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L3 MIASHS\Cognition\"/>
    </mc:Choice>
  </mc:AlternateContent>
  <xr:revisionPtr revIDLastSave="0" documentId="13_ncr:1_{14AEA0F2-62F8-4543-A6A8-7D61A372EB5E}" xr6:coauthVersionLast="47" xr6:coauthVersionMax="47" xr10:uidLastSave="{00000000-0000-0000-0000-000000000000}"/>
  <bookViews>
    <workbookView xWindow="-110" yWindow="-110" windowWidth="19420" windowHeight="10300" activeTab="1" xr2:uid="{333D8AAA-D84D-9D46-A4B8-2D1972A645A7}"/>
  </bookViews>
  <sheets>
    <sheet name="data_base" sheetId="1" r:id="rId1"/>
    <sheet name="Feuil3" sheetId="4" r:id="rId2"/>
    <sheet name="Feuil2" sheetId="3" r:id="rId3"/>
    <sheet name="Feuil1" sheetId="2" r:id="rId4"/>
  </sheets>
  <calcPr calcId="191029"/>
  <pivotCaches>
    <pivotCache cacheId="6" r:id="rId5"/>
  </pivotCaches>
</workbook>
</file>

<file path=xl/calcChain.xml><?xml version="1.0" encoding="utf-8"?>
<calcChain xmlns="http://schemas.openxmlformats.org/spreadsheetml/2006/main">
  <c r="D18" i="2" l="1"/>
  <c r="CS3" i="1"/>
  <c r="CS4" i="1"/>
  <c r="CS5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176" i="1"/>
  <c r="CS177" i="1"/>
  <c r="CS178" i="1"/>
  <c r="CS179" i="1"/>
  <c r="CS180" i="1"/>
  <c r="CS181" i="1"/>
  <c r="CS182" i="1"/>
  <c r="CS183" i="1"/>
  <c r="CS184" i="1"/>
  <c r="CS185" i="1"/>
  <c r="CS186" i="1"/>
  <c r="CS187" i="1"/>
  <c r="CS188" i="1"/>
  <c r="CS189" i="1"/>
  <c r="CS190" i="1"/>
  <c r="CS191" i="1"/>
  <c r="CS192" i="1"/>
  <c r="CS193" i="1"/>
  <c r="CS194" i="1"/>
  <c r="CS195" i="1"/>
  <c r="CS196" i="1"/>
  <c r="CS197" i="1"/>
  <c r="CS198" i="1"/>
  <c r="CS199" i="1"/>
  <c r="CS200" i="1"/>
  <c r="CS201" i="1"/>
  <c r="CS202" i="1"/>
  <c r="CS203" i="1"/>
  <c r="CS204" i="1"/>
  <c r="CS205" i="1"/>
  <c r="CS206" i="1"/>
  <c r="CS207" i="1"/>
  <c r="CS208" i="1"/>
  <c r="CS209" i="1"/>
  <c r="CS210" i="1"/>
  <c r="CS211" i="1"/>
  <c r="CS212" i="1"/>
  <c r="CS213" i="1"/>
  <c r="CS214" i="1"/>
  <c r="CS215" i="1"/>
  <c r="CS216" i="1"/>
  <c r="CS217" i="1"/>
  <c r="CS218" i="1"/>
  <c r="CS219" i="1"/>
  <c r="CS220" i="1"/>
  <c r="CS221" i="1"/>
  <c r="CS222" i="1"/>
  <c r="CS223" i="1"/>
  <c r="CS224" i="1"/>
  <c r="CS225" i="1"/>
  <c r="CS226" i="1"/>
  <c r="CS227" i="1"/>
  <c r="CS228" i="1"/>
  <c r="CS229" i="1"/>
  <c r="CS230" i="1"/>
  <c r="CS231" i="1"/>
  <c r="CS232" i="1"/>
  <c r="CS233" i="1"/>
  <c r="CS234" i="1"/>
  <c r="CS235" i="1"/>
  <c r="CS236" i="1"/>
  <c r="CS237" i="1"/>
  <c r="CS238" i="1"/>
  <c r="CS239" i="1"/>
  <c r="CS240" i="1"/>
  <c r="CS241" i="1"/>
  <c r="CS242" i="1"/>
  <c r="CS243" i="1"/>
  <c r="CS244" i="1"/>
  <c r="CS245" i="1"/>
  <c r="CS246" i="1"/>
  <c r="CS247" i="1"/>
  <c r="CS248" i="1"/>
  <c r="CS249" i="1"/>
  <c r="CS250" i="1"/>
  <c r="CS251" i="1"/>
  <c r="CS252" i="1"/>
  <c r="CS253" i="1"/>
  <c r="CS254" i="1"/>
  <c r="CS255" i="1"/>
  <c r="CS256" i="1"/>
  <c r="CS257" i="1"/>
  <c r="CS258" i="1"/>
  <c r="CS259" i="1"/>
  <c r="CS260" i="1"/>
  <c r="CS261" i="1"/>
  <c r="CS262" i="1"/>
  <c r="CS263" i="1"/>
  <c r="CS264" i="1"/>
  <c r="CS265" i="1"/>
  <c r="CS266" i="1"/>
  <c r="CS267" i="1"/>
  <c r="CS268" i="1"/>
  <c r="CS269" i="1"/>
  <c r="CS270" i="1"/>
  <c r="CS271" i="1"/>
  <c r="CS272" i="1"/>
  <c r="CS273" i="1"/>
  <c r="CS274" i="1"/>
  <c r="CS275" i="1"/>
  <c r="CS276" i="1"/>
  <c r="CS277" i="1"/>
  <c r="CS278" i="1"/>
  <c r="CS279" i="1"/>
  <c r="CS280" i="1"/>
  <c r="CS281" i="1"/>
  <c r="CS282" i="1"/>
  <c r="CS283" i="1"/>
  <c r="CS284" i="1"/>
  <c r="CS285" i="1"/>
  <c r="CS286" i="1"/>
  <c r="CS287" i="1"/>
  <c r="CS288" i="1"/>
  <c r="CS289" i="1"/>
  <c r="CS290" i="1"/>
  <c r="CS291" i="1"/>
  <c r="CS292" i="1"/>
  <c r="CS293" i="1"/>
  <c r="CS294" i="1"/>
  <c r="CS295" i="1"/>
  <c r="CS296" i="1"/>
  <c r="CS297" i="1"/>
  <c r="CS298" i="1"/>
  <c r="CS299" i="1"/>
  <c r="CS300" i="1"/>
  <c r="CS301" i="1"/>
  <c r="CS302" i="1"/>
  <c r="CS303" i="1"/>
  <c r="CS304" i="1"/>
  <c r="CS305" i="1"/>
  <c r="CS306" i="1"/>
  <c r="CS307" i="1"/>
  <c r="CS308" i="1"/>
  <c r="CS309" i="1"/>
  <c r="CS310" i="1"/>
  <c r="CS311" i="1"/>
  <c r="CS312" i="1"/>
  <c r="CS313" i="1"/>
  <c r="CS314" i="1"/>
  <c r="CS315" i="1"/>
  <c r="CS316" i="1"/>
  <c r="CS317" i="1"/>
  <c r="CS318" i="1"/>
  <c r="CS319" i="1"/>
  <c r="CS320" i="1"/>
  <c r="CS321" i="1"/>
  <c r="CS322" i="1"/>
  <c r="CS323" i="1"/>
  <c r="CS324" i="1"/>
  <c r="CS325" i="1"/>
  <c r="CS326" i="1"/>
  <c r="CS327" i="1"/>
  <c r="CS328" i="1"/>
  <c r="CS329" i="1"/>
  <c r="CS330" i="1"/>
  <c r="CS331" i="1"/>
  <c r="CS332" i="1"/>
  <c r="CS333" i="1"/>
  <c r="CS334" i="1"/>
  <c r="CS335" i="1"/>
  <c r="CS336" i="1"/>
  <c r="CS337" i="1"/>
  <c r="CS338" i="1"/>
  <c r="CS339" i="1"/>
  <c r="CS340" i="1"/>
  <c r="CS341" i="1"/>
  <c r="CS342" i="1"/>
  <c r="CS343" i="1"/>
  <c r="CS344" i="1"/>
  <c r="CS345" i="1"/>
  <c r="CS346" i="1"/>
  <c r="CS347" i="1"/>
  <c r="CS348" i="1"/>
  <c r="CS349" i="1"/>
  <c r="CS350" i="1"/>
  <c r="CS351" i="1"/>
  <c r="CS352" i="1"/>
  <c r="CS353" i="1"/>
  <c r="CS354" i="1"/>
  <c r="CS355" i="1"/>
  <c r="CS356" i="1"/>
  <c r="CS357" i="1"/>
  <c r="CS358" i="1"/>
  <c r="CS359" i="1"/>
  <c r="CS360" i="1"/>
  <c r="CS361" i="1"/>
  <c r="CS362" i="1"/>
  <c r="CS363" i="1"/>
  <c r="CS364" i="1"/>
  <c r="CS365" i="1"/>
  <c r="CS366" i="1"/>
  <c r="CS367" i="1"/>
  <c r="CS368" i="1"/>
  <c r="CS369" i="1"/>
  <c r="CS370" i="1"/>
  <c r="CS371" i="1"/>
  <c r="CS372" i="1"/>
  <c r="CS373" i="1"/>
  <c r="CS374" i="1"/>
  <c r="CS375" i="1"/>
  <c r="CS376" i="1"/>
  <c r="CS377" i="1"/>
  <c r="CS378" i="1"/>
  <c r="CS379" i="1"/>
  <c r="CS380" i="1"/>
  <c r="CS381" i="1"/>
  <c r="CS382" i="1"/>
  <c r="CS383" i="1"/>
  <c r="CS384" i="1"/>
  <c r="CS385" i="1"/>
  <c r="CS386" i="1"/>
  <c r="CS387" i="1"/>
  <c r="CS388" i="1"/>
  <c r="CS389" i="1"/>
  <c r="CS390" i="1"/>
  <c r="CS391" i="1"/>
  <c r="CS392" i="1"/>
  <c r="CS393" i="1"/>
  <c r="CS394" i="1"/>
  <c r="CS395" i="1"/>
  <c r="CS396" i="1"/>
  <c r="CS397" i="1"/>
  <c r="CS398" i="1"/>
  <c r="CS399" i="1"/>
  <c r="CS400" i="1"/>
  <c r="CS401" i="1"/>
  <c r="CS402" i="1"/>
  <c r="CS403" i="1"/>
  <c r="CS404" i="1"/>
  <c r="CS405" i="1"/>
  <c r="CS406" i="1"/>
  <c r="CS407" i="1"/>
  <c r="CS408" i="1"/>
  <c r="CS409" i="1"/>
  <c r="CS410" i="1"/>
  <c r="CS411" i="1"/>
  <c r="CS412" i="1"/>
  <c r="CS413" i="1"/>
  <c r="CS414" i="1"/>
  <c r="CS415" i="1"/>
  <c r="CS416" i="1"/>
  <c r="CS417" i="1"/>
  <c r="CS418" i="1"/>
  <c r="CS419" i="1"/>
  <c r="CS420" i="1"/>
  <c r="CS421" i="1"/>
  <c r="CS422" i="1"/>
  <c r="CS423" i="1"/>
  <c r="CS424" i="1"/>
  <c r="CS425" i="1"/>
  <c r="CS426" i="1"/>
  <c r="CS427" i="1"/>
  <c r="CS428" i="1"/>
  <c r="CS429" i="1"/>
  <c r="CS430" i="1"/>
  <c r="CS431" i="1"/>
  <c r="CS432" i="1"/>
  <c r="CS433" i="1"/>
  <c r="CS434" i="1"/>
  <c r="CS435" i="1"/>
  <c r="CS436" i="1"/>
  <c r="CS437" i="1"/>
  <c r="CS438" i="1"/>
  <c r="CS439" i="1"/>
  <c r="CS440" i="1"/>
  <c r="CS441" i="1"/>
  <c r="CS442" i="1"/>
  <c r="CS443" i="1"/>
  <c r="CS444" i="1"/>
  <c r="CS445" i="1"/>
  <c r="CS446" i="1"/>
  <c r="CS447" i="1"/>
  <c r="CS448" i="1"/>
  <c r="CS449" i="1"/>
  <c r="CS450" i="1"/>
  <c r="CS451" i="1"/>
  <c r="CS452" i="1"/>
  <c r="CS453" i="1"/>
  <c r="CS454" i="1"/>
  <c r="CS455" i="1"/>
  <c r="CS456" i="1"/>
  <c r="CS457" i="1"/>
  <c r="CS458" i="1"/>
  <c r="CS459" i="1"/>
  <c r="CS460" i="1"/>
  <c r="CS461" i="1"/>
  <c r="CS462" i="1"/>
  <c r="CS463" i="1"/>
  <c r="CS464" i="1"/>
  <c r="CS465" i="1"/>
  <c r="CS466" i="1"/>
  <c r="CS467" i="1"/>
  <c r="CS468" i="1"/>
  <c r="CS469" i="1"/>
  <c r="CS470" i="1"/>
  <c r="CS471" i="1"/>
  <c r="CS472" i="1"/>
  <c r="CS473" i="1"/>
  <c r="CS474" i="1"/>
  <c r="CS475" i="1"/>
  <c r="CS476" i="1"/>
  <c r="CS477" i="1"/>
  <c r="CS478" i="1"/>
  <c r="CS479" i="1"/>
  <c r="CS480" i="1"/>
  <c r="CS481" i="1"/>
  <c r="CS482" i="1"/>
  <c r="CS483" i="1"/>
  <c r="CS484" i="1"/>
  <c r="CS485" i="1"/>
  <c r="CS486" i="1"/>
  <c r="CS487" i="1"/>
  <c r="CS488" i="1"/>
  <c r="CS489" i="1"/>
  <c r="CS490" i="1"/>
  <c r="CS491" i="1"/>
  <c r="CS492" i="1"/>
  <c r="CS493" i="1"/>
  <c r="CS494" i="1"/>
  <c r="CS495" i="1"/>
  <c r="CS496" i="1"/>
  <c r="CS497" i="1"/>
  <c r="CS498" i="1"/>
  <c r="CS499" i="1"/>
  <c r="CS500" i="1"/>
  <c r="CS501" i="1"/>
  <c r="CS502" i="1"/>
  <c r="CS503" i="1"/>
  <c r="CS504" i="1"/>
  <c r="CS505" i="1"/>
  <c r="CS506" i="1"/>
  <c r="CS507" i="1"/>
  <c r="CS508" i="1"/>
  <c r="CS509" i="1"/>
  <c r="CS510" i="1"/>
  <c r="CS511" i="1"/>
  <c r="CS512" i="1"/>
  <c r="CS513" i="1"/>
  <c r="CS514" i="1"/>
  <c r="CS515" i="1"/>
  <c r="CS516" i="1"/>
  <c r="CS517" i="1"/>
  <c r="CS518" i="1"/>
  <c r="CS519" i="1"/>
  <c r="CS520" i="1"/>
  <c r="CS521" i="1"/>
  <c r="CS522" i="1"/>
  <c r="CS523" i="1"/>
  <c r="CS524" i="1"/>
  <c r="CS525" i="1"/>
  <c r="CS526" i="1"/>
  <c r="CS527" i="1"/>
  <c r="CS528" i="1"/>
  <c r="CS529" i="1"/>
  <c r="CS530" i="1"/>
  <c r="CS531" i="1"/>
  <c r="CS532" i="1"/>
  <c r="CS533" i="1"/>
  <c r="CS534" i="1"/>
  <c r="CS535" i="1"/>
  <c r="CS536" i="1"/>
  <c r="CS537" i="1"/>
  <c r="CS538" i="1"/>
  <c r="CS539" i="1"/>
  <c r="CS540" i="1"/>
  <c r="CS541" i="1"/>
  <c r="CS542" i="1"/>
  <c r="CS543" i="1"/>
  <c r="CS544" i="1"/>
  <c r="CS545" i="1"/>
  <c r="CS546" i="1"/>
  <c r="CS547" i="1"/>
  <c r="CS548" i="1"/>
  <c r="CS549" i="1"/>
  <c r="CS550" i="1"/>
  <c r="CS551" i="1"/>
  <c r="CS552" i="1"/>
  <c r="CS553" i="1"/>
  <c r="CS554" i="1"/>
  <c r="CS555" i="1"/>
  <c r="CS556" i="1"/>
  <c r="CS557" i="1"/>
  <c r="CS558" i="1"/>
  <c r="CS559" i="1"/>
  <c r="CS560" i="1"/>
  <c r="CS561" i="1"/>
  <c r="CS562" i="1"/>
  <c r="CS563" i="1"/>
  <c r="CS564" i="1"/>
  <c r="CS565" i="1"/>
  <c r="CS566" i="1"/>
  <c r="CS567" i="1"/>
  <c r="CS568" i="1"/>
  <c r="CS569" i="1"/>
  <c r="CS570" i="1"/>
  <c r="CS571" i="1"/>
  <c r="CS572" i="1"/>
  <c r="CS573" i="1"/>
  <c r="CS574" i="1"/>
  <c r="CS575" i="1"/>
  <c r="CS576" i="1"/>
  <c r="CS577" i="1"/>
  <c r="CS578" i="1"/>
  <c r="CS579" i="1"/>
  <c r="CS580" i="1"/>
  <c r="CS581" i="1"/>
  <c r="CS582" i="1"/>
  <c r="CS583" i="1"/>
  <c r="CS584" i="1"/>
  <c r="CS585" i="1"/>
  <c r="CS586" i="1"/>
  <c r="CS587" i="1"/>
  <c r="CS588" i="1"/>
  <c r="CS589" i="1"/>
  <c r="CS590" i="1"/>
  <c r="CS591" i="1"/>
  <c r="CS592" i="1"/>
  <c r="CS593" i="1"/>
  <c r="CS594" i="1"/>
  <c r="CS595" i="1"/>
  <c r="CS596" i="1"/>
  <c r="CS597" i="1"/>
  <c r="CS598" i="1"/>
  <c r="CS599" i="1"/>
  <c r="CS600" i="1"/>
  <c r="CS601" i="1"/>
  <c r="CS602" i="1"/>
  <c r="CS603" i="1"/>
  <c r="CS604" i="1"/>
  <c r="CS605" i="1"/>
  <c r="CS606" i="1"/>
  <c r="CS607" i="1"/>
  <c r="CS608" i="1"/>
  <c r="CS609" i="1"/>
  <c r="CS610" i="1"/>
  <c r="CS611" i="1"/>
  <c r="CS612" i="1"/>
  <c r="CS613" i="1"/>
  <c r="CS614" i="1"/>
  <c r="CS615" i="1"/>
  <c r="CS616" i="1"/>
  <c r="CS617" i="1"/>
  <c r="CS618" i="1"/>
  <c r="CS619" i="1"/>
  <c r="CS620" i="1"/>
  <c r="CS621" i="1"/>
  <c r="CS622" i="1"/>
  <c r="CS623" i="1"/>
  <c r="CS624" i="1"/>
  <c r="CS625" i="1"/>
  <c r="CS626" i="1"/>
  <c r="CS627" i="1"/>
  <c r="CS628" i="1"/>
  <c r="CS629" i="1"/>
  <c r="CS630" i="1"/>
  <c r="CS631" i="1"/>
  <c r="CS632" i="1"/>
  <c r="CS633" i="1"/>
  <c r="CS634" i="1"/>
  <c r="CS635" i="1"/>
  <c r="CS636" i="1"/>
  <c r="CS637" i="1"/>
  <c r="CS638" i="1"/>
  <c r="CS639" i="1"/>
  <c r="CS640" i="1"/>
  <c r="CS641" i="1"/>
  <c r="CS642" i="1"/>
  <c r="CS643" i="1"/>
  <c r="CS644" i="1"/>
  <c r="CS645" i="1"/>
  <c r="CS646" i="1"/>
  <c r="CS647" i="1"/>
  <c r="CS648" i="1"/>
  <c r="CS649" i="1"/>
  <c r="CS650" i="1"/>
  <c r="CS651" i="1"/>
  <c r="CS652" i="1"/>
  <c r="CS653" i="1"/>
  <c r="CS654" i="1"/>
  <c r="CS655" i="1"/>
  <c r="CS656" i="1"/>
  <c r="CS657" i="1"/>
  <c r="CS658" i="1"/>
  <c r="CS659" i="1"/>
  <c r="CS660" i="1"/>
  <c r="CS661" i="1"/>
  <c r="CS662" i="1"/>
  <c r="CS663" i="1"/>
  <c r="CS664" i="1"/>
  <c r="CS665" i="1"/>
  <c r="CS666" i="1"/>
  <c r="CS667" i="1"/>
  <c r="CS668" i="1"/>
  <c r="CS669" i="1"/>
  <c r="CS670" i="1"/>
  <c r="CS671" i="1"/>
  <c r="CS672" i="1"/>
  <c r="CS673" i="1"/>
  <c r="CS674" i="1"/>
  <c r="CS675" i="1"/>
  <c r="CS676" i="1"/>
  <c r="CS677" i="1"/>
  <c r="CS678" i="1"/>
  <c r="CS679" i="1"/>
  <c r="CS680" i="1"/>
  <c r="CS681" i="1"/>
  <c r="CS682" i="1"/>
  <c r="CS683" i="1"/>
  <c r="CS684" i="1"/>
  <c r="CS685" i="1"/>
  <c r="CS686" i="1"/>
  <c r="CS687" i="1"/>
  <c r="CS688" i="1"/>
  <c r="CS689" i="1"/>
  <c r="CS690" i="1"/>
  <c r="CS691" i="1"/>
  <c r="CS692" i="1"/>
  <c r="CS693" i="1"/>
  <c r="CS694" i="1"/>
  <c r="CS695" i="1"/>
  <c r="CS696" i="1"/>
  <c r="CS697" i="1"/>
  <c r="CS698" i="1"/>
  <c r="CS699" i="1"/>
  <c r="CS700" i="1"/>
  <c r="CS701" i="1"/>
  <c r="CS702" i="1"/>
  <c r="CS703" i="1"/>
  <c r="CS704" i="1"/>
  <c r="CS705" i="1"/>
  <c r="CS706" i="1"/>
  <c r="CS707" i="1"/>
  <c r="CS708" i="1"/>
  <c r="CS709" i="1"/>
  <c r="CS710" i="1"/>
  <c r="CS711" i="1"/>
  <c r="CS712" i="1"/>
  <c r="CS713" i="1"/>
  <c r="CS714" i="1"/>
  <c r="CS715" i="1"/>
  <c r="CS716" i="1"/>
  <c r="CS717" i="1"/>
  <c r="CS718" i="1"/>
  <c r="CS719" i="1"/>
  <c r="CS720" i="1"/>
  <c r="CS721" i="1"/>
  <c r="CS722" i="1"/>
  <c r="CS723" i="1"/>
  <c r="CS724" i="1"/>
  <c r="CS725" i="1"/>
  <c r="CS726" i="1"/>
  <c r="CS727" i="1"/>
  <c r="CS728" i="1"/>
  <c r="CS729" i="1"/>
  <c r="CS730" i="1"/>
  <c r="CS731" i="1"/>
  <c r="CS732" i="1"/>
  <c r="CS733" i="1"/>
  <c r="CS734" i="1"/>
  <c r="CS735" i="1"/>
  <c r="CS736" i="1"/>
  <c r="CS737" i="1"/>
  <c r="CS738" i="1"/>
  <c r="CS739" i="1"/>
  <c r="CS740" i="1"/>
  <c r="CS741" i="1"/>
  <c r="CS742" i="1"/>
  <c r="CS743" i="1"/>
  <c r="CS744" i="1"/>
  <c r="CS745" i="1"/>
  <c r="CS746" i="1"/>
  <c r="CS747" i="1"/>
  <c r="CS748" i="1"/>
  <c r="CS749" i="1"/>
  <c r="CS750" i="1"/>
  <c r="CS751" i="1"/>
  <c r="CS752" i="1"/>
  <c r="CS753" i="1"/>
  <c r="CS754" i="1"/>
  <c r="CS755" i="1"/>
  <c r="CS756" i="1"/>
  <c r="CS757" i="1"/>
  <c r="CS758" i="1"/>
  <c r="CS759" i="1"/>
  <c r="CS760" i="1"/>
  <c r="CS761" i="1"/>
  <c r="CS762" i="1"/>
  <c r="CS763" i="1"/>
  <c r="CS764" i="1"/>
  <c r="CS765" i="1"/>
  <c r="CS766" i="1"/>
  <c r="CS767" i="1"/>
  <c r="CS768" i="1"/>
  <c r="CS769" i="1"/>
  <c r="CS770" i="1"/>
  <c r="CS771" i="1"/>
  <c r="CS772" i="1"/>
  <c r="CS773" i="1"/>
  <c r="CS774" i="1"/>
  <c r="CS775" i="1"/>
  <c r="CS776" i="1"/>
  <c r="CS777" i="1"/>
  <c r="CS778" i="1"/>
  <c r="CS779" i="1"/>
  <c r="CS780" i="1"/>
  <c r="CS781" i="1"/>
  <c r="CS782" i="1"/>
  <c r="CS783" i="1"/>
  <c r="CS784" i="1"/>
  <c r="CS785" i="1"/>
  <c r="CS786" i="1"/>
  <c r="CS787" i="1"/>
  <c r="CS788" i="1"/>
  <c r="CS789" i="1"/>
  <c r="CS790" i="1"/>
  <c r="CS791" i="1"/>
  <c r="CS792" i="1"/>
  <c r="CS793" i="1"/>
  <c r="CS794" i="1"/>
  <c r="CS795" i="1"/>
  <c r="CS796" i="1"/>
  <c r="CS797" i="1"/>
  <c r="CS798" i="1"/>
  <c r="CS799" i="1"/>
  <c r="CS800" i="1"/>
  <c r="CS801" i="1"/>
  <c r="CS802" i="1"/>
  <c r="CS803" i="1"/>
  <c r="CS804" i="1"/>
  <c r="CS805" i="1"/>
  <c r="CS806" i="1"/>
  <c r="CS807" i="1"/>
  <c r="CS808" i="1"/>
  <c r="CS809" i="1"/>
  <c r="CS810" i="1"/>
  <c r="CS811" i="1"/>
  <c r="CS812" i="1"/>
  <c r="CS813" i="1"/>
  <c r="CS814" i="1"/>
  <c r="CS815" i="1"/>
  <c r="CS816" i="1"/>
  <c r="CS817" i="1"/>
  <c r="CS818" i="1"/>
  <c r="CS819" i="1"/>
  <c r="CS820" i="1"/>
  <c r="CS821" i="1"/>
  <c r="CS822" i="1"/>
  <c r="CS823" i="1"/>
  <c r="CS824" i="1"/>
  <c r="CS825" i="1"/>
  <c r="CS826" i="1"/>
  <c r="CS827" i="1"/>
  <c r="CS828" i="1"/>
  <c r="CS829" i="1"/>
  <c r="CS830" i="1"/>
  <c r="CS831" i="1"/>
  <c r="CS832" i="1"/>
  <c r="CS833" i="1"/>
  <c r="CS834" i="1"/>
  <c r="CS835" i="1"/>
  <c r="CS836" i="1"/>
  <c r="CS837" i="1"/>
  <c r="CS838" i="1"/>
  <c r="CS839" i="1"/>
  <c r="CS840" i="1"/>
  <c r="CS841" i="1"/>
  <c r="CS842" i="1"/>
  <c r="CS843" i="1"/>
  <c r="CS844" i="1"/>
  <c r="CS845" i="1"/>
  <c r="CS846" i="1"/>
  <c r="CS847" i="1"/>
  <c r="CS848" i="1"/>
  <c r="CS849" i="1"/>
  <c r="CS850" i="1"/>
  <c r="CS851" i="1"/>
  <c r="CS852" i="1"/>
  <c r="CS853" i="1"/>
  <c r="CS854" i="1"/>
  <c r="CS855" i="1"/>
  <c r="CS856" i="1"/>
  <c r="CS857" i="1"/>
  <c r="CS858" i="1"/>
  <c r="CS859" i="1"/>
  <c r="CS860" i="1"/>
  <c r="CS861" i="1"/>
  <c r="CS862" i="1"/>
  <c r="CS863" i="1"/>
  <c r="CS864" i="1"/>
  <c r="CS865" i="1"/>
  <c r="CS866" i="1"/>
  <c r="CS867" i="1"/>
  <c r="CS868" i="1"/>
  <c r="CS869" i="1"/>
  <c r="CS870" i="1"/>
  <c r="CS871" i="1"/>
  <c r="CS872" i="1"/>
  <c r="CS873" i="1"/>
  <c r="CS874" i="1"/>
  <c r="CS875" i="1"/>
  <c r="CS876" i="1"/>
  <c r="CS877" i="1"/>
  <c r="CS878" i="1"/>
  <c r="CS879" i="1"/>
  <c r="CS880" i="1"/>
  <c r="CS881" i="1"/>
  <c r="CS882" i="1"/>
  <c r="CS883" i="1"/>
  <c r="CS884" i="1"/>
  <c r="CS885" i="1"/>
  <c r="CS886" i="1"/>
  <c r="CS887" i="1"/>
  <c r="CS888" i="1"/>
  <c r="CS889" i="1"/>
  <c r="CS890" i="1"/>
  <c r="CS891" i="1"/>
  <c r="CS892" i="1"/>
  <c r="CS893" i="1"/>
  <c r="CS894" i="1"/>
  <c r="CS895" i="1"/>
  <c r="CS896" i="1"/>
  <c r="CS897" i="1"/>
  <c r="CS898" i="1"/>
  <c r="CS899" i="1"/>
  <c r="CS900" i="1"/>
  <c r="CS901" i="1"/>
  <c r="CS902" i="1"/>
  <c r="CS903" i="1"/>
  <c r="CS904" i="1"/>
  <c r="CS905" i="1"/>
  <c r="CS906" i="1"/>
  <c r="CS907" i="1"/>
  <c r="CS908" i="1"/>
  <c r="CS909" i="1"/>
  <c r="CS910" i="1"/>
  <c r="CS911" i="1"/>
  <c r="CS912" i="1"/>
  <c r="CS913" i="1"/>
  <c r="CS914" i="1"/>
  <c r="CS915" i="1"/>
  <c r="CS916" i="1"/>
  <c r="CS917" i="1"/>
  <c r="CS918" i="1"/>
  <c r="CS919" i="1"/>
  <c r="CS920" i="1"/>
  <c r="CS921" i="1"/>
  <c r="CS922" i="1"/>
  <c r="CS923" i="1"/>
  <c r="CS924" i="1"/>
  <c r="CS925" i="1"/>
  <c r="CS926" i="1"/>
  <c r="CS927" i="1"/>
  <c r="CS928" i="1"/>
  <c r="CS929" i="1"/>
  <c r="CS930" i="1"/>
  <c r="CS931" i="1"/>
  <c r="CS932" i="1"/>
  <c r="CS933" i="1"/>
  <c r="CS934" i="1"/>
  <c r="CS935" i="1"/>
  <c r="CS936" i="1"/>
  <c r="CS937" i="1"/>
  <c r="CS938" i="1"/>
  <c r="CS939" i="1"/>
  <c r="CS940" i="1"/>
  <c r="CS941" i="1"/>
  <c r="CS942" i="1"/>
  <c r="CS943" i="1"/>
  <c r="CS944" i="1"/>
  <c r="CS945" i="1"/>
  <c r="CS946" i="1"/>
  <c r="CS947" i="1"/>
  <c r="CS948" i="1"/>
  <c r="CS949" i="1"/>
  <c r="CS950" i="1"/>
  <c r="CS951" i="1"/>
  <c r="CS952" i="1"/>
  <c r="CS953" i="1"/>
  <c r="CS954" i="1"/>
  <c r="CS955" i="1"/>
  <c r="CS956" i="1"/>
  <c r="CS957" i="1"/>
  <c r="CS958" i="1"/>
  <c r="CS959" i="1"/>
  <c r="CS960" i="1"/>
  <c r="CS961" i="1"/>
  <c r="CS962" i="1"/>
  <c r="CS963" i="1"/>
  <c r="CS964" i="1"/>
  <c r="CS965" i="1"/>
  <c r="CS966" i="1"/>
  <c r="CS967" i="1"/>
  <c r="CS968" i="1"/>
  <c r="CS969" i="1"/>
  <c r="CS970" i="1"/>
  <c r="CS971" i="1"/>
  <c r="CS972" i="1"/>
  <c r="CS973" i="1"/>
  <c r="CS974" i="1"/>
  <c r="CS975" i="1"/>
  <c r="CS976" i="1"/>
  <c r="CS977" i="1"/>
  <c r="CS978" i="1"/>
  <c r="CS979" i="1"/>
  <c r="CS980" i="1"/>
  <c r="CS981" i="1"/>
  <c r="CS982" i="1"/>
  <c r="CS983" i="1"/>
  <c r="CS984" i="1"/>
  <c r="CS985" i="1"/>
  <c r="CS986" i="1"/>
  <c r="CS987" i="1"/>
  <c r="CS988" i="1"/>
  <c r="CS989" i="1"/>
  <c r="CS990" i="1"/>
  <c r="CS991" i="1"/>
  <c r="CS992" i="1"/>
  <c r="CS993" i="1"/>
  <c r="CS994" i="1"/>
  <c r="CS995" i="1"/>
  <c r="CS996" i="1"/>
  <c r="CS997" i="1"/>
  <c r="CS998" i="1"/>
  <c r="CS999" i="1"/>
  <c r="CS1000" i="1"/>
  <c r="CS1001" i="1"/>
  <c r="CS1002" i="1"/>
  <c r="CS1003" i="1"/>
  <c r="CS1004" i="1"/>
  <c r="CS1005" i="1"/>
  <c r="CS1006" i="1"/>
  <c r="CS1007" i="1"/>
  <c r="CS1008" i="1"/>
  <c r="CS1009" i="1"/>
  <c r="CS1010" i="1"/>
  <c r="CS1011" i="1"/>
  <c r="CS1012" i="1"/>
  <c r="CS1013" i="1"/>
  <c r="CS1014" i="1"/>
  <c r="CS1015" i="1"/>
  <c r="CS1016" i="1"/>
  <c r="CS1017" i="1"/>
  <c r="CS1018" i="1"/>
  <c r="CS1019" i="1"/>
  <c r="CS1020" i="1"/>
  <c r="CS1021" i="1"/>
  <c r="CS1022" i="1"/>
  <c r="CS1023" i="1"/>
  <c r="CS1024" i="1"/>
  <c r="CS1025" i="1"/>
  <c r="CS1026" i="1"/>
  <c r="CS1027" i="1"/>
  <c r="CS1028" i="1"/>
  <c r="CS1029" i="1"/>
  <c r="CS1030" i="1"/>
  <c r="CS1031" i="1"/>
  <c r="CS1032" i="1"/>
  <c r="CS1033" i="1"/>
  <c r="CS1034" i="1"/>
  <c r="CS1035" i="1"/>
  <c r="CS1036" i="1"/>
  <c r="CS1037" i="1"/>
  <c r="CS1038" i="1"/>
  <c r="CS1039" i="1"/>
  <c r="CS1040" i="1"/>
  <c r="CS1041" i="1"/>
  <c r="CS1042" i="1"/>
  <c r="CS1043" i="1"/>
  <c r="CS1044" i="1"/>
  <c r="CS1045" i="1"/>
  <c r="CS1046" i="1"/>
  <c r="CS1047" i="1"/>
  <c r="CS1048" i="1"/>
  <c r="CS1049" i="1"/>
  <c r="CS1050" i="1"/>
  <c r="CS1051" i="1"/>
  <c r="CS1052" i="1"/>
  <c r="CS1053" i="1"/>
  <c r="CS1054" i="1"/>
  <c r="CS1055" i="1"/>
  <c r="CS1056" i="1"/>
  <c r="CS1057" i="1"/>
  <c r="CS1058" i="1"/>
  <c r="CS1059" i="1"/>
  <c r="CS1060" i="1"/>
  <c r="CS1061" i="1"/>
  <c r="CS1062" i="1"/>
  <c r="CS1063" i="1"/>
  <c r="CS1064" i="1"/>
  <c r="CS1065" i="1"/>
  <c r="CS1066" i="1"/>
  <c r="CS1067" i="1"/>
  <c r="CS1068" i="1"/>
  <c r="CS1069" i="1"/>
  <c r="CS1070" i="1"/>
  <c r="CS1071" i="1"/>
  <c r="CS1072" i="1"/>
  <c r="CS1073" i="1"/>
  <c r="CS1074" i="1"/>
  <c r="CS1075" i="1"/>
  <c r="CS1076" i="1"/>
  <c r="CS1077" i="1"/>
  <c r="CS1078" i="1"/>
  <c r="CS1079" i="1"/>
  <c r="CS1080" i="1"/>
  <c r="CS1081" i="1"/>
  <c r="CS1082" i="1"/>
  <c r="CS1083" i="1"/>
  <c r="CS1084" i="1"/>
  <c r="CS1085" i="1"/>
  <c r="CS1086" i="1"/>
  <c r="CS1087" i="1"/>
  <c r="CS1088" i="1"/>
  <c r="CS1089" i="1"/>
  <c r="CS1090" i="1"/>
  <c r="CS1091" i="1"/>
  <c r="CS1092" i="1"/>
  <c r="CS1093" i="1"/>
  <c r="CS1094" i="1"/>
  <c r="CS1095" i="1"/>
  <c r="CS1096" i="1"/>
  <c r="CS1097" i="1"/>
  <c r="CS1098" i="1"/>
  <c r="CS1099" i="1"/>
  <c r="CS1100" i="1"/>
  <c r="CS1101" i="1"/>
  <c r="CS1102" i="1"/>
  <c r="CS1103" i="1"/>
  <c r="CS1104" i="1"/>
  <c r="CU1045" i="1" s="1"/>
  <c r="CU1046" i="1" s="1"/>
  <c r="CU1047" i="1" s="1"/>
  <c r="CU1048" i="1" s="1"/>
  <c r="CU1049" i="1" s="1"/>
  <c r="CU1050" i="1" s="1"/>
  <c r="CU1051" i="1" s="1"/>
  <c r="CU1052" i="1" s="1"/>
  <c r="CU1053" i="1" s="1"/>
  <c r="CU1054" i="1" s="1"/>
  <c r="CU1055" i="1" s="1"/>
  <c r="CU1056" i="1" s="1"/>
  <c r="CU1057" i="1" s="1"/>
  <c r="CU1058" i="1" s="1"/>
  <c r="CU1059" i="1" s="1"/>
  <c r="CU1060" i="1" s="1"/>
  <c r="CU1061" i="1" s="1"/>
  <c r="CU1062" i="1" s="1"/>
  <c r="CU1063" i="1" s="1"/>
  <c r="CU1064" i="1" s="1"/>
  <c r="CU1065" i="1" s="1"/>
  <c r="CU1066" i="1" s="1"/>
  <c r="CU1067" i="1" s="1"/>
  <c r="CU1068" i="1" s="1"/>
  <c r="CU1069" i="1" s="1"/>
  <c r="CU1070" i="1" s="1"/>
  <c r="CU1071" i="1" s="1"/>
  <c r="CU1072" i="1" s="1"/>
  <c r="CU1073" i="1" s="1"/>
  <c r="CU1074" i="1" s="1"/>
  <c r="CU1075" i="1" s="1"/>
  <c r="CU1076" i="1" s="1"/>
  <c r="CU1077" i="1" s="1"/>
  <c r="CU1078" i="1" s="1"/>
  <c r="CU1079" i="1" s="1"/>
  <c r="CU1080" i="1" s="1"/>
  <c r="CU1081" i="1" s="1"/>
  <c r="CU1082" i="1" s="1"/>
  <c r="CU1083" i="1" s="1"/>
  <c r="CU1084" i="1" s="1"/>
  <c r="CU1085" i="1" s="1"/>
  <c r="CU1086" i="1" s="1"/>
  <c r="CU1087" i="1" s="1"/>
  <c r="CU1088" i="1" s="1"/>
  <c r="CU1089" i="1" s="1"/>
  <c r="CU1090" i="1" s="1"/>
  <c r="CU1091" i="1" s="1"/>
  <c r="CU1092" i="1" s="1"/>
  <c r="CU1093" i="1" s="1"/>
  <c r="CU1094" i="1" s="1"/>
  <c r="CU1095" i="1" s="1"/>
  <c r="CU1096" i="1" s="1"/>
  <c r="CU1097" i="1" s="1"/>
  <c r="CU1098" i="1" s="1"/>
  <c r="CU1099" i="1" s="1"/>
  <c r="CU1100" i="1" s="1"/>
  <c r="CU1101" i="1" s="1"/>
  <c r="CU1102" i="1" s="1"/>
  <c r="CU1103" i="1" s="1"/>
  <c r="CU1104" i="1" s="1"/>
  <c r="CU1105" i="1" s="1"/>
  <c r="CU1106" i="1" s="1"/>
  <c r="CU1107" i="1" s="1"/>
  <c r="CU1108" i="1" s="1"/>
  <c r="CU1109" i="1" s="1"/>
  <c r="CU1110" i="1" s="1"/>
  <c r="CU1111" i="1" s="1"/>
  <c r="CU1112" i="1" s="1"/>
  <c r="CU1113" i="1" s="1"/>
  <c r="CU1114" i="1" s="1"/>
  <c r="CU1115" i="1" s="1"/>
  <c r="CU1116" i="1" s="1"/>
  <c r="CU1117" i="1" s="1"/>
  <c r="CU1118" i="1" s="1"/>
  <c r="CU1119" i="1" s="1"/>
  <c r="CU1120" i="1" s="1"/>
  <c r="CU1121" i="1" s="1"/>
  <c r="CU1122" i="1" s="1"/>
  <c r="CU1123" i="1" s="1"/>
  <c r="CU1124" i="1" s="1"/>
  <c r="CU1125" i="1" s="1"/>
  <c r="CU1126" i="1" s="1"/>
  <c r="CU1127" i="1" s="1"/>
  <c r="CU1128" i="1" s="1"/>
  <c r="CS1105" i="1"/>
  <c r="CS1106" i="1"/>
  <c r="CS1107" i="1"/>
  <c r="CS1108" i="1"/>
  <c r="CS1109" i="1"/>
  <c r="CS1110" i="1"/>
  <c r="CS1111" i="1"/>
  <c r="CS1112" i="1"/>
  <c r="CS1113" i="1"/>
  <c r="CS1114" i="1"/>
  <c r="CS1115" i="1"/>
  <c r="CS1116" i="1"/>
  <c r="CS1117" i="1"/>
  <c r="CS1118" i="1"/>
  <c r="CS1119" i="1"/>
  <c r="CS1120" i="1"/>
  <c r="CS1121" i="1"/>
  <c r="CS1122" i="1"/>
  <c r="CS1123" i="1"/>
  <c r="CS1124" i="1"/>
  <c r="CS1125" i="1"/>
  <c r="CS1126" i="1"/>
  <c r="CS1127" i="1"/>
  <c r="CS1128" i="1"/>
  <c r="CS1129" i="1"/>
  <c r="CS1130" i="1"/>
  <c r="CS1131" i="1"/>
  <c r="CS1132" i="1"/>
  <c r="CS1133" i="1"/>
  <c r="CS1134" i="1"/>
  <c r="CS1135" i="1"/>
  <c r="CS1136" i="1"/>
  <c r="CS1137" i="1"/>
  <c r="CS1138" i="1"/>
  <c r="CS1139" i="1"/>
  <c r="CS1140" i="1"/>
  <c r="CS1141" i="1"/>
  <c r="CS1142" i="1"/>
  <c r="CS1143" i="1"/>
  <c r="CS1144" i="1"/>
  <c r="CS1145" i="1"/>
  <c r="CS1146" i="1"/>
  <c r="CS1147" i="1"/>
  <c r="CS1148" i="1"/>
  <c r="CS1149" i="1"/>
  <c r="CS1150" i="1"/>
  <c r="CS1151" i="1"/>
  <c r="CS1152" i="1"/>
  <c r="CU1150" i="1" s="1"/>
  <c r="CU1151" i="1" s="1"/>
  <c r="CU1152" i="1" s="1"/>
  <c r="CU1153" i="1" s="1"/>
  <c r="CU1154" i="1" s="1"/>
  <c r="CU1155" i="1" s="1"/>
  <c r="CU1156" i="1" s="1"/>
  <c r="CU1157" i="1" s="1"/>
  <c r="CU1158" i="1" s="1"/>
  <c r="CU1159" i="1" s="1"/>
  <c r="CU1160" i="1" s="1"/>
  <c r="CU1161" i="1" s="1"/>
  <c r="CU1162" i="1" s="1"/>
  <c r="CU1163" i="1" s="1"/>
  <c r="CU1164" i="1" s="1"/>
  <c r="CU1165" i="1" s="1"/>
  <c r="CU1166" i="1" s="1"/>
  <c r="CU1167" i="1" s="1"/>
  <c r="CU1168" i="1" s="1"/>
  <c r="CU1169" i="1" s="1"/>
  <c r="CU1170" i="1" s="1"/>
  <c r="CU1171" i="1" s="1"/>
  <c r="CU1172" i="1" s="1"/>
  <c r="CU1173" i="1" s="1"/>
  <c r="CU1174" i="1" s="1"/>
  <c r="CU1175" i="1" s="1"/>
  <c r="CU1176" i="1" s="1"/>
  <c r="CU1177" i="1" s="1"/>
  <c r="CU1178" i="1" s="1"/>
  <c r="CU1179" i="1" s="1"/>
  <c r="CU1180" i="1" s="1"/>
  <c r="CU1181" i="1" s="1"/>
  <c r="CU1182" i="1" s="1"/>
  <c r="CU1183" i="1" s="1"/>
  <c r="CU1184" i="1" s="1"/>
  <c r="CU1185" i="1" s="1"/>
  <c r="CU1186" i="1" s="1"/>
  <c r="CU1187" i="1" s="1"/>
  <c r="CU1188" i="1" s="1"/>
  <c r="CU1189" i="1" s="1"/>
  <c r="CU1190" i="1" s="1"/>
  <c r="CU1191" i="1" s="1"/>
  <c r="CU1192" i="1" s="1"/>
  <c r="CU1193" i="1" s="1"/>
  <c r="CU1194" i="1" s="1"/>
  <c r="CU1195" i="1" s="1"/>
  <c r="CU1196" i="1" s="1"/>
  <c r="CU1197" i="1" s="1"/>
  <c r="CU1198" i="1" s="1"/>
  <c r="CU1199" i="1" s="1"/>
  <c r="CU1200" i="1" s="1"/>
  <c r="CU1201" i="1" s="1"/>
  <c r="CU1202" i="1" s="1"/>
  <c r="CU1203" i="1" s="1"/>
  <c r="CU1204" i="1" s="1"/>
  <c r="CU1205" i="1" s="1"/>
  <c r="CU1206" i="1" s="1"/>
  <c r="CU1207" i="1" s="1"/>
  <c r="CU1208" i="1" s="1"/>
  <c r="CU1209" i="1" s="1"/>
  <c r="CU1210" i="1" s="1"/>
  <c r="CU1211" i="1" s="1"/>
  <c r="CU1212" i="1" s="1"/>
  <c r="CU1213" i="1" s="1"/>
  <c r="CU1214" i="1" s="1"/>
  <c r="CU1215" i="1" s="1"/>
  <c r="CU1216" i="1" s="1"/>
  <c r="CU1217" i="1" s="1"/>
  <c r="CU1218" i="1" s="1"/>
  <c r="CU1219" i="1" s="1"/>
  <c r="CU1220" i="1" s="1"/>
  <c r="CU1221" i="1" s="1"/>
  <c r="CU1222" i="1" s="1"/>
  <c r="CU1223" i="1" s="1"/>
  <c r="CU1224" i="1" s="1"/>
  <c r="CU1225" i="1" s="1"/>
  <c r="CU1226" i="1" s="1"/>
  <c r="CU1227" i="1" s="1"/>
  <c r="CU1228" i="1" s="1"/>
  <c r="CU1229" i="1" s="1"/>
  <c r="CU1230" i="1" s="1"/>
  <c r="CU1231" i="1" s="1"/>
  <c r="CU1232" i="1" s="1"/>
  <c r="CU1233" i="1" s="1"/>
  <c r="CS1153" i="1"/>
  <c r="CS1154" i="1"/>
  <c r="CS1155" i="1"/>
  <c r="CS1156" i="1"/>
  <c r="CS1157" i="1"/>
  <c r="CS1158" i="1"/>
  <c r="CS1159" i="1"/>
  <c r="CS1160" i="1"/>
  <c r="CS1161" i="1"/>
  <c r="CS1162" i="1"/>
  <c r="CS1163" i="1"/>
  <c r="CS1164" i="1"/>
  <c r="CS1165" i="1"/>
  <c r="CS1166" i="1"/>
  <c r="CS1167" i="1"/>
  <c r="CS1168" i="1"/>
  <c r="CS1169" i="1"/>
  <c r="CS1170" i="1"/>
  <c r="CS1171" i="1"/>
  <c r="CS1172" i="1"/>
  <c r="CS1173" i="1"/>
  <c r="CS1174" i="1"/>
  <c r="CS1175" i="1"/>
  <c r="CS1176" i="1"/>
  <c r="CS1177" i="1"/>
  <c r="CS1178" i="1"/>
  <c r="CS1179" i="1"/>
  <c r="CS1180" i="1"/>
  <c r="CS1181" i="1"/>
  <c r="CS1182" i="1"/>
  <c r="CS1183" i="1"/>
  <c r="CS1184" i="1"/>
  <c r="CS1185" i="1"/>
  <c r="CS1186" i="1"/>
  <c r="CS1187" i="1"/>
  <c r="CS1188" i="1"/>
  <c r="CS1189" i="1"/>
  <c r="CS1190" i="1"/>
  <c r="CS1191" i="1"/>
  <c r="CS1192" i="1"/>
  <c r="CS1193" i="1"/>
  <c r="CS1194" i="1"/>
  <c r="CS1195" i="1"/>
  <c r="CS1196" i="1"/>
  <c r="CS1197" i="1"/>
  <c r="CS1198" i="1"/>
  <c r="CS1199" i="1"/>
  <c r="CS1200" i="1"/>
  <c r="CS1201" i="1"/>
  <c r="CS1202" i="1"/>
  <c r="CS1203" i="1"/>
  <c r="CS1204" i="1"/>
  <c r="CS1205" i="1"/>
  <c r="CS1206" i="1"/>
  <c r="CS1207" i="1"/>
  <c r="CS1208" i="1"/>
  <c r="CS1209" i="1"/>
  <c r="CS1210" i="1"/>
  <c r="CS1211" i="1"/>
  <c r="CS1212" i="1"/>
  <c r="CS1213" i="1"/>
  <c r="CS1214" i="1"/>
  <c r="CS1215" i="1"/>
  <c r="CS1216" i="1"/>
  <c r="CS1217" i="1"/>
  <c r="CS1218" i="1"/>
  <c r="CS1219" i="1"/>
  <c r="CS1220" i="1"/>
  <c r="CS1221" i="1"/>
  <c r="CS1222" i="1"/>
  <c r="CS1223" i="1"/>
  <c r="CS1224" i="1"/>
  <c r="CS1225" i="1"/>
  <c r="CS1226" i="1"/>
  <c r="CS1227" i="1"/>
  <c r="CS1228" i="1"/>
  <c r="CS1229" i="1"/>
  <c r="CS1230" i="1"/>
  <c r="CS1231" i="1"/>
  <c r="CS1232" i="1"/>
  <c r="CS1233" i="1"/>
  <c r="CS1234" i="1"/>
  <c r="CS1235" i="1"/>
  <c r="CS1236" i="1"/>
  <c r="CS1237" i="1"/>
  <c r="CS1238" i="1"/>
  <c r="CS1239" i="1"/>
  <c r="CS1240" i="1"/>
  <c r="CS1241" i="1"/>
  <c r="CS1242" i="1"/>
  <c r="CS1243" i="1"/>
  <c r="CS1244" i="1"/>
  <c r="CS1245" i="1"/>
  <c r="CS1246" i="1"/>
  <c r="CS1247" i="1"/>
  <c r="CS1248" i="1"/>
  <c r="CS1249" i="1"/>
  <c r="CS1250" i="1"/>
  <c r="CS1251" i="1"/>
  <c r="CS1252" i="1"/>
  <c r="CS1253" i="1"/>
  <c r="CS1254" i="1"/>
  <c r="CS1255" i="1"/>
  <c r="CS1256" i="1"/>
  <c r="CS1257" i="1"/>
  <c r="CS1258" i="1"/>
  <c r="CS1259" i="1"/>
  <c r="CS1260" i="1"/>
  <c r="CS1261" i="1"/>
  <c r="CS1262" i="1"/>
  <c r="CS1263" i="1"/>
  <c r="CS1264" i="1"/>
  <c r="CT1262" i="1" s="1"/>
  <c r="CT1263" i="1" s="1"/>
  <c r="CS1265" i="1"/>
  <c r="CS1266" i="1"/>
  <c r="CS1267" i="1"/>
  <c r="CS1268" i="1"/>
  <c r="CS1269" i="1"/>
  <c r="CS1270" i="1"/>
  <c r="CS1271" i="1"/>
  <c r="CS1272" i="1"/>
  <c r="CS1273" i="1"/>
  <c r="CS1274" i="1"/>
  <c r="CS1275" i="1"/>
  <c r="CS1276" i="1"/>
  <c r="CS1277" i="1"/>
  <c r="CS1278" i="1"/>
  <c r="CS1279" i="1"/>
  <c r="CS1280" i="1"/>
  <c r="CS1281" i="1"/>
  <c r="CS1282" i="1"/>
  <c r="CS1283" i="1"/>
  <c r="CS1284" i="1"/>
  <c r="CS1285" i="1"/>
  <c r="CS1286" i="1"/>
  <c r="CS1287" i="1"/>
  <c r="CS1288" i="1"/>
  <c r="CS1289" i="1"/>
  <c r="CS1290" i="1"/>
  <c r="CS1291" i="1"/>
  <c r="CS1292" i="1"/>
  <c r="CS1293" i="1"/>
  <c r="CS1294" i="1"/>
  <c r="CS1295" i="1"/>
  <c r="CS1296" i="1"/>
  <c r="CS1297" i="1"/>
  <c r="CS1298" i="1"/>
  <c r="CS1299" i="1"/>
  <c r="CS1300" i="1"/>
  <c r="CS1301" i="1"/>
  <c r="CS1302" i="1"/>
  <c r="CS1303" i="1"/>
  <c r="CS1304" i="1"/>
  <c r="CS1305" i="1"/>
  <c r="CS1306" i="1"/>
  <c r="CS1307" i="1"/>
  <c r="CS1308" i="1"/>
  <c r="CS1309" i="1"/>
  <c r="CS1310" i="1"/>
  <c r="CS1311" i="1"/>
  <c r="CS1312" i="1"/>
  <c r="CS1313" i="1"/>
  <c r="CS1314" i="1"/>
  <c r="CS1315" i="1"/>
  <c r="CS1316" i="1"/>
  <c r="CS1317" i="1"/>
  <c r="CS1318" i="1"/>
  <c r="CS1319" i="1"/>
  <c r="CS1320" i="1"/>
  <c r="CS1321" i="1"/>
  <c r="CS1322" i="1"/>
  <c r="CS1323" i="1"/>
  <c r="CS1324" i="1"/>
  <c r="CS1325" i="1"/>
  <c r="CS1326" i="1"/>
  <c r="CS1327" i="1"/>
  <c r="CS1328" i="1"/>
  <c r="CS1329" i="1"/>
  <c r="CS1330" i="1"/>
  <c r="CS1331" i="1"/>
  <c r="CS1332" i="1"/>
  <c r="CS1333" i="1"/>
  <c r="CS1334" i="1"/>
  <c r="CS1335" i="1"/>
  <c r="CS1336" i="1"/>
  <c r="CS1337" i="1"/>
  <c r="CS1338" i="1"/>
  <c r="CS1339" i="1"/>
  <c r="CS1340" i="1"/>
  <c r="CS1341" i="1"/>
  <c r="CS1342" i="1"/>
  <c r="CS1343" i="1"/>
  <c r="CS1344" i="1"/>
  <c r="CS1345" i="1"/>
  <c r="CS1346" i="1"/>
  <c r="CS1347" i="1"/>
  <c r="CS1348" i="1"/>
  <c r="CS1349" i="1"/>
  <c r="CS1350" i="1"/>
  <c r="CS1351" i="1"/>
  <c r="CS1352" i="1"/>
  <c r="CS1353" i="1"/>
  <c r="CS1354" i="1"/>
  <c r="CS1355" i="1"/>
  <c r="CS1356" i="1"/>
  <c r="CS1357" i="1"/>
  <c r="CS1358" i="1"/>
  <c r="CS1359" i="1"/>
  <c r="CS1360" i="1"/>
  <c r="CS1361" i="1"/>
  <c r="CS1362" i="1"/>
  <c r="CS1363" i="1"/>
  <c r="CS1364" i="1"/>
  <c r="CS1365" i="1"/>
  <c r="CS1366" i="1"/>
  <c r="CS1367" i="1"/>
  <c r="CS1368" i="1"/>
  <c r="CS1369" i="1"/>
  <c r="CS1370" i="1"/>
  <c r="CS1371" i="1"/>
  <c r="CS1372" i="1"/>
  <c r="CS1373" i="1"/>
  <c r="CS1374" i="1"/>
  <c r="CS1375" i="1"/>
  <c r="CS1376" i="1"/>
  <c r="CS1377" i="1"/>
  <c r="CS1378" i="1"/>
  <c r="CS1379" i="1"/>
  <c r="CS1380" i="1"/>
  <c r="CS1381" i="1"/>
  <c r="CS1382" i="1"/>
  <c r="CS1383" i="1"/>
  <c r="CS1384" i="1"/>
  <c r="CS1385" i="1"/>
  <c r="CS1386" i="1"/>
  <c r="CS1387" i="1"/>
  <c r="CS1388" i="1"/>
  <c r="CS1389" i="1"/>
  <c r="CS1390" i="1"/>
  <c r="CS1391" i="1"/>
  <c r="CS1392" i="1"/>
  <c r="CS1393" i="1"/>
  <c r="CS1394" i="1"/>
  <c r="CS1395" i="1"/>
  <c r="CS1396" i="1"/>
  <c r="CT1395" i="1" s="1"/>
  <c r="CT1396" i="1" s="1"/>
  <c r="CS1397" i="1"/>
  <c r="CS1398" i="1"/>
  <c r="CS1399" i="1"/>
  <c r="CS1400" i="1"/>
  <c r="CS1401" i="1"/>
  <c r="CS1402" i="1"/>
  <c r="CS1403" i="1"/>
  <c r="CS1404" i="1"/>
  <c r="CS1405" i="1"/>
  <c r="CS1406" i="1"/>
  <c r="CS1407" i="1"/>
  <c r="CS1408" i="1"/>
  <c r="CS1409" i="1"/>
  <c r="CS1410" i="1"/>
  <c r="CS1411" i="1"/>
  <c r="CS1412" i="1"/>
  <c r="CS1413" i="1"/>
  <c r="CS1414" i="1"/>
  <c r="CS1415" i="1"/>
  <c r="CS1416" i="1"/>
  <c r="CS1417" i="1"/>
  <c r="CS1418" i="1"/>
  <c r="CS1419" i="1"/>
  <c r="CS1420" i="1"/>
  <c r="CS1421" i="1"/>
  <c r="CS1422" i="1"/>
  <c r="CS1423" i="1"/>
  <c r="CS1424" i="1"/>
  <c r="CS1425" i="1"/>
  <c r="CS1426" i="1"/>
  <c r="CS1427" i="1"/>
  <c r="CS1428" i="1"/>
  <c r="CS1429" i="1"/>
  <c r="CS1430" i="1"/>
  <c r="CS1431" i="1"/>
  <c r="CS1432" i="1"/>
  <c r="CS1433" i="1"/>
  <c r="CS1434" i="1"/>
  <c r="CS1435" i="1"/>
  <c r="CS1436" i="1"/>
  <c r="CS1437" i="1"/>
  <c r="CS1438" i="1"/>
  <c r="CS1439" i="1"/>
  <c r="CS1440" i="1"/>
  <c r="CS1441" i="1"/>
  <c r="CS1442" i="1"/>
  <c r="CS1443" i="1"/>
  <c r="CS1444" i="1"/>
  <c r="CS1445" i="1"/>
  <c r="CS1446" i="1"/>
  <c r="CS1447" i="1"/>
  <c r="CS1448" i="1"/>
  <c r="CS1449" i="1"/>
  <c r="CS1450" i="1"/>
  <c r="CS1451" i="1"/>
  <c r="CS1452" i="1"/>
  <c r="CS1453" i="1"/>
  <c r="CS1454" i="1"/>
  <c r="CS1455" i="1"/>
  <c r="CS1456" i="1"/>
  <c r="CS1457" i="1"/>
  <c r="CS1458" i="1"/>
  <c r="CS1459" i="1"/>
  <c r="CS1460" i="1"/>
  <c r="CS1461" i="1"/>
  <c r="CS1462" i="1"/>
  <c r="CS1463" i="1"/>
  <c r="CS1464" i="1"/>
  <c r="CS1465" i="1"/>
  <c r="CS1466" i="1"/>
  <c r="CS1467" i="1"/>
  <c r="CS1468" i="1"/>
  <c r="CS1469" i="1"/>
  <c r="CS1470" i="1"/>
  <c r="CS1471" i="1"/>
  <c r="CS1472" i="1"/>
  <c r="CS1473" i="1"/>
  <c r="CS1474" i="1"/>
  <c r="CS1475" i="1"/>
  <c r="CS1476" i="1"/>
  <c r="CS1477" i="1"/>
  <c r="CS1478" i="1"/>
  <c r="CS1479" i="1"/>
  <c r="CS1480" i="1"/>
  <c r="CS1481" i="1"/>
  <c r="CS1482" i="1"/>
  <c r="CS1483" i="1"/>
  <c r="CS1484" i="1"/>
  <c r="CS1485" i="1"/>
  <c r="CS1486" i="1"/>
  <c r="CS1487" i="1"/>
  <c r="CS1488" i="1"/>
  <c r="CS1489" i="1"/>
  <c r="CS1490" i="1"/>
  <c r="CS1491" i="1"/>
  <c r="CS1492" i="1"/>
  <c r="CS1493" i="1"/>
  <c r="CS1494" i="1"/>
  <c r="CS1495" i="1"/>
  <c r="CU1493" i="1" s="1"/>
  <c r="CU1494" i="1" s="1"/>
  <c r="CU1495" i="1" s="1"/>
  <c r="CU1496" i="1" s="1"/>
  <c r="CU1497" i="1" s="1"/>
  <c r="CU1498" i="1" s="1"/>
  <c r="CU1499" i="1" s="1"/>
  <c r="CU1500" i="1" s="1"/>
  <c r="CU1501" i="1" s="1"/>
  <c r="CU1502" i="1" s="1"/>
  <c r="CU1503" i="1" s="1"/>
  <c r="CU1504" i="1" s="1"/>
  <c r="CU1505" i="1" s="1"/>
  <c r="CU1506" i="1" s="1"/>
  <c r="CU1507" i="1" s="1"/>
  <c r="CU1508" i="1" s="1"/>
  <c r="CU1509" i="1" s="1"/>
  <c r="CU1510" i="1" s="1"/>
  <c r="CU1511" i="1" s="1"/>
  <c r="CU1512" i="1" s="1"/>
  <c r="CU1513" i="1" s="1"/>
  <c r="CU1514" i="1" s="1"/>
  <c r="CU1515" i="1" s="1"/>
  <c r="CU1516" i="1" s="1"/>
  <c r="CU1517" i="1" s="1"/>
  <c r="CU1518" i="1" s="1"/>
  <c r="CU1519" i="1" s="1"/>
  <c r="CU1520" i="1" s="1"/>
  <c r="CU1521" i="1" s="1"/>
  <c r="CU1522" i="1" s="1"/>
  <c r="CU1523" i="1" s="1"/>
  <c r="CU1524" i="1" s="1"/>
  <c r="CU1525" i="1" s="1"/>
  <c r="CU1526" i="1" s="1"/>
  <c r="CU1527" i="1" s="1"/>
  <c r="CU1528" i="1" s="1"/>
  <c r="CU1529" i="1" s="1"/>
  <c r="CU1530" i="1" s="1"/>
  <c r="CU1531" i="1" s="1"/>
  <c r="CU1532" i="1" s="1"/>
  <c r="CU1533" i="1" s="1"/>
  <c r="CU1534" i="1" s="1"/>
  <c r="CU1535" i="1" s="1"/>
  <c r="CU1536" i="1" s="1"/>
  <c r="CU1537" i="1" s="1"/>
  <c r="CU1538" i="1" s="1"/>
  <c r="CU1539" i="1" s="1"/>
  <c r="CU1540" i="1" s="1"/>
  <c r="CU1541" i="1" s="1"/>
  <c r="CU1542" i="1" s="1"/>
  <c r="CU1543" i="1" s="1"/>
  <c r="CU1544" i="1" s="1"/>
  <c r="CU1545" i="1" s="1"/>
  <c r="CU1546" i="1" s="1"/>
  <c r="CU1547" i="1" s="1"/>
  <c r="CU1548" i="1" s="1"/>
  <c r="CU1549" i="1" s="1"/>
  <c r="CU1550" i="1" s="1"/>
  <c r="CU1551" i="1" s="1"/>
  <c r="CU1552" i="1" s="1"/>
  <c r="CU1553" i="1" s="1"/>
  <c r="CU1554" i="1" s="1"/>
  <c r="CU1555" i="1" s="1"/>
  <c r="CU1556" i="1" s="1"/>
  <c r="CU1557" i="1" s="1"/>
  <c r="CU1558" i="1" s="1"/>
  <c r="CU1559" i="1" s="1"/>
  <c r="CU1560" i="1" s="1"/>
  <c r="CU1561" i="1" s="1"/>
  <c r="CU1562" i="1" s="1"/>
  <c r="CU1563" i="1" s="1"/>
  <c r="CU1564" i="1" s="1"/>
  <c r="CU1565" i="1" s="1"/>
  <c r="CU1566" i="1" s="1"/>
  <c r="CU1567" i="1" s="1"/>
  <c r="CU1568" i="1" s="1"/>
  <c r="CU1569" i="1" s="1"/>
  <c r="CU1570" i="1" s="1"/>
  <c r="CU1571" i="1" s="1"/>
  <c r="CU1572" i="1" s="1"/>
  <c r="CU1573" i="1" s="1"/>
  <c r="CU1574" i="1" s="1"/>
  <c r="CU1575" i="1" s="1"/>
  <c r="CU1576" i="1" s="1"/>
  <c r="CS1496" i="1"/>
  <c r="CS1497" i="1"/>
  <c r="CS1498" i="1"/>
  <c r="CS1499" i="1"/>
  <c r="CS1500" i="1"/>
  <c r="CS1501" i="1"/>
  <c r="CS1502" i="1"/>
  <c r="CS1503" i="1"/>
  <c r="CS1504" i="1"/>
  <c r="CS1505" i="1"/>
  <c r="CS1506" i="1"/>
  <c r="CS1507" i="1"/>
  <c r="CS1508" i="1"/>
  <c r="CS1509" i="1"/>
  <c r="CS1510" i="1"/>
  <c r="CS1511" i="1"/>
  <c r="CS1512" i="1"/>
  <c r="CS1513" i="1"/>
  <c r="CS1514" i="1"/>
  <c r="CS1515" i="1"/>
  <c r="CS1516" i="1"/>
  <c r="CS1517" i="1"/>
  <c r="CS1518" i="1"/>
  <c r="CS1519" i="1"/>
  <c r="CS1520" i="1"/>
  <c r="CS1521" i="1"/>
  <c r="CS1522" i="1"/>
  <c r="CS1523" i="1"/>
  <c r="CS1524" i="1"/>
  <c r="CS1525" i="1"/>
  <c r="CS1526" i="1"/>
  <c r="CS1527" i="1"/>
  <c r="CS1528" i="1"/>
  <c r="CS1529" i="1"/>
  <c r="CS1530" i="1"/>
  <c r="CS1531" i="1"/>
  <c r="CS1532" i="1"/>
  <c r="CS1533" i="1"/>
  <c r="CS1534" i="1"/>
  <c r="CS1535" i="1"/>
  <c r="CS1536" i="1"/>
  <c r="CS1537" i="1"/>
  <c r="CS1538" i="1"/>
  <c r="CS1539" i="1"/>
  <c r="CS1540" i="1"/>
  <c r="CS1541" i="1"/>
  <c r="CS1542" i="1"/>
  <c r="CS1543" i="1"/>
  <c r="CS1544" i="1"/>
  <c r="CS1545" i="1"/>
  <c r="CS1546" i="1"/>
  <c r="CS1547" i="1"/>
  <c r="CS1548" i="1"/>
  <c r="CS1549" i="1"/>
  <c r="CS1550" i="1"/>
  <c r="CS1551" i="1"/>
  <c r="CS1552" i="1"/>
  <c r="CS1553" i="1"/>
  <c r="CS1554" i="1"/>
  <c r="CS1555" i="1"/>
  <c r="CS1556" i="1"/>
  <c r="CS1557" i="1"/>
  <c r="CS1558" i="1"/>
  <c r="CS1559" i="1"/>
  <c r="CS1560" i="1"/>
  <c r="CS1561" i="1"/>
  <c r="CS1562" i="1"/>
  <c r="CS1563" i="1"/>
  <c r="CS1564" i="1"/>
  <c r="CS1565" i="1"/>
  <c r="CS1566" i="1"/>
  <c r="CS1567" i="1"/>
  <c r="CS1568" i="1"/>
  <c r="CS1569" i="1"/>
  <c r="CS1570" i="1"/>
  <c r="CS1571" i="1"/>
  <c r="CS1572" i="1"/>
  <c r="CS1573" i="1"/>
  <c r="CS1574" i="1"/>
  <c r="CS1575" i="1"/>
  <c r="CS1576" i="1"/>
  <c r="CS1577" i="1"/>
  <c r="CS1578" i="1"/>
  <c r="CS1579" i="1"/>
  <c r="CS1580" i="1"/>
  <c r="CS1581" i="1"/>
  <c r="CS1582" i="1"/>
  <c r="CS1583" i="1"/>
  <c r="CS1584" i="1"/>
  <c r="CS1585" i="1"/>
  <c r="CS1586" i="1"/>
  <c r="CS1587" i="1"/>
  <c r="CS1588" i="1"/>
  <c r="CS1589" i="1"/>
  <c r="CS1590" i="1"/>
  <c r="CS1591" i="1"/>
  <c r="CS1592" i="1"/>
  <c r="CS1593" i="1"/>
  <c r="CS1594" i="1"/>
  <c r="CS1595" i="1"/>
  <c r="CS1596" i="1"/>
  <c r="CS1597" i="1"/>
  <c r="CS1598" i="1"/>
  <c r="CS1599" i="1"/>
  <c r="CS1600" i="1"/>
  <c r="CU1598" i="1" s="1"/>
  <c r="CU1599" i="1" s="1"/>
  <c r="CU1600" i="1" s="1"/>
  <c r="CU1601" i="1" s="1"/>
  <c r="CU1602" i="1" s="1"/>
  <c r="CU1603" i="1" s="1"/>
  <c r="CU1604" i="1" s="1"/>
  <c r="CU1605" i="1" s="1"/>
  <c r="CU1606" i="1" s="1"/>
  <c r="CU1607" i="1" s="1"/>
  <c r="CU1608" i="1" s="1"/>
  <c r="CU1609" i="1" s="1"/>
  <c r="CU1610" i="1" s="1"/>
  <c r="CU1611" i="1" s="1"/>
  <c r="CU1612" i="1" s="1"/>
  <c r="CU1613" i="1" s="1"/>
  <c r="CU1614" i="1" s="1"/>
  <c r="CU1615" i="1" s="1"/>
  <c r="CU1616" i="1" s="1"/>
  <c r="CU1617" i="1" s="1"/>
  <c r="CU1618" i="1" s="1"/>
  <c r="CU1619" i="1" s="1"/>
  <c r="CU1620" i="1" s="1"/>
  <c r="CU1621" i="1" s="1"/>
  <c r="CU1622" i="1" s="1"/>
  <c r="CU1623" i="1" s="1"/>
  <c r="CU1624" i="1" s="1"/>
  <c r="CU1625" i="1" s="1"/>
  <c r="CU1626" i="1" s="1"/>
  <c r="CU1627" i="1" s="1"/>
  <c r="CU1628" i="1" s="1"/>
  <c r="CU1629" i="1" s="1"/>
  <c r="CU1630" i="1" s="1"/>
  <c r="CU1631" i="1" s="1"/>
  <c r="CU1632" i="1" s="1"/>
  <c r="CU1633" i="1" s="1"/>
  <c r="CU1634" i="1" s="1"/>
  <c r="CU1635" i="1" s="1"/>
  <c r="CU1636" i="1" s="1"/>
  <c r="CU1637" i="1" s="1"/>
  <c r="CU1638" i="1" s="1"/>
  <c r="CU1639" i="1" s="1"/>
  <c r="CU1640" i="1" s="1"/>
  <c r="CU1641" i="1" s="1"/>
  <c r="CU1642" i="1" s="1"/>
  <c r="CU1643" i="1" s="1"/>
  <c r="CU1644" i="1" s="1"/>
  <c r="CU1645" i="1" s="1"/>
  <c r="CU1646" i="1" s="1"/>
  <c r="CU1647" i="1" s="1"/>
  <c r="CU1648" i="1" s="1"/>
  <c r="CU1649" i="1" s="1"/>
  <c r="CU1650" i="1" s="1"/>
  <c r="CU1651" i="1" s="1"/>
  <c r="CU1652" i="1" s="1"/>
  <c r="CU1653" i="1" s="1"/>
  <c r="CU1654" i="1" s="1"/>
  <c r="CU1655" i="1" s="1"/>
  <c r="CU1656" i="1" s="1"/>
  <c r="CU1657" i="1" s="1"/>
  <c r="CU1658" i="1" s="1"/>
  <c r="CU1659" i="1" s="1"/>
  <c r="CU1660" i="1" s="1"/>
  <c r="CU1661" i="1" s="1"/>
  <c r="CU1662" i="1" s="1"/>
  <c r="CU1663" i="1" s="1"/>
  <c r="CU1664" i="1" s="1"/>
  <c r="CU1665" i="1" s="1"/>
  <c r="CU1666" i="1" s="1"/>
  <c r="CU1667" i="1" s="1"/>
  <c r="CU1668" i="1" s="1"/>
  <c r="CU1669" i="1" s="1"/>
  <c r="CU1670" i="1" s="1"/>
  <c r="CU1671" i="1" s="1"/>
  <c r="CU1672" i="1" s="1"/>
  <c r="CU1673" i="1" s="1"/>
  <c r="CU1674" i="1" s="1"/>
  <c r="CU1675" i="1" s="1"/>
  <c r="CU1676" i="1" s="1"/>
  <c r="CU1677" i="1" s="1"/>
  <c r="CU1678" i="1" s="1"/>
  <c r="CU1679" i="1" s="1"/>
  <c r="CU1680" i="1" s="1"/>
  <c r="CU1681" i="1" s="1"/>
  <c r="CS1601" i="1"/>
  <c r="CS1602" i="1"/>
  <c r="CS1603" i="1"/>
  <c r="CS1604" i="1"/>
  <c r="CS1605" i="1"/>
  <c r="CS1606" i="1"/>
  <c r="CS1607" i="1"/>
  <c r="CS1608" i="1"/>
  <c r="CS1609" i="1"/>
  <c r="CS1610" i="1"/>
  <c r="CS1611" i="1"/>
  <c r="CS1612" i="1"/>
  <c r="CS1613" i="1"/>
  <c r="CS1614" i="1"/>
  <c r="CS1615" i="1"/>
  <c r="CS1616" i="1"/>
  <c r="CS1617" i="1"/>
  <c r="CS1618" i="1"/>
  <c r="CS1619" i="1"/>
  <c r="CS1620" i="1"/>
  <c r="CS1621" i="1"/>
  <c r="CS1622" i="1"/>
  <c r="CS1623" i="1"/>
  <c r="CS1624" i="1"/>
  <c r="CS1625" i="1"/>
  <c r="CS1626" i="1"/>
  <c r="CS1627" i="1"/>
  <c r="CS1628" i="1"/>
  <c r="CS1629" i="1"/>
  <c r="CS1630" i="1"/>
  <c r="CS1631" i="1"/>
  <c r="CS1632" i="1"/>
  <c r="CS1633" i="1"/>
  <c r="CS1634" i="1"/>
  <c r="CS1635" i="1"/>
  <c r="CS1636" i="1"/>
  <c r="CS1637" i="1"/>
  <c r="CS1638" i="1"/>
  <c r="CS1639" i="1"/>
  <c r="CS1640" i="1"/>
  <c r="CS1641" i="1"/>
  <c r="CS1642" i="1"/>
  <c r="CS1643" i="1"/>
  <c r="CS1644" i="1"/>
  <c r="CS1645" i="1"/>
  <c r="CS1646" i="1"/>
  <c r="CS1647" i="1"/>
  <c r="CS1648" i="1"/>
  <c r="CS1649" i="1"/>
  <c r="CS1650" i="1"/>
  <c r="CS1651" i="1"/>
  <c r="CS1652" i="1"/>
  <c r="CS1653" i="1"/>
  <c r="CS1654" i="1"/>
  <c r="CS1655" i="1"/>
  <c r="CS1656" i="1"/>
  <c r="CS1657" i="1"/>
  <c r="CS1658" i="1"/>
  <c r="CS1659" i="1"/>
  <c r="CS1660" i="1"/>
  <c r="CS1661" i="1"/>
  <c r="CS1662" i="1"/>
  <c r="CS1663" i="1"/>
  <c r="CS1664" i="1"/>
  <c r="CS1665" i="1"/>
  <c r="CS1666" i="1"/>
  <c r="CS1667" i="1"/>
  <c r="CS1668" i="1"/>
  <c r="CS1669" i="1"/>
  <c r="CS1670" i="1"/>
  <c r="CS1671" i="1"/>
  <c r="CS1672" i="1"/>
  <c r="CS1673" i="1"/>
  <c r="CS1674" i="1"/>
  <c r="CS1675" i="1"/>
  <c r="CS1676" i="1"/>
  <c r="CS1677" i="1"/>
  <c r="CS1678" i="1"/>
  <c r="CS1679" i="1"/>
  <c r="CS1680" i="1"/>
  <c r="CS1681" i="1"/>
  <c r="CS2" i="1"/>
  <c r="CU933" i="1"/>
  <c r="CU934" i="1" s="1"/>
  <c r="CU935" i="1" s="1"/>
  <c r="CU936" i="1" s="1"/>
  <c r="CU937" i="1" s="1"/>
  <c r="CU938" i="1" s="1"/>
  <c r="CU939" i="1" s="1"/>
  <c r="CU940" i="1" s="1"/>
  <c r="CU941" i="1" s="1"/>
  <c r="CU942" i="1" s="1"/>
  <c r="CU943" i="1" s="1"/>
  <c r="CU944" i="1" s="1"/>
  <c r="CU945" i="1" s="1"/>
  <c r="CU946" i="1" s="1"/>
  <c r="CU947" i="1" s="1"/>
  <c r="CU948" i="1" s="1"/>
  <c r="CU949" i="1" s="1"/>
  <c r="CU950" i="1" s="1"/>
  <c r="CU951" i="1" s="1"/>
  <c r="CU952" i="1" s="1"/>
  <c r="CU953" i="1" s="1"/>
  <c r="CU954" i="1" s="1"/>
  <c r="CU955" i="1" s="1"/>
  <c r="CU956" i="1" s="1"/>
  <c r="CU957" i="1" s="1"/>
  <c r="CU958" i="1" s="1"/>
  <c r="CU959" i="1" s="1"/>
  <c r="CU960" i="1" s="1"/>
  <c r="CU961" i="1" s="1"/>
  <c r="CU962" i="1" s="1"/>
  <c r="CU963" i="1" s="1"/>
  <c r="CU964" i="1" s="1"/>
  <c r="CU965" i="1" s="1"/>
  <c r="CU966" i="1" s="1"/>
  <c r="CU967" i="1" s="1"/>
  <c r="CU968" i="1" s="1"/>
  <c r="CU969" i="1" s="1"/>
  <c r="CU970" i="1" s="1"/>
  <c r="CU971" i="1" s="1"/>
  <c r="CU972" i="1" s="1"/>
  <c r="CU973" i="1" s="1"/>
  <c r="CU974" i="1" s="1"/>
  <c r="CU975" i="1" s="1"/>
  <c r="CU976" i="1" s="1"/>
  <c r="CU977" i="1" s="1"/>
  <c r="CU978" i="1" s="1"/>
  <c r="CU979" i="1" s="1"/>
  <c r="CU980" i="1" s="1"/>
  <c r="CU981" i="1" s="1"/>
  <c r="CU982" i="1" s="1"/>
  <c r="CU983" i="1" s="1"/>
  <c r="CU984" i="1" s="1"/>
  <c r="CU985" i="1" s="1"/>
  <c r="CU986" i="1" s="1"/>
  <c r="CU987" i="1" s="1"/>
  <c r="CU988" i="1" s="1"/>
  <c r="CU989" i="1" s="1"/>
  <c r="CU990" i="1" s="1"/>
  <c r="CU991" i="1" s="1"/>
  <c r="CU992" i="1" s="1"/>
  <c r="CU993" i="1" s="1"/>
  <c r="CU994" i="1" s="1"/>
  <c r="CU995" i="1" s="1"/>
  <c r="CU996" i="1" s="1"/>
  <c r="CU997" i="1" s="1"/>
  <c r="CU998" i="1" s="1"/>
  <c r="CU999" i="1" s="1"/>
  <c r="CU1000" i="1" s="1"/>
  <c r="CU1001" i="1" s="1"/>
  <c r="CU1002" i="1" s="1"/>
  <c r="CU1003" i="1" s="1"/>
  <c r="CU1004" i="1" s="1"/>
  <c r="CU1005" i="1" s="1"/>
  <c r="CU1006" i="1" s="1"/>
  <c r="CU1007" i="1" s="1"/>
  <c r="CU1008" i="1" s="1"/>
  <c r="CU1009" i="1" s="1"/>
  <c r="CU1010" i="1" s="1"/>
  <c r="CU1011" i="1" s="1"/>
  <c r="CU1012" i="1" s="1"/>
  <c r="CU1013" i="1" s="1"/>
  <c r="CU1014" i="1" s="1"/>
  <c r="CU1015" i="1" s="1"/>
  <c r="CU1016" i="1" s="1"/>
  <c r="CU485" i="1"/>
  <c r="CU486" i="1" s="1"/>
  <c r="CU487" i="1" s="1"/>
  <c r="CU488" i="1" s="1"/>
  <c r="CU489" i="1" s="1"/>
  <c r="CU490" i="1" s="1"/>
  <c r="CU491" i="1" s="1"/>
  <c r="CU492" i="1" s="1"/>
  <c r="CU493" i="1" s="1"/>
  <c r="CU494" i="1" s="1"/>
  <c r="CU495" i="1" s="1"/>
  <c r="CU496" i="1" s="1"/>
  <c r="CU497" i="1" s="1"/>
  <c r="CU498" i="1" s="1"/>
  <c r="CU499" i="1" s="1"/>
  <c r="CU500" i="1" s="1"/>
  <c r="CU501" i="1" s="1"/>
  <c r="CU502" i="1" s="1"/>
  <c r="CU503" i="1" s="1"/>
  <c r="CU504" i="1" s="1"/>
  <c r="CU505" i="1" s="1"/>
  <c r="CU506" i="1" s="1"/>
  <c r="CU507" i="1" s="1"/>
  <c r="CU508" i="1" s="1"/>
  <c r="CU509" i="1" s="1"/>
  <c r="CU510" i="1" s="1"/>
  <c r="CU511" i="1" s="1"/>
  <c r="CU512" i="1" s="1"/>
  <c r="CU513" i="1" s="1"/>
  <c r="CU514" i="1" s="1"/>
  <c r="CU515" i="1" s="1"/>
  <c r="CU516" i="1" s="1"/>
  <c r="CU517" i="1" s="1"/>
  <c r="CU518" i="1" s="1"/>
  <c r="CU519" i="1" s="1"/>
  <c r="CU520" i="1" s="1"/>
  <c r="CU521" i="1" s="1"/>
  <c r="CU522" i="1" s="1"/>
  <c r="CU523" i="1" s="1"/>
  <c r="CU524" i="1" s="1"/>
  <c r="CU525" i="1" s="1"/>
  <c r="CU526" i="1" s="1"/>
  <c r="CU527" i="1" s="1"/>
  <c r="CU528" i="1" s="1"/>
  <c r="CU529" i="1" s="1"/>
  <c r="CU530" i="1" s="1"/>
  <c r="CU531" i="1" s="1"/>
  <c r="CU532" i="1" s="1"/>
  <c r="CU533" i="1" s="1"/>
  <c r="CU534" i="1" s="1"/>
  <c r="CU535" i="1" s="1"/>
  <c r="CU536" i="1" s="1"/>
  <c r="CU537" i="1" s="1"/>
  <c r="CU538" i="1" s="1"/>
  <c r="CU539" i="1" s="1"/>
  <c r="CU540" i="1" s="1"/>
  <c r="CU541" i="1" s="1"/>
  <c r="CU542" i="1" s="1"/>
  <c r="CU543" i="1" s="1"/>
  <c r="CU544" i="1" s="1"/>
  <c r="CU545" i="1" s="1"/>
  <c r="CU546" i="1" s="1"/>
  <c r="CU547" i="1" s="1"/>
  <c r="CU548" i="1" s="1"/>
  <c r="CU549" i="1" s="1"/>
  <c r="CU550" i="1" s="1"/>
  <c r="CU551" i="1" s="1"/>
  <c r="CU552" i="1" s="1"/>
  <c r="CU553" i="1" s="1"/>
  <c r="CU554" i="1" s="1"/>
  <c r="CU555" i="1" s="1"/>
  <c r="CU556" i="1" s="1"/>
  <c r="CU557" i="1" s="1"/>
  <c r="CU558" i="1" s="1"/>
  <c r="CU559" i="1" s="1"/>
  <c r="CU560" i="1" s="1"/>
  <c r="CU561" i="1" s="1"/>
  <c r="CU562" i="1" s="1"/>
  <c r="CU563" i="1" s="1"/>
  <c r="CU564" i="1" s="1"/>
  <c r="CU565" i="1" s="1"/>
  <c r="CU566" i="1" s="1"/>
  <c r="CU567" i="1" s="1"/>
  <c r="CU568" i="1" s="1"/>
  <c r="CU44" i="1"/>
  <c r="CU45" i="1" s="1"/>
  <c r="CU46" i="1" s="1"/>
  <c r="CU47" i="1" s="1"/>
  <c r="CU48" i="1" s="1"/>
  <c r="CU49" i="1" s="1"/>
  <c r="CU50" i="1" s="1"/>
  <c r="CU51" i="1" s="1"/>
  <c r="CU52" i="1" s="1"/>
  <c r="CU53" i="1" s="1"/>
  <c r="CU54" i="1" s="1"/>
  <c r="CU55" i="1" s="1"/>
  <c r="CU56" i="1" s="1"/>
  <c r="CU57" i="1" s="1"/>
  <c r="CU58" i="1" s="1"/>
  <c r="CU59" i="1" s="1"/>
  <c r="CU60" i="1" s="1"/>
  <c r="CU61" i="1" s="1"/>
  <c r="CU62" i="1" s="1"/>
  <c r="CU63" i="1" s="1"/>
  <c r="CU64" i="1" s="1"/>
  <c r="CU65" i="1" s="1"/>
  <c r="CU66" i="1" s="1"/>
  <c r="CU67" i="1" s="1"/>
  <c r="CU68" i="1" s="1"/>
  <c r="CU69" i="1" s="1"/>
  <c r="CU70" i="1" s="1"/>
  <c r="CU71" i="1" s="1"/>
  <c r="CU72" i="1" s="1"/>
  <c r="CU73" i="1" s="1"/>
  <c r="CU74" i="1" s="1"/>
  <c r="CU75" i="1" s="1"/>
  <c r="CU76" i="1" s="1"/>
  <c r="CU77" i="1" s="1"/>
  <c r="CU78" i="1" s="1"/>
  <c r="CU79" i="1" s="1"/>
  <c r="CU80" i="1" s="1"/>
  <c r="CU81" i="1" s="1"/>
  <c r="CU82" i="1" s="1"/>
  <c r="CU83" i="1" s="1"/>
  <c r="CU84" i="1" s="1"/>
  <c r="CU85" i="1" s="1"/>
  <c r="CU86" i="1" s="1"/>
  <c r="CU87" i="1" s="1"/>
  <c r="CU88" i="1" s="1"/>
  <c r="CU89" i="1" s="1"/>
  <c r="CU90" i="1" s="1"/>
  <c r="CU91" i="1" s="1"/>
  <c r="CU92" i="1" s="1"/>
  <c r="CU93" i="1" s="1"/>
  <c r="CU94" i="1" s="1"/>
  <c r="CU95" i="1" s="1"/>
  <c r="CU96" i="1" s="1"/>
  <c r="CU97" i="1" s="1"/>
  <c r="CU98" i="1" s="1"/>
  <c r="CU99" i="1" s="1"/>
  <c r="CU100" i="1" s="1"/>
  <c r="CU101" i="1" s="1"/>
  <c r="CU102" i="1" s="1"/>
  <c r="CU103" i="1" s="1"/>
  <c r="CU104" i="1" s="1"/>
  <c r="CU105" i="1" s="1"/>
  <c r="CU106" i="1" s="1"/>
  <c r="CU107" i="1" s="1"/>
  <c r="CU108" i="1" s="1"/>
  <c r="CU109" i="1" s="1"/>
  <c r="CU110" i="1" s="1"/>
  <c r="CU111" i="1" s="1"/>
  <c r="CU112" i="1" s="1"/>
  <c r="CU113" i="1" s="1"/>
  <c r="CU114" i="1" s="1"/>
  <c r="CU115" i="1" s="1"/>
  <c r="CU116" i="1" s="1"/>
  <c r="CU117" i="1" s="1"/>
  <c r="CU118" i="1" s="1"/>
  <c r="CU119" i="1" s="1"/>
  <c r="CU120" i="1" s="1"/>
  <c r="CU121" i="1" s="1"/>
  <c r="CU122" i="1" s="1"/>
  <c r="CU123" i="1" s="1"/>
  <c r="CU124" i="1" s="1"/>
  <c r="CU125" i="1" s="1"/>
  <c r="CU126" i="1" s="1"/>
  <c r="CU127" i="1" s="1"/>
  <c r="CT149" i="1"/>
  <c r="CT150" i="1" s="1"/>
  <c r="CU254" i="1"/>
  <c r="CU255" i="1" s="1"/>
  <c r="CU256" i="1" s="1"/>
  <c r="CU257" i="1" s="1"/>
  <c r="CU258" i="1" s="1"/>
  <c r="CU259" i="1" s="1"/>
  <c r="CU260" i="1" s="1"/>
  <c r="CU261" i="1" s="1"/>
  <c r="CU262" i="1" s="1"/>
  <c r="CU263" i="1" s="1"/>
  <c r="CU264" i="1" s="1"/>
  <c r="CU265" i="1" s="1"/>
  <c r="CU266" i="1" s="1"/>
  <c r="CU267" i="1" s="1"/>
  <c r="CU268" i="1" s="1"/>
  <c r="CU269" i="1" s="1"/>
  <c r="CU270" i="1" s="1"/>
  <c r="CU271" i="1" s="1"/>
  <c r="CU272" i="1" s="1"/>
  <c r="CU273" i="1" s="1"/>
  <c r="CU274" i="1" s="1"/>
  <c r="CU275" i="1" s="1"/>
  <c r="CU276" i="1" s="1"/>
  <c r="CU277" i="1" s="1"/>
  <c r="CU278" i="1" s="1"/>
  <c r="CU279" i="1" s="1"/>
  <c r="CU280" i="1" s="1"/>
  <c r="CU281" i="1" s="1"/>
  <c r="CU282" i="1" s="1"/>
  <c r="CU283" i="1" s="1"/>
  <c r="CU284" i="1" s="1"/>
  <c r="CU285" i="1" s="1"/>
  <c r="CU286" i="1" s="1"/>
  <c r="CU287" i="1" s="1"/>
  <c r="CU288" i="1" s="1"/>
  <c r="CU289" i="1" s="1"/>
  <c r="CU290" i="1" s="1"/>
  <c r="CU291" i="1" s="1"/>
  <c r="CU292" i="1" s="1"/>
  <c r="CU293" i="1" s="1"/>
  <c r="CU294" i="1" s="1"/>
  <c r="CU295" i="1" s="1"/>
  <c r="CU296" i="1" s="1"/>
  <c r="CU297" i="1" s="1"/>
  <c r="CU298" i="1" s="1"/>
  <c r="CU299" i="1" s="1"/>
  <c r="CU300" i="1" s="1"/>
  <c r="CU301" i="1" s="1"/>
  <c r="CU302" i="1" s="1"/>
  <c r="CU303" i="1" s="1"/>
  <c r="CU304" i="1" s="1"/>
  <c r="CU305" i="1" s="1"/>
  <c r="CU306" i="1" s="1"/>
  <c r="CU307" i="1" s="1"/>
  <c r="CU308" i="1" s="1"/>
  <c r="CU309" i="1" s="1"/>
  <c r="CU310" i="1" s="1"/>
  <c r="CU311" i="1" s="1"/>
  <c r="CU312" i="1" s="1"/>
  <c r="CU313" i="1" s="1"/>
  <c r="CU314" i="1" s="1"/>
  <c r="CU315" i="1" s="1"/>
  <c r="CU316" i="1" s="1"/>
  <c r="CU317" i="1" s="1"/>
  <c r="CU318" i="1" s="1"/>
  <c r="CU319" i="1" s="1"/>
  <c r="CU320" i="1" s="1"/>
  <c r="CU321" i="1" s="1"/>
  <c r="CU322" i="1" s="1"/>
  <c r="CU323" i="1" s="1"/>
  <c r="CU324" i="1" s="1"/>
  <c r="CU325" i="1" s="1"/>
  <c r="CU326" i="1" s="1"/>
  <c r="CU327" i="1" s="1"/>
  <c r="CU328" i="1" s="1"/>
  <c r="CU329" i="1" s="1"/>
  <c r="CU330" i="1" s="1"/>
  <c r="CU331" i="1" s="1"/>
  <c r="CU332" i="1" s="1"/>
  <c r="CU333" i="1" s="1"/>
  <c r="CU334" i="1" s="1"/>
  <c r="CU335" i="1" s="1"/>
  <c r="CU336" i="1" s="1"/>
  <c r="CU337" i="1" s="1"/>
  <c r="CU352" i="1"/>
  <c r="CU353" i="1" s="1"/>
  <c r="CU354" i="1" s="1"/>
  <c r="CU355" i="1" s="1"/>
  <c r="CU356" i="1" s="1"/>
  <c r="CU357" i="1" s="1"/>
  <c r="CU358" i="1" s="1"/>
  <c r="CU359" i="1" s="1"/>
  <c r="CU360" i="1" s="1"/>
  <c r="CU361" i="1" s="1"/>
  <c r="CU362" i="1" s="1"/>
  <c r="CU363" i="1" s="1"/>
  <c r="CU364" i="1" s="1"/>
  <c r="CU365" i="1" s="1"/>
  <c r="CU366" i="1" s="1"/>
  <c r="CU367" i="1" s="1"/>
  <c r="CU368" i="1" s="1"/>
  <c r="CU369" i="1" s="1"/>
  <c r="CU370" i="1" s="1"/>
  <c r="CU371" i="1" s="1"/>
  <c r="CU372" i="1" s="1"/>
  <c r="CU373" i="1" s="1"/>
  <c r="CU374" i="1" s="1"/>
  <c r="CU375" i="1" s="1"/>
  <c r="CU376" i="1" s="1"/>
  <c r="CU377" i="1" s="1"/>
  <c r="CU378" i="1" s="1"/>
  <c r="CU379" i="1" s="1"/>
  <c r="CU380" i="1" s="1"/>
  <c r="CU381" i="1" s="1"/>
  <c r="CU382" i="1" s="1"/>
  <c r="CU383" i="1" s="1"/>
  <c r="CU384" i="1" s="1"/>
  <c r="CU385" i="1" s="1"/>
  <c r="CU386" i="1" s="1"/>
  <c r="CU387" i="1" s="1"/>
  <c r="CU388" i="1" s="1"/>
  <c r="CU389" i="1" s="1"/>
  <c r="CU390" i="1" s="1"/>
  <c r="CU391" i="1" s="1"/>
  <c r="CU392" i="1" s="1"/>
  <c r="CU393" i="1" s="1"/>
  <c r="CU394" i="1" s="1"/>
  <c r="CU395" i="1" s="1"/>
  <c r="CU396" i="1" s="1"/>
  <c r="CU397" i="1" s="1"/>
  <c r="CU398" i="1" s="1"/>
  <c r="CU399" i="1" s="1"/>
  <c r="CU400" i="1" s="1"/>
  <c r="CU401" i="1" s="1"/>
  <c r="CU402" i="1" s="1"/>
  <c r="CU403" i="1" s="1"/>
  <c r="CU404" i="1" s="1"/>
  <c r="CU405" i="1" s="1"/>
  <c r="CU406" i="1" s="1"/>
  <c r="CU407" i="1" s="1"/>
  <c r="CU408" i="1" s="1"/>
  <c r="CU409" i="1" s="1"/>
  <c r="CU410" i="1" s="1"/>
  <c r="CU411" i="1" s="1"/>
  <c r="CU412" i="1" s="1"/>
  <c r="CU413" i="1" s="1"/>
  <c r="CU414" i="1" s="1"/>
  <c r="CU415" i="1" s="1"/>
  <c r="CU416" i="1" s="1"/>
  <c r="CU417" i="1" s="1"/>
  <c r="CU418" i="1" s="1"/>
  <c r="CU419" i="1" s="1"/>
  <c r="CU420" i="1" s="1"/>
  <c r="CU421" i="1" s="1"/>
  <c r="CU422" i="1" s="1"/>
  <c r="CU423" i="1" s="1"/>
  <c r="CU424" i="1" s="1"/>
  <c r="CU425" i="1" s="1"/>
  <c r="CU426" i="1" s="1"/>
  <c r="CU427" i="1" s="1"/>
  <c r="CU428" i="1" s="1"/>
  <c r="CU429" i="1" s="1"/>
  <c r="CU430" i="1" s="1"/>
  <c r="CU431" i="1" s="1"/>
  <c r="CU432" i="1" s="1"/>
  <c r="CU433" i="1" s="1"/>
  <c r="CU434" i="1" s="1"/>
  <c r="CU435" i="1" s="1"/>
  <c r="CT695" i="1"/>
  <c r="CT793" i="1"/>
  <c r="CT794" i="1" s="1"/>
  <c r="CU583" i="1"/>
  <c r="CU584" i="1" s="1"/>
  <c r="CU585" i="1" s="1"/>
  <c r="CU586" i="1" s="1"/>
  <c r="CU587" i="1" s="1"/>
  <c r="CU588" i="1" s="1"/>
  <c r="CU589" i="1" s="1"/>
  <c r="CU590" i="1" s="1"/>
  <c r="CU591" i="1" s="1"/>
  <c r="CU592" i="1" s="1"/>
  <c r="CU593" i="1" s="1"/>
  <c r="CU594" i="1" s="1"/>
  <c r="CU595" i="1" s="1"/>
  <c r="CU596" i="1" s="1"/>
  <c r="CU597" i="1" s="1"/>
  <c r="CU598" i="1" s="1"/>
  <c r="CU599" i="1" s="1"/>
  <c r="CU600" i="1" s="1"/>
  <c r="CU601" i="1" s="1"/>
  <c r="CU602" i="1" s="1"/>
  <c r="CU603" i="1" s="1"/>
  <c r="CU604" i="1" s="1"/>
  <c r="CU605" i="1" s="1"/>
  <c r="CU606" i="1" s="1"/>
  <c r="CU607" i="1" s="1"/>
  <c r="CU608" i="1" s="1"/>
  <c r="CU609" i="1" s="1"/>
  <c r="CU610" i="1" s="1"/>
  <c r="CU611" i="1" s="1"/>
  <c r="CU612" i="1" s="1"/>
  <c r="CU613" i="1" s="1"/>
  <c r="CU614" i="1" s="1"/>
  <c r="CU615" i="1" s="1"/>
  <c r="CU616" i="1" s="1"/>
  <c r="CU617" i="1" s="1"/>
  <c r="CU618" i="1" s="1"/>
  <c r="CU619" i="1" s="1"/>
  <c r="CU620" i="1" s="1"/>
  <c r="CU621" i="1" s="1"/>
  <c r="CU622" i="1" s="1"/>
  <c r="CU623" i="1" s="1"/>
  <c r="CU624" i="1" s="1"/>
  <c r="CU625" i="1" s="1"/>
  <c r="CU626" i="1" s="1"/>
  <c r="CU627" i="1" s="1"/>
  <c r="CU628" i="1" s="1"/>
  <c r="CU629" i="1" s="1"/>
  <c r="CU630" i="1" s="1"/>
  <c r="CU631" i="1" s="1"/>
  <c r="CU632" i="1" s="1"/>
  <c r="CU633" i="1" s="1"/>
  <c r="CU634" i="1" s="1"/>
  <c r="CU635" i="1" s="1"/>
  <c r="CU636" i="1" s="1"/>
  <c r="CU637" i="1" s="1"/>
  <c r="CU638" i="1" s="1"/>
  <c r="CU639" i="1" s="1"/>
  <c r="CU640" i="1" s="1"/>
  <c r="CU641" i="1" s="1"/>
  <c r="CU642" i="1" s="1"/>
  <c r="CU643" i="1" s="1"/>
  <c r="CU644" i="1" s="1"/>
  <c r="CU645" i="1" s="1"/>
  <c r="CU646" i="1" s="1"/>
  <c r="CU647" i="1" s="1"/>
  <c r="CU648" i="1" s="1"/>
  <c r="CU649" i="1" s="1"/>
  <c r="CU650" i="1" s="1"/>
  <c r="CU651" i="1" s="1"/>
  <c r="CU652" i="1" s="1"/>
  <c r="CU653" i="1" s="1"/>
  <c r="CU654" i="1" s="1"/>
  <c r="CU655" i="1" s="1"/>
  <c r="CU656" i="1" s="1"/>
  <c r="CU657" i="1" s="1"/>
  <c r="CU658" i="1" s="1"/>
  <c r="CU659" i="1" s="1"/>
  <c r="CU660" i="1" s="1"/>
  <c r="CU661" i="1" s="1"/>
  <c r="CU662" i="1" s="1"/>
  <c r="CU663" i="1" s="1"/>
  <c r="CU664" i="1" s="1"/>
  <c r="CU665" i="1" s="1"/>
  <c r="CU666" i="1" s="1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I1" i="2" l="1"/>
  <c r="CU1262" i="1"/>
  <c r="CU1263" i="1" s="1"/>
  <c r="CU1264" i="1" s="1"/>
  <c r="CU1265" i="1" s="1"/>
  <c r="CU1266" i="1" s="1"/>
  <c r="CU1267" i="1" s="1"/>
  <c r="CU1268" i="1" s="1"/>
  <c r="CU1269" i="1" s="1"/>
  <c r="CU1270" i="1" s="1"/>
  <c r="CU1271" i="1" s="1"/>
  <c r="CU1272" i="1" s="1"/>
  <c r="CU1273" i="1" s="1"/>
  <c r="CU1274" i="1" s="1"/>
  <c r="CU1275" i="1" s="1"/>
  <c r="CU1276" i="1" s="1"/>
  <c r="CU1277" i="1" s="1"/>
  <c r="CU1278" i="1" s="1"/>
  <c r="CU1279" i="1" s="1"/>
  <c r="CU1280" i="1" s="1"/>
  <c r="CU1281" i="1" s="1"/>
  <c r="CU1282" i="1" s="1"/>
  <c r="CU1283" i="1" s="1"/>
  <c r="CU1284" i="1" s="1"/>
  <c r="CU1285" i="1" s="1"/>
  <c r="CU1286" i="1" s="1"/>
  <c r="CU1287" i="1" s="1"/>
  <c r="CU1288" i="1" s="1"/>
  <c r="CU1289" i="1" s="1"/>
  <c r="CU1290" i="1" s="1"/>
  <c r="CU1291" i="1" s="1"/>
  <c r="CU1292" i="1" s="1"/>
  <c r="CU1293" i="1" s="1"/>
  <c r="CU1294" i="1" s="1"/>
  <c r="CU1295" i="1" s="1"/>
  <c r="CU1296" i="1" s="1"/>
  <c r="CU1297" i="1" s="1"/>
  <c r="CU1298" i="1" s="1"/>
  <c r="CU1299" i="1" s="1"/>
  <c r="CU1300" i="1" s="1"/>
  <c r="CU1301" i="1" s="1"/>
  <c r="CU1302" i="1" s="1"/>
  <c r="CU1303" i="1" s="1"/>
  <c r="CU1304" i="1" s="1"/>
  <c r="CU1305" i="1" s="1"/>
  <c r="CU1306" i="1" s="1"/>
  <c r="CU1307" i="1" s="1"/>
  <c r="CU1308" i="1" s="1"/>
  <c r="CU1309" i="1" s="1"/>
  <c r="CU1310" i="1" s="1"/>
  <c r="CU1311" i="1" s="1"/>
  <c r="CU1312" i="1" s="1"/>
  <c r="CU1313" i="1" s="1"/>
  <c r="CU1314" i="1" s="1"/>
  <c r="CU1315" i="1" s="1"/>
  <c r="CU1316" i="1" s="1"/>
  <c r="CU1317" i="1" s="1"/>
  <c r="CU1318" i="1" s="1"/>
  <c r="CU1319" i="1" s="1"/>
  <c r="CU1320" i="1" s="1"/>
  <c r="CU1321" i="1" s="1"/>
  <c r="CU1322" i="1" s="1"/>
  <c r="CU1323" i="1" s="1"/>
  <c r="CU1324" i="1" s="1"/>
  <c r="CU1325" i="1" s="1"/>
  <c r="CU1326" i="1" s="1"/>
  <c r="CU1327" i="1" s="1"/>
  <c r="CU1328" i="1" s="1"/>
  <c r="CU1329" i="1" s="1"/>
  <c r="CU1330" i="1" s="1"/>
  <c r="CU1331" i="1" s="1"/>
  <c r="CU1332" i="1" s="1"/>
  <c r="CU1333" i="1" s="1"/>
  <c r="CU1334" i="1" s="1"/>
  <c r="CU1335" i="1" s="1"/>
  <c r="CU1336" i="1" s="1"/>
  <c r="CU1337" i="1" s="1"/>
  <c r="CU1338" i="1" s="1"/>
  <c r="CU1339" i="1" s="1"/>
  <c r="CU1340" i="1" s="1"/>
  <c r="CU1341" i="1" s="1"/>
  <c r="CU1342" i="1" s="1"/>
  <c r="CU1343" i="1" s="1"/>
  <c r="CU1344" i="1" s="1"/>
  <c r="CU1345" i="1" s="1"/>
  <c r="CT1598" i="1"/>
  <c r="CT1599" i="1" s="1"/>
  <c r="CT1150" i="1"/>
  <c r="CT1151" i="1" s="1"/>
  <c r="CT1493" i="1"/>
  <c r="CT1494" i="1" s="1"/>
  <c r="CT485" i="1"/>
  <c r="CT486" i="1" s="1"/>
  <c r="CT487" i="1" s="1"/>
  <c r="CT352" i="1"/>
  <c r="CT353" i="1" s="1"/>
  <c r="CV353" i="1" s="1"/>
  <c r="CT933" i="1"/>
  <c r="CT934" i="1" s="1"/>
  <c r="CV934" i="1" s="1"/>
  <c r="CU149" i="1"/>
  <c r="CU150" i="1" s="1"/>
  <c r="CU151" i="1" s="1"/>
  <c r="CU152" i="1" s="1"/>
  <c r="CU153" i="1" s="1"/>
  <c r="CU154" i="1" s="1"/>
  <c r="CU155" i="1" s="1"/>
  <c r="CU156" i="1" s="1"/>
  <c r="CU157" i="1" s="1"/>
  <c r="CU158" i="1" s="1"/>
  <c r="CU159" i="1" s="1"/>
  <c r="CU160" i="1" s="1"/>
  <c r="CU161" i="1" s="1"/>
  <c r="CU162" i="1" s="1"/>
  <c r="CU163" i="1" s="1"/>
  <c r="CU164" i="1" s="1"/>
  <c r="CU165" i="1" s="1"/>
  <c r="CU166" i="1" s="1"/>
  <c r="CU167" i="1" s="1"/>
  <c r="CU168" i="1" s="1"/>
  <c r="CU169" i="1" s="1"/>
  <c r="CU170" i="1" s="1"/>
  <c r="CU171" i="1" s="1"/>
  <c r="CU172" i="1" s="1"/>
  <c r="CU173" i="1" s="1"/>
  <c r="CU174" i="1" s="1"/>
  <c r="CU175" i="1" s="1"/>
  <c r="CU176" i="1" s="1"/>
  <c r="CU177" i="1" s="1"/>
  <c r="CU178" i="1" s="1"/>
  <c r="CU179" i="1" s="1"/>
  <c r="CU180" i="1" s="1"/>
  <c r="CU181" i="1" s="1"/>
  <c r="CU182" i="1" s="1"/>
  <c r="CU183" i="1" s="1"/>
  <c r="CU184" i="1" s="1"/>
  <c r="CU185" i="1" s="1"/>
  <c r="CU186" i="1" s="1"/>
  <c r="CU187" i="1" s="1"/>
  <c r="CU188" i="1" s="1"/>
  <c r="CU189" i="1" s="1"/>
  <c r="CU190" i="1" s="1"/>
  <c r="CU191" i="1" s="1"/>
  <c r="CU192" i="1" s="1"/>
  <c r="CU193" i="1" s="1"/>
  <c r="CU194" i="1" s="1"/>
  <c r="CU195" i="1" s="1"/>
  <c r="CU196" i="1" s="1"/>
  <c r="CU197" i="1" s="1"/>
  <c r="CU198" i="1" s="1"/>
  <c r="CU199" i="1" s="1"/>
  <c r="CU200" i="1" s="1"/>
  <c r="CU201" i="1" s="1"/>
  <c r="CU202" i="1" s="1"/>
  <c r="CU203" i="1" s="1"/>
  <c r="CU204" i="1" s="1"/>
  <c r="CU205" i="1" s="1"/>
  <c r="CU206" i="1" s="1"/>
  <c r="CU207" i="1" s="1"/>
  <c r="CU208" i="1" s="1"/>
  <c r="CU209" i="1" s="1"/>
  <c r="CU210" i="1" s="1"/>
  <c r="CU211" i="1" s="1"/>
  <c r="CU212" i="1" s="1"/>
  <c r="CU213" i="1" s="1"/>
  <c r="CU214" i="1" s="1"/>
  <c r="CU215" i="1" s="1"/>
  <c r="CU216" i="1" s="1"/>
  <c r="CU217" i="1" s="1"/>
  <c r="CU218" i="1" s="1"/>
  <c r="CU219" i="1" s="1"/>
  <c r="CU220" i="1" s="1"/>
  <c r="CU221" i="1" s="1"/>
  <c r="CU222" i="1" s="1"/>
  <c r="CU223" i="1" s="1"/>
  <c r="CU224" i="1" s="1"/>
  <c r="CU225" i="1" s="1"/>
  <c r="CU226" i="1" s="1"/>
  <c r="CU227" i="1" s="1"/>
  <c r="CU228" i="1" s="1"/>
  <c r="CU229" i="1" s="1"/>
  <c r="CU230" i="1" s="1"/>
  <c r="CU231" i="1" s="1"/>
  <c r="CU232" i="1" s="1"/>
  <c r="CT1045" i="1"/>
  <c r="CT1046" i="1" s="1"/>
  <c r="CU1395" i="1"/>
  <c r="CU1396" i="1" s="1"/>
  <c r="CU1397" i="1" s="1"/>
  <c r="CU1398" i="1" s="1"/>
  <c r="CU1399" i="1" s="1"/>
  <c r="CU1400" i="1" s="1"/>
  <c r="CU1401" i="1" s="1"/>
  <c r="CU1402" i="1" s="1"/>
  <c r="CU1403" i="1" s="1"/>
  <c r="CU1404" i="1" s="1"/>
  <c r="CU1405" i="1" s="1"/>
  <c r="CU1406" i="1" s="1"/>
  <c r="CU1407" i="1" s="1"/>
  <c r="CU1408" i="1" s="1"/>
  <c r="CU1409" i="1" s="1"/>
  <c r="CU1410" i="1" s="1"/>
  <c r="CU1411" i="1" s="1"/>
  <c r="CU1412" i="1" s="1"/>
  <c r="CU1413" i="1" s="1"/>
  <c r="CU1414" i="1" s="1"/>
  <c r="CU1415" i="1" s="1"/>
  <c r="CU1416" i="1" s="1"/>
  <c r="CU1417" i="1" s="1"/>
  <c r="CU1418" i="1" s="1"/>
  <c r="CU1419" i="1" s="1"/>
  <c r="CU1420" i="1" s="1"/>
  <c r="CU1421" i="1" s="1"/>
  <c r="CU1422" i="1" s="1"/>
  <c r="CU1423" i="1" s="1"/>
  <c r="CU1424" i="1" s="1"/>
  <c r="CU1425" i="1" s="1"/>
  <c r="CU1426" i="1" s="1"/>
  <c r="CU1427" i="1" s="1"/>
  <c r="CU1428" i="1" s="1"/>
  <c r="CU1429" i="1" s="1"/>
  <c r="CU1430" i="1" s="1"/>
  <c r="CU1431" i="1" s="1"/>
  <c r="CU1432" i="1" s="1"/>
  <c r="CU1433" i="1" s="1"/>
  <c r="CU1434" i="1" s="1"/>
  <c r="CU1435" i="1" s="1"/>
  <c r="CU1436" i="1" s="1"/>
  <c r="CU1437" i="1" s="1"/>
  <c r="CU1438" i="1" s="1"/>
  <c r="CU1439" i="1" s="1"/>
  <c r="CU1440" i="1" s="1"/>
  <c r="CU1441" i="1" s="1"/>
  <c r="CU1442" i="1" s="1"/>
  <c r="CU1443" i="1" s="1"/>
  <c r="CU1444" i="1" s="1"/>
  <c r="CU1445" i="1" s="1"/>
  <c r="CU1446" i="1" s="1"/>
  <c r="CU1447" i="1" s="1"/>
  <c r="CU1448" i="1" s="1"/>
  <c r="CU1449" i="1" s="1"/>
  <c r="CU1450" i="1" s="1"/>
  <c r="CU1451" i="1" s="1"/>
  <c r="CU1452" i="1" s="1"/>
  <c r="CU1453" i="1" s="1"/>
  <c r="CU1454" i="1" s="1"/>
  <c r="CU1455" i="1" s="1"/>
  <c r="CU1456" i="1" s="1"/>
  <c r="CU1457" i="1" s="1"/>
  <c r="CU1458" i="1" s="1"/>
  <c r="CU1459" i="1" s="1"/>
  <c r="CU1460" i="1" s="1"/>
  <c r="CU1461" i="1" s="1"/>
  <c r="CU1462" i="1" s="1"/>
  <c r="CU1463" i="1" s="1"/>
  <c r="CU1464" i="1" s="1"/>
  <c r="CU1465" i="1" s="1"/>
  <c r="CU1466" i="1" s="1"/>
  <c r="CU1467" i="1" s="1"/>
  <c r="CU1468" i="1" s="1"/>
  <c r="CU1469" i="1" s="1"/>
  <c r="CU1470" i="1" s="1"/>
  <c r="CU1471" i="1" s="1"/>
  <c r="CU1472" i="1" s="1"/>
  <c r="CU1473" i="1" s="1"/>
  <c r="CU1474" i="1" s="1"/>
  <c r="CU1475" i="1" s="1"/>
  <c r="CU1476" i="1" s="1"/>
  <c r="CU1477" i="1" s="1"/>
  <c r="CU1478" i="1" s="1"/>
  <c r="CU695" i="1"/>
  <c r="CU696" i="1" s="1"/>
  <c r="CU697" i="1" s="1"/>
  <c r="CU698" i="1" s="1"/>
  <c r="CU699" i="1" s="1"/>
  <c r="CU700" i="1" s="1"/>
  <c r="CU701" i="1" s="1"/>
  <c r="CU702" i="1" s="1"/>
  <c r="CU703" i="1" s="1"/>
  <c r="CU704" i="1" s="1"/>
  <c r="CU705" i="1" s="1"/>
  <c r="CU706" i="1" s="1"/>
  <c r="CU707" i="1" s="1"/>
  <c r="CU708" i="1" s="1"/>
  <c r="CU709" i="1" s="1"/>
  <c r="CU710" i="1" s="1"/>
  <c r="CU711" i="1" s="1"/>
  <c r="CU712" i="1" s="1"/>
  <c r="CU713" i="1" s="1"/>
  <c r="CU714" i="1" s="1"/>
  <c r="CU715" i="1" s="1"/>
  <c r="CU716" i="1" s="1"/>
  <c r="CU717" i="1" s="1"/>
  <c r="CU718" i="1" s="1"/>
  <c r="CU719" i="1" s="1"/>
  <c r="CU720" i="1" s="1"/>
  <c r="CU721" i="1" s="1"/>
  <c r="CU722" i="1" s="1"/>
  <c r="CU723" i="1" s="1"/>
  <c r="CU724" i="1" s="1"/>
  <c r="CU725" i="1" s="1"/>
  <c r="CU726" i="1" s="1"/>
  <c r="CU727" i="1" s="1"/>
  <c r="CU728" i="1" s="1"/>
  <c r="CU729" i="1" s="1"/>
  <c r="CU730" i="1" s="1"/>
  <c r="CU731" i="1" s="1"/>
  <c r="CU732" i="1" s="1"/>
  <c r="CU733" i="1" s="1"/>
  <c r="CU734" i="1" s="1"/>
  <c r="CU735" i="1" s="1"/>
  <c r="CU736" i="1" s="1"/>
  <c r="CU737" i="1" s="1"/>
  <c r="CU738" i="1" s="1"/>
  <c r="CU739" i="1" s="1"/>
  <c r="CU740" i="1" s="1"/>
  <c r="CU741" i="1" s="1"/>
  <c r="CU742" i="1" s="1"/>
  <c r="CU743" i="1" s="1"/>
  <c r="CU744" i="1" s="1"/>
  <c r="CU745" i="1" s="1"/>
  <c r="CU746" i="1" s="1"/>
  <c r="CU747" i="1" s="1"/>
  <c r="CU748" i="1" s="1"/>
  <c r="CU749" i="1" s="1"/>
  <c r="CU750" i="1" s="1"/>
  <c r="CU751" i="1" s="1"/>
  <c r="CU752" i="1" s="1"/>
  <c r="CU753" i="1" s="1"/>
  <c r="CU754" i="1" s="1"/>
  <c r="CU755" i="1" s="1"/>
  <c r="CU756" i="1" s="1"/>
  <c r="CU757" i="1" s="1"/>
  <c r="CU758" i="1" s="1"/>
  <c r="CU759" i="1" s="1"/>
  <c r="CU760" i="1" s="1"/>
  <c r="CU761" i="1" s="1"/>
  <c r="CU762" i="1" s="1"/>
  <c r="CU763" i="1" s="1"/>
  <c r="CU764" i="1" s="1"/>
  <c r="CU765" i="1" s="1"/>
  <c r="CU766" i="1" s="1"/>
  <c r="CU767" i="1" s="1"/>
  <c r="CU768" i="1" s="1"/>
  <c r="CU769" i="1" s="1"/>
  <c r="CU770" i="1" s="1"/>
  <c r="CU771" i="1" s="1"/>
  <c r="CU772" i="1" s="1"/>
  <c r="CU773" i="1" s="1"/>
  <c r="CU774" i="1" s="1"/>
  <c r="CU775" i="1" s="1"/>
  <c r="CU776" i="1" s="1"/>
  <c r="CU777" i="1" s="1"/>
  <c r="CU778" i="1" s="1"/>
  <c r="CT254" i="1"/>
  <c r="CT255" i="1" s="1"/>
  <c r="CT256" i="1" s="1"/>
  <c r="CU793" i="1"/>
  <c r="CU794" i="1" s="1"/>
  <c r="CU795" i="1" s="1"/>
  <c r="CU796" i="1" s="1"/>
  <c r="CU797" i="1" s="1"/>
  <c r="CU798" i="1" s="1"/>
  <c r="CU799" i="1" s="1"/>
  <c r="CU800" i="1" s="1"/>
  <c r="CU801" i="1" s="1"/>
  <c r="CU802" i="1" s="1"/>
  <c r="CU803" i="1" s="1"/>
  <c r="CU804" i="1" s="1"/>
  <c r="CU805" i="1" s="1"/>
  <c r="CU806" i="1" s="1"/>
  <c r="CU807" i="1" s="1"/>
  <c r="CU808" i="1" s="1"/>
  <c r="CU809" i="1" s="1"/>
  <c r="CU810" i="1" s="1"/>
  <c r="CU811" i="1" s="1"/>
  <c r="CU812" i="1" s="1"/>
  <c r="CU813" i="1" s="1"/>
  <c r="CU814" i="1" s="1"/>
  <c r="CU815" i="1" s="1"/>
  <c r="CU816" i="1" s="1"/>
  <c r="CU817" i="1" s="1"/>
  <c r="CU818" i="1" s="1"/>
  <c r="CU819" i="1" s="1"/>
  <c r="CU820" i="1" s="1"/>
  <c r="CU821" i="1" s="1"/>
  <c r="CU822" i="1" s="1"/>
  <c r="CU823" i="1" s="1"/>
  <c r="CU824" i="1" s="1"/>
  <c r="CU825" i="1" s="1"/>
  <c r="CU826" i="1" s="1"/>
  <c r="CU827" i="1" s="1"/>
  <c r="CU828" i="1" s="1"/>
  <c r="CU829" i="1" s="1"/>
  <c r="CU830" i="1" s="1"/>
  <c r="CU831" i="1" s="1"/>
  <c r="CU832" i="1" s="1"/>
  <c r="CU833" i="1" s="1"/>
  <c r="CU834" i="1" s="1"/>
  <c r="CU835" i="1" s="1"/>
  <c r="CU836" i="1" s="1"/>
  <c r="CU837" i="1" s="1"/>
  <c r="CU838" i="1" s="1"/>
  <c r="CU839" i="1" s="1"/>
  <c r="CU840" i="1" s="1"/>
  <c r="CU841" i="1" s="1"/>
  <c r="CU842" i="1" s="1"/>
  <c r="CU843" i="1" s="1"/>
  <c r="CU844" i="1" s="1"/>
  <c r="CU845" i="1" s="1"/>
  <c r="CU846" i="1" s="1"/>
  <c r="CU847" i="1" s="1"/>
  <c r="CU848" i="1" s="1"/>
  <c r="CU849" i="1" s="1"/>
  <c r="CU850" i="1" s="1"/>
  <c r="CU851" i="1" s="1"/>
  <c r="CU852" i="1" s="1"/>
  <c r="CU853" i="1" s="1"/>
  <c r="CU854" i="1" s="1"/>
  <c r="CU855" i="1" s="1"/>
  <c r="CU856" i="1" s="1"/>
  <c r="CU857" i="1" s="1"/>
  <c r="CU858" i="1" s="1"/>
  <c r="CU859" i="1" s="1"/>
  <c r="CU860" i="1" s="1"/>
  <c r="CU861" i="1" s="1"/>
  <c r="CU862" i="1" s="1"/>
  <c r="CU863" i="1" s="1"/>
  <c r="CU864" i="1" s="1"/>
  <c r="CU865" i="1" s="1"/>
  <c r="CU866" i="1" s="1"/>
  <c r="CU867" i="1" s="1"/>
  <c r="CU868" i="1" s="1"/>
  <c r="CU869" i="1" s="1"/>
  <c r="CU870" i="1" s="1"/>
  <c r="CU871" i="1" s="1"/>
  <c r="CU872" i="1" s="1"/>
  <c r="CU873" i="1" s="1"/>
  <c r="CU874" i="1" s="1"/>
  <c r="CU875" i="1" s="1"/>
  <c r="CU876" i="1" s="1"/>
  <c r="CT44" i="1"/>
  <c r="CT583" i="1"/>
  <c r="CT584" i="1" s="1"/>
  <c r="CV584" i="1" s="1"/>
  <c r="CV1599" i="1"/>
  <c r="CT1600" i="1"/>
  <c r="CV1598" i="1"/>
  <c r="CT1495" i="1"/>
  <c r="CV1494" i="1"/>
  <c r="CV1493" i="1"/>
  <c r="CT1397" i="1"/>
  <c r="CT1264" i="1"/>
  <c r="CV1263" i="1"/>
  <c r="CV1262" i="1"/>
  <c r="CT1152" i="1"/>
  <c r="CV1151" i="1"/>
  <c r="CV1150" i="1"/>
  <c r="CV1046" i="1"/>
  <c r="CT1047" i="1"/>
  <c r="CV1045" i="1"/>
  <c r="CT795" i="1"/>
  <c r="CT696" i="1"/>
  <c r="CT151" i="1"/>
  <c r="CV695" i="1" l="1"/>
  <c r="CV352" i="1"/>
  <c r="CT585" i="1"/>
  <c r="CV583" i="1"/>
  <c r="CT354" i="1"/>
  <c r="CV354" i="1" s="1"/>
  <c r="CV486" i="1"/>
  <c r="CV485" i="1"/>
  <c r="CT935" i="1"/>
  <c r="CT936" i="1" s="1"/>
  <c r="CV933" i="1"/>
  <c r="CV1395" i="1"/>
  <c r="CV1396" i="1"/>
  <c r="CV255" i="1"/>
  <c r="CV149" i="1"/>
  <c r="CV254" i="1"/>
  <c r="CV150" i="1"/>
  <c r="CV44" i="1"/>
  <c r="CT45" i="1"/>
  <c r="CV793" i="1"/>
  <c r="CV794" i="1"/>
  <c r="CT1601" i="1"/>
  <c r="CV1600" i="1"/>
  <c r="CV1495" i="1"/>
  <c r="CT1496" i="1"/>
  <c r="CV1397" i="1"/>
  <c r="CT1398" i="1"/>
  <c r="CV1264" i="1"/>
  <c r="CT1265" i="1"/>
  <c r="CV1152" i="1"/>
  <c r="CT1153" i="1"/>
  <c r="CT1048" i="1"/>
  <c r="CV1047" i="1"/>
  <c r="CT796" i="1"/>
  <c r="CV795" i="1"/>
  <c r="CT697" i="1"/>
  <c r="CV696" i="1"/>
  <c r="CT586" i="1"/>
  <c r="CV585" i="1"/>
  <c r="CT488" i="1"/>
  <c r="CV487" i="1"/>
  <c r="CT257" i="1"/>
  <c r="CV256" i="1"/>
  <c r="CT152" i="1"/>
  <c r="CV151" i="1"/>
  <c r="CV935" i="1" l="1"/>
  <c r="CT355" i="1"/>
  <c r="CT46" i="1"/>
  <c r="CV45" i="1"/>
  <c r="CV1601" i="1"/>
  <c r="CT1602" i="1"/>
  <c r="CV1496" i="1"/>
  <c r="CT1497" i="1"/>
  <c r="CV1398" i="1"/>
  <c r="CT1399" i="1"/>
  <c r="CV1265" i="1"/>
  <c r="CT1266" i="1"/>
  <c r="CV1153" i="1"/>
  <c r="CT1154" i="1"/>
  <c r="CV1048" i="1"/>
  <c r="CT1049" i="1"/>
  <c r="CV936" i="1"/>
  <c r="CT937" i="1"/>
  <c r="CV796" i="1"/>
  <c r="CT797" i="1"/>
  <c r="CT698" i="1"/>
  <c r="CV697" i="1"/>
  <c r="CV586" i="1"/>
  <c r="CT587" i="1"/>
  <c r="CV488" i="1"/>
  <c r="CT489" i="1"/>
  <c r="CV355" i="1"/>
  <c r="CT356" i="1"/>
  <c r="CV257" i="1"/>
  <c r="CT258" i="1"/>
  <c r="CV152" i="1"/>
  <c r="CT153" i="1"/>
  <c r="CT47" i="1" l="1"/>
  <c r="CV46" i="1"/>
  <c r="CT1603" i="1"/>
  <c r="CV1602" i="1"/>
  <c r="CV1497" i="1"/>
  <c r="CT1498" i="1"/>
  <c r="CV1399" i="1"/>
  <c r="CT1400" i="1"/>
  <c r="CT1267" i="1"/>
  <c r="CV1266" i="1"/>
  <c r="CT1155" i="1"/>
  <c r="CV1155" i="1" s="1"/>
  <c r="CV1154" i="1"/>
  <c r="CT1050" i="1"/>
  <c r="CV1049" i="1"/>
  <c r="CV937" i="1"/>
  <c r="CT938" i="1"/>
  <c r="CT798" i="1"/>
  <c r="CV797" i="1"/>
  <c r="CV698" i="1"/>
  <c r="CT699" i="1"/>
  <c r="CT588" i="1"/>
  <c r="CV587" i="1"/>
  <c r="CV489" i="1"/>
  <c r="CT490" i="1"/>
  <c r="CT357" i="1"/>
  <c r="CV356" i="1"/>
  <c r="CT259" i="1"/>
  <c r="CV258" i="1"/>
  <c r="CT154" i="1"/>
  <c r="CV153" i="1"/>
  <c r="CT48" i="1" l="1"/>
  <c r="CV47" i="1"/>
  <c r="CT1604" i="1"/>
  <c r="CV1603" i="1"/>
  <c r="CT1499" i="1"/>
  <c r="CV1498" i="1"/>
  <c r="CT1401" i="1"/>
  <c r="CV1400" i="1"/>
  <c r="CT1268" i="1"/>
  <c r="CV1267" i="1"/>
  <c r="CT1156" i="1"/>
  <c r="CT1051" i="1"/>
  <c r="CV1050" i="1"/>
  <c r="CT939" i="1"/>
  <c r="CV938" i="1"/>
  <c r="CT799" i="1"/>
  <c r="CV798" i="1"/>
  <c r="CT700" i="1"/>
  <c r="CV699" i="1"/>
  <c r="CT589" i="1"/>
  <c r="CV588" i="1"/>
  <c r="CT491" i="1"/>
  <c r="CV490" i="1"/>
  <c r="CT358" i="1"/>
  <c r="CV357" i="1"/>
  <c r="CT260" i="1"/>
  <c r="CV259" i="1"/>
  <c r="CT155" i="1"/>
  <c r="CV154" i="1"/>
  <c r="CT49" i="1" l="1"/>
  <c r="CV48" i="1"/>
  <c r="CT1605" i="1"/>
  <c r="CV1604" i="1"/>
  <c r="CT1500" i="1"/>
  <c r="CV1499" i="1"/>
  <c r="CT1402" i="1"/>
  <c r="CV1401" i="1"/>
  <c r="CT1269" i="1"/>
  <c r="CV1268" i="1"/>
  <c r="CT1157" i="1"/>
  <c r="CV1156" i="1"/>
  <c r="CT1052" i="1"/>
  <c r="CV1051" i="1"/>
  <c r="CT940" i="1"/>
  <c r="CV939" i="1"/>
  <c r="CV799" i="1"/>
  <c r="CT800" i="1"/>
  <c r="CT701" i="1"/>
  <c r="CV700" i="1"/>
  <c r="CT590" i="1"/>
  <c r="CV589" i="1"/>
  <c r="CT492" i="1"/>
  <c r="CV491" i="1"/>
  <c r="CT359" i="1"/>
  <c r="CV358" i="1"/>
  <c r="CV260" i="1"/>
  <c r="CT261" i="1"/>
  <c r="CT156" i="1"/>
  <c r="CV155" i="1"/>
  <c r="CT50" i="1" l="1"/>
  <c r="CV49" i="1"/>
  <c r="CT1606" i="1"/>
  <c r="CV1605" i="1"/>
  <c r="CT1501" i="1"/>
  <c r="CV1500" i="1"/>
  <c r="CT1403" i="1"/>
  <c r="CV1402" i="1"/>
  <c r="CT1270" i="1"/>
  <c r="CV1269" i="1"/>
  <c r="CT1158" i="1"/>
  <c r="CV1157" i="1"/>
  <c r="CV1052" i="1"/>
  <c r="CT1053" i="1"/>
  <c r="CT941" i="1"/>
  <c r="CV940" i="1"/>
  <c r="CT801" i="1"/>
  <c r="CV800" i="1"/>
  <c r="CV701" i="1"/>
  <c r="CT702" i="1"/>
  <c r="CT591" i="1"/>
  <c r="CV590" i="1"/>
  <c r="CV492" i="1"/>
  <c r="CT493" i="1"/>
  <c r="CT360" i="1"/>
  <c r="CV359" i="1"/>
  <c r="CT262" i="1"/>
  <c r="CV261" i="1"/>
  <c r="CV156" i="1"/>
  <c r="CT157" i="1"/>
  <c r="CT51" i="1" l="1"/>
  <c r="CV50" i="1"/>
  <c r="CT1607" i="1"/>
  <c r="CV1606" i="1"/>
  <c r="CT1502" i="1"/>
  <c r="CV1501" i="1"/>
  <c r="CT1404" i="1"/>
  <c r="CV1403" i="1"/>
  <c r="CT1271" i="1"/>
  <c r="CV1270" i="1"/>
  <c r="CT1159" i="1"/>
  <c r="CV1159" i="1" s="1"/>
  <c r="CV1158" i="1"/>
  <c r="CT1054" i="1"/>
  <c r="CV1053" i="1"/>
  <c r="CT942" i="1"/>
  <c r="CV941" i="1"/>
  <c r="CT802" i="1"/>
  <c r="CV801" i="1"/>
  <c r="CV702" i="1"/>
  <c r="CT703" i="1"/>
  <c r="CT592" i="1"/>
  <c r="CV591" i="1"/>
  <c r="CT494" i="1"/>
  <c r="CV493" i="1"/>
  <c r="CT361" i="1"/>
  <c r="CV360" i="1"/>
  <c r="CT263" i="1"/>
  <c r="CV262" i="1"/>
  <c r="CT158" i="1"/>
  <c r="CV157" i="1"/>
  <c r="CT52" i="1" l="1"/>
  <c r="CV51" i="1"/>
  <c r="CT1608" i="1"/>
  <c r="CV1607" i="1"/>
  <c r="CT1503" i="1"/>
  <c r="CV1502" i="1"/>
  <c r="CT1405" i="1"/>
  <c r="CV1404" i="1"/>
  <c r="CT1272" i="1"/>
  <c r="CV1271" i="1"/>
  <c r="CT1160" i="1"/>
  <c r="CV1054" i="1"/>
  <c r="CT1055" i="1"/>
  <c r="CV942" i="1"/>
  <c r="CT943" i="1"/>
  <c r="CV802" i="1"/>
  <c r="CT803" i="1"/>
  <c r="CT704" i="1"/>
  <c r="CV703" i="1"/>
  <c r="CV592" i="1"/>
  <c r="CT593" i="1"/>
  <c r="CT495" i="1"/>
  <c r="CV494" i="1"/>
  <c r="CV361" i="1"/>
  <c r="CT362" i="1"/>
  <c r="CT264" i="1"/>
  <c r="CV263" i="1"/>
  <c r="CV158" i="1"/>
  <c r="CT159" i="1"/>
  <c r="CT53" i="1" l="1"/>
  <c r="CV52" i="1"/>
  <c r="CV1608" i="1"/>
  <c r="CT1609" i="1"/>
  <c r="CV1503" i="1"/>
  <c r="CT1504" i="1"/>
  <c r="CT1406" i="1"/>
  <c r="CV1405" i="1"/>
  <c r="CV1272" i="1"/>
  <c r="CT1273" i="1"/>
  <c r="CT1161" i="1"/>
  <c r="CV1160" i="1"/>
  <c r="CT1056" i="1"/>
  <c r="CV1055" i="1"/>
  <c r="CV943" i="1"/>
  <c r="CT944" i="1"/>
  <c r="CT804" i="1"/>
  <c r="CV803" i="1"/>
  <c r="CT705" i="1"/>
  <c r="CV704" i="1"/>
  <c r="CV593" i="1"/>
  <c r="CT594" i="1"/>
  <c r="CV495" i="1"/>
  <c r="CT496" i="1"/>
  <c r="CV362" i="1"/>
  <c r="CT363" i="1"/>
  <c r="CT265" i="1"/>
  <c r="CV264" i="1"/>
  <c r="CT160" i="1"/>
  <c r="CV159" i="1"/>
  <c r="CT54" i="1" l="1"/>
  <c r="CV53" i="1"/>
  <c r="CV1609" i="1"/>
  <c r="CT1610" i="1"/>
  <c r="CV1504" i="1"/>
  <c r="CT1505" i="1"/>
  <c r="CV1406" i="1"/>
  <c r="CT1407" i="1"/>
  <c r="CV1273" i="1"/>
  <c r="CT1274" i="1"/>
  <c r="CV1161" i="1"/>
  <c r="CT1162" i="1"/>
  <c r="CV1056" i="1"/>
  <c r="CT1057" i="1"/>
  <c r="CV944" i="1"/>
  <c r="CT945" i="1"/>
  <c r="CV804" i="1"/>
  <c r="CT805" i="1"/>
  <c r="CT706" i="1"/>
  <c r="CV705" i="1"/>
  <c r="CV594" i="1"/>
  <c r="CT595" i="1"/>
  <c r="CV496" i="1"/>
  <c r="CT497" i="1"/>
  <c r="CV363" i="1"/>
  <c r="CT364" i="1"/>
  <c r="CV265" i="1"/>
  <c r="CT266" i="1"/>
  <c r="CV160" i="1"/>
  <c r="CT161" i="1"/>
  <c r="CT55" i="1" l="1"/>
  <c r="CV54" i="1"/>
  <c r="CT1611" i="1"/>
  <c r="CV1610" i="1"/>
  <c r="CT1506" i="1"/>
  <c r="CV1505" i="1"/>
  <c r="CT1408" i="1"/>
  <c r="CV1407" i="1"/>
  <c r="CT1275" i="1"/>
  <c r="CV1274" i="1"/>
  <c r="CV1162" i="1"/>
  <c r="CT1163" i="1"/>
  <c r="CT1058" i="1"/>
  <c r="CV1057" i="1"/>
  <c r="CV945" i="1"/>
  <c r="CT946" i="1"/>
  <c r="CT806" i="1"/>
  <c r="CV805" i="1"/>
  <c r="CV706" i="1"/>
  <c r="CT707" i="1"/>
  <c r="CV595" i="1"/>
  <c r="CT596" i="1"/>
  <c r="CT498" i="1"/>
  <c r="CV497" i="1"/>
  <c r="CT365" i="1"/>
  <c r="CV364" i="1"/>
  <c r="CT267" i="1"/>
  <c r="CV266" i="1"/>
  <c r="CT162" i="1"/>
  <c r="CV161" i="1"/>
  <c r="CT56" i="1" l="1"/>
  <c r="CV55" i="1"/>
  <c r="CT1612" i="1"/>
  <c r="CV1611" i="1"/>
  <c r="CT1507" i="1"/>
  <c r="CV1506" i="1"/>
  <c r="CT1409" i="1"/>
  <c r="CV1408" i="1"/>
  <c r="CT1276" i="1"/>
  <c r="CV1275" i="1"/>
  <c r="CT1164" i="1"/>
  <c r="CV1163" i="1"/>
  <c r="CT1059" i="1"/>
  <c r="CV1058" i="1"/>
  <c r="CT947" i="1"/>
  <c r="CV946" i="1"/>
  <c r="CT807" i="1"/>
  <c r="CV806" i="1"/>
  <c r="CT708" i="1"/>
  <c r="CV707" i="1"/>
  <c r="CT597" i="1"/>
  <c r="CV596" i="1"/>
  <c r="CT499" i="1"/>
  <c r="CV498" i="1"/>
  <c r="CT366" i="1"/>
  <c r="CV365" i="1"/>
  <c r="CT268" i="1"/>
  <c r="CV267" i="1"/>
  <c r="CT163" i="1"/>
  <c r="CV162" i="1"/>
  <c r="CT57" i="1" l="1"/>
  <c r="CV56" i="1"/>
  <c r="CT1613" i="1"/>
  <c r="CV1612" i="1"/>
  <c r="CT1508" i="1"/>
  <c r="CV1507" i="1"/>
  <c r="CV1409" i="1"/>
  <c r="CT1410" i="1"/>
  <c r="CT1277" i="1"/>
  <c r="CV1276" i="1"/>
  <c r="CT1165" i="1"/>
  <c r="CV1164" i="1"/>
  <c r="CT1060" i="1"/>
  <c r="CV1059" i="1"/>
  <c r="CT948" i="1"/>
  <c r="CV947" i="1"/>
  <c r="CT808" i="1"/>
  <c r="CV807" i="1"/>
  <c r="CT709" i="1"/>
  <c r="CV708" i="1"/>
  <c r="CT598" i="1"/>
  <c r="CV597" i="1"/>
  <c r="CT500" i="1"/>
  <c r="CV499" i="1"/>
  <c r="CT367" i="1"/>
  <c r="CV366" i="1"/>
  <c r="CT269" i="1"/>
  <c r="CV268" i="1"/>
  <c r="CV163" i="1"/>
  <c r="CT164" i="1"/>
  <c r="CT58" i="1" l="1"/>
  <c r="CV57" i="1"/>
  <c r="CT1614" i="1"/>
  <c r="CV1613" i="1"/>
  <c r="CT1509" i="1"/>
  <c r="CV1508" i="1"/>
  <c r="CT1411" i="1"/>
  <c r="CV1410" i="1"/>
  <c r="CT1278" i="1"/>
  <c r="CV1277" i="1"/>
  <c r="CV1165" i="1"/>
  <c r="CT1166" i="1"/>
  <c r="CV1060" i="1"/>
  <c r="CT1061" i="1"/>
  <c r="CT949" i="1"/>
  <c r="CV948" i="1"/>
  <c r="CT809" i="1"/>
  <c r="CV808" i="1"/>
  <c r="CV709" i="1"/>
  <c r="CT710" i="1"/>
  <c r="CT599" i="1"/>
  <c r="CV598" i="1"/>
  <c r="CV500" i="1"/>
  <c r="CT501" i="1"/>
  <c r="CT368" i="1"/>
  <c r="CV367" i="1"/>
  <c r="CV269" i="1"/>
  <c r="CT270" i="1"/>
  <c r="CV164" i="1"/>
  <c r="CT165" i="1"/>
  <c r="CT59" i="1" l="1"/>
  <c r="CV58" i="1"/>
  <c r="CT1615" i="1"/>
  <c r="CV1614" i="1"/>
  <c r="CT1510" i="1"/>
  <c r="CV1509" i="1"/>
  <c r="CT1412" i="1"/>
  <c r="CV1411" i="1"/>
  <c r="CT1279" i="1"/>
  <c r="CV1278" i="1"/>
  <c r="CT1167" i="1"/>
  <c r="CV1166" i="1"/>
  <c r="CT1062" i="1"/>
  <c r="CV1061" i="1"/>
  <c r="CT950" i="1"/>
  <c r="CV949" i="1"/>
  <c r="CT810" i="1"/>
  <c r="CV809" i="1"/>
  <c r="CV710" i="1"/>
  <c r="CT711" i="1"/>
  <c r="CT600" i="1"/>
  <c r="CV599" i="1"/>
  <c r="CT502" i="1"/>
  <c r="CV501" i="1"/>
  <c r="CT369" i="1"/>
  <c r="CV368" i="1"/>
  <c r="CT271" i="1"/>
  <c r="CV270" i="1"/>
  <c r="CT166" i="1"/>
  <c r="CV165" i="1"/>
  <c r="CT60" i="1" l="1"/>
  <c r="CV59" i="1"/>
  <c r="CV1615" i="1"/>
  <c r="CT1616" i="1"/>
  <c r="CV1510" i="1"/>
  <c r="CT1511" i="1"/>
  <c r="CT1413" i="1"/>
  <c r="CV1412" i="1"/>
  <c r="CT1280" i="1"/>
  <c r="CV1279" i="1"/>
  <c r="CT1168" i="1"/>
  <c r="CV1167" i="1"/>
  <c r="CV1062" i="1"/>
  <c r="CT1063" i="1"/>
  <c r="CT951" i="1"/>
  <c r="CV950" i="1"/>
  <c r="CV810" i="1"/>
  <c r="CT811" i="1"/>
  <c r="CT712" i="1"/>
  <c r="CV711" i="1"/>
  <c r="CT601" i="1"/>
  <c r="CV600" i="1"/>
  <c r="CT503" i="1"/>
  <c r="CV502" i="1"/>
  <c r="CV369" i="1"/>
  <c r="CT370" i="1"/>
  <c r="CT272" i="1"/>
  <c r="CV271" i="1"/>
  <c r="CV166" i="1"/>
  <c r="CT167" i="1"/>
  <c r="CT61" i="1" l="1"/>
  <c r="CV60" i="1"/>
  <c r="CV1616" i="1"/>
  <c r="CT1617" i="1"/>
  <c r="CT1512" i="1"/>
  <c r="CV1511" i="1"/>
  <c r="CT1414" i="1"/>
  <c r="CV1413" i="1"/>
  <c r="CV1280" i="1"/>
  <c r="CT1281" i="1"/>
  <c r="CV1168" i="1"/>
  <c r="CT1169" i="1"/>
  <c r="CT1064" i="1"/>
  <c r="CV1063" i="1"/>
  <c r="CT952" i="1"/>
  <c r="CV951" i="1"/>
  <c r="CT812" i="1"/>
  <c r="CV811" i="1"/>
  <c r="CT713" i="1"/>
  <c r="CV712" i="1"/>
  <c r="CT602" i="1"/>
  <c r="CV601" i="1"/>
  <c r="CT504" i="1"/>
  <c r="CV503" i="1"/>
  <c r="CV370" i="1"/>
  <c r="CT371" i="1"/>
  <c r="CT273" i="1"/>
  <c r="CV272" i="1"/>
  <c r="CT168" i="1"/>
  <c r="CV167" i="1"/>
  <c r="CT62" i="1" l="1"/>
  <c r="CV61" i="1"/>
  <c r="CV1617" i="1"/>
  <c r="CT1618" i="1"/>
  <c r="CV1512" i="1"/>
  <c r="CT1513" i="1"/>
  <c r="CV1414" i="1"/>
  <c r="CT1415" i="1"/>
  <c r="CV1281" i="1"/>
  <c r="CT1282" i="1"/>
  <c r="CV1169" i="1"/>
  <c r="CT1170" i="1"/>
  <c r="CV1064" i="1"/>
  <c r="CT1065" i="1"/>
  <c r="CV952" i="1"/>
  <c r="CT953" i="1"/>
  <c r="CV812" i="1"/>
  <c r="CT813" i="1"/>
  <c r="CT714" i="1"/>
  <c r="CV713" i="1"/>
  <c r="CV602" i="1"/>
  <c r="CT603" i="1"/>
  <c r="CV504" i="1"/>
  <c r="CT505" i="1"/>
  <c r="CV371" i="1"/>
  <c r="CT372" i="1"/>
  <c r="CV273" i="1"/>
  <c r="CT274" i="1"/>
  <c r="CV168" i="1"/>
  <c r="CT169" i="1"/>
  <c r="CT63" i="1" l="1"/>
  <c r="CV62" i="1"/>
  <c r="CT1619" i="1"/>
  <c r="CV1618" i="1"/>
  <c r="CT1514" i="1"/>
  <c r="CV1513" i="1"/>
  <c r="CT1416" i="1"/>
  <c r="CV1415" i="1"/>
  <c r="CT1283" i="1"/>
  <c r="CV1282" i="1"/>
  <c r="CT1171" i="1"/>
  <c r="CV1170" i="1"/>
  <c r="CT1066" i="1"/>
  <c r="CV1065" i="1"/>
  <c r="CV953" i="1"/>
  <c r="CT954" i="1"/>
  <c r="CT814" i="1"/>
  <c r="CV813" i="1"/>
  <c r="CV714" i="1"/>
  <c r="CT715" i="1"/>
  <c r="CV603" i="1"/>
  <c r="CT604" i="1"/>
  <c r="CV505" i="1"/>
  <c r="CT506" i="1"/>
  <c r="CT373" i="1"/>
  <c r="CV372" i="1"/>
  <c r="CT275" i="1"/>
  <c r="CV274" i="1"/>
  <c r="CT170" i="1"/>
  <c r="CV169" i="1"/>
  <c r="CT64" i="1" l="1"/>
  <c r="CV63" i="1"/>
  <c r="CT1620" i="1"/>
  <c r="CV1619" i="1"/>
  <c r="CT1515" i="1"/>
  <c r="CV1514" i="1"/>
  <c r="CT1417" i="1"/>
  <c r="CV1416" i="1"/>
  <c r="CT1284" i="1"/>
  <c r="CV1283" i="1"/>
  <c r="CT1172" i="1"/>
  <c r="CV1171" i="1"/>
  <c r="CT1067" i="1"/>
  <c r="CV1066" i="1"/>
  <c r="CT955" i="1"/>
  <c r="CV954" i="1"/>
  <c r="CT815" i="1"/>
  <c r="CV814" i="1"/>
  <c r="CT716" i="1"/>
  <c r="CV715" i="1"/>
  <c r="CT605" i="1"/>
  <c r="CV604" i="1"/>
  <c r="CT507" i="1"/>
  <c r="CV506" i="1"/>
  <c r="CT374" i="1"/>
  <c r="CV373" i="1"/>
  <c r="CT276" i="1"/>
  <c r="CV275" i="1"/>
  <c r="CT171" i="1"/>
  <c r="CV170" i="1"/>
  <c r="CT65" i="1" l="1"/>
  <c r="CV64" i="1"/>
  <c r="CT1621" i="1"/>
  <c r="CV1620" i="1"/>
  <c r="CT1516" i="1"/>
  <c r="CV1515" i="1"/>
  <c r="CT1418" i="1"/>
  <c r="CV1417" i="1"/>
  <c r="CT1285" i="1"/>
  <c r="CV1284" i="1"/>
  <c r="CT1173" i="1"/>
  <c r="CV1172" i="1"/>
  <c r="CV1067" i="1"/>
  <c r="CT1068" i="1"/>
  <c r="CT956" i="1"/>
  <c r="CV955" i="1"/>
  <c r="CV815" i="1"/>
  <c r="CT816" i="1"/>
  <c r="CT717" i="1"/>
  <c r="CV716" i="1"/>
  <c r="CT606" i="1"/>
  <c r="CV605" i="1"/>
  <c r="CT508" i="1"/>
  <c r="CV507" i="1"/>
  <c r="CV374" i="1"/>
  <c r="CT375" i="1"/>
  <c r="CV276" i="1"/>
  <c r="CT277" i="1"/>
  <c r="CT172" i="1"/>
  <c r="CV171" i="1"/>
  <c r="CT66" i="1" l="1"/>
  <c r="CV65" i="1"/>
  <c r="CT1622" i="1"/>
  <c r="CV1621" i="1"/>
  <c r="CT1517" i="1"/>
  <c r="CV1516" i="1"/>
  <c r="CT1419" i="1"/>
  <c r="CV1418" i="1"/>
  <c r="CV1285" i="1"/>
  <c r="CT1286" i="1"/>
  <c r="CT1174" i="1"/>
  <c r="CV1173" i="1"/>
  <c r="CV1068" i="1"/>
  <c r="CT1069" i="1"/>
  <c r="CV956" i="1"/>
  <c r="CT957" i="1"/>
  <c r="CT817" i="1"/>
  <c r="CV816" i="1"/>
  <c r="CT718" i="1"/>
  <c r="CV717" i="1"/>
  <c r="CV606" i="1"/>
  <c r="CT607" i="1"/>
  <c r="CV508" i="1"/>
  <c r="CT509" i="1"/>
  <c r="CT376" i="1"/>
  <c r="CV375" i="1"/>
  <c r="CT278" i="1"/>
  <c r="CV277" i="1"/>
  <c r="CT173" i="1"/>
  <c r="CV172" i="1"/>
  <c r="CT67" i="1" l="1"/>
  <c r="CV66" i="1"/>
  <c r="CT1623" i="1"/>
  <c r="CV1622" i="1"/>
  <c r="CT1518" i="1"/>
  <c r="CV1517" i="1"/>
  <c r="CT1420" i="1"/>
  <c r="CV1419" i="1"/>
  <c r="CT1287" i="1"/>
  <c r="CV1286" i="1"/>
  <c r="CT1175" i="1"/>
  <c r="CV1174" i="1"/>
  <c r="CT1070" i="1"/>
  <c r="CV1069" i="1"/>
  <c r="CT958" i="1"/>
  <c r="CV957" i="1"/>
  <c r="CT818" i="1"/>
  <c r="CV817" i="1"/>
  <c r="CV718" i="1"/>
  <c r="CT719" i="1"/>
  <c r="CT608" i="1"/>
  <c r="CV607" i="1"/>
  <c r="CT510" i="1"/>
  <c r="CV509" i="1"/>
  <c r="CT377" i="1"/>
  <c r="CV376" i="1"/>
  <c r="CT279" i="1"/>
  <c r="CV278" i="1"/>
  <c r="CT174" i="1"/>
  <c r="CV173" i="1"/>
  <c r="CT68" i="1" l="1"/>
  <c r="CV67" i="1"/>
  <c r="CV1623" i="1"/>
  <c r="CT1624" i="1"/>
  <c r="CV1518" i="1"/>
  <c r="CT1519" i="1"/>
  <c r="CT1421" i="1"/>
  <c r="CV1420" i="1"/>
  <c r="CT1288" i="1"/>
  <c r="CV1287" i="1"/>
  <c r="CT1176" i="1"/>
  <c r="CV1175" i="1"/>
  <c r="CV1070" i="1"/>
  <c r="CT1071" i="1"/>
  <c r="CT959" i="1"/>
  <c r="CV958" i="1"/>
  <c r="CV818" i="1"/>
  <c r="CT819" i="1"/>
  <c r="CT720" i="1"/>
  <c r="CV719" i="1"/>
  <c r="CV608" i="1"/>
  <c r="CT609" i="1"/>
  <c r="CT511" i="1"/>
  <c r="CV510" i="1"/>
  <c r="CV377" i="1"/>
  <c r="CT378" i="1"/>
  <c r="CT280" i="1"/>
  <c r="CV279" i="1"/>
  <c r="CV174" i="1"/>
  <c r="CT175" i="1"/>
  <c r="CT69" i="1" l="1"/>
  <c r="CV68" i="1"/>
  <c r="CT1625" i="1"/>
  <c r="CV1624" i="1"/>
  <c r="CT1520" i="1"/>
  <c r="CV1519" i="1"/>
  <c r="CT1422" i="1"/>
  <c r="CV1421" i="1"/>
  <c r="CV1288" i="1"/>
  <c r="CT1289" i="1"/>
  <c r="CT1177" i="1"/>
  <c r="CV1176" i="1"/>
  <c r="CT1072" i="1"/>
  <c r="CV1071" i="1"/>
  <c r="CT960" i="1"/>
  <c r="CV959" i="1"/>
  <c r="CT820" i="1"/>
  <c r="CV819" i="1"/>
  <c r="CT721" i="1"/>
  <c r="CV720" i="1"/>
  <c r="CV609" i="1"/>
  <c r="CT610" i="1"/>
  <c r="CV511" i="1"/>
  <c r="CT512" i="1"/>
  <c r="CT379" i="1"/>
  <c r="CV378" i="1"/>
  <c r="CT281" i="1"/>
  <c r="CV280" i="1"/>
  <c r="CT176" i="1"/>
  <c r="CV175" i="1"/>
  <c r="CT70" i="1" l="1"/>
  <c r="CV69" i="1"/>
  <c r="CV1625" i="1"/>
  <c r="CT1626" i="1"/>
  <c r="CV1520" i="1"/>
  <c r="CT1521" i="1"/>
  <c r="CV1422" i="1"/>
  <c r="CT1423" i="1"/>
  <c r="CV1289" i="1"/>
  <c r="CT1290" i="1"/>
  <c r="CV1177" i="1"/>
  <c r="CT1178" i="1"/>
  <c r="CV1072" i="1"/>
  <c r="CT1073" i="1"/>
  <c r="CV960" i="1"/>
  <c r="CT961" i="1"/>
  <c r="CV820" i="1"/>
  <c r="CT821" i="1"/>
  <c r="CV721" i="1"/>
  <c r="CT722" i="1"/>
  <c r="CV610" i="1"/>
  <c r="CT611" i="1"/>
  <c r="CV512" i="1"/>
  <c r="CT513" i="1"/>
  <c r="CV379" i="1"/>
  <c r="CT380" i="1"/>
  <c r="CV281" i="1"/>
  <c r="CT282" i="1"/>
  <c r="CV176" i="1"/>
  <c r="CT177" i="1"/>
  <c r="CT71" i="1" l="1"/>
  <c r="CV70" i="1"/>
  <c r="CT1627" i="1"/>
  <c r="CV1626" i="1"/>
  <c r="CV1521" i="1"/>
  <c r="CT1522" i="1"/>
  <c r="CT1424" i="1"/>
  <c r="CV1423" i="1"/>
  <c r="CT1291" i="1"/>
  <c r="CV1290" i="1"/>
  <c r="CT1179" i="1"/>
  <c r="CV1178" i="1"/>
  <c r="CT1074" i="1"/>
  <c r="CV1073" i="1"/>
  <c r="CT962" i="1"/>
  <c r="CV961" i="1"/>
  <c r="CT822" i="1"/>
  <c r="CV821" i="1"/>
  <c r="CV722" i="1"/>
  <c r="CT723" i="1"/>
  <c r="CT612" i="1"/>
  <c r="CV611" i="1"/>
  <c r="CT514" i="1"/>
  <c r="CV513" i="1"/>
  <c r="CT381" i="1"/>
  <c r="CV380" i="1"/>
  <c r="CT283" i="1"/>
  <c r="CV282" i="1"/>
  <c r="CT178" i="1"/>
  <c r="CV177" i="1"/>
  <c r="CT72" i="1" l="1"/>
  <c r="CV71" i="1"/>
  <c r="CT1628" i="1"/>
  <c r="CV1627" i="1"/>
  <c r="CT1523" i="1"/>
  <c r="CV1522" i="1"/>
  <c r="CT1425" i="1"/>
  <c r="CV1424" i="1"/>
  <c r="CT1292" i="1"/>
  <c r="CV1291" i="1"/>
  <c r="CT1180" i="1"/>
  <c r="CV1179" i="1"/>
  <c r="CT1075" i="1"/>
  <c r="CV1074" i="1"/>
  <c r="CT963" i="1"/>
  <c r="CV962" i="1"/>
  <c r="CT823" i="1"/>
  <c r="CV822" i="1"/>
  <c r="CT724" i="1"/>
  <c r="CV723" i="1"/>
  <c r="CT613" i="1"/>
  <c r="CV612" i="1"/>
  <c r="CT515" i="1"/>
  <c r="CV514" i="1"/>
  <c r="CT382" i="1"/>
  <c r="CV381" i="1"/>
  <c r="CT284" i="1"/>
  <c r="CV283" i="1"/>
  <c r="CT179" i="1"/>
  <c r="CV178" i="1"/>
  <c r="CT73" i="1" l="1"/>
  <c r="CV72" i="1"/>
  <c r="CV1628" i="1"/>
  <c r="CT1629" i="1"/>
  <c r="CV1523" i="1"/>
  <c r="CT1524" i="1"/>
  <c r="CT1426" i="1"/>
  <c r="CV1425" i="1"/>
  <c r="CT1293" i="1"/>
  <c r="CV1292" i="1"/>
  <c r="CT1181" i="1"/>
  <c r="CV1180" i="1"/>
  <c r="CV1075" i="1"/>
  <c r="CT1076" i="1"/>
  <c r="CT964" i="1"/>
  <c r="CV963" i="1"/>
  <c r="CT824" i="1"/>
  <c r="CV823" i="1"/>
  <c r="CT725" i="1"/>
  <c r="CV724" i="1"/>
  <c r="CT614" i="1"/>
  <c r="CV613" i="1"/>
  <c r="CT516" i="1"/>
  <c r="CV515" i="1"/>
  <c r="CT383" i="1"/>
  <c r="CV382" i="1"/>
  <c r="CV284" i="1"/>
  <c r="CT285" i="1"/>
  <c r="CV179" i="1"/>
  <c r="CT180" i="1"/>
  <c r="CT74" i="1" l="1"/>
  <c r="CV73" i="1"/>
  <c r="CT1630" i="1"/>
  <c r="CV1629" i="1"/>
  <c r="CT1525" i="1"/>
  <c r="CV1524" i="1"/>
  <c r="CT1427" i="1"/>
  <c r="CV1426" i="1"/>
  <c r="CT1294" i="1"/>
  <c r="CV1293" i="1"/>
  <c r="CT1182" i="1"/>
  <c r="CV1181" i="1"/>
  <c r="CT1077" i="1"/>
  <c r="CV1076" i="1"/>
  <c r="CT965" i="1"/>
  <c r="CV964" i="1"/>
  <c r="CT825" i="1"/>
  <c r="CV824" i="1"/>
  <c r="CT726" i="1"/>
  <c r="CV725" i="1"/>
  <c r="CV614" i="1"/>
  <c r="CT615" i="1"/>
  <c r="CT517" i="1"/>
  <c r="CV516" i="1"/>
  <c r="CT384" i="1"/>
  <c r="CV383" i="1"/>
  <c r="CV285" i="1"/>
  <c r="CT286" i="1"/>
  <c r="CT181" i="1"/>
  <c r="CV180" i="1"/>
  <c r="CT75" i="1" l="1"/>
  <c r="CV74" i="1"/>
  <c r="CT1631" i="1"/>
  <c r="CV1630" i="1"/>
  <c r="CT1526" i="1"/>
  <c r="CV1525" i="1"/>
  <c r="CT1428" i="1"/>
  <c r="CV1427" i="1"/>
  <c r="CT1295" i="1"/>
  <c r="CV1294" i="1"/>
  <c r="CT1183" i="1"/>
  <c r="CV1182" i="1"/>
  <c r="CT1078" i="1"/>
  <c r="CV1077" i="1"/>
  <c r="CT966" i="1"/>
  <c r="CV965" i="1"/>
  <c r="CT826" i="1"/>
  <c r="CV825" i="1"/>
  <c r="CV726" i="1"/>
  <c r="CT727" i="1"/>
  <c r="CT616" i="1"/>
  <c r="CV615" i="1"/>
  <c r="CT518" i="1"/>
  <c r="CV517" i="1"/>
  <c r="CT385" i="1"/>
  <c r="CV384" i="1"/>
  <c r="CT287" i="1"/>
  <c r="CV286" i="1"/>
  <c r="CT182" i="1"/>
  <c r="CV181" i="1"/>
  <c r="CT76" i="1" l="1"/>
  <c r="CV75" i="1"/>
  <c r="CV1631" i="1"/>
  <c r="CT1632" i="1"/>
  <c r="CV1526" i="1"/>
  <c r="CT1527" i="1"/>
  <c r="CV1428" i="1"/>
  <c r="CT1429" i="1"/>
  <c r="CT1296" i="1"/>
  <c r="CV1295" i="1"/>
  <c r="CT1184" i="1"/>
  <c r="CV1183" i="1"/>
  <c r="CV1078" i="1"/>
  <c r="CT1079" i="1"/>
  <c r="CT967" i="1"/>
  <c r="CV966" i="1"/>
  <c r="CV826" i="1"/>
  <c r="CT827" i="1"/>
  <c r="CT728" i="1"/>
  <c r="CV727" i="1"/>
  <c r="CT617" i="1"/>
  <c r="CV616" i="1"/>
  <c r="CV518" i="1"/>
  <c r="CT519" i="1"/>
  <c r="CT386" i="1"/>
  <c r="CV385" i="1"/>
  <c r="CT288" i="1"/>
  <c r="CV287" i="1"/>
  <c r="CV182" i="1"/>
  <c r="CT183" i="1"/>
  <c r="CT77" i="1" l="1"/>
  <c r="CV76" i="1"/>
  <c r="CV1632" i="1"/>
  <c r="CT1633" i="1"/>
  <c r="CV1527" i="1"/>
  <c r="CT1528" i="1"/>
  <c r="CV1429" i="1"/>
  <c r="CT1430" i="1"/>
  <c r="CT1297" i="1"/>
  <c r="CV1296" i="1"/>
  <c r="CV1184" i="1"/>
  <c r="CT1185" i="1"/>
  <c r="CT1080" i="1"/>
  <c r="CV1079" i="1"/>
  <c r="CV967" i="1"/>
  <c r="CT968" i="1"/>
  <c r="CT828" i="1"/>
  <c r="CV827" i="1"/>
  <c r="CT729" i="1"/>
  <c r="CV728" i="1"/>
  <c r="CT618" i="1"/>
  <c r="CV617" i="1"/>
  <c r="CV519" i="1"/>
  <c r="CT520" i="1"/>
  <c r="CT387" i="1"/>
  <c r="CV386" i="1"/>
  <c r="CT289" i="1"/>
  <c r="CV288" i="1"/>
  <c r="CT184" i="1"/>
  <c r="CV183" i="1"/>
  <c r="CT78" i="1" l="1"/>
  <c r="CV77" i="1"/>
  <c r="CV1633" i="1"/>
  <c r="CT1634" i="1"/>
  <c r="CV1528" i="1"/>
  <c r="CT1529" i="1"/>
  <c r="CV1430" i="1"/>
  <c r="CT1431" i="1"/>
  <c r="CV1297" i="1"/>
  <c r="CT1298" i="1"/>
  <c r="CV1185" i="1"/>
  <c r="CT1186" i="1"/>
  <c r="CV1080" i="1"/>
  <c r="CT1081" i="1"/>
  <c r="CV968" i="1"/>
  <c r="CT969" i="1"/>
  <c r="CV828" i="1"/>
  <c r="CT829" i="1"/>
  <c r="CT730" i="1"/>
  <c r="CV729" i="1"/>
  <c r="CV618" i="1"/>
  <c r="CT619" i="1"/>
  <c r="CV520" i="1"/>
  <c r="CT521" i="1"/>
  <c r="CV387" i="1"/>
  <c r="CT388" i="1"/>
  <c r="CV289" i="1"/>
  <c r="CT290" i="1"/>
  <c r="CV184" i="1"/>
  <c r="CT185" i="1"/>
  <c r="CT79" i="1" l="1"/>
  <c r="CV78" i="1"/>
  <c r="CT1635" i="1"/>
  <c r="CV1634" i="1"/>
  <c r="CT1530" i="1"/>
  <c r="CV1529" i="1"/>
  <c r="CV1431" i="1"/>
  <c r="CT1432" i="1"/>
  <c r="CT1299" i="1"/>
  <c r="CV1298" i="1"/>
  <c r="CT1187" i="1"/>
  <c r="CV1186" i="1"/>
  <c r="CT1082" i="1"/>
  <c r="CV1081" i="1"/>
  <c r="CT970" i="1"/>
  <c r="CV969" i="1"/>
  <c r="CT830" i="1"/>
  <c r="CV829" i="1"/>
  <c r="CV730" i="1"/>
  <c r="CT731" i="1"/>
  <c r="CT620" i="1"/>
  <c r="CV619" i="1"/>
  <c r="CV521" i="1"/>
  <c r="CT522" i="1"/>
  <c r="CT389" i="1"/>
  <c r="CV388" i="1"/>
  <c r="CT291" i="1"/>
  <c r="CV290" i="1"/>
  <c r="CT186" i="1"/>
  <c r="CV185" i="1"/>
  <c r="CT80" i="1" l="1"/>
  <c r="CV79" i="1"/>
  <c r="CT1636" i="1"/>
  <c r="CV1635" i="1"/>
  <c r="CT1531" i="1"/>
  <c r="CV1530" i="1"/>
  <c r="CT1433" i="1"/>
  <c r="CV1432" i="1"/>
  <c r="CT1300" i="1"/>
  <c r="CV1299" i="1"/>
  <c r="CT1188" i="1"/>
  <c r="CV1187" i="1"/>
  <c r="CT1083" i="1"/>
  <c r="CV1082" i="1"/>
  <c r="CT971" i="1"/>
  <c r="CV970" i="1"/>
  <c r="CT831" i="1"/>
  <c r="CV830" i="1"/>
  <c r="CT732" i="1"/>
  <c r="CV731" i="1"/>
  <c r="CT621" i="1"/>
  <c r="CV620" i="1"/>
  <c r="CT523" i="1"/>
  <c r="CV522" i="1"/>
  <c r="CT390" i="1"/>
  <c r="CV389" i="1"/>
  <c r="CT292" i="1"/>
  <c r="CV291" i="1"/>
  <c r="CT187" i="1"/>
  <c r="CV186" i="1"/>
  <c r="CT81" i="1" l="1"/>
  <c r="CV80" i="1"/>
  <c r="CT1637" i="1"/>
  <c r="CV1636" i="1"/>
  <c r="CV1531" i="1"/>
  <c r="CT1532" i="1"/>
  <c r="CT1434" i="1"/>
  <c r="CV1433" i="1"/>
  <c r="CT1301" i="1"/>
  <c r="CV1300" i="1"/>
  <c r="CT1189" i="1"/>
  <c r="CV1188" i="1"/>
  <c r="CT1084" i="1"/>
  <c r="CV1083" i="1"/>
  <c r="CT972" i="1"/>
  <c r="CV971" i="1"/>
  <c r="CT832" i="1"/>
  <c r="CV831" i="1"/>
  <c r="CT733" i="1"/>
  <c r="CV732" i="1"/>
  <c r="CT622" i="1"/>
  <c r="CV621" i="1"/>
  <c r="CT524" i="1"/>
  <c r="CV523" i="1"/>
  <c r="CT391" i="1"/>
  <c r="CV390" i="1"/>
  <c r="CV292" i="1"/>
  <c r="CT293" i="1"/>
  <c r="CV187" i="1"/>
  <c r="CT188" i="1"/>
  <c r="CT82" i="1" l="1"/>
  <c r="CV81" i="1"/>
  <c r="CT1638" i="1"/>
  <c r="CV1637" i="1"/>
  <c r="CT1533" i="1"/>
  <c r="CV1532" i="1"/>
  <c r="CT1435" i="1"/>
  <c r="CV1434" i="1"/>
  <c r="CV1301" i="1"/>
  <c r="CT1302" i="1"/>
  <c r="CT1190" i="1"/>
  <c r="CV1189" i="1"/>
  <c r="CV1084" i="1"/>
  <c r="CT1085" i="1"/>
  <c r="CT973" i="1"/>
  <c r="CV972" i="1"/>
  <c r="CT833" i="1"/>
  <c r="CV832" i="1"/>
  <c r="CT734" i="1"/>
  <c r="CV733" i="1"/>
  <c r="CV622" i="1"/>
  <c r="CT623" i="1"/>
  <c r="CV524" i="1"/>
  <c r="CT525" i="1"/>
  <c r="CT392" i="1"/>
  <c r="CV391" i="1"/>
  <c r="CV293" i="1"/>
  <c r="CT294" i="1"/>
  <c r="CT189" i="1"/>
  <c r="CV188" i="1"/>
  <c r="CT83" i="1" l="1"/>
  <c r="CV82" i="1"/>
  <c r="CT1639" i="1"/>
  <c r="CV1638" i="1"/>
  <c r="CT1534" i="1"/>
  <c r="CV1533" i="1"/>
  <c r="CT1436" i="1"/>
  <c r="CV1435" i="1"/>
  <c r="CT1303" i="1"/>
  <c r="CV1302" i="1"/>
  <c r="CT1191" i="1"/>
  <c r="CV1190" i="1"/>
  <c r="CT1086" i="1"/>
  <c r="CV1085" i="1"/>
  <c r="CT974" i="1"/>
  <c r="CV973" i="1"/>
  <c r="CT834" i="1"/>
  <c r="CV833" i="1"/>
  <c r="CV734" i="1"/>
  <c r="CT735" i="1"/>
  <c r="CT624" i="1"/>
  <c r="CV623" i="1"/>
  <c r="CT526" i="1"/>
  <c r="CV525" i="1"/>
  <c r="CT393" i="1"/>
  <c r="CV392" i="1"/>
  <c r="CT295" i="1"/>
  <c r="CV294" i="1"/>
  <c r="CT190" i="1"/>
  <c r="CV189" i="1"/>
  <c r="CT84" i="1" l="1"/>
  <c r="CV83" i="1"/>
  <c r="CV1639" i="1"/>
  <c r="CT1640" i="1"/>
  <c r="CV1534" i="1"/>
  <c r="CT1535" i="1"/>
  <c r="CT1437" i="1"/>
  <c r="CV1436" i="1"/>
  <c r="CT1304" i="1"/>
  <c r="CV1303" i="1"/>
  <c r="CT1192" i="1"/>
  <c r="CV1191" i="1"/>
  <c r="CV1086" i="1"/>
  <c r="CT1087" i="1"/>
  <c r="CT975" i="1"/>
  <c r="CV974" i="1"/>
  <c r="CV834" i="1"/>
  <c r="CT835" i="1"/>
  <c r="CT736" i="1"/>
  <c r="CV735" i="1"/>
  <c r="CV624" i="1"/>
  <c r="CT625" i="1"/>
  <c r="CV526" i="1"/>
  <c r="CT527" i="1"/>
  <c r="CV393" i="1"/>
  <c r="CT394" i="1"/>
  <c r="CT296" i="1"/>
  <c r="CV295" i="1"/>
  <c r="CT191" i="1"/>
  <c r="CV190" i="1"/>
  <c r="CT85" i="1" l="1"/>
  <c r="CV84" i="1"/>
  <c r="CV1640" i="1"/>
  <c r="CT1641" i="1"/>
  <c r="CV1535" i="1"/>
  <c r="CT1536" i="1"/>
  <c r="CT1438" i="1"/>
  <c r="CV1437" i="1"/>
  <c r="CV1304" i="1"/>
  <c r="CT1305" i="1"/>
  <c r="CT1193" i="1"/>
  <c r="CV1192" i="1"/>
  <c r="CT1088" i="1"/>
  <c r="CV1087" i="1"/>
  <c r="CT976" i="1"/>
  <c r="CV975" i="1"/>
  <c r="CT836" i="1"/>
  <c r="CV835" i="1"/>
  <c r="CT737" i="1"/>
  <c r="CV736" i="1"/>
  <c r="CT626" i="1"/>
  <c r="CV625" i="1"/>
  <c r="CV527" i="1"/>
  <c r="CT528" i="1"/>
  <c r="CT395" i="1"/>
  <c r="CV394" i="1"/>
  <c r="CT297" i="1"/>
  <c r="CV296" i="1"/>
  <c r="CT192" i="1"/>
  <c r="CV191" i="1"/>
  <c r="CT86" i="1" l="1"/>
  <c r="CV85" i="1"/>
  <c r="CV1641" i="1"/>
  <c r="CT1642" i="1"/>
  <c r="CV1536" i="1"/>
  <c r="CT1537" i="1"/>
  <c r="CV1438" i="1"/>
  <c r="CT1439" i="1"/>
  <c r="CV1305" i="1"/>
  <c r="CT1306" i="1"/>
  <c r="CV1193" i="1"/>
  <c r="CT1194" i="1"/>
  <c r="CV1088" i="1"/>
  <c r="CT1089" i="1"/>
  <c r="CV976" i="1"/>
  <c r="CT977" i="1"/>
  <c r="CV836" i="1"/>
  <c r="CT837" i="1"/>
  <c r="CT738" i="1"/>
  <c r="CV737" i="1"/>
  <c r="CV626" i="1"/>
  <c r="CT627" i="1"/>
  <c r="CV528" i="1"/>
  <c r="CT529" i="1"/>
  <c r="CV395" i="1"/>
  <c r="CT396" i="1"/>
  <c r="CV297" i="1"/>
  <c r="CT298" i="1"/>
  <c r="CV192" i="1"/>
  <c r="CT193" i="1"/>
  <c r="CT87" i="1" l="1"/>
  <c r="CV86" i="1"/>
  <c r="CT1643" i="1"/>
  <c r="CV1642" i="1"/>
  <c r="CT1538" i="1"/>
  <c r="CV1537" i="1"/>
  <c r="CV1439" i="1"/>
  <c r="CT1440" i="1"/>
  <c r="CV1306" i="1"/>
  <c r="CT1307" i="1"/>
  <c r="CT1195" i="1"/>
  <c r="CV1194" i="1"/>
  <c r="CT1090" i="1"/>
  <c r="CV1089" i="1"/>
  <c r="CT978" i="1"/>
  <c r="CV977" i="1"/>
  <c r="CT838" i="1"/>
  <c r="CV837" i="1"/>
  <c r="CV738" i="1"/>
  <c r="CT739" i="1"/>
  <c r="CT628" i="1"/>
  <c r="CV627" i="1"/>
  <c r="CV529" i="1"/>
  <c r="CT530" i="1"/>
  <c r="CT397" i="1"/>
  <c r="CV396" i="1"/>
  <c r="CT299" i="1"/>
  <c r="CV298" i="1"/>
  <c r="CT194" i="1"/>
  <c r="CV193" i="1"/>
  <c r="CT88" i="1" l="1"/>
  <c r="CV87" i="1"/>
  <c r="CT1644" i="1"/>
  <c r="CV1643" i="1"/>
  <c r="CT1539" i="1"/>
  <c r="CV1538" i="1"/>
  <c r="CT1441" i="1"/>
  <c r="CV1440" i="1"/>
  <c r="CT1308" i="1"/>
  <c r="CV1307" i="1"/>
  <c r="CT1196" i="1"/>
  <c r="CV1195" i="1"/>
  <c r="CT1091" i="1"/>
  <c r="CV1090" i="1"/>
  <c r="CT979" i="1"/>
  <c r="CV978" i="1"/>
  <c r="CT839" i="1"/>
  <c r="CV838" i="1"/>
  <c r="CT740" i="1"/>
  <c r="CV739" i="1"/>
  <c r="CT629" i="1"/>
  <c r="CV628" i="1"/>
  <c r="CT531" i="1"/>
  <c r="CV530" i="1"/>
  <c r="CT398" i="1"/>
  <c r="CV397" i="1"/>
  <c r="CT300" i="1"/>
  <c r="CV299" i="1"/>
  <c r="CT195" i="1"/>
  <c r="CV194" i="1"/>
  <c r="CT89" i="1" l="1"/>
  <c r="CV88" i="1"/>
  <c r="CV1644" i="1"/>
  <c r="CT1645" i="1"/>
  <c r="CT1540" i="1"/>
  <c r="CV1539" i="1"/>
  <c r="CT1442" i="1"/>
  <c r="CV1441" i="1"/>
  <c r="CT1309" i="1"/>
  <c r="CV1308" i="1"/>
  <c r="CT1197" i="1"/>
  <c r="CV1196" i="1"/>
  <c r="CT1092" i="1"/>
  <c r="CV1091" i="1"/>
  <c r="CT980" i="1"/>
  <c r="CV979" i="1"/>
  <c r="CT840" i="1"/>
  <c r="CV839" i="1"/>
  <c r="CT741" i="1"/>
  <c r="CV740" i="1"/>
  <c r="CT630" i="1"/>
  <c r="CV629" i="1"/>
  <c r="CT532" i="1"/>
  <c r="CV531" i="1"/>
  <c r="CT399" i="1"/>
  <c r="CV398" i="1"/>
  <c r="CT301" i="1"/>
  <c r="CV300" i="1"/>
  <c r="CV195" i="1"/>
  <c r="CT196" i="1"/>
  <c r="CT90" i="1" l="1"/>
  <c r="CV89" i="1"/>
  <c r="CT1646" i="1"/>
  <c r="CV1645" i="1"/>
  <c r="CT1541" i="1"/>
  <c r="CV1540" i="1"/>
  <c r="CT1443" i="1"/>
  <c r="CV1442" i="1"/>
  <c r="CT1310" i="1"/>
  <c r="CV1309" i="1"/>
  <c r="CT1198" i="1"/>
  <c r="CV1197" i="1"/>
  <c r="CT1093" i="1"/>
  <c r="CV1092" i="1"/>
  <c r="CT981" i="1"/>
  <c r="CV980" i="1"/>
  <c r="CT841" i="1"/>
  <c r="CV840" i="1"/>
  <c r="CT742" i="1"/>
  <c r="CV741" i="1"/>
  <c r="CV630" i="1"/>
  <c r="CT631" i="1"/>
  <c r="CV532" i="1"/>
  <c r="CT533" i="1"/>
  <c r="CT400" i="1"/>
  <c r="CV399" i="1"/>
  <c r="CT302" i="1"/>
  <c r="CV301" i="1"/>
  <c r="CT197" i="1"/>
  <c r="CV196" i="1"/>
  <c r="CT91" i="1" l="1"/>
  <c r="CV90" i="1"/>
  <c r="CT1647" i="1"/>
  <c r="CV1646" i="1"/>
  <c r="CT1542" i="1"/>
  <c r="CV1541" i="1"/>
  <c r="CT1444" i="1"/>
  <c r="CV1443" i="1"/>
  <c r="CT1311" i="1"/>
  <c r="CV1310" i="1"/>
  <c r="CT1199" i="1"/>
  <c r="CV1198" i="1"/>
  <c r="CT1094" i="1"/>
  <c r="CV1093" i="1"/>
  <c r="CT982" i="1"/>
  <c r="CV981" i="1"/>
  <c r="CT842" i="1"/>
  <c r="CV841" i="1"/>
  <c r="CV742" i="1"/>
  <c r="CT743" i="1"/>
  <c r="CT632" i="1"/>
  <c r="CV631" i="1"/>
  <c r="CT534" i="1"/>
  <c r="CV533" i="1"/>
  <c r="CT401" i="1"/>
  <c r="CV400" i="1"/>
  <c r="CT303" i="1"/>
  <c r="CV302" i="1"/>
  <c r="CT198" i="1"/>
  <c r="CV197" i="1"/>
  <c r="CT92" i="1" l="1"/>
  <c r="CV91" i="1"/>
  <c r="CV1647" i="1"/>
  <c r="CT1648" i="1"/>
  <c r="CT1543" i="1"/>
  <c r="CV1542" i="1"/>
  <c r="CT1445" i="1"/>
  <c r="CV1444" i="1"/>
  <c r="CT1312" i="1"/>
  <c r="CV1311" i="1"/>
  <c r="CT1200" i="1"/>
  <c r="CV1199" i="1"/>
  <c r="CV1094" i="1"/>
  <c r="CT1095" i="1"/>
  <c r="CT983" i="1"/>
  <c r="CV982" i="1"/>
  <c r="CV842" i="1"/>
  <c r="CT843" i="1"/>
  <c r="CT744" i="1"/>
  <c r="CV743" i="1"/>
  <c r="CT633" i="1"/>
  <c r="CV632" i="1"/>
  <c r="CT535" i="1"/>
  <c r="CV534" i="1"/>
  <c r="CV401" i="1"/>
  <c r="CT402" i="1"/>
  <c r="CT304" i="1"/>
  <c r="CV303" i="1"/>
  <c r="CT199" i="1"/>
  <c r="CV198" i="1"/>
  <c r="CT93" i="1" l="1"/>
  <c r="CV92" i="1"/>
  <c r="CT1649" i="1"/>
  <c r="CV1648" i="1"/>
  <c r="CT1544" i="1"/>
  <c r="CV1543" i="1"/>
  <c r="CT1446" i="1"/>
  <c r="CV1445" i="1"/>
  <c r="CV1312" i="1"/>
  <c r="CT1313" i="1"/>
  <c r="CV1200" i="1"/>
  <c r="CT1201" i="1"/>
  <c r="CT1096" i="1"/>
  <c r="CV1095" i="1"/>
  <c r="CT984" i="1"/>
  <c r="CV983" i="1"/>
  <c r="CT844" i="1"/>
  <c r="CV843" i="1"/>
  <c r="CT745" i="1"/>
  <c r="CV744" i="1"/>
  <c r="CV633" i="1"/>
  <c r="CT634" i="1"/>
  <c r="CT536" i="1"/>
  <c r="CV535" i="1"/>
  <c r="CV402" i="1"/>
  <c r="CT403" i="1"/>
  <c r="CT305" i="1"/>
  <c r="CV304" i="1"/>
  <c r="CT200" i="1"/>
  <c r="CV199" i="1"/>
  <c r="CT94" i="1" l="1"/>
  <c r="CV93" i="1"/>
  <c r="CV1649" i="1"/>
  <c r="CT1650" i="1"/>
  <c r="CV1544" i="1"/>
  <c r="CT1545" i="1"/>
  <c r="CV1446" i="1"/>
  <c r="CT1447" i="1"/>
  <c r="CV1313" i="1"/>
  <c r="CT1314" i="1"/>
  <c r="CV1201" i="1"/>
  <c r="CT1202" i="1"/>
  <c r="CV1096" i="1"/>
  <c r="CT1097" i="1"/>
  <c r="CV984" i="1"/>
  <c r="CT985" i="1"/>
  <c r="CV844" i="1"/>
  <c r="CT845" i="1"/>
  <c r="CV745" i="1"/>
  <c r="CT746" i="1"/>
  <c r="CV634" i="1"/>
  <c r="CT635" i="1"/>
  <c r="CV536" i="1"/>
  <c r="CT537" i="1"/>
  <c r="CV403" i="1"/>
  <c r="CT404" i="1"/>
  <c r="CV305" i="1"/>
  <c r="CT306" i="1"/>
  <c r="CV200" i="1"/>
  <c r="CT201" i="1"/>
  <c r="CT95" i="1" l="1"/>
  <c r="CV94" i="1"/>
  <c r="CT1651" i="1"/>
  <c r="CV1650" i="1"/>
  <c r="CT1546" i="1"/>
  <c r="CV1545" i="1"/>
  <c r="CV1447" i="1"/>
  <c r="CT1448" i="1"/>
  <c r="CV1314" i="1"/>
  <c r="CT1315" i="1"/>
  <c r="CV1202" i="1"/>
  <c r="CT1203" i="1"/>
  <c r="CT1098" i="1"/>
  <c r="CV1097" i="1"/>
  <c r="CT986" i="1"/>
  <c r="CV985" i="1"/>
  <c r="CT846" i="1"/>
  <c r="CV845" i="1"/>
  <c r="CV746" i="1"/>
  <c r="CT747" i="1"/>
  <c r="CT636" i="1"/>
  <c r="CV635" i="1"/>
  <c r="CT538" i="1"/>
  <c r="CV537" i="1"/>
  <c r="CT405" i="1"/>
  <c r="CV404" i="1"/>
  <c r="CV306" i="1"/>
  <c r="CT307" i="1"/>
  <c r="CT202" i="1"/>
  <c r="CV201" i="1"/>
  <c r="CT96" i="1" l="1"/>
  <c r="CV95" i="1"/>
  <c r="CT1652" i="1"/>
  <c r="CV1651" i="1"/>
  <c r="CT1547" i="1"/>
  <c r="CV1546" i="1"/>
  <c r="CT1449" i="1"/>
  <c r="CV1448" i="1"/>
  <c r="CT1316" i="1"/>
  <c r="CV1315" i="1"/>
  <c r="CT1204" i="1"/>
  <c r="CV1203" i="1"/>
  <c r="CT1099" i="1"/>
  <c r="CV1098" i="1"/>
  <c r="CT987" i="1"/>
  <c r="CV986" i="1"/>
  <c r="CT847" i="1"/>
  <c r="CV846" i="1"/>
  <c r="CT748" i="1"/>
  <c r="CV747" i="1"/>
  <c r="CT637" i="1"/>
  <c r="CV636" i="1"/>
  <c r="CT539" i="1"/>
  <c r="CV538" i="1"/>
  <c r="CT406" i="1"/>
  <c r="CV405" i="1"/>
  <c r="CT308" i="1"/>
  <c r="CV307" i="1"/>
  <c r="CT203" i="1"/>
  <c r="CV202" i="1"/>
  <c r="CT97" i="1" l="1"/>
  <c r="CV96" i="1"/>
  <c r="CT1653" i="1"/>
  <c r="CV1652" i="1"/>
  <c r="CT1548" i="1"/>
  <c r="CV1547" i="1"/>
  <c r="CT1450" i="1"/>
  <c r="CV1449" i="1"/>
  <c r="CT1317" i="1"/>
  <c r="CV1316" i="1"/>
  <c r="CT1205" i="1"/>
  <c r="CV1204" i="1"/>
  <c r="CV1099" i="1"/>
  <c r="CT1100" i="1"/>
  <c r="CT988" i="1"/>
  <c r="CV987" i="1"/>
  <c r="CV847" i="1"/>
  <c r="CT848" i="1"/>
  <c r="CT749" i="1"/>
  <c r="CV748" i="1"/>
  <c r="CT638" i="1"/>
  <c r="CV637" i="1"/>
  <c r="CT540" i="1"/>
  <c r="CV539" i="1"/>
  <c r="CT407" i="1"/>
  <c r="CV406" i="1"/>
  <c r="CT309" i="1"/>
  <c r="CV308" i="1"/>
  <c r="CV203" i="1"/>
  <c r="CT204" i="1"/>
  <c r="CT98" i="1" l="1"/>
  <c r="CV97" i="1"/>
  <c r="CT1654" i="1"/>
  <c r="CV1653" i="1"/>
  <c r="CT1549" i="1"/>
  <c r="CV1548" i="1"/>
  <c r="CT1451" i="1"/>
  <c r="CV1450" i="1"/>
  <c r="CT1318" i="1"/>
  <c r="CV1317" i="1"/>
  <c r="CT1206" i="1"/>
  <c r="CV1205" i="1"/>
  <c r="CT1101" i="1"/>
  <c r="CV1100" i="1"/>
  <c r="CV988" i="1"/>
  <c r="CT989" i="1"/>
  <c r="CT849" i="1"/>
  <c r="CV848" i="1"/>
  <c r="CT750" i="1"/>
  <c r="CV749" i="1"/>
  <c r="CV638" i="1"/>
  <c r="CT639" i="1"/>
  <c r="CT541" i="1"/>
  <c r="CV540" i="1"/>
  <c r="CT408" i="1"/>
  <c r="CV407" i="1"/>
  <c r="CV309" i="1"/>
  <c r="CT310" i="1"/>
  <c r="CT205" i="1"/>
  <c r="CV204" i="1"/>
  <c r="CT99" i="1" l="1"/>
  <c r="CV98" i="1"/>
  <c r="CT1655" i="1"/>
  <c r="CV1654" i="1"/>
  <c r="CT1550" i="1"/>
  <c r="CV1549" i="1"/>
  <c r="CT1452" i="1"/>
  <c r="CV1451" i="1"/>
  <c r="CT1319" i="1"/>
  <c r="CV1318" i="1"/>
  <c r="CT1207" i="1"/>
  <c r="CV1206" i="1"/>
  <c r="CT1102" i="1"/>
  <c r="CV1101" i="1"/>
  <c r="CT990" i="1"/>
  <c r="CV989" i="1"/>
  <c r="CT850" i="1"/>
  <c r="CV849" i="1"/>
  <c r="CV750" i="1"/>
  <c r="CT751" i="1"/>
  <c r="CT640" i="1"/>
  <c r="CV639" i="1"/>
  <c r="CT542" i="1"/>
  <c r="CV541" i="1"/>
  <c r="CT409" i="1"/>
  <c r="CV408" i="1"/>
  <c r="CT311" i="1"/>
  <c r="CV310" i="1"/>
  <c r="CT206" i="1"/>
  <c r="CV205" i="1"/>
  <c r="CT100" i="1" l="1"/>
  <c r="CV99" i="1"/>
  <c r="CV1655" i="1"/>
  <c r="CT1656" i="1"/>
  <c r="CT1551" i="1"/>
  <c r="CV1550" i="1"/>
  <c r="CT1453" i="1"/>
  <c r="CV1452" i="1"/>
  <c r="CT1320" i="1"/>
  <c r="CV1319" i="1"/>
  <c r="CT1208" i="1"/>
  <c r="CV1207" i="1"/>
  <c r="CV1102" i="1"/>
  <c r="CT1103" i="1"/>
  <c r="CT991" i="1"/>
  <c r="CV990" i="1"/>
  <c r="CV850" i="1"/>
  <c r="CT851" i="1"/>
  <c r="CT752" i="1"/>
  <c r="CV751" i="1"/>
  <c r="CT641" i="1"/>
  <c r="CV640" i="1"/>
  <c r="CT543" i="1"/>
  <c r="CV542" i="1"/>
  <c r="CV409" i="1"/>
  <c r="CT410" i="1"/>
  <c r="CT312" i="1"/>
  <c r="CV311" i="1"/>
  <c r="CT207" i="1"/>
  <c r="CV206" i="1"/>
  <c r="CT101" i="1" l="1"/>
  <c r="CV100" i="1"/>
  <c r="CV1656" i="1"/>
  <c r="CT1657" i="1"/>
  <c r="CV1551" i="1"/>
  <c r="CT1552" i="1"/>
  <c r="CT1454" i="1"/>
  <c r="CV1453" i="1"/>
  <c r="CV1320" i="1"/>
  <c r="CT1321" i="1"/>
  <c r="CV1208" i="1"/>
  <c r="CT1209" i="1"/>
  <c r="CT1104" i="1"/>
  <c r="CV1103" i="1"/>
  <c r="CT992" i="1"/>
  <c r="CV991" i="1"/>
  <c r="CT852" i="1"/>
  <c r="CV851" i="1"/>
  <c r="CT753" i="1"/>
  <c r="CV752" i="1"/>
  <c r="CT642" i="1"/>
  <c r="CV641" i="1"/>
  <c r="CT544" i="1"/>
  <c r="CV543" i="1"/>
  <c r="CT411" i="1"/>
  <c r="CV410" i="1"/>
  <c r="CT313" i="1"/>
  <c r="CV312" i="1"/>
  <c r="CT208" i="1"/>
  <c r="CV207" i="1"/>
  <c r="CT102" i="1" l="1"/>
  <c r="CV101" i="1"/>
  <c r="CV1657" i="1"/>
  <c r="CT1658" i="1"/>
  <c r="CV1552" i="1"/>
  <c r="CT1553" i="1"/>
  <c r="CV1454" i="1"/>
  <c r="CT1455" i="1"/>
  <c r="CV1321" i="1"/>
  <c r="CT1322" i="1"/>
  <c r="CV1209" i="1"/>
  <c r="CT1210" i="1"/>
  <c r="CV1104" i="1"/>
  <c r="CT1105" i="1"/>
  <c r="CV992" i="1"/>
  <c r="CT993" i="1"/>
  <c r="CV852" i="1"/>
  <c r="CT853" i="1"/>
  <c r="CV753" i="1"/>
  <c r="CT754" i="1"/>
  <c r="CV642" i="1"/>
  <c r="CT643" i="1"/>
  <c r="CV544" i="1"/>
  <c r="CT545" i="1"/>
  <c r="CV411" i="1"/>
  <c r="CT412" i="1"/>
  <c r="CV313" i="1"/>
  <c r="CT314" i="1"/>
  <c r="CV208" i="1"/>
  <c r="CT209" i="1"/>
  <c r="CT103" i="1" l="1"/>
  <c r="CV102" i="1"/>
  <c r="CT1659" i="1"/>
  <c r="CV1658" i="1"/>
  <c r="CT1554" i="1"/>
  <c r="CV1553" i="1"/>
  <c r="CV1455" i="1"/>
  <c r="CT1456" i="1"/>
  <c r="CT1323" i="1"/>
  <c r="CV1322" i="1"/>
  <c r="CV1210" i="1"/>
  <c r="CT1211" i="1"/>
  <c r="CT1106" i="1"/>
  <c r="CV1105" i="1"/>
  <c r="CV993" i="1"/>
  <c r="CT994" i="1"/>
  <c r="CT854" i="1"/>
  <c r="CV853" i="1"/>
  <c r="CV754" i="1"/>
  <c r="CT755" i="1"/>
  <c r="CT644" i="1"/>
  <c r="CV643" i="1"/>
  <c r="CT546" i="1"/>
  <c r="CV545" i="1"/>
  <c r="CT413" i="1"/>
  <c r="CV412" i="1"/>
  <c r="CV314" i="1"/>
  <c r="CT315" i="1"/>
  <c r="CT210" i="1"/>
  <c r="CV209" i="1"/>
  <c r="CT104" i="1" l="1"/>
  <c r="CV103" i="1"/>
  <c r="CT1660" i="1"/>
  <c r="CV1659" i="1"/>
  <c r="CT1555" i="1"/>
  <c r="CV1554" i="1"/>
  <c r="CT1457" i="1"/>
  <c r="CV1456" i="1"/>
  <c r="CT1324" i="1"/>
  <c r="CV1323" i="1"/>
  <c r="CT1212" i="1"/>
  <c r="CV1211" i="1"/>
  <c r="CT1107" i="1"/>
  <c r="CV1106" i="1"/>
  <c r="CT995" i="1"/>
  <c r="CV994" i="1"/>
  <c r="CT855" i="1"/>
  <c r="CV854" i="1"/>
  <c r="CT756" i="1"/>
  <c r="CV755" i="1"/>
  <c r="CT645" i="1"/>
  <c r="CV644" i="1"/>
  <c r="CT547" i="1"/>
  <c r="CV546" i="1"/>
  <c r="CT414" i="1"/>
  <c r="CV413" i="1"/>
  <c r="CT316" i="1"/>
  <c r="CV315" i="1"/>
  <c r="CT211" i="1"/>
  <c r="CV210" i="1"/>
  <c r="CT105" i="1" l="1"/>
  <c r="CV104" i="1"/>
  <c r="CV1660" i="1"/>
  <c r="CT1661" i="1"/>
  <c r="CT1556" i="1"/>
  <c r="CV1555" i="1"/>
  <c r="CT1458" i="1"/>
  <c r="CV1457" i="1"/>
  <c r="CT1325" i="1"/>
  <c r="CV1324" i="1"/>
  <c r="CT1213" i="1"/>
  <c r="CV1212" i="1"/>
  <c r="CT1108" i="1"/>
  <c r="CV1107" i="1"/>
  <c r="CT996" i="1"/>
  <c r="CV995" i="1"/>
  <c r="CT856" i="1"/>
  <c r="CV855" i="1"/>
  <c r="CT757" i="1"/>
  <c r="CV756" i="1"/>
  <c r="CT646" i="1"/>
  <c r="CV645" i="1"/>
  <c r="CT548" i="1"/>
  <c r="CV547" i="1"/>
  <c r="CV414" i="1"/>
  <c r="CT415" i="1"/>
  <c r="CV316" i="1"/>
  <c r="CT317" i="1"/>
  <c r="CV211" i="1"/>
  <c r="CT212" i="1"/>
  <c r="CT106" i="1" l="1"/>
  <c r="CV105" i="1"/>
  <c r="CT1662" i="1"/>
  <c r="CV1661" i="1"/>
  <c r="CT1557" i="1"/>
  <c r="CV1556" i="1"/>
  <c r="CT1459" i="1"/>
  <c r="CV1458" i="1"/>
  <c r="CT1326" i="1"/>
  <c r="CV1325" i="1"/>
  <c r="CT1214" i="1"/>
  <c r="CV1213" i="1"/>
  <c r="CV1108" i="1"/>
  <c r="CT1109" i="1"/>
  <c r="CT997" i="1"/>
  <c r="CV996" i="1"/>
  <c r="CT857" i="1"/>
  <c r="CV856" i="1"/>
  <c r="CT758" i="1"/>
  <c r="CV757" i="1"/>
  <c r="CV646" i="1"/>
  <c r="CT647" i="1"/>
  <c r="CV548" i="1"/>
  <c r="CT549" i="1"/>
  <c r="CT416" i="1"/>
  <c r="CV415" i="1"/>
  <c r="CV317" i="1"/>
  <c r="CT318" i="1"/>
  <c r="CT213" i="1"/>
  <c r="CV212" i="1"/>
  <c r="CT107" i="1" l="1"/>
  <c r="CV106" i="1"/>
  <c r="CT1663" i="1"/>
  <c r="CV1662" i="1"/>
  <c r="CT1558" i="1"/>
  <c r="CV1557" i="1"/>
  <c r="CT1460" i="1"/>
  <c r="CV1459" i="1"/>
  <c r="CT1327" i="1"/>
  <c r="CV1326" i="1"/>
  <c r="CT1215" i="1"/>
  <c r="CV1214" i="1"/>
  <c r="CT1110" i="1"/>
  <c r="CV1109" i="1"/>
  <c r="CT998" i="1"/>
  <c r="CV997" i="1"/>
  <c r="CT858" i="1"/>
  <c r="CV857" i="1"/>
  <c r="CV758" i="1"/>
  <c r="CT759" i="1"/>
  <c r="CT648" i="1"/>
  <c r="CV647" i="1"/>
  <c r="CT550" i="1"/>
  <c r="CV549" i="1"/>
  <c r="CT417" i="1"/>
  <c r="CV416" i="1"/>
  <c r="CT319" i="1"/>
  <c r="CV318" i="1"/>
  <c r="CT214" i="1"/>
  <c r="CV213" i="1"/>
  <c r="CT108" i="1" l="1"/>
  <c r="CV107" i="1"/>
  <c r="CV1663" i="1"/>
  <c r="CT1664" i="1"/>
  <c r="CV1558" i="1"/>
  <c r="CT1559" i="1"/>
  <c r="CT1461" i="1"/>
  <c r="CV1460" i="1"/>
  <c r="CT1328" i="1"/>
  <c r="CV1327" i="1"/>
  <c r="CV1215" i="1"/>
  <c r="CT1216" i="1"/>
  <c r="CV1110" i="1"/>
  <c r="CT1111" i="1"/>
  <c r="CV998" i="1"/>
  <c r="CT999" i="1"/>
  <c r="CV858" i="1"/>
  <c r="CT859" i="1"/>
  <c r="CT760" i="1"/>
  <c r="CV759" i="1"/>
  <c r="CT649" i="1"/>
  <c r="CV648" i="1"/>
  <c r="CT551" i="1"/>
  <c r="CV550" i="1"/>
  <c r="CV417" i="1"/>
  <c r="CT418" i="1"/>
  <c r="CV319" i="1"/>
  <c r="CT320" i="1"/>
  <c r="CT215" i="1"/>
  <c r="CV214" i="1"/>
  <c r="CT109" i="1" l="1"/>
  <c r="CV108" i="1"/>
  <c r="CT1665" i="1"/>
  <c r="CV1664" i="1"/>
  <c r="CT1560" i="1"/>
  <c r="CV1559" i="1"/>
  <c r="CT1462" i="1"/>
  <c r="CV1461" i="1"/>
  <c r="CT1329" i="1"/>
  <c r="CV1328" i="1"/>
  <c r="CV1216" i="1"/>
  <c r="CT1217" i="1"/>
  <c r="CT1112" i="1"/>
  <c r="CV1111" i="1"/>
  <c r="CT1000" i="1"/>
  <c r="CV999" i="1"/>
  <c r="CT860" i="1"/>
  <c r="CV859" i="1"/>
  <c r="CT761" i="1"/>
  <c r="CV760" i="1"/>
  <c r="CT650" i="1"/>
  <c r="CV649" i="1"/>
  <c r="CT552" i="1"/>
  <c r="CV551" i="1"/>
  <c r="CT419" i="1"/>
  <c r="CV418" i="1"/>
  <c r="CT321" i="1"/>
  <c r="CV320" i="1"/>
  <c r="CT216" i="1"/>
  <c r="CV215" i="1"/>
  <c r="CT110" i="1" l="1"/>
  <c r="CV109" i="1"/>
  <c r="CV1665" i="1"/>
  <c r="CT1666" i="1"/>
  <c r="CV1560" i="1"/>
  <c r="CT1561" i="1"/>
  <c r="CV1462" i="1"/>
  <c r="CT1463" i="1"/>
  <c r="CV1329" i="1"/>
  <c r="CT1330" i="1"/>
  <c r="CV1217" i="1"/>
  <c r="CT1218" i="1"/>
  <c r="CV1112" i="1"/>
  <c r="CT1113" i="1"/>
  <c r="CV1000" i="1"/>
  <c r="CT1001" i="1"/>
  <c r="CV860" i="1"/>
  <c r="CT861" i="1"/>
  <c r="CT762" i="1"/>
  <c r="CV761" i="1"/>
  <c r="CV650" i="1"/>
  <c r="CT651" i="1"/>
  <c r="CV552" i="1"/>
  <c r="CT553" i="1"/>
  <c r="CV419" i="1"/>
  <c r="CT420" i="1"/>
  <c r="CV321" i="1"/>
  <c r="CT322" i="1"/>
  <c r="CV216" i="1"/>
  <c r="CT217" i="1"/>
  <c r="CT111" i="1" l="1"/>
  <c r="CV110" i="1"/>
  <c r="CT1667" i="1"/>
  <c r="CV1666" i="1"/>
  <c r="CT1562" i="1"/>
  <c r="CV1561" i="1"/>
  <c r="CV1463" i="1"/>
  <c r="CT1464" i="1"/>
  <c r="CT1331" i="1"/>
  <c r="CV1330" i="1"/>
  <c r="CT1219" i="1"/>
  <c r="CV1218" i="1"/>
  <c r="CT1114" i="1"/>
  <c r="CV1113" i="1"/>
  <c r="CT1002" i="1"/>
  <c r="CV1001" i="1"/>
  <c r="CT862" i="1"/>
  <c r="CV861" i="1"/>
  <c r="CV762" i="1"/>
  <c r="CT763" i="1"/>
  <c r="CV651" i="1"/>
  <c r="CT652" i="1"/>
  <c r="CT554" i="1"/>
  <c r="CV553" i="1"/>
  <c r="CT421" i="1"/>
  <c r="CV420" i="1"/>
  <c r="CV322" i="1"/>
  <c r="CT323" i="1"/>
  <c r="CT218" i="1"/>
  <c r="CV217" i="1"/>
  <c r="CT112" i="1" l="1"/>
  <c r="CV111" i="1"/>
  <c r="CT1668" i="1"/>
  <c r="CV1667" i="1"/>
  <c r="CT1563" i="1"/>
  <c r="CV1562" i="1"/>
  <c r="CT1465" i="1"/>
  <c r="CV1464" i="1"/>
  <c r="CT1332" i="1"/>
  <c r="CV1331" i="1"/>
  <c r="CT1220" i="1"/>
  <c r="CV1219" i="1"/>
  <c r="CT1115" i="1"/>
  <c r="CV1114" i="1"/>
  <c r="CT1003" i="1"/>
  <c r="CV1002" i="1"/>
  <c r="CT863" i="1"/>
  <c r="CV862" i="1"/>
  <c r="CT764" i="1"/>
  <c r="CV763" i="1"/>
  <c r="CT653" i="1"/>
  <c r="CV652" i="1"/>
  <c r="CT555" i="1"/>
  <c r="CV554" i="1"/>
  <c r="CT422" i="1"/>
  <c r="CV421" i="1"/>
  <c r="CT324" i="1"/>
  <c r="CV323" i="1"/>
  <c r="CT219" i="1"/>
  <c r="CV218" i="1"/>
  <c r="CT113" i="1" l="1"/>
  <c r="CV112" i="1"/>
  <c r="CV1668" i="1"/>
  <c r="CT1669" i="1"/>
  <c r="CV1563" i="1"/>
  <c r="CT1564" i="1"/>
  <c r="CT1466" i="1"/>
  <c r="CV1465" i="1"/>
  <c r="CT1333" i="1"/>
  <c r="CV1332" i="1"/>
  <c r="CT1221" i="1"/>
  <c r="CV1220" i="1"/>
  <c r="CT1116" i="1"/>
  <c r="CV1115" i="1"/>
  <c r="CT1004" i="1"/>
  <c r="CV1003" i="1"/>
  <c r="CV863" i="1"/>
  <c r="CT864" i="1"/>
  <c r="CT765" i="1"/>
  <c r="CV764" i="1"/>
  <c r="CT654" i="1"/>
  <c r="CV653" i="1"/>
  <c r="CT556" i="1"/>
  <c r="CV555" i="1"/>
  <c r="CT423" i="1"/>
  <c r="CV422" i="1"/>
  <c r="CT325" i="1"/>
  <c r="CV324" i="1"/>
  <c r="CV219" i="1"/>
  <c r="CT220" i="1"/>
  <c r="CT114" i="1" l="1"/>
  <c r="CV113" i="1"/>
  <c r="CT1670" i="1"/>
  <c r="CV1669" i="1"/>
  <c r="CV1564" i="1"/>
  <c r="CT1565" i="1"/>
  <c r="CT1467" i="1"/>
  <c r="CV1466" i="1"/>
  <c r="CT1334" i="1"/>
  <c r="CV1333" i="1"/>
  <c r="CV1221" i="1"/>
  <c r="CT1222" i="1"/>
  <c r="CT1117" i="1"/>
  <c r="CV1116" i="1"/>
  <c r="CT1005" i="1"/>
  <c r="CV1004" i="1"/>
  <c r="CT865" i="1"/>
  <c r="CV864" i="1"/>
  <c r="CT766" i="1"/>
  <c r="CV765" i="1"/>
  <c r="CV654" i="1"/>
  <c r="CT655" i="1"/>
  <c r="CV556" i="1"/>
  <c r="CT557" i="1"/>
  <c r="CT424" i="1"/>
  <c r="CV423" i="1"/>
  <c r="CV325" i="1"/>
  <c r="CT326" i="1"/>
  <c r="CT221" i="1"/>
  <c r="CV220" i="1"/>
  <c r="CT115" i="1" l="1"/>
  <c r="CV114" i="1"/>
  <c r="CT1671" i="1"/>
  <c r="CV1670" i="1"/>
  <c r="CT1566" i="1"/>
  <c r="CV1565" i="1"/>
  <c r="CT1468" i="1"/>
  <c r="CV1467" i="1"/>
  <c r="CT1335" i="1"/>
  <c r="CV1334" i="1"/>
  <c r="CT1223" i="1"/>
  <c r="CV1222" i="1"/>
  <c r="CT1118" i="1"/>
  <c r="CV1117" i="1"/>
  <c r="CT1006" i="1"/>
  <c r="CV1005" i="1"/>
  <c r="CT866" i="1"/>
  <c r="CV865" i="1"/>
  <c r="CV766" i="1"/>
  <c r="CT767" i="1"/>
  <c r="CT656" i="1"/>
  <c r="CV655" i="1"/>
  <c r="CT558" i="1"/>
  <c r="CV557" i="1"/>
  <c r="CT425" i="1"/>
  <c r="CV424" i="1"/>
  <c r="CT327" i="1"/>
  <c r="CV326" i="1"/>
  <c r="CT222" i="1"/>
  <c r="CV221" i="1"/>
  <c r="CT116" i="1" l="1"/>
  <c r="CV115" i="1"/>
  <c r="CT1672" i="1"/>
  <c r="CV1671" i="1"/>
  <c r="CT1567" i="1"/>
  <c r="CV1566" i="1"/>
  <c r="CT1469" i="1"/>
  <c r="CV1468" i="1"/>
  <c r="CT1336" i="1"/>
  <c r="CV1335" i="1"/>
  <c r="CT1224" i="1"/>
  <c r="CV1223" i="1"/>
  <c r="CV1118" i="1"/>
  <c r="CT1119" i="1"/>
  <c r="CT1007" i="1"/>
  <c r="CV1006" i="1"/>
  <c r="CV866" i="1"/>
  <c r="CT867" i="1"/>
  <c r="CT768" i="1"/>
  <c r="CV767" i="1"/>
  <c r="CT657" i="1"/>
  <c r="CV656" i="1"/>
  <c r="CT559" i="1"/>
  <c r="CV558" i="1"/>
  <c r="CV425" i="1"/>
  <c r="CT426" i="1"/>
  <c r="CT328" i="1"/>
  <c r="CV327" i="1"/>
  <c r="CT223" i="1"/>
  <c r="CV222" i="1"/>
  <c r="CT117" i="1" l="1"/>
  <c r="CV116" i="1"/>
  <c r="CT1673" i="1"/>
  <c r="CV1672" i="1"/>
  <c r="CV1567" i="1"/>
  <c r="CT1568" i="1"/>
  <c r="CT1470" i="1"/>
  <c r="CV1469" i="1"/>
  <c r="CV1336" i="1"/>
  <c r="CT1337" i="1"/>
  <c r="CV1224" i="1"/>
  <c r="CT1225" i="1"/>
  <c r="CT1120" i="1"/>
  <c r="CV1119" i="1"/>
  <c r="CV1007" i="1"/>
  <c r="CT1008" i="1"/>
  <c r="CT868" i="1"/>
  <c r="CV867" i="1"/>
  <c r="CT769" i="1"/>
  <c r="CV768" i="1"/>
  <c r="CT658" i="1"/>
  <c r="CV657" i="1"/>
  <c r="CT560" i="1"/>
  <c r="CV559" i="1"/>
  <c r="CT427" i="1"/>
  <c r="CV426" i="1"/>
  <c r="CT329" i="1"/>
  <c r="CV328" i="1"/>
  <c r="CT224" i="1"/>
  <c r="CV223" i="1"/>
  <c r="CT118" i="1" l="1"/>
  <c r="CV117" i="1"/>
  <c r="CV1673" i="1"/>
  <c r="CT1674" i="1"/>
  <c r="CV1568" i="1"/>
  <c r="CT1569" i="1"/>
  <c r="CV1470" i="1"/>
  <c r="CT1471" i="1"/>
  <c r="CV1337" i="1"/>
  <c r="CT1338" i="1"/>
  <c r="CV1225" i="1"/>
  <c r="CT1226" i="1"/>
  <c r="CV1120" i="1"/>
  <c r="CT1121" i="1"/>
  <c r="CV1008" i="1"/>
  <c r="CT1009" i="1"/>
  <c r="CV868" i="1"/>
  <c r="CT869" i="1"/>
  <c r="CT770" i="1"/>
  <c r="CV769" i="1"/>
  <c r="CV658" i="1"/>
  <c r="CT659" i="1"/>
  <c r="CV560" i="1"/>
  <c r="CT561" i="1"/>
  <c r="CV427" i="1"/>
  <c r="CT428" i="1"/>
  <c r="CV329" i="1"/>
  <c r="CT330" i="1"/>
  <c r="CV224" i="1"/>
  <c r="CT225" i="1"/>
  <c r="CT119" i="1" l="1"/>
  <c r="CV118" i="1"/>
  <c r="CT1675" i="1"/>
  <c r="CV1674" i="1"/>
  <c r="CT1570" i="1"/>
  <c r="CV1569" i="1"/>
  <c r="CV1471" i="1"/>
  <c r="CT1472" i="1"/>
  <c r="CT1339" i="1"/>
  <c r="CV1338" i="1"/>
  <c r="CT1227" i="1"/>
  <c r="CV1226" i="1"/>
  <c r="CT1122" i="1"/>
  <c r="CV1121" i="1"/>
  <c r="CT1010" i="1"/>
  <c r="CV1009" i="1"/>
  <c r="CT870" i="1"/>
  <c r="CV869" i="1"/>
  <c r="CV770" i="1"/>
  <c r="CT771" i="1"/>
  <c r="CT660" i="1"/>
  <c r="CV659" i="1"/>
  <c r="CV561" i="1"/>
  <c r="CT562" i="1"/>
  <c r="CT429" i="1"/>
  <c r="CV428" i="1"/>
  <c r="CT331" i="1"/>
  <c r="CV330" i="1"/>
  <c r="CT226" i="1"/>
  <c r="CV225" i="1"/>
  <c r="CT120" i="1" l="1"/>
  <c r="CV119" i="1"/>
  <c r="CT1676" i="1"/>
  <c r="CV1675" i="1"/>
  <c r="CT1571" i="1"/>
  <c r="CV1570" i="1"/>
  <c r="CT1473" i="1"/>
  <c r="CV1472" i="1"/>
  <c r="CT1340" i="1"/>
  <c r="CV1339" i="1"/>
  <c r="CT1228" i="1"/>
  <c r="CV1227" i="1"/>
  <c r="CT1123" i="1"/>
  <c r="CV1122" i="1"/>
  <c r="CT1011" i="1"/>
  <c r="CV1010" i="1"/>
  <c r="CT871" i="1"/>
  <c r="CV870" i="1"/>
  <c r="CT772" i="1"/>
  <c r="CV771" i="1"/>
  <c r="CT661" i="1"/>
  <c r="CV660" i="1"/>
  <c r="CT563" i="1"/>
  <c r="CV562" i="1"/>
  <c r="CT430" i="1"/>
  <c r="CV429" i="1"/>
  <c r="CT332" i="1"/>
  <c r="CV331" i="1"/>
  <c r="CT227" i="1"/>
  <c r="CV226" i="1"/>
  <c r="CT121" i="1" l="1"/>
  <c r="CV120" i="1"/>
  <c r="CT1677" i="1"/>
  <c r="CV1676" i="1"/>
  <c r="CT1572" i="1"/>
  <c r="CV1571" i="1"/>
  <c r="CT1474" i="1"/>
  <c r="CV1473" i="1"/>
  <c r="CT1341" i="1"/>
  <c r="CV1340" i="1"/>
  <c r="CT1229" i="1"/>
  <c r="CV1228" i="1"/>
  <c r="CT1124" i="1"/>
  <c r="CV1123" i="1"/>
  <c r="CT1012" i="1"/>
  <c r="CV1011" i="1"/>
  <c r="CV871" i="1"/>
  <c r="CT872" i="1"/>
  <c r="CT773" i="1"/>
  <c r="CV772" i="1"/>
  <c r="CT662" i="1"/>
  <c r="CV661" i="1"/>
  <c r="CV563" i="1"/>
  <c r="CT564" i="1"/>
  <c r="CT431" i="1"/>
  <c r="CV430" i="1"/>
  <c r="CT333" i="1"/>
  <c r="CV332" i="1"/>
  <c r="CV227" i="1"/>
  <c r="CT228" i="1"/>
  <c r="CT122" i="1" l="1"/>
  <c r="CV121" i="1"/>
  <c r="CT1678" i="1"/>
  <c r="CV1677" i="1"/>
  <c r="CT1573" i="1"/>
  <c r="CV1572" i="1"/>
  <c r="CT1475" i="1"/>
  <c r="CV1474" i="1"/>
  <c r="CV1341" i="1"/>
  <c r="CT1342" i="1"/>
  <c r="CT1230" i="1"/>
  <c r="CV1229" i="1"/>
  <c r="CT1125" i="1"/>
  <c r="CV1124" i="1"/>
  <c r="CT1013" i="1"/>
  <c r="CV1012" i="1"/>
  <c r="CT873" i="1"/>
  <c r="CV872" i="1"/>
  <c r="CT774" i="1"/>
  <c r="CV773" i="1"/>
  <c r="CT663" i="1"/>
  <c r="CV662" i="1"/>
  <c r="CT565" i="1"/>
  <c r="CV564" i="1"/>
  <c r="CT432" i="1"/>
  <c r="CV431" i="1"/>
  <c r="CV333" i="1"/>
  <c r="CT334" i="1"/>
  <c r="CT229" i="1"/>
  <c r="CV228" i="1"/>
  <c r="CT123" i="1" l="1"/>
  <c r="CV122" i="1"/>
  <c r="CT1679" i="1"/>
  <c r="CV1678" i="1"/>
  <c r="CT1574" i="1"/>
  <c r="CV1573" i="1"/>
  <c r="CT1476" i="1"/>
  <c r="CV1475" i="1"/>
  <c r="CT1343" i="1"/>
  <c r="CV1342" i="1"/>
  <c r="CT1231" i="1"/>
  <c r="CV1230" i="1"/>
  <c r="CT1126" i="1"/>
  <c r="CV1125" i="1"/>
  <c r="CT1014" i="1"/>
  <c r="CV1013" i="1"/>
  <c r="CT874" i="1"/>
  <c r="CV873" i="1"/>
  <c r="CV774" i="1"/>
  <c r="CT775" i="1"/>
  <c r="CT664" i="1"/>
  <c r="CV663" i="1"/>
  <c r="CT566" i="1"/>
  <c r="CV565" i="1"/>
  <c r="CT433" i="1"/>
  <c r="CV432" i="1"/>
  <c r="CT335" i="1"/>
  <c r="CV334" i="1"/>
  <c r="CT230" i="1"/>
  <c r="CV229" i="1"/>
  <c r="CT124" i="1" l="1"/>
  <c r="CV123" i="1"/>
  <c r="CV1679" i="1"/>
  <c r="CT1680" i="1"/>
  <c r="CT1575" i="1"/>
  <c r="CV1574" i="1"/>
  <c r="CT1477" i="1"/>
  <c r="CV1476" i="1"/>
  <c r="CT1344" i="1"/>
  <c r="CV1343" i="1"/>
  <c r="CT1232" i="1"/>
  <c r="CV1231" i="1"/>
  <c r="CT1127" i="1"/>
  <c r="CV1126" i="1"/>
  <c r="CT1015" i="1"/>
  <c r="CV1014" i="1"/>
  <c r="CV874" i="1"/>
  <c r="CT875" i="1"/>
  <c r="CT776" i="1"/>
  <c r="CV775" i="1"/>
  <c r="CT665" i="1"/>
  <c r="CV664" i="1"/>
  <c r="CV566" i="1"/>
  <c r="CT567" i="1"/>
  <c r="CV433" i="1"/>
  <c r="CT434" i="1"/>
  <c r="CT336" i="1"/>
  <c r="CV335" i="1"/>
  <c r="CT231" i="1"/>
  <c r="CV230" i="1"/>
  <c r="CT125" i="1" l="1"/>
  <c r="CV124" i="1"/>
  <c r="CV1680" i="1"/>
  <c r="CT1681" i="1"/>
  <c r="CV1681" i="1" s="1"/>
  <c r="CT1576" i="1"/>
  <c r="CV1576" i="1" s="1"/>
  <c r="CV1575" i="1"/>
  <c r="CT1478" i="1"/>
  <c r="CV1478" i="1" s="1"/>
  <c r="CV1477" i="1"/>
  <c r="CT1345" i="1"/>
  <c r="CV1345" i="1" s="1"/>
  <c r="CV1344" i="1"/>
  <c r="CT1233" i="1"/>
  <c r="CV1233" i="1" s="1"/>
  <c r="CV1232" i="1"/>
  <c r="CT1128" i="1"/>
  <c r="CV1128" i="1" s="1"/>
  <c r="CV1127" i="1"/>
  <c r="CT1016" i="1"/>
  <c r="CV1016" i="1" s="1"/>
  <c r="CV1015" i="1"/>
  <c r="CT876" i="1"/>
  <c r="CV876" i="1" s="1"/>
  <c r="CV875" i="1"/>
  <c r="CT777" i="1"/>
  <c r="CV776" i="1"/>
  <c r="CT666" i="1"/>
  <c r="CV666" i="1" s="1"/>
  <c r="CV665" i="1"/>
  <c r="CT568" i="1"/>
  <c r="CV568" i="1" s="1"/>
  <c r="CV567" i="1"/>
  <c r="CT435" i="1"/>
  <c r="CV435" i="1" s="1"/>
  <c r="CV434" i="1"/>
  <c r="CT337" i="1"/>
  <c r="CV337" i="1" s="1"/>
  <c r="CV336" i="1"/>
  <c r="CT232" i="1"/>
  <c r="CV232" i="1" s="1"/>
  <c r="CV231" i="1"/>
  <c r="CT126" i="1" l="1"/>
  <c r="CV125" i="1"/>
  <c r="CT778" i="1"/>
  <c r="CV778" i="1" s="1"/>
  <c r="CV777" i="1"/>
  <c r="CT127" i="1" l="1"/>
  <c r="CV127" i="1" s="1"/>
  <c r="CV126" i="1"/>
</calcChain>
</file>

<file path=xl/sharedStrings.xml><?xml version="1.0" encoding="utf-8"?>
<sst xmlns="http://schemas.openxmlformats.org/spreadsheetml/2006/main" count="93122" uniqueCount="2308">
  <si>
    <t>acc</t>
  </si>
  <si>
    <t>accuracy</t>
  </si>
  <si>
    <t>average_response_time</t>
  </si>
  <si>
    <t>avg_rt</t>
  </si>
  <si>
    <t>background</t>
  </si>
  <si>
    <t>canvas_backend</t>
  </si>
  <si>
    <t>clock_backend</t>
  </si>
  <si>
    <t>color_backend</t>
  </si>
  <si>
    <t>compensation</t>
  </si>
  <si>
    <t>coordinates</t>
  </si>
  <si>
    <t>correct</t>
  </si>
  <si>
    <t>correct_consigne_carte</t>
  </si>
  <si>
    <t>correct_consigne_placer_points</t>
  </si>
  <si>
    <t>correct_consignes_de_la_phase_d_apprentissage</t>
  </si>
  <si>
    <t>correct_keyboard_response</t>
  </si>
  <si>
    <t>correct_map</t>
  </si>
  <si>
    <t>correct_mouse_response</t>
  </si>
  <si>
    <t>correct_response</t>
  </si>
  <si>
    <t>count_Consigne_de_la_phase_test</t>
  </si>
  <si>
    <t>count_Feedback</t>
  </si>
  <si>
    <t>count_General_loop</t>
  </si>
  <si>
    <t>count_Lieu_1</t>
  </si>
  <si>
    <t>count_SOA</t>
  </si>
  <si>
    <t>count_attribution_valeurs</t>
  </si>
  <si>
    <t>count_blank</t>
  </si>
  <si>
    <t>count_blank_map</t>
  </si>
  <si>
    <t>count_bye</t>
  </si>
  <si>
    <t>count_consigne</t>
  </si>
  <si>
    <t>count_consigne_carte</t>
  </si>
  <si>
    <t>count_consigne_placer_points</t>
  </si>
  <si>
    <t>count_consignes_de_la_phase_d_apprentissage</t>
  </si>
  <si>
    <t>count_experiment</t>
  </si>
  <si>
    <t>count_fixation_dot</t>
  </si>
  <si>
    <t>count_general_sequence</t>
  </si>
  <si>
    <t>count_initialisation_nbr_correct</t>
  </si>
  <si>
    <t>count_initialisation_variable</t>
  </si>
  <si>
    <t>count_keyboard_response</t>
  </si>
  <si>
    <t>count_lieu_2</t>
  </si>
  <si>
    <t>count_logger</t>
  </si>
  <si>
    <t>count_loop_learning</t>
  </si>
  <si>
    <t>count_loop_test</t>
  </si>
  <si>
    <t>count_map</t>
  </si>
  <si>
    <t>count_mouse_response</t>
  </si>
  <si>
    <t>count_new_sampler</t>
  </si>
  <si>
    <t>count_nombre_de_clics_corrects</t>
  </si>
  <si>
    <t>count_reset_acc</t>
  </si>
  <si>
    <t>count_response_sketchpad</t>
  </si>
  <si>
    <t>count_sequence</t>
  </si>
  <si>
    <t>count_sequence_test</t>
  </si>
  <si>
    <t>count_test_loop</t>
  </si>
  <si>
    <t>cursor_roi</t>
  </si>
  <si>
    <t>cursor_x</t>
  </si>
  <si>
    <t>cursor_y</t>
  </si>
  <si>
    <t>datetime</t>
  </si>
  <si>
    <t>description</t>
  </si>
  <si>
    <t>disable_garbage_collection</t>
  </si>
  <si>
    <t>distance</t>
  </si>
  <si>
    <t>drapeau</t>
  </si>
  <si>
    <t>empty_column</t>
  </si>
  <si>
    <t>experiment_file</t>
  </si>
  <si>
    <t>experiment_path</t>
  </si>
  <si>
    <t>font_bold</t>
  </si>
  <si>
    <t>font_family</t>
  </si>
  <si>
    <t>font_italic</t>
  </si>
  <si>
    <t>font_size</t>
  </si>
  <si>
    <t>font_underline</t>
  </si>
  <si>
    <t>foreground</t>
  </si>
  <si>
    <t>form_clicks</t>
  </si>
  <si>
    <t>fullscreen</t>
  </si>
  <si>
    <t>height</t>
  </si>
  <si>
    <t>keyboard_backend</t>
  </si>
  <si>
    <t>landmark</t>
  </si>
  <si>
    <t>lieu_1</t>
  </si>
  <si>
    <t>lieu_2</t>
  </si>
  <si>
    <t>live_row</t>
  </si>
  <si>
    <t>live_row_General_loop</t>
  </si>
  <si>
    <t>live_row_loop_learning</t>
  </si>
  <si>
    <t>live_row_loop_test</t>
  </si>
  <si>
    <t>logfile</t>
  </si>
  <si>
    <t>mouse_backend</t>
  </si>
  <si>
    <t>nombre_correct</t>
  </si>
  <si>
    <t>nondrapeau</t>
  </si>
  <si>
    <t>opensesame_codename</t>
  </si>
  <si>
    <t>opensesame_version</t>
  </si>
  <si>
    <t>paire</t>
  </si>
  <si>
    <t>repeat_cycle</t>
  </si>
  <si>
    <t>response</t>
  </si>
  <si>
    <t>response_Consigne_de_la_phase_test</t>
  </si>
  <si>
    <t>response_Feedback</t>
  </si>
  <si>
    <t>response_consigne_carte</t>
  </si>
  <si>
    <t>response_consigne_placer_points</t>
  </si>
  <si>
    <t>response_consignes_de_la_phase_d_apprentissage</t>
  </si>
  <si>
    <t>response_keyboard_response</t>
  </si>
  <si>
    <t>response_map</t>
  </si>
  <si>
    <t>response_mouse_response</t>
  </si>
  <si>
    <t>response_time</t>
  </si>
  <si>
    <t>response_time_Consigne_de_la_phase_test</t>
  </si>
  <si>
    <t>response_time_Feedback</t>
  </si>
  <si>
    <t>response_time_consigne_carte</t>
  </si>
  <si>
    <t>response_time_consigne_placer_points</t>
  </si>
  <si>
    <t>response_time_consignes_de_la_phase_d_apprentissage</t>
  </si>
  <si>
    <t>response_time_keyboard_response</t>
  </si>
  <si>
    <t>response_time_map</t>
  </si>
  <si>
    <t>response_time_mouse_response</t>
  </si>
  <si>
    <t>round_decimals</t>
  </si>
  <si>
    <t>sampler_backend</t>
  </si>
  <si>
    <t>sound_buf_size</t>
  </si>
  <si>
    <t>sound_channels</t>
  </si>
  <si>
    <t>sound_freq</t>
  </si>
  <si>
    <t>sound_sample_size</t>
  </si>
  <si>
    <t>start</t>
  </si>
  <si>
    <t>subject_nr</t>
  </si>
  <si>
    <t>subject_parity</t>
  </si>
  <si>
    <t>time_Consigne_de_la_phase_test</t>
  </si>
  <si>
    <t>time_Feedback</t>
  </si>
  <si>
    <t>time_General_loop</t>
  </si>
  <si>
    <t>time_Lieu_1</t>
  </si>
  <si>
    <t>time_SOA</t>
  </si>
  <si>
    <t>time_attribution_valeurs</t>
  </si>
  <si>
    <t>time_blank</t>
  </si>
  <si>
    <t>time_blank_map</t>
  </si>
  <si>
    <t>time_bye</t>
  </si>
  <si>
    <t>time_consigne</t>
  </si>
  <si>
    <t>time_consigne_carte</t>
  </si>
  <si>
    <t>time_consigne_placer_points</t>
  </si>
  <si>
    <t>time_consignes_de_la_phase_d_apprentissage</t>
  </si>
  <si>
    <t>time_experiment</t>
  </si>
  <si>
    <t>time_fixation_dot</t>
  </si>
  <si>
    <t>time_general_sequence</t>
  </si>
  <si>
    <t>time_initialisation_nbr_correct</t>
  </si>
  <si>
    <t>time_initialisation_variable</t>
  </si>
  <si>
    <t>time_keyboard_response</t>
  </si>
  <si>
    <t>time_lieu_2</t>
  </si>
  <si>
    <t>time_logger</t>
  </si>
  <si>
    <t>time_loop_learning</t>
  </si>
  <si>
    <t>time_loop_test</t>
  </si>
  <si>
    <t>time_map</t>
  </si>
  <si>
    <t>time_mouse_response</t>
  </si>
  <si>
    <t>time_new_sampler</t>
  </si>
  <si>
    <t>time_nombre_de_clics_corrects</t>
  </si>
  <si>
    <t>time_reset_acc</t>
  </si>
  <si>
    <t>time_response_sketchpad</t>
  </si>
  <si>
    <t>time_sequence</t>
  </si>
  <si>
    <t>time_sequence_test</t>
  </si>
  <si>
    <t>time_test_loop</t>
  </si>
  <si>
    <t>title</t>
  </si>
  <si>
    <t>total_correct</t>
  </si>
  <si>
    <t>total_response_time</t>
  </si>
  <si>
    <t>total_responses</t>
  </si>
  <si>
    <t>type</t>
  </si>
  <si>
    <t>uniform_coordinates</t>
  </si>
  <si>
    <t>width</t>
  </si>
  <si>
    <t>x</t>
  </si>
  <si>
    <t>y</t>
  </si>
  <si>
    <t>undefined</t>
  </si>
  <si>
    <t>#ffffff</t>
  </si>
  <si>
    <t>legacy</t>
  </si>
  <si>
    <t>uniform</t>
  </si>
  <si>
    <t>NA</t>
  </si>
  <si>
    <t>stim0</t>
  </si>
  <si>
    <t>-243.0</t>
  </si>
  <si>
    <t>158.0</t>
  </si>
  <si>
    <t>Tue Oct  7 16:44:03 2025</t>
  </si>
  <si>
    <t>The main experiment item</t>
  </si>
  <si>
    <t>kosslyn_1978.osexp</t>
  </si>
  <si>
    <t>C:\Users\cleme\Desktop</t>
  </si>
  <si>
    <t>mono</t>
  </si>
  <si>
    <t>no</t>
  </si>
  <si>
    <t>#000000</t>
  </si>
  <si>
    <t>yes</t>
  </si>
  <si>
    <t>hutte</t>
  </si>
  <si>
    <t>C:/Users/cleme/Desktop/subject-1.csv</t>
  </si>
  <si>
    <t>Melodramatic Milgram</t>
  </si>
  <si>
    <t>4.0.24</t>
  </si>
  <si>
    <t>return</t>
  </si>
  <si>
    <t>4534.0</t>
  </si>
  <si>
    <t>experiment</t>
  </si>
  <si>
    <t>odd</t>
  </si>
  <si>
    <t>kosslyn_1978</t>
  </si>
  <si>
    <t>-113.0</t>
  </si>
  <si>
    <t>181.0</t>
  </si>
  <si>
    <t>lac</t>
  </si>
  <si>
    <t>6492.0</t>
  </si>
  <si>
    <t>-182.0</t>
  </si>
  <si>
    <t>167.0</t>
  </si>
  <si>
    <t>puits</t>
  </si>
  <si>
    <t>7774.0</t>
  </si>
  <si>
    <t>-185.0</t>
  </si>
  <si>
    <t>253.0</t>
  </si>
  <si>
    <t>arbre</t>
  </si>
  <si>
    <t>10614.0</t>
  </si>
  <si>
    <t>-45.0</t>
  </si>
  <si>
    <t>-312.0</t>
  </si>
  <si>
    <t>herbe</t>
  </si>
  <si>
    <t>12166.0</t>
  </si>
  <si>
    <t>155.0</t>
  </si>
  <si>
    <t>283.0</t>
  </si>
  <si>
    <t>sable</t>
  </si>
  <si>
    <t>13633.0</t>
  </si>
  <si>
    <t>-43.0</t>
  </si>
  <si>
    <t>-317.0</t>
  </si>
  <si>
    <t>rocher</t>
  </si>
  <si>
    <t>15045.0</t>
  </si>
  <si>
    <t>-118.0</t>
  </si>
  <si>
    <t>190.0</t>
  </si>
  <si>
    <t>2673.0</t>
  </si>
  <si>
    <t>157.0</t>
  </si>
  <si>
    <t>5529.0</t>
  </si>
  <si>
    <t>-167.0</t>
  </si>
  <si>
    <t>165.0</t>
  </si>
  <si>
    <t>9393.0</t>
  </si>
  <si>
    <t>-171.0</t>
  </si>
  <si>
    <t>-104.0</t>
  </si>
  <si>
    <t>11344.0</t>
  </si>
  <si>
    <t>-16.0</t>
  </si>
  <si>
    <t>-319.0</t>
  </si>
  <si>
    <t>14824.0</t>
  </si>
  <si>
    <t>-233.0</t>
  </si>
  <si>
    <t>183.0</t>
  </si>
  <si>
    <t>18406.0</t>
  </si>
  <si>
    <t>-212.0</t>
  </si>
  <si>
    <t>217.0</t>
  </si>
  <si>
    <t>19848.0</t>
  </si>
  <si>
    <t>-119.0</t>
  </si>
  <si>
    <t>200.0</t>
  </si>
  <si>
    <t>7449.0</t>
  </si>
  <si>
    <t>-161.0</t>
  </si>
  <si>
    <t>11513.0</t>
  </si>
  <si>
    <t>-262.0</t>
  </si>
  <si>
    <t>166.0</t>
  </si>
  <si>
    <t>15109.0</t>
  </si>
  <si>
    <t>-231.0</t>
  </si>
  <si>
    <t>193.0</t>
  </si>
  <si>
    <t>19133.0</t>
  </si>
  <si>
    <t>-189.0</t>
  </si>
  <si>
    <t>-125.0</t>
  </si>
  <si>
    <t>22835.0</t>
  </si>
  <si>
    <t>-5.0</t>
  </si>
  <si>
    <t>-321.0</t>
  </si>
  <si>
    <t>23938.0</t>
  </si>
  <si>
    <t>149.0</t>
  </si>
  <si>
    <t>276.0</t>
  </si>
  <si>
    <t>25111.0</t>
  </si>
  <si>
    <t>-272.0</t>
  </si>
  <si>
    <t>3078.0</t>
  </si>
  <si>
    <t>-69.0</t>
  </si>
  <si>
    <t>20386.0</t>
  </si>
  <si>
    <t>148.0</t>
  </si>
  <si>
    <t>280.0</t>
  </si>
  <si>
    <t>21626.0</t>
  </si>
  <si>
    <t>-202.0</t>
  </si>
  <si>
    <t>-129.0</t>
  </si>
  <si>
    <t>24741.0</t>
  </si>
  <si>
    <t>-232.0</t>
  </si>
  <si>
    <t>207.0</t>
  </si>
  <si>
    <t>30559.0</t>
  </si>
  <si>
    <t>-8.0</t>
  </si>
  <si>
    <t>31889.0</t>
  </si>
  <si>
    <t>-144.0</t>
  </si>
  <si>
    <t>173.0</t>
  </si>
  <si>
    <t>36629.0</t>
  </si>
  <si>
    <t>-322.0</t>
  </si>
  <si>
    <t>1175.0</t>
  </si>
  <si>
    <t>-271.0</t>
  </si>
  <si>
    <t>163.0</t>
  </si>
  <si>
    <t>3254.0</t>
  </si>
  <si>
    <t>-142.0</t>
  </si>
  <si>
    <t>160.0</t>
  </si>
  <si>
    <t>7630.0</t>
  </si>
  <si>
    <t>-203.0</t>
  </si>
  <si>
    <t>-126.0</t>
  </si>
  <si>
    <t>11156.0</t>
  </si>
  <si>
    <t>-252.0</t>
  </si>
  <si>
    <t>216.0</t>
  </si>
  <si>
    <t>16162.0</t>
  </si>
  <si>
    <t>152.0</t>
  </si>
  <si>
    <t>277.0</t>
  </si>
  <si>
    <t>17806.0</t>
  </si>
  <si>
    <t>-68.0</t>
  </si>
  <si>
    <t>194.0</t>
  </si>
  <si>
    <t>27676.0</t>
  </si>
  <si>
    <t>145.0</t>
  </si>
  <si>
    <t>272.0</t>
  </si>
  <si>
    <t>1742.0</t>
  </si>
  <si>
    <t>-207.0</t>
  </si>
  <si>
    <t>242.0</t>
  </si>
  <si>
    <t>6598.0</t>
  </si>
  <si>
    <t>-128.0</t>
  </si>
  <si>
    <t>9836.0</t>
  </si>
  <si>
    <t>-7.0</t>
  </si>
  <si>
    <t>-318.0</t>
  </si>
  <si>
    <t>11042.0</t>
  </si>
  <si>
    <t>-52.0</t>
  </si>
  <si>
    <t>182.0</t>
  </si>
  <si>
    <t>18498.0</t>
  </si>
  <si>
    <t>-260.0</t>
  </si>
  <si>
    <t>162.0</t>
  </si>
  <si>
    <t>22959.0</t>
  </si>
  <si>
    <t>-190.0</t>
  </si>
  <si>
    <t>-122.0</t>
  </si>
  <si>
    <t>25666.0</t>
  </si>
  <si>
    <t>q</t>
  </si>
  <si>
    <t>Herbe</t>
  </si>
  <si>
    <t>Rocher</t>
  </si>
  <si>
    <t>7873.0</t>
  </si>
  <si>
    <t>possible</t>
  </si>
  <si>
    <t>m</t>
  </si>
  <si>
    <t>tour</t>
  </si>
  <si>
    <t>10022.0</t>
  </si>
  <si>
    <t>impossible</t>
  </si>
  <si>
    <t>Lac</t>
  </si>
  <si>
    <t>11190.0</t>
  </si>
  <si>
    <t>12018.0</t>
  </si>
  <si>
    <t>pont</t>
  </si>
  <si>
    <t>12560.0</t>
  </si>
  <si>
    <t>Arbre</t>
  </si>
  <si>
    <t>Hutte</t>
  </si>
  <si>
    <t>12959.0</t>
  </si>
  <si>
    <t>Ruisseau</t>
  </si>
  <si>
    <t>13310.0</t>
  </si>
  <si>
    <t>13750.0</t>
  </si>
  <si>
    <t>phare</t>
  </si>
  <si>
    <t>14256.0</t>
  </si>
  <si>
    <t>14682.0</t>
  </si>
  <si>
    <t>grotte</t>
  </si>
  <si>
    <t>15199.0</t>
  </si>
  <si>
    <t>15502.0</t>
  </si>
  <si>
    <t>Sable</t>
  </si>
  <si>
    <t>16009.0</t>
  </si>
  <si>
    <t>17156.0</t>
  </si>
  <si>
    <t>17687.0</t>
  </si>
  <si>
    <t>18064.0</t>
  </si>
  <si>
    <t>18411.0</t>
  </si>
  <si>
    <t>20076.0</t>
  </si>
  <si>
    <t>vallee</t>
  </si>
  <si>
    <t>20361.0</t>
  </si>
  <si>
    <t>20721.0</t>
  </si>
  <si>
    <t>21009.0</t>
  </si>
  <si>
    <t>21293.0</t>
  </si>
  <si>
    <t>21815.0</t>
  </si>
  <si>
    <t>Colline</t>
  </si>
  <si>
    <t>22102.0</t>
  </si>
  <si>
    <t>22532.0</t>
  </si>
  <si>
    <t>282.0</t>
  </si>
  <si>
    <t>22814.0</t>
  </si>
  <si>
    <t>23095.0</t>
  </si>
  <si>
    <t>23793.0</t>
  </si>
  <si>
    <t>24090.0</t>
  </si>
  <si>
    <t>24138.0</t>
  </si>
  <si>
    <t>26144.0</t>
  </si>
  <si>
    <t>26470.0</t>
  </si>
  <si>
    <t>278.0</t>
  </si>
  <si>
    <t>26748.0</t>
  </si>
  <si>
    <t>27160.0</t>
  </si>
  <si>
    <t>27731.0</t>
  </si>
  <si>
    <t>28373.0</t>
  </si>
  <si>
    <t>28870.0</t>
  </si>
  <si>
    <t>29170.0</t>
  </si>
  <si>
    <t>29531.0</t>
  </si>
  <si>
    <t>29839.0</t>
  </si>
  <si>
    <t>30388.0</t>
  </si>
  <si>
    <t>30654.0</t>
  </si>
  <si>
    <t>30958.0</t>
  </si>
  <si>
    <t>31245.0</t>
  </si>
  <si>
    <t>31604.0</t>
  </si>
  <si>
    <t>32483.0</t>
  </si>
  <si>
    <t>32794.0</t>
  </si>
  <si>
    <t>33638.0</t>
  </si>
  <si>
    <t>34254.0</t>
  </si>
  <si>
    <t>35937.0</t>
  </si>
  <si>
    <t>35956.0</t>
  </si>
  <si>
    <t>108.0</t>
  </si>
  <si>
    <t>36064.0</t>
  </si>
  <si>
    <t>37620.0</t>
  </si>
  <si>
    <t>38547.0</t>
  </si>
  <si>
    <t>38826.0</t>
  </si>
  <si>
    <t>39262.0</t>
  </si>
  <si>
    <t>41168.0</t>
  </si>
  <si>
    <t>41762.0</t>
  </si>
  <si>
    <t>42625.0</t>
  </si>
  <si>
    <t>43163.0</t>
  </si>
  <si>
    <t>43446.0</t>
  </si>
  <si>
    <t>44547.0</t>
  </si>
  <si>
    <t>45054.0</t>
  </si>
  <si>
    <t>45747.0</t>
  </si>
  <si>
    <t>46640.0</t>
  </si>
  <si>
    <t>47357.0</t>
  </si>
  <si>
    <t>47976.0</t>
  </si>
  <si>
    <t>48390.0</t>
  </si>
  <si>
    <t>49208.0</t>
  </si>
  <si>
    <t>49856.0</t>
  </si>
  <si>
    <t>51429.0</t>
  </si>
  <si>
    <t>52253.0</t>
  </si>
  <si>
    <t>53926.0</t>
  </si>
  <si>
    <t>54629.0</t>
  </si>
  <si>
    <t>55227.0</t>
  </si>
  <si>
    <t>56090.0</t>
  </si>
  <si>
    <t>134.0</t>
  </si>
  <si>
    <t>56224.0</t>
  </si>
  <si>
    <t>59640.0</t>
  </si>
  <si>
    <t>60434.0</t>
  </si>
  <si>
    <t>63149.0</t>
  </si>
  <si>
    <t>64176.0</t>
  </si>
  <si>
    <t>64459.0</t>
  </si>
  <si>
    <t>64830.0</t>
  </si>
  <si>
    <t>65504.0</t>
  </si>
  <si>
    <t>-158.0</t>
  </si>
  <si>
    <t>245.0</t>
  </si>
  <si>
    <t>Tue Oct  7 16:44:06 2025</t>
  </si>
  <si>
    <t>C:\Users\Catherine\Desktop\kosslyn_1978.osexp</t>
  </si>
  <si>
    <t>C:/Users/Catherine/Documents/L3/S1/sciences_co/subject-2.csv</t>
  </si>
  <si>
    <t>right</t>
  </si>
  <si>
    <t>4570.0</t>
  </si>
  <si>
    <t>even</t>
  </si>
  <si>
    <t>-97.0</t>
  </si>
  <si>
    <t>8875.0</t>
  </si>
  <si>
    <t>12277.0</t>
  </si>
  <si>
    <t>-70.0</t>
  </si>
  <si>
    <t>215.0</t>
  </si>
  <si>
    <t>4115.0</t>
  </si>
  <si>
    <t>16392.0</t>
  </si>
  <si>
    <t>-4.0</t>
  </si>
  <si>
    <t>-314.0</t>
  </si>
  <si>
    <t>20154.0</t>
  </si>
  <si>
    <t>-154.0</t>
  </si>
  <si>
    <t>-150.0</t>
  </si>
  <si>
    <t>22772.0</t>
  </si>
  <si>
    <t>24924.0</t>
  </si>
  <si>
    <t>-105.0</t>
  </si>
  <si>
    <t>211.0</t>
  </si>
  <si>
    <t>space</t>
  </si>
  <si>
    <t>2823.0</t>
  </si>
  <si>
    <t>-315.0</t>
  </si>
  <si>
    <t>151.0</t>
  </si>
  <si>
    <t>274.0</t>
  </si>
  <si>
    <t>7273.0</t>
  </si>
  <si>
    <t>-254.0</t>
  </si>
  <si>
    <t>177.0</t>
  </si>
  <si>
    <t>10137.0</t>
  </si>
  <si>
    <t>-166.0</t>
  </si>
  <si>
    <t>171.0</t>
  </si>
  <si>
    <t>11446.0</t>
  </si>
  <si>
    <t>-187.0</t>
  </si>
  <si>
    <t>-127.0</t>
  </si>
  <si>
    <t>13405.0</t>
  </si>
  <si>
    <t>-210.0</t>
  </si>
  <si>
    <t>241.0</t>
  </si>
  <si>
    <t>15167.0</t>
  </si>
  <si>
    <t>-179.0</t>
  </si>
  <si>
    <t>2927.0</t>
  </si>
  <si>
    <t>127.0</t>
  </si>
  <si>
    <t>7029.0</t>
  </si>
  <si>
    <t>-197.0</t>
  </si>
  <si>
    <t>235.0</t>
  </si>
  <si>
    <t>10181.0</t>
  </si>
  <si>
    <t>-67.0</t>
  </si>
  <si>
    <t>15288.0</t>
  </si>
  <si>
    <t>150.0</t>
  </si>
  <si>
    <t>16809.0</t>
  </si>
  <si>
    <t>-320.0</t>
  </si>
  <si>
    <t>18341.0</t>
  </si>
  <si>
    <t>-259.0</t>
  </si>
  <si>
    <t>153.0</t>
  </si>
  <si>
    <t>21872.0</t>
  </si>
  <si>
    <t>11788.0</t>
  </si>
  <si>
    <t>13711.0</t>
  </si>
  <si>
    <t>19047.0</t>
  </si>
  <si>
    <t>19779.0</t>
  </si>
  <si>
    <t>21376.0</t>
  </si>
  <si>
    <t>21982.0</t>
  </si>
  <si>
    <t>22792.0</t>
  </si>
  <si>
    <t>24397.0</t>
  </si>
  <si>
    <t>26063.0</t>
  </si>
  <si>
    <t>95.0</t>
  </si>
  <si>
    <t>26158.0</t>
  </si>
  <si>
    <t>29078.0</t>
  </si>
  <si>
    <t>33099.0</t>
  </si>
  <si>
    <t>33762.0</t>
  </si>
  <si>
    <t>34050.0</t>
  </si>
  <si>
    <t>36190.0</t>
  </si>
  <si>
    <t>36412.0</t>
  </si>
  <si>
    <t>39271.0</t>
  </si>
  <si>
    <t>39762.0</t>
  </si>
  <si>
    <t>40154.0</t>
  </si>
  <si>
    <t>42905.0</t>
  </si>
  <si>
    <t>43266.0</t>
  </si>
  <si>
    <t>43581.0</t>
  </si>
  <si>
    <t>43891.0</t>
  </si>
  <si>
    <t>44322.0</t>
  </si>
  <si>
    <t>47074.0</t>
  </si>
  <si>
    <t>52649.0</t>
  </si>
  <si>
    <t>899.0</t>
  </si>
  <si>
    <t>53548.0</t>
  </si>
  <si>
    <t>55209.0</t>
  </si>
  <si>
    <t>55218.0</t>
  </si>
  <si>
    <t>56334.0</t>
  </si>
  <si>
    <t>58758.0</t>
  </si>
  <si>
    <t>58879.0</t>
  </si>
  <si>
    <t>59335.0</t>
  </si>
  <si>
    <t>59669.0</t>
  </si>
  <si>
    <t>60004.0</t>
  </si>
  <si>
    <t>147.0</t>
  </si>
  <si>
    <t>60151.0</t>
  </si>
  <si>
    <t>61750.0</t>
  </si>
  <si>
    <t>1950.0</t>
  </si>
  <si>
    <t>63700.0</t>
  </si>
  <si>
    <t>66523.0</t>
  </si>
  <si>
    <t>71885.0</t>
  </si>
  <si>
    <t>77564.0</t>
  </si>
  <si>
    <t>77691.0</t>
  </si>
  <si>
    <t>80784.0</t>
  </si>
  <si>
    <t>81127.0</t>
  </si>
  <si>
    <t>239.0</t>
  </si>
  <si>
    <t>81366.0</t>
  </si>
  <si>
    <t>83871.0</t>
  </si>
  <si>
    <t>84233.0</t>
  </si>
  <si>
    <t>84367.0</t>
  </si>
  <si>
    <t>85804.0</t>
  </si>
  <si>
    <t>86362.0</t>
  </si>
  <si>
    <t>86583.0</t>
  </si>
  <si>
    <t>86934.0</t>
  </si>
  <si>
    <t>124.0</t>
  </si>
  <si>
    <t>87058.0</t>
  </si>
  <si>
    <t>87156.0</t>
  </si>
  <si>
    <t>87467.0</t>
  </si>
  <si>
    <t>87629.0</t>
  </si>
  <si>
    <t>90833.0</t>
  </si>
  <si>
    <t>92483.0</t>
  </si>
  <si>
    <t>92974.0</t>
  </si>
  <si>
    <t>93963.0</t>
  </si>
  <si>
    <t>96228.0</t>
  </si>
  <si>
    <t>96550.0</t>
  </si>
  <si>
    <t>97352.0</t>
  </si>
  <si>
    <t>98193.0</t>
  </si>
  <si>
    <t>98512.0</t>
  </si>
  <si>
    <t>98602.0</t>
  </si>
  <si>
    <t>99776.0</t>
  </si>
  <si>
    <t>240.0</t>
  </si>
  <si>
    <t>100016.0</t>
  </si>
  <si>
    <t>101938.0</t>
  </si>
  <si>
    <t>102267.0</t>
  </si>
  <si>
    <t>104616.0</t>
  </si>
  <si>
    <t>126.0</t>
  </si>
  <si>
    <t>104742.0</t>
  </si>
  <si>
    <t>105033.0</t>
  </si>
  <si>
    <t>105376.0</t>
  </si>
  <si>
    <t>108059.0</t>
  </si>
  <si>
    <t>108299.0</t>
  </si>
  <si>
    <t>108688.0</t>
  </si>
  <si>
    <t>108900.0</t>
  </si>
  <si>
    <t>109155.0</t>
  </si>
  <si>
    <t>109619.0</t>
  </si>
  <si>
    <t>110717.0</t>
  </si>
  <si>
    <t>113134.0</t>
  </si>
  <si>
    <t>113391.0</t>
  </si>
  <si>
    <t>113883.0</t>
  </si>
  <si>
    <t>-139.0</t>
  </si>
  <si>
    <t>136.0</t>
  </si>
  <si>
    <t>Tue Oct  7 16:58:57 2025</t>
  </si>
  <si>
    <t>D:/School/2025-2026/SciCogni</t>
  </si>
  <si>
    <t>D:/School/2025-2026/SciCogni/subject-3.csv</t>
  </si>
  <si>
    <t>5771.0</t>
  </si>
  <si>
    <t>-96.0</t>
  </si>
  <si>
    <t>9342.0</t>
  </si>
  <si>
    <t>-11.0</t>
  </si>
  <si>
    <t>-313.0</t>
  </si>
  <si>
    <t>10871.0</t>
  </si>
  <si>
    <t>14412.0</t>
  </si>
  <si>
    <t>-217.0</t>
  </si>
  <si>
    <t>238.0</t>
  </si>
  <si>
    <t>2654.0</t>
  </si>
  <si>
    <t>17066.0</t>
  </si>
  <si>
    <t>154.0</t>
  </si>
  <si>
    <t>256.0</t>
  </si>
  <si>
    <t>18504.0</t>
  </si>
  <si>
    <t>170.0</t>
  </si>
  <si>
    <t>21583.0</t>
  </si>
  <si>
    <t>-12.0</t>
  </si>
  <si>
    <t>1337.0</t>
  </si>
  <si>
    <t>5269.0</t>
  </si>
  <si>
    <t>-137.0</t>
  </si>
  <si>
    <t>131.0</t>
  </si>
  <si>
    <t>10135.0</t>
  </si>
  <si>
    <t>-106.0</t>
  </si>
  <si>
    <t>14120.0</t>
  </si>
  <si>
    <t>-273.0</t>
  </si>
  <si>
    <t>168.0</t>
  </si>
  <si>
    <t>16056.0</t>
  </si>
  <si>
    <t>156.0</t>
  </si>
  <si>
    <t>258.0</t>
  </si>
  <si>
    <t>19330.0</t>
  </si>
  <si>
    <t>-221.0</t>
  </si>
  <si>
    <t>230.0</t>
  </si>
  <si>
    <t>22245.0</t>
  </si>
  <si>
    <t>-220.0</t>
  </si>
  <si>
    <t>172.0</t>
  </si>
  <si>
    <t>3170.0</t>
  </si>
  <si>
    <t>-79.0</t>
  </si>
  <si>
    <t>192.0</t>
  </si>
  <si>
    <t>5140.0</t>
  </si>
  <si>
    <t>-15.0</t>
  </si>
  <si>
    <t>6603.0</t>
  </si>
  <si>
    <t>7673.0</t>
  </si>
  <si>
    <t>10425.0</t>
  </si>
  <si>
    <t>-146.0</t>
  </si>
  <si>
    <t>-120.0</t>
  </si>
  <si>
    <t>12304.0</t>
  </si>
  <si>
    <t>-184.0</t>
  </si>
  <si>
    <t>218.0</t>
  </si>
  <si>
    <t>14435.0</t>
  </si>
  <si>
    <t>415.0</t>
  </si>
  <si>
    <t>7540.0</t>
  </si>
  <si>
    <t>9572.0</t>
  </si>
  <si>
    <t>11150.0</t>
  </si>
  <si>
    <t>11799.0</t>
  </si>
  <si>
    <t>12175.0</t>
  </si>
  <si>
    <t>12763.0</t>
  </si>
  <si>
    <t>13181.0</t>
  </si>
  <si>
    <t>13403.0</t>
  </si>
  <si>
    <t>13477.0</t>
  </si>
  <si>
    <t>13715.0</t>
  </si>
  <si>
    <t>13968.0</t>
  </si>
  <si>
    <t>14343.0</t>
  </si>
  <si>
    <t>14498.0</t>
  </si>
  <si>
    <t>14698.0</t>
  </si>
  <si>
    <t>14933.0</t>
  </si>
  <si>
    <t>204.0</t>
  </si>
  <si>
    <t>15137.0</t>
  </si>
  <si>
    <t>15302.0</t>
  </si>
  <si>
    <t>139.0</t>
  </si>
  <si>
    <t>15441.0</t>
  </si>
  <si>
    <t>15672.0</t>
  </si>
  <si>
    <t>15859.0</t>
  </si>
  <si>
    <t>15894.0</t>
  </si>
  <si>
    <t>16189.0</t>
  </si>
  <si>
    <t>16444.0</t>
  </si>
  <si>
    <t>16861.0</t>
  </si>
  <si>
    <t>188.0</t>
  </si>
  <si>
    <t>17049.0</t>
  </si>
  <si>
    <t>17268.0</t>
  </si>
  <si>
    <t>17392.0</t>
  </si>
  <si>
    <t>17737.0</t>
  </si>
  <si>
    <t>18145.0</t>
  </si>
  <si>
    <t>18465.0</t>
  </si>
  <si>
    <t>18682.0</t>
  </si>
  <si>
    <t>18765.0</t>
  </si>
  <si>
    <t>19063.0</t>
  </si>
  <si>
    <t>19293.0</t>
  </si>
  <si>
    <t>19524.0</t>
  </si>
  <si>
    <t>19741.0</t>
  </si>
  <si>
    <t>19975.0</t>
  </si>
  <si>
    <t>20269.0</t>
  </si>
  <si>
    <t>20392.0</t>
  </si>
  <si>
    <t>20645.0</t>
  </si>
  <si>
    <t>20769.0</t>
  </si>
  <si>
    <t>21081.0</t>
  </si>
  <si>
    <t>120.0</t>
  </si>
  <si>
    <t>21201.0</t>
  </si>
  <si>
    <t>21419.0</t>
  </si>
  <si>
    <t>21636.0</t>
  </si>
  <si>
    <t>140.0</t>
  </si>
  <si>
    <t>21776.0</t>
  </si>
  <si>
    <t>22127.0</t>
  </si>
  <si>
    <t>22276.0</t>
  </si>
  <si>
    <t>22464.0</t>
  </si>
  <si>
    <t>22664.0</t>
  </si>
  <si>
    <t>22744.0</t>
  </si>
  <si>
    <t>22982.0</t>
  </si>
  <si>
    <t>23364.0</t>
  </si>
  <si>
    <t>23500.0</t>
  </si>
  <si>
    <t>250.0</t>
  </si>
  <si>
    <t>23750.0</t>
  </si>
  <si>
    <t>122.0</t>
  </si>
  <si>
    <t>23872.0</t>
  </si>
  <si>
    <t>24027.0</t>
  </si>
  <si>
    <t>24686.0</t>
  </si>
  <si>
    <t>24925.0</t>
  </si>
  <si>
    <t>229.0</t>
  </si>
  <si>
    <t>25154.0</t>
  </si>
  <si>
    <t>25407.0</t>
  </si>
  <si>
    <t>178.0</t>
  </si>
  <si>
    <t>25585.0</t>
  </si>
  <si>
    <t>243.0</t>
  </si>
  <si>
    <t>25828.0</t>
  </si>
  <si>
    <t>25868.0</t>
  </si>
  <si>
    <t>174.0</t>
  </si>
  <si>
    <t>26042.0</t>
  </si>
  <si>
    <t>26282.0</t>
  </si>
  <si>
    <t>185.0</t>
  </si>
  <si>
    <t>26467.0</t>
  </si>
  <si>
    <t>176.0</t>
  </si>
  <si>
    <t>26643.0</t>
  </si>
  <si>
    <t>26769.0</t>
  </si>
  <si>
    <t>26819.0</t>
  </si>
  <si>
    <t>27198.0</t>
  </si>
  <si>
    <t>27417.0</t>
  </si>
  <si>
    <t>27684.0</t>
  </si>
  <si>
    <t>27989.0</t>
  </si>
  <si>
    <t>197.0</t>
  </si>
  <si>
    <t>28186.0</t>
  </si>
  <si>
    <t>28243.0</t>
  </si>
  <si>
    <t>28343.0</t>
  </si>
  <si>
    <t>28492.0</t>
  </si>
  <si>
    <t>28670.0</t>
  </si>
  <si>
    <t>28899.0</t>
  </si>
  <si>
    <t>28927.0</t>
  </si>
  <si>
    <t>29549.0</t>
  </si>
  <si>
    <t>29794.0</t>
  </si>
  <si>
    <t>Tue Oct  7 16:44:05 2025</t>
  </si>
  <si>
    <t>C:/Users/Donia/Downloads</t>
  </si>
  <si>
    <t>C:/Users/Donia/Desktop/MIASHS/L3/Sc_co/subject-4.csv</t>
  </si>
  <si>
    <t>6556.0</t>
  </si>
  <si>
    <t>-109.0</t>
  </si>
  <si>
    <t>15948.0</t>
  </si>
  <si>
    <t>-323.0</t>
  </si>
  <si>
    <t>16705.0</t>
  </si>
  <si>
    <t>-247.0</t>
  </si>
  <si>
    <t>18869.0</t>
  </si>
  <si>
    <t>196.0</t>
  </si>
  <si>
    <t>236.0</t>
  </si>
  <si>
    <t>21276.0</t>
  </si>
  <si>
    <t>-170.0</t>
  </si>
  <si>
    <t>22525.0</t>
  </si>
  <si>
    <t>24478.0</t>
  </si>
  <si>
    <t>-244.0</t>
  </si>
  <si>
    <t>1476.0</t>
  </si>
  <si>
    <t>-65.0</t>
  </si>
  <si>
    <t>3412.0</t>
  </si>
  <si>
    <t>-174.0</t>
  </si>
  <si>
    <t>5399.0</t>
  </si>
  <si>
    <t>6706.0</t>
  </si>
  <si>
    <t>-173.0</t>
  </si>
  <si>
    <t>-100.0</t>
  </si>
  <si>
    <t>9647.0</t>
  </si>
  <si>
    <t>-121.0</t>
  </si>
  <si>
    <t>12896.0</t>
  </si>
  <si>
    <t>270.0</t>
  </si>
  <si>
    <t>15322.0</t>
  </si>
  <si>
    <t>1937.0</t>
  </si>
  <si>
    <t>3032.0</t>
  </si>
  <si>
    <t>4361.0</t>
  </si>
  <si>
    <t>4591.0</t>
  </si>
  <si>
    <t>5054.0</t>
  </si>
  <si>
    <t>5060.0</t>
  </si>
  <si>
    <t>6876.0</t>
  </si>
  <si>
    <t>26.0</t>
  </si>
  <si>
    <t>6902.0</t>
  </si>
  <si>
    <t>7529.0</t>
  </si>
  <si>
    <t>7854.0</t>
  </si>
  <si>
    <t>8310.0</t>
  </si>
  <si>
    <t>8623.0</t>
  </si>
  <si>
    <t>9178.0</t>
  </si>
  <si>
    <t>9268.0</t>
  </si>
  <si>
    <t>9624.0</t>
  </si>
  <si>
    <t>9966.0</t>
  </si>
  <si>
    <t>10266.0</t>
  </si>
  <si>
    <t>10669.0</t>
  </si>
  <si>
    <t>10834.0</t>
  </si>
  <si>
    <t>11213.0</t>
  </si>
  <si>
    <t>11379.0</t>
  </si>
  <si>
    <t>11690.0</t>
  </si>
  <si>
    <t>11908.0</t>
  </si>
  <si>
    <t>12104.0</t>
  </si>
  <si>
    <t>12451.0</t>
  </si>
  <si>
    <t>12530.0</t>
  </si>
  <si>
    <t>12919.0</t>
  </si>
  <si>
    <t>13023.0</t>
  </si>
  <si>
    <t>249.0</t>
  </si>
  <si>
    <t>13272.0</t>
  </si>
  <si>
    <t>14254.0</t>
  </si>
  <si>
    <t>14863.0</t>
  </si>
  <si>
    <t>14964.0</t>
  </si>
  <si>
    <t>15229.0</t>
  </si>
  <si>
    <t>175.0</t>
  </si>
  <si>
    <t>15404.0</t>
  </si>
  <si>
    <t>15758.0</t>
  </si>
  <si>
    <t>16119.0</t>
  </si>
  <si>
    <t>16348.0</t>
  </si>
  <si>
    <t>16603.0</t>
  </si>
  <si>
    <t>275.0</t>
  </si>
  <si>
    <t>16878.0</t>
  </si>
  <si>
    <t>17083.0</t>
  </si>
  <si>
    <t>17312.0</t>
  </si>
  <si>
    <t>17706.0</t>
  </si>
  <si>
    <t>262.0</t>
  </si>
  <si>
    <t>17968.0</t>
  </si>
  <si>
    <t>18037.0</t>
  </si>
  <si>
    <t>18723.0</t>
  </si>
  <si>
    <t>18808.0</t>
  </si>
  <si>
    <t>19101.0</t>
  </si>
  <si>
    <t>19358.0</t>
  </si>
  <si>
    <t>19627.0</t>
  </si>
  <si>
    <t>19746.0</t>
  </si>
  <si>
    <t>19985.0</t>
  </si>
  <si>
    <t>20203.0</t>
  </si>
  <si>
    <t>20648.0</t>
  </si>
  <si>
    <t>20752.0</t>
  </si>
  <si>
    <t>21103.0</t>
  </si>
  <si>
    <t>22338.0</t>
  </si>
  <si>
    <t>22674.0</t>
  </si>
  <si>
    <t>22708.0</t>
  </si>
  <si>
    <t>23104.0</t>
  </si>
  <si>
    <t>23391.0</t>
  </si>
  <si>
    <t>23509.0</t>
  </si>
  <si>
    <t>23559.0</t>
  </si>
  <si>
    <t>23983.0</t>
  </si>
  <si>
    <t>24084.0</t>
  </si>
  <si>
    <t>24251.0</t>
  </si>
  <si>
    <t>24595.0</t>
  </si>
  <si>
    <t>25556.0</t>
  </si>
  <si>
    <t>25582.0</t>
  </si>
  <si>
    <t>25854.0</t>
  </si>
  <si>
    <t>25919.0</t>
  </si>
  <si>
    <t>26248.0</t>
  </si>
  <si>
    <t>26313.0</t>
  </si>
  <si>
    <t>26532.0</t>
  </si>
  <si>
    <t>26763.0</t>
  </si>
  <si>
    <t>27347.0</t>
  </si>
  <si>
    <t>247.0</t>
  </si>
  <si>
    <t>27594.0</t>
  </si>
  <si>
    <t>208.0</t>
  </si>
  <si>
    <t>27802.0</t>
  </si>
  <si>
    <t>28085.0</t>
  </si>
  <si>
    <t>28700.0</t>
  </si>
  <si>
    <t>29031.0</t>
  </si>
  <si>
    <t>132.0</t>
  </si>
  <si>
    <t>29163.0</t>
  </si>
  <si>
    <t>29517.0</t>
  </si>
  <si>
    <t>-3.0</t>
  </si>
  <si>
    <t>Tue Oct  7 16:43:41 2025</t>
  </si>
  <si>
    <t>C:\Users\mbourge7\Downloads</t>
  </si>
  <si>
    <t>C:\Users\mbourge7\Downloads\subject-5.csv</t>
  </si>
  <si>
    <t>Neonatal Nightingale</t>
  </si>
  <si>
    <t>4.1.0</t>
  </si>
  <si>
    <t>11876.0</t>
  </si>
  <si>
    <t>133.0</t>
  </si>
  <si>
    <t>17056.0</t>
  </si>
  <si>
    <t>-172.0</t>
  </si>
  <si>
    <t>-132.0</t>
  </si>
  <si>
    <t>19760.0</t>
  </si>
  <si>
    <t>-115.0</t>
  </si>
  <si>
    <t>24113.0</t>
  </si>
  <si>
    <t>-229.0</t>
  </si>
  <si>
    <t>226.0</t>
  </si>
  <si>
    <t>25509.0</t>
  </si>
  <si>
    <t>220.0</t>
  </si>
  <si>
    <t>27123.0</t>
  </si>
  <si>
    <t>138.0</t>
  </si>
  <si>
    <t>28553.0</t>
  </si>
  <si>
    <t>1443.0</t>
  </si>
  <si>
    <t>-274.0</t>
  </si>
  <si>
    <t>144.0</t>
  </si>
  <si>
    <t>2999.0</t>
  </si>
  <si>
    <t>202.0</t>
  </si>
  <si>
    <t>4193.0</t>
  </si>
  <si>
    <t>-14.0</t>
  </si>
  <si>
    <t>5863.0</t>
  </si>
  <si>
    <t>-223.0</t>
  </si>
  <si>
    <t>6922.0</t>
  </si>
  <si>
    <t>-160.0</t>
  </si>
  <si>
    <t>128.0</t>
  </si>
  <si>
    <t>8434.0</t>
  </si>
  <si>
    <t>-145.0</t>
  </si>
  <si>
    <t>9774.0</t>
  </si>
  <si>
    <t>125.0</t>
  </si>
  <si>
    <t>225.0</t>
  </si>
  <si>
    <t>1196.0</t>
  </si>
  <si>
    <t>-164.0</t>
  </si>
  <si>
    <t>135.0</t>
  </si>
  <si>
    <t>2606.0</t>
  </si>
  <si>
    <t>3964.0</t>
  </si>
  <si>
    <t>-24.0</t>
  </si>
  <si>
    <t>-302.0</t>
  </si>
  <si>
    <t>5267.0</t>
  </si>
  <si>
    <t>-147.0</t>
  </si>
  <si>
    <t>6430.0</t>
  </si>
  <si>
    <t>-218.0</t>
  </si>
  <si>
    <t>7859.0</t>
  </si>
  <si>
    <t>-246.0</t>
  </si>
  <si>
    <t>9164.0</t>
  </si>
  <si>
    <t>3.0</t>
  </si>
  <si>
    <t>-102.0</t>
  </si>
  <si>
    <t>6085.0</t>
  </si>
  <si>
    <t>137.0</t>
  </si>
  <si>
    <t>8121.0</t>
  </si>
  <si>
    <t>-140.0</t>
  </si>
  <si>
    <t>117.0</t>
  </si>
  <si>
    <t>13221.0</t>
  </si>
  <si>
    <t>-186.0</t>
  </si>
  <si>
    <t>-206.0</t>
  </si>
  <si>
    <t>16684.0</t>
  </si>
  <si>
    <t>-215.0</t>
  </si>
  <si>
    <t>213.0</t>
  </si>
  <si>
    <t>20722.0</t>
  </si>
  <si>
    <t>179.0</t>
  </si>
  <si>
    <t>22759.0</t>
  </si>
  <si>
    <t>-205.0</t>
  </si>
  <si>
    <t>3759.0</t>
  </si>
  <si>
    <t>-175.0</t>
  </si>
  <si>
    <t>4026.0</t>
  </si>
  <si>
    <t>7785.0</t>
  </si>
  <si>
    <t>9813.0</t>
  </si>
  <si>
    <t>-329.0</t>
  </si>
  <si>
    <t>12377.0</t>
  </si>
  <si>
    <t>-61.0</t>
  </si>
  <si>
    <t>27993.0</t>
  </si>
  <si>
    <t>34271.0</t>
  </si>
  <si>
    <t>-330.0</t>
  </si>
  <si>
    <t>3455.0</t>
  </si>
  <si>
    <t>-117.0</t>
  </si>
  <si>
    <t>12371.0</t>
  </si>
  <si>
    <t>271.0</t>
  </si>
  <si>
    <t>15159.0</t>
  </si>
  <si>
    <t>26418.0</t>
  </si>
  <si>
    <t>-201.0</t>
  </si>
  <si>
    <t>47594.0</t>
  </si>
  <si>
    <t>-62.0</t>
  </si>
  <si>
    <t>53808.0</t>
  </si>
  <si>
    <t>-267.0</t>
  </si>
  <si>
    <t>58414.0</t>
  </si>
  <si>
    <t>-194.0</t>
  </si>
  <si>
    <t>260.0</t>
  </si>
  <si>
    <t>3986.0</t>
  </si>
  <si>
    <t>-333.0</t>
  </si>
  <si>
    <t>6124.0</t>
  </si>
  <si>
    <t>-134.0</t>
  </si>
  <si>
    <t>142.0</t>
  </si>
  <si>
    <t>18391.0</t>
  </si>
  <si>
    <t>25538.0</t>
  </si>
  <si>
    <t>27830.0</t>
  </si>
  <si>
    <t>34891.0</t>
  </si>
  <si>
    <t>43111.0</t>
  </si>
  <si>
    <t>8798.0</t>
  </si>
  <si>
    <t>10213.0</t>
  </si>
  <si>
    <t>10962.0</t>
  </si>
  <si>
    <t>11531.0</t>
  </si>
  <si>
    <t>12502.0</t>
  </si>
  <si>
    <t>14781.0</t>
  </si>
  <si>
    <t>199.0</t>
  </si>
  <si>
    <t>14980.0</t>
  </si>
  <si>
    <t>18121.0</t>
  </si>
  <si>
    <t>18896.0</t>
  </si>
  <si>
    <t>21065.0</t>
  </si>
  <si>
    <t>21495.0</t>
  </si>
  <si>
    <t>22144.0</t>
  </si>
  <si>
    <t>22365.0</t>
  </si>
  <si>
    <t>22740.0</t>
  </si>
  <si>
    <t>23195.0</t>
  </si>
  <si>
    <t>26223.0</t>
  </si>
  <si>
    <t>631.0</t>
  </si>
  <si>
    <t>26854.0</t>
  </si>
  <si>
    <t>27228.0</t>
  </si>
  <si>
    <t>27693.0</t>
  </si>
  <si>
    <t>28118.0</t>
  </si>
  <si>
    <t>28425.0</t>
  </si>
  <si>
    <t>28816.0</t>
  </si>
  <si>
    <t>29164.0</t>
  </si>
  <si>
    <t>29654.0</t>
  </si>
  <si>
    <t>29961.0</t>
  </si>
  <si>
    <t>30414.0</t>
  </si>
  <si>
    <t>30781.0</t>
  </si>
  <si>
    <t>31325.0</t>
  </si>
  <si>
    <t>31733.0</t>
  </si>
  <si>
    <t>32136.0</t>
  </si>
  <si>
    <t>32750.0</t>
  </si>
  <si>
    <t>34138.0</t>
  </si>
  <si>
    <t>34492.0</t>
  </si>
  <si>
    <t>34849.0</t>
  </si>
  <si>
    <t>35388.0</t>
  </si>
  <si>
    <t>35841.0</t>
  </si>
  <si>
    <t>36296.0</t>
  </si>
  <si>
    <t>37088.0</t>
  </si>
  <si>
    <t>39820.0</t>
  </si>
  <si>
    <t>40348.0</t>
  </si>
  <si>
    <t>40913.0</t>
  </si>
  <si>
    <t>42260.0</t>
  </si>
  <si>
    <t>42690.0</t>
  </si>
  <si>
    <t>43026.0</t>
  </si>
  <si>
    <t>43393.0</t>
  </si>
  <si>
    <t>43869.0</t>
  </si>
  <si>
    <t>45163.0</t>
  </si>
  <si>
    <t>45599.0</t>
  </si>
  <si>
    <t>45915.0</t>
  </si>
  <si>
    <t>46386.0</t>
  </si>
  <si>
    <t>49975.0</t>
  </si>
  <si>
    <t>50424.0</t>
  </si>
  <si>
    <t>50736.0</t>
  </si>
  <si>
    <t>51138.0</t>
  </si>
  <si>
    <t>51630.0</t>
  </si>
  <si>
    <t>52029.0</t>
  </si>
  <si>
    <t>52279.0</t>
  </si>
  <si>
    <t>52657.0</t>
  </si>
  <si>
    <t>53072.0</t>
  </si>
  <si>
    <t>53570.0</t>
  </si>
  <si>
    <t>55047.0</t>
  </si>
  <si>
    <t>55571.0</t>
  </si>
  <si>
    <t>55996.0</t>
  </si>
  <si>
    <t>56386.0</t>
  </si>
  <si>
    <t>56765.0</t>
  </si>
  <si>
    <t>57061.0</t>
  </si>
  <si>
    <t>58169.0</t>
  </si>
  <si>
    <t>58856.0</t>
  </si>
  <si>
    <t>59237.0</t>
  </si>
  <si>
    <t>59604.0</t>
  </si>
  <si>
    <t>60051.0</t>
  </si>
  <si>
    <t>60415.0</t>
  </si>
  <si>
    <t>60801.0</t>
  </si>
  <si>
    <t>61610.0</t>
  </si>
  <si>
    <t>61931.0</t>
  </si>
  <si>
    <t>62216.0</t>
  </si>
  <si>
    <t>62552.0</t>
  </si>
  <si>
    <t>63329.0</t>
  </si>
  <si>
    <t>63744.0</t>
  </si>
  <si>
    <t>64736.0</t>
  </si>
  <si>
    <t>64996.0</t>
  </si>
  <si>
    <t>65290.0</t>
  </si>
  <si>
    <t>Tue Oct  7 16:43:44 2025</t>
  </si>
  <si>
    <t>C:\Users\lanat\Downloads</t>
  </si>
  <si>
    <t>C:/Users/lanat/Desktop/FAC MTP 3/Las3_MIASHS/Cours_S1/Psychologie_MIASHS/subject-6.csv</t>
  </si>
  <si>
    <t>e</t>
  </si>
  <si>
    <t>-99.0</t>
  </si>
  <si>
    <t>6004.0</t>
  </si>
  <si>
    <t>261.0</t>
  </si>
  <si>
    <t>9673.0</t>
  </si>
  <si>
    <t>-163.0</t>
  </si>
  <si>
    <t>12445.0</t>
  </si>
  <si>
    <t>-33.0</t>
  </si>
  <si>
    <t>14692.0</t>
  </si>
  <si>
    <t>-324.0</t>
  </si>
  <si>
    <t>16200.0</t>
  </si>
  <si>
    <t>-87.0</t>
  </si>
  <si>
    <t>18772.0</t>
  </si>
  <si>
    <t>4278.0</t>
  </si>
  <si>
    <t>6049.0</t>
  </si>
  <si>
    <t>-111.0</t>
  </si>
  <si>
    <t>8268.0</t>
  </si>
  <si>
    <t>-2.0</t>
  </si>
  <si>
    <t>9883.0</t>
  </si>
  <si>
    <t>-216.0</t>
  </si>
  <si>
    <t>12624.0</t>
  </si>
  <si>
    <t>-49.0</t>
  </si>
  <si>
    <t>15067.0</t>
  </si>
  <si>
    <t>17130.0</t>
  </si>
  <si>
    <t>6539.0</t>
  </si>
  <si>
    <t>7669.0</t>
  </si>
  <si>
    <t>8344.0</t>
  </si>
  <si>
    <t>12815.0</t>
  </si>
  <si>
    <t>13473.0</t>
  </si>
  <si>
    <t>14067.0</t>
  </si>
  <si>
    <t>14401.0</t>
  </si>
  <si>
    <t>14445.0</t>
  </si>
  <si>
    <t>14730.0</t>
  </si>
  <si>
    <t>15333.0</t>
  </si>
  <si>
    <t>15397.0</t>
  </si>
  <si>
    <t>15473.0</t>
  </si>
  <si>
    <t>15909.0</t>
  </si>
  <si>
    <t>252.0</t>
  </si>
  <si>
    <t>16414.0</t>
  </si>
  <si>
    <t>17165.0</t>
  </si>
  <si>
    <t>17407.0</t>
  </si>
  <si>
    <t>18389.0</t>
  </si>
  <si>
    <t>18677.0</t>
  </si>
  <si>
    <t>18810.0</t>
  </si>
  <si>
    <t>20004.0</t>
  </si>
  <si>
    <t>21684.0</t>
  </si>
  <si>
    <t>22043.0</t>
  </si>
  <si>
    <t>23006.0</t>
  </si>
  <si>
    <t>23048.0</t>
  </si>
  <si>
    <t>24392.0</t>
  </si>
  <si>
    <t>24802.0</t>
  </si>
  <si>
    <t>25438.0</t>
  </si>
  <si>
    <t>25871.0</t>
  </si>
  <si>
    <t>26380.0</t>
  </si>
  <si>
    <t>26895.0</t>
  </si>
  <si>
    <t>27303.0</t>
  </si>
  <si>
    <t>27726.0</t>
  </si>
  <si>
    <t>28045.0</t>
  </si>
  <si>
    <t>28576.0</t>
  </si>
  <si>
    <t>28866.0</t>
  </si>
  <si>
    <t>29376.0</t>
  </si>
  <si>
    <t>30021.0</t>
  </si>
  <si>
    <t>30391.0</t>
  </si>
  <si>
    <t>31643.0</t>
  </si>
  <si>
    <t>32642.0</t>
  </si>
  <si>
    <t>33004.0</t>
  </si>
  <si>
    <t>33372.0</t>
  </si>
  <si>
    <t>33889.0</t>
  </si>
  <si>
    <t>34204.0</t>
  </si>
  <si>
    <t>34984.0</t>
  </si>
  <si>
    <t>36039.0</t>
  </si>
  <si>
    <t>36822.0</t>
  </si>
  <si>
    <t>37730.0</t>
  </si>
  <si>
    <t>38236.0</t>
  </si>
  <si>
    <t>38764.0</t>
  </si>
  <si>
    <t>39065.0</t>
  </si>
  <si>
    <t>39614.0</t>
  </si>
  <si>
    <t>40184.0</t>
  </si>
  <si>
    <t>40798.0</t>
  </si>
  <si>
    <t>41212.0</t>
  </si>
  <si>
    <t>41740.0</t>
  </si>
  <si>
    <t>42289.0</t>
  </si>
  <si>
    <t>42801.0</t>
  </si>
  <si>
    <t>43235.0</t>
  </si>
  <si>
    <t>43786.0</t>
  </si>
  <si>
    <t>44108.0</t>
  </si>
  <si>
    <t>44514.0</t>
  </si>
  <si>
    <t>44833.0</t>
  </si>
  <si>
    <t>45178.0</t>
  </si>
  <si>
    <t>45881.0</t>
  </si>
  <si>
    <t>46716.0</t>
  </si>
  <si>
    <t>47108.0</t>
  </si>
  <si>
    <t>47472.0</t>
  </si>
  <si>
    <t>47900.0</t>
  </si>
  <si>
    <t>48316.0</t>
  </si>
  <si>
    <t>48601.0</t>
  </si>
  <si>
    <t>48881.0</t>
  </si>
  <si>
    <t>49407.0</t>
  </si>
  <si>
    <t>49816.0</t>
  </si>
  <si>
    <t>50164.0</t>
  </si>
  <si>
    <t>50518.0</t>
  </si>
  <si>
    <t>50912.0</t>
  </si>
  <si>
    <t>51238.0</t>
  </si>
  <si>
    <t>51693.0</t>
  </si>
  <si>
    <t>52031.0</t>
  </si>
  <si>
    <t>52329.0</t>
  </si>
  <si>
    <t>52661.0</t>
  </si>
  <si>
    <t>Tue Oct  7 16:43:53 2025</t>
  </si>
  <si>
    <t>C:/Documents/L3 MIASHS/Cognition</t>
  </si>
  <si>
    <t>C:/Documents/L3 MIASHS/Cognition/subject-8.csv</t>
  </si>
  <si>
    <t>n</t>
  </si>
  <si>
    <t>4575.0</t>
  </si>
  <si>
    <t>141.0</t>
  </si>
  <si>
    <t>9653.0</t>
  </si>
  <si>
    <t>-48.0</t>
  </si>
  <si>
    <t>13444.0</t>
  </si>
  <si>
    <t>-123.0</t>
  </si>
  <si>
    <t>189.0</t>
  </si>
  <si>
    <t>18113.0</t>
  </si>
  <si>
    <t>20966.0</t>
  </si>
  <si>
    <t>-133.0</t>
  </si>
  <si>
    <t>24310.0</t>
  </si>
  <si>
    <t>-327.0</t>
  </si>
  <si>
    <t>26584.0</t>
  </si>
  <si>
    <t>-188.0</t>
  </si>
  <si>
    <t>-110.0</t>
  </si>
  <si>
    <t>9515.0</t>
  </si>
  <si>
    <t>13273.0</t>
  </si>
  <si>
    <t>-255.0</t>
  </si>
  <si>
    <t>27401.0</t>
  </si>
  <si>
    <t>227.0</t>
  </si>
  <si>
    <t>38563.0</t>
  </si>
  <si>
    <t>-178.0</t>
  </si>
  <si>
    <t>46737.0</t>
  </si>
  <si>
    <t>-124.0</t>
  </si>
  <si>
    <t>54651.0</t>
  </si>
  <si>
    <t>-10.0</t>
  </si>
  <si>
    <t>-326.0</t>
  </si>
  <si>
    <t>57646.0</t>
  </si>
  <si>
    <t>5501.0</t>
  </si>
  <si>
    <t>11921.0</t>
  </si>
  <si>
    <t>246.0</t>
  </si>
  <si>
    <t>44627.0</t>
  </si>
  <si>
    <t>-9.0</t>
  </si>
  <si>
    <t>46486.0</t>
  </si>
  <si>
    <t>184.0</t>
  </si>
  <si>
    <t>54550.0</t>
  </si>
  <si>
    <t>164.0</t>
  </si>
  <si>
    <t>65718.0</t>
  </si>
  <si>
    <t>-88.0</t>
  </si>
  <si>
    <t>81645.0</t>
  </si>
  <si>
    <t>15128.0</t>
  </si>
  <si>
    <t>24130.0</t>
  </si>
  <si>
    <t>31440.0</t>
  </si>
  <si>
    <t>36369.0</t>
  </si>
  <si>
    <t>42353.0</t>
  </si>
  <si>
    <t>43733.0</t>
  </si>
  <si>
    <t>-251.0</t>
  </si>
  <si>
    <t>48975.0</t>
  </si>
  <si>
    <t>25599.0</t>
  </si>
  <si>
    <t>27838.0</t>
  </si>
  <si>
    <t>4105.0</t>
  </si>
  <si>
    <t>31943.0</t>
  </si>
  <si>
    <t>33535.0</t>
  </si>
  <si>
    <t>34734.0</t>
  </si>
  <si>
    <t>36417.0</t>
  </si>
  <si>
    <t>36859.0</t>
  </si>
  <si>
    <t>37365.0</t>
  </si>
  <si>
    <t>37804.0</t>
  </si>
  <si>
    <t>39578.0</t>
  </si>
  <si>
    <t>40423.0</t>
  </si>
  <si>
    <t>42839.0</t>
  </si>
  <si>
    <t>43456.0</t>
  </si>
  <si>
    <t>43830.0</t>
  </si>
  <si>
    <t>45946.0</t>
  </si>
  <si>
    <t>1109.0</t>
  </si>
  <si>
    <t>47055.0</t>
  </si>
  <si>
    <t>49641.0</t>
  </si>
  <si>
    <t>51253.0</t>
  </si>
  <si>
    <t>51380.0</t>
  </si>
  <si>
    <t>52130.0</t>
  </si>
  <si>
    <t>53184.0</t>
  </si>
  <si>
    <t>56228.0</t>
  </si>
  <si>
    <t>56506.0</t>
  </si>
  <si>
    <t>56700.0</t>
  </si>
  <si>
    <t>57103.0</t>
  </si>
  <si>
    <t>57418.0</t>
  </si>
  <si>
    <t>58131.0</t>
  </si>
  <si>
    <t>58624.0</t>
  </si>
  <si>
    <t>59852.0</t>
  </si>
  <si>
    <t>63612.0</t>
  </si>
  <si>
    <t>64025.0</t>
  </si>
  <si>
    <t>64798.0</t>
  </si>
  <si>
    <t>64923.0</t>
  </si>
  <si>
    <t>67617.0</t>
  </si>
  <si>
    <t>67758.0</t>
  </si>
  <si>
    <t>68919.0</t>
  </si>
  <si>
    <t>69907.0</t>
  </si>
  <si>
    <t>169.0</t>
  </si>
  <si>
    <t>70076.0</t>
  </si>
  <si>
    <t>71622.0</t>
  </si>
  <si>
    <t>71981.0</t>
  </si>
  <si>
    <t>74605.0</t>
  </si>
  <si>
    <t>75274.0</t>
  </si>
  <si>
    <t>75660.0</t>
  </si>
  <si>
    <t>75798.0</t>
  </si>
  <si>
    <t>76102.0</t>
  </si>
  <si>
    <t>79557.0</t>
  </si>
  <si>
    <t>80991.0</t>
  </si>
  <si>
    <t>81669.0</t>
  </si>
  <si>
    <t>83612.0</t>
  </si>
  <si>
    <t>84393.0</t>
  </si>
  <si>
    <t>85232.0</t>
  </si>
  <si>
    <t>85461.0</t>
  </si>
  <si>
    <t>86021.0</t>
  </si>
  <si>
    <t>86576.0</t>
  </si>
  <si>
    <t>77.0</t>
  </si>
  <si>
    <t>86653.0</t>
  </si>
  <si>
    <t>86816.0</t>
  </si>
  <si>
    <t>89062.0</t>
  </si>
  <si>
    <t>89748.0</t>
  </si>
  <si>
    <t>89876.0</t>
  </si>
  <si>
    <t>90970.0</t>
  </si>
  <si>
    <t>264.0</t>
  </si>
  <si>
    <t>91234.0</t>
  </si>
  <si>
    <t>91265.0</t>
  </si>
  <si>
    <t>91701.0</t>
  </si>
  <si>
    <t>92239.0</t>
  </si>
  <si>
    <t>92364.0</t>
  </si>
  <si>
    <t>93872.0</t>
  </si>
  <si>
    <t>94561.0</t>
  </si>
  <si>
    <t>94836.0</t>
  </si>
  <si>
    <t>95052.0</t>
  </si>
  <si>
    <t>95675.0</t>
  </si>
  <si>
    <t>95949.0</t>
  </si>
  <si>
    <t>96356.0</t>
  </si>
  <si>
    <t>96702.0</t>
  </si>
  <si>
    <t>97561.0</t>
  </si>
  <si>
    <t>97790.0</t>
  </si>
  <si>
    <t>103929.0</t>
  </si>
  <si>
    <t>104154.0</t>
  </si>
  <si>
    <t>104788.0</t>
  </si>
  <si>
    <t>105275.0</t>
  </si>
  <si>
    <t>105974.0</t>
  </si>
  <si>
    <t>106300.0</t>
  </si>
  <si>
    <t>106565.0</t>
  </si>
  <si>
    <t>106824.0</t>
  </si>
  <si>
    <t>107101.0</t>
  </si>
  <si>
    <t>233.0</t>
  </si>
  <si>
    <t>Tue Oct  7 16:43:54 2025</t>
  </si>
  <si>
    <t>C:/Users/MelissaB/Documents/Documents/cours/L3/S5/Cognition, cognition sociale et ing√©nierie pour miashs</t>
  </si>
  <si>
    <t>C:/Users/MelissaB/Documents/Documents/cours/L3/S5/Cognition, cognition sociale et ing√©nierie pour miashs/subject-9.csv</t>
  </si>
  <si>
    <t>1669.0</t>
  </si>
  <si>
    <t>-214.0</t>
  </si>
  <si>
    <t>5491.0</t>
  </si>
  <si>
    <t>12458.0</t>
  </si>
  <si>
    <t>203.0</t>
  </si>
  <si>
    <t>3260.0</t>
  </si>
  <si>
    <t>15718.0</t>
  </si>
  <si>
    <t>20089.0</t>
  </si>
  <si>
    <t>22992.0</t>
  </si>
  <si>
    <t>24808.0</t>
  </si>
  <si>
    <t>268.0</t>
  </si>
  <si>
    <t>2318.0</t>
  </si>
  <si>
    <t>9950.0</t>
  </si>
  <si>
    <t>-1.0</t>
  </si>
  <si>
    <t>12051.0</t>
  </si>
  <si>
    <t>195.0</t>
  </si>
  <si>
    <t>16466.0</t>
  </si>
  <si>
    <t>251.0</t>
  </si>
  <si>
    <t>21182.0</t>
  </si>
  <si>
    <t>-250.0</t>
  </si>
  <si>
    <t>26128.0</t>
  </si>
  <si>
    <t>30462.0</t>
  </si>
  <si>
    <t>1662.0</t>
  </si>
  <si>
    <t>2676.0</t>
  </si>
  <si>
    <t>3275.0</t>
  </si>
  <si>
    <t>3885.0</t>
  </si>
  <si>
    <t>5124.0</t>
  </si>
  <si>
    <t>5420.0</t>
  </si>
  <si>
    <t>5824.0</t>
  </si>
  <si>
    <t>6580.0</t>
  </si>
  <si>
    <t>7975.0</t>
  </si>
  <si>
    <t>10576.0</t>
  </si>
  <si>
    <t>11391.0</t>
  </si>
  <si>
    <t>12229.0</t>
  </si>
  <si>
    <t>12837.0</t>
  </si>
  <si>
    <t>13287.0</t>
  </si>
  <si>
    <t>14210.0</t>
  </si>
  <si>
    <t>14943.0</t>
  </si>
  <si>
    <t>15865.0</t>
  </si>
  <si>
    <t>16327.0</t>
  </si>
  <si>
    <t>16777.0</t>
  </si>
  <si>
    <t>17179.0</t>
  </si>
  <si>
    <t>17749.0</t>
  </si>
  <si>
    <t>18290.0</t>
  </si>
  <si>
    <t>19210.0</t>
  </si>
  <si>
    <t>19711.0</t>
  </si>
  <si>
    <t>20110.0</t>
  </si>
  <si>
    <t>20551.0</t>
  </si>
  <si>
    <t>20960.0</t>
  </si>
  <si>
    <t>21250.0</t>
  </si>
  <si>
    <t>21960.0</t>
  </si>
  <si>
    <t>23345.0</t>
  </si>
  <si>
    <t>23663.0</t>
  </si>
  <si>
    <t>24063.0</t>
  </si>
  <si>
    <t>24641.0</t>
  </si>
  <si>
    <t>25208.0</t>
  </si>
  <si>
    <t>27058.0</t>
  </si>
  <si>
    <t>27804.0</t>
  </si>
  <si>
    <t>29153.0</t>
  </si>
  <si>
    <t>29736.0</t>
  </si>
  <si>
    <t>30293.0</t>
  </si>
  <si>
    <t>30743.0</t>
  </si>
  <si>
    <t>32271.0</t>
  </si>
  <si>
    <t>33020.0</t>
  </si>
  <si>
    <t>33839.0</t>
  </si>
  <si>
    <t>34519.0</t>
  </si>
  <si>
    <t>35565.0</t>
  </si>
  <si>
    <t>36491.0</t>
  </si>
  <si>
    <t>37935.0</t>
  </si>
  <si>
    <t>1384.0</t>
  </si>
  <si>
    <t>39319.0</t>
  </si>
  <si>
    <t>39724.0</t>
  </si>
  <si>
    <t>40218.0</t>
  </si>
  <si>
    <t>40857.0</t>
  </si>
  <si>
    <t>41410.0</t>
  </si>
  <si>
    <t>41924.0</t>
  </si>
  <si>
    <t>42338.0</t>
  </si>
  <si>
    <t>42745.0</t>
  </si>
  <si>
    <t>43340.0</t>
  </si>
  <si>
    <t>43838.0</t>
  </si>
  <si>
    <t>44373.0</t>
  </si>
  <si>
    <t>44710.0</t>
  </si>
  <si>
    <t>45035.0</t>
  </si>
  <si>
    <t>45341.0</t>
  </si>
  <si>
    <t>45648.0</t>
  </si>
  <si>
    <t>47092.0</t>
  </si>
  <si>
    <t>47853.0</t>
  </si>
  <si>
    <t>48614.0</t>
  </si>
  <si>
    <t>50430.0</t>
  </si>
  <si>
    <t>51165.0</t>
  </si>
  <si>
    <t>51792.0</t>
  </si>
  <si>
    <t>52161.0</t>
  </si>
  <si>
    <t>53325.0</t>
  </si>
  <si>
    <t>53746.0</t>
  </si>
  <si>
    <t>55248.0</t>
  </si>
  <si>
    <t>55979.0</t>
  </si>
  <si>
    <t>57265.0</t>
  </si>
  <si>
    <t>58297.0</t>
  </si>
  <si>
    <t>58726.0</t>
  </si>
  <si>
    <t>60316.0</t>
  </si>
  <si>
    <t>61154.0</t>
  </si>
  <si>
    <t>61638.0</t>
  </si>
  <si>
    <t>62018.0</t>
  </si>
  <si>
    <t>62637.0</t>
  </si>
  <si>
    <t>63294.0</t>
  </si>
  <si>
    <t>Tue Oct  7 16:44:02 2025</t>
  </si>
  <si>
    <t>/Users/florient/Desktop</t>
  </si>
  <si>
    <t>/Users/florient/Desktop/subject-10.csv</t>
  </si>
  <si>
    <t>3277.0</t>
  </si>
  <si>
    <t>-157.0</t>
  </si>
  <si>
    <t>8702.0</t>
  </si>
  <si>
    <t>-264.0</t>
  </si>
  <si>
    <t>13517.0</t>
  </si>
  <si>
    <t>-149.0</t>
  </si>
  <si>
    <t>15350.0</t>
  </si>
  <si>
    <t>-82.0</t>
  </si>
  <si>
    <t>19832.0</t>
  </si>
  <si>
    <t>-114.0</t>
  </si>
  <si>
    <t>-238.0</t>
  </si>
  <si>
    <t>21798.0</t>
  </si>
  <si>
    <t>-291.0</t>
  </si>
  <si>
    <t>23540.0</t>
  </si>
  <si>
    <t>1750.0</t>
  </si>
  <si>
    <t>-153.0</t>
  </si>
  <si>
    <t>4736.0</t>
  </si>
  <si>
    <t>6566.0</t>
  </si>
  <si>
    <t>201.0</t>
  </si>
  <si>
    <t>8057.0</t>
  </si>
  <si>
    <t>9872.0</t>
  </si>
  <si>
    <t>12170.0</t>
  </si>
  <si>
    <t>13574.0</t>
  </si>
  <si>
    <t>-176.0</t>
  </si>
  <si>
    <t>8102.0</t>
  </si>
  <si>
    <t>9603.0</t>
  </si>
  <si>
    <t>15286.0</t>
  </si>
  <si>
    <t>22742.0</t>
  </si>
  <si>
    <t>-311.0</t>
  </si>
  <si>
    <t>24211.0</t>
  </si>
  <si>
    <t>161.0</t>
  </si>
  <si>
    <t>27262.0</t>
  </si>
  <si>
    <t>34942.0</t>
  </si>
  <si>
    <t>1462.0</t>
  </si>
  <si>
    <t>-276.0</t>
  </si>
  <si>
    <t>3516.0</t>
  </si>
  <si>
    <t>5315.0</t>
  </si>
  <si>
    <t>8698.0</t>
  </si>
  <si>
    <t>-305.0</t>
  </si>
  <si>
    <t>10033.0</t>
  </si>
  <si>
    <t>13539.0</t>
  </si>
  <si>
    <t>15539.0</t>
  </si>
  <si>
    <t>-193.0</t>
  </si>
  <si>
    <t>-101.0</t>
  </si>
  <si>
    <t>3543.0</t>
  </si>
  <si>
    <t>-168.0</t>
  </si>
  <si>
    <t>17745.0</t>
  </si>
  <si>
    <t>20237.0</t>
  </si>
  <si>
    <t>-159.0</t>
  </si>
  <si>
    <t>23876.0</t>
  </si>
  <si>
    <t>214.0</t>
  </si>
  <si>
    <t>25425.0</t>
  </si>
  <si>
    <t>36051.0</t>
  </si>
  <si>
    <t>-301.0</t>
  </si>
  <si>
    <t>37468.0</t>
  </si>
  <si>
    <t>1370.0</t>
  </si>
  <si>
    <t>-209.0</t>
  </si>
  <si>
    <t>-112.0</t>
  </si>
  <si>
    <t>5282.0</t>
  </si>
  <si>
    <t>-245.0</t>
  </si>
  <si>
    <t>4227.0</t>
  </si>
  <si>
    <t>9509.0</t>
  </si>
  <si>
    <t>11385.0</t>
  </si>
  <si>
    <t>13035.0</t>
  </si>
  <si>
    <t>14311.0</t>
  </si>
  <si>
    <t>-151.0</t>
  </si>
  <si>
    <t>15697.0</t>
  </si>
  <si>
    <t>4156.0</t>
  </si>
  <si>
    <t>5237.0</t>
  </si>
  <si>
    <t>223.0</t>
  </si>
  <si>
    <t>12569.0</t>
  </si>
  <si>
    <t>13916.0</t>
  </si>
  <si>
    <t>-90.0</t>
  </si>
  <si>
    <t>15739.0</t>
  </si>
  <si>
    <t>-169.0</t>
  </si>
  <si>
    <t>17942.0</t>
  </si>
  <si>
    <t>-131.0</t>
  </si>
  <si>
    <t>4618.0</t>
  </si>
  <si>
    <t>6064.0</t>
  </si>
  <si>
    <t>-85.0</t>
  </si>
  <si>
    <t>12356.0</t>
  </si>
  <si>
    <t>-277.0</t>
  </si>
  <si>
    <t>16347.0</t>
  </si>
  <si>
    <t>17688.0</t>
  </si>
  <si>
    <t>20860.0</t>
  </si>
  <si>
    <t>22446.0</t>
  </si>
  <si>
    <t>1814.0</t>
  </si>
  <si>
    <t>4029.0</t>
  </si>
  <si>
    <t>7326.0</t>
  </si>
  <si>
    <t>8132.0</t>
  </si>
  <si>
    <t>9325.0</t>
  </si>
  <si>
    <t>9969.0</t>
  </si>
  <si>
    <t>10633.0</t>
  </si>
  <si>
    <t>11450.0</t>
  </si>
  <si>
    <t>12057.0</t>
  </si>
  <si>
    <t>14677.0</t>
  </si>
  <si>
    <t>15221.0</t>
  </si>
  <si>
    <t>15334.0</t>
  </si>
  <si>
    <t>16083.0</t>
  </si>
  <si>
    <t>16726.0</t>
  </si>
  <si>
    <t>19820.0</t>
  </si>
  <si>
    <t>20047.0</t>
  </si>
  <si>
    <t>22597.0</t>
  </si>
  <si>
    <t>24506.0</t>
  </si>
  <si>
    <t>25023.0</t>
  </si>
  <si>
    <t>29447.0</t>
  </si>
  <si>
    <t>30005.0</t>
  </si>
  <si>
    <t>30933.0</t>
  </si>
  <si>
    <t>31152.0</t>
  </si>
  <si>
    <t>33263.0</t>
  </si>
  <si>
    <t>33688.0</t>
  </si>
  <si>
    <t>36129.0</t>
  </si>
  <si>
    <t>40171.0</t>
  </si>
  <si>
    <t>41365.0</t>
  </si>
  <si>
    <t>42441.0</t>
  </si>
  <si>
    <t>43623.0</t>
  </si>
  <si>
    <t>51166.0</t>
  </si>
  <si>
    <t>51567.0</t>
  </si>
  <si>
    <t>54656.0</t>
  </si>
  <si>
    <t>55094.0</t>
  </si>
  <si>
    <t>55116.0</t>
  </si>
  <si>
    <t>55855.0</t>
  </si>
  <si>
    <t>56569.0</t>
  </si>
  <si>
    <t>58921.0</t>
  </si>
  <si>
    <t>59164.0</t>
  </si>
  <si>
    <t>60302.0</t>
  </si>
  <si>
    <t>61044.0</t>
  </si>
  <si>
    <t>61467.0</t>
  </si>
  <si>
    <t>62504.0</t>
  </si>
  <si>
    <t>63265.0</t>
  </si>
  <si>
    <t>63813.0</t>
  </si>
  <si>
    <t>64251.0</t>
  </si>
  <si>
    <t>64476.0</t>
  </si>
  <si>
    <t>64949.0</t>
  </si>
  <si>
    <t>65325.0</t>
  </si>
  <si>
    <t>65795.0</t>
  </si>
  <si>
    <t>66529.0</t>
  </si>
  <si>
    <t>67024.0</t>
  </si>
  <si>
    <t>67733.0</t>
  </si>
  <si>
    <t>68181.0</t>
  </si>
  <si>
    <t>68512.0</t>
  </si>
  <si>
    <t>68968.0</t>
  </si>
  <si>
    <t>70173.0</t>
  </si>
  <si>
    <t>76183.0</t>
  </si>
  <si>
    <t>82126.0</t>
  </si>
  <si>
    <t>82717.0</t>
  </si>
  <si>
    <t>83032.0</t>
  </si>
  <si>
    <t>83353.0</t>
  </si>
  <si>
    <t>83611.0</t>
  </si>
  <si>
    <t>84156.0</t>
  </si>
  <si>
    <t>84732.0</t>
  </si>
  <si>
    <t>84988.0</t>
  </si>
  <si>
    <t>85241.0</t>
  </si>
  <si>
    <t>86252.0</t>
  </si>
  <si>
    <t>87161.0</t>
  </si>
  <si>
    <t>87429.0</t>
  </si>
  <si>
    <t>87527.0</t>
  </si>
  <si>
    <t>87987.0</t>
  </si>
  <si>
    <t>88228.0</t>
  </si>
  <si>
    <t>88653.0</t>
  </si>
  <si>
    <t>89034.0</t>
  </si>
  <si>
    <t>89529.0</t>
  </si>
  <si>
    <t>89873.0</t>
  </si>
  <si>
    <t>90245.0</t>
  </si>
  <si>
    <t>90743.0</t>
  </si>
  <si>
    <t>92082.0</t>
  </si>
  <si>
    <t>92453.0</t>
  </si>
  <si>
    <t>93783.0</t>
  </si>
  <si>
    <t>93882.0</t>
  </si>
  <si>
    <t>95421.0</t>
  </si>
  <si>
    <t>Tue Oct  7 16:57:18 2025</t>
  </si>
  <si>
    <t>D:\T√©l√©chargements</t>
  </si>
  <si>
    <t>D:\T√©l√©chargements\subject-11.csv</t>
  </si>
  <si>
    <t>1714.0</t>
  </si>
  <si>
    <t>3508.0</t>
  </si>
  <si>
    <t>-265.0</t>
  </si>
  <si>
    <t>6023.0</t>
  </si>
  <si>
    <t>-19.0</t>
  </si>
  <si>
    <t>8165.0</t>
  </si>
  <si>
    <t>111.0</t>
  </si>
  <si>
    <t>11471.0</t>
  </si>
  <si>
    <t>-181.0</t>
  </si>
  <si>
    <t>-95.0</t>
  </si>
  <si>
    <t>13044.0</t>
  </si>
  <si>
    <t>16492.0</t>
  </si>
  <si>
    <t>left alt</t>
  </si>
  <si>
    <t>248.0</t>
  </si>
  <si>
    <t>6380.0</t>
  </si>
  <si>
    <t>15416.0</t>
  </si>
  <si>
    <t>-18.0</t>
  </si>
  <si>
    <t>17075.0</t>
  </si>
  <si>
    <t>19818.0</t>
  </si>
  <si>
    <t>-108.0</t>
  </si>
  <si>
    <t>96.0</t>
  </si>
  <si>
    <t>21091.0</t>
  </si>
  <si>
    <t>23372.0</t>
  </si>
  <si>
    <t>12718.0</t>
  </si>
  <si>
    <t>23761.0</t>
  </si>
  <si>
    <t>23790.0</t>
  </si>
  <si>
    <t>-39.0</t>
  </si>
  <si>
    <t>97.0</t>
  </si>
  <si>
    <t>39910.0</t>
  </si>
  <si>
    <t>-27.0</t>
  </si>
  <si>
    <t>42169.0</t>
  </si>
  <si>
    <t>25.0</t>
  </si>
  <si>
    <t>42194.0</t>
  </si>
  <si>
    <t>4835.0</t>
  </si>
  <si>
    <t>254.0</t>
  </si>
  <si>
    <t>7291.0</t>
  </si>
  <si>
    <t>-46.0</t>
  </si>
  <si>
    <t>13676.0</t>
  </si>
  <si>
    <t>16420.0</t>
  </si>
  <si>
    <t>21826.0</t>
  </si>
  <si>
    <t>24072.0</t>
  </si>
  <si>
    <t>4985.0</t>
  </si>
  <si>
    <t>9910.0</t>
  </si>
  <si>
    <t>12543.0</t>
  </si>
  <si>
    <t>13637.0</t>
  </si>
  <si>
    <t>14965.0</t>
  </si>
  <si>
    <t>15935.0</t>
  </si>
  <si>
    <t>18981.0</t>
  </si>
  <si>
    <t>21262.0</t>
  </si>
  <si>
    <t>22667.0</t>
  </si>
  <si>
    <t>24052.0</t>
  </si>
  <si>
    <t>25843.0</t>
  </si>
  <si>
    <t>26681.0</t>
  </si>
  <si>
    <t>28096.0</t>
  </si>
  <si>
    <t>29448.0</t>
  </si>
  <si>
    <t>30088.0</t>
  </si>
  <si>
    <t>31684.0</t>
  </si>
  <si>
    <t>35183.0</t>
  </si>
  <si>
    <t>35628.0</t>
  </si>
  <si>
    <t>36889.0</t>
  </si>
  <si>
    <t>37714.0</t>
  </si>
  <si>
    <t>38177.0</t>
  </si>
  <si>
    <t>38899.0</t>
  </si>
  <si>
    <t>40001.0</t>
  </si>
  <si>
    <t>198.0</t>
  </si>
  <si>
    <t>40199.0</t>
  </si>
  <si>
    <t>40243.0</t>
  </si>
  <si>
    <t>41378.0</t>
  </si>
  <si>
    <t>41467.0</t>
  </si>
  <si>
    <t>41864.0</t>
  </si>
  <si>
    <t>41981.0</t>
  </si>
  <si>
    <t>42376.0</t>
  </si>
  <si>
    <t>43579.0</t>
  </si>
  <si>
    <t>43795.0</t>
  </si>
  <si>
    <t>45359.0</t>
  </si>
  <si>
    <t>45871.0</t>
  </si>
  <si>
    <t>49499.0</t>
  </si>
  <si>
    <t>49723.0</t>
  </si>
  <si>
    <t>51050.0</t>
  </si>
  <si>
    <t>51097.0</t>
  </si>
  <si>
    <t>51366.0</t>
  </si>
  <si>
    <t>51878.0</t>
  </si>
  <si>
    <t>51971.0</t>
  </si>
  <si>
    <t>52370.0</t>
  </si>
  <si>
    <t>52720.0</t>
  </si>
  <si>
    <t>52798.0</t>
  </si>
  <si>
    <t>52874.0</t>
  </si>
  <si>
    <t>53478.0</t>
  </si>
  <si>
    <t>54448.0</t>
  </si>
  <si>
    <t>54538.0</t>
  </si>
  <si>
    <t>55039.0</t>
  </si>
  <si>
    <t>57412.0</t>
  </si>
  <si>
    <t>57925.0</t>
  </si>
  <si>
    <t>58292.0</t>
  </si>
  <si>
    <t>59204.0</t>
  </si>
  <si>
    <t>59624.0</t>
  </si>
  <si>
    <t>59988.0</t>
  </si>
  <si>
    <t>60204.0</t>
  </si>
  <si>
    <t>60940.0</t>
  </si>
  <si>
    <t>36.0</t>
  </si>
  <si>
    <t>60976.0</t>
  </si>
  <si>
    <t>61111.0</t>
  </si>
  <si>
    <t>61122.0</t>
  </si>
  <si>
    <t>62087.0</t>
  </si>
  <si>
    <t>62256.0</t>
  </si>
  <si>
    <t>62505.0</t>
  </si>
  <si>
    <t>64118.0</t>
  </si>
  <si>
    <t>64214.0</t>
  </si>
  <si>
    <t>65050.0</t>
  </si>
  <si>
    <t>65158.0</t>
  </si>
  <si>
    <t>65184.0</t>
  </si>
  <si>
    <t>66114.0</t>
  </si>
  <si>
    <t>66675.0</t>
  </si>
  <si>
    <t>67176.0</t>
  </si>
  <si>
    <t>67279.0</t>
  </si>
  <si>
    <t>67350.0</t>
  </si>
  <si>
    <t>67723.0</t>
  </si>
  <si>
    <t>67830.0</t>
  </si>
  <si>
    <t>67848.0</t>
  </si>
  <si>
    <t>68154.0</t>
  </si>
  <si>
    <t>68502.0</t>
  </si>
  <si>
    <t>69324.0</t>
  </si>
  <si>
    <t>69786.0</t>
  </si>
  <si>
    <t>69966.0</t>
  </si>
  <si>
    <t>70103.0</t>
  </si>
  <si>
    <t>70276.0</t>
  </si>
  <si>
    <t>Tue Oct  7 16:41:35 2025</t>
  </si>
  <si>
    <t>C:\Users\aboub\Downloads</t>
  </si>
  <si>
    <t>C:/Users/aboub/OneDrive/Desktop/subject-12.csv</t>
  </si>
  <si>
    <t>left ctrl</t>
  </si>
  <si>
    <t>f3</t>
  </si>
  <si>
    <t>11372.0</t>
  </si>
  <si>
    <t>17412.0</t>
  </si>
  <si>
    <t>-198.0</t>
  </si>
  <si>
    <t>25936.0</t>
  </si>
  <si>
    <t>-75.0</t>
  </si>
  <si>
    <t>30906.0</t>
  </si>
  <si>
    <t>32666.0</t>
  </si>
  <si>
    <t>-224.0</t>
  </si>
  <si>
    <t>206.0</t>
  </si>
  <si>
    <t>39088.0</t>
  </si>
  <si>
    <t>14400.0</t>
  </si>
  <si>
    <t>-192.0</t>
  </si>
  <si>
    <t>14565.0</t>
  </si>
  <si>
    <t>28965.0</t>
  </si>
  <si>
    <t>33973.0</t>
  </si>
  <si>
    <t>42314.0</t>
  </si>
  <si>
    <t>-6.0</t>
  </si>
  <si>
    <t>44804.0</t>
  </si>
  <si>
    <t>48668.0</t>
  </si>
  <si>
    <t>-253.0</t>
  </si>
  <si>
    <t>59600.0</t>
  </si>
  <si>
    <t>24139.0</t>
  </si>
  <si>
    <t>26775.0</t>
  </si>
  <si>
    <t>-58.0</t>
  </si>
  <si>
    <t>39807.0</t>
  </si>
  <si>
    <t>51452.0</t>
  </si>
  <si>
    <t>53831.0</t>
  </si>
  <si>
    <t>67898.0</t>
  </si>
  <si>
    <t>75282.0</t>
  </si>
  <si>
    <t>11204.0</t>
  </si>
  <si>
    <t>30359.0</t>
  </si>
  <si>
    <t>41921.0</t>
  </si>
  <si>
    <t>49068.0</t>
  </si>
  <si>
    <t>51176.0</t>
  </si>
  <si>
    <t>55965.0</t>
  </si>
  <si>
    <t>59603.0</t>
  </si>
  <si>
    <t>61499.0</t>
  </si>
  <si>
    <t>61958.0</t>
  </si>
  <si>
    <t>66531.0</t>
  </si>
  <si>
    <t>66589.0</t>
  </si>
  <si>
    <t>67039.0</t>
  </si>
  <si>
    <t>67856.0</t>
  </si>
  <si>
    <t>70973.0</t>
  </si>
  <si>
    <t>71990.0</t>
  </si>
  <si>
    <t>72604.0</t>
  </si>
  <si>
    <t>73191.0</t>
  </si>
  <si>
    <t>73874.0</t>
  </si>
  <si>
    <t>74915.0</t>
  </si>
  <si>
    <t>75884.0</t>
  </si>
  <si>
    <t>76748.0</t>
  </si>
  <si>
    <t>82439.0</t>
  </si>
  <si>
    <t>83704.0</t>
  </si>
  <si>
    <t>84360.0</t>
  </si>
  <si>
    <t>85236.0</t>
  </si>
  <si>
    <t>86561.0</t>
  </si>
  <si>
    <t>87348.0</t>
  </si>
  <si>
    <t>88083.0</t>
  </si>
  <si>
    <t>88755.0</t>
  </si>
  <si>
    <t>90388.0</t>
  </si>
  <si>
    <t>91293.0</t>
  </si>
  <si>
    <t>91351.0</t>
  </si>
  <si>
    <t>93249.0</t>
  </si>
  <si>
    <t>93799.0</t>
  </si>
  <si>
    <t>94424.0</t>
  </si>
  <si>
    <t>95077.0</t>
  </si>
  <si>
    <t>95662.0</t>
  </si>
  <si>
    <t>98756.0</t>
  </si>
  <si>
    <t>99956.0</t>
  </si>
  <si>
    <t>1220.0</t>
  </si>
  <si>
    <t>101176.0</t>
  </si>
  <si>
    <t>101857.0</t>
  </si>
  <si>
    <t>102656.0</t>
  </si>
  <si>
    <t>104794.0</t>
  </si>
  <si>
    <t>105938.0</t>
  </si>
  <si>
    <t>106512.0</t>
  </si>
  <si>
    <t>108310.0</t>
  </si>
  <si>
    <t>109078.0</t>
  </si>
  <si>
    <t>109690.0</t>
  </si>
  <si>
    <t>111059.0</t>
  </si>
  <si>
    <t>112461.0</t>
  </si>
  <si>
    <t>113064.0</t>
  </si>
  <si>
    <t>113254.0</t>
  </si>
  <si>
    <t>114885.0</t>
  </si>
  <si>
    <t>115454.0</t>
  </si>
  <si>
    <t>116147.0</t>
  </si>
  <si>
    <t>117200.0</t>
  </si>
  <si>
    <t>117966.0</t>
  </si>
  <si>
    <t>119708.0</t>
  </si>
  <si>
    <t>120361.0</t>
  </si>
  <si>
    <t>123624.0</t>
  </si>
  <si>
    <t>126607.0</t>
  </si>
  <si>
    <t>128444.0</t>
  </si>
  <si>
    <t>128880.0</t>
  </si>
  <si>
    <t>129578.0</t>
  </si>
  <si>
    <t>129988.0</t>
  </si>
  <si>
    <t>130420.0</t>
  </si>
  <si>
    <t>131784.0</t>
  </si>
  <si>
    <t>132405.0</t>
  </si>
  <si>
    <t>134893.0</t>
  </si>
  <si>
    <t>135278.0</t>
  </si>
  <si>
    <t>136968.0</t>
  </si>
  <si>
    <t>137314.0</t>
  </si>
  <si>
    <t>137644.0</t>
  </si>
  <si>
    <t>138196.0</t>
  </si>
  <si>
    <t>138784.0</t>
  </si>
  <si>
    <t>140104.0</t>
  </si>
  <si>
    <t>140348.0</t>
  </si>
  <si>
    <t>140662.0</t>
  </si>
  <si>
    <t>141064.0</t>
  </si>
  <si>
    <t>143713.0</t>
  </si>
  <si>
    <t>144281.0</t>
  </si>
  <si>
    <t>144596.0</t>
  </si>
  <si>
    <t>144834.0</t>
  </si>
  <si>
    <t>145358.0</t>
  </si>
  <si>
    <t>Tue Oct  7 16:46:14 2025</t>
  </si>
  <si>
    <t>/Users/lbrunel2/Desktop</t>
  </si>
  <si>
    <t>/Users/lbrunel2/Desktop/subject-13.csv</t>
  </si>
  <si>
    <t>4.0.1</t>
  </si>
  <si>
    <t>5963.0</t>
  </si>
  <si>
    <t>9772.0</t>
  </si>
  <si>
    <t>-310.0</t>
  </si>
  <si>
    <t>12886.0</t>
  </si>
  <si>
    <t>15601.0</t>
  </si>
  <si>
    <t>18008.0</t>
  </si>
  <si>
    <t>19169.0</t>
  </si>
  <si>
    <t>23915.0</t>
  </si>
  <si>
    <t>1933.0</t>
  </si>
  <si>
    <t>-143.0</t>
  </si>
  <si>
    <t>4407.0</t>
  </si>
  <si>
    <t>-73.0</t>
  </si>
  <si>
    <t>6409.0</t>
  </si>
  <si>
    <t>-204.0</t>
  </si>
  <si>
    <t>8441.0</t>
  </si>
  <si>
    <t>10408.0</t>
  </si>
  <si>
    <t>-26.0</t>
  </si>
  <si>
    <t>12665.0</t>
  </si>
  <si>
    <t>228.0</t>
  </si>
  <si>
    <t>15828.0</t>
  </si>
  <si>
    <t>3898.0</t>
  </si>
  <si>
    <t>2.0</t>
  </si>
  <si>
    <t>5875.0</t>
  </si>
  <si>
    <t>-165.0</t>
  </si>
  <si>
    <t>9682.0</t>
  </si>
  <si>
    <t>-162.0</t>
  </si>
  <si>
    <t>11416.0</t>
  </si>
  <si>
    <t>15355.0</t>
  </si>
  <si>
    <t>237.0</t>
  </si>
  <si>
    <t>17263.0</t>
  </si>
  <si>
    <t>19006.0</t>
  </si>
  <si>
    <t>2096.0</t>
  </si>
  <si>
    <t>6363.0</t>
  </si>
  <si>
    <t>146.0</t>
  </si>
  <si>
    <t>11537.0</t>
  </si>
  <si>
    <t>14207.0</t>
  </si>
  <si>
    <t>17565.0</t>
  </si>
  <si>
    <t>-240.0</t>
  </si>
  <si>
    <t>19656.0</t>
  </si>
  <si>
    <t>24070.0</t>
  </si>
  <si>
    <t>4405.0</t>
  </si>
  <si>
    <t>7287.0</t>
  </si>
  <si>
    <t>13666.0</t>
  </si>
  <si>
    <t>14449.0</t>
  </si>
  <si>
    <t>16593.0</t>
  </si>
  <si>
    <t>17065.0</t>
  </si>
  <si>
    <t>18124.0</t>
  </si>
  <si>
    <t>18440.0</t>
  </si>
  <si>
    <t>21446.0</t>
  </si>
  <si>
    <t>22068.0</t>
  </si>
  <si>
    <t>22566.0</t>
  </si>
  <si>
    <t>23179.0</t>
  </si>
  <si>
    <t>24195.0</t>
  </si>
  <si>
    <t>26058.0</t>
  </si>
  <si>
    <t>26552.0</t>
  </si>
  <si>
    <t>29972.0</t>
  </si>
  <si>
    <t>32581.0</t>
  </si>
  <si>
    <t>33009.0</t>
  </si>
  <si>
    <t>35385.0</t>
  </si>
  <si>
    <t>36273.0</t>
  </si>
  <si>
    <t>38801.0</t>
  </si>
  <si>
    <t>39151.0</t>
  </si>
  <si>
    <t>39568.0</t>
  </si>
  <si>
    <t>40011.0</t>
  </si>
  <si>
    <t>41126.0</t>
  </si>
  <si>
    <t>41494.0</t>
  </si>
  <si>
    <t>41857.0</t>
  </si>
  <si>
    <t>42162.0</t>
  </si>
  <si>
    <t>43321.0</t>
  </si>
  <si>
    <t>45398.0</t>
  </si>
  <si>
    <t>45863.0</t>
  </si>
  <si>
    <t>46792.0</t>
  </si>
  <si>
    <t>47857.0</t>
  </si>
  <si>
    <t>48142.0</t>
  </si>
  <si>
    <t>48556.0</t>
  </si>
  <si>
    <t>49181.0</t>
  </si>
  <si>
    <t>50417.0</t>
  </si>
  <si>
    <t>51887.0</t>
  </si>
  <si>
    <t>52936.0</t>
  </si>
  <si>
    <t>53455.0</t>
  </si>
  <si>
    <t>53906.0</t>
  </si>
  <si>
    <t>55547.0</t>
  </si>
  <si>
    <t>56398.0</t>
  </si>
  <si>
    <t>56678.0</t>
  </si>
  <si>
    <t>57404.0</t>
  </si>
  <si>
    <t>59609.0</t>
  </si>
  <si>
    <t>60174.0</t>
  </si>
  <si>
    <t>61923.0</t>
  </si>
  <si>
    <t>62886.0</t>
  </si>
  <si>
    <t>64219.0</t>
  </si>
  <si>
    <t>64591.0</t>
  </si>
  <si>
    <t>66940.0</t>
  </si>
  <si>
    <t>67587.0</t>
  </si>
  <si>
    <t>67914.0</t>
  </si>
  <si>
    <t>68231.0</t>
  </si>
  <si>
    <t>69133.0</t>
  </si>
  <si>
    <t>69492.0</t>
  </si>
  <si>
    <t>70783.0</t>
  </si>
  <si>
    <t>72894.0</t>
  </si>
  <si>
    <t>73956.0</t>
  </si>
  <si>
    <t>74343.0</t>
  </si>
  <si>
    <t>75291.0</t>
  </si>
  <si>
    <t>75694.0</t>
  </si>
  <si>
    <t>77964.0</t>
  </si>
  <si>
    <t>78244.0</t>
  </si>
  <si>
    <t>78725.0</t>
  </si>
  <si>
    <t>79029.0</t>
  </si>
  <si>
    <t>79344.0</t>
  </si>
  <si>
    <t>80555.0</t>
  </si>
  <si>
    <t>82081.0</t>
  </si>
  <si>
    <t>82470.0</t>
  </si>
  <si>
    <t>82799.0</t>
  </si>
  <si>
    <t>84558.0</t>
  </si>
  <si>
    <t>87261.0</t>
  </si>
  <si>
    <t>88671.0</t>
  </si>
  <si>
    <t>88983.0</t>
  </si>
  <si>
    <t>89344.0</t>
  </si>
  <si>
    <t>89660.0</t>
  </si>
  <si>
    <t>91010.0</t>
  </si>
  <si>
    <t>91448.0</t>
  </si>
  <si>
    <t>92102.0</t>
  </si>
  <si>
    <t>92403.0</t>
  </si>
  <si>
    <t>93003.0</t>
  </si>
  <si>
    <t>Tue Oct  7 16:39:07 2025</t>
  </si>
  <si>
    <t>C:/Users/TROCELLIER STACY/Downloads</t>
  </si>
  <si>
    <t>C:/Users/TROCELLIER STACY/Documents/L3 MIASHS/psychologie cognnitive/subject-14.csv</t>
  </si>
  <si>
    <t>T</t>
  </si>
  <si>
    <t>f7</t>
  </si>
  <si>
    <t>15294.0</t>
  </si>
  <si>
    <t>-78.0</t>
  </si>
  <si>
    <t>186.0</t>
  </si>
  <si>
    <t>21856.0</t>
  </si>
  <si>
    <t>-77.0</t>
  </si>
  <si>
    <t>29753.0</t>
  </si>
  <si>
    <t>30931.0</t>
  </si>
  <si>
    <t>88.0</t>
  </si>
  <si>
    <t>32172.0</t>
  </si>
  <si>
    <t>36373.0</t>
  </si>
  <si>
    <t>232.0</t>
  </si>
  <si>
    <t>13914.0</t>
  </si>
  <si>
    <t>129.0</t>
  </si>
  <si>
    <t>16895.0</t>
  </si>
  <si>
    <t>-103.0</t>
  </si>
  <si>
    <t>159.0</t>
  </si>
  <si>
    <t>19408.0</t>
  </si>
  <si>
    <t>-92.0</t>
  </si>
  <si>
    <t>22524.0</t>
  </si>
  <si>
    <t>27767.0</t>
  </si>
  <si>
    <t>-308.0</t>
  </si>
  <si>
    <t>36301.0</t>
  </si>
  <si>
    <t>38964.0</t>
  </si>
  <si>
    <t>-130.0</t>
  </si>
  <si>
    <t>4544.0</t>
  </si>
  <si>
    <t>6424.0</t>
  </si>
  <si>
    <t>10326.0</t>
  </si>
  <si>
    <t>20781.0</t>
  </si>
  <si>
    <t>23721.0</t>
  </si>
  <si>
    <t>29414.0</t>
  </si>
  <si>
    <t>31253.0</t>
  </si>
  <si>
    <t>21.0</t>
  </si>
  <si>
    <t>3165.0</t>
  </si>
  <si>
    <t>-234.0</t>
  </si>
  <si>
    <t>4908.0</t>
  </si>
  <si>
    <t>6970.0</t>
  </si>
  <si>
    <t>-86.0</t>
  </si>
  <si>
    <t>8046.0</t>
  </si>
  <si>
    <t>9807.0</t>
  </si>
  <si>
    <t>12188.0</t>
  </si>
  <si>
    <t>3893.0</t>
  </si>
  <si>
    <t>8183.0</t>
  </si>
  <si>
    <t>0.0</t>
  </si>
  <si>
    <t>13364.0</t>
  </si>
  <si>
    <t>18670.0</t>
  </si>
  <si>
    <t>21159.0</t>
  </si>
  <si>
    <t>23723.0</t>
  </si>
  <si>
    <t>36319.0</t>
  </si>
  <si>
    <t>9058.0</t>
  </si>
  <si>
    <t>15627.0</t>
  </si>
  <si>
    <t>17684.0</t>
  </si>
  <si>
    <t>-195.0</t>
  </si>
  <si>
    <t>19387.0</t>
  </si>
  <si>
    <t>21704.0</t>
  </si>
  <si>
    <t>23210.0</t>
  </si>
  <si>
    <t>26457.0</t>
  </si>
  <si>
    <t>-81.0</t>
  </si>
  <si>
    <t>8618.0</t>
  </si>
  <si>
    <t>10693.0</t>
  </si>
  <si>
    <t>12444.0</t>
  </si>
  <si>
    <t>17712.0</t>
  </si>
  <si>
    <t>-270.0</t>
  </si>
  <si>
    <t>20785.0</t>
  </si>
  <si>
    <t>23261.0</t>
  </si>
  <si>
    <t>-199.0</t>
  </si>
  <si>
    <t>26871.0</t>
  </si>
  <si>
    <t>caps lock</t>
  </si>
  <si>
    <t>56051.0</t>
  </si>
  <si>
    <t>70444.0</t>
  </si>
  <si>
    <t>73925.0</t>
  </si>
  <si>
    <t>75056.0</t>
  </si>
  <si>
    <t>79821.0</t>
  </si>
  <si>
    <t>80937.0</t>
  </si>
  <si>
    <t>86516.0</t>
  </si>
  <si>
    <t>88346.0</t>
  </si>
  <si>
    <t>90682.0</t>
  </si>
  <si>
    <t>92289.0</t>
  </si>
  <si>
    <t>93428.0</t>
  </si>
  <si>
    <t>100960.0</t>
  </si>
  <si>
    <t>101658.0</t>
  </si>
  <si>
    <t>102180.0</t>
  </si>
  <si>
    <t>102872.0</t>
  </si>
  <si>
    <t>103326.0</t>
  </si>
  <si>
    <t>108328.0</t>
  </si>
  <si>
    <t>110617.0</t>
  </si>
  <si>
    <t>117454.0</t>
  </si>
  <si>
    <t>117806.0</t>
  </si>
  <si>
    <t>120547.0</t>
  </si>
  <si>
    <t>120679.0</t>
  </si>
  <si>
    <t>126847.0</t>
  </si>
  <si>
    <t>128505.0</t>
  </si>
  <si>
    <t>130120.0</t>
  </si>
  <si>
    <t>131209.0</t>
  </si>
  <si>
    <t>131979.0</t>
  </si>
  <si>
    <t>132717.0</t>
  </si>
  <si>
    <t>145019.0</t>
  </si>
  <si>
    <t>146231.0</t>
  </si>
  <si>
    <t>146929.0</t>
  </si>
  <si>
    <t>147600.0</t>
  </si>
  <si>
    <t>149331.0</t>
  </si>
  <si>
    <t>149845.0</t>
  </si>
  <si>
    <t>151162.0</t>
  </si>
  <si>
    <t>151541.0</t>
  </si>
  <si>
    <t>151753.0</t>
  </si>
  <si>
    <t>152304.0</t>
  </si>
  <si>
    <t>152903.0</t>
  </si>
  <si>
    <t>153783.0</t>
  </si>
  <si>
    <t>154249.0</t>
  </si>
  <si>
    <t>155142.0</t>
  </si>
  <si>
    <t>156213.0</t>
  </si>
  <si>
    <t>161840.0</t>
  </si>
  <si>
    <t>162421.0</t>
  </si>
  <si>
    <t>163909.0</t>
  </si>
  <si>
    <t>165627.0</t>
  </si>
  <si>
    <t>166191.0</t>
  </si>
  <si>
    <t>166288.0</t>
  </si>
  <si>
    <t>166475.0</t>
  </si>
  <si>
    <t>167269.0</t>
  </si>
  <si>
    <t>167654.0</t>
  </si>
  <si>
    <t>175003.0</t>
  </si>
  <si>
    <t>175650.0</t>
  </si>
  <si>
    <t>176066.0</t>
  </si>
  <si>
    <t>176751.0</t>
  </si>
  <si>
    <t>176835.0</t>
  </si>
  <si>
    <t>177660.0</t>
  </si>
  <si>
    <t>180846.0</t>
  </si>
  <si>
    <t>182586.0</t>
  </si>
  <si>
    <t>183016.0</t>
  </si>
  <si>
    <t>185409.0</t>
  </si>
  <si>
    <t>185843.0</t>
  </si>
  <si>
    <t>186938.0</t>
  </si>
  <si>
    <t>189807.0</t>
  </si>
  <si>
    <t>192026.0</t>
  </si>
  <si>
    <t>192292.0</t>
  </si>
  <si>
    <t>193147.0</t>
  </si>
  <si>
    <t>193511.0</t>
  </si>
  <si>
    <t>193914.0</t>
  </si>
  <si>
    <t>194607.0</t>
  </si>
  <si>
    <t>199890.0</t>
  </si>
  <si>
    <t>200701.0</t>
  </si>
  <si>
    <t>201766.0</t>
  </si>
  <si>
    <t>206926.0</t>
  </si>
  <si>
    <t>207237.0</t>
  </si>
  <si>
    <t>207625.0</t>
  </si>
  <si>
    <t>207738.0</t>
  </si>
  <si>
    <t>208976.0</t>
  </si>
  <si>
    <t>208990.0</t>
  </si>
  <si>
    <t>209745.0</t>
  </si>
  <si>
    <t>210313.0</t>
  </si>
  <si>
    <t>210793.0</t>
  </si>
  <si>
    <t>210937.0</t>
  </si>
  <si>
    <t>-74.0</t>
  </si>
  <si>
    <t>Tue Oct  7 16:49:13 2025</t>
  </si>
  <si>
    <t>D:\Important\cours\psyco</t>
  </si>
  <si>
    <t>D:\Important\cours\psyco\subject-15.csv</t>
  </si>
  <si>
    <t>1010.0</t>
  </si>
  <si>
    <t>-47.0</t>
  </si>
  <si>
    <t>1543.0</t>
  </si>
  <si>
    <t>37.0</t>
  </si>
  <si>
    <t>1840.0</t>
  </si>
  <si>
    <t>2193.0</t>
  </si>
  <si>
    <t>13622.0</t>
  </si>
  <si>
    <t>17398.0</t>
  </si>
  <si>
    <t>143.0</t>
  </si>
  <si>
    <t>2697.0</t>
  </si>
  <si>
    <t>3968.0</t>
  </si>
  <si>
    <t>6904.0</t>
  </si>
  <si>
    <t>9851.0</t>
  </si>
  <si>
    <t>14377.0</t>
  </si>
  <si>
    <t>5755.0</t>
  </si>
  <si>
    <t>20132.0</t>
  </si>
  <si>
    <t>Q</t>
  </si>
  <si>
    <t>M</t>
  </si>
  <si>
    <t>2323.0</t>
  </si>
  <si>
    <t>2963.0</t>
  </si>
  <si>
    <t>4439.0</t>
  </si>
  <si>
    <t>4877.0</t>
  </si>
  <si>
    <t>5615.0</t>
  </si>
  <si>
    <t>5706.0</t>
  </si>
  <si>
    <t>6273.0</t>
  </si>
  <si>
    <t>6335.0</t>
  </si>
  <si>
    <t>6697.0</t>
  </si>
  <si>
    <t>7254.0</t>
  </si>
  <si>
    <t>9050.0</t>
  </si>
  <si>
    <t>9404.0</t>
  </si>
  <si>
    <t>9537.0</t>
  </si>
  <si>
    <t>9545.0</t>
  </si>
  <si>
    <t>12998.0</t>
  </si>
  <si>
    <t>13228.0</t>
  </si>
  <si>
    <t>13285.0</t>
  </si>
  <si>
    <t>13546.0</t>
  </si>
  <si>
    <t>13727.0</t>
  </si>
  <si>
    <t>14033.0</t>
  </si>
  <si>
    <t>14752.0</t>
  </si>
  <si>
    <t>14984.0</t>
  </si>
  <si>
    <t>15180.0</t>
  </si>
  <si>
    <t>15438.0</t>
  </si>
  <si>
    <t>16045.0</t>
  </si>
  <si>
    <t>16216.0</t>
  </si>
  <si>
    <t>16412.0</t>
  </si>
  <si>
    <t>16764.0</t>
  </si>
  <si>
    <t>16929.0</t>
  </si>
  <si>
    <t>17164.0</t>
  </si>
  <si>
    <t>17498.0</t>
  </si>
  <si>
    <t>17731.0</t>
  </si>
  <si>
    <t>18018.0</t>
  </si>
  <si>
    <t>18522.0</t>
  </si>
  <si>
    <t>18771.0</t>
  </si>
  <si>
    <t>18991.0</t>
  </si>
  <si>
    <t>19462.0</t>
  </si>
  <si>
    <t>19806.0</t>
  </si>
  <si>
    <t>19921.0</t>
  </si>
  <si>
    <t>20335.0</t>
  </si>
  <si>
    <t>20387.0</t>
  </si>
  <si>
    <t>20657.0</t>
  </si>
  <si>
    <t>20973.0</t>
  </si>
  <si>
    <t>21356.0</t>
  </si>
  <si>
    <t>21402.0</t>
  </si>
  <si>
    <t>21623.0</t>
  </si>
  <si>
    <t>21675.0</t>
  </si>
  <si>
    <t>21925.0</t>
  </si>
  <si>
    <t>22870.0</t>
  </si>
  <si>
    <t>23158.0</t>
  </si>
  <si>
    <t>23342.0</t>
  </si>
  <si>
    <t>23980.0</t>
  </si>
  <si>
    <t>24236.0</t>
  </si>
  <si>
    <t>24372.0</t>
  </si>
  <si>
    <t>24558.0</t>
  </si>
  <si>
    <t>24786.0</t>
  </si>
  <si>
    <t>25257.0</t>
  </si>
  <si>
    <t>25459.0</t>
  </si>
  <si>
    <t>25947.0</t>
  </si>
  <si>
    <t>26072.0</t>
  </si>
  <si>
    <t>26307.0</t>
  </si>
  <si>
    <t>26952.0</t>
  </si>
  <si>
    <t>28394.0</t>
  </si>
  <si>
    <t>29126.0</t>
  </si>
  <si>
    <t>29321.0</t>
  </si>
  <si>
    <t>29544.0</t>
  </si>
  <si>
    <t>29913.0</t>
  </si>
  <si>
    <t>30019.0</t>
  </si>
  <si>
    <t>30283.0</t>
  </si>
  <si>
    <t>30855.0</t>
  </si>
  <si>
    <t>31083.0</t>
  </si>
  <si>
    <t>31327.0</t>
  </si>
  <si>
    <t>31574.0</t>
  </si>
  <si>
    <t>31792.0</t>
  </si>
  <si>
    <t>31911.0</t>
  </si>
  <si>
    <t>32301.0</t>
  </si>
  <si>
    <t>32564.0</t>
  </si>
  <si>
    <t>32635.0</t>
  </si>
  <si>
    <t>32703.0</t>
  </si>
  <si>
    <t>-94.0</t>
  </si>
  <si>
    <t>Tue Oct  7 16:43:51 2025</t>
  </si>
  <si>
    <t>C:\Users\maxim\OneDrive\Documents\Maxime\L3 Miashs</t>
  </si>
  <si>
    <t>C:/Users/maxim/OneDrive/Documents/Maxime/L3 Miashs/subject-7.csv</t>
  </si>
  <si>
    <t>-222.0</t>
  </si>
  <si>
    <t>6626.0</t>
  </si>
  <si>
    <t>-316.0</t>
  </si>
  <si>
    <t>9554.0</t>
  </si>
  <si>
    <t>191.0</t>
  </si>
  <si>
    <t>10806.0</t>
  </si>
  <si>
    <t>-57.0</t>
  </si>
  <si>
    <t>13091.0</t>
  </si>
  <si>
    <t>15507.0</t>
  </si>
  <si>
    <t>16961.0</t>
  </si>
  <si>
    <t>1515.0</t>
  </si>
  <si>
    <t>-257.0</t>
  </si>
  <si>
    <t>3831.0</t>
  </si>
  <si>
    <t>5417.0</t>
  </si>
  <si>
    <t>6308.0</t>
  </si>
  <si>
    <t>7296.0</t>
  </si>
  <si>
    <t>8694.0</t>
  </si>
  <si>
    <t>10513.0</t>
  </si>
  <si>
    <t>-256.0</t>
  </si>
  <si>
    <t>4770.0</t>
  </si>
  <si>
    <t>-180.0</t>
  </si>
  <si>
    <t>-107.0</t>
  </si>
  <si>
    <t>6849.0</t>
  </si>
  <si>
    <t>9835.0</t>
  </si>
  <si>
    <t>10875.0</t>
  </si>
  <si>
    <t>13594.0</t>
  </si>
  <si>
    <t>15550.0</t>
  </si>
  <si>
    <t>17058.0</t>
  </si>
  <si>
    <t>15663.0</t>
  </si>
  <si>
    <t>19180.0</t>
  </si>
  <si>
    <t>23280.0</t>
  </si>
  <si>
    <t>25360.0</t>
  </si>
  <si>
    <t>25789.0</t>
  </si>
  <si>
    <t>26375.0</t>
  </si>
  <si>
    <t>26465.0</t>
  </si>
  <si>
    <t>27041.0</t>
  </si>
  <si>
    <t>28241.0</t>
  </si>
  <si>
    <t>28272.0</t>
  </si>
  <si>
    <t>32953.0</t>
  </si>
  <si>
    <t>33589.0</t>
  </si>
  <si>
    <t>37327.0</t>
  </si>
  <si>
    <t>37520.0</t>
  </si>
  <si>
    <t>37962.0</t>
  </si>
  <si>
    <t>39670.0</t>
  </si>
  <si>
    <t>39787.0</t>
  </si>
  <si>
    <t>39916.0</t>
  </si>
  <si>
    <t>40802.0</t>
  </si>
  <si>
    <t>41182.0</t>
  </si>
  <si>
    <t>41832.0</t>
  </si>
  <si>
    <t>43062.0</t>
  </si>
  <si>
    <t>43422.0</t>
  </si>
  <si>
    <t>43639.0</t>
  </si>
  <si>
    <t>45551.0</t>
  </si>
  <si>
    <t>45981.0</t>
  </si>
  <si>
    <t>45990.0</t>
  </si>
  <si>
    <t>47150.0</t>
  </si>
  <si>
    <t>47640.0</t>
  </si>
  <si>
    <t>47906.0</t>
  </si>
  <si>
    <t>48457.0</t>
  </si>
  <si>
    <t>48854.0</t>
  </si>
  <si>
    <t>48927.0</t>
  </si>
  <si>
    <t>49121.0</t>
  </si>
  <si>
    <t>49923.0</t>
  </si>
  <si>
    <t>50975.0</t>
  </si>
  <si>
    <t>51382.0</t>
  </si>
  <si>
    <t>51805.0</t>
  </si>
  <si>
    <t>52264.0</t>
  </si>
  <si>
    <t>53966.0</t>
  </si>
  <si>
    <t>54518.0</t>
  </si>
  <si>
    <t>54803.0</t>
  </si>
  <si>
    <t>55424.0</t>
  </si>
  <si>
    <t>55439.0</t>
  </si>
  <si>
    <t>55680.0</t>
  </si>
  <si>
    <t>56574.0</t>
  </si>
  <si>
    <t>57261.0</t>
  </si>
  <si>
    <t>58196.0</t>
  </si>
  <si>
    <t>58442.0</t>
  </si>
  <si>
    <t>58793.0</t>
  </si>
  <si>
    <t>58892.0</t>
  </si>
  <si>
    <t>59422.0</t>
  </si>
  <si>
    <t>59659.0</t>
  </si>
  <si>
    <t>59735.0</t>
  </si>
  <si>
    <t>60557.0</t>
  </si>
  <si>
    <t>61975.0</t>
  </si>
  <si>
    <t>62329.0</t>
  </si>
  <si>
    <t>62508.0</t>
  </si>
  <si>
    <t>62893.0</t>
  </si>
  <si>
    <t>63791.0</t>
  </si>
  <si>
    <t>64549.0</t>
  </si>
  <si>
    <t>65066.0</t>
  </si>
  <si>
    <t>65825.0</t>
  </si>
  <si>
    <t>65960.0</t>
  </si>
  <si>
    <t>66863.0</t>
  </si>
  <si>
    <t>67207.0</t>
  </si>
  <si>
    <t>69444.0</t>
  </si>
  <si>
    <t>69770.0</t>
  </si>
  <si>
    <t>70510.0</t>
  </si>
  <si>
    <t>70851.0</t>
  </si>
  <si>
    <t>70989.0</t>
  </si>
  <si>
    <t>71788.0</t>
  </si>
  <si>
    <t>72428.0</t>
  </si>
  <si>
    <t>72636.0</t>
  </si>
  <si>
    <t>73619.0</t>
  </si>
  <si>
    <t>73928.0</t>
  </si>
  <si>
    <t>74475.0</t>
  </si>
  <si>
    <t>74909.0</t>
  </si>
  <si>
    <t>75290.0</t>
  </si>
  <si>
    <t>75855.0</t>
  </si>
  <si>
    <t>76061.0</t>
  </si>
  <si>
    <t>76392.0</t>
  </si>
  <si>
    <t>response_time_2</t>
  </si>
  <si>
    <t>mean</t>
  </si>
  <si>
    <t>SD</t>
  </si>
  <si>
    <t>rt-2SD</t>
  </si>
  <si>
    <t>Étiquettes de lignes</t>
  </si>
  <si>
    <t>Total général</t>
  </si>
  <si>
    <t>-</t>
  </si>
  <si>
    <t>Nombre de rt-2SD</t>
  </si>
  <si>
    <t>Tx essai filtré</t>
  </si>
  <si>
    <t>Nbr essais filtrés</t>
  </si>
  <si>
    <t>RT_moyen</t>
  </si>
  <si>
    <t>Distance</t>
  </si>
  <si>
    <t>(Plusieurs éléments)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</si>
</sst>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seveyrat" refreshedDate="45951.628633564818" createdVersion="8" refreshedVersion="8" minRefreshableVersion="3" recordCount="1680" xr:uid="{3B439F51-1182-4C49-B8C7-756B2556B92E}">
  <cacheSource type="worksheet">
    <worksheetSource ref="A1:FB1681" sheet="data_base"/>
  </cacheSource>
  <cacheFields count="158">
    <cacheField name="acc" numFmtId="0">
      <sharedItems containsMixedTypes="1" containsNumber="1" containsInteger="1" minValue="0" maxValue="100"/>
    </cacheField>
    <cacheField name="accuracy" numFmtId="0">
      <sharedItems containsMixedTypes="1" containsNumber="1" containsInteger="1" minValue="0" maxValue="100"/>
    </cacheField>
    <cacheField name="average_response_time" numFmtId="0">
      <sharedItems containsSemiMixedTypes="0" containsString="0" containsNumber="1" containsInteger="1" minValue="351" maxValue="56051"/>
    </cacheField>
    <cacheField name="avg_rt" numFmtId="0">
      <sharedItems containsSemiMixedTypes="0" containsString="0" containsNumber="1" containsInteger="1" minValue="351" maxValue="56051"/>
    </cacheField>
    <cacheField name="background" numFmtId="0">
      <sharedItems/>
    </cacheField>
    <cacheField name="canvas_backend" numFmtId="0">
      <sharedItems/>
    </cacheField>
    <cacheField name="clock_backend" numFmtId="0">
      <sharedItems/>
    </cacheField>
    <cacheField name="color_backend" numFmtId="0">
      <sharedItems/>
    </cacheField>
    <cacheField name="compensation" numFmtId="0">
      <sharedItems containsSemiMixedTypes="0" containsString="0" containsNumber="1" containsInteger="1" minValue="0" maxValue="0"/>
    </cacheField>
    <cacheField name="coordinates" numFmtId="0">
      <sharedItems/>
    </cacheField>
    <cacheField name="correct" numFmtId="0">
      <sharedItems containsSemiMixedTypes="0" containsString="0" containsNumber="1" containsInteger="1" minValue="0" maxValue="1"/>
    </cacheField>
    <cacheField name="correct_consigne_carte" numFmtId="0">
      <sharedItems/>
    </cacheField>
    <cacheField name="correct_consigne_placer_points" numFmtId="0">
      <sharedItems/>
    </cacheField>
    <cacheField name="correct_consignes_de_la_phase_d_apprentissage" numFmtId="0">
      <sharedItems/>
    </cacheField>
    <cacheField name="correct_keyboard_response" numFmtId="0">
      <sharedItems containsMixedTypes="1" containsNumber="1" containsInteger="1" minValue="0" maxValue="1"/>
    </cacheField>
    <cacheField name="correct_map" numFmtId="0">
      <sharedItems/>
    </cacheField>
    <cacheField name="correct_mouse_response" numFmtId="0">
      <sharedItems/>
    </cacheField>
    <cacheField name="correct_response" numFmtId="0">
      <sharedItems/>
    </cacheField>
    <cacheField name="count_Consigne_de_la_phase_test" numFmtId="0">
      <sharedItems containsSemiMixedTypes="0" containsString="0" containsNumber="1" containsInteger="1" minValue="0" maxValue="0"/>
    </cacheField>
    <cacheField name="count_Feedback" numFmtId="0">
      <sharedItems containsMixedTypes="1" containsNumber="1" containsInteger="1" minValue="0" maxValue="7"/>
    </cacheField>
    <cacheField name="count_General_loop" numFmtId="0">
      <sharedItems containsSemiMixedTypes="0" containsString="0" containsNumber="1" containsInteger="1" minValue="0" maxValue="0"/>
    </cacheField>
    <cacheField name="count_Lieu_1" numFmtId="0">
      <sharedItems containsMixedTypes="1" containsNumber="1" containsInteger="1" minValue="0" maxValue="83"/>
    </cacheField>
    <cacheField name="count_SOA" numFmtId="0">
      <sharedItems containsMixedTypes="1" containsNumber="1" containsInteger="1" minValue="0" maxValue="83"/>
    </cacheField>
    <cacheField name="count_attribution_valeurs" numFmtId="0">
      <sharedItems containsSemiMixedTypes="0" containsString="0" containsNumber="1" containsInteger="1" minValue="0" maxValue="7"/>
    </cacheField>
    <cacheField name="count_blank" numFmtId="0">
      <sharedItems containsMixedTypes="1" containsNumber="1" containsInteger="1" minValue="0" maxValue="83"/>
    </cacheField>
    <cacheField name="count_blank_map" numFmtId="0">
      <sharedItems containsSemiMixedTypes="0" containsString="0" containsNumber="1" containsInteger="1" minValue="0" maxValue="55"/>
    </cacheField>
    <cacheField name="count_bye" numFmtId="0">
      <sharedItems containsSemiMixedTypes="0" containsString="0" containsNumber="1" containsInteger="1" minValue="0" maxValue="0"/>
    </cacheField>
    <cacheField name="count_consigne" numFmtId="0">
      <sharedItems containsSemiMixedTypes="0" containsString="0" containsNumber="1" containsInteger="1" minValue="0" maxValue="55"/>
    </cacheField>
    <cacheField name="count_consigne_carte" numFmtId="0">
      <sharedItems containsSemiMixedTypes="0" containsString="0" containsNumber="1" containsInteger="1" minValue="0" maxValue="7"/>
    </cacheField>
    <cacheField name="count_consigne_placer_points" numFmtId="0">
      <sharedItems containsSemiMixedTypes="0" containsString="0" containsNumber="1" containsInteger="1" minValue="0" maxValue="7"/>
    </cacheField>
    <cacheField name="count_consignes_de_la_phase_d_apprentissage" numFmtId="0">
      <sharedItems containsSemiMixedTypes="0" containsString="0" containsNumber="1" containsInteger="1" minValue="0" maxValue="0"/>
    </cacheField>
    <cacheField name="count_experiment" numFmtId="0">
      <sharedItems containsSemiMixedTypes="0" containsString="0" containsNumber="1" containsInteger="1" minValue="0" maxValue="0"/>
    </cacheField>
    <cacheField name="count_fixation_dot" numFmtId="0">
      <sharedItems containsMixedTypes="1" containsNumber="1" containsInteger="1" minValue="0" maxValue="83"/>
    </cacheField>
    <cacheField name="count_general_sequence" numFmtId="0">
      <sharedItems containsSemiMixedTypes="0" containsString="0" containsNumber="1" containsInteger="1" minValue="0" maxValue="7"/>
    </cacheField>
    <cacheField name="count_initialisation_nbr_correct" numFmtId="0">
      <sharedItems containsSemiMixedTypes="0" containsString="0" containsNumber="1" containsInteger="1" minValue="0" maxValue="7"/>
    </cacheField>
    <cacheField name="count_initialisation_variable" numFmtId="0">
      <sharedItems containsSemiMixedTypes="0" containsString="0" containsNumber="1" containsInteger="1" minValue="0" maxValue="0"/>
    </cacheField>
    <cacheField name="count_keyboard_response" numFmtId="0">
      <sharedItems containsMixedTypes="1" containsNumber="1" containsInteger="1" minValue="0" maxValue="83"/>
    </cacheField>
    <cacheField name="count_lieu_2" numFmtId="0">
      <sharedItems containsMixedTypes="1" containsNumber="1" containsInteger="1" minValue="0" maxValue="83"/>
    </cacheField>
    <cacheField name="count_logger" numFmtId="0">
      <sharedItems containsSemiMixedTypes="0" containsString="0" containsNumber="1" containsInteger="1" minValue="0" maxValue="139"/>
    </cacheField>
    <cacheField name="count_loop_learning" numFmtId="0">
      <sharedItems containsSemiMixedTypes="0" containsString="0" containsNumber="1" containsInteger="1" minValue="0" maxValue="7"/>
    </cacheField>
    <cacheField name="count_loop_test" numFmtId="0">
      <sharedItems containsSemiMixedTypes="0" containsString="0" containsNumber="1" containsInteger="1" minValue="0" maxValue="7"/>
    </cacheField>
    <cacheField name="count_map" numFmtId="0">
      <sharedItems containsSemiMixedTypes="0" containsString="0" containsNumber="1" containsInteger="1" minValue="0" maxValue="7"/>
    </cacheField>
    <cacheField name="count_mouse_response" numFmtId="0">
      <sharedItems containsSemiMixedTypes="0" containsString="0" containsNumber="1" containsInteger="1" minValue="0" maxValue="55"/>
    </cacheField>
    <cacheField name="count_new_sampler" numFmtId="0">
      <sharedItems containsSemiMixedTypes="0" containsString="0" containsNumber="1" containsInteger="1" minValue="0" maxValue="55"/>
    </cacheField>
    <cacheField name="count_nombre_de_clics_corrects" numFmtId="0">
      <sharedItems containsSemiMixedTypes="0" containsString="0" containsNumber="1" containsInteger="1" minValue="0" maxValue="55"/>
    </cacheField>
    <cacheField name="count_reset_acc" numFmtId="0">
      <sharedItems containsSemiMixedTypes="0" containsString="0" containsNumber="1" containsInteger="1" minValue="0" maxValue="7"/>
    </cacheField>
    <cacheField name="count_response_sketchpad" numFmtId="0">
      <sharedItems containsMixedTypes="1" containsNumber="1" containsInteger="1" minValue="0" maxValue="83"/>
    </cacheField>
    <cacheField name="count_sequence" numFmtId="0">
      <sharedItems containsSemiMixedTypes="0" containsString="0" containsNumber="1" containsInteger="1" minValue="0" maxValue="55"/>
    </cacheField>
    <cacheField name="count_sequence_test" numFmtId="0">
      <sharedItems containsMixedTypes="1" containsNumber="1" containsInteger="1" minValue="0" maxValue="83"/>
    </cacheField>
    <cacheField name="count_test_loop" numFmtId="0">
      <sharedItems containsSemiMixedTypes="0" containsString="0" containsNumber="1" containsInteger="1" minValue="0" maxValue="0"/>
    </cacheField>
    <cacheField name="cursor_roi" numFmtId="0">
      <sharedItems/>
    </cacheField>
    <cacheField name="cursor_x" numFmtId="0">
      <sharedItems/>
    </cacheField>
    <cacheField name="cursor_y" numFmtId="0">
      <sharedItems/>
    </cacheField>
    <cacheField name="datetime" numFmtId="0">
      <sharedItems/>
    </cacheField>
    <cacheField name="description" numFmtId="0">
      <sharedItems/>
    </cacheField>
    <cacheField name="disable_garbage_collection" numFmtId="0">
      <sharedItems/>
    </cacheField>
    <cacheField name="distance" numFmtId="0">
      <sharedItems containsMixedTypes="1" containsNumber="1" minValue="1.03" maxValue="11.23" count="23">
        <s v="NA"/>
        <n v="4.7699999999999996"/>
        <s v="no"/>
        <n v="5.53"/>
        <n v="5.23"/>
        <n v="2.11"/>
        <n v="8.93"/>
        <n v="9.16"/>
        <n v="10"/>
        <n v="2.85"/>
        <n v="8.8699999999999992"/>
        <n v="5.08"/>
        <n v="1.86"/>
        <n v="7.6"/>
        <n v="1.03"/>
        <n v="6.41"/>
        <n v="4.1100000000000003"/>
        <n v="2.5"/>
        <n v="3.68"/>
        <n v="11.23"/>
        <n v="5.21"/>
        <n v="11.03"/>
        <n v="6.63"/>
      </sharedItems>
    </cacheField>
    <cacheField name="drapeau" numFmtId="0">
      <sharedItems/>
    </cacheField>
    <cacheField name="empty_column" numFmtId="0">
      <sharedItems containsNonDate="0" containsString="0" containsBlank="1"/>
    </cacheField>
    <cacheField name="experiment_file" numFmtId="0">
      <sharedItems containsBlank="1"/>
    </cacheField>
    <cacheField name="experiment_path" numFmtId="0">
      <sharedItems/>
    </cacheField>
    <cacheField name="font_bold" numFmtId="0">
      <sharedItems/>
    </cacheField>
    <cacheField name="font_family" numFmtId="0">
      <sharedItems/>
    </cacheField>
    <cacheField name="font_italic" numFmtId="0">
      <sharedItems/>
    </cacheField>
    <cacheField name="font_size" numFmtId="0">
      <sharedItems containsSemiMixedTypes="0" containsString="0" containsNumber="1" containsInteger="1" minValue="18" maxValue="18"/>
    </cacheField>
    <cacheField name="font_underline" numFmtId="0">
      <sharedItems/>
    </cacheField>
    <cacheField name="foreground" numFmtId="0">
      <sharedItems/>
    </cacheField>
    <cacheField name="form_clicks" numFmtId="0">
      <sharedItems/>
    </cacheField>
    <cacheField name="fullscreen" numFmtId="0">
      <sharedItems/>
    </cacheField>
    <cacheField name="height" numFmtId="0">
      <sharedItems containsSemiMixedTypes="0" containsString="0" containsNumber="1" containsInteger="1" minValue="768" maxValue="768"/>
    </cacheField>
    <cacheField name="keyboard_backend" numFmtId="0">
      <sharedItems/>
    </cacheField>
    <cacheField name="landmark" numFmtId="0">
      <sharedItems/>
    </cacheField>
    <cacheField name="lieu_1" numFmtId="0">
      <sharedItems/>
    </cacheField>
    <cacheField name="lieu_2" numFmtId="0">
      <sharedItems/>
    </cacheField>
    <cacheField name="live_row" numFmtId="0">
      <sharedItems containsSemiMixedTypes="0" containsString="0" containsNumber="1" containsInteger="1" minValue="0" maxValue="83"/>
    </cacheField>
    <cacheField name="live_row_General_loop" numFmtId="0">
      <sharedItems containsSemiMixedTypes="0" containsString="0" containsNumber="1" containsInteger="1" minValue="0" maxValue="8"/>
    </cacheField>
    <cacheField name="live_row_loop_learning" numFmtId="0">
      <sharedItems containsSemiMixedTypes="0" containsString="0" containsNumber="1" containsInteger="1" minValue="0" maxValue="0"/>
    </cacheField>
    <cacheField name="live_row_loop_test" numFmtId="0">
      <sharedItems containsSemiMixedTypes="0" containsString="0" containsNumber="1" containsInteger="1" minValue="0" maxValue="6"/>
    </cacheField>
    <cacheField name="logfile" numFmtId="0">
      <sharedItems/>
    </cacheField>
    <cacheField name="mouse_backend" numFmtId="0">
      <sharedItems/>
    </cacheField>
    <cacheField name="nombre_correct" numFmtId="0">
      <sharedItems containsSemiMixedTypes="0" containsString="0" containsNumber="1" containsInteger="1" minValue="0" maxValue="7"/>
    </cacheField>
    <cacheField name="nondrapeau" numFmtId="0">
      <sharedItems/>
    </cacheField>
    <cacheField name="opensesame_codename" numFmtId="0">
      <sharedItems/>
    </cacheField>
    <cacheField name="opensesame_version" numFmtId="0">
      <sharedItems/>
    </cacheField>
    <cacheField name="paire" numFmtId="0">
      <sharedItems containsMixedTypes="1" containsNumber="1" containsInteger="1" minValue="1" maxValue="84"/>
    </cacheField>
    <cacheField name="repeat_cycle" numFmtId="0">
      <sharedItems containsSemiMixedTypes="0" containsString="0" containsNumber="1" containsInteger="1" minValue="0" maxValue="0"/>
    </cacheField>
    <cacheField name="response" numFmtId="0">
      <sharedItems containsMixedTypes="1" containsNumber="1" containsInteger="1" minValue="1" maxValue="1"/>
    </cacheField>
    <cacheField name="response_Consigne_de_la_phase_test" numFmtId="0">
      <sharedItems/>
    </cacheField>
    <cacheField name="response_Feedback" numFmtId="0">
      <sharedItems/>
    </cacheField>
    <cacheField name="response_consigne_carte" numFmtId="0">
      <sharedItems/>
    </cacheField>
    <cacheField name="response_consigne_placer_points" numFmtId="0">
      <sharedItems/>
    </cacheField>
    <cacheField name="response_consignes_de_la_phase_d_apprentissage" numFmtId="0">
      <sharedItems/>
    </cacheField>
    <cacheField name="response_keyboard_response" numFmtId="0">
      <sharedItems/>
    </cacheField>
    <cacheField name="response_map" numFmtId="0">
      <sharedItems/>
    </cacheField>
    <cacheField name="response_mouse_response" numFmtId="0">
      <sharedItems containsSemiMixedTypes="0" containsString="0" containsNumber="1" containsInteger="1" minValue="1" maxValue="1"/>
    </cacheField>
    <cacheField name="response_time" numFmtId="0">
      <sharedItems containsSemiMixedTypes="0" containsString="0" containsNumber="1" containsInteger="1" minValue="3" maxValue="56051"/>
    </cacheField>
    <cacheField name="response_time_2" numFmtId="0">
      <sharedItems containsMixedTypes="1" containsNumber="1" containsInteger="1" minValue="8" maxValue="56051"/>
    </cacheField>
    <cacheField name="mean" numFmtId="0">
      <sharedItems containsString="0" containsBlank="1" containsNumber="1" minValue="291.1904761904762" maxValue="2785.2142857142858"/>
    </cacheField>
    <cacheField name="SD" numFmtId="0">
      <sharedItems containsString="0" containsBlank="1" containsNumber="1" minValue="293.20659513936107" maxValue="8580.725799467351"/>
    </cacheField>
    <cacheField name="rt-2SD" numFmtId="0">
      <sharedItems containsBlank="1" containsMixedTypes="1" containsNumber="1" containsInteger="1" minValue="8" maxValue="7349" count="513">
        <m/>
        <s v="-"/>
        <n v="1168"/>
        <n v="828"/>
        <n v="399"/>
        <n v="440"/>
        <n v="426"/>
        <n v="1147"/>
        <n v="531"/>
        <n v="347"/>
        <n v="1665"/>
        <n v="360"/>
        <n v="284"/>
        <n v="282"/>
        <n v="48"/>
        <n v="2006"/>
        <n v="278"/>
        <n v="412"/>
        <n v="497"/>
        <n v="300"/>
        <n v="361"/>
        <n v="308"/>
        <n v="304"/>
        <n v="287"/>
        <n v="879"/>
        <n v="311"/>
        <n v="616"/>
        <n v="1683"/>
        <n v="19"/>
        <n v="1556"/>
        <n v="1906"/>
        <n v="863"/>
        <n v="538"/>
        <n v="283"/>
        <n v="507"/>
        <n v="893"/>
        <n v="648"/>
        <n v="1573"/>
        <n v="703"/>
        <n v="598"/>
        <n v="2715"/>
        <n v="5336"/>
        <n v="732"/>
        <n v="606"/>
        <n v="1605"/>
        <n v="95"/>
        <n v="288"/>
        <n v="2140"/>
        <n v="2859"/>
        <n v="491"/>
        <n v="2751"/>
        <n v="315"/>
        <n v="5575"/>
        <n v="1116"/>
        <n v="2424"/>
        <n v="456"/>
        <n v="334"/>
        <n v="1599"/>
        <n v="1950"/>
        <n v="2823"/>
        <n v="5362"/>
        <n v="3093"/>
        <n v="343"/>
        <n v="2505"/>
        <n v="362"/>
        <n v="1437"/>
        <n v="558"/>
        <n v="221"/>
        <n v="124"/>
        <n v="3204"/>
        <n v="989"/>
        <n v="2265"/>
        <n v="802"/>
        <n v="319"/>
        <n v="329"/>
        <n v="2349"/>
        <n v="2683"/>
        <n v="240"/>
        <n v="464"/>
        <n v="2417"/>
        <n v="415"/>
        <n v="376"/>
        <n v="418"/>
        <n v="74"/>
        <n v="155"/>
        <n v="200"/>
        <n v="204"/>
        <n v="165"/>
        <n v="231"/>
        <n v="35"/>
        <n v="188"/>
        <n v="408"/>
        <n v="320"/>
        <n v="83"/>
        <n v="298"/>
        <n v="217"/>
        <n v="234"/>
        <n v="294"/>
        <n v="123"/>
        <n v="312"/>
        <n v="120"/>
        <n v="140"/>
        <n v="149"/>
        <n v="238"/>
        <n v="122"/>
        <n v="659"/>
        <n v="239"/>
        <n v="229"/>
        <n v="178"/>
        <n v="40"/>
        <n v="126"/>
        <n v="50"/>
        <n v="267"/>
        <n v="305"/>
        <n v="197"/>
        <n v="28"/>
        <n v="899"/>
        <n v="1095"/>
        <n v="463"/>
        <n v="627"/>
        <n v="555"/>
        <n v="90"/>
        <n v="342"/>
        <n v="166"/>
        <n v="249"/>
        <n v="982"/>
        <n v="101"/>
        <n v="265"/>
        <n v="255"/>
        <n v="275"/>
        <n v="394"/>
        <n v="262"/>
        <n v="686"/>
        <n v="85"/>
        <n v="257"/>
        <n v="269"/>
        <n v="119"/>
        <n v="218"/>
        <n v="34"/>
        <n v="396"/>
        <n v="272"/>
        <n v="65"/>
        <n v="219"/>
        <n v="584"/>
        <n v="258"/>
        <n v="331"/>
        <n v="1415"/>
        <n v="749"/>
        <n v="971"/>
        <n v="199"/>
        <n v="775"/>
        <n v="375"/>
        <n v="3028"/>
        <n v="631"/>
        <n v="465"/>
        <n v="307"/>
        <n v="403"/>
        <n v="888"/>
        <n v="500"/>
        <n v="539"/>
        <n v="453"/>
        <n v="455"/>
        <n v="792"/>
        <n v="565"/>
        <n v="1347"/>
        <n v="336"/>
        <n v="367"/>
        <n v="1294"/>
        <n v="436"/>
        <n v="316"/>
        <n v="492"/>
        <n v="250"/>
        <n v="378"/>
        <n v="1477"/>
        <n v="425"/>
        <n v="687"/>
        <n v="381"/>
        <n v="364"/>
        <n v="386"/>
        <n v="809"/>
        <n v="777"/>
        <n v="992"/>
        <n v="675"/>
        <n v="594"/>
        <n v="44"/>
        <n v="603"/>
        <n v="253"/>
        <n v="252"/>
        <n v="242"/>
        <n v="133"/>
        <n v="1680"/>
        <n v="42"/>
        <n v="433"/>
        <n v="509"/>
        <n v="423"/>
        <n v="290"/>
        <n v="510"/>
        <n v="645"/>
        <n v="370"/>
        <n v="368"/>
        <n v="780"/>
        <n v="783"/>
        <n v="908"/>
        <n v="506"/>
        <n v="301"/>
        <n v="414"/>
        <n v="549"/>
        <n v="512"/>
        <n v="434"/>
        <n v="322"/>
        <n v="428"/>
        <n v="280"/>
        <n v="526"/>
        <n v="409"/>
        <n v="326"/>
        <n v="338"/>
        <n v="4105"/>
        <n v="1592"/>
        <n v="1774"/>
        <n v="374"/>
        <n v="2116"/>
        <n v="2586"/>
        <n v="1612"/>
        <n v="750"/>
        <n v="3044"/>
        <n v="3760"/>
        <n v="413"/>
        <n v="125"/>
        <n v="2694"/>
        <n v="988"/>
        <n v="169"/>
        <n v="1546"/>
        <n v="359"/>
        <n v="138"/>
        <n v="3455"/>
        <n v="1434"/>
        <n v="1943"/>
        <n v="781"/>
        <n v="839"/>
        <n v="560"/>
        <n v="2246"/>
        <n v="128"/>
        <n v="1094"/>
        <n v="264"/>
        <n v="623"/>
        <n v="274"/>
        <n v="859"/>
        <n v="6139"/>
        <n v="699"/>
        <n v="599"/>
        <n v="610"/>
        <n v="590"/>
        <n v="404"/>
        <n v="1395"/>
        <n v="608"/>
        <n v="450"/>
        <n v="733"/>
        <n v="922"/>
        <n v="570"/>
        <n v="710"/>
        <n v="999"/>
        <n v="318"/>
        <n v="400"/>
        <n v="746"/>
        <n v="1349"/>
        <n v="583"/>
        <n v="1528"/>
        <n v="680"/>
        <n v="1046"/>
        <n v="1444"/>
        <n v="1384"/>
        <n v="405"/>
        <n v="639"/>
        <n v="407"/>
        <n v="498"/>
        <n v="535"/>
        <n v="337"/>
        <n v="306"/>
        <n v="369"/>
        <n v="1502"/>
        <n v="731"/>
        <n v="1286"/>
        <n v="838"/>
        <n v="380"/>
        <n v="1814"/>
        <n v="3297"/>
        <n v="806"/>
        <n v="644"/>
        <n v="817"/>
        <n v="2620"/>
        <n v="643"/>
        <n v="3094"/>
        <n v="2550"/>
        <n v="1909"/>
        <n v="4424"/>
        <n v="928"/>
        <n v="2441"/>
        <n v="1182"/>
        <n v="3089"/>
        <n v="438"/>
        <n v="714"/>
        <n v="2352"/>
        <n v="243"/>
        <n v="1138"/>
        <n v="1037"/>
        <n v="761"/>
        <n v="225"/>
        <n v="470"/>
        <n v="734"/>
        <n v="709"/>
        <n v="1205"/>
        <n v="591"/>
        <n v="576"/>
        <n v="268"/>
        <n v="98"/>
        <n v="495"/>
        <n v="1339"/>
        <n v="1330"/>
        <n v="2633"/>
        <n v="970"/>
        <n v="2281"/>
        <n v="1385"/>
        <n v="720"/>
        <n v="632"/>
        <n v="1596"/>
        <n v="1261"/>
        <n v="117"/>
        <n v="395"/>
        <n v="216"/>
        <n v="1564"/>
        <n v="224"/>
        <n v="1327"/>
        <n v="47"/>
        <n v="350"/>
        <n v="76"/>
        <n v="604"/>
        <n v="501"/>
        <n v="2373"/>
        <n v="36"/>
        <n v="135"/>
        <n v="11"/>
        <n v="1613"/>
        <n v="930"/>
        <n v="561"/>
        <n v="71"/>
        <n v="373"/>
        <n v="107"/>
        <n v="822"/>
        <n v="180"/>
        <n v="7147"/>
        <n v="4789"/>
        <n v="1896"/>
        <n v="4573"/>
        <n v="3117"/>
        <n v="1017"/>
        <n v="587"/>
        <n v="683"/>
        <n v="969"/>
        <n v="5691"/>
        <n v="1325"/>
        <n v="1633"/>
        <n v="905"/>
        <n v="1898"/>
        <n v="550"/>
        <n v="585"/>
        <n v="1200"/>
        <n v="1220"/>
        <n v="2138"/>
        <n v="1144"/>
        <n v="1798"/>
        <n v="768"/>
        <n v="1369"/>
        <n v="1402"/>
        <n v="1631"/>
        <n v="766"/>
        <n v="653"/>
        <n v="3263"/>
        <n v="2983"/>
        <n v="410"/>
        <n v="385"/>
        <n v="1690"/>
        <n v="552"/>
        <n v="588"/>
        <n v="1320"/>
        <n v="2649"/>
        <n v="2654"/>
        <n v="2882"/>
        <n v="2144"/>
        <n v="1059"/>
        <n v="3006"/>
        <n v="1016"/>
        <n v="1863"/>
        <n v="3420"/>
        <n v="2609"/>
        <n v="2376"/>
        <n v="2528"/>
        <n v="1115"/>
        <n v="1159"/>
        <n v="2077"/>
        <n v="929"/>
        <n v="1065"/>
        <n v="625"/>
        <n v="1236"/>
        <n v="1470"/>
        <n v="1049"/>
        <n v="1641"/>
        <n v="851"/>
        <n v="726"/>
        <n v="2205"/>
        <n v="1749"/>
        <n v="963"/>
        <n v="1333"/>
        <n v="902"/>
        <n v="1291"/>
        <n v="2111"/>
        <n v="1062"/>
        <n v="948"/>
        <n v="2270"/>
        <n v="1211"/>
        <n v="1526"/>
        <n v="1759"/>
        <n v="2703"/>
        <n v="1410"/>
        <n v="1350"/>
        <n v="654"/>
        <n v="3481"/>
        <n v="1131"/>
        <n v="1830"/>
        <n v="1607"/>
        <n v="522"/>
        <n v="692"/>
        <n v="5002"/>
        <n v="2289"/>
        <n v="352"/>
        <n v="132"/>
        <n v="1089"/>
        <n v="1212"/>
        <n v="698"/>
        <n v="1731"/>
        <n v="514"/>
        <n v="212"/>
        <n v="551"/>
        <n v="880"/>
        <n v="1071"/>
        <n v="5627"/>
        <n v="1488"/>
        <n v="1718"/>
        <n v="97"/>
        <n v="187"/>
        <n v="794"/>
        <n v="7349"/>
        <n v="84"/>
        <n v="3186"/>
        <n v="1740"/>
        <n v="430"/>
        <n v="2869"/>
        <n v="693"/>
        <n v="5160"/>
        <n v="14"/>
        <n v="568"/>
        <n v="640"/>
        <n v="297"/>
        <n v="738"/>
        <n v="49"/>
        <n v="557"/>
        <n v="8"/>
        <n v="230"/>
        <n v="261"/>
        <n v="232"/>
        <n v="171"/>
        <n v="196"/>
        <n v="235"/>
        <n v="504"/>
        <n v="220"/>
        <n v="344"/>
        <n v="115"/>
        <n v="52"/>
        <n v="270"/>
        <n v="383"/>
        <n v="46"/>
        <n v="638"/>
        <n v="136"/>
        <n v="186"/>
        <n v="228"/>
        <n v="202"/>
        <n v="195"/>
        <n v="223"/>
        <n v="572"/>
        <n v="263"/>
        <n v="1109"/>
        <n v="429"/>
        <n v="193"/>
        <n v="1708"/>
        <n v="886"/>
        <n v="650"/>
        <n v="1912"/>
        <n v="490"/>
        <n v="266"/>
        <n v="144"/>
        <n v="1052"/>
        <n v="285"/>
        <n v="15"/>
        <n v="241"/>
        <n v="935"/>
        <n v="246"/>
        <n v="99"/>
        <n v="354"/>
        <n v="179"/>
        <n v="758"/>
        <n v="759"/>
        <n v="740"/>
        <n v="799"/>
        <n v="208"/>
      </sharedItems>
    </cacheField>
    <cacheField name="response_time_Consigne_de_la_phase_test" numFmtId="0">
      <sharedItems containsMixedTypes="1" containsNumber="1" containsInteger="1" minValue="20575" maxValue="57855"/>
    </cacheField>
    <cacheField name="response_time_Feedback" numFmtId="0">
      <sharedItems containsMixedTypes="1" containsNumber="1" containsInteger="1" minValue="1397" maxValue="27812"/>
    </cacheField>
    <cacheField name="response_time_consigne_carte" numFmtId="0">
      <sharedItems containsSemiMixedTypes="0" containsString="0" containsNumber="1" containsInteger="1" minValue="347" maxValue="42958"/>
    </cacheField>
    <cacheField name="response_time_consigne_placer_points" numFmtId="0">
      <sharedItems containsSemiMixedTypes="0" containsString="0" containsNumber="1" containsInteger="1" minValue="371" maxValue="38310"/>
    </cacheField>
    <cacheField name="response_time_consignes_de_la_phase_d_apprentissage" numFmtId="0">
      <sharedItems containsSemiMixedTypes="0" containsString="0" containsNumber="1" containsInteger="1" minValue="1385" maxValue="248922"/>
    </cacheField>
    <cacheField name="response_time_keyboard_response" numFmtId="0">
      <sharedItems containsMixedTypes="1" containsNumber="1" containsInteger="1" minValue="6" maxValue="56051"/>
    </cacheField>
    <cacheField name="response_time_map" numFmtId="0">
      <sharedItems containsSemiMixedTypes="0" containsString="0" containsNumber="1" containsInteger="1" minValue="78" maxValue="92356"/>
    </cacheField>
    <cacheField name="response_time_mouse_response" numFmtId="0">
      <sharedItems containsSemiMixedTypes="0" containsString="0" containsNumber="1" containsInteger="1" minValue="3" maxValue="32706"/>
    </cacheField>
    <cacheField name="round_decimals" numFmtId="0">
      <sharedItems containsSemiMixedTypes="0" containsString="0" containsNumber="1" containsInteger="1" minValue="2" maxValue="2"/>
    </cacheField>
    <cacheField name="sampler_backend" numFmtId="0">
      <sharedItems/>
    </cacheField>
    <cacheField name="sound_buf_size" numFmtId="0">
      <sharedItems containsSemiMixedTypes="0" containsString="0" containsNumber="1" containsInteger="1" minValue="1024" maxValue="1024"/>
    </cacheField>
    <cacheField name="sound_channels" numFmtId="0">
      <sharedItems containsSemiMixedTypes="0" containsString="0" containsNumber="1" containsInteger="1" minValue="2" maxValue="2"/>
    </cacheField>
    <cacheField name="sound_freq" numFmtId="0">
      <sharedItems containsSemiMixedTypes="0" containsString="0" containsNumber="1" containsInteger="1" minValue="48000" maxValue="48000"/>
    </cacheField>
    <cacheField name="sound_sample_size" numFmtId="0">
      <sharedItems containsSemiMixedTypes="0" containsString="0" containsNumber="1" containsInteger="1" minValue="-16" maxValue="-16"/>
    </cacheField>
    <cacheField name="start" numFmtId="0">
      <sharedItems/>
    </cacheField>
    <cacheField name="subject_nr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8"/>
        <n v="9"/>
        <n v="10"/>
        <n v="11"/>
        <n v="12"/>
        <n v="13"/>
        <n v="14"/>
        <n v="15"/>
        <n v="7"/>
      </sharedItems>
    </cacheField>
    <cacheField name="subject_parity" numFmtId="0">
      <sharedItems/>
    </cacheField>
    <cacheField name="time_Consigne_de_la_phase_test" numFmtId="0">
      <sharedItems containsMixedTypes="1" containsNumber="1" containsInteger="1" minValue="119390" maxValue="967751"/>
    </cacheField>
    <cacheField name="time_Feedback" numFmtId="0">
      <sharedItems containsMixedTypes="1" containsNumber="1" containsInteger="1" minValue="62738" maxValue="962164"/>
    </cacheField>
    <cacheField name="time_General_loop" numFmtId="0">
      <sharedItems containsSemiMixedTypes="0" containsString="0" containsNumber="1" containsInteger="1" minValue="2237" maxValue="254750"/>
    </cacheField>
    <cacheField name="time_Lieu_1" numFmtId="0">
      <sharedItems containsMixedTypes="1" containsNumber="1" containsInteger="1" minValue="143129" maxValue="1770201"/>
    </cacheField>
    <cacheField name="time_SOA" numFmtId="0">
      <sharedItems containsMixedTypes="1" containsNumber="1" containsInteger="1" minValue="145098" maxValue="1771971"/>
    </cacheField>
    <cacheField name="time_attribution_valeurs" numFmtId="0">
      <sharedItems containsMixedTypes="1" containsNumber="1" containsInteger="1" minValue="62729" maxValue="962135"/>
    </cacheField>
    <cacheField name="time_blank" numFmtId="0">
      <sharedItems containsMixedTypes="1" containsNumber="1" containsInteger="1" minValue="143128" maxValue="1770201"/>
    </cacheField>
    <cacheField name="time_blank_map" numFmtId="0">
      <sharedItems containsSemiMixedTypes="0" containsString="0" containsNumber="1" containsInteger="1" minValue="20998" maxValue="958515"/>
    </cacheField>
    <cacheField name="time_bye" numFmtId="0">
      <sharedItems/>
    </cacheField>
    <cacheField name="time_consigne" numFmtId="0">
      <sharedItems containsSemiMixedTypes="0" containsString="0" containsNumber="1" containsInteger="1" minValue="17056" maxValue="954568"/>
    </cacheField>
    <cacheField name="time_consigne_carte" numFmtId="0">
      <sharedItems containsSemiMixedTypes="0" containsString="0" containsNumber="1" containsInteger="1" minValue="2266" maxValue="893145"/>
    </cacheField>
    <cacheField name="time_consigne_placer_points" numFmtId="0">
      <sharedItems containsSemiMixedTypes="0" containsString="0" containsNumber="1" containsInteger="1" minValue="13407" maxValue="904395"/>
    </cacheField>
    <cacheField name="time_consignes_de_la_phase_d_apprentissage" numFmtId="0">
      <sharedItems containsSemiMixedTypes="0" containsString="0" containsNumber="1" containsInteger="1" minValue="589" maxValue="13270"/>
    </cacheField>
    <cacheField name="time_experiment" numFmtId="0">
      <sharedItems containsSemiMixedTypes="0" containsString="0" containsNumber="1" containsInteger="1" minValue="586" maxValue="13268"/>
    </cacheField>
    <cacheField name="time_fixation_dot" numFmtId="0">
      <sharedItems containsMixedTypes="1" containsNumber="1" containsInteger="1" minValue="0" maxValue="1769446"/>
    </cacheField>
    <cacheField name="time_general_sequence" numFmtId="0">
      <sharedItems containsSemiMixedTypes="0" containsString="0" containsNumber="1" containsInteger="1" minValue="2265" maxValue="893142"/>
    </cacheField>
    <cacheField name="time_initialisation_nbr_correct" numFmtId="0">
      <sharedItems containsSemiMixedTypes="0" containsString="0" containsNumber="1" containsInteger="1" minValue="2265" maxValue="893142"/>
    </cacheField>
    <cacheField name="time_initialisation_variable" numFmtId="0">
      <sharedItems containsSemiMixedTypes="0" containsString="0" containsNumber="1" containsInteger="1" minValue="588" maxValue="13269"/>
    </cacheField>
    <cacheField name="time_keyboard_response" numFmtId="0">
      <sharedItems containsMixedTypes="1" containsNumber="1" containsInteger="1" minValue="148808" maxValue="1775692"/>
    </cacheField>
    <cacheField name="time_lieu_2" numFmtId="0">
      <sharedItems containsMixedTypes="1" containsNumber="1" containsInteger="1" minValue="147098" maxValue="1773972"/>
    </cacheField>
    <cacheField name="time_logger" numFmtId="0">
      <sharedItems containsSemiMixedTypes="0" containsString="0" containsNumber="1" containsInteger="1" minValue="22011" maxValue="1775839"/>
    </cacheField>
    <cacheField name="time_loop_learning" numFmtId="0">
      <sharedItems containsSemiMixedTypes="0" containsString="0" containsNumber="1" containsInteger="1" minValue="2614" maxValue="894090"/>
    </cacheField>
    <cacheField name="time_loop_test" numFmtId="0">
      <sharedItems containsSemiMixedTypes="0" containsString="0" containsNumber="1" containsInteger="1" minValue="16827" maxValue="905201"/>
    </cacheField>
    <cacheField name="time_map" numFmtId="0">
      <sharedItems containsSemiMixedTypes="0" containsString="0" containsNumber="1" containsInteger="1" minValue="2773" maxValue="894462"/>
    </cacheField>
    <cacheField name="time_mouse_response" numFmtId="0">
      <sharedItems containsSemiMixedTypes="0" containsString="0" containsNumber="1" containsInteger="1" minValue="20999" maxValue="958515"/>
    </cacheField>
    <cacheField name="time_new_sampler" numFmtId="0">
      <sharedItems containsSemiMixedTypes="0" containsString="0" containsNumber="1" containsInteger="1" minValue="19056" maxValue="956568"/>
    </cacheField>
    <cacheField name="time_nombre_de_clics_corrects" numFmtId="0">
      <sharedItems containsSemiMixedTypes="0" containsString="0" containsNumber="1" containsInteger="1" minValue="22011" maxValue="962128"/>
    </cacheField>
    <cacheField name="time_reset_acc" numFmtId="0">
      <sharedItems/>
    </cacheField>
    <cacheField name="time_response_sketchpad" numFmtId="0">
      <sharedItems containsMixedTypes="1" containsNumber="1" containsInteger="1" minValue="148808" maxValue="1775691"/>
    </cacheField>
    <cacheField name="time_sequence" numFmtId="0">
      <sharedItems containsSemiMixedTypes="0" containsString="0" containsNumber="1" containsInteger="1" minValue="17054" maxValue="954565"/>
    </cacheField>
    <cacheField name="time_sequence_test" numFmtId="0">
      <sharedItems containsMixedTypes="1" containsNumber="1" containsInteger="1" minValue="0" maxValue="1769442"/>
    </cacheField>
    <cacheField name="time_test_loop" numFmtId="0">
      <sharedItems containsMixedTypes="1" containsNumber="1" containsInteger="1" minValue="142351" maxValue="1022304"/>
    </cacheField>
    <cacheField name="title" numFmtId="0">
      <sharedItems/>
    </cacheField>
    <cacheField name="total_correct" numFmtId="0">
      <sharedItems containsSemiMixedTypes="0" containsString="0" containsNumber="1" containsInteger="1" minValue="0" maxValue="84"/>
    </cacheField>
    <cacheField name="total_response_time" numFmtId="0">
      <sharedItems/>
    </cacheField>
    <cacheField name="total_responses" numFmtId="0">
      <sharedItems containsSemiMixedTypes="0" containsString="0" containsNumber="1" containsInteger="1" minValue="1" maxValue="84"/>
    </cacheField>
    <cacheField name="type" numFmtId="0">
      <sharedItems/>
    </cacheField>
    <cacheField name="uniform_coordinates" numFmtId="0">
      <sharedItems/>
    </cacheField>
    <cacheField name="width" numFmtId="0">
      <sharedItems containsSemiMixedTypes="0" containsString="0" containsNumber="1" containsInteger="1" minValue="1024" maxValue="1024"/>
    </cacheField>
    <cacheField name="x" numFmtId="0">
      <sharedItems containsSemiMixedTypes="0" containsString="0" containsNumber="1" containsInteger="1" minValue="-260" maxValue="155"/>
    </cacheField>
    <cacheField name="y" numFmtId="0">
      <sharedItems containsSemiMixedTypes="0" containsString="0" containsNumber="1" containsInteger="1" minValue="-326" maxValue="2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0">
  <r>
    <s v="undefined"/>
    <s v="undefined"/>
    <n v="4534"/>
    <n v="4534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243.0"/>
    <s v="158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utte"/>
    <s v="NA"/>
    <s v="NA"/>
    <n v="0"/>
    <n v="0"/>
    <n v="0"/>
    <n v="0"/>
    <s v="C:/Users/cleme/Desktop/subject-1.csv"/>
    <s v="legacy"/>
    <n v="0"/>
    <b v="0"/>
    <s v="Melodramatic Milgram"/>
    <s v="4.0.24"/>
    <s v="NA"/>
    <n v="0"/>
    <n v="1"/>
    <s v="NA"/>
    <s v="NA"/>
    <s v="return"/>
    <s v="return"/>
    <s v="return"/>
    <s v="NA"/>
    <s v="return"/>
    <n v="1"/>
    <n v="4534"/>
    <s v="-"/>
    <m/>
    <m/>
    <x v="0"/>
    <s v="NA"/>
    <s v="NA"/>
    <n v="42958"/>
    <n v="4531"/>
    <n v="12094"/>
    <s v="NA"/>
    <n v="18817"/>
    <n v="4534"/>
    <n v="2"/>
    <s v="legacy"/>
    <n v="1024"/>
    <n v="2"/>
    <n v="48000"/>
    <n v="-16"/>
    <s v="experiment"/>
    <x v="0"/>
    <s v="odd"/>
    <s v="NA"/>
    <s v="NA"/>
    <n v="18544"/>
    <s v="NA"/>
    <s v="NA"/>
    <s v="NA"/>
    <s v="NA"/>
    <n v="90890"/>
    <s v="NA"/>
    <n v="86938"/>
    <n v="18656"/>
    <n v="81706"/>
    <n v="6448"/>
    <n v="6441"/>
    <s v="NA"/>
    <n v="18652"/>
    <n v="18654"/>
    <n v="6445"/>
    <s v="NA"/>
    <s v="NA"/>
    <n v="97220"/>
    <n v="61616"/>
    <n v="86238"/>
    <n v="62886"/>
    <n v="90891"/>
    <n v="88938"/>
    <n v="97220"/>
    <s v="NA"/>
    <s v="NA"/>
    <n v="86935"/>
    <s v="NA"/>
    <s v="NA"/>
    <s v="kosslyn_1978"/>
    <n v="0"/>
    <s v="4534.0"/>
    <n v="1"/>
    <s v="NA"/>
    <s v="yes"/>
    <n v="1024"/>
    <n v="-190"/>
    <n v="264"/>
  </r>
  <r>
    <s v="undefined"/>
    <s v="undefined"/>
    <n v="3246"/>
    <n v="324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113.0"/>
    <s v="181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lac"/>
    <s v="NA"/>
    <s v="NA"/>
    <n v="1"/>
    <n v="0"/>
    <n v="0"/>
    <n v="1"/>
    <s v="C:/Users/cleme/Desktop/subject-1.csv"/>
    <s v="legacy"/>
    <n v="0"/>
    <b v="0"/>
    <s v="Melodramatic Milgram"/>
    <s v="4.0.24"/>
    <s v="NA"/>
    <n v="0"/>
    <n v="1"/>
    <s v="NA"/>
    <s v="NA"/>
    <s v="return"/>
    <s v="return"/>
    <s v="return"/>
    <s v="NA"/>
    <s v="return"/>
    <n v="1"/>
    <n v="1958"/>
    <s v="-"/>
    <m/>
    <m/>
    <x v="0"/>
    <s v="NA"/>
    <s v="NA"/>
    <n v="42958"/>
    <n v="4531"/>
    <n v="12094"/>
    <s v="NA"/>
    <n v="18817"/>
    <n v="1958"/>
    <n v="2"/>
    <s v="legacy"/>
    <n v="1024"/>
    <n v="2"/>
    <n v="48000"/>
    <n v="-16"/>
    <s v="experiment"/>
    <x v="0"/>
    <s v="odd"/>
    <s v="NA"/>
    <s v="NA"/>
    <n v="18544"/>
    <s v="NA"/>
    <s v="NA"/>
    <s v="NA"/>
    <s v="NA"/>
    <n v="101331"/>
    <s v="NA"/>
    <n v="97731"/>
    <n v="18656"/>
    <n v="81706"/>
    <n v="6448"/>
    <n v="6441"/>
    <s v="NA"/>
    <n v="18652"/>
    <n v="18654"/>
    <n v="6445"/>
    <s v="NA"/>
    <s v="NA"/>
    <n v="103293"/>
    <n v="61616"/>
    <n v="86238"/>
    <n v="62886"/>
    <n v="101331"/>
    <n v="99731"/>
    <n v="103293"/>
    <s v="NA"/>
    <s v="NA"/>
    <n v="97727"/>
    <s v="NA"/>
    <s v="NA"/>
    <s v="kosslyn_1978"/>
    <n v="0"/>
    <s v="6492.0"/>
    <n v="2"/>
    <s v="NA"/>
    <s v="yes"/>
    <n v="1024"/>
    <n v="-50"/>
    <n v="180"/>
  </r>
  <r>
    <s v="undefined"/>
    <s v="undefined"/>
    <n v="2591"/>
    <n v="259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182.0"/>
    <s v="167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puits"/>
    <s v="NA"/>
    <s v="NA"/>
    <n v="2"/>
    <n v="0"/>
    <n v="0"/>
    <n v="2"/>
    <s v="C:/Users/cleme/Desktop/subject-1.csv"/>
    <s v="legacy"/>
    <n v="0"/>
    <b v="0"/>
    <s v="Melodramatic Milgram"/>
    <s v="4.0.24"/>
    <s v="NA"/>
    <n v="0"/>
    <n v="1"/>
    <s v="NA"/>
    <s v="NA"/>
    <s v="return"/>
    <s v="return"/>
    <s v="return"/>
    <s v="NA"/>
    <s v="return"/>
    <n v="1"/>
    <n v="1282"/>
    <s v="-"/>
    <m/>
    <m/>
    <x v="0"/>
    <s v="NA"/>
    <s v="NA"/>
    <n v="42958"/>
    <n v="4531"/>
    <n v="12094"/>
    <s v="NA"/>
    <n v="18817"/>
    <n v="1282"/>
    <n v="2"/>
    <s v="legacy"/>
    <n v="1024"/>
    <n v="2"/>
    <n v="48000"/>
    <n v="-16"/>
    <s v="experiment"/>
    <x v="0"/>
    <s v="odd"/>
    <s v="NA"/>
    <s v="NA"/>
    <n v="18544"/>
    <s v="NA"/>
    <s v="NA"/>
    <s v="NA"/>
    <s v="NA"/>
    <n v="107551"/>
    <s v="NA"/>
    <n v="103787"/>
    <n v="18656"/>
    <n v="81706"/>
    <n v="6448"/>
    <n v="6441"/>
    <s v="NA"/>
    <n v="18652"/>
    <n v="18654"/>
    <n v="6445"/>
    <s v="NA"/>
    <s v="NA"/>
    <n v="108836"/>
    <n v="61616"/>
    <n v="86238"/>
    <n v="62886"/>
    <n v="107551"/>
    <n v="105787"/>
    <n v="108836"/>
    <s v="NA"/>
    <s v="NA"/>
    <n v="103784"/>
    <s v="NA"/>
    <s v="NA"/>
    <s v="kosslyn_1978"/>
    <n v="0"/>
    <s v="7774.0"/>
    <n v="3"/>
    <s v="NA"/>
    <s v="yes"/>
    <n v="1024"/>
    <n v="-260"/>
    <n v="180"/>
  </r>
  <r>
    <s v="undefined"/>
    <s v="undefined"/>
    <n v="2653"/>
    <n v="265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185.0"/>
    <s v="253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arbre"/>
    <s v="NA"/>
    <s v="NA"/>
    <n v="3"/>
    <n v="0"/>
    <n v="0"/>
    <n v="3"/>
    <s v="C:/Users/cleme/Desktop/subject-1.csv"/>
    <s v="legacy"/>
    <n v="0"/>
    <b v="0"/>
    <s v="Melodramatic Milgram"/>
    <s v="4.0.24"/>
    <s v="NA"/>
    <n v="0"/>
    <n v="1"/>
    <s v="NA"/>
    <s v="NA"/>
    <s v="return"/>
    <s v="return"/>
    <s v="return"/>
    <s v="NA"/>
    <s v="return"/>
    <n v="1"/>
    <n v="2840"/>
    <s v="-"/>
    <m/>
    <m/>
    <x v="0"/>
    <s v="NA"/>
    <s v="NA"/>
    <n v="42958"/>
    <n v="4531"/>
    <n v="12094"/>
    <s v="NA"/>
    <n v="18817"/>
    <n v="2840"/>
    <n v="2"/>
    <s v="legacy"/>
    <n v="1024"/>
    <n v="2"/>
    <n v="48000"/>
    <n v="-16"/>
    <s v="experiment"/>
    <x v="0"/>
    <s v="odd"/>
    <s v="NA"/>
    <s v="NA"/>
    <n v="18544"/>
    <s v="NA"/>
    <s v="NA"/>
    <s v="NA"/>
    <s v="NA"/>
    <n v="113441"/>
    <s v="NA"/>
    <n v="109328"/>
    <n v="18656"/>
    <n v="81706"/>
    <n v="6448"/>
    <n v="6441"/>
    <s v="NA"/>
    <n v="18652"/>
    <n v="18654"/>
    <n v="6445"/>
    <s v="NA"/>
    <s v="NA"/>
    <n v="116284"/>
    <n v="61616"/>
    <n v="86238"/>
    <n v="62886"/>
    <n v="113441"/>
    <n v="111328"/>
    <n v="116284"/>
    <s v="NA"/>
    <s v="NA"/>
    <n v="109324"/>
    <s v="NA"/>
    <s v="NA"/>
    <s v="kosslyn_1978"/>
    <n v="0"/>
    <s v="10614.0"/>
    <n v="4"/>
    <s v="NA"/>
    <s v="yes"/>
    <n v="1024"/>
    <n v="-115"/>
    <n v="165"/>
  </r>
  <r>
    <s v="undefined"/>
    <s v="undefined"/>
    <n v="2433"/>
    <n v="243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45.0"/>
    <s v="-312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NA"/>
    <s v="NA"/>
    <n v="4"/>
    <n v="0"/>
    <n v="0"/>
    <n v="4"/>
    <s v="C:/Users/cleme/Desktop/subject-1.csv"/>
    <s v="legacy"/>
    <n v="0"/>
    <b v="0"/>
    <s v="Melodramatic Milgram"/>
    <s v="4.0.24"/>
    <s v="NA"/>
    <n v="0"/>
    <n v="1"/>
    <s v="NA"/>
    <s v="NA"/>
    <s v="return"/>
    <s v="return"/>
    <s v="return"/>
    <s v="NA"/>
    <s v="return"/>
    <n v="1"/>
    <n v="1552"/>
    <s v="-"/>
    <m/>
    <m/>
    <x v="0"/>
    <s v="NA"/>
    <s v="NA"/>
    <n v="42958"/>
    <n v="4531"/>
    <n v="12094"/>
    <s v="NA"/>
    <n v="18817"/>
    <n v="1552"/>
    <n v="2"/>
    <s v="legacy"/>
    <n v="1024"/>
    <n v="2"/>
    <n v="48000"/>
    <n v="-16"/>
    <s v="experiment"/>
    <x v="0"/>
    <s v="odd"/>
    <s v="NA"/>
    <s v="NA"/>
    <n v="18544"/>
    <s v="NA"/>
    <s v="NA"/>
    <s v="NA"/>
    <s v="NA"/>
    <n v="120800"/>
    <s v="NA"/>
    <n v="116855"/>
    <n v="18656"/>
    <n v="81706"/>
    <n v="6448"/>
    <n v="6441"/>
    <s v="NA"/>
    <n v="18652"/>
    <n v="18654"/>
    <n v="6445"/>
    <s v="NA"/>
    <s v="NA"/>
    <n v="122357"/>
    <n v="61616"/>
    <n v="86238"/>
    <n v="62886"/>
    <n v="120801"/>
    <n v="118855"/>
    <n v="122356"/>
    <s v="NA"/>
    <s v="NA"/>
    <n v="116851"/>
    <s v="NA"/>
    <s v="NA"/>
    <s v="kosslyn_1978"/>
    <n v="0"/>
    <s v="12166.0"/>
    <n v="5"/>
    <s v="NA"/>
    <s v="yes"/>
    <n v="1024"/>
    <n v="-180"/>
    <n v="-104"/>
  </r>
  <r>
    <s v="undefined"/>
    <s v="undefined"/>
    <n v="2272"/>
    <n v="227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155.0"/>
    <s v="283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sable"/>
    <s v="NA"/>
    <s v="NA"/>
    <n v="5"/>
    <n v="0"/>
    <n v="0"/>
    <n v="5"/>
    <s v="C:/Users/cleme/Desktop/subject-1.csv"/>
    <s v="legacy"/>
    <n v="1"/>
    <b v="0"/>
    <s v="Melodramatic Milgram"/>
    <s v="4.0.24"/>
    <s v="NA"/>
    <n v="0"/>
    <n v="1"/>
    <s v="NA"/>
    <s v="NA"/>
    <s v="return"/>
    <s v="return"/>
    <s v="return"/>
    <s v="NA"/>
    <s v="return"/>
    <n v="1"/>
    <n v="1467"/>
    <s v="-"/>
    <m/>
    <m/>
    <x v="0"/>
    <s v="NA"/>
    <s v="NA"/>
    <n v="42958"/>
    <n v="4531"/>
    <n v="12094"/>
    <s v="NA"/>
    <n v="18817"/>
    <n v="1467"/>
    <n v="2"/>
    <s v="legacy"/>
    <n v="1024"/>
    <n v="2"/>
    <n v="48000"/>
    <n v="-16"/>
    <s v="experiment"/>
    <x v="0"/>
    <s v="odd"/>
    <s v="NA"/>
    <s v="NA"/>
    <n v="18544"/>
    <s v="NA"/>
    <s v="NA"/>
    <s v="NA"/>
    <s v="NA"/>
    <n v="126862"/>
    <s v="NA"/>
    <n v="122856"/>
    <n v="18656"/>
    <n v="81706"/>
    <n v="6448"/>
    <n v="6441"/>
    <s v="NA"/>
    <n v="18652"/>
    <n v="18654"/>
    <n v="6445"/>
    <s v="NA"/>
    <s v="NA"/>
    <n v="128332"/>
    <n v="61616"/>
    <n v="86238"/>
    <n v="62886"/>
    <n v="126862"/>
    <n v="124856"/>
    <n v="128332"/>
    <s v="NA"/>
    <s v="NA"/>
    <n v="122852"/>
    <s v="NA"/>
    <s v="NA"/>
    <s v="kosslyn_1978"/>
    <n v="0"/>
    <s v="13633.0"/>
    <n v="6"/>
    <s v="NA"/>
    <s v="yes"/>
    <n v="1024"/>
    <n v="155"/>
    <n v="285"/>
  </r>
  <r>
    <s v="undefined"/>
    <s v="undefined"/>
    <n v="2149"/>
    <n v="214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43.0"/>
    <s v="-317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rocher"/>
    <s v="NA"/>
    <s v="NA"/>
    <n v="6"/>
    <n v="0"/>
    <n v="0"/>
    <n v="6"/>
    <s v="C:/Users/cleme/Desktop/subject-1.csv"/>
    <s v="legacy"/>
    <n v="2"/>
    <b v="0"/>
    <s v="Melodramatic Milgram"/>
    <s v="4.0.24"/>
    <s v="NA"/>
    <n v="0"/>
    <n v="1"/>
    <s v="NA"/>
    <s v="NA"/>
    <s v="return"/>
    <s v="return"/>
    <s v="return"/>
    <s v="NA"/>
    <s v="return"/>
    <n v="1"/>
    <n v="1412"/>
    <s v="-"/>
    <m/>
    <m/>
    <x v="0"/>
    <s v="NA"/>
    <s v="NA"/>
    <n v="42958"/>
    <n v="4531"/>
    <n v="12094"/>
    <s v="NA"/>
    <n v="18817"/>
    <n v="1412"/>
    <n v="2"/>
    <s v="legacy"/>
    <n v="1024"/>
    <n v="2"/>
    <n v="48000"/>
    <n v="-16"/>
    <s v="experiment"/>
    <x v="0"/>
    <s v="odd"/>
    <s v="NA"/>
    <s v="NA"/>
    <n v="18544"/>
    <s v="NA"/>
    <s v="NA"/>
    <s v="NA"/>
    <s v="NA"/>
    <n v="132541"/>
    <s v="NA"/>
    <n v="128832"/>
    <n v="18656"/>
    <n v="81706"/>
    <n v="6448"/>
    <n v="6441"/>
    <s v="NA"/>
    <n v="18652"/>
    <n v="18654"/>
    <n v="6445"/>
    <s v="NA"/>
    <s v="NA"/>
    <n v="133957"/>
    <n v="61616"/>
    <n v="86238"/>
    <n v="62886"/>
    <n v="132541"/>
    <n v="130832"/>
    <n v="133957"/>
    <s v="NA"/>
    <s v="NA"/>
    <n v="128828"/>
    <s v="NA"/>
    <s v="NA"/>
    <s v="kosslyn_1978"/>
    <n v="0"/>
    <s v="15045.0"/>
    <n v="7"/>
    <s v="NA"/>
    <s v="yes"/>
    <n v="1024"/>
    <n v="-9"/>
    <n v="-326"/>
  </r>
  <r>
    <s v="undefined"/>
    <s v="undefined"/>
    <n v="2673"/>
    <n v="267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118.0"/>
    <s v="190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lac"/>
    <s v="NA"/>
    <s v="NA"/>
    <n v="0"/>
    <n v="1"/>
    <n v="0"/>
    <n v="0"/>
    <s v="C:/Users/cleme/Desktop/subject-1.csv"/>
    <s v="legacy"/>
    <n v="0"/>
    <b v="0"/>
    <s v="Melodramatic Milgram"/>
    <s v="4.0.24"/>
    <s v="NA"/>
    <n v="0"/>
    <n v="1"/>
    <s v="NA"/>
    <s v="return"/>
    <s v="return"/>
    <s v="return"/>
    <s v="return"/>
    <s v="NA"/>
    <s v="return"/>
    <n v="1"/>
    <n v="2673"/>
    <s v="-"/>
    <m/>
    <m/>
    <x v="0"/>
    <s v="NA"/>
    <n v="5482"/>
    <n v="1867"/>
    <n v="1497"/>
    <n v="12094"/>
    <s v="NA"/>
    <n v="23292"/>
    <n v="2673"/>
    <n v="2"/>
    <s v="legacy"/>
    <n v="1024"/>
    <n v="2"/>
    <n v="48000"/>
    <n v="-16"/>
    <s v="experiment"/>
    <x v="0"/>
    <s v="odd"/>
    <s v="NA"/>
    <n v="134018"/>
    <n v="18544"/>
    <s v="NA"/>
    <s v="NA"/>
    <n v="133962"/>
    <s v="NA"/>
    <n v="171151"/>
    <s v="NA"/>
    <n v="167561"/>
    <n v="139611"/>
    <n v="165572"/>
    <n v="6448"/>
    <n v="6441"/>
    <s v="NA"/>
    <n v="139608"/>
    <n v="139609"/>
    <n v="6445"/>
    <s v="NA"/>
    <s v="NA"/>
    <n v="173829"/>
    <n v="141479"/>
    <n v="167070"/>
    <n v="142276"/>
    <n v="171152"/>
    <n v="169561"/>
    <n v="173829"/>
    <s v="NA"/>
    <s v="NA"/>
    <n v="167557"/>
    <s v="NA"/>
    <s v="NA"/>
    <s v="kosslyn_1978"/>
    <n v="0"/>
    <s v="2673.0"/>
    <n v="1"/>
    <s v="NA"/>
    <s v="yes"/>
    <n v="1024"/>
    <n v="-50"/>
    <n v="180"/>
  </r>
  <r>
    <s v="undefined"/>
    <s v="undefined"/>
    <n v="2764"/>
    <n v="276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157.0"/>
    <s v="283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sable"/>
    <s v="NA"/>
    <s v="NA"/>
    <n v="1"/>
    <n v="1"/>
    <n v="0"/>
    <n v="1"/>
    <s v="C:/Users/cleme/Desktop/subject-1.csv"/>
    <s v="legacy"/>
    <n v="1"/>
    <b v="0"/>
    <s v="Melodramatic Milgram"/>
    <s v="4.0.24"/>
    <s v="NA"/>
    <n v="0"/>
    <n v="1"/>
    <s v="NA"/>
    <s v="return"/>
    <s v="return"/>
    <s v="return"/>
    <s v="return"/>
    <s v="NA"/>
    <s v="return"/>
    <n v="1"/>
    <n v="2856"/>
    <s v="-"/>
    <m/>
    <m/>
    <x v="0"/>
    <s v="NA"/>
    <n v="5482"/>
    <n v="1867"/>
    <n v="1497"/>
    <n v="12094"/>
    <s v="NA"/>
    <n v="23292"/>
    <n v="2856"/>
    <n v="2"/>
    <s v="legacy"/>
    <n v="1024"/>
    <n v="2"/>
    <n v="48000"/>
    <n v="-16"/>
    <s v="experiment"/>
    <x v="0"/>
    <s v="odd"/>
    <s v="NA"/>
    <n v="134018"/>
    <n v="18544"/>
    <s v="NA"/>
    <s v="NA"/>
    <n v="133962"/>
    <s v="NA"/>
    <n v="178321"/>
    <s v="NA"/>
    <n v="174297"/>
    <n v="139611"/>
    <n v="165572"/>
    <n v="6448"/>
    <n v="6441"/>
    <s v="NA"/>
    <n v="139608"/>
    <n v="139609"/>
    <n v="6445"/>
    <s v="NA"/>
    <s v="NA"/>
    <n v="181180"/>
    <n v="141479"/>
    <n v="167070"/>
    <n v="142276"/>
    <n v="178321"/>
    <n v="176297"/>
    <n v="181180"/>
    <s v="NA"/>
    <s v="NA"/>
    <n v="174294"/>
    <s v="NA"/>
    <s v="NA"/>
    <s v="kosslyn_1978"/>
    <n v="0"/>
    <s v="5529.0"/>
    <n v="2"/>
    <s v="NA"/>
    <s v="yes"/>
    <n v="1024"/>
    <n v="155"/>
    <n v="285"/>
  </r>
  <r>
    <s v="undefined"/>
    <s v="undefined"/>
    <n v="3131"/>
    <n v="313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67.0"/>
    <s v="165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arbre"/>
    <s v="NA"/>
    <s v="NA"/>
    <n v="2"/>
    <n v="1"/>
    <n v="0"/>
    <n v="2"/>
    <s v="C:/Users/cleme/Desktop/subject-1.csv"/>
    <s v="legacy"/>
    <n v="1"/>
    <b v="0"/>
    <s v="Melodramatic Milgram"/>
    <s v="4.0.24"/>
    <s v="NA"/>
    <n v="0"/>
    <n v="1"/>
    <s v="NA"/>
    <s v="return"/>
    <s v="return"/>
    <s v="return"/>
    <s v="return"/>
    <s v="NA"/>
    <s v="return"/>
    <n v="1"/>
    <n v="3864"/>
    <s v="-"/>
    <m/>
    <m/>
    <x v="0"/>
    <s v="NA"/>
    <n v="5482"/>
    <n v="1867"/>
    <n v="1497"/>
    <n v="12094"/>
    <s v="NA"/>
    <n v="23292"/>
    <n v="3864"/>
    <n v="2"/>
    <s v="legacy"/>
    <n v="1024"/>
    <n v="2"/>
    <n v="48000"/>
    <n v="-16"/>
    <s v="experiment"/>
    <x v="0"/>
    <s v="odd"/>
    <s v="NA"/>
    <n v="134018"/>
    <n v="18544"/>
    <s v="NA"/>
    <s v="NA"/>
    <n v="133962"/>
    <s v="NA"/>
    <n v="185761"/>
    <s v="NA"/>
    <n v="181646"/>
    <n v="139611"/>
    <n v="165572"/>
    <n v="6448"/>
    <n v="6441"/>
    <s v="NA"/>
    <n v="139608"/>
    <n v="139609"/>
    <n v="6445"/>
    <s v="NA"/>
    <s v="NA"/>
    <n v="189629"/>
    <n v="141479"/>
    <n v="167070"/>
    <n v="142276"/>
    <n v="185761"/>
    <n v="183647"/>
    <n v="189629"/>
    <s v="NA"/>
    <s v="NA"/>
    <n v="181643"/>
    <s v="NA"/>
    <s v="NA"/>
    <s v="kosslyn_1978"/>
    <n v="0"/>
    <s v="9393.0"/>
    <n v="3"/>
    <s v="NA"/>
    <s v="yes"/>
    <n v="1024"/>
    <n v="-115"/>
    <n v="165"/>
  </r>
  <r>
    <s v="undefined"/>
    <s v="undefined"/>
    <n v="2836"/>
    <n v="283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171.0"/>
    <s v="-104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NA"/>
    <s v="NA"/>
    <n v="3"/>
    <n v="1"/>
    <n v="0"/>
    <n v="3"/>
    <s v="C:/Users/cleme/Desktop/subject-1.csv"/>
    <s v="legacy"/>
    <n v="2"/>
    <b v="0"/>
    <s v="Melodramatic Milgram"/>
    <s v="4.0.24"/>
    <s v="NA"/>
    <n v="0"/>
    <n v="1"/>
    <s v="NA"/>
    <s v="return"/>
    <s v="return"/>
    <s v="return"/>
    <s v="return"/>
    <s v="NA"/>
    <s v="return"/>
    <n v="1"/>
    <n v="1951"/>
    <s v="-"/>
    <m/>
    <m/>
    <x v="0"/>
    <s v="NA"/>
    <n v="5482"/>
    <n v="1867"/>
    <n v="1497"/>
    <n v="12094"/>
    <s v="NA"/>
    <n v="23292"/>
    <n v="1951"/>
    <n v="2"/>
    <s v="legacy"/>
    <n v="1024"/>
    <n v="2"/>
    <n v="48000"/>
    <n v="-16"/>
    <s v="experiment"/>
    <x v="0"/>
    <s v="odd"/>
    <s v="NA"/>
    <n v="134018"/>
    <n v="18544"/>
    <s v="NA"/>
    <s v="NA"/>
    <n v="133962"/>
    <s v="NA"/>
    <n v="194041"/>
    <s v="NA"/>
    <n v="190093"/>
    <n v="139611"/>
    <n v="165572"/>
    <n v="6448"/>
    <n v="6441"/>
    <s v="NA"/>
    <n v="139608"/>
    <n v="139609"/>
    <n v="6445"/>
    <s v="NA"/>
    <s v="NA"/>
    <n v="195997"/>
    <n v="141479"/>
    <n v="167070"/>
    <n v="142276"/>
    <n v="194042"/>
    <n v="192093"/>
    <n v="195997"/>
    <s v="NA"/>
    <s v="NA"/>
    <n v="190090"/>
    <s v="NA"/>
    <s v="NA"/>
    <s v="kosslyn_1978"/>
    <n v="0"/>
    <s v="11344.0"/>
    <n v="4"/>
    <s v="NA"/>
    <s v="yes"/>
    <n v="1024"/>
    <n v="-180"/>
    <n v="-104"/>
  </r>
  <r>
    <s v="undefined"/>
    <s v="undefined"/>
    <n v="2964"/>
    <n v="296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16.0"/>
    <s v="-319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rocher"/>
    <s v="NA"/>
    <s v="NA"/>
    <n v="4"/>
    <n v="1"/>
    <n v="0"/>
    <n v="4"/>
    <s v="C:/Users/cleme/Desktop/subject-1.csv"/>
    <s v="legacy"/>
    <n v="3"/>
    <b v="0"/>
    <s v="Melodramatic Milgram"/>
    <s v="4.0.24"/>
    <s v="NA"/>
    <n v="0"/>
    <n v="1"/>
    <s v="NA"/>
    <s v="return"/>
    <s v="return"/>
    <s v="return"/>
    <s v="return"/>
    <s v="NA"/>
    <s v="return"/>
    <n v="1"/>
    <n v="3480"/>
    <s v="-"/>
    <m/>
    <m/>
    <x v="0"/>
    <s v="NA"/>
    <n v="5482"/>
    <n v="1867"/>
    <n v="1497"/>
    <n v="12094"/>
    <s v="NA"/>
    <n v="23292"/>
    <n v="3480"/>
    <n v="2"/>
    <s v="legacy"/>
    <n v="1024"/>
    <n v="2"/>
    <n v="48000"/>
    <n v="-16"/>
    <s v="experiment"/>
    <x v="0"/>
    <s v="odd"/>
    <s v="NA"/>
    <n v="134018"/>
    <n v="18544"/>
    <s v="NA"/>
    <s v="NA"/>
    <n v="133962"/>
    <s v="NA"/>
    <n v="200160"/>
    <s v="NA"/>
    <n v="196465"/>
    <n v="139611"/>
    <n v="165572"/>
    <n v="6448"/>
    <n v="6441"/>
    <s v="NA"/>
    <n v="139608"/>
    <n v="139609"/>
    <n v="6445"/>
    <s v="NA"/>
    <s v="NA"/>
    <n v="203645"/>
    <n v="141479"/>
    <n v="167070"/>
    <n v="142276"/>
    <n v="200161"/>
    <n v="198465"/>
    <n v="203644"/>
    <s v="NA"/>
    <s v="NA"/>
    <n v="196461"/>
    <s v="NA"/>
    <s v="NA"/>
    <s v="kosslyn_1978"/>
    <n v="0"/>
    <s v="14824.0"/>
    <n v="5"/>
    <s v="NA"/>
    <s v="yes"/>
    <n v="1024"/>
    <n v="-9"/>
    <n v="-326"/>
  </r>
  <r>
    <s v="undefined"/>
    <s v="undefined"/>
    <n v="3067"/>
    <n v="306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233.0"/>
    <s v="183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puits"/>
    <s v="NA"/>
    <s v="NA"/>
    <n v="5"/>
    <n v="1"/>
    <n v="0"/>
    <n v="5"/>
    <s v="C:/Users/cleme/Desktop/subject-1.csv"/>
    <s v="legacy"/>
    <n v="4"/>
    <b v="0"/>
    <s v="Melodramatic Milgram"/>
    <s v="4.0.24"/>
    <s v="NA"/>
    <n v="0"/>
    <n v="1"/>
    <s v="NA"/>
    <s v="return"/>
    <s v="return"/>
    <s v="return"/>
    <s v="return"/>
    <s v="NA"/>
    <s v="return"/>
    <n v="1"/>
    <n v="3582"/>
    <s v="-"/>
    <m/>
    <m/>
    <x v="0"/>
    <s v="NA"/>
    <n v="5482"/>
    <n v="1867"/>
    <n v="1497"/>
    <n v="12094"/>
    <s v="NA"/>
    <n v="23292"/>
    <n v="3582"/>
    <n v="2"/>
    <s v="legacy"/>
    <n v="1024"/>
    <n v="2"/>
    <n v="48000"/>
    <n v="-16"/>
    <s v="experiment"/>
    <x v="0"/>
    <s v="odd"/>
    <s v="NA"/>
    <n v="134018"/>
    <n v="18544"/>
    <s v="NA"/>
    <s v="NA"/>
    <n v="133962"/>
    <s v="NA"/>
    <n v="207890"/>
    <s v="NA"/>
    <n v="204125"/>
    <n v="139611"/>
    <n v="165572"/>
    <n v="6448"/>
    <n v="6441"/>
    <s v="NA"/>
    <n v="139608"/>
    <n v="139609"/>
    <n v="6445"/>
    <s v="NA"/>
    <s v="NA"/>
    <n v="211477"/>
    <n v="141479"/>
    <n v="167070"/>
    <n v="142276"/>
    <n v="207891"/>
    <n v="206125"/>
    <n v="211477"/>
    <s v="NA"/>
    <s v="NA"/>
    <n v="204121"/>
    <s v="NA"/>
    <s v="NA"/>
    <s v="kosslyn_1978"/>
    <n v="0"/>
    <s v="18406.0"/>
    <n v="6"/>
    <s v="NA"/>
    <s v="yes"/>
    <n v="1024"/>
    <n v="-260"/>
    <n v="180"/>
  </r>
  <r>
    <s v="undefined"/>
    <s v="undefined"/>
    <n v="2835"/>
    <n v="283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212.0"/>
    <s v="217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utte"/>
    <s v="NA"/>
    <s v="NA"/>
    <n v="6"/>
    <n v="1"/>
    <n v="0"/>
    <n v="6"/>
    <s v="C:/Users/cleme/Desktop/subject-1.csv"/>
    <s v="legacy"/>
    <n v="4"/>
    <b v="0"/>
    <s v="Melodramatic Milgram"/>
    <s v="4.0.24"/>
    <s v="NA"/>
    <n v="0"/>
    <n v="1"/>
    <s v="NA"/>
    <s v="return"/>
    <s v="return"/>
    <s v="return"/>
    <s v="return"/>
    <s v="NA"/>
    <s v="return"/>
    <n v="1"/>
    <n v="1442"/>
    <s v="-"/>
    <m/>
    <m/>
    <x v="0"/>
    <s v="NA"/>
    <n v="5482"/>
    <n v="1867"/>
    <n v="1497"/>
    <n v="12094"/>
    <s v="NA"/>
    <n v="23292"/>
    <n v="1442"/>
    <n v="2"/>
    <s v="legacy"/>
    <n v="1024"/>
    <n v="2"/>
    <n v="48000"/>
    <n v="-16"/>
    <s v="experiment"/>
    <x v="0"/>
    <s v="odd"/>
    <s v="NA"/>
    <n v="134018"/>
    <n v="18544"/>
    <s v="NA"/>
    <s v="NA"/>
    <n v="133962"/>
    <s v="NA"/>
    <n v="215911"/>
    <s v="NA"/>
    <n v="211940"/>
    <n v="139611"/>
    <n v="165572"/>
    <n v="6448"/>
    <n v="6441"/>
    <s v="NA"/>
    <n v="139608"/>
    <n v="139609"/>
    <n v="6445"/>
    <s v="NA"/>
    <s v="NA"/>
    <n v="217357"/>
    <n v="141479"/>
    <n v="167070"/>
    <n v="142276"/>
    <n v="215911"/>
    <n v="213940"/>
    <n v="217357"/>
    <s v="NA"/>
    <s v="NA"/>
    <n v="211936"/>
    <s v="NA"/>
    <s v="NA"/>
    <s v="kosslyn_1978"/>
    <n v="0"/>
    <s v="19848.0"/>
    <n v="7"/>
    <s v="NA"/>
    <s v="yes"/>
    <n v="1024"/>
    <n v="-190"/>
    <n v="264"/>
  </r>
  <r>
    <s v="undefined"/>
    <s v="undefined"/>
    <n v="7449"/>
    <n v="7449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-119.0"/>
    <s v="200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lac"/>
    <s v="NA"/>
    <s v="NA"/>
    <n v="0"/>
    <n v="2"/>
    <n v="0"/>
    <n v="0"/>
    <s v="C:/Users/cleme/Desktop/subject-1.csv"/>
    <s v="legacy"/>
    <n v="0"/>
    <b v="0"/>
    <s v="Melodramatic Milgram"/>
    <s v="4.0.24"/>
    <s v="NA"/>
    <n v="0"/>
    <n v="1"/>
    <s v="NA"/>
    <s v="return"/>
    <s v="return"/>
    <s v="return"/>
    <s v="return"/>
    <s v="NA"/>
    <s v="return"/>
    <n v="1"/>
    <n v="7449"/>
    <s v="-"/>
    <m/>
    <m/>
    <x v="0"/>
    <s v="NA"/>
    <n v="2635"/>
    <n v="752"/>
    <n v="925"/>
    <n v="12094"/>
    <s v="NA"/>
    <n v="34373"/>
    <n v="7449"/>
    <n v="2"/>
    <s v="legacy"/>
    <n v="1024"/>
    <n v="2"/>
    <n v="48000"/>
    <n v="-16"/>
    <s v="experiment"/>
    <x v="0"/>
    <s v="odd"/>
    <s v="NA"/>
    <n v="217404"/>
    <n v="18544"/>
    <s v="NA"/>
    <s v="NA"/>
    <n v="217361"/>
    <s v="NA"/>
    <n v="260751"/>
    <s v="NA"/>
    <n v="257156"/>
    <n v="220163"/>
    <n v="255742"/>
    <n v="6448"/>
    <n v="6441"/>
    <s v="NA"/>
    <n v="220160"/>
    <n v="220161"/>
    <n v="6445"/>
    <s v="NA"/>
    <s v="NA"/>
    <n v="268205"/>
    <n v="220916"/>
    <n v="256668"/>
    <n v="221365"/>
    <n v="260752"/>
    <n v="259157"/>
    <n v="268205"/>
    <s v="NA"/>
    <s v="NA"/>
    <n v="257153"/>
    <s v="NA"/>
    <s v="NA"/>
    <s v="kosslyn_1978"/>
    <n v="0"/>
    <s v="7449.0"/>
    <n v="1"/>
    <s v="NA"/>
    <s v="yes"/>
    <n v="1024"/>
    <n v="-50"/>
    <n v="180"/>
  </r>
  <r>
    <s v="undefined"/>
    <s v="undefined"/>
    <n v="5756"/>
    <n v="575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-161.0"/>
    <s v="181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arbre"/>
    <s v="NA"/>
    <s v="NA"/>
    <n v="1"/>
    <n v="2"/>
    <n v="0"/>
    <n v="1"/>
    <s v="C:/Users/cleme/Desktop/subject-1.csv"/>
    <s v="legacy"/>
    <n v="1"/>
    <b v="0"/>
    <s v="Melodramatic Milgram"/>
    <s v="4.0.24"/>
    <s v="NA"/>
    <n v="0"/>
    <n v="1"/>
    <s v="NA"/>
    <s v="return"/>
    <s v="return"/>
    <s v="return"/>
    <s v="return"/>
    <s v="NA"/>
    <s v="return"/>
    <n v="1"/>
    <n v="4064"/>
    <s v="-"/>
    <m/>
    <m/>
    <x v="0"/>
    <s v="NA"/>
    <n v="2635"/>
    <n v="752"/>
    <n v="925"/>
    <n v="12094"/>
    <s v="NA"/>
    <n v="34373"/>
    <n v="4064"/>
    <n v="2"/>
    <s v="legacy"/>
    <n v="1024"/>
    <n v="2"/>
    <n v="48000"/>
    <n v="-16"/>
    <s v="experiment"/>
    <x v="0"/>
    <s v="odd"/>
    <s v="NA"/>
    <n v="217404"/>
    <n v="18544"/>
    <s v="NA"/>
    <s v="NA"/>
    <n v="217361"/>
    <s v="NA"/>
    <n v="272800"/>
    <s v="NA"/>
    <n v="268678"/>
    <n v="220163"/>
    <n v="255742"/>
    <n v="6448"/>
    <n v="6441"/>
    <s v="NA"/>
    <n v="220160"/>
    <n v="220161"/>
    <n v="6445"/>
    <s v="NA"/>
    <s v="NA"/>
    <n v="276869"/>
    <n v="220916"/>
    <n v="256668"/>
    <n v="221365"/>
    <n v="272801"/>
    <n v="270678"/>
    <n v="276869"/>
    <s v="NA"/>
    <s v="NA"/>
    <n v="268674"/>
    <s v="NA"/>
    <s v="NA"/>
    <s v="kosslyn_1978"/>
    <n v="0"/>
    <s v="11513.0"/>
    <n v="2"/>
    <s v="NA"/>
    <s v="yes"/>
    <n v="1024"/>
    <n v="-115"/>
    <n v="165"/>
  </r>
  <r>
    <s v="undefined"/>
    <s v="undefined"/>
    <n v="5036"/>
    <n v="503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262.0"/>
    <s v="166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puits"/>
    <s v="NA"/>
    <s v="NA"/>
    <n v="2"/>
    <n v="2"/>
    <n v="0"/>
    <n v="2"/>
    <s v="C:/Users/cleme/Desktop/subject-1.csv"/>
    <s v="legacy"/>
    <n v="2"/>
    <b v="0"/>
    <s v="Melodramatic Milgram"/>
    <s v="4.0.24"/>
    <s v="NA"/>
    <n v="0"/>
    <n v="1"/>
    <s v="NA"/>
    <s v="return"/>
    <s v="return"/>
    <s v="return"/>
    <s v="return"/>
    <s v="NA"/>
    <s v="return"/>
    <n v="1"/>
    <n v="3596"/>
    <s v="-"/>
    <m/>
    <m/>
    <x v="0"/>
    <s v="NA"/>
    <n v="2635"/>
    <n v="752"/>
    <n v="925"/>
    <n v="12094"/>
    <s v="NA"/>
    <n v="34373"/>
    <n v="3596"/>
    <n v="2"/>
    <s v="legacy"/>
    <n v="1024"/>
    <n v="2"/>
    <n v="48000"/>
    <n v="-16"/>
    <s v="experiment"/>
    <x v="0"/>
    <s v="odd"/>
    <s v="NA"/>
    <n v="217404"/>
    <n v="18544"/>
    <s v="NA"/>
    <s v="NA"/>
    <n v="217361"/>
    <s v="NA"/>
    <n v="281101"/>
    <s v="NA"/>
    <n v="277342"/>
    <n v="220163"/>
    <n v="255742"/>
    <n v="6448"/>
    <n v="6441"/>
    <s v="NA"/>
    <n v="220160"/>
    <n v="220161"/>
    <n v="6445"/>
    <s v="NA"/>
    <s v="NA"/>
    <n v="284701"/>
    <n v="220916"/>
    <n v="256668"/>
    <n v="221365"/>
    <n v="281101"/>
    <n v="279342"/>
    <n v="284700"/>
    <s v="NA"/>
    <s v="NA"/>
    <n v="277338"/>
    <s v="NA"/>
    <s v="NA"/>
    <s v="kosslyn_1978"/>
    <n v="0"/>
    <s v="15109.0"/>
    <n v="3"/>
    <s v="NA"/>
    <s v="yes"/>
    <n v="1024"/>
    <n v="-260"/>
    <n v="180"/>
  </r>
  <r>
    <s v="undefined"/>
    <s v="undefined"/>
    <n v="4783"/>
    <n v="478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-231.0"/>
    <s v="193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utte"/>
    <s v="NA"/>
    <s v="NA"/>
    <n v="3"/>
    <n v="2"/>
    <n v="0"/>
    <n v="3"/>
    <s v="C:/Users/cleme/Desktop/subject-1.csv"/>
    <s v="legacy"/>
    <n v="2"/>
    <b v="0"/>
    <s v="Melodramatic Milgram"/>
    <s v="4.0.24"/>
    <s v="NA"/>
    <n v="0"/>
    <n v="1"/>
    <s v="NA"/>
    <s v="return"/>
    <s v="return"/>
    <s v="return"/>
    <s v="return"/>
    <s v="NA"/>
    <s v="return"/>
    <n v="1"/>
    <n v="4024"/>
    <s v="-"/>
    <m/>
    <m/>
    <x v="0"/>
    <s v="NA"/>
    <n v="2635"/>
    <n v="752"/>
    <n v="925"/>
    <n v="12094"/>
    <s v="NA"/>
    <n v="34373"/>
    <n v="4024"/>
    <n v="2"/>
    <s v="legacy"/>
    <n v="1024"/>
    <n v="2"/>
    <n v="48000"/>
    <n v="-16"/>
    <s v="experiment"/>
    <x v="0"/>
    <s v="odd"/>
    <s v="NA"/>
    <n v="217404"/>
    <n v="18544"/>
    <s v="NA"/>
    <s v="NA"/>
    <n v="217361"/>
    <s v="NA"/>
    <n v="289121"/>
    <s v="NA"/>
    <n v="285174"/>
    <n v="220163"/>
    <n v="255742"/>
    <n v="6448"/>
    <n v="6441"/>
    <s v="NA"/>
    <n v="220160"/>
    <n v="220161"/>
    <n v="6445"/>
    <s v="NA"/>
    <s v="NA"/>
    <n v="293149"/>
    <n v="220916"/>
    <n v="256668"/>
    <n v="221365"/>
    <n v="289121"/>
    <n v="287174"/>
    <n v="293149"/>
    <s v="NA"/>
    <s v="NA"/>
    <n v="285170"/>
    <s v="NA"/>
    <s v="NA"/>
    <s v="kosslyn_1978"/>
    <n v="0"/>
    <s v="19133.0"/>
    <n v="4"/>
    <s v="NA"/>
    <s v="yes"/>
    <n v="1024"/>
    <n v="-190"/>
    <n v="264"/>
  </r>
  <r>
    <s v="undefined"/>
    <s v="undefined"/>
    <n v="4567"/>
    <n v="456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-189.0"/>
    <s v="-125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NA"/>
    <s v="NA"/>
    <n v="4"/>
    <n v="2"/>
    <n v="0"/>
    <n v="4"/>
    <s v="C:/Users/cleme/Desktop/subject-1.csv"/>
    <s v="legacy"/>
    <n v="3"/>
    <b v="0"/>
    <s v="Melodramatic Milgram"/>
    <s v="4.0.24"/>
    <s v="NA"/>
    <n v="0"/>
    <n v="1"/>
    <s v="NA"/>
    <s v="return"/>
    <s v="return"/>
    <s v="return"/>
    <s v="return"/>
    <s v="NA"/>
    <s v="return"/>
    <n v="1"/>
    <n v="3702"/>
    <s v="-"/>
    <m/>
    <m/>
    <x v="0"/>
    <s v="NA"/>
    <n v="2635"/>
    <n v="752"/>
    <n v="925"/>
    <n v="12094"/>
    <s v="NA"/>
    <n v="34373"/>
    <n v="3702"/>
    <n v="2"/>
    <s v="legacy"/>
    <n v="1024"/>
    <n v="2"/>
    <n v="48000"/>
    <n v="-16"/>
    <s v="experiment"/>
    <x v="0"/>
    <s v="odd"/>
    <s v="NA"/>
    <n v="217404"/>
    <n v="18544"/>
    <s v="NA"/>
    <s v="NA"/>
    <n v="217361"/>
    <s v="NA"/>
    <n v="297572"/>
    <s v="NA"/>
    <n v="293618"/>
    <n v="220163"/>
    <n v="255742"/>
    <n v="6448"/>
    <n v="6441"/>
    <s v="NA"/>
    <n v="220160"/>
    <n v="220161"/>
    <n v="6445"/>
    <s v="NA"/>
    <s v="NA"/>
    <n v="301277"/>
    <n v="220916"/>
    <n v="256668"/>
    <n v="221365"/>
    <n v="297572"/>
    <n v="295618"/>
    <n v="301277"/>
    <s v="NA"/>
    <s v="NA"/>
    <n v="293614"/>
    <s v="NA"/>
    <s v="NA"/>
    <s v="kosslyn_1978"/>
    <n v="0"/>
    <s v="22835.0"/>
    <n v="5"/>
    <s v="NA"/>
    <s v="yes"/>
    <n v="1024"/>
    <n v="-180"/>
    <n v="-104"/>
  </r>
  <r>
    <s v="undefined"/>
    <s v="undefined"/>
    <n v="3989"/>
    <n v="398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-5.0"/>
    <s v="-321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rocher"/>
    <s v="NA"/>
    <s v="NA"/>
    <n v="5"/>
    <n v="2"/>
    <n v="0"/>
    <n v="5"/>
    <s v="C:/Users/cleme/Desktop/subject-1.csv"/>
    <s v="legacy"/>
    <n v="4"/>
    <b v="0"/>
    <s v="Melodramatic Milgram"/>
    <s v="4.0.24"/>
    <s v="NA"/>
    <n v="0"/>
    <n v="1"/>
    <s v="NA"/>
    <s v="return"/>
    <s v="return"/>
    <s v="return"/>
    <s v="return"/>
    <s v="NA"/>
    <s v="return"/>
    <n v="1"/>
    <n v="1103"/>
    <s v="-"/>
    <m/>
    <m/>
    <x v="0"/>
    <s v="NA"/>
    <n v="2635"/>
    <n v="752"/>
    <n v="925"/>
    <n v="12094"/>
    <s v="NA"/>
    <n v="34373"/>
    <n v="1103"/>
    <n v="2"/>
    <s v="legacy"/>
    <n v="1024"/>
    <n v="2"/>
    <n v="48000"/>
    <n v="-16"/>
    <s v="experiment"/>
    <x v="0"/>
    <s v="odd"/>
    <s v="NA"/>
    <n v="217404"/>
    <n v="18544"/>
    <s v="NA"/>
    <s v="NA"/>
    <n v="217361"/>
    <s v="NA"/>
    <n v="305571"/>
    <s v="NA"/>
    <n v="301876"/>
    <n v="220163"/>
    <n v="255742"/>
    <n v="6448"/>
    <n v="6441"/>
    <s v="NA"/>
    <n v="220160"/>
    <n v="220161"/>
    <n v="6445"/>
    <s v="NA"/>
    <s v="NA"/>
    <n v="306677"/>
    <n v="220916"/>
    <n v="256668"/>
    <n v="221365"/>
    <n v="305571"/>
    <n v="303877"/>
    <n v="306677"/>
    <s v="NA"/>
    <s v="NA"/>
    <n v="301872"/>
    <s v="NA"/>
    <s v="NA"/>
    <s v="kosslyn_1978"/>
    <n v="0"/>
    <s v="23938.0"/>
    <n v="6"/>
    <s v="NA"/>
    <s v="yes"/>
    <n v="1024"/>
    <n v="-9"/>
    <n v="-326"/>
  </r>
  <r>
    <s v="undefined"/>
    <s v="undefined"/>
    <n v="3587"/>
    <n v="358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149.0"/>
    <s v="276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sable"/>
    <s v="NA"/>
    <s v="NA"/>
    <n v="6"/>
    <n v="2"/>
    <n v="0"/>
    <n v="6"/>
    <s v="C:/Users/cleme/Desktop/subject-1.csv"/>
    <s v="legacy"/>
    <n v="5"/>
    <b v="0"/>
    <s v="Melodramatic Milgram"/>
    <s v="4.0.24"/>
    <s v="NA"/>
    <n v="0"/>
    <n v="1"/>
    <s v="NA"/>
    <s v="return"/>
    <s v="return"/>
    <s v="return"/>
    <s v="return"/>
    <s v="NA"/>
    <s v="return"/>
    <n v="1"/>
    <n v="1173"/>
    <s v="-"/>
    <m/>
    <m/>
    <x v="0"/>
    <s v="NA"/>
    <n v="2635"/>
    <n v="752"/>
    <n v="925"/>
    <n v="12094"/>
    <s v="NA"/>
    <n v="34373"/>
    <n v="1173"/>
    <n v="2"/>
    <s v="legacy"/>
    <n v="1024"/>
    <n v="2"/>
    <n v="48000"/>
    <n v="-16"/>
    <s v="experiment"/>
    <x v="0"/>
    <s v="odd"/>
    <s v="NA"/>
    <n v="217404"/>
    <n v="18544"/>
    <s v="NA"/>
    <s v="NA"/>
    <n v="217361"/>
    <s v="NA"/>
    <n v="311186"/>
    <s v="NA"/>
    <n v="307156"/>
    <n v="220163"/>
    <n v="255742"/>
    <n v="6448"/>
    <n v="6441"/>
    <s v="NA"/>
    <n v="220160"/>
    <n v="220161"/>
    <n v="6445"/>
    <s v="NA"/>
    <s v="NA"/>
    <n v="312362"/>
    <n v="220916"/>
    <n v="256668"/>
    <n v="221365"/>
    <n v="311186"/>
    <n v="309156"/>
    <n v="312362"/>
    <s v="NA"/>
    <s v="NA"/>
    <n v="307153"/>
    <s v="NA"/>
    <s v="NA"/>
    <s v="kosslyn_1978"/>
    <n v="0"/>
    <s v="25111.0"/>
    <n v="7"/>
    <s v="NA"/>
    <s v="yes"/>
    <n v="1024"/>
    <n v="155"/>
    <n v="285"/>
  </r>
  <r>
    <s v="undefined"/>
    <s v="undefined"/>
    <n v="3078"/>
    <n v="307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1"/>
    <n v="0"/>
    <n v="21"/>
    <n v="3"/>
    <n v="3"/>
    <n v="0"/>
    <n v="0"/>
    <s v="NA"/>
    <n v="3"/>
    <n v="3"/>
    <n v="0"/>
    <s v="NA"/>
    <s v="NA"/>
    <n v="21"/>
    <n v="3"/>
    <n v="3"/>
    <n v="3"/>
    <n v="21"/>
    <n v="21"/>
    <n v="21"/>
    <n v="3"/>
    <s v="NA"/>
    <n v="21"/>
    <s v="NA"/>
    <n v="0"/>
    <s v="stim0"/>
    <s v="-272.0"/>
    <s v="166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puits"/>
    <s v="NA"/>
    <s v="NA"/>
    <n v="0"/>
    <n v="3"/>
    <n v="0"/>
    <n v="0"/>
    <s v="C:/Users/cleme/Desktop/subject-1.csv"/>
    <s v="legacy"/>
    <n v="1"/>
    <b v="0"/>
    <s v="Melodramatic Milgram"/>
    <s v="4.0.24"/>
    <s v="NA"/>
    <n v="0"/>
    <n v="1"/>
    <s v="NA"/>
    <s v="return"/>
    <s v="return"/>
    <s v="return"/>
    <s v="return"/>
    <s v="NA"/>
    <s v="return"/>
    <n v="1"/>
    <n v="3078"/>
    <s v="-"/>
    <m/>
    <m/>
    <x v="0"/>
    <s v="NA"/>
    <n v="5704"/>
    <n v="821"/>
    <n v="930"/>
    <n v="12094"/>
    <s v="NA"/>
    <n v="29663"/>
    <n v="3078"/>
    <n v="2"/>
    <s v="legacy"/>
    <n v="1024"/>
    <n v="2"/>
    <n v="48000"/>
    <n v="-16"/>
    <s v="experiment"/>
    <x v="0"/>
    <s v="odd"/>
    <s v="NA"/>
    <n v="312413"/>
    <n v="18544"/>
    <s v="NA"/>
    <s v="NA"/>
    <n v="312367"/>
    <s v="NA"/>
    <n v="354451"/>
    <s v="NA"/>
    <n v="350698"/>
    <n v="318227"/>
    <n v="349276"/>
    <n v="6448"/>
    <n v="6441"/>
    <s v="NA"/>
    <n v="318224"/>
    <n v="318224"/>
    <n v="6445"/>
    <s v="NA"/>
    <s v="NA"/>
    <n v="357533"/>
    <n v="319049"/>
    <n v="350207"/>
    <n v="319608"/>
    <n v="354451"/>
    <n v="352698"/>
    <n v="357532"/>
    <s v="NA"/>
    <s v="NA"/>
    <n v="350694"/>
    <s v="NA"/>
    <s v="NA"/>
    <s v="kosslyn_1978"/>
    <n v="0"/>
    <s v="3078.0"/>
    <n v="1"/>
    <s v="NA"/>
    <s v="yes"/>
    <n v="1024"/>
    <n v="-260"/>
    <n v="180"/>
  </r>
  <r>
    <s v="undefined"/>
    <s v="undefined"/>
    <n v="10193"/>
    <n v="1019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2"/>
    <n v="0"/>
    <n v="22"/>
    <n v="3"/>
    <n v="3"/>
    <n v="0"/>
    <n v="0"/>
    <s v="NA"/>
    <n v="3"/>
    <n v="3"/>
    <n v="0"/>
    <s v="NA"/>
    <s v="NA"/>
    <n v="22"/>
    <n v="3"/>
    <n v="3"/>
    <n v="3"/>
    <n v="22"/>
    <n v="22"/>
    <n v="22"/>
    <n v="3"/>
    <s v="NA"/>
    <n v="22"/>
    <s v="NA"/>
    <n v="0"/>
    <s v="stim0"/>
    <s v="-69.0"/>
    <s v="181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lac"/>
    <s v="NA"/>
    <s v="NA"/>
    <n v="1"/>
    <n v="3"/>
    <n v="0"/>
    <n v="1"/>
    <s v="C:/Users/cleme/Desktop/subject-1.csv"/>
    <s v="legacy"/>
    <n v="2"/>
    <b v="0"/>
    <s v="Melodramatic Milgram"/>
    <s v="4.0.24"/>
    <s v="NA"/>
    <n v="0"/>
    <n v="1"/>
    <s v="NA"/>
    <s v="return"/>
    <s v="return"/>
    <s v="return"/>
    <s v="return"/>
    <s v="NA"/>
    <s v="return"/>
    <n v="1"/>
    <n v="17308"/>
    <s v="-"/>
    <m/>
    <m/>
    <x v="0"/>
    <s v="NA"/>
    <n v="5704"/>
    <n v="821"/>
    <n v="930"/>
    <n v="12094"/>
    <s v="NA"/>
    <n v="29663"/>
    <n v="17308"/>
    <n v="2"/>
    <s v="legacy"/>
    <n v="1024"/>
    <n v="2"/>
    <n v="48000"/>
    <n v="-16"/>
    <s v="experiment"/>
    <x v="0"/>
    <s v="odd"/>
    <s v="NA"/>
    <n v="312413"/>
    <n v="18544"/>
    <s v="NA"/>
    <s v="NA"/>
    <n v="312367"/>
    <s v="NA"/>
    <n v="361590"/>
    <s v="NA"/>
    <n v="358004"/>
    <n v="318227"/>
    <n v="349276"/>
    <n v="6448"/>
    <n v="6441"/>
    <s v="NA"/>
    <n v="318224"/>
    <n v="318224"/>
    <n v="6445"/>
    <s v="NA"/>
    <s v="NA"/>
    <n v="378902"/>
    <n v="319049"/>
    <n v="350207"/>
    <n v="319608"/>
    <n v="361590"/>
    <n v="360004"/>
    <n v="378902"/>
    <s v="NA"/>
    <s v="NA"/>
    <n v="358001"/>
    <s v="NA"/>
    <s v="NA"/>
    <s v="kosslyn_1978"/>
    <n v="0"/>
    <s v="20386.0"/>
    <n v="2"/>
    <s v="NA"/>
    <s v="yes"/>
    <n v="1024"/>
    <n v="-50"/>
    <n v="180"/>
  </r>
  <r>
    <s v="undefined"/>
    <s v="undefined"/>
    <n v="7208"/>
    <n v="720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3"/>
    <n v="0"/>
    <n v="23"/>
    <n v="3"/>
    <n v="3"/>
    <n v="0"/>
    <n v="0"/>
    <s v="NA"/>
    <n v="3"/>
    <n v="3"/>
    <n v="0"/>
    <s v="NA"/>
    <s v="NA"/>
    <n v="23"/>
    <n v="3"/>
    <n v="3"/>
    <n v="3"/>
    <n v="23"/>
    <n v="23"/>
    <n v="23"/>
    <n v="3"/>
    <s v="NA"/>
    <n v="23"/>
    <s v="NA"/>
    <n v="0"/>
    <s v="stim0"/>
    <s v="148.0"/>
    <s v="280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sable"/>
    <s v="NA"/>
    <s v="NA"/>
    <n v="2"/>
    <n v="3"/>
    <n v="0"/>
    <n v="2"/>
    <s v="C:/Users/cleme/Desktop/subject-1.csv"/>
    <s v="legacy"/>
    <n v="3"/>
    <b v="0"/>
    <s v="Melodramatic Milgram"/>
    <s v="4.0.24"/>
    <s v="NA"/>
    <n v="0"/>
    <n v="1"/>
    <s v="NA"/>
    <s v="return"/>
    <s v="return"/>
    <s v="return"/>
    <s v="return"/>
    <s v="NA"/>
    <s v="return"/>
    <n v="1"/>
    <n v="1240"/>
    <s v="-"/>
    <m/>
    <m/>
    <x v="0"/>
    <s v="NA"/>
    <n v="5704"/>
    <n v="821"/>
    <n v="930"/>
    <n v="12094"/>
    <s v="NA"/>
    <n v="29663"/>
    <n v="1240"/>
    <n v="2"/>
    <s v="legacy"/>
    <n v="1024"/>
    <n v="2"/>
    <n v="48000"/>
    <n v="-16"/>
    <s v="experiment"/>
    <x v="0"/>
    <s v="odd"/>
    <s v="NA"/>
    <n v="312413"/>
    <n v="18544"/>
    <s v="NA"/>
    <s v="NA"/>
    <n v="312367"/>
    <s v="NA"/>
    <n v="384121"/>
    <s v="NA"/>
    <n v="380094"/>
    <n v="318227"/>
    <n v="349276"/>
    <n v="6448"/>
    <n v="6441"/>
    <s v="NA"/>
    <n v="318224"/>
    <n v="318224"/>
    <n v="6445"/>
    <s v="NA"/>
    <s v="NA"/>
    <n v="385367"/>
    <n v="319049"/>
    <n v="350207"/>
    <n v="319608"/>
    <n v="384121"/>
    <n v="382094"/>
    <n v="385367"/>
    <s v="NA"/>
    <s v="NA"/>
    <n v="380090"/>
    <s v="NA"/>
    <s v="NA"/>
    <s v="kosslyn_1978"/>
    <n v="0"/>
    <s v="21626.0"/>
    <n v="3"/>
    <s v="NA"/>
    <s v="yes"/>
    <n v="1024"/>
    <n v="155"/>
    <n v="285"/>
  </r>
  <r>
    <s v="undefined"/>
    <s v="undefined"/>
    <n v="6185"/>
    <n v="618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4"/>
    <n v="0"/>
    <n v="24"/>
    <n v="3"/>
    <n v="3"/>
    <n v="0"/>
    <n v="0"/>
    <s v="NA"/>
    <n v="3"/>
    <n v="3"/>
    <n v="0"/>
    <s v="NA"/>
    <s v="NA"/>
    <n v="24"/>
    <n v="3"/>
    <n v="3"/>
    <n v="3"/>
    <n v="24"/>
    <n v="24"/>
    <n v="24"/>
    <n v="3"/>
    <s v="NA"/>
    <n v="24"/>
    <s v="NA"/>
    <n v="0"/>
    <s v="stim0"/>
    <s v="-202.0"/>
    <s v="-129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NA"/>
    <s v="NA"/>
    <n v="3"/>
    <n v="3"/>
    <n v="0"/>
    <n v="3"/>
    <s v="C:/Users/cleme/Desktop/subject-1.csv"/>
    <s v="legacy"/>
    <n v="4"/>
    <b v="0"/>
    <s v="Melodramatic Milgram"/>
    <s v="4.0.24"/>
    <s v="NA"/>
    <n v="0"/>
    <n v="1"/>
    <s v="NA"/>
    <s v="return"/>
    <s v="return"/>
    <s v="return"/>
    <s v="return"/>
    <s v="NA"/>
    <s v="return"/>
    <n v="1"/>
    <n v="3115"/>
    <s v="-"/>
    <m/>
    <m/>
    <x v="0"/>
    <s v="NA"/>
    <n v="5704"/>
    <n v="821"/>
    <n v="930"/>
    <n v="12094"/>
    <s v="NA"/>
    <n v="29663"/>
    <n v="3115"/>
    <n v="2"/>
    <s v="legacy"/>
    <n v="1024"/>
    <n v="2"/>
    <n v="48000"/>
    <n v="-16"/>
    <s v="experiment"/>
    <x v="0"/>
    <s v="odd"/>
    <s v="NA"/>
    <n v="312413"/>
    <n v="18544"/>
    <s v="NA"/>
    <s v="NA"/>
    <n v="312367"/>
    <s v="NA"/>
    <n v="389821"/>
    <s v="NA"/>
    <n v="385860"/>
    <n v="318227"/>
    <n v="349276"/>
    <n v="6448"/>
    <n v="6441"/>
    <s v="NA"/>
    <n v="318224"/>
    <n v="318224"/>
    <n v="6445"/>
    <s v="NA"/>
    <s v="NA"/>
    <n v="392941"/>
    <n v="319049"/>
    <n v="350207"/>
    <n v="319608"/>
    <n v="389822"/>
    <n v="387861"/>
    <n v="392941"/>
    <s v="NA"/>
    <s v="NA"/>
    <n v="385855"/>
    <s v="NA"/>
    <s v="NA"/>
    <s v="kosslyn_1978"/>
    <n v="0"/>
    <s v="24741.0"/>
    <n v="4"/>
    <s v="NA"/>
    <s v="yes"/>
    <n v="1024"/>
    <n v="-180"/>
    <n v="-104"/>
  </r>
  <r>
    <s v="undefined"/>
    <s v="undefined"/>
    <n v="6111"/>
    <n v="611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2"/>
    <n v="0"/>
    <s v="NA"/>
    <s v="NA"/>
    <n v="3"/>
    <s v="NA"/>
    <n v="25"/>
    <n v="0"/>
    <n v="25"/>
    <n v="3"/>
    <n v="3"/>
    <n v="0"/>
    <n v="0"/>
    <s v="NA"/>
    <n v="3"/>
    <n v="3"/>
    <n v="0"/>
    <s v="NA"/>
    <s v="NA"/>
    <n v="25"/>
    <n v="3"/>
    <n v="3"/>
    <n v="3"/>
    <n v="25"/>
    <n v="25"/>
    <n v="25"/>
    <n v="3"/>
    <s v="NA"/>
    <n v="25"/>
    <s v="NA"/>
    <n v="0"/>
    <s v="stim0"/>
    <s v="-232.0"/>
    <s v="207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utte"/>
    <s v="NA"/>
    <s v="NA"/>
    <n v="4"/>
    <n v="3"/>
    <n v="0"/>
    <n v="4"/>
    <s v="C:/Users/cleme/Desktop/subject-1.csv"/>
    <s v="legacy"/>
    <n v="4"/>
    <b v="0"/>
    <s v="Melodramatic Milgram"/>
    <s v="4.0.24"/>
    <s v="NA"/>
    <n v="0"/>
    <n v="1"/>
    <s v="NA"/>
    <s v="return"/>
    <s v="return"/>
    <s v="return"/>
    <s v="return"/>
    <s v="NA"/>
    <s v="return"/>
    <n v="1"/>
    <n v="5818"/>
    <s v="-"/>
    <m/>
    <m/>
    <x v="0"/>
    <s v="NA"/>
    <n v="5704"/>
    <n v="821"/>
    <n v="930"/>
    <n v="12094"/>
    <s v="NA"/>
    <n v="29663"/>
    <n v="5818"/>
    <n v="2"/>
    <s v="legacy"/>
    <n v="1024"/>
    <n v="2"/>
    <n v="48000"/>
    <n v="-16"/>
    <s v="experiment"/>
    <x v="0"/>
    <s v="odd"/>
    <s v="NA"/>
    <n v="312413"/>
    <n v="18544"/>
    <s v="NA"/>
    <s v="NA"/>
    <n v="312367"/>
    <s v="NA"/>
    <n v="397351"/>
    <s v="NA"/>
    <n v="393407"/>
    <n v="318227"/>
    <n v="349276"/>
    <n v="6448"/>
    <n v="6441"/>
    <s v="NA"/>
    <n v="318224"/>
    <n v="318224"/>
    <n v="6445"/>
    <s v="NA"/>
    <s v="NA"/>
    <n v="403173"/>
    <n v="319049"/>
    <n v="350207"/>
    <n v="319608"/>
    <n v="397351"/>
    <n v="395407"/>
    <n v="403173"/>
    <s v="NA"/>
    <s v="NA"/>
    <n v="393404"/>
    <s v="NA"/>
    <s v="NA"/>
    <s v="kosslyn_1978"/>
    <n v="0"/>
    <s v="30559.0"/>
    <n v="5"/>
    <s v="NA"/>
    <s v="yes"/>
    <n v="1024"/>
    <n v="-190"/>
    <n v="264"/>
  </r>
  <r>
    <s v="undefined"/>
    <s v="undefined"/>
    <n v="5314"/>
    <n v="531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6"/>
    <n v="0"/>
    <n v="26"/>
    <n v="3"/>
    <n v="3"/>
    <n v="0"/>
    <n v="0"/>
    <s v="NA"/>
    <n v="3"/>
    <n v="3"/>
    <n v="0"/>
    <s v="NA"/>
    <s v="NA"/>
    <n v="26"/>
    <n v="3"/>
    <n v="3"/>
    <n v="3"/>
    <n v="26"/>
    <n v="26"/>
    <n v="26"/>
    <n v="3"/>
    <s v="NA"/>
    <n v="26"/>
    <s v="NA"/>
    <n v="0"/>
    <s v="stim0"/>
    <s v="-8.0"/>
    <s v="-321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rocher"/>
    <s v="NA"/>
    <s v="NA"/>
    <n v="5"/>
    <n v="3"/>
    <n v="0"/>
    <n v="5"/>
    <s v="C:/Users/cleme/Desktop/subject-1.csv"/>
    <s v="legacy"/>
    <n v="5"/>
    <b v="0"/>
    <s v="Melodramatic Milgram"/>
    <s v="4.0.24"/>
    <s v="NA"/>
    <n v="0"/>
    <n v="1"/>
    <s v="NA"/>
    <s v="return"/>
    <s v="return"/>
    <s v="return"/>
    <s v="return"/>
    <s v="NA"/>
    <s v="return"/>
    <n v="1"/>
    <n v="1330"/>
    <s v="-"/>
    <m/>
    <m/>
    <x v="0"/>
    <s v="NA"/>
    <n v="5704"/>
    <n v="821"/>
    <n v="930"/>
    <n v="12094"/>
    <s v="NA"/>
    <n v="29663"/>
    <n v="1330"/>
    <n v="2"/>
    <s v="legacy"/>
    <n v="1024"/>
    <n v="2"/>
    <n v="48000"/>
    <n v="-16"/>
    <s v="experiment"/>
    <x v="0"/>
    <s v="odd"/>
    <s v="NA"/>
    <n v="312413"/>
    <n v="18544"/>
    <s v="NA"/>
    <s v="NA"/>
    <n v="312367"/>
    <s v="NA"/>
    <n v="407351"/>
    <s v="NA"/>
    <n v="403661"/>
    <n v="318227"/>
    <n v="349276"/>
    <n v="6448"/>
    <n v="6441"/>
    <s v="NA"/>
    <n v="318224"/>
    <n v="318224"/>
    <n v="6445"/>
    <s v="NA"/>
    <s v="NA"/>
    <n v="408685"/>
    <n v="319049"/>
    <n v="350207"/>
    <n v="319608"/>
    <n v="407351"/>
    <n v="405661"/>
    <n v="408685"/>
    <s v="NA"/>
    <s v="NA"/>
    <n v="403657"/>
    <s v="NA"/>
    <s v="NA"/>
    <s v="kosslyn_1978"/>
    <n v="0"/>
    <s v="31889.0"/>
    <n v="6"/>
    <s v="NA"/>
    <s v="yes"/>
    <n v="1024"/>
    <n v="-9"/>
    <n v="-326"/>
  </r>
  <r>
    <s v="undefined"/>
    <s v="undefined"/>
    <n v="5232"/>
    <n v="523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7"/>
    <n v="0"/>
    <n v="27"/>
    <n v="3"/>
    <n v="3"/>
    <n v="0"/>
    <n v="0"/>
    <s v="NA"/>
    <n v="3"/>
    <n v="3"/>
    <n v="0"/>
    <s v="NA"/>
    <s v="NA"/>
    <n v="27"/>
    <n v="3"/>
    <n v="3"/>
    <n v="3"/>
    <n v="27"/>
    <n v="27"/>
    <n v="27"/>
    <n v="3"/>
    <s v="NA"/>
    <n v="27"/>
    <s v="NA"/>
    <n v="0"/>
    <s v="stim0"/>
    <s v="-144.0"/>
    <s v="173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arbre"/>
    <s v="NA"/>
    <s v="NA"/>
    <n v="6"/>
    <n v="3"/>
    <n v="0"/>
    <n v="6"/>
    <s v="C:/Users/cleme/Desktop/subject-1.csv"/>
    <s v="legacy"/>
    <n v="6"/>
    <b v="0"/>
    <s v="Melodramatic Milgram"/>
    <s v="4.0.24"/>
    <s v="NA"/>
    <n v="0"/>
    <n v="1"/>
    <s v="NA"/>
    <s v="return"/>
    <s v="return"/>
    <s v="return"/>
    <s v="return"/>
    <s v="NA"/>
    <s v="return"/>
    <n v="1"/>
    <n v="4740"/>
    <s v="-"/>
    <m/>
    <m/>
    <x v="0"/>
    <s v="NA"/>
    <n v="5704"/>
    <n v="821"/>
    <n v="930"/>
    <n v="12094"/>
    <s v="NA"/>
    <n v="29663"/>
    <n v="4740"/>
    <n v="2"/>
    <s v="legacy"/>
    <n v="1024"/>
    <n v="2"/>
    <n v="48000"/>
    <n v="-16"/>
    <s v="experiment"/>
    <x v="0"/>
    <s v="odd"/>
    <s v="NA"/>
    <n v="312413"/>
    <n v="18544"/>
    <s v="NA"/>
    <s v="NA"/>
    <n v="312367"/>
    <s v="NA"/>
    <n v="413300"/>
    <s v="NA"/>
    <n v="409182"/>
    <n v="318227"/>
    <n v="349276"/>
    <n v="6448"/>
    <n v="6441"/>
    <s v="NA"/>
    <n v="318224"/>
    <n v="318224"/>
    <n v="6445"/>
    <s v="NA"/>
    <s v="NA"/>
    <n v="418045"/>
    <n v="319049"/>
    <n v="350207"/>
    <n v="319608"/>
    <n v="413301"/>
    <n v="411182"/>
    <n v="418045"/>
    <s v="NA"/>
    <s v="NA"/>
    <n v="409179"/>
    <s v="NA"/>
    <s v="NA"/>
    <s v="kosslyn_1978"/>
    <n v="0"/>
    <s v="36629.0"/>
    <n v="7"/>
    <s v="NA"/>
    <s v="yes"/>
    <n v="1024"/>
    <n v="-115"/>
    <n v="165"/>
  </r>
  <r>
    <s v="undefined"/>
    <s v="undefined"/>
    <n v="1175"/>
    <n v="117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28"/>
    <n v="0"/>
    <n v="28"/>
    <n v="4"/>
    <n v="4"/>
    <n v="0"/>
    <n v="0"/>
    <s v="NA"/>
    <n v="4"/>
    <n v="4"/>
    <n v="0"/>
    <s v="NA"/>
    <s v="NA"/>
    <n v="28"/>
    <n v="4"/>
    <n v="4"/>
    <n v="4"/>
    <n v="28"/>
    <n v="28"/>
    <n v="28"/>
    <n v="4"/>
    <s v="NA"/>
    <n v="28"/>
    <s v="NA"/>
    <n v="0"/>
    <s v="stim0"/>
    <s v="-5.0"/>
    <s v="-322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rocher"/>
    <s v="NA"/>
    <s v="NA"/>
    <n v="0"/>
    <n v="4"/>
    <n v="0"/>
    <n v="0"/>
    <s v="C:/Users/cleme/Desktop/subject-1.csv"/>
    <s v="legacy"/>
    <n v="1"/>
    <b v="0"/>
    <s v="Melodramatic Milgram"/>
    <s v="4.0.24"/>
    <s v="NA"/>
    <n v="0"/>
    <n v="1"/>
    <s v="NA"/>
    <s v="return"/>
    <s v="return"/>
    <s v="return"/>
    <s v="return"/>
    <s v="NA"/>
    <s v="return"/>
    <n v="1"/>
    <n v="1175"/>
    <s v="-"/>
    <m/>
    <m/>
    <x v="0"/>
    <s v="NA"/>
    <n v="6244"/>
    <n v="1735"/>
    <n v="1106"/>
    <n v="12094"/>
    <s v="NA"/>
    <n v="24562"/>
    <n v="1175"/>
    <n v="2"/>
    <s v="legacy"/>
    <n v="1024"/>
    <n v="2"/>
    <n v="48000"/>
    <n v="-16"/>
    <s v="experiment"/>
    <x v="0"/>
    <s v="odd"/>
    <s v="NA"/>
    <n v="418092"/>
    <n v="18544"/>
    <s v="NA"/>
    <s v="NA"/>
    <n v="418052"/>
    <s v="NA"/>
    <n v="456481"/>
    <s v="NA"/>
    <n v="452797"/>
    <n v="424434"/>
    <n v="451200"/>
    <n v="6448"/>
    <n v="6441"/>
    <s v="NA"/>
    <n v="424431"/>
    <n v="424431"/>
    <n v="6445"/>
    <s v="NA"/>
    <s v="NA"/>
    <n v="457661"/>
    <n v="426171"/>
    <n v="452307"/>
    <n v="426634"/>
    <n v="456482"/>
    <n v="454798"/>
    <n v="457661"/>
    <s v="NA"/>
    <s v="NA"/>
    <n v="452794"/>
    <s v="NA"/>
    <s v="NA"/>
    <s v="kosslyn_1978"/>
    <n v="0"/>
    <s v="1175.0"/>
    <n v="1"/>
    <s v="NA"/>
    <s v="yes"/>
    <n v="1024"/>
    <n v="-9"/>
    <n v="-326"/>
  </r>
  <r>
    <s v="undefined"/>
    <s v="undefined"/>
    <n v="1627"/>
    <n v="162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29"/>
    <n v="0"/>
    <n v="29"/>
    <n v="4"/>
    <n v="4"/>
    <n v="0"/>
    <n v="0"/>
    <s v="NA"/>
    <n v="4"/>
    <n v="4"/>
    <n v="0"/>
    <s v="NA"/>
    <s v="NA"/>
    <n v="29"/>
    <n v="4"/>
    <n v="4"/>
    <n v="4"/>
    <n v="29"/>
    <n v="29"/>
    <n v="29"/>
    <n v="4"/>
    <s v="NA"/>
    <n v="29"/>
    <s v="NA"/>
    <n v="0"/>
    <s v="stim0"/>
    <s v="-271.0"/>
    <s v="163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puits"/>
    <s v="NA"/>
    <s v="NA"/>
    <n v="1"/>
    <n v="4"/>
    <n v="0"/>
    <n v="1"/>
    <s v="C:/Users/cleme/Desktop/subject-1.csv"/>
    <s v="legacy"/>
    <n v="2"/>
    <b v="0"/>
    <s v="Melodramatic Milgram"/>
    <s v="4.0.24"/>
    <s v="NA"/>
    <n v="0"/>
    <n v="1"/>
    <s v="NA"/>
    <s v="return"/>
    <s v="return"/>
    <s v="return"/>
    <s v="return"/>
    <s v="NA"/>
    <s v="return"/>
    <n v="1"/>
    <n v="2079"/>
    <s v="-"/>
    <m/>
    <m/>
    <x v="0"/>
    <s v="NA"/>
    <n v="6244"/>
    <n v="1735"/>
    <n v="1106"/>
    <n v="12094"/>
    <s v="NA"/>
    <n v="24562"/>
    <n v="2079"/>
    <n v="2"/>
    <s v="legacy"/>
    <n v="1024"/>
    <n v="2"/>
    <n v="48000"/>
    <n v="-16"/>
    <s v="experiment"/>
    <x v="0"/>
    <s v="odd"/>
    <s v="NA"/>
    <n v="418092"/>
    <n v="18544"/>
    <s v="NA"/>
    <s v="NA"/>
    <n v="418052"/>
    <s v="NA"/>
    <n v="461881"/>
    <s v="NA"/>
    <n v="458128"/>
    <n v="424434"/>
    <n v="451200"/>
    <n v="6448"/>
    <n v="6441"/>
    <s v="NA"/>
    <n v="424431"/>
    <n v="424431"/>
    <n v="6445"/>
    <s v="NA"/>
    <s v="NA"/>
    <n v="463965"/>
    <n v="426171"/>
    <n v="452307"/>
    <n v="426634"/>
    <n v="461882"/>
    <n v="460128"/>
    <n v="463965"/>
    <s v="NA"/>
    <s v="NA"/>
    <n v="458124"/>
    <s v="NA"/>
    <s v="NA"/>
    <s v="kosslyn_1978"/>
    <n v="0"/>
    <s v="3254.0"/>
    <n v="2"/>
    <s v="NA"/>
    <s v="yes"/>
    <n v="1024"/>
    <n v="-260"/>
    <n v="180"/>
  </r>
  <r>
    <s v="undefined"/>
    <s v="undefined"/>
    <n v="2543"/>
    <n v="254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0"/>
    <n v="0"/>
    <n v="30"/>
    <n v="4"/>
    <n v="4"/>
    <n v="0"/>
    <n v="0"/>
    <s v="NA"/>
    <n v="4"/>
    <n v="4"/>
    <n v="0"/>
    <s v="NA"/>
    <s v="NA"/>
    <n v="30"/>
    <n v="4"/>
    <n v="4"/>
    <n v="4"/>
    <n v="30"/>
    <n v="30"/>
    <n v="30"/>
    <n v="4"/>
    <s v="NA"/>
    <n v="30"/>
    <s v="NA"/>
    <n v="0"/>
    <s v="stim0"/>
    <s v="-142.0"/>
    <s v="160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arbre"/>
    <s v="NA"/>
    <s v="NA"/>
    <n v="2"/>
    <n v="4"/>
    <n v="0"/>
    <n v="2"/>
    <s v="C:/Users/cleme/Desktop/subject-1.csv"/>
    <s v="legacy"/>
    <n v="3"/>
    <b v="0"/>
    <s v="Melodramatic Milgram"/>
    <s v="4.0.24"/>
    <s v="NA"/>
    <n v="0"/>
    <n v="1"/>
    <s v="NA"/>
    <s v="return"/>
    <s v="return"/>
    <s v="return"/>
    <s v="return"/>
    <s v="NA"/>
    <s v="return"/>
    <n v="1"/>
    <n v="4376"/>
    <s v="-"/>
    <m/>
    <m/>
    <x v="0"/>
    <s v="NA"/>
    <n v="6244"/>
    <n v="1735"/>
    <n v="1106"/>
    <n v="12094"/>
    <s v="NA"/>
    <n v="24562"/>
    <n v="4376"/>
    <n v="2"/>
    <s v="legacy"/>
    <n v="1024"/>
    <n v="2"/>
    <n v="48000"/>
    <n v="-16"/>
    <s v="experiment"/>
    <x v="0"/>
    <s v="odd"/>
    <s v="NA"/>
    <n v="418092"/>
    <n v="18544"/>
    <s v="NA"/>
    <s v="NA"/>
    <n v="418052"/>
    <s v="NA"/>
    <n v="468561"/>
    <s v="NA"/>
    <n v="464427"/>
    <n v="424434"/>
    <n v="451200"/>
    <n v="6448"/>
    <n v="6441"/>
    <s v="NA"/>
    <n v="424431"/>
    <n v="424431"/>
    <n v="6445"/>
    <s v="NA"/>
    <s v="NA"/>
    <n v="472941"/>
    <n v="426171"/>
    <n v="452307"/>
    <n v="426634"/>
    <n v="468561"/>
    <n v="466427"/>
    <n v="472941"/>
    <s v="NA"/>
    <s v="NA"/>
    <n v="464424"/>
    <s v="NA"/>
    <s v="NA"/>
    <s v="kosslyn_1978"/>
    <n v="0"/>
    <s v="7630.0"/>
    <n v="3"/>
    <s v="NA"/>
    <s v="yes"/>
    <n v="1024"/>
    <n v="-115"/>
    <n v="165"/>
  </r>
  <r>
    <s v="undefined"/>
    <s v="undefined"/>
    <n v="2789"/>
    <n v="278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1"/>
    <n v="0"/>
    <n v="31"/>
    <n v="4"/>
    <n v="4"/>
    <n v="0"/>
    <n v="0"/>
    <s v="NA"/>
    <n v="4"/>
    <n v="4"/>
    <n v="0"/>
    <s v="NA"/>
    <s v="NA"/>
    <n v="31"/>
    <n v="4"/>
    <n v="4"/>
    <n v="4"/>
    <n v="31"/>
    <n v="31"/>
    <n v="31"/>
    <n v="4"/>
    <s v="NA"/>
    <n v="31"/>
    <s v="NA"/>
    <n v="0"/>
    <s v="stim0"/>
    <s v="-203.0"/>
    <s v="-126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NA"/>
    <s v="NA"/>
    <n v="3"/>
    <n v="4"/>
    <n v="0"/>
    <n v="3"/>
    <s v="C:/Users/cleme/Desktop/subject-1.csv"/>
    <s v="legacy"/>
    <n v="4"/>
    <b v="0"/>
    <s v="Melodramatic Milgram"/>
    <s v="4.0.24"/>
    <s v="NA"/>
    <n v="0"/>
    <n v="1"/>
    <s v="NA"/>
    <s v="return"/>
    <s v="return"/>
    <s v="return"/>
    <s v="return"/>
    <s v="NA"/>
    <s v="return"/>
    <n v="1"/>
    <n v="3526"/>
    <s v="-"/>
    <m/>
    <m/>
    <x v="0"/>
    <s v="NA"/>
    <n v="6244"/>
    <n v="1735"/>
    <n v="1106"/>
    <n v="12094"/>
    <s v="NA"/>
    <n v="24562"/>
    <n v="3526"/>
    <n v="2"/>
    <s v="legacy"/>
    <n v="1024"/>
    <n v="2"/>
    <n v="48000"/>
    <n v="-16"/>
    <s v="experiment"/>
    <x v="0"/>
    <s v="odd"/>
    <s v="NA"/>
    <n v="418092"/>
    <n v="18544"/>
    <s v="NA"/>
    <s v="NA"/>
    <n v="418052"/>
    <s v="NA"/>
    <n v="477370"/>
    <s v="NA"/>
    <n v="473409"/>
    <n v="424434"/>
    <n v="451200"/>
    <n v="6448"/>
    <n v="6441"/>
    <s v="NA"/>
    <n v="424431"/>
    <n v="424431"/>
    <n v="6445"/>
    <s v="NA"/>
    <s v="NA"/>
    <n v="480903"/>
    <n v="426171"/>
    <n v="452307"/>
    <n v="426634"/>
    <n v="477371"/>
    <n v="475409"/>
    <n v="480903"/>
    <s v="NA"/>
    <s v="NA"/>
    <n v="473405"/>
    <s v="NA"/>
    <s v="NA"/>
    <s v="kosslyn_1978"/>
    <n v="0"/>
    <s v="11156.0"/>
    <n v="4"/>
    <s v="NA"/>
    <s v="yes"/>
    <n v="1024"/>
    <n v="-180"/>
    <n v="-104"/>
  </r>
  <r>
    <s v="undefined"/>
    <s v="undefined"/>
    <n v="3232"/>
    <n v="323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3"/>
    <n v="0"/>
    <s v="NA"/>
    <s v="NA"/>
    <n v="4"/>
    <s v="NA"/>
    <n v="32"/>
    <n v="0"/>
    <n v="32"/>
    <n v="4"/>
    <n v="4"/>
    <n v="0"/>
    <n v="0"/>
    <s v="NA"/>
    <n v="4"/>
    <n v="4"/>
    <n v="0"/>
    <s v="NA"/>
    <s v="NA"/>
    <n v="32"/>
    <n v="4"/>
    <n v="4"/>
    <n v="4"/>
    <n v="32"/>
    <n v="32"/>
    <n v="32"/>
    <n v="4"/>
    <s v="NA"/>
    <n v="32"/>
    <s v="NA"/>
    <n v="0"/>
    <s v="stim0"/>
    <s v="-252.0"/>
    <s v="216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utte"/>
    <s v="NA"/>
    <s v="NA"/>
    <n v="4"/>
    <n v="4"/>
    <n v="0"/>
    <n v="4"/>
    <s v="C:/Users/cleme/Desktop/subject-1.csv"/>
    <s v="legacy"/>
    <n v="4"/>
    <b v="0"/>
    <s v="Melodramatic Milgram"/>
    <s v="4.0.24"/>
    <s v="NA"/>
    <n v="0"/>
    <n v="1"/>
    <s v="NA"/>
    <s v="return"/>
    <s v="return"/>
    <s v="return"/>
    <s v="return"/>
    <s v="NA"/>
    <s v="return"/>
    <n v="1"/>
    <n v="5006"/>
    <s v="-"/>
    <m/>
    <m/>
    <x v="0"/>
    <s v="NA"/>
    <n v="6244"/>
    <n v="1735"/>
    <n v="1106"/>
    <n v="12094"/>
    <s v="NA"/>
    <n v="24562"/>
    <n v="5006"/>
    <n v="2"/>
    <s v="legacy"/>
    <n v="1024"/>
    <n v="2"/>
    <n v="48000"/>
    <n v="-16"/>
    <s v="experiment"/>
    <x v="0"/>
    <s v="odd"/>
    <s v="NA"/>
    <n v="418092"/>
    <n v="18544"/>
    <s v="NA"/>
    <s v="NA"/>
    <n v="418052"/>
    <s v="NA"/>
    <n v="485330"/>
    <s v="NA"/>
    <n v="481375"/>
    <n v="424434"/>
    <n v="451200"/>
    <n v="6448"/>
    <n v="6441"/>
    <s v="NA"/>
    <n v="424431"/>
    <n v="424431"/>
    <n v="6445"/>
    <s v="NA"/>
    <s v="NA"/>
    <n v="490341"/>
    <n v="426171"/>
    <n v="452307"/>
    <n v="426634"/>
    <n v="485331"/>
    <n v="483375"/>
    <n v="490341"/>
    <s v="NA"/>
    <s v="NA"/>
    <n v="481372"/>
    <s v="NA"/>
    <s v="NA"/>
    <s v="kosslyn_1978"/>
    <n v="0"/>
    <s v="16162.0"/>
    <n v="5"/>
    <s v="NA"/>
    <s v="yes"/>
    <n v="1024"/>
    <n v="-190"/>
    <n v="264"/>
  </r>
  <r>
    <s v="undefined"/>
    <s v="undefined"/>
    <n v="2967"/>
    <n v="296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3"/>
    <n v="0"/>
    <n v="33"/>
    <n v="4"/>
    <n v="4"/>
    <n v="0"/>
    <n v="0"/>
    <s v="NA"/>
    <n v="4"/>
    <n v="4"/>
    <n v="0"/>
    <s v="NA"/>
    <s v="NA"/>
    <n v="33"/>
    <n v="4"/>
    <n v="4"/>
    <n v="4"/>
    <n v="33"/>
    <n v="33"/>
    <n v="33"/>
    <n v="4"/>
    <s v="NA"/>
    <n v="33"/>
    <s v="NA"/>
    <n v="0"/>
    <s v="stim0"/>
    <s v="152.0"/>
    <s v="277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sable"/>
    <s v="NA"/>
    <s v="NA"/>
    <n v="5"/>
    <n v="4"/>
    <n v="0"/>
    <n v="5"/>
    <s v="C:/Users/cleme/Desktop/subject-1.csv"/>
    <s v="legacy"/>
    <n v="5"/>
    <b v="0"/>
    <s v="Melodramatic Milgram"/>
    <s v="4.0.24"/>
    <s v="NA"/>
    <n v="0"/>
    <n v="1"/>
    <s v="NA"/>
    <s v="return"/>
    <s v="return"/>
    <s v="return"/>
    <s v="return"/>
    <s v="NA"/>
    <s v="return"/>
    <n v="1"/>
    <n v="1644"/>
    <s v="-"/>
    <m/>
    <m/>
    <x v="0"/>
    <s v="NA"/>
    <n v="6244"/>
    <n v="1735"/>
    <n v="1106"/>
    <n v="12094"/>
    <s v="NA"/>
    <n v="24562"/>
    <n v="1644"/>
    <n v="2"/>
    <s v="legacy"/>
    <n v="1024"/>
    <n v="2"/>
    <n v="48000"/>
    <n v="-16"/>
    <s v="experiment"/>
    <x v="0"/>
    <s v="odd"/>
    <s v="NA"/>
    <n v="418092"/>
    <n v="18544"/>
    <s v="NA"/>
    <s v="NA"/>
    <n v="418052"/>
    <s v="NA"/>
    <n v="494821"/>
    <s v="NA"/>
    <n v="490803"/>
    <n v="424434"/>
    <n v="451200"/>
    <n v="6448"/>
    <n v="6441"/>
    <s v="NA"/>
    <n v="424431"/>
    <n v="424431"/>
    <n v="6445"/>
    <s v="NA"/>
    <s v="NA"/>
    <n v="496470"/>
    <n v="426171"/>
    <n v="452307"/>
    <n v="426634"/>
    <n v="494821"/>
    <n v="492803"/>
    <n v="496470"/>
    <s v="NA"/>
    <s v="NA"/>
    <n v="490800"/>
    <s v="NA"/>
    <s v="NA"/>
    <s v="kosslyn_1978"/>
    <n v="0"/>
    <s v="17806.0"/>
    <n v="6"/>
    <s v="NA"/>
    <s v="yes"/>
    <n v="1024"/>
    <n v="155"/>
    <n v="285"/>
  </r>
  <r>
    <s v="undefined"/>
    <s v="undefined"/>
    <n v="3953"/>
    <n v="395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4"/>
    <n v="0"/>
    <n v="34"/>
    <n v="4"/>
    <n v="4"/>
    <n v="0"/>
    <n v="0"/>
    <s v="NA"/>
    <n v="4"/>
    <n v="4"/>
    <n v="0"/>
    <s v="NA"/>
    <s v="NA"/>
    <n v="34"/>
    <n v="4"/>
    <n v="4"/>
    <n v="4"/>
    <n v="34"/>
    <n v="34"/>
    <n v="34"/>
    <n v="4"/>
    <s v="NA"/>
    <n v="34"/>
    <s v="NA"/>
    <n v="0"/>
    <s v="stim0"/>
    <s v="-68.0"/>
    <s v="194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lac"/>
    <s v="NA"/>
    <s v="NA"/>
    <n v="6"/>
    <n v="4"/>
    <n v="0"/>
    <n v="6"/>
    <s v="C:/Users/cleme/Desktop/subject-1.csv"/>
    <s v="legacy"/>
    <n v="6"/>
    <b v="0"/>
    <s v="Melodramatic Milgram"/>
    <s v="4.0.24"/>
    <s v="NA"/>
    <n v="0"/>
    <n v="1"/>
    <s v="NA"/>
    <s v="return"/>
    <s v="return"/>
    <s v="return"/>
    <s v="return"/>
    <s v="NA"/>
    <s v="return"/>
    <n v="1"/>
    <n v="9870"/>
    <s v="-"/>
    <m/>
    <m/>
    <x v="0"/>
    <s v="NA"/>
    <n v="6244"/>
    <n v="1735"/>
    <n v="1106"/>
    <n v="12094"/>
    <s v="NA"/>
    <n v="24562"/>
    <n v="9870"/>
    <n v="2"/>
    <s v="legacy"/>
    <n v="1024"/>
    <n v="2"/>
    <n v="48000"/>
    <n v="-16"/>
    <s v="experiment"/>
    <x v="0"/>
    <s v="odd"/>
    <s v="NA"/>
    <n v="418092"/>
    <n v="18544"/>
    <s v="NA"/>
    <s v="NA"/>
    <n v="418052"/>
    <s v="NA"/>
    <n v="500690"/>
    <s v="NA"/>
    <n v="497089"/>
    <n v="424434"/>
    <n v="451200"/>
    <n v="6448"/>
    <n v="6441"/>
    <s v="NA"/>
    <n v="424431"/>
    <n v="424431"/>
    <n v="6445"/>
    <s v="NA"/>
    <s v="NA"/>
    <n v="510565"/>
    <n v="426171"/>
    <n v="452307"/>
    <n v="426634"/>
    <n v="500691"/>
    <n v="499089"/>
    <n v="510565"/>
    <s v="NA"/>
    <s v="NA"/>
    <n v="497085"/>
    <s v="NA"/>
    <s v="NA"/>
    <s v="kosslyn_1978"/>
    <n v="0"/>
    <s v="27676.0"/>
    <n v="7"/>
    <s v="NA"/>
    <s v="yes"/>
    <n v="1024"/>
    <n v="-50"/>
    <n v="180"/>
  </r>
  <r>
    <s v="undefined"/>
    <s v="undefined"/>
    <n v="1742"/>
    <n v="174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5"/>
    <n v="0"/>
    <n v="35"/>
    <n v="5"/>
    <n v="5"/>
    <n v="0"/>
    <n v="0"/>
    <s v="NA"/>
    <n v="5"/>
    <n v="5"/>
    <n v="0"/>
    <s v="NA"/>
    <s v="NA"/>
    <n v="35"/>
    <n v="5"/>
    <n v="5"/>
    <n v="5"/>
    <n v="35"/>
    <n v="35"/>
    <n v="35"/>
    <n v="5"/>
    <s v="NA"/>
    <n v="35"/>
    <s v="NA"/>
    <n v="0"/>
    <s v="stim0"/>
    <s v="145.0"/>
    <s v="272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sable"/>
    <s v="NA"/>
    <s v="NA"/>
    <n v="0"/>
    <n v="5"/>
    <n v="0"/>
    <n v="0"/>
    <s v="C:/Users/cleme/Desktop/subject-1.csv"/>
    <s v="legacy"/>
    <n v="1"/>
    <b v="0"/>
    <s v="Melodramatic Milgram"/>
    <s v="4.0.24"/>
    <s v="NA"/>
    <n v="0"/>
    <n v="1"/>
    <s v="NA"/>
    <s v="return"/>
    <s v="return"/>
    <s v="return"/>
    <s v="return"/>
    <s v="NA"/>
    <s v="return"/>
    <n v="1"/>
    <n v="1742"/>
    <s v="-"/>
    <m/>
    <m/>
    <x v="0"/>
    <s v="NA"/>
    <n v="5075"/>
    <n v="905"/>
    <n v="900"/>
    <n v="12094"/>
    <s v="NA"/>
    <n v="16508"/>
    <n v="1742"/>
    <n v="2"/>
    <s v="legacy"/>
    <n v="1024"/>
    <n v="2"/>
    <n v="48000"/>
    <n v="-16"/>
    <s v="experiment"/>
    <x v="0"/>
    <s v="odd"/>
    <s v="NA"/>
    <n v="510613"/>
    <n v="18544"/>
    <s v="NA"/>
    <s v="NA"/>
    <n v="510571"/>
    <s v="NA"/>
    <n v="539171"/>
    <s v="NA"/>
    <n v="535166"/>
    <n v="515784"/>
    <n v="533767"/>
    <n v="6448"/>
    <n v="6441"/>
    <s v="NA"/>
    <n v="515781"/>
    <n v="515782"/>
    <n v="6445"/>
    <s v="NA"/>
    <s v="NA"/>
    <n v="540917"/>
    <n v="516691"/>
    <n v="534668"/>
    <n v="517255"/>
    <n v="539171"/>
    <n v="537166"/>
    <n v="540917"/>
    <s v="NA"/>
    <s v="NA"/>
    <n v="535163"/>
    <s v="NA"/>
    <s v="NA"/>
    <s v="kosslyn_1978"/>
    <n v="0"/>
    <s v="1742.0"/>
    <n v="1"/>
    <s v="NA"/>
    <s v="yes"/>
    <n v="1024"/>
    <n v="155"/>
    <n v="285"/>
  </r>
  <r>
    <s v="undefined"/>
    <s v="undefined"/>
    <n v="3299"/>
    <n v="329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6"/>
    <n v="0"/>
    <n v="36"/>
    <n v="5"/>
    <n v="5"/>
    <n v="0"/>
    <n v="0"/>
    <s v="NA"/>
    <n v="5"/>
    <n v="5"/>
    <n v="0"/>
    <s v="NA"/>
    <s v="NA"/>
    <n v="36"/>
    <n v="5"/>
    <n v="5"/>
    <n v="5"/>
    <n v="36"/>
    <n v="36"/>
    <n v="36"/>
    <n v="5"/>
    <s v="NA"/>
    <n v="36"/>
    <s v="NA"/>
    <n v="0"/>
    <s v="stim0"/>
    <s v="-207.0"/>
    <s v="242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utte"/>
    <s v="NA"/>
    <s v="NA"/>
    <n v="1"/>
    <n v="5"/>
    <n v="0"/>
    <n v="1"/>
    <s v="C:/Users/cleme/Desktop/subject-1.csv"/>
    <s v="legacy"/>
    <n v="2"/>
    <b v="0"/>
    <s v="Melodramatic Milgram"/>
    <s v="4.0.24"/>
    <s v="NA"/>
    <n v="0"/>
    <n v="1"/>
    <s v="NA"/>
    <s v="return"/>
    <s v="return"/>
    <s v="return"/>
    <s v="return"/>
    <s v="NA"/>
    <s v="return"/>
    <n v="1"/>
    <n v="4856"/>
    <s v="-"/>
    <m/>
    <m/>
    <x v="0"/>
    <s v="NA"/>
    <n v="5075"/>
    <n v="905"/>
    <n v="900"/>
    <n v="12094"/>
    <s v="NA"/>
    <n v="16508"/>
    <n v="4856"/>
    <n v="2"/>
    <s v="legacy"/>
    <n v="1024"/>
    <n v="2"/>
    <n v="48000"/>
    <n v="-16"/>
    <s v="experiment"/>
    <x v="0"/>
    <s v="odd"/>
    <s v="NA"/>
    <n v="510613"/>
    <n v="18544"/>
    <s v="NA"/>
    <s v="NA"/>
    <n v="510571"/>
    <s v="NA"/>
    <n v="545360"/>
    <s v="NA"/>
    <n v="541395"/>
    <n v="515784"/>
    <n v="533767"/>
    <n v="6448"/>
    <n v="6441"/>
    <s v="NA"/>
    <n v="515781"/>
    <n v="515782"/>
    <n v="6445"/>
    <s v="NA"/>
    <s v="NA"/>
    <n v="550221"/>
    <n v="516691"/>
    <n v="534668"/>
    <n v="517255"/>
    <n v="545361"/>
    <n v="543395"/>
    <n v="550221"/>
    <s v="NA"/>
    <s v="NA"/>
    <n v="541391"/>
    <s v="NA"/>
    <s v="NA"/>
    <s v="kosslyn_1978"/>
    <n v="0"/>
    <s v="6598.0"/>
    <n v="2"/>
    <s v="NA"/>
    <s v="yes"/>
    <n v="1024"/>
    <n v="-190"/>
    <n v="264"/>
  </r>
  <r>
    <s v="undefined"/>
    <s v="undefined"/>
    <n v="3278"/>
    <n v="327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7"/>
    <n v="0"/>
    <n v="37"/>
    <n v="5"/>
    <n v="5"/>
    <n v="0"/>
    <n v="0"/>
    <s v="NA"/>
    <n v="5"/>
    <n v="5"/>
    <n v="0"/>
    <s v="NA"/>
    <s v="NA"/>
    <n v="37"/>
    <n v="5"/>
    <n v="5"/>
    <n v="5"/>
    <n v="37"/>
    <n v="37"/>
    <n v="37"/>
    <n v="5"/>
    <s v="NA"/>
    <n v="37"/>
    <s v="NA"/>
    <n v="0"/>
    <s v="stim0"/>
    <s v="-128.0"/>
    <s v="173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arbre"/>
    <s v="NA"/>
    <s v="NA"/>
    <n v="2"/>
    <n v="5"/>
    <n v="0"/>
    <n v="2"/>
    <s v="C:/Users/cleme/Desktop/subject-1.csv"/>
    <s v="legacy"/>
    <n v="3"/>
    <b v="0"/>
    <s v="Melodramatic Milgram"/>
    <s v="4.0.24"/>
    <s v="NA"/>
    <n v="0"/>
    <n v="1"/>
    <s v="NA"/>
    <s v="return"/>
    <s v="return"/>
    <s v="return"/>
    <s v="return"/>
    <s v="NA"/>
    <s v="return"/>
    <n v="1"/>
    <n v="3238"/>
    <s v="-"/>
    <m/>
    <m/>
    <x v="0"/>
    <s v="NA"/>
    <n v="5075"/>
    <n v="905"/>
    <n v="900"/>
    <n v="12094"/>
    <s v="NA"/>
    <n v="16508"/>
    <n v="3238"/>
    <n v="2"/>
    <s v="legacy"/>
    <n v="1024"/>
    <n v="2"/>
    <n v="48000"/>
    <n v="-16"/>
    <s v="experiment"/>
    <x v="0"/>
    <s v="odd"/>
    <s v="NA"/>
    <n v="510613"/>
    <n v="18544"/>
    <s v="NA"/>
    <s v="NA"/>
    <n v="510571"/>
    <s v="NA"/>
    <n v="554810"/>
    <s v="NA"/>
    <n v="550683"/>
    <n v="515784"/>
    <n v="533767"/>
    <n v="6448"/>
    <n v="6441"/>
    <s v="NA"/>
    <n v="515781"/>
    <n v="515782"/>
    <n v="6445"/>
    <s v="NA"/>
    <s v="NA"/>
    <n v="558053"/>
    <n v="516691"/>
    <n v="534668"/>
    <n v="517255"/>
    <n v="554811"/>
    <n v="552684"/>
    <n v="558053"/>
    <s v="NA"/>
    <s v="NA"/>
    <n v="550680"/>
    <s v="NA"/>
    <s v="NA"/>
    <s v="kosslyn_1978"/>
    <n v="0"/>
    <s v="9836.0"/>
    <n v="3"/>
    <s v="NA"/>
    <s v="yes"/>
    <n v="1024"/>
    <n v="-115"/>
    <n v="165"/>
  </r>
  <r>
    <s v="undefined"/>
    <s v="undefined"/>
    <n v="2760"/>
    <n v="276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8"/>
    <n v="0"/>
    <n v="38"/>
    <n v="5"/>
    <n v="5"/>
    <n v="0"/>
    <n v="0"/>
    <s v="NA"/>
    <n v="5"/>
    <n v="5"/>
    <n v="0"/>
    <s v="NA"/>
    <s v="NA"/>
    <n v="38"/>
    <n v="5"/>
    <n v="5"/>
    <n v="5"/>
    <n v="38"/>
    <n v="38"/>
    <n v="38"/>
    <n v="5"/>
    <s v="NA"/>
    <n v="38"/>
    <s v="NA"/>
    <n v="0"/>
    <s v="stim0"/>
    <s v="-7.0"/>
    <s v="-318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rocher"/>
    <s v="NA"/>
    <s v="NA"/>
    <n v="3"/>
    <n v="5"/>
    <n v="0"/>
    <n v="3"/>
    <s v="C:/Users/cleme/Desktop/subject-1.csv"/>
    <s v="legacy"/>
    <n v="4"/>
    <b v="0"/>
    <s v="Melodramatic Milgram"/>
    <s v="4.0.24"/>
    <s v="NA"/>
    <n v="0"/>
    <n v="1"/>
    <s v="NA"/>
    <s v="return"/>
    <s v="return"/>
    <s v="return"/>
    <s v="return"/>
    <s v="NA"/>
    <s v="return"/>
    <n v="1"/>
    <n v="1206"/>
    <s v="-"/>
    <m/>
    <m/>
    <x v="0"/>
    <s v="NA"/>
    <n v="5075"/>
    <n v="905"/>
    <n v="900"/>
    <n v="12094"/>
    <s v="NA"/>
    <n v="16508"/>
    <n v="1206"/>
    <n v="2"/>
    <s v="legacy"/>
    <n v="1024"/>
    <n v="2"/>
    <n v="48000"/>
    <n v="-16"/>
    <s v="experiment"/>
    <x v="0"/>
    <s v="odd"/>
    <s v="NA"/>
    <n v="510613"/>
    <n v="18544"/>
    <s v="NA"/>
    <s v="NA"/>
    <n v="510571"/>
    <s v="NA"/>
    <n v="562211"/>
    <s v="NA"/>
    <n v="558518"/>
    <n v="515784"/>
    <n v="533767"/>
    <n v="6448"/>
    <n v="6441"/>
    <s v="NA"/>
    <n v="515781"/>
    <n v="515782"/>
    <n v="6445"/>
    <s v="NA"/>
    <s v="NA"/>
    <n v="563421"/>
    <n v="516691"/>
    <n v="534668"/>
    <n v="517255"/>
    <n v="562211"/>
    <n v="560519"/>
    <n v="563421"/>
    <s v="NA"/>
    <s v="NA"/>
    <n v="558515"/>
    <s v="NA"/>
    <s v="NA"/>
    <s v="kosslyn_1978"/>
    <n v="0"/>
    <s v="11042.0"/>
    <n v="4"/>
    <s v="NA"/>
    <s v="yes"/>
    <n v="1024"/>
    <n v="-9"/>
    <n v="-326"/>
  </r>
  <r>
    <s v="undefined"/>
    <s v="undefined"/>
    <n v="3699"/>
    <n v="369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9"/>
    <n v="0"/>
    <n v="39"/>
    <n v="5"/>
    <n v="5"/>
    <n v="0"/>
    <n v="0"/>
    <s v="NA"/>
    <n v="5"/>
    <n v="5"/>
    <n v="0"/>
    <s v="NA"/>
    <s v="NA"/>
    <n v="39"/>
    <n v="5"/>
    <n v="5"/>
    <n v="5"/>
    <n v="39"/>
    <n v="39"/>
    <n v="39"/>
    <n v="5"/>
    <s v="NA"/>
    <n v="39"/>
    <s v="NA"/>
    <n v="0"/>
    <s v="stim0"/>
    <s v="-52.0"/>
    <s v="182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lac"/>
    <s v="NA"/>
    <s v="NA"/>
    <n v="4"/>
    <n v="5"/>
    <n v="0"/>
    <n v="4"/>
    <s v="C:/Users/cleme/Desktop/subject-1.csv"/>
    <s v="legacy"/>
    <n v="5"/>
    <b v="0"/>
    <s v="Melodramatic Milgram"/>
    <s v="4.0.24"/>
    <s v="NA"/>
    <n v="0"/>
    <n v="1"/>
    <s v="NA"/>
    <s v="return"/>
    <s v="return"/>
    <s v="return"/>
    <s v="return"/>
    <s v="NA"/>
    <s v="return"/>
    <n v="1"/>
    <n v="7456"/>
    <s v="-"/>
    <m/>
    <m/>
    <x v="0"/>
    <s v="NA"/>
    <n v="5075"/>
    <n v="905"/>
    <n v="900"/>
    <n v="12094"/>
    <s v="NA"/>
    <n v="16508"/>
    <n v="7456"/>
    <n v="2"/>
    <s v="legacy"/>
    <n v="1024"/>
    <n v="2"/>
    <n v="48000"/>
    <n v="-16"/>
    <s v="experiment"/>
    <x v="0"/>
    <s v="odd"/>
    <s v="NA"/>
    <n v="510613"/>
    <n v="18544"/>
    <s v="NA"/>
    <s v="NA"/>
    <n v="510571"/>
    <s v="NA"/>
    <n v="567481"/>
    <s v="NA"/>
    <n v="563891"/>
    <n v="515784"/>
    <n v="533767"/>
    <n v="6448"/>
    <n v="6441"/>
    <s v="NA"/>
    <n v="515781"/>
    <n v="515782"/>
    <n v="6445"/>
    <s v="NA"/>
    <s v="NA"/>
    <n v="574941"/>
    <n v="516691"/>
    <n v="534668"/>
    <n v="517255"/>
    <n v="567481"/>
    <n v="565891"/>
    <n v="574941"/>
    <s v="NA"/>
    <s v="NA"/>
    <n v="563888"/>
    <s v="NA"/>
    <s v="NA"/>
    <s v="kosslyn_1978"/>
    <n v="0"/>
    <s v="18498.0"/>
    <n v="5"/>
    <s v="NA"/>
    <s v="yes"/>
    <n v="1024"/>
    <n v="-50"/>
    <n v="180"/>
  </r>
  <r>
    <s v="undefined"/>
    <s v="undefined"/>
    <n v="3826"/>
    <n v="382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40"/>
    <n v="0"/>
    <n v="40"/>
    <n v="5"/>
    <n v="5"/>
    <n v="0"/>
    <n v="0"/>
    <s v="NA"/>
    <n v="5"/>
    <n v="5"/>
    <n v="0"/>
    <s v="NA"/>
    <s v="NA"/>
    <n v="40"/>
    <n v="5"/>
    <n v="5"/>
    <n v="5"/>
    <n v="40"/>
    <n v="40"/>
    <n v="40"/>
    <n v="5"/>
    <s v="NA"/>
    <n v="40"/>
    <s v="NA"/>
    <n v="0"/>
    <s v="stim0"/>
    <s v="-260.0"/>
    <s v="162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puits"/>
    <s v="NA"/>
    <s v="NA"/>
    <n v="5"/>
    <n v="5"/>
    <n v="0"/>
    <n v="5"/>
    <s v="C:/Users/cleme/Desktop/subject-1.csv"/>
    <s v="legacy"/>
    <n v="6"/>
    <b v="0"/>
    <s v="Melodramatic Milgram"/>
    <s v="4.0.24"/>
    <s v="NA"/>
    <n v="0"/>
    <n v="1"/>
    <s v="NA"/>
    <s v="return"/>
    <s v="return"/>
    <s v="return"/>
    <s v="return"/>
    <s v="NA"/>
    <s v="return"/>
    <n v="1"/>
    <n v="4461"/>
    <s v="-"/>
    <m/>
    <m/>
    <x v="0"/>
    <s v="NA"/>
    <n v="5075"/>
    <n v="905"/>
    <n v="900"/>
    <n v="12094"/>
    <s v="NA"/>
    <n v="16508"/>
    <n v="4461"/>
    <n v="2"/>
    <s v="legacy"/>
    <n v="1024"/>
    <n v="2"/>
    <n v="48000"/>
    <n v="-16"/>
    <s v="experiment"/>
    <x v="0"/>
    <s v="odd"/>
    <s v="NA"/>
    <n v="510613"/>
    <n v="18544"/>
    <s v="NA"/>
    <s v="NA"/>
    <n v="510571"/>
    <s v="NA"/>
    <n v="579171"/>
    <s v="NA"/>
    <n v="575408"/>
    <n v="515784"/>
    <n v="533767"/>
    <n v="6448"/>
    <n v="6441"/>
    <s v="NA"/>
    <n v="515781"/>
    <n v="515782"/>
    <n v="6445"/>
    <s v="NA"/>
    <s v="NA"/>
    <n v="583637"/>
    <n v="516691"/>
    <n v="534668"/>
    <n v="517255"/>
    <n v="579172"/>
    <n v="577408"/>
    <n v="583637"/>
    <s v="NA"/>
    <s v="NA"/>
    <n v="575404"/>
    <s v="NA"/>
    <s v="NA"/>
    <s v="kosslyn_1978"/>
    <n v="0"/>
    <s v="22959.0"/>
    <n v="6"/>
    <s v="NA"/>
    <s v="yes"/>
    <n v="1024"/>
    <n v="-260"/>
    <n v="180"/>
  </r>
  <r>
    <s v="undefined"/>
    <s v="undefined"/>
    <n v="3666"/>
    <n v="366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41"/>
    <n v="0"/>
    <n v="41"/>
    <n v="5"/>
    <n v="5"/>
    <n v="0"/>
    <n v="0"/>
    <s v="NA"/>
    <n v="5"/>
    <n v="5"/>
    <n v="0"/>
    <s v="NA"/>
    <s v="NA"/>
    <n v="41"/>
    <n v="5"/>
    <n v="5"/>
    <n v="5"/>
    <n v="41"/>
    <n v="41"/>
    <n v="41"/>
    <n v="5"/>
    <s v="NA"/>
    <n v="41"/>
    <s v="NA"/>
    <n v="0"/>
    <s v="stim0"/>
    <s v="-190.0"/>
    <s v="-122.0"/>
    <s v="Tue Oct  7 16:44:03 2025"/>
    <s v="The main experiment item"/>
    <b v="0"/>
    <x v="0"/>
    <b v="0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NA"/>
    <s v="NA"/>
    <n v="6"/>
    <n v="5"/>
    <n v="0"/>
    <n v="6"/>
    <s v="C:/Users/cleme/Desktop/subject-1.csv"/>
    <s v="legacy"/>
    <n v="7"/>
    <b v="0"/>
    <s v="Melodramatic Milgram"/>
    <s v="4.0.24"/>
    <s v="NA"/>
    <n v="0"/>
    <n v="1"/>
    <s v="NA"/>
    <s v="return"/>
    <s v="return"/>
    <s v="return"/>
    <s v="return"/>
    <s v="NA"/>
    <s v="return"/>
    <n v="1"/>
    <n v="2707"/>
    <s v="-"/>
    <m/>
    <m/>
    <x v="0"/>
    <s v="NA"/>
    <n v="5075"/>
    <n v="905"/>
    <n v="900"/>
    <n v="12094"/>
    <s v="NA"/>
    <n v="16508"/>
    <n v="2707"/>
    <n v="2"/>
    <s v="legacy"/>
    <n v="1024"/>
    <n v="2"/>
    <n v="48000"/>
    <n v="-16"/>
    <s v="experiment"/>
    <x v="0"/>
    <s v="odd"/>
    <s v="NA"/>
    <n v="510613"/>
    <n v="18544"/>
    <s v="NA"/>
    <s v="NA"/>
    <n v="510571"/>
    <s v="NA"/>
    <n v="588070"/>
    <s v="NA"/>
    <n v="584105"/>
    <n v="515784"/>
    <n v="533767"/>
    <n v="6448"/>
    <n v="6441"/>
    <s v="NA"/>
    <n v="515781"/>
    <n v="515782"/>
    <n v="6445"/>
    <s v="NA"/>
    <s v="NA"/>
    <n v="590781"/>
    <n v="516691"/>
    <n v="534668"/>
    <n v="517255"/>
    <n v="588070"/>
    <n v="586105"/>
    <n v="590781"/>
    <s v="NA"/>
    <s v="NA"/>
    <n v="584102"/>
    <s v="NA"/>
    <s v="NA"/>
    <s v="kosslyn_1978"/>
    <n v="0"/>
    <s v="25666.0"/>
    <n v="7"/>
    <s v="NA"/>
    <s v="yes"/>
    <n v="1024"/>
    <n v="-180"/>
    <n v="-104"/>
  </r>
  <r>
    <n v="100"/>
    <n v="100"/>
    <n v="7873"/>
    <n v="787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0"/>
    <n v="0"/>
    <n v="5"/>
    <n v="0"/>
    <n v="41"/>
    <n v="0"/>
    <n v="41"/>
    <n v="5"/>
    <n v="5"/>
    <n v="0"/>
    <n v="0"/>
    <n v="0"/>
    <n v="5"/>
    <n v="5"/>
    <n v="0"/>
    <n v="0"/>
    <n v="0"/>
    <n v="42"/>
    <n v="5"/>
    <n v="5"/>
    <n v="5"/>
    <n v="41"/>
    <n v="41"/>
    <n v="41"/>
    <n v="5"/>
    <n v="0"/>
    <n v="41"/>
    <n v="0"/>
    <n v="0"/>
    <s v="stim0"/>
    <s v="-190.0"/>
    <s v="-122.0"/>
    <s v="Tue Oct  7 16:44:03 2025"/>
    <s v="The main experiment item"/>
    <b v="0"/>
    <x v="1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Rocher"/>
    <n v="0"/>
    <n v="6"/>
    <n v="0"/>
    <n v="6"/>
    <s v="C:/Users/cleme/Desktop/subject-1.csv"/>
    <s v="legacy"/>
    <n v="7"/>
    <b v="0"/>
    <s v="Melodramatic Milgram"/>
    <s v="4.0.24"/>
    <n v="32"/>
    <n v="0"/>
    <s v="q"/>
    <s v="return"/>
    <s v="return"/>
    <s v="return"/>
    <s v="return"/>
    <s v="return"/>
    <s v="q"/>
    <s v="return"/>
    <n v="1"/>
    <n v="7873"/>
    <n v="7873"/>
    <n v="904.47619047619048"/>
    <n v="1251.7877213886065"/>
    <x v="1"/>
    <n v="42377"/>
    <n v="5485"/>
    <n v="905"/>
    <n v="900"/>
    <n v="12094"/>
    <n v="7873"/>
    <n v="16508"/>
    <n v="2707"/>
    <n v="2"/>
    <s v="legacy"/>
    <n v="1024"/>
    <n v="2"/>
    <n v="48000"/>
    <n v="-16"/>
    <s v="experiment"/>
    <x v="0"/>
    <s v="odd"/>
    <n v="596318"/>
    <n v="590828"/>
    <n v="18544"/>
    <n v="639543"/>
    <n v="641511"/>
    <n v="590787"/>
    <n v="639542"/>
    <n v="588070"/>
    <s v="NA"/>
    <n v="584105"/>
    <n v="515784"/>
    <n v="533767"/>
    <n v="6448"/>
    <n v="6441"/>
    <n v="638790"/>
    <n v="515781"/>
    <n v="515782"/>
    <n v="6445"/>
    <n v="645221"/>
    <n v="643511"/>
    <n v="653095"/>
    <n v="516691"/>
    <n v="534668"/>
    <n v="517255"/>
    <n v="588070"/>
    <n v="586105"/>
    <n v="590781"/>
    <s v="NA"/>
    <n v="645221"/>
    <n v="584102"/>
    <n v="638787"/>
    <n v="638696"/>
    <s v="kosslyn_1978"/>
    <n v="1"/>
    <s v="7873.0"/>
    <n v="1"/>
    <s v="possible"/>
    <s v="yes"/>
    <n v="1024"/>
    <n v="-180"/>
    <n v="-104"/>
  </r>
  <r>
    <n v="100"/>
    <n v="100"/>
    <n v="5011"/>
    <n v="501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1"/>
    <n v="1"/>
    <n v="5"/>
    <n v="1"/>
    <n v="41"/>
    <n v="0"/>
    <n v="41"/>
    <n v="5"/>
    <n v="5"/>
    <n v="0"/>
    <n v="0"/>
    <n v="1"/>
    <n v="5"/>
    <n v="5"/>
    <n v="0"/>
    <n v="1"/>
    <n v="1"/>
    <n v="43"/>
    <n v="5"/>
    <n v="5"/>
    <n v="5"/>
    <n v="41"/>
    <n v="41"/>
    <n v="41"/>
    <n v="5"/>
    <n v="1"/>
    <n v="41"/>
    <n v="1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tour"/>
    <n v="1"/>
    <n v="6"/>
    <n v="0"/>
    <n v="6"/>
    <s v="C:/Users/cleme/Desktop/subject-1.csv"/>
    <s v="legacy"/>
    <n v="7"/>
    <b v="0"/>
    <s v="Melodramatic Milgram"/>
    <s v="4.0.24"/>
    <n v="65"/>
    <n v="0"/>
    <s v="m"/>
    <s v="return"/>
    <s v="return"/>
    <s v="return"/>
    <s v="return"/>
    <s v="return"/>
    <s v="m"/>
    <s v="return"/>
    <n v="1"/>
    <n v="2149"/>
    <s v="-"/>
    <n v="904.47619047619048"/>
    <n v="1251.7877213886065"/>
    <x v="1"/>
    <n v="42377"/>
    <n v="5485"/>
    <n v="905"/>
    <n v="900"/>
    <n v="12094"/>
    <n v="2149"/>
    <n v="16508"/>
    <n v="2707"/>
    <n v="2"/>
    <s v="legacy"/>
    <n v="1024"/>
    <n v="2"/>
    <n v="48000"/>
    <n v="-16"/>
    <s v="experiment"/>
    <x v="0"/>
    <s v="odd"/>
    <n v="596318"/>
    <n v="590828"/>
    <n v="18544"/>
    <n v="653992"/>
    <n v="655694"/>
    <n v="590787"/>
    <n v="653992"/>
    <n v="588070"/>
    <s v="NA"/>
    <n v="584105"/>
    <n v="515784"/>
    <n v="533767"/>
    <n v="6448"/>
    <n v="6441"/>
    <n v="653238"/>
    <n v="515781"/>
    <n v="515782"/>
    <n v="6445"/>
    <n v="658981"/>
    <n v="657695"/>
    <n v="661132"/>
    <n v="516691"/>
    <n v="534668"/>
    <n v="517255"/>
    <n v="588070"/>
    <n v="586105"/>
    <n v="590781"/>
    <s v="NA"/>
    <n v="658980"/>
    <n v="584102"/>
    <n v="653236"/>
    <n v="638696"/>
    <s v="kosslyn_1978"/>
    <n v="2"/>
    <s v="10022.0"/>
    <n v="2"/>
    <s v="impossible"/>
    <s v="yes"/>
    <n v="1024"/>
    <n v="-180"/>
    <n v="-104"/>
  </r>
  <r>
    <n v="100"/>
    <n v="100"/>
    <n v="3730"/>
    <n v="373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2"/>
    <n v="2"/>
    <n v="5"/>
    <n v="2"/>
    <n v="41"/>
    <n v="0"/>
    <n v="41"/>
    <n v="5"/>
    <n v="5"/>
    <n v="0"/>
    <n v="0"/>
    <n v="2"/>
    <n v="5"/>
    <n v="5"/>
    <n v="0"/>
    <n v="2"/>
    <n v="2"/>
    <n v="44"/>
    <n v="5"/>
    <n v="5"/>
    <n v="5"/>
    <n v="41"/>
    <n v="41"/>
    <n v="41"/>
    <n v="5"/>
    <n v="2"/>
    <n v="41"/>
    <n v="2"/>
    <n v="0"/>
    <s v="stim0"/>
    <s v="-190.0"/>
    <s v="-122.0"/>
    <s v="Tue Oct  7 16:44:03 2025"/>
    <s v="The main experiment item"/>
    <b v="0"/>
    <x v="3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Lac"/>
    <n v="2"/>
    <n v="6"/>
    <n v="0"/>
    <n v="6"/>
    <s v="C:/Users/cleme/Desktop/subject-1.csv"/>
    <s v="legacy"/>
    <n v="7"/>
    <b v="0"/>
    <s v="Melodramatic Milgram"/>
    <s v="4.0.24"/>
    <n v="39"/>
    <n v="0"/>
    <s v="q"/>
    <s v="return"/>
    <s v="return"/>
    <s v="return"/>
    <s v="return"/>
    <s v="return"/>
    <s v="q"/>
    <s v="return"/>
    <n v="1"/>
    <n v="1168"/>
    <n v="1168"/>
    <n v="904.47619047619048"/>
    <n v="1251.7877213886065"/>
    <x v="2"/>
    <n v="42377"/>
    <n v="5485"/>
    <n v="905"/>
    <n v="900"/>
    <n v="12094"/>
    <n v="1168"/>
    <n v="16508"/>
    <n v="2707"/>
    <n v="2"/>
    <s v="legacy"/>
    <n v="1024"/>
    <n v="2"/>
    <n v="48000"/>
    <n v="-16"/>
    <s v="experiment"/>
    <x v="0"/>
    <s v="odd"/>
    <n v="596318"/>
    <n v="590828"/>
    <n v="18544"/>
    <n v="661974"/>
    <n v="663931"/>
    <n v="590787"/>
    <n v="661974"/>
    <n v="588070"/>
    <s v="NA"/>
    <n v="584105"/>
    <n v="515784"/>
    <n v="533767"/>
    <n v="6448"/>
    <n v="6441"/>
    <n v="661222"/>
    <n v="515781"/>
    <n v="515782"/>
    <n v="6445"/>
    <n v="667531"/>
    <n v="665931"/>
    <n v="668701"/>
    <n v="516691"/>
    <n v="534668"/>
    <n v="517255"/>
    <n v="588070"/>
    <n v="586105"/>
    <n v="590781"/>
    <s v="NA"/>
    <n v="667530"/>
    <n v="584102"/>
    <n v="661219"/>
    <n v="638696"/>
    <s v="kosslyn_1978"/>
    <n v="3"/>
    <s v="11190.0"/>
    <n v="3"/>
    <s v="possible"/>
    <s v="yes"/>
    <n v="1024"/>
    <n v="-180"/>
    <n v="-104"/>
  </r>
  <r>
    <n v="100"/>
    <n v="100"/>
    <n v="3004"/>
    <n v="300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3"/>
    <n v="3"/>
    <n v="5"/>
    <n v="3"/>
    <n v="41"/>
    <n v="0"/>
    <n v="41"/>
    <n v="5"/>
    <n v="5"/>
    <n v="0"/>
    <n v="0"/>
    <n v="3"/>
    <n v="5"/>
    <n v="5"/>
    <n v="0"/>
    <n v="3"/>
    <n v="3"/>
    <n v="45"/>
    <n v="5"/>
    <n v="5"/>
    <n v="5"/>
    <n v="41"/>
    <n v="41"/>
    <n v="41"/>
    <n v="5"/>
    <n v="3"/>
    <n v="41"/>
    <n v="3"/>
    <n v="0"/>
    <s v="stim0"/>
    <s v="-190.0"/>
    <s v="-122.0"/>
    <s v="Tue Oct  7 16:44:03 2025"/>
    <s v="The main experiment item"/>
    <b v="0"/>
    <x v="4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Herbe"/>
    <n v="3"/>
    <n v="6"/>
    <n v="0"/>
    <n v="6"/>
    <s v="C:/Users/cleme/Desktop/subject-1.csv"/>
    <s v="legacy"/>
    <n v="7"/>
    <b v="0"/>
    <s v="Melodramatic Milgram"/>
    <s v="4.0.24"/>
    <n v="15"/>
    <n v="0"/>
    <s v="q"/>
    <s v="return"/>
    <s v="return"/>
    <s v="return"/>
    <s v="return"/>
    <s v="return"/>
    <s v="q"/>
    <s v="return"/>
    <n v="1"/>
    <n v="828"/>
    <n v="828"/>
    <n v="904.47619047619048"/>
    <n v="1251.7877213886065"/>
    <x v="3"/>
    <n v="42377"/>
    <n v="5485"/>
    <n v="905"/>
    <n v="900"/>
    <n v="12094"/>
    <n v="828"/>
    <n v="16508"/>
    <n v="2707"/>
    <n v="2"/>
    <s v="legacy"/>
    <n v="1024"/>
    <n v="2"/>
    <n v="48000"/>
    <n v="-16"/>
    <s v="experiment"/>
    <x v="0"/>
    <s v="odd"/>
    <n v="596318"/>
    <n v="590828"/>
    <n v="18544"/>
    <n v="669548"/>
    <n v="671311"/>
    <n v="590787"/>
    <n v="669548"/>
    <n v="588070"/>
    <s v="NA"/>
    <n v="584105"/>
    <n v="515784"/>
    <n v="533767"/>
    <n v="6448"/>
    <n v="6441"/>
    <n v="668795"/>
    <n v="515781"/>
    <n v="515782"/>
    <n v="6445"/>
    <n v="675281"/>
    <n v="673311"/>
    <n v="676110"/>
    <n v="516691"/>
    <n v="534668"/>
    <n v="517255"/>
    <n v="588070"/>
    <n v="586105"/>
    <n v="590781"/>
    <s v="NA"/>
    <n v="675281"/>
    <n v="584102"/>
    <n v="668792"/>
    <n v="638696"/>
    <s v="kosslyn_1978"/>
    <n v="4"/>
    <s v="12018.0"/>
    <n v="4"/>
    <s v="possible"/>
    <s v="yes"/>
    <n v="1024"/>
    <n v="-180"/>
    <n v="-104"/>
  </r>
  <r>
    <n v="100"/>
    <n v="100"/>
    <n v="2512"/>
    <n v="251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4"/>
    <n v="4"/>
    <n v="5"/>
    <n v="4"/>
    <n v="41"/>
    <n v="0"/>
    <n v="41"/>
    <n v="5"/>
    <n v="5"/>
    <n v="0"/>
    <n v="0"/>
    <n v="4"/>
    <n v="5"/>
    <n v="5"/>
    <n v="0"/>
    <n v="4"/>
    <n v="4"/>
    <n v="46"/>
    <n v="5"/>
    <n v="5"/>
    <n v="5"/>
    <n v="41"/>
    <n v="41"/>
    <n v="41"/>
    <n v="5"/>
    <n v="4"/>
    <n v="41"/>
    <n v="4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pont"/>
    <n v="4"/>
    <n v="6"/>
    <n v="0"/>
    <n v="6"/>
    <s v="C:/Users/cleme/Desktop/subject-1.csv"/>
    <s v="legacy"/>
    <n v="7"/>
    <b v="0"/>
    <s v="Melodramatic Milgram"/>
    <s v="4.0.24"/>
    <n v="50"/>
    <n v="0"/>
    <s v="m"/>
    <s v="return"/>
    <s v="return"/>
    <s v="return"/>
    <s v="return"/>
    <s v="return"/>
    <s v="m"/>
    <s v="return"/>
    <n v="1"/>
    <n v="542"/>
    <s v="-"/>
    <n v="904.47619047619048"/>
    <n v="1251.7877213886065"/>
    <x v="1"/>
    <n v="42377"/>
    <n v="5485"/>
    <n v="905"/>
    <n v="900"/>
    <n v="12094"/>
    <n v="542"/>
    <n v="16508"/>
    <n v="2707"/>
    <n v="2"/>
    <s v="legacy"/>
    <n v="1024"/>
    <n v="2"/>
    <n v="48000"/>
    <n v="-16"/>
    <s v="experiment"/>
    <x v="0"/>
    <s v="odd"/>
    <n v="596318"/>
    <n v="590828"/>
    <n v="18544"/>
    <n v="676988"/>
    <n v="678705"/>
    <n v="590787"/>
    <n v="676988"/>
    <n v="588070"/>
    <s v="NA"/>
    <n v="584105"/>
    <n v="515784"/>
    <n v="533767"/>
    <n v="6448"/>
    <n v="6441"/>
    <n v="676235"/>
    <n v="515781"/>
    <n v="515782"/>
    <n v="6445"/>
    <n v="682251"/>
    <n v="680705"/>
    <n v="682795"/>
    <n v="516691"/>
    <n v="534668"/>
    <n v="517255"/>
    <n v="588070"/>
    <n v="586105"/>
    <n v="590781"/>
    <s v="NA"/>
    <n v="682251"/>
    <n v="584102"/>
    <n v="676232"/>
    <n v="638696"/>
    <s v="kosslyn_1978"/>
    <n v="5"/>
    <s v="12560.0"/>
    <n v="5"/>
    <s v="impossible"/>
    <s v="yes"/>
    <n v="1024"/>
    <n v="-180"/>
    <n v="-104"/>
  </r>
  <r>
    <n v="100"/>
    <n v="100"/>
    <n v="2159"/>
    <n v="215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5"/>
    <n v="5"/>
    <n v="5"/>
    <n v="5"/>
    <n v="41"/>
    <n v="0"/>
    <n v="41"/>
    <n v="5"/>
    <n v="5"/>
    <n v="0"/>
    <n v="0"/>
    <n v="5"/>
    <n v="5"/>
    <n v="5"/>
    <n v="0"/>
    <n v="5"/>
    <n v="5"/>
    <n v="47"/>
    <n v="5"/>
    <n v="5"/>
    <n v="5"/>
    <n v="41"/>
    <n v="41"/>
    <n v="41"/>
    <n v="5"/>
    <n v="5"/>
    <n v="41"/>
    <n v="5"/>
    <n v="0"/>
    <s v="stim0"/>
    <s v="-190.0"/>
    <s v="-122.0"/>
    <s v="Tue Oct  7 16:44:03 2025"/>
    <s v="The main experiment item"/>
    <b v="0"/>
    <x v="5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Hutte"/>
    <n v="5"/>
    <n v="6"/>
    <n v="0"/>
    <n v="6"/>
    <s v="C:/Users/cleme/Desktop/subject-1.csv"/>
    <s v="legacy"/>
    <n v="7"/>
    <b v="0"/>
    <s v="Melodramatic Milgram"/>
    <s v="4.0.24"/>
    <n v="22"/>
    <n v="0"/>
    <s v="q"/>
    <s v="return"/>
    <s v="return"/>
    <s v="return"/>
    <s v="return"/>
    <s v="return"/>
    <s v="q"/>
    <s v="return"/>
    <n v="1"/>
    <n v="399"/>
    <n v="399"/>
    <n v="904.47619047619048"/>
    <n v="1251.7877213886065"/>
    <x v="4"/>
    <n v="42377"/>
    <n v="5485"/>
    <n v="905"/>
    <n v="900"/>
    <n v="12094"/>
    <n v="399"/>
    <n v="16508"/>
    <n v="2707"/>
    <n v="2"/>
    <s v="legacy"/>
    <n v="1024"/>
    <n v="2"/>
    <n v="48000"/>
    <n v="-16"/>
    <s v="experiment"/>
    <x v="0"/>
    <s v="odd"/>
    <n v="596318"/>
    <n v="590828"/>
    <n v="18544"/>
    <n v="683673"/>
    <n v="685790"/>
    <n v="590787"/>
    <n v="683672"/>
    <n v="588070"/>
    <s v="NA"/>
    <n v="584105"/>
    <n v="515784"/>
    <n v="533767"/>
    <n v="6448"/>
    <n v="6441"/>
    <n v="682920"/>
    <n v="515781"/>
    <n v="515782"/>
    <n v="6445"/>
    <n v="689742"/>
    <n v="687790"/>
    <n v="690142"/>
    <n v="516691"/>
    <n v="534668"/>
    <n v="517255"/>
    <n v="588070"/>
    <n v="586105"/>
    <n v="590781"/>
    <s v="NA"/>
    <n v="689741"/>
    <n v="584102"/>
    <n v="682916"/>
    <n v="638696"/>
    <s v="kosslyn_1978"/>
    <n v="6"/>
    <s v="12959.0"/>
    <n v="6"/>
    <s v="possible"/>
    <s v="yes"/>
    <n v="1024"/>
    <n v="-180"/>
    <n v="-104"/>
  </r>
  <r>
    <n v="100"/>
    <n v="100"/>
    <n v="1901"/>
    <n v="190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6"/>
    <n v="6"/>
    <n v="5"/>
    <n v="6"/>
    <n v="41"/>
    <n v="0"/>
    <n v="41"/>
    <n v="5"/>
    <n v="5"/>
    <n v="0"/>
    <n v="0"/>
    <n v="6"/>
    <n v="5"/>
    <n v="5"/>
    <n v="0"/>
    <n v="6"/>
    <n v="6"/>
    <n v="48"/>
    <n v="5"/>
    <n v="5"/>
    <n v="5"/>
    <n v="41"/>
    <n v="41"/>
    <n v="41"/>
    <n v="5"/>
    <n v="6"/>
    <n v="41"/>
    <n v="6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Ruisseau"/>
    <n v="6"/>
    <n v="6"/>
    <n v="0"/>
    <n v="6"/>
    <s v="C:/Users/cleme/Desktop/subject-1.csv"/>
    <s v="legacy"/>
    <n v="7"/>
    <b v="0"/>
    <s v="Melodramatic Milgram"/>
    <s v="4.0.24"/>
    <n v="79"/>
    <n v="0"/>
    <s v="m"/>
    <s v="return"/>
    <s v="return"/>
    <s v="return"/>
    <s v="return"/>
    <s v="return"/>
    <s v="m"/>
    <s v="return"/>
    <n v="1"/>
    <n v="351"/>
    <s v="-"/>
    <n v="904.47619047619048"/>
    <n v="1251.7877213886065"/>
    <x v="1"/>
    <n v="42377"/>
    <n v="5485"/>
    <n v="905"/>
    <n v="900"/>
    <n v="12094"/>
    <n v="351"/>
    <n v="16508"/>
    <n v="2707"/>
    <n v="2"/>
    <s v="legacy"/>
    <n v="1024"/>
    <n v="2"/>
    <n v="48000"/>
    <n v="-16"/>
    <s v="experiment"/>
    <x v="0"/>
    <s v="odd"/>
    <n v="596318"/>
    <n v="590828"/>
    <n v="18544"/>
    <n v="691026"/>
    <n v="693151"/>
    <n v="590787"/>
    <n v="691026"/>
    <n v="588070"/>
    <s v="NA"/>
    <n v="584105"/>
    <n v="515784"/>
    <n v="533767"/>
    <n v="6448"/>
    <n v="6441"/>
    <n v="690272"/>
    <n v="515781"/>
    <n v="515782"/>
    <n v="6445"/>
    <n v="696852"/>
    <n v="695152"/>
    <n v="697204"/>
    <n v="516691"/>
    <n v="534668"/>
    <n v="517255"/>
    <n v="588070"/>
    <n v="586105"/>
    <n v="590781"/>
    <s v="NA"/>
    <n v="696851"/>
    <n v="584102"/>
    <n v="690270"/>
    <n v="638696"/>
    <s v="kosslyn_1978"/>
    <n v="7"/>
    <s v="13310.0"/>
    <n v="7"/>
    <s v="impossible"/>
    <s v="yes"/>
    <n v="1024"/>
    <n v="-180"/>
    <n v="-104"/>
  </r>
  <r>
    <n v="100"/>
    <n v="100"/>
    <n v="1718"/>
    <n v="171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7"/>
    <n v="7"/>
    <n v="5"/>
    <n v="7"/>
    <n v="41"/>
    <n v="0"/>
    <n v="41"/>
    <n v="5"/>
    <n v="5"/>
    <n v="0"/>
    <n v="0"/>
    <n v="7"/>
    <n v="5"/>
    <n v="5"/>
    <n v="0"/>
    <n v="7"/>
    <n v="7"/>
    <n v="49"/>
    <n v="5"/>
    <n v="5"/>
    <n v="5"/>
    <n v="41"/>
    <n v="41"/>
    <n v="41"/>
    <n v="5"/>
    <n v="7"/>
    <n v="41"/>
    <n v="7"/>
    <n v="0"/>
    <s v="stim0"/>
    <s v="-190.0"/>
    <s v="-122.0"/>
    <s v="Tue Oct  7 16:44:03 2025"/>
    <s v="The main experiment item"/>
    <b v="0"/>
    <x v="5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Arbre"/>
    <n v="7"/>
    <n v="6"/>
    <n v="0"/>
    <n v="6"/>
    <s v="C:/Users/cleme/Desktop/subject-1.csv"/>
    <s v="legacy"/>
    <n v="7"/>
    <b v="0"/>
    <s v="Melodramatic Milgram"/>
    <s v="4.0.24"/>
    <n v="1"/>
    <n v="0"/>
    <s v="q"/>
    <s v="return"/>
    <s v="return"/>
    <s v="return"/>
    <s v="return"/>
    <s v="return"/>
    <s v="q"/>
    <s v="return"/>
    <n v="1"/>
    <n v="440"/>
    <n v="440"/>
    <n v="904.47619047619048"/>
    <n v="1251.7877213886065"/>
    <x v="5"/>
    <n v="42377"/>
    <n v="5485"/>
    <n v="905"/>
    <n v="900"/>
    <n v="12094"/>
    <n v="440"/>
    <n v="16508"/>
    <n v="2707"/>
    <n v="2"/>
    <s v="legacy"/>
    <n v="1024"/>
    <n v="2"/>
    <n v="48000"/>
    <n v="-16"/>
    <s v="experiment"/>
    <x v="0"/>
    <s v="odd"/>
    <n v="596318"/>
    <n v="590828"/>
    <n v="18544"/>
    <n v="698061"/>
    <n v="700021"/>
    <n v="590787"/>
    <n v="698061"/>
    <n v="588070"/>
    <s v="NA"/>
    <n v="584105"/>
    <n v="515784"/>
    <n v="533767"/>
    <n v="6448"/>
    <n v="6441"/>
    <n v="697309"/>
    <n v="515781"/>
    <n v="515782"/>
    <n v="6445"/>
    <n v="704141"/>
    <n v="702021"/>
    <n v="704582"/>
    <n v="516691"/>
    <n v="534668"/>
    <n v="517255"/>
    <n v="588070"/>
    <n v="586105"/>
    <n v="590781"/>
    <s v="NA"/>
    <n v="704141"/>
    <n v="584102"/>
    <n v="697305"/>
    <n v="638696"/>
    <s v="kosslyn_1978"/>
    <n v="8"/>
    <s v="13750.0"/>
    <n v="8"/>
    <s v="possible"/>
    <s v="yes"/>
    <n v="1024"/>
    <n v="-180"/>
    <n v="-104"/>
  </r>
  <r>
    <n v="100"/>
    <n v="100"/>
    <n v="1584"/>
    <n v="15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8"/>
    <n v="8"/>
    <n v="5"/>
    <n v="8"/>
    <n v="41"/>
    <n v="0"/>
    <n v="41"/>
    <n v="5"/>
    <n v="5"/>
    <n v="0"/>
    <n v="0"/>
    <n v="8"/>
    <n v="5"/>
    <n v="5"/>
    <n v="0"/>
    <n v="8"/>
    <n v="8"/>
    <n v="50"/>
    <n v="5"/>
    <n v="5"/>
    <n v="5"/>
    <n v="41"/>
    <n v="41"/>
    <n v="41"/>
    <n v="5"/>
    <n v="8"/>
    <n v="41"/>
    <n v="8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phare"/>
    <n v="8"/>
    <n v="6"/>
    <n v="0"/>
    <n v="6"/>
    <s v="C:/Users/cleme/Desktop/subject-1.csv"/>
    <s v="legacy"/>
    <n v="7"/>
    <b v="0"/>
    <s v="Melodramatic Milgram"/>
    <s v="4.0.24"/>
    <n v="44"/>
    <n v="0"/>
    <s v="m"/>
    <s v="return"/>
    <s v="return"/>
    <s v="return"/>
    <s v="return"/>
    <s v="return"/>
    <s v="m"/>
    <s v="return"/>
    <n v="1"/>
    <n v="506"/>
    <s v="-"/>
    <n v="904.47619047619048"/>
    <n v="1251.7877213886065"/>
    <x v="1"/>
    <n v="42377"/>
    <n v="5485"/>
    <n v="905"/>
    <n v="900"/>
    <n v="12094"/>
    <n v="506"/>
    <n v="16508"/>
    <n v="2707"/>
    <n v="2"/>
    <s v="legacy"/>
    <n v="1024"/>
    <n v="2"/>
    <n v="48000"/>
    <n v="-16"/>
    <s v="experiment"/>
    <x v="0"/>
    <s v="odd"/>
    <n v="596318"/>
    <n v="590828"/>
    <n v="18544"/>
    <n v="705465"/>
    <n v="707431"/>
    <n v="590787"/>
    <n v="705464"/>
    <n v="588070"/>
    <s v="NA"/>
    <n v="584105"/>
    <n v="515784"/>
    <n v="533767"/>
    <n v="6448"/>
    <n v="6441"/>
    <n v="704712"/>
    <n v="515781"/>
    <n v="515782"/>
    <n v="6445"/>
    <n v="711162"/>
    <n v="709431"/>
    <n v="711669"/>
    <n v="516691"/>
    <n v="534668"/>
    <n v="517255"/>
    <n v="588070"/>
    <n v="586105"/>
    <n v="590781"/>
    <s v="NA"/>
    <n v="711161"/>
    <n v="584102"/>
    <n v="704709"/>
    <n v="638696"/>
    <s v="kosslyn_1978"/>
    <n v="9"/>
    <s v="14256.0"/>
    <n v="9"/>
    <s v="impossible"/>
    <s v="yes"/>
    <n v="1024"/>
    <n v="-180"/>
    <n v="-104"/>
  </r>
  <r>
    <n v="100"/>
    <n v="100"/>
    <n v="1468"/>
    <n v="146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9"/>
    <n v="9"/>
    <n v="5"/>
    <n v="9"/>
    <n v="41"/>
    <n v="0"/>
    <n v="41"/>
    <n v="5"/>
    <n v="5"/>
    <n v="0"/>
    <n v="0"/>
    <n v="9"/>
    <n v="5"/>
    <n v="5"/>
    <n v="0"/>
    <n v="9"/>
    <n v="9"/>
    <n v="51"/>
    <n v="5"/>
    <n v="5"/>
    <n v="5"/>
    <n v="41"/>
    <n v="41"/>
    <n v="41"/>
    <n v="5"/>
    <n v="9"/>
    <n v="41"/>
    <n v="9"/>
    <n v="0"/>
    <s v="stim0"/>
    <s v="-190.0"/>
    <s v="-122.0"/>
    <s v="Tue Oct  7 16:44:03 2025"/>
    <s v="The main experiment item"/>
    <b v="0"/>
    <x v="6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Lac"/>
    <n v="9"/>
    <n v="6"/>
    <n v="0"/>
    <n v="6"/>
    <s v="C:/Users/cleme/Desktop/subject-1.csv"/>
    <s v="legacy"/>
    <n v="7"/>
    <b v="0"/>
    <s v="Melodramatic Milgram"/>
    <s v="4.0.24"/>
    <n v="9"/>
    <n v="0"/>
    <s v="q"/>
    <s v="return"/>
    <s v="return"/>
    <s v="return"/>
    <s v="return"/>
    <s v="return"/>
    <s v="q"/>
    <s v="return"/>
    <n v="1"/>
    <n v="426"/>
    <n v="426"/>
    <n v="904.47619047619048"/>
    <n v="1251.7877213886065"/>
    <x v="6"/>
    <n v="42377"/>
    <n v="5485"/>
    <n v="905"/>
    <n v="900"/>
    <n v="12094"/>
    <n v="426"/>
    <n v="16508"/>
    <n v="2707"/>
    <n v="2"/>
    <s v="legacy"/>
    <n v="1024"/>
    <n v="2"/>
    <n v="48000"/>
    <n v="-16"/>
    <s v="experiment"/>
    <x v="0"/>
    <s v="odd"/>
    <n v="596318"/>
    <n v="590828"/>
    <n v="18544"/>
    <n v="712518"/>
    <n v="714211"/>
    <n v="590787"/>
    <n v="712518"/>
    <n v="588070"/>
    <s v="NA"/>
    <n v="584105"/>
    <n v="515784"/>
    <n v="533767"/>
    <n v="6448"/>
    <n v="6441"/>
    <n v="711765"/>
    <n v="515781"/>
    <n v="515782"/>
    <n v="6445"/>
    <n v="717791"/>
    <n v="716211"/>
    <n v="718218"/>
    <n v="516691"/>
    <n v="534668"/>
    <n v="517255"/>
    <n v="588070"/>
    <n v="586105"/>
    <n v="590781"/>
    <s v="NA"/>
    <n v="717790"/>
    <n v="584102"/>
    <n v="711762"/>
    <n v="638696"/>
    <s v="kosslyn_1978"/>
    <n v="10"/>
    <s v="14682.0"/>
    <n v="10"/>
    <s v="possible"/>
    <s v="yes"/>
    <n v="1024"/>
    <n v="-180"/>
    <n v="-104"/>
  </r>
  <r>
    <n v="100"/>
    <n v="100"/>
    <n v="1381"/>
    <n v="138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10"/>
    <n v="10"/>
    <n v="5"/>
    <n v="10"/>
    <n v="41"/>
    <n v="0"/>
    <n v="41"/>
    <n v="5"/>
    <n v="5"/>
    <n v="0"/>
    <n v="0"/>
    <n v="10"/>
    <n v="5"/>
    <n v="5"/>
    <n v="0"/>
    <n v="10"/>
    <n v="10"/>
    <n v="52"/>
    <n v="5"/>
    <n v="5"/>
    <n v="5"/>
    <n v="41"/>
    <n v="41"/>
    <n v="41"/>
    <n v="5"/>
    <n v="10"/>
    <n v="41"/>
    <n v="10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grotte"/>
    <n v="10"/>
    <n v="6"/>
    <n v="0"/>
    <n v="6"/>
    <s v="C:/Users/cleme/Desktop/subject-1.csv"/>
    <s v="legacy"/>
    <n v="7"/>
    <b v="0"/>
    <s v="Melodramatic Milgram"/>
    <s v="4.0.24"/>
    <n v="48"/>
    <n v="0"/>
    <s v="m"/>
    <s v="return"/>
    <s v="return"/>
    <s v="return"/>
    <s v="return"/>
    <s v="return"/>
    <s v="m"/>
    <s v="return"/>
    <n v="1"/>
    <n v="517"/>
    <s v="-"/>
    <n v="904.47619047619048"/>
    <n v="1251.7877213886065"/>
    <x v="1"/>
    <n v="42377"/>
    <n v="5485"/>
    <n v="905"/>
    <n v="900"/>
    <n v="12094"/>
    <n v="517"/>
    <n v="16508"/>
    <n v="2707"/>
    <n v="2"/>
    <s v="legacy"/>
    <n v="1024"/>
    <n v="2"/>
    <n v="48000"/>
    <n v="-16"/>
    <s v="experiment"/>
    <x v="0"/>
    <s v="odd"/>
    <n v="596318"/>
    <n v="590828"/>
    <n v="18544"/>
    <n v="719113"/>
    <n v="721061"/>
    <n v="590787"/>
    <n v="719112"/>
    <n v="588070"/>
    <s v="NA"/>
    <n v="584105"/>
    <n v="515784"/>
    <n v="533767"/>
    <n v="6448"/>
    <n v="6441"/>
    <n v="718360"/>
    <n v="515781"/>
    <n v="515782"/>
    <n v="6445"/>
    <n v="724641"/>
    <n v="723061"/>
    <n v="725160"/>
    <n v="516691"/>
    <n v="534668"/>
    <n v="517255"/>
    <n v="588070"/>
    <n v="586105"/>
    <n v="590781"/>
    <s v="NA"/>
    <n v="724640"/>
    <n v="584102"/>
    <n v="718357"/>
    <n v="638696"/>
    <s v="kosslyn_1978"/>
    <n v="11"/>
    <s v="15199.0"/>
    <n v="11"/>
    <s v="impossible"/>
    <s v="yes"/>
    <n v="1024"/>
    <n v="-180"/>
    <n v="-104"/>
  </r>
  <r>
    <n v="100"/>
    <n v="100"/>
    <n v="1291"/>
    <n v="129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11"/>
    <n v="11"/>
    <n v="5"/>
    <n v="11"/>
    <n v="41"/>
    <n v="0"/>
    <n v="41"/>
    <n v="5"/>
    <n v="5"/>
    <n v="0"/>
    <n v="0"/>
    <n v="11"/>
    <n v="5"/>
    <n v="5"/>
    <n v="0"/>
    <n v="11"/>
    <n v="11"/>
    <n v="53"/>
    <n v="5"/>
    <n v="5"/>
    <n v="5"/>
    <n v="41"/>
    <n v="41"/>
    <n v="41"/>
    <n v="5"/>
    <n v="11"/>
    <n v="41"/>
    <n v="11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phare"/>
    <n v="11"/>
    <n v="6"/>
    <n v="0"/>
    <n v="6"/>
    <s v="C:/Users/cleme/Desktop/subject-1.csv"/>
    <s v="legacy"/>
    <n v="7"/>
    <b v="0"/>
    <s v="Melodramatic Milgram"/>
    <s v="4.0.24"/>
    <n v="72"/>
    <n v="0"/>
    <s v="m"/>
    <s v="return"/>
    <s v="return"/>
    <s v="return"/>
    <s v="return"/>
    <s v="return"/>
    <s v="m"/>
    <s v="return"/>
    <n v="1"/>
    <n v="303"/>
    <s v="-"/>
    <n v="904.47619047619048"/>
    <n v="1251.7877213886065"/>
    <x v="1"/>
    <n v="42377"/>
    <n v="5485"/>
    <n v="905"/>
    <n v="900"/>
    <n v="12094"/>
    <n v="303"/>
    <n v="16508"/>
    <n v="2707"/>
    <n v="2"/>
    <s v="legacy"/>
    <n v="1024"/>
    <n v="2"/>
    <n v="48000"/>
    <n v="-16"/>
    <s v="experiment"/>
    <x v="0"/>
    <s v="odd"/>
    <n v="596318"/>
    <n v="590828"/>
    <n v="18544"/>
    <n v="726009"/>
    <n v="727610"/>
    <n v="590787"/>
    <n v="726008"/>
    <n v="588070"/>
    <s v="NA"/>
    <n v="584105"/>
    <n v="515784"/>
    <n v="533767"/>
    <n v="6448"/>
    <n v="6441"/>
    <n v="725255"/>
    <n v="515781"/>
    <n v="515782"/>
    <n v="6445"/>
    <n v="731340"/>
    <n v="729610"/>
    <n v="731645"/>
    <n v="516691"/>
    <n v="534668"/>
    <n v="517255"/>
    <n v="588070"/>
    <n v="586105"/>
    <n v="590781"/>
    <s v="NA"/>
    <n v="731340"/>
    <n v="584102"/>
    <n v="725252"/>
    <n v="638696"/>
    <s v="kosslyn_1978"/>
    <n v="12"/>
    <s v="15502.0"/>
    <n v="12"/>
    <s v="impossible"/>
    <s v="yes"/>
    <n v="1024"/>
    <n v="-180"/>
    <n v="-104"/>
  </r>
  <r>
    <n v="100"/>
    <n v="100"/>
    <n v="1231"/>
    <n v="123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12"/>
    <n v="12"/>
    <n v="5"/>
    <n v="12"/>
    <n v="41"/>
    <n v="0"/>
    <n v="41"/>
    <n v="5"/>
    <n v="5"/>
    <n v="0"/>
    <n v="0"/>
    <n v="12"/>
    <n v="5"/>
    <n v="5"/>
    <n v="0"/>
    <n v="12"/>
    <n v="12"/>
    <n v="54"/>
    <n v="5"/>
    <n v="5"/>
    <n v="5"/>
    <n v="41"/>
    <n v="41"/>
    <n v="41"/>
    <n v="5"/>
    <n v="12"/>
    <n v="41"/>
    <n v="12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tour"/>
    <n v="12"/>
    <n v="6"/>
    <n v="0"/>
    <n v="6"/>
    <s v="C:/Users/cleme/Desktop/subject-1.csv"/>
    <s v="legacy"/>
    <n v="7"/>
    <b v="0"/>
    <s v="Melodramatic Milgram"/>
    <s v="4.0.24"/>
    <n v="68"/>
    <n v="0"/>
    <s v="m"/>
    <s v="return"/>
    <s v="return"/>
    <s v="return"/>
    <s v="return"/>
    <s v="return"/>
    <s v="m"/>
    <s v="return"/>
    <n v="1"/>
    <n v="507"/>
    <s v="-"/>
    <n v="904.47619047619048"/>
    <n v="1251.7877213886065"/>
    <x v="1"/>
    <n v="42377"/>
    <n v="5485"/>
    <n v="905"/>
    <n v="900"/>
    <n v="12094"/>
    <n v="507"/>
    <n v="16508"/>
    <n v="2707"/>
    <n v="2"/>
    <s v="legacy"/>
    <n v="1024"/>
    <n v="2"/>
    <n v="48000"/>
    <n v="-16"/>
    <s v="experiment"/>
    <x v="0"/>
    <s v="odd"/>
    <n v="596318"/>
    <n v="590828"/>
    <n v="18544"/>
    <n v="732493"/>
    <n v="734520"/>
    <n v="590787"/>
    <n v="732492"/>
    <n v="588070"/>
    <s v="NA"/>
    <n v="584105"/>
    <n v="515784"/>
    <n v="533767"/>
    <n v="6448"/>
    <n v="6441"/>
    <n v="731740"/>
    <n v="515781"/>
    <n v="515782"/>
    <n v="6445"/>
    <n v="737811"/>
    <n v="736521"/>
    <n v="738319"/>
    <n v="516691"/>
    <n v="534668"/>
    <n v="517255"/>
    <n v="588070"/>
    <n v="586105"/>
    <n v="590781"/>
    <s v="NA"/>
    <n v="737811"/>
    <n v="584102"/>
    <n v="731737"/>
    <n v="638696"/>
    <s v="kosslyn_1978"/>
    <n v="13"/>
    <s v="16009.0"/>
    <n v="13"/>
    <s v="impossible"/>
    <s v="yes"/>
    <n v="1024"/>
    <n v="-180"/>
    <n v="-104"/>
  </r>
  <r>
    <n v="100"/>
    <n v="100"/>
    <n v="1225"/>
    <n v="122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13"/>
    <n v="13"/>
    <n v="5"/>
    <n v="13"/>
    <n v="41"/>
    <n v="0"/>
    <n v="41"/>
    <n v="5"/>
    <n v="5"/>
    <n v="0"/>
    <n v="0"/>
    <n v="13"/>
    <n v="5"/>
    <n v="5"/>
    <n v="0"/>
    <n v="13"/>
    <n v="13"/>
    <n v="55"/>
    <n v="5"/>
    <n v="5"/>
    <n v="5"/>
    <n v="41"/>
    <n v="41"/>
    <n v="41"/>
    <n v="5"/>
    <n v="13"/>
    <n v="41"/>
    <n v="13"/>
    <n v="0"/>
    <s v="stim0"/>
    <s v="-190.0"/>
    <s v="-122.0"/>
    <s v="Tue Oct  7 16:44:03 2025"/>
    <s v="The main experiment item"/>
    <b v="0"/>
    <x v="4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puits"/>
    <n v="13"/>
    <n v="6"/>
    <n v="0"/>
    <n v="6"/>
    <s v="C:/Users/cleme/Desktop/subject-1.csv"/>
    <s v="legacy"/>
    <n v="7"/>
    <b v="0"/>
    <s v="Melodramatic Milgram"/>
    <s v="4.0.24"/>
    <n v="36"/>
    <n v="0"/>
    <s v="q"/>
    <s v="return"/>
    <s v="return"/>
    <s v="return"/>
    <s v="return"/>
    <s v="return"/>
    <s v="q"/>
    <s v="return"/>
    <n v="1"/>
    <n v="1147"/>
    <n v="1147"/>
    <n v="904.47619047619048"/>
    <n v="1251.7877213886065"/>
    <x v="7"/>
    <n v="42377"/>
    <n v="5485"/>
    <n v="905"/>
    <n v="900"/>
    <n v="12094"/>
    <n v="1147"/>
    <n v="16508"/>
    <n v="2707"/>
    <n v="2"/>
    <s v="legacy"/>
    <n v="1024"/>
    <n v="2"/>
    <n v="48000"/>
    <n v="-16"/>
    <s v="experiment"/>
    <x v="0"/>
    <s v="odd"/>
    <n v="596318"/>
    <n v="590828"/>
    <n v="18544"/>
    <n v="739168"/>
    <n v="741131"/>
    <n v="590787"/>
    <n v="739168"/>
    <n v="588070"/>
    <s v="NA"/>
    <n v="584105"/>
    <n v="515784"/>
    <n v="533767"/>
    <n v="6448"/>
    <n v="6441"/>
    <n v="738416"/>
    <n v="515781"/>
    <n v="515782"/>
    <n v="6445"/>
    <n v="744891"/>
    <n v="743131"/>
    <n v="746040"/>
    <n v="516691"/>
    <n v="534668"/>
    <n v="517255"/>
    <n v="588070"/>
    <n v="586105"/>
    <n v="590781"/>
    <s v="NA"/>
    <n v="744891"/>
    <n v="584102"/>
    <n v="738413"/>
    <n v="638696"/>
    <s v="kosslyn_1978"/>
    <n v="14"/>
    <s v="17156.0"/>
    <n v="14"/>
    <s v="possible"/>
    <s v="yes"/>
    <n v="1024"/>
    <n v="-180"/>
    <n v="-104"/>
  </r>
  <r>
    <n v="100"/>
    <n v="100"/>
    <n v="1179"/>
    <n v="117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14"/>
    <n v="14"/>
    <n v="5"/>
    <n v="14"/>
    <n v="41"/>
    <n v="0"/>
    <n v="41"/>
    <n v="5"/>
    <n v="5"/>
    <n v="0"/>
    <n v="0"/>
    <n v="14"/>
    <n v="5"/>
    <n v="5"/>
    <n v="0"/>
    <n v="14"/>
    <n v="14"/>
    <n v="56"/>
    <n v="5"/>
    <n v="5"/>
    <n v="5"/>
    <n v="41"/>
    <n v="41"/>
    <n v="41"/>
    <n v="5"/>
    <n v="14"/>
    <n v="41"/>
    <n v="14"/>
    <n v="0"/>
    <s v="stim0"/>
    <s v="-190.0"/>
    <s v="-122.0"/>
    <s v="Tue Oct  7 16:44:03 2025"/>
    <s v="The main experiment item"/>
    <b v="0"/>
    <x v="7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Sable"/>
    <n v="14"/>
    <n v="6"/>
    <n v="0"/>
    <n v="6"/>
    <s v="C:/Users/cleme/Desktop/subject-1.csv"/>
    <s v="legacy"/>
    <n v="7"/>
    <b v="0"/>
    <s v="Melodramatic Milgram"/>
    <s v="4.0.24"/>
    <n v="41"/>
    <n v="0"/>
    <s v="q"/>
    <s v="return"/>
    <s v="return"/>
    <s v="return"/>
    <s v="return"/>
    <s v="return"/>
    <s v="q"/>
    <s v="return"/>
    <n v="1"/>
    <n v="531"/>
    <n v="531"/>
    <n v="904.47619047619048"/>
    <n v="1251.7877213886065"/>
    <x v="8"/>
    <n v="42377"/>
    <n v="5485"/>
    <n v="905"/>
    <n v="900"/>
    <n v="12094"/>
    <n v="531"/>
    <n v="16508"/>
    <n v="2707"/>
    <n v="2"/>
    <s v="legacy"/>
    <n v="1024"/>
    <n v="2"/>
    <n v="48000"/>
    <n v="-16"/>
    <s v="experiment"/>
    <x v="0"/>
    <s v="odd"/>
    <n v="596318"/>
    <n v="590828"/>
    <n v="18544"/>
    <n v="746885"/>
    <n v="748831"/>
    <n v="590787"/>
    <n v="746885"/>
    <n v="588070"/>
    <s v="NA"/>
    <n v="584105"/>
    <n v="515784"/>
    <n v="533767"/>
    <n v="6448"/>
    <n v="6441"/>
    <n v="746132"/>
    <n v="515781"/>
    <n v="515782"/>
    <n v="6445"/>
    <n v="752850"/>
    <n v="750831"/>
    <n v="753383"/>
    <n v="516691"/>
    <n v="534668"/>
    <n v="517255"/>
    <n v="588070"/>
    <n v="586105"/>
    <n v="590781"/>
    <s v="NA"/>
    <n v="752850"/>
    <n v="584102"/>
    <n v="746130"/>
    <n v="638696"/>
    <s v="kosslyn_1978"/>
    <n v="15"/>
    <s v="17687.0"/>
    <n v="15"/>
    <s v="possible"/>
    <s v="yes"/>
    <n v="1024"/>
    <n v="-180"/>
    <n v="-104"/>
  </r>
  <r>
    <n v="100"/>
    <n v="100"/>
    <n v="1129"/>
    <n v="112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15"/>
    <n v="15"/>
    <n v="5"/>
    <n v="15"/>
    <n v="41"/>
    <n v="0"/>
    <n v="41"/>
    <n v="5"/>
    <n v="5"/>
    <n v="0"/>
    <n v="0"/>
    <n v="15"/>
    <n v="5"/>
    <n v="5"/>
    <n v="0"/>
    <n v="15"/>
    <n v="15"/>
    <n v="57"/>
    <n v="5"/>
    <n v="5"/>
    <n v="5"/>
    <n v="41"/>
    <n v="41"/>
    <n v="41"/>
    <n v="5"/>
    <n v="15"/>
    <n v="41"/>
    <n v="15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grotte"/>
    <n v="15"/>
    <n v="6"/>
    <n v="0"/>
    <n v="6"/>
    <s v="C:/Users/cleme/Desktop/subject-1.csv"/>
    <s v="legacy"/>
    <n v="7"/>
    <b v="0"/>
    <s v="Melodramatic Milgram"/>
    <s v="4.0.24"/>
    <n v="84"/>
    <n v="0"/>
    <s v="m"/>
    <s v="return"/>
    <s v="return"/>
    <s v="return"/>
    <s v="return"/>
    <s v="return"/>
    <s v="m"/>
    <s v="return"/>
    <n v="1"/>
    <n v="377"/>
    <s v="-"/>
    <n v="904.47619047619048"/>
    <n v="1251.7877213886065"/>
    <x v="1"/>
    <n v="42377"/>
    <n v="5485"/>
    <n v="905"/>
    <n v="900"/>
    <n v="12094"/>
    <n v="377"/>
    <n v="16508"/>
    <n v="2707"/>
    <n v="2"/>
    <s v="legacy"/>
    <n v="1024"/>
    <n v="2"/>
    <n v="48000"/>
    <n v="-16"/>
    <s v="experiment"/>
    <x v="0"/>
    <s v="odd"/>
    <n v="596318"/>
    <n v="590828"/>
    <n v="18544"/>
    <n v="754257"/>
    <n v="756390"/>
    <n v="590787"/>
    <n v="754257"/>
    <n v="588070"/>
    <s v="NA"/>
    <n v="584105"/>
    <n v="515784"/>
    <n v="533767"/>
    <n v="6448"/>
    <n v="6441"/>
    <n v="753505"/>
    <n v="515781"/>
    <n v="515782"/>
    <n v="6445"/>
    <n v="759971"/>
    <n v="758391"/>
    <n v="760349"/>
    <n v="516691"/>
    <n v="534668"/>
    <n v="517255"/>
    <n v="588070"/>
    <n v="586105"/>
    <n v="590781"/>
    <s v="NA"/>
    <n v="759971"/>
    <n v="584102"/>
    <n v="753501"/>
    <n v="638696"/>
    <s v="kosslyn_1978"/>
    <n v="16"/>
    <s v="18064.0"/>
    <n v="16"/>
    <s v="impossible"/>
    <s v="yes"/>
    <n v="1024"/>
    <n v="-180"/>
    <n v="-104"/>
  </r>
  <r>
    <n v="100"/>
    <n v="100"/>
    <n v="1083"/>
    <n v="108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16"/>
    <n v="16"/>
    <n v="5"/>
    <n v="16"/>
    <n v="41"/>
    <n v="0"/>
    <n v="41"/>
    <n v="5"/>
    <n v="5"/>
    <n v="0"/>
    <n v="0"/>
    <n v="16"/>
    <n v="5"/>
    <n v="5"/>
    <n v="0"/>
    <n v="16"/>
    <n v="16"/>
    <n v="58"/>
    <n v="5"/>
    <n v="5"/>
    <n v="5"/>
    <n v="41"/>
    <n v="41"/>
    <n v="41"/>
    <n v="5"/>
    <n v="16"/>
    <n v="41"/>
    <n v="16"/>
    <n v="0"/>
    <s v="stim0"/>
    <s v="-190.0"/>
    <s v="-122.0"/>
    <s v="Tue Oct  7 16:44:03 2025"/>
    <s v="The main experiment item"/>
    <b v="0"/>
    <x v="8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Rocher"/>
    <n v="16"/>
    <n v="6"/>
    <n v="0"/>
    <n v="6"/>
    <s v="C:/Users/cleme/Desktop/subject-1.csv"/>
    <s v="legacy"/>
    <n v="7"/>
    <b v="0"/>
    <s v="Melodramatic Milgram"/>
    <s v="4.0.24"/>
    <n v="29"/>
    <n v="0"/>
    <s v="q"/>
    <s v="return"/>
    <s v="return"/>
    <s v="return"/>
    <s v="return"/>
    <s v="return"/>
    <s v="q"/>
    <s v="return"/>
    <n v="1"/>
    <n v="347"/>
    <n v="347"/>
    <n v="904.47619047619048"/>
    <n v="1251.7877213886065"/>
    <x v="9"/>
    <n v="42377"/>
    <n v="5485"/>
    <n v="905"/>
    <n v="900"/>
    <n v="12094"/>
    <n v="347"/>
    <n v="16508"/>
    <n v="2707"/>
    <n v="2"/>
    <s v="legacy"/>
    <n v="1024"/>
    <n v="2"/>
    <n v="48000"/>
    <n v="-16"/>
    <s v="experiment"/>
    <x v="0"/>
    <s v="odd"/>
    <n v="596318"/>
    <n v="590828"/>
    <n v="18544"/>
    <n v="761193"/>
    <n v="762961"/>
    <n v="590787"/>
    <n v="761193"/>
    <n v="588070"/>
    <s v="NA"/>
    <n v="584105"/>
    <n v="515784"/>
    <n v="533767"/>
    <n v="6448"/>
    <n v="6441"/>
    <n v="760441"/>
    <n v="515781"/>
    <n v="515782"/>
    <n v="6445"/>
    <n v="766671"/>
    <n v="764961"/>
    <n v="767019"/>
    <n v="516691"/>
    <n v="534668"/>
    <n v="517255"/>
    <n v="588070"/>
    <n v="586105"/>
    <n v="590781"/>
    <s v="NA"/>
    <n v="766671"/>
    <n v="584102"/>
    <n v="760438"/>
    <n v="638696"/>
    <s v="kosslyn_1978"/>
    <n v="17"/>
    <s v="18411.0"/>
    <n v="17"/>
    <s v="possible"/>
    <s v="yes"/>
    <n v="1024"/>
    <n v="-180"/>
    <n v="-104"/>
  </r>
  <r>
    <n v="100"/>
    <n v="100"/>
    <n v="1115"/>
    <n v="111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17"/>
    <n v="17"/>
    <n v="5"/>
    <n v="17"/>
    <n v="41"/>
    <n v="0"/>
    <n v="41"/>
    <n v="5"/>
    <n v="5"/>
    <n v="0"/>
    <n v="0"/>
    <n v="17"/>
    <n v="5"/>
    <n v="5"/>
    <n v="0"/>
    <n v="17"/>
    <n v="17"/>
    <n v="59"/>
    <n v="5"/>
    <n v="5"/>
    <n v="5"/>
    <n v="41"/>
    <n v="41"/>
    <n v="41"/>
    <n v="5"/>
    <n v="17"/>
    <n v="41"/>
    <n v="17"/>
    <n v="0"/>
    <s v="stim0"/>
    <s v="-190.0"/>
    <s v="-122.0"/>
    <s v="Tue Oct  7 16:44:03 2025"/>
    <s v="The main experiment item"/>
    <b v="0"/>
    <x v="3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Herbe"/>
    <n v="17"/>
    <n v="6"/>
    <n v="0"/>
    <n v="6"/>
    <s v="C:/Users/cleme/Desktop/subject-1.csv"/>
    <s v="legacy"/>
    <n v="7"/>
    <b v="0"/>
    <s v="Melodramatic Milgram"/>
    <s v="4.0.24"/>
    <n v="18"/>
    <n v="0"/>
    <s v="q"/>
    <s v="return"/>
    <s v="return"/>
    <s v="return"/>
    <s v="return"/>
    <s v="return"/>
    <s v="q"/>
    <s v="return"/>
    <n v="1"/>
    <n v="1665"/>
    <n v="1665"/>
    <n v="904.47619047619048"/>
    <n v="1251.7877213886065"/>
    <x v="10"/>
    <n v="42377"/>
    <n v="5485"/>
    <n v="905"/>
    <n v="900"/>
    <n v="12094"/>
    <n v="1665"/>
    <n v="16508"/>
    <n v="2707"/>
    <n v="2"/>
    <s v="legacy"/>
    <n v="1024"/>
    <n v="2"/>
    <n v="48000"/>
    <n v="-16"/>
    <s v="experiment"/>
    <x v="0"/>
    <s v="odd"/>
    <n v="596318"/>
    <n v="590828"/>
    <n v="18544"/>
    <n v="767968"/>
    <n v="769570"/>
    <n v="590787"/>
    <n v="767968"/>
    <n v="588070"/>
    <s v="NA"/>
    <n v="584105"/>
    <n v="515784"/>
    <n v="533767"/>
    <n v="6448"/>
    <n v="6441"/>
    <n v="767216"/>
    <n v="515781"/>
    <n v="515782"/>
    <n v="6445"/>
    <n v="773521"/>
    <n v="771570"/>
    <n v="775187"/>
    <n v="516691"/>
    <n v="534668"/>
    <n v="517255"/>
    <n v="588070"/>
    <n v="586105"/>
    <n v="590781"/>
    <s v="NA"/>
    <n v="773521"/>
    <n v="584102"/>
    <n v="767212"/>
    <n v="638696"/>
    <s v="kosslyn_1978"/>
    <n v="18"/>
    <s v="20076.0"/>
    <n v="18"/>
    <s v="possible"/>
    <s v="yes"/>
    <n v="1024"/>
    <n v="-180"/>
    <n v="-104"/>
  </r>
  <r>
    <n v="100"/>
    <n v="100"/>
    <n v="1071"/>
    <n v="107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18"/>
    <n v="18"/>
    <n v="5"/>
    <n v="18"/>
    <n v="41"/>
    <n v="0"/>
    <n v="41"/>
    <n v="5"/>
    <n v="5"/>
    <n v="0"/>
    <n v="0"/>
    <n v="18"/>
    <n v="5"/>
    <n v="5"/>
    <n v="0"/>
    <n v="18"/>
    <n v="18"/>
    <n v="60"/>
    <n v="5"/>
    <n v="5"/>
    <n v="5"/>
    <n v="41"/>
    <n v="41"/>
    <n v="41"/>
    <n v="5"/>
    <n v="18"/>
    <n v="41"/>
    <n v="18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vallee"/>
    <n v="18"/>
    <n v="6"/>
    <n v="0"/>
    <n v="6"/>
    <s v="C:/Users/cleme/Desktop/subject-1.csv"/>
    <s v="legacy"/>
    <n v="7"/>
    <b v="0"/>
    <s v="Melodramatic Milgram"/>
    <s v="4.0.24"/>
    <n v="54"/>
    <n v="0"/>
    <s v="m"/>
    <s v="return"/>
    <s v="return"/>
    <s v="return"/>
    <s v="return"/>
    <s v="return"/>
    <s v="m"/>
    <s v="return"/>
    <n v="1"/>
    <n v="285"/>
    <s v="-"/>
    <n v="904.47619047619048"/>
    <n v="1251.7877213886065"/>
    <x v="1"/>
    <n v="42377"/>
    <n v="5485"/>
    <n v="905"/>
    <n v="900"/>
    <n v="12094"/>
    <n v="285"/>
    <n v="16508"/>
    <n v="2707"/>
    <n v="2"/>
    <s v="legacy"/>
    <n v="1024"/>
    <n v="2"/>
    <n v="48000"/>
    <n v="-16"/>
    <s v="experiment"/>
    <x v="0"/>
    <s v="odd"/>
    <n v="596318"/>
    <n v="590828"/>
    <n v="18544"/>
    <n v="776065"/>
    <n v="777831"/>
    <n v="590787"/>
    <n v="776065"/>
    <n v="588070"/>
    <s v="NA"/>
    <n v="584105"/>
    <n v="515784"/>
    <n v="533767"/>
    <n v="6448"/>
    <n v="6441"/>
    <n v="775313"/>
    <n v="515781"/>
    <n v="515782"/>
    <n v="6445"/>
    <n v="781711"/>
    <n v="779831"/>
    <n v="781997"/>
    <n v="516691"/>
    <n v="534668"/>
    <n v="517255"/>
    <n v="588070"/>
    <n v="586105"/>
    <n v="590781"/>
    <s v="NA"/>
    <n v="781711"/>
    <n v="584102"/>
    <n v="775310"/>
    <n v="638696"/>
    <s v="kosslyn_1978"/>
    <n v="19"/>
    <s v="20361.0"/>
    <n v="19"/>
    <s v="impossible"/>
    <s v="yes"/>
    <n v="1024"/>
    <n v="-180"/>
    <n v="-104"/>
  </r>
  <r>
    <n v="100"/>
    <n v="100"/>
    <n v="1036"/>
    <n v="103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19"/>
    <n v="19"/>
    <n v="5"/>
    <n v="19"/>
    <n v="41"/>
    <n v="0"/>
    <n v="41"/>
    <n v="5"/>
    <n v="5"/>
    <n v="0"/>
    <n v="0"/>
    <n v="19"/>
    <n v="5"/>
    <n v="5"/>
    <n v="0"/>
    <n v="19"/>
    <n v="19"/>
    <n v="61"/>
    <n v="5"/>
    <n v="5"/>
    <n v="5"/>
    <n v="41"/>
    <n v="41"/>
    <n v="41"/>
    <n v="5"/>
    <n v="19"/>
    <n v="41"/>
    <n v="19"/>
    <n v="0"/>
    <s v="stim0"/>
    <s v="-190.0"/>
    <s v="-122.0"/>
    <s v="Tue Oct  7 16:44:03 2025"/>
    <s v="The main experiment item"/>
    <b v="0"/>
    <x v="9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Hutte"/>
    <n v="19"/>
    <n v="6"/>
    <n v="0"/>
    <n v="6"/>
    <s v="C:/Users/cleme/Desktop/subject-1.csv"/>
    <s v="legacy"/>
    <n v="7"/>
    <b v="0"/>
    <s v="Melodramatic Milgram"/>
    <s v="4.0.24"/>
    <n v="25"/>
    <n v="0"/>
    <s v="q"/>
    <s v="return"/>
    <s v="return"/>
    <s v="return"/>
    <s v="return"/>
    <s v="return"/>
    <s v="q"/>
    <s v="return"/>
    <n v="1"/>
    <n v="360"/>
    <n v="360"/>
    <n v="904.47619047619048"/>
    <n v="1251.7877213886065"/>
    <x v="11"/>
    <n v="42377"/>
    <n v="5485"/>
    <n v="905"/>
    <n v="900"/>
    <n v="12094"/>
    <n v="360"/>
    <n v="16508"/>
    <n v="2707"/>
    <n v="2"/>
    <s v="legacy"/>
    <n v="1024"/>
    <n v="2"/>
    <n v="48000"/>
    <n v="-16"/>
    <s v="experiment"/>
    <x v="0"/>
    <s v="odd"/>
    <n v="596318"/>
    <n v="590828"/>
    <n v="18544"/>
    <n v="782846"/>
    <n v="784441"/>
    <n v="590787"/>
    <n v="782846"/>
    <n v="588070"/>
    <s v="NA"/>
    <n v="584105"/>
    <n v="515784"/>
    <n v="533767"/>
    <n v="6448"/>
    <n v="6441"/>
    <n v="782094"/>
    <n v="515781"/>
    <n v="515782"/>
    <n v="6445"/>
    <n v="788391"/>
    <n v="786441"/>
    <n v="788753"/>
    <n v="516691"/>
    <n v="534668"/>
    <n v="517255"/>
    <n v="588070"/>
    <n v="586105"/>
    <n v="590781"/>
    <s v="NA"/>
    <n v="788390"/>
    <n v="584102"/>
    <n v="782090"/>
    <n v="638696"/>
    <s v="kosslyn_1978"/>
    <n v="20"/>
    <s v="20721.0"/>
    <n v="20"/>
    <s v="possible"/>
    <s v="yes"/>
    <n v="1024"/>
    <n v="-180"/>
    <n v="-104"/>
  </r>
  <r>
    <n v="100"/>
    <n v="100"/>
    <n v="1000"/>
    <n v="100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20"/>
    <n v="20"/>
    <n v="5"/>
    <n v="20"/>
    <n v="41"/>
    <n v="0"/>
    <n v="41"/>
    <n v="5"/>
    <n v="5"/>
    <n v="0"/>
    <n v="0"/>
    <n v="20"/>
    <n v="5"/>
    <n v="5"/>
    <n v="0"/>
    <n v="20"/>
    <n v="20"/>
    <n v="62"/>
    <n v="5"/>
    <n v="5"/>
    <n v="5"/>
    <n v="41"/>
    <n v="41"/>
    <n v="41"/>
    <n v="5"/>
    <n v="20"/>
    <n v="41"/>
    <n v="20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grotte"/>
    <n v="20"/>
    <n v="6"/>
    <n v="0"/>
    <n v="6"/>
    <s v="C:/Users/cleme/Desktop/subject-1.csv"/>
    <s v="legacy"/>
    <n v="7"/>
    <b v="0"/>
    <s v="Melodramatic Milgram"/>
    <s v="4.0.24"/>
    <n v="60"/>
    <n v="0"/>
    <s v="m"/>
    <s v="return"/>
    <s v="return"/>
    <s v="return"/>
    <s v="return"/>
    <s v="return"/>
    <s v="m"/>
    <s v="return"/>
    <n v="1"/>
    <n v="288"/>
    <s v="-"/>
    <n v="904.47619047619048"/>
    <n v="1251.7877213886065"/>
    <x v="1"/>
    <n v="42377"/>
    <n v="5485"/>
    <n v="905"/>
    <n v="900"/>
    <n v="12094"/>
    <n v="288"/>
    <n v="16508"/>
    <n v="2707"/>
    <n v="2"/>
    <s v="legacy"/>
    <n v="1024"/>
    <n v="2"/>
    <n v="48000"/>
    <n v="-16"/>
    <s v="experiment"/>
    <x v="0"/>
    <s v="odd"/>
    <n v="596318"/>
    <n v="590828"/>
    <n v="18544"/>
    <n v="789597"/>
    <n v="791180"/>
    <n v="590787"/>
    <n v="789596"/>
    <n v="588070"/>
    <s v="NA"/>
    <n v="584105"/>
    <n v="515784"/>
    <n v="533767"/>
    <n v="6448"/>
    <n v="6441"/>
    <n v="788844"/>
    <n v="515781"/>
    <n v="515782"/>
    <n v="6445"/>
    <n v="794742"/>
    <n v="793180"/>
    <n v="795032"/>
    <n v="516691"/>
    <n v="534668"/>
    <n v="517255"/>
    <n v="588070"/>
    <n v="586105"/>
    <n v="590781"/>
    <s v="NA"/>
    <n v="794741"/>
    <n v="584102"/>
    <n v="788841"/>
    <n v="638696"/>
    <s v="kosslyn_1978"/>
    <n v="21"/>
    <s v="21009.0"/>
    <n v="21"/>
    <s v="impossible"/>
    <s v="yes"/>
    <n v="1024"/>
    <n v="-180"/>
    <n v="-104"/>
  </r>
  <r>
    <n v="100"/>
    <n v="100"/>
    <n v="967"/>
    <n v="96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21"/>
    <n v="21"/>
    <n v="5"/>
    <n v="21"/>
    <n v="41"/>
    <n v="0"/>
    <n v="41"/>
    <n v="5"/>
    <n v="5"/>
    <n v="0"/>
    <n v="0"/>
    <n v="21"/>
    <n v="5"/>
    <n v="5"/>
    <n v="0"/>
    <n v="21"/>
    <n v="21"/>
    <n v="63"/>
    <n v="5"/>
    <n v="5"/>
    <n v="5"/>
    <n v="41"/>
    <n v="41"/>
    <n v="41"/>
    <n v="5"/>
    <n v="21"/>
    <n v="41"/>
    <n v="21"/>
    <n v="0"/>
    <s v="stim0"/>
    <s v="-190.0"/>
    <s v="-122.0"/>
    <s v="Tue Oct  7 16:44:03 2025"/>
    <s v="The main experiment item"/>
    <b v="0"/>
    <x v="10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Arbre"/>
    <n v="21"/>
    <n v="6"/>
    <n v="0"/>
    <n v="6"/>
    <s v="C:/Users/cleme/Desktop/subject-1.csv"/>
    <s v="legacy"/>
    <n v="7"/>
    <b v="0"/>
    <s v="Melodramatic Milgram"/>
    <s v="4.0.24"/>
    <n v="7"/>
    <n v="0"/>
    <s v="q"/>
    <s v="return"/>
    <s v="return"/>
    <s v="return"/>
    <s v="return"/>
    <s v="return"/>
    <s v="q"/>
    <s v="return"/>
    <n v="1"/>
    <n v="284"/>
    <n v="284"/>
    <n v="904.47619047619048"/>
    <n v="1251.7877213886065"/>
    <x v="12"/>
    <n v="42377"/>
    <n v="5485"/>
    <n v="905"/>
    <n v="900"/>
    <n v="12094"/>
    <n v="284"/>
    <n v="16508"/>
    <n v="2707"/>
    <n v="2"/>
    <s v="legacy"/>
    <n v="1024"/>
    <n v="2"/>
    <n v="48000"/>
    <n v="-16"/>
    <s v="experiment"/>
    <x v="0"/>
    <s v="odd"/>
    <n v="596318"/>
    <n v="590828"/>
    <n v="18544"/>
    <n v="795881"/>
    <n v="797581"/>
    <n v="590787"/>
    <n v="795881"/>
    <n v="588070"/>
    <s v="NA"/>
    <n v="584105"/>
    <n v="515784"/>
    <n v="533767"/>
    <n v="6448"/>
    <n v="6441"/>
    <n v="795128"/>
    <n v="515781"/>
    <n v="515782"/>
    <n v="6445"/>
    <n v="801702"/>
    <n v="799581"/>
    <n v="801988"/>
    <n v="516691"/>
    <n v="534668"/>
    <n v="517255"/>
    <n v="588070"/>
    <n v="586105"/>
    <n v="590781"/>
    <s v="NA"/>
    <n v="801701"/>
    <n v="584102"/>
    <n v="795125"/>
    <n v="638696"/>
    <s v="kosslyn_1978"/>
    <n v="22"/>
    <s v="21293.0"/>
    <n v="22"/>
    <s v="possible"/>
    <s v="yes"/>
    <n v="1024"/>
    <n v="-180"/>
    <n v="-104"/>
  </r>
  <r>
    <n v="100"/>
    <n v="100"/>
    <n v="948"/>
    <n v="94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22"/>
    <n v="22"/>
    <n v="5"/>
    <n v="22"/>
    <n v="41"/>
    <n v="0"/>
    <n v="41"/>
    <n v="5"/>
    <n v="5"/>
    <n v="0"/>
    <n v="0"/>
    <n v="22"/>
    <n v="5"/>
    <n v="5"/>
    <n v="0"/>
    <n v="22"/>
    <n v="22"/>
    <n v="64"/>
    <n v="5"/>
    <n v="5"/>
    <n v="5"/>
    <n v="41"/>
    <n v="41"/>
    <n v="41"/>
    <n v="5"/>
    <n v="22"/>
    <n v="41"/>
    <n v="22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pont"/>
    <n v="22"/>
    <n v="6"/>
    <n v="0"/>
    <n v="6"/>
    <s v="C:/Users/cleme/Desktop/subject-1.csv"/>
    <s v="legacy"/>
    <n v="7"/>
    <b v="0"/>
    <s v="Melodramatic Milgram"/>
    <s v="4.0.24"/>
    <n v="75"/>
    <n v="0"/>
    <s v="m"/>
    <s v="return"/>
    <s v="return"/>
    <s v="return"/>
    <s v="return"/>
    <s v="return"/>
    <s v="m"/>
    <s v="return"/>
    <n v="1"/>
    <n v="522"/>
    <s v="-"/>
    <n v="904.47619047619048"/>
    <n v="1251.7877213886065"/>
    <x v="1"/>
    <n v="42377"/>
    <n v="5485"/>
    <n v="905"/>
    <n v="900"/>
    <n v="12094"/>
    <n v="522"/>
    <n v="16508"/>
    <n v="2707"/>
    <n v="2"/>
    <s v="legacy"/>
    <n v="1024"/>
    <n v="2"/>
    <n v="48000"/>
    <n v="-16"/>
    <s v="experiment"/>
    <x v="0"/>
    <s v="odd"/>
    <n v="596318"/>
    <n v="590828"/>
    <n v="18544"/>
    <n v="802837"/>
    <n v="804961"/>
    <n v="590787"/>
    <n v="802837"/>
    <n v="588070"/>
    <s v="NA"/>
    <n v="584105"/>
    <n v="515784"/>
    <n v="533767"/>
    <n v="6448"/>
    <n v="6441"/>
    <n v="802085"/>
    <n v="515781"/>
    <n v="515782"/>
    <n v="6445"/>
    <n v="808501"/>
    <n v="806961"/>
    <n v="809025"/>
    <n v="516691"/>
    <n v="534668"/>
    <n v="517255"/>
    <n v="588070"/>
    <n v="586105"/>
    <n v="590781"/>
    <s v="NA"/>
    <n v="808501"/>
    <n v="584102"/>
    <n v="802082"/>
    <n v="638696"/>
    <s v="kosslyn_1978"/>
    <n v="23"/>
    <s v="21815.0"/>
    <n v="23"/>
    <s v="impossible"/>
    <s v="yes"/>
    <n v="1024"/>
    <n v="-180"/>
    <n v="-104"/>
  </r>
  <r>
    <n v="100"/>
    <n v="100"/>
    <n v="920"/>
    <n v="92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23"/>
    <n v="23"/>
    <n v="5"/>
    <n v="23"/>
    <n v="41"/>
    <n v="0"/>
    <n v="41"/>
    <n v="5"/>
    <n v="5"/>
    <n v="0"/>
    <n v="0"/>
    <n v="23"/>
    <n v="5"/>
    <n v="5"/>
    <n v="0"/>
    <n v="23"/>
    <n v="23"/>
    <n v="65"/>
    <n v="5"/>
    <n v="5"/>
    <n v="5"/>
    <n v="41"/>
    <n v="41"/>
    <n v="41"/>
    <n v="5"/>
    <n v="23"/>
    <n v="41"/>
    <n v="23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Colline"/>
    <n v="23"/>
    <n v="6"/>
    <n v="0"/>
    <n v="6"/>
    <s v="C:/Users/cleme/Desktop/subject-1.csv"/>
    <s v="legacy"/>
    <n v="7"/>
    <b v="0"/>
    <s v="Melodramatic Milgram"/>
    <s v="4.0.24"/>
    <n v="47"/>
    <n v="0"/>
    <s v="m"/>
    <s v="return"/>
    <s v="return"/>
    <s v="return"/>
    <s v="return"/>
    <s v="return"/>
    <s v="m"/>
    <s v="return"/>
    <n v="1"/>
    <n v="287"/>
    <s v="-"/>
    <n v="904.47619047619048"/>
    <n v="1251.7877213886065"/>
    <x v="1"/>
    <n v="42377"/>
    <n v="5485"/>
    <n v="905"/>
    <n v="900"/>
    <n v="12094"/>
    <n v="287"/>
    <n v="16508"/>
    <n v="2707"/>
    <n v="2"/>
    <s v="legacy"/>
    <n v="1024"/>
    <n v="2"/>
    <n v="48000"/>
    <n v="-16"/>
    <s v="experiment"/>
    <x v="0"/>
    <s v="odd"/>
    <n v="596318"/>
    <n v="590828"/>
    <n v="18544"/>
    <n v="809909"/>
    <n v="811871"/>
    <n v="590787"/>
    <n v="809909"/>
    <n v="588070"/>
    <s v="NA"/>
    <n v="584105"/>
    <n v="515784"/>
    <n v="533767"/>
    <n v="6448"/>
    <n v="6441"/>
    <n v="809157"/>
    <n v="515781"/>
    <n v="515782"/>
    <n v="6445"/>
    <n v="815632"/>
    <n v="813871"/>
    <n v="815921"/>
    <n v="516691"/>
    <n v="534668"/>
    <n v="517255"/>
    <n v="588070"/>
    <n v="586105"/>
    <n v="590781"/>
    <s v="NA"/>
    <n v="815631"/>
    <n v="584102"/>
    <n v="809153"/>
    <n v="638696"/>
    <s v="kosslyn_1978"/>
    <n v="24"/>
    <s v="22102.0"/>
    <n v="24"/>
    <s v="impossible"/>
    <s v="yes"/>
    <n v="1024"/>
    <n v="-180"/>
    <n v="-104"/>
  </r>
  <r>
    <n v="100"/>
    <n v="100"/>
    <n v="901"/>
    <n v="90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24"/>
    <n v="24"/>
    <n v="5"/>
    <n v="24"/>
    <n v="41"/>
    <n v="0"/>
    <n v="41"/>
    <n v="5"/>
    <n v="5"/>
    <n v="0"/>
    <n v="0"/>
    <n v="24"/>
    <n v="5"/>
    <n v="5"/>
    <n v="0"/>
    <n v="24"/>
    <n v="24"/>
    <n v="66"/>
    <n v="5"/>
    <n v="5"/>
    <n v="5"/>
    <n v="41"/>
    <n v="41"/>
    <n v="41"/>
    <n v="5"/>
    <n v="24"/>
    <n v="41"/>
    <n v="24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pont"/>
    <n v="24"/>
    <n v="6"/>
    <n v="0"/>
    <n v="6"/>
    <s v="C:/Users/cleme/Desktop/subject-1.csv"/>
    <s v="legacy"/>
    <n v="7"/>
    <b v="0"/>
    <s v="Melodramatic Milgram"/>
    <s v="4.0.24"/>
    <n v="45"/>
    <n v="0"/>
    <s v="m"/>
    <s v="return"/>
    <s v="return"/>
    <s v="return"/>
    <s v="return"/>
    <s v="return"/>
    <s v="m"/>
    <s v="return"/>
    <n v="1"/>
    <n v="430"/>
    <s v="-"/>
    <n v="904.47619047619048"/>
    <n v="1251.7877213886065"/>
    <x v="1"/>
    <n v="42377"/>
    <n v="5485"/>
    <n v="905"/>
    <n v="900"/>
    <n v="12094"/>
    <n v="430"/>
    <n v="16508"/>
    <n v="2707"/>
    <n v="2"/>
    <s v="legacy"/>
    <n v="1024"/>
    <n v="2"/>
    <n v="48000"/>
    <n v="-16"/>
    <s v="experiment"/>
    <x v="0"/>
    <s v="odd"/>
    <n v="596318"/>
    <n v="590828"/>
    <n v="18544"/>
    <n v="816767"/>
    <n v="818723"/>
    <n v="590787"/>
    <n v="816767"/>
    <n v="588070"/>
    <s v="NA"/>
    <n v="584105"/>
    <n v="515784"/>
    <n v="533767"/>
    <n v="6448"/>
    <n v="6441"/>
    <n v="816015"/>
    <n v="515781"/>
    <n v="515782"/>
    <n v="6445"/>
    <n v="822260"/>
    <n v="820723"/>
    <n v="822692"/>
    <n v="516691"/>
    <n v="534668"/>
    <n v="517255"/>
    <n v="588070"/>
    <n v="586105"/>
    <n v="590781"/>
    <s v="NA"/>
    <n v="822260"/>
    <n v="584102"/>
    <n v="816012"/>
    <n v="638696"/>
    <s v="kosslyn_1978"/>
    <n v="25"/>
    <s v="22532.0"/>
    <n v="25"/>
    <s v="impossible"/>
    <s v="yes"/>
    <n v="1024"/>
    <n v="-180"/>
    <n v="-104"/>
  </r>
  <r>
    <n v="100"/>
    <n v="100"/>
    <n v="877"/>
    <n v="87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25"/>
    <n v="25"/>
    <n v="5"/>
    <n v="25"/>
    <n v="41"/>
    <n v="0"/>
    <n v="41"/>
    <n v="5"/>
    <n v="5"/>
    <n v="0"/>
    <n v="0"/>
    <n v="25"/>
    <n v="5"/>
    <n v="5"/>
    <n v="0"/>
    <n v="25"/>
    <n v="25"/>
    <n v="67"/>
    <n v="5"/>
    <n v="5"/>
    <n v="5"/>
    <n v="41"/>
    <n v="41"/>
    <n v="41"/>
    <n v="5"/>
    <n v="25"/>
    <n v="41"/>
    <n v="25"/>
    <n v="0"/>
    <s v="stim0"/>
    <s v="-190.0"/>
    <s v="-122.0"/>
    <s v="Tue Oct  7 16:44:03 2025"/>
    <s v="The main experiment item"/>
    <b v="0"/>
    <x v="11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Arbre"/>
    <n v="25"/>
    <n v="6"/>
    <n v="0"/>
    <n v="6"/>
    <s v="C:/Users/cleme/Desktop/subject-1.csv"/>
    <s v="legacy"/>
    <n v="7"/>
    <b v="0"/>
    <s v="Melodramatic Milgram"/>
    <s v="4.0.24"/>
    <n v="21"/>
    <n v="0"/>
    <s v="q"/>
    <s v="return"/>
    <s v="return"/>
    <s v="return"/>
    <s v="return"/>
    <s v="return"/>
    <s v="q"/>
    <s v="return"/>
    <n v="1"/>
    <n v="282"/>
    <n v="282"/>
    <n v="904.47619047619048"/>
    <n v="1251.7877213886065"/>
    <x v="13"/>
    <n v="42377"/>
    <n v="5485"/>
    <n v="905"/>
    <n v="900"/>
    <n v="12094"/>
    <n v="282"/>
    <n v="16508"/>
    <n v="2707"/>
    <n v="2"/>
    <s v="legacy"/>
    <n v="1024"/>
    <n v="2"/>
    <n v="48000"/>
    <n v="-16"/>
    <s v="experiment"/>
    <x v="0"/>
    <s v="odd"/>
    <n v="596318"/>
    <n v="590828"/>
    <n v="18544"/>
    <n v="823543"/>
    <n v="825511"/>
    <n v="590787"/>
    <n v="823543"/>
    <n v="588070"/>
    <s v="NA"/>
    <n v="584105"/>
    <n v="515784"/>
    <n v="533767"/>
    <n v="6448"/>
    <n v="6441"/>
    <n v="822791"/>
    <n v="515781"/>
    <n v="515782"/>
    <n v="6445"/>
    <n v="829651"/>
    <n v="827511"/>
    <n v="829934"/>
    <n v="516691"/>
    <n v="534668"/>
    <n v="517255"/>
    <n v="588070"/>
    <n v="586105"/>
    <n v="590781"/>
    <s v="NA"/>
    <n v="829651"/>
    <n v="584102"/>
    <n v="822787"/>
    <n v="638696"/>
    <s v="kosslyn_1978"/>
    <n v="26"/>
    <s v="22814.0"/>
    <n v="26"/>
    <s v="possible"/>
    <s v="yes"/>
    <n v="1024"/>
    <n v="-180"/>
    <n v="-104"/>
  </r>
  <r>
    <n v="100"/>
    <n v="100"/>
    <n v="855"/>
    <n v="85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26"/>
    <n v="26"/>
    <n v="5"/>
    <n v="26"/>
    <n v="41"/>
    <n v="0"/>
    <n v="41"/>
    <n v="5"/>
    <n v="5"/>
    <n v="0"/>
    <n v="0"/>
    <n v="26"/>
    <n v="5"/>
    <n v="5"/>
    <n v="0"/>
    <n v="26"/>
    <n v="26"/>
    <n v="68"/>
    <n v="5"/>
    <n v="5"/>
    <n v="5"/>
    <n v="41"/>
    <n v="41"/>
    <n v="41"/>
    <n v="5"/>
    <n v="26"/>
    <n v="41"/>
    <n v="26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grotte"/>
    <n v="26"/>
    <n v="6"/>
    <n v="0"/>
    <n v="6"/>
    <s v="C:/Users/cleme/Desktop/subject-1.csv"/>
    <s v="legacy"/>
    <n v="7"/>
    <b v="0"/>
    <s v="Melodramatic Milgram"/>
    <s v="4.0.24"/>
    <n v="57"/>
    <n v="0"/>
    <s v="m"/>
    <s v="return"/>
    <s v="return"/>
    <s v="return"/>
    <s v="return"/>
    <s v="return"/>
    <s v="m"/>
    <s v="return"/>
    <n v="1"/>
    <n v="281"/>
    <s v="-"/>
    <n v="904.47619047619048"/>
    <n v="1251.7877213886065"/>
    <x v="1"/>
    <n v="42377"/>
    <n v="5485"/>
    <n v="905"/>
    <n v="900"/>
    <n v="12094"/>
    <n v="281"/>
    <n v="16508"/>
    <n v="2707"/>
    <n v="2"/>
    <s v="legacy"/>
    <n v="1024"/>
    <n v="2"/>
    <n v="48000"/>
    <n v="-16"/>
    <s v="experiment"/>
    <x v="0"/>
    <s v="odd"/>
    <n v="596318"/>
    <n v="590828"/>
    <n v="18544"/>
    <n v="830782"/>
    <n v="832551"/>
    <n v="590787"/>
    <n v="830782"/>
    <n v="588070"/>
    <s v="NA"/>
    <n v="584105"/>
    <n v="515784"/>
    <n v="533767"/>
    <n v="6448"/>
    <n v="6441"/>
    <n v="830030"/>
    <n v="515781"/>
    <n v="515782"/>
    <n v="6445"/>
    <n v="836131"/>
    <n v="834551"/>
    <n v="836413"/>
    <n v="516691"/>
    <n v="534668"/>
    <n v="517255"/>
    <n v="588070"/>
    <n v="586105"/>
    <n v="590781"/>
    <s v="NA"/>
    <n v="836131"/>
    <n v="584102"/>
    <n v="830027"/>
    <n v="638696"/>
    <s v="kosslyn_1978"/>
    <n v="27"/>
    <s v="23095.0"/>
    <n v="27"/>
    <s v="impossible"/>
    <s v="yes"/>
    <n v="1024"/>
    <n v="-180"/>
    <n v="-104"/>
  </r>
  <r>
    <n v="100"/>
    <n v="100"/>
    <n v="849"/>
    <n v="84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27"/>
    <n v="27"/>
    <n v="5"/>
    <n v="27"/>
    <n v="41"/>
    <n v="0"/>
    <n v="41"/>
    <n v="5"/>
    <n v="5"/>
    <n v="0"/>
    <n v="0"/>
    <n v="27"/>
    <n v="5"/>
    <n v="5"/>
    <n v="0"/>
    <n v="27"/>
    <n v="27"/>
    <n v="69"/>
    <n v="5"/>
    <n v="5"/>
    <n v="5"/>
    <n v="41"/>
    <n v="41"/>
    <n v="41"/>
    <n v="5"/>
    <n v="27"/>
    <n v="41"/>
    <n v="27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Colline"/>
    <n v="27"/>
    <n v="6"/>
    <n v="0"/>
    <n v="6"/>
    <s v="C:/Users/cleme/Desktop/subject-1.csv"/>
    <s v="legacy"/>
    <n v="7"/>
    <b v="0"/>
    <s v="Melodramatic Milgram"/>
    <s v="4.0.24"/>
    <n v="52"/>
    <n v="0"/>
    <s v="m"/>
    <s v="return"/>
    <s v="return"/>
    <s v="return"/>
    <s v="return"/>
    <s v="return"/>
    <s v="m"/>
    <s v="return"/>
    <n v="1"/>
    <n v="698"/>
    <s v="-"/>
    <n v="904.47619047619048"/>
    <n v="1251.7877213886065"/>
    <x v="1"/>
    <n v="42377"/>
    <n v="5485"/>
    <n v="905"/>
    <n v="900"/>
    <n v="12094"/>
    <n v="698"/>
    <n v="16508"/>
    <n v="2707"/>
    <n v="2"/>
    <s v="legacy"/>
    <n v="1024"/>
    <n v="2"/>
    <n v="48000"/>
    <n v="-16"/>
    <s v="experiment"/>
    <x v="0"/>
    <s v="odd"/>
    <n v="596318"/>
    <n v="590828"/>
    <n v="18544"/>
    <n v="837261"/>
    <n v="838971"/>
    <n v="590787"/>
    <n v="837261"/>
    <n v="588070"/>
    <s v="NA"/>
    <n v="584105"/>
    <n v="515784"/>
    <n v="533767"/>
    <n v="6448"/>
    <n v="6441"/>
    <n v="836508"/>
    <n v="515781"/>
    <n v="515782"/>
    <n v="6445"/>
    <n v="842741"/>
    <n v="840971"/>
    <n v="843440"/>
    <n v="516691"/>
    <n v="534668"/>
    <n v="517255"/>
    <n v="588070"/>
    <n v="586105"/>
    <n v="590781"/>
    <s v="NA"/>
    <n v="842740"/>
    <n v="584102"/>
    <n v="836505"/>
    <n v="638696"/>
    <s v="kosslyn_1978"/>
    <n v="28"/>
    <s v="23793.0"/>
    <n v="28"/>
    <s v="impossible"/>
    <s v="yes"/>
    <n v="1024"/>
    <n v="-180"/>
    <n v="-104"/>
  </r>
  <r>
    <n v="100"/>
    <n v="100"/>
    <n v="830"/>
    <n v="83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28"/>
    <n v="28"/>
    <n v="5"/>
    <n v="28"/>
    <n v="41"/>
    <n v="0"/>
    <n v="41"/>
    <n v="5"/>
    <n v="5"/>
    <n v="0"/>
    <n v="0"/>
    <n v="28"/>
    <n v="5"/>
    <n v="5"/>
    <n v="0"/>
    <n v="28"/>
    <n v="28"/>
    <n v="70"/>
    <n v="5"/>
    <n v="5"/>
    <n v="5"/>
    <n v="41"/>
    <n v="41"/>
    <n v="41"/>
    <n v="5"/>
    <n v="28"/>
    <n v="41"/>
    <n v="28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Ruisseau"/>
    <n v="28"/>
    <n v="6"/>
    <n v="0"/>
    <n v="6"/>
    <s v="C:/Users/cleme/Desktop/subject-1.csv"/>
    <s v="legacy"/>
    <n v="7"/>
    <b v="0"/>
    <s v="Melodramatic Milgram"/>
    <s v="4.0.24"/>
    <n v="51"/>
    <n v="0"/>
    <s v="m"/>
    <s v="return"/>
    <s v="return"/>
    <s v="return"/>
    <s v="return"/>
    <s v="return"/>
    <s v="m"/>
    <s v="return"/>
    <n v="1"/>
    <n v="297"/>
    <s v="-"/>
    <n v="904.47619047619048"/>
    <n v="1251.7877213886065"/>
    <x v="1"/>
    <n v="42377"/>
    <n v="5485"/>
    <n v="905"/>
    <n v="900"/>
    <n v="12094"/>
    <n v="297"/>
    <n v="16508"/>
    <n v="2707"/>
    <n v="2"/>
    <s v="legacy"/>
    <n v="1024"/>
    <n v="2"/>
    <n v="48000"/>
    <n v="-16"/>
    <s v="experiment"/>
    <x v="0"/>
    <s v="odd"/>
    <n v="596318"/>
    <n v="590828"/>
    <n v="18544"/>
    <n v="844286"/>
    <n v="845991"/>
    <n v="590787"/>
    <n v="844286"/>
    <n v="588070"/>
    <s v="NA"/>
    <n v="584105"/>
    <n v="515784"/>
    <n v="533767"/>
    <n v="6448"/>
    <n v="6441"/>
    <n v="843532"/>
    <n v="515781"/>
    <n v="515782"/>
    <n v="6445"/>
    <n v="849701"/>
    <n v="847991"/>
    <n v="850000"/>
    <n v="516691"/>
    <n v="534668"/>
    <n v="517255"/>
    <n v="588070"/>
    <n v="586105"/>
    <n v="590781"/>
    <s v="NA"/>
    <n v="849701"/>
    <n v="584102"/>
    <n v="843529"/>
    <n v="638696"/>
    <s v="kosslyn_1978"/>
    <n v="29"/>
    <s v="24090.0"/>
    <n v="29"/>
    <s v="impossible"/>
    <s v="yes"/>
    <n v="1024"/>
    <n v="-180"/>
    <n v="-104"/>
  </r>
  <r>
    <n v="100"/>
    <n v="100"/>
    <n v="804"/>
    <n v="80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29"/>
    <n v="29"/>
    <n v="5"/>
    <n v="29"/>
    <n v="41"/>
    <n v="0"/>
    <n v="41"/>
    <n v="5"/>
    <n v="5"/>
    <n v="0"/>
    <n v="0"/>
    <n v="29"/>
    <n v="5"/>
    <n v="5"/>
    <n v="0"/>
    <n v="29"/>
    <n v="29"/>
    <n v="71"/>
    <n v="5"/>
    <n v="5"/>
    <n v="5"/>
    <n v="41"/>
    <n v="41"/>
    <n v="41"/>
    <n v="5"/>
    <n v="29"/>
    <n v="41"/>
    <n v="29"/>
    <n v="0"/>
    <s v="stim0"/>
    <s v="-190.0"/>
    <s v="-122.0"/>
    <s v="Tue Oct  7 16:44:03 2025"/>
    <s v="The main experiment item"/>
    <b v="0"/>
    <x v="1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Hutte"/>
    <n v="29"/>
    <n v="6"/>
    <n v="0"/>
    <n v="6"/>
    <s v="C:/Users/cleme/Desktop/subject-1.csv"/>
    <s v="legacy"/>
    <n v="7"/>
    <b v="0"/>
    <s v="Melodramatic Milgram"/>
    <s v="4.0.24"/>
    <n v="24"/>
    <n v="0"/>
    <s v="q"/>
    <s v="return"/>
    <s v="return"/>
    <s v="return"/>
    <s v="return"/>
    <s v="return"/>
    <s v="q"/>
    <s v="return"/>
    <n v="1"/>
    <n v="48"/>
    <n v="48"/>
    <n v="904.47619047619048"/>
    <n v="1251.7877213886065"/>
    <x v="14"/>
    <n v="42377"/>
    <n v="5485"/>
    <n v="905"/>
    <n v="900"/>
    <n v="12094"/>
    <n v="48"/>
    <n v="16508"/>
    <n v="2707"/>
    <n v="2"/>
    <s v="legacy"/>
    <n v="1024"/>
    <n v="2"/>
    <n v="48000"/>
    <n v="-16"/>
    <s v="experiment"/>
    <x v="0"/>
    <s v="odd"/>
    <n v="596318"/>
    <n v="590828"/>
    <n v="18544"/>
    <n v="850846"/>
    <n v="852601"/>
    <n v="590787"/>
    <n v="850846"/>
    <n v="588070"/>
    <s v="NA"/>
    <n v="584105"/>
    <n v="515784"/>
    <n v="533767"/>
    <n v="6448"/>
    <n v="6441"/>
    <n v="850093"/>
    <n v="515781"/>
    <n v="515782"/>
    <n v="6445"/>
    <n v="856550"/>
    <n v="854602"/>
    <n v="856600"/>
    <n v="516691"/>
    <n v="534668"/>
    <n v="517255"/>
    <n v="588070"/>
    <n v="586105"/>
    <n v="590781"/>
    <s v="NA"/>
    <n v="856550"/>
    <n v="584102"/>
    <n v="850089"/>
    <n v="638696"/>
    <s v="kosslyn_1978"/>
    <n v="30"/>
    <s v="24138.0"/>
    <n v="30"/>
    <s v="possible"/>
    <s v="yes"/>
    <n v="1024"/>
    <n v="-180"/>
    <n v="-104"/>
  </r>
  <r>
    <n v="100"/>
    <n v="100"/>
    <n v="843"/>
    <n v="8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30"/>
    <n v="30"/>
    <n v="5"/>
    <n v="30"/>
    <n v="41"/>
    <n v="0"/>
    <n v="41"/>
    <n v="5"/>
    <n v="5"/>
    <n v="0"/>
    <n v="0"/>
    <n v="30"/>
    <n v="5"/>
    <n v="5"/>
    <n v="0"/>
    <n v="30"/>
    <n v="30"/>
    <n v="72"/>
    <n v="5"/>
    <n v="5"/>
    <n v="5"/>
    <n v="41"/>
    <n v="41"/>
    <n v="41"/>
    <n v="5"/>
    <n v="30"/>
    <n v="41"/>
    <n v="30"/>
    <n v="0"/>
    <s v="stim0"/>
    <s v="-190.0"/>
    <s v="-122.0"/>
    <s v="Tue Oct  7 16:44:03 2025"/>
    <s v="The main experiment item"/>
    <b v="0"/>
    <x v="13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puits"/>
    <n v="30"/>
    <n v="6"/>
    <n v="0"/>
    <n v="6"/>
    <s v="C:/Users/cleme/Desktop/subject-1.csv"/>
    <s v="legacy"/>
    <n v="7"/>
    <b v="0"/>
    <s v="Melodramatic Milgram"/>
    <s v="4.0.24"/>
    <n v="35"/>
    <n v="0"/>
    <s v="q"/>
    <s v="return"/>
    <s v="return"/>
    <s v="return"/>
    <s v="return"/>
    <s v="return"/>
    <s v="q"/>
    <s v="return"/>
    <n v="1"/>
    <n v="2006"/>
    <n v="2006"/>
    <n v="904.47619047619048"/>
    <n v="1251.7877213886065"/>
    <x v="15"/>
    <n v="42377"/>
    <n v="5485"/>
    <n v="905"/>
    <n v="900"/>
    <n v="12094"/>
    <n v="2006"/>
    <n v="16508"/>
    <n v="2707"/>
    <n v="2"/>
    <s v="legacy"/>
    <n v="1024"/>
    <n v="2"/>
    <n v="48000"/>
    <n v="-16"/>
    <s v="experiment"/>
    <x v="0"/>
    <s v="odd"/>
    <n v="596318"/>
    <n v="590828"/>
    <n v="18544"/>
    <n v="857445"/>
    <n v="859471"/>
    <n v="590787"/>
    <n v="857445"/>
    <n v="588070"/>
    <s v="NA"/>
    <n v="584105"/>
    <n v="515784"/>
    <n v="533767"/>
    <n v="6448"/>
    <n v="6441"/>
    <n v="0"/>
    <n v="515781"/>
    <n v="515782"/>
    <n v="6445"/>
    <n v="863251"/>
    <n v="861471"/>
    <n v="865259"/>
    <n v="516691"/>
    <n v="534668"/>
    <n v="517255"/>
    <n v="588070"/>
    <n v="586105"/>
    <n v="590781"/>
    <s v="NA"/>
    <n v="863251"/>
    <n v="584102"/>
    <n v="0"/>
    <n v="638696"/>
    <s v="kosslyn_1978"/>
    <n v="31"/>
    <s v="26144.0"/>
    <n v="31"/>
    <s v="possible"/>
    <s v="yes"/>
    <n v="1024"/>
    <n v="-180"/>
    <n v="-104"/>
  </r>
  <r>
    <n v="100"/>
    <n v="100"/>
    <n v="827"/>
    <n v="82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31"/>
    <n v="31"/>
    <n v="5"/>
    <n v="31"/>
    <n v="41"/>
    <n v="0"/>
    <n v="41"/>
    <n v="5"/>
    <n v="5"/>
    <n v="0"/>
    <n v="0"/>
    <n v="31"/>
    <n v="5"/>
    <n v="5"/>
    <n v="0"/>
    <n v="31"/>
    <n v="31"/>
    <n v="73"/>
    <n v="5"/>
    <n v="5"/>
    <n v="5"/>
    <n v="41"/>
    <n v="41"/>
    <n v="41"/>
    <n v="5"/>
    <n v="31"/>
    <n v="41"/>
    <n v="31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Ruisseau"/>
    <n v="31"/>
    <n v="6"/>
    <n v="0"/>
    <n v="6"/>
    <s v="C:/Users/cleme/Desktop/subject-1.csv"/>
    <s v="legacy"/>
    <n v="7"/>
    <b v="0"/>
    <s v="Melodramatic Milgram"/>
    <s v="4.0.24"/>
    <n v="55"/>
    <n v="0"/>
    <s v="m"/>
    <s v="return"/>
    <s v="return"/>
    <s v="return"/>
    <s v="return"/>
    <s v="return"/>
    <s v="m"/>
    <s v="return"/>
    <n v="1"/>
    <n v="326"/>
    <s v="-"/>
    <n v="904.47619047619048"/>
    <n v="1251.7877213886065"/>
    <x v="1"/>
    <n v="42377"/>
    <n v="5485"/>
    <n v="905"/>
    <n v="900"/>
    <n v="12094"/>
    <n v="326"/>
    <n v="16508"/>
    <n v="2707"/>
    <n v="2"/>
    <s v="legacy"/>
    <n v="1024"/>
    <n v="2"/>
    <n v="48000"/>
    <n v="-16"/>
    <s v="experiment"/>
    <x v="0"/>
    <s v="odd"/>
    <n v="596318"/>
    <n v="590828"/>
    <n v="18544"/>
    <n v="866102"/>
    <n v="867870"/>
    <n v="590787"/>
    <n v="866102"/>
    <n v="588070"/>
    <s v="NA"/>
    <n v="584105"/>
    <n v="515784"/>
    <n v="533767"/>
    <n v="6448"/>
    <n v="6441"/>
    <n v="865350"/>
    <n v="515781"/>
    <n v="515782"/>
    <n v="6445"/>
    <n v="871571"/>
    <n v="869870"/>
    <n v="871899"/>
    <n v="516691"/>
    <n v="534668"/>
    <n v="517255"/>
    <n v="588070"/>
    <n v="586105"/>
    <n v="590781"/>
    <s v="NA"/>
    <n v="871571"/>
    <n v="584102"/>
    <n v="865346"/>
    <n v="638696"/>
    <s v="kosslyn_1978"/>
    <n v="32"/>
    <s v="26470.0"/>
    <n v="32"/>
    <s v="impossible"/>
    <s v="yes"/>
    <n v="1024"/>
    <n v="-180"/>
    <n v="-104"/>
  </r>
  <r>
    <n v="100"/>
    <n v="100"/>
    <n v="810"/>
    <n v="81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32"/>
    <n v="32"/>
    <n v="5"/>
    <n v="32"/>
    <n v="41"/>
    <n v="0"/>
    <n v="41"/>
    <n v="5"/>
    <n v="5"/>
    <n v="0"/>
    <n v="0"/>
    <n v="32"/>
    <n v="5"/>
    <n v="5"/>
    <n v="0"/>
    <n v="32"/>
    <n v="32"/>
    <n v="74"/>
    <n v="5"/>
    <n v="5"/>
    <n v="5"/>
    <n v="41"/>
    <n v="41"/>
    <n v="41"/>
    <n v="5"/>
    <n v="32"/>
    <n v="41"/>
    <n v="32"/>
    <n v="0"/>
    <s v="stim0"/>
    <s v="-190.0"/>
    <s v="-122.0"/>
    <s v="Tue Oct  7 16:44:03 2025"/>
    <s v="The main experiment item"/>
    <b v="0"/>
    <x v="14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Arbre"/>
    <n v="32"/>
    <n v="6"/>
    <n v="0"/>
    <n v="6"/>
    <s v="C:/Users/cleme/Desktop/subject-1.csv"/>
    <s v="legacy"/>
    <n v="7"/>
    <b v="0"/>
    <s v="Melodramatic Milgram"/>
    <s v="4.0.24"/>
    <n v="16"/>
    <n v="0"/>
    <s v="q"/>
    <s v="return"/>
    <s v="return"/>
    <s v="return"/>
    <s v="return"/>
    <s v="return"/>
    <s v="q"/>
    <s v="return"/>
    <n v="1"/>
    <n v="278"/>
    <n v="278"/>
    <n v="904.47619047619048"/>
    <n v="1251.7877213886065"/>
    <x v="16"/>
    <n v="42377"/>
    <n v="5485"/>
    <n v="905"/>
    <n v="900"/>
    <n v="12094"/>
    <n v="278"/>
    <n v="16508"/>
    <n v="2707"/>
    <n v="2"/>
    <s v="legacy"/>
    <n v="1024"/>
    <n v="2"/>
    <n v="48000"/>
    <n v="-16"/>
    <s v="experiment"/>
    <x v="0"/>
    <s v="odd"/>
    <n v="596318"/>
    <n v="590828"/>
    <n v="18544"/>
    <n v="872742"/>
    <n v="874341"/>
    <n v="590787"/>
    <n v="872742"/>
    <n v="588070"/>
    <s v="NA"/>
    <n v="584105"/>
    <n v="515784"/>
    <n v="533767"/>
    <n v="6448"/>
    <n v="6441"/>
    <n v="871990"/>
    <n v="515781"/>
    <n v="515782"/>
    <n v="6445"/>
    <n v="878481"/>
    <n v="876341"/>
    <n v="878761"/>
    <n v="516691"/>
    <n v="534668"/>
    <n v="517255"/>
    <n v="588070"/>
    <n v="586105"/>
    <n v="590781"/>
    <s v="NA"/>
    <n v="878481"/>
    <n v="584102"/>
    <n v="871987"/>
    <n v="638696"/>
    <s v="kosslyn_1978"/>
    <n v="33"/>
    <s v="26748.0"/>
    <n v="33"/>
    <s v="possible"/>
    <s v="yes"/>
    <n v="1024"/>
    <n v="-180"/>
    <n v="-104"/>
  </r>
  <r>
    <n v="100"/>
    <n v="100"/>
    <n v="798"/>
    <n v="79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33"/>
    <n v="33"/>
    <n v="5"/>
    <n v="33"/>
    <n v="41"/>
    <n v="0"/>
    <n v="41"/>
    <n v="5"/>
    <n v="5"/>
    <n v="0"/>
    <n v="0"/>
    <n v="33"/>
    <n v="5"/>
    <n v="5"/>
    <n v="0"/>
    <n v="33"/>
    <n v="33"/>
    <n v="75"/>
    <n v="5"/>
    <n v="5"/>
    <n v="5"/>
    <n v="41"/>
    <n v="41"/>
    <n v="41"/>
    <n v="5"/>
    <n v="33"/>
    <n v="41"/>
    <n v="33"/>
    <n v="0"/>
    <s v="stim0"/>
    <s v="-190.0"/>
    <s v="-122.0"/>
    <s v="Tue Oct  7 16:44:03 2025"/>
    <s v="The main experiment item"/>
    <b v="0"/>
    <x v="6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Rocher"/>
    <n v="33"/>
    <n v="6"/>
    <n v="0"/>
    <n v="6"/>
    <s v="C:/Users/cleme/Desktop/subject-1.csv"/>
    <s v="legacy"/>
    <n v="7"/>
    <b v="0"/>
    <s v="Melodramatic Milgram"/>
    <s v="4.0.24"/>
    <n v="30"/>
    <n v="0"/>
    <s v="q"/>
    <s v="return"/>
    <s v="return"/>
    <s v="return"/>
    <s v="return"/>
    <s v="return"/>
    <s v="q"/>
    <s v="return"/>
    <n v="1"/>
    <n v="412"/>
    <n v="412"/>
    <n v="904.47619047619048"/>
    <n v="1251.7877213886065"/>
    <x v="17"/>
    <n v="42377"/>
    <n v="5485"/>
    <n v="905"/>
    <n v="900"/>
    <n v="12094"/>
    <n v="412"/>
    <n v="16508"/>
    <n v="2707"/>
    <n v="2"/>
    <s v="legacy"/>
    <n v="1024"/>
    <n v="2"/>
    <n v="48000"/>
    <n v="-16"/>
    <s v="experiment"/>
    <x v="0"/>
    <s v="odd"/>
    <n v="596318"/>
    <n v="590828"/>
    <n v="18544"/>
    <n v="879606"/>
    <n v="881199"/>
    <n v="590787"/>
    <n v="879606"/>
    <n v="588070"/>
    <s v="NA"/>
    <n v="584105"/>
    <n v="515784"/>
    <n v="533767"/>
    <n v="6448"/>
    <n v="6441"/>
    <n v="878854"/>
    <n v="515781"/>
    <n v="515782"/>
    <n v="6445"/>
    <n v="884901"/>
    <n v="883199"/>
    <n v="885315"/>
    <n v="516691"/>
    <n v="534668"/>
    <n v="517255"/>
    <n v="588070"/>
    <n v="586105"/>
    <n v="590781"/>
    <s v="NA"/>
    <n v="884901"/>
    <n v="584102"/>
    <n v="878851"/>
    <n v="638696"/>
    <s v="kosslyn_1978"/>
    <n v="34"/>
    <s v="27160.0"/>
    <n v="34"/>
    <s v="possible"/>
    <s v="yes"/>
    <n v="1024"/>
    <n v="-180"/>
    <n v="-104"/>
  </r>
  <r>
    <n v="100"/>
    <n v="100"/>
    <n v="792"/>
    <n v="79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34"/>
    <n v="34"/>
    <n v="5"/>
    <n v="34"/>
    <n v="41"/>
    <n v="0"/>
    <n v="41"/>
    <n v="5"/>
    <n v="5"/>
    <n v="0"/>
    <n v="0"/>
    <n v="34"/>
    <n v="5"/>
    <n v="5"/>
    <n v="0"/>
    <n v="34"/>
    <n v="34"/>
    <n v="76"/>
    <n v="5"/>
    <n v="5"/>
    <n v="5"/>
    <n v="41"/>
    <n v="41"/>
    <n v="41"/>
    <n v="5"/>
    <n v="34"/>
    <n v="41"/>
    <n v="34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vallee"/>
    <n v="34"/>
    <n v="6"/>
    <n v="0"/>
    <n v="6"/>
    <s v="C:/Users/cleme/Desktop/subject-1.csv"/>
    <s v="legacy"/>
    <n v="7"/>
    <b v="0"/>
    <s v="Melodramatic Milgram"/>
    <s v="4.0.24"/>
    <n v="61"/>
    <n v="0"/>
    <s v="m"/>
    <s v="return"/>
    <s v="return"/>
    <s v="return"/>
    <s v="return"/>
    <s v="return"/>
    <s v="m"/>
    <s v="return"/>
    <n v="1"/>
    <n v="571"/>
    <s v="-"/>
    <n v="904.47619047619048"/>
    <n v="1251.7877213886065"/>
    <x v="1"/>
    <n v="42377"/>
    <n v="5485"/>
    <n v="905"/>
    <n v="900"/>
    <n v="12094"/>
    <n v="571"/>
    <n v="16508"/>
    <n v="2707"/>
    <n v="2"/>
    <s v="legacy"/>
    <n v="1024"/>
    <n v="2"/>
    <n v="48000"/>
    <n v="-16"/>
    <s v="experiment"/>
    <x v="0"/>
    <s v="odd"/>
    <n v="596318"/>
    <n v="590828"/>
    <n v="18544"/>
    <n v="886162"/>
    <n v="888181"/>
    <n v="590787"/>
    <n v="886162"/>
    <n v="588070"/>
    <s v="NA"/>
    <n v="584105"/>
    <n v="515784"/>
    <n v="533767"/>
    <n v="6448"/>
    <n v="6441"/>
    <n v="885410"/>
    <n v="515781"/>
    <n v="515782"/>
    <n v="6445"/>
    <n v="892050"/>
    <n v="890181"/>
    <n v="892622"/>
    <n v="516691"/>
    <n v="534668"/>
    <n v="517255"/>
    <n v="588070"/>
    <n v="586105"/>
    <n v="590781"/>
    <s v="NA"/>
    <n v="892050"/>
    <n v="584102"/>
    <n v="885407"/>
    <n v="638696"/>
    <s v="kosslyn_1978"/>
    <n v="35"/>
    <s v="27731.0"/>
    <n v="35"/>
    <s v="impossible"/>
    <s v="yes"/>
    <n v="1024"/>
    <n v="-180"/>
    <n v="-104"/>
  </r>
  <r>
    <n v="100"/>
    <n v="100"/>
    <n v="788"/>
    <n v="78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35"/>
    <n v="35"/>
    <n v="5"/>
    <n v="35"/>
    <n v="41"/>
    <n v="0"/>
    <n v="41"/>
    <n v="5"/>
    <n v="5"/>
    <n v="0"/>
    <n v="0"/>
    <n v="35"/>
    <n v="5"/>
    <n v="5"/>
    <n v="0"/>
    <n v="35"/>
    <n v="35"/>
    <n v="77"/>
    <n v="5"/>
    <n v="5"/>
    <n v="5"/>
    <n v="41"/>
    <n v="41"/>
    <n v="41"/>
    <n v="5"/>
    <n v="35"/>
    <n v="41"/>
    <n v="35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pont"/>
    <n v="35"/>
    <n v="6"/>
    <n v="0"/>
    <n v="6"/>
    <s v="C:/Users/cleme/Desktop/subject-1.csv"/>
    <s v="legacy"/>
    <n v="7"/>
    <b v="0"/>
    <s v="Melodramatic Milgram"/>
    <s v="4.0.24"/>
    <n v="77"/>
    <n v="0"/>
    <s v="m"/>
    <s v="return"/>
    <s v="return"/>
    <s v="return"/>
    <s v="return"/>
    <s v="return"/>
    <s v="m"/>
    <s v="return"/>
    <n v="1"/>
    <n v="642"/>
    <s v="-"/>
    <n v="904.47619047619048"/>
    <n v="1251.7877213886065"/>
    <x v="1"/>
    <n v="42377"/>
    <n v="5485"/>
    <n v="905"/>
    <n v="900"/>
    <n v="12094"/>
    <n v="642"/>
    <n v="16508"/>
    <n v="2707"/>
    <n v="2"/>
    <s v="legacy"/>
    <n v="1024"/>
    <n v="2"/>
    <n v="48000"/>
    <n v="-16"/>
    <s v="experiment"/>
    <x v="0"/>
    <s v="odd"/>
    <n v="596318"/>
    <n v="590828"/>
    <n v="18544"/>
    <n v="893469"/>
    <n v="895502"/>
    <n v="590787"/>
    <n v="893469"/>
    <n v="588070"/>
    <s v="NA"/>
    <n v="584105"/>
    <n v="515784"/>
    <n v="533767"/>
    <n v="6448"/>
    <n v="6441"/>
    <n v="892716"/>
    <n v="515781"/>
    <n v="515782"/>
    <n v="6445"/>
    <n v="899041"/>
    <n v="897502"/>
    <n v="899685"/>
    <n v="516691"/>
    <n v="534668"/>
    <n v="517255"/>
    <n v="588070"/>
    <n v="586105"/>
    <n v="590781"/>
    <s v="NA"/>
    <n v="899041"/>
    <n v="584102"/>
    <n v="892713"/>
    <n v="638696"/>
    <s v="kosslyn_1978"/>
    <n v="36"/>
    <s v="28373.0"/>
    <n v="36"/>
    <s v="impossible"/>
    <s v="yes"/>
    <n v="1024"/>
    <n v="-180"/>
    <n v="-104"/>
  </r>
  <r>
    <n v="100"/>
    <n v="100"/>
    <n v="780"/>
    <n v="78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36"/>
    <n v="36"/>
    <n v="5"/>
    <n v="36"/>
    <n v="41"/>
    <n v="0"/>
    <n v="41"/>
    <n v="5"/>
    <n v="5"/>
    <n v="0"/>
    <n v="0"/>
    <n v="36"/>
    <n v="5"/>
    <n v="5"/>
    <n v="0"/>
    <n v="36"/>
    <n v="36"/>
    <n v="78"/>
    <n v="5"/>
    <n v="5"/>
    <n v="5"/>
    <n v="41"/>
    <n v="41"/>
    <n v="41"/>
    <n v="5"/>
    <n v="36"/>
    <n v="41"/>
    <n v="36"/>
    <n v="0"/>
    <s v="stim0"/>
    <s v="-190.0"/>
    <s v="-122.0"/>
    <s v="Tue Oct  7 16:44:03 2025"/>
    <s v="The main experiment item"/>
    <b v="0"/>
    <x v="14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Lac"/>
    <n v="36"/>
    <n v="6"/>
    <n v="0"/>
    <n v="6"/>
    <s v="C:/Users/cleme/Desktop/subject-1.csv"/>
    <s v="legacy"/>
    <n v="7"/>
    <b v="0"/>
    <s v="Melodramatic Milgram"/>
    <s v="4.0.24"/>
    <n v="37"/>
    <n v="0"/>
    <s v="q"/>
    <s v="return"/>
    <s v="return"/>
    <s v="return"/>
    <s v="return"/>
    <s v="return"/>
    <s v="q"/>
    <s v="return"/>
    <n v="1"/>
    <n v="497"/>
    <n v="497"/>
    <n v="904.47619047619048"/>
    <n v="1251.7877213886065"/>
    <x v="18"/>
    <n v="42377"/>
    <n v="5485"/>
    <n v="905"/>
    <n v="900"/>
    <n v="12094"/>
    <n v="497"/>
    <n v="16508"/>
    <n v="2707"/>
    <n v="2"/>
    <s v="legacy"/>
    <n v="1024"/>
    <n v="2"/>
    <n v="48000"/>
    <n v="-16"/>
    <s v="experiment"/>
    <x v="0"/>
    <s v="odd"/>
    <n v="596318"/>
    <n v="590828"/>
    <n v="18544"/>
    <n v="900540"/>
    <n v="902671"/>
    <n v="590787"/>
    <n v="900540"/>
    <n v="588070"/>
    <s v="NA"/>
    <n v="584105"/>
    <n v="515784"/>
    <n v="533767"/>
    <n v="6448"/>
    <n v="6441"/>
    <n v="899787"/>
    <n v="515781"/>
    <n v="515782"/>
    <n v="6445"/>
    <n v="906272"/>
    <n v="904671"/>
    <n v="906771"/>
    <n v="516691"/>
    <n v="534668"/>
    <n v="517255"/>
    <n v="588070"/>
    <n v="586105"/>
    <n v="590781"/>
    <s v="NA"/>
    <n v="906272"/>
    <n v="584102"/>
    <n v="899785"/>
    <n v="638696"/>
    <s v="kosslyn_1978"/>
    <n v="37"/>
    <s v="28870.0"/>
    <n v="37"/>
    <s v="possible"/>
    <s v="yes"/>
    <n v="1024"/>
    <n v="-180"/>
    <n v="-104"/>
  </r>
  <r>
    <n v="100"/>
    <n v="100"/>
    <n v="767"/>
    <n v="76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37"/>
    <n v="37"/>
    <n v="5"/>
    <n v="37"/>
    <n v="41"/>
    <n v="0"/>
    <n v="41"/>
    <n v="5"/>
    <n v="5"/>
    <n v="0"/>
    <n v="0"/>
    <n v="37"/>
    <n v="5"/>
    <n v="5"/>
    <n v="0"/>
    <n v="37"/>
    <n v="37"/>
    <n v="79"/>
    <n v="5"/>
    <n v="5"/>
    <n v="5"/>
    <n v="41"/>
    <n v="41"/>
    <n v="41"/>
    <n v="5"/>
    <n v="37"/>
    <n v="41"/>
    <n v="37"/>
    <n v="0"/>
    <s v="stim0"/>
    <s v="-190.0"/>
    <s v="-122.0"/>
    <s v="Tue Oct  7 16:44:03 2025"/>
    <s v="The main experiment item"/>
    <b v="0"/>
    <x v="15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Hutte"/>
    <n v="37"/>
    <n v="6"/>
    <n v="0"/>
    <n v="6"/>
    <s v="C:/Users/cleme/Desktop/subject-1.csv"/>
    <s v="legacy"/>
    <n v="7"/>
    <b v="0"/>
    <s v="Melodramatic Milgram"/>
    <s v="4.0.24"/>
    <n v="26"/>
    <n v="0"/>
    <s v="q"/>
    <s v="return"/>
    <s v="return"/>
    <s v="return"/>
    <s v="return"/>
    <s v="return"/>
    <s v="q"/>
    <s v="return"/>
    <n v="1"/>
    <n v="300"/>
    <n v="300"/>
    <n v="904.47619047619048"/>
    <n v="1251.7877213886065"/>
    <x v="19"/>
    <n v="42377"/>
    <n v="5485"/>
    <n v="905"/>
    <n v="900"/>
    <n v="12094"/>
    <n v="300"/>
    <n v="16508"/>
    <n v="2707"/>
    <n v="2"/>
    <s v="legacy"/>
    <n v="1024"/>
    <n v="2"/>
    <n v="48000"/>
    <n v="-16"/>
    <s v="experiment"/>
    <x v="0"/>
    <s v="odd"/>
    <n v="596318"/>
    <n v="590828"/>
    <n v="18544"/>
    <n v="907623"/>
    <n v="909651"/>
    <n v="590787"/>
    <n v="907623"/>
    <n v="588070"/>
    <s v="NA"/>
    <n v="584105"/>
    <n v="515784"/>
    <n v="533767"/>
    <n v="6448"/>
    <n v="6441"/>
    <n v="906871"/>
    <n v="515781"/>
    <n v="515782"/>
    <n v="6445"/>
    <n v="913612"/>
    <n v="911651"/>
    <n v="913913"/>
    <n v="516691"/>
    <n v="534668"/>
    <n v="517255"/>
    <n v="588070"/>
    <n v="586105"/>
    <n v="590781"/>
    <s v="NA"/>
    <n v="913611"/>
    <n v="584102"/>
    <n v="906868"/>
    <n v="638696"/>
    <s v="kosslyn_1978"/>
    <n v="38"/>
    <s v="29170.0"/>
    <n v="38"/>
    <s v="possible"/>
    <s v="yes"/>
    <n v="1024"/>
    <n v="-180"/>
    <n v="-104"/>
  </r>
  <r>
    <n v="100"/>
    <n v="100"/>
    <n v="757"/>
    <n v="75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38"/>
    <n v="38"/>
    <n v="5"/>
    <n v="38"/>
    <n v="41"/>
    <n v="0"/>
    <n v="41"/>
    <n v="5"/>
    <n v="5"/>
    <n v="0"/>
    <n v="0"/>
    <n v="38"/>
    <n v="5"/>
    <n v="5"/>
    <n v="0"/>
    <n v="38"/>
    <n v="38"/>
    <n v="80"/>
    <n v="5"/>
    <n v="5"/>
    <n v="5"/>
    <n v="41"/>
    <n v="41"/>
    <n v="41"/>
    <n v="5"/>
    <n v="38"/>
    <n v="41"/>
    <n v="38"/>
    <n v="0"/>
    <s v="stim0"/>
    <s v="-190.0"/>
    <s v="-122.0"/>
    <s v="Tue Oct  7 16:44:03 2025"/>
    <s v="The main experiment item"/>
    <b v="0"/>
    <x v="16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Sable"/>
    <n v="38"/>
    <n v="6"/>
    <n v="0"/>
    <n v="6"/>
    <s v="C:/Users/cleme/Desktop/subject-1.csv"/>
    <s v="legacy"/>
    <n v="7"/>
    <b v="0"/>
    <s v="Melodramatic Milgram"/>
    <s v="4.0.24"/>
    <n v="17"/>
    <n v="0"/>
    <s v="q"/>
    <s v="return"/>
    <s v="return"/>
    <s v="return"/>
    <s v="return"/>
    <s v="return"/>
    <s v="q"/>
    <s v="return"/>
    <n v="1"/>
    <n v="361"/>
    <n v="361"/>
    <n v="904.47619047619048"/>
    <n v="1251.7877213886065"/>
    <x v="20"/>
    <n v="42377"/>
    <n v="5485"/>
    <n v="905"/>
    <n v="900"/>
    <n v="12094"/>
    <n v="361"/>
    <n v="16508"/>
    <n v="2707"/>
    <n v="2"/>
    <s v="legacy"/>
    <n v="1024"/>
    <n v="2"/>
    <n v="48000"/>
    <n v="-16"/>
    <s v="experiment"/>
    <x v="0"/>
    <s v="odd"/>
    <n v="596318"/>
    <n v="590828"/>
    <n v="18544"/>
    <n v="914757"/>
    <n v="916341"/>
    <n v="590787"/>
    <n v="914757"/>
    <n v="588070"/>
    <s v="NA"/>
    <n v="584105"/>
    <n v="515784"/>
    <n v="533767"/>
    <n v="6448"/>
    <n v="6441"/>
    <n v="914004"/>
    <n v="515781"/>
    <n v="515782"/>
    <n v="6445"/>
    <n v="920351"/>
    <n v="918341"/>
    <n v="920714"/>
    <n v="516691"/>
    <n v="534668"/>
    <n v="517255"/>
    <n v="588070"/>
    <n v="586105"/>
    <n v="590781"/>
    <s v="NA"/>
    <n v="920350"/>
    <n v="584102"/>
    <n v="914001"/>
    <n v="638696"/>
    <s v="kosslyn_1978"/>
    <n v="39"/>
    <s v="29531.0"/>
    <n v="39"/>
    <s v="possible"/>
    <s v="yes"/>
    <n v="1024"/>
    <n v="-180"/>
    <n v="-104"/>
  </r>
  <r>
    <n v="100"/>
    <n v="100"/>
    <n v="745"/>
    <n v="74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39"/>
    <n v="39"/>
    <n v="5"/>
    <n v="39"/>
    <n v="41"/>
    <n v="0"/>
    <n v="41"/>
    <n v="5"/>
    <n v="5"/>
    <n v="0"/>
    <n v="0"/>
    <n v="39"/>
    <n v="5"/>
    <n v="5"/>
    <n v="0"/>
    <n v="39"/>
    <n v="39"/>
    <n v="81"/>
    <n v="5"/>
    <n v="5"/>
    <n v="5"/>
    <n v="41"/>
    <n v="41"/>
    <n v="41"/>
    <n v="5"/>
    <n v="39"/>
    <n v="41"/>
    <n v="39"/>
    <n v="0"/>
    <s v="stim0"/>
    <s v="-190.0"/>
    <s v="-122.0"/>
    <s v="Tue Oct  7 16:44:03 2025"/>
    <s v="The main experiment item"/>
    <b v="0"/>
    <x v="17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Arbre"/>
    <n v="39"/>
    <n v="6"/>
    <n v="0"/>
    <n v="6"/>
    <s v="C:/Users/cleme/Desktop/subject-1.csv"/>
    <s v="legacy"/>
    <n v="7"/>
    <b v="0"/>
    <s v="Melodramatic Milgram"/>
    <s v="4.0.24"/>
    <n v="12"/>
    <n v="0"/>
    <s v="q"/>
    <s v="return"/>
    <s v="return"/>
    <s v="return"/>
    <s v="return"/>
    <s v="return"/>
    <s v="q"/>
    <s v="return"/>
    <n v="1"/>
    <n v="308"/>
    <n v="308"/>
    <n v="904.47619047619048"/>
    <n v="1251.7877213886065"/>
    <x v="21"/>
    <n v="42377"/>
    <n v="5485"/>
    <n v="905"/>
    <n v="900"/>
    <n v="12094"/>
    <n v="308"/>
    <n v="16508"/>
    <n v="2707"/>
    <n v="2"/>
    <s v="legacy"/>
    <n v="1024"/>
    <n v="2"/>
    <n v="48000"/>
    <n v="-16"/>
    <s v="experiment"/>
    <x v="0"/>
    <s v="odd"/>
    <n v="596318"/>
    <n v="590828"/>
    <n v="18544"/>
    <n v="921562"/>
    <n v="923322"/>
    <n v="590787"/>
    <n v="921562"/>
    <n v="588070"/>
    <s v="NA"/>
    <n v="584105"/>
    <n v="515784"/>
    <n v="533767"/>
    <n v="6448"/>
    <n v="6441"/>
    <n v="920810"/>
    <n v="515781"/>
    <n v="515782"/>
    <n v="6445"/>
    <n v="927441"/>
    <n v="925322"/>
    <n v="927751"/>
    <n v="516691"/>
    <n v="534668"/>
    <n v="517255"/>
    <n v="588070"/>
    <n v="586105"/>
    <n v="590781"/>
    <s v="NA"/>
    <n v="927441"/>
    <n v="584102"/>
    <n v="920807"/>
    <n v="638696"/>
    <s v="kosslyn_1978"/>
    <n v="40"/>
    <s v="29839.0"/>
    <n v="40"/>
    <s v="possible"/>
    <s v="yes"/>
    <n v="1024"/>
    <n v="-180"/>
    <n v="-104"/>
  </r>
  <r>
    <n v="100"/>
    <n v="100"/>
    <n v="741"/>
    <n v="74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40"/>
    <n v="40"/>
    <n v="5"/>
    <n v="40"/>
    <n v="41"/>
    <n v="0"/>
    <n v="41"/>
    <n v="5"/>
    <n v="5"/>
    <n v="0"/>
    <n v="0"/>
    <n v="40"/>
    <n v="5"/>
    <n v="5"/>
    <n v="0"/>
    <n v="40"/>
    <n v="40"/>
    <n v="82"/>
    <n v="5"/>
    <n v="5"/>
    <n v="5"/>
    <n v="41"/>
    <n v="41"/>
    <n v="41"/>
    <n v="5"/>
    <n v="40"/>
    <n v="41"/>
    <n v="40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pont"/>
    <n v="40"/>
    <n v="6"/>
    <n v="0"/>
    <n v="6"/>
    <s v="C:/Users/cleme/Desktop/subject-1.csv"/>
    <s v="legacy"/>
    <n v="7"/>
    <b v="0"/>
    <s v="Melodramatic Milgram"/>
    <s v="4.0.24"/>
    <n v="78"/>
    <n v="0"/>
    <s v="m"/>
    <s v="return"/>
    <s v="return"/>
    <s v="return"/>
    <s v="return"/>
    <s v="return"/>
    <s v="m"/>
    <s v="return"/>
    <n v="1"/>
    <n v="549"/>
    <s v="-"/>
    <n v="904.47619047619048"/>
    <n v="1251.7877213886065"/>
    <x v="1"/>
    <n v="42377"/>
    <n v="5485"/>
    <n v="905"/>
    <n v="900"/>
    <n v="12094"/>
    <n v="549"/>
    <n v="16508"/>
    <n v="2707"/>
    <n v="2"/>
    <s v="legacy"/>
    <n v="1024"/>
    <n v="2"/>
    <n v="48000"/>
    <n v="-16"/>
    <s v="experiment"/>
    <x v="0"/>
    <s v="odd"/>
    <n v="596318"/>
    <n v="590828"/>
    <n v="18544"/>
    <n v="928599"/>
    <n v="930551"/>
    <n v="590787"/>
    <n v="928598"/>
    <n v="588070"/>
    <s v="NA"/>
    <n v="584105"/>
    <n v="515784"/>
    <n v="533767"/>
    <n v="6448"/>
    <n v="6441"/>
    <n v="927846"/>
    <n v="515781"/>
    <n v="515782"/>
    <n v="6445"/>
    <n v="934092"/>
    <n v="932551"/>
    <n v="934643"/>
    <n v="516691"/>
    <n v="534668"/>
    <n v="517255"/>
    <n v="588070"/>
    <n v="586105"/>
    <n v="590781"/>
    <s v="NA"/>
    <n v="934091"/>
    <n v="584102"/>
    <n v="927843"/>
    <n v="638696"/>
    <s v="kosslyn_1978"/>
    <n v="41"/>
    <s v="30388.0"/>
    <n v="41"/>
    <s v="impossible"/>
    <s v="yes"/>
    <n v="1024"/>
    <n v="-180"/>
    <n v="-104"/>
  </r>
  <r>
    <n v="100"/>
    <n v="100"/>
    <n v="729"/>
    <n v="72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41"/>
    <n v="41"/>
    <n v="5"/>
    <n v="41"/>
    <n v="41"/>
    <n v="0"/>
    <n v="41"/>
    <n v="5"/>
    <n v="5"/>
    <n v="0"/>
    <n v="0"/>
    <n v="41"/>
    <n v="5"/>
    <n v="5"/>
    <n v="0"/>
    <n v="41"/>
    <n v="41"/>
    <n v="83"/>
    <n v="5"/>
    <n v="5"/>
    <n v="5"/>
    <n v="41"/>
    <n v="41"/>
    <n v="41"/>
    <n v="5"/>
    <n v="41"/>
    <n v="41"/>
    <n v="41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Ruisseau"/>
    <n v="41"/>
    <n v="6"/>
    <n v="0"/>
    <n v="6"/>
    <s v="C:/Users/cleme/Desktop/subject-1.csv"/>
    <s v="legacy"/>
    <n v="7"/>
    <b v="0"/>
    <s v="Melodramatic Milgram"/>
    <s v="4.0.24"/>
    <n v="80"/>
    <n v="0"/>
    <s v="m"/>
    <s v="return"/>
    <s v="return"/>
    <s v="return"/>
    <s v="return"/>
    <s v="return"/>
    <s v="m"/>
    <s v="return"/>
    <n v="1"/>
    <n v="266"/>
    <s v="-"/>
    <n v="904.47619047619048"/>
    <n v="1251.7877213886065"/>
    <x v="1"/>
    <n v="42377"/>
    <n v="5485"/>
    <n v="905"/>
    <n v="900"/>
    <n v="12094"/>
    <n v="266"/>
    <n v="16508"/>
    <n v="2707"/>
    <n v="2"/>
    <s v="legacy"/>
    <n v="1024"/>
    <n v="2"/>
    <n v="48000"/>
    <n v="-16"/>
    <s v="experiment"/>
    <x v="0"/>
    <s v="odd"/>
    <n v="596318"/>
    <n v="590828"/>
    <n v="18544"/>
    <n v="935514"/>
    <n v="937530"/>
    <n v="590787"/>
    <n v="935514"/>
    <n v="588070"/>
    <s v="NA"/>
    <n v="584105"/>
    <n v="515784"/>
    <n v="533767"/>
    <n v="6448"/>
    <n v="6441"/>
    <n v="934762"/>
    <n v="515781"/>
    <n v="515782"/>
    <n v="6445"/>
    <n v="941241"/>
    <n v="939530"/>
    <n v="941509"/>
    <n v="516691"/>
    <n v="534668"/>
    <n v="517255"/>
    <n v="588070"/>
    <n v="586105"/>
    <n v="590781"/>
    <s v="NA"/>
    <n v="941241"/>
    <n v="584102"/>
    <n v="934758"/>
    <n v="638696"/>
    <s v="kosslyn_1978"/>
    <n v="42"/>
    <s v="30654.0"/>
    <n v="42"/>
    <s v="impossible"/>
    <s v="yes"/>
    <n v="1024"/>
    <n v="-180"/>
    <n v="-104"/>
  </r>
  <r>
    <n v="100"/>
    <n v="100"/>
    <n v="719"/>
    <n v="71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42"/>
    <n v="42"/>
    <n v="5"/>
    <n v="42"/>
    <n v="41"/>
    <n v="0"/>
    <n v="41"/>
    <n v="5"/>
    <n v="5"/>
    <n v="0"/>
    <n v="0"/>
    <n v="42"/>
    <n v="5"/>
    <n v="5"/>
    <n v="0"/>
    <n v="42"/>
    <n v="42"/>
    <n v="84"/>
    <n v="5"/>
    <n v="5"/>
    <n v="5"/>
    <n v="41"/>
    <n v="41"/>
    <n v="41"/>
    <n v="5"/>
    <n v="42"/>
    <n v="41"/>
    <n v="42"/>
    <n v="0"/>
    <s v="stim0"/>
    <s v="-190.0"/>
    <s v="-122.0"/>
    <s v="Tue Oct  7 16:44:03 2025"/>
    <s v="The main experiment item"/>
    <b v="0"/>
    <x v="18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Lac"/>
    <n v="42"/>
    <n v="6"/>
    <n v="0"/>
    <n v="6"/>
    <s v="C:/Users/cleme/Desktop/subject-1.csv"/>
    <s v="legacy"/>
    <n v="7"/>
    <b v="0"/>
    <s v="Melodramatic Milgram"/>
    <s v="4.0.24"/>
    <n v="13"/>
    <n v="0"/>
    <s v="q"/>
    <s v="return"/>
    <s v="return"/>
    <s v="return"/>
    <s v="return"/>
    <s v="return"/>
    <s v="q"/>
    <s v="return"/>
    <n v="1"/>
    <n v="304"/>
    <n v="304"/>
    <n v="904.47619047619048"/>
    <n v="1251.7877213886065"/>
    <x v="22"/>
    <n v="42377"/>
    <n v="5485"/>
    <n v="905"/>
    <n v="900"/>
    <n v="12094"/>
    <n v="304"/>
    <n v="16508"/>
    <n v="2707"/>
    <n v="2"/>
    <s v="legacy"/>
    <n v="1024"/>
    <n v="2"/>
    <n v="48000"/>
    <n v="-16"/>
    <s v="experiment"/>
    <x v="0"/>
    <s v="odd"/>
    <n v="596318"/>
    <n v="590828"/>
    <n v="18544"/>
    <n v="942350"/>
    <n v="944121"/>
    <n v="590787"/>
    <n v="942349"/>
    <n v="588070"/>
    <s v="NA"/>
    <n v="584105"/>
    <n v="515784"/>
    <n v="533767"/>
    <n v="6448"/>
    <n v="6441"/>
    <n v="941597"/>
    <n v="515781"/>
    <n v="515782"/>
    <n v="6445"/>
    <n v="947702"/>
    <n v="946121"/>
    <n v="948008"/>
    <n v="516691"/>
    <n v="534668"/>
    <n v="517255"/>
    <n v="588070"/>
    <n v="586105"/>
    <n v="590781"/>
    <s v="NA"/>
    <n v="947701"/>
    <n v="584102"/>
    <n v="941594"/>
    <n v="638696"/>
    <s v="kosslyn_1978"/>
    <n v="43"/>
    <s v="30958.0"/>
    <n v="43"/>
    <s v="possible"/>
    <s v="yes"/>
    <n v="1024"/>
    <n v="-180"/>
    <n v="-104"/>
  </r>
  <r>
    <n v="100"/>
    <n v="100"/>
    <n v="710"/>
    <n v="71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43"/>
    <n v="43"/>
    <n v="5"/>
    <n v="43"/>
    <n v="41"/>
    <n v="0"/>
    <n v="41"/>
    <n v="5"/>
    <n v="5"/>
    <n v="0"/>
    <n v="0"/>
    <n v="43"/>
    <n v="5"/>
    <n v="5"/>
    <n v="0"/>
    <n v="43"/>
    <n v="43"/>
    <n v="85"/>
    <n v="5"/>
    <n v="5"/>
    <n v="5"/>
    <n v="41"/>
    <n v="41"/>
    <n v="41"/>
    <n v="5"/>
    <n v="43"/>
    <n v="41"/>
    <n v="43"/>
    <n v="0"/>
    <s v="stim0"/>
    <s v="-190.0"/>
    <s v="-122.0"/>
    <s v="Tue Oct  7 16:44:03 2025"/>
    <s v="The main experiment item"/>
    <b v="0"/>
    <x v="19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Sable"/>
    <n v="43"/>
    <n v="6"/>
    <n v="0"/>
    <n v="6"/>
    <s v="C:/Users/cleme/Desktop/subject-1.csv"/>
    <s v="legacy"/>
    <n v="7"/>
    <b v="0"/>
    <s v="Melodramatic Milgram"/>
    <s v="4.0.24"/>
    <n v="10"/>
    <n v="0"/>
    <s v="q"/>
    <s v="return"/>
    <s v="return"/>
    <s v="return"/>
    <s v="return"/>
    <s v="return"/>
    <s v="q"/>
    <s v="return"/>
    <n v="1"/>
    <n v="287"/>
    <n v="287"/>
    <n v="904.47619047619048"/>
    <n v="1251.7877213886065"/>
    <x v="23"/>
    <n v="42377"/>
    <n v="5485"/>
    <n v="905"/>
    <n v="900"/>
    <n v="12094"/>
    <n v="287"/>
    <n v="16508"/>
    <n v="2707"/>
    <n v="2"/>
    <s v="legacy"/>
    <n v="1024"/>
    <n v="2"/>
    <n v="48000"/>
    <n v="-16"/>
    <s v="experiment"/>
    <x v="0"/>
    <s v="odd"/>
    <n v="596318"/>
    <n v="590828"/>
    <n v="18544"/>
    <n v="948853"/>
    <n v="950541"/>
    <n v="590787"/>
    <n v="948853"/>
    <n v="588070"/>
    <s v="NA"/>
    <n v="584105"/>
    <n v="515784"/>
    <n v="533767"/>
    <n v="6448"/>
    <n v="6441"/>
    <n v="948101"/>
    <n v="515781"/>
    <n v="515782"/>
    <n v="6445"/>
    <n v="954551"/>
    <n v="952541"/>
    <n v="954840"/>
    <n v="516691"/>
    <n v="534668"/>
    <n v="517255"/>
    <n v="588070"/>
    <n v="586105"/>
    <n v="590781"/>
    <s v="NA"/>
    <n v="954551"/>
    <n v="584102"/>
    <n v="948098"/>
    <n v="638696"/>
    <s v="kosslyn_1978"/>
    <n v="44"/>
    <s v="31245.0"/>
    <n v="44"/>
    <s v="possible"/>
    <s v="yes"/>
    <n v="1024"/>
    <n v="-180"/>
    <n v="-104"/>
  </r>
  <r>
    <n v="100"/>
    <n v="100"/>
    <n v="702"/>
    <n v="70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44"/>
    <n v="44"/>
    <n v="5"/>
    <n v="44"/>
    <n v="41"/>
    <n v="0"/>
    <n v="41"/>
    <n v="5"/>
    <n v="5"/>
    <n v="0"/>
    <n v="0"/>
    <n v="44"/>
    <n v="5"/>
    <n v="5"/>
    <n v="0"/>
    <n v="44"/>
    <n v="44"/>
    <n v="86"/>
    <n v="5"/>
    <n v="5"/>
    <n v="5"/>
    <n v="41"/>
    <n v="41"/>
    <n v="41"/>
    <n v="5"/>
    <n v="44"/>
    <n v="41"/>
    <n v="44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phare"/>
    <n v="44"/>
    <n v="6"/>
    <n v="0"/>
    <n v="6"/>
    <s v="C:/Users/cleme/Desktop/subject-1.csv"/>
    <s v="legacy"/>
    <n v="7"/>
    <b v="0"/>
    <s v="Melodramatic Milgram"/>
    <s v="4.0.24"/>
    <n v="73"/>
    <n v="0"/>
    <s v="m"/>
    <s v="return"/>
    <s v="return"/>
    <s v="return"/>
    <s v="return"/>
    <s v="return"/>
    <s v="m"/>
    <s v="return"/>
    <n v="1"/>
    <n v="359"/>
    <s v="-"/>
    <n v="904.47619047619048"/>
    <n v="1251.7877213886065"/>
    <x v="1"/>
    <n v="42377"/>
    <n v="5485"/>
    <n v="905"/>
    <n v="900"/>
    <n v="12094"/>
    <n v="359"/>
    <n v="16508"/>
    <n v="2707"/>
    <n v="2"/>
    <s v="legacy"/>
    <n v="1024"/>
    <n v="2"/>
    <n v="48000"/>
    <n v="-16"/>
    <s v="experiment"/>
    <x v="0"/>
    <s v="odd"/>
    <n v="596318"/>
    <n v="590828"/>
    <n v="18544"/>
    <n v="955698"/>
    <n v="957731"/>
    <n v="590787"/>
    <n v="955698"/>
    <n v="588070"/>
    <s v="NA"/>
    <n v="584105"/>
    <n v="515784"/>
    <n v="533767"/>
    <n v="6448"/>
    <n v="6441"/>
    <n v="954945"/>
    <n v="515781"/>
    <n v="515782"/>
    <n v="6445"/>
    <n v="961441"/>
    <n v="959731"/>
    <n v="961802"/>
    <n v="516691"/>
    <n v="534668"/>
    <n v="517255"/>
    <n v="588070"/>
    <n v="586105"/>
    <n v="590781"/>
    <s v="NA"/>
    <n v="961441"/>
    <n v="584102"/>
    <n v="954943"/>
    <n v="638696"/>
    <s v="kosslyn_1978"/>
    <n v="45"/>
    <s v="31604.0"/>
    <n v="45"/>
    <s v="impossible"/>
    <s v="yes"/>
    <n v="1024"/>
    <n v="-180"/>
    <n v="-104"/>
  </r>
  <r>
    <n v="100"/>
    <n v="100"/>
    <n v="706"/>
    <n v="70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45"/>
    <n v="45"/>
    <n v="5"/>
    <n v="45"/>
    <n v="41"/>
    <n v="0"/>
    <n v="41"/>
    <n v="5"/>
    <n v="5"/>
    <n v="0"/>
    <n v="0"/>
    <n v="45"/>
    <n v="5"/>
    <n v="5"/>
    <n v="0"/>
    <n v="45"/>
    <n v="45"/>
    <n v="87"/>
    <n v="5"/>
    <n v="5"/>
    <n v="5"/>
    <n v="41"/>
    <n v="41"/>
    <n v="41"/>
    <n v="5"/>
    <n v="45"/>
    <n v="41"/>
    <n v="45"/>
    <n v="0"/>
    <s v="stim0"/>
    <s v="-190.0"/>
    <s v="-122.0"/>
    <s v="Tue Oct  7 16:44:03 2025"/>
    <s v="The main experiment item"/>
    <b v="0"/>
    <x v="20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Arbre"/>
    <n v="45"/>
    <n v="6"/>
    <n v="0"/>
    <n v="6"/>
    <s v="C:/Users/cleme/Desktop/subject-1.csv"/>
    <s v="legacy"/>
    <n v="7"/>
    <b v="0"/>
    <s v="Melodramatic Milgram"/>
    <s v="4.0.24"/>
    <n v="19"/>
    <n v="0"/>
    <s v="q"/>
    <s v="return"/>
    <s v="return"/>
    <s v="return"/>
    <s v="return"/>
    <s v="return"/>
    <s v="q"/>
    <s v="return"/>
    <n v="1"/>
    <n v="879"/>
    <n v="879"/>
    <n v="904.47619047619048"/>
    <n v="1251.7877213886065"/>
    <x v="24"/>
    <n v="42377"/>
    <n v="5485"/>
    <n v="905"/>
    <n v="900"/>
    <n v="12094"/>
    <n v="879"/>
    <n v="16508"/>
    <n v="2707"/>
    <n v="2"/>
    <s v="legacy"/>
    <n v="1024"/>
    <n v="2"/>
    <n v="48000"/>
    <n v="-16"/>
    <s v="experiment"/>
    <x v="0"/>
    <s v="odd"/>
    <n v="596318"/>
    <n v="590828"/>
    <n v="18544"/>
    <n v="962651"/>
    <n v="964661"/>
    <n v="590787"/>
    <n v="962650"/>
    <n v="588070"/>
    <s v="NA"/>
    <n v="584105"/>
    <n v="515784"/>
    <n v="533767"/>
    <n v="6448"/>
    <n v="6441"/>
    <n v="961898"/>
    <n v="515781"/>
    <n v="515782"/>
    <n v="6445"/>
    <n v="968781"/>
    <n v="966661"/>
    <n v="969662"/>
    <n v="516691"/>
    <n v="534668"/>
    <n v="517255"/>
    <n v="588070"/>
    <n v="586105"/>
    <n v="590781"/>
    <s v="NA"/>
    <n v="968780"/>
    <n v="584102"/>
    <n v="961895"/>
    <n v="638696"/>
    <s v="kosslyn_1978"/>
    <n v="46"/>
    <s v="32483.0"/>
    <n v="46"/>
    <s v="possible"/>
    <s v="yes"/>
    <n v="1024"/>
    <n v="-180"/>
    <n v="-104"/>
  </r>
  <r>
    <n v="100"/>
    <n v="100"/>
    <n v="697"/>
    <n v="69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46"/>
    <n v="46"/>
    <n v="5"/>
    <n v="46"/>
    <n v="41"/>
    <n v="0"/>
    <n v="41"/>
    <n v="5"/>
    <n v="5"/>
    <n v="0"/>
    <n v="0"/>
    <n v="46"/>
    <n v="5"/>
    <n v="5"/>
    <n v="0"/>
    <n v="46"/>
    <n v="46"/>
    <n v="88"/>
    <n v="5"/>
    <n v="5"/>
    <n v="5"/>
    <n v="41"/>
    <n v="41"/>
    <n v="41"/>
    <n v="5"/>
    <n v="46"/>
    <n v="41"/>
    <n v="46"/>
    <n v="0"/>
    <s v="stim0"/>
    <s v="-190.0"/>
    <s v="-122.0"/>
    <s v="Tue Oct  7 16:44:03 2025"/>
    <s v="The main experiment item"/>
    <b v="0"/>
    <x v="21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Hutte"/>
    <n v="46"/>
    <n v="6"/>
    <n v="0"/>
    <n v="6"/>
    <s v="C:/Users/cleme/Desktop/subject-1.csv"/>
    <s v="legacy"/>
    <n v="7"/>
    <b v="0"/>
    <s v="Melodramatic Milgram"/>
    <s v="4.0.24"/>
    <n v="23"/>
    <n v="0"/>
    <s v="q"/>
    <s v="return"/>
    <s v="return"/>
    <s v="return"/>
    <s v="return"/>
    <s v="return"/>
    <s v="q"/>
    <s v="return"/>
    <n v="1"/>
    <n v="311"/>
    <n v="311"/>
    <n v="904.47619047619048"/>
    <n v="1251.7877213886065"/>
    <x v="25"/>
    <n v="42377"/>
    <n v="5485"/>
    <n v="905"/>
    <n v="900"/>
    <n v="12094"/>
    <n v="311"/>
    <n v="16508"/>
    <n v="2707"/>
    <n v="2"/>
    <s v="legacy"/>
    <n v="1024"/>
    <n v="2"/>
    <n v="48000"/>
    <n v="-16"/>
    <s v="experiment"/>
    <x v="0"/>
    <s v="odd"/>
    <n v="596318"/>
    <n v="590828"/>
    <n v="18544"/>
    <n v="970506"/>
    <n v="972190"/>
    <n v="590787"/>
    <n v="970506"/>
    <n v="588070"/>
    <s v="NA"/>
    <n v="584105"/>
    <n v="515784"/>
    <n v="533767"/>
    <n v="6448"/>
    <n v="6441"/>
    <n v="969753"/>
    <n v="515781"/>
    <n v="515782"/>
    <n v="6445"/>
    <n v="976141"/>
    <n v="974191"/>
    <n v="976454"/>
    <n v="516691"/>
    <n v="534668"/>
    <n v="517255"/>
    <n v="588070"/>
    <n v="586105"/>
    <n v="590781"/>
    <s v="NA"/>
    <n v="976141"/>
    <n v="584102"/>
    <n v="969750"/>
    <n v="638696"/>
    <s v="kosslyn_1978"/>
    <n v="47"/>
    <s v="32794.0"/>
    <n v="47"/>
    <s v="possible"/>
    <s v="yes"/>
    <n v="1024"/>
    <n v="-180"/>
    <n v="-104"/>
  </r>
  <r>
    <n v="100"/>
    <n v="100"/>
    <n v="700"/>
    <n v="70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47"/>
    <n v="47"/>
    <n v="5"/>
    <n v="47"/>
    <n v="41"/>
    <n v="0"/>
    <n v="41"/>
    <n v="5"/>
    <n v="5"/>
    <n v="0"/>
    <n v="0"/>
    <n v="47"/>
    <n v="5"/>
    <n v="5"/>
    <n v="0"/>
    <n v="47"/>
    <n v="47"/>
    <n v="89"/>
    <n v="5"/>
    <n v="5"/>
    <n v="5"/>
    <n v="41"/>
    <n v="41"/>
    <n v="41"/>
    <n v="5"/>
    <n v="47"/>
    <n v="41"/>
    <n v="47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tour"/>
    <n v="47"/>
    <n v="6"/>
    <n v="0"/>
    <n v="6"/>
    <s v="C:/Users/cleme/Desktop/subject-1.csv"/>
    <s v="legacy"/>
    <n v="7"/>
    <b v="0"/>
    <s v="Melodramatic Milgram"/>
    <s v="4.0.24"/>
    <n v="64"/>
    <n v="0"/>
    <s v="m"/>
    <s v="return"/>
    <s v="return"/>
    <s v="return"/>
    <s v="return"/>
    <s v="return"/>
    <s v="m"/>
    <s v="return"/>
    <n v="1"/>
    <n v="844"/>
    <s v="-"/>
    <n v="904.47619047619048"/>
    <n v="1251.7877213886065"/>
    <x v="1"/>
    <n v="42377"/>
    <n v="5485"/>
    <n v="905"/>
    <n v="900"/>
    <n v="12094"/>
    <n v="844"/>
    <n v="16508"/>
    <n v="2707"/>
    <n v="2"/>
    <s v="legacy"/>
    <n v="1024"/>
    <n v="2"/>
    <n v="48000"/>
    <n v="-16"/>
    <s v="experiment"/>
    <x v="0"/>
    <s v="odd"/>
    <n v="596318"/>
    <n v="590828"/>
    <n v="18544"/>
    <n v="977307"/>
    <n v="979430"/>
    <n v="590787"/>
    <n v="977307"/>
    <n v="588070"/>
    <s v="NA"/>
    <n v="584105"/>
    <n v="515784"/>
    <n v="533767"/>
    <n v="6448"/>
    <n v="6441"/>
    <n v="976554"/>
    <n v="515781"/>
    <n v="515782"/>
    <n v="6445"/>
    <n v="982730"/>
    <n v="981431"/>
    <n v="983576"/>
    <n v="516691"/>
    <n v="534668"/>
    <n v="517255"/>
    <n v="588070"/>
    <n v="586105"/>
    <n v="590781"/>
    <s v="NA"/>
    <n v="982730"/>
    <n v="584102"/>
    <n v="976550"/>
    <n v="638696"/>
    <s v="kosslyn_1978"/>
    <n v="48"/>
    <s v="33638.0"/>
    <n v="48"/>
    <s v="impossible"/>
    <s v="yes"/>
    <n v="1024"/>
    <n v="-180"/>
    <n v="-104"/>
  </r>
  <r>
    <n v="100"/>
    <n v="100"/>
    <n v="699"/>
    <n v="69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48"/>
    <n v="48"/>
    <n v="5"/>
    <n v="48"/>
    <n v="41"/>
    <n v="0"/>
    <n v="41"/>
    <n v="5"/>
    <n v="5"/>
    <n v="0"/>
    <n v="0"/>
    <n v="48"/>
    <n v="5"/>
    <n v="5"/>
    <n v="0"/>
    <n v="48"/>
    <n v="48"/>
    <n v="90"/>
    <n v="5"/>
    <n v="5"/>
    <n v="5"/>
    <n v="41"/>
    <n v="41"/>
    <n v="41"/>
    <n v="5"/>
    <n v="48"/>
    <n v="41"/>
    <n v="48"/>
    <n v="0"/>
    <s v="stim0"/>
    <s v="-190.0"/>
    <s v="-122.0"/>
    <s v="Tue Oct  7 16:44:03 2025"/>
    <s v="The main experiment item"/>
    <b v="0"/>
    <x v="16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Lac"/>
    <n v="48"/>
    <n v="6"/>
    <n v="0"/>
    <n v="6"/>
    <s v="C:/Users/cleme/Desktop/subject-1.csv"/>
    <s v="legacy"/>
    <n v="7"/>
    <b v="0"/>
    <s v="Melodramatic Milgram"/>
    <s v="4.0.24"/>
    <n v="38"/>
    <n v="0"/>
    <s v="q"/>
    <s v="return"/>
    <s v="return"/>
    <s v="return"/>
    <s v="return"/>
    <s v="return"/>
    <s v="q"/>
    <s v="return"/>
    <n v="1"/>
    <n v="616"/>
    <n v="616"/>
    <n v="904.47619047619048"/>
    <n v="1251.7877213886065"/>
    <x v="26"/>
    <n v="42377"/>
    <n v="5485"/>
    <n v="905"/>
    <n v="900"/>
    <n v="12094"/>
    <n v="616"/>
    <n v="16508"/>
    <n v="2707"/>
    <n v="2"/>
    <s v="legacy"/>
    <n v="1024"/>
    <n v="2"/>
    <n v="48000"/>
    <n v="-16"/>
    <s v="experiment"/>
    <x v="0"/>
    <s v="odd"/>
    <n v="596318"/>
    <n v="590828"/>
    <n v="18544"/>
    <n v="984424"/>
    <n v="986451"/>
    <n v="590787"/>
    <n v="984424"/>
    <n v="588070"/>
    <s v="NA"/>
    <n v="584105"/>
    <n v="515784"/>
    <n v="533767"/>
    <n v="6448"/>
    <n v="6441"/>
    <n v="983671"/>
    <n v="515781"/>
    <n v="515782"/>
    <n v="6445"/>
    <n v="990050"/>
    <n v="988451"/>
    <n v="990668"/>
    <n v="516691"/>
    <n v="534668"/>
    <n v="517255"/>
    <n v="588070"/>
    <n v="586105"/>
    <n v="590781"/>
    <s v="NA"/>
    <n v="990050"/>
    <n v="584102"/>
    <n v="983668"/>
    <n v="638696"/>
    <s v="kosslyn_1978"/>
    <n v="49"/>
    <s v="34254.0"/>
    <n v="49"/>
    <s v="possible"/>
    <s v="yes"/>
    <n v="1024"/>
    <n v="-180"/>
    <n v="-104"/>
  </r>
  <r>
    <n v="100"/>
    <n v="100"/>
    <n v="718"/>
    <n v="71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49"/>
    <n v="49"/>
    <n v="5"/>
    <n v="49"/>
    <n v="41"/>
    <n v="0"/>
    <n v="41"/>
    <n v="5"/>
    <n v="5"/>
    <n v="0"/>
    <n v="0"/>
    <n v="49"/>
    <n v="5"/>
    <n v="5"/>
    <n v="0"/>
    <n v="49"/>
    <n v="49"/>
    <n v="91"/>
    <n v="5"/>
    <n v="5"/>
    <n v="5"/>
    <n v="41"/>
    <n v="41"/>
    <n v="41"/>
    <n v="5"/>
    <n v="49"/>
    <n v="41"/>
    <n v="49"/>
    <n v="0"/>
    <s v="stim0"/>
    <s v="-190.0"/>
    <s v="-122.0"/>
    <s v="Tue Oct  7 16:44:03 2025"/>
    <s v="The main experiment item"/>
    <b v="0"/>
    <x v="17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puits"/>
    <n v="49"/>
    <n v="6"/>
    <n v="0"/>
    <n v="6"/>
    <s v="C:/Users/cleme/Desktop/subject-1.csv"/>
    <s v="legacy"/>
    <n v="7"/>
    <b v="0"/>
    <s v="Melodramatic Milgram"/>
    <s v="4.0.24"/>
    <n v="33"/>
    <n v="0"/>
    <s v="q"/>
    <s v="return"/>
    <s v="return"/>
    <s v="return"/>
    <s v="return"/>
    <s v="return"/>
    <s v="q"/>
    <s v="return"/>
    <n v="1"/>
    <n v="1683"/>
    <n v="1683"/>
    <n v="904.47619047619048"/>
    <n v="1251.7877213886065"/>
    <x v="27"/>
    <n v="42377"/>
    <n v="5485"/>
    <n v="905"/>
    <n v="900"/>
    <n v="12094"/>
    <n v="1683"/>
    <n v="16508"/>
    <n v="2707"/>
    <n v="2"/>
    <s v="legacy"/>
    <n v="1024"/>
    <n v="2"/>
    <n v="48000"/>
    <n v="-16"/>
    <s v="experiment"/>
    <x v="0"/>
    <s v="odd"/>
    <n v="596318"/>
    <n v="590828"/>
    <n v="18544"/>
    <n v="991516"/>
    <n v="993631"/>
    <n v="590787"/>
    <n v="991516"/>
    <n v="588070"/>
    <s v="NA"/>
    <n v="584105"/>
    <n v="515784"/>
    <n v="533767"/>
    <n v="6448"/>
    <n v="6441"/>
    <n v="990764"/>
    <n v="515781"/>
    <n v="515782"/>
    <n v="6445"/>
    <n v="997391"/>
    <n v="995631"/>
    <n v="999076"/>
    <n v="516691"/>
    <n v="534668"/>
    <n v="517255"/>
    <n v="588070"/>
    <n v="586105"/>
    <n v="590781"/>
    <s v="NA"/>
    <n v="997391"/>
    <n v="584102"/>
    <n v="990760"/>
    <n v="638696"/>
    <s v="kosslyn_1978"/>
    <n v="50"/>
    <s v="35937.0"/>
    <n v="50"/>
    <s v="possible"/>
    <s v="yes"/>
    <n v="1024"/>
    <n v="-180"/>
    <n v="-104"/>
  </r>
  <r>
    <n v="100"/>
    <n v="100"/>
    <n v="705"/>
    <n v="70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50"/>
    <n v="50"/>
    <n v="5"/>
    <n v="50"/>
    <n v="41"/>
    <n v="0"/>
    <n v="41"/>
    <n v="5"/>
    <n v="5"/>
    <n v="0"/>
    <n v="0"/>
    <n v="50"/>
    <n v="5"/>
    <n v="5"/>
    <n v="0"/>
    <n v="50"/>
    <n v="50"/>
    <n v="92"/>
    <n v="5"/>
    <n v="5"/>
    <n v="5"/>
    <n v="41"/>
    <n v="41"/>
    <n v="41"/>
    <n v="5"/>
    <n v="50"/>
    <n v="41"/>
    <n v="50"/>
    <n v="0"/>
    <s v="stim0"/>
    <s v="-190.0"/>
    <s v="-122.0"/>
    <s v="Tue Oct  7 16:44:03 2025"/>
    <s v="The main experiment item"/>
    <b v="0"/>
    <x v="1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Herbe"/>
    <n v="50"/>
    <n v="6"/>
    <n v="0"/>
    <n v="6"/>
    <s v="C:/Users/cleme/Desktop/subject-1.csv"/>
    <s v="legacy"/>
    <n v="7"/>
    <b v="0"/>
    <s v="Melodramatic Milgram"/>
    <s v="4.0.24"/>
    <n v="11"/>
    <n v="0"/>
    <s v="q"/>
    <s v="return"/>
    <s v="return"/>
    <s v="return"/>
    <s v="return"/>
    <s v="return"/>
    <s v="q"/>
    <s v="return"/>
    <n v="1"/>
    <n v="19"/>
    <n v="19"/>
    <n v="904.47619047619048"/>
    <n v="1251.7877213886065"/>
    <x v="28"/>
    <n v="42377"/>
    <n v="5485"/>
    <n v="905"/>
    <n v="900"/>
    <n v="12094"/>
    <n v="19"/>
    <n v="16508"/>
    <n v="2707"/>
    <n v="2"/>
    <s v="legacy"/>
    <n v="1024"/>
    <n v="2"/>
    <n v="48000"/>
    <n v="-16"/>
    <s v="experiment"/>
    <x v="0"/>
    <s v="odd"/>
    <n v="596318"/>
    <n v="590828"/>
    <n v="18544"/>
    <n v="999920"/>
    <n v="1001611"/>
    <n v="590787"/>
    <n v="999920"/>
    <n v="588070"/>
    <s v="NA"/>
    <n v="584105"/>
    <n v="515784"/>
    <n v="533767"/>
    <n v="6448"/>
    <n v="6441"/>
    <n v="999168"/>
    <n v="515781"/>
    <n v="515782"/>
    <n v="6445"/>
    <n v="1005578"/>
    <n v="1003611"/>
    <n v="1005599"/>
    <n v="516691"/>
    <n v="534668"/>
    <n v="517255"/>
    <n v="588070"/>
    <n v="586105"/>
    <n v="590781"/>
    <s v="NA"/>
    <n v="1005578"/>
    <n v="584102"/>
    <n v="999165"/>
    <n v="638696"/>
    <s v="kosslyn_1978"/>
    <n v="51"/>
    <s v="35956.0"/>
    <n v="51"/>
    <s v="possible"/>
    <s v="yes"/>
    <n v="1024"/>
    <n v="-180"/>
    <n v="-104"/>
  </r>
  <r>
    <n v="100"/>
    <n v="100"/>
    <n v="693"/>
    <n v="69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51"/>
    <n v="51"/>
    <n v="5"/>
    <n v="51"/>
    <n v="41"/>
    <n v="0"/>
    <n v="41"/>
    <n v="5"/>
    <n v="5"/>
    <n v="0"/>
    <n v="0"/>
    <n v="51"/>
    <n v="5"/>
    <n v="5"/>
    <n v="0"/>
    <n v="51"/>
    <n v="51"/>
    <n v="93"/>
    <n v="5"/>
    <n v="5"/>
    <n v="5"/>
    <n v="41"/>
    <n v="41"/>
    <n v="41"/>
    <n v="5"/>
    <n v="51"/>
    <n v="41"/>
    <n v="51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Colline"/>
    <n v="51"/>
    <n v="6"/>
    <n v="0"/>
    <n v="6"/>
    <s v="C:/Users/cleme/Desktop/subject-1.csv"/>
    <s v="legacy"/>
    <n v="7"/>
    <b v="0"/>
    <s v="Melodramatic Milgram"/>
    <s v="4.0.24"/>
    <n v="56"/>
    <n v="0"/>
    <s v="m"/>
    <s v="return"/>
    <s v="return"/>
    <s v="return"/>
    <s v="return"/>
    <s v="return"/>
    <s v="m"/>
    <s v="return"/>
    <n v="1"/>
    <n v="108"/>
    <s v="-"/>
    <n v="904.47619047619048"/>
    <n v="1251.7877213886065"/>
    <x v="1"/>
    <n v="42377"/>
    <n v="5485"/>
    <n v="905"/>
    <n v="900"/>
    <n v="12094"/>
    <n v="108"/>
    <n v="16508"/>
    <n v="2707"/>
    <n v="2"/>
    <s v="legacy"/>
    <n v="1024"/>
    <n v="2"/>
    <n v="48000"/>
    <n v="-16"/>
    <s v="experiment"/>
    <x v="0"/>
    <s v="odd"/>
    <n v="596318"/>
    <n v="590828"/>
    <n v="18544"/>
    <n v="1006447"/>
    <n v="1008211"/>
    <n v="590787"/>
    <n v="1006447"/>
    <n v="588070"/>
    <s v="NA"/>
    <n v="584105"/>
    <n v="515784"/>
    <n v="533767"/>
    <n v="6448"/>
    <n v="6441"/>
    <n v="1005694"/>
    <n v="515781"/>
    <n v="515782"/>
    <n v="6445"/>
    <n v="1011981"/>
    <n v="1010211"/>
    <n v="1012091"/>
    <n v="516691"/>
    <n v="534668"/>
    <n v="517255"/>
    <n v="588070"/>
    <n v="586105"/>
    <n v="590781"/>
    <s v="NA"/>
    <n v="1011981"/>
    <n v="584102"/>
    <n v="1005691"/>
    <n v="638696"/>
    <s v="kosslyn_1978"/>
    <n v="52"/>
    <s v="36064.0"/>
    <n v="52"/>
    <s v="impossible"/>
    <s v="yes"/>
    <n v="1024"/>
    <n v="-180"/>
    <n v="-104"/>
  </r>
  <r>
    <n v="100"/>
    <n v="100"/>
    <n v="709"/>
    <n v="70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52"/>
    <n v="52"/>
    <n v="5"/>
    <n v="52"/>
    <n v="41"/>
    <n v="0"/>
    <n v="41"/>
    <n v="5"/>
    <n v="5"/>
    <n v="0"/>
    <n v="0"/>
    <n v="52"/>
    <n v="5"/>
    <n v="5"/>
    <n v="0"/>
    <n v="52"/>
    <n v="52"/>
    <n v="94"/>
    <n v="5"/>
    <n v="5"/>
    <n v="5"/>
    <n v="41"/>
    <n v="41"/>
    <n v="41"/>
    <n v="5"/>
    <n v="52"/>
    <n v="41"/>
    <n v="52"/>
    <n v="0"/>
    <s v="stim0"/>
    <s v="-190.0"/>
    <s v="-122.0"/>
    <s v="Tue Oct  7 16:44:03 2025"/>
    <s v="The main experiment item"/>
    <b v="0"/>
    <x v="15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Sable"/>
    <n v="52"/>
    <n v="6"/>
    <n v="0"/>
    <n v="6"/>
    <s v="C:/Users/cleme/Desktop/subject-1.csv"/>
    <s v="legacy"/>
    <n v="7"/>
    <b v="0"/>
    <s v="Melodramatic Milgram"/>
    <s v="4.0.24"/>
    <n v="5"/>
    <n v="0"/>
    <s v="q"/>
    <s v="return"/>
    <s v="return"/>
    <s v="return"/>
    <s v="return"/>
    <s v="return"/>
    <s v="q"/>
    <s v="return"/>
    <n v="1"/>
    <n v="1556"/>
    <n v="1556"/>
    <n v="904.47619047619048"/>
    <n v="1251.7877213886065"/>
    <x v="29"/>
    <n v="42377"/>
    <n v="5485"/>
    <n v="905"/>
    <n v="900"/>
    <n v="12094"/>
    <n v="1556"/>
    <n v="16508"/>
    <n v="2707"/>
    <n v="2"/>
    <s v="legacy"/>
    <n v="1024"/>
    <n v="2"/>
    <n v="48000"/>
    <n v="-16"/>
    <s v="experiment"/>
    <x v="0"/>
    <s v="odd"/>
    <n v="596318"/>
    <n v="590828"/>
    <n v="18544"/>
    <n v="1012942"/>
    <n v="1014901"/>
    <n v="590787"/>
    <n v="1012942"/>
    <n v="588070"/>
    <s v="NA"/>
    <n v="584105"/>
    <n v="515784"/>
    <n v="533767"/>
    <n v="6448"/>
    <n v="6441"/>
    <n v="1012189"/>
    <n v="515781"/>
    <n v="515782"/>
    <n v="6445"/>
    <n v="1018911"/>
    <n v="1016901"/>
    <n v="1020469"/>
    <n v="516691"/>
    <n v="534668"/>
    <n v="517255"/>
    <n v="588070"/>
    <n v="586105"/>
    <n v="590781"/>
    <s v="NA"/>
    <n v="1018911"/>
    <n v="584102"/>
    <n v="1012186"/>
    <n v="638696"/>
    <s v="kosslyn_1978"/>
    <n v="53"/>
    <s v="37620.0"/>
    <n v="53"/>
    <s v="possible"/>
    <s v="yes"/>
    <n v="1024"/>
    <n v="-180"/>
    <n v="-104"/>
  </r>
  <r>
    <n v="100"/>
    <n v="100"/>
    <n v="713"/>
    <n v="71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53"/>
    <n v="53"/>
    <n v="5"/>
    <n v="53"/>
    <n v="41"/>
    <n v="0"/>
    <n v="41"/>
    <n v="5"/>
    <n v="5"/>
    <n v="0"/>
    <n v="0"/>
    <n v="53"/>
    <n v="5"/>
    <n v="5"/>
    <n v="0"/>
    <n v="53"/>
    <n v="53"/>
    <n v="95"/>
    <n v="5"/>
    <n v="5"/>
    <n v="5"/>
    <n v="41"/>
    <n v="41"/>
    <n v="41"/>
    <n v="5"/>
    <n v="53"/>
    <n v="41"/>
    <n v="53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tour"/>
    <n v="53"/>
    <n v="6"/>
    <n v="0"/>
    <n v="6"/>
    <s v="C:/Users/cleme/Desktop/subject-1.csv"/>
    <s v="legacy"/>
    <n v="7"/>
    <b v="0"/>
    <s v="Melodramatic Milgram"/>
    <s v="4.0.24"/>
    <n v="66"/>
    <n v="0"/>
    <s v="m"/>
    <s v="return"/>
    <s v="return"/>
    <s v="return"/>
    <s v="return"/>
    <s v="return"/>
    <s v="m"/>
    <s v="return"/>
    <n v="1"/>
    <n v="927"/>
    <s v="-"/>
    <n v="904.47619047619048"/>
    <n v="1251.7877213886065"/>
    <x v="1"/>
    <n v="42377"/>
    <n v="5485"/>
    <n v="905"/>
    <n v="900"/>
    <n v="12094"/>
    <n v="927"/>
    <n v="16508"/>
    <n v="2707"/>
    <n v="2"/>
    <s v="legacy"/>
    <n v="1024"/>
    <n v="2"/>
    <n v="48000"/>
    <n v="-16"/>
    <s v="experiment"/>
    <x v="0"/>
    <s v="odd"/>
    <n v="596318"/>
    <n v="590828"/>
    <n v="18544"/>
    <n v="1021315"/>
    <n v="1023070"/>
    <n v="590787"/>
    <n v="1021315"/>
    <n v="588070"/>
    <s v="NA"/>
    <n v="584105"/>
    <n v="515784"/>
    <n v="533767"/>
    <n v="6448"/>
    <n v="6441"/>
    <n v="1020561"/>
    <n v="515781"/>
    <n v="515782"/>
    <n v="6445"/>
    <n v="1026361"/>
    <n v="1025070"/>
    <n v="1027290"/>
    <n v="516691"/>
    <n v="534668"/>
    <n v="517255"/>
    <n v="588070"/>
    <n v="586105"/>
    <n v="590781"/>
    <s v="NA"/>
    <n v="1026361"/>
    <n v="584102"/>
    <n v="1020558"/>
    <n v="638696"/>
    <s v="kosslyn_1978"/>
    <n v="54"/>
    <s v="38547.0"/>
    <n v="54"/>
    <s v="impossible"/>
    <s v="yes"/>
    <n v="1024"/>
    <n v="-180"/>
    <n v="-104"/>
  </r>
  <r>
    <n v="100"/>
    <n v="100"/>
    <n v="705"/>
    <n v="70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54"/>
    <n v="54"/>
    <n v="5"/>
    <n v="54"/>
    <n v="41"/>
    <n v="0"/>
    <n v="41"/>
    <n v="5"/>
    <n v="5"/>
    <n v="0"/>
    <n v="0"/>
    <n v="54"/>
    <n v="5"/>
    <n v="5"/>
    <n v="0"/>
    <n v="54"/>
    <n v="54"/>
    <n v="96"/>
    <n v="5"/>
    <n v="5"/>
    <n v="5"/>
    <n v="41"/>
    <n v="41"/>
    <n v="41"/>
    <n v="5"/>
    <n v="54"/>
    <n v="41"/>
    <n v="54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vallee"/>
    <n v="54"/>
    <n v="6"/>
    <n v="0"/>
    <n v="6"/>
    <s v="C:/Users/cleme/Desktop/subject-1.csv"/>
    <s v="legacy"/>
    <n v="7"/>
    <b v="0"/>
    <s v="Melodramatic Milgram"/>
    <s v="4.0.24"/>
    <n v="43"/>
    <n v="0"/>
    <s v="m"/>
    <s v="return"/>
    <s v="return"/>
    <s v="return"/>
    <s v="return"/>
    <s v="return"/>
    <s v="m"/>
    <s v="return"/>
    <n v="1"/>
    <n v="279"/>
    <s v="-"/>
    <n v="904.47619047619048"/>
    <n v="1251.7877213886065"/>
    <x v="1"/>
    <n v="42377"/>
    <n v="5485"/>
    <n v="905"/>
    <n v="900"/>
    <n v="12094"/>
    <n v="279"/>
    <n v="16508"/>
    <n v="2707"/>
    <n v="2"/>
    <s v="legacy"/>
    <n v="1024"/>
    <n v="2"/>
    <n v="48000"/>
    <n v="-16"/>
    <s v="experiment"/>
    <x v="0"/>
    <s v="odd"/>
    <n v="596318"/>
    <n v="590828"/>
    <n v="18544"/>
    <n v="1028136"/>
    <n v="1030091"/>
    <n v="590787"/>
    <n v="1028136"/>
    <n v="588070"/>
    <s v="NA"/>
    <n v="584105"/>
    <n v="515784"/>
    <n v="533767"/>
    <n v="6448"/>
    <n v="6441"/>
    <n v="1027383"/>
    <n v="515781"/>
    <n v="515782"/>
    <n v="6445"/>
    <n v="1033951"/>
    <n v="1032091"/>
    <n v="1034232"/>
    <n v="516691"/>
    <n v="534668"/>
    <n v="517255"/>
    <n v="588070"/>
    <n v="586105"/>
    <n v="590781"/>
    <s v="NA"/>
    <n v="1033951"/>
    <n v="584102"/>
    <n v="1027380"/>
    <n v="638696"/>
    <s v="kosslyn_1978"/>
    <n v="55"/>
    <s v="38826.0"/>
    <n v="55"/>
    <s v="impossible"/>
    <s v="yes"/>
    <n v="1024"/>
    <n v="-180"/>
    <n v="-104"/>
  </r>
  <r>
    <n v="100"/>
    <n v="100"/>
    <n v="701"/>
    <n v="70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55"/>
    <n v="55"/>
    <n v="5"/>
    <n v="55"/>
    <n v="41"/>
    <n v="0"/>
    <n v="41"/>
    <n v="5"/>
    <n v="5"/>
    <n v="0"/>
    <n v="0"/>
    <n v="55"/>
    <n v="5"/>
    <n v="5"/>
    <n v="0"/>
    <n v="55"/>
    <n v="55"/>
    <n v="97"/>
    <n v="5"/>
    <n v="5"/>
    <n v="5"/>
    <n v="41"/>
    <n v="41"/>
    <n v="41"/>
    <n v="5"/>
    <n v="55"/>
    <n v="41"/>
    <n v="55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grotte"/>
    <n v="55"/>
    <n v="6"/>
    <n v="0"/>
    <n v="6"/>
    <s v="C:/Users/cleme/Desktop/subject-1.csv"/>
    <s v="legacy"/>
    <n v="7"/>
    <b v="0"/>
    <s v="Melodramatic Milgram"/>
    <s v="4.0.24"/>
    <n v="62"/>
    <n v="0"/>
    <s v="m"/>
    <s v="return"/>
    <s v="return"/>
    <s v="return"/>
    <s v="return"/>
    <s v="return"/>
    <s v="m"/>
    <s v="return"/>
    <n v="1"/>
    <n v="436"/>
    <s v="-"/>
    <n v="904.47619047619048"/>
    <n v="1251.7877213886065"/>
    <x v="1"/>
    <n v="42377"/>
    <n v="5485"/>
    <n v="905"/>
    <n v="900"/>
    <n v="12094"/>
    <n v="436"/>
    <n v="16508"/>
    <n v="2707"/>
    <n v="2"/>
    <s v="legacy"/>
    <n v="1024"/>
    <n v="2"/>
    <n v="48000"/>
    <n v="-16"/>
    <s v="experiment"/>
    <x v="0"/>
    <s v="odd"/>
    <n v="596318"/>
    <n v="590828"/>
    <n v="18544"/>
    <n v="1035086"/>
    <n v="1037090"/>
    <n v="590787"/>
    <n v="1035086"/>
    <n v="588070"/>
    <s v="NA"/>
    <n v="584105"/>
    <n v="515784"/>
    <n v="533767"/>
    <n v="6448"/>
    <n v="6441"/>
    <n v="1034332"/>
    <n v="515781"/>
    <n v="515782"/>
    <n v="6445"/>
    <n v="1040651"/>
    <n v="1039091"/>
    <n v="1041089"/>
    <n v="516691"/>
    <n v="534668"/>
    <n v="517255"/>
    <n v="588070"/>
    <n v="586105"/>
    <n v="590781"/>
    <s v="NA"/>
    <n v="1040651"/>
    <n v="584102"/>
    <n v="1034329"/>
    <n v="638696"/>
    <s v="kosslyn_1978"/>
    <n v="56"/>
    <s v="39262.0"/>
    <n v="56"/>
    <s v="impossible"/>
    <s v="yes"/>
    <n v="1024"/>
    <n v="-180"/>
    <n v="-104"/>
  </r>
  <r>
    <n v="100"/>
    <n v="100"/>
    <n v="722"/>
    <n v="72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56"/>
    <n v="56"/>
    <n v="5"/>
    <n v="56"/>
    <n v="41"/>
    <n v="0"/>
    <n v="41"/>
    <n v="5"/>
    <n v="5"/>
    <n v="0"/>
    <n v="0"/>
    <n v="56"/>
    <n v="5"/>
    <n v="5"/>
    <n v="0"/>
    <n v="56"/>
    <n v="56"/>
    <n v="98"/>
    <n v="5"/>
    <n v="5"/>
    <n v="5"/>
    <n v="41"/>
    <n v="41"/>
    <n v="41"/>
    <n v="5"/>
    <n v="56"/>
    <n v="41"/>
    <n v="56"/>
    <n v="0"/>
    <s v="stim0"/>
    <s v="-190.0"/>
    <s v="-122.0"/>
    <s v="Tue Oct  7 16:44:03 2025"/>
    <s v="The main experiment item"/>
    <b v="0"/>
    <x v="7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Herbe"/>
    <n v="56"/>
    <n v="6"/>
    <n v="0"/>
    <n v="6"/>
    <s v="C:/Users/cleme/Desktop/subject-1.csv"/>
    <s v="legacy"/>
    <n v="7"/>
    <b v="0"/>
    <s v="Melodramatic Milgram"/>
    <s v="4.0.24"/>
    <n v="20"/>
    <n v="0"/>
    <s v="q"/>
    <s v="return"/>
    <s v="return"/>
    <s v="return"/>
    <s v="return"/>
    <s v="return"/>
    <s v="q"/>
    <s v="return"/>
    <n v="1"/>
    <n v="1906"/>
    <n v="1906"/>
    <n v="904.47619047619048"/>
    <n v="1251.7877213886065"/>
    <x v="30"/>
    <n v="42377"/>
    <n v="5485"/>
    <n v="905"/>
    <n v="900"/>
    <n v="12094"/>
    <n v="1906"/>
    <n v="16508"/>
    <n v="2707"/>
    <n v="2"/>
    <s v="legacy"/>
    <n v="1024"/>
    <n v="2"/>
    <n v="48000"/>
    <n v="-16"/>
    <s v="experiment"/>
    <x v="0"/>
    <s v="odd"/>
    <n v="596318"/>
    <n v="590828"/>
    <n v="18544"/>
    <n v="1041950"/>
    <n v="1043981"/>
    <n v="590787"/>
    <n v="1041950"/>
    <n v="588070"/>
    <s v="NA"/>
    <n v="584105"/>
    <n v="515784"/>
    <n v="533767"/>
    <n v="6448"/>
    <n v="6441"/>
    <n v="1041197"/>
    <n v="515781"/>
    <n v="515782"/>
    <n v="6445"/>
    <n v="1047931"/>
    <n v="1045981"/>
    <n v="1049839"/>
    <n v="516691"/>
    <n v="534668"/>
    <n v="517255"/>
    <n v="588070"/>
    <n v="586105"/>
    <n v="590781"/>
    <s v="NA"/>
    <n v="1047931"/>
    <n v="584102"/>
    <n v="1041194"/>
    <n v="638696"/>
    <s v="kosslyn_1978"/>
    <n v="57"/>
    <s v="41168.0"/>
    <n v="57"/>
    <s v="possible"/>
    <s v="yes"/>
    <n v="1024"/>
    <n v="-180"/>
    <n v="-104"/>
  </r>
  <r>
    <n v="100"/>
    <n v="100"/>
    <n v="720"/>
    <n v="72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57"/>
    <n v="57"/>
    <n v="5"/>
    <n v="57"/>
    <n v="41"/>
    <n v="0"/>
    <n v="41"/>
    <n v="5"/>
    <n v="5"/>
    <n v="0"/>
    <n v="0"/>
    <n v="57"/>
    <n v="5"/>
    <n v="5"/>
    <n v="0"/>
    <n v="57"/>
    <n v="57"/>
    <n v="99"/>
    <n v="5"/>
    <n v="5"/>
    <n v="5"/>
    <n v="41"/>
    <n v="41"/>
    <n v="41"/>
    <n v="5"/>
    <n v="57"/>
    <n v="41"/>
    <n v="57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Ruisseau"/>
    <n v="57"/>
    <n v="6"/>
    <n v="0"/>
    <n v="6"/>
    <s v="C:/Users/cleme/Desktop/subject-1.csv"/>
    <s v="legacy"/>
    <n v="7"/>
    <b v="0"/>
    <s v="Melodramatic Milgram"/>
    <s v="4.0.24"/>
    <n v="46"/>
    <n v="0"/>
    <s v="m"/>
    <s v="return"/>
    <s v="return"/>
    <s v="return"/>
    <s v="return"/>
    <s v="return"/>
    <s v="m"/>
    <s v="return"/>
    <n v="1"/>
    <n v="594"/>
    <s v="-"/>
    <n v="904.47619047619048"/>
    <n v="1251.7877213886065"/>
    <x v="1"/>
    <n v="42377"/>
    <n v="5485"/>
    <n v="905"/>
    <n v="900"/>
    <n v="12094"/>
    <n v="594"/>
    <n v="16508"/>
    <n v="2707"/>
    <n v="2"/>
    <s v="legacy"/>
    <n v="1024"/>
    <n v="2"/>
    <n v="48000"/>
    <n v="-16"/>
    <s v="experiment"/>
    <x v="0"/>
    <s v="odd"/>
    <n v="596318"/>
    <n v="590828"/>
    <n v="18544"/>
    <n v="1050690"/>
    <n v="1052647"/>
    <n v="590787"/>
    <n v="1050690"/>
    <n v="588070"/>
    <s v="NA"/>
    <n v="584105"/>
    <n v="515784"/>
    <n v="533767"/>
    <n v="6448"/>
    <n v="6441"/>
    <n v="1049936"/>
    <n v="515781"/>
    <n v="515782"/>
    <n v="6445"/>
    <n v="1056331"/>
    <n v="1054647"/>
    <n v="1056927"/>
    <n v="516691"/>
    <n v="534668"/>
    <n v="517255"/>
    <n v="588070"/>
    <n v="586105"/>
    <n v="590781"/>
    <s v="NA"/>
    <n v="1056331"/>
    <n v="584102"/>
    <n v="1049933"/>
    <n v="638696"/>
    <s v="kosslyn_1978"/>
    <n v="58"/>
    <s v="41762.0"/>
    <n v="58"/>
    <s v="impossible"/>
    <s v="yes"/>
    <n v="1024"/>
    <n v="-180"/>
    <n v="-104"/>
  </r>
  <r>
    <n v="100"/>
    <n v="100"/>
    <n v="722"/>
    <n v="72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58"/>
    <n v="58"/>
    <n v="5"/>
    <n v="58"/>
    <n v="41"/>
    <n v="0"/>
    <n v="41"/>
    <n v="5"/>
    <n v="5"/>
    <n v="0"/>
    <n v="0"/>
    <n v="58"/>
    <n v="5"/>
    <n v="5"/>
    <n v="0"/>
    <n v="58"/>
    <n v="58"/>
    <n v="100"/>
    <n v="5"/>
    <n v="5"/>
    <n v="5"/>
    <n v="41"/>
    <n v="41"/>
    <n v="41"/>
    <n v="5"/>
    <n v="58"/>
    <n v="41"/>
    <n v="58"/>
    <n v="0"/>
    <s v="stim0"/>
    <s v="-190.0"/>
    <s v="-122.0"/>
    <s v="Tue Oct  7 16:44:03 2025"/>
    <s v="The main experiment item"/>
    <b v="0"/>
    <x v="13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Sable"/>
    <n v="58"/>
    <n v="6"/>
    <n v="0"/>
    <n v="6"/>
    <s v="C:/Users/cleme/Desktop/subject-1.csv"/>
    <s v="legacy"/>
    <n v="7"/>
    <b v="0"/>
    <s v="Melodramatic Milgram"/>
    <s v="4.0.24"/>
    <n v="14"/>
    <n v="0"/>
    <s v="q"/>
    <s v="return"/>
    <s v="return"/>
    <s v="return"/>
    <s v="return"/>
    <s v="return"/>
    <s v="q"/>
    <s v="return"/>
    <n v="1"/>
    <n v="863"/>
    <n v="863"/>
    <n v="904.47619047619048"/>
    <n v="1251.7877213886065"/>
    <x v="31"/>
    <n v="42377"/>
    <n v="5485"/>
    <n v="905"/>
    <n v="900"/>
    <n v="12094"/>
    <n v="863"/>
    <n v="16508"/>
    <n v="2707"/>
    <n v="2"/>
    <s v="legacy"/>
    <n v="1024"/>
    <n v="2"/>
    <n v="48000"/>
    <n v="-16"/>
    <s v="experiment"/>
    <x v="0"/>
    <s v="odd"/>
    <n v="596318"/>
    <n v="590828"/>
    <n v="18544"/>
    <n v="1057778"/>
    <n v="1059551"/>
    <n v="590787"/>
    <n v="1057778"/>
    <n v="588070"/>
    <s v="NA"/>
    <n v="584105"/>
    <n v="515784"/>
    <n v="533767"/>
    <n v="6448"/>
    <n v="6441"/>
    <n v="1057025"/>
    <n v="515781"/>
    <n v="515782"/>
    <n v="6445"/>
    <n v="1063571"/>
    <n v="1061551"/>
    <n v="1064436"/>
    <n v="516691"/>
    <n v="534668"/>
    <n v="517255"/>
    <n v="588070"/>
    <n v="586105"/>
    <n v="590781"/>
    <s v="NA"/>
    <n v="1063571"/>
    <n v="584102"/>
    <n v="1057023"/>
    <n v="638696"/>
    <s v="kosslyn_1978"/>
    <n v="59"/>
    <s v="42625.0"/>
    <n v="59"/>
    <s v="possible"/>
    <s v="yes"/>
    <n v="1024"/>
    <n v="-180"/>
    <n v="-104"/>
  </r>
  <r>
    <n v="100"/>
    <n v="100"/>
    <n v="719"/>
    <n v="71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59"/>
    <n v="59"/>
    <n v="5"/>
    <n v="59"/>
    <n v="41"/>
    <n v="0"/>
    <n v="41"/>
    <n v="5"/>
    <n v="5"/>
    <n v="0"/>
    <n v="0"/>
    <n v="59"/>
    <n v="5"/>
    <n v="5"/>
    <n v="0"/>
    <n v="59"/>
    <n v="59"/>
    <n v="101"/>
    <n v="5"/>
    <n v="5"/>
    <n v="5"/>
    <n v="41"/>
    <n v="41"/>
    <n v="41"/>
    <n v="5"/>
    <n v="59"/>
    <n v="41"/>
    <n v="59"/>
    <n v="0"/>
    <s v="stim0"/>
    <s v="-190.0"/>
    <s v="-122.0"/>
    <s v="Tue Oct  7 16:44:03 2025"/>
    <s v="The main experiment item"/>
    <b v="0"/>
    <x v="11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Herbe"/>
    <n v="59"/>
    <n v="6"/>
    <n v="0"/>
    <n v="6"/>
    <s v="C:/Users/cleme/Desktop/subject-1.csv"/>
    <s v="legacy"/>
    <n v="7"/>
    <b v="0"/>
    <s v="Melodramatic Milgram"/>
    <s v="4.0.24"/>
    <n v="42"/>
    <n v="0"/>
    <s v="q"/>
    <s v="return"/>
    <s v="return"/>
    <s v="return"/>
    <s v="return"/>
    <s v="return"/>
    <s v="q"/>
    <s v="return"/>
    <n v="1"/>
    <n v="538"/>
    <n v="538"/>
    <n v="904.47619047619048"/>
    <n v="1251.7877213886065"/>
    <x v="32"/>
    <n v="42377"/>
    <n v="5485"/>
    <n v="905"/>
    <n v="900"/>
    <n v="12094"/>
    <n v="538"/>
    <n v="16508"/>
    <n v="2707"/>
    <n v="2"/>
    <s v="legacy"/>
    <n v="1024"/>
    <n v="2"/>
    <n v="48000"/>
    <n v="-16"/>
    <s v="experiment"/>
    <x v="0"/>
    <s v="odd"/>
    <n v="596318"/>
    <n v="590828"/>
    <n v="18544"/>
    <n v="1065286"/>
    <n v="1067411"/>
    <n v="590787"/>
    <n v="1065286"/>
    <n v="588070"/>
    <s v="NA"/>
    <n v="584105"/>
    <n v="515784"/>
    <n v="533767"/>
    <n v="6448"/>
    <n v="6441"/>
    <n v="1064534"/>
    <n v="515781"/>
    <n v="515782"/>
    <n v="6445"/>
    <n v="1071370"/>
    <n v="1069411"/>
    <n v="1071910"/>
    <n v="516691"/>
    <n v="534668"/>
    <n v="517255"/>
    <n v="588070"/>
    <n v="586105"/>
    <n v="590781"/>
    <s v="NA"/>
    <n v="1071370"/>
    <n v="584102"/>
    <n v="1064530"/>
    <n v="638696"/>
    <s v="kosslyn_1978"/>
    <n v="60"/>
    <s v="43163.0"/>
    <n v="60"/>
    <s v="possible"/>
    <s v="yes"/>
    <n v="1024"/>
    <n v="-180"/>
    <n v="-104"/>
  </r>
  <r>
    <n v="100"/>
    <n v="100"/>
    <n v="712"/>
    <n v="71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60"/>
    <n v="60"/>
    <n v="5"/>
    <n v="60"/>
    <n v="41"/>
    <n v="0"/>
    <n v="41"/>
    <n v="5"/>
    <n v="5"/>
    <n v="0"/>
    <n v="0"/>
    <n v="60"/>
    <n v="5"/>
    <n v="5"/>
    <n v="0"/>
    <n v="60"/>
    <n v="60"/>
    <n v="102"/>
    <n v="5"/>
    <n v="5"/>
    <n v="5"/>
    <n v="41"/>
    <n v="41"/>
    <n v="41"/>
    <n v="5"/>
    <n v="60"/>
    <n v="41"/>
    <n v="60"/>
    <n v="0"/>
    <s v="stim0"/>
    <s v="-190.0"/>
    <s v="-122.0"/>
    <s v="Tue Oct  7 16:44:03 2025"/>
    <s v="The main experiment item"/>
    <b v="0"/>
    <x v="9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Lac"/>
    <n v="60"/>
    <n v="6"/>
    <n v="0"/>
    <n v="6"/>
    <s v="C:/Users/cleme/Desktop/subject-1.csv"/>
    <s v="legacy"/>
    <n v="7"/>
    <b v="0"/>
    <s v="Melodramatic Milgram"/>
    <s v="4.0.24"/>
    <n v="4"/>
    <n v="0"/>
    <s v="q"/>
    <s v="return"/>
    <s v="return"/>
    <s v="return"/>
    <s v="return"/>
    <s v="return"/>
    <s v="q"/>
    <s v="return"/>
    <n v="1"/>
    <n v="283"/>
    <n v="283"/>
    <n v="904.47619047619048"/>
    <n v="1251.7877213886065"/>
    <x v="33"/>
    <n v="42377"/>
    <n v="5485"/>
    <n v="905"/>
    <n v="900"/>
    <n v="12094"/>
    <n v="283"/>
    <n v="16508"/>
    <n v="2707"/>
    <n v="2"/>
    <s v="legacy"/>
    <n v="1024"/>
    <n v="2"/>
    <n v="48000"/>
    <n v="-16"/>
    <s v="experiment"/>
    <x v="0"/>
    <s v="odd"/>
    <n v="596318"/>
    <n v="590828"/>
    <n v="18544"/>
    <n v="1072755"/>
    <n v="1074701"/>
    <n v="590787"/>
    <n v="1072755"/>
    <n v="588070"/>
    <s v="NA"/>
    <n v="584105"/>
    <n v="515784"/>
    <n v="533767"/>
    <n v="6448"/>
    <n v="6441"/>
    <n v="1072003"/>
    <n v="515781"/>
    <n v="515782"/>
    <n v="6445"/>
    <n v="1078291"/>
    <n v="1076701"/>
    <n v="1078576"/>
    <n v="516691"/>
    <n v="534668"/>
    <n v="517255"/>
    <n v="588070"/>
    <n v="586105"/>
    <n v="590781"/>
    <s v="NA"/>
    <n v="1078291"/>
    <n v="584102"/>
    <n v="1072000"/>
    <n v="638696"/>
    <s v="kosslyn_1978"/>
    <n v="61"/>
    <s v="43446.0"/>
    <n v="61"/>
    <s v="possible"/>
    <s v="yes"/>
    <n v="1024"/>
    <n v="-180"/>
    <n v="-104"/>
  </r>
  <r>
    <n v="100"/>
    <n v="100"/>
    <n v="718"/>
    <n v="71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61"/>
    <n v="61"/>
    <n v="5"/>
    <n v="61"/>
    <n v="41"/>
    <n v="0"/>
    <n v="41"/>
    <n v="5"/>
    <n v="5"/>
    <n v="0"/>
    <n v="0"/>
    <n v="61"/>
    <n v="5"/>
    <n v="5"/>
    <n v="0"/>
    <n v="61"/>
    <n v="61"/>
    <n v="103"/>
    <n v="5"/>
    <n v="5"/>
    <n v="5"/>
    <n v="41"/>
    <n v="41"/>
    <n v="41"/>
    <n v="5"/>
    <n v="61"/>
    <n v="41"/>
    <n v="61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vallee"/>
    <n v="61"/>
    <n v="6"/>
    <n v="0"/>
    <n v="6"/>
    <s v="C:/Users/cleme/Desktop/subject-1.csv"/>
    <s v="legacy"/>
    <n v="7"/>
    <b v="0"/>
    <s v="Melodramatic Milgram"/>
    <s v="4.0.24"/>
    <n v="58"/>
    <n v="0"/>
    <s v="m"/>
    <s v="return"/>
    <s v="return"/>
    <s v="return"/>
    <s v="return"/>
    <s v="return"/>
    <s v="m"/>
    <s v="return"/>
    <n v="1"/>
    <n v="1101"/>
    <s v="-"/>
    <n v="904.47619047619048"/>
    <n v="1251.7877213886065"/>
    <x v="1"/>
    <n v="42377"/>
    <n v="5485"/>
    <n v="905"/>
    <n v="900"/>
    <n v="12094"/>
    <n v="1101"/>
    <n v="16508"/>
    <n v="2707"/>
    <n v="2"/>
    <s v="legacy"/>
    <n v="1024"/>
    <n v="2"/>
    <n v="48000"/>
    <n v="-16"/>
    <s v="experiment"/>
    <x v="0"/>
    <s v="odd"/>
    <n v="596318"/>
    <n v="590828"/>
    <n v="18544"/>
    <n v="1079438"/>
    <n v="1081021"/>
    <n v="590787"/>
    <n v="1079437"/>
    <n v="588070"/>
    <s v="NA"/>
    <n v="584105"/>
    <n v="515784"/>
    <n v="533767"/>
    <n v="6448"/>
    <n v="6441"/>
    <n v="1078685"/>
    <n v="515781"/>
    <n v="515782"/>
    <n v="6445"/>
    <n v="1084902"/>
    <n v="1083021"/>
    <n v="1086005"/>
    <n v="516691"/>
    <n v="534668"/>
    <n v="517255"/>
    <n v="588070"/>
    <n v="586105"/>
    <n v="590781"/>
    <s v="NA"/>
    <n v="1084902"/>
    <n v="584102"/>
    <n v="1078680"/>
    <n v="638696"/>
    <s v="kosslyn_1978"/>
    <n v="62"/>
    <s v="44547.0"/>
    <n v="62"/>
    <s v="impossible"/>
    <s v="yes"/>
    <n v="1024"/>
    <n v="-180"/>
    <n v="-104"/>
  </r>
  <r>
    <n v="100"/>
    <n v="100"/>
    <n v="715"/>
    <n v="71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62"/>
    <n v="62"/>
    <n v="5"/>
    <n v="62"/>
    <n v="41"/>
    <n v="0"/>
    <n v="41"/>
    <n v="5"/>
    <n v="5"/>
    <n v="0"/>
    <n v="0"/>
    <n v="62"/>
    <n v="5"/>
    <n v="5"/>
    <n v="0"/>
    <n v="62"/>
    <n v="62"/>
    <n v="104"/>
    <n v="5"/>
    <n v="5"/>
    <n v="5"/>
    <n v="41"/>
    <n v="41"/>
    <n v="41"/>
    <n v="5"/>
    <n v="62"/>
    <n v="41"/>
    <n v="62"/>
    <n v="0"/>
    <s v="stim0"/>
    <s v="-190.0"/>
    <s v="-122.0"/>
    <s v="Tue Oct  7 16:44:03 2025"/>
    <s v="The main experiment item"/>
    <b v="0"/>
    <x v="20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Sable"/>
    <n v="62"/>
    <n v="6"/>
    <n v="0"/>
    <n v="6"/>
    <s v="C:/Users/cleme/Desktop/subject-1.csv"/>
    <s v="legacy"/>
    <n v="7"/>
    <b v="0"/>
    <s v="Melodramatic Milgram"/>
    <s v="4.0.24"/>
    <n v="40"/>
    <n v="0"/>
    <s v="q"/>
    <s v="return"/>
    <s v="return"/>
    <s v="return"/>
    <s v="return"/>
    <s v="return"/>
    <s v="q"/>
    <s v="return"/>
    <n v="1"/>
    <n v="507"/>
    <n v="507"/>
    <n v="904.47619047619048"/>
    <n v="1251.7877213886065"/>
    <x v="34"/>
    <n v="42377"/>
    <n v="5485"/>
    <n v="905"/>
    <n v="900"/>
    <n v="12094"/>
    <n v="507"/>
    <n v="16508"/>
    <n v="2707"/>
    <n v="2"/>
    <s v="legacy"/>
    <n v="1024"/>
    <n v="2"/>
    <n v="48000"/>
    <n v="-16"/>
    <s v="experiment"/>
    <x v="0"/>
    <s v="odd"/>
    <n v="596318"/>
    <n v="590828"/>
    <n v="18544"/>
    <n v="1086855"/>
    <n v="1088971"/>
    <n v="590787"/>
    <n v="1086855"/>
    <n v="588070"/>
    <s v="NA"/>
    <n v="584105"/>
    <n v="515784"/>
    <n v="533767"/>
    <n v="6448"/>
    <n v="6441"/>
    <n v="1086102"/>
    <n v="515781"/>
    <n v="515782"/>
    <n v="6445"/>
    <n v="1092981"/>
    <n v="1090971"/>
    <n v="1093491"/>
    <n v="516691"/>
    <n v="534668"/>
    <n v="517255"/>
    <n v="588070"/>
    <n v="586105"/>
    <n v="590781"/>
    <s v="NA"/>
    <n v="1092980"/>
    <n v="584102"/>
    <n v="1086100"/>
    <n v="638696"/>
    <s v="kosslyn_1978"/>
    <n v="63"/>
    <s v="45054.0"/>
    <n v="63"/>
    <s v="possible"/>
    <s v="yes"/>
    <n v="1024"/>
    <n v="-180"/>
    <n v="-104"/>
  </r>
  <r>
    <n v="100"/>
    <n v="100"/>
    <n v="714"/>
    <n v="71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63"/>
    <n v="63"/>
    <n v="5"/>
    <n v="63"/>
    <n v="41"/>
    <n v="0"/>
    <n v="41"/>
    <n v="5"/>
    <n v="5"/>
    <n v="0"/>
    <n v="0"/>
    <n v="63"/>
    <n v="5"/>
    <n v="5"/>
    <n v="0"/>
    <n v="63"/>
    <n v="63"/>
    <n v="105"/>
    <n v="5"/>
    <n v="5"/>
    <n v="5"/>
    <n v="41"/>
    <n v="41"/>
    <n v="41"/>
    <n v="5"/>
    <n v="63"/>
    <n v="41"/>
    <n v="63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pont"/>
    <n v="63"/>
    <n v="6"/>
    <n v="0"/>
    <n v="6"/>
    <s v="C:/Users/cleme/Desktop/subject-1.csv"/>
    <s v="legacy"/>
    <n v="7"/>
    <b v="0"/>
    <s v="Melodramatic Milgram"/>
    <s v="4.0.24"/>
    <n v="76"/>
    <n v="0"/>
    <s v="m"/>
    <s v="return"/>
    <s v="return"/>
    <s v="return"/>
    <s v="return"/>
    <s v="return"/>
    <s v="m"/>
    <s v="return"/>
    <n v="1"/>
    <n v="693"/>
    <s v="-"/>
    <n v="904.47619047619048"/>
    <n v="1251.7877213886065"/>
    <x v="1"/>
    <n v="42377"/>
    <n v="5485"/>
    <n v="905"/>
    <n v="900"/>
    <n v="12094"/>
    <n v="693"/>
    <n v="16508"/>
    <n v="2707"/>
    <n v="2"/>
    <s v="legacy"/>
    <n v="1024"/>
    <n v="2"/>
    <n v="48000"/>
    <n v="-16"/>
    <s v="experiment"/>
    <x v="0"/>
    <s v="odd"/>
    <n v="596318"/>
    <n v="590828"/>
    <n v="18544"/>
    <n v="1094339"/>
    <n v="1095931"/>
    <n v="590787"/>
    <n v="1094339"/>
    <n v="588070"/>
    <s v="NA"/>
    <n v="584105"/>
    <n v="515784"/>
    <n v="533767"/>
    <n v="6448"/>
    <n v="6441"/>
    <n v="1093585"/>
    <n v="515781"/>
    <n v="515782"/>
    <n v="6445"/>
    <n v="1099492"/>
    <n v="1097931"/>
    <n v="1100187"/>
    <n v="516691"/>
    <n v="534668"/>
    <n v="517255"/>
    <n v="588070"/>
    <n v="586105"/>
    <n v="590781"/>
    <s v="NA"/>
    <n v="1099492"/>
    <n v="584102"/>
    <n v="1093582"/>
    <n v="638696"/>
    <s v="kosslyn_1978"/>
    <n v="64"/>
    <s v="45747.0"/>
    <n v="64"/>
    <s v="impossible"/>
    <s v="yes"/>
    <n v="1024"/>
    <n v="-180"/>
    <n v="-104"/>
  </r>
  <r>
    <n v="100"/>
    <n v="100"/>
    <n v="717"/>
    <n v="71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64"/>
    <n v="64"/>
    <n v="5"/>
    <n v="64"/>
    <n v="41"/>
    <n v="0"/>
    <n v="41"/>
    <n v="5"/>
    <n v="5"/>
    <n v="0"/>
    <n v="0"/>
    <n v="64"/>
    <n v="5"/>
    <n v="5"/>
    <n v="0"/>
    <n v="64"/>
    <n v="64"/>
    <n v="106"/>
    <n v="5"/>
    <n v="5"/>
    <n v="5"/>
    <n v="41"/>
    <n v="41"/>
    <n v="41"/>
    <n v="5"/>
    <n v="64"/>
    <n v="41"/>
    <n v="64"/>
    <n v="0"/>
    <s v="stim0"/>
    <s v="-190.0"/>
    <s v="-122.0"/>
    <s v="Tue Oct  7 16:44:03 2025"/>
    <s v="The main experiment item"/>
    <b v="0"/>
    <x v="2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Hutte"/>
    <n v="64"/>
    <n v="6"/>
    <n v="0"/>
    <n v="6"/>
    <s v="C:/Users/cleme/Desktop/subject-1.csv"/>
    <s v="legacy"/>
    <n v="7"/>
    <b v="0"/>
    <s v="Melodramatic Milgram"/>
    <s v="4.0.24"/>
    <n v="27"/>
    <n v="0"/>
    <s v="q"/>
    <s v="return"/>
    <s v="return"/>
    <s v="return"/>
    <s v="return"/>
    <s v="return"/>
    <s v="q"/>
    <s v="return"/>
    <n v="1"/>
    <n v="893"/>
    <n v="893"/>
    <n v="904.47619047619048"/>
    <n v="1251.7877213886065"/>
    <x v="35"/>
    <n v="42377"/>
    <n v="5485"/>
    <n v="905"/>
    <n v="900"/>
    <n v="12094"/>
    <n v="893"/>
    <n v="16508"/>
    <n v="2707"/>
    <n v="2"/>
    <s v="legacy"/>
    <n v="1024"/>
    <n v="2"/>
    <n v="48000"/>
    <n v="-16"/>
    <s v="experiment"/>
    <x v="0"/>
    <s v="odd"/>
    <n v="596318"/>
    <n v="590828"/>
    <n v="18544"/>
    <n v="1101044"/>
    <n v="1102991"/>
    <n v="590787"/>
    <n v="1101044"/>
    <n v="588070"/>
    <s v="NA"/>
    <n v="584105"/>
    <n v="515784"/>
    <n v="533767"/>
    <n v="6448"/>
    <n v="6441"/>
    <n v="1100291"/>
    <n v="515781"/>
    <n v="515782"/>
    <n v="6445"/>
    <n v="1106961"/>
    <n v="1104991"/>
    <n v="1107857"/>
    <n v="516691"/>
    <n v="534668"/>
    <n v="517255"/>
    <n v="588070"/>
    <n v="586105"/>
    <n v="590781"/>
    <s v="NA"/>
    <n v="1106961"/>
    <n v="584102"/>
    <n v="1100288"/>
    <n v="638696"/>
    <s v="kosslyn_1978"/>
    <n v="65"/>
    <s v="46640.0"/>
    <n v="65"/>
    <s v="possible"/>
    <s v="yes"/>
    <n v="1024"/>
    <n v="-180"/>
    <n v="-104"/>
  </r>
  <r>
    <n v="100"/>
    <n v="100"/>
    <n v="717"/>
    <n v="71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65"/>
    <n v="65"/>
    <n v="5"/>
    <n v="65"/>
    <n v="41"/>
    <n v="0"/>
    <n v="41"/>
    <n v="5"/>
    <n v="5"/>
    <n v="0"/>
    <n v="0"/>
    <n v="65"/>
    <n v="5"/>
    <n v="5"/>
    <n v="0"/>
    <n v="65"/>
    <n v="65"/>
    <n v="107"/>
    <n v="5"/>
    <n v="5"/>
    <n v="5"/>
    <n v="41"/>
    <n v="41"/>
    <n v="41"/>
    <n v="5"/>
    <n v="65"/>
    <n v="41"/>
    <n v="65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Colline"/>
    <n v="65"/>
    <n v="6"/>
    <n v="0"/>
    <n v="6"/>
    <s v="C:/Users/cleme/Desktop/subject-1.csv"/>
    <s v="legacy"/>
    <n v="7"/>
    <b v="0"/>
    <s v="Melodramatic Milgram"/>
    <s v="4.0.24"/>
    <n v="82"/>
    <n v="0"/>
    <s v="m"/>
    <s v="return"/>
    <s v="return"/>
    <s v="return"/>
    <s v="return"/>
    <s v="return"/>
    <s v="m"/>
    <s v="return"/>
    <n v="1"/>
    <n v="717"/>
    <s v="-"/>
    <n v="904.47619047619048"/>
    <n v="1251.7877213886065"/>
    <x v="1"/>
    <n v="42377"/>
    <n v="5485"/>
    <n v="905"/>
    <n v="900"/>
    <n v="12094"/>
    <n v="717"/>
    <n v="16508"/>
    <n v="2707"/>
    <n v="2"/>
    <s v="legacy"/>
    <n v="1024"/>
    <n v="2"/>
    <n v="48000"/>
    <n v="-16"/>
    <s v="experiment"/>
    <x v="0"/>
    <s v="odd"/>
    <n v="596318"/>
    <n v="590828"/>
    <n v="18544"/>
    <n v="1108733"/>
    <n v="1110861"/>
    <n v="590787"/>
    <n v="1108733"/>
    <n v="588070"/>
    <s v="NA"/>
    <n v="584105"/>
    <n v="515784"/>
    <n v="533767"/>
    <n v="6448"/>
    <n v="6441"/>
    <n v="1107981"/>
    <n v="515781"/>
    <n v="515782"/>
    <n v="6445"/>
    <n v="1114621"/>
    <n v="1112861"/>
    <n v="1115341"/>
    <n v="516691"/>
    <n v="534668"/>
    <n v="517255"/>
    <n v="588070"/>
    <n v="586105"/>
    <n v="590781"/>
    <s v="NA"/>
    <n v="1114621"/>
    <n v="584102"/>
    <n v="1107977"/>
    <n v="638696"/>
    <s v="kosslyn_1978"/>
    <n v="66"/>
    <s v="47357.0"/>
    <n v="66"/>
    <s v="impossible"/>
    <s v="yes"/>
    <n v="1024"/>
    <n v="-180"/>
    <n v="-104"/>
  </r>
  <r>
    <n v="100"/>
    <n v="100"/>
    <n v="716"/>
    <n v="71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66"/>
    <n v="66"/>
    <n v="5"/>
    <n v="66"/>
    <n v="41"/>
    <n v="0"/>
    <n v="41"/>
    <n v="5"/>
    <n v="5"/>
    <n v="0"/>
    <n v="0"/>
    <n v="66"/>
    <n v="5"/>
    <n v="5"/>
    <n v="0"/>
    <n v="66"/>
    <n v="66"/>
    <n v="108"/>
    <n v="5"/>
    <n v="5"/>
    <n v="5"/>
    <n v="41"/>
    <n v="41"/>
    <n v="41"/>
    <n v="5"/>
    <n v="66"/>
    <n v="41"/>
    <n v="66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grotte"/>
    <n v="66"/>
    <n v="6"/>
    <n v="0"/>
    <n v="6"/>
    <s v="C:/Users/cleme/Desktop/subject-1.csv"/>
    <s v="legacy"/>
    <n v="7"/>
    <b v="0"/>
    <s v="Melodramatic Milgram"/>
    <s v="4.0.24"/>
    <n v="53"/>
    <n v="0"/>
    <s v="m"/>
    <s v="return"/>
    <s v="return"/>
    <s v="return"/>
    <s v="return"/>
    <s v="return"/>
    <s v="m"/>
    <s v="return"/>
    <n v="1"/>
    <n v="619"/>
    <s v="-"/>
    <n v="904.47619047619048"/>
    <n v="1251.7877213886065"/>
    <x v="1"/>
    <n v="42377"/>
    <n v="5485"/>
    <n v="905"/>
    <n v="900"/>
    <n v="12094"/>
    <n v="619"/>
    <n v="16508"/>
    <n v="2707"/>
    <n v="2"/>
    <s v="legacy"/>
    <n v="1024"/>
    <n v="2"/>
    <n v="48000"/>
    <n v="-16"/>
    <s v="experiment"/>
    <x v="0"/>
    <s v="odd"/>
    <n v="596318"/>
    <n v="590828"/>
    <n v="18544"/>
    <n v="1116184"/>
    <n v="1117880"/>
    <n v="590787"/>
    <n v="1116184"/>
    <n v="588070"/>
    <s v="NA"/>
    <n v="584105"/>
    <n v="515784"/>
    <n v="533767"/>
    <n v="6448"/>
    <n v="6441"/>
    <n v="1115432"/>
    <n v="515781"/>
    <n v="515782"/>
    <n v="6445"/>
    <n v="1121441"/>
    <n v="1119880"/>
    <n v="1122062"/>
    <n v="516691"/>
    <n v="534668"/>
    <n v="517255"/>
    <n v="588070"/>
    <n v="586105"/>
    <n v="590781"/>
    <s v="NA"/>
    <n v="1121440"/>
    <n v="584102"/>
    <n v="1115429"/>
    <n v="638696"/>
    <s v="kosslyn_1978"/>
    <n v="67"/>
    <s v="47976.0"/>
    <n v="67"/>
    <s v="impossible"/>
    <s v="yes"/>
    <n v="1024"/>
    <n v="-180"/>
    <n v="-104"/>
  </r>
  <r>
    <n v="100"/>
    <n v="100"/>
    <n v="711"/>
    <n v="71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67"/>
    <n v="67"/>
    <n v="5"/>
    <n v="67"/>
    <n v="41"/>
    <n v="0"/>
    <n v="41"/>
    <n v="5"/>
    <n v="5"/>
    <n v="0"/>
    <n v="0"/>
    <n v="67"/>
    <n v="5"/>
    <n v="5"/>
    <n v="0"/>
    <n v="67"/>
    <n v="67"/>
    <n v="109"/>
    <n v="5"/>
    <n v="5"/>
    <n v="5"/>
    <n v="41"/>
    <n v="41"/>
    <n v="41"/>
    <n v="5"/>
    <n v="67"/>
    <n v="41"/>
    <n v="67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Colline"/>
    <n v="67"/>
    <n v="6"/>
    <n v="0"/>
    <n v="6"/>
    <s v="C:/Users/cleme/Desktop/subject-1.csv"/>
    <s v="legacy"/>
    <n v="7"/>
    <b v="0"/>
    <s v="Melodramatic Milgram"/>
    <s v="4.0.24"/>
    <n v="59"/>
    <n v="0"/>
    <s v="m"/>
    <s v="return"/>
    <s v="return"/>
    <s v="return"/>
    <s v="return"/>
    <s v="return"/>
    <s v="m"/>
    <s v="return"/>
    <n v="1"/>
    <n v="414"/>
    <s v="-"/>
    <n v="904.47619047619048"/>
    <n v="1251.7877213886065"/>
    <x v="1"/>
    <n v="42377"/>
    <n v="5485"/>
    <n v="905"/>
    <n v="900"/>
    <n v="12094"/>
    <n v="414"/>
    <n v="16508"/>
    <n v="2707"/>
    <n v="2"/>
    <s v="legacy"/>
    <n v="1024"/>
    <n v="2"/>
    <n v="48000"/>
    <n v="-16"/>
    <s v="experiment"/>
    <x v="0"/>
    <s v="odd"/>
    <n v="596318"/>
    <n v="590828"/>
    <n v="18544"/>
    <n v="1122918"/>
    <n v="1124510"/>
    <n v="590787"/>
    <n v="1122918"/>
    <n v="588070"/>
    <s v="NA"/>
    <n v="584105"/>
    <n v="515784"/>
    <n v="533767"/>
    <n v="6448"/>
    <n v="6441"/>
    <n v="1122166"/>
    <n v="515781"/>
    <n v="515782"/>
    <n v="6445"/>
    <n v="1128271"/>
    <n v="1126511"/>
    <n v="1128688"/>
    <n v="516691"/>
    <n v="534668"/>
    <n v="517255"/>
    <n v="588070"/>
    <n v="586105"/>
    <n v="590781"/>
    <s v="NA"/>
    <n v="1128271"/>
    <n v="584102"/>
    <n v="1122162"/>
    <n v="638696"/>
    <s v="kosslyn_1978"/>
    <n v="68"/>
    <s v="48390.0"/>
    <n v="68"/>
    <s v="impossible"/>
    <s v="yes"/>
    <n v="1024"/>
    <n v="-180"/>
    <n v="-104"/>
  </r>
  <r>
    <n v="100"/>
    <n v="100"/>
    <n v="713"/>
    <n v="71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68"/>
    <n v="68"/>
    <n v="5"/>
    <n v="68"/>
    <n v="41"/>
    <n v="0"/>
    <n v="41"/>
    <n v="5"/>
    <n v="5"/>
    <n v="0"/>
    <n v="0"/>
    <n v="68"/>
    <n v="5"/>
    <n v="5"/>
    <n v="0"/>
    <n v="68"/>
    <n v="68"/>
    <n v="110"/>
    <n v="5"/>
    <n v="5"/>
    <n v="5"/>
    <n v="41"/>
    <n v="41"/>
    <n v="41"/>
    <n v="5"/>
    <n v="68"/>
    <n v="41"/>
    <n v="68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vallee"/>
    <n v="68"/>
    <n v="6"/>
    <n v="0"/>
    <n v="6"/>
    <s v="C:/Users/cleme/Desktop/subject-1.csv"/>
    <s v="legacy"/>
    <n v="7"/>
    <b v="0"/>
    <s v="Melodramatic Milgram"/>
    <s v="4.0.24"/>
    <n v="63"/>
    <n v="0"/>
    <s v="m"/>
    <s v="return"/>
    <s v="return"/>
    <s v="return"/>
    <s v="return"/>
    <s v="return"/>
    <s v="m"/>
    <s v="return"/>
    <n v="1"/>
    <n v="818"/>
    <s v="-"/>
    <n v="904.47619047619048"/>
    <n v="1251.7877213886065"/>
    <x v="1"/>
    <n v="42377"/>
    <n v="5485"/>
    <n v="905"/>
    <n v="900"/>
    <n v="12094"/>
    <n v="818"/>
    <n v="16508"/>
    <n v="2707"/>
    <n v="2"/>
    <s v="legacy"/>
    <n v="1024"/>
    <n v="2"/>
    <n v="48000"/>
    <n v="-16"/>
    <s v="experiment"/>
    <x v="0"/>
    <s v="odd"/>
    <n v="596318"/>
    <n v="590828"/>
    <n v="18544"/>
    <n v="1129540"/>
    <n v="1131490"/>
    <n v="590787"/>
    <n v="1129539"/>
    <n v="588070"/>
    <s v="NA"/>
    <n v="584105"/>
    <n v="515784"/>
    <n v="533767"/>
    <n v="6448"/>
    <n v="6441"/>
    <n v="1128786"/>
    <n v="515781"/>
    <n v="515782"/>
    <n v="6445"/>
    <n v="1135351"/>
    <n v="1133491"/>
    <n v="1136171"/>
    <n v="516691"/>
    <n v="534668"/>
    <n v="517255"/>
    <n v="588070"/>
    <n v="586105"/>
    <n v="590781"/>
    <s v="NA"/>
    <n v="1135351"/>
    <n v="584102"/>
    <n v="1128783"/>
    <n v="638696"/>
    <s v="kosslyn_1978"/>
    <n v="69"/>
    <s v="49208.0"/>
    <n v="69"/>
    <s v="impossible"/>
    <s v="yes"/>
    <n v="1024"/>
    <n v="-180"/>
    <n v="-104"/>
  </r>
  <r>
    <n v="100"/>
    <n v="100"/>
    <n v="712"/>
    <n v="71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69"/>
    <n v="69"/>
    <n v="5"/>
    <n v="69"/>
    <n v="41"/>
    <n v="0"/>
    <n v="41"/>
    <n v="5"/>
    <n v="5"/>
    <n v="0"/>
    <n v="0"/>
    <n v="69"/>
    <n v="5"/>
    <n v="5"/>
    <n v="0"/>
    <n v="69"/>
    <n v="69"/>
    <n v="111"/>
    <n v="5"/>
    <n v="5"/>
    <n v="5"/>
    <n v="41"/>
    <n v="41"/>
    <n v="41"/>
    <n v="5"/>
    <n v="69"/>
    <n v="41"/>
    <n v="69"/>
    <n v="0"/>
    <s v="stim0"/>
    <s v="-190.0"/>
    <s v="-122.0"/>
    <s v="Tue Oct  7 16:44:03 2025"/>
    <s v="The main experiment item"/>
    <b v="0"/>
    <x v="1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puits"/>
    <n v="69"/>
    <n v="6"/>
    <n v="0"/>
    <n v="6"/>
    <s v="C:/Users/cleme/Desktop/subject-1.csv"/>
    <s v="legacy"/>
    <n v="7"/>
    <b v="0"/>
    <s v="Melodramatic Milgram"/>
    <s v="4.0.24"/>
    <n v="3"/>
    <n v="0"/>
    <s v="q"/>
    <s v="return"/>
    <s v="return"/>
    <s v="return"/>
    <s v="return"/>
    <s v="return"/>
    <s v="q"/>
    <s v="return"/>
    <n v="1"/>
    <n v="648"/>
    <n v="648"/>
    <n v="904.47619047619048"/>
    <n v="1251.7877213886065"/>
    <x v="36"/>
    <n v="42377"/>
    <n v="5485"/>
    <n v="905"/>
    <n v="900"/>
    <n v="12094"/>
    <n v="648"/>
    <n v="16508"/>
    <n v="2707"/>
    <n v="2"/>
    <s v="legacy"/>
    <n v="1024"/>
    <n v="2"/>
    <n v="48000"/>
    <n v="-16"/>
    <s v="experiment"/>
    <x v="0"/>
    <s v="odd"/>
    <n v="596318"/>
    <n v="590828"/>
    <n v="18544"/>
    <n v="1137019"/>
    <n v="1138981"/>
    <n v="590787"/>
    <n v="1137019"/>
    <n v="588070"/>
    <s v="NA"/>
    <n v="584105"/>
    <n v="515784"/>
    <n v="533767"/>
    <n v="6448"/>
    <n v="6441"/>
    <n v="1136267"/>
    <n v="515781"/>
    <n v="515782"/>
    <n v="6445"/>
    <n v="1142751"/>
    <n v="1140981"/>
    <n v="1143402"/>
    <n v="516691"/>
    <n v="534668"/>
    <n v="517255"/>
    <n v="588070"/>
    <n v="586105"/>
    <n v="590781"/>
    <s v="NA"/>
    <n v="1142751"/>
    <n v="584102"/>
    <n v="1136263"/>
    <n v="638696"/>
    <s v="kosslyn_1978"/>
    <n v="70"/>
    <s v="49856.0"/>
    <n v="70"/>
    <s v="possible"/>
    <s v="yes"/>
    <n v="1024"/>
    <n v="-180"/>
    <n v="-104"/>
  </r>
  <r>
    <n v="100"/>
    <n v="100"/>
    <n v="724"/>
    <n v="72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70"/>
    <n v="70"/>
    <n v="5"/>
    <n v="70"/>
    <n v="41"/>
    <n v="0"/>
    <n v="41"/>
    <n v="5"/>
    <n v="5"/>
    <n v="0"/>
    <n v="0"/>
    <n v="70"/>
    <n v="5"/>
    <n v="5"/>
    <n v="0"/>
    <n v="70"/>
    <n v="70"/>
    <n v="112"/>
    <n v="5"/>
    <n v="5"/>
    <n v="5"/>
    <n v="41"/>
    <n v="41"/>
    <n v="41"/>
    <n v="5"/>
    <n v="70"/>
    <n v="41"/>
    <n v="70"/>
    <n v="0"/>
    <s v="stim0"/>
    <s v="-190.0"/>
    <s v="-122.0"/>
    <s v="Tue Oct  7 16:44:03 2025"/>
    <s v="The main experiment item"/>
    <b v="0"/>
    <x v="18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puits"/>
    <n v="70"/>
    <n v="6"/>
    <n v="0"/>
    <n v="6"/>
    <s v="C:/Users/cleme/Desktop/subject-1.csv"/>
    <s v="legacy"/>
    <n v="7"/>
    <b v="0"/>
    <s v="Melodramatic Milgram"/>
    <s v="4.0.24"/>
    <n v="34"/>
    <n v="0"/>
    <s v="q"/>
    <s v="return"/>
    <s v="return"/>
    <s v="return"/>
    <s v="return"/>
    <s v="return"/>
    <s v="q"/>
    <s v="return"/>
    <n v="1"/>
    <n v="1573"/>
    <n v="1573"/>
    <n v="904.47619047619048"/>
    <n v="1251.7877213886065"/>
    <x v="37"/>
    <n v="42377"/>
    <n v="5485"/>
    <n v="905"/>
    <n v="900"/>
    <n v="12094"/>
    <n v="1573"/>
    <n v="16508"/>
    <n v="2707"/>
    <n v="2"/>
    <s v="legacy"/>
    <n v="1024"/>
    <n v="2"/>
    <n v="48000"/>
    <n v="-16"/>
    <s v="experiment"/>
    <x v="0"/>
    <s v="odd"/>
    <n v="596318"/>
    <n v="590828"/>
    <n v="18544"/>
    <n v="1144257"/>
    <n v="1145851"/>
    <n v="590787"/>
    <n v="1144257"/>
    <n v="588070"/>
    <s v="NA"/>
    <n v="584105"/>
    <n v="515784"/>
    <n v="533767"/>
    <n v="6448"/>
    <n v="6441"/>
    <n v="1143505"/>
    <n v="515781"/>
    <n v="515782"/>
    <n v="6445"/>
    <n v="1149622"/>
    <n v="1147851"/>
    <n v="1151197"/>
    <n v="516691"/>
    <n v="534668"/>
    <n v="517255"/>
    <n v="588070"/>
    <n v="586105"/>
    <n v="590781"/>
    <s v="NA"/>
    <n v="1149621"/>
    <n v="584102"/>
    <n v="1143501"/>
    <n v="638696"/>
    <s v="kosslyn_1978"/>
    <n v="71"/>
    <s v="51429.0"/>
    <n v="71"/>
    <s v="possible"/>
    <s v="yes"/>
    <n v="1024"/>
    <n v="-180"/>
    <n v="-104"/>
  </r>
  <r>
    <n v="100"/>
    <n v="100"/>
    <n v="725"/>
    <n v="72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71"/>
    <n v="71"/>
    <n v="5"/>
    <n v="71"/>
    <n v="41"/>
    <n v="0"/>
    <n v="41"/>
    <n v="5"/>
    <n v="5"/>
    <n v="0"/>
    <n v="0"/>
    <n v="71"/>
    <n v="5"/>
    <n v="5"/>
    <n v="0"/>
    <n v="71"/>
    <n v="71"/>
    <n v="113"/>
    <n v="5"/>
    <n v="5"/>
    <n v="5"/>
    <n v="41"/>
    <n v="41"/>
    <n v="41"/>
    <n v="5"/>
    <n v="71"/>
    <n v="41"/>
    <n v="71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Lac"/>
    <s v="tour"/>
    <n v="71"/>
    <n v="6"/>
    <n v="0"/>
    <n v="6"/>
    <s v="C:/Users/cleme/Desktop/subject-1.csv"/>
    <s v="legacy"/>
    <n v="7"/>
    <b v="0"/>
    <s v="Melodramatic Milgram"/>
    <s v="4.0.24"/>
    <n v="67"/>
    <n v="0"/>
    <s v="m"/>
    <s v="return"/>
    <s v="return"/>
    <s v="return"/>
    <s v="return"/>
    <s v="return"/>
    <s v="m"/>
    <s v="return"/>
    <n v="1"/>
    <n v="824"/>
    <s v="-"/>
    <n v="904.47619047619048"/>
    <n v="1251.7877213886065"/>
    <x v="1"/>
    <n v="42377"/>
    <n v="5485"/>
    <n v="905"/>
    <n v="900"/>
    <n v="12094"/>
    <n v="824"/>
    <n v="16508"/>
    <n v="2707"/>
    <n v="2"/>
    <s v="legacy"/>
    <n v="1024"/>
    <n v="2"/>
    <n v="48000"/>
    <n v="-16"/>
    <s v="experiment"/>
    <x v="0"/>
    <s v="odd"/>
    <n v="596318"/>
    <n v="590828"/>
    <n v="18544"/>
    <n v="1152044"/>
    <n v="1153631"/>
    <n v="590787"/>
    <n v="1152044"/>
    <n v="588070"/>
    <s v="NA"/>
    <n v="584105"/>
    <n v="515784"/>
    <n v="533767"/>
    <n v="6448"/>
    <n v="6441"/>
    <n v="1151292"/>
    <n v="515781"/>
    <n v="515782"/>
    <n v="6445"/>
    <n v="1156928"/>
    <n v="1155631"/>
    <n v="1157754"/>
    <n v="516691"/>
    <n v="534668"/>
    <n v="517255"/>
    <n v="588070"/>
    <n v="586105"/>
    <n v="590781"/>
    <s v="NA"/>
    <n v="1156928"/>
    <n v="584102"/>
    <n v="1151289"/>
    <n v="638696"/>
    <s v="kosslyn_1978"/>
    <n v="72"/>
    <s v="52253.0"/>
    <n v="72"/>
    <s v="impossible"/>
    <s v="yes"/>
    <n v="1024"/>
    <n v="-180"/>
    <n v="-104"/>
  </r>
  <r>
    <n v="100"/>
    <n v="100"/>
    <n v="738"/>
    <n v="73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72"/>
    <n v="72"/>
    <n v="5"/>
    <n v="72"/>
    <n v="41"/>
    <n v="0"/>
    <n v="41"/>
    <n v="5"/>
    <n v="5"/>
    <n v="0"/>
    <n v="0"/>
    <n v="72"/>
    <n v="5"/>
    <n v="5"/>
    <n v="0"/>
    <n v="72"/>
    <n v="72"/>
    <n v="114"/>
    <n v="5"/>
    <n v="5"/>
    <n v="5"/>
    <n v="41"/>
    <n v="41"/>
    <n v="41"/>
    <n v="5"/>
    <n v="72"/>
    <n v="41"/>
    <n v="72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phare"/>
    <n v="72"/>
    <n v="6"/>
    <n v="0"/>
    <n v="6"/>
    <s v="C:/Users/cleme/Desktop/subject-1.csv"/>
    <s v="legacy"/>
    <n v="7"/>
    <b v="0"/>
    <s v="Melodramatic Milgram"/>
    <s v="4.0.24"/>
    <n v="70"/>
    <n v="0"/>
    <s v="m"/>
    <s v="return"/>
    <s v="return"/>
    <s v="return"/>
    <s v="return"/>
    <s v="return"/>
    <s v="m"/>
    <s v="return"/>
    <n v="1"/>
    <n v="1673"/>
    <s v="-"/>
    <n v="904.47619047619048"/>
    <n v="1251.7877213886065"/>
    <x v="1"/>
    <n v="42377"/>
    <n v="5485"/>
    <n v="905"/>
    <n v="900"/>
    <n v="12094"/>
    <n v="1673"/>
    <n v="16508"/>
    <n v="2707"/>
    <n v="2"/>
    <s v="legacy"/>
    <n v="1024"/>
    <n v="2"/>
    <n v="48000"/>
    <n v="-16"/>
    <s v="experiment"/>
    <x v="0"/>
    <s v="odd"/>
    <n v="596318"/>
    <n v="590828"/>
    <n v="18544"/>
    <n v="1158605"/>
    <n v="1160721"/>
    <n v="590787"/>
    <n v="1158605"/>
    <n v="588070"/>
    <s v="NA"/>
    <n v="584105"/>
    <n v="515784"/>
    <n v="533767"/>
    <n v="6448"/>
    <n v="6441"/>
    <n v="1157852"/>
    <n v="515781"/>
    <n v="515782"/>
    <n v="6445"/>
    <n v="1164451"/>
    <n v="1162721"/>
    <n v="1166126"/>
    <n v="516691"/>
    <n v="534668"/>
    <n v="517255"/>
    <n v="588070"/>
    <n v="586105"/>
    <n v="590781"/>
    <s v="NA"/>
    <n v="1164450"/>
    <n v="584102"/>
    <n v="1157849"/>
    <n v="638696"/>
    <s v="kosslyn_1978"/>
    <n v="73"/>
    <s v="53926.0"/>
    <n v="73"/>
    <s v="impossible"/>
    <s v="yes"/>
    <n v="1024"/>
    <n v="-180"/>
    <n v="-104"/>
  </r>
  <r>
    <n v="100"/>
    <n v="100"/>
    <n v="738"/>
    <n v="73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73"/>
    <n v="73"/>
    <n v="5"/>
    <n v="73"/>
    <n v="41"/>
    <n v="0"/>
    <n v="41"/>
    <n v="5"/>
    <n v="5"/>
    <n v="0"/>
    <n v="0"/>
    <n v="73"/>
    <n v="5"/>
    <n v="5"/>
    <n v="0"/>
    <n v="73"/>
    <n v="73"/>
    <n v="115"/>
    <n v="5"/>
    <n v="5"/>
    <n v="5"/>
    <n v="41"/>
    <n v="41"/>
    <n v="41"/>
    <n v="5"/>
    <n v="73"/>
    <n v="41"/>
    <n v="73"/>
    <n v="0"/>
    <s v="stim0"/>
    <s v="-190.0"/>
    <s v="-122.0"/>
    <s v="Tue Oct  7 16:44:03 2025"/>
    <s v="The main experiment item"/>
    <b v="0"/>
    <x v="21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Rocher"/>
    <n v="73"/>
    <n v="6"/>
    <n v="0"/>
    <n v="6"/>
    <s v="C:/Users/cleme/Desktop/subject-1.csv"/>
    <s v="legacy"/>
    <n v="7"/>
    <b v="0"/>
    <s v="Melodramatic Milgram"/>
    <s v="4.0.24"/>
    <n v="2"/>
    <n v="0"/>
    <s v="q"/>
    <s v="return"/>
    <s v="return"/>
    <s v="return"/>
    <s v="return"/>
    <s v="return"/>
    <s v="q"/>
    <s v="return"/>
    <n v="1"/>
    <n v="703"/>
    <n v="703"/>
    <n v="904.47619047619048"/>
    <n v="1251.7877213886065"/>
    <x v="38"/>
    <n v="42377"/>
    <n v="5485"/>
    <n v="905"/>
    <n v="900"/>
    <n v="12094"/>
    <n v="703"/>
    <n v="16508"/>
    <n v="2707"/>
    <n v="2"/>
    <s v="legacy"/>
    <n v="1024"/>
    <n v="2"/>
    <n v="48000"/>
    <n v="-16"/>
    <s v="experiment"/>
    <x v="0"/>
    <s v="odd"/>
    <n v="596318"/>
    <n v="590828"/>
    <n v="18544"/>
    <n v="1167111"/>
    <n v="1169061"/>
    <n v="590787"/>
    <n v="1167111"/>
    <n v="588070"/>
    <s v="NA"/>
    <n v="584105"/>
    <n v="515784"/>
    <n v="533767"/>
    <n v="6448"/>
    <n v="6441"/>
    <n v="1166359"/>
    <n v="515781"/>
    <n v="515782"/>
    <n v="6445"/>
    <n v="1172770"/>
    <n v="1171062"/>
    <n v="1173476"/>
    <n v="516691"/>
    <n v="534668"/>
    <n v="517255"/>
    <n v="588070"/>
    <n v="586105"/>
    <n v="590781"/>
    <s v="NA"/>
    <n v="1172770"/>
    <n v="584102"/>
    <n v="1166355"/>
    <n v="638696"/>
    <s v="kosslyn_1978"/>
    <n v="74"/>
    <s v="54629.0"/>
    <n v="74"/>
    <s v="possible"/>
    <s v="yes"/>
    <n v="1024"/>
    <n v="-180"/>
    <n v="-104"/>
  </r>
  <r>
    <n v="100"/>
    <n v="100"/>
    <n v="736"/>
    <n v="73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74"/>
    <n v="74"/>
    <n v="5"/>
    <n v="74"/>
    <n v="41"/>
    <n v="0"/>
    <n v="41"/>
    <n v="5"/>
    <n v="5"/>
    <n v="0"/>
    <n v="0"/>
    <n v="74"/>
    <n v="5"/>
    <n v="5"/>
    <n v="0"/>
    <n v="74"/>
    <n v="74"/>
    <n v="116"/>
    <n v="5"/>
    <n v="5"/>
    <n v="5"/>
    <n v="41"/>
    <n v="41"/>
    <n v="41"/>
    <n v="5"/>
    <n v="74"/>
    <n v="41"/>
    <n v="74"/>
    <n v="0"/>
    <s v="stim0"/>
    <s v="-190.0"/>
    <s v="-122.0"/>
    <s v="Tue Oct  7 16:44:03 2025"/>
    <s v="The main experiment item"/>
    <b v="0"/>
    <x v="8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puits"/>
    <n v="74"/>
    <n v="6"/>
    <n v="0"/>
    <n v="6"/>
    <s v="C:/Users/cleme/Desktop/subject-1.csv"/>
    <s v="legacy"/>
    <n v="7"/>
    <b v="0"/>
    <s v="Melodramatic Milgram"/>
    <s v="4.0.24"/>
    <n v="8"/>
    <n v="0"/>
    <s v="q"/>
    <s v="return"/>
    <s v="return"/>
    <s v="return"/>
    <s v="return"/>
    <s v="return"/>
    <s v="q"/>
    <s v="return"/>
    <n v="1"/>
    <n v="598"/>
    <n v="598"/>
    <n v="904.47619047619048"/>
    <n v="1251.7877213886065"/>
    <x v="39"/>
    <n v="42377"/>
    <n v="5485"/>
    <n v="905"/>
    <n v="900"/>
    <n v="12094"/>
    <n v="598"/>
    <n v="16508"/>
    <n v="2707"/>
    <n v="2"/>
    <s v="legacy"/>
    <n v="1024"/>
    <n v="2"/>
    <n v="48000"/>
    <n v="-16"/>
    <s v="experiment"/>
    <x v="0"/>
    <s v="odd"/>
    <n v="596318"/>
    <n v="590828"/>
    <n v="18544"/>
    <n v="1174320"/>
    <n v="1176012"/>
    <n v="590787"/>
    <n v="1174320"/>
    <n v="588070"/>
    <s v="NA"/>
    <n v="584105"/>
    <n v="515784"/>
    <n v="533767"/>
    <n v="6448"/>
    <n v="6441"/>
    <n v="1173567"/>
    <n v="515781"/>
    <n v="515782"/>
    <n v="6445"/>
    <n v="1179772"/>
    <n v="1178012"/>
    <n v="1180372"/>
    <n v="516691"/>
    <n v="534668"/>
    <n v="517255"/>
    <n v="588070"/>
    <n v="586105"/>
    <n v="590781"/>
    <s v="NA"/>
    <n v="1179772"/>
    <n v="584102"/>
    <n v="1173563"/>
    <n v="638696"/>
    <s v="kosslyn_1978"/>
    <n v="75"/>
    <s v="55227.0"/>
    <n v="75"/>
    <s v="possible"/>
    <s v="yes"/>
    <n v="1024"/>
    <n v="-180"/>
    <n v="-104"/>
  </r>
  <r>
    <n v="100"/>
    <n v="100"/>
    <n v="738"/>
    <n v="73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75"/>
    <n v="75"/>
    <n v="5"/>
    <n v="75"/>
    <n v="41"/>
    <n v="0"/>
    <n v="41"/>
    <n v="5"/>
    <n v="5"/>
    <n v="0"/>
    <n v="0"/>
    <n v="75"/>
    <n v="5"/>
    <n v="5"/>
    <n v="0"/>
    <n v="75"/>
    <n v="75"/>
    <n v="117"/>
    <n v="5"/>
    <n v="5"/>
    <n v="5"/>
    <n v="41"/>
    <n v="41"/>
    <n v="41"/>
    <n v="5"/>
    <n v="75"/>
    <n v="41"/>
    <n v="75"/>
    <n v="0"/>
    <s v="stim0"/>
    <s v="-190.0"/>
    <s v="-122.0"/>
    <s v="Tue Oct  7 16:44:03 2025"/>
    <s v="The main experiment item"/>
    <b v="0"/>
    <x v="10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Arbre"/>
    <s v="Rocher"/>
    <n v="75"/>
    <n v="6"/>
    <n v="0"/>
    <n v="6"/>
    <s v="C:/Users/cleme/Desktop/subject-1.csv"/>
    <s v="legacy"/>
    <n v="7"/>
    <b v="0"/>
    <s v="Melodramatic Milgram"/>
    <s v="4.0.24"/>
    <n v="28"/>
    <n v="0"/>
    <s v="q"/>
    <s v="return"/>
    <s v="return"/>
    <s v="return"/>
    <s v="return"/>
    <s v="return"/>
    <s v="q"/>
    <s v="return"/>
    <n v="1"/>
    <n v="863"/>
    <n v="863"/>
    <n v="904.47619047619048"/>
    <n v="1251.7877213886065"/>
    <x v="31"/>
    <n v="42377"/>
    <n v="5485"/>
    <n v="905"/>
    <n v="900"/>
    <n v="12094"/>
    <n v="863"/>
    <n v="16508"/>
    <n v="2707"/>
    <n v="2"/>
    <s v="legacy"/>
    <n v="1024"/>
    <n v="2"/>
    <n v="48000"/>
    <n v="-16"/>
    <s v="experiment"/>
    <x v="0"/>
    <s v="odd"/>
    <n v="596318"/>
    <n v="590828"/>
    <n v="18544"/>
    <n v="1181221"/>
    <n v="1183351"/>
    <n v="590787"/>
    <n v="1181221"/>
    <n v="588070"/>
    <s v="NA"/>
    <n v="584105"/>
    <n v="515784"/>
    <n v="533767"/>
    <n v="6448"/>
    <n v="6441"/>
    <n v="1180469"/>
    <n v="515781"/>
    <n v="515782"/>
    <n v="6445"/>
    <n v="1187041"/>
    <n v="1185351"/>
    <n v="1187907"/>
    <n v="516691"/>
    <n v="534668"/>
    <n v="517255"/>
    <n v="588070"/>
    <n v="586105"/>
    <n v="590781"/>
    <s v="NA"/>
    <n v="1187041"/>
    <n v="584102"/>
    <n v="1180465"/>
    <n v="638696"/>
    <s v="kosslyn_1978"/>
    <n v="76"/>
    <s v="56090.0"/>
    <n v="76"/>
    <s v="possible"/>
    <s v="yes"/>
    <n v="1024"/>
    <n v="-180"/>
    <n v="-104"/>
  </r>
  <r>
    <n v="100"/>
    <n v="100"/>
    <n v="730"/>
    <n v="73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76"/>
    <n v="76"/>
    <n v="5"/>
    <n v="76"/>
    <n v="41"/>
    <n v="0"/>
    <n v="41"/>
    <n v="5"/>
    <n v="5"/>
    <n v="0"/>
    <n v="0"/>
    <n v="76"/>
    <n v="5"/>
    <n v="5"/>
    <n v="0"/>
    <n v="76"/>
    <n v="76"/>
    <n v="118"/>
    <n v="5"/>
    <n v="5"/>
    <n v="5"/>
    <n v="41"/>
    <n v="41"/>
    <n v="41"/>
    <n v="5"/>
    <n v="76"/>
    <n v="41"/>
    <n v="76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phare"/>
    <n v="76"/>
    <n v="6"/>
    <n v="0"/>
    <n v="6"/>
    <s v="C:/Users/cleme/Desktop/subject-1.csv"/>
    <s v="legacy"/>
    <n v="7"/>
    <b v="0"/>
    <s v="Melodramatic Milgram"/>
    <s v="4.0.24"/>
    <n v="74"/>
    <n v="0"/>
    <s v="m"/>
    <s v="return"/>
    <s v="return"/>
    <s v="return"/>
    <s v="return"/>
    <s v="return"/>
    <s v="m"/>
    <s v="return"/>
    <n v="1"/>
    <n v="134"/>
    <s v="-"/>
    <n v="904.47619047619048"/>
    <n v="1251.7877213886065"/>
    <x v="1"/>
    <n v="42377"/>
    <n v="5485"/>
    <n v="905"/>
    <n v="900"/>
    <n v="12094"/>
    <n v="134"/>
    <n v="16508"/>
    <n v="2707"/>
    <n v="2"/>
    <s v="legacy"/>
    <n v="1024"/>
    <n v="2"/>
    <n v="48000"/>
    <n v="-16"/>
    <s v="experiment"/>
    <x v="0"/>
    <s v="odd"/>
    <n v="596318"/>
    <n v="590828"/>
    <n v="18544"/>
    <n v="1188755"/>
    <n v="1190711"/>
    <n v="590787"/>
    <n v="1188755"/>
    <n v="588070"/>
    <s v="NA"/>
    <n v="584105"/>
    <n v="515784"/>
    <n v="533767"/>
    <n v="6448"/>
    <n v="6441"/>
    <n v="1188003"/>
    <n v="515781"/>
    <n v="515782"/>
    <n v="6445"/>
    <n v="1194421"/>
    <n v="1192711"/>
    <n v="1194558"/>
    <n v="516691"/>
    <n v="534668"/>
    <n v="517255"/>
    <n v="588070"/>
    <n v="586105"/>
    <n v="590781"/>
    <s v="NA"/>
    <n v="1194420"/>
    <n v="584102"/>
    <n v="1188000"/>
    <n v="638696"/>
    <s v="kosslyn_1978"/>
    <n v="77"/>
    <s v="56224.0"/>
    <n v="77"/>
    <s v="impossible"/>
    <s v="yes"/>
    <n v="1024"/>
    <n v="-180"/>
    <n v="-104"/>
  </r>
  <r>
    <n v="100"/>
    <n v="100"/>
    <n v="764"/>
    <n v="76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77"/>
    <n v="77"/>
    <n v="5"/>
    <n v="77"/>
    <n v="41"/>
    <n v="0"/>
    <n v="41"/>
    <n v="5"/>
    <n v="5"/>
    <n v="0"/>
    <n v="0"/>
    <n v="77"/>
    <n v="5"/>
    <n v="5"/>
    <n v="0"/>
    <n v="77"/>
    <n v="77"/>
    <n v="119"/>
    <n v="5"/>
    <n v="5"/>
    <n v="5"/>
    <n v="41"/>
    <n v="41"/>
    <n v="41"/>
    <n v="5"/>
    <n v="77"/>
    <n v="41"/>
    <n v="77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Colline"/>
    <n v="77"/>
    <n v="6"/>
    <n v="0"/>
    <n v="6"/>
    <s v="C:/Users/cleme/Desktop/subject-1.csv"/>
    <s v="legacy"/>
    <n v="7"/>
    <b v="0"/>
    <s v="Melodramatic Milgram"/>
    <s v="4.0.24"/>
    <n v="83"/>
    <n v="0"/>
    <s v="m"/>
    <s v="return"/>
    <s v="return"/>
    <s v="return"/>
    <s v="return"/>
    <s v="return"/>
    <s v="m"/>
    <s v="return"/>
    <n v="1"/>
    <n v="3416"/>
    <s v="-"/>
    <n v="904.47619047619048"/>
    <n v="1251.7877213886065"/>
    <x v="1"/>
    <n v="42377"/>
    <n v="5485"/>
    <n v="905"/>
    <n v="900"/>
    <n v="12094"/>
    <n v="3416"/>
    <n v="16508"/>
    <n v="2707"/>
    <n v="2"/>
    <s v="legacy"/>
    <n v="1024"/>
    <n v="2"/>
    <n v="48000"/>
    <n v="-16"/>
    <s v="experiment"/>
    <x v="0"/>
    <s v="odd"/>
    <n v="596318"/>
    <n v="590828"/>
    <n v="18544"/>
    <n v="1195405"/>
    <n v="1197351"/>
    <n v="590787"/>
    <n v="1195405"/>
    <n v="588070"/>
    <s v="NA"/>
    <n v="584105"/>
    <n v="515784"/>
    <n v="533767"/>
    <n v="6448"/>
    <n v="6441"/>
    <n v="1194653"/>
    <n v="515781"/>
    <n v="515782"/>
    <n v="6445"/>
    <n v="1201121"/>
    <n v="1199351"/>
    <n v="1204539"/>
    <n v="516691"/>
    <n v="534668"/>
    <n v="517255"/>
    <n v="588070"/>
    <n v="586105"/>
    <n v="590781"/>
    <s v="NA"/>
    <n v="1201121"/>
    <n v="584102"/>
    <n v="1194650"/>
    <n v="638696"/>
    <s v="kosslyn_1978"/>
    <n v="78"/>
    <s v="59640.0"/>
    <n v="78"/>
    <s v="impossible"/>
    <s v="yes"/>
    <n v="1024"/>
    <n v="-180"/>
    <n v="-104"/>
  </r>
  <r>
    <n v="100"/>
    <n v="100"/>
    <n v="764"/>
    <n v="76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78"/>
    <n v="78"/>
    <n v="5"/>
    <n v="78"/>
    <n v="41"/>
    <n v="0"/>
    <n v="41"/>
    <n v="5"/>
    <n v="5"/>
    <n v="0"/>
    <n v="0"/>
    <n v="78"/>
    <n v="5"/>
    <n v="5"/>
    <n v="0"/>
    <n v="78"/>
    <n v="78"/>
    <n v="120"/>
    <n v="5"/>
    <n v="5"/>
    <n v="5"/>
    <n v="41"/>
    <n v="41"/>
    <n v="41"/>
    <n v="5"/>
    <n v="78"/>
    <n v="41"/>
    <n v="78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Ruisseau"/>
    <n v="78"/>
    <n v="6"/>
    <n v="0"/>
    <n v="6"/>
    <s v="C:/Users/cleme/Desktop/subject-1.csv"/>
    <s v="legacy"/>
    <n v="7"/>
    <b v="0"/>
    <s v="Melodramatic Milgram"/>
    <s v="4.0.24"/>
    <n v="81"/>
    <n v="0"/>
    <s v="m"/>
    <s v="return"/>
    <s v="return"/>
    <s v="return"/>
    <s v="return"/>
    <s v="return"/>
    <s v="m"/>
    <s v="return"/>
    <n v="1"/>
    <n v="794"/>
    <s v="-"/>
    <n v="904.47619047619048"/>
    <n v="1251.7877213886065"/>
    <x v="1"/>
    <n v="42377"/>
    <n v="5485"/>
    <n v="905"/>
    <n v="900"/>
    <n v="12094"/>
    <n v="794"/>
    <n v="16508"/>
    <n v="2707"/>
    <n v="2"/>
    <s v="legacy"/>
    <n v="1024"/>
    <n v="2"/>
    <n v="48000"/>
    <n v="-16"/>
    <s v="experiment"/>
    <x v="0"/>
    <s v="odd"/>
    <n v="596318"/>
    <n v="590828"/>
    <n v="18544"/>
    <n v="1205382"/>
    <n v="1207331"/>
    <n v="590787"/>
    <n v="1205382"/>
    <n v="588070"/>
    <s v="NA"/>
    <n v="584105"/>
    <n v="515784"/>
    <n v="533767"/>
    <n v="6448"/>
    <n v="6441"/>
    <n v="1204630"/>
    <n v="515781"/>
    <n v="515782"/>
    <n v="6445"/>
    <n v="1211021"/>
    <n v="1209331"/>
    <n v="1211817"/>
    <n v="516691"/>
    <n v="534668"/>
    <n v="517255"/>
    <n v="588070"/>
    <n v="586105"/>
    <n v="590781"/>
    <s v="NA"/>
    <n v="1211021"/>
    <n v="584102"/>
    <n v="1204627"/>
    <n v="638696"/>
    <s v="kosslyn_1978"/>
    <n v="79"/>
    <s v="60434.0"/>
    <n v="79"/>
    <s v="impossible"/>
    <s v="yes"/>
    <n v="1024"/>
    <n v="-180"/>
    <n v="-104"/>
  </r>
  <r>
    <n v="100"/>
    <n v="100"/>
    <n v="789"/>
    <n v="78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79"/>
    <n v="79"/>
    <n v="5"/>
    <n v="79"/>
    <n v="41"/>
    <n v="0"/>
    <n v="41"/>
    <n v="5"/>
    <n v="5"/>
    <n v="0"/>
    <n v="0"/>
    <n v="79"/>
    <n v="5"/>
    <n v="5"/>
    <n v="0"/>
    <n v="79"/>
    <n v="79"/>
    <n v="121"/>
    <n v="5"/>
    <n v="5"/>
    <n v="5"/>
    <n v="41"/>
    <n v="41"/>
    <n v="41"/>
    <n v="5"/>
    <n v="79"/>
    <n v="41"/>
    <n v="79"/>
    <n v="0"/>
    <s v="stim0"/>
    <s v="-190.0"/>
    <s v="-122.0"/>
    <s v="Tue Oct  7 16:44:03 2025"/>
    <s v="The main experiment item"/>
    <b v="0"/>
    <x v="2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utte"/>
    <s v="Herbe"/>
    <n v="79"/>
    <n v="6"/>
    <n v="0"/>
    <n v="6"/>
    <s v="C:/Users/cleme/Desktop/subject-1.csv"/>
    <s v="legacy"/>
    <n v="7"/>
    <b v="0"/>
    <s v="Melodramatic Milgram"/>
    <s v="4.0.24"/>
    <n v="6"/>
    <n v="0"/>
    <s v="q"/>
    <s v="return"/>
    <s v="return"/>
    <s v="return"/>
    <s v="return"/>
    <s v="return"/>
    <s v="q"/>
    <s v="return"/>
    <n v="1"/>
    <n v="2715"/>
    <n v="2715"/>
    <n v="904.47619047619048"/>
    <n v="1251.7877213886065"/>
    <x v="40"/>
    <n v="42377"/>
    <n v="5485"/>
    <n v="905"/>
    <n v="900"/>
    <n v="12094"/>
    <n v="2715"/>
    <n v="16508"/>
    <n v="2707"/>
    <n v="2"/>
    <s v="legacy"/>
    <n v="1024"/>
    <n v="2"/>
    <n v="48000"/>
    <n v="-16"/>
    <s v="experiment"/>
    <x v="0"/>
    <s v="odd"/>
    <n v="596318"/>
    <n v="590828"/>
    <n v="18544"/>
    <n v="1212666"/>
    <n v="1214631"/>
    <n v="590787"/>
    <n v="1212665"/>
    <n v="588070"/>
    <s v="NA"/>
    <n v="584105"/>
    <n v="515784"/>
    <n v="533767"/>
    <n v="6448"/>
    <n v="6441"/>
    <n v="1211913"/>
    <n v="515781"/>
    <n v="515782"/>
    <n v="6445"/>
    <n v="1218591"/>
    <n v="1216631"/>
    <n v="1221310"/>
    <n v="516691"/>
    <n v="534668"/>
    <n v="517255"/>
    <n v="588070"/>
    <n v="586105"/>
    <n v="590781"/>
    <s v="NA"/>
    <n v="1218591"/>
    <n v="584102"/>
    <n v="1211910"/>
    <n v="638696"/>
    <s v="kosslyn_1978"/>
    <n v="80"/>
    <s v="63149.0"/>
    <n v="80"/>
    <s v="possible"/>
    <s v="yes"/>
    <n v="1024"/>
    <n v="-180"/>
    <n v="-104"/>
  </r>
  <r>
    <n v="100"/>
    <n v="100"/>
    <n v="792"/>
    <n v="79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80"/>
    <n v="80"/>
    <n v="5"/>
    <n v="80"/>
    <n v="41"/>
    <n v="0"/>
    <n v="41"/>
    <n v="5"/>
    <n v="5"/>
    <n v="0"/>
    <n v="0"/>
    <n v="80"/>
    <n v="5"/>
    <n v="5"/>
    <n v="0"/>
    <n v="80"/>
    <n v="80"/>
    <n v="122"/>
    <n v="5"/>
    <n v="5"/>
    <n v="5"/>
    <n v="41"/>
    <n v="41"/>
    <n v="41"/>
    <n v="5"/>
    <n v="80"/>
    <n v="41"/>
    <n v="80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Herbe"/>
    <s v="tour"/>
    <n v="80"/>
    <n v="6"/>
    <n v="0"/>
    <n v="6"/>
    <s v="C:/Users/cleme/Desktop/subject-1.csv"/>
    <s v="legacy"/>
    <n v="7"/>
    <b v="0"/>
    <s v="Melodramatic Milgram"/>
    <s v="4.0.24"/>
    <n v="69"/>
    <n v="0"/>
    <s v="m"/>
    <s v="return"/>
    <s v="return"/>
    <s v="return"/>
    <s v="return"/>
    <s v="return"/>
    <s v="m"/>
    <s v="return"/>
    <n v="1"/>
    <n v="1027"/>
    <s v="-"/>
    <n v="904.47619047619048"/>
    <n v="1251.7877213886065"/>
    <x v="1"/>
    <n v="42377"/>
    <n v="5485"/>
    <n v="905"/>
    <n v="900"/>
    <n v="12094"/>
    <n v="1027"/>
    <n v="16508"/>
    <n v="2707"/>
    <n v="2"/>
    <s v="legacy"/>
    <n v="1024"/>
    <n v="2"/>
    <n v="48000"/>
    <n v="-16"/>
    <s v="experiment"/>
    <x v="0"/>
    <s v="odd"/>
    <n v="596318"/>
    <n v="590828"/>
    <n v="18544"/>
    <n v="1222183"/>
    <n v="1224141"/>
    <n v="590787"/>
    <n v="1222183"/>
    <n v="588070"/>
    <s v="NA"/>
    <n v="584105"/>
    <n v="515784"/>
    <n v="533767"/>
    <n v="6448"/>
    <n v="6441"/>
    <n v="1221429"/>
    <n v="515781"/>
    <n v="515782"/>
    <n v="6445"/>
    <n v="1227431"/>
    <n v="1226141"/>
    <n v="1228461"/>
    <n v="516691"/>
    <n v="534668"/>
    <n v="517255"/>
    <n v="588070"/>
    <n v="586105"/>
    <n v="590781"/>
    <s v="NA"/>
    <n v="1227431"/>
    <n v="584102"/>
    <n v="1221426"/>
    <n v="638696"/>
    <s v="kosslyn_1978"/>
    <n v="81"/>
    <s v="64176.0"/>
    <n v="81"/>
    <s v="impossible"/>
    <s v="yes"/>
    <n v="1024"/>
    <n v="-180"/>
    <n v="-104"/>
  </r>
  <r>
    <n v="100"/>
    <n v="100"/>
    <n v="786"/>
    <n v="78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5"/>
    <n v="0"/>
    <n v="81"/>
    <n v="81"/>
    <n v="5"/>
    <n v="81"/>
    <n v="41"/>
    <n v="0"/>
    <n v="41"/>
    <n v="5"/>
    <n v="5"/>
    <n v="0"/>
    <n v="0"/>
    <n v="81"/>
    <n v="5"/>
    <n v="5"/>
    <n v="0"/>
    <n v="81"/>
    <n v="81"/>
    <n v="123"/>
    <n v="5"/>
    <n v="5"/>
    <n v="5"/>
    <n v="41"/>
    <n v="41"/>
    <n v="41"/>
    <n v="5"/>
    <n v="81"/>
    <n v="41"/>
    <n v="81"/>
    <n v="0"/>
    <s v="stim0"/>
    <s v="-190.0"/>
    <s v="-122.0"/>
    <s v="Tue Oct  7 16:44:03 2025"/>
    <s v="The main experiment item"/>
    <b v="0"/>
    <x v="19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Sable"/>
    <s v="Rocher"/>
    <n v="81"/>
    <n v="6"/>
    <n v="0"/>
    <n v="6"/>
    <s v="C:/Users/cleme/Desktop/subject-1.csv"/>
    <s v="legacy"/>
    <n v="7"/>
    <b v="0"/>
    <s v="Melodramatic Milgram"/>
    <s v="4.0.24"/>
    <n v="31"/>
    <n v="0"/>
    <s v="q"/>
    <s v="return"/>
    <s v="return"/>
    <s v="return"/>
    <s v="return"/>
    <s v="return"/>
    <s v="q"/>
    <s v="return"/>
    <n v="1"/>
    <n v="283"/>
    <n v="283"/>
    <n v="904.47619047619048"/>
    <n v="1251.7877213886065"/>
    <x v="33"/>
    <n v="42377"/>
    <n v="5485"/>
    <n v="905"/>
    <n v="900"/>
    <n v="12094"/>
    <n v="283"/>
    <n v="16508"/>
    <n v="2707"/>
    <n v="2"/>
    <s v="legacy"/>
    <n v="1024"/>
    <n v="2"/>
    <n v="48000"/>
    <n v="-16"/>
    <s v="experiment"/>
    <x v="0"/>
    <s v="odd"/>
    <n v="596318"/>
    <n v="590828"/>
    <n v="18544"/>
    <n v="1229308"/>
    <n v="1231332"/>
    <n v="590787"/>
    <n v="1229308"/>
    <n v="588070"/>
    <s v="NA"/>
    <n v="584105"/>
    <n v="515784"/>
    <n v="533767"/>
    <n v="6448"/>
    <n v="6441"/>
    <n v="1228554"/>
    <n v="515781"/>
    <n v="515782"/>
    <n v="6445"/>
    <n v="1235022"/>
    <n v="1233332"/>
    <n v="1235308"/>
    <n v="516691"/>
    <n v="534668"/>
    <n v="517255"/>
    <n v="588070"/>
    <n v="586105"/>
    <n v="590781"/>
    <s v="NA"/>
    <n v="1235022"/>
    <n v="584102"/>
    <n v="1228551"/>
    <n v="638696"/>
    <s v="kosslyn_1978"/>
    <n v="82"/>
    <s v="64459.0"/>
    <n v="82"/>
    <s v="possible"/>
    <s v="yes"/>
    <n v="1024"/>
    <n v="-180"/>
    <n v="-104"/>
  </r>
  <r>
    <n v="100"/>
    <n v="100"/>
    <n v="781"/>
    <n v="78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82"/>
    <n v="82"/>
    <n v="5"/>
    <n v="82"/>
    <n v="41"/>
    <n v="0"/>
    <n v="41"/>
    <n v="5"/>
    <n v="5"/>
    <n v="0"/>
    <n v="0"/>
    <n v="82"/>
    <n v="5"/>
    <n v="5"/>
    <n v="0"/>
    <n v="82"/>
    <n v="82"/>
    <n v="124"/>
    <n v="5"/>
    <n v="5"/>
    <n v="5"/>
    <n v="41"/>
    <n v="41"/>
    <n v="41"/>
    <n v="5"/>
    <n v="82"/>
    <n v="41"/>
    <n v="82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Rocher"/>
    <s v="vallee"/>
    <n v="82"/>
    <n v="6"/>
    <n v="0"/>
    <n v="6"/>
    <s v="C:/Users/cleme/Desktop/subject-1.csv"/>
    <s v="legacy"/>
    <n v="7"/>
    <b v="0"/>
    <s v="Melodramatic Milgram"/>
    <s v="4.0.24"/>
    <n v="49"/>
    <n v="0"/>
    <s v="m"/>
    <s v="return"/>
    <s v="return"/>
    <s v="return"/>
    <s v="return"/>
    <s v="return"/>
    <s v="m"/>
    <s v="return"/>
    <n v="1"/>
    <n v="371"/>
    <s v="-"/>
    <n v="904.47619047619048"/>
    <n v="1251.7877213886065"/>
    <x v="1"/>
    <n v="42377"/>
    <n v="5485"/>
    <n v="905"/>
    <n v="900"/>
    <n v="12094"/>
    <n v="371"/>
    <n v="16508"/>
    <n v="2707"/>
    <n v="2"/>
    <s v="legacy"/>
    <n v="1024"/>
    <n v="2"/>
    <n v="48000"/>
    <n v="-16"/>
    <s v="experiment"/>
    <x v="0"/>
    <s v="odd"/>
    <n v="596318"/>
    <n v="590828"/>
    <n v="18544"/>
    <n v="1236152"/>
    <n v="1237860"/>
    <n v="590787"/>
    <n v="1236152"/>
    <n v="588070"/>
    <s v="NA"/>
    <n v="584105"/>
    <n v="515784"/>
    <n v="533767"/>
    <n v="6448"/>
    <n v="6441"/>
    <n v="1235399"/>
    <n v="515781"/>
    <n v="515782"/>
    <n v="6445"/>
    <n v="1241741"/>
    <n v="1239861"/>
    <n v="1242115"/>
    <n v="516691"/>
    <n v="534668"/>
    <n v="517255"/>
    <n v="588070"/>
    <n v="586105"/>
    <n v="590781"/>
    <s v="NA"/>
    <n v="1241741"/>
    <n v="584102"/>
    <n v="1235396"/>
    <n v="638696"/>
    <s v="kosslyn_1978"/>
    <n v="83"/>
    <s v="64830.0"/>
    <n v="83"/>
    <s v="impossible"/>
    <s v="yes"/>
    <n v="1024"/>
    <n v="-180"/>
    <n v="-104"/>
  </r>
  <r>
    <n v="100"/>
    <n v="100"/>
    <n v="779"/>
    <n v="77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5"/>
    <n v="0"/>
    <n v="83"/>
    <n v="83"/>
    <n v="5"/>
    <n v="83"/>
    <n v="41"/>
    <n v="0"/>
    <n v="41"/>
    <n v="5"/>
    <n v="5"/>
    <n v="0"/>
    <n v="0"/>
    <n v="83"/>
    <n v="5"/>
    <n v="5"/>
    <n v="0"/>
    <n v="83"/>
    <n v="83"/>
    <n v="125"/>
    <n v="5"/>
    <n v="5"/>
    <n v="5"/>
    <n v="41"/>
    <n v="41"/>
    <n v="41"/>
    <n v="5"/>
    <n v="83"/>
    <n v="41"/>
    <n v="83"/>
    <n v="0"/>
    <s v="stim0"/>
    <s v="-190.0"/>
    <s v="-122.0"/>
    <s v="Tue Oct  7 16:44:03 2025"/>
    <s v="The main experiment item"/>
    <b v="0"/>
    <x v="2"/>
    <b v="1"/>
    <m/>
    <s v="kosslyn_1978.osexp"/>
    <s v="C:\Users\cleme\Desktop"/>
    <b v="0"/>
    <s v="mono"/>
    <b v="0"/>
    <n v="18"/>
    <s v="no"/>
    <s v="#000000"/>
    <s v="no"/>
    <s v="yes"/>
    <n v="768"/>
    <s v="legacy"/>
    <s v="herbe"/>
    <s v="puits"/>
    <s v="phare"/>
    <n v="83"/>
    <n v="6"/>
    <n v="0"/>
    <n v="6"/>
    <s v="C:/Users/cleme/Desktop/subject-1.csv"/>
    <s v="legacy"/>
    <n v="7"/>
    <b v="0"/>
    <s v="Melodramatic Milgram"/>
    <s v="4.0.24"/>
    <n v="71"/>
    <n v="0"/>
    <s v="m"/>
    <s v="return"/>
    <s v="return"/>
    <s v="return"/>
    <s v="return"/>
    <s v="return"/>
    <s v="m"/>
    <s v="return"/>
    <n v="1"/>
    <n v="674"/>
    <s v="-"/>
    <n v="904.47619047619048"/>
    <n v="1251.7877213886065"/>
    <x v="1"/>
    <n v="42377"/>
    <n v="5485"/>
    <n v="905"/>
    <n v="900"/>
    <n v="12094"/>
    <n v="674"/>
    <n v="16508"/>
    <n v="2707"/>
    <n v="2"/>
    <s v="legacy"/>
    <n v="1024"/>
    <n v="2"/>
    <n v="48000"/>
    <n v="-16"/>
    <s v="experiment"/>
    <x v="0"/>
    <s v="odd"/>
    <n v="596318"/>
    <n v="590828"/>
    <n v="18544"/>
    <n v="1242977"/>
    <n v="1244731"/>
    <n v="590787"/>
    <n v="1242977"/>
    <n v="588070"/>
    <s v="NA"/>
    <n v="584105"/>
    <n v="515784"/>
    <n v="533767"/>
    <n v="6448"/>
    <n v="6441"/>
    <n v="1242224"/>
    <n v="515781"/>
    <n v="515782"/>
    <n v="6445"/>
    <n v="1248460"/>
    <n v="1246732"/>
    <n v="1249136"/>
    <n v="516691"/>
    <n v="534668"/>
    <n v="517255"/>
    <n v="588070"/>
    <n v="586105"/>
    <n v="590781"/>
    <s v="NA"/>
    <n v="1248460"/>
    <n v="584102"/>
    <n v="1242220"/>
    <n v="638696"/>
    <s v="kosslyn_1978"/>
    <n v="84"/>
    <s v="65504.0"/>
    <n v="84"/>
    <s v="impossible"/>
    <s v="yes"/>
    <n v="1024"/>
    <n v="-180"/>
    <n v="-104"/>
  </r>
  <r>
    <s v="undefined"/>
    <s v="undefined"/>
    <n v="4570"/>
    <n v="457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158.0"/>
    <s v="245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hutte"/>
    <s v="NA"/>
    <s v="NA"/>
    <n v="0"/>
    <n v="0"/>
    <n v="0"/>
    <n v="0"/>
    <s v="C:/Users/Catherine/Documents/L3/S1/sciences_co/subject-2.csv"/>
    <s v="legacy"/>
    <n v="1"/>
    <b v="0"/>
    <s v="Melodramatic Milgram"/>
    <s v="4.0.24"/>
    <s v="NA"/>
    <n v="0"/>
    <n v="1"/>
    <s v="NA"/>
    <s v="NA"/>
    <s v="right"/>
    <s v="right"/>
    <s v="right"/>
    <s v="NA"/>
    <s v="right"/>
    <n v="1"/>
    <n v="4570"/>
    <s v="-"/>
    <m/>
    <m/>
    <x v="0"/>
    <s v="NA"/>
    <s v="NA"/>
    <n v="6427"/>
    <n v="6122"/>
    <n v="6416"/>
    <s v="NA"/>
    <n v="22924"/>
    <n v="4570"/>
    <n v="2"/>
    <s v="legacy"/>
    <n v="1024"/>
    <n v="2"/>
    <n v="48000"/>
    <n v="-16"/>
    <s v="experiment"/>
    <x v="1"/>
    <s v="even"/>
    <s v="NA"/>
    <s v="NA"/>
    <n v="14548"/>
    <s v="NA"/>
    <s v="NA"/>
    <s v="NA"/>
    <s v="NA"/>
    <n v="56235"/>
    <s v="NA"/>
    <n v="52268"/>
    <n v="14631"/>
    <n v="44598"/>
    <n v="8129"/>
    <n v="8122"/>
    <s v="NA"/>
    <n v="14628"/>
    <n v="14628"/>
    <n v="8126"/>
    <s v="NA"/>
    <s v="NA"/>
    <n v="63032"/>
    <n v="21059"/>
    <n v="50721"/>
    <n v="21666"/>
    <n v="56236"/>
    <n v="54268"/>
    <n v="63032"/>
    <s v="NA"/>
    <s v="NA"/>
    <n v="52263"/>
    <s v="NA"/>
    <s v="NA"/>
    <s v="kosslyn_1978"/>
    <n v="0"/>
    <s v="4570.0"/>
    <n v="1"/>
    <s v="NA"/>
    <s v="yes"/>
    <n v="1024"/>
    <n v="-190"/>
    <n v="264"/>
  </r>
  <r>
    <s v="undefined"/>
    <s v="undefined"/>
    <n v="4437"/>
    <n v="443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97.0"/>
    <s v="162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arbre"/>
    <s v="NA"/>
    <s v="NA"/>
    <n v="1"/>
    <n v="0"/>
    <n v="0"/>
    <n v="1"/>
    <s v="C:/Users/Catherine/Documents/L3/S1/sciences_co/subject-2.csv"/>
    <s v="legacy"/>
    <n v="2"/>
    <b v="0"/>
    <s v="Melodramatic Milgram"/>
    <s v="4.0.24"/>
    <s v="NA"/>
    <n v="0"/>
    <n v="1"/>
    <s v="NA"/>
    <s v="NA"/>
    <s v="right"/>
    <s v="right"/>
    <s v="right"/>
    <s v="NA"/>
    <s v="right"/>
    <n v="1"/>
    <n v="4305"/>
    <s v="-"/>
    <m/>
    <m/>
    <x v="0"/>
    <s v="NA"/>
    <s v="NA"/>
    <n v="6427"/>
    <n v="6122"/>
    <n v="6416"/>
    <s v="NA"/>
    <n v="22924"/>
    <n v="4305"/>
    <n v="2"/>
    <s v="legacy"/>
    <n v="1024"/>
    <n v="2"/>
    <n v="48000"/>
    <n v="-16"/>
    <s v="experiment"/>
    <x v="1"/>
    <s v="even"/>
    <s v="NA"/>
    <s v="NA"/>
    <n v="14548"/>
    <s v="NA"/>
    <s v="NA"/>
    <s v="NA"/>
    <s v="NA"/>
    <n v="67686"/>
    <s v="NA"/>
    <n v="63570"/>
    <n v="14631"/>
    <n v="44598"/>
    <n v="8129"/>
    <n v="8122"/>
    <s v="NA"/>
    <n v="14628"/>
    <n v="14628"/>
    <n v="8126"/>
    <s v="NA"/>
    <s v="NA"/>
    <n v="71995"/>
    <n v="21059"/>
    <n v="50721"/>
    <n v="21666"/>
    <n v="67686"/>
    <n v="65570"/>
    <n v="71994"/>
    <s v="NA"/>
    <s v="NA"/>
    <n v="63565"/>
    <s v="NA"/>
    <s v="NA"/>
    <s v="kosslyn_1978"/>
    <n v="0"/>
    <s v="8875.0"/>
    <n v="2"/>
    <s v="NA"/>
    <s v="yes"/>
    <n v="1024"/>
    <n v="-115"/>
    <n v="165"/>
  </r>
  <r>
    <s v="undefined"/>
    <s v="undefined"/>
    <n v="4092"/>
    <n v="409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203.0"/>
    <s v="183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NA"/>
    <s v="NA"/>
    <n v="2"/>
    <n v="0"/>
    <n v="0"/>
    <n v="2"/>
    <s v="C:/Users/Catherine/Documents/L3/S1/sciences_co/subject-2.csv"/>
    <s v="legacy"/>
    <n v="2"/>
    <b v="0"/>
    <s v="Melodramatic Milgram"/>
    <s v="4.0.24"/>
    <s v="NA"/>
    <n v="0"/>
    <n v="1"/>
    <s v="NA"/>
    <s v="NA"/>
    <s v="right"/>
    <s v="right"/>
    <s v="right"/>
    <s v="NA"/>
    <s v="right"/>
    <n v="1"/>
    <n v="3402"/>
    <s v="-"/>
    <m/>
    <m/>
    <x v="0"/>
    <s v="NA"/>
    <s v="NA"/>
    <n v="6427"/>
    <n v="6122"/>
    <n v="6416"/>
    <s v="NA"/>
    <n v="22924"/>
    <n v="3402"/>
    <n v="2"/>
    <s v="legacy"/>
    <n v="1024"/>
    <n v="2"/>
    <n v="48000"/>
    <n v="-16"/>
    <s v="experiment"/>
    <x v="1"/>
    <s v="even"/>
    <s v="NA"/>
    <s v="NA"/>
    <n v="14548"/>
    <s v="NA"/>
    <s v="NA"/>
    <s v="NA"/>
    <s v="NA"/>
    <n v="76195"/>
    <s v="NA"/>
    <n v="72446"/>
    <n v="14631"/>
    <n v="44598"/>
    <n v="8129"/>
    <n v="8122"/>
    <s v="NA"/>
    <n v="14628"/>
    <n v="14628"/>
    <n v="8126"/>
    <s v="NA"/>
    <s v="NA"/>
    <n v="79600"/>
    <n v="21059"/>
    <n v="50721"/>
    <n v="21666"/>
    <n v="76195"/>
    <n v="74446"/>
    <n v="79600"/>
    <s v="NA"/>
    <s v="NA"/>
    <n v="72443"/>
    <s v="NA"/>
    <s v="NA"/>
    <s v="kosslyn_1978"/>
    <n v="0"/>
    <s v="12277.0"/>
    <n v="3"/>
    <s v="NA"/>
    <s v="yes"/>
    <n v="1024"/>
    <n v="-260"/>
    <n v="180"/>
  </r>
  <r>
    <s v="undefined"/>
    <s v="undefined"/>
    <n v="4098"/>
    <n v="409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70.0"/>
    <s v="215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lac"/>
    <s v="NA"/>
    <s v="NA"/>
    <n v="3"/>
    <n v="0"/>
    <n v="0"/>
    <n v="3"/>
    <s v="C:/Users/Catherine/Documents/L3/S1/sciences_co/subject-2.csv"/>
    <s v="legacy"/>
    <n v="3"/>
    <b v="0"/>
    <s v="Melodramatic Milgram"/>
    <s v="4.0.24"/>
    <s v="NA"/>
    <n v="0"/>
    <n v="1"/>
    <s v="NA"/>
    <s v="NA"/>
    <s v="right"/>
    <s v="right"/>
    <s v="right"/>
    <s v="NA"/>
    <s v="right"/>
    <n v="1"/>
    <n v="4115"/>
    <s v="-"/>
    <m/>
    <m/>
    <x v="0"/>
    <s v="NA"/>
    <s v="NA"/>
    <n v="6427"/>
    <n v="6122"/>
    <n v="6416"/>
    <s v="NA"/>
    <n v="22924"/>
    <n v="4115"/>
    <n v="2"/>
    <s v="legacy"/>
    <n v="1024"/>
    <n v="2"/>
    <n v="48000"/>
    <n v="-16"/>
    <s v="experiment"/>
    <x v="1"/>
    <s v="even"/>
    <s v="NA"/>
    <s v="NA"/>
    <n v="14548"/>
    <s v="NA"/>
    <s v="NA"/>
    <s v="NA"/>
    <s v="NA"/>
    <n v="83645"/>
    <s v="NA"/>
    <n v="80050"/>
    <n v="14631"/>
    <n v="44598"/>
    <n v="8129"/>
    <n v="8122"/>
    <s v="NA"/>
    <n v="14628"/>
    <n v="14628"/>
    <n v="8126"/>
    <s v="NA"/>
    <s v="NA"/>
    <n v="87764"/>
    <n v="21059"/>
    <n v="50721"/>
    <n v="21666"/>
    <n v="83645"/>
    <n v="82050"/>
    <n v="87764"/>
    <s v="NA"/>
    <s v="NA"/>
    <n v="80046"/>
    <s v="NA"/>
    <s v="NA"/>
    <s v="kosslyn_1978"/>
    <n v="0"/>
    <s v="16392.0"/>
    <n v="4"/>
    <s v="NA"/>
    <s v="yes"/>
    <n v="1024"/>
    <n v="-50"/>
    <n v="180"/>
  </r>
  <r>
    <s v="undefined"/>
    <s v="undefined"/>
    <n v="4030"/>
    <n v="403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4.0"/>
    <s v="-314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rocher"/>
    <s v="NA"/>
    <s v="NA"/>
    <n v="4"/>
    <n v="0"/>
    <n v="0"/>
    <n v="4"/>
    <s v="C:/Users/Catherine/Documents/L3/S1/sciences_co/subject-2.csv"/>
    <s v="legacy"/>
    <n v="4"/>
    <b v="0"/>
    <s v="Melodramatic Milgram"/>
    <s v="4.0.24"/>
    <s v="NA"/>
    <n v="0"/>
    <n v="1"/>
    <s v="NA"/>
    <s v="NA"/>
    <s v="right"/>
    <s v="right"/>
    <s v="right"/>
    <s v="NA"/>
    <s v="right"/>
    <n v="1"/>
    <n v="3762"/>
    <s v="-"/>
    <m/>
    <m/>
    <x v="0"/>
    <s v="NA"/>
    <s v="NA"/>
    <n v="6427"/>
    <n v="6122"/>
    <n v="6416"/>
    <s v="NA"/>
    <n v="22924"/>
    <n v="3762"/>
    <n v="2"/>
    <s v="legacy"/>
    <n v="1024"/>
    <n v="2"/>
    <n v="48000"/>
    <n v="-16"/>
    <s v="experiment"/>
    <x v="1"/>
    <s v="even"/>
    <s v="NA"/>
    <s v="NA"/>
    <n v="14548"/>
    <s v="NA"/>
    <s v="NA"/>
    <s v="NA"/>
    <s v="NA"/>
    <n v="91854"/>
    <s v="NA"/>
    <n v="88162"/>
    <n v="14631"/>
    <n v="44598"/>
    <n v="8129"/>
    <n v="8122"/>
    <s v="NA"/>
    <n v="14628"/>
    <n v="14628"/>
    <n v="8126"/>
    <s v="NA"/>
    <s v="NA"/>
    <n v="95619"/>
    <n v="21059"/>
    <n v="50721"/>
    <n v="21666"/>
    <n v="91854"/>
    <n v="90162"/>
    <n v="95618"/>
    <s v="NA"/>
    <s v="NA"/>
    <n v="88159"/>
    <s v="NA"/>
    <s v="NA"/>
    <s v="kosslyn_1978"/>
    <n v="0"/>
    <s v="20154.0"/>
    <n v="5"/>
    <s v="NA"/>
    <s v="yes"/>
    <n v="1024"/>
    <n v="-9"/>
    <n v="-326"/>
  </r>
  <r>
    <s v="undefined"/>
    <s v="undefined"/>
    <n v="3795"/>
    <n v="379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-154.0"/>
    <s v="-150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herbe"/>
    <s v="NA"/>
    <s v="NA"/>
    <n v="5"/>
    <n v="0"/>
    <n v="0"/>
    <n v="5"/>
    <s v="C:/Users/Catherine/Documents/L3/S1/sciences_co/subject-2.csv"/>
    <s v="legacy"/>
    <n v="4"/>
    <b v="0"/>
    <s v="Melodramatic Milgram"/>
    <s v="4.0.24"/>
    <s v="NA"/>
    <n v="0"/>
    <n v="1"/>
    <s v="NA"/>
    <s v="NA"/>
    <s v="right"/>
    <s v="right"/>
    <s v="right"/>
    <s v="NA"/>
    <s v="right"/>
    <n v="1"/>
    <n v="2618"/>
    <s v="-"/>
    <m/>
    <m/>
    <x v="0"/>
    <s v="NA"/>
    <s v="NA"/>
    <n v="6427"/>
    <n v="6122"/>
    <n v="6416"/>
    <s v="NA"/>
    <n v="22924"/>
    <n v="2618"/>
    <n v="2"/>
    <s v="legacy"/>
    <n v="1024"/>
    <n v="2"/>
    <n v="48000"/>
    <n v="-16"/>
    <s v="experiment"/>
    <x v="1"/>
    <s v="even"/>
    <s v="NA"/>
    <s v="NA"/>
    <n v="14548"/>
    <s v="NA"/>
    <s v="NA"/>
    <s v="NA"/>
    <s v="NA"/>
    <n v="100006"/>
    <s v="NA"/>
    <n v="96042"/>
    <n v="14631"/>
    <n v="44598"/>
    <n v="8129"/>
    <n v="8122"/>
    <s v="NA"/>
    <n v="14628"/>
    <n v="14628"/>
    <n v="8126"/>
    <s v="NA"/>
    <s v="NA"/>
    <n v="102626"/>
    <n v="21059"/>
    <n v="50721"/>
    <n v="21666"/>
    <n v="100006"/>
    <n v="98053"/>
    <n v="102626"/>
    <s v="NA"/>
    <s v="NA"/>
    <n v="96039"/>
    <s v="NA"/>
    <s v="NA"/>
    <s v="kosslyn_1978"/>
    <n v="0"/>
    <s v="22772.0"/>
    <n v="6"/>
    <s v="NA"/>
    <s v="yes"/>
    <n v="1024"/>
    <n v="-180"/>
    <n v="-104"/>
  </r>
  <r>
    <s v="undefined"/>
    <s v="undefined"/>
    <n v="3560"/>
    <n v="356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165.0"/>
    <s v="253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sable"/>
    <s v="NA"/>
    <s v="NA"/>
    <n v="6"/>
    <n v="0"/>
    <n v="0"/>
    <n v="6"/>
    <s v="C:/Users/Catherine/Documents/L3/S1/sciences_co/subject-2.csv"/>
    <s v="legacy"/>
    <n v="5"/>
    <b v="0"/>
    <s v="Melodramatic Milgram"/>
    <s v="4.0.24"/>
    <s v="NA"/>
    <n v="0"/>
    <n v="1"/>
    <s v="NA"/>
    <s v="NA"/>
    <s v="right"/>
    <s v="right"/>
    <s v="right"/>
    <s v="NA"/>
    <s v="right"/>
    <n v="1"/>
    <n v="2152"/>
    <s v="-"/>
    <m/>
    <m/>
    <x v="0"/>
    <s v="NA"/>
    <s v="NA"/>
    <n v="6427"/>
    <n v="6122"/>
    <n v="6416"/>
    <s v="NA"/>
    <n v="22924"/>
    <n v="2152"/>
    <n v="2"/>
    <s v="legacy"/>
    <n v="1024"/>
    <n v="2"/>
    <n v="48000"/>
    <n v="-16"/>
    <s v="experiment"/>
    <x v="1"/>
    <s v="even"/>
    <s v="NA"/>
    <s v="NA"/>
    <n v="14548"/>
    <s v="NA"/>
    <s v="NA"/>
    <s v="NA"/>
    <s v="NA"/>
    <n v="107045"/>
    <s v="NA"/>
    <n v="103040"/>
    <n v="14631"/>
    <n v="44598"/>
    <n v="8129"/>
    <n v="8122"/>
    <s v="NA"/>
    <n v="14628"/>
    <n v="14628"/>
    <n v="8126"/>
    <s v="NA"/>
    <s v="NA"/>
    <n v="109201"/>
    <n v="21059"/>
    <n v="50721"/>
    <n v="21666"/>
    <n v="107046"/>
    <n v="105040"/>
    <n v="109201"/>
    <s v="NA"/>
    <s v="NA"/>
    <n v="103035"/>
    <s v="NA"/>
    <s v="NA"/>
    <s v="kosslyn_1978"/>
    <n v="0"/>
    <s v="24924.0"/>
    <n v="7"/>
    <s v="NA"/>
    <s v="yes"/>
    <n v="1024"/>
    <n v="155"/>
    <n v="285"/>
  </r>
  <r>
    <s v="undefined"/>
    <s v="undefined"/>
    <n v="2823"/>
    <n v="282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105.0"/>
    <s v="211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lac"/>
    <s v="NA"/>
    <s v="NA"/>
    <n v="0"/>
    <n v="1"/>
    <n v="0"/>
    <n v="0"/>
    <s v="C:/Users/Catherine/Documents/L3/S1/sciences_co/subject-2.csv"/>
    <s v="legacy"/>
    <n v="0"/>
    <b v="0"/>
    <s v="Melodramatic Milgram"/>
    <s v="4.0.24"/>
    <s v="NA"/>
    <n v="0"/>
    <n v="1"/>
    <s v="NA"/>
    <s v="return"/>
    <s v="return"/>
    <s v="space"/>
    <s v="right"/>
    <s v="NA"/>
    <s v="space"/>
    <n v="1"/>
    <n v="2823"/>
    <s v="-"/>
    <m/>
    <m/>
    <x v="0"/>
    <s v="NA"/>
    <n v="4453"/>
    <n v="1136"/>
    <n v="750"/>
    <n v="6416"/>
    <s v="NA"/>
    <n v="9279"/>
    <n v="2823"/>
    <n v="2"/>
    <s v="legacy"/>
    <n v="1024"/>
    <n v="2"/>
    <n v="48000"/>
    <n v="-16"/>
    <s v="experiment"/>
    <x v="1"/>
    <s v="even"/>
    <s v="NA"/>
    <n v="109246"/>
    <n v="14548"/>
    <s v="NA"/>
    <s v="NA"/>
    <n v="109204"/>
    <s v="NA"/>
    <n v="129555"/>
    <s v="NA"/>
    <n v="125955"/>
    <n v="113795"/>
    <n v="124785"/>
    <n v="8129"/>
    <n v="8122"/>
    <s v="NA"/>
    <n v="113792"/>
    <n v="113792"/>
    <n v="8126"/>
    <s v="NA"/>
    <s v="NA"/>
    <n v="132382"/>
    <n v="114932"/>
    <n v="125536"/>
    <n v="115503"/>
    <n v="129555"/>
    <n v="127955"/>
    <n v="132382"/>
    <s v="NA"/>
    <s v="NA"/>
    <n v="125952"/>
    <s v="NA"/>
    <s v="NA"/>
    <s v="kosslyn_1978"/>
    <n v="0"/>
    <s v="2823.0"/>
    <n v="1"/>
    <s v="NA"/>
    <s v="yes"/>
    <n v="1024"/>
    <n v="-50"/>
    <n v="180"/>
  </r>
  <r>
    <s v="undefined"/>
    <s v="undefined"/>
    <n v="2057"/>
    <n v="205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7.0"/>
    <s v="-315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rocher"/>
    <s v="NA"/>
    <s v="NA"/>
    <n v="1"/>
    <n v="1"/>
    <n v="0"/>
    <n v="1"/>
    <s v="C:/Users/Catherine/Documents/L3/S1/sciences_co/subject-2.csv"/>
    <s v="legacy"/>
    <n v="1"/>
    <b v="0"/>
    <s v="Melodramatic Milgram"/>
    <s v="4.0.24"/>
    <s v="NA"/>
    <n v="0"/>
    <n v="1"/>
    <s v="NA"/>
    <s v="return"/>
    <s v="return"/>
    <s v="space"/>
    <s v="right"/>
    <s v="NA"/>
    <s v="space"/>
    <n v="1"/>
    <n v="1292"/>
    <s v="-"/>
    <m/>
    <m/>
    <x v="0"/>
    <s v="NA"/>
    <n v="4453"/>
    <n v="1136"/>
    <n v="750"/>
    <n v="6416"/>
    <s v="NA"/>
    <n v="9279"/>
    <n v="1292"/>
    <n v="2"/>
    <s v="legacy"/>
    <n v="1024"/>
    <n v="2"/>
    <n v="48000"/>
    <n v="-16"/>
    <s v="experiment"/>
    <x v="1"/>
    <s v="even"/>
    <s v="NA"/>
    <n v="109246"/>
    <n v="14548"/>
    <s v="NA"/>
    <s v="NA"/>
    <n v="109204"/>
    <s v="NA"/>
    <n v="136615"/>
    <s v="NA"/>
    <n v="132929"/>
    <n v="113795"/>
    <n v="124785"/>
    <n v="8129"/>
    <n v="8122"/>
    <s v="NA"/>
    <n v="113792"/>
    <n v="113792"/>
    <n v="8126"/>
    <s v="NA"/>
    <s v="NA"/>
    <n v="137910"/>
    <n v="114932"/>
    <n v="125536"/>
    <n v="115503"/>
    <n v="136615"/>
    <n v="134929"/>
    <n v="137910"/>
    <s v="NA"/>
    <s v="NA"/>
    <n v="132924"/>
    <s v="NA"/>
    <s v="NA"/>
    <s v="kosslyn_1978"/>
    <n v="0"/>
    <s v="4115.0"/>
    <n v="2"/>
    <s v="NA"/>
    <s v="yes"/>
    <n v="1024"/>
    <n v="-9"/>
    <n v="-326"/>
  </r>
  <r>
    <s v="undefined"/>
    <s v="undefined"/>
    <n v="2424"/>
    <n v="242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151.0"/>
    <s v="274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sable"/>
    <s v="NA"/>
    <s v="NA"/>
    <n v="2"/>
    <n v="1"/>
    <n v="0"/>
    <n v="2"/>
    <s v="C:/Users/Catherine/Documents/L3/S1/sciences_co/subject-2.csv"/>
    <s v="legacy"/>
    <n v="2"/>
    <b v="0"/>
    <s v="Melodramatic Milgram"/>
    <s v="4.0.24"/>
    <s v="NA"/>
    <n v="0"/>
    <n v="1"/>
    <s v="NA"/>
    <s v="return"/>
    <s v="return"/>
    <s v="space"/>
    <s v="right"/>
    <s v="NA"/>
    <s v="space"/>
    <n v="1"/>
    <n v="3158"/>
    <s v="-"/>
    <m/>
    <m/>
    <x v="0"/>
    <s v="NA"/>
    <n v="4453"/>
    <n v="1136"/>
    <n v="750"/>
    <n v="6416"/>
    <s v="NA"/>
    <n v="9279"/>
    <n v="3158"/>
    <n v="2"/>
    <s v="legacy"/>
    <n v="1024"/>
    <n v="2"/>
    <n v="48000"/>
    <n v="-16"/>
    <s v="experiment"/>
    <x v="1"/>
    <s v="even"/>
    <s v="NA"/>
    <n v="109246"/>
    <n v="14548"/>
    <s v="NA"/>
    <s v="NA"/>
    <n v="109204"/>
    <s v="NA"/>
    <n v="142334"/>
    <s v="NA"/>
    <n v="138320"/>
    <n v="113795"/>
    <n v="124785"/>
    <n v="8129"/>
    <n v="8122"/>
    <s v="NA"/>
    <n v="113792"/>
    <n v="113792"/>
    <n v="8126"/>
    <s v="NA"/>
    <s v="NA"/>
    <n v="145495"/>
    <n v="114932"/>
    <n v="125536"/>
    <n v="115503"/>
    <n v="142335"/>
    <n v="140320"/>
    <n v="145495"/>
    <s v="NA"/>
    <s v="NA"/>
    <n v="138317"/>
    <s v="NA"/>
    <s v="NA"/>
    <s v="kosslyn_1978"/>
    <n v="0"/>
    <s v="7273.0"/>
    <n v="3"/>
    <s v="NA"/>
    <s v="yes"/>
    <n v="1024"/>
    <n v="155"/>
    <n v="285"/>
  </r>
  <r>
    <s v="undefined"/>
    <s v="undefined"/>
    <n v="2534"/>
    <n v="253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254.0"/>
    <s v="177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NA"/>
    <s v="NA"/>
    <n v="3"/>
    <n v="1"/>
    <n v="0"/>
    <n v="3"/>
    <s v="C:/Users/Catherine/Documents/L3/S1/sciences_co/subject-2.csv"/>
    <s v="legacy"/>
    <n v="3"/>
    <b v="0"/>
    <s v="Melodramatic Milgram"/>
    <s v="4.0.24"/>
    <s v="NA"/>
    <n v="0"/>
    <n v="1"/>
    <s v="NA"/>
    <s v="return"/>
    <s v="return"/>
    <s v="space"/>
    <s v="right"/>
    <s v="NA"/>
    <s v="space"/>
    <n v="1"/>
    <n v="2864"/>
    <s v="-"/>
    <m/>
    <m/>
    <x v="0"/>
    <s v="NA"/>
    <n v="4453"/>
    <n v="1136"/>
    <n v="750"/>
    <n v="6416"/>
    <s v="NA"/>
    <n v="9279"/>
    <n v="2864"/>
    <n v="2"/>
    <s v="legacy"/>
    <n v="1024"/>
    <n v="2"/>
    <n v="48000"/>
    <n v="-16"/>
    <s v="experiment"/>
    <x v="1"/>
    <s v="even"/>
    <s v="NA"/>
    <n v="109246"/>
    <n v="14548"/>
    <s v="NA"/>
    <s v="NA"/>
    <n v="109204"/>
    <s v="NA"/>
    <n v="149654"/>
    <s v="NA"/>
    <n v="145897"/>
    <n v="113795"/>
    <n v="124785"/>
    <n v="8129"/>
    <n v="8122"/>
    <s v="NA"/>
    <n v="113792"/>
    <n v="113792"/>
    <n v="8126"/>
    <s v="NA"/>
    <s v="NA"/>
    <n v="152523"/>
    <n v="114932"/>
    <n v="125536"/>
    <n v="115503"/>
    <n v="149655"/>
    <n v="147897"/>
    <n v="152523"/>
    <s v="NA"/>
    <s v="NA"/>
    <n v="145893"/>
    <s v="NA"/>
    <s v="NA"/>
    <s v="kosslyn_1978"/>
    <n v="0"/>
    <s v="10137.0"/>
    <n v="4"/>
    <s v="NA"/>
    <s v="yes"/>
    <n v="1024"/>
    <n v="-260"/>
    <n v="180"/>
  </r>
  <r>
    <s v="undefined"/>
    <s v="undefined"/>
    <n v="2289"/>
    <n v="2289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166.0"/>
    <s v="171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arbre"/>
    <s v="NA"/>
    <s v="NA"/>
    <n v="4"/>
    <n v="1"/>
    <n v="0"/>
    <n v="4"/>
    <s v="C:/Users/Catherine/Documents/L3/S1/sciences_co/subject-2.csv"/>
    <s v="legacy"/>
    <n v="3"/>
    <b v="0"/>
    <s v="Melodramatic Milgram"/>
    <s v="4.0.24"/>
    <s v="NA"/>
    <n v="0"/>
    <n v="1"/>
    <s v="NA"/>
    <s v="return"/>
    <s v="return"/>
    <s v="space"/>
    <s v="right"/>
    <s v="NA"/>
    <s v="space"/>
    <n v="1"/>
    <n v="1309"/>
    <s v="-"/>
    <m/>
    <m/>
    <x v="0"/>
    <s v="NA"/>
    <n v="4453"/>
    <n v="1136"/>
    <n v="750"/>
    <n v="6416"/>
    <s v="NA"/>
    <n v="9279"/>
    <n v="1309"/>
    <n v="2"/>
    <s v="legacy"/>
    <n v="1024"/>
    <n v="2"/>
    <n v="48000"/>
    <n v="-16"/>
    <s v="experiment"/>
    <x v="1"/>
    <s v="even"/>
    <s v="NA"/>
    <n v="109246"/>
    <n v="14548"/>
    <s v="NA"/>
    <s v="NA"/>
    <n v="109204"/>
    <s v="NA"/>
    <n v="157075"/>
    <s v="NA"/>
    <n v="152941"/>
    <n v="113795"/>
    <n v="124785"/>
    <n v="8129"/>
    <n v="8122"/>
    <s v="NA"/>
    <n v="113792"/>
    <n v="113792"/>
    <n v="8126"/>
    <s v="NA"/>
    <s v="NA"/>
    <n v="158386"/>
    <n v="114932"/>
    <n v="125536"/>
    <n v="115503"/>
    <n v="157075"/>
    <n v="154942"/>
    <n v="158386"/>
    <s v="NA"/>
    <s v="NA"/>
    <n v="152938"/>
    <s v="NA"/>
    <s v="NA"/>
    <s v="kosslyn_1978"/>
    <n v="0"/>
    <s v="11446.0"/>
    <n v="5"/>
    <s v="NA"/>
    <s v="yes"/>
    <n v="1024"/>
    <n v="-115"/>
    <n v="165"/>
  </r>
  <r>
    <s v="undefined"/>
    <s v="undefined"/>
    <n v="2234"/>
    <n v="223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187.0"/>
    <s v="-127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herbe"/>
    <s v="NA"/>
    <s v="NA"/>
    <n v="5"/>
    <n v="1"/>
    <n v="0"/>
    <n v="5"/>
    <s v="C:/Users/Catherine/Documents/L3/S1/sciences_co/subject-2.csv"/>
    <s v="legacy"/>
    <n v="4"/>
    <b v="0"/>
    <s v="Melodramatic Milgram"/>
    <s v="4.0.24"/>
    <s v="NA"/>
    <n v="0"/>
    <n v="1"/>
    <s v="NA"/>
    <s v="return"/>
    <s v="return"/>
    <s v="space"/>
    <s v="right"/>
    <s v="NA"/>
    <s v="space"/>
    <n v="1"/>
    <n v="1959"/>
    <s v="-"/>
    <m/>
    <m/>
    <x v="0"/>
    <s v="NA"/>
    <n v="4453"/>
    <n v="1136"/>
    <n v="750"/>
    <n v="6416"/>
    <s v="NA"/>
    <n v="9279"/>
    <n v="1959"/>
    <n v="2"/>
    <s v="legacy"/>
    <n v="1024"/>
    <n v="2"/>
    <n v="48000"/>
    <n v="-16"/>
    <s v="experiment"/>
    <x v="1"/>
    <s v="even"/>
    <s v="NA"/>
    <n v="109246"/>
    <n v="14548"/>
    <s v="NA"/>
    <s v="NA"/>
    <n v="109204"/>
    <s v="NA"/>
    <n v="162744"/>
    <s v="NA"/>
    <n v="158784"/>
    <n v="113795"/>
    <n v="124785"/>
    <n v="8129"/>
    <n v="8122"/>
    <s v="NA"/>
    <n v="113792"/>
    <n v="113792"/>
    <n v="8126"/>
    <s v="NA"/>
    <s v="NA"/>
    <n v="164705"/>
    <n v="114932"/>
    <n v="125536"/>
    <n v="115503"/>
    <n v="162744"/>
    <n v="160784"/>
    <n v="164705"/>
    <s v="NA"/>
    <s v="NA"/>
    <n v="158781"/>
    <s v="NA"/>
    <s v="NA"/>
    <s v="kosslyn_1978"/>
    <n v="0"/>
    <s v="13405.0"/>
    <n v="6"/>
    <s v="NA"/>
    <s v="yes"/>
    <n v="1024"/>
    <n v="-180"/>
    <n v="-104"/>
  </r>
  <r>
    <s v="undefined"/>
    <s v="undefined"/>
    <n v="2166"/>
    <n v="216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210.0"/>
    <s v="241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hutte"/>
    <s v="NA"/>
    <s v="NA"/>
    <n v="6"/>
    <n v="1"/>
    <n v="0"/>
    <n v="6"/>
    <s v="C:/Users/Catherine/Documents/L3/S1/sciences_co/subject-2.csv"/>
    <s v="legacy"/>
    <n v="5"/>
    <b v="0"/>
    <s v="Melodramatic Milgram"/>
    <s v="4.0.24"/>
    <s v="NA"/>
    <n v="0"/>
    <n v="1"/>
    <s v="NA"/>
    <s v="return"/>
    <s v="return"/>
    <s v="space"/>
    <s v="right"/>
    <s v="NA"/>
    <s v="space"/>
    <n v="1"/>
    <n v="1762"/>
    <s v="-"/>
    <m/>
    <m/>
    <x v="0"/>
    <s v="NA"/>
    <n v="4453"/>
    <n v="1136"/>
    <n v="750"/>
    <n v="6416"/>
    <s v="NA"/>
    <n v="9279"/>
    <n v="1762"/>
    <n v="2"/>
    <s v="legacy"/>
    <n v="1024"/>
    <n v="2"/>
    <n v="48000"/>
    <n v="-16"/>
    <s v="experiment"/>
    <x v="1"/>
    <s v="even"/>
    <s v="NA"/>
    <n v="109246"/>
    <n v="14548"/>
    <s v="NA"/>
    <s v="NA"/>
    <n v="109204"/>
    <s v="NA"/>
    <n v="169044"/>
    <s v="NA"/>
    <n v="165097"/>
    <n v="113795"/>
    <n v="124785"/>
    <n v="8129"/>
    <n v="8122"/>
    <s v="NA"/>
    <n v="113792"/>
    <n v="113792"/>
    <n v="8126"/>
    <s v="NA"/>
    <s v="NA"/>
    <n v="170809"/>
    <n v="114932"/>
    <n v="125536"/>
    <n v="115503"/>
    <n v="169045"/>
    <n v="167097"/>
    <n v="170809"/>
    <s v="NA"/>
    <s v="NA"/>
    <n v="165094"/>
    <s v="NA"/>
    <s v="NA"/>
    <s v="kosslyn_1978"/>
    <n v="0"/>
    <s v="15167.0"/>
    <n v="7"/>
    <s v="NA"/>
    <s v="yes"/>
    <n v="1024"/>
    <n v="-190"/>
    <n v="264"/>
  </r>
  <r>
    <s v="undefined"/>
    <s v="undefined"/>
    <n v="2927"/>
    <n v="292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-179.0"/>
    <s v="-97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herbe"/>
    <s v="NA"/>
    <s v="NA"/>
    <n v="0"/>
    <n v="2"/>
    <n v="0"/>
    <n v="0"/>
    <s v="C:/Users/Catherine/Documents/L3/S1/sciences_co/subject-2.csv"/>
    <s v="legacy"/>
    <n v="1"/>
    <b v="0"/>
    <s v="Melodramatic Milgram"/>
    <s v="4.0.24"/>
    <s v="NA"/>
    <n v="0"/>
    <n v="1"/>
    <s v="NA"/>
    <s v="space"/>
    <s v="space"/>
    <s v="space"/>
    <s v="right"/>
    <s v="NA"/>
    <s v="space"/>
    <n v="1"/>
    <n v="2927"/>
    <s v="-"/>
    <m/>
    <m/>
    <x v="0"/>
    <s v="NA"/>
    <n v="5449"/>
    <n v="2065"/>
    <n v="1748"/>
    <n v="6416"/>
    <s v="NA"/>
    <n v="22197"/>
    <n v="2927"/>
    <n v="2"/>
    <s v="legacy"/>
    <n v="1024"/>
    <n v="2"/>
    <n v="48000"/>
    <n v="-16"/>
    <s v="experiment"/>
    <x v="1"/>
    <s v="even"/>
    <s v="NA"/>
    <n v="170842"/>
    <n v="14548"/>
    <s v="NA"/>
    <s v="NA"/>
    <n v="170812"/>
    <s v="NA"/>
    <n v="207185"/>
    <s v="NA"/>
    <n v="203239"/>
    <n v="176356"/>
    <n v="201007"/>
    <n v="8129"/>
    <n v="8122"/>
    <s v="NA"/>
    <n v="176354"/>
    <n v="176354"/>
    <n v="8126"/>
    <s v="NA"/>
    <s v="NA"/>
    <n v="210115"/>
    <n v="178422"/>
    <n v="202756"/>
    <n v="178805"/>
    <n v="207185"/>
    <n v="205239"/>
    <n v="210115"/>
    <s v="NA"/>
    <s v="NA"/>
    <n v="203235"/>
    <s v="NA"/>
    <s v="NA"/>
    <s v="kosslyn_1978"/>
    <n v="0"/>
    <s v="2927.0"/>
    <n v="1"/>
    <s v="NA"/>
    <s v="yes"/>
    <n v="1024"/>
    <n v="-180"/>
    <n v="-104"/>
  </r>
  <r>
    <s v="undefined"/>
    <s v="undefined"/>
    <n v="3514"/>
    <n v="351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-127.0"/>
    <s v="127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arbre"/>
    <s v="NA"/>
    <s v="NA"/>
    <n v="1"/>
    <n v="2"/>
    <n v="0"/>
    <n v="1"/>
    <s v="C:/Users/Catherine/Documents/L3/S1/sciences_co/subject-2.csv"/>
    <s v="legacy"/>
    <n v="2"/>
    <b v="0"/>
    <s v="Melodramatic Milgram"/>
    <s v="4.0.24"/>
    <s v="NA"/>
    <n v="0"/>
    <n v="1"/>
    <s v="NA"/>
    <s v="space"/>
    <s v="space"/>
    <s v="space"/>
    <s v="right"/>
    <s v="NA"/>
    <s v="space"/>
    <n v="1"/>
    <n v="4102"/>
    <s v="-"/>
    <m/>
    <m/>
    <x v="0"/>
    <s v="NA"/>
    <n v="5449"/>
    <n v="2065"/>
    <n v="1748"/>
    <n v="6416"/>
    <s v="NA"/>
    <n v="22197"/>
    <n v="4102"/>
    <n v="2"/>
    <s v="legacy"/>
    <n v="1024"/>
    <n v="2"/>
    <n v="48000"/>
    <n v="-16"/>
    <s v="experiment"/>
    <x v="1"/>
    <s v="even"/>
    <s v="NA"/>
    <n v="170842"/>
    <n v="14548"/>
    <s v="NA"/>
    <s v="NA"/>
    <n v="170812"/>
    <s v="NA"/>
    <n v="214675"/>
    <s v="NA"/>
    <n v="210545"/>
    <n v="176356"/>
    <n v="201007"/>
    <n v="8129"/>
    <n v="8122"/>
    <s v="NA"/>
    <n v="176354"/>
    <n v="176354"/>
    <n v="8126"/>
    <s v="NA"/>
    <s v="NA"/>
    <n v="218780"/>
    <n v="178422"/>
    <n v="202756"/>
    <n v="178805"/>
    <n v="214675"/>
    <n v="212545"/>
    <n v="218780"/>
    <s v="NA"/>
    <s v="NA"/>
    <n v="210542"/>
    <s v="NA"/>
    <s v="NA"/>
    <s v="kosslyn_1978"/>
    <n v="0"/>
    <s v="7029.0"/>
    <n v="2"/>
    <s v="NA"/>
    <s v="yes"/>
    <n v="1024"/>
    <n v="-115"/>
    <n v="165"/>
  </r>
  <r>
    <s v="undefined"/>
    <s v="undefined"/>
    <n v="3393"/>
    <n v="339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197.0"/>
    <s v="235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hutte"/>
    <s v="NA"/>
    <s v="NA"/>
    <n v="2"/>
    <n v="2"/>
    <n v="0"/>
    <n v="2"/>
    <s v="C:/Users/Catherine/Documents/L3/S1/sciences_co/subject-2.csv"/>
    <s v="legacy"/>
    <n v="3"/>
    <b v="0"/>
    <s v="Melodramatic Milgram"/>
    <s v="4.0.24"/>
    <s v="NA"/>
    <n v="0"/>
    <n v="1"/>
    <s v="NA"/>
    <s v="space"/>
    <s v="space"/>
    <s v="space"/>
    <s v="right"/>
    <s v="NA"/>
    <s v="space"/>
    <n v="1"/>
    <n v="3152"/>
    <s v="-"/>
    <m/>
    <m/>
    <x v="0"/>
    <s v="NA"/>
    <n v="5449"/>
    <n v="2065"/>
    <n v="1748"/>
    <n v="6416"/>
    <s v="NA"/>
    <n v="22197"/>
    <n v="3152"/>
    <n v="2"/>
    <s v="legacy"/>
    <n v="1024"/>
    <n v="2"/>
    <n v="48000"/>
    <n v="-16"/>
    <s v="experiment"/>
    <x v="1"/>
    <s v="even"/>
    <s v="NA"/>
    <n v="170842"/>
    <n v="14548"/>
    <s v="NA"/>
    <s v="NA"/>
    <n v="170812"/>
    <s v="NA"/>
    <n v="223145"/>
    <s v="NA"/>
    <n v="219202"/>
    <n v="176356"/>
    <n v="201007"/>
    <n v="8129"/>
    <n v="8122"/>
    <s v="NA"/>
    <n v="176354"/>
    <n v="176354"/>
    <n v="8126"/>
    <s v="NA"/>
    <s v="NA"/>
    <n v="226300"/>
    <n v="178422"/>
    <n v="202756"/>
    <n v="178805"/>
    <n v="223145"/>
    <n v="221202"/>
    <n v="226300"/>
    <s v="NA"/>
    <s v="NA"/>
    <n v="219198"/>
    <s v="NA"/>
    <s v="NA"/>
    <s v="kosslyn_1978"/>
    <n v="0"/>
    <s v="10181.0"/>
    <n v="3"/>
    <s v="NA"/>
    <s v="yes"/>
    <n v="1024"/>
    <n v="-190"/>
    <n v="264"/>
  </r>
  <r>
    <s v="undefined"/>
    <s v="undefined"/>
    <n v="3822"/>
    <n v="382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-67.0"/>
    <s v="166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lac"/>
    <s v="NA"/>
    <s v="NA"/>
    <n v="3"/>
    <n v="2"/>
    <n v="0"/>
    <n v="3"/>
    <s v="C:/Users/Catherine/Documents/L3/S1/sciences_co/subject-2.csv"/>
    <s v="legacy"/>
    <n v="4"/>
    <b v="0"/>
    <s v="Melodramatic Milgram"/>
    <s v="4.0.24"/>
    <s v="NA"/>
    <n v="0"/>
    <n v="1"/>
    <s v="NA"/>
    <s v="space"/>
    <s v="space"/>
    <s v="space"/>
    <s v="right"/>
    <s v="NA"/>
    <s v="space"/>
    <n v="1"/>
    <n v="5107"/>
    <s v="-"/>
    <m/>
    <m/>
    <x v="0"/>
    <s v="NA"/>
    <n v="5449"/>
    <n v="2065"/>
    <n v="1748"/>
    <n v="6416"/>
    <s v="NA"/>
    <n v="22197"/>
    <n v="5107"/>
    <n v="2"/>
    <s v="legacy"/>
    <n v="1024"/>
    <n v="2"/>
    <n v="48000"/>
    <n v="-16"/>
    <s v="experiment"/>
    <x v="1"/>
    <s v="even"/>
    <s v="NA"/>
    <n v="170842"/>
    <n v="14548"/>
    <s v="NA"/>
    <s v="NA"/>
    <n v="170812"/>
    <s v="NA"/>
    <n v="230315"/>
    <s v="NA"/>
    <n v="226717"/>
    <n v="176356"/>
    <n v="201007"/>
    <n v="8129"/>
    <n v="8122"/>
    <s v="NA"/>
    <n v="176354"/>
    <n v="176354"/>
    <n v="8126"/>
    <s v="NA"/>
    <s v="NA"/>
    <n v="235425"/>
    <n v="178422"/>
    <n v="202756"/>
    <n v="178805"/>
    <n v="230315"/>
    <n v="228718"/>
    <n v="235425"/>
    <s v="NA"/>
    <s v="NA"/>
    <n v="226715"/>
    <s v="NA"/>
    <s v="NA"/>
    <s v="kosslyn_1978"/>
    <n v="0"/>
    <s v="15288.0"/>
    <n v="4"/>
    <s v="NA"/>
    <s v="yes"/>
    <n v="1024"/>
    <n v="-50"/>
    <n v="180"/>
  </r>
  <r>
    <s v="undefined"/>
    <s v="undefined"/>
    <n v="3361"/>
    <n v="336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150.0"/>
    <s v="278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sable"/>
    <s v="NA"/>
    <s v="NA"/>
    <n v="4"/>
    <n v="2"/>
    <n v="0"/>
    <n v="4"/>
    <s v="C:/Users/Catherine/Documents/L3/S1/sciences_co/subject-2.csv"/>
    <s v="legacy"/>
    <n v="5"/>
    <b v="0"/>
    <s v="Melodramatic Milgram"/>
    <s v="4.0.24"/>
    <s v="NA"/>
    <n v="0"/>
    <n v="1"/>
    <s v="NA"/>
    <s v="space"/>
    <s v="space"/>
    <s v="space"/>
    <s v="right"/>
    <s v="NA"/>
    <s v="space"/>
    <n v="1"/>
    <n v="1521"/>
    <s v="-"/>
    <m/>
    <m/>
    <x v="0"/>
    <s v="NA"/>
    <n v="5449"/>
    <n v="2065"/>
    <n v="1748"/>
    <n v="6416"/>
    <s v="NA"/>
    <n v="22197"/>
    <n v="1521"/>
    <n v="2"/>
    <s v="legacy"/>
    <n v="1024"/>
    <n v="2"/>
    <n v="48000"/>
    <n v="-16"/>
    <s v="experiment"/>
    <x v="1"/>
    <s v="even"/>
    <s v="NA"/>
    <n v="170842"/>
    <n v="14548"/>
    <s v="NA"/>
    <s v="NA"/>
    <n v="170812"/>
    <s v="NA"/>
    <n v="239844"/>
    <s v="NA"/>
    <n v="235827"/>
    <n v="176356"/>
    <n v="201007"/>
    <n v="8129"/>
    <n v="8122"/>
    <s v="NA"/>
    <n v="176354"/>
    <n v="176354"/>
    <n v="8126"/>
    <s v="NA"/>
    <s v="NA"/>
    <n v="241368"/>
    <n v="178422"/>
    <n v="202756"/>
    <n v="178805"/>
    <n v="239844"/>
    <n v="237827"/>
    <n v="241368"/>
    <s v="NA"/>
    <s v="NA"/>
    <n v="235824"/>
    <s v="NA"/>
    <s v="NA"/>
    <s v="kosslyn_1978"/>
    <n v="0"/>
    <s v="16809.0"/>
    <n v="5"/>
    <s v="NA"/>
    <s v="yes"/>
    <n v="1024"/>
    <n v="155"/>
    <n v="285"/>
  </r>
  <r>
    <s v="undefined"/>
    <s v="undefined"/>
    <n v="3056"/>
    <n v="305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-7.0"/>
    <s v="-320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rocher"/>
    <s v="NA"/>
    <s v="NA"/>
    <n v="5"/>
    <n v="2"/>
    <n v="0"/>
    <n v="5"/>
    <s v="C:/Users/Catherine/Documents/L3/S1/sciences_co/subject-2.csv"/>
    <s v="legacy"/>
    <n v="6"/>
    <b v="0"/>
    <s v="Melodramatic Milgram"/>
    <s v="4.0.24"/>
    <s v="NA"/>
    <n v="0"/>
    <n v="1"/>
    <s v="NA"/>
    <s v="space"/>
    <s v="space"/>
    <s v="space"/>
    <s v="right"/>
    <s v="NA"/>
    <s v="space"/>
    <n v="1"/>
    <n v="1532"/>
    <s v="-"/>
    <m/>
    <m/>
    <x v="0"/>
    <s v="NA"/>
    <n v="5449"/>
    <n v="2065"/>
    <n v="1748"/>
    <n v="6416"/>
    <s v="NA"/>
    <n v="22197"/>
    <n v="1532"/>
    <n v="2"/>
    <s v="legacy"/>
    <n v="1024"/>
    <n v="2"/>
    <n v="48000"/>
    <n v="-16"/>
    <s v="experiment"/>
    <x v="1"/>
    <s v="even"/>
    <s v="NA"/>
    <n v="170842"/>
    <n v="14548"/>
    <s v="NA"/>
    <s v="NA"/>
    <n v="170812"/>
    <s v="NA"/>
    <n v="245454"/>
    <s v="NA"/>
    <n v="241762"/>
    <n v="176356"/>
    <n v="201007"/>
    <n v="8129"/>
    <n v="8122"/>
    <s v="NA"/>
    <n v="176354"/>
    <n v="176354"/>
    <n v="8126"/>
    <s v="NA"/>
    <s v="NA"/>
    <n v="246989"/>
    <n v="178422"/>
    <n v="202756"/>
    <n v="178805"/>
    <n v="245454"/>
    <n v="243762"/>
    <n v="246989"/>
    <s v="NA"/>
    <s v="NA"/>
    <n v="241759"/>
    <s v="NA"/>
    <s v="NA"/>
    <s v="kosslyn_1978"/>
    <n v="0"/>
    <s v="18341.0"/>
    <n v="6"/>
    <s v="NA"/>
    <s v="yes"/>
    <n v="1024"/>
    <n v="-9"/>
    <n v="-326"/>
  </r>
  <r>
    <s v="undefined"/>
    <s v="undefined"/>
    <n v="3124"/>
    <n v="312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-259.0"/>
    <s v="153.0"/>
    <s v="Tue Oct  7 16:44:06 2025"/>
    <s v="The main experiment item"/>
    <b v="0"/>
    <x v="0"/>
    <b v="0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NA"/>
    <s v="NA"/>
    <n v="6"/>
    <n v="2"/>
    <n v="0"/>
    <n v="6"/>
    <s v="C:/Users/Catherine/Documents/L3/S1/sciences_co/subject-2.csv"/>
    <s v="legacy"/>
    <n v="7"/>
    <b v="0"/>
    <s v="Melodramatic Milgram"/>
    <s v="4.0.24"/>
    <s v="NA"/>
    <n v="0"/>
    <n v="1"/>
    <s v="NA"/>
    <s v="space"/>
    <s v="space"/>
    <s v="space"/>
    <s v="right"/>
    <s v="NA"/>
    <s v="space"/>
    <n v="1"/>
    <n v="3531"/>
    <s v="-"/>
    <m/>
    <m/>
    <x v="0"/>
    <s v="NA"/>
    <n v="5449"/>
    <n v="2065"/>
    <n v="1748"/>
    <n v="6416"/>
    <s v="NA"/>
    <n v="22197"/>
    <n v="3531"/>
    <n v="2"/>
    <s v="legacy"/>
    <n v="1024"/>
    <n v="2"/>
    <n v="48000"/>
    <n v="-16"/>
    <s v="experiment"/>
    <x v="1"/>
    <s v="even"/>
    <s v="NA"/>
    <n v="170842"/>
    <n v="14548"/>
    <s v="NA"/>
    <s v="NA"/>
    <n v="170812"/>
    <s v="NA"/>
    <n v="251134"/>
    <s v="NA"/>
    <n v="247381"/>
    <n v="176356"/>
    <n v="201007"/>
    <n v="8129"/>
    <n v="8122"/>
    <s v="NA"/>
    <n v="176354"/>
    <n v="176354"/>
    <n v="8126"/>
    <s v="NA"/>
    <s v="NA"/>
    <n v="254669"/>
    <n v="178422"/>
    <n v="202756"/>
    <n v="178805"/>
    <n v="251134"/>
    <n v="249381"/>
    <n v="254669"/>
    <s v="NA"/>
    <s v="NA"/>
    <n v="247378"/>
    <s v="NA"/>
    <s v="NA"/>
    <s v="kosslyn_1978"/>
    <n v="0"/>
    <s v="21872.0"/>
    <n v="7"/>
    <s v="NA"/>
    <s v="yes"/>
    <n v="1024"/>
    <n v="-260"/>
    <n v="180"/>
  </r>
  <r>
    <n v="100"/>
    <n v="100"/>
    <n v="11788"/>
    <n v="1178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0"/>
    <n v="0"/>
    <n v="2"/>
    <n v="0"/>
    <n v="20"/>
    <n v="0"/>
    <n v="20"/>
    <n v="2"/>
    <n v="2"/>
    <n v="0"/>
    <n v="0"/>
    <n v="0"/>
    <n v="2"/>
    <n v="2"/>
    <n v="0"/>
    <n v="0"/>
    <n v="0"/>
    <n v="21"/>
    <n v="2"/>
    <n v="2"/>
    <n v="2"/>
    <n v="20"/>
    <n v="20"/>
    <n v="20"/>
    <n v="2"/>
    <n v="0"/>
    <n v="20"/>
    <n v="0"/>
    <n v="0"/>
    <s v="stim0"/>
    <s v="-259.0"/>
    <s v="153.0"/>
    <s v="Tue Oct  7 16:44:06 2025"/>
    <s v="The main experiment item"/>
    <b v="0"/>
    <x v="1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Rocher"/>
    <n v="0"/>
    <n v="3"/>
    <n v="0"/>
    <n v="6"/>
    <s v="C:/Users/Catherine/Documents/L3/S1/sciences_co/subject-2.csv"/>
    <s v="legacy"/>
    <n v="7"/>
    <b v="0"/>
    <s v="Melodramatic Milgram"/>
    <s v="4.0.24"/>
    <n v="32"/>
    <n v="0"/>
    <s v="q"/>
    <s v="right"/>
    <s v="space"/>
    <s v="space"/>
    <s v="space"/>
    <s v="right"/>
    <s v="q"/>
    <s v="space"/>
    <n v="1"/>
    <n v="11788"/>
    <n v="11788"/>
    <n v="1813.8809523809523"/>
    <n v="2152.8466826833105"/>
    <x v="1"/>
    <n v="28204"/>
    <n v="2788"/>
    <n v="2065"/>
    <n v="1748"/>
    <n v="6416"/>
    <n v="11788"/>
    <n v="22197"/>
    <n v="3531"/>
    <n v="2"/>
    <s v="legacy"/>
    <n v="1024"/>
    <n v="2"/>
    <n v="48000"/>
    <n v="-16"/>
    <s v="experiment"/>
    <x v="1"/>
    <s v="even"/>
    <n v="257520"/>
    <n v="254710"/>
    <n v="14548"/>
    <n v="286662"/>
    <n v="288614"/>
    <n v="254672"/>
    <n v="286661"/>
    <n v="251134"/>
    <s v="NA"/>
    <n v="247381"/>
    <n v="176356"/>
    <n v="201007"/>
    <n v="8129"/>
    <n v="8122"/>
    <n v="285909"/>
    <n v="176354"/>
    <n v="176354"/>
    <n v="8126"/>
    <n v="292304"/>
    <n v="290614"/>
    <n v="304093"/>
    <n v="178422"/>
    <n v="202756"/>
    <n v="178805"/>
    <n v="251134"/>
    <n v="249381"/>
    <n v="254669"/>
    <s v="NA"/>
    <n v="292304"/>
    <n v="247378"/>
    <n v="285904"/>
    <n v="285750"/>
    <s v="kosslyn_1978"/>
    <n v="1"/>
    <s v="11788.0"/>
    <n v="1"/>
    <s v="possible"/>
    <s v="yes"/>
    <n v="1024"/>
    <n v="-260"/>
    <n v="180"/>
  </r>
  <r>
    <n v="50"/>
    <n v="50"/>
    <n v="6855"/>
    <n v="6855"/>
    <s v="#ffffff"/>
    <s v="legacy"/>
    <s v="legacy"/>
    <s v="legacy"/>
    <n v="0"/>
    <s v="uniform"/>
    <n v="0"/>
    <s v="undefined"/>
    <s v="undefined"/>
    <s v="undefined"/>
    <n v="0"/>
    <s v="undefined"/>
    <s v="undefined"/>
    <s v="m"/>
    <n v="0"/>
    <n v="2"/>
    <n v="0"/>
    <n v="1"/>
    <n v="1"/>
    <n v="2"/>
    <n v="1"/>
    <n v="20"/>
    <n v="0"/>
    <n v="20"/>
    <n v="2"/>
    <n v="2"/>
    <n v="0"/>
    <n v="0"/>
    <n v="1"/>
    <n v="2"/>
    <n v="2"/>
    <n v="0"/>
    <n v="1"/>
    <n v="1"/>
    <n v="22"/>
    <n v="2"/>
    <n v="2"/>
    <n v="2"/>
    <n v="20"/>
    <n v="20"/>
    <n v="20"/>
    <n v="2"/>
    <n v="1"/>
    <n v="20"/>
    <n v="1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tour"/>
    <n v="1"/>
    <n v="3"/>
    <n v="0"/>
    <n v="6"/>
    <s v="C:/Users/Catherine/Documents/L3/S1/sciences_co/subject-2.csv"/>
    <s v="legacy"/>
    <n v="7"/>
    <b v="0"/>
    <s v="Melodramatic Milgram"/>
    <s v="4.0.24"/>
    <n v="65"/>
    <n v="0"/>
    <s v="q"/>
    <s v="right"/>
    <s v="space"/>
    <s v="space"/>
    <s v="space"/>
    <s v="right"/>
    <s v="q"/>
    <s v="space"/>
    <n v="1"/>
    <n v="1923"/>
    <s v="-"/>
    <n v="1813.8809523809523"/>
    <n v="2152.8466826833105"/>
    <x v="1"/>
    <n v="28204"/>
    <n v="2788"/>
    <n v="2065"/>
    <n v="1748"/>
    <n v="6416"/>
    <n v="1923"/>
    <n v="22197"/>
    <n v="3531"/>
    <n v="2"/>
    <s v="legacy"/>
    <n v="1024"/>
    <n v="2"/>
    <n v="48000"/>
    <n v="-16"/>
    <s v="experiment"/>
    <x v="1"/>
    <s v="even"/>
    <n v="257520"/>
    <n v="254710"/>
    <n v="14548"/>
    <n v="304922"/>
    <n v="306624"/>
    <n v="254672"/>
    <n v="304922"/>
    <n v="251134"/>
    <s v="NA"/>
    <n v="247381"/>
    <n v="176356"/>
    <n v="201007"/>
    <n v="8129"/>
    <n v="8122"/>
    <n v="304170"/>
    <n v="176354"/>
    <n v="176354"/>
    <n v="8126"/>
    <n v="309924"/>
    <n v="308624"/>
    <n v="311848"/>
    <n v="178422"/>
    <n v="202756"/>
    <n v="178805"/>
    <n v="251134"/>
    <n v="249381"/>
    <n v="254669"/>
    <s v="NA"/>
    <n v="309924"/>
    <n v="247378"/>
    <n v="304167"/>
    <n v="285750"/>
    <s v="kosslyn_1978"/>
    <n v="1"/>
    <s v="13711.0"/>
    <n v="2"/>
    <s v="impossible"/>
    <s v="yes"/>
    <n v="1024"/>
    <n v="-260"/>
    <n v="180"/>
  </r>
  <r>
    <n v="66"/>
    <n v="66"/>
    <n v="6349"/>
    <n v="634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"/>
    <n v="2"/>
    <n v="2"/>
    <n v="2"/>
    <n v="20"/>
    <n v="0"/>
    <n v="20"/>
    <n v="2"/>
    <n v="2"/>
    <n v="0"/>
    <n v="0"/>
    <n v="2"/>
    <n v="2"/>
    <n v="2"/>
    <n v="0"/>
    <n v="2"/>
    <n v="2"/>
    <n v="23"/>
    <n v="2"/>
    <n v="2"/>
    <n v="2"/>
    <n v="20"/>
    <n v="20"/>
    <n v="20"/>
    <n v="2"/>
    <n v="2"/>
    <n v="20"/>
    <n v="2"/>
    <n v="0"/>
    <s v="stim0"/>
    <s v="-259.0"/>
    <s v="153.0"/>
    <s v="Tue Oct  7 16:44:06 2025"/>
    <s v="The main experiment item"/>
    <b v="0"/>
    <x v="3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Lac"/>
    <n v="2"/>
    <n v="3"/>
    <n v="0"/>
    <n v="6"/>
    <s v="C:/Users/Catherine/Documents/L3/S1/sciences_co/subject-2.csv"/>
    <s v="legacy"/>
    <n v="7"/>
    <b v="0"/>
    <s v="Melodramatic Milgram"/>
    <s v="4.0.24"/>
    <n v="39"/>
    <n v="0"/>
    <s v="q"/>
    <s v="right"/>
    <s v="space"/>
    <s v="space"/>
    <s v="space"/>
    <s v="right"/>
    <s v="q"/>
    <s v="space"/>
    <n v="1"/>
    <n v="5336"/>
    <n v="5336"/>
    <n v="1813.8809523809523"/>
    <n v="2152.8466826833105"/>
    <x v="41"/>
    <n v="28204"/>
    <n v="2788"/>
    <n v="2065"/>
    <n v="1748"/>
    <n v="6416"/>
    <n v="5336"/>
    <n v="22197"/>
    <n v="3531"/>
    <n v="2"/>
    <s v="legacy"/>
    <n v="1024"/>
    <n v="2"/>
    <n v="48000"/>
    <n v="-16"/>
    <s v="experiment"/>
    <x v="1"/>
    <s v="even"/>
    <n v="257520"/>
    <n v="254710"/>
    <n v="14548"/>
    <n v="312671"/>
    <n v="314624"/>
    <n v="254672"/>
    <n v="312670"/>
    <n v="251134"/>
    <s v="NA"/>
    <n v="247381"/>
    <n v="176356"/>
    <n v="201007"/>
    <n v="8129"/>
    <n v="8122"/>
    <n v="311918"/>
    <n v="176354"/>
    <n v="176354"/>
    <n v="8126"/>
    <n v="318225"/>
    <n v="316624"/>
    <n v="323562"/>
    <n v="178422"/>
    <n v="202756"/>
    <n v="178805"/>
    <n v="251134"/>
    <n v="249381"/>
    <n v="254669"/>
    <s v="NA"/>
    <n v="318224"/>
    <n v="247378"/>
    <n v="311915"/>
    <n v="285750"/>
    <s v="kosslyn_1978"/>
    <n v="2"/>
    <s v="19047.0"/>
    <n v="3"/>
    <s v="possible"/>
    <s v="yes"/>
    <n v="1024"/>
    <n v="-260"/>
    <n v="180"/>
  </r>
  <r>
    <n v="50"/>
    <n v="50"/>
    <n v="4944"/>
    <n v="4944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2"/>
    <n v="0"/>
    <n v="3"/>
    <n v="3"/>
    <n v="2"/>
    <n v="3"/>
    <n v="20"/>
    <n v="0"/>
    <n v="20"/>
    <n v="2"/>
    <n v="2"/>
    <n v="0"/>
    <n v="0"/>
    <n v="3"/>
    <n v="2"/>
    <n v="2"/>
    <n v="0"/>
    <n v="3"/>
    <n v="3"/>
    <n v="24"/>
    <n v="2"/>
    <n v="2"/>
    <n v="2"/>
    <n v="20"/>
    <n v="20"/>
    <n v="20"/>
    <n v="2"/>
    <n v="3"/>
    <n v="20"/>
    <n v="3"/>
    <n v="0"/>
    <s v="stim0"/>
    <s v="-259.0"/>
    <s v="153.0"/>
    <s v="Tue Oct  7 16:44:06 2025"/>
    <s v="The main experiment item"/>
    <b v="0"/>
    <x v="4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Herbe"/>
    <n v="3"/>
    <n v="3"/>
    <n v="0"/>
    <n v="6"/>
    <s v="C:/Users/Catherine/Documents/L3/S1/sciences_co/subject-2.csv"/>
    <s v="legacy"/>
    <n v="7"/>
    <b v="0"/>
    <s v="Melodramatic Milgram"/>
    <s v="4.0.24"/>
    <n v="15"/>
    <n v="0"/>
    <s v="m"/>
    <s v="right"/>
    <s v="space"/>
    <s v="space"/>
    <s v="space"/>
    <s v="right"/>
    <s v="m"/>
    <s v="space"/>
    <n v="1"/>
    <n v="732"/>
    <n v="732"/>
    <n v="1813.8809523809523"/>
    <n v="2152.8466826833105"/>
    <x v="42"/>
    <n v="28204"/>
    <n v="2788"/>
    <n v="2065"/>
    <n v="1748"/>
    <n v="6416"/>
    <n v="732"/>
    <n v="22197"/>
    <n v="3531"/>
    <n v="2"/>
    <s v="legacy"/>
    <n v="1024"/>
    <n v="2"/>
    <n v="48000"/>
    <n v="-16"/>
    <s v="experiment"/>
    <x v="1"/>
    <s v="even"/>
    <n v="257520"/>
    <n v="254710"/>
    <n v="14548"/>
    <n v="324401"/>
    <n v="326166"/>
    <n v="254672"/>
    <n v="324400"/>
    <n v="251134"/>
    <s v="NA"/>
    <n v="247381"/>
    <n v="176356"/>
    <n v="201007"/>
    <n v="8129"/>
    <n v="8122"/>
    <n v="323648"/>
    <n v="176354"/>
    <n v="176354"/>
    <n v="8126"/>
    <n v="330162"/>
    <n v="328166"/>
    <n v="330895"/>
    <n v="178422"/>
    <n v="202756"/>
    <n v="178805"/>
    <n v="251134"/>
    <n v="249381"/>
    <n v="254669"/>
    <s v="NA"/>
    <n v="330162"/>
    <n v="247378"/>
    <n v="323644"/>
    <n v="285750"/>
    <s v="kosslyn_1978"/>
    <n v="2"/>
    <s v="19779.0"/>
    <n v="4"/>
    <s v="possible"/>
    <s v="yes"/>
    <n v="1024"/>
    <n v="-260"/>
    <n v="180"/>
  </r>
  <r>
    <n v="40"/>
    <n v="40"/>
    <n v="4275"/>
    <n v="4275"/>
    <s v="#ffffff"/>
    <s v="legacy"/>
    <s v="legacy"/>
    <s v="legacy"/>
    <n v="0"/>
    <s v="uniform"/>
    <n v="0"/>
    <s v="undefined"/>
    <s v="undefined"/>
    <s v="undefined"/>
    <n v="0"/>
    <s v="undefined"/>
    <s v="undefined"/>
    <s v="m"/>
    <n v="0"/>
    <n v="2"/>
    <n v="0"/>
    <n v="4"/>
    <n v="4"/>
    <n v="2"/>
    <n v="4"/>
    <n v="20"/>
    <n v="0"/>
    <n v="20"/>
    <n v="2"/>
    <n v="2"/>
    <n v="0"/>
    <n v="0"/>
    <n v="4"/>
    <n v="2"/>
    <n v="2"/>
    <n v="0"/>
    <n v="4"/>
    <n v="4"/>
    <n v="25"/>
    <n v="2"/>
    <n v="2"/>
    <n v="2"/>
    <n v="20"/>
    <n v="20"/>
    <n v="20"/>
    <n v="2"/>
    <n v="4"/>
    <n v="20"/>
    <n v="4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pont"/>
    <n v="4"/>
    <n v="3"/>
    <n v="0"/>
    <n v="6"/>
    <s v="C:/Users/Catherine/Documents/L3/S1/sciences_co/subject-2.csv"/>
    <s v="legacy"/>
    <n v="7"/>
    <b v="0"/>
    <s v="Melodramatic Milgram"/>
    <s v="4.0.24"/>
    <n v="50"/>
    <n v="0"/>
    <s v="q"/>
    <s v="right"/>
    <s v="space"/>
    <s v="space"/>
    <s v="space"/>
    <s v="right"/>
    <s v="q"/>
    <s v="space"/>
    <n v="1"/>
    <n v="1597"/>
    <s v="-"/>
    <n v="1813.8809523809523"/>
    <n v="2152.8466826833105"/>
    <x v="1"/>
    <n v="28204"/>
    <n v="2788"/>
    <n v="2065"/>
    <n v="1748"/>
    <n v="6416"/>
    <n v="1597"/>
    <n v="22197"/>
    <n v="3531"/>
    <n v="2"/>
    <s v="legacy"/>
    <n v="1024"/>
    <n v="2"/>
    <n v="48000"/>
    <n v="-16"/>
    <s v="experiment"/>
    <x v="1"/>
    <s v="even"/>
    <n v="257520"/>
    <n v="254710"/>
    <n v="14548"/>
    <n v="331743"/>
    <n v="333444"/>
    <n v="254672"/>
    <n v="331743"/>
    <n v="251134"/>
    <s v="NA"/>
    <n v="247381"/>
    <n v="176356"/>
    <n v="201007"/>
    <n v="8129"/>
    <n v="8122"/>
    <n v="330990"/>
    <n v="176354"/>
    <n v="176354"/>
    <n v="8126"/>
    <n v="336984"/>
    <n v="335445"/>
    <n v="338582"/>
    <n v="178422"/>
    <n v="202756"/>
    <n v="178805"/>
    <n v="251134"/>
    <n v="249381"/>
    <n v="254669"/>
    <s v="NA"/>
    <n v="336984"/>
    <n v="247378"/>
    <n v="330987"/>
    <n v="285750"/>
    <s v="kosslyn_1978"/>
    <n v="2"/>
    <s v="21376.0"/>
    <n v="5"/>
    <s v="impossible"/>
    <s v="yes"/>
    <n v="1024"/>
    <n v="-260"/>
    <n v="180"/>
  </r>
  <r>
    <n v="33"/>
    <n v="33"/>
    <n v="3663"/>
    <n v="3663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2"/>
    <n v="0"/>
    <n v="5"/>
    <n v="5"/>
    <n v="2"/>
    <n v="5"/>
    <n v="20"/>
    <n v="0"/>
    <n v="20"/>
    <n v="2"/>
    <n v="2"/>
    <n v="0"/>
    <n v="0"/>
    <n v="5"/>
    <n v="2"/>
    <n v="2"/>
    <n v="0"/>
    <n v="5"/>
    <n v="5"/>
    <n v="26"/>
    <n v="2"/>
    <n v="2"/>
    <n v="2"/>
    <n v="20"/>
    <n v="20"/>
    <n v="20"/>
    <n v="2"/>
    <n v="5"/>
    <n v="20"/>
    <n v="5"/>
    <n v="0"/>
    <s v="stim0"/>
    <s v="-259.0"/>
    <s v="153.0"/>
    <s v="Tue Oct  7 16:44:06 2025"/>
    <s v="The main experiment item"/>
    <b v="0"/>
    <x v="5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Hutte"/>
    <n v="5"/>
    <n v="3"/>
    <n v="0"/>
    <n v="6"/>
    <s v="C:/Users/Catherine/Documents/L3/S1/sciences_co/subject-2.csv"/>
    <s v="legacy"/>
    <n v="7"/>
    <b v="0"/>
    <s v="Melodramatic Milgram"/>
    <s v="4.0.24"/>
    <n v="22"/>
    <n v="0"/>
    <s v="m"/>
    <s v="right"/>
    <s v="space"/>
    <s v="space"/>
    <s v="space"/>
    <s v="right"/>
    <s v="m"/>
    <s v="space"/>
    <n v="1"/>
    <n v="606"/>
    <n v="606"/>
    <n v="1813.8809523809523"/>
    <n v="2152.8466826833105"/>
    <x v="43"/>
    <n v="28204"/>
    <n v="2788"/>
    <n v="2065"/>
    <n v="1748"/>
    <n v="6416"/>
    <n v="606"/>
    <n v="22197"/>
    <n v="3531"/>
    <n v="2"/>
    <s v="legacy"/>
    <n v="1024"/>
    <n v="2"/>
    <n v="48000"/>
    <n v="-16"/>
    <s v="experiment"/>
    <x v="1"/>
    <s v="even"/>
    <n v="257520"/>
    <n v="254710"/>
    <n v="14548"/>
    <n v="339409"/>
    <n v="341534"/>
    <n v="254672"/>
    <n v="339409"/>
    <n v="251134"/>
    <s v="NA"/>
    <n v="247381"/>
    <n v="176356"/>
    <n v="201007"/>
    <n v="8129"/>
    <n v="8122"/>
    <n v="338657"/>
    <n v="176354"/>
    <n v="176354"/>
    <n v="8126"/>
    <n v="345505"/>
    <n v="343535"/>
    <n v="346112"/>
    <n v="178422"/>
    <n v="202756"/>
    <n v="178805"/>
    <n v="251134"/>
    <n v="249381"/>
    <n v="254669"/>
    <s v="NA"/>
    <n v="345505"/>
    <n v="247378"/>
    <n v="338654"/>
    <n v="285750"/>
    <s v="kosslyn_1978"/>
    <n v="2"/>
    <s v="21982.0"/>
    <n v="6"/>
    <s v="possible"/>
    <s v="yes"/>
    <n v="1024"/>
    <n v="-260"/>
    <n v="180"/>
  </r>
  <r>
    <n v="42"/>
    <n v="42"/>
    <n v="3256"/>
    <n v="325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"/>
    <n v="6"/>
    <n v="2"/>
    <n v="6"/>
    <n v="20"/>
    <n v="0"/>
    <n v="20"/>
    <n v="2"/>
    <n v="2"/>
    <n v="0"/>
    <n v="0"/>
    <n v="6"/>
    <n v="2"/>
    <n v="2"/>
    <n v="0"/>
    <n v="6"/>
    <n v="6"/>
    <n v="27"/>
    <n v="2"/>
    <n v="2"/>
    <n v="2"/>
    <n v="20"/>
    <n v="20"/>
    <n v="20"/>
    <n v="2"/>
    <n v="6"/>
    <n v="20"/>
    <n v="6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Ruisseau"/>
    <n v="6"/>
    <n v="3"/>
    <n v="0"/>
    <n v="6"/>
    <s v="C:/Users/Catherine/Documents/L3/S1/sciences_co/subject-2.csv"/>
    <s v="legacy"/>
    <n v="7"/>
    <b v="0"/>
    <s v="Melodramatic Milgram"/>
    <s v="4.0.24"/>
    <n v="79"/>
    <n v="0"/>
    <s v="m"/>
    <s v="right"/>
    <s v="space"/>
    <s v="space"/>
    <s v="space"/>
    <s v="right"/>
    <s v="m"/>
    <s v="space"/>
    <n v="1"/>
    <n v="810"/>
    <s v="-"/>
    <n v="1813.8809523809523"/>
    <n v="2152.8466826833105"/>
    <x v="1"/>
    <n v="28204"/>
    <n v="2788"/>
    <n v="2065"/>
    <n v="1748"/>
    <n v="6416"/>
    <n v="810"/>
    <n v="22197"/>
    <n v="3531"/>
    <n v="2"/>
    <s v="legacy"/>
    <n v="1024"/>
    <n v="2"/>
    <n v="48000"/>
    <n v="-16"/>
    <s v="experiment"/>
    <x v="1"/>
    <s v="even"/>
    <n v="257520"/>
    <n v="254710"/>
    <n v="14548"/>
    <n v="346952"/>
    <n v="349085"/>
    <n v="254672"/>
    <n v="346952"/>
    <n v="251134"/>
    <s v="NA"/>
    <n v="247381"/>
    <n v="176356"/>
    <n v="201007"/>
    <n v="8129"/>
    <n v="8122"/>
    <n v="346200"/>
    <n v="176354"/>
    <n v="176354"/>
    <n v="8126"/>
    <n v="352795"/>
    <n v="351085"/>
    <n v="353606"/>
    <n v="178422"/>
    <n v="202756"/>
    <n v="178805"/>
    <n v="251134"/>
    <n v="249381"/>
    <n v="254669"/>
    <s v="NA"/>
    <n v="352794"/>
    <n v="247378"/>
    <n v="346196"/>
    <n v="285750"/>
    <s v="kosslyn_1978"/>
    <n v="3"/>
    <s v="22792.0"/>
    <n v="7"/>
    <s v="impossible"/>
    <s v="yes"/>
    <n v="1024"/>
    <n v="-260"/>
    <n v="180"/>
  </r>
  <r>
    <n v="50"/>
    <n v="50"/>
    <n v="3049"/>
    <n v="304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"/>
    <n v="7"/>
    <n v="2"/>
    <n v="7"/>
    <n v="20"/>
    <n v="0"/>
    <n v="20"/>
    <n v="2"/>
    <n v="2"/>
    <n v="0"/>
    <n v="0"/>
    <n v="7"/>
    <n v="2"/>
    <n v="2"/>
    <n v="0"/>
    <n v="7"/>
    <n v="7"/>
    <n v="28"/>
    <n v="2"/>
    <n v="2"/>
    <n v="2"/>
    <n v="20"/>
    <n v="20"/>
    <n v="20"/>
    <n v="2"/>
    <n v="7"/>
    <n v="20"/>
    <n v="7"/>
    <n v="0"/>
    <s v="stim0"/>
    <s v="-259.0"/>
    <s v="153.0"/>
    <s v="Tue Oct  7 16:44:06 2025"/>
    <s v="The main experiment item"/>
    <b v="0"/>
    <x v="5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Arbre"/>
    <n v="7"/>
    <n v="3"/>
    <n v="0"/>
    <n v="6"/>
    <s v="C:/Users/Catherine/Documents/L3/S1/sciences_co/subject-2.csv"/>
    <s v="legacy"/>
    <n v="7"/>
    <b v="0"/>
    <s v="Melodramatic Milgram"/>
    <s v="4.0.24"/>
    <n v="1"/>
    <n v="0"/>
    <s v="q"/>
    <s v="right"/>
    <s v="space"/>
    <s v="space"/>
    <s v="space"/>
    <s v="right"/>
    <s v="q"/>
    <s v="space"/>
    <n v="1"/>
    <n v="1605"/>
    <n v="1605"/>
    <n v="1813.8809523809523"/>
    <n v="2152.8466826833105"/>
    <x v="44"/>
    <n v="28204"/>
    <n v="2788"/>
    <n v="2065"/>
    <n v="1748"/>
    <n v="6416"/>
    <n v="1605"/>
    <n v="22197"/>
    <n v="3531"/>
    <n v="2"/>
    <s v="legacy"/>
    <n v="1024"/>
    <n v="2"/>
    <n v="48000"/>
    <n v="-16"/>
    <s v="experiment"/>
    <x v="1"/>
    <s v="even"/>
    <n v="257520"/>
    <n v="254710"/>
    <n v="14548"/>
    <n v="354435"/>
    <n v="356404"/>
    <n v="254672"/>
    <n v="354435"/>
    <n v="251134"/>
    <s v="NA"/>
    <n v="247381"/>
    <n v="176356"/>
    <n v="201007"/>
    <n v="8129"/>
    <n v="8122"/>
    <n v="353683"/>
    <n v="176354"/>
    <n v="176354"/>
    <n v="8126"/>
    <n v="360544"/>
    <n v="358404"/>
    <n v="362150"/>
    <n v="178422"/>
    <n v="202756"/>
    <n v="178805"/>
    <n v="251134"/>
    <n v="249381"/>
    <n v="254669"/>
    <s v="NA"/>
    <n v="360544"/>
    <n v="247378"/>
    <n v="353680"/>
    <n v="285750"/>
    <s v="kosslyn_1978"/>
    <n v="4"/>
    <s v="24397.0"/>
    <n v="8"/>
    <s v="possible"/>
    <s v="yes"/>
    <n v="1024"/>
    <n v="-260"/>
    <n v="180"/>
  </r>
  <r>
    <n v="55"/>
    <n v="55"/>
    <n v="2895"/>
    <n v="289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"/>
    <n v="8"/>
    <n v="2"/>
    <n v="8"/>
    <n v="20"/>
    <n v="0"/>
    <n v="20"/>
    <n v="2"/>
    <n v="2"/>
    <n v="0"/>
    <n v="0"/>
    <n v="8"/>
    <n v="2"/>
    <n v="2"/>
    <n v="0"/>
    <n v="8"/>
    <n v="8"/>
    <n v="29"/>
    <n v="2"/>
    <n v="2"/>
    <n v="2"/>
    <n v="20"/>
    <n v="20"/>
    <n v="20"/>
    <n v="2"/>
    <n v="8"/>
    <n v="20"/>
    <n v="8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phare"/>
    <n v="8"/>
    <n v="3"/>
    <n v="0"/>
    <n v="6"/>
    <s v="C:/Users/Catherine/Documents/L3/S1/sciences_co/subject-2.csv"/>
    <s v="legacy"/>
    <n v="7"/>
    <b v="0"/>
    <s v="Melodramatic Milgram"/>
    <s v="4.0.24"/>
    <n v="44"/>
    <n v="0"/>
    <s v="m"/>
    <s v="right"/>
    <s v="space"/>
    <s v="space"/>
    <s v="space"/>
    <s v="right"/>
    <s v="m"/>
    <s v="space"/>
    <n v="1"/>
    <n v="1666"/>
    <s v="-"/>
    <n v="1813.8809523809523"/>
    <n v="2152.8466826833105"/>
    <x v="1"/>
    <n v="28204"/>
    <n v="2788"/>
    <n v="2065"/>
    <n v="1748"/>
    <n v="6416"/>
    <n v="1666"/>
    <n v="22197"/>
    <n v="3531"/>
    <n v="2"/>
    <s v="legacy"/>
    <n v="1024"/>
    <n v="2"/>
    <n v="48000"/>
    <n v="-16"/>
    <s v="experiment"/>
    <x v="1"/>
    <s v="even"/>
    <n v="257520"/>
    <n v="254710"/>
    <n v="14548"/>
    <n v="362972"/>
    <n v="364934"/>
    <n v="254672"/>
    <n v="362972"/>
    <n v="251134"/>
    <s v="NA"/>
    <n v="247381"/>
    <n v="176356"/>
    <n v="201007"/>
    <n v="8129"/>
    <n v="8122"/>
    <n v="362220"/>
    <n v="176354"/>
    <n v="176354"/>
    <n v="8126"/>
    <n v="368644"/>
    <n v="366934"/>
    <n v="370311"/>
    <n v="178422"/>
    <n v="202756"/>
    <n v="178805"/>
    <n v="251134"/>
    <n v="249381"/>
    <n v="254669"/>
    <s v="NA"/>
    <n v="368644"/>
    <n v="247378"/>
    <n v="362218"/>
    <n v="285750"/>
    <s v="kosslyn_1978"/>
    <n v="5"/>
    <s v="26063.0"/>
    <n v="9"/>
    <s v="impossible"/>
    <s v="yes"/>
    <n v="1024"/>
    <n v="-260"/>
    <n v="180"/>
  </r>
  <r>
    <n v="60"/>
    <n v="60"/>
    <n v="2615"/>
    <n v="261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9"/>
    <n v="9"/>
    <n v="2"/>
    <n v="9"/>
    <n v="20"/>
    <n v="0"/>
    <n v="20"/>
    <n v="2"/>
    <n v="2"/>
    <n v="0"/>
    <n v="0"/>
    <n v="9"/>
    <n v="2"/>
    <n v="2"/>
    <n v="0"/>
    <n v="9"/>
    <n v="9"/>
    <n v="30"/>
    <n v="2"/>
    <n v="2"/>
    <n v="2"/>
    <n v="20"/>
    <n v="20"/>
    <n v="20"/>
    <n v="2"/>
    <n v="9"/>
    <n v="20"/>
    <n v="9"/>
    <n v="0"/>
    <s v="stim0"/>
    <s v="-259.0"/>
    <s v="153.0"/>
    <s v="Tue Oct  7 16:44:06 2025"/>
    <s v="The main experiment item"/>
    <b v="0"/>
    <x v="6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Lac"/>
    <n v="9"/>
    <n v="3"/>
    <n v="0"/>
    <n v="6"/>
    <s v="C:/Users/Catherine/Documents/L3/S1/sciences_co/subject-2.csv"/>
    <s v="legacy"/>
    <n v="7"/>
    <b v="0"/>
    <s v="Melodramatic Milgram"/>
    <s v="4.0.24"/>
    <n v="9"/>
    <n v="0"/>
    <s v="q"/>
    <s v="right"/>
    <s v="space"/>
    <s v="space"/>
    <s v="space"/>
    <s v="right"/>
    <s v="q"/>
    <s v="space"/>
    <n v="1"/>
    <n v="95"/>
    <n v="95"/>
    <n v="1813.8809523809523"/>
    <n v="2152.8466826833105"/>
    <x v="45"/>
    <n v="28204"/>
    <n v="2788"/>
    <n v="2065"/>
    <n v="1748"/>
    <n v="6416"/>
    <n v="95"/>
    <n v="22197"/>
    <n v="3531"/>
    <n v="2"/>
    <s v="legacy"/>
    <n v="1024"/>
    <n v="2"/>
    <n v="48000"/>
    <n v="-16"/>
    <s v="experiment"/>
    <x v="1"/>
    <s v="even"/>
    <n v="257520"/>
    <n v="254710"/>
    <n v="14548"/>
    <n v="371133"/>
    <n v="372824"/>
    <n v="254672"/>
    <n v="371133"/>
    <n v="251134"/>
    <s v="NA"/>
    <n v="247381"/>
    <n v="176356"/>
    <n v="201007"/>
    <n v="8129"/>
    <n v="8122"/>
    <n v="370381"/>
    <n v="176354"/>
    <n v="176354"/>
    <n v="8126"/>
    <n v="376414"/>
    <n v="374824"/>
    <n v="376511"/>
    <n v="178422"/>
    <n v="202756"/>
    <n v="178805"/>
    <n v="251134"/>
    <n v="249381"/>
    <n v="254669"/>
    <s v="NA"/>
    <n v="376414"/>
    <n v="247378"/>
    <n v="370378"/>
    <n v="285750"/>
    <s v="kosslyn_1978"/>
    <n v="6"/>
    <s v="26158.0"/>
    <n v="10"/>
    <s v="possible"/>
    <s v="yes"/>
    <n v="1024"/>
    <n v="-260"/>
    <n v="180"/>
  </r>
  <r>
    <n v="63"/>
    <n v="63"/>
    <n v="2643"/>
    <n v="264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0"/>
    <n v="10"/>
    <n v="2"/>
    <n v="10"/>
    <n v="20"/>
    <n v="0"/>
    <n v="20"/>
    <n v="2"/>
    <n v="2"/>
    <n v="0"/>
    <n v="0"/>
    <n v="10"/>
    <n v="2"/>
    <n v="2"/>
    <n v="0"/>
    <n v="10"/>
    <n v="10"/>
    <n v="31"/>
    <n v="2"/>
    <n v="2"/>
    <n v="2"/>
    <n v="20"/>
    <n v="20"/>
    <n v="20"/>
    <n v="2"/>
    <n v="10"/>
    <n v="20"/>
    <n v="10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grotte"/>
    <n v="10"/>
    <n v="3"/>
    <n v="0"/>
    <n v="6"/>
    <s v="C:/Users/Catherine/Documents/L3/S1/sciences_co/subject-2.csv"/>
    <s v="legacy"/>
    <n v="7"/>
    <b v="0"/>
    <s v="Melodramatic Milgram"/>
    <s v="4.0.24"/>
    <n v="48"/>
    <n v="0"/>
    <s v="m"/>
    <s v="right"/>
    <s v="space"/>
    <s v="space"/>
    <s v="space"/>
    <s v="right"/>
    <s v="m"/>
    <s v="space"/>
    <n v="1"/>
    <n v="2920"/>
    <s v="-"/>
    <n v="1813.8809523809523"/>
    <n v="2152.8466826833105"/>
    <x v="1"/>
    <n v="28204"/>
    <n v="2788"/>
    <n v="2065"/>
    <n v="1748"/>
    <n v="6416"/>
    <n v="2920"/>
    <n v="22197"/>
    <n v="3531"/>
    <n v="2"/>
    <s v="legacy"/>
    <n v="1024"/>
    <n v="2"/>
    <n v="48000"/>
    <n v="-16"/>
    <s v="experiment"/>
    <x v="1"/>
    <s v="even"/>
    <n v="257520"/>
    <n v="254710"/>
    <n v="14548"/>
    <n v="377332"/>
    <n v="379295"/>
    <n v="254672"/>
    <n v="377332"/>
    <n v="251134"/>
    <s v="NA"/>
    <n v="247381"/>
    <n v="176356"/>
    <n v="201007"/>
    <n v="8129"/>
    <n v="8122"/>
    <n v="376580"/>
    <n v="176354"/>
    <n v="176354"/>
    <n v="8126"/>
    <n v="382874"/>
    <n v="381295"/>
    <n v="385795"/>
    <n v="178422"/>
    <n v="202756"/>
    <n v="178805"/>
    <n v="251134"/>
    <n v="249381"/>
    <n v="254669"/>
    <s v="NA"/>
    <n v="382874"/>
    <n v="247378"/>
    <n v="376578"/>
    <n v="285750"/>
    <s v="kosslyn_1978"/>
    <n v="7"/>
    <s v="29078.0"/>
    <n v="11"/>
    <s v="impossible"/>
    <s v="yes"/>
    <n v="1024"/>
    <n v="-260"/>
    <n v="180"/>
  </r>
  <r>
    <n v="66"/>
    <n v="66"/>
    <n v="2758"/>
    <n v="275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1"/>
    <n v="11"/>
    <n v="2"/>
    <n v="11"/>
    <n v="20"/>
    <n v="0"/>
    <n v="20"/>
    <n v="2"/>
    <n v="2"/>
    <n v="0"/>
    <n v="0"/>
    <n v="11"/>
    <n v="2"/>
    <n v="2"/>
    <n v="0"/>
    <n v="11"/>
    <n v="11"/>
    <n v="32"/>
    <n v="2"/>
    <n v="2"/>
    <n v="2"/>
    <n v="20"/>
    <n v="20"/>
    <n v="20"/>
    <n v="2"/>
    <n v="11"/>
    <n v="20"/>
    <n v="11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phare"/>
    <n v="11"/>
    <n v="3"/>
    <n v="0"/>
    <n v="6"/>
    <s v="C:/Users/Catherine/Documents/L3/S1/sciences_co/subject-2.csv"/>
    <s v="legacy"/>
    <n v="7"/>
    <b v="0"/>
    <s v="Melodramatic Milgram"/>
    <s v="4.0.24"/>
    <n v="72"/>
    <n v="0"/>
    <s v="m"/>
    <s v="right"/>
    <s v="space"/>
    <s v="space"/>
    <s v="space"/>
    <s v="right"/>
    <s v="m"/>
    <s v="space"/>
    <n v="1"/>
    <n v="4021"/>
    <s v="-"/>
    <n v="1813.8809523809523"/>
    <n v="2152.8466826833105"/>
    <x v="1"/>
    <n v="28204"/>
    <n v="2788"/>
    <n v="2065"/>
    <n v="1748"/>
    <n v="6416"/>
    <n v="4021"/>
    <n v="22197"/>
    <n v="3531"/>
    <n v="2"/>
    <s v="legacy"/>
    <n v="1024"/>
    <n v="2"/>
    <n v="48000"/>
    <n v="-16"/>
    <s v="experiment"/>
    <x v="1"/>
    <s v="even"/>
    <n v="257520"/>
    <n v="254710"/>
    <n v="14548"/>
    <n v="386613"/>
    <n v="388204"/>
    <n v="254672"/>
    <n v="386613"/>
    <n v="251134"/>
    <s v="NA"/>
    <n v="247381"/>
    <n v="176356"/>
    <n v="201007"/>
    <n v="8129"/>
    <n v="8122"/>
    <n v="385861"/>
    <n v="176354"/>
    <n v="176354"/>
    <n v="8126"/>
    <n v="391924"/>
    <n v="390204"/>
    <n v="395946"/>
    <n v="178422"/>
    <n v="202756"/>
    <n v="178805"/>
    <n v="251134"/>
    <n v="249381"/>
    <n v="254669"/>
    <s v="NA"/>
    <n v="391924"/>
    <n v="247378"/>
    <n v="385858"/>
    <n v="285750"/>
    <s v="kosslyn_1978"/>
    <n v="8"/>
    <s v="33099.0"/>
    <n v="12"/>
    <s v="impossible"/>
    <s v="yes"/>
    <n v="1024"/>
    <n v="-260"/>
    <n v="180"/>
  </r>
  <r>
    <n v="69"/>
    <n v="69"/>
    <n v="2597"/>
    <n v="259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2"/>
    <n v="12"/>
    <n v="2"/>
    <n v="12"/>
    <n v="20"/>
    <n v="0"/>
    <n v="20"/>
    <n v="2"/>
    <n v="2"/>
    <n v="0"/>
    <n v="0"/>
    <n v="12"/>
    <n v="2"/>
    <n v="2"/>
    <n v="0"/>
    <n v="12"/>
    <n v="12"/>
    <n v="33"/>
    <n v="2"/>
    <n v="2"/>
    <n v="2"/>
    <n v="20"/>
    <n v="20"/>
    <n v="20"/>
    <n v="2"/>
    <n v="12"/>
    <n v="20"/>
    <n v="12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tour"/>
    <n v="12"/>
    <n v="3"/>
    <n v="0"/>
    <n v="6"/>
    <s v="C:/Users/Catherine/Documents/L3/S1/sciences_co/subject-2.csv"/>
    <s v="legacy"/>
    <n v="7"/>
    <b v="0"/>
    <s v="Melodramatic Milgram"/>
    <s v="4.0.24"/>
    <n v="68"/>
    <n v="0"/>
    <s v="m"/>
    <s v="right"/>
    <s v="space"/>
    <s v="space"/>
    <s v="space"/>
    <s v="right"/>
    <s v="m"/>
    <s v="space"/>
    <n v="1"/>
    <n v="663"/>
    <s v="-"/>
    <n v="1813.8809523809523"/>
    <n v="2152.8466826833105"/>
    <x v="1"/>
    <n v="28204"/>
    <n v="2788"/>
    <n v="2065"/>
    <n v="1748"/>
    <n v="6416"/>
    <n v="663"/>
    <n v="22197"/>
    <n v="3531"/>
    <n v="2"/>
    <s v="legacy"/>
    <n v="1024"/>
    <n v="2"/>
    <n v="48000"/>
    <n v="-16"/>
    <s v="experiment"/>
    <x v="1"/>
    <s v="even"/>
    <n v="257520"/>
    <n v="254710"/>
    <n v="14548"/>
    <n v="396769"/>
    <n v="398795"/>
    <n v="254672"/>
    <n v="396769"/>
    <n v="251134"/>
    <s v="NA"/>
    <n v="247381"/>
    <n v="176356"/>
    <n v="201007"/>
    <n v="8129"/>
    <n v="8122"/>
    <n v="396016"/>
    <n v="176354"/>
    <n v="176354"/>
    <n v="8126"/>
    <n v="402095"/>
    <n v="400795"/>
    <n v="402759"/>
    <n v="178422"/>
    <n v="202756"/>
    <n v="178805"/>
    <n v="251134"/>
    <n v="249381"/>
    <n v="254669"/>
    <s v="NA"/>
    <n v="402095"/>
    <n v="247378"/>
    <n v="396013"/>
    <n v="285750"/>
    <s v="kosslyn_1978"/>
    <n v="9"/>
    <s v="33762.0"/>
    <n v="13"/>
    <s v="impossible"/>
    <s v="yes"/>
    <n v="1024"/>
    <n v="-260"/>
    <n v="180"/>
  </r>
  <r>
    <n v="71"/>
    <n v="71"/>
    <n v="2432"/>
    <n v="243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3"/>
    <n v="13"/>
    <n v="2"/>
    <n v="13"/>
    <n v="20"/>
    <n v="0"/>
    <n v="20"/>
    <n v="2"/>
    <n v="2"/>
    <n v="0"/>
    <n v="0"/>
    <n v="13"/>
    <n v="2"/>
    <n v="2"/>
    <n v="0"/>
    <n v="13"/>
    <n v="13"/>
    <n v="34"/>
    <n v="2"/>
    <n v="2"/>
    <n v="2"/>
    <n v="20"/>
    <n v="20"/>
    <n v="20"/>
    <n v="2"/>
    <n v="13"/>
    <n v="20"/>
    <n v="13"/>
    <n v="0"/>
    <s v="stim0"/>
    <s v="-259.0"/>
    <s v="153.0"/>
    <s v="Tue Oct  7 16:44:06 2025"/>
    <s v="The main experiment item"/>
    <b v="0"/>
    <x v="4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puits"/>
    <n v="13"/>
    <n v="3"/>
    <n v="0"/>
    <n v="6"/>
    <s v="C:/Users/Catherine/Documents/L3/S1/sciences_co/subject-2.csv"/>
    <s v="legacy"/>
    <n v="7"/>
    <b v="0"/>
    <s v="Melodramatic Milgram"/>
    <s v="4.0.24"/>
    <n v="36"/>
    <n v="0"/>
    <s v="q"/>
    <s v="right"/>
    <s v="space"/>
    <s v="space"/>
    <s v="space"/>
    <s v="right"/>
    <s v="q"/>
    <s v="space"/>
    <n v="1"/>
    <n v="288"/>
    <n v="288"/>
    <n v="1813.8809523809523"/>
    <n v="2152.8466826833105"/>
    <x v="46"/>
    <n v="28204"/>
    <n v="2788"/>
    <n v="2065"/>
    <n v="1748"/>
    <n v="6416"/>
    <n v="288"/>
    <n v="22197"/>
    <n v="3531"/>
    <n v="2"/>
    <s v="legacy"/>
    <n v="1024"/>
    <n v="2"/>
    <n v="48000"/>
    <n v="-16"/>
    <s v="experiment"/>
    <x v="1"/>
    <s v="even"/>
    <n v="257520"/>
    <n v="254710"/>
    <n v="14548"/>
    <n v="403600"/>
    <n v="405555"/>
    <n v="254672"/>
    <n v="403600"/>
    <n v="251134"/>
    <s v="NA"/>
    <n v="247381"/>
    <n v="176356"/>
    <n v="201007"/>
    <n v="8129"/>
    <n v="8122"/>
    <n v="402848"/>
    <n v="176354"/>
    <n v="176354"/>
    <n v="8126"/>
    <n v="409334"/>
    <n v="407555"/>
    <n v="409623"/>
    <n v="178422"/>
    <n v="202756"/>
    <n v="178805"/>
    <n v="251134"/>
    <n v="249381"/>
    <n v="254669"/>
    <s v="NA"/>
    <n v="409334"/>
    <n v="247378"/>
    <n v="402845"/>
    <n v="285750"/>
    <s v="kosslyn_1978"/>
    <n v="10"/>
    <s v="34050.0"/>
    <n v="14"/>
    <s v="possible"/>
    <s v="yes"/>
    <n v="1024"/>
    <n v="-260"/>
    <n v="180"/>
  </r>
  <r>
    <n v="73"/>
    <n v="73"/>
    <n v="2412"/>
    <n v="241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4"/>
    <n v="14"/>
    <n v="2"/>
    <n v="14"/>
    <n v="20"/>
    <n v="0"/>
    <n v="20"/>
    <n v="2"/>
    <n v="2"/>
    <n v="0"/>
    <n v="0"/>
    <n v="14"/>
    <n v="2"/>
    <n v="2"/>
    <n v="0"/>
    <n v="14"/>
    <n v="14"/>
    <n v="35"/>
    <n v="2"/>
    <n v="2"/>
    <n v="2"/>
    <n v="20"/>
    <n v="20"/>
    <n v="20"/>
    <n v="2"/>
    <n v="14"/>
    <n v="20"/>
    <n v="14"/>
    <n v="0"/>
    <s v="stim0"/>
    <s v="-259.0"/>
    <s v="153.0"/>
    <s v="Tue Oct  7 16:44:06 2025"/>
    <s v="The main experiment item"/>
    <b v="0"/>
    <x v="7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Sable"/>
    <n v="14"/>
    <n v="3"/>
    <n v="0"/>
    <n v="6"/>
    <s v="C:/Users/Catherine/Documents/L3/S1/sciences_co/subject-2.csv"/>
    <s v="legacy"/>
    <n v="7"/>
    <b v="0"/>
    <s v="Melodramatic Milgram"/>
    <s v="4.0.24"/>
    <n v="41"/>
    <n v="0"/>
    <s v="q"/>
    <s v="right"/>
    <s v="space"/>
    <s v="space"/>
    <s v="space"/>
    <s v="right"/>
    <s v="q"/>
    <s v="space"/>
    <n v="1"/>
    <n v="2140"/>
    <n v="2140"/>
    <n v="1813.8809523809523"/>
    <n v="2152.8466826833105"/>
    <x v="47"/>
    <n v="28204"/>
    <n v="2788"/>
    <n v="2065"/>
    <n v="1748"/>
    <n v="6416"/>
    <n v="2140"/>
    <n v="22197"/>
    <n v="3531"/>
    <n v="2"/>
    <s v="legacy"/>
    <n v="1024"/>
    <n v="2"/>
    <n v="48000"/>
    <n v="-16"/>
    <s v="experiment"/>
    <x v="1"/>
    <s v="even"/>
    <n v="257520"/>
    <n v="254710"/>
    <n v="14548"/>
    <n v="410452"/>
    <n v="412404"/>
    <n v="254672"/>
    <n v="410452"/>
    <n v="251134"/>
    <s v="NA"/>
    <n v="247381"/>
    <n v="176356"/>
    <n v="201007"/>
    <n v="8129"/>
    <n v="8122"/>
    <n v="409700"/>
    <n v="176354"/>
    <n v="176354"/>
    <n v="8126"/>
    <n v="416435"/>
    <n v="414405"/>
    <n v="418576"/>
    <n v="178422"/>
    <n v="202756"/>
    <n v="178805"/>
    <n v="251134"/>
    <n v="249381"/>
    <n v="254669"/>
    <s v="NA"/>
    <n v="416435"/>
    <n v="247378"/>
    <n v="409698"/>
    <n v="285750"/>
    <s v="kosslyn_1978"/>
    <n v="11"/>
    <s v="36190.0"/>
    <n v="15"/>
    <s v="possible"/>
    <s v="yes"/>
    <n v="1024"/>
    <n v="-260"/>
    <n v="180"/>
  </r>
  <r>
    <n v="75"/>
    <n v="75"/>
    <n v="2275"/>
    <n v="227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5"/>
    <n v="15"/>
    <n v="2"/>
    <n v="15"/>
    <n v="20"/>
    <n v="0"/>
    <n v="20"/>
    <n v="2"/>
    <n v="2"/>
    <n v="0"/>
    <n v="0"/>
    <n v="15"/>
    <n v="2"/>
    <n v="2"/>
    <n v="0"/>
    <n v="15"/>
    <n v="15"/>
    <n v="36"/>
    <n v="2"/>
    <n v="2"/>
    <n v="2"/>
    <n v="20"/>
    <n v="20"/>
    <n v="20"/>
    <n v="2"/>
    <n v="15"/>
    <n v="20"/>
    <n v="15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grotte"/>
    <n v="15"/>
    <n v="3"/>
    <n v="0"/>
    <n v="6"/>
    <s v="C:/Users/Catherine/Documents/L3/S1/sciences_co/subject-2.csv"/>
    <s v="legacy"/>
    <n v="7"/>
    <b v="0"/>
    <s v="Melodramatic Milgram"/>
    <s v="4.0.24"/>
    <n v="84"/>
    <n v="0"/>
    <s v="m"/>
    <s v="right"/>
    <s v="space"/>
    <s v="space"/>
    <s v="space"/>
    <s v="right"/>
    <s v="m"/>
    <s v="space"/>
    <n v="1"/>
    <n v="222"/>
    <s v="-"/>
    <n v="1813.8809523809523"/>
    <n v="2152.8466826833105"/>
    <x v="1"/>
    <n v="28204"/>
    <n v="2788"/>
    <n v="2065"/>
    <n v="1748"/>
    <n v="6416"/>
    <n v="222"/>
    <n v="22197"/>
    <n v="3531"/>
    <n v="2"/>
    <s v="legacy"/>
    <n v="1024"/>
    <n v="2"/>
    <n v="48000"/>
    <n v="-16"/>
    <s v="experiment"/>
    <x v="1"/>
    <s v="even"/>
    <n v="257520"/>
    <n v="254710"/>
    <n v="14548"/>
    <n v="419401"/>
    <n v="421534"/>
    <n v="254672"/>
    <n v="419401"/>
    <n v="251134"/>
    <s v="NA"/>
    <n v="247381"/>
    <n v="176356"/>
    <n v="201007"/>
    <n v="8129"/>
    <n v="8122"/>
    <n v="418649"/>
    <n v="176354"/>
    <n v="176354"/>
    <n v="8126"/>
    <n v="425114"/>
    <n v="423534"/>
    <n v="425337"/>
    <n v="178422"/>
    <n v="202756"/>
    <n v="178805"/>
    <n v="251134"/>
    <n v="249381"/>
    <n v="254669"/>
    <s v="NA"/>
    <n v="425114"/>
    <n v="247378"/>
    <n v="418646"/>
    <n v="285750"/>
    <s v="kosslyn_1978"/>
    <n v="12"/>
    <s v="36412.0"/>
    <n v="16"/>
    <s v="impossible"/>
    <s v="yes"/>
    <n v="1024"/>
    <n v="-260"/>
    <n v="180"/>
  </r>
  <r>
    <n v="76"/>
    <n v="76"/>
    <n v="2310"/>
    <n v="231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6"/>
    <n v="16"/>
    <n v="2"/>
    <n v="16"/>
    <n v="20"/>
    <n v="0"/>
    <n v="20"/>
    <n v="2"/>
    <n v="2"/>
    <n v="0"/>
    <n v="0"/>
    <n v="16"/>
    <n v="2"/>
    <n v="2"/>
    <n v="0"/>
    <n v="16"/>
    <n v="16"/>
    <n v="37"/>
    <n v="2"/>
    <n v="2"/>
    <n v="2"/>
    <n v="20"/>
    <n v="20"/>
    <n v="20"/>
    <n v="2"/>
    <n v="16"/>
    <n v="20"/>
    <n v="16"/>
    <n v="0"/>
    <s v="stim0"/>
    <s v="-259.0"/>
    <s v="153.0"/>
    <s v="Tue Oct  7 16:44:06 2025"/>
    <s v="The main experiment item"/>
    <b v="0"/>
    <x v="8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Rocher"/>
    <n v="16"/>
    <n v="3"/>
    <n v="0"/>
    <n v="6"/>
    <s v="C:/Users/Catherine/Documents/L3/S1/sciences_co/subject-2.csv"/>
    <s v="legacy"/>
    <n v="7"/>
    <b v="0"/>
    <s v="Melodramatic Milgram"/>
    <s v="4.0.24"/>
    <n v="29"/>
    <n v="0"/>
    <s v="q"/>
    <s v="right"/>
    <s v="space"/>
    <s v="space"/>
    <s v="space"/>
    <s v="right"/>
    <s v="q"/>
    <s v="space"/>
    <n v="1"/>
    <n v="2859"/>
    <n v="2859"/>
    <n v="1813.8809523809523"/>
    <n v="2152.8466826833105"/>
    <x v="48"/>
    <n v="28204"/>
    <n v="2788"/>
    <n v="2065"/>
    <n v="1748"/>
    <n v="6416"/>
    <n v="2859"/>
    <n v="22197"/>
    <n v="3531"/>
    <n v="2"/>
    <s v="legacy"/>
    <n v="1024"/>
    <n v="2"/>
    <n v="48000"/>
    <n v="-16"/>
    <s v="experiment"/>
    <x v="1"/>
    <s v="even"/>
    <n v="257520"/>
    <n v="254710"/>
    <n v="14548"/>
    <n v="426168"/>
    <n v="427934"/>
    <n v="254672"/>
    <n v="426168"/>
    <n v="251134"/>
    <s v="NA"/>
    <n v="247381"/>
    <n v="176356"/>
    <n v="201007"/>
    <n v="8129"/>
    <n v="8122"/>
    <n v="425415"/>
    <n v="176354"/>
    <n v="176354"/>
    <n v="8126"/>
    <n v="431645"/>
    <n v="429934"/>
    <n v="434505"/>
    <n v="178422"/>
    <n v="202756"/>
    <n v="178805"/>
    <n v="251134"/>
    <n v="249381"/>
    <n v="254669"/>
    <s v="NA"/>
    <n v="431645"/>
    <n v="247378"/>
    <n v="425411"/>
    <n v="285750"/>
    <s v="kosslyn_1978"/>
    <n v="13"/>
    <s v="39271.0"/>
    <n v="17"/>
    <s v="possible"/>
    <s v="yes"/>
    <n v="1024"/>
    <n v="-260"/>
    <n v="180"/>
  </r>
  <r>
    <n v="77"/>
    <n v="77"/>
    <n v="2209"/>
    <n v="220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7"/>
    <n v="17"/>
    <n v="2"/>
    <n v="17"/>
    <n v="20"/>
    <n v="0"/>
    <n v="20"/>
    <n v="2"/>
    <n v="2"/>
    <n v="0"/>
    <n v="0"/>
    <n v="17"/>
    <n v="2"/>
    <n v="2"/>
    <n v="0"/>
    <n v="17"/>
    <n v="17"/>
    <n v="38"/>
    <n v="2"/>
    <n v="2"/>
    <n v="2"/>
    <n v="20"/>
    <n v="20"/>
    <n v="20"/>
    <n v="2"/>
    <n v="17"/>
    <n v="20"/>
    <n v="17"/>
    <n v="0"/>
    <s v="stim0"/>
    <s v="-259.0"/>
    <s v="153.0"/>
    <s v="Tue Oct  7 16:44:06 2025"/>
    <s v="The main experiment item"/>
    <b v="0"/>
    <x v="3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Herbe"/>
    <n v="17"/>
    <n v="3"/>
    <n v="0"/>
    <n v="6"/>
    <s v="C:/Users/Catherine/Documents/L3/S1/sciences_co/subject-2.csv"/>
    <s v="legacy"/>
    <n v="7"/>
    <b v="0"/>
    <s v="Melodramatic Milgram"/>
    <s v="4.0.24"/>
    <n v="18"/>
    <n v="0"/>
    <s v="q"/>
    <s v="right"/>
    <s v="space"/>
    <s v="space"/>
    <s v="space"/>
    <s v="right"/>
    <s v="q"/>
    <s v="space"/>
    <n v="1"/>
    <n v="491"/>
    <n v="491"/>
    <n v="1813.8809523809523"/>
    <n v="2152.8466826833105"/>
    <x v="49"/>
    <n v="28204"/>
    <n v="2788"/>
    <n v="2065"/>
    <n v="1748"/>
    <n v="6416"/>
    <n v="491"/>
    <n v="22197"/>
    <n v="3531"/>
    <n v="2"/>
    <s v="legacy"/>
    <n v="1024"/>
    <n v="2"/>
    <n v="48000"/>
    <n v="-16"/>
    <s v="experiment"/>
    <x v="1"/>
    <s v="even"/>
    <n v="257520"/>
    <n v="254710"/>
    <n v="14548"/>
    <n v="435372"/>
    <n v="436974"/>
    <n v="254672"/>
    <n v="435371"/>
    <n v="251134"/>
    <s v="NA"/>
    <n v="247381"/>
    <n v="176356"/>
    <n v="201007"/>
    <n v="8129"/>
    <n v="8122"/>
    <n v="434619"/>
    <n v="176354"/>
    <n v="176354"/>
    <n v="8126"/>
    <n v="440924"/>
    <n v="438975"/>
    <n v="441416"/>
    <n v="178422"/>
    <n v="202756"/>
    <n v="178805"/>
    <n v="251134"/>
    <n v="249381"/>
    <n v="254669"/>
    <s v="NA"/>
    <n v="440924"/>
    <n v="247378"/>
    <n v="434615"/>
    <n v="285750"/>
    <s v="kosslyn_1978"/>
    <n v="14"/>
    <s v="39762.0"/>
    <n v="18"/>
    <s v="possible"/>
    <s v="yes"/>
    <n v="1024"/>
    <n v="-260"/>
    <n v="180"/>
  </r>
  <r>
    <n v="78"/>
    <n v="78"/>
    <n v="2113"/>
    <n v="211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8"/>
    <n v="18"/>
    <n v="2"/>
    <n v="18"/>
    <n v="20"/>
    <n v="0"/>
    <n v="20"/>
    <n v="2"/>
    <n v="2"/>
    <n v="0"/>
    <n v="0"/>
    <n v="18"/>
    <n v="2"/>
    <n v="2"/>
    <n v="0"/>
    <n v="18"/>
    <n v="18"/>
    <n v="39"/>
    <n v="2"/>
    <n v="2"/>
    <n v="2"/>
    <n v="20"/>
    <n v="20"/>
    <n v="20"/>
    <n v="2"/>
    <n v="18"/>
    <n v="20"/>
    <n v="18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vallee"/>
    <n v="18"/>
    <n v="3"/>
    <n v="0"/>
    <n v="6"/>
    <s v="C:/Users/Catherine/Documents/L3/S1/sciences_co/subject-2.csv"/>
    <s v="legacy"/>
    <n v="7"/>
    <b v="0"/>
    <s v="Melodramatic Milgram"/>
    <s v="4.0.24"/>
    <n v="54"/>
    <n v="0"/>
    <s v="m"/>
    <s v="right"/>
    <s v="space"/>
    <s v="space"/>
    <s v="space"/>
    <s v="right"/>
    <s v="m"/>
    <s v="space"/>
    <n v="1"/>
    <n v="392"/>
    <s v="-"/>
    <n v="1813.8809523809523"/>
    <n v="2152.8466826833105"/>
    <x v="1"/>
    <n v="28204"/>
    <n v="2788"/>
    <n v="2065"/>
    <n v="1748"/>
    <n v="6416"/>
    <n v="392"/>
    <n v="22197"/>
    <n v="3531"/>
    <n v="2"/>
    <s v="legacy"/>
    <n v="1024"/>
    <n v="2"/>
    <n v="48000"/>
    <n v="-16"/>
    <s v="experiment"/>
    <x v="1"/>
    <s v="even"/>
    <n v="257520"/>
    <n v="254710"/>
    <n v="14548"/>
    <n v="442249"/>
    <n v="444013"/>
    <n v="254672"/>
    <n v="442249"/>
    <n v="251134"/>
    <s v="NA"/>
    <n v="247381"/>
    <n v="176356"/>
    <n v="201007"/>
    <n v="8129"/>
    <n v="8122"/>
    <n v="441496"/>
    <n v="176354"/>
    <n v="176354"/>
    <n v="8126"/>
    <n v="447874"/>
    <n v="446014"/>
    <n v="448267"/>
    <n v="178422"/>
    <n v="202756"/>
    <n v="178805"/>
    <n v="251134"/>
    <n v="249381"/>
    <n v="254669"/>
    <s v="NA"/>
    <n v="447873"/>
    <n v="247378"/>
    <n v="441493"/>
    <n v="285750"/>
    <s v="kosslyn_1978"/>
    <n v="15"/>
    <s v="40154.0"/>
    <n v="19"/>
    <s v="impossible"/>
    <s v="yes"/>
    <n v="1024"/>
    <n v="-260"/>
    <n v="180"/>
  </r>
  <r>
    <n v="80"/>
    <n v="80"/>
    <n v="2145"/>
    <n v="214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9"/>
    <n v="19"/>
    <n v="2"/>
    <n v="19"/>
    <n v="20"/>
    <n v="0"/>
    <n v="20"/>
    <n v="2"/>
    <n v="2"/>
    <n v="0"/>
    <n v="0"/>
    <n v="19"/>
    <n v="2"/>
    <n v="2"/>
    <n v="0"/>
    <n v="19"/>
    <n v="19"/>
    <n v="40"/>
    <n v="2"/>
    <n v="2"/>
    <n v="2"/>
    <n v="20"/>
    <n v="20"/>
    <n v="20"/>
    <n v="2"/>
    <n v="19"/>
    <n v="20"/>
    <n v="19"/>
    <n v="0"/>
    <s v="stim0"/>
    <s v="-259.0"/>
    <s v="153.0"/>
    <s v="Tue Oct  7 16:44:06 2025"/>
    <s v="The main experiment item"/>
    <b v="0"/>
    <x v="9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Hutte"/>
    <n v="19"/>
    <n v="3"/>
    <n v="0"/>
    <n v="6"/>
    <s v="C:/Users/Catherine/Documents/L3/S1/sciences_co/subject-2.csv"/>
    <s v="legacy"/>
    <n v="7"/>
    <b v="0"/>
    <s v="Melodramatic Milgram"/>
    <s v="4.0.24"/>
    <n v="25"/>
    <n v="0"/>
    <s v="q"/>
    <s v="right"/>
    <s v="space"/>
    <s v="space"/>
    <s v="space"/>
    <s v="right"/>
    <s v="q"/>
    <s v="space"/>
    <n v="1"/>
    <n v="2751"/>
    <n v="2751"/>
    <n v="1813.8809523809523"/>
    <n v="2152.8466826833105"/>
    <x v="50"/>
    <n v="28204"/>
    <n v="2788"/>
    <n v="2065"/>
    <n v="1748"/>
    <n v="6416"/>
    <n v="2751"/>
    <n v="22197"/>
    <n v="3531"/>
    <n v="2"/>
    <s v="legacy"/>
    <n v="1024"/>
    <n v="2"/>
    <n v="48000"/>
    <n v="-16"/>
    <s v="experiment"/>
    <x v="1"/>
    <s v="even"/>
    <n v="257520"/>
    <n v="254710"/>
    <n v="14548"/>
    <n v="449087"/>
    <n v="450673"/>
    <n v="254672"/>
    <n v="449087"/>
    <n v="251134"/>
    <s v="NA"/>
    <n v="247381"/>
    <n v="176356"/>
    <n v="201007"/>
    <n v="8129"/>
    <n v="8122"/>
    <n v="448335"/>
    <n v="176354"/>
    <n v="176354"/>
    <n v="8126"/>
    <n v="454648"/>
    <n v="452674"/>
    <n v="457401"/>
    <n v="178422"/>
    <n v="202756"/>
    <n v="178805"/>
    <n v="251134"/>
    <n v="249381"/>
    <n v="254669"/>
    <s v="NA"/>
    <n v="454648"/>
    <n v="247378"/>
    <n v="448332"/>
    <n v="285750"/>
    <s v="kosslyn_1978"/>
    <n v="16"/>
    <s v="42905.0"/>
    <n v="20"/>
    <s v="possible"/>
    <s v="yes"/>
    <n v="1024"/>
    <n v="-260"/>
    <n v="180"/>
  </r>
  <r>
    <n v="76"/>
    <n v="76"/>
    <n v="2060"/>
    <n v="2060"/>
    <s v="#ffffff"/>
    <s v="legacy"/>
    <s v="legacy"/>
    <s v="legacy"/>
    <n v="0"/>
    <s v="uniform"/>
    <n v="0"/>
    <s v="undefined"/>
    <s v="undefined"/>
    <s v="undefined"/>
    <n v="0"/>
    <s v="undefined"/>
    <s v="undefined"/>
    <s v="m"/>
    <n v="0"/>
    <n v="2"/>
    <n v="0"/>
    <n v="20"/>
    <n v="20"/>
    <n v="2"/>
    <n v="20"/>
    <n v="20"/>
    <n v="0"/>
    <n v="20"/>
    <n v="2"/>
    <n v="2"/>
    <n v="0"/>
    <n v="0"/>
    <n v="20"/>
    <n v="2"/>
    <n v="2"/>
    <n v="0"/>
    <n v="20"/>
    <n v="20"/>
    <n v="41"/>
    <n v="2"/>
    <n v="2"/>
    <n v="2"/>
    <n v="20"/>
    <n v="20"/>
    <n v="20"/>
    <n v="2"/>
    <n v="20"/>
    <n v="20"/>
    <n v="20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grotte"/>
    <n v="20"/>
    <n v="3"/>
    <n v="0"/>
    <n v="6"/>
    <s v="C:/Users/Catherine/Documents/L3/S1/sciences_co/subject-2.csv"/>
    <s v="legacy"/>
    <n v="7"/>
    <b v="0"/>
    <s v="Melodramatic Milgram"/>
    <s v="4.0.24"/>
    <n v="60"/>
    <n v="0"/>
    <s v="q"/>
    <s v="right"/>
    <s v="space"/>
    <s v="space"/>
    <s v="space"/>
    <s v="right"/>
    <s v="q"/>
    <s v="space"/>
    <n v="1"/>
    <n v="361"/>
    <s v="-"/>
    <n v="1813.8809523809523"/>
    <n v="2152.8466826833105"/>
    <x v="1"/>
    <n v="28204"/>
    <n v="2788"/>
    <n v="2065"/>
    <n v="1748"/>
    <n v="6416"/>
    <n v="361"/>
    <n v="22197"/>
    <n v="3531"/>
    <n v="2"/>
    <s v="legacy"/>
    <n v="1024"/>
    <n v="2"/>
    <n v="48000"/>
    <n v="-16"/>
    <s v="experiment"/>
    <x v="1"/>
    <s v="even"/>
    <n v="257520"/>
    <n v="254710"/>
    <n v="14548"/>
    <n v="458218"/>
    <n v="459804"/>
    <n v="254672"/>
    <n v="458218"/>
    <n v="251134"/>
    <s v="NA"/>
    <n v="247381"/>
    <n v="176356"/>
    <n v="201007"/>
    <n v="8129"/>
    <n v="8122"/>
    <n v="457466"/>
    <n v="176354"/>
    <n v="176354"/>
    <n v="8126"/>
    <n v="463385"/>
    <n v="461805"/>
    <n v="463747"/>
    <n v="178422"/>
    <n v="202756"/>
    <n v="178805"/>
    <n v="251134"/>
    <n v="249381"/>
    <n v="254669"/>
    <s v="NA"/>
    <n v="463384"/>
    <n v="247378"/>
    <n v="457463"/>
    <n v="285750"/>
    <s v="kosslyn_1978"/>
    <n v="16"/>
    <s v="43266.0"/>
    <n v="21"/>
    <s v="impossible"/>
    <s v="yes"/>
    <n v="1024"/>
    <n v="-260"/>
    <n v="180"/>
  </r>
  <r>
    <n v="77"/>
    <n v="77"/>
    <n v="1980"/>
    <n v="198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1"/>
    <n v="21"/>
    <n v="2"/>
    <n v="21"/>
    <n v="20"/>
    <n v="0"/>
    <n v="20"/>
    <n v="2"/>
    <n v="2"/>
    <n v="0"/>
    <n v="0"/>
    <n v="21"/>
    <n v="2"/>
    <n v="2"/>
    <n v="0"/>
    <n v="21"/>
    <n v="21"/>
    <n v="42"/>
    <n v="2"/>
    <n v="2"/>
    <n v="2"/>
    <n v="20"/>
    <n v="20"/>
    <n v="20"/>
    <n v="2"/>
    <n v="21"/>
    <n v="20"/>
    <n v="21"/>
    <n v="0"/>
    <s v="stim0"/>
    <s v="-259.0"/>
    <s v="153.0"/>
    <s v="Tue Oct  7 16:44:06 2025"/>
    <s v="The main experiment item"/>
    <b v="0"/>
    <x v="10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Arbre"/>
    <n v="21"/>
    <n v="3"/>
    <n v="0"/>
    <n v="6"/>
    <s v="C:/Users/Catherine/Documents/L3/S1/sciences_co/subject-2.csv"/>
    <s v="legacy"/>
    <n v="7"/>
    <b v="0"/>
    <s v="Melodramatic Milgram"/>
    <s v="4.0.24"/>
    <n v="7"/>
    <n v="0"/>
    <s v="q"/>
    <s v="right"/>
    <s v="space"/>
    <s v="space"/>
    <s v="space"/>
    <s v="right"/>
    <s v="q"/>
    <s v="space"/>
    <n v="1"/>
    <n v="315"/>
    <n v="315"/>
    <n v="1813.8809523809523"/>
    <n v="2152.8466826833105"/>
    <x v="51"/>
    <n v="28204"/>
    <n v="2788"/>
    <n v="2065"/>
    <n v="1748"/>
    <n v="6416"/>
    <n v="315"/>
    <n v="22197"/>
    <n v="3531"/>
    <n v="2"/>
    <s v="legacy"/>
    <n v="1024"/>
    <n v="2"/>
    <n v="48000"/>
    <n v="-16"/>
    <s v="experiment"/>
    <x v="1"/>
    <s v="even"/>
    <n v="257520"/>
    <n v="254710"/>
    <n v="14548"/>
    <n v="464571"/>
    <n v="466264"/>
    <n v="254672"/>
    <n v="464571"/>
    <n v="251134"/>
    <s v="NA"/>
    <n v="247381"/>
    <n v="176356"/>
    <n v="201007"/>
    <n v="8129"/>
    <n v="8122"/>
    <n v="463819"/>
    <n v="176354"/>
    <n v="176354"/>
    <n v="8126"/>
    <n v="470384"/>
    <n v="468264"/>
    <n v="470700"/>
    <n v="178422"/>
    <n v="202756"/>
    <n v="178805"/>
    <n v="251134"/>
    <n v="249381"/>
    <n v="254669"/>
    <s v="NA"/>
    <n v="470384"/>
    <n v="247378"/>
    <n v="463816"/>
    <n v="285750"/>
    <s v="kosslyn_1978"/>
    <n v="17"/>
    <s v="43581.0"/>
    <n v="22"/>
    <s v="possible"/>
    <s v="yes"/>
    <n v="1024"/>
    <n v="-260"/>
    <n v="180"/>
  </r>
  <r>
    <n v="78"/>
    <n v="78"/>
    <n v="1908"/>
    <n v="190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2"/>
    <n v="22"/>
    <n v="2"/>
    <n v="22"/>
    <n v="20"/>
    <n v="0"/>
    <n v="20"/>
    <n v="2"/>
    <n v="2"/>
    <n v="0"/>
    <n v="0"/>
    <n v="22"/>
    <n v="2"/>
    <n v="2"/>
    <n v="0"/>
    <n v="22"/>
    <n v="22"/>
    <n v="43"/>
    <n v="2"/>
    <n v="2"/>
    <n v="2"/>
    <n v="20"/>
    <n v="20"/>
    <n v="20"/>
    <n v="2"/>
    <n v="22"/>
    <n v="20"/>
    <n v="22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pont"/>
    <n v="22"/>
    <n v="3"/>
    <n v="0"/>
    <n v="6"/>
    <s v="C:/Users/Catherine/Documents/L3/S1/sciences_co/subject-2.csv"/>
    <s v="legacy"/>
    <n v="7"/>
    <b v="0"/>
    <s v="Melodramatic Milgram"/>
    <s v="4.0.24"/>
    <n v="75"/>
    <n v="0"/>
    <s v="m"/>
    <s v="right"/>
    <s v="space"/>
    <s v="space"/>
    <s v="space"/>
    <s v="right"/>
    <s v="m"/>
    <s v="space"/>
    <n v="1"/>
    <n v="310"/>
    <s v="-"/>
    <n v="1813.8809523809523"/>
    <n v="2152.8466826833105"/>
    <x v="1"/>
    <n v="28204"/>
    <n v="2788"/>
    <n v="2065"/>
    <n v="1748"/>
    <n v="6416"/>
    <n v="310"/>
    <n v="22197"/>
    <n v="3531"/>
    <n v="2"/>
    <s v="legacy"/>
    <n v="1024"/>
    <n v="2"/>
    <n v="48000"/>
    <n v="-16"/>
    <s v="experiment"/>
    <x v="1"/>
    <s v="even"/>
    <n v="257520"/>
    <n v="254710"/>
    <n v="14548"/>
    <n v="471528"/>
    <n v="473644"/>
    <n v="254672"/>
    <n v="471527"/>
    <n v="251134"/>
    <s v="NA"/>
    <n v="247381"/>
    <n v="176356"/>
    <n v="201007"/>
    <n v="8129"/>
    <n v="8122"/>
    <n v="470775"/>
    <n v="176354"/>
    <n v="176354"/>
    <n v="8126"/>
    <n v="477195"/>
    <n v="475644"/>
    <n v="477506"/>
    <n v="178422"/>
    <n v="202756"/>
    <n v="178805"/>
    <n v="251134"/>
    <n v="249381"/>
    <n v="254669"/>
    <s v="NA"/>
    <n v="477195"/>
    <n v="247378"/>
    <n v="470772"/>
    <n v="285750"/>
    <s v="kosslyn_1978"/>
    <n v="18"/>
    <s v="43891.0"/>
    <n v="23"/>
    <s v="impossible"/>
    <s v="yes"/>
    <n v="1024"/>
    <n v="-260"/>
    <n v="180"/>
  </r>
  <r>
    <n v="79"/>
    <n v="79"/>
    <n v="1846"/>
    <n v="184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3"/>
    <n v="23"/>
    <n v="2"/>
    <n v="23"/>
    <n v="20"/>
    <n v="0"/>
    <n v="20"/>
    <n v="2"/>
    <n v="2"/>
    <n v="0"/>
    <n v="0"/>
    <n v="23"/>
    <n v="2"/>
    <n v="2"/>
    <n v="0"/>
    <n v="23"/>
    <n v="23"/>
    <n v="44"/>
    <n v="2"/>
    <n v="2"/>
    <n v="2"/>
    <n v="20"/>
    <n v="20"/>
    <n v="20"/>
    <n v="2"/>
    <n v="23"/>
    <n v="20"/>
    <n v="23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Colline"/>
    <n v="23"/>
    <n v="3"/>
    <n v="0"/>
    <n v="6"/>
    <s v="C:/Users/Catherine/Documents/L3/S1/sciences_co/subject-2.csv"/>
    <s v="legacy"/>
    <n v="7"/>
    <b v="0"/>
    <s v="Melodramatic Milgram"/>
    <s v="4.0.24"/>
    <n v="47"/>
    <n v="0"/>
    <s v="m"/>
    <s v="right"/>
    <s v="space"/>
    <s v="space"/>
    <s v="space"/>
    <s v="right"/>
    <s v="m"/>
    <s v="space"/>
    <n v="1"/>
    <n v="431"/>
    <s v="-"/>
    <n v="1813.8809523809523"/>
    <n v="2152.8466826833105"/>
    <x v="1"/>
    <n v="28204"/>
    <n v="2788"/>
    <n v="2065"/>
    <n v="1748"/>
    <n v="6416"/>
    <n v="431"/>
    <n v="22197"/>
    <n v="3531"/>
    <n v="2"/>
    <s v="legacy"/>
    <n v="1024"/>
    <n v="2"/>
    <n v="48000"/>
    <n v="-16"/>
    <s v="experiment"/>
    <x v="1"/>
    <s v="even"/>
    <n v="257520"/>
    <n v="254710"/>
    <n v="14548"/>
    <n v="478340"/>
    <n v="480284"/>
    <n v="254672"/>
    <n v="478340"/>
    <n v="251134"/>
    <s v="NA"/>
    <n v="247381"/>
    <n v="176356"/>
    <n v="201007"/>
    <n v="8129"/>
    <n v="8122"/>
    <n v="477588"/>
    <n v="176354"/>
    <n v="176354"/>
    <n v="8126"/>
    <n v="484064"/>
    <n v="482284"/>
    <n v="484496"/>
    <n v="178422"/>
    <n v="202756"/>
    <n v="178805"/>
    <n v="251134"/>
    <n v="249381"/>
    <n v="254669"/>
    <s v="NA"/>
    <n v="484064"/>
    <n v="247378"/>
    <n v="477584"/>
    <n v="285750"/>
    <s v="kosslyn_1978"/>
    <n v="19"/>
    <s v="44322.0"/>
    <n v="24"/>
    <s v="impossible"/>
    <s v="yes"/>
    <n v="1024"/>
    <n v="-260"/>
    <n v="180"/>
  </r>
  <r>
    <n v="80"/>
    <n v="80"/>
    <n v="1882"/>
    <n v="188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4"/>
    <n v="24"/>
    <n v="2"/>
    <n v="24"/>
    <n v="20"/>
    <n v="0"/>
    <n v="20"/>
    <n v="2"/>
    <n v="2"/>
    <n v="0"/>
    <n v="0"/>
    <n v="24"/>
    <n v="2"/>
    <n v="2"/>
    <n v="0"/>
    <n v="24"/>
    <n v="24"/>
    <n v="45"/>
    <n v="2"/>
    <n v="2"/>
    <n v="2"/>
    <n v="20"/>
    <n v="20"/>
    <n v="20"/>
    <n v="2"/>
    <n v="24"/>
    <n v="20"/>
    <n v="24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pont"/>
    <n v="24"/>
    <n v="3"/>
    <n v="0"/>
    <n v="6"/>
    <s v="C:/Users/Catherine/Documents/L3/S1/sciences_co/subject-2.csv"/>
    <s v="legacy"/>
    <n v="7"/>
    <b v="0"/>
    <s v="Melodramatic Milgram"/>
    <s v="4.0.24"/>
    <n v="45"/>
    <n v="0"/>
    <s v="m"/>
    <s v="right"/>
    <s v="space"/>
    <s v="space"/>
    <s v="space"/>
    <s v="right"/>
    <s v="m"/>
    <s v="space"/>
    <n v="1"/>
    <n v="2752"/>
    <s v="-"/>
    <n v="1813.8809523809523"/>
    <n v="2152.8466826833105"/>
    <x v="1"/>
    <n v="28204"/>
    <n v="2788"/>
    <n v="2065"/>
    <n v="1748"/>
    <n v="6416"/>
    <n v="2752"/>
    <n v="22197"/>
    <n v="3531"/>
    <n v="2"/>
    <s v="legacy"/>
    <n v="1024"/>
    <n v="2"/>
    <n v="48000"/>
    <n v="-16"/>
    <s v="experiment"/>
    <x v="1"/>
    <s v="even"/>
    <n v="257520"/>
    <n v="254710"/>
    <n v="14548"/>
    <n v="485316"/>
    <n v="487284"/>
    <n v="254672"/>
    <n v="485316"/>
    <n v="251134"/>
    <s v="NA"/>
    <n v="247381"/>
    <n v="176356"/>
    <n v="201007"/>
    <n v="8129"/>
    <n v="8122"/>
    <n v="484564"/>
    <n v="176354"/>
    <n v="176354"/>
    <n v="8126"/>
    <n v="490845"/>
    <n v="489284"/>
    <n v="493599"/>
    <n v="178422"/>
    <n v="202756"/>
    <n v="178805"/>
    <n v="251134"/>
    <n v="249381"/>
    <n v="254669"/>
    <s v="NA"/>
    <n v="490844"/>
    <n v="247378"/>
    <n v="484561"/>
    <n v="285750"/>
    <s v="kosslyn_1978"/>
    <n v="20"/>
    <s v="47074.0"/>
    <n v="25"/>
    <s v="impossible"/>
    <s v="yes"/>
    <n v="1024"/>
    <n v="-260"/>
    <n v="180"/>
  </r>
  <r>
    <n v="76"/>
    <n v="76"/>
    <n v="2024"/>
    <n v="2024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2"/>
    <n v="0"/>
    <n v="25"/>
    <n v="25"/>
    <n v="2"/>
    <n v="25"/>
    <n v="20"/>
    <n v="0"/>
    <n v="20"/>
    <n v="2"/>
    <n v="2"/>
    <n v="0"/>
    <n v="0"/>
    <n v="25"/>
    <n v="2"/>
    <n v="2"/>
    <n v="0"/>
    <n v="25"/>
    <n v="25"/>
    <n v="46"/>
    <n v="2"/>
    <n v="2"/>
    <n v="2"/>
    <n v="20"/>
    <n v="20"/>
    <n v="20"/>
    <n v="2"/>
    <n v="25"/>
    <n v="20"/>
    <n v="25"/>
    <n v="0"/>
    <s v="stim0"/>
    <s v="-259.0"/>
    <s v="153.0"/>
    <s v="Tue Oct  7 16:44:06 2025"/>
    <s v="The main experiment item"/>
    <b v="0"/>
    <x v="11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Arbre"/>
    <n v="25"/>
    <n v="3"/>
    <n v="0"/>
    <n v="6"/>
    <s v="C:/Users/Catherine/Documents/L3/S1/sciences_co/subject-2.csv"/>
    <s v="legacy"/>
    <n v="7"/>
    <b v="0"/>
    <s v="Melodramatic Milgram"/>
    <s v="4.0.24"/>
    <n v="21"/>
    <n v="0"/>
    <s v="m"/>
    <s v="right"/>
    <s v="space"/>
    <s v="space"/>
    <s v="space"/>
    <s v="right"/>
    <s v="m"/>
    <s v="space"/>
    <n v="1"/>
    <n v="5575"/>
    <n v="5575"/>
    <n v="1813.8809523809523"/>
    <n v="2152.8466826833105"/>
    <x v="52"/>
    <n v="28204"/>
    <n v="2788"/>
    <n v="2065"/>
    <n v="1748"/>
    <n v="6416"/>
    <n v="5575"/>
    <n v="22197"/>
    <n v="3531"/>
    <n v="2"/>
    <s v="legacy"/>
    <n v="1024"/>
    <n v="2"/>
    <n v="48000"/>
    <n v="-16"/>
    <s v="experiment"/>
    <x v="1"/>
    <s v="even"/>
    <n v="257520"/>
    <n v="254710"/>
    <n v="14548"/>
    <n v="494434"/>
    <n v="496394"/>
    <n v="254672"/>
    <n v="494434"/>
    <n v="251134"/>
    <s v="NA"/>
    <n v="247381"/>
    <n v="176356"/>
    <n v="201007"/>
    <n v="8129"/>
    <n v="8122"/>
    <n v="493680"/>
    <n v="176354"/>
    <n v="176354"/>
    <n v="8126"/>
    <n v="500525"/>
    <n v="498395"/>
    <n v="506101"/>
    <n v="178422"/>
    <n v="202756"/>
    <n v="178805"/>
    <n v="251134"/>
    <n v="249381"/>
    <n v="254669"/>
    <s v="NA"/>
    <n v="500524"/>
    <n v="247378"/>
    <n v="493677"/>
    <n v="285750"/>
    <s v="kosslyn_1978"/>
    <n v="20"/>
    <s v="52649.0"/>
    <n v="26"/>
    <s v="possible"/>
    <s v="yes"/>
    <n v="1024"/>
    <n v="-260"/>
    <n v="180"/>
  </r>
  <r>
    <n v="77"/>
    <n v="77"/>
    <n v="1983"/>
    <n v="198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6"/>
    <n v="26"/>
    <n v="2"/>
    <n v="26"/>
    <n v="20"/>
    <n v="0"/>
    <n v="20"/>
    <n v="2"/>
    <n v="2"/>
    <n v="0"/>
    <n v="0"/>
    <n v="26"/>
    <n v="2"/>
    <n v="2"/>
    <n v="0"/>
    <n v="26"/>
    <n v="26"/>
    <n v="47"/>
    <n v="2"/>
    <n v="2"/>
    <n v="2"/>
    <n v="20"/>
    <n v="20"/>
    <n v="20"/>
    <n v="2"/>
    <n v="26"/>
    <n v="20"/>
    <n v="26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grotte"/>
    <n v="26"/>
    <n v="3"/>
    <n v="0"/>
    <n v="6"/>
    <s v="C:/Users/Catherine/Documents/L3/S1/sciences_co/subject-2.csv"/>
    <s v="legacy"/>
    <n v="7"/>
    <b v="0"/>
    <s v="Melodramatic Milgram"/>
    <s v="4.0.24"/>
    <n v="57"/>
    <n v="0"/>
    <s v="m"/>
    <s v="right"/>
    <s v="space"/>
    <s v="space"/>
    <s v="space"/>
    <s v="right"/>
    <s v="m"/>
    <s v="space"/>
    <n v="1"/>
    <n v="899"/>
    <s v="-"/>
    <n v="1813.8809523809523"/>
    <n v="2152.8466826833105"/>
    <x v="1"/>
    <n v="28204"/>
    <n v="2788"/>
    <n v="2065"/>
    <n v="1748"/>
    <n v="6416"/>
    <n v="899"/>
    <n v="22197"/>
    <n v="3531"/>
    <n v="2"/>
    <s v="legacy"/>
    <n v="1024"/>
    <n v="2"/>
    <n v="48000"/>
    <n v="-16"/>
    <s v="experiment"/>
    <x v="1"/>
    <s v="even"/>
    <n v="257520"/>
    <n v="254710"/>
    <n v="14548"/>
    <n v="506921"/>
    <n v="508704"/>
    <n v="254672"/>
    <n v="506921"/>
    <n v="251134"/>
    <s v="NA"/>
    <n v="247381"/>
    <n v="176356"/>
    <n v="201007"/>
    <n v="8129"/>
    <n v="8122"/>
    <n v="506169"/>
    <n v="176354"/>
    <n v="176354"/>
    <n v="8126"/>
    <n v="512283"/>
    <n v="510704"/>
    <n v="513183"/>
    <n v="178422"/>
    <n v="202756"/>
    <n v="178805"/>
    <n v="251134"/>
    <n v="249381"/>
    <n v="254669"/>
    <s v="NA"/>
    <n v="512283"/>
    <n v="247378"/>
    <n v="506166"/>
    <n v="285750"/>
    <s v="kosslyn_1978"/>
    <n v="21"/>
    <s v="53548.0"/>
    <n v="27"/>
    <s v="impossible"/>
    <s v="yes"/>
    <n v="1024"/>
    <n v="-260"/>
    <n v="180"/>
  </r>
  <r>
    <n v="78"/>
    <n v="78"/>
    <n v="1971"/>
    <n v="197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7"/>
    <n v="27"/>
    <n v="2"/>
    <n v="27"/>
    <n v="20"/>
    <n v="0"/>
    <n v="20"/>
    <n v="2"/>
    <n v="2"/>
    <n v="0"/>
    <n v="0"/>
    <n v="27"/>
    <n v="2"/>
    <n v="2"/>
    <n v="0"/>
    <n v="27"/>
    <n v="27"/>
    <n v="48"/>
    <n v="2"/>
    <n v="2"/>
    <n v="2"/>
    <n v="20"/>
    <n v="20"/>
    <n v="20"/>
    <n v="2"/>
    <n v="27"/>
    <n v="20"/>
    <n v="27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Colline"/>
    <n v="27"/>
    <n v="3"/>
    <n v="0"/>
    <n v="6"/>
    <s v="C:/Users/Catherine/Documents/L3/S1/sciences_co/subject-2.csv"/>
    <s v="legacy"/>
    <n v="7"/>
    <b v="0"/>
    <s v="Melodramatic Milgram"/>
    <s v="4.0.24"/>
    <n v="52"/>
    <n v="0"/>
    <s v="m"/>
    <s v="right"/>
    <s v="space"/>
    <s v="space"/>
    <s v="space"/>
    <s v="right"/>
    <s v="m"/>
    <s v="space"/>
    <n v="1"/>
    <n v="1661"/>
    <s v="-"/>
    <n v="1813.8809523809523"/>
    <n v="2152.8466826833105"/>
    <x v="1"/>
    <n v="28204"/>
    <n v="2788"/>
    <n v="2065"/>
    <n v="1748"/>
    <n v="6416"/>
    <n v="1661"/>
    <n v="22197"/>
    <n v="3531"/>
    <n v="2"/>
    <s v="legacy"/>
    <n v="1024"/>
    <n v="2"/>
    <n v="48000"/>
    <n v="-16"/>
    <s v="experiment"/>
    <x v="1"/>
    <s v="even"/>
    <n v="257520"/>
    <n v="254710"/>
    <n v="14548"/>
    <n v="514007"/>
    <n v="515693"/>
    <n v="254672"/>
    <n v="514007"/>
    <n v="251134"/>
    <s v="NA"/>
    <n v="247381"/>
    <n v="176356"/>
    <n v="201007"/>
    <n v="8129"/>
    <n v="8122"/>
    <n v="513255"/>
    <n v="176354"/>
    <n v="176354"/>
    <n v="8126"/>
    <n v="519454"/>
    <n v="517694"/>
    <n v="521116"/>
    <n v="178422"/>
    <n v="202756"/>
    <n v="178805"/>
    <n v="251134"/>
    <n v="249381"/>
    <n v="254669"/>
    <s v="NA"/>
    <n v="519454"/>
    <n v="247378"/>
    <n v="513252"/>
    <n v="285750"/>
    <s v="kosslyn_1978"/>
    <n v="22"/>
    <s v="55209.0"/>
    <n v="28"/>
    <s v="impossible"/>
    <s v="yes"/>
    <n v="1024"/>
    <n v="-260"/>
    <n v="180"/>
  </r>
  <r>
    <n v="79"/>
    <n v="79"/>
    <n v="1904"/>
    <n v="190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8"/>
    <n v="28"/>
    <n v="2"/>
    <n v="28"/>
    <n v="20"/>
    <n v="0"/>
    <n v="20"/>
    <n v="2"/>
    <n v="2"/>
    <n v="0"/>
    <n v="0"/>
    <n v="28"/>
    <n v="2"/>
    <n v="2"/>
    <n v="0"/>
    <n v="28"/>
    <n v="28"/>
    <n v="49"/>
    <n v="2"/>
    <n v="2"/>
    <n v="2"/>
    <n v="20"/>
    <n v="20"/>
    <n v="20"/>
    <n v="2"/>
    <n v="28"/>
    <n v="20"/>
    <n v="28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Ruisseau"/>
    <n v="28"/>
    <n v="3"/>
    <n v="0"/>
    <n v="6"/>
    <s v="C:/Users/Catherine/Documents/L3/S1/sciences_co/subject-2.csv"/>
    <s v="legacy"/>
    <n v="7"/>
    <b v="0"/>
    <s v="Melodramatic Milgram"/>
    <s v="4.0.24"/>
    <n v="51"/>
    <n v="0"/>
    <s v="m"/>
    <s v="right"/>
    <s v="space"/>
    <s v="space"/>
    <s v="space"/>
    <s v="right"/>
    <s v="m"/>
    <s v="space"/>
    <n v="1"/>
    <n v="9"/>
    <s v="-"/>
    <n v="1813.8809523809523"/>
    <n v="2152.8466826833105"/>
    <x v="1"/>
    <n v="28204"/>
    <n v="2788"/>
    <n v="2065"/>
    <n v="1748"/>
    <n v="6416"/>
    <n v="9"/>
    <n v="22197"/>
    <n v="3531"/>
    <n v="2"/>
    <s v="legacy"/>
    <n v="1024"/>
    <n v="2"/>
    <n v="48000"/>
    <n v="-16"/>
    <s v="experiment"/>
    <x v="1"/>
    <s v="even"/>
    <n v="257520"/>
    <n v="254710"/>
    <n v="14548"/>
    <n v="521934"/>
    <n v="523634"/>
    <n v="254672"/>
    <n v="521934"/>
    <n v="251134"/>
    <s v="NA"/>
    <n v="247381"/>
    <n v="176356"/>
    <n v="201007"/>
    <n v="8129"/>
    <n v="8122"/>
    <n v="521182"/>
    <n v="176354"/>
    <n v="176354"/>
    <n v="8126"/>
    <n v="527344"/>
    <n v="525634"/>
    <n v="527354"/>
    <n v="178422"/>
    <n v="202756"/>
    <n v="178805"/>
    <n v="251134"/>
    <n v="249381"/>
    <n v="254669"/>
    <s v="NA"/>
    <n v="527343"/>
    <n v="247378"/>
    <n v="521180"/>
    <n v="285750"/>
    <s v="kosslyn_1978"/>
    <n v="23"/>
    <s v="55218.0"/>
    <n v="29"/>
    <s v="impossible"/>
    <s v="yes"/>
    <n v="1024"/>
    <n v="-260"/>
    <n v="180"/>
  </r>
  <r>
    <n v="80"/>
    <n v="80"/>
    <n v="1877"/>
    <n v="187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9"/>
    <n v="29"/>
    <n v="2"/>
    <n v="29"/>
    <n v="20"/>
    <n v="0"/>
    <n v="20"/>
    <n v="2"/>
    <n v="2"/>
    <n v="0"/>
    <n v="0"/>
    <n v="29"/>
    <n v="2"/>
    <n v="2"/>
    <n v="0"/>
    <n v="29"/>
    <n v="29"/>
    <n v="50"/>
    <n v="2"/>
    <n v="2"/>
    <n v="2"/>
    <n v="20"/>
    <n v="20"/>
    <n v="20"/>
    <n v="2"/>
    <n v="29"/>
    <n v="20"/>
    <n v="29"/>
    <n v="0"/>
    <s v="stim0"/>
    <s v="-259.0"/>
    <s v="153.0"/>
    <s v="Tue Oct  7 16:44:06 2025"/>
    <s v="The main experiment item"/>
    <b v="0"/>
    <x v="1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Hutte"/>
    <n v="29"/>
    <n v="3"/>
    <n v="0"/>
    <n v="6"/>
    <s v="C:/Users/Catherine/Documents/L3/S1/sciences_co/subject-2.csv"/>
    <s v="legacy"/>
    <n v="7"/>
    <b v="0"/>
    <s v="Melodramatic Milgram"/>
    <s v="4.0.24"/>
    <n v="24"/>
    <n v="0"/>
    <s v="q"/>
    <s v="right"/>
    <s v="space"/>
    <s v="space"/>
    <s v="space"/>
    <s v="right"/>
    <s v="q"/>
    <s v="space"/>
    <n v="1"/>
    <n v="1116"/>
    <n v="1116"/>
    <n v="1813.8809523809523"/>
    <n v="2152.8466826833105"/>
    <x v="53"/>
    <n v="28204"/>
    <n v="2788"/>
    <n v="2065"/>
    <n v="1748"/>
    <n v="6416"/>
    <n v="1116"/>
    <n v="22197"/>
    <n v="3531"/>
    <n v="2"/>
    <s v="legacy"/>
    <n v="1024"/>
    <n v="2"/>
    <n v="48000"/>
    <n v="-16"/>
    <s v="experiment"/>
    <x v="1"/>
    <s v="even"/>
    <n v="257520"/>
    <n v="254710"/>
    <n v="14548"/>
    <n v="528175"/>
    <n v="529944"/>
    <n v="254672"/>
    <n v="528175"/>
    <n v="251134"/>
    <s v="NA"/>
    <n v="247381"/>
    <n v="176356"/>
    <n v="201007"/>
    <n v="8129"/>
    <n v="8122"/>
    <n v="527423"/>
    <n v="176354"/>
    <n v="176354"/>
    <n v="8126"/>
    <n v="533894"/>
    <n v="531944"/>
    <n v="535012"/>
    <n v="178422"/>
    <n v="202756"/>
    <n v="178805"/>
    <n v="251134"/>
    <n v="249381"/>
    <n v="254669"/>
    <s v="NA"/>
    <n v="533894"/>
    <n v="247378"/>
    <n v="527420"/>
    <n v="285750"/>
    <s v="kosslyn_1978"/>
    <n v="24"/>
    <s v="56334.0"/>
    <n v="30"/>
    <s v="possible"/>
    <s v="yes"/>
    <n v="1024"/>
    <n v="-260"/>
    <n v="180"/>
  </r>
  <r>
    <n v="80"/>
    <n v="80"/>
    <n v="1895"/>
    <n v="189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0"/>
    <n v="30"/>
    <n v="2"/>
    <n v="30"/>
    <n v="20"/>
    <n v="0"/>
    <n v="20"/>
    <n v="2"/>
    <n v="2"/>
    <n v="0"/>
    <n v="0"/>
    <n v="30"/>
    <n v="2"/>
    <n v="2"/>
    <n v="0"/>
    <n v="30"/>
    <n v="30"/>
    <n v="51"/>
    <n v="2"/>
    <n v="2"/>
    <n v="2"/>
    <n v="20"/>
    <n v="20"/>
    <n v="20"/>
    <n v="2"/>
    <n v="30"/>
    <n v="20"/>
    <n v="30"/>
    <n v="0"/>
    <s v="stim0"/>
    <s v="-259.0"/>
    <s v="153.0"/>
    <s v="Tue Oct  7 16:44:06 2025"/>
    <s v="The main experiment item"/>
    <b v="0"/>
    <x v="13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puits"/>
    <n v="30"/>
    <n v="3"/>
    <n v="0"/>
    <n v="6"/>
    <s v="C:/Users/Catherine/Documents/L3/S1/sciences_co/subject-2.csv"/>
    <s v="legacy"/>
    <n v="7"/>
    <b v="0"/>
    <s v="Melodramatic Milgram"/>
    <s v="4.0.24"/>
    <n v="35"/>
    <n v="0"/>
    <s v="q"/>
    <s v="right"/>
    <s v="space"/>
    <s v="space"/>
    <s v="space"/>
    <s v="right"/>
    <s v="q"/>
    <s v="space"/>
    <n v="1"/>
    <n v="2424"/>
    <n v="2424"/>
    <n v="1813.8809523809523"/>
    <n v="2152.8466826833105"/>
    <x v="54"/>
    <n v="28204"/>
    <n v="2788"/>
    <n v="2065"/>
    <n v="1748"/>
    <n v="6416"/>
    <n v="2424"/>
    <n v="22197"/>
    <n v="3531"/>
    <n v="2"/>
    <s v="legacy"/>
    <n v="1024"/>
    <n v="2"/>
    <n v="48000"/>
    <n v="-16"/>
    <s v="experiment"/>
    <x v="1"/>
    <s v="even"/>
    <n v="257520"/>
    <n v="254710"/>
    <n v="14548"/>
    <n v="535832"/>
    <n v="537864"/>
    <n v="254672"/>
    <n v="535832"/>
    <n v="251134"/>
    <s v="NA"/>
    <n v="247381"/>
    <n v="176356"/>
    <n v="201007"/>
    <n v="8129"/>
    <n v="8122"/>
    <n v="535080"/>
    <n v="176354"/>
    <n v="176354"/>
    <n v="8126"/>
    <n v="541634"/>
    <n v="539865"/>
    <n v="544060"/>
    <n v="178422"/>
    <n v="202756"/>
    <n v="178805"/>
    <n v="251134"/>
    <n v="249381"/>
    <n v="254669"/>
    <s v="NA"/>
    <n v="541634"/>
    <n v="247378"/>
    <n v="535077"/>
    <n v="285750"/>
    <s v="kosslyn_1978"/>
    <n v="25"/>
    <s v="58758.0"/>
    <n v="31"/>
    <s v="possible"/>
    <s v="yes"/>
    <n v="1024"/>
    <n v="-260"/>
    <n v="180"/>
  </r>
  <r>
    <n v="81"/>
    <n v="81"/>
    <n v="1839"/>
    <n v="183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1"/>
    <n v="31"/>
    <n v="2"/>
    <n v="31"/>
    <n v="20"/>
    <n v="0"/>
    <n v="20"/>
    <n v="2"/>
    <n v="2"/>
    <n v="0"/>
    <n v="0"/>
    <n v="31"/>
    <n v="2"/>
    <n v="2"/>
    <n v="0"/>
    <n v="31"/>
    <n v="31"/>
    <n v="52"/>
    <n v="2"/>
    <n v="2"/>
    <n v="2"/>
    <n v="20"/>
    <n v="20"/>
    <n v="20"/>
    <n v="2"/>
    <n v="31"/>
    <n v="20"/>
    <n v="31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Ruisseau"/>
    <n v="31"/>
    <n v="3"/>
    <n v="0"/>
    <n v="6"/>
    <s v="C:/Users/Catherine/Documents/L3/S1/sciences_co/subject-2.csv"/>
    <s v="legacy"/>
    <n v="7"/>
    <b v="0"/>
    <s v="Melodramatic Milgram"/>
    <s v="4.0.24"/>
    <n v="55"/>
    <n v="0"/>
    <s v="m"/>
    <s v="right"/>
    <s v="space"/>
    <s v="space"/>
    <s v="space"/>
    <s v="right"/>
    <s v="m"/>
    <s v="space"/>
    <n v="1"/>
    <n v="121"/>
    <s v="-"/>
    <n v="1813.8809523809523"/>
    <n v="2152.8466826833105"/>
    <x v="1"/>
    <n v="28204"/>
    <n v="2788"/>
    <n v="2065"/>
    <n v="1748"/>
    <n v="6416"/>
    <n v="121"/>
    <n v="22197"/>
    <n v="3531"/>
    <n v="2"/>
    <s v="legacy"/>
    <n v="1024"/>
    <n v="2"/>
    <n v="48000"/>
    <n v="-16"/>
    <s v="experiment"/>
    <x v="1"/>
    <s v="even"/>
    <n v="257520"/>
    <n v="254710"/>
    <n v="14548"/>
    <n v="544879"/>
    <n v="546633"/>
    <n v="254672"/>
    <n v="544879"/>
    <n v="251134"/>
    <s v="NA"/>
    <n v="247381"/>
    <n v="176356"/>
    <n v="201007"/>
    <n v="8129"/>
    <n v="8122"/>
    <n v="544127"/>
    <n v="176354"/>
    <n v="176354"/>
    <n v="8126"/>
    <n v="550344"/>
    <n v="548634"/>
    <n v="550466"/>
    <n v="178422"/>
    <n v="202756"/>
    <n v="178805"/>
    <n v="251134"/>
    <n v="249381"/>
    <n v="254669"/>
    <s v="NA"/>
    <n v="550344"/>
    <n v="247378"/>
    <n v="544124"/>
    <n v="285750"/>
    <s v="kosslyn_1978"/>
    <n v="26"/>
    <s v="58879.0"/>
    <n v="32"/>
    <s v="impossible"/>
    <s v="yes"/>
    <n v="1024"/>
    <n v="-260"/>
    <n v="180"/>
  </r>
  <r>
    <n v="81"/>
    <n v="81"/>
    <n v="1798"/>
    <n v="179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2"/>
    <n v="32"/>
    <n v="2"/>
    <n v="32"/>
    <n v="20"/>
    <n v="0"/>
    <n v="20"/>
    <n v="2"/>
    <n v="2"/>
    <n v="0"/>
    <n v="0"/>
    <n v="32"/>
    <n v="2"/>
    <n v="2"/>
    <n v="0"/>
    <n v="32"/>
    <n v="32"/>
    <n v="53"/>
    <n v="2"/>
    <n v="2"/>
    <n v="2"/>
    <n v="20"/>
    <n v="20"/>
    <n v="20"/>
    <n v="2"/>
    <n v="32"/>
    <n v="20"/>
    <n v="32"/>
    <n v="0"/>
    <s v="stim0"/>
    <s v="-259.0"/>
    <s v="153.0"/>
    <s v="Tue Oct  7 16:44:06 2025"/>
    <s v="The main experiment item"/>
    <b v="0"/>
    <x v="14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Arbre"/>
    <n v="32"/>
    <n v="3"/>
    <n v="0"/>
    <n v="6"/>
    <s v="C:/Users/Catherine/Documents/L3/S1/sciences_co/subject-2.csv"/>
    <s v="legacy"/>
    <n v="7"/>
    <b v="0"/>
    <s v="Melodramatic Milgram"/>
    <s v="4.0.24"/>
    <n v="16"/>
    <n v="0"/>
    <s v="q"/>
    <s v="right"/>
    <s v="space"/>
    <s v="space"/>
    <s v="space"/>
    <s v="right"/>
    <s v="q"/>
    <s v="space"/>
    <n v="1"/>
    <n v="456"/>
    <n v="456"/>
    <n v="1813.8809523809523"/>
    <n v="2152.8466826833105"/>
    <x v="55"/>
    <n v="28204"/>
    <n v="2788"/>
    <n v="2065"/>
    <n v="1748"/>
    <n v="6416"/>
    <n v="456"/>
    <n v="22197"/>
    <n v="3531"/>
    <n v="2"/>
    <s v="legacy"/>
    <n v="1024"/>
    <n v="2"/>
    <n v="48000"/>
    <n v="-16"/>
    <s v="experiment"/>
    <x v="1"/>
    <s v="even"/>
    <n v="257520"/>
    <n v="254710"/>
    <n v="14548"/>
    <n v="551292"/>
    <n v="552884"/>
    <n v="254672"/>
    <n v="551292"/>
    <n v="251134"/>
    <s v="NA"/>
    <n v="247381"/>
    <n v="176356"/>
    <n v="201007"/>
    <n v="8129"/>
    <n v="8122"/>
    <n v="550539"/>
    <n v="176354"/>
    <n v="176354"/>
    <n v="8126"/>
    <n v="557025"/>
    <n v="554884"/>
    <n v="557482"/>
    <n v="178422"/>
    <n v="202756"/>
    <n v="178805"/>
    <n v="251134"/>
    <n v="249381"/>
    <n v="254669"/>
    <s v="NA"/>
    <n v="557024"/>
    <n v="247378"/>
    <n v="550537"/>
    <n v="285750"/>
    <s v="kosslyn_1978"/>
    <n v="27"/>
    <s v="59335.0"/>
    <n v="33"/>
    <s v="possible"/>
    <s v="yes"/>
    <n v="1024"/>
    <n v="-260"/>
    <n v="180"/>
  </r>
  <r>
    <n v="82"/>
    <n v="82"/>
    <n v="1754"/>
    <n v="175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3"/>
    <n v="33"/>
    <n v="2"/>
    <n v="33"/>
    <n v="20"/>
    <n v="0"/>
    <n v="20"/>
    <n v="2"/>
    <n v="2"/>
    <n v="0"/>
    <n v="0"/>
    <n v="33"/>
    <n v="2"/>
    <n v="2"/>
    <n v="0"/>
    <n v="33"/>
    <n v="33"/>
    <n v="54"/>
    <n v="2"/>
    <n v="2"/>
    <n v="2"/>
    <n v="20"/>
    <n v="20"/>
    <n v="20"/>
    <n v="2"/>
    <n v="33"/>
    <n v="20"/>
    <n v="33"/>
    <n v="0"/>
    <s v="stim0"/>
    <s v="-259.0"/>
    <s v="153.0"/>
    <s v="Tue Oct  7 16:44:06 2025"/>
    <s v="The main experiment item"/>
    <b v="0"/>
    <x v="6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Rocher"/>
    <n v="33"/>
    <n v="3"/>
    <n v="0"/>
    <n v="6"/>
    <s v="C:/Users/Catherine/Documents/L3/S1/sciences_co/subject-2.csv"/>
    <s v="legacy"/>
    <n v="7"/>
    <b v="0"/>
    <s v="Melodramatic Milgram"/>
    <s v="4.0.24"/>
    <n v="30"/>
    <n v="0"/>
    <s v="q"/>
    <s v="right"/>
    <s v="space"/>
    <s v="space"/>
    <s v="space"/>
    <s v="right"/>
    <s v="q"/>
    <s v="space"/>
    <n v="1"/>
    <n v="334"/>
    <n v="334"/>
    <n v="1813.8809523809523"/>
    <n v="2152.8466826833105"/>
    <x v="56"/>
    <n v="28204"/>
    <n v="2788"/>
    <n v="2065"/>
    <n v="1748"/>
    <n v="6416"/>
    <n v="334"/>
    <n v="22197"/>
    <n v="3531"/>
    <n v="2"/>
    <s v="legacy"/>
    <n v="1024"/>
    <n v="2"/>
    <n v="48000"/>
    <n v="-16"/>
    <s v="experiment"/>
    <x v="1"/>
    <s v="even"/>
    <n v="257520"/>
    <n v="254710"/>
    <n v="14548"/>
    <n v="558310"/>
    <n v="559904"/>
    <n v="254672"/>
    <n v="558309"/>
    <n v="251134"/>
    <s v="NA"/>
    <n v="247381"/>
    <n v="176356"/>
    <n v="201007"/>
    <n v="8129"/>
    <n v="8122"/>
    <n v="557557"/>
    <n v="176354"/>
    <n v="176354"/>
    <n v="8126"/>
    <n v="563614"/>
    <n v="561904"/>
    <n v="563949"/>
    <n v="178422"/>
    <n v="202756"/>
    <n v="178805"/>
    <n v="251134"/>
    <n v="249381"/>
    <n v="254669"/>
    <s v="NA"/>
    <n v="563614"/>
    <n v="247378"/>
    <n v="557554"/>
    <n v="285750"/>
    <s v="kosslyn_1978"/>
    <n v="28"/>
    <s v="59669.0"/>
    <n v="34"/>
    <s v="possible"/>
    <s v="yes"/>
    <n v="1024"/>
    <n v="-260"/>
    <n v="180"/>
  </r>
  <r>
    <n v="82"/>
    <n v="82"/>
    <n v="1714"/>
    <n v="171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4"/>
    <n v="34"/>
    <n v="2"/>
    <n v="34"/>
    <n v="20"/>
    <n v="0"/>
    <n v="20"/>
    <n v="2"/>
    <n v="2"/>
    <n v="0"/>
    <n v="0"/>
    <n v="34"/>
    <n v="2"/>
    <n v="2"/>
    <n v="0"/>
    <n v="34"/>
    <n v="34"/>
    <n v="55"/>
    <n v="2"/>
    <n v="2"/>
    <n v="2"/>
    <n v="20"/>
    <n v="20"/>
    <n v="20"/>
    <n v="2"/>
    <n v="34"/>
    <n v="20"/>
    <n v="34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vallee"/>
    <n v="34"/>
    <n v="3"/>
    <n v="0"/>
    <n v="6"/>
    <s v="C:/Users/Catherine/Documents/L3/S1/sciences_co/subject-2.csv"/>
    <s v="legacy"/>
    <n v="7"/>
    <b v="0"/>
    <s v="Melodramatic Milgram"/>
    <s v="4.0.24"/>
    <n v="61"/>
    <n v="0"/>
    <s v="m"/>
    <s v="right"/>
    <s v="space"/>
    <s v="space"/>
    <s v="space"/>
    <s v="right"/>
    <s v="m"/>
    <s v="space"/>
    <n v="1"/>
    <n v="335"/>
    <s v="-"/>
    <n v="1813.8809523809523"/>
    <n v="2152.8466826833105"/>
    <x v="1"/>
    <n v="28204"/>
    <n v="2788"/>
    <n v="2065"/>
    <n v="1748"/>
    <n v="6416"/>
    <n v="335"/>
    <n v="22197"/>
    <n v="3531"/>
    <n v="2"/>
    <s v="legacy"/>
    <n v="1024"/>
    <n v="2"/>
    <n v="48000"/>
    <n v="-16"/>
    <s v="experiment"/>
    <x v="1"/>
    <s v="even"/>
    <n v="257520"/>
    <n v="254710"/>
    <n v="14548"/>
    <n v="564775"/>
    <n v="566794"/>
    <n v="254672"/>
    <n v="564775"/>
    <n v="251134"/>
    <s v="NA"/>
    <n v="247381"/>
    <n v="176356"/>
    <n v="201007"/>
    <n v="8129"/>
    <n v="8122"/>
    <n v="564022"/>
    <n v="176354"/>
    <n v="176354"/>
    <n v="8126"/>
    <n v="570675"/>
    <n v="568794"/>
    <n v="571011"/>
    <n v="178422"/>
    <n v="202756"/>
    <n v="178805"/>
    <n v="251134"/>
    <n v="249381"/>
    <n v="254669"/>
    <s v="NA"/>
    <n v="570674"/>
    <n v="247378"/>
    <n v="564020"/>
    <n v="285750"/>
    <s v="kosslyn_1978"/>
    <n v="29"/>
    <s v="60004.0"/>
    <n v="35"/>
    <s v="impossible"/>
    <s v="yes"/>
    <n v="1024"/>
    <n v="-260"/>
    <n v="180"/>
  </r>
  <r>
    <n v="83"/>
    <n v="83"/>
    <n v="1670"/>
    <n v="167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5"/>
    <n v="35"/>
    <n v="2"/>
    <n v="35"/>
    <n v="20"/>
    <n v="0"/>
    <n v="20"/>
    <n v="2"/>
    <n v="2"/>
    <n v="0"/>
    <n v="0"/>
    <n v="35"/>
    <n v="2"/>
    <n v="2"/>
    <n v="0"/>
    <n v="35"/>
    <n v="35"/>
    <n v="56"/>
    <n v="2"/>
    <n v="2"/>
    <n v="2"/>
    <n v="20"/>
    <n v="20"/>
    <n v="20"/>
    <n v="2"/>
    <n v="35"/>
    <n v="20"/>
    <n v="35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pont"/>
    <n v="35"/>
    <n v="3"/>
    <n v="0"/>
    <n v="6"/>
    <s v="C:/Users/Catherine/Documents/L3/S1/sciences_co/subject-2.csv"/>
    <s v="legacy"/>
    <n v="7"/>
    <b v="0"/>
    <s v="Melodramatic Milgram"/>
    <s v="4.0.24"/>
    <n v="77"/>
    <n v="0"/>
    <s v="m"/>
    <s v="right"/>
    <s v="space"/>
    <s v="space"/>
    <s v="space"/>
    <s v="right"/>
    <s v="m"/>
    <s v="space"/>
    <n v="1"/>
    <n v="147"/>
    <s v="-"/>
    <n v="1813.8809523809523"/>
    <n v="2152.8466826833105"/>
    <x v="1"/>
    <n v="28204"/>
    <n v="2788"/>
    <n v="2065"/>
    <n v="1748"/>
    <n v="6416"/>
    <n v="147"/>
    <n v="22197"/>
    <n v="3531"/>
    <n v="2"/>
    <s v="legacy"/>
    <n v="1024"/>
    <n v="2"/>
    <n v="48000"/>
    <n v="-16"/>
    <s v="experiment"/>
    <x v="1"/>
    <s v="even"/>
    <n v="257520"/>
    <n v="254710"/>
    <n v="14548"/>
    <n v="571838"/>
    <n v="573854"/>
    <n v="254672"/>
    <n v="571837"/>
    <n v="251134"/>
    <s v="NA"/>
    <n v="247381"/>
    <n v="176356"/>
    <n v="201007"/>
    <n v="8129"/>
    <n v="8122"/>
    <n v="571085"/>
    <n v="176354"/>
    <n v="176354"/>
    <n v="8126"/>
    <n v="577414"/>
    <n v="575855"/>
    <n v="577562"/>
    <n v="178422"/>
    <n v="202756"/>
    <n v="178805"/>
    <n v="251134"/>
    <n v="249381"/>
    <n v="254669"/>
    <s v="NA"/>
    <n v="577414"/>
    <n v="247378"/>
    <n v="571081"/>
    <n v="285750"/>
    <s v="kosslyn_1978"/>
    <n v="30"/>
    <s v="60151.0"/>
    <n v="36"/>
    <s v="impossible"/>
    <s v="yes"/>
    <n v="1024"/>
    <n v="-260"/>
    <n v="180"/>
  </r>
  <r>
    <n v="83"/>
    <n v="83"/>
    <n v="1668"/>
    <n v="166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6"/>
    <n v="36"/>
    <n v="2"/>
    <n v="36"/>
    <n v="20"/>
    <n v="0"/>
    <n v="20"/>
    <n v="2"/>
    <n v="2"/>
    <n v="0"/>
    <n v="0"/>
    <n v="36"/>
    <n v="2"/>
    <n v="2"/>
    <n v="0"/>
    <n v="36"/>
    <n v="36"/>
    <n v="57"/>
    <n v="2"/>
    <n v="2"/>
    <n v="2"/>
    <n v="20"/>
    <n v="20"/>
    <n v="20"/>
    <n v="2"/>
    <n v="36"/>
    <n v="20"/>
    <n v="36"/>
    <n v="0"/>
    <s v="stim0"/>
    <s v="-259.0"/>
    <s v="153.0"/>
    <s v="Tue Oct  7 16:44:06 2025"/>
    <s v="The main experiment item"/>
    <b v="0"/>
    <x v="14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Lac"/>
    <n v="36"/>
    <n v="3"/>
    <n v="0"/>
    <n v="6"/>
    <s v="C:/Users/Catherine/Documents/L3/S1/sciences_co/subject-2.csv"/>
    <s v="legacy"/>
    <n v="7"/>
    <b v="0"/>
    <s v="Melodramatic Milgram"/>
    <s v="4.0.24"/>
    <n v="37"/>
    <n v="0"/>
    <s v="q"/>
    <s v="right"/>
    <s v="space"/>
    <s v="space"/>
    <s v="space"/>
    <s v="right"/>
    <s v="q"/>
    <s v="space"/>
    <n v="1"/>
    <n v="1599"/>
    <n v="1599"/>
    <n v="1813.8809523809523"/>
    <n v="2152.8466826833105"/>
    <x v="57"/>
    <n v="28204"/>
    <n v="2788"/>
    <n v="2065"/>
    <n v="1748"/>
    <n v="6416"/>
    <n v="1599"/>
    <n v="22197"/>
    <n v="3531"/>
    <n v="2"/>
    <s v="legacy"/>
    <n v="1024"/>
    <n v="2"/>
    <n v="48000"/>
    <n v="-16"/>
    <s v="experiment"/>
    <x v="1"/>
    <s v="even"/>
    <n v="257520"/>
    <n v="254710"/>
    <n v="14548"/>
    <n v="578392"/>
    <n v="580524"/>
    <n v="254672"/>
    <n v="578392"/>
    <n v="251134"/>
    <s v="NA"/>
    <n v="247381"/>
    <n v="176356"/>
    <n v="201007"/>
    <n v="8129"/>
    <n v="8122"/>
    <n v="577640"/>
    <n v="176354"/>
    <n v="176354"/>
    <n v="8126"/>
    <n v="584115"/>
    <n v="582524"/>
    <n v="585716"/>
    <n v="178422"/>
    <n v="202756"/>
    <n v="178805"/>
    <n v="251134"/>
    <n v="249381"/>
    <n v="254669"/>
    <s v="NA"/>
    <n v="584115"/>
    <n v="247378"/>
    <n v="577636"/>
    <n v="285750"/>
    <s v="kosslyn_1978"/>
    <n v="31"/>
    <s v="61750.0"/>
    <n v="37"/>
    <s v="possible"/>
    <s v="yes"/>
    <n v="1024"/>
    <n v="-260"/>
    <n v="180"/>
  </r>
  <r>
    <n v="81"/>
    <n v="81"/>
    <n v="1676"/>
    <n v="1676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2"/>
    <n v="0"/>
    <n v="37"/>
    <n v="37"/>
    <n v="2"/>
    <n v="37"/>
    <n v="20"/>
    <n v="0"/>
    <n v="20"/>
    <n v="2"/>
    <n v="2"/>
    <n v="0"/>
    <n v="0"/>
    <n v="37"/>
    <n v="2"/>
    <n v="2"/>
    <n v="0"/>
    <n v="37"/>
    <n v="37"/>
    <n v="58"/>
    <n v="2"/>
    <n v="2"/>
    <n v="2"/>
    <n v="20"/>
    <n v="20"/>
    <n v="20"/>
    <n v="2"/>
    <n v="37"/>
    <n v="20"/>
    <n v="37"/>
    <n v="0"/>
    <s v="stim0"/>
    <s v="-259.0"/>
    <s v="153.0"/>
    <s v="Tue Oct  7 16:44:06 2025"/>
    <s v="The main experiment item"/>
    <b v="0"/>
    <x v="15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Hutte"/>
    <n v="37"/>
    <n v="3"/>
    <n v="0"/>
    <n v="6"/>
    <s v="C:/Users/Catherine/Documents/L3/S1/sciences_co/subject-2.csv"/>
    <s v="legacy"/>
    <n v="7"/>
    <b v="0"/>
    <s v="Melodramatic Milgram"/>
    <s v="4.0.24"/>
    <n v="26"/>
    <n v="0"/>
    <s v="m"/>
    <s v="right"/>
    <s v="space"/>
    <s v="space"/>
    <s v="space"/>
    <s v="right"/>
    <s v="m"/>
    <s v="space"/>
    <n v="1"/>
    <n v="1950"/>
    <n v="1950"/>
    <n v="1813.8809523809523"/>
    <n v="2152.8466826833105"/>
    <x v="58"/>
    <n v="28204"/>
    <n v="2788"/>
    <n v="2065"/>
    <n v="1748"/>
    <n v="6416"/>
    <n v="1950"/>
    <n v="22197"/>
    <n v="3531"/>
    <n v="2"/>
    <s v="legacy"/>
    <n v="1024"/>
    <n v="2"/>
    <n v="48000"/>
    <n v="-16"/>
    <s v="experiment"/>
    <x v="1"/>
    <s v="even"/>
    <n v="257520"/>
    <n v="254710"/>
    <n v="14548"/>
    <n v="586539"/>
    <n v="588554"/>
    <n v="254672"/>
    <n v="586539"/>
    <n v="251134"/>
    <s v="NA"/>
    <n v="247381"/>
    <n v="176356"/>
    <n v="201007"/>
    <n v="8129"/>
    <n v="8122"/>
    <n v="585787"/>
    <n v="176354"/>
    <n v="176354"/>
    <n v="8126"/>
    <n v="592514"/>
    <n v="590554"/>
    <n v="594465"/>
    <n v="178422"/>
    <n v="202756"/>
    <n v="178805"/>
    <n v="251134"/>
    <n v="249381"/>
    <n v="254669"/>
    <s v="NA"/>
    <n v="592513"/>
    <n v="247378"/>
    <n v="585784"/>
    <n v="285750"/>
    <s v="kosslyn_1978"/>
    <n v="31"/>
    <s v="63700.0"/>
    <n v="38"/>
    <s v="possible"/>
    <s v="yes"/>
    <n v="1024"/>
    <n v="-260"/>
    <n v="180"/>
  </r>
  <r>
    <n v="82"/>
    <n v="82"/>
    <n v="1705"/>
    <n v="170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8"/>
    <n v="38"/>
    <n v="2"/>
    <n v="38"/>
    <n v="20"/>
    <n v="0"/>
    <n v="20"/>
    <n v="2"/>
    <n v="2"/>
    <n v="0"/>
    <n v="0"/>
    <n v="38"/>
    <n v="2"/>
    <n v="2"/>
    <n v="0"/>
    <n v="38"/>
    <n v="38"/>
    <n v="59"/>
    <n v="2"/>
    <n v="2"/>
    <n v="2"/>
    <n v="20"/>
    <n v="20"/>
    <n v="20"/>
    <n v="2"/>
    <n v="38"/>
    <n v="20"/>
    <n v="38"/>
    <n v="0"/>
    <s v="stim0"/>
    <s v="-259.0"/>
    <s v="153.0"/>
    <s v="Tue Oct  7 16:44:06 2025"/>
    <s v="The main experiment item"/>
    <b v="0"/>
    <x v="16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Sable"/>
    <n v="38"/>
    <n v="3"/>
    <n v="0"/>
    <n v="6"/>
    <s v="C:/Users/Catherine/Documents/L3/S1/sciences_co/subject-2.csv"/>
    <s v="legacy"/>
    <n v="7"/>
    <b v="0"/>
    <s v="Melodramatic Milgram"/>
    <s v="4.0.24"/>
    <n v="17"/>
    <n v="0"/>
    <s v="q"/>
    <s v="right"/>
    <s v="space"/>
    <s v="space"/>
    <s v="space"/>
    <s v="right"/>
    <s v="q"/>
    <s v="space"/>
    <n v="1"/>
    <n v="2823"/>
    <n v="2823"/>
    <n v="1813.8809523809523"/>
    <n v="2152.8466826833105"/>
    <x v="59"/>
    <n v="28204"/>
    <n v="2788"/>
    <n v="2065"/>
    <n v="1748"/>
    <n v="6416"/>
    <n v="2823"/>
    <n v="22197"/>
    <n v="3531"/>
    <n v="2"/>
    <s v="legacy"/>
    <n v="1024"/>
    <n v="2"/>
    <n v="48000"/>
    <n v="-16"/>
    <s v="experiment"/>
    <x v="1"/>
    <s v="even"/>
    <n v="257520"/>
    <n v="254710"/>
    <n v="14548"/>
    <n v="595289"/>
    <n v="596875"/>
    <n v="254672"/>
    <n v="595289"/>
    <n v="251134"/>
    <s v="NA"/>
    <n v="247381"/>
    <n v="176356"/>
    <n v="201007"/>
    <n v="8129"/>
    <n v="8122"/>
    <n v="594536"/>
    <n v="176354"/>
    <n v="176354"/>
    <n v="8126"/>
    <n v="600904"/>
    <n v="598875"/>
    <n v="603728"/>
    <n v="178422"/>
    <n v="202756"/>
    <n v="178805"/>
    <n v="251134"/>
    <n v="249381"/>
    <n v="254669"/>
    <s v="NA"/>
    <n v="600904"/>
    <n v="247378"/>
    <n v="594533"/>
    <n v="285750"/>
    <s v="kosslyn_1978"/>
    <n v="32"/>
    <s v="66523.0"/>
    <n v="39"/>
    <s v="possible"/>
    <s v="yes"/>
    <n v="1024"/>
    <n v="-260"/>
    <n v="180"/>
  </r>
  <r>
    <n v="82"/>
    <n v="82"/>
    <n v="1797"/>
    <n v="179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9"/>
    <n v="39"/>
    <n v="2"/>
    <n v="39"/>
    <n v="20"/>
    <n v="0"/>
    <n v="20"/>
    <n v="2"/>
    <n v="2"/>
    <n v="0"/>
    <n v="0"/>
    <n v="39"/>
    <n v="2"/>
    <n v="2"/>
    <n v="0"/>
    <n v="39"/>
    <n v="39"/>
    <n v="60"/>
    <n v="2"/>
    <n v="2"/>
    <n v="2"/>
    <n v="20"/>
    <n v="20"/>
    <n v="20"/>
    <n v="2"/>
    <n v="39"/>
    <n v="20"/>
    <n v="39"/>
    <n v="0"/>
    <s v="stim0"/>
    <s v="-259.0"/>
    <s v="153.0"/>
    <s v="Tue Oct  7 16:44:06 2025"/>
    <s v="The main experiment item"/>
    <b v="0"/>
    <x v="17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Arbre"/>
    <n v="39"/>
    <n v="3"/>
    <n v="0"/>
    <n v="6"/>
    <s v="C:/Users/Catherine/Documents/L3/S1/sciences_co/subject-2.csv"/>
    <s v="legacy"/>
    <n v="7"/>
    <b v="0"/>
    <s v="Melodramatic Milgram"/>
    <s v="4.0.24"/>
    <n v="12"/>
    <n v="0"/>
    <s v="q"/>
    <s v="right"/>
    <s v="space"/>
    <s v="space"/>
    <s v="space"/>
    <s v="right"/>
    <s v="q"/>
    <s v="space"/>
    <n v="1"/>
    <n v="5362"/>
    <n v="5362"/>
    <n v="1813.8809523809523"/>
    <n v="2152.8466826833105"/>
    <x v="60"/>
    <n v="28204"/>
    <n v="2788"/>
    <n v="2065"/>
    <n v="1748"/>
    <n v="6416"/>
    <n v="5362"/>
    <n v="22197"/>
    <n v="3531"/>
    <n v="2"/>
    <s v="legacy"/>
    <n v="1024"/>
    <n v="2"/>
    <n v="48000"/>
    <n v="-16"/>
    <s v="experiment"/>
    <x v="1"/>
    <s v="even"/>
    <n v="257520"/>
    <n v="254710"/>
    <n v="14548"/>
    <n v="604552"/>
    <n v="606324"/>
    <n v="254672"/>
    <n v="604552"/>
    <n v="251134"/>
    <s v="NA"/>
    <n v="247381"/>
    <n v="176356"/>
    <n v="201007"/>
    <n v="8129"/>
    <n v="8122"/>
    <n v="603799"/>
    <n v="176354"/>
    <n v="176354"/>
    <n v="8126"/>
    <n v="610465"/>
    <n v="608324"/>
    <n v="615828"/>
    <n v="178422"/>
    <n v="202756"/>
    <n v="178805"/>
    <n v="251134"/>
    <n v="249381"/>
    <n v="254669"/>
    <s v="NA"/>
    <n v="610465"/>
    <n v="247378"/>
    <n v="603796"/>
    <n v="285750"/>
    <s v="kosslyn_1978"/>
    <n v="33"/>
    <s v="71885.0"/>
    <n v="40"/>
    <s v="possible"/>
    <s v="yes"/>
    <n v="1024"/>
    <n v="-260"/>
    <n v="180"/>
  </r>
  <r>
    <n v="82"/>
    <n v="82"/>
    <n v="1891"/>
    <n v="189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0"/>
    <n v="40"/>
    <n v="2"/>
    <n v="40"/>
    <n v="20"/>
    <n v="0"/>
    <n v="20"/>
    <n v="2"/>
    <n v="2"/>
    <n v="0"/>
    <n v="0"/>
    <n v="40"/>
    <n v="2"/>
    <n v="2"/>
    <n v="0"/>
    <n v="40"/>
    <n v="40"/>
    <n v="61"/>
    <n v="2"/>
    <n v="2"/>
    <n v="2"/>
    <n v="20"/>
    <n v="20"/>
    <n v="20"/>
    <n v="2"/>
    <n v="40"/>
    <n v="20"/>
    <n v="40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pont"/>
    <n v="40"/>
    <n v="3"/>
    <n v="0"/>
    <n v="6"/>
    <s v="C:/Users/Catherine/Documents/L3/S1/sciences_co/subject-2.csv"/>
    <s v="legacy"/>
    <n v="7"/>
    <b v="0"/>
    <s v="Melodramatic Milgram"/>
    <s v="4.0.24"/>
    <n v="78"/>
    <n v="0"/>
    <s v="m"/>
    <s v="right"/>
    <s v="space"/>
    <s v="space"/>
    <s v="space"/>
    <s v="right"/>
    <s v="m"/>
    <s v="space"/>
    <n v="1"/>
    <n v="5679"/>
    <s v="-"/>
    <n v="1813.8809523809523"/>
    <n v="2152.8466826833105"/>
    <x v="1"/>
    <n v="28204"/>
    <n v="2788"/>
    <n v="2065"/>
    <n v="1748"/>
    <n v="6416"/>
    <n v="5679"/>
    <n v="22197"/>
    <n v="3531"/>
    <n v="2"/>
    <s v="legacy"/>
    <n v="1024"/>
    <n v="2"/>
    <n v="48000"/>
    <n v="-16"/>
    <s v="experiment"/>
    <x v="1"/>
    <s v="even"/>
    <n v="257520"/>
    <n v="254710"/>
    <n v="14548"/>
    <n v="616653"/>
    <n v="618605"/>
    <n v="254672"/>
    <n v="616653"/>
    <n v="251134"/>
    <s v="NA"/>
    <n v="247381"/>
    <n v="176356"/>
    <n v="201007"/>
    <n v="8129"/>
    <n v="8122"/>
    <n v="615900"/>
    <n v="176354"/>
    <n v="176354"/>
    <n v="8126"/>
    <n v="622155"/>
    <n v="620605"/>
    <n v="627835"/>
    <n v="178422"/>
    <n v="202756"/>
    <n v="178805"/>
    <n v="251134"/>
    <n v="249381"/>
    <n v="254669"/>
    <s v="NA"/>
    <n v="622154"/>
    <n v="247378"/>
    <n v="615897"/>
    <n v="285750"/>
    <s v="kosslyn_1978"/>
    <n v="34"/>
    <s v="77564.0"/>
    <n v="41"/>
    <s v="impossible"/>
    <s v="yes"/>
    <n v="1024"/>
    <n v="-260"/>
    <n v="180"/>
  </r>
  <r>
    <n v="83"/>
    <n v="83"/>
    <n v="1849"/>
    <n v="184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1"/>
    <n v="41"/>
    <n v="2"/>
    <n v="41"/>
    <n v="20"/>
    <n v="0"/>
    <n v="20"/>
    <n v="2"/>
    <n v="2"/>
    <n v="0"/>
    <n v="0"/>
    <n v="41"/>
    <n v="2"/>
    <n v="2"/>
    <n v="0"/>
    <n v="41"/>
    <n v="41"/>
    <n v="62"/>
    <n v="2"/>
    <n v="2"/>
    <n v="2"/>
    <n v="20"/>
    <n v="20"/>
    <n v="20"/>
    <n v="2"/>
    <n v="41"/>
    <n v="20"/>
    <n v="41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Ruisseau"/>
    <n v="41"/>
    <n v="3"/>
    <n v="0"/>
    <n v="6"/>
    <s v="C:/Users/Catherine/Documents/L3/S1/sciences_co/subject-2.csv"/>
    <s v="legacy"/>
    <n v="7"/>
    <b v="0"/>
    <s v="Melodramatic Milgram"/>
    <s v="4.0.24"/>
    <n v="80"/>
    <n v="0"/>
    <s v="m"/>
    <s v="right"/>
    <s v="space"/>
    <s v="space"/>
    <s v="space"/>
    <s v="right"/>
    <s v="m"/>
    <s v="space"/>
    <n v="1"/>
    <n v="127"/>
    <s v="-"/>
    <n v="1813.8809523809523"/>
    <n v="2152.8466826833105"/>
    <x v="1"/>
    <n v="28204"/>
    <n v="2788"/>
    <n v="2065"/>
    <n v="1748"/>
    <n v="6416"/>
    <n v="127"/>
    <n v="22197"/>
    <n v="3531"/>
    <n v="2"/>
    <s v="legacy"/>
    <n v="1024"/>
    <n v="2"/>
    <n v="48000"/>
    <n v="-16"/>
    <s v="experiment"/>
    <x v="1"/>
    <s v="even"/>
    <n v="257520"/>
    <n v="254710"/>
    <n v="14548"/>
    <n v="628704"/>
    <n v="630724"/>
    <n v="254672"/>
    <n v="628703"/>
    <n v="251134"/>
    <s v="NA"/>
    <n v="247381"/>
    <n v="176356"/>
    <n v="201007"/>
    <n v="8129"/>
    <n v="8122"/>
    <n v="627951"/>
    <n v="176354"/>
    <n v="176354"/>
    <n v="8126"/>
    <n v="634414"/>
    <n v="632724"/>
    <n v="634542"/>
    <n v="178422"/>
    <n v="202756"/>
    <n v="178805"/>
    <n v="251134"/>
    <n v="249381"/>
    <n v="254669"/>
    <s v="NA"/>
    <n v="634414"/>
    <n v="247378"/>
    <n v="627947"/>
    <n v="285750"/>
    <s v="kosslyn_1978"/>
    <n v="35"/>
    <s v="77691.0"/>
    <n v="42"/>
    <s v="impossible"/>
    <s v="yes"/>
    <n v="1024"/>
    <n v="-260"/>
    <n v="180"/>
  </r>
  <r>
    <n v="83"/>
    <n v="83"/>
    <n v="1878"/>
    <n v="187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2"/>
    <n v="42"/>
    <n v="2"/>
    <n v="42"/>
    <n v="20"/>
    <n v="0"/>
    <n v="20"/>
    <n v="2"/>
    <n v="2"/>
    <n v="0"/>
    <n v="0"/>
    <n v="42"/>
    <n v="2"/>
    <n v="2"/>
    <n v="0"/>
    <n v="42"/>
    <n v="42"/>
    <n v="63"/>
    <n v="2"/>
    <n v="2"/>
    <n v="2"/>
    <n v="20"/>
    <n v="20"/>
    <n v="20"/>
    <n v="2"/>
    <n v="42"/>
    <n v="20"/>
    <n v="42"/>
    <n v="0"/>
    <s v="stim0"/>
    <s v="-259.0"/>
    <s v="153.0"/>
    <s v="Tue Oct  7 16:44:06 2025"/>
    <s v="The main experiment item"/>
    <b v="0"/>
    <x v="18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Lac"/>
    <n v="42"/>
    <n v="3"/>
    <n v="0"/>
    <n v="6"/>
    <s v="C:/Users/Catherine/Documents/L3/S1/sciences_co/subject-2.csv"/>
    <s v="legacy"/>
    <n v="7"/>
    <b v="0"/>
    <s v="Melodramatic Milgram"/>
    <s v="4.0.24"/>
    <n v="13"/>
    <n v="0"/>
    <s v="q"/>
    <s v="right"/>
    <s v="space"/>
    <s v="space"/>
    <s v="space"/>
    <s v="right"/>
    <s v="q"/>
    <s v="space"/>
    <n v="1"/>
    <n v="3093"/>
    <n v="3093"/>
    <n v="1813.8809523809523"/>
    <n v="2152.8466826833105"/>
    <x v="61"/>
    <n v="28204"/>
    <n v="2788"/>
    <n v="2065"/>
    <n v="1748"/>
    <n v="6416"/>
    <n v="3093"/>
    <n v="22197"/>
    <n v="3531"/>
    <n v="2"/>
    <s v="legacy"/>
    <n v="1024"/>
    <n v="2"/>
    <n v="48000"/>
    <n v="-16"/>
    <s v="experiment"/>
    <x v="1"/>
    <s v="even"/>
    <n v="257520"/>
    <n v="254710"/>
    <n v="14548"/>
    <n v="635365"/>
    <n v="637124"/>
    <n v="254672"/>
    <n v="635365"/>
    <n v="251134"/>
    <s v="NA"/>
    <n v="247381"/>
    <n v="176356"/>
    <n v="201007"/>
    <n v="8129"/>
    <n v="8122"/>
    <n v="634613"/>
    <n v="176354"/>
    <n v="176354"/>
    <n v="8126"/>
    <n v="640715"/>
    <n v="639124"/>
    <n v="643810"/>
    <n v="178422"/>
    <n v="202756"/>
    <n v="178805"/>
    <n v="251134"/>
    <n v="249381"/>
    <n v="254669"/>
    <s v="NA"/>
    <n v="640715"/>
    <n v="247378"/>
    <n v="634610"/>
    <n v="285750"/>
    <s v="kosslyn_1978"/>
    <n v="36"/>
    <s v="80784.0"/>
    <n v="43"/>
    <s v="possible"/>
    <s v="yes"/>
    <n v="1024"/>
    <n v="-260"/>
    <n v="180"/>
  </r>
  <r>
    <n v="84"/>
    <n v="84"/>
    <n v="1843"/>
    <n v="18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3"/>
    <n v="43"/>
    <n v="2"/>
    <n v="43"/>
    <n v="20"/>
    <n v="0"/>
    <n v="20"/>
    <n v="2"/>
    <n v="2"/>
    <n v="0"/>
    <n v="0"/>
    <n v="43"/>
    <n v="2"/>
    <n v="2"/>
    <n v="0"/>
    <n v="43"/>
    <n v="43"/>
    <n v="64"/>
    <n v="2"/>
    <n v="2"/>
    <n v="2"/>
    <n v="20"/>
    <n v="20"/>
    <n v="20"/>
    <n v="2"/>
    <n v="43"/>
    <n v="20"/>
    <n v="43"/>
    <n v="0"/>
    <s v="stim0"/>
    <s v="-259.0"/>
    <s v="153.0"/>
    <s v="Tue Oct  7 16:44:06 2025"/>
    <s v="The main experiment item"/>
    <b v="0"/>
    <x v="19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Sable"/>
    <n v="43"/>
    <n v="3"/>
    <n v="0"/>
    <n v="6"/>
    <s v="C:/Users/Catherine/Documents/L3/S1/sciences_co/subject-2.csv"/>
    <s v="legacy"/>
    <n v="7"/>
    <b v="0"/>
    <s v="Melodramatic Milgram"/>
    <s v="4.0.24"/>
    <n v="10"/>
    <n v="0"/>
    <s v="q"/>
    <s v="right"/>
    <s v="space"/>
    <s v="space"/>
    <s v="space"/>
    <s v="right"/>
    <s v="q"/>
    <s v="space"/>
    <n v="1"/>
    <n v="343"/>
    <n v="343"/>
    <n v="1813.8809523809523"/>
    <n v="2152.8466826833105"/>
    <x v="62"/>
    <n v="28204"/>
    <n v="2788"/>
    <n v="2065"/>
    <n v="1748"/>
    <n v="6416"/>
    <n v="343"/>
    <n v="22197"/>
    <n v="3531"/>
    <n v="2"/>
    <s v="legacy"/>
    <n v="1024"/>
    <n v="2"/>
    <n v="48000"/>
    <n v="-16"/>
    <s v="experiment"/>
    <x v="1"/>
    <s v="even"/>
    <n v="257520"/>
    <n v="254710"/>
    <n v="14548"/>
    <n v="645373"/>
    <n v="647064"/>
    <n v="254672"/>
    <n v="645373"/>
    <n v="251134"/>
    <s v="NA"/>
    <n v="247381"/>
    <n v="176356"/>
    <n v="201007"/>
    <n v="8129"/>
    <n v="8122"/>
    <n v="644621"/>
    <n v="176354"/>
    <n v="176354"/>
    <n v="8126"/>
    <n v="651074"/>
    <n v="649064"/>
    <n v="651419"/>
    <n v="178422"/>
    <n v="202756"/>
    <n v="178805"/>
    <n v="251134"/>
    <n v="249381"/>
    <n v="254669"/>
    <s v="NA"/>
    <n v="651074"/>
    <n v="247378"/>
    <n v="644617"/>
    <n v="285750"/>
    <s v="kosslyn_1978"/>
    <n v="37"/>
    <s v="81127.0"/>
    <n v="44"/>
    <s v="possible"/>
    <s v="yes"/>
    <n v="1024"/>
    <n v="-260"/>
    <n v="180"/>
  </r>
  <r>
    <n v="84"/>
    <n v="84"/>
    <n v="1808"/>
    <n v="180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4"/>
    <n v="44"/>
    <n v="2"/>
    <n v="44"/>
    <n v="20"/>
    <n v="0"/>
    <n v="20"/>
    <n v="2"/>
    <n v="2"/>
    <n v="0"/>
    <n v="0"/>
    <n v="44"/>
    <n v="2"/>
    <n v="2"/>
    <n v="0"/>
    <n v="44"/>
    <n v="44"/>
    <n v="65"/>
    <n v="2"/>
    <n v="2"/>
    <n v="2"/>
    <n v="20"/>
    <n v="20"/>
    <n v="20"/>
    <n v="2"/>
    <n v="44"/>
    <n v="20"/>
    <n v="44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phare"/>
    <n v="44"/>
    <n v="3"/>
    <n v="0"/>
    <n v="6"/>
    <s v="C:/Users/Catherine/Documents/L3/S1/sciences_co/subject-2.csv"/>
    <s v="legacy"/>
    <n v="7"/>
    <b v="0"/>
    <s v="Melodramatic Milgram"/>
    <s v="4.0.24"/>
    <n v="73"/>
    <n v="0"/>
    <s v="m"/>
    <s v="right"/>
    <s v="space"/>
    <s v="space"/>
    <s v="space"/>
    <s v="right"/>
    <s v="m"/>
    <s v="space"/>
    <n v="1"/>
    <n v="239"/>
    <s v="-"/>
    <n v="1813.8809523809523"/>
    <n v="2152.8466826833105"/>
    <x v="1"/>
    <n v="28204"/>
    <n v="2788"/>
    <n v="2065"/>
    <n v="1748"/>
    <n v="6416"/>
    <n v="239"/>
    <n v="22197"/>
    <n v="3531"/>
    <n v="2"/>
    <s v="legacy"/>
    <n v="1024"/>
    <n v="2"/>
    <n v="48000"/>
    <n v="-16"/>
    <s v="experiment"/>
    <x v="1"/>
    <s v="even"/>
    <n v="257520"/>
    <n v="254710"/>
    <n v="14548"/>
    <n v="652240"/>
    <n v="654254"/>
    <n v="254672"/>
    <n v="652240"/>
    <n v="251134"/>
    <s v="NA"/>
    <n v="247381"/>
    <n v="176356"/>
    <n v="201007"/>
    <n v="8129"/>
    <n v="8122"/>
    <n v="651488"/>
    <n v="176354"/>
    <n v="176354"/>
    <n v="8126"/>
    <n v="657964"/>
    <n v="656254"/>
    <n v="658205"/>
    <n v="178422"/>
    <n v="202756"/>
    <n v="178805"/>
    <n v="251134"/>
    <n v="249381"/>
    <n v="254669"/>
    <s v="NA"/>
    <n v="657964"/>
    <n v="247378"/>
    <n v="651485"/>
    <n v="285750"/>
    <s v="kosslyn_1978"/>
    <n v="38"/>
    <s v="81366.0"/>
    <n v="45"/>
    <s v="impossible"/>
    <s v="yes"/>
    <n v="1024"/>
    <n v="-260"/>
    <n v="180"/>
  </r>
  <r>
    <n v="84"/>
    <n v="84"/>
    <n v="1823"/>
    <n v="182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5"/>
    <n v="45"/>
    <n v="2"/>
    <n v="45"/>
    <n v="20"/>
    <n v="0"/>
    <n v="20"/>
    <n v="2"/>
    <n v="2"/>
    <n v="0"/>
    <n v="0"/>
    <n v="45"/>
    <n v="2"/>
    <n v="2"/>
    <n v="0"/>
    <n v="45"/>
    <n v="45"/>
    <n v="66"/>
    <n v="2"/>
    <n v="2"/>
    <n v="2"/>
    <n v="20"/>
    <n v="20"/>
    <n v="20"/>
    <n v="2"/>
    <n v="45"/>
    <n v="20"/>
    <n v="45"/>
    <n v="0"/>
    <s v="stim0"/>
    <s v="-259.0"/>
    <s v="153.0"/>
    <s v="Tue Oct  7 16:44:06 2025"/>
    <s v="The main experiment item"/>
    <b v="0"/>
    <x v="20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Arbre"/>
    <n v="45"/>
    <n v="3"/>
    <n v="0"/>
    <n v="6"/>
    <s v="C:/Users/Catherine/Documents/L3/S1/sciences_co/subject-2.csv"/>
    <s v="legacy"/>
    <n v="7"/>
    <b v="0"/>
    <s v="Melodramatic Milgram"/>
    <s v="4.0.24"/>
    <n v="19"/>
    <n v="0"/>
    <s v="q"/>
    <s v="right"/>
    <s v="space"/>
    <s v="space"/>
    <s v="space"/>
    <s v="right"/>
    <s v="q"/>
    <s v="space"/>
    <n v="1"/>
    <n v="2505"/>
    <n v="2505"/>
    <n v="1813.8809523809523"/>
    <n v="2152.8466826833105"/>
    <x v="63"/>
    <n v="28204"/>
    <n v="2788"/>
    <n v="2065"/>
    <n v="1748"/>
    <n v="6416"/>
    <n v="2505"/>
    <n v="22197"/>
    <n v="3531"/>
    <n v="2"/>
    <s v="legacy"/>
    <n v="1024"/>
    <n v="2"/>
    <n v="48000"/>
    <n v="-16"/>
    <s v="experiment"/>
    <x v="1"/>
    <s v="even"/>
    <n v="257520"/>
    <n v="254710"/>
    <n v="14548"/>
    <n v="659028"/>
    <n v="661043"/>
    <n v="254672"/>
    <n v="659028"/>
    <n v="251134"/>
    <s v="NA"/>
    <n v="247381"/>
    <n v="176356"/>
    <n v="201007"/>
    <n v="8129"/>
    <n v="8122"/>
    <n v="658276"/>
    <n v="176354"/>
    <n v="176354"/>
    <n v="8126"/>
    <n v="665183"/>
    <n v="663043"/>
    <n v="667690"/>
    <n v="178422"/>
    <n v="202756"/>
    <n v="178805"/>
    <n v="251134"/>
    <n v="249381"/>
    <n v="254669"/>
    <s v="NA"/>
    <n v="665183"/>
    <n v="247378"/>
    <n v="658273"/>
    <n v="285750"/>
    <s v="kosslyn_1978"/>
    <n v="39"/>
    <s v="83871.0"/>
    <n v="46"/>
    <s v="possible"/>
    <s v="yes"/>
    <n v="1024"/>
    <n v="-260"/>
    <n v="180"/>
  </r>
  <r>
    <n v="85"/>
    <n v="85"/>
    <n v="1792"/>
    <n v="179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6"/>
    <n v="46"/>
    <n v="2"/>
    <n v="46"/>
    <n v="20"/>
    <n v="0"/>
    <n v="20"/>
    <n v="2"/>
    <n v="2"/>
    <n v="0"/>
    <n v="0"/>
    <n v="46"/>
    <n v="2"/>
    <n v="2"/>
    <n v="0"/>
    <n v="46"/>
    <n v="46"/>
    <n v="67"/>
    <n v="2"/>
    <n v="2"/>
    <n v="2"/>
    <n v="20"/>
    <n v="20"/>
    <n v="20"/>
    <n v="2"/>
    <n v="46"/>
    <n v="20"/>
    <n v="46"/>
    <n v="0"/>
    <s v="stim0"/>
    <s v="-259.0"/>
    <s v="153.0"/>
    <s v="Tue Oct  7 16:44:06 2025"/>
    <s v="The main experiment item"/>
    <b v="0"/>
    <x v="21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Hutte"/>
    <n v="46"/>
    <n v="3"/>
    <n v="0"/>
    <n v="6"/>
    <s v="C:/Users/Catherine/Documents/L3/S1/sciences_co/subject-2.csv"/>
    <s v="legacy"/>
    <n v="7"/>
    <b v="0"/>
    <s v="Melodramatic Milgram"/>
    <s v="4.0.24"/>
    <n v="23"/>
    <n v="0"/>
    <s v="q"/>
    <s v="right"/>
    <s v="space"/>
    <s v="space"/>
    <s v="space"/>
    <s v="right"/>
    <s v="q"/>
    <s v="space"/>
    <n v="1"/>
    <n v="362"/>
    <n v="362"/>
    <n v="1813.8809523809523"/>
    <n v="2152.8466826833105"/>
    <x v="64"/>
    <n v="28204"/>
    <n v="2788"/>
    <n v="2065"/>
    <n v="1748"/>
    <n v="6416"/>
    <n v="362"/>
    <n v="22197"/>
    <n v="3531"/>
    <n v="2"/>
    <s v="legacy"/>
    <n v="1024"/>
    <n v="2"/>
    <n v="48000"/>
    <n v="-16"/>
    <s v="experiment"/>
    <x v="1"/>
    <s v="even"/>
    <n v="257520"/>
    <n v="254710"/>
    <n v="14548"/>
    <n v="668508"/>
    <n v="670213"/>
    <n v="254672"/>
    <n v="668508"/>
    <n v="251134"/>
    <s v="NA"/>
    <n v="247381"/>
    <n v="176356"/>
    <n v="201007"/>
    <n v="8129"/>
    <n v="8122"/>
    <n v="667756"/>
    <n v="176354"/>
    <n v="176354"/>
    <n v="8126"/>
    <n v="674163"/>
    <n v="672213"/>
    <n v="674526"/>
    <n v="178422"/>
    <n v="202756"/>
    <n v="178805"/>
    <n v="251134"/>
    <n v="249381"/>
    <n v="254669"/>
    <s v="NA"/>
    <n v="674163"/>
    <n v="247378"/>
    <n v="667754"/>
    <n v="285750"/>
    <s v="kosslyn_1978"/>
    <n v="40"/>
    <s v="84233.0"/>
    <n v="47"/>
    <s v="possible"/>
    <s v="yes"/>
    <n v="1024"/>
    <n v="-260"/>
    <n v="180"/>
  </r>
  <r>
    <n v="85"/>
    <n v="85"/>
    <n v="1757"/>
    <n v="175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7"/>
    <n v="47"/>
    <n v="2"/>
    <n v="47"/>
    <n v="20"/>
    <n v="0"/>
    <n v="20"/>
    <n v="2"/>
    <n v="2"/>
    <n v="0"/>
    <n v="0"/>
    <n v="47"/>
    <n v="2"/>
    <n v="2"/>
    <n v="0"/>
    <n v="47"/>
    <n v="47"/>
    <n v="68"/>
    <n v="2"/>
    <n v="2"/>
    <n v="2"/>
    <n v="20"/>
    <n v="20"/>
    <n v="20"/>
    <n v="2"/>
    <n v="47"/>
    <n v="20"/>
    <n v="47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tour"/>
    <n v="47"/>
    <n v="3"/>
    <n v="0"/>
    <n v="6"/>
    <s v="C:/Users/Catherine/Documents/L3/S1/sciences_co/subject-2.csv"/>
    <s v="legacy"/>
    <n v="7"/>
    <b v="0"/>
    <s v="Melodramatic Milgram"/>
    <s v="4.0.24"/>
    <n v="64"/>
    <n v="0"/>
    <s v="m"/>
    <s v="right"/>
    <s v="space"/>
    <s v="space"/>
    <s v="space"/>
    <s v="right"/>
    <s v="m"/>
    <s v="space"/>
    <n v="1"/>
    <n v="134"/>
    <s v="-"/>
    <n v="1813.8809523809523"/>
    <n v="2152.8466826833105"/>
    <x v="1"/>
    <n v="28204"/>
    <n v="2788"/>
    <n v="2065"/>
    <n v="1748"/>
    <n v="6416"/>
    <n v="134"/>
    <n v="22197"/>
    <n v="3531"/>
    <n v="2"/>
    <s v="legacy"/>
    <n v="1024"/>
    <n v="2"/>
    <n v="48000"/>
    <n v="-16"/>
    <s v="experiment"/>
    <x v="1"/>
    <s v="even"/>
    <n v="257520"/>
    <n v="254710"/>
    <n v="14548"/>
    <n v="675347"/>
    <n v="677463"/>
    <n v="254672"/>
    <n v="675347"/>
    <n v="251134"/>
    <s v="NA"/>
    <n v="247381"/>
    <n v="176356"/>
    <n v="201007"/>
    <n v="8129"/>
    <n v="8122"/>
    <n v="674595"/>
    <n v="176354"/>
    <n v="176354"/>
    <n v="8126"/>
    <n v="680754"/>
    <n v="679464"/>
    <n v="680890"/>
    <n v="178422"/>
    <n v="202756"/>
    <n v="178805"/>
    <n v="251134"/>
    <n v="249381"/>
    <n v="254669"/>
    <s v="NA"/>
    <n v="680754"/>
    <n v="247378"/>
    <n v="674592"/>
    <n v="285750"/>
    <s v="kosslyn_1978"/>
    <n v="41"/>
    <s v="84367.0"/>
    <n v="48"/>
    <s v="impossible"/>
    <s v="yes"/>
    <n v="1024"/>
    <n v="-260"/>
    <n v="180"/>
  </r>
  <r>
    <n v="85"/>
    <n v="85"/>
    <n v="1751"/>
    <n v="175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8"/>
    <n v="48"/>
    <n v="2"/>
    <n v="48"/>
    <n v="20"/>
    <n v="0"/>
    <n v="20"/>
    <n v="2"/>
    <n v="2"/>
    <n v="0"/>
    <n v="0"/>
    <n v="48"/>
    <n v="2"/>
    <n v="2"/>
    <n v="0"/>
    <n v="48"/>
    <n v="48"/>
    <n v="69"/>
    <n v="2"/>
    <n v="2"/>
    <n v="2"/>
    <n v="20"/>
    <n v="20"/>
    <n v="20"/>
    <n v="2"/>
    <n v="48"/>
    <n v="20"/>
    <n v="48"/>
    <n v="0"/>
    <s v="stim0"/>
    <s v="-259.0"/>
    <s v="153.0"/>
    <s v="Tue Oct  7 16:44:06 2025"/>
    <s v="The main experiment item"/>
    <b v="0"/>
    <x v="16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Lac"/>
    <n v="48"/>
    <n v="3"/>
    <n v="0"/>
    <n v="6"/>
    <s v="C:/Users/Catherine/Documents/L3/S1/sciences_co/subject-2.csv"/>
    <s v="legacy"/>
    <n v="7"/>
    <b v="0"/>
    <s v="Melodramatic Milgram"/>
    <s v="4.0.24"/>
    <n v="38"/>
    <n v="0"/>
    <s v="q"/>
    <s v="right"/>
    <s v="space"/>
    <s v="space"/>
    <s v="space"/>
    <s v="right"/>
    <s v="q"/>
    <s v="space"/>
    <n v="1"/>
    <n v="1437"/>
    <n v="1437"/>
    <n v="1813.8809523809523"/>
    <n v="2152.8466826833105"/>
    <x v="65"/>
    <n v="28204"/>
    <n v="2788"/>
    <n v="2065"/>
    <n v="1748"/>
    <n v="6416"/>
    <n v="1437"/>
    <n v="22197"/>
    <n v="3531"/>
    <n v="2"/>
    <s v="legacy"/>
    <n v="1024"/>
    <n v="2"/>
    <n v="48000"/>
    <n v="-16"/>
    <s v="experiment"/>
    <x v="1"/>
    <s v="even"/>
    <n v="257520"/>
    <n v="254710"/>
    <n v="14548"/>
    <n v="681708"/>
    <n v="683714"/>
    <n v="254672"/>
    <n v="681708"/>
    <n v="251134"/>
    <s v="NA"/>
    <n v="247381"/>
    <n v="176356"/>
    <n v="201007"/>
    <n v="8129"/>
    <n v="8122"/>
    <n v="680955"/>
    <n v="176354"/>
    <n v="176354"/>
    <n v="8126"/>
    <n v="687304"/>
    <n v="685714"/>
    <n v="688743"/>
    <n v="178422"/>
    <n v="202756"/>
    <n v="178805"/>
    <n v="251134"/>
    <n v="249381"/>
    <n v="254669"/>
    <s v="NA"/>
    <n v="687303"/>
    <n v="247378"/>
    <n v="680953"/>
    <n v="285750"/>
    <s v="kosslyn_1978"/>
    <n v="42"/>
    <s v="85804.0"/>
    <n v="49"/>
    <s v="possible"/>
    <s v="yes"/>
    <n v="1024"/>
    <n v="-260"/>
    <n v="180"/>
  </r>
  <r>
    <n v="86"/>
    <n v="86"/>
    <n v="1727"/>
    <n v="172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9"/>
    <n v="49"/>
    <n v="2"/>
    <n v="49"/>
    <n v="20"/>
    <n v="0"/>
    <n v="20"/>
    <n v="2"/>
    <n v="2"/>
    <n v="0"/>
    <n v="0"/>
    <n v="49"/>
    <n v="2"/>
    <n v="2"/>
    <n v="0"/>
    <n v="49"/>
    <n v="49"/>
    <n v="70"/>
    <n v="2"/>
    <n v="2"/>
    <n v="2"/>
    <n v="20"/>
    <n v="20"/>
    <n v="20"/>
    <n v="2"/>
    <n v="49"/>
    <n v="20"/>
    <n v="49"/>
    <n v="0"/>
    <s v="stim0"/>
    <s v="-259.0"/>
    <s v="153.0"/>
    <s v="Tue Oct  7 16:44:06 2025"/>
    <s v="The main experiment item"/>
    <b v="0"/>
    <x v="17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puits"/>
    <n v="49"/>
    <n v="3"/>
    <n v="0"/>
    <n v="6"/>
    <s v="C:/Users/Catherine/Documents/L3/S1/sciences_co/subject-2.csv"/>
    <s v="legacy"/>
    <n v="7"/>
    <b v="0"/>
    <s v="Melodramatic Milgram"/>
    <s v="4.0.24"/>
    <n v="33"/>
    <n v="0"/>
    <s v="q"/>
    <s v="right"/>
    <s v="space"/>
    <s v="space"/>
    <s v="space"/>
    <s v="right"/>
    <s v="q"/>
    <s v="space"/>
    <n v="1"/>
    <n v="558"/>
    <n v="558"/>
    <n v="1813.8809523809523"/>
    <n v="2152.8466826833105"/>
    <x v="66"/>
    <n v="28204"/>
    <n v="2788"/>
    <n v="2065"/>
    <n v="1748"/>
    <n v="6416"/>
    <n v="558"/>
    <n v="22197"/>
    <n v="3531"/>
    <n v="2"/>
    <s v="legacy"/>
    <n v="1024"/>
    <n v="2"/>
    <n v="48000"/>
    <n v="-16"/>
    <s v="experiment"/>
    <x v="1"/>
    <s v="even"/>
    <n v="257520"/>
    <n v="254710"/>
    <n v="14548"/>
    <n v="689563"/>
    <n v="691693"/>
    <n v="254672"/>
    <n v="689563"/>
    <n v="251134"/>
    <s v="NA"/>
    <n v="247381"/>
    <n v="176356"/>
    <n v="201007"/>
    <n v="8129"/>
    <n v="8122"/>
    <n v="688811"/>
    <n v="176354"/>
    <n v="176354"/>
    <n v="8126"/>
    <n v="695453"/>
    <n v="693694"/>
    <n v="696013"/>
    <n v="178422"/>
    <n v="202756"/>
    <n v="178805"/>
    <n v="251134"/>
    <n v="249381"/>
    <n v="254669"/>
    <s v="NA"/>
    <n v="695453"/>
    <n v="247378"/>
    <n v="688808"/>
    <n v="285750"/>
    <s v="kosslyn_1978"/>
    <n v="43"/>
    <s v="86362.0"/>
    <n v="50"/>
    <s v="possible"/>
    <s v="yes"/>
    <n v="1024"/>
    <n v="-260"/>
    <n v="180"/>
  </r>
  <r>
    <n v="86"/>
    <n v="86"/>
    <n v="1697"/>
    <n v="169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0"/>
    <n v="50"/>
    <n v="2"/>
    <n v="50"/>
    <n v="20"/>
    <n v="0"/>
    <n v="20"/>
    <n v="2"/>
    <n v="2"/>
    <n v="0"/>
    <n v="0"/>
    <n v="50"/>
    <n v="2"/>
    <n v="2"/>
    <n v="0"/>
    <n v="50"/>
    <n v="50"/>
    <n v="71"/>
    <n v="2"/>
    <n v="2"/>
    <n v="2"/>
    <n v="20"/>
    <n v="20"/>
    <n v="20"/>
    <n v="2"/>
    <n v="50"/>
    <n v="20"/>
    <n v="50"/>
    <n v="0"/>
    <s v="stim0"/>
    <s v="-259.0"/>
    <s v="153.0"/>
    <s v="Tue Oct  7 16:44:06 2025"/>
    <s v="The main experiment item"/>
    <b v="0"/>
    <x v="1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Herbe"/>
    <n v="50"/>
    <n v="3"/>
    <n v="0"/>
    <n v="6"/>
    <s v="C:/Users/Catherine/Documents/L3/S1/sciences_co/subject-2.csv"/>
    <s v="legacy"/>
    <n v="7"/>
    <b v="0"/>
    <s v="Melodramatic Milgram"/>
    <s v="4.0.24"/>
    <n v="11"/>
    <n v="0"/>
    <s v="q"/>
    <s v="right"/>
    <s v="space"/>
    <s v="space"/>
    <s v="space"/>
    <s v="right"/>
    <s v="q"/>
    <s v="space"/>
    <n v="1"/>
    <n v="221"/>
    <n v="221"/>
    <n v="1813.8809523809523"/>
    <n v="2152.8466826833105"/>
    <x v="67"/>
    <n v="28204"/>
    <n v="2788"/>
    <n v="2065"/>
    <n v="1748"/>
    <n v="6416"/>
    <n v="221"/>
    <n v="22197"/>
    <n v="3531"/>
    <n v="2"/>
    <s v="legacy"/>
    <n v="1024"/>
    <n v="2"/>
    <n v="48000"/>
    <n v="-16"/>
    <s v="experiment"/>
    <x v="1"/>
    <s v="even"/>
    <n v="257520"/>
    <n v="254710"/>
    <n v="14548"/>
    <n v="696830"/>
    <n v="698524"/>
    <n v="254672"/>
    <n v="696830"/>
    <n v="251134"/>
    <s v="NA"/>
    <n v="247381"/>
    <n v="176356"/>
    <n v="201007"/>
    <n v="8129"/>
    <n v="8122"/>
    <n v="696078"/>
    <n v="176354"/>
    <n v="176354"/>
    <n v="8126"/>
    <n v="702493"/>
    <n v="700524"/>
    <n v="702716"/>
    <n v="178422"/>
    <n v="202756"/>
    <n v="178805"/>
    <n v="251134"/>
    <n v="249381"/>
    <n v="254669"/>
    <s v="NA"/>
    <n v="702493"/>
    <n v="247378"/>
    <n v="696075"/>
    <n v="285750"/>
    <s v="kosslyn_1978"/>
    <n v="44"/>
    <s v="86583.0"/>
    <n v="51"/>
    <s v="possible"/>
    <s v="yes"/>
    <n v="1024"/>
    <n v="-260"/>
    <n v="180"/>
  </r>
  <r>
    <n v="86"/>
    <n v="86"/>
    <n v="1671"/>
    <n v="167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1"/>
    <n v="51"/>
    <n v="2"/>
    <n v="51"/>
    <n v="20"/>
    <n v="0"/>
    <n v="20"/>
    <n v="2"/>
    <n v="2"/>
    <n v="0"/>
    <n v="0"/>
    <n v="51"/>
    <n v="2"/>
    <n v="2"/>
    <n v="0"/>
    <n v="51"/>
    <n v="51"/>
    <n v="72"/>
    <n v="2"/>
    <n v="2"/>
    <n v="2"/>
    <n v="20"/>
    <n v="20"/>
    <n v="20"/>
    <n v="2"/>
    <n v="51"/>
    <n v="20"/>
    <n v="51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Colline"/>
    <n v="51"/>
    <n v="3"/>
    <n v="0"/>
    <n v="6"/>
    <s v="C:/Users/Catherine/Documents/L3/S1/sciences_co/subject-2.csv"/>
    <s v="legacy"/>
    <n v="7"/>
    <b v="0"/>
    <s v="Melodramatic Milgram"/>
    <s v="4.0.24"/>
    <n v="56"/>
    <n v="0"/>
    <s v="m"/>
    <s v="right"/>
    <s v="space"/>
    <s v="space"/>
    <s v="space"/>
    <s v="right"/>
    <s v="m"/>
    <s v="space"/>
    <n v="1"/>
    <n v="351"/>
    <s v="-"/>
    <n v="1813.8809523809523"/>
    <n v="2152.8466826833105"/>
    <x v="1"/>
    <n v="28204"/>
    <n v="2788"/>
    <n v="2065"/>
    <n v="1748"/>
    <n v="6416"/>
    <n v="351"/>
    <n v="22197"/>
    <n v="3531"/>
    <n v="2"/>
    <s v="legacy"/>
    <n v="1024"/>
    <n v="2"/>
    <n v="48000"/>
    <n v="-16"/>
    <s v="experiment"/>
    <x v="1"/>
    <s v="even"/>
    <n v="257520"/>
    <n v="254710"/>
    <n v="14548"/>
    <n v="703535"/>
    <n v="705303"/>
    <n v="254672"/>
    <n v="703535"/>
    <n v="251134"/>
    <s v="NA"/>
    <n v="247381"/>
    <n v="176356"/>
    <n v="201007"/>
    <n v="8129"/>
    <n v="8122"/>
    <n v="702783"/>
    <n v="176354"/>
    <n v="176354"/>
    <n v="8126"/>
    <n v="709064"/>
    <n v="707303"/>
    <n v="709416"/>
    <n v="178422"/>
    <n v="202756"/>
    <n v="178805"/>
    <n v="251134"/>
    <n v="249381"/>
    <n v="254669"/>
    <s v="NA"/>
    <n v="709064"/>
    <n v="247378"/>
    <n v="702780"/>
    <n v="285750"/>
    <s v="kosslyn_1978"/>
    <n v="45"/>
    <s v="86934.0"/>
    <n v="52"/>
    <s v="impossible"/>
    <s v="yes"/>
    <n v="1024"/>
    <n v="-260"/>
    <n v="180"/>
  </r>
  <r>
    <n v="86"/>
    <n v="86"/>
    <n v="1642"/>
    <n v="164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2"/>
    <n v="52"/>
    <n v="2"/>
    <n v="52"/>
    <n v="20"/>
    <n v="0"/>
    <n v="20"/>
    <n v="2"/>
    <n v="2"/>
    <n v="0"/>
    <n v="0"/>
    <n v="52"/>
    <n v="2"/>
    <n v="2"/>
    <n v="0"/>
    <n v="52"/>
    <n v="52"/>
    <n v="73"/>
    <n v="2"/>
    <n v="2"/>
    <n v="2"/>
    <n v="20"/>
    <n v="20"/>
    <n v="20"/>
    <n v="2"/>
    <n v="52"/>
    <n v="20"/>
    <n v="52"/>
    <n v="0"/>
    <s v="stim0"/>
    <s v="-259.0"/>
    <s v="153.0"/>
    <s v="Tue Oct  7 16:44:06 2025"/>
    <s v="The main experiment item"/>
    <b v="0"/>
    <x v="15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Sable"/>
    <n v="52"/>
    <n v="3"/>
    <n v="0"/>
    <n v="6"/>
    <s v="C:/Users/Catherine/Documents/L3/S1/sciences_co/subject-2.csv"/>
    <s v="legacy"/>
    <n v="7"/>
    <b v="0"/>
    <s v="Melodramatic Milgram"/>
    <s v="4.0.24"/>
    <n v="5"/>
    <n v="0"/>
    <s v="q"/>
    <s v="right"/>
    <s v="space"/>
    <s v="space"/>
    <s v="space"/>
    <s v="right"/>
    <s v="q"/>
    <s v="space"/>
    <n v="1"/>
    <n v="124"/>
    <n v="124"/>
    <n v="1813.8809523809523"/>
    <n v="2152.8466826833105"/>
    <x v="68"/>
    <n v="28204"/>
    <n v="2788"/>
    <n v="2065"/>
    <n v="1748"/>
    <n v="6416"/>
    <n v="124"/>
    <n v="22197"/>
    <n v="3531"/>
    <n v="2"/>
    <s v="legacy"/>
    <n v="1024"/>
    <n v="2"/>
    <n v="48000"/>
    <n v="-16"/>
    <s v="experiment"/>
    <x v="1"/>
    <s v="even"/>
    <n v="257520"/>
    <n v="254710"/>
    <n v="14548"/>
    <n v="710235"/>
    <n v="712193"/>
    <n v="254672"/>
    <n v="710235"/>
    <n v="251134"/>
    <s v="NA"/>
    <n v="247381"/>
    <n v="176356"/>
    <n v="201007"/>
    <n v="8129"/>
    <n v="8122"/>
    <n v="709483"/>
    <n v="176354"/>
    <n v="176354"/>
    <n v="8126"/>
    <n v="716203"/>
    <n v="714193"/>
    <n v="716329"/>
    <n v="178422"/>
    <n v="202756"/>
    <n v="178805"/>
    <n v="251134"/>
    <n v="249381"/>
    <n v="254669"/>
    <s v="NA"/>
    <n v="716203"/>
    <n v="247378"/>
    <n v="709480"/>
    <n v="285750"/>
    <s v="kosslyn_1978"/>
    <n v="46"/>
    <s v="87058.0"/>
    <n v="53"/>
    <s v="possible"/>
    <s v="yes"/>
    <n v="1024"/>
    <n v="-260"/>
    <n v="180"/>
  </r>
  <r>
    <n v="87"/>
    <n v="87"/>
    <n v="1614"/>
    <n v="161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3"/>
    <n v="53"/>
    <n v="2"/>
    <n v="53"/>
    <n v="20"/>
    <n v="0"/>
    <n v="20"/>
    <n v="2"/>
    <n v="2"/>
    <n v="0"/>
    <n v="0"/>
    <n v="53"/>
    <n v="2"/>
    <n v="2"/>
    <n v="0"/>
    <n v="53"/>
    <n v="53"/>
    <n v="74"/>
    <n v="2"/>
    <n v="2"/>
    <n v="2"/>
    <n v="20"/>
    <n v="20"/>
    <n v="20"/>
    <n v="2"/>
    <n v="53"/>
    <n v="20"/>
    <n v="53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tour"/>
    <n v="53"/>
    <n v="3"/>
    <n v="0"/>
    <n v="6"/>
    <s v="C:/Users/Catherine/Documents/L3/S1/sciences_co/subject-2.csv"/>
    <s v="legacy"/>
    <n v="7"/>
    <b v="0"/>
    <s v="Melodramatic Milgram"/>
    <s v="4.0.24"/>
    <n v="66"/>
    <n v="0"/>
    <s v="m"/>
    <s v="right"/>
    <s v="space"/>
    <s v="space"/>
    <s v="space"/>
    <s v="right"/>
    <s v="m"/>
    <s v="space"/>
    <n v="1"/>
    <n v="98"/>
    <s v="-"/>
    <n v="1813.8809523809523"/>
    <n v="2152.8466826833105"/>
    <x v="1"/>
    <n v="28204"/>
    <n v="2788"/>
    <n v="2065"/>
    <n v="1748"/>
    <n v="6416"/>
    <n v="98"/>
    <n v="22197"/>
    <n v="3531"/>
    <n v="2"/>
    <s v="legacy"/>
    <n v="1024"/>
    <n v="2"/>
    <n v="48000"/>
    <n v="-16"/>
    <s v="experiment"/>
    <x v="1"/>
    <s v="even"/>
    <n v="257520"/>
    <n v="254710"/>
    <n v="14548"/>
    <n v="717147"/>
    <n v="718913"/>
    <n v="254672"/>
    <n v="717147"/>
    <n v="251134"/>
    <s v="NA"/>
    <n v="247381"/>
    <n v="176356"/>
    <n v="201007"/>
    <n v="8129"/>
    <n v="8122"/>
    <n v="716395"/>
    <n v="176354"/>
    <n v="176354"/>
    <n v="8126"/>
    <n v="722204"/>
    <n v="720913"/>
    <n v="722305"/>
    <n v="178422"/>
    <n v="202756"/>
    <n v="178805"/>
    <n v="251134"/>
    <n v="249381"/>
    <n v="254669"/>
    <s v="NA"/>
    <n v="722203"/>
    <n v="247378"/>
    <n v="716392"/>
    <n v="285750"/>
    <s v="kosslyn_1978"/>
    <n v="47"/>
    <s v="87156.0"/>
    <n v="54"/>
    <s v="impossible"/>
    <s v="yes"/>
    <n v="1024"/>
    <n v="-260"/>
    <n v="180"/>
  </r>
  <r>
    <n v="87"/>
    <n v="87"/>
    <n v="1590"/>
    <n v="159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4"/>
    <n v="54"/>
    <n v="2"/>
    <n v="54"/>
    <n v="20"/>
    <n v="0"/>
    <n v="20"/>
    <n v="2"/>
    <n v="2"/>
    <n v="0"/>
    <n v="0"/>
    <n v="54"/>
    <n v="2"/>
    <n v="2"/>
    <n v="0"/>
    <n v="54"/>
    <n v="54"/>
    <n v="75"/>
    <n v="2"/>
    <n v="2"/>
    <n v="2"/>
    <n v="20"/>
    <n v="20"/>
    <n v="20"/>
    <n v="2"/>
    <n v="54"/>
    <n v="20"/>
    <n v="54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vallee"/>
    <n v="54"/>
    <n v="3"/>
    <n v="0"/>
    <n v="6"/>
    <s v="C:/Users/Catherine/Documents/L3/S1/sciences_co/subject-2.csv"/>
    <s v="legacy"/>
    <n v="7"/>
    <b v="0"/>
    <s v="Melodramatic Milgram"/>
    <s v="4.0.24"/>
    <n v="43"/>
    <n v="0"/>
    <s v="m"/>
    <s v="right"/>
    <s v="space"/>
    <s v="space"/>
    <s v="space"/>
    <s v="right"/>
    <s v="m"/>
    <s v="space"/>
    <n v="1"/>
    <n v="311"/>
    <s v="-"/>
    <n v="1813.8809523809523"/>
    <n v="2152.8466826833105"/>
    <x v="1"/>
    <n v="28204"/>
    <n v="2788"/>
    <n v="2065"/>
    <n v="1748"/>
    <n v="6416"/>
    <n v="311"/>
    <n v="22197"/>
    <n v="3531"/>
    <n v="2"/>
    <s v="legacy"/>
    <n v="1024"/>
    <n v="2"/>
    <n v="48000"/>
    <n v="-16"/>
    <s v="experiment"/>
    <x v="1"/>
    <s v="even"/>
    <n v="257520"/>
    <n v="254710"/>
    <n v="14548"/>
    <n v="723124"/>
    <n v="725084"/>
    <n v="254672"/>
    <n v="723124"/>
    <n v="251134"/>
    <s v="NA"/>
    <n v="247381"/>
    <n v="176356"/>
    <n v="201007"/>
    <n v="8129"/>
    <n v="8122"/>
    <n v="722372"/>
    <n v="176354"/>
    <n v="176354"/>
    <n v="8126"/>
    <n v="728963"/>
    <n v="727084"/>
    <n v="729276"/>
    <n v="178422"/>
    <n v="202756"/>
    <n v="178805"/>
    <n v="251134"/>
    <n v="249381"/>
    <n v="254669"/>
    <s v="NA"/>
    <n v="728963"/>
    <n v="247378"/>
    <n v="722369"/>
    <n v="285750"/>
    <s v="kosslyn_1978"/>
    <n v="48"/>
    <s v="87467.0"/>
    <n v="55"/>
    <s v="impossible"/>
    <s v="yes"/>
    <n v="1024"/>
    <n v="-260"/>
    <n v="180"/>
  </r>
  <r>
    <n v="87"/>
    <n v="87"/>
    <n v="1564"/>
    <n v="156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5"/>
    <n v="55"/>
    <n v="2"/>
    <n v="55"/>
    <n v="20"/>
    <n v="0"/>
    <n v="20"/>
    <n v="2"/>
    <n v="2"/>
    <n v="0"/>
    <n v="0"/>
    <n v="55"/>
    <n v="2"/>
    <n v="2"/>
    <n v="0"/>
    <n v="55"/>
    <n v="55"/>
    <n v="76"/>
    <n v="2"/>
    <n v="2"/>
    <n v="2"/>
    <n v="20"/>
    <n v="20"/>
    <n v="20"/>
    <n v="2"/>
    <n v="55"/>
    <n v="20"/>
    <n v="55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grotte"/>
    <n v="55"/>
    <n v="3"/>
    <n v="0"/>
    <n v="6"/>
    <s v="C:/Users/Catherine/Documents/L3/S1/sciences_co/subject-2.csv"/>
    <s v="legacy"/>
    <n v="7"/>
    <b v="0"/>
    <s v="Melodramatic Milgram"/>
    <s v="4.0.24"/>
    <n v="62"/>
    <n v="0"/>
    <s v="m"/>
    <s v="right"/>
    <s v="space"/>
    <s v="space"/>
    <s v="space"/>
    <s v="right"/>
    <s v="m"/>
    <s v="space"/>
    <n v="1"/>
    <n v="162"/>
    <s v="-"/>
    <n v="1813.8809523809523"/>
    <n v="2152.8466826833105"/>
    <x v="1"/>
    <n v="28204"/>
    <n v="2788"/>
    <n v="2065"/>
    <n v="1748"/>
    <n v="6416"/>
    <n v="162"/>
    <n v="22197"/>
    <n v="3531"/>
    <n v="2"/>
    <s v="legacy"/>
    <n v="1024"/>
    <n v="2"/>
    <n v="48000"/>
    <n v="-16"/>
    <s v="experiment"/>
    <x v="1"/>
    <s v="even"/>
    <n v="257520"/>
    <n v="254710"/>
    <n v="14548"/>
    <n v="730097"/>
    <n v="732123"/>
    <n v="254672"/>
    <n v="730096"/>
    <n v="251134"/>
    <s v="NA"/>
    <n v="247381"/>
    <n v="176356"/>
    <n v="201007"/>
    <n v="8129"/>
    <n v="8122"/>
    <n v="729344"/>
    <n v="176354"/>
    <n v="176354"/>
    <n v="8126"/>
    <n v="735704"/>
    <n v="734124"/>
    <n v="735868"/>
    <n v="178422"/>
    <n v="202756"/>
    <n v="178805"/>
    <n v="251134"/>
    <n v="249381"/>
    <n v="254669"/>
    <s v="NA"/>
    <n v="735703"/>
    <n v="247378"/>
    <n v="729341"/>
    <n v="285750"/>
    <s v="kosslyn_1978"/>
    <n v="49"/>
    <s v="87629.0"/>
    <n v="56"/>
    <s v="impossible"/>
    <s v="yes"/>
    <n v="1024"/>
    <n v="-260"/>
    <n v="180"/>
  </r>
  <r>
    <n v="87"/>
    <n v="87"/>
    <n v="1593"/>
    <n v="159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6"/>
    <n v="56"/>
    <n v="2"/>
    <n v="56"/>
    <n v="20"/>
    <n v="0"/>
    <n v="20"/>
    <n v="2"/>
    <n v="2"/>
    <n v="0"/>
    <n v="0"/>
    <n v="56"/>
    <n v="2"/>
    <n v="2"/>
    <n v="0"/>
    <n v="56"/>
    <n v="56"/>
    <n v="77"/>
    <n v="2"/>
    <n v="2"/>
    <n v="2"/>
    <n v="20"/>
    <n v="20"/>
    <n v="20"/>
    <n v="2"/>
    <n v="56"/>
    <n v="20"/>
    <n v="56"/>
    <n v="0"/>
    <s v="stim0"/>
    <s v="-259.0"/>
    <s v="153.0"/>
    <s v="Tue Oct  7 16:44:06 2025"/>
    <s v="The main experiment item"/>
    <b v="0"/>
    <x v="7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Herbe"/>
    <n v="56"/>
    <n v="3"/>
    <n v="0"/>
    <n v="6"/>
    <s v="C:/Users/Catherine/Documents/L3/S1/sciences_co/subject-2.csv"/>
    <s v="legacy"/>
    <n v="7"/>
    <b v="0"/>
    <s v="Melodramatic Milgram"/>
    <s v="4.0.24"/>
    <n v="20"/>
    <n v="0"/>
    <s v="q"/>
    <s v="right"/>
    <s v="space"/>
    <s v="space"/>
    <s v="space"/>
    <s v="right"/>
    <s v="q"/>
    <s v="space"/>
    <n v="1"/>
    <n v="3204"/>
    <n v="3204"/>
    <n v="1813.8809523809523"/>
    <n v="2152.8466826833105"/>
    <x v="69"/>
    <n v="28204"/>
    <n v="2788"/>
    <n v="2065"/>
    <n v="1748"/>
    <n v="6416"/>
    <n v="3204"/>
    <n v="22197"/>
    <n v="3531"/>
    <n v="2"/>
    <s v="legacy"/>
    <n v="1024"/>
    <n v="2"/>
    <n v="48000"/>
    <n v="-16"/>
    <s v="experiment"/>
    <x v="1"/>
    <s v="even"/>
    <n v="257520"/>
    <n v="254710"/>
    <n v="14548"/>
    <n v="736687"/>
    <n v="738713"/>
    <n v="254672"/>
    <n v="736687"/>
    <n v="251134"/>
    <s v="NA"/>
    <n v="247381"/>
    <n v="176356"/>
    <n v="201007"/>
    <n v="8129"/>
    <n v="8122"/>
    <n v="735935"/>
    <n v="176354"/>
    <n v="176354"/>
    <n v="8126"/>
    <n v="742663"/>
    <n v="740714"/>
    <n v="745868"/>
    <n v="178422"/>
    <n v="202756"/>
    <n v="178805"/>
    <n v="251134"/>
    <n v="249381"/>
    <n v="254669"/>
    <s v="NA"/>
    <n v="742663"/>
    <n v="247378"/>
    <n v="735932"/>
    <n v="285750"/>
    <s v="kosslyn_1978"/>
    <n v="50"/>
    <s v="90833.0"/>
    <n v="57"/>
    <s v="possible"/>
    <s v="yes"/>
    <n v="1024"/>
    <n v="-260"/>
    <n v="180"/>
  </r>
  <r>
    <n v="87"/>
    <n v="87"/>
    <n v="1594"/>
    <n v="159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7"/>
    <n v="57"/>
    <n v="2"/>
    <n v="57"/>
    <n v="20"/>
    <n v="0"/>
    <n v="20"/>
    <n v="2"/>
    <n v="2"/>
    <n v="0"/>
    <n v="0"/>
    <n v="57"/>
    <n v="2"/>
    <n v="2"/>
    <n v="0"/>
    <n v="57"/>
    <n v="57"/>
    <n v="78"/>
    <n v="2"/>
    <n v="2"/>
    <n v="2"/>
    <n v="20"/>
    <n v="20"/>
    <n v="20"/>
    <n v="2"/>
    <n v="57"/>
    <n v="20"/>
    <n v="57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Ruisseau"/>
    <n v="57"/>
    <n v="3"/>
    <n v="0"/>
    <n v="6"/>
    <s v="C:/Users/Catherine/Documents/L3/S1/sciences_co/subject-2.csv"/>
    <s v="legacy"/>
    <n v="7"/>
    <b v="0"/>
    <s v="Melodramatic Milgram"/>
    <s v="4.0.24"/>
    <n v="46"/>
    <n v="0"/>
    <s v="m"/>
    <s v="right"/>
    <s v="space"/>
    <s v="space"/>
    <s v="space"/>
    <s v="right"/>
    <s v="m"/>
    <s v="space"/>
    <n v="1"/>
    <n v="1650"/>
    <s v="-"/>
    <n v="1813.8809523809523"/>
    <n v="2152.8466826833105"/>
    <x v="1"/>
    <n v="28204"/>
    <n v="2788"/>
    <n v="2065"/>
    <n v="1748"/>
    <n v="6416"/>
    <n v="1650"/>
    <n v="22197"/>
    <n v="3531"/>
    <n v="2"/>
    <s v="legacy"/>
    <n v="1024"/>
    <n v="2"/>
    <n v="48000"/>
    <n v="-16"/>
    <s v="experiment"/>
    <x v="1"/>
    <s v="even"/>
    <n v="257520"/>
    <n v="254710"/>
    <n v="14548"/>
    <n v="746688"/>
    <n v="748634"/>
    <n v="254672"/>
    <n v="746688"/>
    <n v="251134"/>
    <s v="NA"/>
    <n v="247381"/>
    <n v="176356"/>
    <n v="201007"/>
    <n v="8129"/>
    <n v="8122"/>
    <n v="745936"/>
    <n v="176354"/>
    <n v="176354"/>
    <n v="8126"/>
    <n v="752324"/>
    <n v="750634"/>
    <n v="753976"/>
    <n v="178422"/>
    <n v="202756"/>
    <n v="178805"/>
    <n v="251134"/>
    <n v="249381"/>
    <n v="254669"/>
    <s v="NA"/>
    <n v="752324"/>
    <n v="247378"/>
    <n v="745933"/>
    <n v="285750"/>
    <s v="kosslyn_1978"/>
    <n v="51"/>
    <s v="92483.0"/>
    <n v="58"/>
    <s v="impossible"/>
    <s v="yes"/>
    <n v="1024"/>
    <n v="-260"/>
    <n v="180"/>
  </r>
  <r>
    <n v="88"/>
    <n v="88"/>
    <n v="1575"/>
    <n v="157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8"/>
    <n v="58"/>
    <n v="2"/>
    <n v="58"/>
    <n v="20"/>
    <n v="0"/>
    <n v="20"/>
    <n v="2"/>
    <n v="2"/>
    <n v="0"/>
    <n v="0"/>
    <n v="58"/>
    <n v="2"/>
    <n v="2"/>
    <n v="0"/>
    <n v="58"/>
    <n v="58"/>
    <n v="79"/>
    <n v="2"/>
    <n v="2"/>
    <n v="2"/>
    <n v="20"/>
    <n v="20"/>
    <n v="20"/>
    <n v="2"/>
    <n v="58"/>
    <n v="20"/>
    <n v="58"/>
    <n v="0"/>
    <s v="stim0"/>
    <s v="-259.0"/>
    <s v="153.0"/>
    <s v="Tue Oct  7 16:44:06 2025"/>
    <s v="The main experiment item"/>
    <b v="0"/>
    <x v="13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Sable"/>
    <n v="58"/>
    <n v="3"/>
    <n v="0"/>
    <n v="6"/>
    <s v="C:/Users/Catherine/Documents/L3/S1/sciences_co/subject-2.csv"/>
    <s v="legacy"/>
    <n v="7"/>
    <b v="0"/>
    <s v="Melodramatic Milgram"/>
    <s v="4.0.24"/>
    <n v="14"/>
    <n v="0"/>
    <s v="q"/>
    <s v="right"/>
    <s v="space"/>
    <s v="space"/>
    <s v="space"/>
    <s v="right"/>
    <s v="q"/>
    <s v="space"/>
    <n v="1"/>
    <n v="491"/>
    <n v="491"/>
    <n v="1813.8809523809523"/>
    <n v="2152.8466826833105"/>
    <x v="49"/>
    <n v="28204"/>
    <n v="2788"/>
    <n v="2065"/>
    <n v="1748"/>
    <n v="6416"/>
    <n v="491"/>
    <n v="22197"/>
    <n v="3531"/>
    <n v="2"/>
    <s v="legacy"/>
    <n v="1024"/>
    <n v="2"/>
    <n v="48000"/>
    <n v="-16"/>
    <s v="experiment"/>
    <x v="1"/>
    <s v="even"/>
    <n v="257520"/>
    <n v="254710"/>
    <n v="14548"/>
    <n v="754794"/>
    <n v="756553"/>
    <n v="254672"/>
    <n v="754794"/>
    <n v="251134"/>
    <s v="NA"/>
    <n v="247381"/>
    <n v="176356"/>
    <n v="201007"/>
    <n v="8129"/>
    <n v="8122"/>
    <n v="754042"/>
    <n v="176354"/>
    <n v="176354"/>
    <n v="8126"/>
    <n v="760584"/>
    <n v="758553"/>
    <n v="761077"/>
    <n v="178422"/>
    <n v="202756"/>
    <n v="178805"/>
    <n v="251134"/>
    <n v="249381"/>
    <n v="254669"/>
    <s v="NA"/>
    <n v="760584"/>
    <n v="247378"/>
    <n v="754040"/>
    <n v="285750"/>
    <s v="kosslyn_1978"/>
    <n v="52"/>
    <s v="92974.0"/>
    <n v="59"/>
    <s v="possible"/>
    <s v="yes"/>
    <n v="1024"/>
    <n v="-260"/>
    <n v="180"/>
  </r>
  <r>
    <n v="88"/>
    <n v="88"/>
    <n v="1566"/>
    <n v="156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9"/>
    <n v="59"/>
    <n v="2"/>
    <n v="59"/>
    <n v="20"/>
    <n v="0"/>
    <n v="20"/>
    <n v="2"/>
    <n v="2"/>
    <n v="0"/>
    <n v="0"/>
    <n v="59"/>
    <n v="2"/>
    <n v="2"/>
    <n v="0"/>
    <n v="59"/>
    <n v="59"/>
    <n v="80"/>
    <n v="2"/>
    <n v="2"/>
    <n v="2"/>
    <n v="20"/>
    <n v="20"/>
    <n v="20"/>
    <n v="2"/>
    <n v="59"/>
    <n v="20"/>
    <n v="59"/>
    <n v="0"/>
    <s v="stim0"/>
    <s v="-259.0"/>
    <s v="153.0"/>
    <s v="Tue Oct  7 16:44:06 2025"/>
    <s v="The main experiment item"/>
    <b v="0"/>
    <x v="11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Herbe"/>
    <n v="59"/>
    <n v="3"/>
    <n v="0"/>
    <n v="6"/>
    <s v="C:/Users/Catherine/Documents/L3/S1/sciences_co/subject-2.csv"/>
    <s v="legacy"/>
    <n v="7"/>
    <b v="0"/>
    <s v="Melodramatic Milgram"/>
    <s v="4.0.24"/>
    <n v="42"/>
    <n v="0"/>
    <s v="q"/>
    <s v="right"/>
    <s v="space"/>
    <s v="space"/>
    <s v="space"/>
    <s v="right"/>
    <s v="q"/>
    <s v="space"/>
    <n v="1"/>
    <n v="989"/>
    <n v="989"/>
    <n v="1813.8809523809523"/>
    <n v="2152.8466826833105"/>
    <x v="70"/>
    <n v="28204"/>
    <n v="2788"/>
    <n v="2065"/>
    <n v="1748"/>
    <n v="6416"/>
    <n v="989"/>
    <n v="22197"/>
    <n v="3531"/>
    <n v="2"/>
    <s v="legacy"/>
    <n v="1024"/>
    <n v="2"/>
    <n v="48000"/>
    <n v="-16"/>
    <s v="experiment"/>
    <x v="1"/>
    <s v="even"/>
    <n v="257520"/>
    <n v="254710"/>
    <n v="14548"/>
    <n v="761899"/>
    <n v="764013"/>
    <n v="254672"/>
    <n v="761899"/>
    <n v="251134"/>
    <s v="NA"/>
    <n v="247381"/>
    <n v="176356"/>
    <n v="201007"/>
    <n v="8129"/>
    <n v="8122"/>
    <n v="761147"/>
    <n v="176354"/>
    <n v="176354"/>
    <n v="8126"/>
    <n v="767964"/>
    <n v="766014"/>
    <n v="768955"/>
    <n v="178422"/>
    <n v="202756"/>
    <n v="178805"/>
    <n v="251134"/>
    <n v="249381"/>
    <n v="254669"/>
    <s v="NA"/>
    <n v="767963"/>
    <n v="247378"/>
    <n v="761144"/>
    <n v="285750"/>
    <s v="kosslyn_1978"/>
    <n v="53"/>
    <s v="93963.0"/>
    <n v="60"/>
    <s v="possible"/>
    <s v="yes"/>
    <n v="1024"/>
    <n v="-260"/>
    <n v="180"/>
  </r>
  <r>
    <n v="88"/>
    <n v="88"/>
    <n v="1577"/>
    <n v="157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0"/>
    <n v="60"/>
    <n v="2"/>
    <n v="60"/>
    <n v="20"/>
    <n v="0"/>
    <n v="20"/>
    <n v="2"/>
    <n v="2"/>
    <n v="0"/>
    <n v="0"/>
    <n v="60"/>
    <n v="2"/>
    <n v="2"/>
    <n v="0"/>
    <n v="60"/>
    <n v="60"/>
    <n v="81"/>
    <n v="2"/>
    <n v="2"/>
    <n v="2"/>
    <n v="20"/>
    <n v="20"/>
    <n v="20"/>
    <n v="2"/>
    <n v="60"/>
    <n v="20"/>
    <n v="60"/>
    <n v="0"/>
    <s v="stim0"/>
    <s v="-259.0"/>
    <s v="153.0"/>
    <s v="Tue Oct  7 16:44:06 2025"/>
    <s v="The main experiment item"/>
    <b v="0"/>
    <x v="9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Lac"/>
    <n v="60"/>
    <n v="3"/>
    <n v="0"/>
    <n v="6"/>
    <s v="C:/Users/Catherine/Documents/L3/S1/sciences_co/subject-2.csv"/>
    <s v="legacy"/>
    <n v="7"/>
    <b v="0"/>
    <s v="Melodramatic Milgram"/>
    <s v="4.0.24"/>
    <n v="4"/>
    <n v="0"/>
    <s v="q"/>
    <s v="right"/>
    <s v="space"/>
    <s v="space"/>
    <s v="space"/>
    <s v="right"/>
    <s v="q"/>
    <s v="space"/>
    <n v="1"/>
    <n v="2265"/>
    <n v="2265"/>
    <n v="1813.8809523809523"/>
    <n v="2152.8466826833105"/>
    <x v="71"/>
    <n v="28204"/>
    <n v="2788"/>
    <n v="2065"/>
    <n v="1748"/>
    <n v="6416"/>
    <n v="2265"/>
    <n v="22197"/>
    <n v="3531"/>
    <n v="2"/>
    <s v="legacy"/>
    <n v="1024"/>
    <n v="2"/>
    <n v="48000"/>
    <n v="-16"/>
    <s v="experiment"/>
    <x v="1"/>
    <s v="even"/>
    <n v="257520"/>
    <n v="254710"/>
    <n v="14548"/>
    <n v="769773"/>
    <n v="771743"/>
    <n v="254672"/>
    <n v="769773"/>
    <n v="251134"/>
    <s v="NA"/>
    <n v="247381"/>
    <n v="176356"/>
    <n v="201007"/>
    <n v="8129"/>
    <n v="8122"/>
    <n v="769020"/>
    <n v="176354"/>
    <n v="176354"/>
    <n v="8126"/>
    <n v="775343"/>
    <n v="773743"/>
    <n v="777610"/>
    <n v="178422"/>
    <n v="202756"/>
    <n v="178805"/>
    <n v="251134"/>
    <n v="249381"/>
    <n v="254669"/>
    <s v="NA"/>
    <n v="775343"/>
    <n v="247378"/>
    <n v="769017"/>
    <n v="285750"/>
    <s v="kosslyn_1978"/>
    <n v="54"/>
    <s v="96228.0"/>
    <n v="61"/>
    <s v="possible"/>
    <s v="yes"/>
    <n v="1024"/>
    <n v="-260"/>
    <n v="180"/>
  </r>
  <r>
    <n v="88"/>
    <n v="88"/>
    <n v="1557"/>
    <n v="155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1"/>
    <n v="61"/>
    <n v="2"/>
    <n v="61"/>
    <n v="20"/>
    <n v="0"/>
    <n v="20"/>
    <n v="2"/>
    <n v="2"/>
    <n v="0"/>
    <n v="0"/>
    <n v="61"/>
    <n v="2"/>
    <n v="2"/>
    <n v="0"/>
    <n v="61"/>
    <n v="61"/>
    <n v="82"/>
    <n v="2"/>
    <n v="2"/>
    <n v="2"/>
    <n v="20"/>
    <n v="20"/>
    <n v="20"/>
    <n v="2"/>
    <n v="61"/>
    <n v="20"/>
    <n v="61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vallee"/>
    <n v="61"/>
    <n v="3"/>
    <n v="0"/>
    <n v="6"/>
    <s v="C:/Users/Catherine/Documents/L3/S1/sciences_co/subject-2.csv"/>
    <s v="legacy"/>
    <n v="7"/>
    <b v="0"/>
    <s v="Melodramatic Milgram"/>
    <s v="4.0.24"/>
    <n v="58"/>
    <n v="0"/>
    <s v="m"/>
    <s v="right"/>
    <s v="space"/>
    <s v="space"/>
    <s v="space"/>
    <s v="right"/>
    <s v="m"/>
    <s v="space"/>
    <n v="1"/>
    <n v="322"/>
    <s v="-"/>
    <n v="1813.8809523809523"/>
    <n v="2152.8466826833105"/>
    <x v="1"/>
    <n v="28204"/>
    <n v="2788"/>
    <n v="2065"/>
    <n v="1748"/>
    <n v="6416"/>
    <n v="322"/>
    <n v="22197"/>
    <n v="3531"/>
    <n v="2"/>
    <s v="legacy"/>
    <n v="1024"/>
    <n v="2"/>
    <n v="48000"/>
    <n v="-16"/>
    <s v="experiment"/>
    <x v="1"/>
    <s v="even"/>
    <n v="257520"/>
    <n v="254710"/>
    <n v="14548"/>
    <n v="778430"/>
    <n v="780013"/>
    <n v="254672"/>
    <n v="778430"/>
    <n v="251134"/>
    <s v="NA"/>
    <n v="247381"/>
    <n v="176356"/>
    <n v="201007"/>
    <n v="8129"/>
    <n v="8122"/>
    <n v="777677"/>
    <n v="176354"/>
    <n v="176354"/>
    <n v="8126"/>
    <n v="783873"/>
    <n v="782013"/>
    <n v="784198"/>
    <n v="178422"/>
    <n v="202756"/>
    <n v="178805"/>
    <n v="251134"/>
    <n v="249381"/>
    <n v="254669"/>
    <s v="NA"/>
    <n v="783873"/>
    <n v="247378"/>
    <n v="777674"/>
    <n v="285750"/>
    <s v="kosslyn_1978"/>
    <n v="55"/>
    <s v="96550.0"/>
    <n v="62"/>
    <s v="impossible"/>
    <s v="yes"/>
    <n v="1024"/>
    <n v="-260"/>
    <n v="180"/>
  </r>
  <r>
    <n v="88"/>
    <n v="88"/>
    <n v="1545"/>
    <n v="154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2"/>
    <n v="62"/>
    <n v="2"/>
    <n v="62"/>
    <n v="20"/>
    <n v="0"/>
    <n v="20"/>
    <n v="2"/>
    <n v="2"/>
    <n v="0"/>
    <n v="0"/>
    <n v="62"/>
    <n v="2"/>
    <n v="2"/>
    <n v="0"/>
    <n v="62"/>
    <n v="62"/>
    <n v="83"/>
    <n v="2"/>
    <n v="2"/>
    <n v="2"/>
    <n v="20"/>
    <n v="20"/>
    <n v="20"/>
    <n v="2"/>
    <n v="62"/>
    <n v="20"/>
    <n v="62"/>
    <n v="0"/>
    <s v="stim0"/>
    <s v="-259.0"/>
    <s v="153.0"/>
    <s v="Tue Oct  7 16:44:06 2025"/>
    <s v="The main experiment item"/>
    <b v="0"/>
    <x v="20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Sable"/>
    <n v="62"/>
    <n v="3"/>
    <n v="0"/>
    <n v="6"/>
    <s v="C:/Users/Catherine/Documents/L3/S1/sciences_co/subject-2.csv"/>
    <s v="legacy"/>
    <n v="7"/>
    <b v="0"/>
    <s v="Melodramatic Milgram"/>
    <s v="4.0.24"/>
    <n v="40"/>
    <n v="0"/>
    <s v="q"/>
    <s v="right"/>
    <s v="space"/>
    <s v="space"/>
    <s v="space"/>
    <s v="right"/>
    <s v="q"/>
    <s v="space"/>
    <n v="1"/>
    <n v="802"/>
    <n v="802"/>
    <n v="1813.8809523809523"/>
    <n v="2152.8466826833105"/>
    <x v="72"/>
    <n v="28204"/>
    <n v="2788"/>
    <n v="2065"/>
    <n v="1748"/>
    <n v="6416"/>
    <n v="802"/>
    <n v="22197"/>
    <n v="3531"/>
    <n v="2"/>
    <s v="legacy"/>
    <n v="1024"/>
    <n v="2"/>
    <n v="48000"/>
    <n v="-16"/>
    <s v="experiment"/>
    <x v="1"/>
    <s v="even"/>
    <n v="257520"/>
    <n v="254710"/>
    <n v="14548"/>
    <n v="785018"/>
    <n v="787143"/>
    <n v="254672"/>
    <n v="785018"/>
    <n v="251134"/>
    <s v="NA"/>
    <n v="247381"/>
    <n v="176356"/>
    <n v="201007"/>
    <n v="8129"/>
    <n v="8122"/>
    <n v="784266"/>
    <n v="176354"/>
    <n v="176354"/>
    <n v="8126"/>
    <n v="791173"/>
    <n v="789143"/>
    <n v="791977"/>
    <n v="178422"/>
    <n v="202756"/>
    <n v="178805"/>
    <n v="251134"/>
    <n v="249381"/>
    <n v="254669"/>
    <s v="NA"/>
    <n v="791173"/>
    <n v="247378"/>
    <n v="784263"/>
    <n v="285750"/>
    <s v="kosslyn_1978"/>
    <n v="56"/>
    <s v="97352.0"/>
    <n v="63"/>
    <s v="possible"/>
    <s v="yes"/>
    <n v="1024"/>
    <n v="-260"/>
    <n v="180"/>
  </r>
  <r>
    <n v="89"/>
    <n v="89"/>
    <n v="1534"/>
    <n v="153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3"/>
    <n v="63"/>
    <n v="2"/>
    <n v="63"/>
    <n v="20"/>
    <n v="0"/>
    <n v="20"/>
    <n v="2"/>
    <n v="2"/>
    <n v="0"/>
    <n v="0"/>
    <n v="63"/>
    <n v="2"/>
    <n v="2"/>
    <n v="0"/>
    <n v="63"/>
    <n v="63"/>
    <n v="84"/>
    <n v="2"/>
    <n v="2"/>
    <n v="2"/>
    <n v="20"/>
    <n v="20"/>
    <n v="20"/>
    <n v="2"/>
    <n v="63"/>
    <n v="20"/>
    <n v="63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pont"/>
    <n v="63"/>
    <n v="3"/>
    <n v="0"/>
    <n v="6"/>
    <s v="C:/Users/Catherine/Documents/L3/S1/sciences_co/subject-2.csv"/>
    <s v="legacy"/>
    <n v="7"/>
    <b v="0"/>
    <s v="Melodramatic Milgram"/>
    <s v="4.0.24"/>
    <n v="76"/>
    <n v="0"/>
    <s v="m"/>
    <s v="right"/>
    <s v="space"/>
    <s v="space"/>
    <s v="space"/>
    <s v="right"/>
    <s v="m"/>
    <s v="space"/>
    <n v="1"/>
    <n v="841"/>
    <s v="-"/>
    <n v="1813.8809523809523"/>
    <n v="2152.8466826833105"/>
    <x v="1"/>
    <n v="28204"/>
    <n v="2788"/>
    <n v="2065"/>
    <n v="1748"/>
    <n v="6416"/>
    <n v="841"/>
    <n v="22197"/>
    <n v="3531"/>
    <n v="2"/>
    <s v="legacy"/>
    <n v="1024"/>
    <n v="2"/>
    <n v="48000"/>
    <n v="-16"/>
    <s v="experiment"/>
    <x v="1"/>
    <s v="even"/>
    <n v="257520"/>
    <n v="254710"/>
    <n v="14548"/>
    <n v="792796"/>
    <n v="794393"/>
    <n v="254672"/>
    <n v="792796"/>
    <n v="251134"/>
    <s v="NA"/>
    <n v="247381"/>
    <n v="176356"/>
    <n v="201007"/>
    <n v="8129"/>
    <n v="8122"/>
    <n v="792043"/>
    <n v="176354"/>
    <n v="176354"/>
    <n v="8126"/>
    <n v="797934"/>
    <n v="796393"/>
    <n v="798778"/>
    <n v="178422"/>
    <n v="202756"/>
    <n v="178805"/>
    <n v="251134"/>
    <n v="249381"/>
    <n v="254669"/>
    <s v="NA"/>
    <n v="797933"/>
    <n v="247378"/>
    <n v="792040"/>
    <n v="285750"/>
    <s v="kosslyn_1978"/>
    <n v="57"/>
    <s v="98193.0"/>
    <n v="64"/>
    <s v="impossible"/>
    <s v="yes"/>
    <n v="1024"/>
    <n v="-260"/>
    <n v="180"/>
  </r>
  <r>
    <n v="89"/>
    <n v="89"/>
    <n v="1515"/>
    <n v="151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4"/>
    <n v="64"/>
    <n v="2"/>
    <n v="64"/>
    <n v="20"/>
    <n v="0"/>
    <n v="20"/>
    <n v="2"/>
    <n v="2"/>
    <n v="0"/>
    <n v="0"/>
    <n v="64"/>
    <n v="2"/>
    <n v="2"/>
    <n v="0"/>
    <n v="64"/>
    <n v="64"/>
    <n v="85"/>
    <n v="2"/>
    <n v="2"/>
    <n v="2"/>
    <n v="20"/>
    <n v="20"/>
    <n v="20"/>
    <n v="2"/>
    <n v="64"/>
    <n v="20"/>
    <n v="64"/>
    <n v="0"/>
    <s v="stim0"/>
    <s v="-259.0"/>
    <s v="153.0"/>
    <s v="Tue Oct  7 16:44:06 2025"/>
    <s v="The main experiment item"/>
    <b v="0"/>
    <x v="2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Hutte"/>
    <n v="64"/>
    <n v="3"/>
    <n v="0"/>
    <n v="6"/>
    <s v="C:/Users/Catherine/Documents/L3/S1/sciences_co/subject-2.csv"/>
    <s v="legacy"/>
    <n v="7"/>
    <b v="0"/>
    <s v="Melodramatic Milgram"/>
    <s v="4.0.24"/>
    <n v="27"/>
    <n v="0"/>
    <s v="q"/>
    <s v="right"/>
    <s v="space"/>
    <s v="space"/>
    <s v="space"/>
    <s v="right"/>
    <s v="q"/>
    <s v="space"/>
    <n v="1"/>
    <n v="319"/>
    <n v="319"/>
    <n v="1813.8809523809523"/>
    <n v="2152.8466826833105"/>
    <x v="73"/>
    <n v="28204"/>
    <n v="2788"/>
    <n v="2065"/>
    <n v="1748"/>
    <n v="6416"/>
    <n v="319"/>
    <n v="22197"/>
    <n v="3531"/>
    <n v="2"/>
    <s v="legacy"/>
    <n v="1024"/>
    <n v="2"/>
    <n v="48000"/>
    <n v="-16"/>
    <s v="experiment"/>
    <x v="1"/>
    <s v="even"/>
    <n v="257520"/>
    <n v="254710"/>
    <n v="14548"/>
    <n v="799598"/>
    <n v="801543"/>
    <n v="254672"/>
    <n v="799598"/>
    <n v="251134"/>
    <s v="NA"/>
    <n v="247381"/>
    <n v="176356"/>
    <n v="201007"/>
    <n v="8129"/>
    <n v="8122"/>
    <n v="798846"/>
    <n v="176354"/>
    <n v="176354"/>
    <n v="8126"/>
    <n v="805514"/>
    <n v="803543"/>
    <n v="805835"/>
    <n v="178422"/>
    <n v="202756"/>
    <n v="178805"/>
    <n v="251134"/>
    <n v="249381"/>
    <n v="254669"/>
    <s v="NA"/>
    <n v="805513"/>
    <n v="247378"/>
    <n v="798843"/>
    <n v="285750"/>
    <s v="kosslyn_1978"/>
    <n v="58"/>
    <s v="98512.0"/>
    <n v="65"/>
    <s v="possible"/>
    <s v="yes"/>
    <n v="1024"/>
    <n v="-260"/>
    <n v="180"/>
  </r>
  <r>
    <n v="89"/>
    <n v="89"/>
    <n v="1493"/>
    <n v="149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5"/>
    <n v="65"/>
    <n v="2"/>
    <n v="65"/>
    <n v="20"/>
    <n v="0"/>
    <n v="20"/>
    <n v="2"/>
    <n v="2"/>
    <n v="0"/>
    <n v="0"/>
    <n v="65"/>
    <n v="2"/>
    <n v="2"/>
    <n v="0"/>
    <n v="65"/>
    <n v="65"/>
    <n v="86"/>
    <n v="2"/>
    <n v="2"/>
    <n v="2"/>
    <n v="20"/>
    <n v="20"/>
    <n v="20"/>
    <n v="2"/>
    <n v="65"/>
    <n v="20"/>
    <n v="65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Colline"/>
    <n v="65"/>
    <n v="3"/>
    <n v="0"/>
    <n v="6"/>
    <s v="C:/Users/Catherine/Documents/L3/S1/sciences_co/subject-2.csv"/>
    <s v="legacy"/>
    <n v="7"/>
    <b v="0"/>
    <s v="Melodramatic Milgram"/>
    <s v="4.0.24"/>
    <n v="82"/>
    <n v="0"/>
    <s v="m"/>
    <s v="right"/>
    <s v="space"/>
    <s v="space"/>
    <s v="space"/>
    <s v="right"/>
    <s v="m"/>
    <s v="space"/>
    <n v="1"/>
    <n v="90"/>
    <s v="-"/>
    <n v="1813.8809523809523"/>
    <n v="2152.8466826833105"/>
    <x v="1"/>
    <n v="28204"/>
    <n v="2788"/>
    <n v="2065"/>
    <n v="1748"/>
    <n v="6416"/>
    <n v="90"/>
    <n v="22197"/>
    <n v="3531"/>
    <n v="2"/>
    <s v="legacy"/>
    <n v="1024"/>
    <n v="2"/>
    <n v="48000"/>
    <n v="-16"/>
    <s v="experiment"/>
    <x v="1"/>
    <s v="even"/>
    <n v="257520"/>
    <n v="254710"/>
    <n v="14548"/>
    <n v="806655"/>
    <n v="808773"/>
    <n v="254672"/>
    <n v="806655"/>
    <n v="251134"/>
    <s v="NA"/>
    <n v="247381"/>
    <n v="176356"/>
    <n v="201007"/>
    <n v="8129"/>
    <n v="8122"/>
    <n v="805903"/>
    <n v="176354"/>
    <n v="176354"/>
    <n v="8126"/>
    <n v="812524"/>
    <n v="810773"/>
    <n v="812616"/>
    <n v="178422"/>
    <n v="202756"/>
    <n v="178805"/>
    <n v="251134"/>
    <n v="249381"/>
    <n v="254669"/>
    <s v="NA"/>
    <n v="812523"/>
    <n v="247378"/>
    <n v="805900"/>
    <n v="285750"/>
    <s v="kosslyn_1978"/>
    <n v="59"/>
    <s v="98602.0"/>
    <n v="66"/>
    <s v="impossible"/>
    <s v="yes"/>
    <n v="1024"/>
    <n v="-260"/>
    <n v="180"/>
  </r>
  <r>
    <n v="89"/>
    <n v="89"/>
    <n v="1489"/>
    <n v="148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6"/>
    <n v="66"/>
    <n v="2"/>
    <n v="66"/>
    <n v="20"/>
    <n v="0"/>
    <n v="20"/>
    <n v="2"/>
    <n v="2"/>
    <n v="0"/>
    <n v="0"/>
    <n v="66"/>
    <n v="2"/>
    <n v="2"/>
    <n v="0"/>
    <n v="66"/>
    <n v="66"/>
    <n v="87"/>
    <n v="2"/>
    <n v="2"/>
    <n v="2"/>
    <n v="20"/>
    <n v="20"/>
    <n v="20"/>
    <n v="2"/>
    <n v="66"/>
    <n v="20"/>
    <n v="66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grotte"/>
    <n v="66"/>
    <n v="3"/>
    <n v="0"/>
    <n v="6"/>
    <s v="C:/Users/Catherine/Documents/L3/S1/sciences_co/subject-2.csv"/>
    <s v="legacy"/>
    <n v="7"/>
    <b v="0"/>
    <s v="Melodramatic Milgram"/>
    <s v="4.0.24"/>
    <n v="53"/>
    <n v="0"/>
    <s v="m"/>
    <s v="right"/>
    <s v="space"/>
    <s v="space"/>
    <s v="space"/>
    <s v="right"/>
    <s v="m"/>
    <s v="space"/>
    <n v="1"/>
    <n v="1174"/>
    <s v="-"/>
    <n v="1813.8809523809523"/>
    <n v="2152.8466826833105"/>
    <x v="1"/>
    <n v="28204"/>
    <n v="2788"/>
    <n v="2065"/>
    <n v="1748"/>
    <n v="6416"/>
    <n v="1174"/>
    <n v="22197"/>
    <n v="3531"/>
    <n v="2"/>
    <s v="legacy"/>
    <n v="1024"/>
    <n v="2"/>
    <n v="48000"/>
    <n v="-16"/>
    <s v="experiment"/>
    <x v="1"/>
    <s v="even"/>
    <n v="257520"/>
    <n v="254710"/>
    <n v="14548"/>
    <n v="813432"/>
    <n v="815133"/>
    <n v="254672"/>
    <n v="813432"/>
    <n v="251134"/>
    <s v="NA"/>
    <n v="247381"/>
    <n v="176356"/>
    <n v="201007"/>
    <n v="8129"/>
    <n v="8122"/>
    <n v="812680"/>
    <n v="176354"/>
    <n v="176354"/>
    <n v="8126"/>
    <n v="818714"/>
    <n v="817133"/>
    <n v="819890"/>
    <n v="178422"/>
    <n v="202756"/>
    <n v="178805"/>
    <n v="251134"/>
    <n v="249381"/>
    <n v="254669"/>
    <s v="NA"/>
    <n v="818714"/>
    <n v="247378"/>
    <n v="812677"/>
    <n v="285750"/>
    <s v="kosslyn_1978"/>
    <n v="60"/>
    <s v="99776.0"/>
    <n v="67"/>
    <s v="impossible"/>
    <s v="yes"/>
    <n v="1024"/>
    <n v="-260"/>
    <n v="180"/>
  </r>
  <r>
    <n v="89"/>
    <n v="89"/>
    <n v="1470"/>
    <n v="147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7"/>
    <n v="67"/>
    <n v="2"/>
    <n v="67"/>
    <n v="20"/>
    <n v="0"/>
    <n v="20"/>
    <n v="2"/>
    <n v="2"/>
    <n v="0"/>
    <n v="0"/>
    <n v="67"/>
    <n v="2"/>
    <n v="2"/>
    <n v="0"/>
    <n v="67"/>
    <n v="67"/>
    <n v="88"/>
    <n v="2"/>
    <n v="2"/>
    <n v="2"/>
    <n v="20"/>
    <n v="20"/>
    <n v="20"/>
    <n v="2"/>
    <n v="67"/>
    <n v="20"/>
    <n v="67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Colline"/>
    <n v="67"/>
    <n v="3"/>
    <n v="0"/>
    <n v="6"/>
    <s v="C:/Users/Catherine/Documents/L3/S1/sciences_co/subject-2.csv"/>
    <s v="legacy"/>
    <n v="7"/>
    <b v="0"/>
    <s v="Melodramatic Milgram"/>
    <s v="4.0.24"/>
    <n v="59"/>
    <n v="0"/>
    <s v="m"/>
    <s v="right"/>
    <s v="space"/>
    <s v="space"/>
    <s v="space"/>
    <s v="right"/>
    <s v="m"/>
    <s v="space"/>
    <n v="1"/>
    <n v="240"/>
    <s v="-"/>
    <n v="1813.8809523809523"/>
    <n v="2152.8466826833105"/>
    <x v="1"/>
    <n v="28204"/>
    <n v="2788"/>
    <n v="2065"/>
    <n v="1748"/>
    <n v="6416"/>
    <n v="240"/>
    <n v="22197"/>
    <n v="3531"/>
    <n v="2"/>
    <s v="legacy"/>
    <n v="1024"/>
    <n v="2"/>
    <n v="48000"/>
    <n v="-16"/>
    <s v="experiment"/>
    <x v="1"/>
    <s v="even"/>
    <n v="257520"/>
    <n v="254710"/>
    <n v="14548"/>
    <n v="820731"/>
    <n v="822323"/>
    <n v="254672"/>
    <n v="820731"/>
    <n v="251134"/>
    <s v="NA"/>
    <n v="247381"/>
    <n v="176356"/>
    <n v="201007"/>
    <n v="8129"/>
    <n v="8122"/>
    <n v="819979"/>
    <n v="176354"/>
    <n v="176354"/>
    <n v="8126"/>
    <n v="826093"/>
    <n v="824323"/>
    <n v="826335"/>
    <n v="178422"/>
    <n v="202756"/>
    <n v="178805"/>
    <n v="251134"/>
    <n v="249381"/>
    <n v="254669"/>
    <s v="NA"/>
    <n v="826093"/>
    <n v="247378"/>
    <n v="819975"/>
    <n v="285750"/>
    <s v="kosslyn_1978"/>
    <n v="61"/>
    <s v="100016.0"/>
    <n v="68"/>
    <s v="impossible"/>
    <s v="yes"/>
    <n v="1024"/>
    <n v="-260"/>
    <n v="180"/>
  </r>
  <r>
    <n v="89"/>
    <n v="89"/>
    <n v="1477"/>
    <n v="147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8"/>
    <n v="68"/>
    <n v="2"/>
    <n v="68"/>
    <n v="20"/>
    <n v="0"/>
    <n v="20"/>
    <n v="2"/>
    <n v="2"/>
    <n v="0"/>
    <n v="0"/>
    <n v="68"/>
    <n v="2"/>
    <n v="2"/>
    <n v="0"/>
    <n v="68"/>
    <n v="68"/>
    <n v="89"/>
    <n v="2"/>
    <n v="2"/>
    <n v="2"/>
    <n v="20"/>
    <n v="20"/>
    <n v="20"/>
    <n v="2"/>
    <n v="68"/>
    <n v="20"/>
    <n v="68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vallee"/>
    <n v="68"/>
    <n v="3"/>
    <n v="0"/>
    <n v="6"/>
    <s v="C:/Users/Catherine/Documents/L3/S1/sciences_co/subject-2.csv"/>
    <s v="legacy"/>
    <n v="7"/>
    <b v="0"/>
    <s v="Melodramatic Milgram"/>
    <s v="4.0.24"/>
    <n v="63"/>
    <n v="0"/>
    <s v="m"/>
    <s v="right"/>
    <s v="space"/>
    <s v="space"/>
    <s v="space"/>
    <s v="right"/>
    <s v="m"/>
    <s v="space"/>
    <n v="1"/>
    <n v="1922"/>
    <s v="-"/>
    <n v="1813.8809523809523"/>
    <n v="2152.8466826833105"/>
    <x v="1"/>
    <n v="28204"/>
    <n v="2788"/>
    <n v="2065"/>
    <n v="1748"/>
    <n v="6416"/>
    <n v="1922"/>
    <n v="22197"/>
    <n v="3531"/>
    <n v="2"/>
    <s v="legacy"/>
    <n v="1024"/>
    <n v="2"/>
    <n v="48000"/>
    <n v="-16"/>
    <s v="experiment"/>
    <x v="1"/>
    <s v="even"/>
    <n v="257520"/>
    <n v="254710"/>
    <n v="14548"/>
    <n v="827154"/>
    <n v="829103"/>
    <n v="254672"/>
    <n v="827154"/>
    <n v="251134"/>
    <s v="NA"/>
    <n v="247381"/>
    <n v="176356"/>
    <n v="201007"/>
    <n v="8129"/>
    <n v="8122"/>
    <n v="826402"/>
    <n v="176354"/>
    <n v="176354"/>
    <n v="8126"/>
    <n v="832963"/>
    <n v="831103"/>
    <n v="834887"/>
    <n v="178422"/>
    <n v="202756"/>
    <n v="178805"/>
    <n v="251134"/>
    <n v="249381"/>
    <n v="254669"/>
    <s v="NA"/>
    <n v="832963"/>
    <n v="247378"/>
    <n v="826399"/>
    <n v="285750"/>
    <s v="kosslyn_1978"/>
    <n v="62"/>
    <s v="101938.0"/>
    <n v="69"/>
    <s v="impossible"/>
    <s v="yes"/>
    <n v="1024"/>
    <n v="-260"/>
    <n v="180"/>
  </r>
  <r>
    <n v="90"/>
    <n v="90"/>
    <n v="1460"/>
    <n v="146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9"/>
    <n v="69"/>
    <n v="2"/>
    <n v="69"/>
    <n v="20"/>
    <n v="0"/>
    <n v="20"/>
    <n v="2"/>
    <n v="2"/>
    <n v="0"/>
    <n v="0"/>
    <n v="69"/>
    <n v="2"/>
    <n v="2"/>
    <n v="0"/>
    <n v="69"/>
    <n v="69"/>
    <n v="90"/>
    <n v="2"/>
    <n v="2"/>
    <n v="2"/>
    <n v="20"/>
    <n v="20"/>
    <n v="20"/>
    <n v="2"/>
    <n v="69"/>
    <n v="20"/>
    <n v="69"/>
    <n v="0"/>
    <s v="stim0"/>
    <s v="-259.0"/>
    <s v="153.0"/>
    <s v="Tue Oct  7 16:44:06 2025"/>
    <s v="The main experiment item"/>
    <b v="0"/>
    <x v="1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puits"/>
    <n v="69"/>
    <n v="3"/>
    <n v="0"/>
    <n v="6"/>
    <s v="C:/Users/Catherine/Documents/L3/S1/sciences_co/subject-2.csv"/>
    <s v="legacy"/>
    <n v="7"/>
    <b v="0"/>
    <s v="Melodramatic Milgram"/>
    <s v="4.0.24"/>
    <n v="3"/>
    <n v="0"/>
    <s v="q"/>
    <s v="right"/>
    <s v="space"/>
    <s v="space"/>
    <s v="space"/>
    <s v="right"/>
    <s v="q"/>
    <s v="space"/>
    <n v="1"/>
    <n v="329"/>
    <n v="329"/>
    <n v="1813.8809523809523"/>
    <n v="2152.8466826833105"/>
    <x v="74"/>
    <n v="28204"/>
    <n v="2788"/>
    <n v="2065"/>
    <n v="1748"/>
    <n v="6416"/>
    <n v="329"/>
    <n v="22197"/>
    <n v="3531"/>
    <n v="2"/>
    <s v="legacy"/>
    <n v="1024"/>
    <n v="2"/>
    <n v="48000"/>
    <n v="-16"/>
    <s v="experiment"/>
    <x v="1"/>
    <s v="even"/>
    <n v="257520"/>
    <n v="254710"/>
    <n v="14548"/>
    <n v="835707"/>
    <n v="837663"/>
    <n v="254672"/>
    <n v="835707"/>
    <n v="251134"/>
    <s v="NA"/>
    <n v="247381"/>
    <n v="176356"/>
    <n v="201007"/>
    <n v="8129"/>
    <n v="8122"/>
    <n v="834955"/>
    <n v="176354"/>
    <n v="176354"/>
    <n v="8126"/>
    <n v="841433"/>
    <n v="839663"/>
    <n v="841764"/>
    <n v="178422"/>
    <n v="202756"/>
    <n v="178805"/>
    <n v="251134"/>
    <n v="249381"/>
    <n v="254669"/>
    <s v="NA"/>
    <n v="841433"/>
    <n v="247378"/>
    <n v="834952"/>
    <n v="285750"/>
    <s v="kosslyn_1978"/>
    <n v="63"/>
    <s v="102267.0"/>
    <n v="70"/>
    <s v="possible"/>
    <s v="yes"/>
    <n v="1024"/>
    <n v="-260"/>
    <n v="180"/>
  </r>
  <r>
    <n v="90"/>
    <n v="90"/>
    <n v="1473"/>
    <n v="147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0"/>
    <n v="70"/>
    <n v="2"/>
    <n v="70"/>
    <n v="20"/>
    <n v="0"/>
    <n v="20"/>
    <n v="2"/>
    <n v="2"/>
    <n v="0"/>
    <n v="0"/>
    <n v="70"/>
    <n v="2"/>
    <n v="2"/>
    <n v="0"/>
    <n v="70"/>
    <n v="70"/>
    <n v="91"/>
    <n v="2"/>
    <n v="2"/>
    <n v="2"/>
    <n v="20"/>
    <n v="20"/>
    <n v="20"/>
    <n v="2"/>
    <n v="70"/>
    <n v="20"/>
    <n v="70"/>
    <n v="0"/>
    <s v="stim0"/>
    <s v="-259.0"/>
    <s v="153.0"/>
    <s v="Tue Oct  7 16:44:06 2025"/>
    <s v="The main experiment item"/>
    <b v="0"/>
    <x v="18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puits"/>
    <n v="70"/>
    <n v="3"/>
    <n v="0"/>
    <n v="6"/>
    <s v="C:/Users/Catherine/Documents/L3/S1/sciences_co/subject-2.csv"/>
    <s v="legacy"/>
    <n v="7"/>
    <b v="0"/>
    <s v="Melodramatic Milgram"/>
    <s v="4.0.24"/>
    <n v="34"/>
    <n v="0"/>
    <s v="q"/>
    <s v="right"/>
    <s v="space"/>
    <s v="space"/>
    <s v="space"/>
    <s v="right"/>
    <s v="q"/>
    <s v="space"/>
    <n v="1"/>
    <n v="2349"/>
    <n v="2349"/>
    <n v="1813.8809523809523"/>
    <n v="2152.8466826833105"/>
    <x v="75"/>
    <n v="28204"/>
    <n v="2788"/>
    <n v="2065"/>
    <n v="1748"/>
    <n v="6416"/>
    <n v="2349"/>
    <n v="22197"/>
    <n v="3531"/>
    <n v="2"/>
    <s v="legacy"/>
    <n v="1024"/>
    <n v="2"/>
    <n v="48000"/>
    <n v="-16"/>
    <s v="experiment"/>
    <x v="1"/>
    <s v="even"/>
    <n v="257520"/>
    <n v="254710"/>
    <n v="14548"/>
    <n v="842581"/>
    <n v="844184"/>
    <n v="254672"/>
    <n v="842581"/>
    <n v="251134"/>
    <s v="NA"/>
    <n v="247381"/>
    <n v="176356"/>
    <n v="201007"/>
    <n v="8129"/>
    <n v="8122"/>
    <n v="841828"/>
    <n v="176354"/>
    <n v="176354"/>
    <n v="8126"/>
    <n v="847943"/>
    <n v="846184"/>
    <n v="850294"/>
    <n v="178422"/>
    <n v="202756"/>
    <n v="178805"/>
    <n v="251134"/>
    <n v="249381"/>
    <n v="254669"/>
    <s v="NA"/>
    <n v="847943"/>
    <n v="247378"/>
    <n v="841825"/>
    <n v="285750"/>
    <s v="kosslyn_1978"/>
    <n v="64"/>
    <s v="104616.0"/>
    <n v="71"/>
    <s v="possible"/>
    <s v="yes"/>
    <n v="1024"/>
    <n v="-260"/>
    <n v="180"/>
  </r>
  <r>
    <n v="90"/>
    <n v="90"/>
    <n v="1454"/>
    <n v="145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1"/>
    <n v="71"/>
    <n v="2"/>
    <n v="71"/>
    <n v="20"/>
    <n v="0"/>
    <n v="20"/>
    <n v="2"/>
    <n v="2"/>
    <n v="0"/>
    <n v="0"/>
    <n v="71"/>
    <n v="2"/>
    <n v="2"/>
    <n v="0"/>
    <n v="71"/>
    <n v="71"/>
    <n v="92"/>
    <n v="2"/>
    <n v="2"/>
    <n v="2"/>
    <n v="20"/>
    <n v="20"/>
    <n v="20"/>
    <n v="2"/>
    <n v="71"/>
    <n v="20"/>
    <n v="71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Lac"/>
    <s v="tour"/>
    <n v="71"/>
    <n v="3"/>
    <n v="0"/>
    <n v="6"/>
    <s v="C:/Users/Catherine/Documents/L3/S1/sciences_co/subject-2.csv"/>
    <s v="legacy"/>
    <n v="7"/>
    <b v="0"/>
    <s v="Melodramatic Milgram"/>
    <s v="4.0.24"/>
    <n v="67"/>
    <n v="0"/>
    <s v="m"/>
    <s v="right"/>
    <s v="space"/>
    <s v="space"/>
    <s v="space"/>
    <s v="right"/>
    <s v="m"/>
    <s v="space"/>
    <n v="1"/>
    <n v="126"/>
    <s v="-"/>
    <n v="1813.8809523809523"/>
    <n v="2152.8466826833105"/>
    <x v="1"/>
    <n v="28204"/>
    <n v="2788"/>
    <n v="2065"/>
    <n v="1748"/>
    <n v="6416"/>
    <n v="126"/>
    <n v="22197"/>
    <n v="3531"/>
    <n v="2"/>
    <s v="legacy"/>
    <n v="1024"/>
    <n v="2"/>
    <n v="48000"/>
    <n v="-16"/>
    <s v="experiment"/>
    <x v="1"/>
    <s v="even"/>
    <n v="257520"/>
    <n v="254710"/>
    <n v="14548"/>
    <n v="851111"/>
    <n v="852703"/>
    <n v="254672"/>
    <n v="851110"/>
    <n v="251134"/>
    <s v="NA"/>
    <n v="247381"/>
    <n v="176356"/>
    <n v="201007"/>
    <n v="8129"/>
    <n v="8122"/>
    <n v="850358"/>
    <n v="176354"/>
    <n v="176354"/>
    <n v="8126"/>
    <n v="856003"/>
    <n v="854703"/>
    <n v="856132"/>
    <n v="178422"/>
    <n v="202756"/>
    <n v="178805"/>
    <n v="251134"/>
    <n v="249381"/>
    <n v="254669"/>
    <s v="NA"/>
    <n v="856003"/>
    <n v="247378"/>
    <n v="850355"/>
    <n v="285750"/>
    <s v="kosslyn_1978"/>
    <n v="65"/>
    <s v="104742.0"/>
    <n v="72"/>
    <s v="impossible"/>
    <s v="yes"/>
    <n v="1024"/>
    <n v="-260"/>
    <n v="180"/>
  </r>
  <r>
    <n v="90"/>
    <n v="90"/>
    <n v="1438"/>
    <n v="143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2"/>
    <n v="72"/>
    <n v="2"/>
    <n v="72"/>
    <n v="20"/>
    <n v="0"/>
    <n v="20"/>
    <n v="2"/>
    <n v="2"/>
    <n v="0"/>
    <n v="0"/>
    <n v="72"/>
    <n v="2"/>
    <n v="2"/>
    <n v="0"/>
    <n v="72"/>
    <n v="72"/>
    <n v="93"/>
    <n v="2"/>
    <n v="2"/>
    <n v="2"/>
    <n v="20"/>
    <n v="20"/>
    <n v="20"/>
    <n v="2"/>
    <n v="72"/>
    <n v="20"/>
    <n v="72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phare"/>
    <n v="72"/>
    <n v="3"/>
    <n v="0"/>
    <n v="6"/>
    <s v="C:/Users/Catherine/Documents/L3/S1/sciences_co/subject-2.csv"/>
    <s v="legacy"/>
    <n v="7"/>
    <b v="0"/>
    <s v="Melodramatic Milgram"/>
    <s v="4.0.24"/>
    <n v="70"/>
    <n v="0"/>
    <s v="m"/>
    <s v="right"/>
    <s v="space"/>
    <s v="space"/>
    <s v="space"/>
    <s v="right"/>
    <s v="m"/>
    <s v="space"/>
    <n v="1"/>
    <n v="291"/>
    <s v="-"/>
    <n v="1813.8809523809523"/>
    <n v="2152.8466826833105"/>
    <x v="1"/>
    <n v="28204"/>
    <n v="2788"/>
    <n v="2065"/>
    <n v="1748"/>
    <n v="6416"/>
    <n v="291"/>
    <n v="22197"/>
    <n v="3531"/>
    <n v="2"/>
    <s v="legacy"/>
    <n v="1024"/>
    <n v="2"/>
    <n v="48000"/>
    <n v="-16"/>
    <s v="experiment"/>
    <x v="1"/>
    <s v="even"/>
    <n v="257520"/>
    <n v="254710"/>
    <n v="14548"/>
    <n v="856950"/>
    <n v="859073"/>
    <n v="254672"/>
    <n v="856950"/>
    <n v="251134"/>
    <s v="NA"/>
    <n v="247381"/>
    <n v="176356"/>
    <n v="201007"/>
    <n v="8129"/>
    <n v="8122"/>
    <n v="856198"/>
    <n v="176354"/>
    <n v="176354"/>
    <n v="8126"/>
    <n v="862793"/>
    <n v="861073"/>
    <n v="863087"/>
    <n v="178422"/>
    <n v="202756"/>
    <n v="178805"/>
    <n v="251134"/>
    <n v="249381"/>
    <n v="254669"/>
    <s v="NA"/>
    <n v="862793"/>
    <n v="247378"/>
    <n v="856196"/>
    <n v="285750"/>
    <s v="kosslyn_1978"/>
    <n v="66"/>
    <s v="105033.0"/>
    <n v="73"/>
    <s v="impossible"/>
    <s v="yes"/>
    <n v="1024"/>
    <n v="-260"/>
    <n v="180"/>
  </r>
  <r>
    <n v="90"/>
    <n v="90"/>
    <n v="1424"/>
    <n v="142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3"/>
    <n v="73"/>
    <n v="2"/>
    <n v="73"/>
    <n v="20"/>
    <n v="0"/>
    <n v="20"/>
    <n v="2"/>
    <n v="2"/>
    <n v="0"/>
    <n v="0"/>
    <n v="73"/>
    <n v="2"/>
    <n v="2"/>
    <n v="0"/>
    <n v="73"/>
    <n v="73"/>
    <n v="94"/>
    <n v="2"/>
    <n v="2"/>
    <n v="2"/>
    <n v="20"/>
    <n v="20"/>
    <n v="20"/>
    <n v="2"/>
    <n v="73"/>
    <n v="20"/>
    <n v="73"/>
    <n v="0"/>
    <s v="stim0"/>
    <s v="-259.0"/>
    <s v="153.0"/>
    <s v="Tue Oct  7 16:44:06 2025"/>
    <s v="The main experiment item"/>
    <b v="0"/>
    <x v="21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Rocher"/>
    <n v="73"/>
    <n v="3"/>
    <n v="0"/>
    <n v="6"/>
    <s v="C:/Users/Catherine/Documents/L3/S1/sciences_co/subject-2.csv"/>
    <s v="legacy"/>
    <n v="7"/>
    <b v="0"/>
    <s v="Melodramatic Milgram"/>
    <s v="4.0.24"/>
    <n v="2"/>
    <n v="0"/>
    <s v="q"/>
    <s v="right"/>
    <s v="space"/>
    <s v="space"/>
    <s v="space"/>
    <s v="right"/>
    <s v="q"/>
    <s v="space"/>
    <n v="1"/>
    <n v="343"/>
    <n v="343"/>
    <n v="1813.8809523809523"/>
    <n v="2152.8466826833105"/>
    <x v="62"/>
    <n v="28204"/>
    <n v="2788"/>
    <n v="2065"/>
    <n v="1748"/>
    <n v="6416"/>
    <n v="343"/>
    <n v="22197"/>
    <n v="3531"/>
    <n v="2"/>
    <s v="legacy"/>
    <n v="1024"/>
    <n v="2"/>
    <n v="48000"/>
    <n v="-16"/>
    <s v="experiment"/>
    <x v="1"/>
    <s v="even"/>
    <n v="257520"/>
    <n v="254710"/>
    <n v="14548"/>
    <n v="863906"/>
    <n v="865863"/>
    <n v="254672"/>
    <n v="863906"/>
    <n v="251134"/>
    <s v="NA"/>
    <n v="247381"/>
    <n v="176356"/>
    <n v="201007"/>
    <n v="8129"/>
    <n v="8122"/>
    <n v="863154"/>
    <n v="176354"/>
    <n v="176354"/>
    <n v="8126"/>
    <n v="869574"/>
    <n v="867863"/>
    <n v="869920"/>
    <n v="178422"/>
    <n v="202756"/>
    <n v="178805"/>
    <n v="251134"/>
    <n v="249381"/>
    <n v="254669"/>
    <s v="NA"/>
    <n v="869573"/>
    <n v="247378"/>
    <n v="863151"/>
    <n v="285750"/>
    <s v="kosslyn_1978"/>
    <n v="67"/>
    <s v="105376.0"/>
    <n v="74"/>
    <s v="possible"/>
    <s v="yes"/>
    <n v="1024"/>
    <n v="-260"/>
    <n v="180"/>
  </r>
  <r>
    <n v="90"/>
    <n v="90"/>
    <n v="1440"/>
    <n v="144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4"/>
    <n v="74"/>
    <n v="2"/>
    <n v="74"/>
    <n v="20"/>
    <n v="0"/>
    <n v="20"/>
    <n v="2"/>
    <n v="2"/>
    <n v="0"/>
    <n v="0"/>
    <n v="74"/>
    <n v="2"/>
    <n v="2"/>
    <n v="0"/>
    <n v="74"/>
    <n v="74"/>
    <n v="95"/>
    <n v="2"/>
    <n v="2"/>
    <n v="2"/>
    <n v="20"/>
    <n v="20"/>
    <n v="20"/>
    <n v="2"/>
    <n v="74"/>
    <n v="20"/>
    <n v="74"/>
    <n v="0"/>
    <s v="stim0"/>
    <s v="-259.0"/>
    <s v="153.0"/>
    <s v="Tue Oct  7 16:44:06 2025"/>
    <s v="The main experiment item"/>
    <b v="0"/>
    <x v="8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puits"/>
    <n v="74"/>
    <n v="3"/>
    <n v="0"/>
    <n v="6"/>
    <s v="C:/Users/Catherine/Documents/L3/S1/sciences_co/subject-2.csv"/>
    <s v="legacy"/>
    <n v="7"/>
    <b v="0"/>
    <s v="Melodramatic Milgram"/>
    <s v="4.0.24"/>
    <n v="8"/>
    <n v="0"/>
    <s v="q"/>
    <s v="right"/>
    <s v="space"/>
    <s v="space"/>
    <s v="space"/>
    <s v="right"/>
    <s v="q"/>
    <s v="space"/>
    <n v="1"/>
    <n v="2683"/>
    <n v="2683"/>
    <n v="1813.8809523809523"/>
    <n v="2152.8466826833105"/>
    <x v="76"/>
    <n v="28204"/>
    <n v="2788"/>
    <n v="2065"/>
    <n v="1748"/>
    <n v="6416"/>
    <n v="2683"/>
    <n v="22197"/>
    <n v="3531"/>
    <n v="2"/>
    <s v="legacy"/>
    <n v="1024"/>
    <n v="2"/>
    <n v="48000"/>
    <n v="-16"/>
    <s v="experiment"/>
    <x v="1"/>
    <s v="even"/>
    <n v="257520"/>
    <n v="254710"/>
    <n v="14548"/>
    <n v="870737"/>
    <n v="872433"/>
    <n v="254672"/>
    <n v="870737"/>
    <n v="251134"/>
    <s v="NA"/>
    <n v="247381"/>
    <n v="176356"/>
    <n v="201007"/>
    <n v="8129"/>
    <n v="8122"/>
    <n v="869985"/>
    <n v="176354"/>
    <n v="176354"/>
    <n v="8126"/>
    <n v="876203"/>
    <n v="874433"/>
    <n v="878888"/>
    <n v="178422"/>
    <n v="202756"/>
    <n v="178805"/>
    <n v="251134"/>
    <n v="249381"/>
    <n v="254669"/>
    <s v="NA"/>
    <n v="876203"/>
    <n v="247378"/>
    <n v="869982"/>
    <n v="285750"/>
    <s v="kosslyn_1978"/>
    <n v="68"/>
    <s v="108059.0"/>
    <n v="75"/>
    <s v="possible"/>
    <s v="yes"/>
    <n v="1024"/>
    <n v="-260"/>
    <n v="180"/>
  </r>
  <r>
    <n v="90"/>
    <n v="90"/>
    <n v="1424"/>
    <n v="142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5"/>
    <n v="75"/>
    <n v="2"/>
    <n v="75"/>
    <n v="20"/>
    <n v="0"/>
    <n v="20"/>
    <n v="2"/>
    <n v="2"/>
    <n v="0"/>
    <n v="0"/>
    <n v="75"/>
    <n v="2"/>
    <n v="2"/>
    <n v="0"/>
    <n v="75"/>
    <n v="75"/>
    <n v="96"/>
    <n v="2"/>
    <n v="2"/>
    <n v="2"/>
    <n v="20"/>
    <n v="20"/>
    <n v="20"/>
    <n v="2"/>
    <n v="75"/>
    <n v="20"/>
    <n v="75"/>
    <n v="0"/>
    <s v="stim0"/>
    <s v="-259.0"/>
    <s v="153.0"/>
    <s v="Tue Oct  7 16:44:06 2025"/>
    <s v="The main experiment item"/>
    <b v="0"/>
    <x v="10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Arbre"/>
    <s v="Rocher"/>
    <n v="75"/>
    <n v="3"/>
    <n v="0"/>
    <n v="6"/>
    <s v="C:/Users/Catherine/Documents/L3/S1/sciences_co/subject-2.csv"/>
    <s v="legacy"/>
    <n v="7"/>
    <b v="0"/>
    <s v="Melodramatic Milgram"/>
    <s v="4.0.24"/>
    <n v="28"/>
    <n v="0"/>
    <s v="q"/>
    <s v="right"/>
    <s v="space"/>
    <s v="space"/>
    <s v="space"/>
    <s v="right"/>
    <s v="q"/>
    <s v="space"/>
    <n v="1"/>
    <n v="240"/>
    <n v="240"/>
    <n v="1813.8809523809523"/>
    <n v="2152.8466826833105"/>
    <x v="77"/>
    <n v="28204"/>
    <n v="2788"/>
    <n v="2065"/>
    <n v="1748"/>
    <n v="6416"/>
    <n v="240"/>
    <n v="22197"/>
    <n v="3531"/>
    <n v="2"/>
    <s v="legacy"/>
    <n v="1024"/>
    <n v="2"/>
    <n v="48000"/>
    <n v="-16"/>
    <s v="experiment"/>
    <x v="1"/>
    <s v="even"/>
    <n v="257520"/>
    <n v="254710"/>
    <n v="14548"/>
    <n v="879709"/>
    <n v="881843"/>
    <n v="254672"/>
    <n v="879709"/>
    <n v="251134"/>
    <s v="NA"/>
    <n v="247381"/>
    <n v="176356"/>
    <n v="201007"/>
    <n v="8129"/>
    <n v="8122"/>
    <n v="878956"/>
    <n v="176354"/>
    <n v="176354"/>
    <n v="8126"/>
    <n v="885553"/>
    <n v="883843"/>
    <n v="885795"/>
    <n v="178422"/>
    <n v="202756"/>
    <n v="178805"/>
    <n v="251134"/>
    <n v="249381"/>
    <n v="254669"/>
    <s v="NA"/>
    <n v="885553"/>
    <n v="247378"/>
    <n v="878953"/>
    <n v="285750"/>
    <s v="kosslyn_1978"/>
    <n v="69"/>
    <s v="108299.0"/>
    <n v="76"/>
    <s v="possible"/>
    <s v="yes"/>
    <n v="1024"/>
    <n v="-260"/>
    <n v="180"/>
  </r>
  <r>
    <n v="90"/>
    <n v="90"/>
    <n v="1411"/>
    <n v="141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6"/>
    <n v="76"/>
    <n v="2"/>
    <n v="76"/>
    <n v="20"/>
    <n v="0"/>
    <n v="20"/>
    <n v="2"/>
    <n v="2"/>
    <n v="0"/>
    <n v="0"/>
    <n v="76"/>
    <n v="2"/>
    <n v="2"/>
    <n v="0"/>
    <n v="76"/>
    <n v="76"/>
    <n v="97"/>
    <n v="2"/>
    <n v="2"/>
    <n v="2"/>
    <n v="20"/>
    <n v="20"/>
    <n v="20"/>
    <n v="2"/>
    <n v="76"/>
    <n v="20"/>
    <n v="76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phare"/>
    <n v="76"/>
    <n v="3"/>
    <n v="0"/>
    <n v="6"/>
    <s v="C:/Users/Catherine/Documents/L3/S1/sciences_co/subject-2.csv"/>
    <s v="legacy"/>
    <n v="7"/>
    <b v="0"/>
    <s v="Melodramatic Milgram"/>
    <s v="4.0.24"/>
    <n v="74"/>
    <n v="0"/>
    <s v="m"/>
    <s v="right"/>
    <s v="space"/>
    <s v="space"/>
    <s v="space"/>
    <s v="right"/>
    <s v="m"/>
    <s v="space"/>
    <n v="1"/>
    <n v="389"/>
    <s v="-"/>
    <n v="1813.8809523809523"/>
    <n v="2152.8466826833105"/>
    <x v="1"/>
    <n v="28204"/>
    <n v="2788"/>
    <n v="2065"/>
    <n v="1748"/>
    <n v="6416"/>
    <n v="389"/>
    <n v="22197"/>
    <n v="3531"/>
    <n v="2"/>
    <s v="legacy"/>
    <n v="1024"/>
    <n v="2"/>
    <n v="48000"/>
    <n v="-16"/>
    <s v="experiment"/>
    <x v="1"/>
    <s v="even"/>
    <n v="257520"/>
    <n v="254710"/>
    <n v="14548"/>
    <n v="886613"/>
    <n v="888563"/>
    <n v="254672"/>
    <n v="886613"/>
    <n v="251134"/>
    <s v="NA"/>
    <n v="247381"/>
    <n v="176356"/>
    <n v="201007"/>
    <n v="8129"/>
    <n v="8122"/>
    <n v="885860"/>
    <n v="176354"/>
    <n v="176354"/>
    <n v="8126"/>
    <n v="892293"/>
    <n v="890564"/>
    <n v="892684"/>
    <n v="178422"/>
    <n v="202756"/>
    <n v="178805"/>
    <n v="251134"/>
    <n v="249381"/>
    <n v="254669"/>
    <s v="NA"/>
    <n v="892293"/>
    <n v="247378"/>
    <n v="885858"/>
    <n v="285750"/>
    <s v="kosslyn_1978"/>
    <n v="70"/>
    <s v="108688.0"/>
    <n v="77"/>
    <s v="impossible"/>
    <s v="yes"/>
    <n v="1024"/>
    <n v="-260"/>
    <n v="180"/>
  </r>
  <r>
    <n v="91"/>
    <n v="91"/>
    <n v="1396"/>
    <n v="139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7"/>
    <n v="77"/>
    <n v="2"/>
    <n v="77"/>
    <n v="20"/>
    <n v="0"/>
    <n v="20"/>
    <n v="2"/>
    <n v="2"/>
    <n v="0"/>
    <n v="0"/>
    <n v="77"/>
    <n v="2"/>
    <n v="2"/>
    <n v="0"/>
    <n v="77"/>
    <n v="77"/>
    <n v="98"/>
    <n v="2"/>
    <n v="2"/>
    <n v="2"/>
    <n v="20"/>
    <n v="20"/>
    <n v="20"/>
    <n v="2"/>
    <n v="77"/>
    <n v="20"/>
    <n v="77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Colline"/>
    <n v="77"/>
    <n v="3"/>
    <n v="0"/>
    <n v="6"/>
    <s v="C:/Users/Catherine/Documents/L3/S1/sciences_co/subject-2.csv"/>
    <s v="legacy"/>
    <n v="7"/>
    <b v="0"/>
    <s v="Melodramatic Milgram"/>
    <s v="4.0.24"/>
    <n v="83"/>
    <n v="0"/>
    <s v="m"/>
    <s v="right"/>
    <s v="space"/>
    <s v="space"/>
    <s v="space"/>
    <s v="right"/>
    <s v="m"/>
    <s v="space"/>
    <n v="1"/>
    <n v="212"/>
    <s v="-"/>
    <n v="1813.8809523809523"/>
    <n v="2152.8466826833105"/>
    <x v="1"/>
    <n v="28204"/>
    <n v="2788"/>
    <n v="2065"/>
    <n v="1748"/>
    <n v="6416"/>
    <n v="212"/>
    <n v="22197"/>
    <n v="3531"/>
    <n v="2"/>
    <s v="legacy"/>
    <n v="1024"/>
    <n v="2"/>
    <n v="48000"/>
    <n v="-16"/>
    <s v="experiment"/>
    <x v="1"/>
    <s v="even"/>
    <n v="257520"/>
    <n v="254710"/>
    <n v="14548"/>
    <n v="893505"/>
    <n v="895453"/>
    <n v="254672"/>
    <n v="893505"/>
    <n v="251134"/>
    <s v="NA"/>
    <n v="247381"/>
    <n v="176356"/>
    <n v="201007"/>
    <n v="8129"/>
    <n v="8122"/>
    <n v="892753"/>
    <n v="176354"/>
    <n v="176354"/>
    <n v="8126"/>
    <n v="899223"/>
    <n v="897453"/>
    <n v="899437"/>
    <n v="178422"/>
    <n v="202756"/>
    <n v="178805"/>
    <n v="251134"/>
    <n v="249381"/>
    <n v="254669"/>
    <s v="NA"/>
    <n v="899223"/>
    <n v="247378"/>
    <n v="892750"/>
    <n v="285750"/>
    <s v="kosslyn_1978"/>
    <n v="71"/>
    <s v="108900.0"/>
    <n v="78"/>
    <s v="impossible"/>
    <s v="yes"/>
    <n v="1024"/>
    <n v="-260"/>
    <n v="180"/>
  </r>
  <r>
    <n v="91"/>
    <n v="91"/>
    <n v="1381"/>
    <n v="138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8"/>
    <n v="78"/>
    <n v="2"/>
    <n v="78"/>
    <n v="20"/>
    <n v="0"/>
    <n v="20"/>
    <n v="2"/>
    <n v="2"/>
    <n v="0"/>
    <n v="0"/>
    <n v="78"/>
    <n v="2"/>
    <n v="2"/>
    <n v="0"/>
    <n v="78"/>
    <n v="78"/>
    <n v="99"/>
    <n v="2"/>
    <n v="2"/>
    <n v="2"/>
    <n v="20"/>
    <n v="20"/>
    <n v="20"/>
    <n v="2"/>
    <n v="78"/>
    <n v="20"/>
    <n v="78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Ruisseau"/>
    <n v="78"/>
    <n v="3"/>
    <n v="0"/>
    <n v="6"/>
    <s v="C:/Users/Catherine/Documents/L3/S1/sciences_co/subject-2.csv"/>
    <s v="legacy"/>
    <n v="7"/>
    <b v="0"/>
    <s v="Melodramatic Milgram"/>
    <s v="4.0.24"/>
    <n v="81"/>
    <n v="0"/>
    <s v="m"/>
    <s v="right"/>
    <s v="space"/>
    <s v="space"/>
    <s v="space"/>
    <s v="right"/>
    <s v="m"/>
    <s v="space"/>
    <n v="1"/>
    <n v="255"/>
    <s v="-"/>
    <n v="1813.8809523809523"/>
    <n v="2152.8466826833105"/>
    <x v="1"/>
    <n v="28204"/>
    <n v="2788"/>
    <n v="2065"/>
    <n v="1748"/>
    <n v="6416"/>
    <n v="255"/>
    <n v="22197"/>
    <n v="3531"/>
    <n v="2"/>
    <s v="legacy"/>
    <n v="1024"/>
    <n v="2"/>
    <n v="48000"/>
    <n v="-16"/>
    <s v="experiment"/>
    <x v="1"/>
    <s v="even"/>
    <n v="257520"/>
    <n v="254710"/>
    <n v="14548"/>
    <n v="900255"/>
    <n v="902213"/>
    <n v="254672"/>
    <n v="900255"/>
    <n v="251134"/>
    <s v="NA"/>
    <n v="247381"/>
    <n v="176356"/>
    <n v="201007"/>
    <n v="8129"/>
    <n v="8122"/>
    <n v="899503"/>
    <n v="176354"/>
    <n v="176354"/>
    <n v="8126"/>
    <n v="905903"/>
    <n v="904213"/>
    <n v="906160"/>
    <n v="178422"/>
    <n v="202756"/>
    <n v="178805"/>
    <n v="251134"/>
    <n v="249381"/>
    <n v="254669"/>
    <s v="NA"/>
    <n v="905903"/>
    <n v="247378"/>
    <n v="899501"/>
    <n v="285750"/>
    <s v="kosslyn_1978"/>
    <n v="72"/>
    <s v="109155.0"/>
    <n v="79"/>
    <s v="impossible"/>
    <s v="yes"/>
    <n v="1024"/>
    <n v="-260"/>
    <n v="180"/>
  </r>
  <r>
    <n v="91"/>
    <n v="91"/>
    <n v="1370"/>
    <n v="137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9"/>
    <n v="79"/>
    <n v="2"/>
    <n v="79"/>
    <n v="20"/>
    <n v="0"/>
    <n v="20"/>
    <n v="2"/>
    <n v="2"/>
    <n v="0"/>
    <n v="0"/>
    <n v="79"/>
    <n v="2"/>
    <n v="2"/>
    <n v="0"/>
    <n v="79"/>
    <n v="79"/>
    <n v="100"/>
    <n v="2"/>
    <n v="2"/>
    <n v="2"/>
    <n v="20"/>
    <n v="20"/>
    <n v="20"/>
    <n v="2"/>
    <n v="79"/>
    <n v="20"/>
    <n v="79"/>
    <n v="0"/>
    <s v="stim0"/>
    <s v="-259.0"/>
    <s v="153.0"/>
    <s v="Tue Oct  7 16:44:06 2025"/>
    <s v="The main experiment item"/>
    <b v="0"/>
    <x v="2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utte"/>
    <s v="Herbe"/>
    <n v="79"/>
    <n v="3"/>
    <n v="0"/>
    <n v="6"/>
    <s v="C:/Users/Catherine/Documents/L3/S1/sciences_co/subject-2.csv"/>
    <s v="legacy"/>
    <n v="7"/>
    <b v="0"/>
    <s v="Melodramatic Milgram"/>
    <s v="4.0.24"/>
    <n v="6"/>
    <n v="0"/>
    <s v="q"/>
    <s v="right"/>
    <s v="space"/>
    <s v="space"/>
    <s v="space"/>
    <s v="right"/>
    <s v="q"/>
    <s v="space"/>
    <n v="1"/>
    <n v="464"/>
    <n v="464"/>
    <n v="1813.8809523809523"/>
    <n v="2152.8466826833105"/>
    <x v="78"/>
    <n v="28204"/>
    <n v="2788"/>
    <n v="2065"/>
    <n v="1748"/>
    <n v="6416"/>
    <n v="464"/>
    <n v="22197"/>
    <n v="3531"/>
    <n v="2"/>
    <s v="legacy"/>
    <n v="1024"/>
    <n v="2"/>
    <n v="48000"/>
    <n v="-16"/>
    <s v="experiment"/>
    <x v="1"/>
    <s v="even"/>
    <n v="257520"/>
    <n v="254710"/>
    <n v="14548"/>
    <n v="906981"/>
    <n v="908933"/>
    <n v="254672"/>
    <n v="906981"/>
    <n v="251134"/>
    <s v="NA"/>
    <n v="247381"/>
    <n v="176356"/>
    <n v="201007"/>
    <n v="8129"/>
    <n v="8122"/>
    <n v="906229"/>
    <n v="176354"/>
    <n v="176354"/>
    <n v="8126"/>
    <n v="912883"/>
    <n v="910933"/>
    <n v="913349"/>
    <n v="178422"/>
    <n v="202756"/>
    <n v="178805"/>
    <n v="251134"/>
    <n v="249381"/>
    <n v="254669"/>
    <s v="NA"/>
    <n v="912883"/>
    <n v="247378"/>
    <n v="906226"/>
    <n v="285750"/>
    <s v="kosslyn_1978"/>
    <n v="73"/>
    <s v="109619.0"/>
    <n v="80"/>
    <s v="possible"/>
    <s v="yes"/>
    <n v="1024"/>
    <n v="-260"/>
    <n v="180"/>
  </r>
  <r>
    <n v="91"/>
    <n v="91"/>
    <n v="1366"/>
    <n v="136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0"/>
    <n v="80"/>
    <n v="2"/>
    <n v="80"/>
    <n v="20"/>
    <n v="0"/>
    <n v="20"/>
    <n v="2"/>
    <n v="2"/>
    <n v="0"/>
    <n v="0"/>
    <n v="80"/>
    <n v="2"/>
    <n v="2"/>
    <n v="0"/>
    <n v="80"/>
    <n v="80"/>
    <n v="101"/>
    <n v="2"/>
    <n v="2"/>
    <n v="2"/>
    <n v="20"/>
    <n v="20"/>
    <n v="20"/>
    <n v="2"/>
    <n v="80"/>
    <n v="20"/>
    <n v="80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Herbe"/>
    <s v="tour"/>
    <n v="80"/>
    <n v="3"/>
    <n v="0"/>
    <n v="6"/>
    <s v="C:/Users/Catherine/Documents/L3/S1/sciences_co/subject-2.csv"/>
    <s v="legacy"/>
    <n v="7"/>
    <b v="0"/>
    <s v="Melodramatic Milgram"/>
    <s v="4.0.24"/>
    <n v="69"/>
    <n v="0"/>
    <s v="m"/>
    <s v="right"/>
    <s v="space"/>
    <s v="space"/>
    <s v="space"/>
    <s v="right"/>
    <s v="m"/>
    <s v="space"/>
    <n v="1"/>
    <n v="1098"/>
    <s v="-"/>
    <n v="1813.8809523809523"/>
    <n v="2152.8466826833105"/>
    <x v="1"/>
    <n v="28204"/>
    <n v="2788"/>
    <n v="2065"/>
    <n v="1748"/>
    <n v="6416"/>
    <n v="1098"/>
    <n v="22197"/>
    <n v="3531"/>
    <n v="2"/>
    <s v="legacy"/>
    <n v="1024"/>
    <n v="2"/>
    <n v="48000"/>
    <n v="-16"/>
    <s v="experiment"/>
    <x v="1"/>
    <s v="even"/>
    <n v="257520"/>
    <n v="254710"/>
    <n v="14548"/>
    <n v="914166"/>
    <n v="916123"/>
    <n v="254672"/>
    <n v="914165"/>
    <n v="251134"/>
    <s v="NA"/>
    <n v="247381"/>
    <n v="176356"/>
    <n v="201007"/>
    <n v="8129"/>
    <n v="8122"/>
    <n v="913413"/>
    <n v="176354"/>
    <n v="176354"/>
    <n v="8126"/>
    <n v="919433"/>
    <n v="918123"/>
    <n v="920534"/>
    <n v="178422"/>
    <n v="202756"/>
    <n v="178805"/>
    <n v="251134"/>
    <n v="249381"/>
    <n v="254669"/>
    <s v="NA"/>
    <n v="919433"/>
    <n v="247378"/>
    <n v="913410"/>
    <n v="285750"/>
    <s v="kosslyn_1978"/>
    <n v="74"/>
    <s v="110717.0"/>
    <n v="81"/>
    <s v="impossible"/>
    <s v="yes"/>
    <n v="1024"/>
    <n v="-260"/>
    <n v="180"/>
  </r>
  <r>
    <n v="91"/>
    <n v="91"/>
    <n v="1379"/>
    <n v="137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81"/>
    <n v="81"/>
    <n v="2"/>
    <n v="81"/>
    <n v="20"/>
    <n v="0"/>
    <n v="20"/>
    <n v="2"/>
    <n v="2"/>
    <n v="0"/>
    <n v="0"/>
    <n v="81"/>
    <n v="2"/>
    <n v="2"/>
    <n v="0"/>
    <n v="81"/>
    <n v="81"/>
    <n v="102"/>
    <n v="2"/>
    <n v="2"/>
    <n v="2"/>
    <n v="20"/>
    <n v="20"/>
    <n v="20"/>
    <n v="2"/>
    <n v="81"/>
    <n v="20"/>
    <n v="81"/>
    <n v="0"/>
    <s v="stim0"/>
    <s v="-259.0"/>
    <s v="153.0"/>
    <s v="Tue Oct  7 16:44:06 2025"/>
    <s v="The main experiment item"/>
    <b v="0"/>
    <x v="19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Sable"/>
    <s v="Rocher"/>
    <n v="81"/>
    <n v="3"/>
    <n v="0"/>
    <n v="6"/>
    <s v="C:/Users/Catherine/Documents/L3/S1/sciences_co/subject-2.csv"/>
    <s v="legacy"/>
    <n v="7"/>
    <b v="0"/>
    <s v="Melodramatic Milgram"/>
    <s v="4.0.24"/>
    <n v="31"/>
    <n v="0"/>
    <s v="q"/>
    <s v="right"/>
    <s v="space"/>
    <s v="space"/>
    <s v="space"/>
    <s v="right"/>
    <s v="q"/>
    <s v="space"/>
    <n v="1"/>
    <n v="2417"/>
    <n v="2417"/>
    <n v="1813.8809523809523"/>
    <n v="2152.8466826833105"/>
    <x v="79"/>
    <n v="28204"/>
    <n v="2788"/>
    <n v="2065"/>
    <n v="1748"/>
    <n v="6416"/>
    <n v="2417"/>
    <n v="22197"/>
    <n v="3531"/>
    <n v="2"/>
    <s v="legacy"/>
    <n v="1024"/>
    <n v="2"/>
    <n v="48000"/>
    <n v="-16"/>
    <s v="experiment"/>
    <x v="1"/>
    <s v="even"/>
    <n v="257520"/>
    <n v="254710"/>
    <n v="14548"/>
    <n v="921354"/>
    <n v="923373"/>
    <n v="254672"/>
    <n v="921354"/>
    <n v="251134"/>
    <s v="NA"/>
    <n v="247381"/>
    <n v="176356"/>
    <n v="201007"/>
    <n v="8129"/>
    <n v="8122"/>
    <n v="920601"/>
    <n v="176354"/>
    <n v="176354"/>
    <n v="8126"/>
    <n v="927063"/>
    <n v="925373"/>
    <n v="929482"/>
    <n v="178422"/>
    <n v="202756"/>
    <n v="178805"/>
    <n v="251134"/>
    <n v="249381"/>
    <n v="254669"/>
    <s v="NA"/>
    <n v="927063"/>
    <n v="247378"/>
    <n v="920598"/>
    <n v="285750"/>
    <s v="kosslyn_1978"/>
    <n v="75"/>
    <s v="113134.0"/>
    <n v="82"/>
    <s v="possible"/>
    <s v="yes"/>
    <n v="1024"/>
    <n v="-260"/>
    <n v="180"/>
  </r>
  <r>
    <n v="91"/>
    <n v="91"/>
    <n v="1366"/>
    <n v="136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2"/>
    <n v="82"/>
    <n v="2"/>
    <n v="82"/>
    <n v="20"/>
    <n v="0"/>
    <n v="20"/>
    <n v="2"/>
    <n v="2"/>
    <n v="0"/>
    <n v="0"/>
    <n v="82"/>
    <n v="2"/>
    <n v="2"/>
    <n v="0"/>
    <n v="82"/>
    <n v="82"/>
    <n v="103"/>
    <n v="2"/>
    <n v="2"/>
    <n v="2"/>
    <n v="20"/>
    <n v="20"/>
    <n v="20"/>
    <n v="2"/>
    <n v="82"/>
    <n v="20"/>
    <n v="82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Rocher"/>
    <s v="vallee"/>
    <n v="82"/>
    <n v="3"/>
    <n v="0"/>
    <n v="6"/>
    <s v="C:/Users/Catherine/Documents/L3/S1/sciences_co/subject-2.csv"/>
    <s v="legacy"/>
    <n v="7"/>
    <b v="0"/>
    <s v="Melodramatic Milgram"/>
    <s v="4.0.24"/>
    <n v="49"/>
    <n v="0"/>
    <s v="m"/>
    <s v="right"/>
    <s v="space"/>
    <s v="space"/>
    <s v="space"/>
    <s v="right"/>
    <s v="m"/>
    <s v="space"/>
    <n v="1"/>
    <n v="257"/>
    <s v="-"/>
    <n v="1813.8809523809523"/>
    <n v="2152.8466826833105"/>
    <x v="1"/>
    <n v="28204"/>
    <n v="2788"/>
    <n v="2065"/>
    <n v="1748"/>
    <n v="6416"/>
    <n v="257"/>
    <n v="22197"/>
    <n v="3531"/>
    <n v="2"/>
    <s v="legacy"/>
    <n v="1024"/>
    <n v="2"/>
    <n v="48000"/>
    <n v="-16"/>
    <s v="experiment"/>
    <x v="1"/>
    <s v="even"/>
    <n v="257520"/>
    <n v="254710"/>
    <n v="14548"/>
    <n v="930299"/>
    <n v="931993"/>
    <n v="254672"/>
    <n v="930299"/>
    <n v="251134"/>
    <s v="NA"/>
    <n v="247381"/>
    <n v="176356"/>
    <n v="201007"/>
    <n v="8129"/>
    <n v="8122"/>
    <n v="929547"/>
    <n v="176354"/>
    <n v="176354"/>
    <n v="8126"/>
    <n v="935853"/>
    <n v="933993"/>
    <n v="936112"/>
    <n v="178422"/>
    <n v="202756"/>
    <n v="178805"/>
    <n v="251134"/>
    <n v="249381"/>
    <n v="254669"/>
    <s v="NA"/>
    <n v="935853"/>
    <n v="247378"/>
    <n v="929545"/>
    <n v="285750"/>
    <s v="kosslyn_1978"/>
    <n v="76"/>
    <s v="113391.0"/>
    <n v="83"/>
    <s v="impossible"/>
    <s v="yes"/>
    <n v="1024"/>
    <n v="-260"/>
    <n v="180"/>
  </r>
  <r>
    <n v="91"/>
    <n v="91"/>
    <n v="1355"/>
    <n v="135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3"/>
    <n v="83"/>
    <n v="2"/>
    <n v="83"/>
    <n v="20"/>
    <n v="0"/>
    <n v="20"/>
    <n v="2"/>
    <n v="2"/>
    <n v="0"/>
    <n v="0"/>
    <n v="83"/>
    <n v="2"/>
    <n v="2"/>
    <n v="0"/>
    <n v="83"/>
    <n v="83"/>
    <n v="104"/>
    <n v="2"/>
    <n v="2"/>
    <n v="2"/>
    <n v="20"/>
    <n v="20"/>
    <n v="20"/>
    <n v="2"/>
    <n v="83"/>
    <n v="20"/>
    <n v="83"/>
    <n v="0"/>
    <s v="stim0"/>
    <s v="-259.0"/>
    <s v="153.0"/>
    <s v="Tue Oct  7 16:44:06 2025"/>
    <s v="The main experiment item"/>
    <b v="0"/>
    <x v="2"/>
    <b v="1"/>
    <m/>
    <m/>
    <s v="C:\Users\Catherine\Desktop\kosslyn_1978.osexp"/>
    <b v="0"/>
    <s v="mono"/>
    <b v="0"/>
    <n v="18"/>
    <s v="no"/>
    <s v="#000000"/>
    <s v="no"/>
    <s v="yes"/>
    <n v="768"/>
    <s v="legacy"/>
    <s v="puits"/>
    <s v="puits"/>
    <s v="phare"/>
    <n v="83"/>
    <n v="3"/>
    <n v="0"/>
    <n v="6"/>
    <s v="C:/Users/Catherine/Documents/L3/S1/sciences_co/subject-2.csv"/>
    <s v="legacy"/>
    <n v="7"/>
    <b v="0"/>
    <s v="Melodramatic Milgram"/>
    <s v="4.0.24"/>
    <n v="71"/>
    <n v="0"/>
    <s v="m"/>
    <s v="right"/>
    <s v="space"/>
    <s v="space"/>
    <s v="space"/>
    <s v="right"/>
    <s v="m"/>
    <s v="space"/>
    <n v="1"/>
    <n v="492"/>
    <s v="-"/>
    <n v="1813.8809523809523"/>
    <n v="2152.8466826833105"/>
    <x v="1"/>
    <n v="28204"/>
    <n v="2788"/>
    <n v="2065"/>
    <n v="1748"/>
    <n v="6416"/>
    <n v="492"/>
    <n v="22197"/>
    <n v="3531"/>
    <n v="2"/>
    <s v="legacy"/>
    <n v="1024"/>
    <n v="2"/>
    <n v="48000"/>
    <n v="-16"/>
    <s v="experiment"/>
    <x v="1"/>
    <s v="even"/>
    <n v="257520"/>
    <n v="254710"/>
    <n v="14548"/>
    <n v="936932"/>
    <n v="938693"/>
    <n v="254672"/>
    <n v="936932"/>
    <n v="251134"/>
    <s v="NA"/>
    <n v="247381"/>
    <n v="176356"/>
    <n v="201007"/>
    <n v="8129"/>
    <n v="8122"/>
    <n v="936179"/>
    <n v="176354"/>
    <n v="176354"/>
    <n v="8126"/>
    <n v="942404"/>
    <n v="940693"/>
    <n v="942898"/>
    <n v="178422"/>
    <n v="202756"/>
    <n v="178805"/>
    <n v="251134"/>
    <n v="249381"/>
    <n v="254669"/>
    <s v="NA"/>
    <n v="942403"/>
    <n v="247378"/>
    <n v="936176"/>
    <n v="285750"/>
    <s v="kosslyn_1978"/>
    <n v="77"/>
    <s v="113883.0"/>
    <n v="84"/>
    <s v="impossible"/>
    <s v="yes"/>
    <n v="1024"/>
    <n v="-260"/>
    <n v="180"/>
  </r>
  <r>
    <s v="undefined"/>
    <s v="undefined"/>
    <n v="5771"/>
    <n v="577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139.0"/>
    <s v="136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arbre"/>
    <s v="NA"/>
    <s v="NA"/>
    <n v="0"/>
    <n v="0"/>
    <n v="0"/>
    <n v="0"/>
    <s v="D:/School/2025-2026/SciCogni/subject-3.csv"/>
    <s v="legacy"/>
    <n v="1"/>
    <b v="0"/>
    <s v="Melodramatic Milgram"/>
    <s v="4.0.24"/>
    <s v="NA"/>
    <n v="0"/>
    <n v="1"/>
    <s v="NA"/>
    <s v="NA"/>
    <s v="space"/>
    <s v="space"/>
    <s v="space"/>
    <s v="NA"/>
    <s v="space"/>
    <n v="1"/>
    <n v="5771"/>
    <s v="-"/>
    <m/>
    <m/>
    <x v="0"/>
    <s v="NA"/>
    <s v="NA"/>
    <n v="1215"/>
    <n v="1710"/>
    <n v="2785"/>
    <s v="NA"/>
    <n v="11441"/>
    <n v="5771"/>
    <n v="2"/>
    <s v="legacy"/>
    <n v="1024"/>
    <n v="2"/>
    <n v="48000"/>
    <n v="-16"/>
    <s v="experiment"/>
    <x v="2"/>
    <s v="odd"/>
    <s v="NA"/>
    <s v="NA"/>
    <n v="6334"/>
    <s v="NA"/>
    <s v="NA"/>
    <s v="NA"/>
    <s v="NA"/>
    <n v="25664"/>
    <s v="NA"/>
    <n v="21540"/>
    <n v="6417"/>
    <n v="19451"/>
    <n v="3547"/>
    <n v="3525"/>
    <s v="NA"/>
    <n v="6415"/>
    <n v="6415"/>
    <n v="3546"/>
    <s v="NA"/>
    <s v="NA"/>
    <n v="31520"/>
    <n v="7634"/>
    <n v="21163"/>
    <n v="8007"/>
    <n v="25665"/>
    <n v="23540"/>
    <n v="31520"/>
    <s v="NA"/>
    <s v="NA"/>
    <n v="21538"/>
    <s v="NA"/>
    <s v="NA"/>
    <s v="kosslyn_1978"/>
    <n v="0"/>
    <s v="5771.0"/>
    <n v="1"/>
    <s v="NA"/>
    <s v="yes"/>
    <n v="1024"/>
    <n v="-115"/>
    <n v="165"/>
  </r>
  <r>
    <s v="undefined"/>
    <s v="undefined"/>
    <n v="4671"/>
    <n v="467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96.0"/>
    <s v="148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lac"/>
    <s v="NA"/>
    <s v="NA"/>
    <n v="1"/>
    <n v="0"/>
    <n v="0"/>
    <n v="1"/>
    <s v="D:/School/2025-2026/SciCogni/subject-3.csv"/>
    <s v="legacy"/>
    <n v="1"/>
    <b v="0"/>
    <s v="Melodramatic Milgram"/>
    <s v="4.0.24"/>
    <s v="NA"/>
    <n v="0"/>
    <n v="1"/>
    <s v="NA"/>
    <s v="NA"/>
    <s v="space"/>
    <s v="space"/>
    <s v="space"/>
    <s v="NA"/>
    <s v="space"/>
    <n v="1"/>
    <n v="3571"/>
    <s v="-"/>
    <m/>
    <m/>
    <x v="0"/>
    <s v="NA"/>
    <s v="NA"/>
    <n v="1215"/>
    <n v="1710"/>
    <n v="2785"/>
    <s v="NA"/>
    <n v="11441"/>
    <n v="3571"/>
    <n v="2"/>
    <s v="legacy"/>
    <n v="1024"/>
    <n v="2"/>
    <n v="48000"/>
    <n v="-16"/>
    <s v="experiment"/>
    <x v="2"/>
    <s v="odd"/>
    <s v="NA"/>
    <s v="NA"/>
    <n v="6334"/>
    <s v="NA"/>
    <s v="NA"/>
    <s v="NA"/>
    <s v="NA"/>
    <n v="35434"/>
    <s v="NA"/>
    <n v="31837"/>
    <n v="6417"/>
    <n v="19451"/>
    <n v="3547"/>
    <n v="3525"/>
    <s v="NA"/>
    <n v="6415"/>
    <n v="6415"/>
    <n v="3546"/>
    <s v="NA"/>
    <s v="NA"/>
    <n v="39010"/>
    <n v="7634"/>
    <n v="21163"/>
    <n v="8007"/>
    <n v="35434"/>
    <n v="33837"/>
    <n v="39010"/>
    <s v="NA"/>
    <s v="NA"/>
    <n v="31835"/>
    <s v="NA"/>
    <s v="NA"/>
    <s v="kosslyn_1978"/>
    <n v="0"/>
    <s v="9342.0"/>
    <n v="2"/>
    <s v="NA"/>
    <s v="yes"/>
    <n v="1024"/>
    <n v="-50"/>
    <n v="180"/>
  </r>
  <r>
    <s v="undefined"/>
    <s v="undefined"/>
    <n v="3623"/>
    <n v="362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11.0"/>
    <s v="-313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rocher"/>
    <s v="NA"/>
    <s v="NA"/>
    <n v="2"/>
    <n v="0"/>
    <n v="0"/>
    <n v="2"/>
    <s v="D:/School/2025-2026/SciCogni/subject-3.csv"/>
    <s v="legacy"/>
    <n v="2"/>
    <b v="0"/>
    <s v="Melodramatic Milgram"/>
    <s v="4.0.24"/>
    <s v="NA"/>
    <n v="0"/>
    <n v="1"/>
    <s v="NA"/>
    <s v="NA"/>
    <s v="space"/>
    <s v="space"/>
    <s v="space"/>
    <s v="NA"/>
    <s v="space"/>
    <n v="1"/>
    <n v="1529"/>
    <s v="-"/>
    <m/>
    <m/>
    <x v="0"/>
    <s v="NA"/>
    <s v="NA"/>
    <n v="1215"/>
    <n v="1710"/>
    <n v="2785"/>
    <s v="NA"/>
    <n v="11441"/>
    <n v="1529"/>
    <n v="2"/>
    <s v="legacy"/>
    <n v="1024"/>
    <n v="2"/>
    <n v="48000"/>
    <n v="-16"/>
    <s v="experiment"/>
    <x v="2"/>
    <s v="odd"/>
    <s v="NA"/>
    <s v="NA"/>
    <n v="6334"/>
    <s v="NA"/>
    <s v="NA"/>
    <s v="NA"/>
    <s v="NA"/>
    <n v="43114"/>
    <s v="NA"/>
    <n v="39414"/>
    <n v="6417"/>
    <n v="19451"/>
    <n v="3547"/>
    <n v="3525"/>
    <s v="NA"/>
    <n v="6415"/>
    <n v="6415"/>
    <n v="3546"/>
    <s v="NA"/>
    <s v="NA"/>
    <n v="44646"/>
    <n v="7634"/>
    <n v="21163"/>
    <n v="8007"/>
    <n v="43114"/>
    <n v="41414"/>
    <n v="44646"/>
    <s v="NA"/>
    <s v="NA"/>
    <n v="39412"/>
    <s v="NA"/>
    <s v="NA"/>
    <s v="kosslyn_1978"/>
    <n v="0"/>
    <s v="10871.0"/>
    <n v="3"/>
    <s v="NA"/>
    <s v="yes"/>
    <n v="1024"/>
    <n v="-9"/>
    <n v="-326"/>
  </r>
  <r>
    <s v="undefined"/>
    <s v="undefined"/>
    <n v="3603"/>
    <n v="360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203.0"/>
    <s v="-118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herbe"/>
    <s v="NA"/>
    <s v="NA"/>
    <n v="3"/>
    <n v="0"/>
    <n v="0"/>
    <n v="3"/>
    <s v="D:/School/2025-2026/SciCogni/subject-3.csv"/>
    <s v="legacy"/>
    <n v="3"/>
    <b v="0"/>
    <s v="Melodramatic Milgram"/>
    <s v="4.0.24"/>
    <s v="NA"/>
    <n v="0"/>
    <n v="1"/>
    <s v="NA"/>
    <s v="NA"/>
    <s v="space"/>
    <s v="space"/>
    <s v="space"/>
    <s v="NA"/>
    <s v="space"/>
    <n v="1"/>
    <n v="3541"/>
    <s v="-"/>
    <m/>
    <m/>
    <x v="0"/>
    <s v="NA"/>
    <s v="NA"/>
    <n v="1215"/>
    <n v="1710"/>
    <n v="2785"/>
    <s v="NA"/>
    <n v="11441"/>
    <n v="3541"/>
    <n v="2"/>
    <s v="legacy"/>
    <n v="1024"/>
    <n v="2"/>
    <n v="48000"/>
    <n v="-16"/>
    <s v="experiment"/>
    <x v="2"/>
    <s v="odd"/>
    <s v="NA"/>
    <s v="NA"/>
    <n v="6334"/>
    <s v="NA"/>
    <s v="NA"/>
    <s v="NA"/>
    <s v="NA"/>
    <n v="48785"/>
    <s v="NA"/>
    <n v="44831"/>
    <n v="6417"/>
    <n v="19451"/>
    <n v="3547"/>
    <n v="3525"/>
    <s v="NA"/>
    <n v="6415"/>
    <n v="6415"/>
    <n v="3546"/>
    <s v="NA"/>
    <s v="NA"/>
    <n v="52332"/>
    <n v="7634"/>
    <n v="21163"/>
    <n v="8007"/>
    <n v="48786"/>
    <n v="46831"/>
    <n v="52332"/>
    <s v="NA"/>
    <s v="NA"/>
    <n v="44830"/>
    <s v="NA"/>
    <s v="NA"/>
    <s v="kosslyn_1978"/>
    <n v="0"/>
    <s v="14412.0"/>
    <n v="4"/>
    <s v="NA"/>
    <s v="yes"/>
    <n v="1024"/>
    <n v="-180"/>
    <n v="-104"/>
  </r>
  <r>
    <s v="undefined"/>
    <s v="undefined"/>
    <n v="3413"/>
    <n v="341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217.0"/>
    <s v="238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NA"/>
    <s v="NA"/>
    <n v="4"/>
    <n v="0"/>
    <n v="0"/>
    <n v="4"/>
    <s v="D:/School/2025-2026/SciCogni/subject-3.csv"/>
    <s v="legacy"/>
    <n v="4"/>
    <b v="0"/>
    <s v="Melodramatic Milgram"/>
    <s v="4.0.24"/>
    <s v="NA"/>
    <n v="0"/>
    <n v="1"/>
    <s v="NA"/>
    <s v="NA"/>
    <s v="space"/>
    <s v="space"/>
    <s v="space"/>
    <s v="NA"/>
    <s v="space"/>
    <n v="1"/>
    <n v="2654"/>
    <s v="-"/>
    <m/>
    <m/>
    <x v="0"/>
    <s v="NA"/>
    <s v="NA"/>
    <n v="1215"/>
    <n v="1710"/>
    <n v="2785"/>
    <s v="NA"/>
    <n v="11441"/>
    <n v="2654"/>
    <n v="2"/>
    <s v="legacy"/>
    <n v="1024"/>
    <n v="2"/>
    <n v="48000"/>
    <n v="-16"/>
    <s v="experiment"/>
    <x v="2"/>
    <s v="odd"/>
    <s v="NA"/>
    <s v="NA"/>
    <n v="6334"/>
    <s v="NA"/>
    <s v="NA"/>
    <s v="NA"/>
    <s v="NA"/>
    <n v="56725"/>
    <s v="NA"/>
    <n v="52769"/>
    <n v="6417"/>
    <n v="19451"/>
    <n v="3547"/>
    <n v="3525"/>
    <s v="NA"/>
    <n v="6415"/>
    <n v="6415"/>
    <n v="3546"/>
    <s v="NA"/>
    <s v="NA"/>
    <n v="59384"/>
    <n v="7634"/>
    <n v="21163"/>
    <n v="8007"/>
    <n v="56725"/>
    <n v="54770"/>
    <n v="59384"/>
    <s v="NA"/>
    <s v="NA"/>
    <n v="52766"/>
    <s v="NA"/>
    <s v="NA"/>
    <s v="kosslyn_1978"/>
    <n v="0"/>
    <s v="17066.0"/>
    <n v="5"/>
    <s v="NA"/>
    <s v="yes"/>
    <n v="1024"/>
    <n v="-190"/>
    <n v="264"/>
  </r>
  <r>
    <s v="undefined"/>
    <s v="undefined"/>
    <n v="3084"/>
    <n v="308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154.0"/>
    <s v="256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sable"/>
    <s v="NA"/>
    <s v="NA"/>
    <n v="5"/>
    <n v="0"/>
    <n v="0"/>
    <n v="5"/>
    <s v="D:/School/2025-2026/SciCogni/subject-3.csv"/>
    <s v="legacy"/>
    <n v="5"/>
    <b v="0"/>
    <s v="Melodramatic Milgram"/>
    <s v="4.0.24"/>
    <s v="NA"/>
    <n v="0"/>
    <n v="1"/>
    <s v="NA"/>
    <s v="NA"/>
    <s v="space"/>
    <s v="space"/>
    <s v="space"/>
    <s v="NA"/>
    <s v="space"/>
    <n v="1"/>
    <n v="1438"/>
    <s v="-"/>
    <m/>
    <m/>
    <x v="0"/>
    <s v="NA"/>
    <s v="NA"/>
    <n v="1215"/>
    <n v="1710"/>
    <n v="2785"/>
    <s v="NA"/>
    <n v="11441"/>
    <n v="1438"/>
    <n v="2"/>
    <s v="legacy"/>
    <n v="1024"/>
    <n v="2"/>
    <n v="48000"/>
    <n v="-16"/>
    <s v="experiment"/>
    <x v="2"/>
    <s v="odd"/>
    <s v="NA"/>
    <s v="NA"/>
    <n v="6334"/>
    <s v="NA"/>
    <s v="NA"/>
    <s v="NA"/>
    <s v="NA"/>
    <n v="63805"/>
    <s v="NA"/>
    <n v="59791"/>
    <n v="6417"/>
    <n v="19451"/>
    <n v="3547"/>
    <n v="3525"/>
    <s v="NA"/>
    <n v="6415"/>
    <n v="6415"/>
    <n v="3546"/>
    <s v="NA"/>
    <s v="NA"/>
    <n v="65249"/>
    <n v="7634"/>
    <n v="21163"/>
    <n v="8007"/>
    <n v="63806"/>
    <n v="61791"/>
    <n v="65249"/>
    <s v="NA"/>
    <s v="NA"/>
    <n v="59788"/>
    <s v="NA"/>
    <s v="NA"/>
    <s v="kosslyn_1978"/>
    <n v="0"/>
    <s v="18504.0"/>
    <n v="6"/>
    <s v="NA"/>
    <s v="yes"/>
    <n v="1024"/>
    <n v="155"/>
    <n v="285"/>
  </r>
  <r>
    <s v="undefined"/>
    <s v="undefined"/>
    <n v="3083"/>
    <n v="308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271.0"/>
    <s v="170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puits"/>
    <s v="NA"/>
    <s v="NA"/>
    <n v="6"/>
    <n v="0"/>
    <n v="0"/>
    <n v="6"/>
    <s v="D:/School/2025-2026/SciCogni/subject-3.csv"/>
    <s v="legacy"/>
    <n v="6"/>
    <b v="0"/>
    <s v="Melodramatic Milgram"/>
    <s v="4.0.24"/>
    <s v="NA"/>
    <n v="0"/>
    <n v="1"/>
    <s v="NA"/>
    <s v="NA"/>
    <s v="space"/>
    <s v="space"/>
    <s v="space"/>
    <s v="NA"/>
    <s v="space"/>
    <n v="1"/>
    <n v="3079"/>
    <s v="-"/>
    <m/>
    <m/>
    <x v="0"/>
    <s v="NA"/>
    <s v="NA"/>
    <n v="1215"/>
    <n v="1710"/>
    <n v="2785"/>
    <s v="NA"/>
    <n v="11441"/>
    <n v="3079"/>
    <n v="2"/>
    <s v="legacy"/>
    <n v="1024"/>
    <n v="2"/>
    <n v="48000"/>
    <n v="-16"/>
    <s v="experiment"/>
    <x v="2"/>
    <s v="odd"/>
    <s v="NA"/>
    <s v="NA"/>
    <n v="6334"/>
    <s v="NA"/>
    <s v="NA"/>
    <s v="NA"/>
    <s v="NA"/>
    <n v="69394"/>
    <s v="NA"/>
    <n v="65642"/>
    <n v="6417"/>
    <n v="19451"/>
    <n v="3547"/>
    <n v="3525"/>
    <s v="NA"/>
    <n v="6415"/>
    <n v="6415"/>
    <n v="3546"/>
    <s v="NA"/>
    <s v="NA"/>
    <n v="72478"/>
    <n v="7634"/>
    <n v="21163"/>
    <n v="8007"/>
    <n v="69394"/>
    <n v="67642"/>
    <n v="72478"/>
    <s v="NA"/>
    <s v="NA"/>
    <n v="65640"/>
    <s v="NA"/>
    <s v="NA"/>
    <s v="kosslyn_1978"/>
    <n v="0"/>
    <s v="21583.0"/>
    <n v="7"/>
    <s v="NA"/>
    <s v="yes"/>
    <n v="1024"/>
    <n v="-260"/>
    <n v="180"/>
  </r>
  <r>
    <s v="undefined"/>
    <s v="undefined"/>
    <n v="1337"/>
    <n v="133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12.0"/>
    <s v="-314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rocher"/>
    <s v="NA"/>
    <s v="NA"/>
    <n v="0"/>
    <n v="1"/>
    <n v="0"/>
    <n v="0"/>
    <s v="D:/School/2025-2026/SciCogni/subject-3.csv"/>
    <s v="legacy"/>
    <n v="1"/>
    <b v="0"/>
    <s v="Melodramatic Milgram"/>
    <s v="4.0.24"/>
    <s v="NA"/>
    <n v="0"/>
    <n v="1"/>
    <s v="NA"/>
    <s v="space"/>
    <s v="space"/>
    <s v="space"/>
    <s v="space"/>
    <s v="NA"/>
    <s v="space"/>
    <n v="1"/>
    <n v="1337"/>
    <s v="-"/>
    <m/>
    <m/>
    <x v="0"/>
    <s v="NA"/>
    <n v="5330"/>
    <n v="655"/>
    <n v="1043"/>
    <n v="2785"/>
    <s v="NA"/>
    <n v="20415"/>
    <n v="1337"/>
    <n v="2"/>
    <s v="legacy"/>
    <n v="1024"/>
    <n v="2"/>
    <n v="48000"/>
    <n v="-16"/>
    <s v="experiment"/>
    <x v="2"/>
    <s v="odd"/>
    <s v="NA"/>
    <n v="72557"/>
    <n v="6334"/>
    <s v="NA"/>
    <s v="NA"/>
    <n v="72525"/>
    <s v="NA"/>
    <n v="104504"/>
    <s v="NA"/>
    <n v="100809"/>
    <n v="77946"/>
    <n v="99387"/>
    <n v="3547"/>
    <n v="3525"/>
    <s v="NA"/>
    <n v="77945"/>
    <n v="77945"/>
    <n v="3546"/>
    <s v="NA"/>
    <s v="NA"/>
    <n v="105846"/>
    <n v="78603"/>
    <n v="100432"/>
    <n v="78968"/>
    <n v="104504"/>
    <n v="102809"/>
    <n v="105846"/>
    <s v="NA"/>
    <s v="NA"/>
    <n v="100808"/>
    <s v="NA"/>
    <s v="NA"/>
    <s v="kosslyn_1978"/>
    <n v="0"/>
    <s v="1337.0"/>
    <n v="1"/>
    <s v="NA"/>
    <s v="yes"/>
    <n v="1024"/>
    <n v="-9"/>
    <n v="-326"/>
  </r>
  <r>
    <s v="undefined"/>
    <s v="undefined"/>
    <n v="2634"/>
    <n v="263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203.0"/>
    <s v="-125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herbe"/>
    <s v="NA"/>
    <s v="NA"/>
    <n v="1"/>
    <n v="1"/>
    <n v="0"/>
    <n v="1"/>
    <s v="D:/School/2025-2026/SciCogni/subject-3.csv"/>
    <s v="legacy"/>
    <n v="2"/>
    <b v="0"/>
    <s v="Melodramatic Milgram"/>
    <s v="4.0.24"/>
    <s v="NA"/>
    <n v="0"/>
    <n v="1"/>
    <s v="NA"/>
    <s v="space"/>
    <s v="space"/>
    <s v="space"/>
    <s v="space"/>
    <s v="NA"/>
    <s v="space"/>
    <n v="1"/>
    <n v="3932"/>
    <s v="-"/>
    <m/>
    <m/>
    <x v="0"/>
    <s v="NA"/>
    <n v="5330"/>
    <n v="655"/>
    <n v="1043"/>
    <n v="2785"/>
    <s v="NA"/>
    <n v="20415"/>
    <n v="3932"/>
    <n v="2"/>
    <s v="legacy"/>
    <n v="1024"/>
    <n v="2"/>
    <n v="48000"/>
    <n v="-16"/>
    <s v="experiment"/>
    <x v="2"/>
    <s v="odd"/>
    <s v="NA"/>
    <n v="72557"/>
    <n v="6334"/>
    <s v="NA"/>
    <s v="NA"/>
    <n v="72525"/>
    <s v="NA"/>
    <n v="110144"/>
    <s v="NA"/>
    <n v="106185"/>
    <n v="77946"/>
    <n v="99387"/>
    <n v="3547"/>
    <n v="3525"/>
    <s v="NA"/>
    <n v="77945"/>
    <n v="77945"/>
    <n v="3546"/>
    <s v="NA"/>
    <s v="NA"/>
    <n v="114082"/>
    <n v="78603"/>
    <n v="100432"/>
    <n v="78968"/>
    <n v="110144"/>
    <n v="108185"/>
    <n v="114082"/>
    <s v="NA"/>
    <s v="NA"/>
    <n v="106183"/>
    <s v="NA"/>
    <s v="NA"/>
    <s v="kosslyn_1978"/>
    <n v="0"/>
    <s v="5269.0"/>
    <n v="2"/>
    <s v="NA"/>
    <s v="yes"/>
    <n v="1024"/>
    <n v="-180"/>
    <n v="-104"/>
  </r>
  <r>
    <s v="undefined"/>
    <s v="undefined"/>
    <n v="3378"/>
    <n v="337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37.0"/>
    <s v="131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arbre"/>
    <s v="NA"/>
    <s v="NA"/>
    <n v="2"/>
    <n v="1"/>
    <n v="0"/>
    <n v="2"/>
    <s v="D:/School/2025-2026/SciCogni/subject-3.csv"/>
    <s v="legacy"/>
    <n v="3"/>
    <b v="0"/>
    <s v="Melodramatic Milgram"/>
    <s v="4.0.24"/>
    <s v="NA"/>
    <n v="0"/>
    <n v="1"/>
    <s v="NA"/>
    <s v="space"/>
    <s v="space"/>
    <s v="space"/>
    <s v="space"/>
    <s v="NA"/>
    <s v="space"/>
    <n v="1"/>
    <n v="4866"/>
    <s v="-"/>
    <m/>
    <m/>
    <x v="0"/>
    <s v="NA"/>
    <n v="5330"/>
    <n v="655"/>
    <n v="1043"/>
    <n v="2785"/>
    <s v="NA"/>
    <n v="20415"/>
    <n v="4866"/>
    <n v="2"/>
    <s v="legacy"/>
    <n v="1024"/>
    <n v="2"/>
    <n v="48000"/>
    <n v="-16"/>
    <s v="experiment"/>
    <x v="2"/>
    <s v="odd"/>
    <s v="NA"/>
    <n v="72557"/>
    <n v="6334"/>
    <s v="NA"/>
    <s v="NA"/>
    <n v="72525"/>
    <s v="NA"/>
    <n v="118904"/>
    <s v="NA"/>
    <n v="114786"/>
    <n v="77946"/>
    <n v="99387"/>
    <n v="3547"/>
    <n v="3525"/>
    <s v="NA"/>
    <n v="77945"/>
    <n v="77945"/>
    <n v="3546"/>
    <s v="NA"/>
    <s v="NA"/>
    <n v="123775"/>
    <n v="78603"/>
    <n v="100432"/>
    <n v="78968"/>
    <n v="118904"/>
    <n v="116786"/>
    <n v="123775"/>
    <s v="NA"/>
    <s v="NA"/>
    <n v="114782"/>
    <s v="NA"/>
    <s v="NA"/>
    <s v="kosslyn_1978"/>
    <n v="0"/>
    <s v="10135.0"/>
    <n v="3"/>
    <s v="NA"/>
    <s v="yes"/>
    <n v="1024"/>
    <n v="-115"/>
    <n v="165"/>
  </r>
  <r>
    <s v="undefined"/>
    <s v="undefined"/>
    <n v="3530"/>
    <n v="3530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106.0"/>
    <s v="134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lac"/>
    <s v="NA"/>
    <s v="NA"/>
    <n v="3"/>
    <n v="1"/>
    <n v="0"/>
    <n v="3"/>
    <s v="D:/School/2025-2026/SciCogni/subject-3.csv"/>
    <s v="legacy"/>
    <n v="3"/>
    <b v="0"/>
    <s v="Melodramatic Milgram"/>
    <s v="4.0.24"/>
    <s v="NA"/>
    <n v="0"/>
    <n v="1"/>
    <s v="NA"/>
    <s v="space"/>
    <s v="space"/>
    <s v="space"/>
    <s v="space"/>
    <s v="NA"/>
    <s v="space"/>
    <n v="1"/>
    <n v="3985"/>
    <s v="-"/>
    <m/>
    <m/>
    <x v="0"/>
    <s v="NA"/>
    <n v="5330"/>
    <n v="655"/>
    <n v="1043"/>
    <n v="2785"/>
    <s v="NA"/>
    <n v="20415"/>
    <n v="3985"/>
    <n v="2"/>
    <s v="legacy"/>
    <n v="1024"/>
    <n v="2"/>
    <n v="48000"/>
    <n v="-16"/>
    <s v="experiment"/>
    <x v="2"/>
    <s v="odd"/>
    <s v="NA"/>
    <n v="72557"/>
    <n v="6334"/>
    <s v="NA"/>
    <s v="NA"/>
    <n v="72525"/>
    <s v="NA"/>
    <n v="127805"/>
    <s v="NA"/>
    <n v="124211"/>
    <n v="77946"/>
    <n v="99387"/>
    <n v="3547"/>
    <n v="3525"/>
    <s v="NA"/>
    <n v="77945"/>
    <n v="77945"/>
    <n v="3546"/>
    <s v="NA"/>
    <s v="NA"/>
    <n v="131795"/>
    <n v="78603"/>
    <n v="100432"/>
    <n v="78968"/>
    <n v="127805"/>
    <n v="126211"/>
    <n v="131795"/>
    <s v="NA"/>
    <s v="NA"/>
    <n v="124208"/>
    <s v="NA"/>
    <s v="NA"/>
    <s v="kosslyn_1978"/>
    <n v="0"/>
    <s v="14120.0"/>
    <n v="4"/>
    <s v="NA"/>
    <s v="yes"/>
    <n v="1024"/>
    <n v="-50"/>
    <n v="180"/>
  </r>
  <r>
    <s v="undefined"/>
    <s v="undefined"/>
    <n v="3211"/>
    <n v="321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273.0"/>
    <s v="168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puits"/>
    <s v="NA"/>
    <s v="NA"/>
    <n v="4"/>
    <n v="1"/>
    <n v="0"/>
    <n v="4"/>
    <s v="D:/School/2025-2026/SciCogni/subject-3.csv"/>
    <s v="legacy"/>
    <n v="4"/>
    <b v="0"/>
    <s v="Melodramatic Milgram"/>
    <s v="4.0.24"/>
    <s v="NA"/>
    <n v="0"/>
    <n v="1"/>
    <s v="NA"/>
    <s v="space"/>
    <s v="space"/>
    <s v="space"/>
    <s v="space"/>
    <s v="NA"/>
    <s v="space"/>
    <n v="1"/>
    <n v="1936"/>
    <s v="-"/>
    <m/>
    <m/>
    <x v="0"/>
    <s v="NA"/>
    <n v="5330"/>
    <n v="655"/>
    <n v="1043"/>
    <n v="2785"/>
    <s v="NA"/>
    <n v="20415"/>
    <n v="1936"/>
    <n v="2"/>
    <s v="legacy"/>
    <n v="1024"/>
    <n v="2"/>
    <n v="48000"/>
    <n v="-16"/>
    <s v="experiment"/>
    <x v="2"/>
    <s v="odd"/>
    <s v="NA"/>
    <n v="72557"/>
    <n v="6334"/>
    <s v="NA"/>
    <s v="NA"/>
    <n v="72525"/>
    <s v="NA"/>
    <n v="135995"/>
    <s v="NA"/>
    <n v="132231"/>
    <n v="77946"/>
    <n v="99387"/>
    <n v="3547"/>
    <n v="3525"/>
    <s v="NA"/>
    <n v="77945"/>
    <n v="77945"/>
    <n v="3546"/>
    <s v="NA"/>
    <s v="NA"/>
    <n v="137936"/>
    <n v="78603"/>
    <n v="100432"/>
    <n v="78968"/>
    <n v="135995"/>
    <n v="134232"/>
    <n v="137936"/>
    <s v="NA"/>
    <s v="NA"/>
    <n v="132229"/>
    <s v="NA"/>
    <s v="NA"/>
    <s v="kosslyn_1978"/>
    <n v="0"/>
    <s v="16056.0"/>
    <n v="5"/>
    <s v="NA"/>
    <s v="yes"/>
    <n v="1024"/>
    <n v="-260"/>
    <n v="180"/>
  </r>
  <r>
    <s v="undefined"/>
    <s v="undefined"/>
    <n v="3221"/>
    <n v="322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156.0"/>
    <s v="258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sable"/>
    <s v="NA"/>
    <s v="NA"/>
    <n v="5"/>
    <n v="1"/>
    <n v="0"/>
    <n v="5"/>
    <s v="D:/School/2025-2026/SciCogni/subject-3.csv"/>
    <s v="legacy"/>
    <n v="5"/>
    <b v="0"/>
    <s v="Melodramatic Milgram"/>
    <s v="4.0.24"/>
    <s v="NA"/>
    <n v="0"/>
    <n v="1"/>
    <s v="NA"/>
    <s v="space"/>
    <s v="space"/>
    <s v="space"/>
    <s v="space"/>
    <s v="NA"/>
    <s v="space"/>
    <n v="1"/>
    <n v="3274"/>
    <s v="-"/>
    <m/>
    <m/>
    <x v="0"/>
    <s v="NA"/>
    <n v="5330"/>
    <n v="655"/>
    <n v="1043"/>
    <n v="2785"/>
    <s v="NA"/>
    <n v="20415"/>
    <n v="3274"/>
    <n v="2"/>
    <s v="legacy"/>
    <n v="1024"/>
    <n v="2"/>
    <n v="48000"/>
    <n v="-16"/>
    <s v="experiment"/>
    <x v="2"/>
    <s v="odd"/>
    <s v="NA"/>
    <n v="72557"/>
    <n v="6334"/>
    <s v="NA"/>
    <s v="NA"/>
    <n v="72525"/>
    <s v="NA"/>
    <n v="142355"/>
    <s v="NA"/>
    <n v="138338"/>
    <n v="77946"/>
    <n v="99387"/>
    <n v="3547"/>
    <n v="3525"/>
    <s v="NA"/>
    <n v="77945"/>
    <n v="77945"/>
    <n v="3546"/>
    <s v="NA"/>
    <s v="NA"/>
    <n v="145633"/>
    <n v="78603"/>
    <n v="100432"/>
    <n v="78968"/>
    <n v="142355"/>
    <n v="140338"/>
    <n v="145633"/>
    <s v="NA"/>
    <s v="NA"/>
    <n v="138335"/>
    <s v="NA"/>
    <s v="NA"/>
    <s v="kosslyn_1978"/>
    <n v="0"/>
    <s v="19330.0"/>
    <n v="6"/>
    <s v="NA"/>
    <s v="yes"/>
    <n v="1024"/>
    <n v="155"/>
    <n v="285"/>
  </r>
  <r>
    <s v="undefined"/>
    <s v="undefined"/>
    <n v="3177"/>
    <n v="317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221.0"/>
    <s v="230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NA"/>
    <s v="NA"/>
    <n v="6"/>
    <n v="1"/>
    <n v="0"/>
    <n v="6"/>
    <s v="D:/School/2025-2026/SciCogni/subject-3.csv"/>
    <s v="legacy"/>
    <n v="6"/>
    <b v="0"/>
    <s v="Melodramatic Milgram"/>
    <s v="4.0.24"/>
    <s v="NA"/>
    <n v="0"/>
    <n v="1"/>
    <s v="NA"/>
    <s v="space"/>
    <s v="space"/>
    <s v="space"/>
    <s v="space"/>
    <s v="NA"/>
    <s v="space"/>
    <n v="1"/>
    <n v="2915"/>
    <s v="-"/>
    <m/>
    <m/>
    <x v="0"/>
    <s v="NA"/>
    <n v="5330"/>
    <n v="655"/>
    <n v="1043"/>
    <n v="2785"/>
    <s v="NA"/>
    <n v="20415"/>
    <n v="2915"/>
    <n v="2"/>
    <s v="legacy"/>
    <n v="1024"/>
    <n v="2"/>
    <n v="48000"/>
    <n v="-16"/>
    <s v="experiment"/>
    <x v="2"/>
    <s v="odd"/>
    <s v="NA"/>
    <n v="72557"/>
    <n v="6334"/>
    <s v="NA"/>
    <s v="NA"/>
    <n v="72525"/>
    <s v="NA"/>
    <n v="149995"/>
    <s v="NA"/>
    <n v="146050"/>
    <n v="77946"/>
    <n v="99387"/>
    <n v="3547"/>
    <n v="3525"/>
    <s v="NA"/>
    <n v="77945"/>
    <n v="77945"/>
    <n v="3546"/>
    <s v="NA"/>
    <s v="NA"/>
    <n v="152915"/>
    <n v="78603"/>
    <n v="100432"/>
    <n v="78968"/>
    <n v="149995"/>
    <n v="148050"/>
    <n v="152915"/>
    <s v="NA"/>
    <s v="NA"/>
    <n v="146048"/>
    <s v="NA"/>
    <s v="NA"/>
    <s v="kosslyn_1978"/>
    <n v="0"/>
    <s v="22245.0"/>
    <n v="7"/>
    <s v="NA"/>
    <s v="yes"/>
    <n v="1024"/>
    <n v="-190"/>
    <n v="264"/>
  </r>
  <r>
    <s v="undefined"/>
    <s v="undefined"/>
    <n v="3170"/>
    <n v="317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-220.0"/>
    <s v="172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puits"/>
    <s v="NA"/>
    <s v="NA"/>
    <n v="0"/>
    <n v="2"/>
    <n v="0"/>
    <n v="0"/>
    <s v="D:/School/2025-2026/SciCogni/subject-3.csv"/>
    <s v="legacy"/>
    <n v="1"/>
    <b v="0"/>
    <s v="Melodramatic Milgram"/>
    <s v="4.0.24"/>
    <s v="NA"/>
    <n v="0"/>
    <n v="1"/>
    <s v="NA"/>
    <s v="space"/>
    <s v="space"/>
    <s v="space"/>
    <s v="space"/>
    <s v="NA"/>
    <s v="space"/>
    <n v="1"/>
    <n v="3170"/>
    <s v="-"/>
    <m/>
    <m/>
    <x v="0"/>
    <s v="NA"/>
    <n v="8636"/>
    <n v="1378"/>
    <n v="4072"/>
    <n v="2785"/>
    <s v="NA"/>
    <n v="5027"/>
    <n v="3170"/>
    <n v="2"/>
    <s v="legacy"/>
    <n v="1024"/>
    <n v="2"/>
    <n v="48000"/>
    <n v="-16"/>
    <s v="experiment"/>
    <x v="2"/>
    <s v="odd"/>
    <s v="NA"/>
    <n v="153009"/>
    <n v="6334"/>
    <s v="NA"/>
    <s v="NA"/>
    <n v="152981"/>
    <s v="NA"/>
    <n v="176674"/>
    <s v="NA"/>
    <n v="172906"/>
    <n v="161717"/>
    <n v="168476"/>
    <n v="3547"/>
    <n v="3525"/>
    <s v="NA"/>
    <n v="161716"/>
    <n v="161716"/>
    <n v="3546"/>
    <s v="NA"/>
    <s v="NA"/>
    <n v="179849"/>
    <n v="163097"/>
    <n v="172551"/>
    <n v="163445"/>
    <n v="176674"/>
    <n v="174906"/>
    <n v="179849"/>
    <s v="NA"/>
    <s v="NA"/>
    <n v="172904"/>
    <s v="NA"/>
    <s v="NA"/>
    <s v="kosslyn_1978"/>
    <n v="0"/>
    <s v="3170.0"/>
    <n v="1"/>
    <s v="NA"/>
    <s v="yes"/>
    <n v="1024"/>
    <n v="-260"/>
    <n v="180"/>
  </r>
  <r>
    <s v="undefined"/>
    <s v="undefined"/>
    <n v="2570"/>
    <n v="257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-79.0"/>
    <s v="192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lac"/>
    <s v="NA"/>
    <s v="NA"/>
    <n v="1"/>
    <n v="2"/>
    <n v="0"/>
    <n v="1"/>
    <s v="D:/School/2025-2026/SciCogni/subject-3.csv"/>
    <s v="legacy"/>
    <n v="2"/>
    <b v="0"/>
    <s v="Melodramatic Milgram"/>
    <s v="4.0.24"/>
    <s v="NA"/>
    <n v="0"/>
    <n v="1"/>
    <s v="NA"/>
    <s v="space"/>
    <s v="space"/>
    <s v="space"/>
    <s v="space"/>
    <s v="NA"/>
    <s v="space"/>
    <n v="1"/>
    <n v="1970"/>
    <s v="-"/>
    <m/>
    <m/>
    <x v="0"/>
    <s v="NA"/>
    <n v="8636"/>
    <n v="1378"/>
    <n v="4072"/>
    <n v="2785"/>
    <s v="NA"/>
    <n v="5027"/>
    <n v="1970"/>
    <n v="2"/>
    <s v="legacy"/>
    <n v="1024"/>
    <n v="2"/>
    <n v="48000"/>
    <n v="-16"/>
    <s v="experiment"/>
    <x v="2"/>
    <s v="odd"/>
    <s v="NA"/>
    <n v="153009"/>
    <n v="6334"/>
    <s v="NA"/>
    <s v="NA"/>
    <n v="152981"/>
    <s v="NA"/>
    <n v="183864"/>
    <s v="NA"/>
    <n v="180287"/>
    <n v="161717"/>
    <n v="168476"/>
    <n v="3547"/>
    <n v="3525"/>
    <s v="NA"/>
    <n v="161716"/>
    <n v="161716"/>
    <n v="3546"/>
    <s v="NA"/>
    <s v="NA"/>
    <n v="185853"/>
    <n v="163097"/>
    <n v="172551"/>
    <n v="163445"/>
    <n v="183865"/>
    <n v="182287"/>
    <n v="185853"/>
    <s v="NA"/>
    <s v="NA"/>
    <n v="180283"/>
    <s v="NA"/>
    <s v="NA"/>
    <s v="kosslyn_1978"/>
    <n v="0"/>
    <s v="5140.0"/>
    <n v="2"/>
    <s v="NA"/>
    <s v="yes"/>
    <n v="1024"/>
    <n v="-50"/>
    <n v="180"/>
  </r>
  <r>
    <s v="undefined"/>
    <s v="undefined"/>
    <n v="2201"/>
    <n v="220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15.0"/>
    <s v="-318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rocher"/>
    <s v="NA"/>
    <s v="NA"/>
    <n v="2"/>
    <n v="2"/>
    <n v="0"/>
    <n v="2"/>
    <s v="D:/School/2025-2026/SciCogni/subject-3.csv"/>
    <s v="legacy"/>
    <n v="3"/>
    <b v="0"/>
    <s v="Melodramatic Milgram"/>
    <s v="4.0.24"/>
    <s v="NA"/>
    <n v="0"/>
    <n v="1"/>
    <s v="NA"/>
    <s v="space"/>
    <s v="space"/>
    <s v="space"/>
    <s v="space"/>
    <s v="NA"/>
    <s v="space"/>
    <n v="1"/>
    <n v="1463"/>
    <s v="-"/>
    <m/>
    <m/>
    <x v="0"/>
    <s v="NA"/>
    <n v="8636"/>
    <n v="1378"/>
    <n v="4072"/>
    <n v="2785"/>
    <s v="NA"/>
    <n v="5027"/>
    <n v="1463"/>
    <n v="2"/>
    <s v="legacy"/>
    <n v="1024"/>
    <n v="2"/>
    <n v="48000"/>
    <n v="-16"/>
    <s v="experiment"/>
    <x v="2"/>
    <s v="odd"/>
    <s v="NA"/>
    <n v="153009"/>
    <n v="6334"/>
    <s v="NA"/>
    <s v="NA"/>
    <n v="152981"/>
    <s v="NA"/>
    <n v="189994"/>
    <s v="NA"/>
    <n v="186286"/>
    <n v="161717"/>
    <n v="168476"/>
    <n v="3547"/>
    <n v="3525"/>
    <s v="NA"/>
    <n v="161716"/>
    <n v="161716"/>
    <n v="3546"/>
    <s v="NA"/>
    <s v="NA"/>
    <n v="191461"/>
    <n v="163097"/>
    <n v="172551"/>
    <n v="163445"/>
    <n v="189994"/>
    <n v="188286"/>
    <n v="191461"/>
    <s v="NA"/>
    <s v="NA"/>
    <n v="186283"/>
    <s v="NA"/>
    <s v="NA"/>
    <s v="kosslyn_1978"/>
    <n v="0"/>
    <s v="6603.0"/>
    <n v="3"/>
    <s v="NA"/>
    <s v="yes"/>
    <n v="1024"/>
    <n v="-9"/>
    <n v="-326"/>
  </r>
  <r>
    <s v="undefined"/>
    <s v="undefined"/>
    <n v="1918"/>
    <n v="191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151.0"/>
    <s v="282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sable"/>
    <s v="NA"/>
    <s v="NA"/>
    <n v="3"/>
    <n v="2"/>
    <n v="0"/>
    <n v="3"/>
    <s v="D:/School/2025-2026/SciCogni/subject-3.csv"/>
    <s v="legacy"/>
    <n v="4"/>
    <b v="0"/>
    <s v="Melodramatic Milgram"/>
    <s v="4.0.24"/>
    <s v="NA"/>
    <n v="0"/>
    <n v="1"/>
    <s v="NA"/>
    <s v="space"/>
    <s v="space"/>
    <s v="space"/>
    <s v="space"/>
    <s v="NA"/>
    <s v="space"/>
    <n v="1"/>
    <n v="1070"/>
    <s v="-"/>
    <m/>
    <m/>
    <x v="0"/>
    <s v="NA"/>
    <n v="8636"/>
    <n v="1378"/>
    <n v="4072"/>
    <n v="2785"/>
    <s v="NA"/>
    <n v="5027"/>
    <n v="1070"/>
    <n v="2"/>
    <s v="legacy"/>
    <n v="1024"/>
    <n v="2"/>
    <n v="48000"/>
    <n v="-16"/>
    <s v="experiment"/>
    <x v="2"/>
    <s v="odd"/>
    <s v="NA"/>
    <n v="153009"/>
    <n v="6334"/>
    <s v="NA"/>
    <s v="NA"/>
    <n v="152981"/>
    <s v="NA"/>
    <n v="195664"/>
    <s v="NA"/>
    <n v="191643"/>
    <n v="161717"/>
    <n v="168476"/>
    <n v="3547"/>
    <n v="3525"/>
    <s v="NA"/>
    <n v="161716"/>
    <n v="161716"/>
    <n v="3546"/>
    <s v="NA"/>
    <s v="NA"/>
    <n v="196738"/>
    <n v="163097"/>
    <n v="172551"/>
    <n v="163445"/>
    <n v="195664"/>
    <n v="193643"/>
    <n v="196738"/>
    <s v="NA"/>
    <s v="NA"/>
    <n v="191641"/>
    <s v="NA"/>
    <s v="NA"/>
    <s v="kosslyn_1978"/>
    <n v="0"/>
    <s v="7673.0"/>
    <n v="4"/>
    <s v="NA"/>
    <s v="yes"/>
    <n v="1024"/>
    <n v="155"/>
    <n v="285"/>
  </r>
  <r>
    <s v="undefined"/>
    <s v="undefined"/>
    <n v="2085"/>
    <n v="208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-137.0"/>
    <s v="154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arbre"/>
    <s v="NA"/>
    <s v="NA"/>
    <n v="4"/>
    <n v="2"/>
    <n v="0"/>
    <n v="4"/>
    <s v="D:/School/2025-2026/SciCogni/subject-3.csv"/>
    <s v="legacy"/>
    <n v="5"/>
    <b v="0"/>
    <s v="Melodramatic Milgram"/>
    <s v="4.0.24"/>
    <s v="NA"/>
    <n v="0"/>
    <n v="1"/>
    <s v="NA"/>
    <s v="space"/>
    <s v="space"/>
    <s v="space"/>
    <s v="space"/>
    <s v="NA"/>
    <s v="space"/>
    <n v="1"/>
    <n v="2752"/>
    <s v="-"/>
    <m/>
    <m/>
    <x v="0"/>
    <s v="NA"/>
    <n v="8636"/>
    <n v="1378"/>
    <n v="4072"/>
    <n v="2785"/>
    <s v="NA"/>
    <n v="5027"/>
    <n v="2752"/>
    <n v="2"/>
    <s v="legacy"/>
    <n v="1024"/>
    <n v="2"/>
    <n v="48000"/>
    <n v="-16"/>
    <s v="experiment"/>
    <x v="2"/>
    <s v="odd"/>
    <s v="NA"/>
    <n v="153009"/>
    <n v="6334"/>
    <s v="NA"/>
    <s v="NA"/>
    <n v="152981"/>
    <s v="NA"/>
    <n v="201254"/>
    <s v="NA"/>
    <n v="197133"/>
    <n v="161717"/>
    <n v="168476"/>
    <n v="3547"/>
    <n v="3525"/>
    <s v="NA"/>
    <n v="161716"/>
    <n v="161716"/>
    <n v="3546"/>
    <s v="NA"/>
    <s v="NA"/>
    <n v="204022"/>
    <n v="163097"/>
    <n v="172551"/>
    <n v="163445"/>
    <n v="201254"/>
    <n v="199133"/>
    <n v="204021"/>
    <s v="NA"/>
    <s v="NA"/>
    <n v="197130"/>
    <s v="NA"/>
    <s v="NA"/>
    <s v="kosslyn_1978"/>
    <n v="0"/>
    <s v="10425.0"/>
    <n v="5"/>
    <s v="NA"/>
    <s v="yes"/>
    <n v="1024"/>
    <n v="-115"/>
    <n v="165"/>
  </r>
  <r>
    <s v="undefined"/>
    <s v="undefined"/>
    <n v="2050"/>
    <n v="205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-146.0"/>
    <s v="-120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herbe"/>
    <s v="NA"/>
    <s v="NA"/>
    <n v="5"/>
    <n v="2"/>
    <n v="0"/>
    <n v="5"/>
    <s v="D:/School/2025-2026/SciCogni/subject-3.csv"/>
    <s v="legacy"/>
    <n v="6"/>
    <b v="0"/>
    <s v="Melodramatic Milgram"/>
    <s v="4.0.24"/>
    <s v="NA"/>
    <n v="0"/>
    <n v="1"/>
    <s v="NA"/>
    <s v="space"/>
    <s v="space"/>
    <s v="space"/>
    <s v="space"/>
    <s v="NA"/>
    <s v="space"/>
    <n v="1"/>
    <n v="1879"/>
    <s v="-"/>
    <m/>
    <m/>
    <x v="0"/>
    <s v="NA"/>
    <n v="8636"/>
    <n v="1378"/>
    <n v="4072"/>
    <n v="2785"/>
    <s v="NA"/>
    <n v="5027"/>
    <n v="1879"/>
    <n v="2"/>
    <s v="legacy"/>
    <n v="1024"/>
    <n v="2"/>
    <n v="48000"/>
    <n v="-16"/>
    <s v="experiment"/>
    <x v="2"/>
    <s v="odd"/>
    <s v="NA"/>
    <n v="153009"/>
    <n v="6334"/>
    <s v="NA"/>
    <s v="NA"/>
    <n v="152981"/>
    <s v="NA"/>
    <n v="208384"/>
    <s v="NA"/>
    <n v="204426"/>
    <n v="161717"/>
    <n v="168476"/>
    <n v="3547"/>
    <n v="3525"/>
    <s v="NA"/>
    <n v="161716"/>
    <n v="161716"/>
    <n v="3546"/>
    <s v="NA"/>
    <s v="NA"/>
    <n v="210279"/>
    <n v="163097"/>
    <n v="172551"/>
    <n v="163445"/>
    <n v="208385"/>
    <n v="206427"/>
    <n v="210279"/>
    <s v="NA"/>
    <s v="NA"/>
    <n v="204423"/>
    <s v="NA"/>
    <s v="NA"/>
    <s v="kosslyn_1978"/>
    <n v="0"/>
    <s v="12304.0"/>
    <n v="6"/>
    <s v="NA"/>
    <s v="yes"/>
    <n v="1024"/>
    <n v="-180"/>
    <n v="-104"/>
  </r>
  <r>
    <s v="undefined"/>
    <s v="undefined"/>
    <n v="2062"/>
    <n v="206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-184.0"/>
    <s v="218.0"/>
    <s v="Tue Oct  7 16:58:57 2025"/>
    <s v="The main experiment item"/>
    <b v="0"/>
    <x v="0"/>
    <b v="0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NA"/>
    <s v="NA"/>
    <n v="6"/>
    <n v="2"/>
    <n v="0"/>
    <n v="6"/>
    <s v="D:/School/2025-2026/SciCogni/subject-3.csv"/>
    <s v="legacy"/>
    <n v="7"/>
    <b v="0"/>
    <s v="Melodramatic Milgram"/>
    <s v="4.0.24"/>
    <s v="NA"/>
    <n v="0"/>
    <n v="1"/>
    <s v="NA"/>
    <s v="space"/>
    <s v="space"/>
    <s v="space"/>
    <s v="space"/>
    <s v="NA"/>
    <s v="space"/>
    <n v="1"/>
    <n v="2131"/>
    <s v="-"/>
    <m/>
    <m/>
    <x v="0"/>
    <s v="NA"/>
    <n v="8636"/>
    <n v="1378"/>
    <n v="4072"/>
    <n v="2785"/>
    <s v="NA"/>
    <n v="5027"/>
    <n v="2131"/>
    <n v="2"/>
    <s v="legacy"/>
    <n v="1024"/>
    <n v="2"/>
    <n v="48000"/>
    <n v="-16"/>
    <s v="experiment"/>
    <x v="2"/>
    <s v="odd"/>
    <s v="NA"/>
    <n v="153009"/>
    <n v="6334"/>
    <s v="NA"/>
    <s v="NA"/>
    <n v="152981"/>
    <s v="NA"/>
    <n v="214654"/>
    <s v="NA"/>
    <n v="210706"/>
    <n v="161717"/>
    <n v="168476"/>
    <n v="3547"/>
    <n v="3525"/>
    <s v="NA"/>
    <n v="161716"/>
    <n v="161716"/>
    <n v="3546"/>
    <s v="NA"/>
    <s v="NA"/>
    <n v="216789"/>
    <n v="163097"/>
    <n v="172551"/>
    <n v="163445"/>
    <n v="214654"/>
    <n v="212706"/>
    <n v="216789"/>
    <s v="NA"/>
    <s v="NA"/>
    <n v="210703"/>
    <s v="NA"/>
    <s v="NA"/>
    <s v="kosslyn_1978"/>
    <n v="0"/>
    <s v="14435.0"/>
    <n v="7"/>
    <s v="NA"/>
    <s v="yes"/>
    <n v="1024"/>
    <n v="-190"/>
    <n v="264"/>
  </r>
  <r>
    <n v="100"/>
    <n v="100"/>
    <n v="415"/>
    <n v="41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0"/>
    <n v="0"/>
    <n v="2"/>
    <n v="0"/>
    <n v="20"/>
    <n v="0"/>
    <n v="20"/>
    <n v="2"/>
    <n v="2"/>
    <n v="0"/>
    <n v="0"/>
    <n v="0"/>
    <n v="2"/>
    <n v="2"/>
    <n v="0"/>
    <n v="0"/>
    <n v="0"/>
    <n v="21"/>
    <n v="2"/>
    <n v="2"/>
    <n v="2"/>
    <n v="20"/>
    <n v="20"/>
    <n v="20"/>
    <n v="2"/>
    <n v="0"/>
    <n v="20"/>
    <n v="0"/>
    <n v="0"/>
    <s v="stim0"/>
    <s v="-184.0"/>
    <s v="218.0"/>
    <s v="Tue Oct  7 16:58:57 2025"/>
    <s v="The main experiment item"/>
    <b v="0"/>
    <x v="1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Rocher"/>
    <n v="0"/>
    <n v="3"/>
    <n v="0"/>
    <n v="6"/>
    <s v="D:/School/2025-2026/SciCogni/subject-3.csv"/>
    <s v="legacy"/>
    <n v="7"/>
    <b v="0"/>
    <s v="Melodramatic Milgram"/>
    <s v="4.0.24"/>
    <n v="32"/>
    <n v="0"/>
    <s v="q"/>
    <s v="m"/>
    <s v="return"/>
    <s v="space"/>
    <s v="space"/>
    <s v="space"/>
    <s v="q"/>
    <s v="space"/>
    <n v="1"/>
    <n v="415"/>
    <n v="415"/>
    <n v="291.1904761904762"/>
    <n v="366.95890898395493"/>
    <x v="80"/>
    <n v="37687"/>
    <n v="4876"/>
    <n v="1378"/>
    <n v="4072"/>
    <n v="2785"/>
    <n v="415"/>
    <n v="5027"/>
    <n v="2131"/>
    <n v="2"/>
    <s v="legacy"/>
    <n v="1024"/>
    <n v="2"/>
    <n v="48000"/>
    <n v="-16"/>
    <s v="experiment"/>
    <x v="2"/>
    <s v="odd"/>
    <n v="221720"/>
    <n v="216840"/>
    <n v="6334"/>
    <n v="260223"/>
    <n v="262164"/>
    <n v="216826"/>
    <n v="260223"/>
    <n v="214654"/>
    <s v="NA"/>
    <n v="210706"/>
    <n v="161717"/>
    <n v="168476"/>
    <n v="3547"/>
    <n v="3525"/>
    <n v="259472"/>
    <n v="161716"/>
    <n v="161716"/>
    <n v="3546"/>
    <n v="265875"/>
    <n v="264164"/>
    <n v="266292"/>
    <n v="163097"/>
    <n v="172551"/>
    <n v="163445"/>
    <n v="214654"/>
    <n v="212706"/>
    <n v="216789"/>
    <s v="NA"/>
    <n v="265875"/>
    <n v="210703"/>
    <n v="259471"/>
    <n v="259409"/>
    <s v="kosslyn_1978"/>
    <n v="1"/>
    <s v="415.0"/>
    <n v="1"/>
    <s v="possible"/>
    <s v="yes"/>
    <n v="1024"/>
    <n v="-190"/>
    <n v="264"/>
  </r>
  <r>
    <n v="100"/>
    <n v="100"/>
    <n v="3770"/>
    <n v="377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"/>
    <n v="1"/>
    <n v="2"/>
    <n v="1"/>
    <n v="20"/>
    <n v="0"/>
    <n v="20"/>
    <n v="2"/>
    <n v="2"/>
    <n v="0"/>
    <n v="0"/>
    <n v="1"/>
    <n v="2"/>
    <n v="2"/>
    <n v="0"/>
    <n v="1"/>
    <n v="1"/>
    <n v="22"/>
    <n v="2"/>
    <n v="2"/>
    <n v="2"/>
    <n v="20"/>
    <n v="20"/>
    <n v="20"/>
    <n v="2"/>
    <n v="1"/>
    <n v="20"/>
    <n v="1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tour"/>
    <n v="1"/>
    <n v="3"/>
    <n v="0"/>
    <n v="6"/>
    <s v="D:/School/2025-2026/SciCogni/subject-3.csv"/>
    <s v="legacy"/>
    <n v="7"/>
    <b v="0"/>
    <s v="Melodramatic Milgram"/>
    <s v="4.0.24"/>
    <n v="65"/>
    <n v="0"/>
    <s v="m"/>
    <s v="m"/>
    <s v="return"/>
    <s v="space"/>
    <s v="space"/>
    <s v="space"/>
    <s v="m"/>
    <s v="space"/>
    <n v="1"/>
    <n v="7125"/>
    <s v="-"/>
    <n v="291.1904761904762"/>
    <n v="366.95890898395493"/>
    <x v="1"/>
    <n v="37687"/>
    <n v="4876"/>
    <n v="1378"/>
    <n v="4072"/>
    <n v="2785"/>
    <n v="7125"/>
    <n v="5027"/>
    <n v="2131"/>
    <n v="2"/>
    <s v="legacy"/>
    <n v="1024"/>
    <n v="2"/>
    <n v="48000"/>
    <n v="-16"/>
    <s v="experiment"/>
    <x v="2"/>
    <s v="odd"/>
    <n v="221720"/>
    <n v="216840"/>
    <n v="6334"/>
    <n v="267126"/>
    <n v="268814"/>
    <n v="216826"/>
    <n v="267126"/>
    <n v="214654"/>
    <s v="NA"/>
    <n v="210706"/>
    <n v="161717"/>
    <n v="168476"/>
    <n v="3547"/>
    <n v="3525"/>
    <n v="266375"/>
    <n v="161716"/>
    <n v="161716"/>
    <n v="3546"/>
    <n v="272104"/>
    <n v="270814"/>
    <n v="279231"/>
    <n v="163097"/>
    <n v="172551"/>
    <n v="163445"/>
    <n v="214654"/>
    <n v="212706"/>
    <n v="216789"/>
    <s v="NA"/>
    <n v="272104"/>
    <n v="210703"/>
    <n v="266374"/>
    <n v="259409"/>
    <s v="kosslyn_1978"/>
    <n v="2"/>
    <s v="7540.0"/>
    <n v="2"/>
    <s v="impossible"/>
    <s v="yes"/>
    <n v="1024"/>
    <n v="-190"/>
    <n v="264"/>
  </r>
  <r>
    <n v="100"/>
    <n v="100"/>
    <n v="3190"/>
    <n v="319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"/>
    <n v="2"/>
    <n v="2"/>
    <n v="2"/>
    <n v="20"/>
    <n v="0"/>
    <n v="20"/>
    <n v="2"/>
    <n v="2"/>
    <n v="0"/>
    <n v="0"/>
    <n v="2"/>
    <n v="2"/>
    <n v="2"/>
    <n v="0"/>
    <n v="2"/>
    <n v="2"/>
    <n v="23"/>
    <n v="2"/>
    <n v="2"/>
    <n v="2"/>
    <n v="20"/>
    <n v="20"/>
    <n v="20"/>
    <n v="2"/>
    <n v="2"/>
    <n v="20"/>
    <n v="2"/>
    <n v="0"/>
    <s v="stim0"/>
    <s v="-184.0"/>
    <s v="218.0"/>
    <s v="Tue Oct  7 16:58:57 2025"/>
    <s v="The main experiment item"/>
    <b v="0"/>
    <x v="3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Lac"/>
    <n v="2"/>
    <n v="3"/>
    <n v="0"/>
    <n v="6"/>
    <s v="D:/School/2025-2026/SciCogni/subject-3.csv"/>
    <s v="legacy"/>
    <n v="7"/>
    <b v="0"/>
    <s v="Melodramatic Milgram"/>
    <s v="4.0.24"/>
    <n v="39"/>
    <n v="0"/>
    <s v="q"/>
    <s v="m"/>
    <s v="return"/>
    <s v="space"/>
    <s v="space"/>
    <s v="space"/>
    <s v="q"/>
    <s v="space"/>
    <n v="1"/>
    <n v="2032"/>
    <n v="2032"/>
    <n v="291.1904761904762"/>
    <n v="366.95890898395493"/>
    <x v="1"/>
    <n v="37687"/>
    <n v="4876"/>
    <n v="1378"/>
    <n v="4072"/>
    <n v="2785"/>
    <n v="2032"/>
    <n v="5027"/>
    <n v="2131"/>
    <n v="2"/>
    <s v="legacy"/>
    <n v="1024"/>
    <n v="2"/>
    <n v="48000"/>
    <n v="-16"/>
    <s v="experiment"/>
    <x v="2"/>
    <s v="odd"/>
    <n v="221720"/>
    <n v="216840"/>
    <n v="6334"/>
    <n v="280077"/>
    <n v="282024"/>
    <n v="216826"/>
    <n v="280077"/>
    <n v="214654"/>
    <s v="NA"/>
    <n v="210706"/>
    <n v="161717"/>
    <n v="168476"/>
    <n v="3547"/>
    <n v="3525"/>
    <n v="279326"/>
    <n v="161716"/>
    <n v="161716"/>
    <n v="3546"/>
    <n v="285625"/>
    <n v="284024"/>
    <n v="287659"/>
    <n v="163097"/>
    <n v="172551"/>
    <n v="163445"/>
    <n v="214654"/>
    <n v="212706"/>
    <n v="216789"/>
    <s v="NA"/>
    <n v="285625"/>
    <n v="210703"/>
    <n v="279324"/>
    <n v="259409"/>
    <s v="kosslyn_1978"/>
    <n v="3"/>
    <s v="9572.0"/>
    <n v="3"/>
    <s v="possible"/>
    <s v="yes"/>
    <n v="1024"/>
    <n v="-190"/>
    <n v="264"/>
  </r>
  <r>
    <n v="100"/>
    <n v="100"/>
    <n v="2787"/>
    <n v="278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"/>
    <n v="3"/>
    <n v="2"/>
    <n v="3"/>
    <n v="20"/>
    <n v="0"/>
    <n v="20"/>
    <n v="2"/>
    <n v="2"/>
    <n v="0"/>
    <n v="0"/>
    <n v="3"/>
    <n v="2"/>
    <n v="2"/>
    <n v="0"/>
    <n v="3"/>
    <n v="3"/>
    <n v="24"/>
    <n v="2"/>
    <n v="2"/>
    <n v="2"/>
    <n v="20"/>
    <n v="20"/>
    <n v="20"/>
    <n v="2"/>
    <n v="3"/>
    <n v="20"/>
    <n v="3"/>
    <n v="0"/>
    <s v="stim0"/>
    <s v="-184.0"/>
    <s v="218.0"/>
    <s v="Tue Oct  7 16:58:57 2025"/>
    <s v="The main experiment item"/>
    <b v="0"/>
    <x v="4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Herbe"/>
    <n v="3"/>
    <n v="3"/>
    <n v="0"/>
    <n v="6"/>
    <s v="D:/School/2025-2026/SciCogni/subject-3.csv"/>
    <s v="legacy"/>
    <n v="7"/>
    <b v="0"/>
    <s v="Melodramatic Milgram"/>
    <s v="4.0.24"/>
    <n v="15"/>
    <n v="0"/>
    <s v="q"/>
    <s v="m"/>
    <s v="return"/>
    <s v="space"/>
    <s v="space"/>
    <s v="space"/>
    <s v="q"/>
    <s v="space"/>
    <n v="1"/>
    <n v="1578"/>
    <n v="1578"/>
    <n v="291.1904761904762"/>
    <n v="366.95890898395493"/>
    <x v="1"/>
    <n v="37687"/>
    <n v="4876"/>
    <n v="1378"/>
    <n v="4072"/>
    <n v="2785"/>
    <n v="1578"/>
    <n v="5027"/>
    <n v="2131"/>
    <n v="2"/>
    <s v="legacy"/>
    <n v="1024"/>
    <n v="2"/>
    <n v="48000"/>
    <n v="-16"/>
    <s v="experiment"/>
    <x v="2"/>
    <s v="odd"/>
    <n v="221720"/>
    <n v="216840"/>
    <n v="6334"/>
    <n v="288524"/>
    <n v="290274"/>
    <n v="216826"/>
    <n v="288524"/>
    <n v="214654"/>
    <s v="NA"/>
    <n v="210706"/>
    <n v="161717"/>
    <n v="168476"/>
    <n v="3547"/>
    <n v="3525"/>
    <n v="287773"/>
    <n v="161716"/>
    <n v="161716"/>
    <n v="3546"/>
    <n v="294224"/>
    <n v="292274"/>
    <n v="295804"/>
    <n v="163097"/>
    <n v="172551"/>
    <n v="163445"/>
    <n v="214654"/>
    <n v="212706"/>
    <n v="216789"/>
    <s v="NA"/>
    <n v="294224"/>
    <n v="210703"/>
    <n v="287770"/>
    <n v="259409"/>
    <s v="kosslyn_1978"/>
    <n v="4"/>
    <s v="11150.0"/>
    <n v="4"/>
    <s v="possible"/>
    <s v="yes"/>
    <n v="1024"/>
    <n v="-190"/>
    <n v="264"/>
  </r>
  <r>
    <n v="100"/>
    <n v="100"/>
    <n v="2359"/>
    <n v="235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"/>
    <n v="4"/>
    <n v="2"/>
    <n v="4"/>
    <n v="20"/>
    <n v="0"/>
    <n v="20"/>
    <n v="2"/>
    <n v="2"/>
    <n v="0"/>
    <n v="0"/>
    <n v="4"/>
    <n v="2"/>
    <n v="2"/>
    <n v="0"/>
    <n v="4"/>
    <n v="4"/>
    <n v="25"/>
    <n v="2"/>
    <n v="2"/>
    <n v="2"/>
    <n v="20"/>
    <n v="20"/>
    <n v="20"/>
    <n v="2"/>
    <n v="4"/>
    <n v="20"/>
    <n v="4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pont"/>
    <n v="4"/>
    <n v="3"/>
    <n v="0"/>
    <n v="6"/>
    <s v="D:/School/2025-2026/SciCogni/subject-3.csv"/>
    <s v="legacy"/>
    <n v="7"/>
    <b v="0"/>
    <s v="Melodramatic Milgram"/>
    <s v="4.0.24"/>
    <n v="50"/>
    <n v="0"/>
    <s v="m"/>
    <s v="m"/>
    <s v="return"/>
    <s v="space"/>
    <s v="space"/>
    <s v="space"/>
    <s v="m"/>
    <s v="space"/>
    <n v="1"/>
    <n v="649"/>
    <s v="-"/>
    <n v="291.1904761904762"/>
    <n v="366.95890898395493"/>
    <x v="1"/>
    <n v="37687"/>
    <n v="4876"/>
    <n v="1378"/>
    <n v="4072"/>
    <n v="2785"/>
    <n v="649"/>
    <n v="5027"/>
    <n v="2131"/>
    <n v="2"/>
    <s v="legacy"/>
    <n v="1024"/>
    <n v="2"/>
    <n v="48000"/>
    <n v="-16"/>
    <s v="experiment"/>
    <x v="2"/>
    <s v="odd"/>
    <n v="221720"/>
    <n v="216840"/>
    <n v="6334"/>
    <n v="296645"/>
    <n v="298344"/>
    <n v="216826"/>
    <n v="296645"/>
    <n v="214654"/>
    <s v="NA"/>
    <n v="210706"/>
    <n v="161717"/>
    <n v="168476"/>
    <n v="3547"/>
    <n v="3525"/>
    <n v="295894"/>
    <n v="161716"/>
    <n v="161716"/>
    <n v="3546"/>
    <n v="301904"/>
    <n v="300344"/>
    <n v="302556"/>
    <n v="163097"/>
    <n v="172551"/>
    <n v="163445"/>
    <n v="214654"/>
    <n v="212706"/>
    <n v="216789"/>
    <s v="NA"/>
    <n v="301904"/>
    <n v="210703"/>
    <n v="295893"/>
    <n v="259409"/>
    <s v="kosslyn_1978"/>
    <n v="5"/>
    <s v="11799.0"/>
    <n v="5"/>
    <s v="impossible"/>
    <s v="yes"/>
    <n v="1024"/>
    <n v="-190"/>
    <n v="264"/>
  </r>
  <r>
    <n v="100"/>
    <n v="100"/>
    <n v="2029"/>
    <n v="202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"/>
    <n v="5"/>
    <n v="2"/>
    <n v="5"/>
    <n v="20"/>
    <n v="0"/>
    <n v="20"/>
    <n v="2"/>
    <n v="2"/>
    <n v="0"/>
    <n v="0"/>
    <n v="5"/>
    <n v="2"/>
    <n v="2"/>
    <n v="0"/>
    <n v="5"/>
    <n v="5"/>
    <n v="26"/>
    <n v="2"/>
    <n v="2"/>
    <n v="2"/>
    <n v="20"/>
    <n v="20"/>
    <n v="20"/>
    <n v="2"/>
    <n v="5"/>
    <n v="20"/>
    <n v="5"/>
    <n v="0"/>
    <s v="stim0"/>
    <s v="-184.0"/>
    <s v="218.0"/>
    <s v="Tue Oct  7 16:58:57 2025"/>
    <s v="The main experiment item"/>
    <b v="0"/>
    <x v="5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Hutte"/>
    <n v="5"/>
    <n v="3"/>
    <n v="0"/>
    <n v="6"/>
    <s v="D:/School/2025-2026/SciCogni/subject-3.csv"/>
    <s v="legacy"/>
    <n v="7"/>
    <b v="0"/>
    <s v="Melodramatic Milgram"/>
    <s v="4.0.24"/>
    <n v="22"/>
    <n v="0"/>
    <s v="q"/>
    <s v="m"/>
    <s v="return"/>
    <s v="space"/>
    <s v="space"/>
    <s v="space"/>
    <s v="q"/>
    <s v="space"/>
    <n v="1"/>
    <n v="376"/>
    <n v="376"/>
    <n v="291.1904761904762"/>
    <n v="366.95890898395493"/>
    <x v="81"/>
    <n v="37687"/>
    <n v="4876"/>
    <n v="1378"/>
    <n v="4072"/>
    <n v="2785"/>
    <n v="376"/>
    <n v="5027"/>
    <n v="2131"/>
    <n v="2"/>
    <s v="legacy"/>
    <n v="1024"/>
    <n v="2"/>
    <n v="48000"/>
    <n v="-16"/>
    <s v="experiment"/>
    <x v="2"/>
    <s v="odd"/>
    <n v="221720"/>
    <n v="216840"/>
    <n v="6334"/>
    <n v="303450"/>
    <n v="305574"/>
    <n v="216826"/>
    <n v="303450"/>
    <n v="214654"/>
    <s v="NA"/>
    <n v="210706"/>
    <n v="161717"/>
    <n v="168476"/>
    <n v="3547"/>
    <n v="3525"/>
    <n v="302699"/>
    <n v="161716"/>
    <n v="161716"/>
    <n v="3546"/>
    <n v="309524"/>
    <n v="307574"/>
    <n v="309902"/>
    <n v="163097"/>
    <n v="172551"/>
    <n v="163445"/>
    <n v="214654"/>
    <n v="212706"/>
    <n v="216789"/>
    <s v="NA"/>
    <n v="309524"/>
    <n v="210703"/>
    <n v="302697"/>
    <n v="259409"/>
    <s v="kosslyn_1978"/>
    <n v="6"/>
    <s v="12175.0"/>
    <n v="6"/>
    <s v="possible"/>
    <s v="yes"/>
    <n v="1024"/>
    <n v="-190"/>
    <n v="264"/>
  </r>
  <r>
    <n v="100"/>
    <n v="100"/>
    <n v="1823"/>
    <n v="182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"/>
    <n v="6"/>
    <n v="2"/>
    <n v="6"/>
    <n v="20"/>
    <n v="0"/>
    <n v="20"/>
    <n v="2"/>
    <n v="2"/>
    <n v="0"/>
    <n v="0"/>
    <n v="6"/>
    <n v="2"/>
    <n v="2"/>
    <n v="0"/>
    <n v="6"/>
    <n v="6"/>
    <n v="27"/>
    <n v="2"/>
    <n v="2"/>
    <n v="2"/>
    <n v="20"/>
    <n v="20"/>
    <n v="20"/>
    <n v="2"/>
    <n v="6"/>
    <n v="20"/>
    <n v="6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Ruisseau"/>
    <n v="6"/>
    <n v="3"/>
    <n v="0"/>
    <n v="6"/>
    <s v="D:/School/2025-2026/SciCogni/subject-3.csv"/>
    <s v="legacy"/>
    <n v="7"/>
    <b v="0"/>
    <s v="Melodramatic Milgram"/>
    <s v="4.0.24"/>
    <n v="79"/>
    <n v="0"/>
    <s v="m"/>
    <s v="m"/>
    <s v="return"/>
    <s v="space"/>
    <s v="space"/>
    <s v="space"/>
    <s v="m"/>
    <s v="space"/>
    <n v="1"/>
    <n v="588"/>
    <s v="-"/>
    <n v="291.1904761904762"/>
    <n v="366.95890898395493"/>
    <x v="1"/>
    <n v="37687"/>
    <n v="4876"/>
    <n v="1378"/>
    <n v="4072"/>
    <n v="2785"/>
    <n v="588"/>
    <n v="5027"/>
    <n v="2131"/>
    <n v="2"/>
    <s v="legacy"/>
    <n v="1024"/>
    <n v="2"/>
    <n v="48000"/>
    <n v="-16"/>
    <s v="experiment"/>
    <x v="2"/>
    <s v="odd"/>
    <n v="221720"/>
    <n v="216840"/>
    <n v="6334"/>
    <n v="310757"/>
    <n v="312894"/>
    <n v="216826"/>
    <n v="310757"/>
    <n v="214654"/>
    <s v="NA"/>
    <n v="210706"/>
    <n v="161717"/>
    <n v="168476"/>
    <n v="3547"/>
    <n v="3525"/>
    <n v="310006"/>
    <n v="161716"/>
    <n v="161716"/>
    <n v="3546"/>
    <n v="316604"/>
    <n v="314894"/>
    <n v="317195"/>
    <n v="163097"/>
    <n v="172551"/>
    <n v="163445"/>
    <n v="214654"/>
    <n v="212706"/>
    <n v="216789"/>
    <s v="NA"/>
    <n v="316604"/>
    <n v="210703"/>
    <n v="310005"/>
    <n v="259409"/>
    <s v="kosslyn_1978"/>
    <n v="7"/>
    <s v="12763.0"/>
    <n v="7"/>
    <s v="impossible"/>
    <s v="yes"/>
    <n v="1024"/>
    <n v="-190"/>
    <n v="264"/>
  </r>
  <r>
    <n v="100"/>
    <n v="100"/>
    <n v="1647"/>
    <n v="164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"/>
    <n v="7"/>
    <n v="2"/>
    <n v="7"/>
    <n v="20"/>
    <n v="0"/>
    <n v="20"/>
    <n v="2"/>
    <n v="2"/>
    <n v="0"/>
    <n v="0"/>
    <n v="7"/>
    <n v="2"/>
    <n v="2"/>
    <n v="0"/>
    <n v="7"/>
    <n v="7"/>
    <n v="28"/>
    <n v="2"/>
    <n v="2"/>
    <n v="2"/>
    <n v="20"/>
    <n v="20"/>
    <n v="20"/>
    <n v="2"/>
    <n v="7"/>
    <n v="20"/>
    <n v="7"/>
    <n v="0"/>
    <s v="stim0"/>
    <s v="-184.0"/>
    <s v="218.0"/>
    <s v="Tue Oct  7 16:58:57 2025"/>
    <s v="The main experiment item"/>
    <b v="0"/>
    <x v="5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Arbre"/>
    <n v="7"/>
    <n v="3"/>
    <n v="0"/>
    <n v="6"/>
    <s v="D:/School/2025-2026/SciCogni/subject-3.csv"/>
    <s v="legacy"/>
    <n v="7"/>
    <b v="0"/>
    <s v="Melodramatic Milgram"/>
    <s v="4.0.24"/>
    <n v="1"/>
    <n v="0"/>
    <s v="q"/>
    <s v="m"/>
    <s v="return"/>
    <s v="space"/>
    <s v="space"/>
    <s v="space"/>
    <s v="q"/>
    <s v="space"/>
    <n v="1"/>
    <n v="418"/>
    <n v="418"/>
    <n v="291.1904761904762"/>
    <n v="366.95890898395493"/>
    <x v="82"/>
    <n v="37687"/>
    <n v="4876"/>
    <n v="1378"/>
    <n v="4072"/>
    <n v="2785"/>
    <n v="418"/>
    <n v="5027"/>
    <n v="2131"/>
    <n v="2"/>
    <s v="legacy"/>
    <n v="1024"/>
    <n v="2"/>
    <n v="48000"/>
    <n v="-16"/>
    <s v="experiment"/>
    <x v="2"/>
    <s v="odd"/>
    <n v="221720"/>
    <n v="216840"/>
    <n v="6334"/>
    <n v="318049"/>
    <n v="319994"/>
    <n v="216826"/>
    <n v="318049"/>
    <n v="214654"/>
    <s v="NA"/>
    <n v="210706"/>
    <n v="161717"/>
    <n v="168476"/>
    <n v="3547"/>
    <n v="3525"/>
    <n v="317297"/>
    <n v="161716"/>
    <n v="161716"/>
    <n v="3546"/>
    <n v="324114"/>
    <n v="321994"/>
    <n v="324534"/>
    <n v="163097"/>
    <n v="172551"/>
    <n v="163445"/>
    <n v="214654"/>
    <n v="212706"/>
    <n v="216789"/>
    <s v="NA"/>
    <n v="324114"/>
    <n v="210703"/>
    <n v="317295"/>
    <n v="259409"/>
    <s v="kosslyn_1978"/>
    <n v="8"/>
    <s v="13181.0"/>
    <n v="8"/>
    <s v="possible"/>
    <s v="yes"/>
    <n v="1024"/>
    <n v="-190"/>
    <n v="264"/>
  </r>
  <r>
    <n v="100"/>
    <n v="100"/>
    <n v="1489"/>
    <n v="148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"/>
    <n v="8"/>
    <n v="2"/>
    <n v="8"/>
    <n v="20"/>
    <n v="0"/>
    <n v="20"/>
    <n v="2"/>
    <n v="2"/>
    <n v="0"/>
    <n v="0"/>
    <n v="8"/>
    <n v="2"/>
    <n v="2"/>
    <n v="0"/>
    <n v="8"/>
    <n v="8"/>
    <n v="29"/>
    <n v="2"/>
    <n v="2"/>
    <n v="2"/>
    <n v="20"/>
    <n v="20"/>
    <n v="20"/>
    <n v="2"/>
    <n v="8"/>
    <n v="20"/>
    <n v="8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phare"/>
    <n v="8"/>
    <n v="3"/>
    <n v="0"/>
    <n v="6"/>
    <s v="D:/School/2025-2026/SciCogni/subject-3.csv"/>
    <s v="legacy"/>
    <n v="7"/>
    <b v="0"/>
    <s v="Melodramatic Milgram"/>
    <s v="4.0.24"/>
    <n v="44"/>
    <n v="0"/>
    <s v="m"/>
    <s v="m"/>
    <s v="return"/>
    <s v="space"/>
    <s v="space"/>
    <s v="space"/>
    <s v="m"/>
    <s v="space"/>
    <n v="1"/>
    <n v="222"/>
    <s v="-"/>
    <n v="291.1904761904762"/>
    <n v="366.95890898395493"/>
    <x v="1"/>
    <n v="37687"/>
    <n v="4876"/>
    <n v="1378"/>
    <n v="4072"/>
    <n v="2785"/>
    <n v="222"/>
    <n v="5027"/>
    <n v="2131"/>
    <n v="2"/>
    <s v="legacy"/>
    <n v="1024"/>
    <n v="2"/>
    <n v="48000"/>
    <n v="-16"/>
    <s v="experiment"/>
    <x v="2"/>
    <s v="odd"/>
    <n v="221720"/>
    <n v="216840"/>
    <n v="6334"/>
    <n v="325395"/>
    <n v="327354"/>
    <n v="216826"/>
    <n v="325395"/>
    <n v="214654"/>
    <s v="NA"/>
    <n v="210706"/>
    <n v="161717"/>
    <n v="168476"/>
    <n v="3547"/>
    <n v="3525"/>
    <n v="324644"/>
    <n v="161716"/>
    <n v="161716"/>
    <n v="3546"/>
    <n v="331065"/>
    <n v="329354"/>
    <n v="331290"/>
    <n v="163097"/>
    <n v="172551"/>
    <n v="163445"/>
    <n v="214654"/>
    <n v="212706"/>
    <n v="216789"/>
    <s v="NA"/>
    <n v="331065"/>
    <n v="210703"/>
    <n v="324643"/>
    <n v="259409"/>
    <s v="kosslyn_1978"/>
    <n v="9"/>
    <s v="13403.0"/>
    <n v="9"/>
    <s v="impossible"/>
    <s v="yes"/>
    <n v="1024"/>
    <n v="-190"/>
    <n v="264"/>
  </r>
  <r>
    <n v="100"/>
    <n v="100"/>
    <n v="1347"/>
    <n v="134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9"/>
    <n v="9"/>
    <n v="2"/>
    <n v="9"/>
    <n v="20"/>
    <n v="0"/>
    <n v="20"/>
    <n v="2"/>
    <n v="2"/>
    <n v="0"/>
    <n v="0"/>
    <n v="9"/>
    <n v="2"/>
    <n v="2"/>
    <n v="0"/>
    <n v="9"/>
    <n v="9"/>
    <n v="30"/>
    <n v="2"/>
    <n v="2"/>
    <n v="2"/>
    <n v="20"/>
    <n v="20"/>
    <n v="20"/>
    <n v="2"/>
    <n v="9"/>
    <n v="20"/>
    <n v="9"/>
    <n v="0"/>
    <s v="stim0"/>
    <s v="-184.0"/>
    <s v="218.0"/>
    <s v="Tue Oct  7 16:58:57 2025"/>
    <s v="The main experiment item"/>
    <b v="0"/>
    <x v="6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Lac"/>
    <n v="9"/>
    <n v="3"/>
    <n v="0"/>
    <n v="6"/>
    <s v="D:/School/2025-2026/SciCogni/subject-3.csv"/>
    <s v="legacy"/>
    <n v="7"/>
    <b v="0"/>
    <s v="Melodramatic Milgram"/>
    <s v="4.0.24"/>
    <n v="9"/>
    <n v="0"/>
    <s v="q"/>
    <s v="m"/>
    <s v="return"/>
    <s v="space"/>
    <s v="space"/>
    <s v="space"/>
    <s v="q"/>
    <s v="space"/>
    <n v="1"/>
    <n v="74"/>
    <n v="74"/>
    <n v="291.1904761904762"/>
    <n v="366.95890898395493"/>
    <x v="83"/>
    <n v="37687"/>
    <n v="4876"/>
    <n v="1378"/>
    <n v="4072"/>
    <n v="2785"/>
    <n v="74"/>
    <n v="5027"/>
    <n v="2131"/>
    <n v="2"/>
    <s v="legacy"/>
    <n v="1024"/>
    <n v="2"/>
    <n v="48000"/>
    <n v="-16"/>
    <s v="experiment"/>
    <x v="2"/>
    <s v="odd"/>
    <n v="221720"/>
    <n v="216840"/>
    <n v="6334"/>
    <n v="332146"/>
    <n v="333844"/>
    <n v="216826"/>
    <n v="332146"/>
    <n v="214654"/>
    <s v="NA"/>
    <n v="210706"/>
    <n v="161717"/>
    <n v="168476"/>
    <n v="3547"/>
    <n v="3525"/>
    <n v="331395"/>
    <n v="161716"/>
    <n v="161716"/>
    <n v="3546"/>
    <n v="337444"/>
    <n v="335844"/>
    <n v="337521"/>
    <n v="163097"/>
    <n v="172551"/>
    <n v="163445"/>
    <n v="214654"/>
    <n v="212706"/>
    <n v="216789"/>
    <s v="NA"/>
    <n v="337444"/>
    <n v="210703"/>
    <n v="331393"/>
    <n v="259409"/>
    <s v="kosslyn_1978"/>
    <n v="10"/>
    <s v="13477.0"/>
    <n v="10"/>
    <s v="possible"/>
    <s v="yes"/>
    <n v="1024"/>
    <n v="-190"/>
    <n v="264"/>
  </r>
  <r>
    <n v="100"/>
    <n v="100"/>
    <n v="1246"/>
    <n v="124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0"/>
    <n v="10"/>
    <n v="2"/>
    <n v="10"/>
    <n v="20"/>
    <n v="0"/>
    <n v="20"/>
    <n v="2"/>
    <n v="2"/>
    <n v="0"/>
    <n v="0"/>
    <n v="10"/>
    <n v="2"/>
    <n v="2"/>
    <n v="0"/>
    <n v="10"/>
    <n v="10"/>
    <n v="31"/>
    <n v="2"/>
    <n v="2"/>
    <n v="2"/>
    <n v="20"/>
    <n v="20"/>
    <n v="20"/>
    <n v="2"/>
    <n v="10"/>
    <n v="20"/>
    <n v="10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grotte"/>
    <n v="10"/>
    <n v="3"/>
    <n v="0"/>
    <n v="6"/>
    <s v="D:/School/2025-2026/SciCogni/subject-3.csv"/>
    <s v="legacy"/>
    <n v="7"/>
    <b v="0"/>
    <s v="Melodramatic Milgram"/>
    <s v="4.0.24"/>
    <n v="48"/>
    <n v="0"/>
    <s v="m"/>
    <s v="m"/>
    <s v="return"/>
    <s v="space"/>
    <s v="space"/>
    <s v="space"/>
    <s v="m"/>
    <s v="space"/>
    <n v="1"/>
    <n v="238"/>
    <s v="-"/>
    <n v="291.1904761904762"/>
    <n v="366.95890898395493"/>
    <x v="1"/>
    <n v="37687"/>
    <n v="4876"/>
    <n v="1378"/>
    <n v="4072"/>
    <n v="2785"/>
    <n v="238"/>
    <n v="5027"/>
    <n v="2131"/>
    <n v="2"/>
    <s v="legacy"/>
    <n v="1024"/>
    <n v="2"/>
    <n v="48000"/>
    <n v="-16"/>
    <s v="experiment"/>
    <x v="2"/>
    <s v="odd"/>
    <n v="221720"/>
    <n v="216840"/>
    <n v="6334"/>
    <n v="338425"/>
    <n v="340394"/>
    <n v="216826"/>
    <n v="338425"/>
    <n v="214654"/>
    <s v="NA"/>
    <n v="210706"/>
    <n v="161717"/>
    <n v="168476"/>
    <n v="3547"/>
    <n v="3525"/>
    <n v="337674"/>
    <n v="161716"/>
    <n v="161716"/>
    <n v="3546"/>
    <n v="343974"/>
    <n v="342394"/>
    <n v="344214"/>
    <n v="163097"/>
    <n v="172551"/>
    <n v="163445"/>
    <n v="214654"/>
    <n v="212706"/>
    <n v="216789"/>
    <s v="NA"/>
    <n v="343974"/>
    <n v="210703"/>
    <n v="337672"/>
    <n v="259409"/>
    <s v="kosslyn_1978"/>
    <n v="11"/>
    <s v="13715.0"/>
    <n v="11"/>
    <s v="impossible"/>
    <s v="yes"/>
    <n v="1024"/>
    <n v="-190"/>
    <n v="264"/>
  </r>
  <r>
    <n v="100"/>
    <n v="100"/>
    <n v="1164"/>
    <n v="116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1"/>
    <n v="11"/>
    <n v="2"/>
    <n v="11"/>
    <n v="20"/>
    <n v="0"/>
    <n v="20"/>
    <n v="2"/>
    <n v="2"/>
    <n v="0"/>
    <n v="0"/>
    <n v="11"/>
    <n v="2"/>
    <n v="2"/>
    <n v="0"/>
    <n v="11"/>
    <n v="11"/>
    <n v="32"/>
    <n v="2"/>
    <n v="2"/>
    <n v="2"/>
    <n v="20"/>
    <n v="20"/>
    <n v="20"/>
    <n v="2"/>
    <n v="11"/>
    <n v="20"/>
    <n v="11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phare"/>
    <n v="11"/>
    <n v="3"/>
    <n v="0"/>
    <n v="6"/>
    <s v="D:/School/2025-2026/SciCogni/subject-3.csv"/>
    <s v="legacy"/>
    <n v="7"/>
    <b v="0"/>
    <s v="Melodramatic Milgram"/>
    <s v="4.0.24"/>
    <n v="72"/>
    <n v="0"/>
    <s v="m"/>
    <s v="m"/>
    <s v="return"/>
    <s v="space"/>
    <s v="space"/>
    <s v="space"/>
    <s v="m"/>
    <s v="space"/>
    <n v="1"/>
    <n v="253"/>
    <s v="-"/>
    <n v="291.1904761904762"/>
    <n v="366.95890898395493"/>
    <x v="1"/>
    <n v="37687"/>
    <n v="4876"/>
    <n v="1378"/>
    <n v="4072"/>
    <n v="2785"/>
    <n v="253"/>
    <n v="5027"/>
    <n v="2131"/>
    <n v="2"/>
    <s v="legacy"/>
    <n v="1024"/>
    <n v="2"/>
    <n v="48000"/>
    <n v="-16"/>
    <s v="experiment"/>
    <x v="2"/>
    <s v="odd"/>
    <n v="221720"/>
    <n v="216840"/>
    <n v="6334"/>
    <n v="345092"/>
    <n v="346684"/>
    <n v="216826"/>
    <n v="345092"/>
    <n v="214654"/>
    <s v="NA"/>
    <n v="210706"/>
    <n v="161717"/>
    <n v="168476"/>
    <n v="3547"/>
    <n v="3525"/>
    <n v="344341"/>
    <n v="161716"/>
    <n v="161716"/>
    <n v="3546"/>
    <n v="350394"/>
    <n v="348684"/>
    <n v="350647"/>
    <n v="163097"/>
    <n v="172551"/>
    <n v="163445"/>
    <n v="214654"/>
    <n v="212706"/>
    <n v="216789"/>
    <s v="NA"/>
    <n v="350394"/>
    <n v="210703"/>
    <n v="344338"/>
    <n v="259409"/>
    <s v="kosslyn_1978"/>
    <n v="12"/>
    <s v="13968.0"/>
    <n v="12"/>
    <s v="impossible"/>
    <s v="yes"/>
    <n v="1024"/>
    <n v="-190"/>
    <n v="264"/>
  </r>
  <r>
    <n v="100"/>
    <n v="100"/>
    <n v="1103"/>
    <n v="110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2"/>
    <n v="12"/>
    <n v="2"/>
    <n v="12"/>
    <n v="20"/>
    <n v="0"/>
    <n v="20"/>
    <n v="2"/>
    <n v="2"/>
    <n v="0"/>
    <n v="0"/>
    <n v="12"/>
    <n v="2"/>
    <n v="2"/>
    <n v="0"/>
    <n v="12"/>
    <n v="12"/>
    <n v="33"/>
    <n v="2"/>
    <n v="2"/>
    <n v="2"/>
    <n v="20"/>
    <n v="20"/>
    <n v="20"/>
    <n v="2"/>
    <n v="12"/>
    <n v="20"/>
    <n v="12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tour"/>
    <n v="12"/>
    <n v="3"/>
    <n v="0"/>
    <n v="6"/>
    <s v="D:/School/2025-2026/SciCogni/subject-3.csv"/>
    <s v="legacy"/>
    <n v="7"/>
    <b v="0"/>
    <s v="Melodramatic Milgram"/>
    <s v="4.0.24"/>
    <n v="68"/>
    <n v="0"/>
    <s v="m"/>
    <s v="m"/>
    <s v="return"/>
    <s v="space"/>
    <s v="space"/>
    <s v="space"/>
    <s v="m"/>
    <s v="space"/>
    <n v="1"/>
    <n v="375"/>
    <s v="-"/>
    <n v="291.1904761904762"/>
    <n v="366.95890898395493"/>
    <x v="1"/>
    <n v="37687"/>
    <n v="4876"/>
    <n v="1378"/>
    <n v="4072"/>
    <n v="2785"/>
    <n v="375"/>
    <n v="5027"/>
    <n v="2131"/>
    <n v="2"/>
    <s v="legacy"/>
    <n v="1024"/>
    <n v="2"/>
    <n v="48000"/>
    <n v="-16"/>
    <s v="experiment"/>
    <x v="2"/>
    <s v="odd"/>
    <n v="221720"/>
    <n v="216840"/>
    <n v="6334"/>
    <n v="351510"/>
    <n v="353534"/>
    <n v="216826"/>
    <n v="351510"/>
    <n v="214654"/>
    <s v="NA"/>
    <n v="210706"/>
    <n v="161717"/>
    <n v="168476"/>
    <n v="3547"/>
    <n v="3525"/>
    <n v="350759"/>
    <n v="161716"/>
    <n v="161716"/>
    <n v="3546"/>
    <n v="356834"/>
    <n v="355534"/>
    <n v="357212"/>
    <n v="163097"/>
    <n v="172551"/>
    <n v="163445"/>
    <n v="214654"/>
    <n v="212706"/>
    <n v="216789"/>
    <s v="NA"/>
    <n v="356834"/>
    <n v="210703"/>
    <n v="350757"/>
    <n v="259409"/>
    <s v="kosslyn_1978"/>
    <n v="13"/>
    <s v="14343.0"/>
    <n v="13"/>
    <s v="impossible"/>
    <s v="yes"/>
    <n v="1024"/>
    <n v="-190"/>
    <n v="264"/>
  </r>
  <r>
    <n v="100"/>
    <n v="100"/>
    <n v="1035"/>
    <n v="103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3"/>
    <n v="13"/>
    <n v="2"/>
    <n v="13"/>
    <n v="20"/>
    <n v="0"/>
    <n v="20"/>
    <n v="2"/>
    <n v="2"/>
    <n v="0"/>
    <n v="0"/>
    <n v="13"/>
    <n v="2"/>
    <n v="2"/>
    <n v="0"/>
    <n v="13"/>
    <n v="13"/>
    <n v="34"/>
    <n v="2"/>
    <n v="2"/>
    <n v="2"/>
    <n v="20"/>
    <n v="20"/>
    <n v="20"/>
    <n v="2"/>
    <n v="13"/>
    <n v="20"/>
    <n v="13"/>
    <n v="0"/>
    <s v="stim0"/>
    <s v="-184.0"/>
    <s v="218.0"/>
    <s v="Tue Oct  7 16:58:57 2025"/>
    <s v="The main experiment item"/>
    <b v="0"/>
    <x v="4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puits"/>
    <n v="13"/>
    <n v="3"/>
    <n v="0"/>
    <n v="6"/>
    <s v="D:/School/2025-2026/SciCogni/subject-3.csv"/>
    <s v="legacy"/>
    <n v="7"/>
    <b v="0"/>
    <s v="Melodramatic Milgram"/>
    <s v="4.0.24"/>
    <n v="36"/>
    <n v="0"/>
    <s v="q"/>
    <s v="m"/>
    <s v="return"/>
    <s v="space"/>
    <s v="space"/>
    <s v="space"/>
    <s v="q"/>
    <s v="space"/>
    <n v="1"/>
    <n v="155"/>
    <n v="155"/>
    <n v="291.1904761904762"/>
    <n v="366.95890898395493"/>
    <x v="84"/>
    <n v="37687"/>
    <n v="4876"/>
    <n v="1378"/>
    <n v="4072"/>
    <n v="2785"/>
    <n v="155"/>
    <n v="5027"/>
    <n v="2131"/>
    <n v="2"/>
    <s v="legacy"/>
    <n v="1024"/>
    <n v="2"/>
    <n v="48000"/>
    <n v="-16"/>
    <s v="experiment"/>
    <x v="2"/>
    <s v="odd"/>
    <n v="221720"/>
    <n v="216840"/>
    <n v="6334"/>
    <n v="358068"/>
    <n v="360015"/>
    <n v="216826"/>
    <n v="358068"/>
    <n v="214654"/>
    <s v="NA"/>
    <n v="210706"/>
    <n v="161717"/>
    <n v="168476"/>
    <n v="3547"/>
    <n v="3525"/>
    <n v="357317"/>
    <n v="161716"/>
    <n v="161716"/>
    <n v="3546"/>
    <n v="363775"/>
    <n v="362015"/>
    <n v="363932"/>
    <n v="163097"/>
    <n v="172551"/>
    <n v="163445"/>
    <n v="214654"/>
    <n v="212706"/>
    <n v="216789"/>
    <s v="NA"/>
    <n v="363774"/>
    <n v="210703"/>
    <n v="357315"/>
    <n v="259409"/>
    <s v="kosslyn_1978"/>
    <n v="14"/>
    <s v="14498.0"/>
    <n v="14"/>
    <s v="possible"/>
    <s v="yes"/>
    <n v="1024"/>
    <n v="-190"/>
    <n v="264"/>
  </r>
  <r>
    <n v="100"/>
    <n v="100"/>
    <n v="979"/>
    <n v="97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4"/>
    <n v="14"/>
    <n v="2"/>
    <n v="14"/>
    <n v="20"/>
    <n v="0"/>
    <n v="20"/>
    <n v="2"/>
    <n v="2"/>
    <n v="0"/>
    <n v="0"/>
    <n v="14"/>
    <n v="2"/>
    <n v="2"/>
    <n v="0"/>
    <n v="14"/>
    <n v="14"/>
    <n v="35"/>
    <n v="2"/>
    <n v="2"/>
    <n v="2"/>
    <n v="20"/>
    <n v="20"/>
    <n v="20"/>
    <n v="2"/>
    <n v="14"/>
    <n v="20"/>
    <n v="14"/>
    <n v="0"/>
    <s v="stim0"/>
    <s v="-184.0"/>
    <s v="218.0"/>
    <s v="Tue Oct  7 16:58:57 2025"/>
    <s v="The main experiment item"/>
    <b v="0"/>
    <x v="7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Sable"/>
    <n v="14"/>
    <n v="3"/>
    <n v="0"/>
    <n v="6"/>
    <s v="D:/School/2025-2026/SciCogni/subject-3.csv"/>
    <s v="legacy"/>
    <n v="7"/>
    <b v="0"/>
    <s v="Melodramatic Milgram"/>
    <s v="4.0.24"/>
    <n v="41"/>
    <n v="0"/>
    <s v="q"/>
    <s v="m"/>
    <s v="return"/>
    <s v="space"/>
    <s v="space"/>
    <s v="space"/>
    <s v="q"/>
    <s v="space"/>
    <n v="1"/>
    <n v="200"/>
    <n v="200"/>
    <n v="291.1904761904762"/>
    <n v="366.95890898395493"/>
    <x v="85"/>
    <n v="37687"/>
    <n v="4876"/>
    <n v="1378"/>
    <n v="4072"/>
    <n v="2785"/>
    <n v="200"/>
    <n v="5027"/>
    <n v="2131"/>
    <n v="2"/>
    <s v="legacy"/>
    <n v="1024"/>
    <n v="2"/>
    <n v="48000"/>
    <n v="-16"/>
    <s v="experiment"/>
    <x v="2"/>
    <s v="odd"/>
    <n v="221720"/>
    <n v="216840"/>
    <n v="6334"/>
    <n v="365077"/>
    <n v="367034"/>
    <n v="216826"/>
    <n v="365077"/>
    <n v="214654"/>
    <s v="NA"/>
    <n v="210706"/>
    <n v="161717"/>
    <n v="168476"/>
    <n v="3547"/>
    <n v="3525"/>
    <n v="364325"/>
    <n v="161716"/>
    <n v="161716"/>
    <n v="3546"/>
    <n v="371044"/>
    <n v="369034"/>
    <n v="371247"/>
    <n v="163097"/>
    <n v="172551"/>
    <n v="163445"/>
    <n v="214654"/>
    <n v="212706"/>
    <n v="216789"/>
    <s v="NA"/>
    <n v="371044"/>
    <n v="210703"/>
    <n v="364324"/>
    <n v="259409"/>
    <s v="kosslyn_1978"/>
    <n v="15"/>
    <s v="14698.0"/>
    <n v="15"/>
    <s v="possible"/>
    <s v="yes"/>
    <n v="1024"/>
    <n v="-190"/>
    <n v="264"/>
  </r>
  <r>
    <n v="100"/>
    <n v="100"/>
    <n v="933"/>
    <n v="93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5"/>
    <n v="15"/>
    <n v="2"/>
    <n v="15"/>
    <n v="20"/>
    <n v="0"/>
    <n v="20"/>
    <n v="2"/>
    <n v="2"/>
    <n v="0"/>
    <n v="0"/>
    <n v="15"/>
    <n v="2"/>
    <n v="2"/>
    <n v="0"/>
    <n v="15"/>
    <n v="15"/>
    <n v="36"/>
    <n v="2"/>
    <n v="2"/>
    <n v="2"/>
    <n v="20"/>
    <n v="20"/>
    <n v="20"/>
    <n v="2"/>
    <n v="15"/>
    <n v="20"/>
    <n v="15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grotte"/>
    <n v="15"/>
    <n v="3"/>
    <n v="0"/>
    <n v="6"/>
    <s v="D:/School/2025-2026/SciCogni/subject-3.csv"/>
    <s v="legacy"/>
    <n v="7"/>
    <b v="0"/>
    <s v="Melodramatic Milgram"/>
    <s v="4.0.24"/>
    <n v="84"/>
    <n v="0"/>
    <s v="m"/>
    <s v="m"/>
    <s v="return"/>
    <s v="space"/>
    <s v="space"/>
    <s v="space"/>
    <s v="m"/>
    <s v="space"/>
    <n v="1"/>
    <n v="235"/>
    <s v="-"/>
    <n v="291.1904761904762"/>
    <n v="366.95890898395493"/>
    <x v="1"/>
    <n v="37687"/>
    <n v="4876"/>
    <n v="1378"/>
    <n v="4072"/>
    <n v="2785"/>
    <n v="235"/>
    <n v="5027"/>
    <n v="2131"/>
    <n v="2"/>
    <s v="legacy"/>
    <n v="1024"/>
    <n v="2"/>
    <n v="48000"/>
    <n v="-16"/>
    <s v="experiment"/>
    <x v="2"/>
    <s v="odd"/>
    <n v="221720"/>
    <n v="216840"/>
    <n v="6334"/>
    <n v="372105"/>
    <n v="374225"/>
    <n v="216826"/>
    <n v="372105"/>
    <n v="214654"/>
    <s v="NA"/>
    <n v="210706"/>
    <n v="161717"/>
    <n v="168476"/>
    <n v="3547"/>
    <n v="3525"/>
    <n v="371354"/>
    <n v="161716"/>
    <n v="161716"/>
    <n v="3546"/>
    <n v="377784"/>
    <n v="376225"/>
    <n v="378021"/>
    <n v="163097"/>
    <n v="172551"/>
    <n v="163445"/>
    <n v="214654"/>
    <n v="212706"/>
    <n v="216789"/>
    <s v="NA"/>
    <n v="377784"/>
    <n v="210703"/>
    <n v="371352"/>
    <n v="259409"/>
    <s v="kosslyn_1978"/>
    <n v="16"/>
    <s v="14933.0"/>
    <n v="16"/>
    <s v="impossible"/>
    <s v="yes"/>
    <n v="1024"/>
    <n v="-190"/>
    <n v="264"/>
  </r>
  <r>
    <n v="100"/>
    <n v="100"/>
    <n v="890"/>
    <n v="89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6"/>
    <n v="16"/>
    <n v="2"/>
    <n v="16"/>
    <n v="20"/>
    <n v="0"/>
    <n v="20"/>
    <n v="2"/>
    <n v="2"/>
    <n v="0"/>
    <n v="0"/>
    <n v="16"/>
    <n v="2"/>
    <n v="2"/>
    <n v="0"/>
    <n v="16"/>
    <n v="16"/>
    <n v="37"/>
    <n v="2"/>
    <n v="2"/>
    <n v="2"/>
    <n v="20"/>
    <n v="20"/>
    <n v="20"/>
    <n v="2"/>
    <n v="16"/>
    <n v="20"/>
    <n v="16"/>
    <n v="0"/>
    <s v="stim0"/>
    <s v="-184.0"/>
    <s v="218.0"/>
    <s v="Tue Oct  7 16:58:57 2025"/>
    <s v="The main experiment item"/>
    <b v="0"/>
    <x v="8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Rocher"/>
    <n v="16"/>
    <n v="3"/>
    <n v="0"/>
    <n v="6"/>
    <s v="D:/School/2025-2026/SciCogni/subject-3.csv"/>
    <s v="legacy"/>
    <n v="7"/>
    <b v="0"/>
    <s v="Melodramatic Milgram"/>
    <s v="4.0.24"/>
    <n v="29"/>
    <n v="0"/>
    <s v="q"/>
    <s v="m"/>
    <s v="return"/>
    <s v="space"/>
    <s v="space"/>
    <s v="space"/>
    <s v="q"/>
    <s v="space"/>
    <n v="1"/>
    <n v="204"/>
    <n v="204"/>
    <n v="291.1904761904762"/>
    <n v="366.95890898395493"/>
    <x v="86"/>
    <n v="37687"/>
    <n v="4876"/>
    <n v="1378"/>
    <n v="4072"/>
    <n v="2785"/>
    <n v="204"/>
    <n v="5027"/>
    <n v="2131"/>
    <n v="2"/>
    <s v="legacy"/>
    <n v="1024"/>
    <n v="2"/>
    <n v="48000"/>
    <n v="-16"/>
    <s v="experiment"/>
    <x v="2"/>
    <s v="odd"/>
    <n v="221720"/>
    <n v="216840"/>
    <n v="6334"/>
    <n v="378889"/>
    <n v="380643"/>
    <n v="216826"/>
    <n v="378889"/>
    <n v="214654"/>
    <s v="NA"/>
    <n v="210706"/>
    <n v="161717"/>
    <n v="168476"/>
    <n v="3547"/>
    <n v="3525"/>
    <n v="378138"/>
    <n v="161716"/>
    <n v="161716"/>
    <n v="3546"/>
    <n v="384334"/>
    <n v="382643"/>
    <n v="384540"/>
    <n v="163097"/>
    <n v="172551"/>
    <n v="163445"/>
    <n v="214654"/>
    <n v="212706"/>
    <n v="216789"/>
    <s v="NA"/>
    <n v="384334"/>
    <n v="210703"/>
    <n v="378137"/>
    <n v="259409"/>
    <s v="kosslyn_1978"/>
    <n v="17"/>
    <s v="15137.0"/>
    <n v="17"/>
    <s v="possible"/>
    <s v="yes"/>
    <n v="1024"/>
    <n v="-190"/>
    <n v="264"/>
  </r>
  <r>
    <n v="100"/>
    <n v="100"/>
    <n v="850"/>
    <n v="85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7"/>
    <n v="17"/>
    <n v="2"/>
    <n v="17"/>
    <n v="20"/>
    <n v="0"/>
    <n v="20"/>
    <n v="2"/>
    <n v="2"/>
    <n v="0"/>
    <n v="0"/>
    <n v="17"/>
    <n v="2"/>
    <n v="2"/>
    <n v="0"/>
    <n v="17"/>
    <n v="17"/>
    <n v="38"/>
    <n v="2"/>
    <n v="2"/>
    <n v="2"/>
    <n v="20"/>
    <n v="20"/>
    <n v="20"/>
    <n v="2"/>
    <n v="17"/>
    <n v="20"/>
    <n v="17"/>
    <n v="0"/>
    <s v="stim0"/>
    <s v="-184.0"/>
    <s v="218.0"/>
    <s v="Tue Oct  7 16:58:57 2025"/>
    <s v="The main experiment item"/>
    <b v="0"/>
    <x v="3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Herbe"/>
    <n v="17"/>
    <n v="3"/>
    <n v="0"/>
    <n v="6"/>
    <s v="D:/School/2025-2026/SciCogni/subject-3.csv"/>
    <s v="legacy"/>
    <n v="7"/>
    <b v="0"/>
    <s v="Melodramatic Milgram"/>
    <s v="4.0.24"/>
    <n v="18"/>
    <n v="0"/>
    <s v="q"/>
    <s v="m"/>
    <s v="return"/>
    <s v="space"/>
    <s v="space"/>
    <s v="space"/>
    <s v="q"/>
    <s v="space"/>
    <n v="1"/>
    <n v="165"/>
    <n v="165"/>
    <n v="291.1904761904762"/>
    <n v="366.95890898395493"/>
    <x v="87"/>
    <n v="37687"/>
    <n v="4876"/>
    <n v="1378"/>
    <n v="4072"/>
    <n v="2785"/>
    <n v="165"/>
    <n v="5027"/>
    <n v="2131"/>
    <n v="2"/>
    <s v="legacy"/>
    <n v="1024"/>
    <n v="2"/>
    <n v="48000"/>
    <n v="-16"/>
    <s v="experiment"/>
    <x v="2"/>
    <s v="odd"/>
    <n v="221720"/>
    <n v="216840"/>
    <n v="6334"/>
    <n v="385380"/>
    <n v="386965"/>
    <n v="216826"/>
    <n v="385380"/>
    <n v="214654"/>
    <s v="NA"/>
    <n v="210706"/>
    <n v="161717"/>
    <n v="168476"/>
    <n v="3547"/>
    <n v="3525"/>
    <n v="384629"/>
    <n v="161716"/>
    <n v="161716"/>
    <n v="3546"/>
    <n v="390934"/>
    <n v="388965"/>
    <n v="391102"/>
    <n v="163097"/>
    <n v="172551"/>
    <n v="163445"/>
    <n v="214654"/>
    <n v="212706"/>
    <n v="216789"/>
    <s v="NA"/>
    <n v="390934"/>
    <n v="210703"/>
    <n v="384627"/>
    <n v="259409"/>
    <s v="kosslyn_1978"/>
    <n v="18"/>
    <s v="15302.0"/>
    <n v="18"/>
    <s v="possible"/>
    <s v="yes"/>
    <n v="1024"/>
    <n v="-190"/>
    <n v="264"/>
  </r>
  <r>
    <n v="100"/>
    <n v="100"/>
    <n v="812"/>
    <n v="81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8"/>
    <n v="18"/>
    <n v="2"/>
    <n v="18"/>
    <n v="20"/>
    <n v="0"/>
    <n v="20"/>
    <n v="2"/>
    <n v="2"/>
    <n v="0"/>
    <n v="0"/>
    <n v="18"/>
    <n v="2"/>
    <n v="2"/>
    <n v="0"/>
    <n v="18"/>
    <n v="18"/>
    <n v="39"/>
    <n v="2"/>
    <n v="2"/>
    <n v="2"/>
    <n v="20"/>
    <n v="20"/>
    <n v="20"/>
    <n v="2"/>
    <n v="18"/>
    <n v="20"/>
    <n v="18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vallee"/>
    <n v="18"/>
    <n v="3"/>
    <n v="0"/>
    <n v="6"/>
    <s v="D:/School/2025-2026/SciCogni/subject-3.csv"/>
    <s v="legacy"/>
    <n v="7"/>
    <b v="0"/>
    <s v="Melodramatic Milgram"/>
    <s v="4.0.24"/>
    <n v="54"/>
    <n v="0"/>
    <s v="m"/>
    <s v="m"/>
    <s v="return"/>
    <s v="space"/>
    <s v="space"/>
    <s v="space"/>
    <s v="m"/>
    <s v="space"/>
    <n v="1"/>
    <n v="139"/>
    <s v="-"/>
    <n v="291.1904761904762"/>
    <n v="366.95890898395493"/>
    <x v="1"/>
    <n v="37687"/>
    <n v="4876"/>
    <n v="1378"/>
    <n v="4072"/>
    <n v="2785"/>
    <n v="139"/>
    <n v="5027"/>
    <n v="2131"/>
    <n v="2"/>
    <s v="legacy"/>
    <n v="1024"/>
    <n v="2"/>
    <n v="48000"/>
    <n v="-16"/>
    <s v="experiment"/>
    <x v="2"/>
    <s v="odd"/>
    <n v="221720"/>
    <n v="216840"/>
    <n v="6334"/>
    <n v="391964"/>
    <n v="393724"/>
    <n v="216826"/>
    <n v="391964"/>
    <n v="214654"/>
    <s v="NA"/>
    <n v="210706"/>
    <n v="161717"/>
    <n v="168476"/>
    <n v="3547"/>
    <n v="3525"/>
    <n v="391213"/>
    <n v="161716"/>
    <n v="161716"/>
    <n v="3546"/>
    <n v="397584"/>
    <n v="395724"/>
    <n v="397725"/>
    <n v="163097"/>
    <n v="172551"/>
    <n v="163445"/>
    <n v="214654"/>
    <n v="212706"/>
    <n v="216789"/>
    <s v="NA"/>
    <n v="397584"/>
    <n v="210703"/>
    <n v="391212"/>
    <n v="259409"/>
    <s v="kosslyn_1978"/>
    <n v="19"/>
    <s v="15441.0"/>
    <n v="19"/>
    <s v="impossible"/>
    <s v="yes"/>
    <n v="1024"/>
    <n v="-190"/>
    <n v="264"/>
  </r>
  <r>
    <n v="100"/>
    <n v="100"/>
    <n v="783"/>
    <n v="78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9"/>
    <n v="19"/>
    <n v="2"/>
    <n v="19"/>
    <n v="20"/>
    <n v="0"/>
    <n v="20"/>
    <n v="2"/>
    <n v="2"/>
    <n v="0"/>
    <n v="0"/>
    <n v="19"/>
    <n v="2"/>
    <n v="2"/>
    <n v="0"/>
    <n v="19"/>
    <n v="19"/>
    <n v="40"/>
    <n v="2"/>
    <n v="2"/>
    <n v="2"/>
    <n v="20"/>
    <n v="20"/>
    <n v="20"/>
    <n v="2"/>
    <n v="19"/>
    <n v="20"/>
    <n v="19"/>
    <n v="0"/>
    <s v="stim0"/>
    <s v="-184.0"/>
    <s v="218.0"/>
    <s v="Tue Oct  7 16:58:57 2025"/>
    <s v="The main experiment item"/>
    <b v="0"/>
    <x v="9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Hutte"/>
    <n v="19"/>
    <n v="3"/>
    <n v="0"/>
    <n v="6"/>
    <s v="D:/School/2025-2026/SciCogni/subject-3.csv"/>
    <s v="legacy"/>
    <n v="7"/>
    <b v="0"/>
    <s v="Melodramatic Milgram"/>
    <s v="4.0.24"/>
    <n v="25"/>
    <n v="0"/>
    <s v="q"/>
    <s v="m"/>
    <s v="return"/>
    <s v="space"/>
    <s v="space"/>
    <s v="space"/>
    <s v="q"/>
    <s v="space"/>
    <n v="1"/>
    <n v="231"/>
    <n v="231"/>
    <n v="291.1904761904762"/>
    <n v="366.95890898395493"/>
    <x v="88"/>
    <n v="37687"/>
    <n v="4876"/>
    <n v="1378"/>
    <n v="4072"/>
    <n v="2785"/>
    <n v="231"/>
    <n v="5027"/>
    <n v="2131"/>
    <n v="2"/>
    <s v="legacy"/>
    <n v="1024"/>
    <n v="2"/>
    <n v="48000"/>
    <n v="-16"/>
    <s v="experiment"/>
    <x v="2"/>
    <s v="odd"/>
    <n v="221720"/>
    <n v="216840"/>
    <n v="6334"/>
    <n v="398586"/>
    <n v="400184"/>
    <n v="216826"/>
    <n v="398586"/>
    <n v="214654"/>
    <s v="NA"/>
    <n v="210706"/>
    <n v="161717"/>
    <n v="168476"/>
    <n v="3547"/>
    <n v="3525"/>
    <n v="397835"/>
    <n v="161716"/>
    <n v="161716"/>
    <n v="3546"/>
    <n v="404134"/>
    <n v="402184"/>
    <n v="404368"/>
    <n v="163097"/>
    <n v="172551"/>
    <n v="163445"/>
    <n v="214654"/>
    <n v="212706"/>
    <n v="216789"/>
    <s v="NA"/>
    <n v="404134"/>
    <n v="210703"/>
    <n v="397833"/>
    <n v="259409"/>
    <s v="kosslyn_1978"/>
    <n v="20"/>
    <s v="15672.0"/>
    <n v="20"/>
    <s v="possible"/>
    <s v="yes"/>
    <n v="1024"/>
    <n v="-190"/>
    <n v="264"/>
  </r>
  <r>
    <n v="100"/>
    <n v="100"/>
    <n v="755"/>
    <n v="75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0"/>
    <n v="20"/>
    <n v="2"/>
    <n v="20"/>
    <n v="20"/>
    <n v="0"/>
    <n v="20"/>
    <n v="2"/>
    <n v="2"/>
    <n v="0"/>
    <n v="0"/>
    <n v="20"/>
    <n v="2"/>
    <n v="2"/>
    <n v="0"/>
    <n v="20"/>
    <n v="20"/>
    <n v="41"/>
    <n v="2"/>
    <n v="2"/>
    <n v="2"/>
    <n v="20"/>
    <n v="20"/>
    <n v="20"/>
    <n v="2"/>
    <n v="20"/>
    <n v="20"/>
    <n v="20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grotte"/>
    <n v="20"/>
    <n v="3"/>
    <n v="0"/>
    <n v="6"/>
    <s v="D:/School/2025-2026/SciCogni/subject-3.csv"/>
    <s v="legacy"/>
    <n v="7"/>
    <b v="0"/>
    <s v="Melodramatic Milgram"/>
    <s v="4.0.24"/>
    <n v="60"/>
    <n v="0"/>
    <s v="m"/>
    <s v="m"/>
    <s v="return"/>
    <s v="space"/>
    <s v="space"/>
    <s v="space"/>
    <s v="m"/>
    <s v="space"/>
    <n v="1"/>
    <n v="187"/>
    <s v="-"/>
    <n v="291.1904761904762"/>
    <n v="366.95890898395493"/>
    <x v="1"/>
    <n v="37687"/>
    <n v="4876"/>
    <n v="1378"/>
    <n v="4072"/>
    <n v="2785"/>
    <n v="187"/>
    <n v="5027"/>
    <n v="2131"/>
    <n v="2"/>
    <s v="legacy"/>
    <n v="1024"/>
    <n v="2"/>
    <n v="48000"/>
    <n v="-16"/>
    <s v="experiment"/>
    <x v="2"/>
    <s v="odd"/>
    <n v="221720"/>
    <n v="216840"/>
    <n v="6334"/>
    <n v="405237"/>
    <n v="406824"/>
    <n v="216826"/>
    <n v="405237"/>
    <n v="214654"/>
    <s v="NA"/>
    <n v="210706"/>
    <n v="161717"/>
    <n v="168476"/>
    <n v="3547"/>
    <n v="3525"/>
    <n v="404486"/>
    <n v="161716"/>
    <n v="161716"/>
    <n v="3546"/>
    <n v="410405"/>
    <n v="408824"/>
    <n v="410594"/>
    <n v="163097"/>
    <n v="172551"/>
    <n v="163445"/>
    <n v="214654"/>
    <n v="212706"/>
    <n v="216789"/>
    <s v="NA"/>
    <n v="410405"/>
    <n v="210703"/>
    <n v="404484"/>
    <n v="259409"/>
    <s v="kosslyn_1978"/>
    <n v="21"/>
    <s v="15859.0"/>
    <n v="21"/>
    <s v="impossible"/>
    <s v="yes"/>
    <n v="1024"/>
    <n v="-190"/>
    <n v="264"/>
  </r>
  <r>
    <n v="100"/>
    <n v="100"/>
    <n v="722"/>
    <n v="72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1"/>
    <n v="21"/>
    <n v="2"/>
    <n v="21"/>
    <n v="20"/>
    <n v="0"/>
    <n v="20"/>
    <n v="2"/>
    <n v="2"/>
    <n v="0"/>
    <n v="0"/>
    <n v="21"/>
    <n v="2"/>
    <n v="2"/>
    <n v="0"/>
    <n v="21"/>
    <n v="21"/>
    <n v="42"/>
    <n v="2"/>
    <n v="2"/>
    <n v="2"/>
    <n v="20"/>
    <n v="20"/>
    <n v="20"/>
    <n v="2"/>
    <n v="21"/>
    <n v="20"/>
    <n v="21"/>
    <n v="0"/>
    <s v="stim0"/>
    <s v="-184.0"/>
    <s v="218.0"/>
    <s v="Tue Oct  7 16:58:57 2025"/>
    <s v="The main experiment item"/>
    <b v="0"/>
    <x v="10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Arbre"/>
    <n v="21"/>
    <n v="3"/>
    <n v="0"/>
    <n v="6"/>
    <s v="D:/School/2025-2026/SciCogni/subject-3.csv"/>
    <s v="legacy"/>
    <n v="7"/>
    <b v="0"/>
    <s v="Melodramatic Milgram"/>
    <s v="4.0.24"/>
    <n v="7"/>
    <n v="0"/>
    <s v="q"/>
    <s v="m"/>
    <s v="return"/>
    <s v="space"/>
    <s v="space"/>
    <s v="space"/>
    <s v="q"/>
    <s v="space"/>
    <n v="1"/>
    <n v="35"/>
    <n v="35"/>
    <n v="291.1904761904762"/>
    <n v="366.95890898395493"/>
    <x v="89"/>
    <n v="37687"/>
    <n v="4876"/>
    <n v="1378"/>
    <n v="4072"/>
    <n v="2785"/>
    <n v="35"/>
    <n v="5027"/>
    <n v="2131"/>
    <n v="2"/>
    <s v="legacy"/>
    <n v="1024"/>
    <n v="2"/>
    <n v="48000"/>
    <n v="-16"/>
    <s v="experiment"/>
    <x v="2"/>
    <s v="odd"/>
    <n v="221720"/>
    <n v="216840"/>
    <n v="6334"/>
    <n v="411469"/>
    <n v="413154"/>
    <n v="216826"/>
    <n v="411469"/>
    <n v="214654"/>
    <s v="NA"/>
    <n v="210706"/>
    <n v="161717"/>
    <n v="168476"/>
    <n v="3547"/>
    <n v="3525"/>
    <n v="410718"/>
    <n v="161716"/>
    <n v="161716"/>
    <n v="3546"/>
    <n v="417274"/>
    <n v="415154"/>
    <n v="417312"/>
    <n v="163097"/>
    <n v="172551"/>
    <n v="163445"/>
    <n v="214654"/>
    <n v="212706"/>
    <n v="216789"/>
    <s v="NA"/>
    <n v="417274"/>
    <n v="210703"/>
    <n v="410715"/>
    <n v="259409"/>
    <s v="kosslyn_1978"/>
    <n v="22"/>
    <s v="15894.0"/>
    <n v="22"/>
    <s v="possible"/>
    <s v="yes"/>
    <n v="1024"/>
    <n v="-190"/>
    <n v="264"/>
  </r>
  <r>
    <n v="100"/>
    <n v="100"/>
    <n v="703"/>
    <n v="70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2"/>
    <n v="22"/>
    <n v="2"/>
    <n v="22"/>
    <n v="20"/>
    <n v="0"/>
    <n v="20"/>
    <n v="2"/>
    <n v="2"/>
    <n v="0"/>
    <n v="0"/>
    <n v="22"/>
    <n v="2"/>
    <n v="2"/>
    <n v="0"/>
    <n v="22"/>
    <n v="22"/>
    <n v="43"/>
    <n v="2"/>
    <n v="2"/>
    <n v="2"/>
    <n v="20"/>
    <n v="20"/>
    <n v="20"/>
    <n v="2"/>
    <n v="22"/>
    <n v="20"/>
    <n v="22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pont"/>
    <n v="22"/>
    <n v="3"/>
    <n v="0"/>
    <n v="6"/>
    <s v="D:/School/2025-2026/SciCogni/subject-3.csv"/>
    <s v="legacy"/>
    <n v="7"/>
    <b v="0"/>
    <s v="Melodramatic Milgram"/>
    <s v="4.0.24"/>
    <n v="75"/>
    <n v="0"/>
    <s v="m"/>
    <s v="m"/>
    <s v="return"/>
    <s v="space"/>
    <s v="space"/>
    <s v="space"/>
    <s v="m"/>
    <s v="space"/>
    <n v="1"/>
    <n v="295"/>
    <s v="-"/>
    <n v="291.1904761904762"/>
    <n v="366.95890898395493"/>
    <x v="1"/>
    <n v="37687"/>
    <n v="4876"/>
    <n v="1378"/>
    <n v="4072"/>
    <n v="2785"/>
    <n v="295"/>
    <n v="5027"/>
    <n v="2131"/>
    <n v="2"/>
    <s v="legacy"/>
    <n v="1024"/>
    <n v="2"/>
    <n v="48000"/>
    <n v="-16"/>
    <s v="experiment"/>
    <x v="2"/>
    <s v="odd"/>
    <n v="221720"/>
    <n v="216840"/>
    <n v="6334"/>
    <n v="418169"/>
    <n v="420284"/>
    <n v="216826"/>
    <n v="418169"/>
    <n v="214654"/>
    <s v="NA"/>
    <n v="210706"/>
    <n v="161717"/>
    <n v="168476"/>
    <n v="3547"/>
    <n v="3525"/>
    <n v="417418"/>
    <n v="161716"/>
    <n v="161716"/>
    <n v="3546"/>
    <n v="423824"/>
    <n v="422284"/>
    <n v="424123"/>
    <n v="163097"/>
    <n v="172551"/>
    <n v="163445"/>
    <n v="214654"/>
    <n v="212706"/>
    <n v="216789"/>
    <s v="NA"/>
    <n v="423824"/>
    <n v="210703"/>
    <n v="417417"/>
    <n v="259409"/>
    <s v="kosslyn_1978"/>
    <n v="23"/>
    <s v="16189.0"/>
    <n v="23"/>
    <s v="impossible"/>
    <s v="yes"/>
    <n v="1024"/>
    <n v="-190"/>
    <n v="264"/>
  </r>
  <r>
    <n v="100"/>
    <n v="100"/>
    <n v="685"/>
    <n v="68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3"/>
    <n v="23"/>
    <n v="2"/>
    <n v="23"/>
    <n v="20"/>
    <n v="0"/>
    <n v="20"/>
    <n v="2"/>
    <n v="2"/>
    <n v="0"/>
    <n v="0"/>
    <n v="23"/>
    <n v="2"/>
    <n v="2"/>
    <n v="0"/>
    <n v="23"/>
    <n v="23"/>
    <n v="44"/>
    <n v="2"/>
    <n v="2"/>
    <n v="2"/>
    <n v="20"/>
    <n v="20"/>
    <n v="20"/>
    <n v="2"/>
    <n v="23"/>
    <n v="20"/>
    <n v="23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Colline"/>
    <n v="23"/>
    <n v="3"/>
    <n v="0"/>
    <n v="6"/>
    <s v="D:/School/2025-2026/SciCogni/subject-3.csv"/>
    <s v="legacy"/>
    <n v="7"/>
    <b v="0"/>
    <s v="Melodramatic Milgram"/>
    <s v="4.0.24"/>
    <n v="47"/>
    <n v="0"/>
    <s v="m"/>
    <s v="m"/>
    <s v="return"/>
    <s v="space"/>
    <s v="space"/>
    <s v="space"/>
    <s v="m"/>
    <s v="space"/>
    <n v="1"/>
    <n v="255"/>
    <s v="-"/>
    <n v="291.1904761904762"/>
    <n v="366.95890898395493"/>
    <x v="1"/>
    <n v="37687"/>
    <n v="4876"/>
    <n v="1378"/>
    <n v="4072"/>
    <n v="2785"/>
    <n v="255"/>
    <n v="5027"/>
    <n v="2131"/>
    <n v="2"/>
    <s v="legacy"/>
    <n v="1024"/>
    <n v="2"/>
    <n v="48000"/>
    <n v="-16"/>
    <s v="experiment"/>
    <x v="2"/>
    <s v="odd"/>
    <n v="221720"/>
    <n v="216840"/>
    <n v="6334"/>
    <n v="424991"/>
    <n v="426944"/>
    <n v="216826"/>
    <n v="424991"/>
    <n v="214654"/>
    <s v="NA"/>
    <n v="210706"/>
    <n v="161717"/>
    <n v="168476"/>
    <n v="3547"/>
    <n v="3525"/>
    <n v="424240"/>
    <n v="161716"/>
    <n v="161716"/>
    <n v="3546"/>
    <n v="430714"/>
    <n v="428944"/>
    <n v="430970"/>
    <n v="163097"/>
    <n v="172551"/>
    <n v="163445"/>
    <n v="214654"/>
    <n v="212706"/>
    <n v="216789"/>
    <s v="NA"/>
    <n v="430714"/>
    <n v="210703"/>
    <n v="424238"/>
    <n v="259409"/>
    <s v="kosslyn_1978"/>
    <n v="24"/>
    <s v="16444.0"/>
    <n v="24"/>
    <s v="impossible"/>
    <s v="yes"/>
    <n v="1024"/>
    <n v="-190"/>
    <n v="264"/>
  </r>
  <r>
    <n v="100"/>
    <n v="100"/>
    <n v="674"/>
    <n v="67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4"/>
    <n v="24"/>
    <n v="2"/>
    <n v="24"/>
    <n v="20"/>
    <n v="0"/>
    <n v="20"/>
    <n v="2"/>
    <n v="2"/>
    <n v="0"/>
    <n v="0"/>
    <n v="24"/>
    <n v="2"/>
    <n v="2"/>
    <n v="0"/>
    <n v="24"/>
    <n v="24"/>
    <n v="45"/>
    <n v="2"/>
    <n v="2"/>
    <n v="2"/>
    <n v="20"/>
    <n v="20"/>
    <n v="20"/>
    <n v="2"/>
    <n v="24"/>
    <n v="20"/>
    <n v="24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pont"/>
    <n v="24"/>
    <n v="3"/>
    <n v="0"/>
    <n v="6"/>
    <s v="D:/School/2025-2026/SciCogni/subject-3.csv"/>
    <s v="legacy"/>
    <n v="7"/>
    <b v="0"/>
    <s v="Melodramatic Milgram"/>
    <s v="4.0.24"/>
    <n v="45"/>
    <n v="0"/>
    <s v="m"/>
    <s v="m"/>
    <s v="return"/>
    <s v="space"/>
    <s v="space"/>
    <s v="space"/>
    <s v="m"/>
    <s v="space"/>
    <n v="1"/>
    <n v="417"/>
    <s v="-"/>
    <n v="291.1904761904762"/>
    <n v="366.95890898395493"/>
    <x v="1"/>
    <n v="37687"/>
    <n v="4876"/>
    <n v="1378"/>
    <n v="4072"/>
    <n v="2785"/>
    <n v="417"/>
    <n v="5027"/>
    <n v="2131"/>
    <n v="2"/>
    <s v="legacy"/>
    <n v="1024"/>
    <n v="2"/>
    <n v="48000"/>
    <n v="-16"/>
    <s v="experiment"/>
    <x v="2"/>
    <s v="odd"/>
    <n v="221720"/>
    <n v="216840"/>
    <n v="6334"/>
    <n v="431818"/>
    <n v="433764"/>
    <n v="216826"/>
    <n v="431818"/>
    <n v="214654"/>
    <s v="NA"/>
    <n v="210706"/>
    <n v="161717"/>
    <n v="168476"/>
    <n v="3547"/>
    <n v="3525"/>
    <n v="431067"/>
    <n v="161716"/>
    <n v="161716"/>
    <n v="3546"/>
    <n v="437304"/>
    <n v="435764"/>
    <n v="437724"/>
    <n v="163097"/>
    <n v="172551"/>
    <n v="163445"/>
    <n v="214654"/>
    <n v="212706"/>
    <n v="216789"/>
    <s v="NA"/>
    <n v="437304"/>
    <n v="210703"/>
    <n v="431065"/>
    <n v="259409"/>
    <s v="kosslyn_1978"/>
    <n v="25"/>
    <s v="16861.0"/>
    <n v="25"/>
    <s v="impossible"/>
    <s v="yes"/>
    <n v="1024"/>
    <n v="-190"/>
    <n v="264"/>
  </r>
  <r>
    <n v="100"/>
    <n v="100"/>
    <n v="655"/>
    <n v="65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5"/>
    <n v="25"/>
    <n v="2"/>
    <n v="25"/>
    <n v="20"/>
    <n v="0"/>
    <n v="20"/>
    <n v="2"/>
    <n v="2"/>
    <n v="0"/>
    <n v="0"/>
    <n v="25"/>
    <n v="2"/>
    <n v="2"/>
    <n v="0"/>
    <n v="25"/>
    <n v="25"/>
    <n v="46"/>
    <n v="2"/>
    <n v="2"/>
    <n v="2"/>
    <n v="20"/>
    <n v="20"/>
    <n v="20"/>
    <n v="2"/>
    <n v="25"/>
    <n v="20"/>
    <n v="25"/>
    <n v="0"/>
    <s v="stim0"/>
    <s v="-184.0"/>
    <s v="218.0"/>
    <s v="Tue Oct  7 16:58:57 2025"/>
    <s v="The main experiment item"/>
    <b v="0"/>
    <x v="11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Arbre"/>
    <n v="25"/>
    <n v="3"/>
    <n v="0"/>
    <n v="6"/>
    <s v="D:/School/2025-2026/SciCogni/subject-3.csv"/>
    <s v="legacy"/>
    <n v="7"/>
    <b v="0"/>
    <s v="Melodramatic Milgram"/>
    <s v="4.0.24"/>
    <n v="21"/>
    <n v="0"/>
    <s v="q"/>
    <s v="m"/>
    <s v="return"/>
    <s v="space"/>
    <s v="space"/>
    <s v="space"/>
    <s v="q"/>
    <s v="space"/>
    <n v="1"/>
    <n v="188"/>
    <n v="188"/>
    <n v="291.1904761904762"/>
    <n v="366.95890898395493"/>
    <x v="90"/>
    <n v="37687"/>
    <n v="4876"/>
    <n v="1378"/>
    <n v="4072"/>
    <n v="2785"/>
    <n v="188"/>
    <n v="5027"/>
    <n v="2131"/>
    <n v="2"/>
    <s v="legacy"/>
    <n v="1024"/>
    <n v="2"/>
    <n v="48000"/>
    <n v="-16"/>
    <s v="experiment"/>
    <x v="2"/>
    <s v="odd"/>
    <n v="221720"/>
    <n v="216840"/>
    <n v="6334"/>
    <n v="438600"/>
    <n v="440554"/>
    <n v="216826"/>
    <n v="438600"/>
    <n v="214654"/>
    <s v="NA"/>
    <n v="210706"/>
    <n v="161717"/>
    <n v="168476"/>
    <n v="3547"/>
    <n v="3525"/>
    <n v="437848"/>
    <n v="161716"/>
    <n v="161716"/>
    <n v="3546"/>
    <n v="444695"/>
    <n v="442554"/>
    <n v="444886"/>
    <n v="163097"/>
    <n v="172551"/>
    <n v="163445"/>
    <n v="214654"/>
    <n v="212706"/>
    <n v="216789"/>
    <s v="NA"/>
    <n v="444695"/>
    <n v="210703"/>
    <n v="437846"/>
    <n v="259409"/>
    <s v="kosslyn_1978"/>
    <n v="26"/>
    <s v="17049.0"/>
    <n v="26"/>
    <s v="possible"/>
    <s v="yes"/>
    <n v="1024"/>
    <n v="-190"/>
    <n v="264"/>
  </r>
  <r>
    <n v="100"/>
    <n v="100"/>
    <n v="639"/>
    <n v="63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6"/>
    <n v="26"/>
    <n v="2"/>
    <n v="26"/>
    <n v="20"/>
    <n v="0"/>
    <n v="20"/>
    <n v="2"/>
    <n v="2"/>
    <n v="0"/>
    <n v="0"/>
    <n v="26"/>
    <n v="2"/>
    <n v="2"/>
    <n v="0"/>
    <n v="26"/>
    <n v="26"/>
    <n v="47"/>
    <n v="2"/>
    <n v="2"/>
    <n v="2"/>
    <n v="20"/>
    <n v="20"/>
    <n v="20"/>
    <n v="2"/>
    <n v="26"/>
    <n v="20"/>
    <n v="26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grotte"/>
    <n v="26"/>
    <n v="3"/>
    <n v="0"/>
    <n v="6"/>
    <s v="D:/School/2025-2026/SciCogni/subject-3.csv"/>
    <s v="legacy"/>
    <n v="7"/>
    <b v="0"/>
    <s v="Melodramatic Milgram"/>
    <s v="4.0.24"/>
    <n v="57"/>
    <n v="0"/>
    <s v="m"/>
    <s v="m"/>
    <s v="return"/>
    <s v="space"/>
    <s v="space"/>
    <s v="space"/>
    <s v="m"/>
    <s v="space"/>
    <n v="1"/>
    <n v="219"/>
    <s v="-"/>
    <n v="291.1904761904762"/>
    <n v="366.95890898395493"/>
    <x v="1"/>
    <n v="37687"/>
    <n v="4876"/>
    <n v="1378"/>
    <n v="4072"/>
    <n v="2785"/>
    <n v="219"/>
    <n v="5027"/>
    <n v="2131"/>
    <n v="2"/>
    <s v="legacy"/>
    <n v="1024"/>
    <n v="2"/>
    <n v="48000"/>
    <n v="-16"/>
    <s v="experiment"/>
    <x v="2"/>
    <s v="odd"/>
    <n v="221720"/>
    <n v="216840"/>
    <n v="6334"/>
    <n v="445746"/>
    <n v="447504"/>
    <n v="216826"/>
    <n v="445746"/>
    <n v="214654"/>
    <s v="NA"/>
    <n v="210706"/>
    <n v="161717"/>
    <n v="168476"/>
    <n v="3547"/>
    <n v="3525"/>
    <n v="444995"/>
    <n v="161716"/>
    <n v="161716"/>
    <n v="3546"/>
    <n v="451064"/>
    <n v="449504"/>
    <n v="451286"/>
    <n v="163097"/>
    <n v="172551"/>
    <n v="163445"/>
    <n v="214654"/>
    <n v="212706"/>
    <n v="216789"/>
    <s v="NA"/>
    <n v="451064"/>
    <n v="210703"/>
    <n v="444993"/>
    <n v="259409"/>
    <s v="kosslyn_1978"/>
    <n v="27"/>
    <s v="17268.0"/>
    <n v="27"/>
    <s v="impossible"/>
    <s v="yes"/>
    <n v="1024"/>
    <n v="-190"/>
    <n v="264"/>
  </r>
  <r>
    <n v="100"/>
    <n v="100"/>
    <n v="621"/>
    <n v="62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7"/>
    <n v="27"/>
    <n v="2"/>
    <n v="27"/>
    <n v="20"/>
    <n v="0"/>
    <n v="20"/>
    <n v="2"/>
    <n v="2"/>
    <n v="0"/>
    <n v="0"/>
    <n v="27"/>
    <n v="2"/>
    <n v="2"/>
    <n v="0"/>
    <n v="27"/>
    <n v="27"/>
    <n v="48"/>
    <n v="2"/>
    <n v="2"/>
    <n v="2"/>
    <n v="20"/>
    <n v="20"/>
    <n v="20"/>
    <n v="2"/>
    <n v="27"/>
    <n v="20"/>
    <n v="27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Colline"/>
    <n v="27"/>
    <n v="3"/>
    <n v="0"/>
    <n v="6"/>
    <s v="D:/School/2025-2026/SciCogni/subject-3.csv"/>
    <s v="legacy"/>
    <n v="7"/>
    <b v="0"/>
    <s v="Melodramatic Milgram"/>
    <s v="4.0.24"/>
    <n v="52"/>
    <n v="0"/>
    <s v="m"/>
    <s v="m"/>
    <s v="return"/>
    <s v="space"/>
    <s v="space"/>
    <s v="space"/>
    <s v="m"/>
    <s v="space"/>
    <n v="1"/>
    <n v="124"/>
    <s v="-"/>
    <n v="291.1904761904762"/>
    <n v="366.95890898395493"/>
    <x v="1"/>
    <n v="37687"/>
    <n v="4876"/>
    <n v="1378"/>
    <n v="4072"/>
    <n v="2785"/>
    <n v="124"/>
    <n v="5027"/>
    <n v="2131"/>
    <n v="2"/>
    <s v="legacy"/>
    <n v="1024"/>
    <n v="2"/>
    <n v="48000"/>
    <n v="-16"/>
    <s v="experiment"/>
    <x v="2"/>
    <s v="odd"/>
    <n v="221720"/>
    <n v="216840"/>
    <n v="6334"/>
    <n v="452145"/>
    <n v="453844"/>
    <n v="216826"/>
    <n v="452145"/>
    <n v="214654"/>
    <s v="NA"/>
    <n v="210706"/>
    <n v="161717"/>
    <n v="168476"/>
    <n v="3547"/>
    <n v="3525"/>
    <n v="451394"/>
    <n v="161716"/>
    <n v="161716"/>
    <n v="3546"/>
    <n v="457614"/>
    <n v="455844"/>
    <n v="457740"/>
    <n v="163097"/>
    <n v="172551"/>
    <n v="163445"/>
    <n v="214654"/>
    <n v="212706"/>
    <n v="216789"/>
    <s v="NA"/>
    <n v="457614"/>
    <n v="210703"/>
    <n v="451392"/>
    <n v="259409"/>
    <s v="kosslyn_1978"/>
    <n v="28"/>
    <s v="17392.0"/>
    <n v="28"/>
    <s v="impossible"/>
    <s v="yes"/>
    <n v="1024"/>
    <n v="-190"/>
    <n v="264"/>
  </r>
  <r>
    <n v="100"/>
    <n v="100"/>
    <n v="611"/>
    <n v="61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8"/>
    <n v="28"/>
    <n v="2"/>
    <n v="28"/>
    <n v="20"/>
    <n v="0"/>
    <n v="20"/>
    <n v="2"/>
    <n v="2"/>
    <n v="0"/>
    <n v="0"/>
    <n v="28"/>
    <n v="2"/>
    <n v="2"/>
    <n v="0"/>
    <n v="28"/>
    <n v="28"/>
    <n v="49"/>
    <n v="2"/>
    <n v="2"/>
    <n v="2"/>
    <n v="20"/>
    <n v="20"/>
    <n v="20"/>
    <n v="2"/>
    <n v="28"/>
    <n v="20"/>
    <n v="28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Ruisseau"/>
    <n v="28"/>
    <n v="3"/>
    <n v="0"/>
    <n v="6"/>
    <s v="D:/School/2025-2026/SciCogni/subject-3.csv"/>
    <s v="legacy"/>
    <n v="7"/>
    <b v="0"/>
    <s v="Melodramatic Milgram"/>
    <s v="4.0.24"/>
    <n v="51"/>
    <n v="0"/>
    <s v="m"/>
    <s v="m"/>
    <s v="return"/>
    <s v="space"/>
    <s v="space"/>
    <s v="space"/>
    <s v="m"/>
    <s v="space"/>
    <n v="1"/>
    <n v="345"/>
    <s v="-"/>
    <n v="291.1904761904762"/>
    <n v="366.95890898395493"/>
    <x v="1"/>
    <n v="37687"/>
    <n v="4876"/>
    <n v="1378"/>
    <n v="4072"/>
    <n v="2785"/>
    <n v="345"/>
    <n v="5027"/>
    <n v="2131"/>
    <n v="2"/>
    <s v="legacy"/>
    <n v="1024"/>
    <n v="2"/>
    <n v="48000"/>
    <n v="-16"/>
    <s v="experiment"/>
    <x v="2"/>
    <s v="odd"/>
    <n v="221720"/>
    <n v="216840"/>
    <n v="6334"/>
    <n v="458597"/>
    <n v="460304"/>
    <n v="216826"/>
    <n v="458597"/>
    <n v="214654"/>
    <s v="NA"/>
    <n v="210706"/>
    <n v="161717"/>
    <n v="168476"/>
    <n v="3547"/>
    <n v="3525"/>
    <n v="457846"/>
    <n v="161716"/>
    <n v="161716"/>
    <n v="3546"/>
    <n v="463994"/>
    <n v="462304"/>
    <n v="464342"/>
    <n v="163097"/>
    <n v="172551"/>
    <n v="163445"/>
    <n v="214654"/>
    <n v="212706"/>
    <n v="216789"/>
    <s v="NA"/>
    <n v="463994"/>
    <n v="210703"/>
    <n v="457845"/>
    <n v="259409"/>
    <s v="kosslyn_1978"/>
    <n v="29"/>
    <s v="17737.0"/>
    <n v="29"/>
    <s v="impossible"/>
    <s v="yes"/>
    <n v="1024"/>
    <n v="-190"/>
    <n v="264"/>
  </r>
  <r>
    <n v="100"/>
    <n v="100"/>
    <n v="604"/>
    <n v="60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9"/>
    <n v="29"/>
    <n v="2"/>
    <n v="29"/>
    <n v="20"/>
    <n v="0"/>
    <n v="20"/>
    <n v="2"/>
    <n v="2"/>
    <n v="0"/>
    <n v="0"/>
    <n v="29"/>
    <n v="2"/>
    <n v="2"/>
    <n v="0"/>
    <n v="29"/>
    <n v="29"/>
    <n v="50"/>
    <n v="2"/>
    <n v="2"/>
    <n v="2"/>
    <n v="20"/>
    <n v="20"/>
    <n v="20"/>
    <n v="2"/>
    <n v="29"/>
    <n v="20"/>
    <n v="29"/>
    <n v="0"/>
    <s v="stim0"/>
    <s v="-184.0"/>
    <s v="218.0"/>
    <s v="Tue Oct  7 16:58:57 2025"/>
    <s v="The main experiment item"/>
    <b v="0"/>
    <x v="1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Hutte"/>
    <n v="29"/>
    <n v="3"/>
    <n v="0"/>
    <n v="6"/>
    <s v="D:/School/2025-2026/SciCogni/subject-3.csv"/>
    <s v="legacy"/>
    <n v="7"/>
    <b v="0"/>
    <s v="Melodramatic Milgram"/>
    <s v="4.0.24"/>
    <n v="24"/>
    <n v="0"/>
    <s v="q"/>
    <s v="m"/>
    <s v="return"/>
    <s v="space"/>
    <s v="space"/>
    <s v="space"/>
    <s v="q"/>
    <s v="space"/>
    <n v="1"/>
    <n v="408"/>
    <n v="408"/>
    <n v="291.1904761904762"/>
    <n v="366.95890898395493"/>
    <x v="91"/>
    <n v="37687"/>
    <n v="4876"/>
    <n v="1378"/>
    <n v="4072"/>
    <n v="2785"/>
    <n v="408"/>
    <n v="5027"/>
    <n v="2131"/>
    <n v="2"/>
    <s v="legacy"/>
    <n v="1024"/>
    <n v="2"/>
    <n v="48000"/>
    <n v="-16"/>
    <s v="experiment"/>
    <x v="2"/>
    <s v="odd"/>
    <n v="221720"/>
    <n v="216840"/>
    <n v="6334"/>
    <n v="465212"/>
    <n v="466964"/>
    <n v="216826"/>
    <n v="465212"/>
    <n v="214654"/>
    <s v="NA"/>
    <n v="210706"/>
    <n v="161717"/>
    <n v="168476"/>
    <n v="3547"/>
    <n v="3525"/>
    <n v="464461"/>
    <n v="161716"/>
    <n v="161716"/>
    <n v="3546"/>
    <n v="470934"/>
    <n v="468964"/>
    <n v="471345"/>
    <n v="163097"/>
    <n v="172551"/>
    <n v="163445"/>
    <n v="214654"/>
    <n v="212706"/>
    <n v="216789"/>
    <s v="NA"/>
    <n v="470934"/>
    <n v="210703"/>
    <n v="464459"/>
    <n v="259409"/>
    <s v="kosslyn_1978"/>
    <n v="30"/>
    <s v="18145.0"/>
    <n v="30"/>
    <s v="possible"/>
    <s v="yes"/>
    <n v="1024"/>
    <n v="-190"/>
    <n v="264"/>
  </r>
  <r>
    <n v="100"/>
    <n v="100"/>
    <n v="595"/>
    <n v="59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0"/>
    <n v="30"/>
    <n v="2"/>
    <n v="30"/>
    <n v="20"/>
    <n v="0"/>
    <n v="20"/>
    <n v="2"/>
    <n v="2"/>
    <n v="0"/>
    <n v="0"/>
    <n v="30"/>
    <n v="2"/>
    <n v="2"/>
    <n v="0"/>
    <n v="30"/>
    <n v="30"/>
    <n v="51"/>
    <n v="2"/>
    <n v="2"/>
    <n v="2"/>
    <n v="20"/>
    <n v="20"/>
    <n v="20"/>
    <n v="2"/>
    <n v="30"/>
    <n v="20"/>
    <n v="30"/>
    <n v="0"/>
    <s v="stim0"/>
    <s v="-184.0"/>
    <s v="218.0"/>
    <s v="Tue Oct  7 16:58:57 2025"/>
    <s v="The main experiment item"/>
    <b v="0"/>
    <x v="13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puits"/>
    <n v="30"/>
    <n v="3"/>
    <n v="0"/>
    <n v="6"/>
    <s v="D:/School/2025-2026/SciCogni/subject-3.csv"/>
    <s v="legacy"/>
    <n v="7"/>
    <b v="0"/>
    <s v="Melodramatic Milgram"/>
    <s v="4.0.24"/>
    <n v="35"/>
    <n v="0"/>
    <s v="q"/>
    <s v="m"/>
    <s v="return"/>
    <s v="space"/>
    <s v="space"/>
    <s v="space"/>
    <s v="q"/>
    <s v="space"/>
    <n v="1"/>
    <n v="320"/>
    <n v="320"/>
    <n v="291.1904761904762"/>
    <n v="366.95890898395493"/>
    <x v="92"/>
    <n v="37687"/>
    <n v="4876"/>
    <n v="1378"/>
    <n v="4072"/>
    <n v="2785"/>
    <n v="320"/>
    <n v="5027"/>
    <n v="2131"/>
    <n v="2"/>
    <s v="legacy"/>
    <n v="1024"/>
    <n v="2"/>
    <n v="48000"/>
    <n v="-16"/>
    <s v="experiment"/>
    <x v="2"/>
    <s v="odd"/>
    <n v="221720"/>
    <n v="216840"/>
    <n v="6334"/>
    <n v="472204"/>
    <n v="474214"/>
    <n v="216826"/>
    <n v="472204"/>
    <n v="214654"/>
    <s v="NA"/>
    <n v="210706"/>
    <n v="161717"/>
    <n v="168476"/>
    <n v="3547"/>
    <n v="3525"/>
    <n v="471453"/>
    <n v="161716"/>
    <n v="161716"/>
    <n v="3546"/>
    <n v="477974"/>
    <n v="476214"/>
    <n v="478297"/>
    <n v="163097"/>
    <n v="172551"/>
    <n v="163445"/>
    <n v="214654"/>
    <n v="212706"/>
    <n v="216789"/>
    <s v="NA"/>
    <n v="477974"/>
    <n v="210703"/>
    <n v="471451"/>
    <n v="259409"/>
    <s v="kosslyn_1978"/>
    <n v="31"/>
    <s v="18465.0"/>
    <n v="31"/>
    <s v="possible"/>
    <s v="yes"/>
    <n v="1024"/>
    <n v="-190"/>
    <n v="264"/>
  </r>
  <r>
    <n v="100"/>
    <n v="100"/>
    <n v="583"/>
    <n v="58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1"/>
    <n v="31"/>
    <n v="2"/>
    <n v="31"/>
    <n v="20"/>
    <n v="0"/>
    <n v="20"/>
    <n v="2"/>
    <n v="2"/>
    <n v="0"/>
    <n v="0"/>
    <n v="31"/>
    <n v="2"/>
    <n v="2"/>
    <n v="0"/>
    <n v="31"/>
    <n v="31"/>
    <n v="52"/>
    <n v="2"/>
    <n v="2"/>
    <n v="2"/>
    <n v="20"/>
    <n v="20"/>
    <n v="20"/>
    <n v="2"/>
    <n v="31"/>
    <n v="20"/>
    <n v="31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Ruisseau"/>
    <n v="31"/>
    <n v="3"/>
    <n v="0"/>
    <n v="6"/>
    <s v="D:/School/2025-2026/SciCogni/subject-3.csv"/>
    <s v="legacy"/>
    <n v="7"/>
    <b v="0"/>
    <s v="Melodramatic Milgram"/>
    <s v="4.0.24"/>
    <n v="55"/>
    <n v="0"/>
    <s v="m"/>
    <s v="m"/>
    <s v="return"/>
    <s v="space"/>
    <s v="space"/>
    <s v="space"/>
    <s v="m"/>
    <s v="space"/>
    <n v="1"/>
    <n v="217"/>
    <s v="-"/>
    <n v="291.1904761904762"/>
    <n v="366.95890898395493"/>
    <x v="1"/>
    <n v="37687"/>
    <n v="4876"/>
    <n v="1378"/>
    <n v="4072"/>
    <n v="2785"/>
    <n v="217"/>
    <n v="5027"/>
    <n v="2131"/>
    <n v="2"/>
    <s v="legacy"/>
    <n v="1024"/>
    <n v="2"/>
    <n v="48000"/>
    <n v="-16"/>
    <s v="experiment"/>
    <x v="2"/>
    <s v="odd"/>
    <n v="221720"/>
    <n v="216840"/>
    <n v="6334"/>
    <n v="479157"/>
    <n v="480914"/>
    <n v="216826"/>
    <n v="479157"/>
    <n v="214654"/>
    <s v="NA"/>
    <n v="210706"/>
    <n v="161717"/>
    <n v="168476"/>
    <n v="3547"/>
    <n v="3525"/>
    <n v="478406"/>
    <n v="161716"/>
    <n v="161716"/>
    <n v="3546"/>
    <n v="484624"/>
    <n v="482914"/>
    <n v="484845"/>
    <n v="163097"/>
    <n v="172551"/>
    <n v="163445"/>
    <n v="214654"/>
    <n v="212706"/>
    <n v="216789"/>
    <s v="NA"/>
    <n v="484624"/>
    <n v="210703"/>
    <n v="478404"/>
    <n v="259409"/>
    <s v="kosslyn_1978"/>
    <n v="32"/>
    <s v="18682.0"/>
    <n v="32"/>
    <s v="impossible"/>
    <s v="yes"/>
    <n v="1024"/>
    <n v="-190"/>
    <n v="264"/>
  </r>
  <r>
    <n v="100"/>
    <n v="100"/>
    <n v="568"/>
    <n v="56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2"/>
    <n v="32"/>
    <n v="2"/>
    <n v="32"/>
    <n v="20"/>
    <n v="0"/>
    <n v="20"/>
    <n v="2"/>
    <n v="2"/>
    <n v="0"/>
    <n v="0"/>
    <n v="32"/>
    <n v="2"/>
    <n v="2"/>
    <n v="0"/>
    <n v="32"/>
    <n v="32"/>
    <n v="53"/>
    <n v="2"/>
    <n v="2"/>
    <n v="2"/>
    <n v="20"/>
    <n v="20"/>
    <n v="20"/>
    <n v="2"/>
    <n v="32"/>
    <n v="20"/>
    <n v="32"/>
    <n v="0"/>
    <s v="stim0"/>
    <s v="-184.0"/>
    <s v="218.0"/>
    <s v="Tue Oct  7 16:58:57 2025"/>
    <s v="The main experiment item"/>
    <b v="0"/>
    <x v="14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Arbre"/>
    <n v="32"/>
    <n v="3"/>
    <n v="0"/>
    <n v="6"/>
    <s v="D:/School/2025-2026/SciCogni/subject-3.csv"/>
    <s v="legacy"/>
    <n v="7"/>
    <b v="0"/>
    <s v="Melodramatic Milgram"/>
    <s v="4.0.24"/>
    <n v="16"/>
    <n v="0"/>
    <s v="q"/>
    <s v="m"/>
    <s v="return"/>
    <s v="space"/>
    <s v="space"/>
    <s v="space"/>
    <s v="q"/>
    <s v="space"/>
    <n v="1"/>
    <n v="83"/>
    <n v="83"/>
    <n v="291.1904761904762"/>
    <n v="366.95890898395493"/>
    <x v="93"/>
    <n v="37687"/>
    <n v="4876"/>
    <n v="1378"/>
    <n v="4072"/>
    <n v="2785"/>
    <n v="83"/>
    <n v="5027"/>
    <n v="2131"/>
    <n v="2"/>
    <s v="legacy"/>
    <n v="1024"/>
    <n v="2"/>
    <n v="48000"/>
    <n v="-16"/>
    <s v="experiment"/>
    <x v="2"/>
    <s v="odd"/>
    <n v="221720"/>
    <n v="216840"/>
    <n v="6334"/>
    <n v="485711"/>
    <n v="487293"/>
    <n v="216826"/>
    <n v="485711"/>
    <n v="214654"/>
    <s v="NA"/>
    <n v="210706"/>
    <n v="161717"/>
    <n v="168476"/>
    <n v="3547"/>
    <n v="3525"/>
    <n v="484960"/>
    <n v="161716"/>
    <n v="161716"/>
    <n v="3546"/>
    <n v="491415"/>
    <n v="489293"/>
    <n v="491502"/>
    <n v="163097"/>
    <n v="172551"/>
    <n v="163445"/>
    <n v="214654"/>
    <n v="212706"/>
    <n v="216789"/>
    <s v="NA"/>
    <n v="491414"/>
    <n v="210703"/>
    <n v="484958"/>
    <n v="259409"/>
    <s v="kosslyn_1978"/>
    <n v="33"/>
    <s v="18765.0"/>
    <n v="33"/>
    <s v="possible"/>
    <s v="yes"/>
    <n v="1024"/>
    <n v="-190"/>
    <n v="264"/>
  </r>
  <r>
    <n v="100"/>
    <n v="100"/>
    <n v="560"/>
    <n v="56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3"/>
    <n v="33"/>
    <n v="2"/>
    <n v="33"/>
    <n v="20"/>
    <n v="0"/>
    <n v="20"/>
    <n v="2"/>
    <n v="2"/>
    <n v="0"/>
    <n v="0"/>
    <n v="33"/>
    <n v="2"/>
    <n v="2"/>
    <n v="0"/>
    <n v="33"/>
    <n v="33"/>
    <n v="54"/>
    <n v="2"/>
    <n v="2"/>
    <n v="2"/>
    <n v="20"/>
    <n v="20"/>
    <n v="20"/>
    <n v="2"/>
    <n v="33"/>
    <n v="20"/>
    <n v="33"/>
    <n v="0"/>
    <s v="stim0"/>
    <s v="-184.0"/>
    <s v="218.0"/>
    <s v="Tue Oct  7 16:58:57 2025"/>
    <s v="The main experiment item"/>
    <b v="0"/>
    <x v="6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Rocher"/>
    <n v="33"/>
    <n v="3"/>
    <n v="0"/>
    <n v="6"/>
    <s v="D:/School/2025-2026/SciCogni/subject-3.csv"/>
    <s v="legacy"/>
    <n v="7"/>
    <b v="0"/>
    <s v="Melodramatic Milgram"/>
    <s v="4.0.24"/>
    <n v="30"/>
    <n v="0"/>
    <s v="q"/>
    <s v="m"/>
    <s v="return"/>
    <s v="space"/>
    <s v="space"/>
    <s v="space"/>
    <s v="q"/>
    <s v="space"/>
    <n v="1"/>
    <n v="298"/>
    <n v="298"/>
    <n v="291.1904761904762"/>
    <n v="366.95890898395493"/>
    <x v="94"/>
    <n v="37687"/>
    <n v="4876"/>
    <n v="1378"/>
    <n v="4072"/>
    <n v="2785"/>
    <n v="298"/>
    <n v="5027"/>
    <n v="2131"/>
    <n v="2"/>
    <s v="legacy"/>
    <n v="1024"/>
    <n v="2"/>
    <n v="48000"/>
    <n v="-16"/>
    <s v="experiment"/>
    <x v="2"/>
    <s v="odd"/>
    <n v="221720"/>
    <n v="216840"/>
    <n v="6334"/>
    <n v="492364"/>
    <n v="493944"/>
    <n v="216826"/>
    <n v="492364"/>
    <n v="214654"/>
    <s v="NA"/>
    <n v="210706"/>
    <n v="161717"/>
    <n v="168476"/>
    <n v="3547"/>
    <n v="3525"/>
    <n v="491613"/>
    <n v="161716"/>
    <n v="161716"/>
    <n v="3546"/>
    <n v="497634"/>
    <n v="495944"/>
    <n v="497934"/>
    <n v="163097"/>
    <n v="172551"/>
    <n v="163445"/>
    <n v="214654"/>
    <n v="212706"/>
    <n v="216789"/>
    <s v="NA"/>
    <n v="497634"/>
    <n v="210703"/>
    <n v="491611"/>
    <n v="259409"/>
    <s v="kosslyn_1978"/>
    <n v="34"/>
    <s v="19063.0"/>
    <n v="34"/>
    <s v="possible"/>
    <s v="yes"/>
    <n v="1024"/>
    <n v="-190"/>
    <n v="264"/>
  </r>
  <r>
    <n v="100"/>
    <n v="100"/>
    <n v="551"/>
    <n v="55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4"/>
    <n v="34"/>
    <n v="2"/>
    <n v="34"/>
    <n v="20"/>
    <n v="0"/>
    <n v="20"/>
    <n v="2"/>
    <n v="2"/>
    <n v="0"/>
    <n v="0"/>
    <n v="34"/>
    <n v="2"/>
    <n v="2"/>
    <n v="0"/>
    <n v="34"/>
    <n v="34"/>
    <n v="55"/>
    <n v="2"/>
    <n v="2"/>
    <n v="2"/>
    <n v="20"/>
    <n v="20"/>
    <n v="20"/>
    <n v="2"/>
    <n v="34"/>
    <n v="20"/>
    <n v="34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vallee"/>
    <n v="34"/>
    <n v="3"/>
    <n v="0"/>
    <n v="6"/>
    <s v="D:/School/2025-2026/SciCogni/subject-3.csv"/>
    <s v="legacy"/>
    <n v="7"/>
    <b v="0"/>
    <s v="Melodramatic Milgram"/>
    <s v="4.0.24"/>
    <n v="61"/>
    <n v="0"/>
    <s v="m"/>
    <s v="m"/>
    <s v="return"/>
    <s v="space"/>
    <s v="space"/>
    <s v="space"/>
    <s v="m"/>
    <s v="space"/>
    <n v="1"/>
    <n v="230"/>
    <s v="-"/>
    <n v="291.1904761904762"/>
    <n v="366.95890898395493"/>
    <x v="1"/>
    <n v="37687"/>
    <n v="4876"/>
    <n v="1378"/>
    <n v="4072"/>
    <n v="2785"/>
    <n v="230"/>
    <n v="5027"/>
    <n v="2131"/>
    <n v="2"/>
    <s v="legacy"/>
    <n v="1024"/>
    <n v="2"/>
    <n v="48000"/>
    <n v="-16"/>
    <s v="experiment"/>
    <x v="2"/>
    <s v="odd"/>
    <n v="221720"/>
    <n v="216840"/>
    <n v="6334"/>
    <n v="498786"/>
    <n v="500794"/>
    <n v="216826"/>
    <n v="498786"/>
    <n v="214654"/>
    <s v="NA"/>
    <n v="210706"/>
    <n v="161717"/>
    <n v="168476"/>
    <n v="3547"/>
    <n v="3525"/>
    <n v="498035"/>
    <n v="161716"/>
    <n v="161716"/>
    <n v="3546"/>
    <n v="504654"/>
    <n v="502794"/>
    <n v="504887"/>
    <n v="163097"/>
    <n v="172551"/>
    <n v="163445"/>
    <n v="214654"/>
    <n v="212706"/>
    <n v="216789"/>
    <s v="NA"/>
    <n v="504654"/>
    <n v="210703"/>
    <n v="498033"/>
    <n v="259409"/>
    <s v="kosslyn_1978"/>
    <n v="35"/>
    <s v="19293.0"/>
    <n v="35"/>
    <s v="impossible"/>
    <s v="yes"/>
    <n v="1024"/>
    <n v="-190"/>
    <n v="264"/>
  </r>
  <r>
    <n v="100"/>
    <n v="100"/>
    <n v="542"/>
    <n v="54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5"/>
    <n v="35"/>
    <n v="2"/>
    <n v="35"/>
    <n v="20"/>
    <n v="0"/>
    <n v="20"/>
    <n v="2"/>
    <n v="2"/>
    <n v="0"/>
    <n v="0"/>
    <n v="35"/>
    <n v="2"/>
    <n v="2"/>
    <n v="0"/>
    <n v="35"/>
    <n v="35"/>
    <n v="56"/>
    <n v="2"/>
    <n v="2"/>
    <n v="2"/>
    <n v="20"/>
    <n v="20"/>
    <n v="20"/>
    <n v="2"/>
    <n v="35"/>
    <n v="20"/>
    <n v="35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pont"/>
    <n v="35"/>
    <n v="3"/>
    <n v="0"/>
    <n v="6"/>
    <s v="D:/School/2025-2026/SciCogni/subject-3.csv"/>
    <s v="legacy"/>
    <n v="7"/>
    <b v="0"/>
    <s v="Melodramatic Milgram"/>
    <s v="4.0.24"/>
    <n v="77"/>
    <n v="0"/>
    <s v="m"/>
    <s v="m"/>
    <s v="return"/>
    <s v="space"/>
    <s v="space"/>
    <s v="space"/>
    <s v="m"/>
    <s v="space"/>
    <n v="1"/>
    <n v="231"/>
    <s v="-"/>
    <n v="291.1904761904762"/>
    <n v="366.95890898395493"/>
    <x v="1"/>
    <n v="37687"/>
    <n v="4876"/>
    <n v="1378"/>
    <n v="4072"/>
    <n v="2785"/>
    <n v="231"/>
    <n v="5027"/>
    <n v="2131"/>
    <n v="2"/>
    <s v="legacy"/>
    <n v="1024"/>
    <n v="2"/>
    <n v="48000"/>
    <n v="-16"/>
    <s v="experiment"/>
    <x v="2"/>
    <s v="odd"/>
    <n v="221720"/>
    <n v="216840"/>
    <n v="6334"/>
    <n v="505751"/>
    <n v="507774"/>
    <n v="216826"/>
    <n v="505751"/>
    <n v="214654"/>
    <s v="NA"/>
    <n v="210706"/>
    <n v="161717"/>
    <n v="168476"/>
    <n v="3547"/>
    <n v="3525"/>
    <n v="504999"/>
    <n v="161716"/>
    <n v="161716"/>
    <n v="3546"/>
    <n v="511334"/>
    <n v="509774"/>
    <n v="511567"/>
    <n v="163097"/>
    <n v="172551"/>
    <n v="163445"/>
    <n v="214654"/>
    <n v="212706"/>
    <n v="216789"/>
    <s v="NA"/>
    <n v="511334"/>
    <n v="210703"/>
    <n v="504996"/>
    <n v="259409"/>
    <s v="kosslyn_1978"/>
    <n v="36"/>
    <s v="19524.0"/>
    <n v="36"/>
    <s v="impossible"/>
    <s v="yes"/>
    <n v="1024"/>
    <n v="-190"/>
    <n v="264"/>
  </r>
  <r>
    <n v="100"/>
    <n v="100"/>
    <n v="533"/>
    <n v="53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6"/>
    <n v="36"/>
    <n v="2"/>
    <n v="36"/>
    <n v="20"/>
    <n v="0"/>
    <n v="20"/>
    <n v="2"/>
    <n v="2"/>
    <n v="0"/>
    <n v="0"/>
    <n v="36"/>
    <n v="2"/>
    <n v="2"/>
    <n v="0"/>
    <n v="36"/>
    <n v="36"/>
    <n v="57"/>
    <n v="2"/>
    <n v="2"/>
    <n v="2"/>
    <n v="20"/>
    <n v="20"/>
    <n v="20"/>
    <n v="2"/>
    <n v="36"/>
    <n v="20"/>
    <n v="36"/>
    <n v="0"/>
    <s v="stim0"/>
    <s v="-184.0"/>
    <s v="218.0"/>
    <s v="Tue Oct  7 16:58:57 2025"/>
    <s v="The main experiment item"/>
    <b v="0"/>
    <x v="14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Lac"/>
    <n v="36"/>
    <n v="3"/>
    <n v="0"/>
    <n v="6"/>
    <s v="D:/School/2025-2026/SciCogni/subject-3.csv"/>
    <s v="legacy"/>
    <n v="7"/>
    <b v="0"/>
    <s v="Melodramatic Milgram"/>
    <s v="4.0.24"/>
    <n v="37"/>
    <n v="0"/>
    <s v="q"/>
    <s v="m"/>
    <s v="return"/>
    <s v="space"/>
    <s v="space"/>
    <s v="space"/>
    <s v="q"/>
    <s v="space"/>
    <n v="1"/>
    <n v="217"/>
    <n v="217"/>
    <n v="291.1904761904762"/>
    <n v="366.95890898395493"/>
    <x v="95"/>
    <n v="37687"/>
    <n v="4876"/>
    <n v="1378"/>
    <n v="4072"/>
    <n v="2785"/>
    <n v="217"/>
    <n v="5027"/>
    <n v="2131"/>
    <n v="2"/>
    <s v="legacy"/>
    <n v="1024"/>
    <n v="2"/>
    <n v="48000"/>
    <n v="-16"/>
    <s v="experiment"/>
    <x v="2"/>
    <s v="odd"/>
    <n v="221720"/>
    <n v="216840"/>
    <n v="6334"/>
    <n v="512423"/>
    <n v="514554"/>
    <n v="216826"/>
    <n v="512423"/>
    <n v="214654"/>
    <s v="NA"/>
    <n v="210706"/>
    <n v="161717"/>
    <n v="168476"/>
    <n v="3547"/>
    <n v="3525"/>
    <n v="511672"/>
    <n v="161716"/>
    <n v="161716"/>
    <n v="3546"/>
    <n v="518145"/>
    <n v="516554"/>
    <n v="518366"/>
    <n v="163097"/>
    <n v="172551"/>
    <n v="163445"/>
    <n v="214654"/>
    <n v="212706"/>
    <n v="216789"/>
    <s v="NA"/>
    <n v="518145"/>
    <n v="210703"/>
    <n v="511670"/>
    <n v="259409"/>
    <s v="kosslyn_1978"/>
    <n v="37"/>
    <s v="19741.0"/>
    <n v="37"/>
    <s v="possible"/>
    <s v="yes"/>
    <n v="1024"/>
    <n v="-190"/>
    <n v="264"/>
  </r>
  <r>
    <n v="100"/>
    <n v="100"/>
    <n v="525"/>
    <n v="52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7"/>
    <n v="37"/>
    <n v="2"/>
    <n v="37"/>
    <n v="20"/>
    <n v="0"/>
    <n v="20"/>
    <n v="2"/>
    <n v="2"/>
    <n v="0"/>
    <n v="0"/>
    <n v="37"/>
    <n v="2"/>
    <n v="2"/>
    <n v="0"/>
    <n v="37"/>
    <n v="37"/>
    <n v="58"/>
    <n v="2"/>
    <n v="2"/>
    <n v="2"/>
    <n v="20"/>
    <n v="20"/>
    <n v="20"/>
    <n v="2"/>
    <n v="37"/>
    <n v="20"/>
    <n v="37"/>
    <n v="0"/>
    <s v="stim0"/>
    <s v="-184.0"/>
    <s v="218.0"/>
    <s v="Tue Oct  7 16:58:57 2025"/>
    <s v="The main experiment item"/>
    <b v="0"/>
    <x v="15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Hutte"/>
    <n v="37"/>
    <n v="3"/>
    <n v="0"/>
    <n v="6"/>
    <s v="D:/School/2025-2026/SciCogni/subject-3.csv"/>
    <s v="legacy"/>
    <n v="7"/>
    <b v="0"/>
    <s v="Melodramatic Milgram"/>
    <s v="4.0.24"/>
    <n v="26"/>
    <n v="0"/>
    <s v="q"/>
    <s v="m"/>
    <s v="return"/>
    <s v="space"/>
    <s v="space"/>
    <s v="space"/>
    <s v="q"/>
    <s v="space"/>
    <n v="1"/>
    <n v="234"/>
    <n v="234"/>
    <n v="291.1904761904762"/>
    <n v="366.95890898395493"/>
    <x v="96"/>
    <n v="37687"/>
    <n v="4876"/>
    <n v="1378"/>
    <n v="4072"/>
    <n v="2785"/>
    <n v="234"/>
    <n v="5027"/>
    <n v="2131"/>
    <n v="2"/>
    <s v="legacy"/>
    <n v="1024"/>
    <n v="2"/>
    <n v="48000"/>
    <n v="-16"/>
    <s v="experiment"/>
    <x v="2"/>
    <s v="odd"/>
    <n v="221720"/>
    <n v="216840"/>
    <n v="6334"/>
    <n v="519235"/>
    <n v="521254"/>
    <n v="216826"/>
    <n v="519235"/>
    <n v="214654"/>
    <s v="NA"/>
    <n v="210706"/>
    <n v="161717"/>
    <n v="168476"/>
    <n v="3547"/>
    <n v="3525"/>
    <n v="518484"/>
    <n v="161716"/>
    <n v="161716"/>
    <n v="3546"/>
    <n v="525205"/>
    <n v="523254"/>
    <n v="525443"/>
    <n v="163097"/>
    <n v="172551"/>
    <n v="163445"/>
    <n v="214654"/>
    <n v="212706"/>
    <n v="216789"/>
    <s v="NA"/>
    <n v="525204"/>
    <n v="210703"/>
    <n v="518482"/>
    <n v="259409"/>
    <s v="kosslyn_1978"/>
    <n v="38"/>
    <s v="19975.0"/>
    <n v="38"/>
    <s v="possible"/>
    <s v="yes"/>
    <n v="1024"/>
    <n v="-190"/>
    <n v="264"/>
  </r>
  <r>
    <n v="100"/>
    <n v="100"/>
    <n v="519"/>
    <n v="51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8"/>
    <n v="38"/>
    <n v="2"/>
    <n v="38"/>
    <n v="20"/>
    <n v="0"/>
    <n v="20"/>
    <n v="2"/>
    <n v="2"/>
    <n v="0"/>
    <n v="0"/>
    <n v="38"/>
    <n v="2"/>
    <n v="2"/>
    <n v="0"/>
    <n v="38"/>
    <n v="38"/>
    <n v="59"/>
    <n v="2"/>
    <n v="2"/>
    <n v="2"/>
    <n v="20"/>
    <n v="20"/>
    <n v="20"/>
    <n v="2"/>
    <n v="38"/>
    <n v="20"/>
    <n v="38"/>
    <n v="0"/>
    <s v="stim0"/>
    <s v="-184.0"/>
    <s v="218.0"/>
    <s v="Tue Oct  7 16:58:57 2025"/>
    <s v="The main experiment item"/>
    <b v="0"/>
    <x v="16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Sable"/>
    <n v="38"/>
    <n v="3"/>
    <n v="0"/>
    <n v="6"/>
    <s v="D:/School/2025-2026/SciCogni/subject-3.csv"/>
    <s v="legacy"/>
    <n v="7"/>
    <b v="0"/>
    <s v="Melodramatic Milgram"/>
    <s v="4.0.24"/>
    <n v="17"/>
    <n v="0"/>
    <s v="q"/>
    <s v="m"/>
    <s v="return"/>
    <s v="space"/>
    <s v="space"/>
    <s v="space"/>
    <s v="q"/>
    <s v="space"/>
    <n v="1"/>
    <n v="294"/>
    <n v="294"/>
    <n v="291.1904761904762"/>
    <n v="366.95890898395493"/>
    <x v="97"/>
    <n v="37687"/>
    <n v="4876"/>
    <n v="1378"/>
    <n v="4072"/>
    <n v="2785"/>
    <n v="294"/>
    <n v="5027"/>
    <n v="2131"/>
    <n v="2"/>
    <s v="legacy"/>
    <n v="1024"/>
    <n v="2"/>
    <n v="48000"/>
    <n v="-16"/>
    <s v="experiment"/>
    <x v="2"/>
    <s v="odd"/>
    <n v="221720"/>
    <n v="216840"/>
    <n v="6334"/>
    <n v="526287"/>
    <n v="527864"/>
    <n v="216826"/>
    <n v="526287"/>
    <n v="214654"/>
    <s v="NA"/>
    <n v="210706"/>
    <n v="161717"/>
    <n v="168476"/>
    <n v="3547"/>
    <n v="3525"/>
    <n v="525536"/>
    <n v="161716"/>
    <n v="161716"/>
    <n v="3546"/>
    <n v="531875"/>
    <n v="529864"/>
    <n v="532171"/>
    <n v="163097"/>
    <n v="172551"/>
    <n v="163445"/>
    <n v="214654"/>
    <n v="212706"/>
    <n v="216789"/>
    <s v="NA"/>
    <n v="531874"/>
    <n v="210703"/>
    <n v="525534"/>
    <n v="259409"/>
    <s v="kosslyn_1978"/>
    <n v="39"/>
    <s v="20269.0"/>
    <n v="39"/>
    <s v="possible"/>
    <s v="yes"/>
    <n v="1024"/>
    <n v="-190"/>
    <n v="264"/>
  </r>
  <r>
    <n v="100"/>
    <n v="100"/>
    <n v="509"/>
    <n v="50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9"/>
    <n v="39"/>
    <n v="2"/>
    <n v="39"/>
    <n v="20"/>
    <n v="0"/>
    <n v="20"/>
    <n v="2"/>
    <n v="2"/>
    <n v="0"/>
    <n v="0"/>
    <n v="39"/>
    <n v="2"/>
    <n v="2"/>
    <n v="0"/>
    <n v="39"/>
    <n v="39"/>
    <n v="60"/>
    <n v="2"/>
    <n v="2"/>
    <n v="2"/>
    <n v="20"/>
    <n v="20"/>
    <n v="20"/>
    <n v="2"/>
    <n v="39"/>
    <n v="20"/>
    <n v="39"/>
    <n v="0"/>
    <s v="stim0"/>
    <s v="-184.0"/>
    <s v="218.0"/>
    <s v="Tue Oct  7 16:58:57 2025"/>
    <s v="The main experiment item"/>
    <b v="0"/>
    <x v="17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Arbre"/>
    <n v="39"/>
    <n v="3"/>
    <n v="0"/>
    <n v="6"/>
    <s v="D:/School/2025-2026/SciCogni/subject-3.csv"/>
    <s v="legacy"/>
    <n v="7"/>
    <b v="0"/>
    <s v="Melodramatic Milgram"/>
    <s v="4.0.24"/>
    <n v="12"/>
    <n v="0"/>
    <s v="q"/>
    <s v="m"/>
    <s v="return"/>
    <s v="space"/>
    <s v="space"/>
    <s v="space"/>
    <s v="q"/>
    <s v="space"/>
    <n v="1"/>
    <n v="123"/>
    <n v="123"/>
    <n v="291.1904761904762"/>
    <n v="366.95890898395493"/>
    <x v="98"/>
    <n v="37687"/>
    <n v="4876"/>
    <n v="1378"/>
    <n v="4072"/>
    <n v="2785"/>
    <n v="123"/>
    <n v="5027"/>
    <n v="2131"/>
    <n v="2"/>
    <s v="legacy"/>
    <n v="1024"/>
    <n v="2"/>
    <n v="48000"/>
    <n v="-16"/>
    <s v="experiment"/>
    <x v="2"/>
    <s v="odd"/>
    <n v="221720"/>
    <n v="216840"/>
    <n v="6334"/>
    <n v="533041"/>
    <n v="534804"/>
    <n v="216826"/>
    <n v="533041"/>
    <n v="214654"/>
    <s v="NA"/>
    <n v="210706"/>
    <n v="161717"/>
    <n v="168476"/>
    <n v="3547"/>
    <n v="3525"/>
    <n v="532290"/>
    <n v="161716"/>
    <n v="161716"/>
    <n v="3546"/>
    <n v="538945"/>
    <n v="536805"/>
    <n v="539072"/>
    <n v="163097"/>
    <n v="172551"/>
    <n v="163445"/>
    <n v="214654"/>
    <n v="212706"/>
    <n v="216789"/>
    <s v="NA"/>
    <n v="538945"/>
    <n v="210703"/>
    <n v="532288"/>
    <n v="259409"/>
    <s v="kosslyn_1978"/>
    <n v="40"/>
    <s v="20392.0"/>
    <n v="40"/>
    <s v="possible"/>
    <s v="yes"/>
    <n v="1024"/>
    <n v="-190"/>
    <n v="264"/>
  </r>
  <r>
    <n v="100"/>
    <n v="100"/>
    <n v="503"/>
    <n v="50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0"/>
    <n v="40"/>
    <n v="2"/>
    <n v="40"/>
    <n v="20"/>
    <n v="0"/>
    <n v="20"/>
    <n v="2"/>
    <n v="2"/>
    <n v="0"/>
    <n v="0"/>
    <n v="40"/>
    <n v="2"/>
    <n v="2"/>
    <n v="0"/>
    <n v="40"/>
    <n v="40"/>
    <n v="61"/>
    <n v="2"/>
    <n v="2"/>
    <n v="2"/>
    <n v="20"/>
    <n v="20"/>
    <n v="20"/>
    <n v="2"/>
    <n v="40"/>
    <n v="20"/>
    <n v="40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pont"/>
    <n v="40"/>
    <n v="3"/>
    <n v="0"/>
    <n v="6"/>
    <s v="D:/School/2025-2026/SciCogni/subject-3.csv"/>
    <s v="legacy"/>
    <n v="7"/>
    <b v="0"/>
    <s v="Melodramatic Milgram"/>
    <s v="4.0.24"/>
    <n v="78"/>
    <n v="0"/>
    <s v="m"/>
    <s v="m"/>
    <s v="return"/>
    <s v="space"/>
    <s v="space"/>
    <s v="space"/>
    <s v="m"/>
    <s v="space"/>
    <n v="1"/>
    <n v="253"/>
    <s v="-"/>
    <n v="291.1904761904762"/>
    <n v="366.95890898395493"/>
    <x v="1"/>
    <n v="37687"/>
    <n v="4876"/>
    <n v="1378"/>
    <n v="4072"/>
    <n v="2785"/>
    <n v="253"/>
    <n v="5027"/>
    <n v="2131"/>
    <n v="2"/>
    <s v="legacy"/>
    <n v="1024"/>
    <n v="2"/>
    <n v="48000"/>
    <n v="-16"/>
    <s v="experiment"/>
    <x v="2"/>
    <s v="odd"/>
    <n v="221720"/>
    <n v="216840"/>
    <n v="6334"/>
    <n v="539931"/>
    <n v="541884"/>
    <n v="216826"/>
    <n v="539931"/>
    <n v="214654"/>
    <s v="NA"/>
    <n v="210706"/>
    <n v="161717"/>
    <n v="168476"/>
    <n v="3547"/>
    <n v="3525"/>
    <n v="539180"/>
    <n v="161716"/>
    <n v="161716"/>
    <n v="3546"/>
    <n v="545424"/>
    <n v="543884"/>
    <n v="545680"/>
    <n v="163097"/>
    <n v="172551"/>
    <n v="163445"/>
    <n v="214654"/>
    <n v="212706"/>
    <n v="216789"/>
    <s v="NA"/>
    <n v="545424"/>
    <n v="210703"/>
    <n v="539179"/>
    <n v="259409"/>
    <s v="kosslyn_1978"/>
    <n v="41"/>
    <s v="20645.0"/>
    <n v="41"/>
    <s v="impossible"/>
    <s v="yes"/>
    <n v="1024"/>
    <n v="-190"/>
    <n v="264"/>
  </r>
  <r>
    <n v="100"/>
    <n v="100"/>
    <n v="494"/>
    <n v="49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1"/>
    <n v="41"/>
    <n v="2"/>
    <n v="41"/>
    <n v="20"/>
    <n v="0"/>
    <n v="20"/>
    <n v="2"/>
    <n v="2"/>
    <n v="0"/>
    <n v="0"/>
    <n v="41"/>
    <n v="2"/>
    <n v="2"/>
    <n v="0"/>
    <n v="41"/>
    <n v="41"/>
    <n v="62"/>
    <n v="2"/>
    <n v="2"/>
    <n v="2"/>
    <n v="20"/>
    <n v="20"/>
    <n v="20"/>
    <n v="2"/>
    <n v="41"/>
    <n v="20"/>
    <n v="41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Ruisseau"/>
    <n v="41"/>
    <n v="3"/>
    <n v="0"/>
    <n v="6"/>
    <s v="D:/School/2025-2026/SciCogni/subject-3.csv"/>
    <s v="legacy"/>
    <n v="7"/>
    <b v="0"/>
    <s v="Melodramatic Milgram"/>
    <s v="4.0.24"/>
    <n v="80"/>
    <n v="0"/>
    <s v="m"/>
    <s v="m"/>
    <s v="return"/>
    <s v="space"/>
    <s v="space"/>
    <s v="space"/>
    <s v="m"/>
    <s v="space"/>
    <n v="1"/>
    <n v="124"/>
    <s v="-"/>
    <n v="291.1904761904762"/>
    <n v="366.95890898395493"/>
    <x v="1"/>
    <n v="37687"/>
    <n v="4876"/>
    <n v="1378"/>
    <n v="4072"/>
    <n v="2785"/>
    <n v="124"/>
    <n v="5027"/>
    <n v="2131"/>
    <n v="2"/>
    <s v="legacy"/>
    <n v="1024"/>
    <n v="2"/>
    <n v="48000"/>
    <n v="-16"/>
    <s v="experiment"/>
    <x v="2"/>
    <s v="odd"/>
    <n v="221720"/>
    <n v="216840"/>
    <n v="6334"/>
    <n v="546535"/>
    <n v="548564"/>
    <n v="216826"/>
    <n v="546535"/>
    <n v="214654"/>
    <s v="NA"/>
    <n v="210706"/>
    <n v="161717"/>
    <n v="168476"/>
    <n v="3547"/>
    <n v="3525"/>
    <n v="545784"/>
    <n v="161716"/>
    <n v="161716"/>
    <n v="3546"/>
    <n v="552274"/>
    <n v="550565"/>
    <n v="552401"/>
    <n v="163097"/>
    <n v="172551"/>
    <n v="163445"/>
    <n v="214654"/>
    <n v="212706"/>
    <n v="216789"/>
    <s v="NA"/>
    <n v="552274"/>
    <n v="210703"/>
    <n v="545782"/>
    <n v="259409"/>
    <s v="kosslyn_1978"/>
    <n v="42"/>
    <s v="20769.0"/>
    <n v="42"/>
    <s v="impossible"/>
    <s v="yes"/>
    <n v="1024"/>
    <n v="-190"/>
    <n v="264"/>
  </r>
  <r>
    <n v="100"/>
    <n v="100"/>
    <n v="490"/>
    <n v="49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2"/>
    <n v="42"/>
    <n v="2"/>
    <n v="42"/>
    <n v="20"/>
    <n v="0"/>
    <n v="20"/>
    <n v="2"/>
    <n v="2"/>
    <n v="0"/>
    <n v="0"/>
    <n v="42"/>
    <n v="2"/>
    <n v="2"/>
    <n v="0"/>
    <n v="42"/>
    <n v="42"/>
    <n v="63"/>
    <n v="2"/>
    <n v="2"/>
    <n v="2"/>
    <n v="20"/>
    <n v="20"/>
    <n v="20"/>
    <n v="2"/>
    <n v="42"/>
    <n v="20"/>
    <n v="42"/>
    <n v="0"/>
    <s v="stim0"/>
    <s v="-184.0"/>
    <s v="218.0"/>
    <s v="Tue Oct  7 16:58:57 2025"/>
    <s v="The main experiment item"/>
    <b v="0"/>
    <x v="18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Lac"/>
    <n v="42"/>
    <n v="3"/>
    <n v="0"/>
    <n v="6"/>
    <s v="D:/School/2025-2026/SciCogni/subject-3.csv"/>
    <s v="legacy"/>
    <n v="7"/>
    <b v="0"/>
    <s v="Melodramatic Milgram"/>
    <s v="4.0.24"/>
    <n v="13"/>
    <n v="0"/>
    <s v="q"/>
    <s v="m"/>
    <s v="return"/>
    <s v="space"/>
    <s v="space"/>
    <s v="space"/>
    <s v="q"/>
    <s v="space"/>
    <n v="1"/>
    <n v="312"/>
    <n v="312"/>
    <n v="291.1904761904762"/>
    <n v="366.95890898395493"/>
    <x v="99"/>
    <n v="37687"/>
    <n v="4876"/>
    <n v="1378"/>
    <n v="4072"/>
    <n v="2785"/>
    <n v="312"/>
    <n v="5027"/>
    <n v="2131"/>
    <n v="2"/>
    <s v="legacy"/>
    <n v="1024"/>
    <n v="2"/>
    <n v="48000"/>
    <n v="-16"/>
    <s v="experiment"/>
    <x v="2"/>
    <s v="odd"/>
    <n v="221720"/>
    <n v="216840"/>
    <n v="6334"/>
    <n v="553260"/>
    <n v="555024"/>
    <n v="216826"/>
    <n v="553260"/>
    <n v="214654"/>
    <s v="NA"/>
    <n v="210706"/>
    <n v="161717"/>
    <n v="168476"/>
    <n v="3547"/>
    <n v="3525"/>
    <n v="552509"/>
    <n v="161716"/>
    <n v="161716"/>
    <n v="3546"/>
    <n v="558614"/>
    <n v="557024"/>
    <n v="558929"/>
    <n v="163097"/>
    <n v="172551"/>
    <n v="163445"/>
    <n v="214654"/>
    <n v="212706"/>
    <n v="216789"/>
    <s v="NA"/>
    <n v="558614"/>
    <n v="210703"/>
    <n v="552508"/>
    <n v="259409"/>
    <s v="kosslyn_1978"/>
    <n v="43"/>
    <s v="21081.0"/>
    <n v="43"/>
    <s v="possible"/>
    <s v="yes"/>
    <n v="1024"/>
    <n v="-190"/>
    <n v="264"/>
  </r>
  <r>
    <n v="100"/>
    <n v="100"/>
    <n v="481"/>
    <n v="48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3"/>
    <n v="43"/>
    <n v="2"/>
    <n v="43"/>
    <n v="20"/>
    <n v="0"/>
    <n v="20"/>
    <n v="2"/>
    <n v="2"/>
    <n v="0"/>
    <n v="0"/>
    <n v="43"/>
    <n v="2"/>
    <n v="2"/>
    <n v="0"/>
    <n v="43"/>
    <n v="43"/>
    <n v="64"/>
    <n v="2"/>
    <n v="2"/>
    <n v="2"/>
    <n v="20"/>
    <n v="20"/>
    <n v="20"/>
    <n v="2"/>
    <n v="43"/>
    <n v="20"/>
    <n v="43"/>
    <n v="0"/>
    <s v="stim0"/>
    <s v="-184.0"/>
    <s v="218.0"/>
    <s v="Tue Oct  7 16:58:57 2025"/>
    <s v="The main experiment item"/>
    <b v="0"/>
    <x v="19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Sable"/>
    <n v="43"/>
    <n v="3"/>
    <n v="0"/>
    <n v="6"/>
    <s v="D:/School/2025-2026/SciCogni/subject-3.csv"/>
    <s v="legacy"/>
    <n v="7"/>
    <b v="0"/>
    <s v="Melodramatic Milgram"/>
    <s v="4.0.24"/>
    <n v="10"/>
    <n v="0"/>
    <s v="q"/>
    <s v="m"/>
    <s v="return"/>
    <s v="space"/>
    <s v="space"/>
    <s v="space"/>
    <s v="q"/>
    <s v="space"/>
    <n v="1"/>
    <n v="120"/>
    <n v="120"/>
    <n v="291.1904761904762"/>
    <n v="366.95890898395493"/>
    <x v="100"/>
    <n v="37687"/>
    <n v="4876"/>
    <n v="1378"/>
    <n v="4072"/>
    <n v="2785"/>
    <n v="120"/>
    <n v="5027"/>
    <n v="2131"/>
    <n v="2"/>
    <s v="legacy"/>
    <n v="1024"/>
    <n v="2"/>
    <n v="48000"/>
    <n v="-16"/>
    <s v="experiment"/>
    <x v="2"/>
    <s v="odd"/>
    <n v="221720"/>
    <n v="216840"/>
    <n v="6334"/>
    <n v="559804"/>
    <n v="561514"/>
    <n v="216826"/>
    <n v="559804"/>
    <n v="214654"/>
    <s v="NA"/>
    <n v="210706"/>
    <n v="161717"/>
    <n v="168476"/>
    <n v="3547"/>
    <n v="3525"/>
    <n v="559053"/>
    <n v="161716"/>
    <n v="161716"/>
    <n v="3546"/>
    <n v="565545"/>
    <n v="563514"/>
    <n v="565668"/>
    <n v="163097"/>
    <n v="172551"/>
    <n v="163445"/>
    <n v="214654"/>
    <n v="212706"/>
    <n v="216789"/>
    <s v="NA"/>
    <n v="565545"/>
    <n v="210703"/>
    <n v="559051"/>
    <n v="259409"/>
    <s v="kosslyn_1978"/>
    <n v="44"/>
    <s v="21201.0"/>
    <n v="44"/>
    <s v="possible"/>
    <s v="yes"/>
    <n v="1024"/>
    <n v="-190"/>
    <n v="264"/>
  </r>
  <r>
    <n v="100"/>
    <n v="100"/>
    <n v="475"/>
    <n v="47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4"/>
    <n v="44"/>
    <n v="2"/>
    <n v="44"/>
    <n v="20"/>
    <n v="0"/>
    <n v="20"/>
    <n v="2"/>
    <n v="2"/>
    <n v="0"/>
    <n v="0"/>
    <n v="44"/>
    <n v="2"/>
    <n v="2"/>
    <n v="0"/>
    <n v="44"/>
    <n v="44"/>
    <n v="65"/>
    <n v="2"/>
    <n v="2"/>
    <n v="2"/>
    <n v="20"/>
    <n v="20"/>
    <n v="20"/>
    <n v="2"/>
    <n v="44"/>
    <n v="20"/>
    <n v="44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phare"/>
    <n v="44"/>
    <n v="3"/>
    <n v="0"/>
    <n v="6"/>
    <s v="D:/School/2025-2026/SciCogni/subject-3.csv"/>
    <s v="legacy"/>
    <n v="7"/>
    <b v="0"/>
    <s v="Melodramatic Milgram"/>
    <s v="4.0.24"/>
    <n v="73"/>
    <n v="0"/>
    <s v="m"/>
    <s v="m"/>
    <s v="return"/>
    <s v="space"/>
    <s v="space"/>
    <s v="space"/>
    <s v="m"/>
    <s v="space"/>
    <n v="1"/>
    <n v="218"/>
    <s v="-"/>
    <n v="291.1904761904762"/>
    <n v="366.95890898395493"/>
    <x v="1"/>
    <n v="37687"/>
    <n v="4876"/>
    <n v="1378"/>
    <n v="4072"/>
    <n v="2785"/>
    <n v="218"/>
    <n v="5027"/>
    <n v="2131"/>
    <n v="2"/>
    <s v="legacy"/>
    <n v="1024"/>
    <n v="2"/>
    <n v="48000"/>
    <n v="-16"/>
    <s v="experiment"/>
    <x v="2"/>
    <s v="odd"/>
    <n v="221720"/>
    <n v="216840"/>
    <n v="6334"/>
    <n v="566525"/>
    <n v="568555"/>
    <n v="216826"/>
    <n v="566525"/>
    <n v="214654"/>
    <s v="NA"/>
    <n v="210706"/>
    <n v="161717"/>
    <n v="168476"/>
    <n v="3547"/>
    <n v="3525"/>
    <n v="565774"/>
    <n v="161716"/>
    <n v="161716"/>
    <n v="3546"/>
    <n v="572284"/>
    <n v="570555"/>
    <n v="572505"/>
    <n v="163097"/>
    <n v="172551"/>
    <n v="163445"/>
    <n v="214654"/>
    <n v="212706"/>
    <n v="216789"/>
    <s v="NA"/>
    <n v="572284"/>
    <n v="210703"/>
    <n v="565773"/>
    <n v="259409"/>
    <s v="kosslyn_1978"/>
    <n v="45"/>
    <s v="21419.0"/>
    <n v="45"/>
    <s v="impossible"/>
    <s v="yes"/>
    <n v="1024"/>
    <n v="-190"/>
    <n v="264"/>
  </r>
  <r>
    <n v="100"/>
    <n v="100"/>
    <n v="470"/>
    <n v="47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5"/>
    <n v="45"/>
    <n v="2"/>
    <n v="45"/>
    <n v="20"/>
    <n v="0"/>
    <n v="20"/>
    <n v="2"/>
    <n v="2"/>
    <n v="0"/>
    <n v="0"/>
    <n v="45"/>
    <n v="2"/>
    <n v="2"/>
    <n v="0"/>
    <n v="45"/>
    <n v="45"/>
    <n v="66"/>
    <n v="2"/>
    <n v="2"/>
    <n v="2"/>
    <n v="20"/>
    <n v="20"/>
    <n v="20"/>
    <n v="2"/>
    <n v="45"/>
    <n v="20"/>
    <n v="45"/>
    <n v="0"/>
    <s v="stim0"/>
    <s v="-184.0"/>
    <s v="218.0"/>
    <s v="Tue Oct  7 16:58:57 2025"/>
    <s v="The main experiment item"/>
    <b v="0"/>
    <x v="20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Arbre"/>
    <n v="45"/>
    <n v="3"/>
    <n v="0"/>
    <n v="6"/>
    <s v="D:/School/2025-2026/SciCogni/subject-3.csv"/>
    <s v="legacy"/>
    <n v="7"/>
    <b v="0"/>
    <s v="Melodramatic Milgram"/>
    <s v="4.0.24"/>
    <n v="19"/>
    <n v="0"/>
    <s v="q"/>
    <s v="m"/>
    <s v="return"/>
    <s v="space"/>
    <s v="space"/>
    <s v="space"/>
    <s v="q"/>
    <s v="space"/>
    <n v="1"/>
    <n v="217"/>
    <n v="217"/>
    <n v="291.1904761904762"/>
    <n v="366.95890898395493"/>
    <x v="95"/>
    <n v="37687"/>
    <n v="4876"/>
    <n v="1378"/>
    <n v="4072"/>
    <n v="2785"/>
    <n v="217"/>
    <n v="5027"/>
    <n v="2131"/>
    <n v="2"/>
    <s v="legacy"/>
    <n v="1024"/>
    <n v="2"/>
    <n v="48000"/>
    <n v="-16"/>
    <s v="experiment"/>
    <x v="2"/>
    <s v="odd"/>
    <n v="221720"/>
    <n v="216840"/>
    <n v="6334"/>
    <n v="573372"/>
    <n v="575373"/>
    <n v="216826"/>
    <n v="573372"/>
    <n v="214654"/>
    <s v="NA"/>
    <n v="210706"/>
    <n v="161717"/>
    <n v="168476"/>
    <n v="3547"/>
    <n v="3525"/>
    <n v="572621"/>
    <n v="161716"/>
    <n v="161716"/>
    <n v="3546"/>
    <n v="579494"/>
    <n v="577374"/>
    <n v="579715"/>
    <n v="163097"/>
    <n v="172551"/>
    <n v="163445"/>
    <n v="214654"/>
    <n v="212706"/>
    <n v="216789"/>
    <s v="NA"/>
    <n v="579494"/>
    <n v="210703"/>
    <n v="572619"/>
    <n v="259409"/>
    <s v="kosslyn_1978"/>
    <n v="46"/>
    <s v="21636.0"/>
    <n v="46"/>
    <s v="possible"/>
    <s v="yes"/>
    <n v="1024"/>
    <n v="-190"/>
    <n v="264"/>
  </r>
  <r>
    <n v="100"/>
    <n v="100"/>
    <n v="463"/>
    <n v="46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6"/>
    <n v="46"/>
    <n v="2"/>
    <n v="46"/>
    <n v="20"/>
    <n v="0"/>
    <n v="20"/>
    <n v="2"/>
    <n v="2"/>
    <n v="0"/>
    <n v="0"/>
    <n v="46"/>
    <n v="2"/>
    <n v="2"/>
    <n v="0"/>
    <n v="46"/>
    <n v="46"/>
    <n v="67"/>
    <n v="2"/>
    <n v="2"/>
    <n v="2"/>
    <n v="20"/>
    <n v="20"/>
    <n v="20"/>
    <n v="2"/>
    <n v="46"/>
    <n v="20"/>
    <n v="46"/>
    <n v="0"/>
    <s v="stim0"/>
    <s v="-184.0"/>
    <s v="218.0"/>
    <s v="Tue Oct  7 16:58:57 2025"/>
    <s v="The main experiment item"/>
    <b v="0"/>
    <x v="21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Hutte"/>
    <n v="46"/>
    <n v="3"/>
    <n v="0"/>
    <n v="6"/>
    <s v="D:/School/2025-2026/SciCogni/subject-3.csv"/>
    <s v="legacy"/>
    <n v="7"/>
    <b v="0"/>
    <s v="Melodramatic Milgram"/>
    <s v="4.0.24"/>
    <n v="23"/>
    <n v="0"/>
    <s v="q"/>
    <s v="m"/>
    <s v="return"/>
    <s v="space"/>
    <s v="space"/>
    <s v="space"/>
    <s v="q"/>
    <s v="space"/>
    <n v="1"/>
    <n v="140"/>
    <n v="140"/>
    <n v="291.1904761904762"/>
    <n v="366.95890898395493"/>
    <x v="101"/>
    <n v="37687"/>
    <n v="4876"/>
    <n v="1378"/>
    <n v="4072"/>
    <n v="2785"/>
    <n v="140"/>
    <n v="5027"/>
    <n v="2131"/>
    <n v="2"/>
    <s v="legacy"/>
    <n v="1024"/>
    <n v="2"/>
    <n v="48000"/>
    <n v="-16"/>
    <s v="experiment"/>
    <x v="2"/>
    <s v="odd"/>
    <n v="221720"/>
    <n v="216840"/>
    <n v="6334"/>
    <n v="580595"/>
    <n v="582294"/>
    <n v="216826"/>
    <n v="580595"/>
    <n v="214654"/>
    <s v="NA"/>
    <n v="210706"/>
    <n v="161717"/>
    <n v="168476"/>
    <n v="3547"/>
    <n v="3525"/>
    <n v="579844"/>
    <n v="161716"/>
    <n v="161716"/>
    <n v="3546"/>
    <n v="586254"/>
    <n v="584294"/>
    <n v="586398"/>
    <n v="163097"/>
    <n v="172551"/>
    <n v="163445"/>
    <n v="214654"/>
    <n v="212706"/>
    <n v="216789"/>
    <s v="NA"/>
    <n v="586254"/>
    <n v="210703"/>
    <n v="579842"/>
    <n v="259409"/>
    <s v="kosslyn_1978"/>
    <n v="47"/>
    <s v="21776.0"/>
    <n v="47"/>
    <s v="possible"/>
    <s v="yes"/>
    <n v="1024"/>
    <n v="-190"/>
    <n v="264"/>
  </r>
  <r>
    <n v="100"/>
    <n v="100"/>
    <n v="460"/>
    <n v="46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7"/>
    <n v="47"/>
    <n v="2"/>
    <n v="47"/>
    <n v="20"/>
    <n v="0"/>
    <n v="20"/>
    <n v="2"/>
    <n v="2"/>
    <n v="0"/>
    <n v="0"/>
    <n v="47"/>
    <n v="2"/>
    <n v="2"/>
    <n v="0"/>
    <n v="47"/>
    <n v="47"/>
    <n v="68"/>
    <n v="2"/>
    <n v="2"/>
    <n v="2"/>
    <n v="20"/>
    <n v="20"/>
    <n v="20"/>
    <n v="2"/>
    <n v="47"/>
    <n v="20"/>
    <n v="47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tour"/>
    <n v="47"/>
    <n v="3"/>
    <n v="0"/>
    <n v="6"/>
    <s v="D:/School/2025-2026/SciCogni/subject-3.csv"/>
    <s v="legacy"/>
    <n v="7"/>
    <b v="0"/>
    <s v="Melodramatic Milgram"/>
    <s v="4.0.24"/>
    <n v="64"/>
    <n v="0"/>
    <s v="m"/>
    <s v="m"/>
    <s v="return"/>
    <s v="space"/>
    <s v="space"/>
    <s v="space"/>
    <s v="m"/>
    <s v="space"/>
    <n v="1"/>
    <n v="351"/>
    <s v="-"/>
    <n v="291.1904761904762"/>
    <n v="366.95890898395493"/>
    <x v="1"/>
    <n v="37687"/>
    <n v="4876"/>
    <n v="1378"/>
    <n v="4072"/>
    <n v="2785"/>
    <n v="351"/>
    <n v="5027"/>
    <n v="2131"/>
    <n v="2"/>
    <s v="legacy"/>
    <n v="1024"/>
    <n v="2"/>
    <n v="48000"/>
    <n v="-16"/>
    <s v="experiment"/>
    <x v="2"/>
    <s v="odd"/>
    <n v="221720"/>
    <n v="216840"/>
    <n v="6334"/>
    <n v="587262"/>
    <n v="589375"/>
    <n v="216826"/>
    <n v="587262"/>
    <n v="214654"/>
    <s v="NA"/>
    <n v="210706"/>
    <n v="161717"/>
    <n v="168476"/>
    <n v="3547"/>
    <n v="3525"/>
    <n v="586511"/>
    <n v="161716"/>
    <n v="161716"/>
    <n v="3546"/>
    <n v="592674"/>
    <n v="591375"/>
    <n v="593030"/>
    <n v="163097"/>
    <n v="172551"/>
    <n v="163445"/>
    <n v="214654"/>
    <n v="212706"/>
    <n v="216789"/>
    <s v="NA"/>
    <n v="592674"/>
    <n v="210703"/>
    <n v="586507"/>
    <n v="259409"/>
    <s v="kosslyn_1978"/>
    <n v="48"/>
    <s v="22127.0"/>
    <n v="48"/>
    <s v="impossible"/>
    <s v="yes"/>
    <n v="1024"/>
    <n v="-190"/>
    <n v="264"/>
  </r>
  <r>
    <n v="100"/>
    <n v="100"/>
    <n v="454"/>
    <n v="45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8"/>
    <n v="48"/>
    <n v="2"/>
    <n v="48"/>
    <n v="20"/>
    <n v="0"/>
    <n v="20"/>
    <n v="2"/>
    <n v="2"/>
    <n v="0"/>
    <n v="0"/>
    <n v="48"/>
    <n v="2"/>
    <n v="2"/>
    <n v="0"/>
    <n v="48"/>
    <n v="48"/>
    <n v="69"/>
    <n v="2"/>
    <n v="2"/>
    <n v="2"/>
    <n v="20"/>
    <n v="20"/>
    <n v="20"/>
    <n v="2"/>
    <n v="48"/>
    <n v="20"/>
    <n v="48"/>
    <n v="0"/>
    <s v="stim0"/>
    <s v="-184.0"/>
    <s v="218.0"/>
    <s v="Tue Oct  7 16:58:57 2025"/>
    <s v="The main experiment item"/>
    <b v="0"/>
    <x v="16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Lac"/>
    <n v="48"/>
    <n v="3"/>
    <n v="0"/>
    <n v="6"/>
    <s v="D:/School/2025-2026/SciCogni/subject-3.csv"/>
    <s v="legacy"/>
    <n v="7"/>
    <b v="0"/>
    <s v="Melodramatic Milgram"/>
    <s v="4.0.24"/>
    <n v="38"/>
    <n v="0"/>
    <s v="q"/>
    <s v="m"/>
    <s v="return"/>
    <s v="space"/>
    <s v="space"/>
    <s v="space"/>
    <s v="q"/>
    <s v="space"/>
    <n v="1"/>
    <n v="149"/>
    <n v="149"/>
    <n v="291.1904761904762"/>
    <n v="366.95890898395493"/>
    <x v="102"/>
    <n v="37687"/>
    <n v="4876"/>
    <n v="1378"/>
    <n v="4072"/>
    <n v="2785"/>
    <n v="149"/>
    <n v="5027"/>
    <n v="2131"/>
    <n v="2"/>
    <s v="legacy"/>
    <n v="1024"/>
    <n v="2"/>
    <n v="48000"/>
    <n v="-16"/>
    <s v="experiment"/>
    <x v="2"/>
    <s v="odd"/>
    <n v="221720"/>
    <n v="216840"/>
    <n v="6334"/>
    <n v="593928"/>
    <n v="595944"/>
    <n v="216826"/>
    <n v="593928"/>
    <n v="214654"/>
    <s v="NA"/>
    <n v="210706"/>
    <n v="161717"/>
    <n v="168476"/>
    <n v="3547"/>
    <n v="3525"/>
    <n v="593177"/>
    <n v="161716"/>
    <n v="161716"/>
    <n v="3546"/>
    <n v="599545"/>
    <n v="597944"/>
    <n v="599697"/>
    <n v="163097"/>
    <n v="172551"/>
    <n v="163445"/>
    <n v="214654"/>
    <n v="212706"/>
    <n v="216789"/>
    <s v="NA"/>
    <n v="599545"/>
    <n v="210703"/>
    <n v="593175"/>
    <n v="259409"/>
    <s v="kosslyn_1978"/>
    <n v="49"/>
    <s v="22276.0"/>
    <n v="49"/>
    <s v="possible"/>
    <s v="yes"/>
    <n v="1024"/>
    <n v="-190"/>
    <n v="264"/>
  </r>
  <r>
    <n v="100"/>
    <n v="100"/>
    <n v="449"/>
    <n v="44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9"/>
    <n v="49"/>
    <n v="2"/>
    <n v="49"/>
    <n v="20"/>
    <n v="0"/>
    <n v="20"/>
    <n v="2"/>
    <n v="2"/>
    <n v="0"/>
    <n v="0"/>
    <n v="49"/>
    <n v="2"/>
    <n v="2"/>
    <n v="0"/>
    <n v="49"/>
    <n v="49"/>
    <n v="70"/>
    <n v="2"/>
    <n v="2"/>
    <n v="2"/>
    <n v="20"/>
    <n v="20"/>
    <n v="20"/>
    <n v="2"/>
    <n v="49"/>
    <n v="20"/>
    <n v="49"/>
    <n v="0"/>
    <s v="stim0"/>
    <s v="-184.0"/>
    <s v="218.0"/>
    <s v="Tue Oct  7 16:58:57 2025"/>
    <s v="The main experiment item"/>
    <b v="0"/>
    <x v="17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puits"/>
    <n v="49"/>
    <n v="3"/>
    <n v="0"/>
    <n v="6"/>
    <s v="D:/School/2025-2026/SciCogni/subject-3.csv"/>
    <s v="legacy"/>
    <n v="7"/>
    <b v="0"/>
    <s v="Melodramatic Milgram"/>
    <s v="4.0.24"/>
    <n v="33"/>
    <n v="0"/>
    <s v="q"/>
    <s v="m"/>
    <s v="return"/>
    <s v="space"/>
    <s v="space"/>
    <s v="space"/>
    <s v="q"/>
    <s v="space"/>
    <n v="1"/>
    <n v="188"/>
    <n v="188"/>
    <n v="291.1904761904762"/>
    <n v="366.95890898395493"/>
    <x v="90"/>
    <n v="37687"/>
    <n v="4876"/>
    <n v="1378"/>
    <n v="4072"/>
    <n v="2785"/>
    <n v="188"/>
    <n v="5027"/>
    <n v="2131"/>
    <n v="2"/>
    <s v="legacy"/>
    <n v="1024"/>
    <n v="2"/>
    <n v="48000"/>
    <n v="-16"/>
    <s v="experiment"/>
    <x v="2"/>
    <s v="odd"/>
    <n v="221720"/>
    <n v="216840"/>
    <n v="6334"/>
    <n v="600558"/>
    <n v="602684"/>
    <n v="216826"/>
    <n v="600558"/>
    <n v="214654"/>
    <s v="NA"/>
    <n v="210706"/>
    <n v="161717"/>
    <n v="168476"/>
    <n v="3547"/>
    <n v="3525"/>
    <n v="599807"/>
    <n v="161716"/>
    <n v="161716"/>
    <n v="3546"/>
    <n v="606435"/>
    <n v="604685"/>
    <n v="606627"/>
    <n v="163097"/>
    <n v="172551"/>
    <n v="163445"/>
    <n v="214654"/>
    <n v="212706"/>
    <n v="216789"/>
    <s v="NA"/>
    <n v="606435"/>
    <n v="210703"/>
    <n v="599805"/>
    <n v="259409"/>
    <s v="kosslyn_1978"/>
    <n v="50"/>
    <s v="22464.0"/>
    <n v="50"/>
    <s v="possible"/>
    <s v="yes"/>
    <n v="1024"/>
    <n v="-190"/>
    <n v="264"/>
  </r>
  <r>
    <n v="100"/>
    <n v="100"/>
    <n v="444"/>
    <n v="44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0"/>
    <n v="50"/>
    <n v="2"/>
    <n v="50"/>
    <n v="20"/>
    <n v="0"/>
    <n v="20"/>
    <n v="2"/>
    <n v="2"/>
    <n v="0"/>
    <n v="0"/>
    <n v="50"/>
    <n v="2"/>
    <n v="2"/>
    <n v="0"/>
    <n v="50"/>
    <n v="50"/>
    <n v="71"/>
    <n v="2"/>
    <n v="2"/>
    <n v="2"/>
    <n v="20"/>
    <n v="20"/>
    <n v="20"/>
    <n v="2"/>
    <n v="50"/>
    <n v="20"/>
    <n v="50"/>
    <n v="0"/>
    <s v="stim0"/>
    <s v="-184.0"/>
    <s v="218.0"/>
    <s v="Tue Oct  7 16:58:57 2025"/>
    <s v="The main experiment item"/>
    <b v="0"/>
    <x v="1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Herbe"/>
    <n v="50"/>
    <n v="3"/>
    <n v="0"/>
    <n v="6"/>
    <s v="D:/School/2025-2026/SciCogni/subject-3.csv"/>
    <s v="legacy"/>
    <n v="7"/>
    <b v="0"/>
    <s v="Melodramatic Milgram"/>
    <s v="4.0.24"/>
    <n v="11"/>
    <n v="0"/>
    <s v="q"/>
    <s v="m"/>
    <s v="return"/>
    <s v="space"/>
    <s v="space"/>
    <s v="space"/>
    <s v="q"/>
    <s v="space"/>
    <n v="1"/>
    <n v="200"/>
    <n v="200"/>
    <n v="291.1904761904762"/>
    <n v="366.95890898395493"/>
    <x v="85"/>
    <n v="37687"/>
    <n v="4876"/>
    <n v="1378"/>
    <n v="4072"/>
    <n v="2785"/>
    <n v="200"/>
    <n v="5027"/>
    <n v="2131"/>
    <n v="2"/>
    <s v="legacy"/>
    <n v="1024"/>
    <n v="2"/>
    <n v="48000"/>
    <n v="-16"/>
    <s v="experiment"/>
    <x v="2"/>
    <s v="odd"/>
    <n v="221720"/>
    <n v="216840"/>
    <n v="6334"/>
    <n v="607497"/>
    <n v="609195"/>
    <n v="216826"/>
    <n v="607497"/>
    <n v="214654"/>
    <s v="NA"/>
    <n v="210706"/>
    <n v="161717"/>
    <n v="168476"/>
    <n v="3547"/>
    <n v="3525"/>
    <n v="606746"/>
    <n v="161716"/>
    <n v="161716"/>
    <n v="3546"/>
    <n v="613154"/>
    <n v="611195"/>
    <n v="613357"/>
    <n v="163097"/>
    <n v="172551"/>
    <n v="163445"/>
    <n v="214654"/>
    <n v="212706"/>
    <n v="216789"/>
    <s v="NA"/>
    <n v="613154"/>
    <n v="210703"/>
    <n v="606744"/>
    <n v="259409"/>
    <s v="kosslyn_1978"/>
    <n v="51"/>
    <s v="22664.0"/>
    <n v="51"/>
    <s v="possible"/>
    <s v="yes"/>
    <n v="1024"/>
    <n v="-190"/>
    <n v="264"/>
  </r>
  <r>
    <n v="100"/>
    <n v="100"/>
    <n v="437"/>
    <n v="43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1"/>
    <n v="51"/>
    <n v="2"/>
    <n v="51"/>
    <n v="20"/>
    <n v="0"/>
    <n v="20"/>
    <n v="2"/>
    <n v="2"/>
    <n v="0"/>
    <n v="0"/>
    <n v="51"/>
    <n v="2"/>
    <n v="2"/>
    <n v="0"/>
    <n v="51"/>
    <n v="51"/>
    <n v="72"/>
    <n v="2"/>
    <n v="2"/>
    <n v="2"/>
    <n v="20"/>
    <n v="20"/>
    <n v="20"/>
    <n v="2"/>
    <n v="51"/>
    <n v="20"/>
    <n v="51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Colline"/>
    <n v="51"/>
    <n v="3"/>
    <n v="0"/>
    <n v="6"/>
    <s v="D:/School/2025-2026/SciCogni/subject-3.csv"/>
    <s v="legacy"/>
    <n v="7"/>
    <b v="0"/>
    <s v="Melodramatic Milgram"/>
    <s v="4.0.24"/>
    <n v="56"/>
    <n v="0"/>
    <s v="m"/>
    <s v="m"/>
    <s v="return"/>
    <s v="space"/>
    <s v="space"/>
    <s v="space"/>
    <s v="m"/>
    <s v="space"/>
    <n v="1"/>
    <n v="80"/>
    <s v="-"/>
    <n v="291.1904761904762"/>
    <n v="366.95890898395493"/>
    <x v="1"/>
    <n v="37687"/>
    <n v="4876"/>
    <n v="1378"/>
    <n v="4072"/>
    <n v="2785"/>
    <n v="80"/>
    <n v="5027"/>
    <n v="2131"/>
    <n v="2"/>
    <s v="legacy"/>
    <n v="1024"/>
    <n v="2"/>
    <n v="48000"/>
    <n v="-16"/>
    <s v="experiment"/>
    <x v="2"/>
    <s v="odd"/>
    <n v="221720"/>
    <n v="216840"/>
    <n v="6334"/>
    <n v="614206"/>
    <n v="615974"/>
    <n v="216826"/>
    <n v="614206"/>
    <n v="214654"/>
    <s v="NA"/>
    <n v="210706"/>
    <n v="161717"/>
    <n v="168476"/>
    <n v="3547"/>
    <n v="3525"/>
    <n v="613455"/>
    <n v="161716"/>
    <n v="161716"/>
    <n v="3546"/>
    <n v="619735"/>
    <n v="617974"/>
    <n v="619818"/>
    <n v="163097"/>
    <n v="172551"/>
    <n v="163445"/>
    <n v="214654"/>
    <n v="212706"/>
    <n v="216789"/>
    <s v="NA"/>
    <n v="619735"/>
    <n v="210703"/>
    <n v="613453"/>
    <n v="259409"/>
    <s v="kosslyn_1978"/>
    <n v="52"/>
    <s v="22744.0"/>
    <n v="52"/>
    <s v="impossible"/>
    <s v="yes"/>
    <n v="1024"/>
    <n v="-190"/>
    <n v="264"/>
  </r>
  <r>
    <n v="100"/>
    <n v="100"/>
    <n v="433"/>
    <n v="43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2"/>
    <n v="52"/>
    <n v="2"/>
    <n v="52"/>
    <n v="20"/>
    <n v="0"/>
    <n v="20"/>
    <n v="2"/>
    <n v="2"/>
    <n v="0"/>
    <n v="0"/>
    <n v="52"/>
    <n v="2"/>
    <n v="2"/>
    <n v="0"/>
    <n v="52"/>
    <n v="52"/>
    <n v="73"/>
    <n v="2"/>
    <n v="2"/>
    <n v="2"/>
    <n v="20"/>
    <n v="20"/>
    <n v="20"/>
    <n v="2"/>
    <n v="52"/>
    <n v="20"/>
    <n v="52"/>
    <n v="0"/>
    <s v="stim0"/>
    <s v="-184.0"/>
    <s v="218.0"/>
    <s v="Tue Oct  7 16:58:57 2025"/>
    <s v="The main experiment item"/>
    <b v="0"/>
    <x v="15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Sable"/>
    <n v="52"/>
    <n v="3"/>
    <n v="0"/>
    <n v="6"/>
    <s v="D:/School/2025-2026/SciCogni/subject-3.csv"/>
    <s v="legacy"/>
    <n v="7"/>
    <b v="0"/>
    <s v="Melodramatic Milgram"/>
    <s v="4.0.24"/>
    <n v="5"/>
    <n v="0"/>
    <s v="q"/>
    <s v="m"/>
    <s v="return"/>
    <s v="space"/>
    <s v="space"/>
    <s v="space"/>
    <s v="q"/>
    <s v="space"/>
    <n v="1"/>
    <n v="238"/>
    <n v="238"/>
    <n v="291.1904761904762"/>
    <n v="366.95890898395493"/>
    <x v="103"/>
    <n v="37687"/>
    <n v="4876"/>
    <n v="1378"/>
    <n v="4072"/>
    <n v="2785"/>
    <n v="238"/>
    <n v="5027"/>
    <n v="2131"/>
    <n v="2"/>
    <s v="legacy"/>
    <n v="1024"/>
    <n v="2"/>
    <n v="48000"/>
    <n v="-16"/>
    <s v="experiment"/>
    <x v="2"/>
    <s v="odd"/>
    <n v="221720"/>
    <n v="216840"/>
    <n v="6334"/>
    <n v="620683"/>
    <n v="622634"/>
    <n v="216826"/>
    <n v="620683"/>
    <n v="214654"/>
    <s v="NA"/>
    <n v="210706"/>
    <n v="161717"/>
    <n v="168476"/>
    <n v="3547"/>
    <n v="3525"/>
    <n v="619931"/>
    <n v="161716"/>
    <n v="161716"/>
    <n v="3546"/>
    <n v="626664"/>
    <n v="624634"/>
    <n v="626906"/>
    <n v="163097"/>
    <n v="172551"/>
    <n v="163445"/>
    <n v="214654"/>
    <n v="212706"/>
    <n v="216789"/>
    <s v="NA"/>
    <n v="626664"/>
    <n v="210703"/>
    <n v="619930"/>
    <n v="259409"/>
    <s v="kosslyn_1978"/>
    <n v="53"/>
    <s v="22982.0"/>
    <n v="53"/>
    <s v="possible"/>
    <s v="yes"/>
    <n v="1024"/>
    <n v="-190"/>
    <n v="264"/>
  </r>
  <r>
    <n v="100"/>
    <n v="100"/>
    <n v="432"/>
    <n v="43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3"/>
    <n v="53"/>
    <n v="2"/>
    <n v="53"/>
    <n v="20"/>
    <n v="0"/>
    <n v="20"/>
    <n v="2"/>
    <n v="2"/>
    <n v="0"/>
    <n v="0"/>
    <n v="53"/>
    <n v="2"/>
    <n v="2"/>
    <n v="0"/>
    <n v="53"/>
    <n v="53"/>
    <n v="74"/>
    <n v="2"/>
    <n v="2"/>
    <n v="2"/>
    <n v="20"/>
    <n v="20"/>
    <n v="20"/>
    <n v="2"/>
    <n v="53"/>
    <n v="20"/>
    <n v="53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tour"/>
    <n v="53"/>
    <n v="3"/>
    <n v="0"/>
    <n v="6"/>
    <s v="D:/School/2025-2026/SciCogni/subject-3.csv"/>
    <s v="legacy"/>
    <n v="7"/>
    <b v="0"/>
    <s v="Melodramatic Milgram"/>
    <s v="4.0.24"/>
    <n v="66"/>
    <n v="0"/>
    <s v="m"/>
    <s v="m"/>
    <s v="return"/>
    <s v="space"/>
    <s v="space"/>
    <s v="space"/>
    <s v="m"/>
    <s v="space"/>
    <n v="1"/>
    <n v="382"/>
    <s v="-"/>
    <n v="291.1904761904762"/>
    <n v="366.95890898395493"/>
    <x v="1"/>
    <n v="37687"/>
    <n v="4876"/>
    <n v="1378"/>
    <n v="4072"/>
    <n v="2785"/>
    <n v="382"/>
    <n v="5027"/>
    <n v="2131"/>
    <n v="2"/>
    <s v="legacy"/>
    <n v="1024"/>
    <n v="2"/>
    <n v="48000"/>
    <n v="-16"/>
    <s v="experiment"/>
    <x v="2"/>
    <s v="odd"/>
    <n v="221720"/>
    <n v="216840"/>
    <n v="6334"/>
    <n v="627767"/>
    <n v="629524"/>
    <n v="216826"/>
    <n v="627767"/>
    <n v="214654"/>
    <s v="NA"/>
    <n v="210706"/>
    <n v="161717"/>
    <n v="168476"/>
    <n v="3547"/>
    <n v="3525"/>
    <n v="627016"/>
    <n v="161716"/>
    <n v="161716"/>
    <n v="3546"/>
    <n v="632825"/>
    <n v="631524"/>
    <n v="633210"/>
    <n v="163097"/>
    <n v="172551"/>
    <n v="163445"/>
    <n v="214654"/>
    <n v="212706"/>
    <n v="216789"/>
    <s v="NA"/>
    <n v="632824"/>
    <n v="210703"/>
    <n v="627014"/>
    <n v="259409"/>
    <s v="kosslyn_1978"/>
    <n v="54"/>
    <s v="23364.0"/>
    <n v="54"/>
    <s v="impossible"/>
    <s v="yes"/>
    <n v="1024"/>
    <n v="-190"/>
    <n v="264"/>
  </r>
  <r>
    <n v="100"/>
    <n v="100"/>
    <n v="427"/>
    <n v="42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4"/>
    <n v="54"/>
    <n v="2"/>
    <n v="54"/>
    <n v="20"/>
    <n v="0"/>
    <n v="20"/>
    <n v="2"/>
    <n v="2"/>
    <n v="0"/>
    <n v="0"/>
    <n v="54"/>
    <n v="2"/>
    <n v="2"/>
    <n v="0"/>
    <n v="54"/>
    <n v="54"/>
    <n v="75"/>
    <n v="2"/>
    <n v="2"/>
    <n v="2"/>
    <n v="20"/>
    <n v="20"/>
    <n v="20"/>
    <n v="2"/>
    <n v="54"/>
    <n v="20"/>
    <n v="54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vallee"/>
    <n v="54"/>
    <n v="3"/>
    <n v="0"/>
    <n v="6"/>
    <s v="D:/School/2025-2026/SciCogni/subject-3.csv"/>
    <s v="legacy"/>
    <n v="7"/>
    <b v="0"/>
    <s v="Melodramatic Milgram"/>
    <s v="4.0.24"/>
    <n v="43"/>
    <n v="0"/>
    <s v="m"/>
    <s v="m"/>
    <s v="return"/>
    <s v="space"/>
    <s v="space"/>
    <s v="space"/>
    <s v="m"/>
    <s v="space"/>
    <n v="1"/>
    <n v="136"/>
    <s v="-"/>
    <n v="291.1904761904762"/>
    <n v="366.95890898395493"/>
    <x v="1"/>
    <n v="37687"/>
    <n v="4876"/>
    <n v="1378"/>
    <n v="4072"/>
    <n v="2785"/>
    <n v="136"/>
    <n v="5027"/>
    <n v="2131"/>
    <n v="2"/>
    <s v="legacy"/>
    <n v="1024"/>
    <n v="2"/>
    <n v="48000"/>
    <n v="-16"/>
    <s v="experiment"/>
    <x v="2"/>
    <s v="odd"/>
    <n v="221720"/>
    <n v="216840"/>
    <n v="6334"/>
    <n v="634049"/>
    <n v="636004"/>
    <n v="216826"/>
    <n v="634049"/>
    <n v="214654"/>
    <s v="NA"/>
    <n v="210706"/>
    <n v="161717"/>
    <n v="168476"/>
    <n v="3547"/>
    <n v="3525"/>
    <n v="633298"/>
    <n v="161716"/>
    <n v="161716"/>
    <n v="3546"/>
    <n v="639864"/>
    <n v="638004"/>
    <n v="640003"/>
    <n v="163097"/>
    <n v="172551"/>
    <n v="163445"/>
    <n v="214654"/>
    <n v="212706"/>
    <n v="216789"/>
    <s v="NA"/>
    <n v="639864"/>
    <n v="210703"/>
    <n v="633296"/>
    <n v="259409"/>
    <s v="kosslyn_1978"/>
    <n v="55"/>
    <s v="23500.0"/>
    <n v="55"/>
    <s v="impossible"/>
    <s v="yes"/>
    <n v="1024"/>
    <n v="-190"/>
    <n v="264"/>
  </r>
  <r>
    <n v="100"/>
    <n v="100"/>
    <n v="424"/>
    <n v="42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5"/>
    <n v="55"/>
    <n v="2"/>
    <n v="55"/>
    <n v="20"/>
    <n v="0"/>
    <n v="20"/>
    <n v="2"/>
    <n v="2"/>
    <n v="0"/>
    <n v="0"/>
    <n v="55"/>
    <n v="2"/>
    <n v="2"/>
    <n v="0"/>
    <n v="55"/>
    <n v="55"/>
    <n v="76"/>
    <n v="2"/>
    <n v="2"/>
    <n v="2"/>
    <n v="20"/>
    <n v="20"/>
    <n v="20"/>
    <n v="2"/>
    <n v="55"/>
    <n v="20"/>
    <n v="55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grotte"/>
    <n v="55"/>
    <n v="3"/>
    <n v="0"/>
    <n v="6"/>
    <s v="D:/School/2025-2026/SciCogni/subject-3.csv"/>
    <s v="legacy"/>
    <n v="7"/>
    <b v="0"/>
    <s v="Melodramatic Milgram"/>
    <s v="4.0.24"/>
    <n v="62"/>
    <n v="0"/>
    <s v="m"/>
    <s v="m"/>
    <s v="return"/>
    <s v="space"/>
    <s v="space"/>
    <s v="space"/>
    <s v="m"/>
    <s v="space"/>
    <n v="1"/>
    <n v="250"/>
    <s v="-"/>
    <n v="291.1904761904762"/>
    <n v="366.95890898395493"/>
    <x v="1"/>
    <n v="37687"/>
    <n v="4876"/>
    <n v="1378"/>
    <n v="4072"/>
    <n v="2785"/>
    <n v="250"/>
    <n v="5027"/>
    <n v="2131"/>
    <n v="2"/>
    <s v="legacy"/>
    <n v="1024"/>
    <n v="2"/>
    <n v="48000"/>
    <n v="-16"/>
    <s v="experiment"/>
    <x v="2"/>
    <s v="odd"/>
    <n v="221720"/>
    <n v="216840"/>
    <n v="6334"/>
    <n v="640887"/>
    <n v="642895"/>
    <n v="216826"/>
    <n v="640887"/>
    <n v="214654"/>
    <s v="NA"/>
    <n v="210706"/>
    <n v="161717"/>
    <n v="168476"/>
    <n v="3547"/>
    <n v="3525"/>
    <n v="640135"/>
    <n v="161716"/>
    <n v="161716"/>
    <n v="3546"/>
    <n v="646464"/>
    <n v="644895"/>
    <n v="646717"/>
    <n v="163097"/>
    <n v="172551"/>
    <n v="163445"/>
    <n v="214654"/>
    <n v="212706"/>
    <n v="216789"/>
    <s v="NA"/>
    <n v="646464"/>
    <n v="210703"/>
    <n v="640133"/>
    <n v="259409"/>
    <s v="kosslyn_1978"/>
    <n v="56"/>
    <s v="23750.0"/>
    <n v="56"/>
    <s v="impossible"/>
    <s v="yes"/>
    <n v="1024"/>
    <n v="-190"/>
    <n v="264"/>
  </r>
  <r>
    <n v="100"/>
    <n v="100"/>
    <n v="418"/>
    <n v="41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6"/>
    <n v="56"/>
    <n v="2"/>
    <n v="56"/>
    <n v="20"/>
    <n v="0"/>
    <n v="20"/>
    <n v="2"/>
    <n v="2"/>
    <n v="0"/>
    <n v="0"/>
    <n v="56"/>
    <n v="2"/>
    <n v="2"/>
    <n v="0"/>
    <n v="56"/>
    <n v="56"/>
    <n v="77"/>
    <n v="2"/>
    <n v="2"/>
    <n v="2"/>
    <n v="20"/>
    <n v="20"/>
    <n v="20"/>
    <n v="2"/>
    <n v="56"/>
    <n v="20"/>
    <n v="56"/>
    <n v="0"/>
    <s v="stim0"/>
    <s v="-184.0"/>
    <s v="218.0"/>
    <s v="Tue Oct  7 16:58:57 2025"/>
    <s v="The main experiment item"/>
    <b v="0"/>
    <x v="7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Herbe"/>
    <n v="56"/>
    <n v="3"/>
    <n v="0"/>
    <n v="6"/>
    <s v="D:/School/2025-2026/SciCogni/subject-3.csv"/>
    <s v="legacy"/>
    <n v="7"/>
    <b v="0"/>
    <s v="Melodramatic Milgram"/>
    <s v="4.0.24"/>
    <n v="20"/>
    <n v="0"/>
    <s v="q"/>
    <s v="m"/>
    <s v="return"/>
    <s v="space"/>
    <s v="space"/>
    <s v="space"/>
    <s v="q"/>
    <s v="space"/>
    <n v="1"/>
    <n v="122"/>
    <n v="122"/>
    <n v="291.1904761904762"/>
    <n v="366.95890898395493"/>
    <x v="104"/>
    <n v="37687"/>
    <n v="4876"/>
    <n v="1378"/>
    <n v="4072"/>
    <n v="2785"/>
    <n v="122"/>
    <n v="5027"/>
    <n v="2131"/>
    <n v="2"/>
    <s v="legacy"/>
    <n v="1024"/>
    <n v="2"/>
    <n v="48000"/>
    <n v="-16"/>
    <s v="experiment"/>
    <x v="2"/>
    <s v="odd"/>
    <n v="221720"/>
    <n v="216840"/>
    <n v="6334"/>
    <n v="647574"/>
    <n v="649594"/>
    <n v="216826"/>
    <n v="647574"/>
    <n v="214654"/>
    <s v="NA"/>
    <n v="210706"/>
    <n v="161717"/>
    <n v="168476"/>
    <n v="3547"/>
    <n v="3525"/>
    <n v="646823"/>
    <n v="161716"/>
    <n v="161716"/>
    <n v="3546"/>
    <n v="653545"/>
    <n v="651594"/>
    <n v="653672"/>
    <n v="163097"/>
    <n v="172551"/>
    <n v="163445"/>
    <n v="214654"/>
    <n v="212706"/>
    <n v="216789"/>
    <s v="NA"/>
    <n v="653545"/>
    <n v="210703"/>
    <n v="646821"/>
    <n v="259409"/>
    <s v="kosslyn_1978"/>
    <n v="57"/>
    <s v="23872.0"/>
    <n v="57"/>
    <s v="possible"/>
    <s v="yes"/>
    <n v="1024"/>
    <n v="-190"/>
    <n v="264"/>
  </r>
  <r>
    <n v="100"/>
    <n v="100"/>
    <n v="414"/>
    <n v="41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7"/>
    <n v="57"/>
    <n v="2"/>
    <n v="57"/>
    <n v="20"/>
    <n v="0"/>
    <n v="20"/>
    <n v="2"/>
    <n v="2"/>
    <n v="0"/>
    <n v="0"/>
    <n v="57"/>
    <n v="2"/>
    <n v="2"/>
    <n v="0"/>
    <n v="57"/>
    <n v="57"/>
    <n v="78"/>
    <n v="2"/>
    <n v="2"/>
    <n v="2"/>
    <n v="20"/>
    <n v="20"/>
    <n v="20"/>
    <n v="2"/>
    <n v="57"/>
    <n v="20"/>
    <n v="57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Ruisseau"/>
    <n v="57"/>
    <n v="3"/>
    <n v="0"/>
    <n v="6"/>
    <s v="D:/School/2025-2026/SciCogni/subject-3.csv"/>
    <s v="legacy"/>
    <n v="7"/>
    <b v="0"/>
    <s v="Melodramatic Milgram"/>
    <s v="4.0.24"/>
    <n v="46"/>
    <n v="0"/>
    <s v="m"/>
    <s v="m"/>
    <s v="return"/>
    <s v="space"/>
    <s v="space"/>
    <s v="space"/>
    <s v="m"/>
    <s v="space"/>
    <n v="1"/>
    <n v="155"/>
    <s v="-"/>
    <n v="291.1904761904762"/>
    <n v="366.95890898395493"/>
    <x v="1"/>
    <n v="37687"/>
    <n v="4876"/>
    <n v="1378"/>
    <n v="4072"/>
    <n v="2785"/>
    <n v="155"/>
    <n v="5027"/>
    <n v="2131"/>
    <n v="2"/>
    <s v="legacy"/>
    <n v="1024"/>
    <n v="2"/>
    <n v="48000"/>
    <n v="-16"/>
    <s v="experiment"/>
    <x v="2"/>
    <s v="odd"/>
    <n v="221720"/>
    <n v="216840"/>
    <n v="6334"/>
    <n v="654541"/>
    <n v="656484"/>
    <n v="216826"/>
    <n v="654541"/>
    <n v="214654"/>
    <s v="NA"/>
    <n v="210706"/>
    <n v="161717"/>
    <n v="168476"/>
    <n v="3547"/>
    <n v="3525"/>
    <n v="653790"/>
    <n v="161716"/>
    <n v="161716"/>
    <n v="3546"/>
    <n v="660174"/>
    <n v="658484"/>
    <n v="660332"/>
    <n v="163097"/>
    <n v="172551"/>
    <n v="163445"/>
    <n v="214654"/>
    <n v="212706"/>
    <n v="216789"/>
    <s v="NA"/>
    <n v="660174"/>
    <n v="210703"/>
    <n v="653789"/>
    <n v="259409"/>
    <s v="kosslyn_1978"/>
    <n v="58"/>
    <s v="24027.0"/>
    <n v="58"/>
    <s v="impossible"/>
    <s v="yes"/>
    <n v="1024"/>
    <n v="-190"/>
    <n v="264"/>
  </r>
  <r>
    <n v="100"/>
    <n v="100"/>
    <n v="418"/>
    <n v="41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8"/>
    <n v="58"/>
    <n v="2"/>
    <n v="58"/>
    <n v="20"/>
    <n v="0"/>
    <n v="20"/>
    <n v="2"/>
    <n v="2"/>
    <n v="0"/>
    <n v="0"/>
    <n v="58"/>
    <n v="2"/>
    <n v="2"/>
    <n v="0"/>
    <n v="58"/>
    <n v="58"/>
    <n v="79"/>
    <n v="2"/>
    <n v="2"/>
    <n v="2"/>
    <n v="20"/>
    <n v="20"/>
    <n v="20"/>
    <n v="2"/>
    <n v="58"/>
    <n v="20"/>
    <n v="58"/>
    <n v="0"/>
    <s v="stim0"/>
    <s v="-184.0"/>
    <s v="218.0"/>
    <s v="Tue Oct  7 16:58:57 2025"/>
    <s v="The main experiment item"/>
    <b v="0"/>
    <x v="13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Sable"/>
    <n v="58"/>
    <n v="3"/>
    <n v="0"/>
    <n v="6"/>
    <s v="D:/School/2025-2026/SciCogni/subject-3.csv"/>
    <s v="legacy"/>
    <n v="7"/>
    <b v="0"/>
    <s v="Melodramatic Milgram"/>
    <s v="4.0.24"/>
    <n v="14"/>
    <n v="0"/>
    <s v="q"/>
    <s v="m"/>
    <s v="return"/>
    <s v="space"/>
    <s v="space"/>
    <s v="space"/>
    <s v="q"/>
    <s v="space"/>
    <n v="1"/>
    <n v="659"/>
    <n v="659"/>
    <n v="291.1904761904762"/>
    <n v="366.95890898395493"/>
    <x v="105"/>
    <n v="37687"/>
    <n v="4876"/>
    <n v="1378"/>
    <n v="4072"/>
    <n v="2785"/>
    <n v="659"/>
    <n v="5027"/>
    <n v="2131"/>
    <n v="2"/>
    <s v="legacy"/>
    <n v="1024"/>
    <n v="2"/>
    <n v="48000"/>
    <n v="-16"/>
    <s v="experiment"/>
    <x v="2"/>
    <s v="odd"/>
    <n v="221720"/>
    <n v="216840"/>
    <n v="6334"/>
    <n v="661190"/>
    <n v="662954"/>
    <n v="216826"/>
    <n v="661190"/>
    <n v="214654"/>
    <s v="NA"/>
    <n v="210706"/>
    <n v="161717"/>
    <n v="168476"/>
    <n v="3547"/>
    <n v="3525"/>
    <n v="660439"/>
    <n v="161716"/>
    <n v="161716"/>
    <n v="3546"/>
    <n v="666984"/>
    <n v="664954"/>
    <n v="667646"/>
    <n v="163097"/>
    <n v="172551"/>
    <n v="163445"/>
    <n v="214654"/>
    <n v="212706"/>
    <n v="216789"/>
    <s v="NA"/>
    <n v="666984"/>
    <n v="210703"/>
    <n v="660437"/>
    <n v="259409"/>
    <s v="kosslyn_1978"/>
    <n v="59"/>
    <s v="24686.0"/>
    <n v="59"/>
    <s v="possible"/>
    <s v="yes"/>
    <n v="1024"/>
    <n v="-190"/>
    <n v="264"/>
  </r>
  <r>
    <n v="100"/>
    <n v="100"/>
    <n v="415"/>
    <n v="41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9"/>
    <n v="59"/>
    <n v="2"/>
    <n v="59"/>
    <n v="20"/>
    <n v="0"/>
    <n v="20"/>
    <n v="2"/>
    <n v="2"/>
    <n v="0"/>
    <n v="0"/>
    <n v="59"/>
    <n v="2"/>
    <n v="2"/>
    <n v="0"/>
    <n v="59"/>
    <n v="59"/>
    <n v="80"/>
    <n v="2"/>
    <n v="2"/>
    <n v="2"/>
    <n v="20"/>
    <n v="20"/>
    <n v="20"/>
    <n v="2"/>
    <n v="59"/>
    <n v="20"/>
    <n v="59"/>
    <n v="0"/>
    <s v="stim0"/>
    <s v="-184.0"/>
    <s v="218.0"/>
    <s v="Tue Oct  7 16:58:57 2025"/>
    <s v="The main experiment item"/>
    <b v="0"/>
    <x v="11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Herbe"/>
    <n v="59"/>
    <n v="3"/>
    <n v="0"/>
    <n v="6"/>
    <s v="D:/School/2025-2026/SciCogni/subject-3.csv"/>
    <s v="legacy"/>
    <n v="7"/>
    <b v="0"/>
    <s v="Melodramatic Milgram"/>
    <s v="4.0.24"/>
    <n v="42"/>
    <n v="0"/>
    <s v="q"/>
    <s v="m"/>
    <s v="return"/>
    <s v="space"/>
    <s v="space"/>
    <s v="space"/>
    <s v="q"/>
    <s v="space"/>
    <n v="1"/>
    <n v="239"/>
    <n v="239"/>
    <n v="291.1904761904762"/>
    <n v="366.95890898395493"/>
    <x v="106"/>
    <n v="37687"/>
    <n v="4876"/>
    <n v="1378"/>
    <n v="4072"/>
    <n v="2785"/>
    <n v="239"/>
    <n v="5027"/>
    <n v="2131"/>
    <n v="2"/>
    <s v="legacy"/>
    <n v="1024"/>
    <n v="2"/>
    <n v="48000"/>
    <n v="-16"/>
    <s v="experiment"/>
    <x v="2"/>
    <s v="odd"/>
    <n v="221720"/>
    <n v="216840"/>
    <n v="6334"/>
    <n v="668510"/>
    <n v="670635"/>
    <n v="216826"/>
    <n v="668510"/>
    <n v="214654"/>
    <s v="NA"/>
    <n v="210706"/>
    <n v="161717"/>
    <n v="168476"/>
    <n v="3547"/>
    <n v="3525"/>
    <n v="667759"/>
    <n v="161716"/>
    <n v="161716"/>
    <n v="3546"/>
    <n v="674594"/>
    <n v="672635"/>
    <n v="674837"/>
    <n v="163097"/>
    <n v="172551"/>
    <n v="163445"/>
    <n v="214654"/>
    <n v="212706"/>
    <n v="216789"/>
    <s v="NA"/>
    <n v="674594"/>
    <n v="210703"/>
    <n v="667757"/>
    <n v="259409"/>
    <s v="kosslyn_1978"/>
    <n v="60"/>
    <s v="24925.0"/>
    <n v="60"/>
    <s v="possible"/>
    <s v="yes"/>
    <n v="1024"/>
    <n v="-190"/>
    <n v="264"/>
  </r>
  <r>
    <n v="100"/>
    <n v="100"/>
    <n v="412"/>
    <n v="41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0"/>
    <n v="60"/>
    <n v="2"/>
    <n v="60"/>
    <n v="20"/>
    <n v="0"/>
    <n v="20"/>
    <n v="2"/>
    <n v="2"/>
    <n v="0"/>
    <n v="0"/>
    <n v="60"/>
    <n v="2"/>
    <n v="2"/>
    <n v="0"/>
    <n v="60"/>
    <n v="60"/>
    <n v="81"/>
    <n v="2"/>
    <n v="2"/>
    <n v="2"/>
    <n v="20"/>
    <n v="20"/>
    <n v="20"/>
    <n v="2"/>
    <n v="60"/>
    <n v="20"/>
    <n v="60"/>
    <n v="0"/>
    <s v="stim0"/>
    <s v="-184.0"/>
    <s v="218.0"/>
    <s v="Tue Oct  7 16:58:57 2025"/>
    <s v="The main experiment item"/>
    <b v="0"/>
    <x v="9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Lac"/>
    <n v="60"/>
    <n v="3"/>
    <n v="0"/>
    <n v="6"/>
    <s v="D:/School/2025-2026/SciCogni/subject-3.csv"/>
    <s v="legacy"/>
    <n v="7"/>
    <b v="0"/>
    <s v="Melodramatic Milgram"/>
    <s v="4.0.24"/>
    <n v="4"/>
    <n v="0"/>
    <s v="q"/>
    <s v="m"/>
    <s v="return"/>
    <s v="space"/>
    <s v="space"/>
    <s v="space"/>
    <s v="q"/>
    <s v="space"/>
    <n v="1"/>
    <n v="229"/>
    <n v="229"/>
    <n v="291.1904761904762"/>
    <n v="366.95890898395493"/>
    <x v="107"/>
    <n v="37687"/>
    <n v="4876"/>
    <n v="1378"/>
    <n v="4072"/>
    <n v="2785"/>
    <n v="229"/>
    <n v="5027"/>
    <n v="2131"/>
    <n v="2"/>
    <s v="legacy"/>
    <n v="1024"/>
    <n v="2"/>
    <n v="48000"/>
    <n v="-16"/>
    <s v="experiment"/>
    <x v="2"/>
    <s v="odd"/>
    <n v="221720"/>
    <n v="216840"/>
    <n v="6334"/>
    <n v="675701"/>
    <n v="677654"/>
    <n v="216826"/>
    <n v="675701"/>
    <n v="214654"/>
    <s v="NA"/>
    <n v="210706"/>
    <n v="161717"/>
    <n v="168476"/>
    <n v="3547"/>
    <n v="3525"/>
    <n v="674950"/>
    <n v="161716"/>
    <n v="161716"/>
    <n v="3546"/>
    <n v="681254"/>
    <n v="679655"/>
    <n v="681487"/>
    <n v="163097"/>
    <n v="172551"/>
    <n v="163445"/>
    <n v="214654"/>
    <n v="212706"/>
    <n v="216789"/>
    <s v="NA"/>
    <n v="681254"/>
    <n v="210703"/>
    <n v="674948"/>
    <n v="259409"/>
    <s v="kosslyn_1978"/>
    <n v="61"/>
    <s v="25154.0"/>
    <n v="61"/>
    <s v="possible"/>
    <s v="yes"/>
    <n v="1024"/>
    <n v="-190"/>
    <n v="264"/>
  </r>
  <r>
    <n v="100"/>
    <n v="100"/>
    <n v="409"/>
    <n v="40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1"/>
    <n v="61"/>
    <n v="2"/>
    <n v="61"/>
    <n v="20"/>
    <n v="0"/>
    <n v="20"/>
    <n v="2"/>
    <n v="2"/>
    <n v="0"/>
    <n v="0"/>
    <n v="61"/>
    <n v="2"/>
    <n v="2"/>
    <n v="0"/>
    <n v="61"/>
    <n v="61"/>
    <n v="82"/>
    <n v="2"/>
    <n v="2"/>
    <n v="2"/>
    <n v="20"/>
    <n v="20"/>
    <n v="20"/>
    <n v="2"/>
    <n v="61"/>
    <n v="20"/>
    <n v="61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vallee"/>
    <n v="61"/>
    <n v="3"/>
    <n v="0"/>
    <n v="6"/>
    <s v="D:/School/2025-2026/SciCogni/subject-3.csv"/>
    <s v="legacy"/>
    <n v="7"/>
    <b v="0"/>
    <s v="Melodramatic Milgram"/>
    <s v="4.0.24"/>
    <n v="58"/>
    <n v="0"/>
    <s v="m"/>
    <s v="m"/>
    <s v="return"/>
    <s v="space"/>
    <s v="space"/>
    <s v="space"/>
    <s v="m"/>
    <s v="space"/>
    <n v="1"/>
    <n v="253"/>
    <s v="-"/>
    <n v="291.1904761904762"/>
    <n v="366.95890898395493"/>
    <x v="1"/>
    <n v="37687"/>
    <n v="4876"/>
    <n v="1378"/>
    <n v="4072"/>
    <n v="2785"/>
    <n v="253"/>
    <n v="5027"/>
    <n v="2131"/>
    <n v="2"/>
    <s v="legacy"/>
    <n v="1024"/>
    <n v="2"/>
    <n v="48000"/>
    <n v="-16"/>
    <s v="experiment"/>
    <x v="2"/>
    <s v="odd"/>
    <n v="221720"/>
    <n v="216840"/>
    <n v="6334"/>
    <n v="682357"/>
    <n v="683944"/>
    <n v="216826"/>
    <n v="682357"/>
    <n v="214654"/>
    <s v="NA"/>
    <n v="210706"/>
    <n v="161717"/>
    <n v="168476"/>
    <n v="3547"/>
    <n v="3525"/>
    <n v="681606"/>
    <n v="161716"/>
    <n v="161716"/>
    <n v="3546"/>
    <n v="687825"/>
    <n v="685944"/>
    <n v="688081"/>
    <n v="163097"/>
    <n v="172551"/>
    <n v="163445"/>
    <n v="214654"/>
    <n v="212706"/>
    <n v="216789"/>
    <s v="NA"/>
    <n v="687825"/>
    <n v="210703"/>
    <n v="681604"/>
    <n v="259409"/>
    <s v="kosslyn_1978"/>
    <n v="62"/>
    <s v="25407.0"/>
    <n v="62"/>
    <s v="impossible"/>
    <s v="yes"/>
    <n v="1024"/>
    <n v="-190"/>
    <n v="264"/>
  </r>
  <r>
    <n v="100"/>
    <n v="100"/>
    <n v="406"/>
    <n v="40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2"/>
    <n v="62"/>
    <n v="2"/>
    <n v="62"/>
    <n v="20"/>
    <n v="0"/>
    <n v="20"/>
    <n v="2"/>
    <n v="2"/>
    <n v="0"/>
    <n v="0"/>
    <n v="62"/>
    <n v="2"/>
    <n v="2"/>
    <n v="0"/>
    <n v="62"/>
    <n v="62"/>
    <n v="83"/>
    <n v="2"/>
    <n v="2"/>
    <n v="2"/>
    <n v="20"/>
    <n v="20"/>
    <n v="20"/>
    <n v="2"/>
    <n v="62"/>
    <n v="20"/>
    <n v="62"/>
    <n v="0"/>
    <s v="stim0"/>
    <s v="-184.0"/>
    <s v="218.0"/>
    <s v="Tue Oct  7 16:58:57 2025"/>
    <s v="The main experiment item"/>
    <b v="0"/>
    <x v="20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Sable"/>
    <n v="62"/>
    <n v="3"/>
    <n v="0"/>
    <n v="6"/>
    <s v="D:/School/2025-2026/SciCogni/subject-3.csv"/>
    <s v="legacy"/>
    <n v="7"/>
    <b v="0"/>
    <s v="Melodramatic Milgram"/>
    <s v="4.0.24"/>
    <n v="40"/>
    <n v="0"/>
    <s v="q"/>
    <s v="m"/>
    <s v="return"/>
    <s v="space"/>
    <s v="space"/>
    <s v="space"/>
    <s v="q"/>
    <s v="space"/>
    <n v="1"/>
    <n v="178"/>
    <n v="178"/>
    <n v="291.1904761904762"/>
    <n v="366.95890898395493"/>
    <x v="108"/>
    <n v="37687"/>
    <n v="4876"/>
    <n v="1378"/>
    <n v="4072"/>
    <n v="2785"/>
    <n v="178"/>
    <n v="5027"/>
    <n v="2131"/>
    <n v="2"/>
    <s v="legacy"/>
    <n v="1024"/>
    <n v="2"/>
    <n v="48000"/>
    <n v="-16"/>
    <s v="experiment"/>
    <x v="2"/>
    <s v="odd"/>
    <n v="221720"/>
    <n v="216840"/>
    <n v="6334"/>
    <n v="688957"/>
    <n v="691093"/>
    <n v="216826"/>
    <n v="688957"/>
    <n v="214654"/>
    <s v="NA"/>
    <n v="210706"/>
    <n v="161717"/>
    <n v="168476"/>
    <n v="3547"/>
    <n v="3525"/>
    <n v="688206"/>
    <n v="161716"/>
    <n v="161716"/>
    <n v="3546"/>
    <n v="695124"/>
    <n v="693094"/>
    <n v="695305"/>
    <n v="163097"/>
    <n v="172551"/>
    <n v="163445"/>
    <n v="214654"/>
    <n v="212706"/>
    <n v="216789"/>
    <s v="NA"/>
    <n v="695124"/>
    <n v="210703"/>
    <n v="688204"/>
    <n v="259409"/>
    <s v="kosslyn_1978"/>
    <n v="63"/>
    <s v="25585.0"/>
    <n v="63"/>
    <s v="possible"/>
    <s v="yes"/>
    <n v="1024"/>
    <n v="-190"/>
    <n v="264"/>
  </r>
  <r>
    <n v="100"/>
    <n v="100"/>
    <n v="403"/>
    <n v="40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3"/>
    <n v="63"/>
    <n v="2"/>
    <n v="63"/>
    <n v="20"/>
    <n v="0"/>
    <n v="20"/>
    <n v="2"/>
    <n v="2"/>
    <n v="0"/>
    <n v="0"/>
    <n v="63"/>
    <n v="2"/>
    <n v="2"/>
    <n v="0"/>
    <n v="63"/>
    <n v="63"/>
    <n v="84"/>
    <n v="2"/>
    <n v="2"/>
    <n v="2"/>
    <n v="20"/>
    <n v="20"/>
    <n v="20"/>
    <n v="2"/>
    <n v="63"/>
    <n v="20"/>
    <n v="63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pont"/>
    <n v="63"/>
    <n v="3"/>
    <n v="0"/>
    <n v="6"/>
    <s v="D:/School/2025-2026/SciCogni/subject-3.csv"/>
    <s v="legacy"/>
    <n v="7"/>
    <b v="0"/>
    <s v="Melodramatic Milgram"/>
    <s v="4.0.24"/>
    <n v="76"/>
    <n v="0"/>
    <s v="m"/>
    <s v="m"/>
    <s v="return"/>
    <s v="space"/>
    <s v="space"/>
    <s v="space"/>
    <s v="m"/>
    <s v="space"/>
    <n v="1"/>
    <n v="243"/>
    <s v="-"/>
    <n v="291.1904761904762"/>
    <n v="366.95890898395493"/>
    <x v="1"/>
    <n v="37687"/>
    <n v="4876"/>
    <n v="1378"/>
    <n v="4072"/>
    <n v="2785"/>
    <n v="243"/>
    <n v="5027"/>
    <n v="2131"/>
    <n v="2"/>
    <s v="legacy"/>
    <n v="1024"/>
    <n v="2"/>
    <n v="48000"/>
    <n v="-16"/>
    <s v="experiment"/>
    <x v="2"/>
    <s v="odd"/>
    <n v="221720"/>
    <n v="216840"/>
    <n v="6334"/>
    <n v="696145"/>
    <n v="697743"/>
    <n v="216826"/>
    <n v="696145"/>
    <n v="214654"/>
    <s v="NA"/>
    <n v="210706"/>
    <n v="161717"/>
    <n v="168476"/>
    <n v="3547"/>
    <n v="3525"/>
    <n v="695394"/>
    <n v="161716"/>
    <n v="161716"/>
    <n v="3546"/>
    <n v="701284"/>
    <n v="699744"/>
    <n v="701530"/>
    <n v="163097"/>
    <n v="172551"/>
    <n v="163445"/>
    <n v="214654"/>
    <n v="212706"/>
    <n v="216789"/>
    <s v="NA"/>
    <n v="701284"/>
    <n v="210703"/>
    <n v="695392"/>
    <n v="259409"/>
    <s v="kosslyn_1978"/>
    <n v="64"/>
    <s v="25828.0"/>
    <n v="64"/>
    <s v="impossible"/>
    <s v="yes"/>
    <n v="1024"/>
    <n v="-190"/>
    <n v="264"/>
  </r>
  <r>
    <n v="100"/>
    <n v="100"/>
    <n v="397"/>
    <n v="39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4"/>
    <n v="64"/>
    <n v="2"/>
    <n v="64"/>
    <n v="20"/>
    <n v="0"/>
    <n v="20"/>
    <n v="2"/>
    <n v="2"/>
    <n v="0"/>
    <n v="0"/>
    <n v="64"/>
    <n v="2"/>
    <n v="2"/>
    <n v="0"/>
    <n v="64"/>
    <n v="64"/>
    <n v="85"/>
    <n v="2"/>
    <n v="2"/>
    <n v="2"/>
    <n v="20"/>
    <n v="20"/>
    <n v="20"/>
    <n v="2"/>
    <n v="64"/>
    <n v="20"/>
    <n v="64"/>
    <n v="0"/>
    <s v="stim0"/>
    <s v="-184.0"/>
    <s v="218.0"/>
    <s v="Tue Oct  7 16:58:57 2025"/>
    <s v="The main experiment item"/>
    <b v="0"/>
    <x v="2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Hutte"/>
    <n v="64"/>
    <n v="3"/>
    <n v="0"/>
    <n v="6"/>
    <s v="D:/School/2025-2026/SciCogni/subject-3.csv"/>
    <s v="legacy"/>
    <n v="7"/>
    <b v="0"/>
    <s v="Melodramatic Milgram"/>
    <s v="4.0.24"/>
    <n v="27"/>
    <n v="0"/>
    <s v="q"/>
    <s v="m"/>
    <s v="return"/>
    <s v="space"/>
    <s v="space"/>
    <s v="space"/>
    <s v="q"/>
    <s v="space"/>
    <n v="1"/>
    <n v="40"/>
    <n v="40"/>
    <n v="291.1904761904762"/>
    <n v="366.95890898395493"/>
    <x v="109"/>
    <n v="37687"/>
    <n v="4876"/>
    <n v="1378"/>
    <n v="4072"/>
    <n v="2785"/>
    <n v="40"/>
    <n v="5027"/>
    <n v="2131"/>
    <n v="2"/>
    <s v="legacy"/>
    <n v="1024"/>
    <n v="2"/>
    <n v="48000"/>
    <n v="-16"/>
    <s v="experiment"/>
    <x v="2"/>
    <s v="odd"/>
    <n v="221720"/>
    <n v="216840"/>
    <n v="6334"/>
    <n v="702393"/>
    <n v="704355"/>
    <n v="216826"/>
    <n v="702393"/>
    <n v="214654"/>
    <s v="NA"/>
    <n v="210706"/>
    <n v="161717"/>
    <n v="168476"/>
    <n v="3547"/>
    <n v="3525"/>
    <n v="701642"/>
    <n v="161716"/>
    <n v="161716"/>
    <n v="3546"/>
    <n v="708304"/>
    <n v="706355"/>
    <n v="708347"/>
    <n v="163097"/>
    <n v="172551"/>
    <n v="163445"/>
    <n v="214654"/>
    <n v="212706"/>
    <n v="216789"/>
    <s v="NA"/>
    <n v="708304"/>
    <n v="210703"/>
    <n v="701640"/>
    <n v="259409"/>
    <s v="kosslyn_1978"/>
    <n v="65"/>
    <s v="25868.0"/>
    <n v="65"/>
    <s v="possible"/>
    <s v="yes"/>
    <n v="1024"/>
    <n v="-190"/>
    <n v="264"/>
  </r>
  <r>
    <n v="100"/>
    <n v="100"/>
    <n v="394"/>
    <n v="39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5"/>
    <n v="65"/>
    <n v="2"/>
    <n v="65"/>
    <n v="20"/>
    <n v="0"/>
    <n v="20"/>
    <n v="2"/>
    <n v="2"/>
    <n v="0"/>
    <n v="0"/>
    <n v="65"/>
    <n v="2"/>
    <n v="2"/>
    <n v="0"/>
    <n v="65"/>
    <n v="65"/>
    <n v="86"/>
    <n v="2"/>
    <n v="2"/>
    <n v="2"/>
    <n v="20"/>
    <n v="20"/>
    <n v="20"/>
    <n v="2"/>
    <n v="65"/>
    <n v="20"/>
    <n v="65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Colline"/>
    <n v="65"/>
    <n v="3"/>
    <n v="0"/>
    <n v="6"/>
    <s v="D:/School/2025-2026/SciCogni/subject-3.csv"/>
    <s v="legacy"/>
    <n v="7"/>
    <b v="0"/>
    <s v="Melodramatic Milgram"/>
    <s v="4.0.24"/>
    <n v="82"/>
    <n v="0"/>
    <s v="m"/>
    <s v="m"/>
    <s v="return"/>
    <s v="space"/>
    <s v="space"/>
    <s v="space"/>
    <s v="m"/>
    <s v="space"/>
    <n v="1"/>
    <n v="174"/>
    <s v="-"/>
    <n v="291.1904761904762"/>
    <n v="366.95890898395493"/>
    <x v="1"/>
    <n v="37687"/>
    <n v="4876"/>
    <n v="1378"/>
    <n v="4072"/>
    <n v="2785"/>
    <n v="174"/>
    <n v="5027"/>
    <n v="2131"/>
    <n v="2"/>
    <s v="legacy"/>
    <n v="1024"/>
    <n v="2"/>
    <n v="48000"/>
    <n v="-16"/>
    <s v="experiment"/>
    <x v="2"/>
    <s v="odd"/>
    <n v="221720"/>
    <n v="216840"/>
    <n v="6334"/>
    <n v="709203"/>
    <n v="711335"/>
    <n v="216826"/>
    <n v="709203"/>
    <n v="214654"/>
    <s v="NA"/>
    <n v="210706"/>
    <n v="161717"/>
    <n v="168476"/>
    <n v="3547"/>
    <n v="3525"/>
    <n v="708452"/>
    <n v="161716"/>
    <n v="161716"/>
    <n v="3546"/>
    <n v="715094"/>
    <n v="713335"/>
    <n v="715271"/>
    <n v="163097"/>
    <n v="172551"/>
    <n v="163445"/>
    <n v="214654"/>
    <n v="212706"/>
    <n v="216789"/>
    <s v="NA"/>
    <n v="715094"/>
    <n v="210703"/>
    <n v="708450"/>
    <n v="259409"/>
    <s v="kosslyn_1978"/>
    <n v="66"/>
    <s v="26042.0"/>
    <n v="66"/>
    <s v="impossible"/>
    <s v="yes"/>
    <n v="1024"/>
    <n v="-190"/>
    <n v="264"/>
  </r>
  <r>
    <n v="100"/>
    <n v="100"/>
    <n v="392"/>
    <n v="39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6"/>
    <n v="66"/>
    <n v="2"/>
    <n v="66"/>
    <n v="20"/>
    <n v="0"/>
    <n v="20"/>
    <n v="2"/>
    <n v="2"/>
    <n v="0"/>
    <n v="0"/>
    <n v="66"/>
    <n v="2"/>
    <n v="2"/>
    <n v="0"/>
    <n v="66"/>
    <n v="66"/>
    <n v="87"/>
    <n v="2"/>
    <n v="2"/>
    <n v="2"/>
    <n v="20"/>
    <n v="20"/>
    <n v="20"/>
    <n v="2"/>
    <n v="66"/>
    <n v="20"/>
    <n v="66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grotte"/>
    <n v="66"/>
    <n v="3"/>
    <n v="0"/>
    <n v="6"/>
    <s v="D:/School/2025-2026/SciCogni/subject-3.csv"/>
    <s v="legacy"/>
    <n v="7"/>
    <b v="0"/>
    <s v="Melodramatic Milgram"/>
    <s v="4.0.24"/>
    <n v="53"/>
    <n v="0"/>
    <s v="m"/>
    <s v="m"/>
    <s v="return"/>
    <s v="space"/>
    <s v="space"/>
    <s v="space"/>
    <s v="m"/>
    <s v="space"/>
    <n v="1"/>
    <n v="240"/>
    <s v="-"/>
    <n v="291.1904761904762"/>
    <n v="366.95890898395493"/>
    <x v="1"/>
    <n v="37687"/>
    <n v="4876"/>
    <n v="1378"/>
    <n v="4072"/>
    <n v="2785"/>
    <n v="240"/>
    <n v="5027"/>
    <n v="2131"/>
    <n v="2"/>
    <s v="legacy"/>
    <n v="1024"/>
    <n v="2"/>
    <n v="48000"/>
    <n v="-16"/>
    <s v="experiment"/>
    <x v="2"/>
    <s v="odd"/>
    <n v="221720"/>
    <n v="216840"/>
    <n v="6334"/>
    <n v="716138"/>
    <n v="717844"/>
    <n v="216826"/>
    <n v="716138"/>
    <n v="214654"/>
    <s v="NA"/>
    <n v="210706"/>
    <n v="161717"/>
    <n v="168476"/>
    <n v="3547"/>
    <n v="3525"/>
    <n v="715387"/>
    <n v="161716"/>
    <n v="161716"/>
    <n v="3546"/>
    <n v="721424"/>
    <n v="719845"/>
    <n v="721668"/>
    <n v="163097"/>
    <n v="172551"/>
    <n v="163445"/>
    <n v="214654"/>
    <n v="212706"/>
    <n v="216789"/>
    <s v="NA"/>
    <n v="721424"/>
    <n v="210703"/>
    <n v="715386"/>
    <n v="259409"/>
    <s v="kosslyn_1978"/>
    <n v="67"/>
    <s v="26282.0"/>
    <n v="67"/>
    <s v="impossible"/>
    <s v="yes"/>
    <n v="1024"/>
    <n v="-190"/>
    <n v="264"/>
  </r>
  <r>
    <n v="100"/>
    <n v="100"/>
    <n v="389"/>
    <n v="38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7"/>
    <n v="67"/>
    <n v="2"/>
    <n v="67"/>
    <n v="20"/>
    <n v="0"/>
    <n v="20"/>
    <n v="2"/>
    <n v="2"/>
    <n v="0"/>
    <n v="0"/>
    <n v="67"/>
    <n v="2"/>
    <n v="2"/>
    <n v="0"/>
    <n v="67"/>
    <n v="67"/>
    <n v="88"/>
    <n v="2"/>
    <n v="2"/>
    <n v="2"/>
    <n v="20"/>
    <n v="20"/>
    <n v="20"/>
    <n v="2"/>
    <n v="67"/>
    <n v="20"/>
    <n v="67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Colline"/>
    <n v="67"/>
    <n v="3"/>
    <n v="0"/>
    <n v="6"/>
    <s v="D:/School/2025-2026/SciCogni/subject-3.csv"/>
    <s v="legacy"/>
    <n v="7"/>
    <b v="0"/>
    <s v="Melodramatic Milgram"/>
    <s v="4.0.24"/>
    <n v="59"/>
    <n v="0"/>
    <s v="m"/>
    <s v="m"/>
    <s v="return"/>
    <s v="space"/>
    <s v="space"/>
    <s v="space"/>
    <s v="m"/>
    <s v="space"/>
    <n v="1"/>
    <n v="185"/>
    <s v="-"/>
    <n v="291.1904761904762"/>
    <n v="366.95890898395493"/>
    <x v="1"/>
    <n v="37687"/>
    <n v="4876"/>
    <n v="1378"/>
    <n v="4072"/>
    <n v="2785"/>
    <n v="185"/>
    <n v="5027"/>
    <n v="2131"/>
    <n v="2"/>
    <s v="legacy"/>
    <n v="1024"/>
    <n v="2"/>
    <n v="48000"/>
    <n v="-16"/>
    <s v="experiment"/>
    <x v="2"/>
    <s v="odd"/>
    <n v="221720"/>
    <n v="216840"/>
    <n v="6334"/>
    <n v="722519"/>
    <n v="724114"/>
    <n v="216826"/>
    <n v="722519"/>
    <n v="214654"/>
    <s v="NA"/>
    <n v="210706"/>
    <n v="161717"/>
    <n v="168476"/>
    <n v="3547"/>
    <n v="3525"/>
    <n v="721768"/>
    <n v="161716"/>
    <n v="161716"/>
    <n v="3546"/>
    <n v="727895"/>
    <n v="726114"/>
    <n v="728083"/>
    <n v="163097"/>
    <n v="172551"/>
    <n v="163445"/>
    <n v="214654"/>
    <n v="212706"/>
    <n v="216789"/>
    <s v="NA"/>
    <n v="727895"/>
    <n v="210703"/>
    <n v="721766"/>
    <n v="259409"/>
    <s v="kosslyn_1978"/>
    <n v="68"/>
    <s v="26467.0"/>
    <n v="68"/>
    <s v="impossible"/>
    <s v="yes"/>
    <n v="1024"/>
    <n v="-190"/>
    <n v="264"/>
  </r>
  <r>
    <n v="100"/>
    <n v="100"/>
    <n v="386"/>
    <n v="38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8"/>
    <n v="68"/>
    <n v="2"/>
    <n v="68"/>
    <n v="20"/>
    <n v="0"/>
    <n v="20"/>
    <n v="2"/>
    <n v="2"/>
    <n v="0"/>
    <n v="0"/>
    <n v="68"/>
    <n v="2"/>
    <n v="2"/>
    <n v="0"/>
    <n v="68"/>
    <n v="68"/>
    <n v="89"/>
    <n v="2"/>
    <n v="2"/>
    <n v="2"/>
    <n v="20"/>
    <n v="20"/>
    <n v="20"/>
    <n v="2"/>
    <n v="68"/>
    <n v="20"/>
    <n v="68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vallee"/>
    <n v="68"/>
    <n v="3"/>
    <n v="0"/>
    <n v="6"/>
    <s v="D:/School/2025-2026/SciCogni/subject-3.csv"/>
    <s v="legacy"/>
    <n v="7"/>
    <b v="0"/>
    <s v="Melodramatic Milgram"/>
    <s v="4.0.24"/>
    <n v="63"/>
    <n v="0"/>
    <s v="m"/>
    <s v="m"/>
    <s v="return"/>
    <s v="space"/>
    <s v="space"/>
    <s v="space"/>
    <s v="m"/>
    <s v="space"/>
    <n v="1"/>
    <n v="176"/>
    <s v="-"/>
    <n v="291.1904761904762"/>
    <n v="366.95890898395493"/>
    <x v="1"/>
    <n v="37687"/>
    <n v="4876"/>
    <n v="1378"/>
    <n v="4072"/>
    <n v="2785"/>
    <n v="176"/>
    <n v="5027"/>
    <n v="2131"/>
    <n v="2"/>
    <s v="legacy"/>
    <n v="1024"/>
    <n v="2"/>
    <n v="48000"/>
    <n v="-16"/>
    <s v="experiment"/>
    <x v="2"/>
    <s v="odd"/>
    <n v="221720"/>
    <n v="216840"/>
    <n v="6334"/>
    <n v="728942"/>
    <n v="730894"/>
    <n v="216826"/>
    <n v="728942"/>
    <n v="214654"/>
    <s v="NA"/>
    <n v="210706"/>
    <n v="161717"/>
    <n v="168476"/>
    <n v="3547"/>
    <n v="3525"/>
    <n v="728191"/>
    <n v="161716"/>
    <n v="161716"/>
    <n v="3546"/>
    <n v="734754"/>
    <n v="732894"/>
    <n v="734934"/>
    <n v="163097"/>
    <n v="172551"/>
    <n v="163445"/>
    <n v="214654"/>
    <n v="212706"/>
    <n v="216789"/>
    <s v="NA"/>
    <n v="734754"/>
    <n v="210703"/>
    <n v="728189"/>
    <n v="259409"/>
    <s v="kosslyn_1978"/>
    <n v="69"/>
    <s v="26643.0"/>
    <n v="69"/>
    <s v="impossible"/>
    <s v="yes"/>
    <n v="1024"/>
    <n v="-190"/>
    <n v="264"/>
  </r>
  <r>
    <n v="100"/>
    <n v="100"/>
    <n v="382"/>
    <n v="38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9"/>
    <n v="69"/>
    <n v="2"/>
    <n v="69"/>
    <n v="20"/>
    <n v="0"/>
    <n v="20"/>
    <n v="2"/>
    <n v="2"/>
    <n v="0"/>
    <n v="0"/>
    <n v="69"/>
    <n v="2"/>
    <n v="2"/>
    <n v="0"/>
    <n v="69"/>
    <n v="69"/>
    <n v="90"/>
    <n v="2"/>
    <n v="2"/>
    <n v="2"/>
    <n v="20"/>
    <n v="20"/>
    <n v="20"/>
    <n v="2"/>
    <n v="69"/>
    <n v="20"/>
    <n v="69"/>
    <n v="0"/>
    <s v="stim0"/>
    <s v="-184.0"/>
    <s v="218.0"/>
    <s v="Tue Oct  7 16:58:57 2025"/>
    <s v="The main experiment item"/>
    <b v="0"/>
    <x v="1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puits"/>
    <n v="69"/>
    <n v="3"/>
    <n v="0"/>
    <n v="6"/>
    <s v="D:/School/2025-2026/SciCogni/subject-3.csv"/>
    <s v="legacy"/>
    <n v="7"/>
    <b v="0"/>
    <s v="Melodramatic Milgram"/>
    <s v="4.0.24"/>
    <n v="3"/>
    <n v="0"/>
    <s v="q"/>
    <s v="m"/>
    <s v="return"/>
    <s v="space"/>
    <s v="space"/>
    <s v="space"/>
    <s v="q"/>
    <s v="space"/>
    <n v="1"/>
    <n v="126"/>
    <n v="126"/>
    <n v="291.1904761904762"/>
    <n v="366.95890898395493"/>
    <x v="110"/>
    <n v="37687"/>
    <n v="4876"/>
    <n v="1378"/>
    <n v="4072"/>
    <n v="2785"/>
    <n v="126"/>
    <n v="5027"/>
    <n v="2131"/>
    <n v="2"/>
    <s v="legacy"/>
    <n v="1024"/>
    <n v="2"/>
    <n v="48000"/>
    <n v="-16"/>
    <s v="experiment"/>
    <x v="2"/>
    <s v="odd"/>
    <n v="221720"/>
    <n v="216840"/>
    <n v="6334"/>
    <n v="735804"/>
    <n v="737764"/>
    <n v="216826"/>
    <n v="735804"/>
    <n v="214654"/>
    <s v="NA"/>
    <n v="210706"/>
    <n v="161717"/>
    <n v="168476"/>
    <n v="3547"/>
    <n v="3525"/>
    <n v="735053"/>
    <n v="161716"/>
    <n v="161716"/>
    <n v="3546"/>
    <n v="741524"/>
    <n v="739765"/>
    <n v="741653"/>
    <n v="163097"/>
    <n v="172551"/>
    <n v="163445"/>
    <n v="214654"/>
    <n v="212706"/>
    <n v="216789"/>
    <s v="NA"/>
    <n v="741524"/>
    <n v="210703"/>
    <n v="735051"/>
    <n v="259409"/>
    <s v="kosslyn_1978"/>
    <n v="70"/>
    <s v="26769.0"/>
    <n v="70"/>
    <s v="possible"/>
    <s v="yes"/>
    <n v="1024"/>
    <n v="-190"/>
    <n v="264"/>
  </r>
  <r>
    <n v="100"/>
    <n v="100"/>
    <n v="377"/>
    <n v="37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0"/>
    <n v="70"/>
    <n v="2"/>
    <n v="70"/>
    <n v="20"/>
    <n v="0"/>
    <n v="20"/>
    <n v="2"/>
    <n v="2"/>
    <n v="0"/>
    <n v="0"/>
    <n v="70"/>
    <n v="2"/>
    <n v="2"/>
    <n v="0"/>
    <n v="70"/>
    <n v="70"/>
    <n v="91"/>
    <n v="2"/>
    <n v="2"/>
    <n v="2"/>
    <n v="20"/>
    <n v="20"/>
    <n v="20"/>
    <n v="2"/>
    <n v="70"/>
    <n v="20"/>
    <n v="70"/>
    <n v="0"/>
    <s v="stim0"/>
    <s v="-184.0"/>
    <s v="218.0"/>
    <s v="Tue Oct  7 16:58:57 2025"/>
    <s v="The main experiment item"/>
    <b v="0"/>
    <x v="18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puits"/>
    <n v="70"/>
    <n v="3"/>
    <n v="0"/>
    <n v="6"/>
    <s v="D:/School/2025-2026/SciCogni/subject-3.csv"/>
    <s v="legacy"/>
    <n v="7"/>
    <b v="0"/>
    <s v="Melodramatic Milgram"/>
    <s v="4.0.24"/>
    <n v="34"/>
    <n v="0"/>
    <s v="q"/>
    <s v="m"/>
    <s v="return"/>
    <s v="space"/>
    <s v="space"/>
    <s v="space"/>
    <s v="q"/>
    <s v="space"/>
    <n v="1"/>
    <n v="50"/>
    <n v="50"/>
    <n v="291.1904761904762"/>
    <n v="366.95890898395493"/>
    <x v="111"/>
    <n v="37687"/>
    <n v="4876"/>
    <n v="1378"/>
    <n v="4072"/>
    <n v="2785"/>
    <n v="50"/>
    <n v="5027"/>
    <n v="2131"/>
    <n v="2"/>
    <s v="legacy"/>
    <n v="1024"/>
    <n v="2"/>
    <n v="48000"/>
    <n v="-16"/>
    <s v="experiment"/>
    <x v="2"/>
    <s v="odd"/>
    <n v="221720"/>
    <n v="216840"/>
    <n v="6334"/>
    <n v="742523"/>
    <n v="744105"/>
    <n v="216826"/>
    <n v="742523"/>
    <n v="214654"/>
    <s v="NA"/>
    <n v="210706"/>
    <n v="161717"/>
    <n v="168476"/>
    <n v="3547"/>
    <n v="3525"/>
    <n v="741772"/>
    <n v="161716"/>
    <n v="161716"/>
    <n v="3546"/>
    <n v="747874"/>
    <n v="746105"/>
    <n v="747928"/>
    <n v="163097"/>
    <n v="172551"/>
    <n v="163445"/>
    <n v="214654"/>
    <n v="212706"/>
    <n v="216789"/>
    <s v="NA"/>
    <n v="747874"/>
    <n v="210703"/>
    <n v="741770"/>
    <n v="259409"/>
    <s v="kosslyn_1978"/>
    <n v="71"/>
    <s v="26819.0"/>
    <n v="71"/>
    <s v="possible"/>
    <s v="yes"/>
    <n v="1024"/>
    <n v="-190"/>
    <n v="264"/>
  </r>
  <r>
    <n v="100"/>
    <n v="100"/>
    <n v="377"/>
    <n v="37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1"/>
    <n v="71"/>
    <n v="2"/>
    <n v="71"/>
    <n v="20"/>
    <n v="0"/>
    <n v="20"/>
    <n v="2"/>
    <n v="2"/>
    <n v="0"/>
    <n v="0"/>
    <n v="71"/>
    <n v="2"/>
    <n v="2"/>
    <n v="0"/>
    <n v="71"/>
    <n v="71"/>
    <n v="92"/>
    <n v="2"/>
    <n v="2"/>
    <n v="2"/>
    <n v="20"/>
    <n v="20"/>
    <n v="20"/>
    <n v="2"/>
    <n v="71"/>
    <n v="20"/>
    <n v="71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Lac"/>
    <s v="tour"/>
    <n v="71"/>
    <n v="3"/>
    <n v="0"/>
    <n v="6"/>
    <s v="D:/School/2025-2026/SciCogni/subject-3.csv"/>
    <s v="legacy"/>
    <n v="7"/>
    <b v="0"/>
    <s v="Melodramatic Milgram"/>
    <s v="4.0.24"/>
    <n v="67"/>
    <n v="0"/>
    <s v="m"/>
    <s v="m"/>
    <s v="return"/>
    <s v="space"/>
    <s v="space"/>
    <s v="space"/>
    <s v="m"/>
    <s v="space"/>
    <n v="1"/>
    <n v="379"/>
    <s v="-"/>
    <n v="291.1904761904762"/>
    <n v="366.95890898395493"/>
    <x v="1"/>
    <n v="37687"/>
    <n v="4876"/>
    <n v="1378"/>
    <n v="4072"/>
    <n v="2785"/>
    <n v="379"/>
    <n v="5027"/>
    <n v="2131"/>
    <n v="2"/>
    <s v="legacy"/>
    <n v="1024"/>
    <n v="2"/>
    <n v="48000"/>
    <n v="-16"/>
    <s v="experiment"/>
    <x v="2"/>
    <s v="odd"/>
    <n v="221720"/>
    <n v="216840"/>
    <n v="6334"/>
    <n v="748787"/>
    <n v="750374"/>
    <n v="216826"/>
    <n v="748787"/>
    <n v="214654"/>
    <s v="NA"/>
    <n v="210706"/>
    <n v="161717"/>
    <n v="168476"/>
    <n v="3547"/>
    <n v="3525"/>
    <n v="748036"/>
    <n v="161716"/>
    <n v="161716"/>
    <n v="3546"/>
    <n v="753664"/>
    <n v="752374"/>
    <n v="754046"/>
    <n v="163097"/>
    <n v="172551"/>
    <n v="163445"/>
    <n v="214654"/>
    <n v="212706"/>
    <n v="216789"/>
    <s v="NA"/>
    <n v="753664"/>
    <n v="210703"/>
    <n v="748034"/>
    <n v="259409"/>
    <s v="kosslyn_1978"/>
    <n v="72"/>
    <s v="27198.0"/>
    <n v="72"/>
    <s v="impossible"/>
    <s v="yes"/>
    <n v="1024"/>
    <n v="-190"/>
    <n v="264"/>
  </r>
  <r>
    <n v="100"/>
    <n v="100"/>
    <n v="375"/>
    <n v="37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2"/>
    <n v="72"/>
    <n v="2"/>
    <n v="72"/>
    <n v="20"/>
    <n v="0"/>
    <n v="20"/>
    <n v="2"/>
    <n v="2"/>
    <n v="0"/>
    <n v="0"/>
    <n v="72"/>
    <n v="2"/>
    <n v="2"/>
    <n v="0"/>
    <n v="72"/>
    <n v="72"/>
    <n v="93"/>
    <n v="2"/>
    <n v="2"/>
    <n v="2"/>
    <n v="20"/>
    <n v="20"/>
    <n v="20"/>
    <n v="2"/>
    <n v="72"/>
    <n v="20"/>
    <n v="72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phare"/>
    <n v="72"/>
    <n v="3"/>
    <n v="0"/>
    <n v="6"/>
    <s v="D:/School/2025-2026/SciCogni/subject-3.csv"/>
    <s v="legacy"/>
    <n v="7"/>
    <b v="0"/>
    <s v="Melodramatic Milgram"/>
    <s v="4.0.24"/>
    <n v="70"/>
    <n v="0"/>
    <s v="m"/>
    <s v="m"/>
    <s v="return"/>
    <s v="space"/>
    <s v="space"/>
    <s v="space"/>
    <s v="m"/>
    <s v="space"/>
    <n v="1"/>
    <n v="219"/>
    <s v="-"/>
    <n v="291.1904761904762"/>
    <n v="366.95890898395493"/>
    <x v="1"/>
    <n v="37687"/>
    <n v="4876"/>
    <n v="1378"/>
    <n v="4072"/>
    <n v="2785"/>
    <n v="219"/>
    <n v="5027"/>
    <n v="2131"/>
    <n v="2"/>
    <s v="legacy"/>
    <n v="1024"/>
    <n v="2"/>
    <n v="48000"/>
    <n v="-16"/>
    <s v="experiment"/>
    <x v="2"/>
    <s v="odd"/>
    <n v="221720"/>
    <n v="216840"/>
    <n v="6334"/>
    <n v="754913"/>
    <n v="757054"/>
    <n v="216826"/>
    <n v="754913"/>
    <n v="214654"/>
    <s v="NA"/>
    <n v="210706"/>
    <n v="161717"/>
    <n v="168476"/>
    <n v="3547"/>
    <n v="3525"/>
    <n v="754162"/>
    <n v="161716"/>
    <n v="161716"/>
    <n v="3546"/>
    <n v="760784"/>
    <n v="759054"/>
    <n v="761006"/>
    <n v="163097"/>
    <n v="172551"/>
    <n v="163445"/>
    <n v="214654"/>
    <n v="212706"/>
    <n v="216789"/>
    <s v="NA"/>
    <n v="760784"/>
    <n v="210703"/>
    <n v="754161"/>
    <n v="259409"/>
    <s v="kosslyn_1978"/>
    <n v="73"/>
    <s v="27417.0"/>
    <n v="73"/>
    <s v="impossible"/>
    <s v="yes"/>
    <n v="1024"/>
    <n v="-190"/>
    <n v="264"/>
  </r>
  <r>
    <n v="100"/>
    <n v="100"/>
    <n v="374"/>
    <n v="37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3"/>
    <n v="73"/>
    <n v="2"/>
    <n v="73"/>
    <n v="20"/>
    <n v="0"/>
    <n v="20"/>
    <n v="2"/>
    <n v="2"/>
    <n v="0"/>
    <n v="0"/>
    <n v="73"/>
    <n v="2"/>
    <n v="2"/>
    <n v="0"/>
    <n v="73"/>
    <n v="73"/>
    <n v="94"/>
    <n v="2"/>
    <n v="2"/>
    <n v="2"/>
    <n v="20"/>
    <n v="20"/>
    <n v="20"/>
    <n v="2"/>
    <n v="73"/>
    <n v="20"/>
    <n v="73"/>
    <n v="0"/>
    <s v="stim0"/>
    <s v="-184.0"/>
    <s v="218.0"/>
    <s v="Tue Oct  7 16:58:57 2025"/>
    <s v="The main experiment item"/>
    <b v="0"/>
    <x v="21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Rocher"/>
    <n v="73"/>
    <n v="3"/>
    <n v="0"/>
    <n v="6"/>
    <s v="D:/School/2025-2026/SciCogni/subject-3.csv"/>
    <s v="legacy"/>
    <n v="7"/>
    <b v="0"/>
    <s v="Melodramatic Milgram"/>
    <s v="4.0.24"/>
    <n v="2"/>
    <n v="0"/>
    <s v="q"/>
    <s v="m"/>
    <s v="return"/>
    <s v="space"/>
    <s v="space"/>
    <s v="space"/>
    <s v="q"/>
    <s v="space"/>
    <n v="1"/>
    <n v="267"/>
    <n v="267"/>
    <n v="291.1904761904762"/>
    <n v="366.95890898395493"/>
    <x v="112"/>
    <n v="37687"/>
    <n v="4876"/>
    <n v="1378"/>
    <n v="4072"/>
    <n v="2785"/>
    <n v="267"/>
    <n v="5027"/>
    <n v="2131"/>
    <n v="2"/>
    <s v="legacy"/>
    <n v="1024"/>
    <n v="2"/>
    <n v="48000"/>
    <n v="-16"/>
    <s v="experiment"/>
    <x v="2"/>
    <s v="odd"/>
    <n v="221720"/>
    <n v="216840"/>
    <n v="6334"/>
    <n v="761855"/>
    <n v="763815"/>
    <n v="216826"/>
    <n v="761855"/>
    <n v="214654"/>
    <s v="NA"/>
    <n v="210706"/>
    <n v="161717"/>
    <n v="168476"/>
    <n v="3547"/>
    <n v="3525"/>
    <n v="761104"/>
    <n v="161716"/>
    <n v="161716"/>
    <n v="3546"/>
    <n v="767504"/>
    <n v="765815"/>
    <n v="767776"/>
    <n v="163097"/>
    <n v="172551"/>
    <n v="163445"/>
    <n v="214654"/>
    <n v="212706"/>
    <n v="216789"/>
    <s v="NA"/>
    <n v="767504"/>
    <n v="210703"/>
    <n v="761102"/>
    <n v="259409"/>
    <s v="kosslyn_1978"/>
    <n v="74"/>
    <s v="27684.0"/>
    <n v="74"/>
    <s v="possible"/>
    <s v="yes"/>
    <n v="1024"/>
    <n v="-190"/>
    <n v="264"/>
  </r>
  <r>
    <n v="100"/>
    <n v="100"/>
    <n v="373"/>
    <n v="37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4"/>
    <n v="74"/>
    <n v="2"/>
    <n v="74"/>
    <n v="20"/>
    <n v="0"/>
    <n v="20"/>
    <n v="2"/>
    <n v="2"/>
    <n v="0"/>
    <n v="0"/>
    <n v="74"/>
    <n v="2"/>
    <n v="2"/>
    <n v="0"/>
    <n v="74"/>
    <n v="74"/>
    <n v="95"/>
    <n v="2"/>
    <n v="2"/>
    <n v="2"/>
    <n v="20"/>
    <n v="20"/>
    <n v="20"/>
    <n v="2"/>
    <n v="74"/>
    <n v="20"/>
    <n v="74"/>
    <n v="0"/>
    <s v="stim0"/>
    <s v="-184.0"/>
    <s v="218.0"/>
    <s v="Tue Oct  7 16:58:57 2025"/>
    <s v="The main experiment item"/>
    <b v="0"/>
    <x v="8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puits"/>
    <n v="74"/>
    <n v="3"/>
    <n v="0"/>
    <n v="6"/>
    <s v="D:/School/2025-2026/SciCogni/subject-3.csv"/>
    <s v="legacy"/>
    <n v="7"/>
    <b v="0"/>
    <s v="Melodramatic Milgram"/>
    <s v="4.0.24"/>
    <n v="8"/>
    <n v="0"/>
    <s v="q"/>
    <s v="m"/>
    <s v="return"/>
    <s v="space"/>
    <s v="space"/>
    <s v="space"/>
    <s v="q"/>
    <s v="space"/>
    <n v="1"/>
    <n v="305"/>
    <n v="305"/>
    <n v="291.1904761904762"/>
    <n v="366.95890898395493"/>
    <x v="113"/>
    <n v="37687"/>
    <n v="4876"/>
    <n v="1378"/>
    <n v="4072"/>
    <n v="2785"/>
    <n v="305"/>
    <n v="5027"/>
    <n v="2131"/>
    <n v="2"/>
    <s v="legacy"/>
    <n v="1024"/>
    <n v="2"/>
    <n v="48000"/>
    <n v="-16"/>
    <s v="experiment"/>
    <x v="2"/>
    <s v="odd"/>
    <n v="221720"/>
    <n v="216840"/>
    <n v="6334"/>
    <n v="768628"/>
    <n v="770324"/>
    <n v="216826"/>
    <n v="768628"/>
    <n v="214654"/>
    <s v="NA"/>
    <n v="210706"/>
    <n v="161717"/>
    <n v="168476"/>
    <n v="3547"/>
    <n v="3525"/>
    <n v="767877"/>
    <n v="161716"/>
    <n v="161716"/>
    <n v="3546"/>
    <n v="774094"/>
    <n v="772324"/>
    <n v="774402"/>
    <n v="163097"/>
    <n v="172551"/>
    <n v="163445"/>
    <n v="214654"/>
    <n v="212706"/>
    <n v="216789"/>
    <s v="NA"/>
    <n v="774094"/>
    <n v="210703"/>
    <n v="767876"/>
    <n v="259409"/>
    <s v="kosslyn_1978"/>
    <n v="75"/>
    <s v="27989.0"/>
    <n v="75"/>
    <s v="possible"/>
    <s v="yes"/>
    <n v="1024"/>
    <n v="-190"/>
    <n v="264"/>
  </r>
  <r>
    <n v="100"/>
    <n v="100"/>
    <n v="370"/>
    <n v="37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5"/>
    <n v="75"/>
    <n v="2"/>
    <n v="75"/>
    <n v="20"/>
    <n v="0"/>
    <n v="20"/>
    <n v="2"/>
    <n v="2"/>
    <n v="0"/>
    <n v="0"/>
    <n v="75"/>
    <n v="2"/>
    <n v="2"/>
    <n v="0"/>
    <n v="75"/>
    <n v="75"/>
    <n v="96"/>
    <n v="2"/>
    <n v="2"/>
    <n v="2"/>
    <n v="20"/>
    <n v="20"/>
    <n v="20"/>
    <n v="2"/>
    <n v="75"/>
    <n v="20"/>
    <n v="75"/>
    <n v="0"/>
    <s v="stim0"/>
    <s v="-184.0"/>
    <s v="218.0"/>
    <s v="Tue Oct  7 16:58:57 2025"/>
    <s v="The main experiment item"/>
    <b v="0"/>
    <x v="10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Arbre"/>
    <s v="Rocher"/>
    <n v="75"/>
    <n v="3"/>
    <n v="0"/>
    <n v="6"/>
    <s v="D:/School/2025-2026/SciCogni/subject-3.csv"/>
    <s v="legacy"/>
    <n v="7"/>
    <b v="0"/>
    <s v="Melodramatic Milgram"/>
    <s v="4.0.24"/>
    <n v="28"/>
    <n v="0"/>
    <s v="q"/>
    <s v="m"/>
    <s v="return"/>
    <s v="space"/>
    <s v="space"/>
    <s v="space"/>
    <s v="q"/>
    <s v="space"/>
    <n v="1"/>
    <n v="197"/>
    <n v="197"/>
    <n v="291.1904761904762"/>
    <n v="366.95890898395493"/>
    <x v="114"/>
    <n v="37687"/>
    <n v="4876"/>
    <n v="1378"/>
    <n v="4072"/>
    <n v="2785"/>
    <n v="197"/>
    <n v="5027"/>
    <n v="2131"/>
    <n v="2"/>
    <s v="legacy"/>
    <n v="1024"/>
    <n v="2"/>
    <n v="48000"/>
    <n v="-16"/>
    <s v="experiment"/>
    <x v="2"/>
    <s v="odd"/>
    <n v="221720"/>
    <n v="216840"/>
    <n v="6334"/>
    <n v="775251"/>
    <n v="777364"/>
    <n v="216826"/>
    <n v="775251"/>
    <n v="214654"/>
    <s v="NA"/>
    <n v="210706"/>
    <n v="161717"/>
    <n v="168476"/>
    <n v="3547"/>
    <n v="3525"/>
    <n v="774500"/>
    <n v="161716"/>
    <n v="161716"/>
    <n v="3546"/>
    <n v="781074"/>
    <n v="779364"/>
    <n v="781275"/>
    <n v="163097"/>
    <n v="172551"/>
    <n v="163445"/>
    <n v="214654"/>
    <n v="212706"/>
    <n v="216789"/>
    <s v="NA"/>
    <n v="781074"/>
    <n v="210703"/>
    <n v="774498"/>
    <n v="259409"/>
    <s v="kosslyn_1978"/>
    <n v="76"/>
    <s v="28186.0"/>
    <n v="76"/>
    <s v="possible"/>
    <s v="yes"/>
    <n v="1024"/>
    <n v="-190"/>
    <n v="264"/>
  </r>
  <r>
    <n v="100"/>
    <n v="100"/>
    <n v="366"/>
    <n v="36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6"/>
    <n v="76"/>
    <n v="2"/>
    <n v="76"/>
    <n v="20"/>
    <n v="0"/>
    <n v="20"/>
    <n v="2"/>
    <n v="2"/>
    <n v="0"/>
    <n v="0"/>
    <n v="76"/>
    <n v="2"/>
    <n v="2"/>
    <n v="0"/>
    <n v="76"/>
    <n v="76"/>
    <n v="97"/>
    <n v="2"/>
    <n v="2"/>
    <n v="2"/>
    <n v="20"/>
    <n v="20"/>
    <n v="20"/>
    <n v="2"/>
    <n v="76"/>
    <n v="20"/>
    <n v="76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phare"/>
    <n v="76"/>
    <n v="3"/>
    <n v="0"/>
    <n v="6"/>
    <s v="D:/School/2025-2026/SciCogni/subject-3.csv"/>
    <s v="legacy"/>
    <n v="7"/>
    <b v="0"/>
    <s v="Melodramatic Milgram"/>
    <s v="4.0.24"/>
    <n v="74"/>
    <n v="0"/>
    <s v="m"/>
    <s v="m"/>
    <s v="return"/>
    <s v="space"/>
    <s v="space"/>
    <s v="space"/>
    <s v="m"/>
    <s v="space"/>
    <n v="1"/>
    <n v="57"/>
    <s v="-"/>
    <n v="291.1904761904762"/>
    <n v="366.95890898395493"/>
    <x v="1"/>
    <n v="37687"/>
    <n v="4876"/>
    <n v="1378"/>
    <n v="4072"/>
    <n v="2785"/>
    <n v="57"/>
    <n v="5027"/>
    <n v="2131"/>
    <n v="2"/>
    <s v="legacy"/>
    <n v="1024"/>
    <n v="2"/>
    <n v="48000"/>
    <n v="-16"/>
    <s v="experiment"/>
    <x v="2"/>
    <s v="odd"/>
    <n v="221720"/>
    <n v="216840"/>
    <n v="6334"/>
    <n v="782135"/>
    <n v="784084"/>
    <n v="216826"/>
    <n v="782135"/>
    <n v="214654"/>
    <s v="NA"/>
    <n v="210706"/>
    <n v="161717"/>
    <n v="168476"/>
    <n v="3547"/>
    <n v="3525"/>
    <n v="781384"/>
    <n v="161716"/>
    <n v="161716"/>
    <n v="3546"/>
    <n v="787814"/>
    <n v="786084"/>
    <n v="787875"/>
    <n v="163097"/>
    <n v="172551"/>
    <n v="163445"/>
    <n v="214654"/>
    <n v="212706"/>
    <n v="216789"/>
    <s v="NA"/>
    <n v="787814"/>
    <n v="210703"/>
    <n v="781382"/>
    <n v="259409"/>
    <s v="kosslyn_1978"/>
    <n v="77"/>
    <s v="28243.0"/>
    <n v="77"/>
    <s v="impossible"/>
    <s v="yes"/>
    <n v="1024"/>
    <n v="-190"/>
    <n v="264"/>
  </r>
  <r>
    <n v="100"/>
    <n v="100"/>
    <n v="363"/>
    <n v="36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7"/>
    <n v="77"/>
    <n v="2"/>
    <n v="77"/>
    <n v="20"/>
    <n v="0"/>
    <n v="20"/>
    <n v="2"/>
    <n v="2"/>
    <n v="0"/>
    <n v="0"/>
    <n v="77"/>
    <n v="2"/>
    <n v="2"/>
    <n v="0"/>
    <n v="77"/>
    <n v="77"/>
    <n v="98"/>
    <n v="2"/>
    <n v="2"/>
    <n v="2"/>
    <n v="20"/>
    <n v="20"/>
    <n v="20"/>
    <n v="2"/>
    <n v="77"/>
    <n v="20"/>
    <n v="77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Colline"/>
    <n v="77"/>
    <n v="3"/>
    <n v="0"/>
    <n v="6"/>
    <s v="D:/School/2025-2026/SciCogni/subject-3.csv"/>
    <s v="legacy"/>
    <n v="7"/>
    <b v="0"/>
    <s v="Melodramatic Milgram"/>
    <s v="4.0.24"/>
    <n v="83"/>
    <n v="0"/>
    <s v="m"/>
    <s v="m"/>
    <s v="return"/>
    <s v="space"/>
    <s v="space"/>
    <s v="space"/>
    <s v="m"/>
    <s v="space"/>
    <n v="1"/>
    <n v="100"/>
    <s v="-"/>
    <n v="291.1904761904762"/>
    <n v="366.95890898395493"/>
    <x v="1"/>
    <n v="37687"/>
    <n v="4876"/>
    <n v="1378"/>
    <n v="4072"/>
    <n v="2785"/>
    <n v="100"/>
    <n v="5027"/>
    <n v="2131"/>
    <n v="2"/>
    <s v="legacy"/>
    <n v="1024"/>
    <n v="2"/>
    <n v="48000"/>
    <n v="-16"/>
    <s v="experiment"/>
    <x v="2"/>
    <s v="odd"/>
    <n v="221720"/>
    <n v="216840"/>
    <n v="6334"/>
    <n v="788760"/>
    <n v="790714"/>
    <n v="216826"/>
    <n v="788760"/>
    <n v="214654"/>
    <s v="NA"/>
    <n v="210706"/>
    <n v="161717"/>
    <n v="168476"/>
    <n v="3547"/>
    <n v="3525"/>
    <n v="788009"/>
    <n v="161716"/>
    <n v="161716"/>
    <n v="3546"/>
    <n v="794474"/>
    <n v="792714"/>
    <n v="794578"/>
    <n v="163097"/>
    <n v="172551"/>
    <n v="163445"/>
    <n v="214654"/>
    <n v="212706"/>
    <n v="216789"/>
    <s v="NA"/>
    <n v="794474"/>
    <n v="210703"/>
    <n v="788006"/>
    <n v="259409"/>
    <s v="kosslyn_1978"/>
    <n v="78"/>
    <s v="28343.0"/>
    <n v="78"/>
    <s v="impossible"/>
    <s v="yes"/>
    <n v="1024"/>
    <n v="-190"/>
    <n v="264"/>
  </r>
  <r>
    <n v="100"/>
    <n v="100"/>
    <n v="360"/>
    <n v="36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8"/>
    <n v="78"/>
    <n v="2"/>
    <n v="78"/>
    <n v="20"/>
    <n v="0"/>
    <n v="20"/>
    <n v="2"/>
    <n v="2"/>
    <n v="0"/>
    <n v="0"/>
    <n v="78"/>
    <n v="2"/>
    <n v="2"/>
    <n v="0"/>
    <n v="78"/>
    <n v="78"/>
    <n v="99"/>
    <n v="2"/>
    <n v="2"/>
    <n v="2"/>
    <n v="20"/>
    <n v="20"/>
    <n v="20"/>
    <n v="2"/>
    <n v="78"/>
    <n v="20"/>
    <n v="78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Ruisseau"/>
    <n v="78"/>
    <n v="3"/>
    <n v="0"/>
    <n v="6"/>
    <s v="D:/School/2025-2026/SciCogni/subject-3.csv"/>
    <s v="legacy"/>
    <n v="7"/>
    <b v="0"/>
    <s v="Melodramatic Milgram"/>
    <s v="4.0.24"/>
    <n v="81"/>
    <n v="0"/>
    <s v="m"/>
    <s v="m"/>
    <s v="return"/>
    <s v="space"/>
    <s v="space"/>
    <s v="space"/>
    <s v="m"/>
    <s v="space"/>
    <n v="1"/>
    <n v="149"/>
    <s v="-"/>
    <n v="291.1904761904762"/>
    <n v="366.95890898395493"/>
    <x v="1"/>
    <n v="37687"/>
    <n v="4876"/>
    <n v="1378"/>
    <n v="4072"/>
    <n v="2785"/>
    <n v="149"/>
    <n v="5027"/>
    <n v="2131"/>
    <n v="2"/>
    <s v="legacy"/>
    <n v="1024"/>
    <n v="2"/>
    <n v="48000"/>
    <n v="-16"/>
    <s v="experiment"/>
    <x v="2"/>
    <s v="odd"/>
    <n v="221720"/>
    <n v="216840"/>
    <n v="6334"/>
    <n v="795469"/>
    <n v="797414"/>
    <n v="216826"/>
    <n v="795469"/>
    <n v="214654"/>
    <s v="NA"/>
    <n v="210706"/>
    <n v="161717"/>
    <n v="168476"/>
    <n v="3547"/>
    <n v="3525"/>
    <n v="794718"/>
    <n v="161716"/>
    <n v="161716"/>
    <n v="3546"/>
    <n v="801104"/>
    <n v="799414"/>
    <n v="801257"/>
    <n v="163097"/>
    <n v="172551"/>
    <n v="163445"/>
    <n v="214654"/>
    <n v="212706"/>
    <n v="216789"/>
    <s v="NA"/>
    <n v="801104"/>
    <n v="210703"/>
    <n v="794717"/>
    <n v="259409"/>
    <s v="kosslyn_1978"/>
    <n v="79"/>
    <s v="28492.0"/>
    <n v="79"/>
    <s v="impossible"/>
    <s v="yes"/>
    <n v="1024"/>
    <n v="-190"/>
    <n v="264"/>
  </r>
  <r>
    <n v="100"/>
    <n v="100"/>
    <n v="358"/>
    <n v="35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9"/>
    <n v="79"/>
    <n v="2"/>
    <n v="79"/>
    <n v="20"/>
    <n v="0"/>
    <n v="20"/>
    <n v="2"/>
    <n v="2"/>
    <n v="0"/>
    <n v="0"/>
    <n v="79"/>
    <n v="2"/>
    <n v="2"/>
    <n v="0"/>
    <n v="79"/>
    <n v="79"/>
    <n v="100"/>
    <n v="2"/>
    <n v="2"/>
    <n v="2"/>
    <n v="20"/>
    <n v="20"/>
    <n v="20"/>
    <n v="2"/>
    <n v="79"/>
    <n v="20"/>
    <n v="79"/>
    <n v="0"/>
    <s v="stim0"/>
    <s v="-184.0"/>
    <s v="218.0"/>
    <s v="Tue Oct  7 16:58:57 2025"/>
    <s v="The main experiment item"/>
    <b v="0"/>
    <x v="2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utte"/>
    <s v="Herbe"/>
    <n v="79"/>
    <n v="3"/>
    <n v="0"/>
    <n v="6"/>
    <s v="D:/School/2025-2026/SciCogni/subject-3.csv"/>
    <s v="legacy"/>
    <n v="7"/>
    <b v="0"/>
    <s v="Melodramatic Milgram"/>
    <s v="4.0.24"/>
    <n v="6"/>
    <n v="0"/>
    <s v="q"/>
    <s v="m"/>
    <s v="return"/>
    <s v="space"/>
    <s v="space"/>
    <s v="space"/>
    <s v="q"/>
    <s v="space"/>
    <n v="1"/>
    <n v="178"/>
    <n v="178"/>
    <n v="291.1904761904762"/>
    <n v="366.95890898395493"/>
    <x v="108"/>
    <n v="37687"/>
    <n v="4876"/>
    <n v="1378"/>
    <n v="4072"/>
    <n v="2785"/>
    <n v="178"/>
    <n v="5027"/>
    <n v="2131"/>
    <n v="2"/>
    <s v="legacy"/>
    <n v="1024"/>
    <n v="2"/>
    <n v="48000"/>
    <n v="-16"/>
    <s v="experiment"/>
    <x v="2"/>
    <s v="odd"/>
    <n v="221720"/>
    <n v="216840"/>
    <n v="6334"/>
    <n v="802194"/>
    <n v="804154"/>
    <n v="216826"/>
    <n v="802194"/>
    <n v="214654"/>
    <s v="NA"/>
    <n v="210706"/>
    <n v="161717"/>
    <n v="168476"/>
    <n v="3547"/>
    <n v="3525"/>
    <n v="801443"/>
    <n v="161716"/>
    <n v="161716"/>
    <n v="3546"/>
    <n v="808104"/>
    <n v="806154"/>
    <n v="808285"/>
    <n v="163097"/>
    <n v="172551"/>
    <n v="163445"/>
    <n v="214654"/>
    <n v="212706"/>
    <n v="216789"/>
    <s v="NA"/>
    <n v="808104"/>
    <n v="210703"/>
    <n v="801441"/>
    <n v="259409"/>
    <s v="kosslyn_1978"/>
    <n v="80"/>
    <s v="28670.0"/>
    <n v="80"/>
    <s v="possible"/>
    <s v="yes"/>
    <n v="1024"/>
    <n v="-190"/>
    <n v="264"/>
  </r>
  <r>
    <n v="100"/>
    <n v="100"/>
    <n v="356"/>
    <n v="35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0"/>
    <n v="80"/>
    <n v="2"/>
    <n v="80"/>
    <n v="20"/>
    <n v="0"/>
    <n v="20"/>
    <n v="2"/>
    <n v="2"/>
    <n v="0"/>
    <n v="0"/>
    <n v="80"/>
    <n v="2"/>
    <n v="2"/>
    <n v="0"/>
    <n v="80"/>
    <n v="80"/>
    <n v="101"/>
    <n v="2"/>
    <n v="2"/>
    <n v="2"/>
    <n v="20"/>
    <n v="20"/>
    <n v="20"/>
    <n v="2"/>
    <n v="80"/>
    <n v="20"/>
    <n v="80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Herbe"/>
    <s v="tour"/>
    <n v="80"/>
    <n v="3"/>
    <n v="0"/>
    <n v="6"/>
    <s v="D:/School/2025-2026/SciCogni/subject-3.csv"/>
    <s v="legacy"/>
    <n v="7"/>
    <b v="0"/>
    <s v="Melodramatic Milgram"/>
    <s v="4.0.24"/>
    <n v="69"/>
    <n v="0"/>
    <s v="m"/>
    <s v="m"/>
    <s v="return"/>
    <s v="space"/>
    <s v="space"/>
    <s v="space"/>
    <s v="m"/>
    <s v="space"/>
    <n v="1"/>
    <n v="229"/>
    <s v="-"/>
    <n v="291.1904761904762"/>
    <n v="366.95890898395493"/>
    <x v="1"/>
    <n v="37687"/>
    <n v="4876"/>
    <n v="1378"/>
    <n v="4072"/>
    <n v="2785"/>
    <n v="229"/>
    <n v="5027"/>
    <n v="2131"/>
    <n v="2"/>
    <s v="legacy"/>
    <n v="1024"/>
    <n v="2"/>
    <n v="48000"/>
    <n v="-16"/>
    <s v="experiment"/>
    <x v="2"/>
    <s v="odd"/>
    <n v="221720"/>
    <n v="216840"/>
    <n v="6334"/>
    <n v="809147"/>
    <n v="811114"/>
    <n v="216826"/>
    <n v="809147"/>
    <n v="214654"/>
    <s v="NA"/>
    <n v="210706"/>
    <n v="161717"/>
    <n v="168476"/>
    <n v="3547"/>
    <n v="3525"/>
    <n v="808396"/>
    <n v="161716"/>
    <n v="161716"/>
    <n v="3546"/>
    <n v="814415"/>
    <n v="813114"/>
    <n v="814647"/>
    <n v="163097"/>
    <n v="172551"/>
    <n v="163445"/>
    <n v="214654"/>
    <n v="212706"/>
    <n v="216789"/>
    <s v="NA"/>
    <n v="814415"/>
    <n v="210703"/>
    <n v="808395"/>
    <n v="259409"/>
    <s v="kosslyn_1978"/>
    <n v="81"/>
    <s v="28899.0"/>
    <n v="81"/>
    <s v="impossible"/>
    <s v="yes"/>
    <n v="1024"/>
    <n v="-190"/>
    <n v="264"/>
  </r>
  <r>
    <n v="100"/>
    <n v="100"/>
    <n v="352"/>
    <n v="35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81"/>
    <n v="81"/>
    <n v="2"/>
    <n v="81"/>
    <n v="20"/>
    <n v="0"/>
    <n v="20"/>
    <n v="2"/>
    <n v="2"/>
    <n v="0"/>
    <n v="0"/>
    <n v="81"/>
    <n v="2"/>
    <n v="2"/>
    <n v="0"/>
    <n v="81"/>
    <n v="81"/>
    <n v="102"/>
    <n v="2"/>
    <n v="2"/>
    <n v="2"/>
    <n v="20"/>
    <n v="20"/>
    <n v="20"/>
    <n v="2"/>
    <n v="81"/>
    <n v="20"/>
    <n v="81"/>
    <n v="0"/>
    <s v="stim0"/>
    <s v="-184.0"/>
    <s v="218.0"/>
    <s v="Tue Oct  7 16:58:57 2025"/>
    <s v="The main experiment item"/>
    <b v="0"/>
    <x v="19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Sable"/>
    <s v="Rocher"/>
    <n v="81"/>
    <n v="3"/>
    <n v="0"/>
    <n v="6"/>
    <s v="D:/School/2025-2026/SciCogni/subject-3.csv"/>
    <s v="legacy"/>
    <n v="7"/>
    <b v="0"/>
    <s v="Melodramatic Milgram"/>
    <s v="4.0.24"/>
    <n v="31"/>
    <n v="0"/>
    <s v="q"/>
    <s v="m"/>
    <s v="return"/>
    <s v="space"/>
    <s v="space"/>
    <s v="space"/>
    <s v="q"/>
    <s v="space"/>
    <n v="1"/>
    <n v="28"/>
    <n v="28"/>
    <n v="291.1904761904762"/>
    <n v="366.95890898395493"/>
    <x v="115"/>
    <n v="37687"/>
    <n v="4876"/>
    <n v="1378"/>
    <n v="4072"/>
    <n v="2785"/>
    <n v="28"/>
    <n v="5027"/>
    <n v="2131"/>
    <n v="2"/>
    <s v="legacy"/>
    <n v="1024"/>
    <n v="2"/>
    <n v="48000"/>
    <n v="-16"/>
    <s v="experiment"/>
    <x v="2"/>
    <s v="odd"/>
    <n v="221720"/>
    <n v="216840"/>
    <n v="6334"/>
    <n v="815504"/>
    <n v="817534"/>
    <n v="216826"/>
    <n v="815504"/>
    <n v="214654"/>
    <s v="NA"/>
    <n v="210706"/>
    <n v="161717"/>
    <n v="168476"/>
    <n v="3547"/>
    <n v="3525"/>
    <n v="814752"/>
    <n v="161716"/>
    <n v="161716"/>
    <n v="3546"/>
    <n v="821244"/>
    <n v="819534"/>
    <n v="821275"/>
    <n v="163097"/>
    <n v="172551"/>
    <n v="163445"/>
    <n v="214654"/>
    <n v="212706"/>
    <n v="216789"/>
    <s v="NA"/>
    <n v="821244"/>
    <n v="210703"/>
    <n v="814750"/>
    <n v="259409"/>
    <s v="kosslyn_1978"/>
    <n v="82"/>
    <s v="28927.0"/>
    <n v="82"/>
    <s v="possible"/>
    <s v="yes"/>
    <n v="1024"/>
    <n v="-190"/>
    <n v="264"/>
  </r>
  <r>
    <n v="100"/>
    <n v="100"/>
    <n v="356"/>
    <n v="35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2"/>
    <n v="82"/>
    <n v="2"/>
    <n v="82"/>
    <n v="20"/>
    <n v="0"/>
    <n v="20"/>
    <n v="2"/>
    <n v="2"/>
    <n v="0"/>
    <n v="0"/>
    <n v="82"/>
    <n v="2"/>
    <n v="2"/>
    <n v="0"/>
    <n v="82"/>
    <n v="82"/>
    <n v="103"/>
    <n v="2"/>
    <n v="2"/>
    <n v="2"/>
    <n v="20"/>
    <n v="20"/>
    <n v="20"/>
    <n v="2"/>
    <n v="82"/>
    <n v="20"/>
    <n v="82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Rocher"/>
    <s v="vallee"/>
    <n v="82"/>
    <n v="3"/>
    <n v="0"/>
    <n v="6"/>
    <s v="D:/School/2025-2026/SciCogni/subject-3.csv"/>
    <s v="legacy"/>
    <n v="7"/>
    <b v="0"/>
    <s v="Melodramatic Milgram"/>
    <s v="4.0.24"/>
    <n v="49"/>
    <n v="0"/>
    <s v="m"/>
    <s v="m"/>
    <s v="return"/>
    <s v="space"/>
    <s v="space"/>
    <s v="space"/>
    <s v="m"/>
    <s v="space"/>
    <n v="1"/>
    <n v="622"/>
    <s v="-"/>
    <n v="291.1904761904762"/>
    <n v="366.95890898395493"/>
    <x v="1"/>
    <n v="37687"/>
    <n v="4876"/>
    <n v="1378"/>
    <n v="4072"/>
    <n v="2785"/>
    <n v="622"/>
    <n v="5027"/>
    <n v="2131"/>
    <n v="2"/>
    <s v="legacy"/>
    <n v="1024"/>
    <n v="2"/>
    <n v="48000"/>
    <n v="-16"/>
    <s v="experiment"/>
    <x v="2"/>
    <s v="odd"/>
    <n v="221720"/>
    <n v="216840"/>
    <n v="6334"/>
    <n v="822155"/>
    <n v="823844"/>
    <n v="216826"/>
    <n v="822155"/>
    <n v="214654"/>
    <s v="NA"/>
    <n v="210706"/>
    <n v="161717"/>
    <n v="168476"/>
    <n v="3547"/>
    <n v="3525"/>
    <n v="821404"/>
    <n v="161716"/>
    <n v="161716"/>
    <n v="3546"/>
    <n v="827705"/>
    <n v="825844"/>
    <n v="828331"/>
    <n v="163097"/>
    <n v="172551"/>
    <n v="163445"/>
    <n v="214654"/>
    <n v="212706"/>
    <n v="216789"/>
    <s v="NA"/>
    <n v="827704"/>
    <n v="210703"/>
    <n v="821402"/>
    <n v="259409"/>
    <s v="kosslyn_1978"/>
    <n v="83"/>
    <s v="29549.0"/>
    <n v="83"/>
    <s v="impossible"/>
    <s v="yes"/>
    <n v="1024"/>
    <n v="-190"/>
    <n v="264"/>
  </r>
  <r>
    <n v="100"/>
    <n v="100"/>
    <n v="354"/>
    <n v="35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3"/>
    <n v="83"/>
    <n v="2"/>
    <n v="83"/>
    <n v="20"/>
    <n v="0"/>
    <n v="20"/>
    <n v="2"/>
    <n v="2"/>
    <n v="0"/>
    <n v="0"/>
    <n v="83"/>
    <n v="2"/>
    <n v="2"/>
    <n v="0"/>
    <n v="83"/>
    <n v="83"/>
    <n v="104"/>
    <n v="2"/>
    <n v="2"/>
    <n v="2"/>
    <n v="20"/>
    <n v="20"/>
    <n v="20"/>
    <n v="2"/>
    <n v="83"/>
    <n v="20"/>
    <n v="83"/>
    <n v="0"/>
    <s v="stim0"/>
    <s v="-184.0"/>
    <s v="218.0"/>
    <s v="Tue Oct  7 16:58:57 2025"/>
    <s v="The main experiment item"/>
    <b v="0"/>
    <x v="2"/>
    <b v="1"/>
    <m/>
    <s v="kosslyn_1978.osexp"/>
    <s v="D:/School/2025-2026/SciCogni"/>
    <b v="0"/>
    <s v="mono"/>
    <b v="0"/>
    <n v="18"/>
    <s v="no"/>
    <s v="#000000"/>
    <s v="no"/>
    <s v="yes"/>
    <n v="768"/>
    <s v="legacy"/>
    <s v="hutte"/>
    <s v="puits"/>
    <s v="phare"/>
    <n v="83"/>
    <n v="3"/>
    <n v="0"/>
    <n v="6"/>
    <s v="D:/School/2025-2026/SciCogni/subject-3.csv"/>
    <s v="legacy"/>
    <n v="7"/>
    <b v="0"/>
    <s v="Melodramatic Milgram"/>
    <s v="4.0.24"/>
    <n v="71"/>
    <n v="0"/>
    <s v="m"/>
    <s v="m"/>
    <s v="return"/>
    <s v="space"/>
    <s v="space"/>
    <s v="space"/>
    <s v="m"/>
    <s v="space"/>
    <n v="1"/>
    <n v="245"/>
    <s v="-"/>
    <n v="291.1904761904762"/>
    <n v="366.95890898395493"/>
    <x v="1"/>
    <n v="37687"/>
    <n v="4876"/>
    <n v="1378"/>
    <n v="4072"/>
    <n v="2785"/>
    <n v="245"/>
    <n v="5027"/>
    <n v="2131"/>
    <n v="2"/>
    <s v="legacy"/>
    <n v="1024"/>
    <n v="2"/>
    <n v="48000"/>
    <n v="-16"/>
    <s v="experiment"/>
    <x v="2"/>
    <s v="odd"/>
    <n v="221720"/>
    <n v="216840"/>
    <n v="6334"/>
    <n v="829185"/>
    <n v="830954"/>
    <n v="216826"/>
    <n v="829185"/>
    <n v="214654"/>
    <s v="NA"/>
    <n v="210706"/>
    <n v="161717"/>
    <n v="168476"/>
    <n v="3547"/>
    <n v="3525"/>
    <n v="828434"/>
    <n v="161716"/>
    <n v="161716"/>
    <n v="3546"/>
    <n v="834684"/>
    <n v="832954"/>
    <n v="834932"/>
    <n v="163097"/>
    <n v="172551"/>
    <n v="163445"/>
    <n v="214654"/>
    <n v="212706"/>
    <n v="216789"/>
    <s v="NA"/>
    <n v="834684"/>
    <n v="210703"/>
    <n v="828432"/>
    <n v="259409"/>
    <s v="kosslyn_1978"/>
    <n v="84"/>
    <s v="29794.0"/>
    <n v="84"/>
    <s v="impossible"/>
    <s v="yes"/>
    <n v="1024"/>
    <n v="-190"/>
    <n v="264"/>
  </r>
  <r>
    <s v="undefined"/>
    <s v="undefined"/>
    <n v="6556"/>
    <n v="655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105.0"/>
    <s v="156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puits"/>
    <s v="NA"/>
    <s v="NA"/>
    <n v="0"/>
    <n v="0"/>
    <n v="0"/>
    <n v="0"/>
    <s v="C:/Users/Donia/Desktop/MIASHS/L3/Sc_co/subject-4.csv"/>
    <s v="legacy"/>
    <n v="0"/>
    <b v="0"/>
    <s v="Melodramatic Milgram"/>
    <s v="4.0.24"/>
    <s v="NA"/>
    <n v="0"/>
    <n v="1"/>
    <s v="NA"/>
    <s v="NA"/>
    <s v="space"/>
    <s v="space"/>
    <s v="space"/>
    <s v="NA"/>
    <s v="space"/>
    <n v="1"/>
    <n v="6556"/>
    <s v="-"/>
    <m/>
    <m/>
    <x v="0"/>
    <s v="NA"/>
    <s v="NA"/>
    <n v="19189"/>
    <n v="9953"/>
    <n v="27121"/>
    <s v="NA"/>
    <n v="42996"/>
    <n v="6556"/>
    <n v="2"/>
    <s v="legacy"/>
    <n v="1024"/>
    <n v="2"/>
    <n v="48000"/>
    <n v="-16"/>
    <s v="experiment"/>
    <x v="3"/>
    <s v="even"/>
    <s v="NA"/>
    <s v="NA"/>
    <n v="30819"/>
    <s v="NA"/>
    <s v="NA"/>
    <s v="NA"/>
    <s v="NA"/>
    <n v="107565"/>
    <s v="NA"/>
    <n v="103810"/>
    <n v="30876"/>
    <n v="93504"/>
    <n v="3696"/>
    <n v="3693"/>
    <s v="NA"/>
    <n v="30875"/>
    <n v="30875"/>
    <n v="3695"/>
    <s v="NA"/>
    <s v="NA"/>
    <n v="114935"/>
    <n v="50066"/>
    <n v="103458"/>
    <n v="50504"/>
    <n v="107565"/>
    <n v="105811"/>
    <n v="114935"/>
    <s v="NA"/>
    <s v="NA"/>
    <n v="103809"/>
    <s v="NA"/>
    <s v="NA"/>
    <s v="kosslyn_1978"/>
    <n v="0"/>
    <s v="6556.0"/>
    <n v="1"/>
    <s v="NA"/>
    <s v="yes"/>
    <n v="1024"/>
    <n v="-260"/>
    <n v="180"/>
  </r>
  <r>
    <s v="undefined"/>
    <s v="undefined"/>
    <n v="7974"/>
    <n v="797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109.0"/>
    <s v="148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arbre"/>
    <s v="NA"/>
    <s v="NA"/>
    <n v="1"/>
    <n v="0"/>
    <n v="0"/>
    <n v="1"/>
    <s v="C:/Users/Donia/Desktop/MIASHS/L3/Sc_co/subject-4.csv"/>
    <s v="legacy"/>
    <n v="1"/>
    <b v="0"/>
    <s v="Melodramatic Milgram"/>
    <s v="4.0.24"/>
    <s v="NA"/>
    <n v="0"/>
    <n v="1"/>
    <s v="NA"/>
    <s v="NA"/>
    <s v="space"/>
    <s v="space"/>
    <s v="space"/>
    <s v="NA"/>
    <s v="space"/>
    <n v="1"/>
    <n v="9392"/>
    <s v="-"/>
    <m/>
    <m/>
    <x v="0"/>
    <s v="NA"/>
    <s v="NA"/>
    <n v="19189"/>
    <n v="9953"/>
    <n v="27121"/>
    <s v="NA"/>
    <n v="42996"/>
    <n v="9392"/>
    <n v="2"/>
    <s v="legacy"/>
    <n v="1024"/>
    <n v="2"/>
    <n v="48000"/>
    <n v="-16"/>
    <s v="experiment"/>
    <x v="3"/>
    <s v="even"/>
    <s v="NA"/>
    <s v="NA"/>
    <n v="30819"/>
    <s v="NA"/>
    <s v="NA"/>
    <s v="NA"/>
    <s v="NA"/>
    <n v="119355"/>
    <s v="NA"/>
    <n v="115236"/>
    <n v="30876"/>
    <n v="93504"/>
    <n v="3696"/>
    <n v="3693"/>
    <s v="NA"/>
    <n v="30875"/>
    <n v="30875"/>
    <n v="3695"/>
    <s v="NA"/>
    <s v="NA"/>
    <n v="128749"/>
    <n v="50066"/>
    <n v="103458"/>
    <n v="50504"/>
    <n v="119355"/>
    <n v="117236"/>
    <n v="128749"/>
    <s v="NA"/>
    <s v="NA"/>
    <n v="115234"/>
    <s v="NA"/>
    <s v="NA"/>
    <s v="kosslyn_1978"/>
    <n v="0"/>
    <s v="15948.0"/>
    <n v="2"/>
    <s v="NA"/>
    <s v="yes"/>
    <n v="1024"/>
    <n v="-115"/>
    <n v="165"/>
  </r>
  <r>
    <s v="undefined"/>
    <s v="undefined"/>
    <n v="5568"/>
    <n v="556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7.0"/>
    <s v="-323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rocher"/>
    <s v="NA"/>
    <s v="NA"/>
    <n v="2"/>
    <n v="0"/>
    <n v="0"/>
    <n v="2"/>
    <s v="C:/Users/Donia/Desktop/MIASHS/L3/Sc_co/subject-4.csv"/>
    <s v="legacy"/>
    <n v="2"/>
    <b v="0"/>
    <s v="Melodramatic Milgram"/>
    <s v="4.0.24"/>
    <s v="NA"/>
    <n v="0"/>
    <n v="1"/>
    <s v="NA"/>
    <s v="NA"/>
    <s v="space"/>
    <s v="space"/>
    <s v="space"/>
    <s v="NA"/>
    <s v="space"/>
    <n v="1"/>
    <n v="757"/>
    <s v="-"/>
    <m/>
    <m/>
    <x v="0"/>
    <s v="NA"/>
    <s v="NA"/>
    <n v="19189"/>
    <n v="9953"/>
    <n v="27121"/>
    <s v="NA"/>
    <n v="42996"/>
    <n v="757"/>
    <n v="2"/>
    <s v="legacy"/>
    <n v="1024"/>
    <n v="2"/>
    <n v="48000"/>
    <n v="-16"/>
    <s v="experiment"/>
    <x v="3"/>
    <s v="even"/>
    <s v="NA"/>
    <s v="NA"/>
    <n v="30819"/>
    <s v="NA"/>
    <s v="NA"/>
    <s v="NA"/>
    <s v="NA"/>
    <n v="132755"/>
    <s v="NA"/>
    <n v="129060"/>
    <n v="30876"/>
    <n v="93504"/>
    <n v="3696"/>
    <n v="3693"/>
    <s v="NA"/>
    <n v="30875"/>
    <n v="30875"/>
    <n v="3695"/>
    <s v="NA"/>
    <s v="NA"/>
    <n v="133514"/>
    <n v="50066"/>
    <n v="103458"/>
    <n v="50504"/>
    <n v="132755"/>
    <n v="131060"/>
    <n v="133514"/>
    <s v="NA"/>
    <s v="NA"/>
    <n v="129058"/>
    <s v="NA"/>
    <s v="NA"/>
    <s v="kosslyn_1978"/>
    <n v="0"/>
    <s v="16705.0"/>
    <n v="3"/>
    <s v="NA"/>
    <s v="yes"/>
    <n v="1024"/>
    <n v="-9"/>
    <n v="-326"/>
  </r>
  <r>
    <s v="undefined"/>
    <s v="undefined"/>
    <n v="4717"/>
    <n v="4717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247.0"/>
    <s v="185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hutte"/>
    <s v="NA"/>
    <s v="NA"/>
    <n v="3"/>
    <n v="0"/>
    <n v="0"/>
    <n v="3"/>
    <s v="C:/Users/Donia/Desktop/MIASHS/L3/Sc_co/subject-4.csv"/>
    <s v="legacy"/>
    <n v="2"/>
    <b v="0"/>
    <s v="Melodramatic Milgram"/>
    <s v="4.0.24"/>
    <s v="NA"/>
    <n v="0"/>
    <n v="1"/>
    <s v="NA"/>
    <s v="NA"/>
    <s v="space"/>
    <s v="space"/>
    <s v="space"/>
    <s v="NA"/>
    <s v="space"/>
    <n v="1"/>
    <n v="2164"/>
    <s v="-"/>
    <m/>
    <m/>
    <x v="0"/>
    <s v="NA"/>
    <s v="NA"/>
    <n v="19189"/>
    <n v="9953"/>
    <n v="27121"/>
    <s v="NA"/>
    <n v="42996"/>
    <n v="2164"/>
    <n v="2"/>
    <s v="legacy"/>
    <n v="1024"/>
    <n v="2"/>
    <n v="48000"/>
    <n v="-16"/>
    <s v="experiment"/>
    <x v="3"/>
    <s v="even"/>
    <s v="NA"/>
    <s v="NA"/>
    <n v="30819"/>
    <s v="NA"/>
    <s v="NA"/>
    <s v="NA"/>
    <s v="NA"/>
    <n v="137765"/>
    <s v="NA"/>
    <n v="133812"/>
    <n v="30876"/>
    <n v="93504"/>
    <n v="3696"/>
    <n v="3693"/>
    <s v="NA"/>
    <n v="30875"/>
    <n v="30875"/>
    <n v="3695"/>
    <s v="NA"/>
    <s v="NA"/>
    <n v="139931"/>
    <n v="50066"/>
    <n v="103458"/>
    <n v="50504"/>
    <n v="137765"/>
    <n v="135813"/>
    <n v="139931"/>
    <s v="NA"/>
    <s v="NA"/>
    <n v="133811"/>
    <s v="NA"/>
    <s v="NA"/>
    <s v="kosslyn_1978"/>
    <n v="0"/>
    <s v="18869.0"/>
    <n v="4"/>
    <s v="NA"/>
    <s v="yes"/>
    <n v="1024"/>
    <n v="-190"/>
    <n v="264"/>
  </r>
  <r>
    <s v="undefined"/>
    <s v="undefined"/>
    <n v="4255"/>
    <n v="425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196.0"/>
    <s v="236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NA"/>
    <s v="NA"/>
    <n v="4"/>
    <n v="0"/>
    <n v="0"/>
    <n v="4"/>
    <s v="C:/Users/Donia/Desktop/MIASHS/L3/Sc_co/subject-4.csv"/>
    <s v="legacy"/>
    <n v="2"/>
    <b v="0"/>
    <s v="Melodramatic Milgram"/>
    <s v="4.0.24"/>
    <s v="NA"/>
    <n v="0"/>
    <n v="1"/>
    <s v="NA"/>
    <s v="NA"/>
    <s v="space"/>
    <s v="space"/>
    <s v="space"/>
    <s v="NA"/>
    <s v="space"/>
    <n v="1"/>
    <n v="2407"/>
    <s v="-"/>
    <m/>
    <m/>
    <x v="0"/>
    <s v="NA"/>
    <s v="NA"/>
    <n v="19189"/>
    <n v="9953"/>
    <n v="27121"/>
    <s v="NA"/>
    <n v="42996"/>
    <n v="2407"/>
    <n v="2"/>
    <s v="legacy"/>
    <n v="1024"/>
    <n v="2"/>
    <n v="48000"/>
    <n v="-16"/>
    <s v="experiment"/>
    <x v="3"/>
    <s v="even"/>
    <s v="NA"/>
    <s v="NA"/>
    <n v="30819"/>
    <s v="NA"/>
    <s v="NA"/>
    <s v="NA"/>
    <s v="NA"/>
    <n v="144275"/>
    <s v="NA"/>
    <n v="140246"/>
    <n v="30876"/>
    <n v="93504"/>
    <n v="3696"/>
    <n v="3693"/>
    <s v="NA"/>
    <n v="30875"/>
    <n v="30875"/>
    <n v="3695"/>
    <s v="NA"/>
    <s v="NA"/>
    <n v="146684"/>
    <n v="50066"/>
    <n v="103458"/>
    <n v="50504"/>
    <n v="144275"/>
    <n v="142246"/>
    <n v="146684"/>
    <s v="NA"/>
    <s v="NA"/>
    <n v="140244"/>
    <s v="NA"/>
    <s v="NA"/>
    <s v="kosslyn_1978"/>
    <n v="0"/>
    <s v="21276.0"/>
    <n v="5"/>
    <s v="NA"/>
    <s v="yes"/>
    <n v="1024"/>
    <n v="155"/>
    <n v="285"/>
  </r>
  <r>
    <s v="undefined"/>
    <s v="undefined"/>
    <n v="3754"/>
    <n v="375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-170.0"/>
    <s v="-104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herbe"/>
    <s v="NA"/>
    <s v="NA"/>
    <n v="5"/>
    <n v="0"/>
    <n v="0"/>
    <n v="5"/>
    <s v="C:/Users/Donia/Desktop/MIASHS/L3/Sc_co/subject-4.csv"/>
    <s v="legacy"/>
    <n v="3"/>
    <b v="0"/>
    <s v="Melodramatic Milgram"/>
    <s v="4.0.24"/>
    <s v="NA"/>
    <n v="0"/>
    <n v="1"/>
    <s v="NA"/>
    <s v="NA"/>
    <s v="space"/>
    <s v="space"/>
    <s v="space"/>
    <s v="NA"/>
    <s v="space"/>
    <n v="1"/>
    <n v="1249"/>
    <s v="-"/>
    <m/>
    <m/>
    <x v="0"/>
    <s v="NA"/>
    <s v="NA"/>
    <n v="19189"/>
    <n v="9953"/>
    <n v="27121"/>
    <s v="NA"/>
    <n v="42996"/>
    <n v="1249"/>
    <n v="2"/>
    <s v="legacy"/>
    <n v="1024"/>
    <n v="2"/>
    <n v="48000"/>
    <n v="-16"/>
    <s v="experiment"/>
    <x v="3"/>
    <s v="even"/>
    <s v="NA"/>
    <s v="NA"/>
    <n v="30819"/>
    <s v="NA"/>
    <s v="NA"/>
    <s v="NA"/>
    <s v="NA"/>
    <n v="150955"/>
    <s v="NA"/>
    <n v="146998"/>
    <n v="30876"/>
    <n v="93504"/>
    <n v="3696"/>
    <n v="3693"/>
    <s v="NA"/>
    <n v="30875"/>
    <n v="30875"/>
    <n v="3695"/>
    <s v="NA"/>
    <s v="NA"/>
    <n v="152206"/>
    <n v="50066"/>
    <n v="103458"/>
    <n v="50504"/>
    <n v="150955"/>
    <n v="148998"/>
    <n v="152206"/>
    <s v="NA"/>
    <s v="NA"/>
    <n v="146996"/>
    <s v="NA"/>
    <s v="NA"/>
    <s v="kosslyn_1978"/>
    <n v="0"/>
    <s v="22525.0"/>
    <n v="6"/>
    <s v="NA"/>
    <s v="yes"/>
    <n v="1024"/>
    <n v="-180"/>
    <n v="-104"/>
  </r>
  <r>
    <s v="undefined"/>
    <s v="undefined"/>
    <n v="3496"/>
    <n v="349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67.0"/>
    <s v="183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lac"/>
    <s v="NA"/>
    <s v="NA"/>
    <n v="6"/>
    <n v="0"/>
    <n v="0"/>
    <n v="6"/>
    <s v="C:/Users/Donia/Desktop/MIASHS/L3/Sc_co/subject-4.csv"/>
    <s v="legacy"/>
    <n v="4"/>
    <b v="0"/>
    <s v="Melodramatic Milgram"/>
    <s v="4.0.24"/>
    <s v="NA"/>
    <n v="0"/>
    <n v="1"/>
    <s v="NA"/>
    <s v="NA"/>
    <s v="space"/>
    <s v="space"/>
    <s v="space"/>
    <s v="NA"/>
    <s v="space"/>
    <n v="1"/>
    <n v="1953"/>
    <s v="-"/>
    <m/>
    <m/>
    <x v="0"/>
    <s v="NA"/>
    <s v="NA"/>
    <n v="19189"/>
    <n v="9953"/>
    <n v="27121"/>
    <s v="NA"/>
    <n v="42996"/>
    <n v="1953"/>
    <n v="2"/>
    <s v="legacy"/>
    <n v="1024"/>
    <n v="2"/>
    <n v="48000"/>
    <n v="-16"/>
    <s v="experiment"/>
    <x v="3"/>
    <s v="even"/>
    <s v="NA"/>
    <s v="NA"/>
    <n v="30819"/>
    <s v="NA"/>
    <s v="NA"/>
    <s v="NA"/>
    <s v="NA"/>
    <n v="156115"/>
    <s v="NA"/>
    <n v="152528"/>
    <n v="30876"/>
    <n v="93504"/>
    <n v="3696"/>
    <n v="3693"/>
    <s v="NA"/>
    <n v="30875"/>
    <n v="30875"/>
    <n v="3695"/>
    <s v="NA"/>
    <s v="NA"/>
    <n v="158071"/>
    <n v="50066"/>
    <n v="103458"/>
    <n v="50504"/>
    <n v="156115"/>
    <n v="154528"/>
    <n v="158071"/>
    <s v="NA"/>
    <s v="NA"/>
    <n v="152526"/>
    <s v="NA"/>
    <s v="NA"/>
    <s v="kosslyn_1978"/>
    <n v="0"/>
    <s v="24478.0"/>
    <n v="7"/>
    <s v="NA"/>
    <s v="yes"/>
    <n v="1024"/>
    <n v="-50"/>
    <n v="180"/>
  </r>
  <r>
    <s v="undefined"/>
    <s v="undefined"/>
    <n v="1476"/>
    <n v="147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244.0"/>
    <s v="181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puits"/>
    <s v="NA"/>
    <s v="NA"/>
    <n v="0"/>
    <n v="1"/>
    <n v="0"/>
    <n v="0"/>
    <s v="C:/Users/Donia/Desktop/MIASHS/L3/Sc_co/subject-4.csv"/>
    <s v="legacy"/>
    <n v="1"/>
    <b v="0"/>
    <s v="Melodramatic Milgram"/>
    <s v="4.0.24"/>
    <s v="NA"/>
    <n v="0"/>
    <n v="1"/>
    <s v="NA"/>
    <s v="space"/>
    <s v="space"/>
    <s v="space"/>
    <s v="space"/>
    <s v="NA"/>
    <s v="space"/>
    <n v="1"/>
    <n v="1476"/>
    <s v="-"/>
    <m/>
    <m/>
    <x v="0"/>
    <s v="NA"/>
    <n v="4534"/>
    <n v="2454"/>
    <n v="1102"/>
    <n v="27121"/>
    <s v="NA"/>
    <n v="12137"/>
    <n v="1476"/>
    <n v="2"/>
    <s v="legacy"/>
    <n v="1024"/>
    <n v="2"/>
    <n v="48000"/>
    <n v="-16"/>
    <s v="experiment"/>
    <x v="3"/>
    <s v="even"/>
    <s v="NA"/>
    <n v="158110"/>
    <n v="30819"/>
    <s v="NA"/>
    <s v="NA"/>
    <n v="158084"/>
    <s v="NA"/>
    <n v="182745"/>
    <s v="NA"/>
    <n v="178976"/>
    <n v="162707"/>
    <n v="177581"/>
    <n v="3696"/>
    <n v="3693"/>
    <s v="NA"/>
    <n v="162706"/>
    <n v="162706"/>
    <n v="3695"/>
    <s v="NA"/>
    <s v="NA"/>
    <n v="184224"/>
    <n v="165162"/>
    <n v="178684"/>
    <n v="165442"/>
    <n v="182745"/>
    <n v="180976"/>
    <n v="184224"/>
    <s v="NA"/>
    <s v="NA"/>
    <n v="178974"/>
    <s v="NA"/>
    <s v="NA"/>
    <s v="kosslyn_1978"/>
    <n v="0"/>
    <s v="1476.0"/>
    <n v="1"/>
    <s v="NA"/>
    <s v="yes"/>
    <n v="1024"/>
    <n v="-260"/>
    <n v="180"/>
  </r>
  <r>
    <s v="undefined"/>
    <s v="undefined"/>
    <n v="1706"/>
    <n v="170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65.0"/>
    <s v="182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lac"/>
    <s v="NA"/>
    <s v="NA"/>
    <n v="1"/>
    <n v="1"/>
    <n v="0"/>
    <n v="1"/>
    <s v="C:/Users/Donia/Desktop/MIASHS/L3/Sc_co/subject-4.csv"/>
    <s v="legacy"/>
    <n v="2"/>
    <b v="0"/>
    <s v="Melodramatic Milgram"/>
    <s v="4.0.24"/>
    <s v="NA"/>
    <n v="0"/>
    <n v="1"/>
    <s v="NA"/>
    <s v="space"/>
    <s v="space"/>
    <s v="space"/>
    <s v="space"/>
    <s v="NA"/>
    <s v="space"/>
    <n v="1"/>
    <n v="1936"/>
    <s v="-"/>
    <m/>
    <m/>
    <x v="0"/>
    <s v="NA"/>
    <n v="4534"/>
    <n v="2454"/>
    <n v="1102"/>
    <n v="27121"/>
    <s v="NA"/>
    <n v="12137"/>
    <n v="1936"/>
    <n v="2"/>
    <s v="legacy"/>
    <n v="1024"/>
    <n v="2"/>
    <n v="48000"/>
    <n v="-16"/>
    <s v="experiment"/>
    <x v="3"/>
    <s v="even"/>
    <s v="NA"/>
    <n v="158110"/>
    <n v="30819"/>
    <s v="NA"/>
    <s v="NA"/>
    <n v="158084"/>
    <s v="NA"/>
    <n v="188115"/>
    <s v="NA"/>
    <n v="184527"/>
    <n v="162707"/>
    <n v="177581"/>
    <n v="3696"/>
    <n v="3693"/>
    <s v="NA"/>
    <n v="162706"/>
    <n v="162706"/>
    <n v="3695"/>
    <s v="NA"/>
    <s v="NA"/>
    <n v="190053"/>
    <n v="165162"/>
    <n v="178684"/>
    <n v="165442"/>
    <n v="188115"/>
    <n v="186527"/>
    <n v="190053"/>
    <s v="NA"/>
    <s v="NA"/>
    <n v="184525"/>
    <s v="NA"/>
    <s v="NA"/>
    <s v="kosslyn_1978"/>
    <n v="0"/>
    <s v="3412.0"/>
    <n v="2"/>
    <s v="NA"/>
    <s v="yes"/>
    <n v="1024"/>
    <n v="-50"/>
    <n v="180"/>
  </r>
  <r>
    <s v="undefined"/>
    <s v="undefined"/>
    <n v="1799"/>
    <n v="179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74.0"/>
    <s v="242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hutte"/>
    <s v="NA"/>
    <s v="NA"/>
    <n v="2"/>
    <n v="1"/>
    <n v="0"/>
    <n v="2"/>
    <s v="C:/Users/Donia/Desktop/MIASHS/L3/Sc_co/subject-4.csv"/>
    <s v="legacy"/>
    <n v="3"/>
    <b v="0"/>
    <s v="Melodramatic Milgram"/>
    <s v="4.0.24"/>
    <s v="NA"/>
    <n v="0"/>
    <n v="1"/>
    <s v="NA"/>
    <s v="space"/>
    <s v="space"/>
    <s v="space"/>
    <s v="space"/>
    <s v="NA"/>
    <s v="space"/>
    <n v="1"/>
    <n v="1987"/>
    <s v="-"/>
    <m/>
    <m/>
    <x v="0"/>
    <s v="NA"/>
    <n v="4534"/>
    <n v="2454"/>
    <n v="1102"/>
    <n v="27121"/>
    <s v="NA"/>
    <n v="12137"/>
    <n v="1987"/>
    <n v="2"/>
    <s v="legacy"/>
    <n v="1024"/>
    <n v="2"/>
    <n v="48000"/>
    <n v="-16"/>
    <s v="experiment"/>
    <x v="3"/>
    <s v="even"/>
    <s v="NA"/>
    <n v="158110"/>
    <n v="30819"/>
    <s v="NA"/>
    <s v="NA"/>
    <n v="158084"/>
    <s v="NA"/>
    <n v="194305"/>
    <s v="NA"/>
    <n v="190358"/>
    <n v="162707"/>
    <n v="177581"/>
    <n v="3696"/>
    <n v="3693"/>
    <s v="NA"/>
    <n v="162706"/>
    <n v="162706"/>
    <n v="3695"/>
    <s v="NA"/>
    <s v="NA"/>
    <n v="196294"/>
    <n v="165162"/>
    <n v="178684"/>
    <n v="165442"/>
    <n v="194305"/>
    <n v="192358"/>
    <n v="196294"/>
    <s v="NA"/>
    <s v="NA"/>
    <n v="190356"/>
    <s v="NA"/>
    <s v="NA"/>
    <s v="kosslyn_1978"/>
    <n v="0"/>
    <s v="5399.0"/>
    <n v="3"/>
    <s v="NA"/>
    <s v="yes"/>
    <n v="1024"/>
    <n v="-190"/>
    <n v="264"/>
  </r>
  <r>
    <s v="undefined"/>
    <s v="undefined"/>
    <n v="1676"/>
    <n v="167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8.0"/>
    <s v="-318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rocher"/>
    <s v="NA"/>
    <s v="NA"/>
    <n v="3"/>
    <n v="1"/>
    <n v="0"/>
    <n v="3"/>
    <s v="C:/Users/Donia/Desktop/MIASHS/L3/Sc_co/subject-4.csv"/>
    <s v="legacy"/>
    <n v="4"/>
    <b v="0"/>
    <s v="Melodramatic Milgram"/>
    <s v="4.0.24"/>
    <s v="NA"/>
    <n v="0"/>
    <n v="1"/>
    <s v="NA"/>
    <s v="space"/>
    <s v="space"/>
    <s v="space"/>
    <s v="space"/>
    <s v="NA"/>
    <s v="space"/>
    <n v="1"/>
    <n v="1307"/>
    <s v="-"/>
    <m/>
    <m/>
    <x v="0"/>
    <s v="NA"/>
    <n v="4534"/>
    <n v="2454"/>
    <n v="1102"/>
    <n v="27121"/>
    <s v="NA"/>
    <n v="12137"/>
    <n v="1307"/>
    <n v="2"/>
    <s v="legacy"/>
    <n v="1024"/>
    <n v="2"/>
    <n v="48000"/>
    <n v="-16"/>
    <s v="experiment"/>
    <x v="3"/>
    <s v="even"/>
    <s v="NA"/>
    <n v="158110"/>
    <n v="30819"/>
    <s v="NA"/>
    <s v="NA"/>
    <n v="158084"/>
    <s v="NA"/>
    <n v="200295"/>
    <s v="NA"/>
    <n v="196600"/>
    <n v="162707"/>
    <n v="177581"/>
    <n v="3696"/>
    <n v="3693"/>
    <s v="NA"/>
    <n v="162706"/>
    <n v="162706"/>
    <n v="3695"/>
    <s v="NA"/>
    <s v="NA"/>
    <n v="201604"/>
    <n v="165162"/>
    <n v="178684"/>
    <n v="165442"/>
    <n v="200295"/>
    <n v="198600"/>
    <n v="201604"/>
    <s v="NA"/>
    <s v="NA"/>
    <n v="196598"/>
    <s v="NA"/>
    <s v="NA"/>
    <s v="kosslyn_1978"/>
    <n v="0"/>
    <s v="6706.0"/>
    <n v="4"/>
    <s v="NA"/>
    <s v="yes"/>
    <n v="1024"/>
    <n v="-9"/>
    <n v="-326"/>
  </r>
  <r>
    <s v="undefined"/>
    <s v="undefined"/>
    <n v="1929"/>
    <n v="192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173.0"/>
    <s v="-100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herbe"/>
    <s v="NA"/>
    <s v="NA"/>
    <n v="4"/>
    <n v="1"/>
    <n v="0"/>
    <n v="4"/>
    <s v="C:/Users/Donia/Desktop/MIASHS/L3/Sc_co/subject-4.csv"/>
    <s v="legacy"/>
    <n v="5"/>
    <b v="0"/>
    <s v="Melodramatic Milgram"/>
    <s v="4.0.24"/>
    <s v="NA"/>
    <n v="0"/>
    <n v="1"/>
    <s v="NA"/>
    <s v="space"/>
    <s v="space"/>
    <s v="space"/>
    <s v="space"/>
    <s v="NA"/>
    <s v="space"/>
    <n v="1"/>
    <n v="2941"/>
    <s v="-"/>
    <m/>
    <m/>
    <x v="0"/>
    <s v="NA"/>
    <n v="4534"/>
    <n v="2454"/>
    <n v="1102"/>
    <n v="27121"/>
    <s v="NA"/>
    <n v="12137"/>
    <n v="2941"/>
    <n v="2"/>
    <s v="legacy"/>
    <n v="1024"/>
    <n v="2"/>
    <n v="48000"/>
    <n v="-16"/>
    <s v="experiment"/>
    <x v="3"/>
    <s v="even"/>
    <s v="NA"/>
    <n v="158110"/>
    <n v="30819"/>
    <s v="NA"/>
    <s v="NA"/>
    <n v="158084"/>
    <s v="NA"/>
    <n v="205865"/>
    <s v="NA"/>
    <n v="201915"/>
    <n v="162707"/>
    <n v="177581"/>
    <n v="3696"/>
    <n v="3693"/>
    <s v="NA"/>
    <n v="162706"/>
    <n v="162706"/>
    <n v="3695"/>
    <s v="NA"/>
    <s v="NA"/>
    <n v="208808"/>
    <n v="165162"/>
    <n v="178684"/>
    <n v="165442"/>
    <n v="205865"/>
    <n v="203915"/>
    <n v="208808"/>
    <s v="NA"/>
    <s v="NA"/>
    <n v="201913"/>
    <s v="NA"/>
    <s v="NA"/>
    <s v="kosslyn_1978"/>
    <n v="0"/>
    <s v="9647.0"/>
    <n v="5"/>
    <s v="NA"/>
    <s v="yes"/>
    <n v="1024"/>
    <n v="-180"/>
    <n v="-104"/>
  </r>
  <r>
    <s v="undefined"/>
    <s v="undefined"/>
    <n v="2149"/>
    <n v="214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121.0"/>
    <s v="156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arbre"/>
    <s v="NA"/>
    <s v="NA"/>
    <n v="5"/>
    <n v="1"/>
    <n v="0"/>
    <n v="5"/>
    <s v="C:/Users/Donia/Desktop/MIASHS/L3/Sc_co/subject-4.csv"/>
    <s v="legacy"/>
    <n v="6"/>
    <b v="0"/>
    <s v="Melodramatic Milgram"/>
    <s v="4.0.24"/>
    <s v="NA"/>
    <n v="0"/>
    <n v="1"/>
    <s v="NA"/>
    <s v="space"/>
    <s v="space"/>
    <s v="space"/>
    <s v="space"/>
    <s v="NA"/>
    <s v="space"/>
    <n v="1"/>
    <n v="3249"/>
    <s v="-"/>
    <m/>
    <m/>
    <x v="0"/>
    <s v="NA"/>
    <n v="4534"/>
    <n v="2454"/>
    <n v="1102"/>
    <n v="27121"/>
    <s v="NA"/>
    <n v="12137"/>
    <n v="3249"/>
    <n v="2"/>
    <s v="legacy"/>
    <n v="1024"/>
    <n v="2"/>
    <n v="48000"/>
    <n v="-16"/>
    <s v="experiment"/>
    <x v="3"/>
    <s v="even"/>
    <s v="NA"/>
    <n v="158110"/>
    <n v="30819"/>
    <s v="NA"/>
    <s v="NA"/>
    <n v="158084"/>
    <s v="NA"/>
    <n v="213225"/>
    <s v="NA"/>
    <n v="209109"/>
    <n v="162707"/>
    <n v="177581"/>
    <n v="3696"/>
    <n v="3693"/>
    <s v="NA"/>
    <n v="162706"/>
    <n v="162706"/>
    <n v="3695"/>
    <s v="NA"/>
    <s v="NA"/>
    <n v="216476"/>
    <n v="165162"/>
    <n v="178684"/>
    <n v="165442"/>
    <n v="213225"/>
    <n v="211110"/>
    <n v="216476"/>
    <s v="NA"/>
    <s v="NA"/>
    <n v="209108"/>
    <s v="NA"/>
    <s v="NA"/>
    <s v="kosslyn_1978"/>
    <n v="0"/>
    <s v="12896.0"/>
    <n v="6"/>
    <s v="NA"/>
    <s v="yes"/>
    <n v="1024"/>
    <n v="-115"/>
    <n v="165"/>
  </r>
  <r>
    <s v="undefined"/>
    <s v="undefined"/>
    <n v="2188"/>
    <n v="218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150.0"/>
    <s v="270.0"/>
    <s v="Tue Oct  7 16:44:05 2025"/>
    <s v="The main experiment item"/>
    <b v="0"/>
    <x v="0"/>
    <b v="0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NA"/>
    <s v="NA"/>
    <n v="6"/>
    <n v="1"/>
    <n v="0"/>
    <n v="6"/>
    <s v="C:/Users/Donia/Desktop/MIASHS/L3/Sc_co/subject-4.csv"/>
    <s v="legacy"/>
    <n v="7"/>
    <b v="0"/>
    <s v="Melodramatic Milgram"/>
    <s v="4.0.24"/>
    <s v="NA"/>
    <n v="0"/>
    <n v="1"/>
    <s v="NA"/>
    <s v="space"/>
    <s v="space"/>
    <s v="space"/>
    <s v="space"/>
    <s v="NA"/>
    <s v="space"/>
    <n v="1"/>
    <n v="2426"/>
    <s v="-"/>
    <m/>
    <m/>
    <x v="0"/>
    <s v="NA"/>
    <n v="4534"/>
    <n v="2454"/>
    <n v="1102"/>
    <n v="27121"/>
    <s v="NA"/>
    <n v="12137"/>
    <n v="2426"/>
    <n v="2"/>
    <s v="legacy"/>
    <n v="1024"/>
    <n v="2"/>
    <n v="48000"/>
    <n v="-16"/>
    <s v="experiment"/>
    <x v="3"/>
    <s v="even"/>
    <s v="NA"/>
    <n v="158110"/>
    <n v="30819"/>
    <s v="NA"/>
    <s v="NA"/>
    <n v="158084"/>
    <s v="NA"/>
    <n v="220795"/>
    <s v="NA"/>
    <n v="216776"/>
    <n v="162707"/>
    <n v="177581"/>
    <n v="3696"/>
    <n v="3693"/>
    <s v="NA"/>
    <n v="162706"/>
    <n v="162706"/>
    <n v="3695"/>
    <s v="NA"/>
    <s v="NA"/>
    <n v="223223"/>
    <n v="165162"/>
    <n v="178684"/>
    <n v="165442"/>
    <n v="220795"/>
    <n v="218776"/>
    <n v="223223"/>
    <s v="NA"/>
    <s v="NA"/>
    <n v="216774"/>
    <s v="NA"/>
    <s v="NA"/>
    <s v="kosslyn_1978"/>
    <n v="0"/>
    <s v="15322.0"/>
    <n v="7"/>
    <s v="NA"/>
    <s v="yes"/>
    <n v="1024"/>
    <n v="155"/>
    <n v="285"/>
  </r>
  <r>
    <n v="100"/>
    <n v="100"/>
    <n v="899"/>
    <n v="89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0"/>
    <n v="0"/>
    <n v="1"/>
    <n v="0"/>
    <n v="13"/>
    <n v="0"/>
    <n v="13"/>
    <n v="1"/>
    <n v="1"/>
    <n v="0"/>
    <n v="0"/>
    <n v="0"/>
    <n v="1"/>
    <n v="1"/>
    <n v="0"/>
    <n v="0"/>
    <n v="0"/>
    <n v="14"/>
    <n v="1"/>
    <n v="1"/>
    <n v="1"/>
    <n v="13"/>
    <n v="13"/>
    <n v="13"/>
    <n v="1"/>
    <n v="0"/>
    <n v="13"/>
    <n v="0"/>
    <n v="0"/>
    <s v="stim0"/>
    <s v="150.0"/>
    <s v="270.0"/>
    <s v="Tue Oct  7 16:44:05 2025"/>
    <s v="The main experiment item"/>
    <b v="0"/>
    <x v="1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Rocher"/>
    <n v="0"/>
    <n v="2"/>
    <n v="0"/>
    <n v="6"/>
    <s v="C:/Users/Donia/Desktop/MIASHS/L3/Sc_co/subject-4.csv"/>
    <s v="legacy"/>
    <n v="7"/>
    <b v="0"/>
    <s v="Melodramatic Milgram"/>
    <s v="4.0.24"/>
    <n v="32"/>
    <n v="0"/>
    <s v="q"/>
    <s v="q"/>
    <s v="space"/>
    <s v="space"/>
    <s v="space"/>
    <s v="space"/>
    <s v="q"/>
    <s v="space"/>
    <n v="1"/>
    <n v="899"/>
    <n v="899"/>
    <n v="411.04761904761904"/>
    <n v="385.33203625564863"/>
    <x v="116"/>
    <n v="55064"/>
    <n v="4358"/>
    <n v="2454"/>
    <n v="1102"/>
    <n v="27121"/>
    <n v="899"/>
    <n v="12137"/>
    <n v="2426"/>
    <n v="2"/>
    <s v="legacy"/>
    <n v="1024"/>
    <n v="2"/>
    <n v="48000"/>
    <n v="-16"/>
    <s v="experiment"/>
    <x v="3"/>
    <s v="even"/>
    <n v="227617"/>
    <n v="223257"/>
    <n v="30819"/>
    <n v="283480"/>
    <n v="285435"/>
    <n v="223235"/>
    <n v="283480"/>
    <n v="220795"/>
    <s v="NA"/>
    <n v="216776"/>
    <n v="162707"/>
    <n v="177581"/>
    <n v="3696"/>
    <n v="3693"/>
    <n v="282729"/>
    <n v="162706"/>
    <n v="162706"/>
    <n v="3695"/>
    <n v="289125"/>
    <n v="287435"/>
    <n v="290025"/>
    <n v="165162"/>
    <n v="178684"/>
    <n v="165442"/>
    <n v="220795"/>
    <n v="218776"/>
    <n v="223223"/>
    <s v="NA"/>
    <n v="289125"/>
    <n v="216774"/>
    <n v="282727"/>
    <n v="282682"/>
    <s v="kosslyn_1978"/>
    <n v="1"/>
    <s v="899.0"/>
    <n v="1"/>
    <s v="possible"/>
    <s v="yes"/>
    <n v="1024"/>
    <n v="155"/>
    <n v="285"/>
  </r>
  <r>
    <n v="100"/>
    <n v="100"/>
    <n v="968"/>
    <n v="96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"/>
    <n v="1"/>
    <n v="1"/>
    <n v="1"/>
    <n v="13"/>
    <n v="0"/>
    <n v="13"/>
    <n v="1"/>
    <n v="1"/>
    <n v="0"/>
    <n v="0"/>
    <n v="1"/>
    <n v="1"/>
    <n v="1"/>
    <n v="0"/>
    <n v="1"/>
    <n v="1"/>
    <n v="15"/>
    <n v="1"/>
    <n v="1"/>
    <n v="1"/>
    <n v="13"/>
    <n v="13"/>
    <n v="13"/>
    <n v="1"/>
    <n v="1"/>
    <n v="13"/>
    <n v="1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tour"/>
    <n v="1"/>
    <n v="2"/>
    <n v="0"/>
    <n v="6"/>
    <s v="C:/Users/Donia/Desktop/MIASHS/L3/Sc_co/subject-4.csv"/>
    <s v="legacy"/>
    <n v="7"/>
    <b v="0"/>
    <s v="Melodramatic Milgram"/>
    <s v="4.0.24"/>
    <n v="65"/>
    <n v="0"/>
    <s v="m"/>
    <s v="q"/>
    <s v="space"/>
    <s v="space"/>
    <s v="space"/>
    <s v="space"/>
    <s v="m"/>
    <s v="space"/>
    <n v="1"/>
    <n v="1038"/>
    <s v="-"/>
    <n v="411.04761904761904"/>
    <n v="385.33203625564863"/>
    <x v="1"/>
    <n v="55064"/>
    <n v="4358"/>
    <n v="2454"/>
    <n v="1102"/>
    <n v="27121"/>
    <n v="1038"/>
    <n v="12137"/>
    <n v="2426"/>
    <n v="2"/>
    <s v="legacy"/>
    <n v="1024"/>
    <n v="2"/>
    <n v="48000"/>
    <n v="-16"/>
    <s v="experiment"/>
    <x v="3"/>
    <s v="even"/>
    <n v="227617"/>
    <n v="223257"/>
    <n v="30819"/>
    <n v="290831"/>
    <n v="292525"/>
    <n v="223235"/>
    <n v="290831"/>
    <n v="220795"/>
    <s v="NA"/>
    <n v="216776"/>
    <n v="162707"/>
    <n v="177581"/>
    <n v="3696"/>
    <n v="3693"/>
    <n v="290080"/>
    <n v="162706"/>
    <n v="162706"/>
    <n v="3695"/>
    <n v="295825"/>
    <n v="294525"/>
    <n v="296864"/>
    <n v="165162"/>
    <n v="178684"/>
    <n v="165442"/>
    <n v="220795"/>
    <n v="218776"/>
    <n v="223223"/>
    <s v="NA"/>
    <n v="295825"/>
    <n v="216774"/>
    <n v="290079"/>
    <n v="282682"/>
    <s v="kosslyn_1978"/>
    <n v="2"/>
    <s v="1937.0"/>
    <n v="2"/>
    <s v="impossible"/>
    <s v="yes"/>
    <n v="1024"/>
    <n v="155"/>
    <n v="285"/>
  </r>
  <r>
    <n v="100"/>
    <n v="100"/>
    <n v="1010"/>
    <n v="101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"/>
    <n v="2"/>
    <n v="1"/>
    <n v="2"/>
    <n v="13"/>
    <n v="0"/>
    <n v="13"/>
    <n v="1"/>
    <n v="1"/>
    <n v="0"/>
    <n v="0"/>
    <n v="2"/>
    <n v="1"/>
    <n v="1"/>
    <n v="0"/>
    <n v="2"/>
    <n v="2"/>
    <n v="16"/>
    <n v="1"/>
    <n v="1"/>
    <n v="1"/>
    <n v="13"/>
    <n v="13"/>
    <n v="13"/>
    <n v="1"/>
    <n v="2"/>
    <n v="13"/>
    <n v="2"/>
    <n v="0"/>
    <s v="stim0"/>
    <s v="150.0"/>
    <s v="270.0"/>
    <s v="Tue Oct  7 16:44:05 2025"/>
    <s v="The main experiment item"/>
    <b v="0"/>
    <x v="3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Lac"/>
    <n v="2"/>
    <n v="2"/>
    <n v="0"/>
    <n v="6"/>
    <s v="C:/Users/Donia/Desktop/MIASHS/L3/Sc_co/subject-4.csv"/>
    <s v="legacy"/>
    <n v="7"/>
    <b v="0"/>
    <s v="Melodramatic Milgram"/>
    <s v="4.0.24"/>
    <n v="39"/>
    <n v="0"/>
    <s v="q"/>
    <s v="q"/>
    <s v="space"/>
    <s v="space"/>
    <s v="space"/>
    <s v="space"/>
    <s v="q"/>
    <s v="space"/>
    <n v="1"/>
    <n v="1095"/>
    <n v="1095"/>
    <n v="411.04761904761904"/>
    <n v="385.33203625564863"/>
    <x v="117"/>
    <n v="55064"/>
    <n v="4358"/>
    <n v="2454"/>
    <n v="1102"/>
    <n v="27121"/>
    <n v="1095"/>
    <n v="12137"/>
    <n v="2426"/>
    <n v="2"/>
    <s v="legacy"/>
    <n v="1024"/>
    <n v="2"/>
    <n v="48000"/>
    <n v="-16"/>
    <s v="experiment"/>
    <x v="3"/>
    <s v="even"/>
    <n v="227617"/>
    <n v="223257"/>
    <n v="30819"/>
    <n v="297671"/>
    <n v="299625"/>
    <n v="223235"/>
    <n v="297671"/>
    <n v="220795"/>
    <s v="NA"/>
    <n v="216776"/>
    <n v="162707"/>
    <n v="177581"/>
    <n v="3696"/>
    <n v="3693"/>
    <n v="296920"/>
    <n v="162706"/>
    <n v="162706"/>
    <n v="3695"/>
    <n v="303205"/>
    <n v="301625"/>
    <n v="304301"/>
    <n v="165162"/>
    <n v="178684"/>
    <n v="165442"/>
    <n v="220795"/>
    <n v="218776"/>
    <n v="223223"/>
    <s v="NA"/>
    <n v="303205"/>
    <n v="216774"/>
    <n v="296919"/>
    <n v="282682"/>
    <s v="kosslyn_1978"/>
    <n v="3"/>
    <s v="3032.0"/>
    <n v="3"/>
    <s v="possible"/>
    <s v="yes"/>
    <n v="1024"/>
    <n v="155"/>
    <n v="285"/>
  </r>
  <r>
    <n v="75"/>
    <n v="75"/>
    <n v="1090"/>
    <n v="1090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1"/>
    <n v="0"/>
    <n v="3"/>
    <n v="3"/>
    <n v="1"/>
    <n v="3"/>
    <n v="13"/>
    <n v="0"/>
    <n v="13"/>
    <n v="1"/>
    <n v="1"/>
    <n v="0"/>
    <n v="0"/>
    <n v="3"/>
    <n v="1"/>
    <n v="1"/>
    <n v="0"/>
    <n v="3"/>
    <n v="3"/>
    <n v="17"/>
    <n v="1"/>
    <n v="1"/>
    <n v="1"/>
    <n v="13"/>
    <n v="13"/>
    <n v="13"/>
    <n v="1"/>
    <n v="3"/>
    <n v="13"/>
    <n v="3"/>
    <n v="0"/>
    <s v="stim0"/>
    <s v="150.0"/>
    <s v="270.0"/>
    <s v="Tue Oct  7 16:44:05 2025"/>
    <s v="The main experiment item"/>
    <b v="0"/>
    <x v="4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Herbe"/>
    <n v="3"/>
    <n v="2"/>
    <n v="0"/>
    <n v="6"/>
    <s v="C:/Users/Donia/Desktop/MIASHS/L3/Sc_co/subject-4.csv"/>
    <s v="legacy"/>
    <n v="7"/>
    <b v="0"/>
    <s v="Melodramatic Milgram"/>
    <s v="4.0.24"/>
    <n v="15"/>
    <n v="0"/>
    <s v="m"/>
    <s v="q"/>
    <s v="space"/>
    <s v="space"/>
    <s v="space"/>
    <s v="space"/>
    <s v="m"/>
    <s v="space"/>
    <n v="1"/>
    <n v="1329"/>
    <n v="1329"/>
    <n v="411.04761904761904"/>
    <n v="385.33203625564863"/>
    <x v="1"/>
    <n v="55064"/>
    <n v="4358"/>
    <n v="2454"/>
    <n v="1102"/>
    <n v="27121"/>
    <n v="1329"/>
    <n v="12137"/>
    <n v="2426"/>
    <n v="2"/>
    <s v="legacy"/>
    <n v="1024"/>
    <n v="2"/>
    <n v="48000"/>
    <n v="-16"/>
    <s v="experiment"/>
    <x v="3"/>
    <s v="even"/>
    <n v="227617"/>
    <n v="223257"/>
    <n v="30819"/>
    <n v="305107"/>
    <n v="306875"/>
    <n v="223235"/>
    <n v="305107"/>
    <n v="220795"/>
    <s v="NA"/>
    <n v="216776"/>
    <n v="162707"/>
    <n v="177581"/>
    <n v="3696"/>
    <n v="3693"/>
    <n v="304356"/>
    <n v="162706"/>
    <n v="162706"/>
    <n v="3695"/>
    <n v="310825"/>
    <n v="308875"/>
    <n v="312155"/>
    <n v="165162"/>
    <n v="178684"/>
    <n v="165442"/>
    <n v="220795"/>
    <n v="218776"/>
    <n v="223223"/>
    <s v="NA"/>
    <n v="310825"/>
    <n v="216774"/>
    <n v="304355"/>
    <n v="282682"/>
    <s v="kosslyn_1978"/>
    <n v="3"/>
    <s v="4361.0"/>
    <n v="4"/>
    <s v="possible"/>
    <s v="yes"/>
    <n v="1024"/>
    <n v="155"/>
    <n v="285"/>
  </r>
  <r>
    <n v="80"/>
    <n v="80"/>
    <n v="918"/>
    <n v="91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"/>
    <n v="4"/>
    <n v="1"/>
    <n v="4"/>
    <n v="13"/>
    <n v="0"/>
    <n v="13"/>
    <n v="1"/>
    <n v="1"/>
    <n v="0"/>
    <n v="0"/>
    <n v="4"/>
    <n v="1"/>
    <n v="1"/>
    <n v="0"/>
    <n v="4"/>
    <n v="4"/>
    <n v="18"/>
    <n v="1"/>
    <n v="1"/>
    <n v="1"/>
    <n v="13"/>
    <n v="13"/>
    <n v="13"/>
    <n v="1"/>
    <n v="4"/>
    <n v="13"/>
    <n v="4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pont"/>
    <n v="4"/>
    <n v="2"/>
    <n v="0"/>
    <n v="6"/>
    <s v="C:/Users/Donia/Desktop/MIASHS/L3/Sc_co/subject-4.csv"/>
    <s v="legacy"/>
    <n v="7"/>
    <b v="0"/>
    <s v="Melodramatic Milgram"/>
    <s v="4.0.24"/>
    <n v="50"/>
    <n v="0"/>
    <s v="m"/>
    <s v="q"/>
    <s v="space"/>
    <s v="space"/>
    <s v="space"/>
    <s v="space"/>
    <s v="m"/>
    <s v="space"/>
    <n v="1"/>
    <n v="230"/>
    <s v="-"/>
    <n v="411.04761904761904"/>
    <n v="385.33203625564863"/>
    <x v="1"/>
    <n v="55064"/>
    <n v="4358"/>
    <n v="2454"/>
    <n v="1102"/>
    <n v="27121"/>
    <n v="230"/>
    <n v="12137"/>
    <n v="2426"/>
    <n v="2"/>
    <s v="legacy"/>
    <n v="1024"/>
    <n v="2"/>
    <n v="48000"/>
    <n v="-16"/>
    <s v="experiment"/>
    <x v="3"/>
    <s v="even"/>
    <n v="227617"/>
    <n v="223257"/>
    <n v="30819"/>
    <n v="312959"/>
    <n v="314665"/>
    <n v="223235"/>
    <n v="312959"/>
    <n v="220795"/>
    <s v="NA"/>
    <n v="216776"/>
    <n v="162707"/>
    <n v="177581"/>
    <n v="3696"/>
    <n v="3693"/>
    <n v="312208"/>
    <n v="162706"/>
    <n v="162706"/>
    <n v="3695"/>
    <n v="318205"/>
    <n v="316665"/>
    <n v="318436"/>
    <n v="165162"/>
    <n v="178684"/>
    <n v="165442"/>
    <n v="220795"/>
    <n v="218776"/>
    <n v="223223"/>
    <s v="NA"/>
    <n v="318205"/>
    <n v="216774"/>
    <n v="312206"/>
    <n v="282682"/>
    <s v="kosslyn_1978"/>
    <n v="4"/>
    <s v="4591.0"/>
    <n v="5"/>
    <s v="impossible"/>
    <s v="yes"/>
    <n v="1024"/>
    <n v="155"/>
    <n v="285"/>
  </r>
  <r>
    <n v="83"/>
    <n v="83"/>
    <n v="842"/>
    <n v="84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"/>
    <n v="5"/>
    <n v="1"/>
    <n v="5"/>
    <n v="13"/>
    <n v="0"/>
    <n v="13"/>
    <n v="1"/>
    <n v="1"/>
    <n v="0"/>
    <n v="0"/>
    <n v="5"/>
    <n v="1"/>
    <n v="1"/>
    <n v="0"/>
    <n v="5"/>
    <n v="5"/>
    <n v="19"/>
    <n v="1"/>
    <n v="1"/>
    <n v="1"/>
    <n v="13"/>
    <n v="13"/>
    <n v="13"/>
    <n v="1"/>
    <n v="5"/>
    <n v="13"/>
    <n v="5"/>
    <n v="0"/>
    <s v="stim0"/>
    <s v="150.0"/>
    <s v="270.0"/>
    <s v="Tue Oct  7 16:44:05 2025"/>
    <s v="The main experiment item"/>
    <b v="0"/>
    <x v="5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Hutte"/>
    <n v="5"/>
    <n v="2"/>
    <n v="0"/>
    <n v="6"/>
    <s v="C:/Users/Donia/Desktop/MIASHS/L3/Sc_co/subject-4.csv"/>
    <s v="legacy"/>
    <n v="7"/>
    <b v="0"/>
    <s v="Melodramatic Milgram"/>
    <s v="4.0.24"/>
    <n v="22"/>
    <n v="0"/>
    <s v="q"/>
    <s v="q"/>
    <s v="space"/>
    <s v="space"/>
    <s v="space"/>
    <s v="space"/>
    <s v="q"/>
    <s v="space"/>
    <n v="1"/>
    <n v="463"/>
    <n v="463"/>
    <n v="411.04761904761904"/>
    <n v="385.33203625564863"/>
    <x v="118"/>
    <n v="55064"/>
    <n v="4358"/>
    <n v="2454"/>
    <n v="1102"/>
    <n v="27121"/>
    <n v="463"/>
    <n v="12137"/>
    <n v="2426"/>
    <n v="2"/>
    <s v="legacy"/>
    <n v="1024"/>
    <n v="2"/>
    <n v="48000"/>
    <n v="-16"/>
    <s v="experiment"/>
    <x v="3"/>
    <s v="even"/>
    <n v="227617"/>
    <n v="223257"/>
    <n v="30819"/>
    <n v="319238"/>
    <n v="321365"/>
    <n v="223235"/>
    <n v="319238"/>
    <n v="220795"/>
    <s v="NA"/>
    <n v="216776"/>
    <n v="162707"/>
    <n v="177581"/>
    <n v="3696"/>
    <n v="3693"/>
    <n v="318487"/>
    <n v="162706"/>
    <n v="162706"/>
    <n v="3695"/>
    <n v="325335"/>
    <n v="323365"/>
    <n v="325799"/>
    <n v="165162"/>
    <n v="178684"/>
    <n v="165442"/>
    <n v="220795"/>
    <n v="218776"/>
    <n v="223223"/>
    <s v="NA"/>
    <n v="325335"/>
    <n v="216774"/>
    <n v="318485"/>
    <n v="282682"/>
    <s v="kosslyn_1978"/>
    <n v="5"/>
    <s v="5054.0"/>
    <n v="6"/>
    <s v="possible"/>
    <s v="yes"/>
    <n v="1024"/>
    <n v="155"/>
    <n v="285"/>
  </r>
  <r>
    <n v="85"/>
    <n v="85"/>
    <n v="722"/>
    <n v="72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"/>
    <n v="6"/>
    <n v="1"/>
    <n v="6"/>
    <n v="13"/>
    <n v="0"/>
    <n v="13"/>
    <n v="1"/>
    <n v="1"/>
    <n v="0"/>
    <n v="0"/>
    <n v="6"/>
    <n v="1"/>
    <n v="1"/>
    <n v="0"/>
    <n v="6"/>
    <n v="6"/>
    <n v="20"/>
    <n v="1"/>
    <n v="1"/>
    <n v="1"/>
    <n v="13"/>
    <n v="13"/>
    <n v="13"/>
    <n v="1"/>
    <n v="6"/>
    <n v="13"/>
    <n v="6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Ruisseau"/>
    <n v="6"/>
    <n v="2"/>
    <n v="0"/>
    <n v="6"/>
    <s v="C:/Users/Donia/Desktop/MIASHS/L3/Sc_co/subject-4.csv"/>
    <s v="legacy"/>
    <n v="7"/>
    <b v="0"/>
    <s v="Melodramatic Milgram"/>
    <s v="4.0.24"/>
    <n v="79"/>
    <n v="0"/>
    <s v="m"/>
    <s v="q"/>
    <s v="space"/>
    <s v="space"/>
    <s v="space"/>
    <s v="space"/>
    <s v="m"/>
    <s v="space"/>
    <n v="1"/>
    <n v="6"/>
    <s v="-"/>
    <n v="411.04761904761904"/>
    <n v="385.33203625564863"/>
    <x v="1"/>
    <n v="55064"/>
    <n v="4358"/>
    <n v="2454"/>
    <n v="1102"/>
    <n v="27121"/>
    <n v="6"/>
    <n v="12137"/>
    <n v="2426"/>
    <n v="2"/>
    <s v="legacy"/>
    <n v="1024"/>
    <n v="2"/>
    <n v="48000"/>
    <n v="-16"/>
    <s v="experiment"/>
    <x v="3"/>
    <s v="even"/>
    <n v="227617"/>
    <n v="223257"/>
    <n v="30819"/>
    <n v="326607"/>
    <n v="328725"/>
    <n v="223235"/>
    <n v="326607"/>
    <n v="220795"/>
    <s v="NA"/>
    <n v="216776"/>
    <n v="162707"/>
    <n v="177581"/>
    <n v="3696"/>
    <n v="3693"/>
    <n v="325856"/>
    <n v="162706"/>
    <n v="162706"/>
    <n v="3695"/>
    <n v="332435"/>
    <n v="330725"/>
    <n v="332442"/>
    <n v="165162"/>
    <n v="178684"/>
    <n v="165442"/>
    <n v="220795"/>
    <n v="218776"/>
    <n v="223223"/>
    <s v="NA"/>
    <n v="332435"/>
    <n v="216774"/>
    <n v="325855"/>
    <n v="282682"/>
    <s v="kosslyn_1978"/>
    <n v="6"/>
    <s v="5060.0"/>
    <n v="7"/>
    <s v="impossible"/>
    <s v="yes"/>
    <n v="1024"/>
    <n v="155"/>
    <n v="285"/>
  </r>
  <r>
    <n v="87"/>
    <n v="87"/>
    <n v="859"/>
    <n v="85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"/>
    <n v="7"/>
    <n v="1"/>
    <n v="7"/>
    <n v="13"/>
    <n v="0"/>
    <n v="13"/>
    <n v="1"/>
    <n v="1"/>
    <n v="0"/>
    <n v="0"/>
    <n v="7"/>
    <n v="1"/>
    <n v="1"/>
    <n v="0"/>
    <n v="7"/>
    <n v="7"/>
    <n v="21"/>
    <n v="1"/>
    <n v="1"/>
    <n v="1"/>
    <n v="13"/>
    <n v="13"/>
    <n v="13"/>
    <n v="1"/>
    <n v="7"/>
    <n v="13"/>
    <n v="7"/>
    <n v="0"/>
    <s v="stim0"/>
    <s v="150.0"/>
    <s v="270.0"/>
    <s v="Tue Oct  7 16:44:05 2025"/>
    <s v="The main experiment item"/>
    <b v="0"/>
    <x v="5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Arbre"/>
    <n v="7"/>
    <n v="2"/>
    <n v="0"/>
    <n v="6"/>
    <s v="C:/Users/Donia/Desktop/MIASHS/L3/Sc_co/subject-4.csv"/>
    <s v="legacy"/>
    <n v="7"/>
    <b v="0"/>
    <s v="Melodramatic Milgram"/>
    <s v="4.0.24"/>
    <n v="1"/>
    <n v="0"/>
    <s v="q"/>
    <s v="q"/>
    <s v="space"/>
    <s v="space"/>
    <s v="space"/>
    <s v="space"/>
    <s v="q"/>
    <s v="space"/>
    <n v="1"/>
    <n v="1816"/>
    <n v="1816"/>
    <n v="411.04761904761904"/>
    <n v="385.33203625564863"/>
    <x v="1"/>
    <n v="55064"/>
    <n v="4358"/>
    <n v="2454"/>
    <n v="1102"/>
    <n v="27121"/>
    <n v="1816"/>
    <n v="12137"/>
    <n v="2426"/>
    <n v="2"/>
    <s v="legacy"/>
    <n v="1024"/>
    <n v="2"/>
    <n v="48000"/>
    <n v="-16"/>
    <s v="experiment"/>
    <x v="3"/>
    <s v="even"/>
    <n v="227617"/>
    <n v="223257"/>
    <n v="30819"/>
    <n v="333250"/>
    <n v="335205"/>
    <n v="223235"/>
    <n v="333250"/>
    <n v="220795"/>
    <s v="NA"/>
    <n v="216776"/>
    <n v="162707"/>
    <n v="177581"/>
    <n v="3696"/>
    <n v="3693"/>
    <n v="332499"/>
    <n v="162706"/>
    <n v="162706"/>
    <n v="3695"/>
    <n v="339325"/>
    <n v="337205"/>
    <n v="341142"/>
    <n v="165162"/>
    <n v="178684"/>
    <n v="165442"/>
    <n v="220795"/>
    <n v="218776"/>
    <n v="223223"/>
    <s v="NA"/>
    <n v="339325"/>
    <n v="216774"/>
    <n v="332497"/>
    <n v="282682"/>
    <s v="kosslyn_1978"/>
    <n v="7"/>
    <s v="6876.0"/>
    <n v="8"/>
    <s v="possible"/>
    <s v="yes"/>
    <n v="1024"/>
    <n v="155"/>
    <n v="285"/>
  </r>
  <r>
    <n v="88"/>
    <n v="88"/>
    <n v="766"/>
    <n v="76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"/>
    <n v="8"/>
    <n v="1"/>
    <n v="8"/>
    <n v="13"/>
    <n v="0"/>
    <n v="13"/>
    <n v="1"/>
    <n v="1"/>
    <n v="0"/>
    <n v="0"/>
    <n v="8"/>
    <n v="1"/>
    <n v="1"/>
    <n v="0"/>
    <n v="8"/>
    <n v="8"/>
    <n v="22"/>
    <n v="1"/>
    <n v="1"/>
    <n v="1"/>
    <n v="13"/>
    <n v="13"/>
    <n v="13"/>
    <n v="1"/>
    <n v="8"/>
    <n v="13"/>
    <n v="8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phare"/>
    <n v="8"/>
    <n v="2"/>
    <n v="0"/>
    <n v="6"/>
    <s v="C:/Users/Donia/Desktop/MIASHS/L3/Sc_co/subject-4.csv"/>
    <s v="legacy"/>
    <n v="7"/>
    <b v="0"/>
    <s v="Melodramatic Milgram"/>
    <s v="4.0.24"/>
    <n v="44"/>
    <n v="0"/>
    <s v="m"/>
    <s v="q"/>
    <s v="space"/>
    <s v="space"/>
    <s v="space"/>
    <s v="space"/>
    <s v="m"/>
    <s v="space"/>
    <n v="1"/>
    <n v="26"/>
    <s v="-"/>
    <n v="411.04761904761904"/>
    <n v="385.33203625564863"/>
    <x v="1"/>
    <n v="55064"/>
    <n v="4358"/>
    <n v="2454"/>
    <n v="1102"/>
    <n v="27121"/>
    <n v="26"/>
    <n v="12137"/>
    <n v="2426"/>
    <n v="2"/>
    <s v="legacy"/>
    <n v="1024"/>
    <n v="2"/>
    <n v="48000"/>
    <n v="-16"/>
    <s v="experiment"/>
    <x v="3"/>
    <s v="even"/>
    <n v="227617"/>
    <n v="223257"/>
    <n v="30819"/>
    <n v="341947"/>
    <n v="343895"/>
    <n v="223235"/>
    <n v="341947"/>
    <n v="220795"/>
    <s v="NA"/>
    <n v="216776"/>
    <n v="162707"/>
    <n v="177581"/>
    <n v="3696"/>
    <n v="3693"/>
    <n v="341196"/>
    <n v="162706"/>
    <n v="162706"/>
    <n v="3695"/>
    <n v="347625"/>
    <n v="345895"/>
    <n v="347652"/>
    <n v="165162"/>
    <n v="178684"/>
    <n v="165442"/>
    <n v="220795"/>
    <n v="218776"/>
    <n v="223223"/>
    <s v="NA"/>
    <n v="347625"/>
    <n v="216774"/>
    <n v="341194"/>
    <n v="282682"/>
    <s v="kosslyn_1978"/>
    <n v="8"/>
    <s v="6902.0"/>
    <n v="9"/>
    <s v="impossible"/>
    <s v="yes"/>
    <n v="1024"/>
    <n v="155"/>
    <n v="285"/>
  </r>
  <r>
    <n v="90"/>
    <n v="90"/>
    <n v="752"/>
    <n v="75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9"/>
    <n v="9"/>
    <n v="1"/>
    <n v="9"/>
    <n v="13"/>
    <n v="0"/>
    <n v="13"/>
    <n v="1"/>
    <n v="1"/>
    <n v="0"/>
    <n v="0"/>
    <n v="9"/>
    <n v="1"/>
    <n v="1"/>
    <n v="0"/>
    <n v="9"/>
    <n v="9"/>
    <n v="23"/>
    <n v="1"/>
    <n v="1"/>
    <n v="1"/>
    <n v="13"/>
    <n v="13"/>
    <n v="13"/>
    <n v="1"/>
    <n v="9"/>
    <n v="13"/>
    <n v="9"/>
    <n v="0"/>
    <s v="stim0"/>
    <s v="150.0"/>
    <s v="270.0"/>
    <s v="Tue Oct  7 16:44:05 2025"/>
    <s v="The main experiment item"/>
    <b v="0"/>
    <x v="6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Lac"/>
    <n v="9"/>
    <n v="2"/>
    <n v="0"/>
    <n v="6"/>
    <s v="C:/Users/Donia/Desktop/MIASHS/L3/Sc_co/subject-4.csv"/>
    <s v="legacy"/>
    <n v="7"/>
    <b v="0"/>
    <s v="Melodramatic Milgram"/>
    <s v="4.0.24"/>
    <n v="9"/>
    <n v="0"/>
    <s v="q"/>
    <s v="q"/>
    <s v="space"/>
    <s v="space"/>
    <s v="space"/>
    <s v="space"/>
    <s v="q"/>
    <s v="space"/>
    <n v="1"/>
    <n v="627"/>
    <n v="627"/>
    <n v="411.04761904761904"/>
    <n v="385.33203625564863"/>
    <x v="119"/>
    <n v="55064"/>
    <n v="4358"/>
    <n v="2454"/>
    <n v="1102"/>
    <n v="27121"/>
    <n v="627"/>
    <n v="12137"/>
    <n v="2426"/>
    <n v="2"/>
    <s v="legacy"/>
    <n v="1024"/>
    <n v="2"/>
    <n v="48000"/>
    <n v="-16"/>
    <s v="experiment"/>
    <x v="3"/>
    <s v="even"/>
    <n v="227617"/>
    <n v="223257"/>
    <n v="30819"/>
    <n v="348459"/>
    <n v="350165"/>
    <n v="223235"/>
    <n v="348459"/>
    <n v="220795"/>
    <s v="NA"/>
    <n v="216776"/>
    <n v="162707"/>
    <n v="177581"/>
    <n v="3696"/>
    <n v="3693"/>
    <n v="347708"/>
    <n v="162706"/>
    <n v="162706"/>
    <n v="3695"/>
    <n v="353765"/>
    <n v="352165"/>
    <n v="354393"/>
    <n v="165162"/>
    <n v="178684"/>
    <n v="165442"/>
    <n v="220795"/>
    <n v="218776"/>
    <n v="223223"/>
    <s v="NA"/>
    <n v="353765"/>
    <n v="216774"/>
    <n v="347706"/>
    <n v="282682"/>
    <s v="kosslyn_1978"/>
    <n v="9"/>
    <s v="7529.0"/>
    <n v="10"/>
    <s v="possible"/>
    <s v="yes"/>
    <n v="1024"/>
    <n v="155"/>
    <n v="285"/>
  </r>
  <r>
    <n v="90"/>
    <n v="90"/>
    <n v="714"/>
    <n v="71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0"/>
    <n v="10"/>
    <n v="1"/>
    <n v="10"/>
    <n v="13"/>
    <n v="0"/>
    <n v="13"/>
    <n v="1"/>
    <n v="1"/>
    <n v="0"/>
    <n v="0"/>
    <n v="10"/>
    <n v="1"/>
    <n v="1"/>
    <n v="0"/>
    <n v="10"/>
    <n v="10"/>
    <n v="24"/>
    <n v="1"/>
    <n v="1"/>
    <n v="1"/>
    <n v="13"/>
    <n v="13"/>
    <n v="13"/>
    <n v="1"/>
    <n v="10"/>
    <n v="13"/>
    <n v="10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grotte"/>
    <n v="10"/>
    <n v="2"/>
    <n v="0"/>
    <n v="6"/>
    <s v="C:/Users/Donia/Desktop/MIASHS/L3/Sc_co/subject-4.csv"/>
    <s v="legacy"/>
    <n v="7"/>
    <b v="0"/>
    <s v="Melodramatic Milgram"/>
    <s v="4.0.24"/>
    <n v="48"/>
    <n v="0"/>
    <s v="m"/>
    <s v="q"/>
    <s v="space"/>
    <s v="space"/>
    <s v="space"/>
    <s v="space"/>
    <s v="m"/>
    <s v="space"/>
    <n v="1"/>
    <n v="325"/>
    <s v="-"/>
    <n v="411.04761904761904"/>
    <n v="385.33203625564863"/>
    <x v="1"/>
    <n v="55064"/>
    <n v="4358"/>
    <n v="2454"/>
    <n v="1102"/>
    <n v="27121"/>
    <n v="325"/>
    <n v="12137"/>
    <n v="2426"/>
    <n v="2"/>
    <s v="legacy"/>
    <n v="1024"/>
    <n v="2"/>
    <n v="48000"/>
    <n v="-16"/>
    <s v="experiment"/>
    <x v="3"/>
    <s v="even"/>
    <n v="227617"/>
    <n v="223257"/>
    <n v="30819"/>
    <n v="355199"/>
    <n v="357165"/>
    <n v="223235"/>
    <n v="355199"/>
    <n v="220795"/>
    <s v="NA"/>
    <n v="216776"/>
    <n v="162707"/>
    <n v="177581"/>
    <n v="3696"/>
    <n v="3693"/>
    <n v="354448"/>
    <n v="162706"/>
    <n v="162706"/>
    <n v="3695"/>
    <n v="360745"/>
    <n v="359165"/>
    <n v="361071"/>
    <n v="165162"/>
    <n v="178684"/>
    <n v="165442"/>
    <n v="220795"/>
    <n v="218776"/>
    <n v="223223"/>
    <s v="NA"/>
    <n v="360745"/>
    <n v="216774"/>
    <n v="354446"/>
    <n v="282682"/>
    <s v="kosslyn_1978"/>
    <n v="10"/>
    <s v="7854.0"/>
    <n v="11"/>
    <s v="impossible"/>
    <s v="yes"/>
    <n v="1024"/>
    <n v="155"/>
    <n v="285"/>
  </r>
  <r>
    <n v="91"/>
    <n v="91"/>
    <n v="692"/>
    <n v="69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1"/>
    <n v="11"/>
    <n v="1"/>
    <n v="11"/>
    <n v="13"/>
    <n v="0"/>
    <n v="13"/>
    <n v="1"/>
    <n v="1"/>
    <n v="0"/>
    <n v="0"/>
    <n v="11"/>
    <n v="1"/>
    <n v="1"/>
    <n v="0"/>
    <n v="11"/>
    <n v="11"/>
    <n v="25"/>
    <n v="1"/>
    <n v="1"/>
    <n v="1"/>
    <n v="13"/>
    <n v="13"/>
    <n v="13"/>
    <n v="1"/>
    <n v="11"/>
    <n v="13"/>
    <n v="11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phare"/>
    <n v="11"/>
    <n v="2"/>
    <n v="0"/>
    <n v="6"/>
    <s v="C:/Users/Donia/Desktop/MIASHS/L3/Sc_co/subject-4.csv"/>
    <s v="legacy"/>
    <n v="7"/>
    <b v="0"/>
    <s v="Melodramatic Milgram"/>
    <s v="4.0.24"/>
    <n v="72"/>
    <n v="0"/>
    <s v="m"/>
    <s v="q"/>
    <s v="space"/>
    <s v="space"/>
    <s v="space"/>
    <s v="space"/>
    <s v="m"/>
    <s v="space"/>
    <n v="1"/>
    <n v="456"/>
    <s v="-"/>
    <n v="411.04761904761904"/>
    <n v="385.33203625564863"/>
    <x v="1"/>
    <n v="55064"/>
    <n v="4358"/>
    <n v="2454"/>
    <n v="1102"/>
    <n v="27121"/>
    <n v="456"/>
    <n v="12137"/>
    <n v="2426"/>
    <n v="2"/>
    <s v="legacy"/>
    <n v="1024"/>
    <n v="2"/>
    <n v="48000"/>
    <n v="-16"/>
    <s v="experiment"/>
    <x v="3"/>
    <s v="even"/>
    <n v="227617"/>
    <n v="223257"/>
    <n v="30819"/>
    <n v="361877"/>
    <n v="363475"/>
    <n v="223235"/>
    <n v="361877"/>
    <n v="220795"/>
    <s v="NA"/>
    <n v="216776"/>
    <n v="162707"/>
    <n v="177581"/>
    <n v="3696"/>
    <n v="3693"/>
    <n v="361126"/>
    <n v="162706"/>
    <n v="162706"/>
    <n v="3695"/>
    <n v="367185"/>
    <n v="365475"/>
    <n v="367642"/>
    <n v="165162"/>
    <n v="178684"/>
    <n v="165442"/>
    <n v="220795"/>
    <n v="218776"/>
    <n v="223223"/>
    <s v="NA"/>
    <n v="367185"/>
    <n v="216774"/>
    <n v="361124"/>
    <n v="282682"/>
    <s v="kosslyn_1978"/>
    <n v="11"/>
    <s v="8310.0"/>
    <n v="12"/>
    <s v="impossible"/>
    <s v="yes"/>
    <n v="1024"/>
    <n v="155"/>
    <n v="285"/>
  </r>
  <r>
    <n v="92"/>
    <n v="92"/>
    <n v="663"/>
    <n v="66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2"/>
    <n v="12"/>
    <n v="1"/>
    <n v="12"/>
    <n v="13"/>
    <n v="0"/>
    <n v="13"/>
    <n v="1"/>
    <n v="1"/>
    <n v="0"/>
    <n v="0"/>
    <n v="12"/>
    <n v="1"/>
    <n v="1"/>
    <n v="0"/>
    <n v="12"/>
    <n v="12"/>
    <n v="26"/>
    <n v="1"/>
    <n v="1"/>
    <n v="1"/>
    <n v="13"/>
    <n v="13"/>
    <n v="13"/>
    <n v="1"/>
    <n v="12"/>
    <n v="13"/>
    <n v="12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tour"/>
    <n v="12"/>
    <n v="2"/>
    <n v="0"/>
    <n v="6"/>
    <s v="C:/Users/Donia/Desktop/MIASHS/L3/Sc_co/subject-4.csv"/>
    <s v="legacy"/>
    <n v="7"/>
    <b v="0"/>
    <s v="Melodramatic Milgram"/>
    <s v="4.0.24"/>
    <n v="68"/>
    <n v="0"/>
    <s v="m"/>
    <s v="q"/>
    <s v="space"/>
    <s v="space"/>
    <s v="space"/>
    <s v="space"/>
    <s v="m"/>
    <s v="space"/>
    <n v="1"/>
    <n v="313"/>
    <s v="-"/>
    <n v="411.04761904761904"/>
    <n v="385.33203625564863"/>
    <x v="1"/>
    <n v="55064"/>
    <n v="4358"/>
    <n v="2454"/>
    <n v="1102"/>
    <n v="27121"/>
    <n v="313"/>
    <n v="12137"/>
    <n v="2426"/>
    <n v="2"/>
    <s v="legacy"/>
    <n v="1024"/>
    <n v="2"/>
    <n v="48000"/>
    <n v="-16"/>
    <s v="experiment"/>
    <x v="3"/>
    <s v="even"/>
    <n v="227617"/>
    <n v="223257"/>
    <n v="30819"/>
    <n v="368455"/>
    <n v="370475"/>
    <n v="223235"/>
    <n v="368455"/>
    <n v="220795"/>
    <s v="NA"/>
    <n v="216776"/>
    <n v="162707"/>
    <n v="177581"/>
    <n v="3696"/>
    <n v="3693"/>
    <n v="367704"/>
    <n v="162706"/>
    <n v="162706"/>
    <n v="3695"/>
    <n v="373785"/>
    <n v="372475"/>
    <n v="374099"/>
    <n v="165162"/>
    <n v="178684"/>
    <n v="165442"/>
    <n v="220795"/>
    <n v="218776"/>
    <n v="223223"/>
    <s v="NA"/>
    <n v="373785"/>
    <n v="216774"/>
    <n v="367702"/>
    <n v="282682"/>
    <s v="kosslyn_1978"/>
    <n v="12"/>
    <s v="8623.0"/>
    <n v="13"/>
    <s v="impossible"/>
    <s v="yes"/>
    <n v="1024"/>
    <n v="155"/>
    <n v="285"/>
  </r>
  <r>
    <n v="92"/>
    <n v="92"/>
    <n v="655"/>
    <n v="65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3"/>
    <n v="13"/>
    <n v="1"/>
    <n v="13"/>
    <n v="13"/>
    <n v="0"/>
    <n v="13"/>
    <n v="1"/>
    <n v="1"/>
    <n v="0"/>
    <n v="0"/>
    <n v="13"/>
    <n v="1"/>
    <n v="1"/>
    <n v="0"/>
    <n v="13"/>
    <n v="13"/>
    <n v="27"/>
    <n v="1"/>
    <n v="1"/>
    <n v="1"/>
    <n v="13"/>
    <n v="13"/>
    <n v="13"/>
    <n v="1"/>
    <n v="13"/>
    <n v="13"/>
    <n v="13"/>
    <n v="0"/>
    <s v="stim0"/>
    <s v="150.0"/>
    <s v="270.0"/>
    <s v="Tue Oct  7 16:44:05 2025"/>
    <s v="The main experiment item"/>
    <b v="0"/>
    <x v="4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puits"/>
    <n v="13"/>
    <n v="2"/>
    <n v="0"/>
    <n v="6"/>
    <s v="C:/Users/Donia/Desktop/MIASHS/L3/Sc_co/subject-4.csv"/>
    <s v="legacy"/>
    <n v="7"/>
    <b v="0"/>
    <s v="Melodramatic Milgram"/>
    <s v="4.0.24"/>
    <n v="36"/>
    <n v="0"/>
    <s v="q"/>
    <s v="q"/>
    <s v="space"/>
    <s v="space"/>
    <s v="space"/>
    <s v="space"/>
    <s v="q"/>
    <s v="space"/>
    <n v="1"/>
    <n v="555"/>
    <n v="555"/>
    <n v="411.04761904761904"/>
    <n v="385.33203625564863"/>
    <x v="120"/>
    <n v="55064"/>
    <n v="4358"/>
    <n v="2454"/>
    <n v="1102"/>
    <n v="27121"/>
    <n v="555"/>
    <n v="12137"/>
    <n v="2426"/>
    <n v="2"/>
    <s v="legacy"/>
    <n v="1024"/>
    <n v="2"/>
    <n v="48000"/>
    <n v="-16"/>
    <s v="experiment"/>
    <x v="3"/>
    <s v="even"/>
    <n v="227617"/>
    <n v="223257"/>
    <n v="30819"/>
    <n v="374908"/>
    <n v="376855"/>
    <n v="223235"/>
    <n v="374908"/>
    <n v="220795"/>
    <s v="NA"/>
    <n v="216776"/>
    <n v="162707"/>
    <n v="177581"/>
    <n v="3696"/>
    <n v="3693"/>
    <n v="374156"/>
    <n v="162706"/>
    <n v="162706"/>
    <n v="3695"/>
    <n v="380625"/>
    <n v="378855"/>
    <n v="381182"/>
    <n v="165162"/>
    <n v="178684"/>
    <n v="165442"/>
    <n v="220795"/>
    <n v="218776"/>
    <n v="223223"/>
    <s v="NA"/>
    <n v="380625"/>
    <n v="216774"/>
    <n v="374155"/>
    <n v="282682"/>
    <s v="kosslyn_1978"/>
    <n v="13"/>
    <s v="9178.0"/>
    <n v="14"/>
    <s v="possible"/>
    <s v="yes"/>
    <n v="1024"/>
    <n v="155"/>
    <n v="285"/>
  </r>
  <r>
    <n v="93"/>
    <n v="93"/>
    <n v="617"/>
    <n v="61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4"/>
    <n v="14"/>
    <n v="1"/>
    <n v="14"/>
    <n v="13"/>
    <n v="0"/>
    <n v="13"/>
    <n v="1"/>
    <n v="1"/>
    <n v="0"/>
    <n v="0"/>
    <n v="14"/>
    <n v="1"/>
    <n v="1"/>
    <n v="0"/>
    <n v="14"/>
    <n v="14"/>
    <n v="28"/>
    <n v="1"/>
    <n v="1"/>
    <n v="1"/>
    <n v="13"/>
    <n v="13"/>
    <n v="13"/>
    <n v="1"/>
    <n v="14"/>
    <n v="13"/>
    <n v="14"/>
    <n v="0"/>
    <s v="stim0"/>
    <s v="150.0"/>
    <s v="270.0"/>
    <s v="Tue Oct  7 16:44:05 2025"/>
    <s v="The main experiment item"/>
    <b v="0"/>
    <x v="7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Sable"/>
    <n v="14"/>
    <n v="2"/>
    <n v="0"/>
    <n v="6"/>
    <s v="C:/Users/Donia/Desktop/MIASHS/L3/Sc_co/subject-4.csv"/>
    <s v="legacy"/>
    <n v="7"/>
    <b v="0"/>
    <s v="Melodramatic Milgram"/>
    <s v="4.0.24"/>
    <n v="41"/>
    <n v="0"/>
    <s v="q"/>
    <s v="q"/>
    <s v="space"/>
    <s v="space"/>
    <s v="space"/>
    <s v="space"/>
    <s v="q"/>
    <s v="space"/>
    <n v="1"/>
    <n v="90"/>
    <n v="90"/>
    <n v="411.04761904761904"/>
    <n v="385.33203625564863"/>
    <x v="121"/>
    <n v="55064"/>
    <n v="4358"/>
    <n v="2454"/>
    <n v="1102"/>
    <n v="27121"/>
    <n v="90"/>
    <n v="12137"/>
    <n v="2426"/>
    <n v="2"/>
    <s v="legacy"/>
    <n v="1024"/>
    <n v="2"/>
    <n v="48000"/>
    <n v="-16"/>
    <s v="experiment"/>
    <x v="3"/>
    <s v="even"/>
    <n v="227617"/>
    <n v="223257"/>
    <n v="30819"/>
    <n v="381981"/>
    <n v="383935"/>
    <n v="223235"/>
    <n v="381981"/>
    <n v="220795"/>
    <s v="NA"/>
    <n v="216776"/>
    <n v="162707"/>
    <n v="177581"/>
    <n v="3696"/>
    <n v="3693"/>
    <n v="381230"/>
    <n v="162706"/>
    <n v="162706"/>
    <n v="3695"/>
    <n v="387945"/>
    <n v="385935"/>
    <n v="388036"/>
    <n v="165162"/>
    <n v="178684"/>
    <n v="165442"/>
    <n v="220795"/>
    <n v="218776"/>
    <n v="223223"/>
    <s v="NA"/>
    <n v="387945"/>
    <n v="216774"/>
    <n v="381229"/>
    <n v="282682"/>
    <s v="kosslyn_1978"/>
    <n v="14"/>
    <s v="9268.0"/>
    <n v="15"/>
    <s v="possible"/>
    <s v="yes"/>
    <n v="1024"/>
    <n v="155"/>
    <n v="285"/>
  </r>
  <r>
    <n v="93"/>
    <n v="93"/>
    <n v="601"/>
    <n v="60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5"/>
    <n v="15"/>
    <n v="1"/>
    <n v="15"/>
    <n v="13"/>
    <n v="0"/>
    <n v="13"/>
    <n v="1"/>
    <n v="1"/>
    <n v="0"/>
    <n v="0"/>
    <n v="15"/>
    <n v="1"/>
    <n v="1"/>
    <n v="0"/>
    <n v="15"/>
    <n v="15"/>
    <n v="29"/>
    <n v="1"/>
    <n v="1"/>
    <n v="1"/>
    <n v="13"/>
    <n v="13"/>
    <n v="13"/>
    <n v="1"/>
    <n v="15"/>
    <n v="13"/>
    <n v="15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grotte"/>
    <n v="15"/>
    <n v="2"/>
    <n v="0"/>
    <n v="6"/>
    <s v="C:/Users/Donia/Desktop/MIASHS/L3/Sc_co/subject-4.csv"/>
    <s v="legacy"/>
    <n v="7"/>
    <b v="0"/>
    <s v="Melodramatic Milgram"/>
    <s v="4.0.24"/>
    <n v="84"/>
    <n v="0"/>
    <s v="m"/>
    <s v="q"/>
    <s v="space"/>
    <s v="space"/>
    <s v="space"/>
    <s v="space"/>
    <s v="m"/>
    <s v="space"/>
    <n v="1"/>
    <n v="356"/>
    <s v="-"/>
    <n v="411.04761904761904"/>
    <n v="385.33203625564863"/>
    <x v="1"/>
    <n v="55064"/>
    <n v="4358"/>
    <n v="2454"/>
    <n v="1102"/>
    <n v="27121"/>
    <n v="356"/>
    <n v="12137"/>
    <n v="2426"/>
    <n v="2"/>
    <s v="legacy"/>
    <n v="1024"/>
    <n v="2"/>
    <n v="48000"/>
    <n v="-16"/>
    <s v="experiment"/>
    <x v="3"/>
    <s v="even"/>
    <n v="227617"/>
    <n v="223257"/>
    <n v="30819"/>
    <n v="388859"/>
    <n v="390975"/>
    <n v="223235"/>
    <n v="388859"/>
    <n v="220795"/>
    <s v="NA"/>
    <n v="216776"/>
    <n v="162707"/>
    <n v="177581"/>
    <n v="3696"/>
    <n v="3693"/>
    <n v="388108"/>
    <n v="162706"/>
    <n v="162706"/>
    <n v="3695"/>
    <n v="394535"/>
    <n v="392975"/>
    <n v="394893"/>
    <n v="165162"/>
    <n v="178684"/>
    <n v="165442"/>
    <n v="220795"/>
    <n v="218776"/>
    <n v="223223"/>
    <s v="NA"/>
    <n v="394535"/>
    <n v="216774"/>
    <n v="388106"/>
    <n v="282682"/>
    <s v="kosslyn_1978"/>
    <n v="15"/>
    <s v="9624.0"/>
    <n v="16"/>
    <s v="impossible"/>
    <s v="yes"/>
    <n v="1024"/>
    <n v="155"/>
    <n v="285"/>
  </r>
  <r>
    <n v="94"/>
    <n v="94"/>
    <n v="586"/>
    <n v="58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6"/>
    <n v="16"/>
    <n v="1"/>
    <n v="16"/>
    <n v="13"/>
    <n v="0"/>
    <n v="13"/>
    <n v="1"/>
    <n v="1"/>
    <n v="0"/>
    <n v="0"/>
    <n v="16"/>
    <n v="1"/>
    <n v="1"/>
    <n v="0"/>
    <n v="16"/>
    <n v="16"/>
    <n v="30"/>
    <n v="1"/>
    <n v="1"/>
    <n v="1"/>
    <n v="13"/>
    <n v="13"/>
    <n v="13"/>
    <n v="1"/>
    <n v="16"/>
    <n v="13"/>
    <n v="16"/>
    <n v="0"/>
    <s v="stim0"/>
    <s v="150.0"/>
    <s v="270.0"/>
    <s v="Tue Oct  7 16:44:05 2025"/>
    <s v="The main experiment item"/>
    <b v="0"/>
    <x v="8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Rocher"/>
    <n v="16"/>
    <n v="2"/>
    <n v="0"/>
    <n v="6"/>
    <s v="C:/Users/Donia/Desktop/MIASHS/L3/Sc_co/subject-4.csv"/>
    <s v="legacy"/>
    <n v="7"/>
    <b v="0"/>
    <s v="Melodramatic Milgram"/>
    <s v="4.0.24"/>
    <n v="29"/>
    <n v="0"/>
    <s v="q"/>
    <s v="q"/>
    <s v="space"/>
    <s v="space"/>
    <s v="space"/>
    <s v="space"/>
    <s v="q"/>
    <s v="space"/>
    <n v="1"/>
    <n v="342"/>
    <n v="342"/>
    <n v="411.04761904761904"/>
    <n v="385.33203625564863"/>
    <x v="122"/>
    <n v="55064"/>
    <n v="4358"/>
    <n v="2454"/>
    <n v="1102"/>
    <n v="27121"/>
    <n v="342"/>
    <n v="12137"/>
    <n v="2426"/>
    <n v="2"/>
    <s v="legacy"/>
    <n v="1024"/>
    <n v="2"/>
    <n v="48000"/>
    <n v="-16"/>
    <s v="experiment"/>
    <x v="3"/>
    <s v="even"/>
    <n v="227617"/>
    <n v="223257"/>
    <n v="30819"/>
    <n v="395691"/>
    <n v="397465"/>
    <n v="223235"/>
    <n v="395691"/>
    <n v="220795"/>
    <s v="NA"/>
    <n v="216776"/>
    <n v="162707"/>
    <n v="177581"/>
    <n v="3696"/>
    <n v="3693"/>
    <n v="394940"/>
    <n v="162706"/>
    <n v="162706"/>
    <n v="3695"/>
    <n v="401175"/>
    <n v="399465"/>
    <n v="401518"/>
    <n v="165162"/>
    <n v="178684"/>
    <n v="165442"/>
    <n v="220795"/>
    <n v="218776"/>
    <n v="223223"/>
    <s v="NA"/>
    <n v="401175"/>
    <n v="216774"/>
    <n v="394939"/>
    <n v="282682"/>
    <s v="kosslyn_1978"/>
    <n v="16"/>
    <s v="9966.0"/>
    <n v="17"/>
    <s v="possible"/>
    <s v="yes"/>
    <n v="1024"/>
    <n v="155"/>
    <n v="285"/>
  </r>
  <r>
    <n v="94"/>
    <n v="94"/>
    <n v="570"/>
    <n v="57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7"/>
    <n v="17"/>
    <n v="1"/>
    <n v="17"/>
    <n v="13"/>
    <n v="0"/>
    <n v="13"/>
    <n v="1"/>
    <n v="1"/>
    <n v="0"/>
    <n v="0"/>
    <n v="17"/>
    <n v="1"/>
    <n v="1"/>
    <n v="0"/>
    <n v="17"/>
    <n v="17"/>
    <n v="31"/>
    <n v="1"/>
    <n v="1"/>
    <n v="1"/>
    <n v="13"/>
    <n v="13"/>
    <n v="13"/>
    <n v="1"/>
    <n v="17"/>
    <n v="13"/>
    <n v="17"/>
    <n v="0"/>
    <s v="stim0"/>
    <s v="150.0"/>
    <s v="270.0"/>
    <s v="Tue Oct  7 16:44:05 2025"/>
    <s v="The main experiment item"/>
    <b v="0"/>
    <x v="3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Herbe"/>
    <n v="17"/>
    <n v="2"/>
    <n v="0"/>
    <n v="6"/>
    <s v="C:/Users/Donia/Desktop/MIASHS/L3/Sc_co/subject-4.csv"/>
    <s v="legacy"/>
    <n v="7"/>
    <b v="0"/>
    <s v="Melodramatic Milgram"/>
    <s v="4.0.24"/>
    <n v="18"/>
    <n v="0"/>
    <s v="q"/>
    <s v="q"/>
    <s v="space"/>
    <s v="space"/>
    <s v="space"/>
    <s v="space"/>
    <s v="q"/>
    <s v="space"/>
    <n v="1"/>
    <n v="300"/>
    <n v="300"/>
    <n v="411.04761904761904"/>
    <n v="385.33203625564863"/>
    <x v="19"/>
    <n v="55064"/>
    <n v="4358"/>
    <n v="2454"/>
    <n v="1102"/>
    <n v="27121"/>
    <n v="300"/>
    <n v="12137"/>
    <n v="2426"/>
    <n v="2"/>
    <s v="legacy"/>
    <n v="1024"/>
    <n v="2"/>
    <n v="48000"/>
    <n v="-16"/>
    <s v="experiment"/>
    <x v="3"/>
    <s v="even"/>
    <n v="227617"/>
    <n v="223257"/>
    <n v="30819"/>
    <n v="402316"/>
    <n v="403905"/>
    <n v="223235"/>
    <n v="402316"/>
    <n v="220795"/>
    <s v="NA"/>
    <n v="216776"/>
    <n v="162707"/>
    <n v="177581"/>
    <n v="3696"/>
    <n v="3693"/>
    <n v="401565"/>
    <n v="162706"/>
    <n v="162706"/>
    <n v="3695"/>
    <n v="407875"/>
    <n v="405906"/>
    <n v="408176"/>
    <n v="165162"/>
    <n v="178684"/>
    <n v="165442"/>
    <n v="220795"/>
    <n v="218776"/>
    <n v="223223"/>
    <s v="NA"/>
    <n v="407875"/>
    <n v="216774"/>
    <n v="401563"/>
    <n v="282682"/>
    <s v="kosslyn_1978"/>
    <n v="17"/>
    <s v="10266.0"/>
    <n v="18"/>
    <s v="possible"/>
    <s v="yes"/>
    <n v="1024"/>
    <n v="155"/>
    <n v="285"/>
  </r>
  <r>
    <n v="94"/>
    <n v="94"/>
    <n v="561"/>
    <n v="56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8"/>
    <n v="18"/>
    <n v="1"/>
    <n v="18"/>
    <n v="13"/>
    <n v="0"/>
    <n v="13"/>
    <n v="1"/>
    <n v="1"/>
    <n v="0"/>
    <n v="0"/>
    <n v="18"/>
    <n v="1"/>
    <n v="1"/>
    <n v="0"/>
    <n v="18"/>
    <n v="18"/>
    <n v="32"/>
    <n v="1"/>
    <n v="1"/>
    <n v="1"/>
    <n v="13"/>
    <n v="13"/>
    <n v="13"/>
    <n v="1"/>
    <n v="18"/>
    <n v="13"/>
    <n v="18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vallee"/>
    <n v="18"/>
    <n v="2"/>
    <n v="0"/>
    <n v="6"/>
    <s v="C:/Users/Donia/Desktop/MIASHS/L3/Sc_co/subject-4.csv"/>
    <s v="legacy"/>
    <n v="7"/>
    <b v="0"/>
    <s v="Melodramatic Milgram"/>
    <s v="4.0.24"/>
    <n v="54"/>
    <n v="0"/>
    <s v="m"/>
    <s v="q"/>
    <s v="space"/>
    <s v="space"/>
    <s v="space"/>
    <s v="space"/>
    <s v="m"/>
    <s v="space"/>
    <n v="1"/>
    <n v="403"/>
    <s v="-"/>
    <n v="411.04761904761904"/>
    <n v="385.33203625564863"/>
    <x v="1"/>
    <n v="55064"/>
    <n v="4358"/>
    <n v="2454"/>
    <n v="1102"/>
    <n v="27121"/>
    <n v="403"/>
    <n v="12137"/>
    <n v="2426"/>
    <n v="2"/>
    <s v="legacy"/>
    <n v="1024"/>
    <n v="2"/>
    <n v="48000"/>
    <n v="-16"/>
    <s v="experiment"/>
    <x v="3"/>
    <s v="even"/>
    <n v="227617"/>
    <n v="223257"/>
    <n v="30819"/>
    <n v="408980"/>
    <n v="410725"/>
    <n v="223235"/>
    <n v="408980"/>
    <n v="220795"/>
    <s v="NA"/>
    <n v="216776"/>
    <n v="162707"/>
    <n v="177581"/>
    <n v="3696"/>
    <n v="3693"/>
    <n v="408229"/>
    <n v="162706"/>
    <n v="162706"/>
    <n v="3695"/>
    <n v="414595"/>
    <n v="412725"/>
    <n v="415000"/>
    <n v="165162"/>
    <n v="178684"/>
    <n v="165442"/>
    <n v="220795"/>
    <n v="218776"/>
    <n v="223223"/>
    <s v="NA"/>
    <n v="414595"/>
    <n v="216774"/>
    <n v="408228"/>
    <n v="282682"/>
    <s v="kosslyn_1978"/>
    <n v="18"/>
    <s v="10669.0"/>
    <n v="19"/>
    <s v="impossible"/>
    <s v="yes"/>
    <n v="1024"/>
    <n v="155"/>
    <n v="285"/>
  </r>
  <r>
    <n v="95"/>
    <n v="95"/>
    <n v="541"/>
    <n v="54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9"/>
    <n v="19"/>
    <n v="1"/>
    <n v="19"/>
    <n v="13"/>
    <n v="0"/>
    <n v="13"/>
    <n v="1"/>
    <n v="1"/>
    <n v="0"/>
    <n v="0"/>
    <n v="19"/>
    <n v="1"/>
    <n v="1"/>
    <n v="0"/>
    <n v="19"/>
    <n v="19"/>
    <n v="33"/>
    <n v="1"/>
    <n v="1"/>
    <n v="1"/>
    <n v="13"/>
    <n v="13"/>
    <n v="13"/>
    <n v="1"/>
    <n v="19"/>
    <n v="13"/>
    <n v="19"/>
    <n v="0"/>
    <s v="stim0"/>
    <s v="150.0"/>
    <s v="270.0"/>
    <s v="Tue Oct  7 16:44:05 2025"/>
    <s v="The main experiment item"/>
    <b v="0"/>
    <x v="9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Hutte"/>
    <n v="19"/>
    <n v="2"/>
    <n v="0"/>
    <n v="6"/>
    <s v="C:/Users/Donia/Desktop/MIASHS/L3/Sc_co/subject-4.csv"/>
    <s v="legacy"/>
    <n v="7"/>
    <b v="0"/>
    <s v="Melodramatic Milgram"/>
    <s v="4.0.24"/>
    <n v="25"/>
    <n v="0"/>
    <s v="q"/>
    <s v="q"/>
    <s v="space"/>
    <s v="space"/>
    <s v="space"/>
    <s v="space"/>
    <s v="q"/>
    <s v="space"/>
    <n v="1"/>
    <n v="165"/>
    <n v="165"/>
    <n v="411.04761904761904"/>
    <n v="385.33203625564863"/>
    <x v="87"/>
    <n v="55064"/>
    <n v="4358"/>
    <n v="2454"/>
    <n v="1102"/>
    <n v="27121"/>
    <n v="165"/>
    <n v="12137"/>
    <n v="2426"/>
    <n v="2"/>
    <s v="legacy"/>
    <n v="1024"/>
    <n v="2"/>
    <n v="48000"/>
    <n v="-16"/>
    <s v="experiment"/>
    <x v="3"/>
    <s v="even"/>
    <n v="227617"/>
    <n v="223257"/>
    <n v="30819"/>
    <n v="415806"/>
    <n v="417405"/>
    <n v="223235"/>
    <n v="415806"/>
    <n v="220795"/>
    <s v="NA"/>
    <n v="216776"/>
    <n v="162707"/>
    <n v="177581"/>
    <n v="3696"/>
    <n v="3693"/>
    <n v="415055"/>
    <n v="162706"/>
    <n v="162706"/>
    <n v="3695"/>
    <n v="421355"/>
    <n v="419405"/>
    <n v="421522"/>
    <n v="165162"/>
    <n v="178684"/>
    <n v="165442"/>
    <n v="220795"/>
    <n v="218776"/>
    <n v="223223"/>
    <s v="NA"/>
    <n v="421355"/>
    <n v="216774"/>
    <n v="415054"/>
    <n v="282682"/>
    <s v="kosslyn_1978"/>
    <n v="19"/>
    <s v="10834.0"/>
    <n v="20"/>
    <s v="possible"/>
    <s v="yes"/>
    <n v="1024"/>
    <n v="155"/>
    <n v="285"/>
  </r>
  <r>
    <n v="95"/>
    <n v="95"/>
    <n v="533"/>
    <n v="53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0"/>
    <n v="20"/>
    <n v="1"/>
    <n v="20"/>
    <n v="13"/>
    <n v="0"/>
    <n v="13"/>
    <n v="1"/>
    <n v="1"/>
    <n v="0"/>
    <n v="0"/>
    <n v="20"/>
    <n v="1"/>
    <n v="1"/>
    <n v="0"/>
    <n v="20"/>
    <n v="20"/>
    <n v="34"/>
    <n v="1"/>
    <n v="1"/>
    <n v="1"/>
    <n v="13"/>
    <n v="13"/>
    <n v="13"/>
    <n v="1"/>
    <n v="20"/>
    <n v="13"/>
    <n v="20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grotte"/>
    <n v="20"/>
    <n v="2"/>
    <n v="0"/>
    <n v="6"/>
    <s v="C:/Users/Donia/Desktop/MIASHS/L3/Sc_co/subject-4.csv"/>
    <s v="legacy"/>
    <n v="7"/>
    <b v="0"/>
    <s v="Melodramatic Milgram"/>
    <s v="4.0.24"/>
    <n v="60"/>
    <n v="0"/>
    <s v="m"/>
    <s v="q"/>
    <s v="space"/>
    <s v="space"/>
    <s v="space"/>
    <s v="space"/>
    <s v="m"/>
    <s v="space"/>
    <n v="1"/>
    <n v="379"/>
    <s v="-"/>
    <n v="411.04761904761904"/>
    <n v="385.33203625564863"/>
    <x v="1"/>
    <n v="55064"/>
    <n v="4358"/>
    <n v="2454"/>
    <n v="1102"/>
    <n v="27121"/>
    <n v="379"/>
    <n v="12137"/>
    <n v="2426"/>
    <n v="2"/>
    <s v="legacy"/>
    <n v="1024"/>
    <n v="2"/>
    <n v="48000"/>
    <n v="-16"/>
    <s v="experiment"/>
    <x v="3"/>
    <s v="even"/>
    <n v="227617"/>
    <n v="223257"/>
    <n v="30819"/>
    <n v="422326"/>
    <n v="423915"/>
    <n v="223235"/>
    <n v="422326"/>
    <n v="220795"/>
    <s v="NA"/>
    <n v="216776"/>
    <n v="162707"/>
    <n v="177581"/>
    <n v="3696"/>
    <n v="3693"/>
    <n v="421575"/>
    <n v="162706"/>
    <n v="162706"/>
    <n v="3695"/>
    <n v="427495"/>
    <n v="425915"/>
    <n v="427875"/>
    <n v="165162"/>
    <n v="178684"/>
    <n v="165442"/>
    <n v="220795"/>
    <n v="218776"/>
    <n v="223223"/>
    <s v="NA"/>
    <n v="427495"/>
    <n v="216774"/>
    <n v="421573"/>
    <n v="282682"/>
    <s v="kosslyn_1978"/>
    <n v="20"/>
    <s v="11213.0"/>
    <n v="21"/>
    <s v="impossible"/>
    <s v="yes"/>
    <n v="1024"/>
    <n v="155"/>
    <n v="285"/>
  </r>
  <r>
    <n v="95"/>
    <n v="95"/>
    <n v="517"/>
    <n v="51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1"/>
    <n v="21"/>
    <n v="1"/>
    <n v="21"/>
    <n v="13"/>
    <n v="0"/>
    <n v="13"/>
    <n v="1"/>
    <n v="1"/>
    <n v="0"/>
    <n v="0"/>
    <n v="21"/>
    <n v="1"/>
    <n v="1"/>
    <n v="0"/>
    <n v="21"/>
    <n v="21"/>
    <n v="35"/>
    <n v="1"/>
    <n v="1"/>
    <n v="1"/>
    <n v="13"/>
    <n v="13"/>
    <n v="13"/>
    <n v="1"/>
    <n v="21"/>
    <n v="13"/>
    <n v="21"/>
    <n v="0"/>
    <s v="stim0"/>
    <s v="150.0"/>
    <s v="270.0"/>
    <s v="Tue Oct  7 16:44:05 2025"/>
    <s v="The main experiment item"/>
    <b v="0"/>
    <x v="10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Arbre"/>
    <n v="21"/>
    <n v="2"/>
    <n v="0"/>
    <n v="6"/>
    <s v="C:/Users/Donia/Desktop/MIASHS/L3/Sc_co/subject-4.csv"/>
    <s v="legacy"/>
    <n v="7"/>
    <b v="0"/>
    <s v="Melodramatic Milgram"/>
    <s v="4.0.24"/>
    <n v="7"/>
    <n v="0"/>
    <s v="q"/>
    <s v="q"/>
    <s v="space"/>
    <s v="space"/>
    <s v="space"/>
    <s v="space"/>
    <s v="q"/>
    <s v="space"/>
    <n v="1"/>
    <n v="166"/>
    <n v="166"/>
    <n v="411.04761904761904"/>
    <n v="385.33203625564863"/>
    <x v="123"/>
    <n v="55064"/>
    <n v="4358"/>
    <n v="2454"/>
    <n v="1102"/>
    <n v="27121"/>
    <n v="166"/>
    <n v="12137"/>
    <n v="2426"/>
    <n v="2"/>
    <s v="legacy"/>
    <n v="1024"/>
    <n v="2"/>
    <n v="48000"/>
    <n v="-16"/>
    <s v="experiment"/>
    <x v="3"/>
    <s v="even"/>
    <n v="227617"/>
    <n v="223257"/>
    <n v="30819"/>
    <n v="428683"/>
    <n v="430375"/>
    <n v="223235"/>
    <n v="428683"/>
    <n v="220795"/>
    <s v="NA"/>
    <n v="216776"/>
    <n v="162707"/>
    <n v="177581"/>
    <n v="3696"/>
    <n v="3693"/>
    <n v="427932"/>
    <n v="162706"/>
    <n v="162706"/>
    <n v="3695"/>
    <n v="434495"/>
    <n v="432375"/>
    <n v="434662"/>
    <n v="165162"/>
    <n v="178684"/>
    <n v="165442"/>
    <n v="220795"/>
    <n v="218776"/>
    <n v="223223"/>
    <s v="NA"/>
    <n v="434495"/>
    <n v="216774"/>
    <n v="427931"/>
    <n v="282682"/>
    <s v="kosslyn_1978"/>
    <n v="21"/>
    <s v="11379.0"/>
    <n v="22"/>
    <s v="possible"/>
    <s v="yes"/>
    <n v="1024"/>
    <n v="155"/>
    <n v="285"/>
  </r>
  <r>
    <n v="95"/>
    <n v="95"/>
    <n v="508"/>
    <n v="50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2"/>
    <n v="22"/>
    <n v="1"/>
    <n v="22"/>
    <n v="13"/>
    <n v="0"/>
    <n v="13"/>
    <n v="1"/>
    <n v="1"/>
    <n v="0"/>
    <n v="0"/>
    <n v="22"/>
    <n v="1"/>
    <n v="1"/>
    <n v="0"/>
    <n v="22"/>
    <n v="22"/>
    <n v="36"/>
    <n v="1"/>
    <n v="1"/>
    <n v="1"/>
    <n v="13"/>
    <n v="13"/>
    <n v="13"/>
    <n v="1"/>
    <n v="22"/>
    <n v="13"/>
    <n v="22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pont"/>
    <n v="22"/>
    <n v="2"/>
    <n v="0"/>
    <n v="6"/>
    <s v="C:/Users/Donia/Desktop/MIASHS/L3/Sc_co/subject-4.csv"/>
    <s v="legacy"/>
    <n v="7"/>
    <b v="0"/>
    <s v="Melodramatic Milgram"/>
    <s v="4.0.24"/>
    <n v="75"/>
    <n v="0"/>
    <s v="m"/>
    <s v="q"/>
    <s v="space"/>
    <s v="space"/>
    <s v="space"/>
    <s v="space"/>
    <s v="m"/>
    <s v="space"/>
    <n v="1"/>
    <n v="311"/>
    <s v="-"/>
    <n v="411.04761904761904"/>
    <n v="385.33203625564863"/>
    <x v="1"/>
    <n v="55064"/>
    <n v="4358"/>
    <n v="2454"/>
    <n v="1102"/>
    <n v="27121"/>
    <n v="311"/>
    <n v="12137"/>
    <n v="2426"/>
    <n v="2"/>
    <s v="legacy"/>
    <n v="1024"/>
    <n v="2"/>
    <n v="48000"/>
    <n v="-16"/>
    <s v="experiment"/>
    <x v="3"/>
    <s v="even"/>
    <n v="227617"/>
    <n v="223257"/>
    <n v="30819"/>
    <n v="435473"/>
    <n v="437585"/>
    <n v="223235"/>
    <n v="435473"/>
    <n v="220795"/>
    <s v="NA"/>
    <n v="216776"/>
    <n v="162707"/>
    <n v="177581"/>
    <n v="3696"/>
    <n v="3693"/>
    <n v="434721"/>
    <n v="162706"/>
    <n v="162706"/>
    <n v="3695"/>
    <n v="441125"/>
    <n v="439585"/>
    <n v="441437"/>
    <n v="165162"/>
    <n v="178684"/>
    <n v="165442"/>
    <n v="220795"/>
    <n v="218776"/>
    <n v="223223"/>
    <s v="NA"/>
    <n v="441125"/>
    <n v="216774"/>
    <n v="434720"/>
    <n v="282682"/>
    <s v="kosslyn_1978"/>
    <n v="22"/>
    <s v="11690.0"/>
    <n v="23"/>
    <s v="impossible"/>
    <s v="yes"/>
    <n v="1024"/>
    <n v="155"/>
    <n v="285"/>
  </r>
  <r>
    <n v="95"/>
    <n v="95"/>
    <n v="496"/>
    <n v="49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3"/>
    <n v="23"/>
    <n v="1"/>
    <n v="23"/>
    <n v="13"/>
    <n v="0"/>
    <n v="13"/>
    <n v="1"/>
    <n v="1"/>
    <n v="0"/>
    <n v="0"/>
    <n v="23"/>
    <n v="1"/>
    <n v="1"/>
    <n v="0"/>
    <n v="23"/>
    <n v="23"/>
    <n v="37"/>
    <n v="1"/>
    <n v="1"/>
    <n v="1"/>
    <n v="13"/>
    <n v="13"/>
    <n v="13"/>
    <n v="1"/>
    <n v="23"/>
    <n v="13"/>
    <n v="23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Colline"/>
    <n v="23"/>
    <n v="2"/>
    <n v="0"/>
    <n v="6"/>
    <s v="C:/Users/Donia/Desktop/MIASHS/L3/Sc_co/subject-4.csv"/>
    <s v="legacy"/>
    <n v="7"/>
    <b v="0"/>
    <s v="Melodramatic Milgram"/>
    <s v="4.0.24"/>
    <n v="47"/>
    <n v="0"/>
    <s v="m"/>
    <s v="q"/>
    <s v="space"/>
    <s v="space"/>
    <s v="space"/>
    <s v="space"/>
    <s v="m"/>
    <s v="space"/>
    <n v="1"/>
    <n v="218"/>
    <s v="-"/>
    <n v="411.04761904761904"/>
    <n v="385.33203625564863"/>
    <x v="1"/>
    <n v="55064"/>
    <n v="4358"/>
    <n v="2454"/>
    <n v="1102"/>
    <n v="27121"/>
    <n v="218"/>
    <n v="12137"/>
    <n v="2426"/>
    <n v="2"/>
    <s v="legacy"/>
    <n v="1024"/>
    <n v="2"/>
    <n v="48000"/>
    <n v="-16"/>
    <s v="experiment"/>
    <x v="3"/>
    <s v="even"/>
    <n v="227617"/>
    <n v="223257"/>
    <n v="30819"/>
    <n v="442248"/>
    <n v="444205"/>
    <n v="223235"/>
    <n v="442248"/>
    <n v="220795"/>
    <s v="NA"/>
    <n v="216776"/>
    <n v="162707"/>
    <n v="177581"/>
    <n v="3696"/>
    <n v="3693"/>
    <n v="441496"/>
    <n v="162706"/>
    <n v="162706"/>
    <n v="3695"/>
    <n v="447975"/>
    <n v="446205"/>
    <n v="448194"/>
    <n v="165162"/>
    <n v="178684"/>
    <n v="165442"/>
    <n v="220795"/>
    <n v="218776"/>
    <n v="223223"/>
    <s v="NA"/>
    <n v="447975"/>
    <n v="216774"/>
    <n v="441495"/>
    <n v="282682"/>
    <s v="kosslyn_1978"/>
    <n v="23"/>
    <s v="11908.0"/>
    <n v="24"/>
    <s v="impossible"/>
    <s v="yes"/>
    <n v="1024"/>
    <n v="155"/>
    <n v="285"/>
  </r>
  <r>
    <n v="96"/>
    <n v="96"/>
    <n v="484"/>
    <n v="4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4"/>
    <n v="24"/>
    <n v="1"/>
    <n v="24"/>
    <n v="13"/>
    <n v="0"/>
    <n v="13"/>
    <n v="1"/>
    <n v="1"/>
    <n v="0"/>
    <n v="0"/>
    <n v="24"/>
    <n v="1"/>
    <n v="1"/>
    <n v="0"/>
    <n v="24"/>
    <n v="24"/>
    <n v="38"/>
    <n v="1"/>
    <n v="1"/>
    <n v="1"/>
    <n v="13"/>
    <n v="13"/>
    <n v="13"/>
    <n v="1"/>
    <n v="24"/>
    <n v="13"/>
    <n v="24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pont"/>
    <n v="24"/>
    <n v="2"/>
    <n v="0"/>
    <n v="6"/>
    <s v="C:/Users/Donia/Desktop/MIASHS/L3/Sc_co/subject-4.csv"/>
    <s v="legacy"/>
    <n v="7"/>
    <b v="0"/>
    <s v="Melodramatic Milgram"/>
    <s v="4.0.24"/>
    <n v="45"/>
    <n v="0"/>
    <s v="m"/>
    <s v="q"/>
    <s v="space"/>
    <s v="space"/>
    <s v="space"/>
    <s v="space"/>
    <s v="m"/>
    <s v="space"/>
    <n v="1"/>
    <n v="196"/>
    <s v="-"/>
    <n v="411.04761904761904"/>
    <n v="385.33203625564863"/>
    <x v="1"/>
    <n v="55064"/>
    <n v="4358"/>
    <n v="2454"/>
    <n v="1102"/>
    <n v="27121"/>
    <n v="196"/>
    <n v="12137"/>
    <n v="2426"/>
    <n v="2"/>
    <s v="legacy"/>
    <n v="1024"/>
    <n v="2"/>
    <n v="48000"/>
    <n v="-16"/>
    <s v="experiment"/>
    <x v="3"/>
    <s v="even"/>
    <n v="227617"/>
    <n v="223257"/>
    <n v="30819"/>
    <n v="449000"/>
    <n v="450945"/>
    <n v="223235"/>
    <n v="449000"/>
    <n v="220795"/>
    <s v="NA"/>
    <n v="216776"/>
    <n v="162707"/>
    <n v="177581"/>
    <n v="3696"/>
    <n v="3693"/>
    <n v="448249"/>
    <n v="162706"/>
    <n v="162706"/>
    <n v="3695"/>
    <n v="454505"/>
    <n v="452945"/>
    <n v="454703"/>
    <n v="165162"/>
    <n v="178684"/>
    <n v="165442"/>
    <n v="220795"/>
    <n v="218776"/>
    <n v="223223"/>
    <s v="NA"/>
    <n v="454505"/>
    <n v="216774"/>
    <n v="448247"/>
    <n v="282682"/>
    <s v="kosslyn_1978"/>
    <n v="24"/>
    <s v="12104.0"/>
    <n v="25"/>
    <s v="impossible"/>
    <s v="yes"/>
    <n v="1024"/>
    <n v="155"/>
    <n v="285"/>
  </r>
  <r>
    <n v="96"/>
    <n v="96"/>
    <n v="478"/>
    <n v="47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5"/>
    <n v="25"/>
    <n v="1"/>
    <n v="25"/>
    <n v="13"/>
    <n v="0"/>
    <n v="13"/>
    <n v="1"/>
    <n v="1"/>
    <n v="0"/>
    <n v="0"/>
    <n v="25"/>
    <n v="1"/>
    <n v="1"/>
    <n v="0"/>
    <n v="25"/>
    <n v="25"/>
    <n v="39"/>
    <n v="1"/>
    <n v="1"/>
    <n v="1"/>
    <n v="13"/>
    <n v="13"/>
    <n v="13"/>
    <n v="1"/>
    <n v="25"/>
    <n v="13"/>
    <n v="25"/>
    <n v="0"/>
    <s v="stim0"/>
    <s v="150.0"/>
    <s v="270.0"/>
    <s v="Tue Oct  7 16:44:05 2025"/>
    <s v="The main experiment item"/>
    <b v="0"/>
    <x v="11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Arbre"/>
    <n v="25"/>
    <n v="2"/>
    <n v="0"/>
    <n v="6"/>
    <s v="C:/Users/Donia/Desktop/MIASHS/L3/Sc_co/subject-4.csv"/>
    <s v="legacy"/>
    <n v="7"/>
    <b v="0"/>
    <s v="Melodramatic Milgram"/>
    <s v="4.0.24"/>
    <n v="21"/>
    <n v="0"/>
    <s v="q"/>
    <s v="q"/>
    <s v="space"/>
    <s v="space"/>
    <s v="space"/>
    <s v="space"/>
    <s v="q"/>
    <s v="space"/>
    <n v="1"/>
    <n v="347"/>
    <n v="347"/>
    <n v="411.04761904761904"/>
    <n v="385.33203625564863"/>
    <x v="9"/>
    <n v="55064"/>
    <n v="4358"/>
    <n v="2454"/>
    <n v="1102"/>
    <n v="27121"/>
    <n v="347"/>
    <n v="12137"/>
    <n v="2426"/>
    <n v="2"/>
    <s v="legacy"/>
    <n v="1024"/>
    <n v="2"/>
    <n v="48000"/>
    <n v="-16"/>
    <s v="experiment"/>
    <x v="3"/>
    <s v="even"/>
    <n v="227617"/>
    <n v="223257"/>
    <n v="30819"/>
    <n v="455520"/>
    <n v="457475"/>
    <n v="223235"/>
    <n v="455520"/>
    <n v="220795"/>
    <s v="NA"/>
    <n v="216776"/>
    <n v="162707"/>
    <n v="177581"/>
    <n v="3696"/>
    <n v="3693"/>
    <n v="454769"/>
    <n v="162706"/>
    <n v="162706"/>
    <n v="3695"/>
    <n v="461605"/>
    <n v="459475"/>
    <n v="461953"/>
    <n v="165162"/>
    <n v="178684"/>
    <n v="165442"/>
    <n v="220795"/>
    <n v="218776"/>
    <n v="223223"/>
    <s v="NA"/>
    <n v="461605"/>
    <n v="216774"/>
    <n v="454768"/>
    <n v="282682"/>
    <s v="kosslyn_1978"/>
    <n v="25"/>
    <s v="12451.0"/>
    <n v="26"/>
    <s v="possible"/>
    <s v="yes"/>
    <n v="1024"/>
    <n v="155"/>
    <n v="285"/>
  </r>
  <r>
    <n v="96"/>
    <n v="96"/>
    <n v="464"/>
    <n v="46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6"/>
    <n v="26"/>
    <n v="1"/>
    <n v="26"/>
    <n v="13"/>
    <n v="0"/>
    <n v="13"/>
    <n v="1"/>
    <n v="1"/>
    <n v="0"/>
    <n v="0"/>
    <n v="26"/>
    <n v="1"/>
    <n v="1"/>
    <n v="0"/>
    <n v="26"/>
    <n v="26"/>
    <n v="40"/>
    <n v="1"/>
    <n v="1"/>
    <n v="1"/>
    <n v="13"/>
    <n v="13"/>
    <n v="13"/>
    <n v="1"/>
    <n v="26"/>
    <n v="13"/>
    <n v="26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grotte"/>
    <n v="26"/>
    <n v="2"/>
    <n v="0"/>
    <n v="6"/>
    <s v="C:/Users/Donia/Desktop/MIASHS/L3/Sc_co/subject-4.csv"/>
    <s v="legacy"/>
    <n v="7"/>
    <b v="0"/>
    <s v="Melodramatic Milgram"/>
    <s v="4.0.24"/>
    <n v="57"/>
    <n v="0"/>
    <s v="m"/>
    <s v="q"/>
    <s v="space"/>
    <s v="space"/>
    <s v="space"/>
    <s v="space"/>
    <s v="m"/>
    <s v="space"/>
    <n v="1"/>
    <n v="79"/>
    <s v="-"/>
    <n v="411.04761904761904"/>
    <n v="385.33203625564863"/>
    <x v="1"/>
    <n v="55064"/>
    <n v="4358"/>
    <n v="2454"/>
    <n v="1102"/>
    <n v="27121"/>
    <n v="79"/>
    <n v="12137"/>
    <n v="2426"/>
    <n v="2"/>
    <s v="legacy"/>
    <n v="1024"/>
    <n v="2"/>
    <n v="48000"/>
    <n v="-16"/>
    <s v="experiment"/>
    <x v="3"/>
    <s v="even"/>
    <n v="227617"/>
    <n v="223257"/>
    <n v="30819"/>
    <n v="462759"/>
    <n v="464515"/>
    <n v="223235"/>
    <n v="462759"/>
    <n v="220795"/>
    <s v="NA"/>
    <n v="216776"/>
    <n v="162707"/>
    <n v="177581"/>
    <n v="3696"/>
    <n v="3693"/>
    <n v="462008"/>
    <n v="162706"/>
    <n v="162706"/>
    <n v="3695"/>
    <n v="468095"/>
    <n v="466515"/>
    <n v="468176"/>
    <n v="165162"/>
    <n v="178684"/>
    <n v="165442"/>
    <n v="220795"/>
    <n v="218776"/>
    <n v="223223"/>
    <s v="NA"/>
    <n v="468095"/>
    <n v="216774"/>
    <n v="462007"/>
    <n v="282682"/>
    <s v="kosslyn_1978"/>
    <n v="26"/>
    <s v="12530.0"/>
    <n v="27"/>
    <s v="impossible"/>
    <s v="yes"/>
    <n v="1024"/>
    <n v="155"/>
    <n v="285"/>
  </r>
  <r>
    <n v="96"/>
    <n v="96"/>
    <n v="461"/>
    <n v="46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7"/>
    <n v="27"/>
    <n v="1"/>
    <n v="27"/>
    <n v="13"/>
    <n v="0"/>
    <n v="13"/>
    <n v="1"/>
    <n v="1"/>
    <n v="0"/>
    <n v="0"/>
    <n v="27"/>
    <n v="1"/>
    <n v="1"/>
    <n v="0"/>
    <n v="27"/>
    <n v="27"/>
    <n v="41"/>
    <n v="1"/>
    <n v="1"/>
    <n v="1"/>
    <n v="13"/>
    <n v="13"/>
    <n v="13"/>
    <n v="1"/>
    <n v="27"/>
    <n v="13"/>
    <n v="27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Colline"/>
    <n v="27"/>
    <n v="2"/>
    <n v="0"/>
    <n v="6"/>
    <s v="C:/Users/Donia/Desktop/MIASHS/L3/Sc_co/subject-4.csv"/>
    <s v="legacy"/>
    <n v="7"/>
    <b v="0"/>
    <s v="Melodramatic Milgram"/>
    <s v="4.0.24"/>
    <n v="52"/>
    <n v="0"/>
    <s v="m"/>
    <s v="q"/>
    <s v="space"/>
    <s v="space"/>
    <s v="space"/>
    <s v="space"/>
    <s v="m"/>
    <s v="space"/>
    <n v="1"/>
    <n v="389"/>
    <s v="-"/>
    <n v="411.04761904761904"/>
    <n v="385.33203625564863"/>
    <x v="1"/>
    <n v="55064"/>
    <n v="4358"/>
    <n v="2454"/>
    <n v="1102"/>
    <n v="27121"/>
    <n v="389"/>
    <n v="12137"/>
    <n v="2426"/>
    <n v="2"/>
    <s v="legacy"/>
    <n v="1024"/>
    <n v="2"/>
    <n v="48000"/>
    <n v="-16"/>
    <s v="experiment"/>
    <x v="3"/>
    <s v="even"/>
    <n v="227617"/>
    <n v="223257"/>
    <n v="30819"/>
    <n v="468983"/>
    <n v="470675"/>
    <n v="223235"/>
    <n v="468983"/>
    <n v="220795"/>
    <s v="NA"/>
    <n v="216776"/>
    <n v="162707"/>
    <n v="177581"/>
    <n v="3696"/>
    <n v="3693"/>
    <n v="468232"/>
    <n v="162706"/>
    <n v="162706"/>
    <n v="3695"/>
    <n v="474435"/>
    <n v="472675"/>
    <n v="474825"/>
    <n v="165162"/>
    <n v="178684"/>
    <n v="165442"/>
    <n v="220795"/>
    <n v="218776"/>
    <n v="223223"/>
    <s v="NA"/>
    <n v="474435"/>
    <n v="216774"/>
    <n v="468230"/>
    <n v="282682"/>
    <s v="kosslyn_1978"/>
    <n v="27"/>
    <s v="12919.0"/>
    <n v="28"/>
    <s v="impossible"/>
    <s v="yes"/>
    <n v="1024"/>
    <n v="155"/>
    <n v="285"/>
  </r>
  <r>
    <n v="96"/>
    <n v="96"/>
    <n v="449"/>
    <n v="44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8"/>
    <n v="28"/>
    <n v="1"/>
    <n v="28"/>
    <n v="13"/>
    <n v="0"/>
    <n v="13"/>
    <n v="1"/>
    <n v="1"/>
    <n v="0"/>
    <n v="0"/>
    <n v="28"/>
    <n v="1"/>
    <n v="1"/>
    <n v="0"/>
    <n v="28"/>
    <n v="28"/>
    <n v="42"/>
    <n v="1"/>
    <n v="1"/>
    <n v="1"/>
    <n v="13"/>
    <n v="13"/>
    <n v="13"/>
    <n v="1"/>
    <n v="28"/>
    <n v="13"/>
    <n v="28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Ruisseau"/>
    <n v="28"/>
    <n v="2"/>
    <n v="0"/>
    <n v="6"/>
    <s v="C:/Users/Donia/Desktop/MIASHS/L3/Sc_co/subject-4.csv"/>
    <s v="legacy"/>
    <n v="7"/>
    <b v="0"/>
    <s v="Melodramatic Milgram"/>
    <s v="4.0.24"/>
    <n v="51"/>
    <n v="0"/>
    <s v="m"/>
    <s v="q"/>
    <s v="space"/>
    <s v="space"/>
    <s v="space"/>
    <s v="space"/>
    <s v="m"/>
    <s v="space"/>
    <n v="1"/>
    <n v="104"/>
    <s v="-"/>
    <n v="411.04761904761904"/>
    <n v="385.33203625564863"/>
    <x v="1"/>
    <n v="55064"/>
    <n v="4358"/>
    <n v="2454"/>
    <n v="1102"/>
    <n v="27121"/>
    <n v="104"/>
    <n v="12137"/>
    <n v="2426"/>
    <n v="2"/>
    <s v="legacy"/>
    <n v="1024"/>
    <n v="2"/>
    <n v="48000"/>
    <n v="-16"/>
    <s v="experiment"/>
    <x v="3"/>
    <s v="even"/>
    <n v="227617"/>
    <n v="223257"/>
    <n v="30819"/>
    <n v="475631"/>
    <n v="477335"/>
    <n v="223235"/>
    <n v="475631"/>
    <n v="220795"/>
    <s v="NA"/>
    <n v="216776"/>
    <n v="162707"/>
    <n v="177581"/>
    <n v="3696"/>
    <n v="3693"/>
    <n v="474880"/>
    <n v="162706"/>
    <n v="162706"/>
    <n v="3695"/>
    <n v="481045"/>
    <n v="479335"/>
    <n v="481151"/>
    <n v="165162"/>
    <n v="178684"/>
    <n v="165442"/>
    <n v="220795"/>
    <n v="218776"/>
    <n v="223223"/>
    <s v="NA"/>
    <n v="481045"/>
    <n v="216774"/>
    <n v="474879"/>
    <n v="282682"/>
    <s v="kosslyn_1978"/>
    <n v="28"/>
    <s v="13023.0"/>
    <n v="29"/>
    <s v="impossible"/>
    <s v="yes"/>
    <n v="1024"/>
    <n v="155"/>
    <n v="285"/>
  </r>
  <r>
    <n v="93"/>
    <n v="93"/>
    <n v="442"/>
    <n v="442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1"/>
    <n v="0"/>
    <n v="29"/>
    <n v="29"/>
    <n v="1"/>
    <n v="29"/>
    <n v="13"/>
    <n v="0"/>
    <n v="13"/>
    <n v="1"/>
    <n v="1"/>
    <n v="0"/>
    <n v="0"/>
    <n v="29"/>
    <n v="1"/>
    <n v="1"/>
    <n v="0"/>
    <n v="29"/>
    <n v="29"/>
    <n v="43"/>
    <n v="1"/>
    <n v="1"/>
    <n v="1"/>
    <n v="13"/>
    <n v="13"/>
    <n v="13"/>
    <n v="1"/>
    <n v="29"/>
    <n v="13"/>
    <n v="29"/>
    <n v="0"/>
    <s v="stim0"/>
    <s v="150.0"/>
    <s v="270.0"/>
    <s v="Tue Oct  7 16:44:05 2025"/>
    <s v="The main experiment item"/>
    <b v="0"/>
    <x v="1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Hutte"/>
    <n v="29"/>
    <n v="2"/>
    <n v="0"/>
    <n v="6"/>
    <s v="C:/Users/Donia/Desktop/MIASHS/L3/Sc_co/subject-4.csv"/>
    <s v="legacy"/>
    <n v="7"/>
    <b v="0"/>
    <s v="Melodramatic Milgram"/>
    <s v="4.0.24"/>
    <n v="24"/>
    <n v="0"/>
    <s v="m"/>
    <s v="q"/>
    <s v="space"/>
    <s v="space"/>
    <s v="space"/>
    <s v="space"/>
    <s v="m"/>
    <s v="space"/>
    <n v="1"/>
    <n v="249"/>
    <n v="249"/>
    <n v="411.04761904761904"/>
    <n v="385.33203625564863"/>
    <x v="124"/>
    <n v="55064"/>
    <n v="4358"/>
    <n v="2454"/>
    <n v="1102"/>
    <n v="27121"/>
    <n v="249"/>
    <n v="12137"/>
    <n v="2426"/>
    <n v="2"/>
    <s v="legacy"/>
    <n v="1024"/>
    <n v="2"/>
    <n v="48000"/>
    <n v="-16"/>
    <s v="experiment"/>
    <x v="3"/>
    <s v="even"/>
    <n v="227617"/>
    <n v="223257"/>
    <n v="30819"/>
    <n v="481959"/>
    <n v="483715"/>
    <n v="223235"/>
    <n v="481959"/>
    <n v="220795"/>
    <s v="NA"/>
    <n v="216776"/>
    <n v="162707"/>
    <n v="177581"/>
    <n v="3696"/>
    <n v="3693"/>
    <n v="481208"/>
    <n v="162706"/>
    <n v="162706"/>
    <n v="3695"/>
    <n v="487675"/>
    <n v="485715"/>
    <n v="487925"/>
    <n v="165162"/>
    <n v="178684"/>
    <n v="165442"/>
    <n v="220795"/>
    <n v="218776"/>
    <n v="223223"/>
    <s v="NA"/>
    <n v="487675"/>
    <n v="216774"/>
    <n v="481207"/>
    <n v="282682"/>
    <s v="kosslyn_1978"/>
    <n v="28"/>
    <s v="13272.0"/>
    <n v="30"/>
    <s v="possible"/>
    <s v="yes"/>
    <n v="1024"/>
    <n v="155"/>
    <n v="285"/>
  </r>
  <r>
    <n v="93"/>
    <n v="93"/>
    <n v="459"/>
    <n v="45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0"/>
    <n v="30"/>
    <n v="1"/>
    <n v="30"/>
    <n v="13"/>
    <n v="0"/>
    <n v="13"/>
    <n v="1"/>
    <n v="1"/>
    <n v="0"/>
    <n v="0"/>
    <n v="30"/>
    <n v="1"/>
    <n v="1"/>
    <n v="0"/>
    <n v="30"/>
    <n v="30"/>
    <n v="44"/>
    <n v="1"/>
    <n v="1"/>
    <n v="1"/>
    <n v="13"/>
    <n v="13"/>
    <n v="13"/>
    <n v="1"/>
    <n v="30"/>
    <n v="13"/>
    <n v="30"/>
    <n v="0"/>
    <s v="stim0"/>
    <s v="150.0"/>
    <s v="270.0"/>
    <s v="Tue Oct  7 16:44:05 2025"/>
    <s v="The main experiment item"/>
    <b v="0"/>
    <x v="13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puits"/>
    <n v="30"/>
    <n v="2"/>
    <n v="0"/>
    <n v="6"/>
    <s v="C:/Users/Donia/Desktop/MIASHS/L3/Sc_co/subject-4.csv"/>
    <s v="legacy"/>
    <n v="7"/>
    <b v="0"/>
    <s v="Melodramatic Milgram"/>
    <s v="4.0.24"/>
    <n v="35"/>
    <n v="0"/>
    <s v="q"/>
    <s v="q"/>
    <s v="space"/>
    <s v="space"/>
    <s v="space"/>
    <s v="space"/>
    <s v="q"/>
    <s v="space"/>
    <n v="1"/>
    <n v="982"/>
    <n v="982"/>
    <n v="411.04761904761904"/>
    <n v="385.33203625564863"/>
    <x v="125"/>
    <n v="55064"/>
    <n v="4358"/>
    <n v="2454"/>
    <n v="1102"/>
    <n v="27121"/>
    <n v="982"/>
    <n v="12137"/>
    <n v="2426"/>
    <n v="2"/>
    <s v="legacy"/>
    <n v="1024"/>
    <n v="2"/>
    <n v="48000"/>
    <n v="-16"/>
    <s v="experiment"/>
    <x v="3"/>
    <s v="even"/>
    <n v="227617"/>
    <n v="223257"/>
    <n v="30819"/>
    <n v="488731"/>
    <n v="490755"/>
    <n v="223235"/>
    <n v="488731"/>
    <n v="220795"/>
    <s v="NA"/>
    <n v="216776"/>
    <n v="162707"/>
    <n v="177581"/>
    <n v="3696"/>
    <n v="3693"/>
    <n v="487980"/>
    <n v="162706"/>
    <n v="162706"/>
    <n v="3695"/>
    <n v="494525"/>
    <n v="492755"/>
    <n v="495508"/>
    <n v="165162"/>
    <n v="178684"/>
    <n v="165442"/>
    <n v="220795"/>
    <n v="218776"/>
    <n v="223223"/>
    <s v="NA"/>
    <n v="494525"/>
    <n v="216774"/>
    <n v="487979"/>
    <n v="282682"/>
    <s v="kosslyn_1978"/>
    <n v="29"/>
    <s v="14254.0"/>
    <n v="31"/>
    <s v="possible"/>
    <s v="yes"/>
    <n v="1024"/>
    <n v="155"/>
    <n v="285"/>
  </r>
  <r>
    <n v="93"/>
    <n v="93"/>
    <n v="464"/>
    <n v="46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1"/>
    <n v="31"/>
    <n v="1"/>
    <n v="31"/>
    <n v="13"/>
    <n v="0"/>
    <n v="13"/>
    <n v="1"/>
    <n v="1"/>
    <n v="0"/>
    <n v="0"/>
    <n v="31"/>
    <n v="1"/>
    <n v="1"/>
    <n v="0"/>
    <n v="31"/>
    <n v="31"/>
    <n v="45"/>
    <n v="1"/>
    <n v="1"/>
    <n v="1"/>
    <n v="13"/>
    <n v="13"/>
    <n v="13"/>
    <n v="1"/>
    <n v="31"/>
    <n v="13"/>
    <n v="31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Ruisseau"/>
    <n v="31"/>
    <n v="2"/>
    <n v="0"/>
    <n v="6"/>
    <s v="C:/Users/Donia/Desktop/MIASHS/L3/Sc_co/subject-4.csv"/>
    <s v="legacy"/>
    <n v="7"/>
    <b v="0"/>
    <s v="Melodramatic Milgram"/>
    <s v="4.0.24"/>
    <n v="55"/>
    <n v="0"/>
    <s v="m"/>
    <s v="q"/>
    <s v="space"/>
    <s v="space"/>
    <s v="space"/>
    <s v="space"/>
    <s v="m"/>
    <s v="space"/>
    <n v="1"/>
    <n v="609"/>
    <s v="-"/>
    <n v="411.04761904761904"/>
    <n v="385.33203625564863"/>
    <x v="1"/>
    <n v="55064"/>
    <n v="4358"/>
    <n v="2454"/>
    <n v="1102"/>
    <n v="27121"/>
    <n v="609"/>
    <n v="12137"/>
    <n v="2426"/>
    <n v="2"/>
    <s v="legacy"/>
    <n v="1024"/>
    <n v="2"/>
    <n v="48000"/>
    <n v="-16"/>
    <s v="experiment"/>
    <x v="3"/>
    <s v="even"/>
    <n v="227617"/>
    <n v="223257"/>
    <n v="30819"/>
    <n v="496315"/>
    <n v="498085"/>
    <n v="223235"/>
    <n v="496315"/>
    <n v="220795"/>
    <s v="NA"/>
    <n v="216776"/>
    <n v="162707"/>
    <n v="177581"/>
    <n v="3696"/>
    <n v="3693"/>
    <n v="495564"/>
    <n v="162706"/>
    <n v="162706"/>
    <n v="3695"/>
    <n v="501785"/>
    <n v="500085"/>
    <n v="502395"/>
    <n v="165162"/>
    <n v="178684"/>
    <n v="165442"/>
    <n v="220795"/>
    <n v="218776"/>
    <n v="223223"/>
    <s v="NA"/>
    <n v="501785"/>
    <n v="216774"/>
    <n v="495562"/>
    <n v="282682"/>
    <s v="kosslyn_1978"/>
    <n v="30"/>
    <s v="14863.0"/>
    <n v="32"/>
    <s v="impossible"/>
    <s v="yes"/>
    <n v="1024"/>
    <n v="155"/>
    <n v="285"/>
  </r>
  <r>
    <n v="93"/>
    <n v="93"/>
    <n v="453"/>
    <n v="45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2"/>
    <n v="32"/>
    <n v="1"/>
    <n v="32"/>
    <n v="13"/>
    <n v="0"/>
    <n v="13"/>
    <n v="1"/>
    <n v="1"/>
    <n v="0"/>
    <n v="0"/>
    <n v="32"/>
    <n v="1"/>
    <n v="1"/>
    <n v="0"/>
    <n v="32"/>
    <n v="32"/>
    <n v="46"/>
    <n v="1"/>
    <n v="1"/>
    <n v="1"/>
    <n v="13"/>
    <n v="13"/>
    <n v="13"/>
    <n v="1"/>
    <n v="32"/>
    <n v="13"/>
    <n v="32"/>
    <n v="0"/>
    <s v="stim0"/>
    <s v="150.0"/>
    <s v="270.0"/>
    <s v="Tue Oct  7 16:44:05 2025"/>
    <s v="The main experiment item"/>
    <b v="0"/>
    <x v="14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Arbre"/>
    <n v="32"/>
    <n v="2"/>
    <n v="0"/>
    <n v="6"/>
    <s v="C:/Users/Donia/Desktop/MIASHS/L3/Sc_co/subject-4.csv"/>
    <s v="legacy"/>
    <n v="7"/>
    <b v="0"/>
    <s v="Melodramatic Milgram"/>
    <s v="4.0.24"/>
    <n v="16"/>
    <n v="0"/>
    <s v="q"/>
    <s v="q"/>
    <s v="space"/>
    <s v="space"/>
    <s v="space"/>
    <s v="space"/>
    <s v="q"/>
    <s v="space"/>
    <n v="1"/>
    <n v="101"/>
    <n v="101"/>
    <n v="411.04761904761904"/>
    <n v="385.33203625564863"/>
    <x v="126"/>
    <n v="55064"/>
    <n v="4358"/>
    <n v="2454"/>
    <n v="1102"/>
    <n v="27121"/>
    <n v="101"/>
    <n v="12137"/>
    <n v="2426"/>
    <n v="2"/>
    <s v="legacy"/>
    <n v="1024"/>
    <n v="2"/>
    <n v="48000"/>
    <n v="-16"/>
    <s v="experiment"/>
    <x v="3"/>
    <s v="even"/>
    <n v="227617"/>
    <n v="223257"/>
    <n v="30819"/>
    <n v="503206"/>
    <n v="504805"/>
    <n v="223235"/>
    <n v="503206"/>
    <n v="220795"/>
    <s v="NA"/>
    <n v="216776"/>
    <n v="162707"/>
    <n v="177581"/>
    <n v="3696"/>
    <n v="3693"/>
    <n v="502455"/>
    <n v="162706"/>
    <n v="162706"/>
    <n v="3695"/>
    <n v="508925"/>
    <n v="506805"/>
    <n v="509027"/>
    <n v="165162"/>
    <n v="178684"/>
    <n v="165442"/>
    <n v="220795"/>
    <n v="218776"/>
    <n v="223223"/>
    <s v="NA"/>
    <n v="508925"/>
    <n v="216774"/>
    <n v="502453"/>
    <n v="282682"/>
    <s v="kosslyn_1978"/>
    <n v="31"/>
    <s v="14964.0"/>
    <n v="33"/>
    <s v="possible"/>
    <s v="yes"/>
    <n v="1024"/>
    <n v="155"/>
    <n v="285"/>
  </r>
  <r>
    <n v="94"/>
    <n v="94"/>
    <n v="447"/>
    <n v="44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3"/>
    <n v="33"/>
    <n v="1"/>
    <n v="33"/>
    <n v="13"/>
    <n v="0"/>
    <n v="13"/>
    <n v="1"/>
    <n v="1"/>
    <n v="0"/>
    <n v="0"/>
    <n v="33"/>
    <n v="1"/>
    <n v="1"/>
    <n v="0"/>
    <n v="33"/>
    <n v="33"/>
    <n v="47"/>
    <n v="1"/>
    <n v="1"/>
    <n v="1"/>
    <n v="13"/>
    <n v="13"/>
    <n v="13"/>
    <n v="1"/>
    <n v="33"/>
    <n v="13"/>
    <n v="33"/>
    <n v="0"/>
    <s v="stim0"/>
    <s v="150.0"/>
    <s v="270.0"/>
    <s v="Tue Oct  7 16:44:05 2025"/>
    <s v="The main experiment item"/>
    <b v="0"/>
    <x v="6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Rocher"/>
    <n v="33"/>
    <n v="2"/>
    <n v="0"/>
    <n v="6"/>
    <s v="C:/Users/Donia/Desktop/MIASHS/L3/Sc_co/subject-4.csv"/>
    <s v="legacy"/>
    <n v="7"/>
    <b v="0"/>
    <s v="Melodramatic Milgram"/>
    <s v="4.0.24"/>
    <n v="30"/>
    <n v="0"/>
    <s v="q"/>
    <s v="q"/>
    <s v="space"/>
    <s v="space"/>
    <s v="space"/>
    <s v="space"/>
    <s v="q"/>
    <s v="space"/>
    <n v="1"/>
    <n v="265"/>
    <n v="265"/>
    <n v="411.04761904761904"/>
    <n v="385.33203625564863"/>
    <x v="127"/>
    <n v="55064"/>
    <n v="4358"/>
    <n v="2454"/>
    <n v="1102"/>
    <n v="27121"/>
    <n v="265"/>
    <n v="12137"/>
    <n v="2426"/>
    <n v="2"/>
    <s v="legacy"/>
    <n v="1024"/>
    <n v="2"/>
    <n v="48000"/>
    <n v="-16"/>
    <s v="experiment"/>
    <x v="3"/>
    <s v="even"/>
    <n v="227617"/>
    <n v="223257"/>
    <n v="30819"/>
    <n v="509832"/>
    <n v="511425"/>
    <n v="223235"/>
    <n v="509832"/>
    <n v="220795"/>
    <s v="NA"/>
    <n v="216776"/>
    <n v="162707"/>
    <n v="177581"/>
    <n v="3696"/>
    <n v="3693"/>
    <n v="509081"/>
    <n v="162706"/>
    <n v="162706"/>
    <n v="3695"/>
    <n v="515135"/>
    <n v="513425"/>
    <n v="515401"/>
    <n v="165162"/>
    <n v="178684"/>
    <n v="165442"/>
    <n v="220795"/>
    <n v="218776"/>
    <n v="223223"/>
    <s v="NA"/>
    <n v="515135"/>
    <n v="216774"/>
    <n v="509080"/>
    <n v="282682"/>
    <s v="kosslyn_1978"/>
    <n v="32"/>
    <s v="15229.0"/>
    <n v="34"/>
    <s v="possible"/>
    <s v="yes"/>
    <n v="1024"/>
    <n v="155"/>
    <n v="285"/>
  </r>
  <r>
    <n v="94"/>
    <n v="94"/>
    <n v="440"/>
    <n v="44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4"/>
    <n v="34"/>
    <n v="1"/>
    <n v="34"/>
    <n v="13"/>
    <n v="0"/>
    <n v="13"/>
    <n v="1"/>
    <n v="1"/>
    <n v="0"/>
    <n v="0"/>
    <n v="34"/>
    <n v="1"/>
    <n v="1"/>
    <n v="0"/>
    <n v="34"/>
    <n v="34"/>
    <n v="48"/>
    <n v="1"/>
    <n v="1"/>
    <n v="1"/>
    <n v="13"/>
    <n v="13"/>
    <n v="13"/>
    <n v="1"/>
    <n v="34"/>
    <n v="13"/>
    <n v="34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vallee"/>
    <n v="34"/>
    <n v="2"/>
    <n v="0"/>
    <n v="6"/>
    <s v="C:/Users/Donia/Desktop/MIASHS/L3/Sc_co/subject-4.csv"/>
    <s v="legacy"/>
    <n v="7"/>
    <b v="0"/>
    <s v="Melodramatic Milgram"/>
    <s v="4.0.24"/>
    <n v="61"/>
    <n v="0"/>
    <s v="m"/>
    <s v="q"/>
    <s v="space"/>
    <s v="space"/>
    <s v="space"/>
    <s v="space"/>
    <s v="m"/>
    <s v="space"/>
    <n v="1"/>
    <n v="175"/>
    <s v="-"/>
    <n v="411.04761904761904"/>
    <n v="385.33203625564863"/>
    <x v="1"/>
    <n v="55064"/>
    <n v="4358"/>
    <n v="2454"/>
    <n v="1102"/>
    <n v="27121"/>
    <n v="175"/>
    <n v="12137"/>
    <n v="2426"/>
    <n v="2"/>
    <s v="legacy"/>
    <n v="1024"/>
    <n v="2"/>
    <n v="48000"/>
    <n v="-16"/>
    <s v="experiment"/>
    <x v="3"/>
    <s v="even"/>
    <n v="227617"/>
    <n v="223257"/>
    <n v="30819"/>
    <n v="516210"/>
    <n v="518225"/>
    <n v="223235"/>
    <n v="516210"/>
    <n v="220795"/>
    <s v="NA"/>
    <n v="216776"/>
    <n v="162707"/>
    <n v="177581"/>
    <n v="3696"/>
    <n v="3693"/>
    <n v="515459"/>
    <n v="162706"/>
    <n v="162706"/>
    <n v="3695"/>
    <n v="522085"/>
    <n v="520225"/>
    <n v="522262"/>
    <n v="165162"/>
    <n v="178684"/>
    <n v="165442"/>
    <n v="220795"/>
    <n v="218776"/>
    <n v="223223"/>
    <s v="NA"/>
    <n v="522085"/>
    <n v="216774"/>
    <n v="515458"/>
    <n v="282682"/>
    <s v="kosslyn_1978"/>
    <n v="33"/>
    <s v="15404.0"/>
    <n v="35"/>
    <s v="impossible"/>
    <s v="yes"/>
    <n v="1024"/>
    <n v="155"/>
    <n v="285"/>
  </r>
  <r>
    <n v="94"/>
    <n v="94"/>
    <n v="437"/>
    <n v="43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5"/>
    <n v="35"/>
    <n v="1"/>
    <n v="35"/>
    <n v="13"/>
    <n v="0"/>
    <n v="13"/>
    <n v="1"/>
    <n v="1"/>
    <n v="0"/>
    <n v="0"/>
    <n v="35"/>
    <n v="1"/>
    <n v="1"/>
    <n v="0"/>
    <n v="35"/>
    <n v="35"/>
    <n v="49"/>
    <n v="1"/>
    <n v="1"/>
    <n v="1"/>
    <n v="13"/>
    <n v="13"/>
    <n v="13"/>
    <n v="1"/>
    <n v="35"/>
    <n v="13"/>
    <n v="35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pont"/>
    <n v="35"/>
    <n v="2"/>
    <n v="0"/>
    <n v="6"/>
    <s v="C:/Users/Donia/Desktop/MIASHS/L3/Sc_co/subject-4.csv"/>
    <s v="legacy"/>
    <n v="7"/>
    <b v="0"/>
    <s v="Melodramatic Milgram"/>
    <s v="4.0.24"/>
    <n v="77"/>
    <n v="0"/>
    <s v="m"/>
    <s v="q"/>
    <s v="space"/>
    <s v="space"/>
    <s v="space"/>
    <s v="space"/>
    <s v="m"/>
    <s v="space"/>
    <n v="1"/>
    <n v="354"/>
    <s v="-"/>
    <n v="411.04761904761904"/>
    <n v="385.33203625564863"/>
    <x v="1"/>
    <n v="55064"/>
    <n v="4358"/>
    <n v="2454"/>
    <n v="1102"/>
    <n v="27121"/>
    <n v="354"/>
    <n v="12137"/>
    <n v="2426"/>
    <n v="2"/>
    <s v="legacy"/>
    <n v="1024"/>
    <n v="2"/>
    <n v="48000"/>
    <n v="-16"/>
    <s v="experiment"/>
    <x v="3"/>
    <s v="even"/>
    <n v="227617"/>
    <n v="223257"/>
    <n v="30819"/>
    <n v="523068"/>
    <n v="525075"/>
    <n v="223235"/>
    <n v="523068"/>
    <n v="220795"/>
    <s v="NA"/>
    <n v="216776"/>
    <n v="162707"/>
    <n v="177581"/>
    <n v="3696"/>
    <n v="3693"/>
    <n v="522317"/>
    <n v="162706"/>
    <n v="162706"/>
    <n v="3695"/>
    <n v="528615"/>
    <n v="527075"/>
    <n v="528970"/>
    <n v="165162"/>
    <n v="178684"/>
    <n v="165442"/>
    <n v="220795"/>
    <n v="218776"/>
    <n v="223223"/>
    <s v="NA"/>
    <n v="528615"/>
    <n v="216774"/>
    <n v="522315"/>
    <n v="282682"/>
    <s v="kosslyn_1978"/>
    <n v="34"/>
    <s v="15758.0"/>
    <n v="36"/>
    <s v="impossible"/>
    <s v="yes"/>
    <n v="1024"/>
    <n v="155"/>
    <n v="285"/>
  </r>
  <r>
    <n v="94"/>
    <n v="94"/>
    <n v="435"/>
    <n v="43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6"/>
    <n v="36"/>
    <n v="1"/>
    <n v="36"/>
    <n v="13"/>
    <n v="0"/>
    <n v="13"/>
    <n v="1"/>
    <n v="1"/>
    <n v="0"/>
    <n v="0"/>
    <n v="36"/>
    <n v="1"/>
    <n v="1"/>
    <n v="0"/>
    <n v="36"/>
    <n v="36"/>
    <n v="50"/>
    <n v="1"/>
    <n v="1"/>
    <n v="1"/>
    <n v="13"/>
    <n v="13"/>
    <n v="13"/>
    <n v="1"/>
    <n v="36"/>
    <n v="13"/>
    <n v="36"/>
    <n v="0"/>
    <s v="stim0"/>
    <s v="150.0"/>
    <s v="270.0"/>
    <s v="Tue Oct  7 16:44:05 2025"/>
    <s v="The main experiment item"/>
    <b v="0"/>
    <x v="14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Lac"/>
    <n v="36"/>
    <n v="2"/>
    <n v="0"/>
    <n v="6"/>
    <s v="C:/Users/Donia/Desktop/MIASHS/L3/Sc_co/subject-4.csv"/>
    <s v="legacy"/>
    <n v="7"/>
    <b v="0"/>
    <s v="Melodramatic Milgram"/>
    <s v="4.0.24"/>
    <n v="37"/>
    <n v="0"/>
    <s v="q"/>
    <s v="q"/>
    <s v="space"/>
    <s v="space"/>
    <s v="space"/>
    <s v="space"/>
    <s v="q"/>
    <s v="space"/>
    <n v="1"/>
    <n v="361"/>
    <n v="361"/>
    <n v="411.04761904761904"/>
    <n v="385.33203625564863"/>
    <x v="20"/>
    <n v="55064"/>
    <n v="4358"/>
    <n v="2454"/>
    <n v="1102"/>
    <n v="27121"/>
    <n v="361"/>
    <n v="12137"/>
    <n v="2426"/>
    <n v="2"/>
    <s v="legacy"/>
    <n v="1024"/>
    <n v="2"/>
    <n v="48000"/>
    <n v="-16"/>
    <s v="experiment"/>
    <x v="3"/>
    <s v="even"/>
    <n v="227617"/>
    <n v="223257"/>
    <n v="30819"/>
    <n v="529778"/>
    <n v="531905"/>
    <n v="223235"/>
    <n v="529778"/>
    <n v="220795"/>
    <s v="NA"/>
    <n v="216776"/>
    <n v="162707"/>
    <n v="177581"/>
    <n v="3696"/>
    <n v="3693"/>
    <n v="529027"/>
    <n v="162706"/>
    <n v="162706"/>
    <n v="3695"/>
    <n v="535505"/>
    <n v="533905"/>
    <n v="535867"/>
    <n v="165162"/>
    <n v="178684"/>
    <n v="165442"/>
    <n v="220795"/>
    <n v="218776"/>
    <n v="223223"/>
    <s v="NA"/>
    <n v="535505"/>
    <n v="216774"/>
    <n v="529026"/>
    <n v="282682"/>
    <s v="kosslyn_1978"/>
    <n v="35"/>
    <s v="16119.0"/>
    <n v="37"/>
    <s v="possible"/>
    <s v="yes"/>
    <n v="1024"/>
    <n v="155"/>
    <n v="285"/>
  </r>
  <r>
    <n v="94"/>
    <n v="94"/>
    <n v="430"/>
    <n v="43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7"/>
    <n v="37"/>
    <n v="1"/>
    <n v="37"/>
    <n v="13"/>
    <n v="0"/>
    <n v="13"/>
    <n v="1"/>
    <n v="1"/>
    <n v="0"/>
    <n v="0"/>
    <n v="37"/>
    <n v="1"/>
    <n v="1"/>
    <n v="0"/>
    <n v="37"/>
    <n v="37"/>
    <n v="51"/>
    <n v="1"/>
    <n v="1"/>
    <n v="1"/>
    <n v="13"/>
    <n v="13"/>
    <n v="13"/>
    <n v="1"/>
    <n v="37"/>
    <n v="13"/>
    <n v="37"/>
    <n v="0"/>
    <s v="stim0"/>
    <s v="150.0"/>
    <s v="270.0"/>
    <s v="Tue Oct  7 16:44:05 2025"/>
    <s v="The main experiment item"/>
    <b v="0"/>
    <x v="15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Hutte"/>
    <n v="37"/>
    <n v="2"/>
    <n v="0"/>
    <n v="6"/>
    <s v="C:/Users/Donia/Desktop/MIASHS/L3/Sc_co/subject-4.csv"/>
    <s v="legacy"/>
    <n v="7"/>
    <b v="0"/>
    <s v="Melodramatic Milgram"/>
    <s v="4.0.24"/>
    <n v="26"/>
    <n v="0"/>
    <s v="q"/>
    <s v="q"/>
    <s v="space"/>
    <s v="space"/>
    <s v="space"/>
    <s v="space"/>
    <s v="q"/>
    <s v="space"/>
    <n v="1"/>
    <n v="229"/>
    <n v="229"/>
    <n v="411.04761904761904"/>
    <n v="385.33203625564863"/>
    <x v="107"/>
    <n v="55064"/>
    <n v="4358"/>
    <n v="2454"/>
    <n v="1102"/>
    <n v="27121"/>
    <n v="229"/>
    <n v="12137"/>
    <n v="2426"/>
    <n v="2"/>
    <s v="legacy"/>
    <n v="1024"/>
    <n v="2"/>
    <n v="48000"/>
    <n v="-16"/>
    <s v="experiment"/>
    <x v="3"/>
    <s v="even"/>
    <n v="227617"/>
    <n v="223257"/>
    <n v="30819"/>
    <n v="536690"/>
    <n v="538705"/>
    <n v="223235"/>
    <n v="536690"/>
    <n v="220795"/>
    <s v="NA"/>
    <n v="216776"/>
    <n v="162707"/>
    <n v="177581"/>
    <n v="3696"/>
    <n v="3693"/>
    <n v="535939"/>
    <n v="162706"/>
    <n v="162706"/>
    <n v="3695"/>
    <n v="542655"/>
    <n v="540705"/>
    <n v="542885"/>
    <n v="165162"/>
    <n v="178684"/>
    <n v="165442"/>
    <n v="220795"/>
    <n v="218776"/>
    <n v="223223"/>
    <s v="NA"/>
    <n v="542655"/>
    <n v="216774"/>
    <n v="535937"/>
    <n v="282682"/>
    <s v="kosslyn_1978"/>
    <n v="36"/>
    <s v="16348.0"/>
    <n v="38"/>
    <s v="possible"/>
    <s v="yes"/>
    <n v="1024"/>
    <n v="155"/>
    <n v="285"/>
  </r>
  <r>
    <n v="94"/>
    <n v="94"/>
    <n v="425"/>
    <n v="42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8"/>
    <n v="38"/>
    <n v="1"/>
    <n v="38"/>
    <n v="13"/>
    <n v="0"/>
    <n v="13"/>
    <n v="1"/>
    <n v="1"/>
    <n v="0"/>
    <n v="0"/>
    <n v="38"/>
    <n v="1"/>
    <n v="1"/>
    <n v="0"/>
    <n v="38"/>
    <n v="38"/>
    <n v="52"/>
    <n v="1"/>
    <n v="1"/>
    <n v="1"/>
    <n v="13"/>
    <n v="13"/>
    <n v="13"/>
    <n v="1"/>
    <n v="38"/>
    <n v="13"/>
    <n v="38"/>
    <n v="0"/>
    <s v="stim0"/>
    <s v="150.0"/>
    <s v="270.0"/>
    <s v="Tue Oct  7 16:44:05 2025"/>
    <s v="The main experiment item"/>
    <b v="0"/>
    <x v="16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Sable"/>
    <n v="38"/>
    <n v="2"/>
    <n v="0"/>
    <n v="6"/>
    <s v="C:/Users/Donia/Desktop/MIASHS/L3/Sc_co/subject-4.csv"/>
    <s v="legacy"/>
    <n v="7"/>
    <b v="0"/>
    <s v="Melodramatic Milgram"/>
    <s v="4.0.24"/>
    <n v="17"/>
    <n v="0"/>
    <s v="q"/>
    <s v="q"/>
    <s v="space"/>
    <s v="space"/>
    <s v="space"/>
    <s v="space"/>
    <s v="q"/>
    <s v="space"/>
    <n v="1"/>
    <n v="255"/>
    <n v="255"/>
    <n v="411.04761904761904"/>
    <n v="385.33203625564863"/>
    <x v="128"/>
    <n v="55064"/>
    <n v="4358"/>
    <n v="2454"/>
    <n v="1102"/>
    <n v="27121"/>
    <n v="255"/>
    <n v="12137"/>
    <n v="2426"/>
    <n v="2"/>
    <s v="legacy"/>
    <n v="1024"/>
    <n v="2"/>
    <n v="48000"/>
    <n v="-16"/>
    <s v="experiment"/>
    <x v="3"/>
    <s v="even"/>
    <n v="227617"/>
    <n v="223257"/>
    <n v="30819"/>
    <n v="543704"/>
    <n v="545305"/>
    <n v="223235"/>
    <n v="543704"/>
    <n v="220795"/>
    <s v="NA"/>
    <n v="216776"/>
    <n v="162707"/>
    <n v="177581"/>
    <n v="3696"/>
    <n v="3693"/>
    <n v="542953"/>
    <n v="162706"/>
    <n v="162706"/>
    <n v="3695"/>
    <n v="549335"/>
    <n v="547305"/>
    <n v="549592"/>
    <n v="165162"/>
    <n v="178684"/>
    <n v="165442"/>
    <n v="220795"/>
    <n v="218776"/>
    <n v="223223"/>
    <s v="NA"/>
    <n v="549335"/>
    <n v="216774"/>
    <n v="542952"/>
    <n v="282682"/>
    <s v="kosslyn_1978"/>
    <n v="37"/>
    <s v="16603.0"/>
    <n v="39"/>
    <s v="possible"/>
    <s v="yes"/>
    <n v="1024"/>
    <n v="155"/>
    <n v="285"/>
  </r>
  <r>
    <n v="95"/>
    <n v="95"/>
    <n v="421"/>
    <n v="42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9"/>
    <n v="39"/>
    <n v="1"/>
    <n v="39"/>
    <n v="13"/>
    <n v="0"/>
    <n v="13"/>
    <n v="1"/>
    <n v="1"/>
    <n v="0"/>
    <n v="0"/>
    <n v="39"/>
    <n v="1"/>
    <n v="1"/>
    <n v="0"/>
    <n v="39"/>
    <n v="39"/>
    <n v="53"/>
    <n v="1"/>
    <n v="1"/>
    <n v="1"/>
    <n v="13"/>
    <n v="13"/>
    <n v="13"/>
    <n v="1"/>
    <n v="39"/>
    <n v="13"/>
    <n v="39"/>
    <n v="0"/>
    <s v="stim0"/>
    <s v="150.0"/>
    <s v="270.0"/>
    <s v="Tue Oct  7 16:44:05 2025"/>
    <s v="The main experiment item"/>
    <b v="0"/>
    <x v="17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Arbre"/>
    <n v="39"/>
    <n v="2"/>
    <n v="0"/>
    <n v="6"/>
    <s v="C:/Users/Donia/Desktop/MIASHS/L3/Sc_co/subject-4.csv"/>
    <s v="legacy"/>
    <n v="7"/>
    <b v="0"/>
    <s v="Melodramatic Milgram"/>
    <s v="4.0.24"/>
    <n v="12"/>
    <n v="0"/>
    <s v="q"/>
    <s v="q"/>
    <s v="space"/>
    <s v="space"/>
    <s v="space"/>
    <s v="space"/>
    <s v="q"/>
    <s v="space"/>
    <n v="1"/>
    <n v="275"/>
    <n v="275"/>
    <n v="411.04761904761904"/>
    <n v="385.33203625564863"/>
    <x v="129"/>
    <n v="55064"/>
    <n v="4358"/>
    <n v="2454"/>
    <n v="1102"/>
    <n v="27121"/>
    <n v="275"/>
    <n v="12137"/>
    <n v="2426"/>
    <n v="2"/>
    <s v="legacy"/>
    <n v="1024"/>
    <n v="2"/>
    <n v="48000"/>
    <n v="-16"/>
    <s v="experiment"/>
    <x v="3"/>
    <s v="even"/>
    <n v="227617"/>
    <n v="223257"/>
    <n v="30819"/>
    <n v="550408"/>
    <n v="552165"/>
    <n v="223235"/>
    <n v="550408"/>
    <n v="220795"/>
    <s v="NA"/>
    <n v="216776"/>
    <n v="162707"/>
    <n v="177581"/>
    <n v="3696"/>
    <n v="3693"/>
    <n v="549657"/>
    <n v="162706"/>
    <n v="162706"/>
    <n v="3695"/>
    <n v="556285"/>
    <n v="554165"/>
    <n v="556561"/>
    <n v="165162"/>
    <n v="178684"/>
    <n v="165442"/>
    <n v="220795"/>
    <n v="218776"/>
    <n v="223223"/>
    <s v="NA"/>
    <n v="556285"/>
    <n v="216774"/>
    <n v="549655"/>
    <n v="282682"/>
    <s v="kosslyn_1978"/>
    <n v="38"/>
    <s v="16878.0"/>
    <n v="40"/>
    <s v="possible"/>
    <s v="yes"/>
    <n v="1024"/>
    <n v="155"/>
    <n v="285"/>
  </r>
  <r>
    <n v="95"/>
    <n v="95"/>
    <n v="416"/>
    <n v="41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0"/>
    <n v="40"/>
    <n v="1"/>
    <n v="40"/>
    <n v="13"/>
    <n v="0"/>
    <n v="13"/>
    <n v="1"/>
    <n v="1"/>
    <n v="0"/>
    <n v="0"/>
    <n v="40"/>
    <n v="1"/>
    <n v="1"/>
    <n v="0"/>
    <n v="40"/>
    <n v="40"/>
    <n v="54"/>
    <n v="1"/>
    <n v="1"/>
    <n v="1"/>
    <n v="13"/>
    <n v="13"/>
    <n v="13"/>
    <n v="1"/>
    <n v="40"/>
    <n v="13"/>
    <n v="40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pont"/>
    <n v="40"/>
    <n v="2"/>
    <n v="0"/>
    <n v="6"/>
    <s v="C:/Users/Donia/Desktop/MIASHS/L3/Sc_co/subject-4.csv"/>
    <s v="legacy"/>
    <n v="7"/>
    <b v="0"/>
    <s v="Melodramatic Milgram"/>
    <s v="4.0.24"/>
    <n v="78"/>
    <n v="0"/>
    <s v="m"/>
    <s v="q"/>
    <s v="space"/>
    <s v="space"/>
    <s v="space"/>
    <s v="space"/>
    <s v="m"/>
    <s v="space"/>
    <n v="1"/>
    <n v="205"/>
    <s v="-"/>
    <n v="411.04761904761904"/>
    <n v="385.33203625564863"/>
    <x v="1"/>
    <n v="55064"/>
    <n v="4358"/>
    <n v="2454"/>
    <n v="1102"/>
    <n v="27121"/>
    <n v="205"/>
    <n v="12137"/>
    <n v="2426"/>
    <n v="2"/>
    <s v="legacy"/>
    <n v="1024"/>
    <n v="2"/>
    <n v="48000"/>
    <n v="-16"/>
    <s v="experiment"/>
    <x v="3"/>
    <s v="even"/>
    <n v="227617"/>
    <n v="223257"/>
    <n v="30819"/>
    <n v="557368"/>
    <n v="559315"/>
    <n v="223235"/>
    <n v="557368"/>
    <n v="220795"/>
    <s v="NA"/>
    <n v="216776"/>
    <n v="162707"/>
    <n v="177581"/>
    <n v="3696"/>
    <n v="3693"/>
    <n v="556617"/>
    <n v="162706"/>
    <n v="162706"/>
    <n v="3695"/>
    <n v="562855"/>
    <n v="561315"/>
    <n v="563061"/>
    <n v="165162"/>
    <n v="178684"/>
    <n v="165442"/>
    <n v="220795"/>
    <n v="218776"/>
    <n v="223223"/>
    <s v="NA"/>
    <n v="562855"/>
    <n v="216774"/>
    <n v="556615"/>
    <n v="282682"/>
    <s v="kosslyn_1978"/>
    <n v="39"/>
    <s v="17083.0"/>
    <n v="41"/>
    <s v="impossible"/>
    <s v="yes"/>
    <n v="1024"/>
    <n v="155"/>
    <n v="285"/>
  </r>
  <r>
    <n v="95"/>
    <n v="95"/>
    <n v="412"/>
    <n v="41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1"/>
    <n v="41"/>
    <n v="1"/>
    <n v="41"/>
    <n v="13"/>
    <n v="0"/>
    <n v="13"/>
    <n v="1"/>
    <n v="1"/>
    <n v="0"/>
    <n v="0"/>
    <n v="41"/>
    <n v="1"/>
    <n v="1"/>
    <n v="0"/>
    <n v="41"/>
    <n v="41"/>
    <n v="55"/>
    <n v="1"/>
    <n v="1"/>
    <n v="1"/>
    <n v="13"/>
    <n v="13"/>
    <n v="13"/>
    <n v="1"/>
    <n v="41"/>
    <n v="13"/>
    <n v="41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Ruisseau"/>
    <n v="41"/>
    <n v="2"/>
    <n v="0"/>
    <n v="6"/>
    <s v="C:/Users/Donia/Desktop/MIASHS/L3/Sc_co/subject-4.csv"/>
    <s v="legacy"/>
    <n v="7"/>
    <b v="0"/>
    <s v="Melodramatic Milgram"/>
    <s v="4.0.24"/>
    <n v="80"/>
    <n v="0"/>
    <s v="m"/>
    <s v="q"/>
    <s v="space"/>
    <s v="space"/>
    <s v="space"/>
    <s v="space"/>
    <s v="m"/>
    <s v="space"/>
    <n v="1"/>
    <n v="229"/>
    <s v="-"/>
    <n v="411.04761904761904"/>
    <n v="385.33203625564863"/>
    <x v="1"/>
    <n v="55064"/>
    <n v="4358"/>
    <n v="2454"/>
    <n v="1102"/>
    <n v="27121"/>
    <n v="229"/>
    <n v="12137"/>
    <n v="2426"/>
    <n v="2"/>
    <s v="legacy"/>
    <n v="1024"/>
    <n v="2"/>
    <n v="48000"/>
    <n v="-16"/>
    <s v="experiment"/>
    <x v="3"/>
    <s v="even"/>
    <n v="227617"/>
    <n v="223257"/>
    <n v="30819"/>
    <n v="563959"/>
    <n v="565975"/>
    <n v="223235"/>
    <n v="563959"/>
    <n v="220795"/>
    <s v="NA"/>
    <n v="216776"/>
    <n v="162707"/>
    <n v="177581"/>
    <n v="3696"/>
    <n v="3693"/>
    <n v="563208"/>
    <n v="162706"/>
    <n v="162706"/>
    <n v="3695"/>
    <n v="569685"/>
    <n v="567975"/>
    <n v="569915"/>
    <n v="165162"/>
    <n v="178684"/>
    <n v="165442"/>
    <n v="220795"/>
    <n v="218776"/>
    <n v="223223"/>
    <s v="NA"/>
    <n v="569685"/>
    <n v="216774"/>
    <n v="563207"/>
    <n v="282682"/>
    <s v="kosslyn_1978"/>
    <n v="40"/>
    <s v="17312.0"/>
    <n v="42"/>
    <s v="impossible"/>
    <s v="yes"/>
    <n v="1024"/>
    <n v="155"/>
    <n v="285"/>
  </r>
  <r>
    <n v="93"/>
    <n v="93"/>
    <n v="411"/>
    <n v="411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1"/>
    <n v="0"/>
    <n v="42"/>
    <n v="42"/>
    <n v="1"/>
    <n v="42"/>
    <n v="13"/>
    <n v="0"/>
    <n v="13"/>
    <n v="1"/>
    <n v="1"/>
    <n v="0"/>
    <n v="0"/>
    <n v="42"/>
    <n v="1"/>
    <n v="1"/>
    <n v="0"/>
    <n v="42"/>
    <n v="42"/>
    <n v="56"/>
    <n v="1"/>
    <n v="1"/>
    <n v="1"/>
    <n v="13"/>
    <n v="13"/>
    <n v="13"/>
    <n v="1"/>
    <n v="42"/>
    <n v="13"/>
    <n v="42"/>
    <n v="0"/>
    <s v="stim0"/>
    <s v="150.0"/>
    <s v="270.0"/>
    <s v="Tue Oct  7 16:44:05 2025"/>
    <s v="The main experiment item"/>
    <b v="0"/>
    <x v="18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Lac"/>
    <n v="42"/>
    <n v="2"/>
    <n v="0"/>
    <n v="6"/>
    <s v="C:/Users/Donia/Desktop/MIASHS/L3/Sc_co/subject-4.csv"/>
    <s v="legacy"/>
    <n v="7"/>
    <b v="0"/>
    <s v="Melodramatic Milgram"/>
    <s v="4.0.24"/>
    <n v="13"/>
    <n v="0"/>
    <s v="m"/>
    <s v="q"/>
    <s v="space"/>
    <s v="space"/>
    <s v="space"/>
    <s v="space"/>
    <s v="m"/>
    <s v="space"/>
    <n v="1"/>
    <n v="394"/>
    <n v="394"/>
    <n v="411.04761904761904"/>
    <n v="385.33203625564863"/>
    <x v="130"/>
    <n v="55064"/>
    <n v="4358"/>
    <n v="2454"/>
    <n v="1102"/>
    <n v="27121"/>
    <n v="394"/>
    <n v="12137"/>
    <n v="2426"/>
    <n v="2"/>
    <s v="legacy"/>
    <n v="1024"/>
    <n v="2"/>
    <n v="48000"/>
    <n v="-16"/>
    <s v="experiment"/>
    <x v="3"/>
    <s v="even"/>
    <n v="227617"/>
    <n v="223257"/>
    <n v="30819"/>
    <n v="570720"/>
    <n v="572475"/>
    <n v="223235"/>
    <n v="570720"/>
    <n v="220795"/>
    <s v="NA"/>
    <n v="216776"/>
    <n v="162707"/>
    <n v="177581"/>
    <n v="3696"/>
    <n v="3693"/>
    <n v="569969"/>
    <n v="162706"/>
    <n v="162706"/>
    <n v="3695"/>
    <n v="576065"/>
    <n v="574475"/>
    <n v="576461"/>
    <n v="165162"/>
    <n v="178684"/>
    <n v="165442"/>
    <n v="220795"/>
    <n v="218776"/>
    <n v="223223"/>
    <s v="NA"/>
    <n v="576065"/>
    <n v="216774"/>
    <n v="569968"/>
    <n v="282682"/>
    <s v="kosslyn_1978"/>
    <n v="40"/>
    <s v="17706.0"/>
    <n v="43"/>
    <s v="possible"/>
    <s v="yes"/>
    <n v="1024"/>
    <n v="155"/>
    <n v="285"/>
  </r>
  <r>
    <n v="93"/>
    <n v="93"/>
    <n v="408"/>
    <n v="40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3"/>
    <n v="43"/>
    <n v="1"/>
    <n v="43"/>
    <n v="13"/>
    <n v="0"/>
    <n v="13"/>
    <n v="1"/>
    <n v="1"/>
    <n v="0"/>
    <n v="0"/>
    <n v="43"/>
    <n v="1"/>
    <n v="1"/>
    <n v="0"/>
    <n v="43"/>
    <n v="43"/>
    <n v="57"/>
    <n v="1"/>
    <n v="1"/>
    <n v="1"/>
    <n v="13"/>
    <n v="13"/>
    <n v="13"/>
    <n v="1"/>
    <n v="43"/>
    <n v="13"/>
    <n v="43"/>
    <n v="0"/>
    <s v="stim0"/>
    <s v="150.0"/>
    <s v="270.0"/>
    <s v="Tue Oct  7 16:44:05 2025"/>
    <s v="The main experiment item"/>
    <b v="0"/>
    <x v="19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Sable"/>
    <n v="43"/>
    <n v="2"/>
    <n v="0"/>
    <n v="6"/>
    <s v="C:/Users/Donia/Desktop/MIASHS/L3/Sc_co/subject-4.csv"/>
    <s v="legacy"/>
    <n v="7"/>
    <b v="0"/>
    <s v="Melodramatic Milgram"/>
    <s v="4.0.24"/>
    <n v="10"/>
    <n v="0"/>
    <s v="q"/>
    <s v="q"/>
    <s v="space"/>
    <s v="space"/>
    <s v="space"/>
    <s v="space"/>
    <s v="q"/>
    <s v="space"/>
    <n v="1"/>
    <n v="262"/>
    <n v="262"/>
    <n v="411.04761904761904"/>
    <n v="385.33203625564863"/>
    <x v="131"/>
    <n v="55064"/>
    <n v="4358"/>
    <n v="2454"/>
    <n v="1102"/>
    <n v="27121"/>
    <n v="262"/>
    <n v="12137"/>
    <n v="2426"/>
    <n v="2"/>
    <s v="legacy"/>
    <n v="1024"/>
    <n v="2"/>
    <n v="48000"/>
    <n v="-16"/>
    <s v="experiment"/>
    <x v="3"/>
    <s v="even"/>
    <n v="227617"/>
    <n v="223257"/>
    <n v="30819"/>
    <n v="577269"/>
    <n v="578965"/>
    <n v="223235"/>
    <n v="577269"/>
    <n v="220795"/>
    <s v="NA"/>
    <n v="216776"/>
    <n v="162707"/>
    <n v="177581"/>
    <n v="3696"/>
    <n v="3693"/>
    <n v="576518"/>
    <n v="162706"/>
    <n v="162706"/>
    <n v="3695"/>
    <n v="582995"/>
    <n v="580965"/>
    <n v="583258"/>
    <n v="165162"/>
    <n v="178684"/>
    <n v="165442"/>
    <n v="220795"/>
    <n v="218776"/>
    <n v="223223"/>
    <s v="NA"/>
    <n v="582995"/>
    <n v="216774"/>
    <n v="576516"/>
    <n v="282682"/>
    <s v="kosslyn_1978"/>
    <n v="41"/>
    <s v="17968.0"/>
    <n v="44"/>
    <s v="possible"/>
    <s v="yes"/>
    <n v="1024"/>
    <n v="155"/>
    <n v="285"/>
  </r>
  <r>
    <n v="93"/>
    <n v="93"/>
    <n v="400"/>
    <n v="40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4"/>
    <n v="44"/>
    <n v="1"/>
    <n v="44"/>
    <n v="13"/>
    <n v="0"/>
    <n v="13"/>
    <n v="1"/>
    <n v="1"/>
    <n v="0"/>
    <n v="0"/>
    <n v="44"/>
    <n v="1"/>
    <n v="1"/>
    <n v="0"/>
    <n v="44"/>
    <n v="44"/>
    <n v="58"/>
    <n v="1"/>
    <n v="1"/>
    <n v="1"/>
    <n v="13"/>
    <n v="13"/>
    <n v="13"/>
    <n v="1"/>
    <n v="44"/>
    <n v="13"/>
    <n v="44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phare"/>
    <n v="44"/>
    <n v="2"/>
    <n v="0"/>
    <n v="6"/>
    <s v="C:/Users/Donia/Desktop/MIASHS/L3/Sc_co/subject-4.csv"/>
    <s v="legacy"/>
    <n v="7"/>
    <b v="0"/>
    <s v="Melodramatic Milgram"/>
    <s v="4.0.24"/>
    <n v="73"/>
    <n v="0"/>
    <s v="m"/>
    <s v="q"/>
    <s v="space"/>
    <s v="space"/>
    <s v="space"/>
    <s v="space"/>
    <s v="m"/>
    <s v="space"/>
    <n v="1"/>
    <n v="69"/>
    <s v="-"/>
    <n v="411.04761904761904"/>
    <n v="385.33203625564863"/>
    <x v="1"/>
    <n v="55064"/>
    <n v="4358"/>
    <n v="2454"/>
    <n v="1102"/>
    <n v="27121"/>
    <n v="69"/>
    <n v="12137"/>
    <n v="2426"/>
    <n v="2"/>
    <s v="legacy"/>
    <n v="1024"/>
    <n v="2"/>
    <n v="48000"/>
    <n v="-16"/>
    <s v="experiment"/>
    <x v="3"/>
    <s v="even"/>
    <n v="227617"/>
    <n v="223257"/>
    <n v="30819"/>
    <n v="584065"/>
    <n v="586085"/>
    <n v="223235"/>
    <n v="584065"/>
    <n v="220795"/>
    <s v="NA"/>
    <n v="216776"/>
    <n v="162707"/>
    <n v="177581"/>
    <n v="3696"/>
    <n v="3693"/>
    <n v="583314"/>
    <n v="162706"/>
    <n v="162706"/>
    <n v="3695"/>
    <n v="589805"/>
    <n v="588085"/>
    <n v="589876"/>
    <n v="165162"/>
    <n v="178684"/>
    <n v="165442"/>
    <n v="220795"/>
    <n v="218776"/>
    <n v="223223"/>
    <s v="NA"/>
    <n v="589805"/>
    <n v="216774"/>
    <n v="583313"/>
    <n v="282682"/>
    <s v="kosslyn_1978"/>
    <n v="42"/>
    <s v="18037.0"/>
    <n v="45"/>
    <s v="impossible"/>
    <s v="yes"/>
    <n v="1024"/>
    <n v="155"/>
    <n v="285"/>
  </r>
  <r>
    <n v="93"/>
    <n v="93"/>
    <n v="407"/>
    <n v="40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5"/>
    <n v="45"/>
    <n v="1"/>
    <n v="45"/>
    <n v="13"/>
    <n v="0"/>
    <n v="13"/>
    <n v="1"/>
    <n v="1"/>
    <n v="0"/>
    <n v="0"/>
    <n v="45"/>
    <n v="1"/>
    <n v="1"/>
    <n v="0"/>
    <n v="45"/>
    <n v="45"/>
    <n v="59"/>
    <n v="1"/>
    <n v="1"/>
    <n v="1"/>
    <n v="13"/>
    <n v="13"/>
    <n v="13"/>
    <n v="1"/>
    <n v="45"/>
    <n v="13"/>
    <n v="45"/>
    <n v="0"/>
    <s v="stim0"/>
    <s v="150.0"/>
    <s v="270.0"/>
    <s v="Tue Oct  7 16:44:05 2025"/>
    <s v="The main experiment item"/>
    <b v="0"/>
    <x v="20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Arbre"/>
    <n v="45"/>
    <n v="2"/>
    <n v="0"/>
    <n v="6"/>
    <s v="C:/Users/Donia/Desktop/MIASHS/L3/Sc_co/subject-4.csv"/>
    <s v="legacy"/>
    <n v="7"/>
    <b v="0"/>
    <s v="Melodramatic Milgram"/>
    <s v="4.0.24"/>
    <n v="19"/>
    <n v="0"/>
    <s v="q"/>
    <s v="q"/>
    <s v="space"/>
    <s v="space"/>
    <s v="space"/>
    <s v="space"/>
    <s v="q"/>
    <s v="space"/>
    <n v="1"/>
    <n v="686"/>
    <n v="686"/>
    <n v="411.04761904761904"/>
    <n v="385.33203625564863"/>
    <x v="132"/>
    <n v="55064"/>
    <n v="4358"/>
    <n v="2454"/>
    <n v="1102"/>
    <n v="27121"/>
    <n v="686"/>
    <n v="12137"/>
    <n v="2426"/>
    <n v="2"/>
    <s v="legacy"/>
    <n v="1024"/>
    <n v="2"/>
    <n v="48000"/>
    <n v="-16"/>
    <s v="experiment"/>
    <x v="3"/>
    <s v="even"/>
    <n v="227617"/>
    <n v="223257"/>
    <n v="30819"/>
    <n v="590684"/>
    <n v="592705"/>
    <n v="223235"/>
    <n v="590684"/>
    <n v="220795"/>
    <s v="NA"/>
    <n v="216776"/>
    <n v="162707"/>
    <n v="177581"/>
    <n v="3696"/>
    <n v="3693"/>
    <n v="589933"/>
    <n v="162706"/>
    <n v="162706"/>
    <n v="3695"/>
    <n v="596845"/>
    <n v="594705"/>
    <n v="597533"/>
    <n v="165162"/>
    <n v="178684"/>
    <n v="165442"/>
    <n v="220795"/>
    <n v="218776"/>
    <n v="223223"/>
    <s v="NA"/>
    <n v="596845"/>
    <n v="216774"/>
    <n v="589931"/>
    <n v="282682"/>
    <s v="kosslyn_1978"/>
    <n v="43"/>
    <s v="18723.0"/>
    <n v="46"/>
    <s v="possible"/>
    <s v="yes"/>
    <n v="1024"/>
    <n v="155"/>
    <n v="285"/>
  </r>
  <r>
    <n v="93"/>
    <n v="93"/>
    <n v="400"/>
    <n v="40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6"/>
    <n v="46"/>
    <n v="1"/>
    <n v="46"/>
    <n v="13"/>
    <n v="0"/>
    <n v="13"/>
    <n v="1"/>
    <n v="1"/>
    <n v="0"/>
    <n v="0"/>
    <n v="46"/>
    <n v="1"/>
    <n v="1"/>
    <n v="0"/>
    <n v="46"/>
    <n v="46"/>
    <n v="60"/>
    <n v="1"/>
    <n v="1"/>
    <n v="1"/>
    <n v="13"/>
    <n v="13"/>
    <n v="13"/>
    <n v="1"/>
    <n v="46"/>
    <n v="13"/>
    <n v="46"/>
    <n v="0"/>
    <s v="stim0"/>
    <s v="150.0"/>
    <s v="270.0"/>
    <s v="Tue Oct  7 16:44:05 2025"/>
    <s v="The main experiment item"/>
    <b v="0"/>
    <x v="21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Hutte"/>
    <n v="46"/>
    <n v="2"/>
    <n v="0"/>
    <n v="6"/>
    <s v="C:/Users/Donia/Desktop/MIASHS/L3/Sc_co/subject-4.csv"/>
    <s v="legacy"/>
    <n v="7"/>
    <b v="0"/>
    <s v="Melodramatic Milgram"/>
    <s v="4.0.24"/>
    <n v="23"/>
    <n v="0"/>
    <s v="q"/>
    <s v="q"/>
    <s v="space"/>
    <s v="space"/>
    <s v="space"/>
    <s v="space"/>
    <s v="q"/>
    <s v="space"/>
    <n v="1"/>
    <n v="85"/>
    <n v="85"/>
    <n v="411.04761904761904"/>
    <n v="385.33203625564863"/>
    <x v="133"/>
    <n v="55064"/>
    <n v="4358"/>
    <n v="2454"/>
    <n v="1102"/>
    <n v="27121"/>
    <n v="85"/>
    <n v="12137"/>
    <n v="2426"/>
    <n v="2"/>
    <s v="legacy"/>
    <n v="1024"/>
    <n v="2"/>
    <n v="48000"/>
    <n v="-16"/>
    <s v="experiment"/>
    <x v="3"/>
    <s v="even"/>
    <n v="227617"/>
    <n v="223257"/>
    <n v="30819"/>
    <n v="598338"/>
    <n v="600045"/>
    <n v="223235"/>
    <n v="598338"/>
    <n v="220795"/>
    <s v="NA"/>
    <n v="216776"/>
    <n v="162707"/>
    <n v="177581"/>
    <n v="3696"/>
    <n v="3693"/>
    <n v="597587"/>
    <n v="162706"/>
    <n v="162706"/>
    <n v="3695"/>
    <n v="604005"/>
    <n v="602045"/>
    <n v="604091"/>
    <n v="165162"/>
    <n v="178684"/>
    <n v="165442"/>
    <n v="220795"/>
    <n v="218776"/>
    <n v="223223"/>
    <s v="NA"/>
    <n v="604005"/>
    <n v="216774"/>
    <n v="597586"/>
    <n v="282682"/>
    <s v="kosslyn_1978"/>
    <n v="44"/>
    <s v="18808.0"/>
    <n v="47"/>
    <s v="possible"/>
    <s v="yes"/>
    <n v="1024"/>
    <n v="155"/>
    <n v="285"/>
  </r>
  <r>
    <n v="93"/>
    <n v="93"/>
    <n v="397"/>
    <n v="39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7"/>
    <n v="47"/>
    <n v="1"/>
    <n v="47"/>
    <n v="13"/>
    <n v="0"/>
    <n v="13"/>
    <n v="1"/>
    <n v="1"/>
    <n v="0"/>
    <n v="0"/>
    <n v="47"/>
    <n v="1"/>
    <n v="1"/>
    <n v="0"/>
    <n v="47"/>
    <n v="47"/>
    <n v="61"/>
    <n v="1"/>
    <n v="1"/>
    <n v="1"/>
    <n v="13"/>
    <n v="13"/>
    <n v="13"/>
    <n v="1"/>
    <n v="47"/>
    <n v="13"/>
    <n v="47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tour"/>
    <n v="47"/>
    <n v="2"/>
    <n v="0"/>
    <n v="6"/>
    <s v="C:/Users/Donia/Desktop/MIASHS/L3/Sc_co/subject-4.csv"/>
    <s v="legacy"/>
    <n v="7"/>
    <b v="0"/>
    <s v="Melodramatic Milgram"/>
    <s v="4.0.24"/>
    <n v="64"/>
    <n v="0"/>
    <s v="m"/>
    <s v="q"/>
    <s v="space"/>
    <s v="space"/>
    <s v="space"/>
    <s v="space"/>
    <s v="m"/>
    <s v="space"/>
    <n v="1"/>
    <n v="293"/>
    <s v="-"/>
    <n v="411.04761904761904"/>
    <n v="385.33203625564863"/>
    <x v="1"/>
    <n v="55064"/>
    <n v="4358"/>
    <n v="2454"/>
    <n v="1102"/>
    <n v="27121"/>
    <n v="293"/>
    <n v="12137"/>
    <n v="2426"/>
    <n v="2"/>
    <s v="legacy"/>
    <n v="1024"/>
    <n v="2"/>
    <n v="48000"/>
    <n v="-16"/>
    <s v="experiment"/>
    <x v="3"/>
    <s v="even"/>
    <n v="227617"/>
    <n v="223257"/>
    <n v="30819"/>
    <n v="604899"/>
    <n v="607015"/>
    <n v="223235"/>
    <n v="604899"/>
    <n v="220795"/>
    <s v="NA"/>
    <n v="216776"/>
    <n v="162707"/>
    <n v="177581"/>
    <n v="3696"/>
    <n v="3693"/>
    <n v="604148"/>
    <n v="162706"/>
    <n v="162706"/>
    <n v="3695"/>
    <n v="610305"/>
    <n v="609015"/>
    <n v="610599"/>
    <n v="165162"/>
    <n v="178684"/>
    <n v="165442"/>
    <n v="220795"/>
    <n v="218776"/>
    <n v="223223"/>
    <s v="NA"/>
    <n v="610305"/>
    <n v="216774"/>
    <n v="604146"/>
    <n v="282682"/>
    <s v="kosslyn_1978"/>
    <n v="45"/>
    <s v="19101.0"/>
    <n v="48"/>
    <s v="impossible"/>
    <s v="yes"/>
    <n v="1024"/>
    <n v="155"/>
    <n v="285"/>
  </r>
  <r>
    <n v="93"/>
    <n v="93"/>
    <n v="395"/>
    <n v="39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8"/>
    <n v="48"/>
    <n v="1"/>
    <n v="48"/>
    <n v="13"/>
    <n v="0"/>
    <n v="13"/>
    <n v="1"/>
    <n v="1"/>
    <n v="0"/>
    <n v="0"/>
    <n v="48"/>
    <n v="1"/>
    <n v="1"/>
    <n v="0"/>
    <n v="48"/>
    <n v="48"/>
    <n v="62"/>
    <n v="1"/>
    <n v="1"/>
    <n v="1"/>
    <n v="13"/>
    <n v="13"/>
    <n v="13"/>
    <n v="1"/>
    <n v="48"/>
    <n v="13"/>
    <n v="48"/>
    <n v="0"/>
    <s v="stim0"/>
    <s v="150.0"/>
    <s v="270.0"/>
    <s v="Tue Oct  7 16:44:05 2025"/>
    <s v="The main experiment item"/>
    <b v="0"/>
    <x v="16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Lac"/>
    <n v="48"/>
    <n v="2"/>
    <n v="0"/>
    <n v="6"/>
    <s v="C:/Users/Donia/Desktop/MIASHS/L3/Sc_co/subject-4.csv"/>
    <s v="legacy"/>
    <n v="7"/>
    <b v="0"/>
    <s v="Melodramatic Milgram"/>
    <s v="4.0.24"/>
    <n v="38"/>
    <n v="0"/>
    <s v="q"/>
    <s v="q"/>
    <s v="space"/>
    <s v="space"/>
    <s v="space"/>
    <s v="space"/>
    <s v="q"/>
    <s v="space"/>
    <n v="1"/>
    <n v="257"/>
    <n v="257"/>
    <n v="411.04761904761904"/>
    <n v="385.33203625564863"/>
    <x v="134"/>
    <n v="55064"/>
    <n v="4358"/>
    <n v="2454"/>
    <n v="1102"/>
    <n v="27121"/>
    <n v="257"/>
    <n v="12137"/>
    <n v="2426"/>
    <n v="2"/>
    <s v="legacy"/>
    <n v="1024"/>
    <n v="2"/>
    <n v="48000"/>
    <n v="-16"/>
    <s v="experiment"/>
    <x v="3"/>
    <s v="even"/>
    <n v="227617"/>
    <n v="223257"/>
    <n v="30819"/>
    <n v="611406"/>
    <n v="613415"/>
    <n v="223235"/>
    <n v="611406"/>
    <n v="220795"/>
    <s v="NA"/>
    <n v="216776"/>
    <n v="162707"/>
    <n v="177581"/>
    <n v="3696"/>
    <n v="3693"/>
    <n v="610655"/>
    <n v="162706"/>
    <n v="162706"/>
    <n v="3695"/>
    <n v="617005"/>
    <n v="615415"/>
    <n v="617263"/>
    <n v="165162"/>
    <n v="178684"/>
    <n v="165442"/>
    <n v="220795"/>
    <n v="218776"/>
    <n v="223223"/>
    <s v="NA"/>
    <n v="617005"/>
    <n v="216774"/>
    <n v="610653"/>
    <n v="282682"/>
    <s v="kosslyn_1978"/>
    <n v="46"/>
    <s v="19358.0"/>
    <n v="49"/>
    <s v="possible"/>
    <s v="yes"/>
    <n v="1024"/>
    <n v="155"/>
    <n v="285"/>
  </r>
  <r>
    <n v="94"/>
    <n v="94"/>
    <n v="392"/>
    <n v="39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9"/>
    <n v="49"/>
    <n v="1"/>
    <n v="49"/>
    <n v="13"/>
    <n v="0"/>
    <n v="13"/>
    <n v="1"/>
    <n v="1"/>
    <n v="0"/>
    <n v="0"/>
    <n v="49"/>
    <n v="1"/>
    <n v="1"/>
    <n v="0"/>
    <n v="49"/>
    <n v="49"/>
    <n v="63"/>
    <n v="1"/>
    <n v="1"/>
    <n v="1"/>
    <n v="13"/>
    <n v="13"/>
    <n v="13"/>
    <n v="1"/>
    <n v="49"/>
    <n v="13"/>
    <n v="49"/>
    <n v="0"/>
    <s v="stim0"/>
    <s v="150.0"/>
    <s v="270.0"/>
    <s v="Tue Oct  7 16:44:05 2025"/>
    <s v="The main experiment item"/>
    <b v="0"/>
    <x v="17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puits"/>
    <n v="49"/>
    <n v="2"/>
    <n v="0"/>
    <n v="6"/>
    <s v="C:/Users/Donia/Desktop/MIASHS/L3/Sc_co/subject-4.csv"/>
    <s v="legacy"/>
    <n v="7"/>
    <b v="0"/>
    <s v="Melodramatic Milgram"/>
    <s v="4.0.24"/>
    <n v="33"/>
    <n v="0"/>
    <s v="q"/>
    <s v="q"/>
    <s v="space"/>
    <s v="space"/>
    <s v="space"/>
    <s v="space"/>
    <s v="q"/>
    <s v="space"/>
    <n v="1"/>
    <n v="269"/>
    <n v="269"/>
    <n v="411.04761904761904"/>
    <n v="385.33203625564863"/>
    <x v="135"/>
    <n v="55064"/>
    <n v="4358"/>
    <n v="2454"/>
    <n v="1102"/>
    <n v="27121"/>
    <n v="269"/>
    <n v="12137"/>
    <n v="2426"/>
    <n v="2"/>
    <s v="legacy"/>
    <n v="1024"/>
    <n v="2"/>
    <n v="48000"/>
    <n v="-16"/>
    <s v="experiment"/>
    <x v="3"/>
    <s v="even"/>
    <n v="227617"/>
    <n v="223257"/>
    <n v="30819"/>
    <n v="618071"/>
    <n v="620205"/>
    <n v="223235"/>
    <n v="618071"/>
    <n v="220795"/>
    <s v="NA"/>
    <n v="216776"/>
    <n v="162707"/>
    <n v="177581"/>
    <n v="3696"/>
    <n v="3693"/>
    <n v="617320"/>
    <n v="162706"/>
    <n v="162706"/>
    <n v="3695"/>
    <n v="623975"/>
    <n v="622205"/>
    <n v="624246"/>
    <n v="165162"/>
    <n v="178684"/>
    <n v="165442"/>
    <n v="220795"/>
    <n v="218776"/>
    <n v="223223"/>
    <s v="NA"/>
    <n v="623975"/>
    <n v="216774"/>
    <n v="617318"/>
    <n v="282682"/>
    <s v="kosslyn_1978"/>
    <n v="47"/>
    <s v="19627.0"/>
    <n v="50"/>
    <s v="possible"/>
    <s v="yes"/>
    <n v="1024"/>
    <n v="155"/>
    <n v="285"/>
  </r>
  <r>
    <n v="94"/>
    <n v="94"/>
    <n v="387"/>
    <n v="38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0"/>
    <n v="50"/>
    <n v="1"/>
    <n v="50"/>
    <n v="13"/>
    <n v="0"/>
    <n v="13"/>
    <n v="1"/>
    <n v="1"/>
    <n v="0"/>
    <n v="0"/>
    <n v="50"/>
    <n v="1"/>
    <n v="1"/>
    <n v="0"/>
    <n v="50"/>
    <n v="50"/>
    <n v="64"/>
    <n v="1"/>
    <n v="1"/>
    <n v="1"/>
    <n v="13"/>
    <n v="13"/>
    <n v="13"/>
    <n v="1"/>
    <n v="50"/>
    <n v="13"/>
    <n v="50"/>
    <n v="0"/>
    <s v="stim0"/>
    <s v="150.0"/>
    <s v="270.0"/>
    <s v="Tue Oct  7 16:44:05 2025"/>
    <s v="The main experiment item"/>
    <b v="0"/>
    <x v="1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Herbe"/>
    <n v="50"/>
    <n v="2"/>
    <n v="0"/>
    <n v="6"/>
    <s v="C:/Users/Donia/Desktop/MIASHS/L3/Sc_co/subject-4.csv"/>
    <s v="legacy"/>
    <n v="7"/>
    <b v="0"/>
    <s v="Melodramatic Milgram"/>
    <s v="4.0.24"/>
    <n v="11"/>
    <n v="0"/>
    <s v="q"/>
    <s v="q"/>
    <s v="space"/>
    <s v="space"/>
    <s v="space"/>
    <s v="space"/>
    <s v="q"/>
    <s v="space"/>
    <n v="1"/>
    <n v="119"/>
    <n v="119"/>
    <n v="411.04761904761904"/>
    <n v="385.33203625564863"/>
    <x v="136"/>
    <n v="55064"/>
    <n v="4358"/>
    <n v="2454"/>
    <n v="1102"/>
    <n v="27121"/>
    <n v="119"/>
    <n v="12137"/>
    <n v="2426"/>
    <n v="2"/>
    <s v="legacy"/>
    <n v="1024"/>
    <n v="2"/>
    <n v="48000"/>
    <n v="-16"/>
    <s v="experiment"/>
    <x v="3"/>
    <s v="even"/>
    <n v="227617"/>
    <n v="223257"/>
    <n v="30819"/>
    <n v="625055"/>
    <n v="626755"/>
    <n v="223235"/>
    <n v="625055"/>
    <n v="220795"/>
    <s v="NA"/>
    <n v="216776"/>
    <n v="162707"/>
    <n v="177581"/>
    <n v="3696"/>
    <n v="3693"/>
    <n v="624304"/>
    <n v="162706"/>
    <n v="162706"/>
    <n v="3695"/>
    <n v="630715"/>
    <n v="628755"/>
    <n v="630836"/>
    <n v="165162"/>
    <n v="178684"/>
    <n v="165442"/>
    <n v="220795"/>
    <n v="218776"/>
    <n v="223223"/>
    <s v="NA"/>
    <n v="630715"/>
    <n v="216774"/>
    <n v="624302"/>
    <n v="282682"/>
    <s v="kosslyn_1978"/>
    <n v="48"/>
    <s v="19746.0"/>
    <n v="51"/>
    <s v="possible"/>
    <s v="yes"/>
    <n v="1024"/>
    <n v="155"/>
    <n v="285"/>
  </r>
  <r>
    <n v="94"/>
    <n v="94"/>
    <n v="384"/>
    <n v="3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1"/>
    <n v="51"/>
    <n v="1"/>
    <n v="51"/>
    <n v="13"/>
    <n v="0"/>
    <n v="13"/>
    <n v="1"/>
    <n v="1"/>
    <n v="0"/>
    <n v="0"/>
    <n v="51"/>
    <n v="1"/>
    <n v="1"/>
    <n v="0"/>
    <n v="51"/>
    <n v="51"/>
    <n v="65"/>
    <n v="1"/>
    <n v="1"/>
    <n v="1"/>
    <n v="13"/>
    <n v="13"/>
    <n v="13"/>
    <n v="1"/>
    <n v="51"/>
    <n v="13"/>
    <n v="51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Colline"/>
    <n v="51"/>
    <n v="2"/>
    <n v="0"/>
    <n v="6"/>
    <s v="C:/Users/Donia/Desktop/MIASHS/L3/Sc_co/subject-4.csv"/>
    <s v="legacy"/>
    <n v="7"/>
    <b v="0"/>
    <s v="Melodramatic Milgram"/>
    <s v="4.0.24"/>
    <n v="56"/>
    <n v="0"/>
    <s v="m"/>
    <s v="q"/>
    <s v="space"/>
    <s v="space"/>
    <s v="space"/>
    <s v="space"/>
    <s v="m"/>
    <s v="space"/>
    <n v="1"/>
    <n v="239"/>
    <s v="-"/>
    <n v="411.04761904761904"/>
    <n v="385.33203625564863"/>
    <x v="1"/>
    <n v="55064"/>
    <n v="4358"/>
    <n v="2454"/>
    <n v="1102"/>
    <n v="27121"/>
    <n v="239"/>
    <n v="12137"/>
    <n v="2426"/>
    <n v="2"/>
    <s v="legacy"/>
    <n v="1024"/>
    <n v="2"/>
    <n v="48000"/>
    <n v="-16"/>
    <s v="experiment"/>
    <x v="3"/>
    <s v="even"/>
    <n v="227617"/>
    <n v="223257"/>
    <n v="30819"/>
    <n v="631643"/>
    <n v="633405"/>
    <n v="223235"/>
    <n v="631643"/>
    <n v="220795"/>
    <s v="NA"/>
    <n v="216776"/>
    <n v="162707"/>
    <n v="177581"/>
    <n v="3696"/>
    <n v="3693"/>
    <n v="0"/>
    <n v="162706"/>
    <n v="162706"/>
    <n v="3695"/>
    <n v="637165"/>
    <n v="635405"/>
    <n v="637406"/>
    <n v="165162"/>
    <n v="178684"/>
    <n v="165442"/>
    <n v="220795"/>
    <n v="218776"/>
    <n v="223223"/>
    <s v="NA"/>
    <n v="637165"/>
    <n v="216774"/>
    <n v="0"/>
    <n v="282682"/>
    <s v="kosslyn_1978"/>
    <n v="49"/>
    <s v="19985.0"/>
    <n v="52"/>
    <s v="impossible"/>
    <s v="yes"/>
    <n v="1024"/>
    <n v="155"/>
    <n v="285"/>
  </r>
  <r>
    <n v="94"/>
    <n v="94"/>
    <n v="381"/>
    <n v="38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2"/>
    <n v="52"/>
    <n v="1"/>
    <n v="52"/>
    <n v="13"/>
    <n v="0"/>
    <n v="13"/>
    <n v="1"/>
    <n v="1"/>
    <n v="0"/>
    <n v="0"/>
    <n v="52"/>
    <n v="1"/>
    <n v="1"/>
    <n v="0"/>
    <n v="52"/>
    <n v="52"/>
    <n v="66"/>
    <n v="1"/>
    <n v="1"/>
    <n v="1"/>
    <n v="13"/>
    <n v="13"/>
    <n v="13"/>
    <n v="1"/>
    <n v="52"/>
    <n v="13"/>
    <n v="52"/>
    <n v="0"/>
    <s v="stim0"/>
    <s v="150.0"/>
    <s v="270.0"/>
    <s v="Tue Oct  7 16:44:05 2025"/>
    <s v="The main experiment item"/>
    <b v="0"/>
    <x v="15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Sable"/>
    <n v="52"/>
    <n v="2"/>
    <n v="0"/>
    <n v="6"/>
    <s v="C:/Users/Donia/Desktop/MIASHS/L3/Sc_co/subject-4.csv"/>
    <s v="legacy"/>
    <n v="7"/>
    <b v="0"/>
    <s v="Melodramatic Milgram"/>
    <s v="4.0.24"/>
    <n v="5"/>
    <n v="0"/>
    <s v="q"/>
    <s v="q"/>
    <s v="space"/>
    <s v="space"/>
    <s v="space"/>
    <s v="space"/>
    <s v="q"/>
    <s v="space"/>
    <n v="1"/>
    <n v="218"/>
    <n v="218"/>
    <n v="411.04761904761904"/>
    <n v="385.33203625564863"/>
    <x v="137"/>
    <n v="55064"/>
    <n v="4358"/>
    <n v="2454"/>
    <n v="1102"/>
    <n v="27121"/>
    <n v="218"/>
    <n v="12137"/>
    <n v="2426"/>
    <n v="2"/>
    <s v="legacy"/>
    <n v="1024"/>
    <n v="2"/>
    <n v="48000"/>
    <n v="-16"/>
    <s v="experiment"/>
    <x v="3"/>
    <s v="even"/>
    <n v="227617"/>
    <n v="223257"/>
    <n v="30819"/>
    <n v="638213"/>
    <n v="640165"/>
    <n v="223235"/>
    <n v="638213"/>
    <n v="220795"/>
    <s v="NA"/>
    <n v="216776"/>
    <n v="162707"/>
    <n v="177581"/>
    <n v="3696"/>
    <n v="3693"/>
    <n v="637462"/>
    <n v="162706"/>
    <n v="162706"/>
    <n v="3695"/>
    <n v="644185"/>
    <n v="642165"/>
    <n v="644404"/>
    <n v="165162"/>
    <n v="178684"/>
    <n v="165442"/>
    <n v="220795"/>
    <n v="218776"/>
    <n v="223223"/>
    <s v="NA"/>
    <n v="644185"/>
    <n v="216774"/>
    <n v="637461"/>
    <n v="282682"/>
    <s v="kosslyn_1978"/>
    <n v="50"/>
    <s v="20203.0"/>
    <n v="53"/>
    <s v="possible"/>
    <s v="yes"/>
    <n v="1024"/>
    <n v="155"/>
    <n v="285"/>
  </r>
  <r>
    <n v="94"/>
    <n v="94"/>
    <n v="382"/>
    <n v="38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3"/>
    <n v="53"/>
    <n v="1"/>
    <n v="53"/>
    <n v="13"/>
    <n v="0"/>
    <n v="13"/>
    <n v="1"/>
    <n v="1"/>
    <n v="0"/>
    <n v="0"/>
    <n v="53"/>
    <n v="1"/>
    <n v="1"/>
    <n v="0"/>
    <n v="53"/>
    <n v="53"/>
    <n v="67"/>
    <n v="1"/>
    <n v="1"/>
    <n v="1"/>
    <n v="13"/>
    <n v="13"/>
    <n v="13"/>
    <n v="1"/>
    <n v="53"/>
    <n v="13"/>
    <n v="53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tour"/>
    <n v="53"/>
    <n v="2"/>
    <n v="0"/>
    <n v="6"/>
    <s v="C:/Users/Donia/Desktop/MIASHS/L3/Sc_co/subject-4.csv"/>
    <s v="legacy"/>
    <n v="7"/>
    <b v="0"/>
    <s v="Melodramatic Milgram"/>
    <s v="4.0.24"/>
    <n v="66"/>
    <n v="0"/>
    <s v="m"/>
    <s v="q"/>
    <s v="space"/>
    <s v="space"/>
    <s v="space"/>
    <s v="space"/>
    <s v="m"/>
    <s v="space"/>
    <n v="1"/>
    <n v="445"/>
    <s v="-"/>
    <n v="411.04761904761904"/>
    <n v="385.33203625564863"/>
    <x v="1"/>
    <n v="55064"/>
    <n v="4358"/>
    <n v="2454"/>
    <n v="1102"/>
    <n v="27121"/>
    <n v="445"/>
    <n v="12137"/>
    <n v="2426"/>
    <n v="2"/>
    <s v="legacy"/>
    <n v="1024"/>
    <n v="2"/>
    <n v="48000"/>
    <n v="-16"/>
    <s v="experiment"/>
    <x v="3"/>
    <s v="even"/>
    <n v="227617"/>
    <n v="223257"/>
    <n v="30819"/>
    <n v="645213"/>
    <n v="646975"/>
    <n v="223235"/>
    <n v="645213"/>
    <n v="220795"/>
    <s v="NA"/>
    <n v="216776"/>
    <n v="162707"/>
    <n v="177581"/>
    <n v="3696"/>
    <n v="3693"/>
    <n v="644462"/>
    <n v="162706"/>
    <n v="162706"/>
    <n v="3695"/>
    <n v="650265"/>
    <n v="648975"/>
    <n v="650712"/>
    <n v="165162"/>
    <n v="178684"/>
    <n v="165442"/>
    <n v="220795"/>
    <n v="218776"/>
    <n v="223223"/>
    <s v="NA"/>
    <n v="650265"/>
    <n v="216774"/>
    <n v="644461"/>
    <n v="282682"/>
    <s v="kosslyn_1978"/>
    <n v="51"/>
    <s v="20648.0"/>
    <n v="54"/>
    <s v="impossible"/>
    <s v="yes"/>
    <n v="1024"/>
    <n v="155"/>
    <n v="285"/>
  </r>
  <r>
    <n v="94"/>
    <n v="94"/>
    <n v="377"/>
    <n v="37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4"/>
    <n v="54"/>
    <n v="1"/>
    <n v="54"/>
    <n v="13"/>
    <n v="0"/>
    <n v="13"/>
    <n v="1"/>
    <n v="1"/>
    <n v="0"/>
    <n v="0"/>
    <n v="54"/>
    <n v="1"/>
    <n v="1"/>
    <n v="0"/>
    <n v="54"/>
    <n v="54"/>
    <n v="68"/>
    <n v="1"/>
    <n v="1"/>
    <n v="1"/>
    <n v="13"/>
    <n v="13"/>
    <n v="13"/>
    <n v="1"/>
    <n v="54"/>
    <n v="13"/>
    <n v="54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vallee"/>
    <n v="54"/>
    <n v="2"/>
    <n v="0"/>
    <n v="6"/>
    <s v="C:/Users/Donia/Desktop/MIASHS/L3/Sc_co/subject-4.csv"/>
    <s v="legacy"/>
    <n v="7"/>
    <b v="0"/>
    <s v="Melodramatic Milgram"/>
    <s v="4.0.24"/>
    <n v="43"/>
    <n v="0"/>
    <s v="m"/>
    <s v="q"/>
    <s v="space"/>
    <s v="space"/>
    <s v="space"/>
    <s v="space"/>
    <s v="m"/>
    <s v="space"/>
    <n v="1"/>
    <n v="104"/>
    <s v="-"/>
    <n v="411.04761904761904"/>
    <n v="385.33203625564863"/>
    <x v="1"/>
    <n v="55064"/>
    <n v="4358"/>
    <n v="2454"/>
    <n v="1102"/>
    <n v="27121"/>
    <n v="104"/>
    <n v="12137"/>
    <n v="2426"/>
    <n v="2"/>
    <s v="legacy"/>
    <n v="1024"/>
    <n v="2"/>
    <n v="48000"/>
    <n v="-16"/>
    <s v="experiment"/>
    <x v="3"/>
    <s v="even"/>
    <n v="227617"/>
    <n v="223257"/>
    <n v="30819"/>
    <n v="651519"/>
    <n v="653485"/>
    <n v="223235"/>
    <n v="651519"/>
    <n v="220795"/>
    <s v="NA"/>
    <n v="216776"/>
    <n v="162707"/>
    <n v="177581"/>
    <n v="3696"/>
    <n v="3693"/>
    <n v="650768"/>
    <n v="162706"/>
    <n v="162706"/>
    <n v="3695"/>
    <n v="657365"/>
    <n v="655485"/>
    <n v="657470"/>
    <n v="165162"/>
    <n v="178684"/>
    <n v="165442"/>
    <n v="220795"/>
    <n v="218776"/>
    <n v="223223"/>
    <s v="NA"/>
    <n v="657365"/>
    <n v="216774"/>
    <n v="650766"/>
    <n v="282682"/>
    <s v="kosslyn_1978"/>
    <n v="52"/>
    <s v="20752.0"/>
    <n v="55"/>
    <s v="impossible"/>
    <s v="yes"/>
    <n v="1024"/>
    <n v="155"/>
    <n v="285"/>
  </r>
  <r>
    <n v="94"/>
    <n v="94"/>
    <n v="376"/>
    <n v="37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5"/>
    <n v="55"/>
    <n v="1"/>
    <n v="55"/>
    <n v="13"/>
    <n v="0"/>
    <n v="13"/>
    <n v="1"/>
    <n v="1"/>
    <n v="0"/>
    <n v="0"/>
    <n v="55"/>
    <n v="1"/>
    <n v="1"/>
    <n v="0"/>
    <n v="55"/>
    <n v="55"/>
    <n v="69"/>
    <n v="1"/>
    <n v="1"/>
    <n v="1"/>
    <n v="13"/>
    <n v="13"/>
    <n v="13"/>
    <n v="1"/>
    <n v="55"/>
    <n v="13"/>
    <n v="55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grotte"/>
    <n v="55"/>
    <n v="2"/>
    <n v="0"/>
    <n v="6"/>
    <s v="C:/Users/Donia/Desktop/MIASHS/L3/Sc_co/subject-4.csv"/>
    <s v="legacy"/>
    <n v="7"/>
    <b v="0"/>
    <s v="Melodramatic Milgram"/>
    <s v="4.0.24"/>
    <n v="62"/>
    <n v="0"/>
    <s v="m"/>
    <s v="q"/>
    <s v="space"/>
    <s v="space"/>
    <s v="space"/>
    <s v="space"/>
    <s v="m"/>
    <s v="space"/>
    <n v="1"/>
    <n v="351"/>
    <s v="-"/>
    <n v="411.04761904761904"/>
    <n v="385.33203625564863"/>
    <x v="1"/>
    <n v="55064"/>
    <n v="4358"/>
    <n v="2454"/>
    <n v="1102"/>
    <n v="27121"/>
    <n v="351"/>
    <n v="12137"/>
    <n v="2426"/>
    <n v="2"/>
    <s v="legacy"/>
    <n v="1024"/>
    <n v="2"/>
    <n v="48000"/>
    <n v="-16"/>
    <s v="experiment"/>
    <x v="3"/>
    <s v="even"/>
    <n v="227617"/>
    <n v="223257"/>
    <n v="30819"/>
    <n v="658278"/>
    <n v="660285"/>
    <n v="223235"/>
    <n v="658278"/>
    <n v="220795"/>
    <s v="NA"/>
    <n v="216776"/>
    <n v="162707"/>
    <n v="177581"/>
    <n v="3696"/>
    <n v="3693"/>
    <n v="657527"/>
    <n v="162706"/>
    <n v="162706"/>
    <n v="3695"/>
    <n v="663845"/>
    <n v="662285"/>
    <n v="664198"/>
    <n v="165162"/>
    <n v="178684"/>
    <n v="165442"/>
    <n v="220795"/>
    <n v="218776"/>
    <n v="223223"/>
    <s v="NA"/>
    <n v="663845"/>
    <n v="216774"/>
    <n v="657525"/>
    <n v="282682"/>
    <s v="kosslyn_1978"/>
    <n v="53"/>
    <s v="21103.0"/>
    <n v="56"/>
    <s v="impossible"/>
    <s v="yes"/>
    <n v="1024"/>
    <n v="155"/>
    <n v="285"/>
  </r>
  <r>
    <n v="94"/>
    <n v="94"/>
    <n v="391"/>
    <n v="39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6"/>
    <n v="56"/>
    <n v="1"/>
    <n v="56"/>
    <n v="13"/>
    <n v="0"/>
    <n v="13"/>
    <n v="1"/>
    <n v="1"/>
    <n v="0"/>
    <n v="0"/>
    <n v="56"/>
    <n v="1"/>
    <n v="1"/>
    <n v="0"/>
    <n v="56"/>
    <n v="56"/>
    <n v="70"/>
    <n v="1"/>
    <n v="1"/>
    <n v="1"/>
    <n v="13"/>
    <n v="13"/>
    <n v="13"/>
    <n v="1"/>
    <n v="56"/>
    <n v="13"/>
    <n v="56"/>
    <n v="0"/>
    <s v="stim0"/>
    <s v="150.0"/>
    <s v="270.0"/>
    <s v="Tue Oct  7 16:44:05 2025"/>
    <s v="The main experiment item"/>
    <b v="0"/>
    <x v="7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Herbe"/>
    <n v="56"/>
    <n v="2"/>
    <n v="0"/>
    <n v="6"/>
    <s v="C:/Users/Donia/Desktop/MIASHS/L3/Sc_co/subject-4.csv"/>
    <s v="legacy"/>
    <n v="7"/>
    <b v="0"/>
    <s v="Melodramatic Milgram"/>
    <s v="4.0.24"/>
    <n v="20"/>
    <n v="0"/>
    <s v="q"/>
    <s v="q"/>
    <s v="space"/>
    <s v="space"/>
    <s v="space"/>
    <s v="space"/>
    <s v="q"/>
    <s v="space"/>
    <n v="1"/>
    <n v="1235"/>
    <n v="1235"/>
    <n v="411.04761904761904"/>
    <n v="385.33203625564863"/>
    <x v="1"/>
    <n v="55064"/>
    <n v="4358"/>
    <n v="2454"/>
    <n v="1102"/>
    <n v="27121"/>
    <n v="1235"/>
    <n v="12137"/>
    <n v="2426"/>
    <n v="2"/>
    <s v="legacy"/>
    <n v="1024"/>
    <n v="2"/>
    <n v="48000"/>
    <n v="-16"/>
    <s v="experiment"/>
    <x v="3"/>
    <s v="even"/>
    <n v="227617"/>
    <n v="223257"/>
    <n v="30819"/>
    <n v="665005"/>
    <n v="667025"/>
    <n v="223235"/>
    <n v="665005"/>
    <n v="220795"/>
    <s v="NA"/>
    <n v="216776"/>
    <n v="162707"/>
    <n v="177581"/>
    <n v="3696"/>
    <n v="3693"/>
    <n v="664254"/>
    <n v="162706"/>
    <n v="162706"/>
    <n v="3695"/>
    <n v="670975"/>
    <n v="669025"/>
    <n v="672212"/>
    <n v="165162"/>
    <n v="178684"/>
    <n v="165442"/>
    <n v="220795"/>
    <n v="218776"/>
    <n v="223223"/>
    <s v="NA"/>
    <n v="670975"/>
    <n v="216774"/>
    <n v="664253"/>
    <n v="282682"/>
    <s v="kosslyn_1978"/>
    <n v="54"/>
    <s v="22338.0"/>
    <n v="57"/>
    <s v="possible"/>
    <s v="yes"/>
    <n v="1024"/>
    <n v="155"/>
    <n v="285"/>
  </r>
  <r>
    <n v="94"/>
    <n v="94"/>
    <n v="390"/>
    <n v="39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7"/>
    <n v="57"/>
    <n v="1"/>
    <n v="57"/>
    <n v="13"/>
    <n v="0"/>
    <n v="13"/>
    <n v="1"/>
    <n v="1"/>
    <n v="0"/>
    <n v="0"/>
    <n v="57"/>
    <n v="1"/>
    <n v="1"/>
    <n v="0"/>
    <n v="57"/>
    <n v="57"/>
    <n v="71"/>
    <n v="1"/>
    <n v="1"/>
    <n v="1"/>
    <n v="13"/>
    <n v="13"/>
    <n v="13"/>
    <n v="1"/>
    <n v="57"/>
    <n v="13"/>
    <n v="57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Ruisseau"/>
    <n v="57"/>
    <n v="2"/>
    <n v="0"/>
    <n v="6"/>
    <s v="C:/Users/Donia/Desktop/MIASHS/L3/Sc_co/subject-4.csv"/>
    <s v="legacy"/>
    <n v="7"/>
    <b v="0"/>
    <s v="Melodramatic Milgram"/>
    <s v="4.0.24"/>
    <n v="46"/>
    <n v="0"/>
    <s v="m"/>
    <s v="q"/>
    <s v="space"/>
    <s v="space"/>
    <s v="space"/>
    <s v="space"/>
    <s v="m"/>
    <s v="space"/>
    <n v="1"/>
    <n v="336"/>
    <s v="-"/>
    <n v="411.04761904761904"/>
    <n v="385.33203625564863"/>
    <x v="1"/>
    <n v="55064"/>
    <n v="4358"/>
    <n v="2454"/>
    <n v="1102"/>
    <n v="27121"/>
    <n v="336"/>
    <n v="12137"/>
    <n v="2426"/>
    <n v="2"/>
    <s v="legacy"/>
    <n v="1024"/>
    <n v="2"/>
    <n v="48000"/>
    <n v="-16"/>
    <s v="experiment"/>
    <x v="3"/>
    <s v="even"/>
    <n v="227617"/>
    <n v="223257"/>
    <n v="30819"/>
    <n v="673023"/>
    <n v="674965"/>
    <n v="223235"/>
    <n v="673023"/>
    <n v="220795"/>
    <s v="NA"/>
    <n v="216776"/>
    <n v="162707"/>
    <n v="177581"/>
    <n v="3696"/>
    <n v="3693"/>
    <n v="672272"/>
    <n v="162706"/>
    <n v="162706"/>
    <n v="3695"/>
    <n v="678675"/>
    <n v="676965"/>
    <n v="679013"/>
    <n v="165162"/>
    <n v="178684"/>
    <n v="165442"/>
    <n v="220795"/>
    <n v="218776"/>
    <n v="223223"/>
    <s v="NA"/>
    <n v="678675"/>
    <n v="216774"/>
    <n v="672270"/>
    <n v="282682"/>
    <s v="kosslyn_1978"/>
    <n v="55"/>
    <s v="22674.0"/>
    <n v="58"/>
    <s v="impossible"/>
    <s v="yes"/>
    <n v="1024"/>
    <n v="155"/>
    <n v="285"/>
  </r>
  <r>
    <n v="94"/>
    <n v="94"/>
    <n v="384"/>
    <n v="38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8"/>
    <n v="58"/>
    <n v="1"/>
    <n v="58"/>
    <n v="13"/>
    <n v="0"/>
    <n v="13"/>
    <n v="1"/>
    <n v="1"/>
    <n v="0"/>
    <n v="0"/>
    <n v="58"/>
    <n v="1"/>
    <n v="1"/>
    <n v="0"/>
    <n v="58"/>
    <n v="58"/>
    <n v="72"/>
    <n v="1"/>
    <n v="1"/>
    <n v="1"/>
    <n v="13"/>
    <n v="13"/>
    <n v="13"/>
    <n v="1"/>
    <n v="58"/>
    <n v="13"/>
    <n v="58"/>
    <n v="0"/>
    <s v="stim0"/>
    <s v="150.0"/>
    <s v="270.0"/>
    <s v="Tue Oct  7 16:44:05 2025"/>
    <s v="The main experiment item"/>
    <b v="0"/>
    <x v="13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Sable"/>
    <n v="58"/>
    <n v="2"/>
    <n v="0"/>
    <n v="6"/>
    <s v="C:/Users/Donia/Desktop/MIASHS/L3/Sc_co/subject-4.csv"/>
    <s v="legacy"/>
    <n v="7"/>
    <b v="0"/>
    <s v="Melodramatic Milgram"/>
    <s v="4.0.24"/>
    <n v="14"/>
    <n v="0"/>
    <s v="q"/>
    <s v="q"/>
    <s v="space"/>
    <s v="space"/>
    <s v="space"/>
    <s v="space"/>
    <s v="q"/>
    <s v="space"/>
    <n v="1"/>
    <n v="34"/>
    <n v="34"/>
    <n v="411.04761904761904"/>
    <n v="385.33203625564863"/>
    <x v="138"/>
    <n v="55064"/>
    <n v="4358"/>
    <n v="2454"/>
    <n v="1102"/>
    <n v="27121"/>
    <n v="34"/>
    <n v="12137"/>
    <n v="2426"/>
    <n v="2"/>
    <s v="legacy"/>
    <n v="1024"/>
    <n v="2"/>
    <n v="48000"/>
    <n v="-16"/>
    <s v="experiment"/>
    <x v="3"/>
    <s v="even"/>
    <n v="227617"/>
    <n v="223257"/>
    <n v="30819"/>
    <n v="679823"/>
    <n v="681575"/>
    <n v="223235"/>
    <n v="679823"/>
    <n v="220795"/>
    <s v="NA"/>
    <n v="216776"/>
    <n v="162707"/>
    <n v="177581"/>
    <n v="3696"/>
    <n v="3693"/>
    <n v="679072"/>
    <n v="162706"/>
    <n v="162706"/>
    <n v="3695"/>
    <n v="685585"/>
    <n v="683575"/>
    <n v="685621"/>
    <n v="165162"/>
    <n v="178684"/>
    <n v="165442"/>
    <n v="220795"/>
    <n v="218776"/>
    <n v="223223"/>
    <s v="NA"/>
    <n v="685585"/>
    <n v="216774"/>
    <n v="679070"/>
    <n v="282682"/>
    <s v="kosslyn_1978"/>
    <n v="56"/>
    <s v="22708.0"/>
    <n v="59"/>
    <s v="possible"/>
    <s v="yes"/>
    <n v="1024"/>
    <n v="155"/>
    <n v="285"/>
  </r>
  <r>
    <n v="95"/>
    <n v="95"/>
    <n v="385"/>
    <n v="38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9"/>
    <n v="59"/>
    <n v="1"/>
    <n v="59"/>
    <n v="13"/>
    <n v="0"/>
    <n v="13"/>
    <n v="1"/>
    <n v="1"/>
    <n v="0"/>
    <n v="0"/>
    <n v="59"/>
    <n v="1"/>
    <n v="1"/>
    <n v="0"/>
    <n v="59"/>
    <n v="59"/>
    <n v="73"/>
    <n v="1"/>
    <n v="1"/>
    <n v="1"/>
    <n v="13"/>
    <n v="13"/>
    <n v="13"/>
    <n v="1"/>
    <n v="59"/>
    <n v="13"/>
    <n v="59"/>
    <n v="0"/>
    <s v="stim0"/>
    <s v="150.0"/>
    <s v="270.0"/>
    <s v="Tue Oct  7 16:44:05 2025"/>
    <s v="The main experiment item"/>
    <b v="0"/>
    <x v="11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Herbe"/>
    <n v="59"/>
    <n v="2"/>
    <n v="0"/>
    <n v="6"/>
    <s v="C:/Users/Donia/Desktop/MIASHS/L3/Sc_co/subject-4.csv"/>
    <s v="legacy"/>
    <n v="7"/>
    <b v="0"/>
    <s v="Melodramatic Milgram"/>
    <s v="4.0.24"/>
    <n v="42"/>
    <n v="0"/>
    <s v="q"/>
    <s v="q"/>
    <s v="space"/>
    <s v="space"/>
    <s v="space"/>
    <s v="space"/>
    <s v="q"/>
    <s v="space"/>
    <n v="1"/>
    <n v="396"/>
    <n v="396"/>
    <n v="411.04761904761904"/>
    <n v="385.33203625564863"/>
    <x v="139"/>
    <n v="55064"/>
    <n v="4358"/>
    <n v="2454"/>
    <n v="1102"/>
    <n v="27121"/>
    <n v="396"/>
    <n v="12137"/>
    <n v="2426"/>
    <n v="2"/>
    <s v="legacy"/>
    <n v="1024"/>
    <n v="2"/>
    <n v="48000"/>
    <n v="-16"/>
    <s v="experiment"/>
    <x v="3"/>
    <s v="even"/>
    <n v="227617"/>
    <n v="223257"/>
    <n v="30819"/>
    <n v="686434"/>
    <n v="688555"/>
    <n v="223235"/>
    <n v="686434"/>
    <n v="220795"/>
    <s v="NA"/>
    <n v="216776"/>
    <n v="162707"/>
    <n v="177581"/>
    <n v="3696"/>
    <n v="3693"/>
    <n v="685683"/>
    <n v="162706"/>
    <n v="162706"/>
    <n v="3695"/>
    <n v="692525"/>
    <n v="690555"/>
    <n v="692923"/>
    <n v="165162"/>
    <n v="178684"/>
    <n v="165442"/>
    <n v="220795"/>
    <n v="218776"/>
    <n v="223223"/>
    <s v="NA"/>
    <n v="692525"/>
    <n v="216774"/>
    <n v="685681"/>
    <n v="282682"/>
    <s v="kosslyn_1978"/>
    <n v="57"/>
    <s v="23104.0"/>
    <n v="60"/>
    <s v="possible"/>
    <s v="yes"/>
    <n v="1024"/>
    <n v="155"/>
    <n v="285"/>
  </r>
  <r>
    <n v="95"/>
    <n v="95"/>
    <n v="383"/>
    <n v="38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0"/>
    <n v="60"/>
    <n v="1"/>
    <n v="60"/>
    <n v="13"/>
    <n v="0"/>
    <n v="13"/>
    <n v="1"/>
    <n v="1"/>
    <n v="0"/>
    <n v="0"/>
    <n v="60"/>
    <n v="1"/>
    <n v="1"/>
    <n v="0"/>
    <n v="60"/>
    <n v="60"/>
    <n v="74"/>
    <n v="1"/>
    <n v="1"/>
    <n v="1"/>
    <n v="13"/>
    <n v="13"/>
    <n v="13"/>
    <n v="1"/>
    <n v="60"/>
    <n v="13"/>
    <n v="60"/>
    <n v="0"/>
    <s v="stim0"/>
    <s v="150.0"/>
    <s v="270.0"/>
    <s v="Tue Oct  7 16:44:05 2025"/>
    <s v="The main experiment item"/>
    <b v="0"/>
    <x v="9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Lac"/>
    <n v="60"/>
    <n v="2"/>
    <n v="0"/>
    <n v="6"/>
    <s v="C:/Users/Donia/Desktop/MIASHS/L3/Sc_co/subject-4.csv"/>
    <s v="legacy"/>
    <n v="7"/>
    <b v="0"/>
    <s v="Melodramatic Milgram"/>
    <s v="4.0.24"/>
    <n v="4"/>
    <n v="0"/>
    <s v="q"/>
    <s v="q"/>
    <s v="space"/>
    <s v="space"/>
    <s v="space"/>
    <s v="space"/>
    <s v="q"/>
    <s v="space"/>
    <n v="1"/>
    <n v="287"/>
    <n v="287"/>
    <n v="411.04761904761904"/>
    <n v="385.33203625564863"/>
    <x v="23"/>
    <n v="55064"/>
    <n v="4358"/>
    <n v="2454"/>
    <n v="1102"/>
    <n v="27121"/>
    <n v="287"/>
    <n v="12137"/>
    <n v="2426"/>
    <n v="2"/>
    <s v="legacy"/>
    <n v="1024"/>
    <n v="2"/>
    <n v="48000"/>
    <n v="-16"/>
    <s v="experiment"/>
    <x v="3"/>
    <s v="even"/>
    <n v="227617"/>
    <n v="223257"/>
    <n v="30819"/>
    <n v="693729"/>
    <n v="695675"/>
    <n v="223235"/>
    <n v="693729"/>
    <n v="220795"/>
    <s v="NA"/>
    <n v="216776"/>
    <n v="162707"/>
    <n v="177581"/>
    <n v="3696"/>
    <n v="3693"/>
    <n v="692978"/>
    <n v="162706"/>
    <n v="162706"/>
    <n v="3695"/>
    <n v="699265"/>
    <n v="697675"/>
    <n v="699554"/>
    <n v="165162"/>
    <n v="178684"/>
    <n v="165442"/>
    <n v="220795"/>
    <n v="218776"/>
    <n v="223223"/>
    <s v="NA"/>
    <n v="699265"/>
    <n v="216774"/>
    <n v="692976"/>
    <n v="282682"/>
    <s v="kosslyn_1978"/>
    <n v="58"/>
    <s v="23391.0"/>
    <n v="61"/>
    <s v="possible"/>
    <s v="yes"/>
    <n v="1024"/>
    <n v="155"/>
    <n v="285"/>
  </r>
  <r>
    <n v="95"/>
    <n v="95"/>
    <n v="379"/>
    <n v="37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1"/>
    <n v="61"/>
    <n v="1"/>
    <n v="61"/>
    <n v="13"/>
    <n v="0"/>
    <n v="13"/>
    <n v="1"/>
    <n v="1"/>
    <n v="0"/>
    <n v="0"/>
    <n v="61"/>
    <n v="1"/>
    <n v="1"/>
    <n v="0"/>
    <n v="61"/>
    <n v="61"/>
    <n v="75"/>
    <n v="1"/>
    <n v="1"/>
    <n v="1"/>
    <n v="13"/>
    <n v="13"/>
    <n v="13"/>
    <n v="1"/>
    <n v="61"/>
    <n v="13"/>
    <n v="61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vallee"/>
    <n v="61"/>
    <n v="2"/>
    <n v="0"/>
    <n v="6"/>
    <s v="C:/Users/Donia/Desktop/MIASHS/L3/Sc_co/subject-4.csv"/>
    <s v="legacy"/>
    <n v="7"/>
    <b v="0"/>
    <s v="Melodramatic Milgram"/>
    <s v="4.0.24"/>
    <n v="58"/>
    <n v="0"/>
    <s v="m"/>
    <s v="q"/>
    <s v="space"/>
    <s v="space"/>
    <s v="space"/>
    <s v="space"/>
    <s v="m"/>
    <s v="space"/>
    <n v="1"/>
    <n v="118"/>
    <s v="-"/>
    <n v="411.04761904761904"/>
    <n v="385.33203625564863"/>
    <x v="1"/>
    <n v="55064"/>
    <n v="4358"/>
    <n v="2454"/>
    <n v="1102"/>
    <n v="27121"/>
    <n v="118"/>
    <n v="12137"/>
    <n v="2426"/>
    <n v="2"/>
    <s v="legacy"/>
    <n v="1024"/>
    <n v="2"/>
    <n v="48000"/>
    <n v="-16"/>
    <s v="experiment"/>
    <x v="3"/>
    <s v="even"/>
    <n v="227617"/>
    <n v="223257"/>
    <n v="30819"/>
    <n v="700361"/>
    <n v="701955"/>
    <n v="223235"/>
    <n v="700361"/>
    <n v="220795"/>
    <s v="NA"/>
    <n v="216776"/>
    <n v="162707"/>
    <n v="177581"/>
    <n v="3696"/>
    <n v="3693"/>
    <n v="699610"/>
    <n v="162706"/>
    <n v="162706"/>
    <n v="3695"/>
    <n v="705835"/>
    <n v="703955"/>
    <n v="705955"/>
    <n v="165162"/>
    <n v="178684"/>
    <n v="165442"/>
    <n v="220795"/>
    <n v="218776"/>
    <n v="223223"/>
    <s v="NA"/>
    <n v="705835"/>
    <n v="216774"/>
    <n v="699609"/>
    <n v="282682"/>
    <s v="kosslyn_1978"/>
    <n v="59"/>
    <s v="23509.0"/>
    <n v="62"/>
    <s v="impossible"/>
    <s v="yes"/>
    <n v="1024"/>
    <n v="155"/>
    <n v="285"/>
  </r>
  <r>
    <n v="95"/>
    <n v="95"/>
    <n v="373"/>
    <n v="37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2"/>
    <n v="62"/>
    <n v="1"/>
    <n v="62"/>
    <n v="13"/>
    <n v="0"/>
    <n v="13"/>
    <n v="1"/>
    <n v="1"/>
    <n v="0"/>
    <n v="0"/>
    <n v="62"/>
    <n v="1"/>
    <n v="1"/>
    <n v="0"/>
    <n v="62"/>
    <n v="62"/>
    <n v="76"/>
    <n v="1"/>
    <n v="1"/>
    <n v="1"/>
    <n v="13"/>
    <n v="13"/>
    <n v="13"/>
    <n v="1"/>
    <n v="62"/>
    <n v="13"/>
    <n v="62"/>
    <n v="0"/>
    <s v="stim0"/>
    <s v="150.0"/>
    <s v="270.0"/>
    <s v="Tue Oct  7 16:44:05 2025"/>
    <s v="The main experiment item"/>
    <b v="0"/>
    <x v="20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Sable"/>
    <n v="62"/>
    <n v="2"/>
    <n v="0"/>
    <n v="6"/>
    <s v="C:/Users/Donia/Desktop/MIASHS/L3/Sc_co/subject-4.csv"/>
    <s v="legacy"/>
    <n v="7"/>
    <b v="0"/>
    <s v="Melodramatic Milgram"/>
    <s v="4.0.24"/>
    <n v="40"/>
    <n v="0"/>
    <s v="q"/>
    <s v="q"/>
    <s v="space"/>
    <s v="space"/>
    <s v="space"/>
    <s v="space"/>
    <s v="q"/>
    <s v="space"/>
    <n v="1"/>
    <n v="50"/>
    <n v="50"/>
    <n v="411.04761904761904"/>
    <n v="385.33203625564863"/>
    <x v="111"/>
    <n v="55064"/>
    <n v="4358"/>
    <n v="2454"/>
    <n v="1102"/>
    <n v="27121"/>
    <n v="50"/>
    <n v="12137"/>
    <n v="2426"/>
    <n v="2"/>
    <s v="legacy"/>
    <n v="1024"/>
    <n v="2"/>
    <n v="48000"/>
    <n v="-16"/>
    <s v="experiment"/>
    <x v="3"/>
    <s v="even"/>
    <n v="227617"/>
    <n v="223257"/>
    <n v="30819"/>
    <n v="706763"/>
    <n v="708885"/>
    <n v="223235"/>
    <n v="706763"/>
    <n v="220795"/>
    <s v="NA"/>
    <n v="216776"/>
    <n v="162707"/>
    <n v="177581"/>
    <n v="3696"/>
    <n v="3693"/>
    <n v="706012"/>
    <n v="162706"/>
    <n v="162706"/>
    <n v="3695"/>
    <n v="712915"/>
    <n v="710885"/>
    <n v="712967"/>
    <n v="165162"/>
    <n v="178684"/>
    <n v="165442"/>
    <n v="220795"/>
    <n v="218776"/>
    <n v="223223"/>
    <s v="NA"/>
    <n v="712915"/>
    <n v="216774"/>
    <n v="706011"/>
    <n v="282682"/>
    <s v="kosslyn_1978"/>
    <n v="60"/>
    <s v="23559.0"/>
    <n v="63"/>
    <s v="possible"/>
    <s v="yes"/>
    <n v="1024"/>
    <n v="155"/>
    <n v="285"/>
  </r>
  <r>
    <n v="95"/>
    <n v="95"/>
    <n v="374"/>
    <n v="37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3"/>
    <n v="63"/>
    <n v="1"/>
    <n v="63"/>
    <n v="13"/>
    <n v="0"/>
    <n v="13"/>
    <n v="1"/>
    <n v="1"/>
    <n v="0"/>
    <n v="0"/>
    <n v="63"/>
    <n v="1"/>
    <n v="1"/>
    <n v="0"/>
    <n v="63"/>
    <n v="63"/>
    <n v="77"/>
    <n v="1"/>
    <n v="1"/>
    <n v="1"/>
    <n v="13"/>
    <n v="13"/>
    <n v="13"/>
    <n v="1"/>
    <n v="63"/>
    <n v="13"/>
    <n v="63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pont"/>
    <n v="63"/>
    <n v="2"/>
    <n v="0"/>
    <n v="6"/>
    <s v="C:/Users/Donia/Desktop/MIASHS/L3/Sc_co/subject-4.csv"/>
    <s v="legacy"/>
    <n v="7"/>
    <b v="0"/>
    <s v="Melodramatic Milgram"/>
    <s v="4.0.24"/>
    <n v="76"/>
    <n v="0"/>
    <s v="m"/>
    <s v="q"/>
    <s v="space"/>
    <s v="space"/>
    <s v="space"/>
    <s v="space"/>
    <s v="m"/>
    <s v="space"/>
    <n v="1"/>
    <n v="424"/>
    <s v="-"/>
    <n v="411.04761904761904"/>
    <n v="385.33203625564863"/>
    <x v="1"/>
    <n v="55064"/>
    <n v="4358"/>
    <n v="2454"/>
    <n v="1102"/>
    <n v="27121"/>
    <n v="424"/>
    <n v="12137"/>
    <n v="2426"/>
    <n v="2"/>
    <s v="legacy"/>
    <n v="1024"/>
    <n v="2"/>
    <n v="48000"/>
    <n v="-16"/>
    <s v="experiment"/>
    <x v="3"/>
    <s v="even"/>
    <n v="227617"/>
    <n v="223257"/>
    <n v="30819"/>
    <n v="713774"/>
    <n v="715365"/>
    <n v="223235"/>
    <n v="713774"/>
    <n v="220795"/>
    <s v="NA"/>
    <n v="216776"/>
    <n v="162707"/>
    <n v="177581"/>
    <n v="3696"/>
    <n v="3693"/>
    <n v="713023"/>
    <n v="162706"/>
    <n v="162706"/>
    <n v="3695"/>
    <n v="718915"/>
    <n v="717365"/>
    <n v="719340"/>
    <n v="165162"/>
    <n v="178684"/>
    <n v="165442"/>
    <n v="220795"/>
    <n v="218776"/>
    <n v="223223"/>
    <s v="NA"/>
    <n v="718915"/>
    <n v="216774"/>
    <n v="713022"/>
    <n v="282682"/>
    <s v="kosslyn_1978"/>
    <n v="61"/>
    <s v="23983.0"/>
    <n v="64"/>
    <s v="impossible"/>
    <s v="yes"/>
    <n v="1024"/>
    <n v="155"/>
    <n v="285"/>
  </r>
  <r>
    <n v="95"/>
    <n v="95"/>
    <n v="370"/>
    <n v="37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4"/>
    <n v="64"/>
    <n v="1"/>
    <n v="64"/>
    <n v="13"/>
    <n v="0"/>
    <n v="13"/>
    <n v="1"/>
    <n v="1"/>
    <n v="0"/>
    <n v="0"/>
    <n v="64"/>
    <n v="1"/>
    <n v="1"/>
    <n v="0"/>
    <n v="64"/>
    <n v="64"/>
    <n v="78"/>
    <n v="1"/>
    <n v="1"/>
    <n v="1"/>
    <n v="13"/>
    <n v="13"/>
    <n v="13"/>
    <n v="1"/>
    <n v="64"/>
    <n v="13"/>
    <n v="64"/>
    <n v="0"/>
    <s v="stim0"/>
    <s v="150.0"/>
    <s v="270.0"/>
    <s v="Tue Oct  7 16:44:05 2025"/>
    <s v="The main experiment item"/>
    <b v="0"/>
    <x v="2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Hutte"/>
    <n v="64"/>
    <n v="2"/>
    <n v="0"/>
    <n v="6"/>
    <s v="C:/Users/Donia/Desktop/MIASHS/L3/Sc_co/subject-4.csv"/>
    <s v="legacy"/>
    <n v="7"/>
    <b v="0"/>
    <s v="Melodramatic Milgram"/>
    <s v="4.0.24"/>
    <n v="27"/>
    <n v="0"/>
    <s v="q"/>
    <s v="q"/>
    <s v="space"/>
    <s v="space"/>
    <s v="space"/>
    <s v="space"/>
    <s v="q"/>
    <s v="space"/>
    <n v="1"/>
    <n v="101"/>
    <n v="101"/>
    <n v="411.04761904761904"/>
    <n v="385.33203625564863"/>
    <x v="126"/>
    <n v="55064"/>
    <n v="4358"/>
    <n v="2454"/>
    <n v="1102"/>
    <n v="27121"/>
    <n v="101"/>
    <n v="12137"/>
    <n v="2426"/>
    <n v="2"/>
    <s v="legacy"/>
    <n v="1024"/>
    <n v="2"/>
    <n v="48000"/>
    <n v="-16"/>
    <s v="experiment"/>
    <x v="3"/>
    <s v="even"/>
    <n v="227617"/>
    <n v="223257"/>
    <n v="30819"/>
    <n v="720148"/>
    <n v="722115"/>
    <n v="223235"/>
    <n v="720148"/>
    <n v="220795"/>
    <s v="NA"/>
    <n v="216776"/>
    <n v="162707"/>
    <n v="177581"/>
    <n v="3696"/>
    <n v="3693"/>
    <n v="719397"/>
    <n v="162706"/>
    <n v="162706"/>
    <n v="3695"/>
    <n v="726075"/>
    <n v="724115"/>
    <n v="726177"/>
    <n v="165162"/>
    <n v="178684"/>
    <n v="165442"/>
    <n v="220795"/>
    <n v="218776"/>
    <n v="223223"/>
    <s v="NA"/>
    <n v="726075"/>
    <n v="216774"/>
    <n v="719396"/>
    <n v="282682"/>
    <s v="kosslyn_1978"/>
    <n v="62"/>
    <s v="24084.0"/>
    <n v="65"/>
    <s v="possible"/>
    <s v="yes"/>
    <n v="1024"/>
    <n v="155"/>
    <n v="285"/>
  </r>
  <r>
    <n v="95"/>
    <n v="95"/>
    <n v="367"/>
    <n v="36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5"/>
    <n v="65"/>
    <n v="1"/>
    <n v="65"/>
    <n v="13"/>
    <n v="0"/>
    <n v="13"/>
    <n v="1"/>
    <n v="1"/>
    <n v="0"/>
    <n v="0"/>
    <n v="65"/>
    <n v="1"/>
    <n v="1"/>
    <n v="0"/>
    <n v="65"/>
    <n v="65"/>
    <n v="79"/>
    <n v="1"/>
    <n v="1"/>
    <n v="1"/>
    <n v="13"/>
    <n v="13"/>
    <n v="13"/>
    <n v="1"/>
    <n v="65"/>
    <n v="13"/>
    <n v="65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Colline"/>
    <n v="65"/>
    <n v="2"/>
    <n v="0"/>
    <n v="6"/>
    <s v="C:/Users/Donia/Desktop/MIASHS/L3/Sc_co/subject-4.csv"/>
    <s v="legacy"/>
    <n v="7"/>
    <b v="0"/>
    <s v="Melodramatic Milgram"/>
    <s v="4.0.24"/>
    <n v="82"/>
    <n v="0"/>
    <s v="m"/>
    <s v="q"/>
    <s v="space"/>
    <s v="space"/>
    <s v="space"/>
    <s v="space"/>
    <s v="m"/>
    <s v="space"/>
    <n v="1"/>
    <n v="167"/>
    <s v="-"/>
    <n v="411.04761904761904"/>
    <n v="385.33203625564863"/>
    <x v="1"/>
    <n v="55064"/>
    <n v="4358"/>
    <n v="2454"/>
    <n v="1102"/>
    <n v="27121"/>
    <n v="167"/>
    <n v="12137"/>
    <n v="2426"/>
    <n v="2"/>
    <s v="legacy"/>
    <n v="1024"/>
    <n v="2"/>
    <n v="48000"/>
    <n v="-16"/>
    <s v="experiment"/>
    <x v="3"/>
    <s v="even"/>
    <n v="227617"/>
    <n v="223257"/>
    <n v="30819"/>
    <n v="726993"/>
    <n v="729105"/>
    <n v="223235"/>
    <n v="726993"/>
    <n v="220795"/>
    <s v="NA"/>
    <n v="216776"/>
    <n v="162707"/>
    <n v="177581"/>
    <n v="3696"/>
    <n v="3693"/>
    <n v="726242"/>
    <n v="162706"/>
    <n v="162706"/>
    <n v="3695"/>
    <n v="732865"/>
    <n v="731105"/>
    <n v="733033"/>
    <n v="165162"/>
    <n v="178684"/>
    <n v="165442"/>
    <n v="220795"/>
    <n v="218776"/>
    <n v="223223"/>
    <s v="NA"/>
    <n v="732865"/>
    <n v="216774"/>
    <n v="726240"/>
    <n v="282682"/>
    <s v="kosslyn_1978"/>
    <n v="63"/>
    <s v="24251.0"/>
    <n v="66"/>
    <s v="impossible"/>
    <s v="yes"/>
    <n v="1024"/>
    <n v="155"/>
    <n v="285"/>
  </r>
  <r>
    <n v="95"/>
    <n v="95"/>
    <n v="367"/>
    <n v="36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6"/>
    <n v="66"/>
    <n v="1"/>
    <n v="66"/>
    <n v="13"/>
    <n v="0"/>
    <n v="13"/>
    <n v="1"/>
    <n v="1"/>
    <n v="0"/>
    <n v="0"/>
    <n v="66"/>
    <n v="1"/>
    <n v="1"/>
    <n v="0"/>
    <n v="66"/>
    <n v="66"/>
    <n v="80"/>
    <n v="1"/>
    <n v="1"/>
    <n v="1"/>
    <n v="13"/>
    <n v="13"/>
    <n v="13"/>
    <n v="1"/>
    <n v="66"/>
    <n v="13"/>
    <n v="66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grotte"/>
    <n v="66"/>
    <n v="2"/>
    <n v="0"/>
    <n v="6"/>
    <s v="C:/Users/Donia/Desktop/MIASHS/L3/Sc_co/subject-4.csv"/>
    <s v="legacy"/>
    <n v="7"/>
    <b v="0"/>
    <s v="Melodramatic Milgram"/>
    <s v="4.0.24"/>
    <n v="53"/>
    <n v="0"/>
    <s v="m"/>
    <s v="q"/>
    <s v="space"/>
    <s v="space"/>
    <s v="space"/>
    <s v="space"/>
    <s v="m"/>
    <s v="space"/>
    <n v="1"/>
    <n v="344"/>
    <s v="-"/>
    <n v="411.04761904761904"/>
    <n v="385.33203625564863"/>
    <x v="1"/>
    <n v="55064"/>
    <n v="4358"/>
    <n v="2454"/>
    <n v="1102"/>
    <n v="27121"/>
    <n v="344"/>
    <n v="12137"/>
    <n v="2426"/>
    <n v="2"/>
    <s v="legacy"/>
    <n v="1024"/>
    <n v="2"/>
    <n v="48000"/>
    <n v="-16"/>
    <s v="experiment"/>
    <x v="3"/>
    <s v="even"/>
    <n v="227617"/>
    <n v="223257"/>
    <n v="30819"/>
    <n v="733837"/>
    <n v="735525"/>
    <n v="223235"/>
    <n v="733837"/>
    <n v="220795"/>
    <s v="NA"/>
    <n v="216776"/>
    <n v="162707"/>
    <n v="177581"/>
    <n v="3696"/>
    <n v="3693"/>
    <n v="733086"/>
    <n v="162706"/>
    <n v="162706"/>
    <n v="3695"/>
    <n v="739095"/>
    <n v="737525"/>
    <n v="739440"/>
    <n v="165162"/>
    <n v="178684"/>
    <n v="165442"/>
    <n v="220795"/>
    <n v="218776"/>
    <n v="223223"/>
    <s v="NA"/>
    <n v="739095"/>
    <n v="216774"/>
    <n v="733085"/>
    <n v="282682"/>
    <s v="kosslyn_1978"/>
    <n v="64"/>
    <s v="24595.0"/>
    <n v="67"/>
    <s v="impossible"/>
    <s v="yes"/>
    <n v="1024"/>
    <n v="155"/>
    <n v="285"/>
  </r>
  <r>
    <n v="95"/>
    <n v="95"/>
    <n v="375"/>
    <n v="37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7"/>
    <n v="67"/>
    <n v="1"/>
    <n v="67"/>
    <n v="13"/>
    <n v="0"/>
    <n v="13"/>
    <n v="1"/>
    <n v="1"/>
    <n v="0"/>
    <n v="0"/>
    <n v="67"/>
    <n v="1"/>
    <n v="1"/>
    <n v="0"/>
    <n v="67"/>
    <n v="67"/>
    <n v="81"/>
    <n v="1"/>
    <n v="1"/>
    <n v="1"/>
    <n v="13"/>
    <n v="13"/>
    <n v="13"/>
    <n v="1"/>
    <n v="67"/>
    <n v="13"/>
    <n v="67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Colline"/>
    <n v="67"/>
    <n v="2"/>
    <n v="0"/>
    <n v="6"/>
    <s v="C:/Users/Donia/Desktop/MIASHS/L3/Sc_co/subject-4.csv"/>
    <s v="legacy"/>
    <n v="7"/>
    <b v="0"/>
    <s v="Melodramatic Milgram"/>
    <s v="4.0.24"/>
    <n v="59"/>
    <n v="0"/>
    <s v="m"/>
    <s v="q"/>
    <s v="space"/>
    <s v="space"/>
    <s v="space"/>
    <s v="space"/>
    <s v="m"/>
    <s v="space"/>
    <n v="1"/>
    <n v="961"/>
    <s v="-"/>
    <n v="411.04761904761904"/>
    <n v="385.33203625564863"/>
    <x v="1"/>
    <n v="55064"/>
    <n v="4358"/>
    <n v="2454"/>
    <n v="1102"/>
    <n v="27121"/>
    <n v="961"/>
    <n v="12137"/>
    <n v="2426"/>
    <n v="2"/>
    <s v="legacy"/>
    <n v="1024"/>
    <n v="2"/>
    <n v="48000"/>
    <n v="-16"/>
    <s v="experiment"/>
    <x v="3"/>
    <s v="even"/>
    <n v="227617"/>
    <n v="223257"/>
    <n v="30819"/>
    <n v="740249"/>
    <n v="741845"/>
    <n v="223235"/>
    <n v="740249"/>
    <n v="220795"/>
    <s v="NA"/>
    <n v="216776"/>
    <n v="162707"/>
    <n v="177581"/>
    <n v="3696"/>
    <n v="3693"/>
    <n v="739498"/>
    <n v="162706"/>
    <n v="162706"/>
    <n v="3695"/>
    <n v="745625"/>
    <n v="743845"/>
    <n v="746587"/>
    <n v="165162"/>
    <n v="178684"/>
    <n v="165442"/>
    <n v="220795"/>
    <n v="218776"/>
    <n v="223223"/>
    <s v="NA"/>
    <n v="745625"/>
    <n v="216774"/>
    <n v="739496"/>
    <n v="282682"/>
    <s v="kosslyn_1978"/>
    <n v="65"/>
    <s v="25556.0"/>
    <n v="68"/>
    <s v="impossible"/>
    <s v="yes"/>
    <n v="1024"/>
    <n v="155"/>
    <n v="285"/>
  </r>
  <r>
    <n v="95"/>
    <n v="95"/>
    <n v="370"/>
    <n v="37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8"/>
    <n v="68"/>
    <n v="1"/>
    <n v="68"/>
    <n v="13"/>
    <n v="0"/>
    <n v="13"/>
    <n v="1"/>
    <n v="1"/>
    <n v="0"/>
    <n v="0"/>
    <n v="68"/>
    <n v="1"/>
    <n v="1"/>
    <n v="0"/>
    <n v="68"/>
    <n v="68"/>
    <n v="82"/>
    <n v="1"/>
    <n v="1"/>
    <n v="1"/>
    <n v="13"/>
    <n v="13"/>
    <n v="13"/>
    <n v="1"/>
    <n v="68"/>
    <n v="13"/>
    <n v="68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vallee"/>
    <n v="68"/>
    <n v="2"/>
    <n v="0"/>
    <n v="6"/>
    <s v="C:/Users/Donia/Desktop/MIASHS/L3/Sc_co/subject-4.csv"/>
    <s v="legacy"/>
    <n v="7"/>
    <b v="0"/>
    <s v="Melodramatic Milgram"/>
    <s v="4.0.24"/>
    <n v="63"/>
    <n v="0"/>
    <s v="m"/>
    <s v="q"/>
    <s v="space"/>
    <s v="space"/>
    <s v="space"/>
    <s v="space"/>
    <s v="m"/>
    <s v="space"/>
    <n v="1"/>
    <n v="26"/>
    <s v="-"/>
    <n v="411.04761904761904"/>
    <n v="385.33203625564863"/>
    <x v="1"/>
    <n v="55064"/>
    <n v="4358"/>
    <n v="2454"/>
    <n v="1102"/>
    <n v="27121"/>
    <n v="26"/>
    <n v="12137"/>
    <n v="2426"/>
    <n v="2"/>
    <s v="legacy"/>
    <n v="1024"/>
    <n v="2"/>
    <n v="48000"/>
    <n v="-16"/>
    <s v="experiment"/>
    <x v="3"/>
    <s v="even"/>
    <n v="227617"/>
    <n v="223257"/>
    <n v="30819"/>
    <n v="747398"/>
    <n v="749355"/>
    <n v="223235"/>
    <n v="747398"/>
    <n v="220795"/>
    <s v="NA"/>
    <n v="216776"/>
    <n v="162707"/>
    <n v="177581"/>
    <n v="3696"/>
    <n v="3693"/>
    <n v="746647"/>
    <n v="162706"/>
    <n v="162706"/>
    <n v="3695"/>
    <n v="753235"/>
    <n v="751355"/>
    <n v="753262"/>
    <n v="165162"/>
    <n v="178684"/>
    <n v="165442"/>
    <n v="220795"/>
    <n v="218776"/>
    <n v="223223"/>
    <s v="NA"/>
    <n v="753235"/>
    <n v="216774"/>
    <n v="746646"/>
    <n v="282682"/>
    <s v="kosslyn_1978"/>
    <n v="66"/>
    <s v="25582.0"/>
    <n v="69"/>
    <s v="impossible"/>
    <s v="yes"/>
    <n v="1024"/>
    <n v="155"/>
    <n v="285"/>
  </r>
  <r>
    <n v="95"/>
    <n v="95"/>
    <n v="369"/>
    <n v="36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9"/>
    <n v="69"/>
    <n v="1"/>
    <n v="69"/>
    <n v="13"/>
    <n v="0"/>
    <n v="13"/>
    <n v="1"/>
    <n v="1"/>
    <n v="0"/>
    <n v="0"/>
    <n v="69"/>
    <n v="1"/>
    <n v="1"/>
    <n v="0"/>
    <n v="69"/>
    <n v="69"/>
    <n v="83"/>
    <n v="1"/>
    <n v="1"/>
    <n v="1"/>
    <n v="13"/>
    <n v="13"/>
    <n v="13"/>
    <n v="1"/>
    <n v="69"/>
    <n v="13"/>
    <n v="69"/>
    <n v="0"/>
    <s v="stim0"/>
    <s v="150.0"/>
    <s v="270.0"/>
    <s v="Tue Oct  7 16:44:05 2025"/>
    <s v="The main experiment item"/>
    <b v="0"/>
    <x v="1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puits"/>
    <n v="69"/>
    <n v="2"/>
    <n v="0"/>
    <n v="6"/>
    <s v="C:/Users/Donia/Desktop/MIASHS/L3/Sc_co/subject-4.csv"/>
    <s v="legacy"/>
    <n v="7"/>
    <b v="0"/>
    <s v="Melodramatic Milgram"/>
    <s v="4.0.24"/>
    <n v="3"/>
    <n v="0"/>
    <s v="q"/>
    <s v="q"/>
    <s v="space"/>
    <s v="space"/>
    <s v="space"/>
    <s v="space"/>
    <s v="q"/>
    <s v="space"/>
    <n v="1"/>
    <n v="272"/>
    <n v="272"/>
    <n v="411.04761904761904"/>
    <n v="385.33203625564863"/>
    <x v="140"/>
    <n v="55064"/>
    <n v="4358"/>
    <n v="2454"/>
    <n v="1102"/>
    <n v="27121"/>
    <n v="272"/>
    <n v="12137"/>
    <n v="2426"/>
    <n v="2"/>
    <s v="legacy"/>
    <n v="1024"/>
    <n v="2"/>
    <n v="48000"/>
    <n v="-16"/>
    <s v="experiment"/>
    <x v="3"/>
    <s v="even"/>
    <n v="227617"/>
    <n v="223257"/>
    <n v="30819"/>
    <n v="754074"/>
    <n v="756035"/>
    <n v="223235"/>
    <n v="754074"/>
    <n v="220795"/>
    <s v="NA"/>
    <n v="216776"/>
    <n v="162707"/>
    <n v="177581"/>
    <n v="3696"/>
    <n v="3693"/>
    <n v="753323"/>
    <n v="162706"/>
    <n v="162706"/>
    <n v="3695"/>
    <n v="759805"/>
    <n v="758035"/>
    <n v="760079"/>
    <n v="165162"/>
    <n v="178684"/>
    <n v="165442"/>
    <n v="220795"/>
    <n v="218776"/>
    <n v="223223"/>
    <s v="NA"/>
    <n v="759805"/>
    <n v="216774"/>
    <n v="753321"/>
    <n v="282682"/>
    <s v="kosslyn_1978"/>
    <n v="67"/>
    <s v="25854.0"/>
    <n v="70"/>
    <s v="possible"/>
    <s v="yes"/>
    <n v="1024"/>
    <n v="155"/>
    <n v="285"/>
  </r>
  <r>
    <n v="95"/>
    <n v="95"/>
    <n v="365"/>
    <n v="36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0"/>
    <n v="70"/>
    <n v="1"/>
    <n v="70"/>
    <n v="13"/>
    <n v="0"/>
    <n v="13"/>
    <n v="1"/>
    <n v="1"/>
    <n v="0"/>
    <n v="0"/>
    <n v="70"/>
    <n v="1"/>
    <n v="1"/>
    <n v="0"/>
    <n v="70"/>
    <n v="70"/>
    <n v="84"/>
    <n v="1"/>
    <n v="1"/>
    <n v="1"/>
    <n v="13"/>
    <n v="13"/>
    <n v="13"/>
    <n v="1"/>
    <n v="70"/>
    <n v="13"/>
    <n v="70"/>
    <n v="0"/>
    <s v="stim0"/>
    <s v="150.0"/>
    <s v="270.0"/>
    <s v="Tue Oct  7 16:44:05 2025"/>
    <s v="The main experiment item"/>
    <b v="0"/>
    <x v="18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puits"/>
    <n v="70"/>
    <n v="2"/>
    <n v="0"/>
    <n v="6"/>
    <s v="C:/Users/Donia/Desktop/MIASHS/L3/Sc_co/subject-4.csv"/>
    <s v="legacy"/>
    <n v="7"/>
    <b v="0"/>
    <s v="Melodramatic Milgram"/>
    <s v="4.0.24"/>
    <n v="34"/>
    <n v="0"/>
    <s v="q"/>
    <s v="q"/>
    <s v="space"/>
    <s v="space"/>
    <s v="space"/>
    <s v="space"/>
    <s v="q"/>
    <s v="space"/>
    <n v="1"/>
    <n v="65"/>
    <n v="65"/>
    <n v="411.04761904761904"/>
    <n v="385.33203625564863"/>
    <x v="141"/>
    <n v="55064"/>
    <n v="4358"/>
    <n v="2454"/>
    <n v="1102"/>
    <n v="27121"/>
    <n v="65"/>
    <n v="12137"/>
    <n v="2426"/>
    <n v="2"/>
    <s v="legacy"/>
    <n v="1024"/>
    <n v="2"/>
    <n v="48000"/>
    <n v="-16"/>
    <s v="experiment"/>
    <x v="3"/>
    <s v="even"/>
    <n v="227617"/>
    <n v="223257"/>
    <n v="30819"/>
    <n v="760886"/>
    <n v="762475"/>
    <n v="223235"/>
    <n v="760886"/>
    <n v="220795"/>
    <s v="NA"/>
    <n v="216776"/>
    <n v="162707"/>
    <n v="177581"/>
    <n v="3696"/>
    <n v="3693"/>
    <n v="760135"/>
    <n v="162706"/>
    <n v="162706"/>
    <n v="3695"/>
    <n v="766245"/>
    <n v="764475"/>
    <n v="766312"/>
    <n v="165162"/>
    <n v="178684"/>
    <n v="165442"/>
    <n v="220795"/>
    <n v="218776"/>
    <n v="223223"/>
    <s v="NA"/>
    <n v="766245"/>
    <n v="216774"/>
    <n v="760133"/>
    <n v="282682"/>
    <s v="kosslyn_1978"/>
    <n v="68"/>
    <s v="25919.0"/>
    <n v="71"/>
    <s v="possible"/>
    <s v="yes"/>
    <n v="1024"/>
    <n v="155"/>
    <n v="285"/>
  </r>
  <r>
    <n v="95"/>
    <n v="95"/>
    <n v="364"/>
    <n v="36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1"/>
    <n v="71"/>
    <n v="1"/>
    <n v="71"/>
    <n v="13"/>
    <n v="0"/>
    <n v="13"/>
    <n v="1"/>
    <n v="1"/>
    <n v="0"/>
    <n v="0"/>
    <n v="71"/>
    <n v="1"/>
    <n v="1"/>
    <n v="0"/>
    <n v="71"/>
    <n v="71"/>
    <n v="85"/>
    <n v="1"/>
    <n v="1"/>
    <n v="1"/>
    <n v="13"/>
    <n v="13"/>
    <n v="13"/>
    <n v="1"/>
    <n v="71"/>
    <n v="13"/>
    <n v="71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Lac"/>
    <s v="tour"/>
    <n v="71"/>
    <n v="2"/>
    <n v="0"/>
    <n v="6"/>
    <s v="C:/Users/Donia/Desktop/MIASHS/L3/Sc_co/subject-4.csv"/>
    <s v="legacy"/>
    <n v="7"/>
    <b v="0"/>
    <s v="Melodramatic Milgram"/>
    <s v="4.0.24"/>
    <n v="67"/>
    <n v="0"/>
    <s v="m"/>
    <s v="q"/>
    <s v="space"/>
    <s v="space"/>
    <s v="space"/>
    <s v="space"/>
    <s v="m"/>
    <s v="space"/>
    <n v="1"/>
    <n v="329"/>
    <s v="-"/>
    <n v="411.04761904761904"/>
    <n v="385.33203625564863"/>
    <x v="1"/>
    <n v="55064"/>
    <n v="4358"/>
    <n v="2454"/>
    <n v="1102"/>
    <n v="27121"/>
    <n v="329"/>
    <n v="12137"/>
    <n v="2426"/>
    <n v="2"/>
    <s v="legacy"/>
    <n v="1024"/>
    <n v="2"/>
    <n v="48000"/>
    <n v="-16"/>
    <s v="experiment"/>
    <x v="3"/>
    <s v="even"/>
    <n v="227617"/>
    <n v="223257"/>
    <n v="30819"/>
    <n v="767119"/>
    <n v="768705"/>
    <n v="223235"/>
    <n v="767119"/>
    <n v="220795"/>
    <s v="NA"/>
    <n v="216776"/>
    <n v="162707"/>
    <n v="177581"/>
    <n v="3696"/>
    <n v="3693"/>
    <n v="766368"/>
    <n v="162706"/>
    <n v="162706"/>
    <n v="3695"/>
    <n v="772005"/>
    <n v="770705"/>
    <n v="772336"/>
    <n v="165162"/>
    <n v="178684"/>
    <n v="165442"/>
    <n v="220795"/>
    <n v="218776"/>
    <n v="223223"/>
    <s v="NA"/>
    <n v="772005"/>
    <n v="216774"/>
    <n v="766366"/>
    <n v="282682"/>
    <s v="kosslyn_1978"/>
    <n v="69"/>
    <s v="26248.0"/>
    <n v="72"/>
    <s v="impossible"/>
    <s v="yes"/>
    <n v="1024"/>
    <n v="155"/>
    <n v="285"/>
  </r>
  <r>
    <n v="95"/>
    <n v="95"/>
    <n v="360"/>
    <n v="36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2"/>
    <n v="72"/>
    <n v="1"/>
    <n v="72"/>
    <n v="13"/>
    <n v="0"/>
    <n v="13"/>
    <n v="1"/>
    <n v="1"/>
    <n v="0"/>
    <n v="0"/>
    <n v="72"/>
    <n v="1"/>
    <n v="1"/>
    <n v="0"/>
    <n v="72"/>
    <n v="72"/>
    <n v="86"/>
    <n v="1"/>
    <n v="1"/>
    <n v="1"/>
    <n v="13"/>
    <n v="13"/>
    <n v="13"/>
    <n v="1"/>
    <n v="72"/>
    <n v="13"/>
    <n v="72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phare"/>
    <n v="72"/>
    <n v="2"/>
    <n v="0"/>
    <n v="6"/>
    <s v="C:/Users/Donia/Desktop/MIASHS/L3/Sc_co/subject-4.csv"/>
    <s v="legacy"/>
    <n v="7"/>
    <b v="0"/>
    <s v="Melodramatic Milgram"/>
    <s v="4.0.24"/>
    <n v="70"/>
    <n v="0"/>
    <s v="m"/>
    <s v="q"/>
    <s v="space"/>
    <s v="space"/>
    <s v="space"/>
    <s v="space"/>
    <s v="m"/>
    <s v="space"/>
    <n v="1"/>
    <n v="65"/>
    <s v="-"/>
    <n v="411.04761904761904"/>
    <n v="385.33203625564863"/>
    <x v="1"/>
    <n v="55064"/>
    <n v="4358"/>
    <n v="2454"/>
    <n v="1102"/>
    <n v="27121"/>
    <n v="65"/>
    <n v="12137"/>
    <n v="2426"/>
    <n v="2"/>
    <s v="legacy"/>
    <n v="1024"/>
    <n v="2"/>
    <n v="48000"/>
    <n v="-16"/>
    <s v="experiment"/>
    <x v="3"/>
    <s v="even"/>
    <n v="227617"/>
    <n v="223257"/>
    <n v="30819"/>
    <n v="773142"/>
    <n v="775255"/>
    <n v="223235"/>
    <n v="773142"/>
    <n v="220795"/>
    <s v="NA"/>
    <n v="216776"/>
    <n v="162707"/>
    <n v="177581"/>
    <n v="3696"/>
    <n v="3693"/>
    <n v="772391"/>
    <n v="162706"/>
    <n v="162706"/>
    <n v="3695"/>
    <n v="778985"/>
    <n v="777255"/>
    <n v="779051"/>
    <n v="165162"/>
    <n v="178684"/>
    <n v="165442"/>
    <n v="220795"/>
    <n v="218776"/>
    <n v="223223"/>
    <s v="NA"/>
    <n v="778985"/>
    <n v="216774"/>
    <n v="772390"/>
    <n v="282682"/>
    <s v="kosslyn_1978"/>
    <n v="70"/>
    <s v="26313.0"/>
    <n v="73"/>
    <s v="impossible"/>
    <s v="yes"/>
    <n v="1024"/>
    <n v="155"/>
    <n v="285"/>
  </r>
  <r>
    <n v="95"/>
    <n v="95"/>
    <n v="358"/>
    <n v="35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3"/>
    <n v="73"/>
    <n v="1"/>
    <n v="73"/>
    <n v="13"/>
    <n v="0"/>
    <n v="13"/>
    <n v="1"/>
    <n v="1"/>
    <n v="0"/>
    <n v="0"/>
    <n v="73"/>
    <n v="1"/>
    <n v="1"/>
    <n v="0"/>
    <n v="73"/>
    <n v="73"/>
    <n v="87"/>
    <n v="1"/>
    <n v="1"/>
    <n v="1"/>
    <n v="13"/>
    <n v="13"/>
    <n v="13"/>
    <n v="1"/>
    <n v="73"/>
    <n v="13"/>
    <n v="73"/>
    <n v="0"/>
    <s v="stim0"/>
    <s v="150.0"/>
    <s v="270.0"/>
    <s v="Tue Oct  7 16:44:05 2025"/>
    <s v="The main experiment item"/>
    <b v="0"/>
    <x v="21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Rocher"/>
    <n v="73"/>
    <n v="2"/>
    <n v="0"/>
    <n v="6"/>
    <s v="C:/Users/Donia/Desktop/MIASHS/L3/Sc_co/subject-4.csv"/>
    <s v="legacy"/>
    <n v="7"/>
    <b v="0"/>
    <s v="Melodramatic Milgram"/>
    <s v="4.0.24"/>
    <n v="2"/>
    <n v="0"/>
    <s v="q"/>
    <s v="q"/>
    <s v="space"/>
    <s v="space"/>
    <s v="space"/>
    <s v="space"/>
    <s v="q"/>
    <s v="space"/>
    <n v="1"/>
    <n v="219"/>
    <n v="219"/>
    <n v="411.04761904761904"/>
    <n v="385.33203625564863"/>
    <x v="142"/>
    <n v="55064"/>
    <n v="4358"/>
    <n v="2454"/>
    <n v="1102"/>
    <n v="27121"/>
    <n v="219"/>
    <n v="12137"/>
    <n v="2426"/>
    <n v="2"/>
    <s v="legacy"/>
    <n v="1024"/>
    <n v="2"/>
    <n v="48000"/>
    <n v="-16"/>
    <s v="experiment"/>
    <x v="3"/>
    <s v="even"/>
    <n v="227617"/>
    <n v="223257"/>
    <n v="30819"/>
    <n v="779858"/>
    <n v="781805"/>
    <n v="223235"/>
    <n v="779858"/>
    <n v="220795"/>
    <s v="NA"/>
    <n v="216776"/>
    <n v="162707"/>
    <n v="177581"/>
    <n v="3696"/>
    <n v="3693"/>
    <n v="779107"/>
    <n v="162706"/>
    <n v="162706"/>
    <n v="3695"/>
    <n v="785515"/>
    <n v="783805"/>
    <n v="785735"/>
    <n v="165162"/>
    <n v="178684"/>
    <n v="165442"/>
    <n v="220795"/>
    <n v="218776"/>
    <n v="223223"/>
    <s v="NA"/>
    <n v="785515"/>
    <n v="216774"/>
    <n v="779105"/>
    <n v="282682"/>
    <s v="kosslyn_1978"/>
    <n v="71"/>
    <s v="26532.0"/>
    <n v="74"/>
    <s v="possible"/>
    <s v="yes"/>
    <n v="1024"/>
    <n v="155"/>
    <n v="285"/>
  </r>
  <r>
    <n v="96"/>
    <n v="96"/>
    <n v="356"/>
    <n v="35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4"/>
    <n v="74"/>
    <n v="1"/>
    <n v="74"/>
    <n v="13"/>
    <n v="0"/>
    <n v="13"/>
    <n v="1"/>
    <n v="1"/>
    <n v="0"/>
    <n v="0"/>
    <n v="74"/>
    <n v="1"/>
    <n v="1"/>
    <n v="0"/>
    <n v="74"/>
    <n v="74"/>
    <n v="88"/>
    <n v="1"/>
    <n v="1"/>
    <n v="1"/>
    <n v="13"/>
    <n v="13"/>
    <n v="13"/>
    <n v="1"/>
    <n v="74"/>
    <n v="13"/>
    <n v="74"/>
    <n v="0"/>
    <s v="stim0"/>
    <s v="150.0"/>
    <s v="270.0"/>
    <s v="Tue Oct  7 16:44:05 2025"/>
    <s v="The main experiment item"/>
    <b v="0"/>
    <x v="8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puits"/>
    <n v="74"/>
    <n v="2"/>
    <n v="0"/>
    <n v="6"/>
    <s v="C:/Users/Donia/Desktop/MIASHS/L3/Sc_co/subject-4.csv"/>
    <s v="legacy"/>
    <n v="7"/>
    <b v="0"/>
    <s v="Melodramatic Milgram"/>
    <s v="4.0.24"/>
    <n v="8"/>
    <n v="0"/>
    <s v="q"/>
    <s v="q"/>
    <s v="space"/>
    <s v="space"/>
    <s v="space"/>
    <s v="space"/>
    <s v="q"/>
    <s v="space"/>
    <n v="1"/>
    <n v="231"/>
    <n v="231"/>
    <n v="411.04761904761904"/>
    <n v="385.33203625564863"/>
    <x v="88"/>
    <n v="55064"/>
    <n v="4358"/>
    <n v="2454"/>
    <n v="1102"/>
    <n v="27121"/>
    <n v="231"/>
    <n v="12137"/>
    <n v="2426"/>
    <n v="2"/>
    <s v="legacy"/>
    <n v="1024"/>
    <n v="2"/>
    <n v="48000"/>
    <n v="-16"/>
    <s v="experiment"/>
    <x v="3"/>
    <s v="even"/>
    <n v="227617"/>
    <n v="223257"/>
    <n v="30819"/>
    <n v="786538"/>
    <n v="788245"/>
    <n v="223235"/>
    <n v="786538"/>
    <n v="220795"/>
    <s v="NA"/>
    <n v="216776"/>
    <n v="162707"/>
    <n v="177581"/>
    <n v="3696"/>
    <n v="3693"/>
    <n v="785787"/>
    <n v="162706"/>
    <n v="162706"/>
    <n v="3695"/>
    <n v="792025"/>
    <n v="790245"/>
    <n v="792258"/>
    <n v="165162"/>
    <n v="178684"/>
    <n v="165442"/>
    <n v="220795"/>
    <n v="218776"/>
    <n v="223223"/>
    <s v="NA"/>
    <n v="792025"/>
    <n v="216774"/>
    <n v="785785"/>
    <n v="282682"/>
    <s v="kosslyn_1978"/>
    <n v="72"/>
    <s v="26763.0"/>
    <n v="75"/>
    <s v="possible"/>
    <s v="yes"/>
    <n v="1024"/>
    <n v="155"/>
    <n v="285"/>
  </r>
  <r>
    <n v="96"/>
    <n v="96"/>
    <n v="359"/>
    <n v="35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5"/>
    <n v="75"/>
    <n v="1"/>
    <n v="75"/>
    <n v="13"/>
    <n v="0"/>
    <n v="13"/>
    <n v="1"/>
    <n v="1"/>
    <n v="0"/>
    <n v="0"/>
    <n v="75"/>
    <n v="1"/>
    <n v="1"/>
    <n v="0"/>
    <n v="75"/>
    <n v="75"/>
    <n v="89"/>
    <n v="1"/>
    <n v="1"/>
    <n v="1"/>
    <n v="13"/>
    <n v="13"/>
    <n v="13"/>
    <n v="1"/>
    <n v="75"/>
    <n v="13"/>
    <n v="75"/>
    <n v="0"/>
    <s v="stim0"/>
    <s v="150.0"/>
    <s v="270.0"/>
    <s v="Tue Oct  7 16:44:05 2025"/>
    <s v="The main experiment item"/>
    <b v="0"/>
    <x v="10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Arbre"/>
    <s v="Rocher"/>
    <n v="75"/>
    <n v="2"/>
    <n v="0"/>
    <n v="6"/>
    <s v="C:/Users/Donia/Desktop/MIASHS/L3/Sc_co/subject-4.csv"/>
    <s v="legacy"/>
    <n v="7"/>
    <b v="0"/>
    <s v="Melodramatic Milgram"/>
    <s v="4.0.24"/>
    <n v="28"/>
    <n v="0"/>
    <s v="q"/>
    <s v="q"/>
    <s v="space"/>
    <s v="space"/>
    <s v="space"/>
    <s v="space"/>
    <s v="q"/>
    <s v="space"/>
    <n v="1"/>
    <n v="584"/>
    <n v="584"/>
    <n v="411.04761904761904"/>
    <n v="385.33203625564863"/>
    <x v="143"/>
    <n v="55064"/>
    <n v="4358"/>
    <n v="2454"/>
    <n v="1102"/>
    <n v="27121"/>
    <n v="584"/>
    <n v="12137"/>
    <n v="2426"/>
    <n v="2"/>
    <s v="legacy"/>
    <n v="1024"/>
    <n v="2"/>
    <n v="48000"/>
    <n v="-16"/>
    <s v="experiment"/>
    <x v="3"/>
    <s v="even"/>
    <n v="227617"/>
    <n v="223257"/>
    <n v="30819"/>
    <n v="793073"/>
    <n v="795195"/>
    <n v="223235"/>
    <n v="793073"/>
    <n v="220795"/>
    <s v="NA"/>
    <n v="216776"/>
    <n v="162707"/>
    <n v="177581"/>
    <n v="3696"/>
    <n v="3693"/>
    <n v="792322"/>
    <n v="162706"/>
    <n v="162706"/>
    <n v="3695"/>
    <n v="798885"/>
    <n v="797195"/>
    <n v="799471"/>
    <n v="165162"/>
    <n v="178684"/>
    <n v="165442"/>
    <n v="220795"/>
    <n v="218776"/>
    <n v="223223"/>
    <s v="NA"/>
    <n v="798885"/>
    <n v="216774"/>
    <n v="792320"/>
    <n v="282682"/>
    <s v="kosslyn_1978"/>
    <n v="73"/>
    <s v="27347.0"/>
    <n v="76"/>
    <s v="possible"/>
    <s v="yes"/>
    <n v="1024"/>
    <n v="155"/>
    <n v="285"/>
  </r>
  <r>
    <n v="96"/>
    <n v="96"/>
    <n v="358"/>
    <n v="35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6"/>
    <n v="76"/>
    <n v="1"/>
    <n v="76"/>
    <n v="13"/>
    <n v="0"/>
    <n v="13"/>
    <n v="1"/>
    <n v="1"/>
    <n v="0"/>
    <n v="0"/>
    <n v="76"/>
    <n v="1"/>
    <n v="1"/>
    <n v="0"/>
    <n v="76"/>
    <n v="76"/>
    <n v="90"/>
    <n v="1"/>
    <n v="1"/>
    <n v="1"/>
    <n v="13"/>
    <n v="13"/>
    <n v="13"/>
    <n v="1"/>
    <n v="76"/>
    <n v="13"/>
    <n v="76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phare"/>
    <n v="76"/>
    <n v="2"/>
    <n v="0"/>
    <n v="6"/>
    <s v="C:/Users/Donia/Desktop/MIASHS/L3/Sc_co/subject-4.csv"/>
    <s v="legacy"/>
    <n v="7"/>
    <b v="0"/>
    <s v="Melodramatic Milgram"/>
    <s v="4.0.24"/>
    <n v="74"/>
    <n v="0"/>
    <s v="m"/>
    <s v="q"/>
    <s v="space"/>
    <s v="space"/>
    <s v="space"/>
    <s v="space"/>
    <s v="m"/>
    <s v="space"/>
    <n v="1"/>
    <n v="247"/>
    <s v="-"/>
    <n v="411.04761904761904"/>
    <n v="385.33203625564863"/>
    <x v="1"/>
    <n v="55064"/>
    <n v="4358"/>
    <n v="2454"/>
    <n v="1102"/>
    <n v="27121"/>
    <n v="247"/>
    <n v="12137"/>
    <n v="2426"/>
    <n v="2"/>
    <s v="legacy"/>
    <n v="1024"/>
    <n v="2"/>
    <n v="48000"/>
    <n v="-16"/>
    <s v="experiment"/>
    <x v="3"/>
    <s v="even"/>
    <n v="227617"/>
    <n v="223257"/>
    <n v="30819"/>
    <n v="800276"/>
    <n v="802235"/>
    <n v="223235"/>
    <n v="800276"/>
    <n v="220795"/>
    <s v="NA"/>
    <n v="216776"/>
    <n v="162707"/>
    <n v="177581"/>
    <n v="3696"/>
    <n v="3693"/>
    <n v="799525"/>
    <n v="162706"/>
    <n v="162706"/>
    <n v="3695"/>
    <n v="805955"/>
    <n v="804235"/>
    <n v="806204"/>
    <n v="165162"/>
    <n v="178684"/>
    <n v="165442"/>
    <n v="220795"/>
    <n v="218776"/>
    <n v="223223"/>
    <s v="NA"/>
    <n v="805955"/>
    <n v="216774"/>
    <n v="799524"/>
    <n v="282682"/>
    <s v="kosslyn_1978"/>
    <n v="74"/>
    <s v="27594.0"/>
    <n v="77"/>
    <s v="impossible"/>
    <s v="yes"/>
    <n v="1024"/>
    <n v="155"/>
    <n v="285"/>
  </r>
  <r>
    <n v="96"/>
    <n v="96"/>
    <n v="356"/>
    <n v="35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7"/>
    <n v="77"/>
    <n v="1"/>
    <n v="77"/>
    <n v="13"/>
    <n v="0"/>
    <n v="13"/>
    <n v="1"/>
    <n v="1"/>
    <n v="0"/>
    <n v="0"/>
    <n v="77"/>
    <n v="1"/>
    <n v="1"/>
    <n v="0"/>
    <n v="77"/>
    <n v="77"/>
    <n v="91"/>
    <n v="1"/>
    <n v="1"/>
    <n v="1"/>
    <n v="13"/>
    <n v="13"/>
    <n v="13"/>
    <n v="1"/>
    <n v="77"/>
    <n v="13"/>
    <n v="77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Colline"/>
    <n v="77"/>
    <n v="2"/>
    <n v="0"/>
    <n v="6"/>
    <s v="C:/Users/Donia/Desktop/MIASHS/L3/Sc_co/subject-4.csv"/>
    <s v="legacy"/>
    <n v="7"/>
    <b v="0"/>
    <s v="Melodramatic Milgram"/>
    <s v="4.0.24"/>
    <n v="83"/>
    <n v="0"/>
    <s v="m"/>
    <s v="q"/>
    <s v="space"/>
    <s v="space"/>
    <s v="space"/>
    <s v="space"/>
    <s v="m"/>
    <s v="space"/>
    <n v="1"/>
    <n v="208"/>
    <s v="-"/>
    <n v="411.04761904761904"/>
    <n v="385.33203625564863"/>
    <x v="1"/>
    <n v="55064"/>
    <n v="4358"/>
    <n v="2454"/>
    <n v="1102"/>
    <n v="27121"/>
    <n v="208"/>
    <n v="12137"/>
    <n v="2426"/>
    <n v="2"/>
    <s v="legacy"/>
    <n v="1024"/>
    <n v="2"/>
    <n v="48000"/>
    <n v="-16"/>
    <s v="experiment"/>
    <x v="3"/>
    <s v="even"/>
    <n v="227617"/>
    <n v="223257"/>
    <n v="30819"/>
    <n v="807011"/>
    <n v="808955"/>
    <n v="223235"/>
    <n v="807011"/>
    <n v="220795"/>
    <s v="NA"/>
    <n v="216776"/>
    <n v="162707"/>
    <n v="177581"/>
    <n v="3696"/>
    <n v="3693"/>
    <n v="806260"/>
    <n v="162706"/>
    <n v="162706"/>
    <n v="3695"/>
    <n v="812715"/>
    <n v="810955"/>
    <n v="812925"/>
    <n v="165162"/>
    <n v="178684"/>
    <n v="165442"/>
    <n v="220795"/>
    <n v="218776"/>
    <n v="223223"/>
    <s v="NA"/>
    <n v="812715"/>
    <n v="216774"/>
    <n v="806259"/>
    <n v="282682"/>
    <s v="kosslyn_1978"/>
    <n v="75"/>
    <s v="27802.0"/>
    <n v="78"/>
    <s v="impossible"/>
    <s v="yes"/>
    <n v="1024"/>
    <n v="155"/>
    <n v="285"/>
  </r>
  <r>
    <n v="96"/>
    <n v="96"/>
    <n v="355"/>
    <n v="35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8"/>
    <n v="78"/>
    <n v="1"/>
    <n v="78"/>
    <n v="13"/>
    <n v="0"/>
    <n v="13"/>
    <n v="1"/>
    <n v="1"/>
    <n v="0"/>
    <n v="0"/>
    <n v="78"/>
    <n v="1"/>
    <n v="1"/>
    <n v="0"/>
    <n v="78"/>
    <n v="78"/>
    <n v="92"/>
    <n v="1"/>
    <n v="1"/>
    <n v="1"/>
    <n v="13"/>
    <n v="13"/>
    <n v="13"/>
    <n v="1"/>
    <n v="78"/>
    <n v="13"/>
    <n v="78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Ruisseau"/>
    <n v="78"/>
    <n v="2"/>
    <n v="0"/>
    <n v="6"/>
    <s v="C:/Users/Donia/Desktop/MIASHS/L3/Sc_co/subject-4.csv"/>
    <s v="legacy"/>
    <n v="7"/>
    <b v="0"/>
    <s v="Melodramatic Milgram"/>
    <s v="4.0.24"/>
    <n v="81"/>
    <n v="0"/>
    <s v="m"/>
    <s v="q"/>
    <s v="space"/>
    <s v="space"/>
    <s v="space"/>
    <s v="space"/>
    <s v="m"/>
    <s v="space"/>
    <n v="1"/>
    <n v="283"/>
    <s v="-"/>
    <n v="411.04761904761904"/>
    <n v="385.33203625564863"/>
    <x v="1"/>
    <n v="55064"/>
    <n v="4358"/>
    <n v="2454"/>
    <n v="1102"/>
    <n v="27121"/>
    <n v="283"/>
    <n v="12137"/>
    <n v="2426"/>
    <n v="2"/>
    <s v="legacy"/>
    <n v="1024"/>
    <n v="2"/>
    <n v="48000"/>
    <n v="-16"/>
    <s v="experiment"/>
    <x v="3"/>
    <s v="even"/>
    <n v="227617"/>
    <n v="223257"/>
    <n v="30819"/>
    <n v="813730"/>
    <n v="815675"/>
    <n v="223235"/>
    <n v="813730"/>
    <n v="220795"/>
    <s v="NA"/>
    <n v="216776"/>
    <n v="162707"/>
    <n v="177581"/>
    <n v="3696"/>
    <n v="3693"/>
    <n v="812979"/>
    <n v="162706"/>
    <n v="162706"/>
    <n v="3695"/>
    <n v="819365"/>
    <n v="817675"/>
    <n v="819650"/>
    <n v="165162"/>
    <n v="178684"/>
    <n v="165442"/>
    <n v="220795"/>
    <n v="218776"/>
    <n v="223223"/>
    <s v="NA"/>
    <n v="819365"/>
    <n v="216774"/>
    <n v="812978"/>
    <n v="282682"/>
    <s v="kosslyn_1978"/>
    <n v="76"/>
    <s v="28085.0"/>
    <n v="79"/>
    <s v="impossible"/>
    <s v="yes"/>
    <n v="1024"/>
    <n v="155"/>
    <n v="285"/>
  </r>
  <r>
    <n v="96"/>
    <n v="96"/>
    <n v="354"/>
    <n v="35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9"/>
    <n v="79"/>
    <n v="1"/>
    <n v="79"/>
    <n v="13"/>
    <n v="0"/>
    <n v="13"/>
    <n v="1"/>
    <n v="1"/>
    <n v="0"/>
    <n v="0"/>
    <n v="79"/>
    <n v="1"/>
    <n v="1"/>
    <n v="0"/>
    <n v="79"/>
    <n v="79"/>
    <n v="93"/>
    <n v="1"/>
    <n v="1"/>
    <n v="1"/>
    <n v="13"/>
    <n v="13"/>
    <n v="13"/>
    <n v="1"/>
    <n v="79"/>
    <n v="13"/>
    <n v="79"/>
    <n v="0"/>
    <s v="stim0"/>
    <s v="150.0"/>
    <s v="270.0"/>
    <s v="Tue Oct  7 16:44:05 2025"/>
    <s v="The main experiment item"/>
    <b v="0"/>
    <x v="2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utte"/>
    <s v="Herbe"/>
    <n v="79"/>
    <n v="2"/>
    <n v="0"/>
    <n v="6"/>
    <s v="C:/Users/Donia/Desktop/MIASHS/L3/Sc_co/subject-4.csv"/>
    <s v="legacy"/>
    <n v="7"/>
    <b v="0"/>
    <s v="Melodramatic Milgram"/>
    <s v="4.0.24"/>
    <n v="6"/>
    <n v="0"/>
    <s v="q"/>
    <s v="q"/>
    <s v="space"/>
    <s v="space"/>
    <s v="space"/>
    <s v="space"/>
    <s v="q"/>
    <s v="space"/>
    <n v="1"/>
    <n v="258"/>
    <n v="258"/>
    <n v="411.04761904761904"/>
    <n v="385.33203625564863"/>
    <x v="144"/>
    <n v="55064"/>
    <n v="4358"/>
    <n v="2454"/>
    <n v="1102"/>
    <n v="27121"/>
    <n v="258"/>
    <n v="12137"/>
    <n v="2426"/>
    <n v="2"/>
    <s v="legacy"/>
    <n v="1024"/>
    <n v="2"/>
    <n v="48000"/>
    <n v="-16"/>
    <s v="experiment"/>
    <x v="3"/>
    <s v="even"/>
    <n v="227617"/>
    <n v="223257"/>
    <n v="30819"/>
    <n v="820459"/>
    <n v="822426"/>
    <n v="223235"/>
    <n v="820459"/>
    <n v="220795"/>
    <s v="NA"/>
    <n v="216776"/>
    <n v="162707"/>
    <n v="177581"/>
    <n v="3696"/>
    <n v="3693"/>
    <n v="819708"/>
    <n v="162706"/>
    <n v="162706"/>
    <n v="3695"/>
    <n v="826385"/>
    <n v="824426"/>
    <n v="826645"/>
    <n v="165162"/>
    <n v="178684"/>
    <n v="165442"/>
    <n v="220795"/>
    <n v="218776"/>
    <n v="223223"/>
    <s v="NA"/>
    <n v="826385"/>
    <n v="216774"/>
    <n v="819705"/>
    <n v="282682"/>
    <s v="kosslyn_1978"/>
    <n v="77"/>
    <s v="28343.0"/>
    <n v="80"/>
    <s v="possible"/>
    <s v="yes"/>
    <n v="1024"/>
    <n v="155"/>
    <n v="285"/>
  </r>
  <r>
    <n v="96"/>
    <n v="96"/>
    <n v="354"/>
    <n v="35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0"/>
    <n v="80"/>
    <n v="1"/>
    <n v="80"/>
    <n v="13"/>
    <n v="0"/>
    <n v="13"/>
    <n v="1"/>
    <n v="1"/>
    <n v="0"/>
    <n v="0"/>
    <n v="80"/>
    <n v="1"/>
    <n v="1"/>
    <n v="0"/>
    <n v="80"/>
    <n v="80"/>
    <n v="94"/>
    <n v="1"/>
    <n v="1"/>
    <n v="1"/>
    <n v="13"/>
    <n v="13"/>
    <n v="13"/>
    <n v="1"/>
    <n v="80"/>
    <n v="13"/>
    <n v="80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Herbe"/>
    <s v="tour"/>
    <n v="80"/>
    <n v="2"/>
    <n v="0"/>
    <n v="6"/>
    <s v="C:/Users/Donia/Desktop/MIASHS/L3/Sc_co/subject-4.csv"/>
    <s v="legacy"/>
    <n v="7"/>
    <b v="0"/>
    <s v="Melodramatic Milgram"/>
    <s v="4.0.24"/>
    <n v="69"/>
    <n v="0"/>
    <s v="m"/>
    <s v="q"/>
    <s v="space"/>
    <s v="space"/>
    <s v="space"/>
    <s v="space"/>
    <s v="m"/>
    <s v="space"/>
    <n v="1"/>
    <n v="357"/>
    <s v="-"/>
    <n v="411.04761904761904"/>
    <n v="385.33203625564863"/>
    <x v="1"/>
    <n v="55064"/>
    <n v="4358"/>
    <n v="2454"/>
    <n v="1102"/>
    <n v="27121"/>
    <n v="357"/>
    <n v="12137"/>
    <n v="2426"/>
    <n v="2"/>
    <s v="legacy"/>
    <n v="1024"/>
    <n v="2"/>
    <n v="48000"/>
    <n v="-16"/>
    <s v="experiment"/>
    <x v="3"/>
    <s v="even"/>
    <n v="227617"/>
    <n v="223257"/>
    <n v="30819"/>
    <n v="827450"/>
    <n v="829395"/>
    <n v="223235"/>
    <n v="827450"/>
    <n v="220795"/>
    <s v="NA"/>
    <n v="216776"/>
    <n v="162707"/>
    <n v="177581"/>
    <n v="3696"/>
    <n v="3693"/>
    <n v="826699"/>
    <n v="162706"/>
    <n v="162706"/>
    <n v="3695"/>
    <n v="832685"/>
    <n v="831395"/>
    <n v="833044"/>
    <n v="165162"/>
    <n v="178684"/>
    <n v="165442"/>
    <n v="220795"/>
    <n v="218776"/>
    <n v="223223"/>
    <s v="NA"/>
    <n v="832685"/>
    <n v="216774"/>
    <n v="826698"/>
    <n v="282682"/>
    <s v="kosslyn_1978"/>
    <n v="78"/>
    <s v="28700.0"/>
    <n v="81"/>
    <s v="impossible"/>
    <s v="yes"/>
    <n v="1024"/>
    <n v="155"/>
    <n v="285"/>
  </r>
  <r>
    <n v="96"/>
    <n v="96"/>
    <n v="354"/>
    <n v="35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81"/>
    <n v="81"/>
    <n v="1"/>
    <n v="81"/>
    <n v="13"/>
    <n v="0"/>
    <n v="13"/>
    <n v="1"/>
    <n v="1"/>
    <n v="0"/>
    <n v="0"/>
    <n v="81"/>
    <n v="1"/>
    <n v="1"/>
    <n v="0"/>
    <n v="81"/>
    <n v="81"/>
    <n v="95"/>
    <n v="1"/>
    <n v="1"/>
    <n v="1"/>
    <n v="13"/>
    <n v="13"/>
    <n v="13"/>
    <n v="1"/>
    <n v="81"/>
    <n v="13"/>
    <n v="81"/>
    <n v="0"/>
    <s v="stim0"/>
    <s v="150.0"/>
    <s v="270.0"/>
    <s v="Tue Oct  7 16:44:05 2025"/>
    <s v="The main experiment item"/>
    <b v="0"/>
    <x v="19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Sable"/>
    <s v="Rocher"/>
    <n v="81"/>
    <n v="2"/>
    <n v="0"/>
    <n v="6"/>
    <s v="C:/Users/Donia/Desktop/MIASHS/L3/Sc_co/subject-4.csv"/>
    <s v="legacy"/>
    <n v="7"/>
    <b v="0"/>
    <s v="Melodramatic Milgram"/>
    <s v="4.0.24"/>
    <n v="31"/>
    <n v="0"/>
    <s v="q"/>
    <s v="q"/>
    <s v="space"/>
    <s v="space"/>
    <s v="space"/>
    <s v="space"/>
    <s v="q"/>
    <s v="space"/>
    <n v="1"/>
    <n v="331"/>
    <n v="331"/>
    <n v="411.04761904761904"/>
    <n v="385.33203625564863"/>
    <x v="145"/>
    <n v="55064"/>
    <n v="4358"/>
    <n v="2454"/>
    <n v="1102"/>
    <n v="27121"/>
    <n v="331"/>
    <n v="12137"/>
    <n v="2426"/>
    <n v="2"/>
    <s v="legacy"/>
    <n v="1024"/>
    <n v="2"/>
    <n v="48000"/>
    <n v="-16"/>
    <s v="experiment"/>
    <x v="3"/>
    <s v="even"/>
    <n v="227617"/>
    <n v="223257"/>
    <n v="30819"/>
    <n v="833852"/>
    <n v="835865"/>
    <n v="223235"/>
    <n v="833852"/>
    <n v="220795"/>
    <s v="NA"/>
    <n v="216776"/>
    <n v="162707"/>
    <n v="177581"/>
    <n v="3696"/>
    <n v="3693"/>
    <n v="833101"/>
    <n v="162706"/>
    <n v="162706"/>
    <n v="3695"/>
    <n v="839575"/>
    <n v="837865"/>
    <n v="839908"/>
    <n v="165162"/>
    <n v="178684"/>
    <n v="165442"/>
    <n v="220795"/>
    <n v="218776"/>
    <n v="223223"/>
    <s v="NA"/>
    <n v="839575"/>
    <n v="216774"/>
    <n v="833099"/>
    <n v="282682"/>
    <s v="kosslyn_1978"/>
    <n v="79"/>
    <s v="29031.0"/>
    <n v="82"/>
    <s v="possible"/>
    <s v="yes"/>
    <n v="1024"/>
    <n v="155"/>
    <n v="285"/>
  </r>
  <r>
    <n v="96"/>
    <n v="96"/>
    <n v="351"/>
    <n v="35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2"/>
    <n v="82"/>
    <n v="1"/>
    <n v="82"/>
    <n v="13"/>
    <n v="0"/>
    <n v="13"/>
    <n v="1"/>
    <n v="1"/>
    <n v="0"/>
    <n v="0"/>
    <n v="82"/>
    <n v="1"/>
    <n v="1"/>
    <n v="0"/>
    <n v="82"/>
    <n v="82"/>
    <n v="96"/>
    <n v="1"/>
    <n v="1"/>
    <n v="1"/>
    <n v="13"/>
    <n v="13"/>
    <n v="13"/>
    <n v="1"/>
    <n v="82"/>
    <n v="13"/>
    <n v="82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Rocher"/>
    <s v="vallee"/>
    <n v="82"/>
    <n v="2"/>
    <n v="0"/>
    <n v="6"/>
    <s v="C:/Users/Donia/Desktop/MIASHS/L3/Sc_co/subject-4.csv"/>
    <s v="legacy"/>
    <n v="7"/>
    <b v="0"/>
    <s v="Melodramatic Milgram"/>
    <s v="4.0.24"/>
    <n v="49"/>
    <n v="0"/>
    <s v="m"/>
    <s v="q"/>
    <s v="space"/>
    <s v="space"/>
    <s v="space"/>
    <s v="space"/>
    <s v="m"/>
    <s v="space"/>
    <n v="1"/>
    <n v="132"/>
    <s v="-"/>
    <n v="411.04761904761904"/>
    <n v="385.33203625564863"/>
    <x v="1"/>
    <n v="55064"/>
    <n v="4358"/>
    <n v="2454"/>
    <n v="1102"/>
    <n v="27121"/>
    <n v="132"/>
    <n v="12137"/>
    <n v="2426"/>
    <n v="2"/>
    <s v="legacy"/>
    <n v="1024"/>
    <n v="2"/>
    <n v="48000"/>
    <n v="-16"/>
    <s v="experiment"/>
    <x v="3"/>
    <s v="even"/>
    <n v="227617"/>
    <n v="223257"/>
    <n v="30819"/>
    <n v="840715"/>
    <n v="842405"/>
    <n v="223235"/>
    <n v="840715"/>
    <n v="220795"/>
    <s v="NA"/>
    <n v="216776"/>
    <n v="162707"/>
    <n v="177581"/>
    <n v="3696"/>
    <n v="3693"/>
    <n v="839964"/>
    <n v="162706"/>
    <n v="162706"/>
    <n v="3695"/>
    <n v="846275"/>
    <n v="844405"/>
    <n v="846409"/>
    <n v="165162"/>
    <n v="178684"/>
    <n v="165442"/>
    <n v="220795"/>
    <n v="218776"/>
    <n v="223223"/>
    <s v="NA"/>
    <n v="846275"/>
    <n v="216774"/>
    <n v="839962"/>
    <n v="282682"/>
    <s v="kosslyn_1978"/>
    <n v="80"/>
    <s v="29163.0"/>
    <n v="83"/>
    <s v="impossible"/>
    <s v="yes"/>
    <n v="1024"/>
    <n v="155"/>
    <n v="285"/>
  </r>
  <r>
    <n v="96"/>
    <n v="96"/>
    <n v="351"/>
    <n v="35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3"/>
    <n v="83"/>
    <n v="1"/>
    <n v="83"/>
    <n v="13"/>
    <n v="0"/>
    <n v="13"/>
    <n v="1"/>
    <n v="1"/>
    <n v="0"/>
    <n v="0"/>
    <n v="83"/>
    <n v="1"/>
    <n v="1"/>
    <n v="0"/>
    <n v="83"/>
    <n v="83"/>
    <n v="97"/>
    <n v="1"/>
    <n v="1"/>
    <n v="1"/>
    <n v="13"/>
    <n v="13"/>
    <n v="13"/>
    <n v="1"/>
    <n v="83"/>
    <n v="13"/>
    <n v="83"/>
    <n v="0"/>
    <s v="stim0"/>
    <s v="150.0"/>
    <s v="270.0"/>
    <s v="Tue Oct  7 16:44:05 2025"/>
    <s v="The main experiment item"/>
    <b v="0"/>
    <x v="2"/>
    <b v="1"/>
    <m/>
    <s v="kosslyn_1978.osexp"/>
    <s v="C:/Users/Donia/Downloads"/>
    <b v="0"/>
    <s v="mono"/>
    <b v="0"/>
    <n v="18"/>
    <s v="no"/>
    <s v="#000000"/>
    <s v="no"/>
    <s v="yes"/>
    <n v="768"/>
    <s v="legacy"/>
    <s v="sable"/>
    <s v="puits"/>
    <s v="phare"/>
    <n v="83"/>
    <n v="2"/>
    <n v="0"/>
    <n v="6"/>
    <s v="C:/Users/Donia/Desktop/MIASHS/L3/Sc_co/subject-4.csv"/>
    <s v="legacy"/>
    <n v="7"/>
    <b v="0"/>
    <s v="Melodramatic Milgram"/>
    <s v="4.0.24"/>
    <n v="71"/>
    <n v="0"/>
    <s v="m"/>
    <s v="q"/>
    <s v="space"/>
    <s v="space"/>
    <s v="space"/>
    <s v="space"/>
    <s v="m"/>
    <s v="space"/>
    <n v="1"/>
    <n v="354"/>
    <s v="-"/>
    <n v="411.04761904761904"/>
    <n v="385.33203625564863"/>
    <x v="1"/>
    <n v="55064"/>
    <n v="4358"/>
    <n v="2454"/>
    <n v="1102"/>
    <n v="27121"/>
    <n v="354"/>
    <n v="12137"/>
    <n v="2426"/>
    <n v="2"/>
    <s v="legacy"/>
    <n v="1024"/>
    <n v="2"/>
    <n v="48000"/>
    <n v="-16"/>
    <s v="experiment"/>
    <x v="3"/>
    <s v="even"/>
    <n v="227617"/>
    <n v="223257"/>
    <n v="30819"/>
    <n v="847216"/>
    <n v="848985"/>
    <n v="223235"/>
    <n v="847216"/>
    <n v="220795"/>
    <s v="NA"/>
    <n v="216776"/>
    <n v="162707"/>
    <n v="177581"/>
    <n v="3696"/>
    <n v="3693"/>
    <n v="846465"/>
    <n v="162706"/>
    <n v="162706"/>
    <n v="3695"/>
    <n v="852715"/>
    <n v="850985"/>
    <n v="853071"/>
    <n v="165162"/>
    <n v="178684"/>
    <n v="165442"/>
    <n v="220795"/>
    <n v="218776"/>
    <n v="223223"/>
    <s v="NA"/>
    <n v="852715"/>
    <n v="216774"/>
    <n v="846463"/>
    <n v="282682"/>
    <s v="kosslyn_1978"/>
    <n v="81"/>
    <s v="29517.0"/>
    <n v="84"/>
    <s v="impossible"/>
    <s v="yes"/>
    <n v="1024"/>
    <n v="155"/>
    <n v="285"/>
  </r>
  <r>
    <s v="undefined"/>
    <s v="undefined"/>
    <n v="11876"/>
    <n v="1187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3.0"/>
    <s v="-322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lac"/>
    <s v="NA"/>
    <s v="NA"/>
    <n v="0"/>
    <n v="0"/>
    <n v="0"/>
    <n v="0"/>
    <s v="C:\Users\mbourge7\Downloads\subject-5.csv"/>
    <s v="legacy"/>
    <n v="0"/>
    <b v="0"/>
    <s v="Neonatal Nightingale"/>
    <s v="4.1.0"/>
    <s v="NA"/>
    <n v="0"/>
    <n v="1"/>
    <s v="NA"/>
    <s v="NA"/>
    <s v="space"/>
    <s v="space"/>
    <s v="space"/>
    <s v="NA"/>
    <s v="space"/>
    <n v="1"/>
    <n v="11876"/>
    <s v="-"/>
    <m/>
    <m/>
    <x v="0"/>
    <s v="NA"/>
    <s v="NA"/>
    <n v="11413"/>
    <n v="3290"/>
    <n v="34784"/>
    <s v="NA"/>
    <n v="36031"/>
    <n v="11876"/>
    <n v="2"/>
    <s v="legacy"/>
    <n v="1024"/>
    <n v="2"/>
    <n v="48000"/>
    <n v="-16"/>
    <s v="experiment"/>
    <x v="4"/>
    <s v="odd"/>
    <s v="NA"/>
    <s v="NA"/>
    <n v="35373"/>
    <s v="NA"/>
    <s v="NA"/>
    <s v="NA"/>
    <s v="NA"/>
    <n v="90083"/>
    <s v="NA"/>
    <n v="86493"/>
    <n v="35403"/>
    <n v="83037"/>
    <n v="589"/>
    <n v="586"/>
    <s v="NA"/>
    <n v="35403"/>
    <n v="35403"/>
    <n v="588"/>
    <s v="NA"/>
    <s v="NA"/>
    <n v="101963"/>
    <n v="46816"/>
    <n v="86327"/>
    <n v="47004"/>
    <n v="90083"/>
    <n v="88493"/>
    <n v="101963"/>
    <s v="NA"/>
    <s v="NA"/>
    <n v="86492"/>
    <s v="NA"/>
    <s v="NA"/>
    <s v="kosslyn_1978"/>
    <n v="0"/>
    <s v="11876.0"/>
    <n v="1"/>
    <s v="NA"/>
    <s v="yes"/>
    <n v="1024"/>
    <n v="-50"/>
    <n v="180"/>
  </r>
  <r>
    <s v="undefined"/>
    <s v="undefined"/>
    <n v="8528"/>
    <n v="8528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207.0"/>
    <s v="133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arbre"/>
    <s v="NA"/>
    <s v="NA"/>
    <n v="1"/>
    <n v="0"/>
    <n v="0"/>
    <n v="1"/>
    <s v="C:\Users\mbourge7\Downloads\subject-5.csv"/>
    <s v="legacy"/>
    <n v="0"/>
    <b v="0"/>
    <s v="Neonatal Nightingale"/>
    <s v="4.1.0"/>
    <s v="NA"/>
    <n v="0"/>
    <n v="1"/>
    <s v="NA"/>
    <s v="NA"/>
    <s v="space"/>
    <s v="space"/>
    <s v="space"/>
    <s v="NA"/>
    <s v="space"/>
    <n v="1"/>
    <n v="5180"/>
    <s v="-"/>
    <m/>
    <m/>
    <x v="0"/>
    <s v="NA"/>
    <s v="NA"/>
    <n v="11413"/>
    <n v="3290"/>
    <n v="34784"/>
    <s v="NA"/>
    <n v="36031"/>
    <n v="5180"/>
    <n v="2"/>
    <s v="legacy"/>
    <n v="1024"/>
    <n v="2"/>
    <n v="48000"/>
    <n v="-16"/>
    <s v="experiment"/>
    <x v="4"/>
    <s v="odd"/>
    <s v="NA"/>
    <s v="NA"/>
    <n v="35373"/>
    <s v="NA"/>
    <s v="NA"/>
    <s v="NA"/>
    <s v="NA"/>
    <n v="106252"/>
    <s v="NA"/>
    <n v="102134"/>
    <n v="35403"/>
    <n v="83037"/>
    <n v="589"/>
    <n v="586"/>
    <s v="NA"/>
    <n v="35403"/>
    <n v="35403"/>
    <n v="588"/>
    <s v="NA"/>
    <s v="NA"/>
    <n v="111434"/>
    <n v="46816"/>
    <n v="86327"/>
    <n v="47004"/>
    <n v="106252"/>
    <n v="104134"/>
    <n v="111434"/>
    <s v="NA"/>
    <s v="NA"/>
    <n v="102133"/>
    <s v="NA"/>
    <s v="NA"/>
    <s v="kosslyn_1978"/>
    <n v="0"/>
    <s v="17056.0"/>
    <n v="2"/>
    <s v="NA"/>
    <s v="yes"/>
    <n v="1024"/>
    <n v="-115"/>
    <n v="165"/>
  </r>
  <r>
    <s v="undefined"/>
    <s v="undefined"/>
    <n v="6586"/>
    <n v="658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172.0"/>
    <s v="-132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erbe"/>
    <s v="NA"/>
    <s v="NA"/>
    <n v="2"/>
    <n v="0"/>
    <n v="0"/>
    <n v="2"/>
    <s v="C:\Users\mbourge7\Downloads\subject-5.csv"/>
    <s v="legacy"/>
    <n v="1"/>
    <b v="0"/>
    <s v="Neonatal Nightingale"/>
    <s v="4.1.0"/>
    <s v="NA"/>
    <n v="0"/>
    <n v="1"/>
    <s v="NA"/>
    <s v="NA"/>
    <s v="space"/>
    <s v="space"/>
    <s v="space"/>
    <s v="NA"/>
    <s v="space"/>
    <n v="1"/>
    <n v="2704"/>
    <s v="-"/>
    <m/>
    <m/>
    <x v="0"/>
    <s v="NA"/>
    <s v="NA"/>
    <n v="11413"/>
    <n v="3290"/>
    <n v="34784"/>
    <s v="NA"/>
    <n v="36031"/>
    <n v="2704"/>
    <n v="2"/>
    <s v="legacy"/>
    <n v="1024"/>
    <n v="2"/>
    <n v="48000"/>
    <n v="-16"/>
    <s v="experiment"/>
    <x v="4"/>
    <s v="odd"/>
    <s v="NA"/>
    <s v="NA"/>
    <n v="35373"/>
    <s v="NA"/>
    <s v="NA"/>
    <s v="NA"/>
    <s v="NA"/>
    <n v="115552"/>
    <s v="NA"/>
    <n v="111604"/>
    <n v="35403"/>
    <n v="83037"/>
    <n v="589"/>
    <n v="586"/>
    <s v="NA"/>
    <n v="35403"/>
    <n v="35403"/>
    <n v="588"/>
    <s v="NA"/>
    <s v="NA"/>
    <n v="118258"/>
    <n v="46816"/>
    <n v="86327"/>
    <n v="47004"/>
    <n v="115552"/>
    <n v="113604"/>
    <n v="118258"/>
    <s v="NA"/>
    <s v="NA"/>
    <n v="111602"/>
    <s v="NA"/>
    <s v="NA"/>
    <s v="kosslyn_1978"/>
    <n v="0"/>
    <s v="19760.0"/>
    <n v="3"/>
    <s v="NA"/>
    <s v="yes"/>
    <n v="1024"/>
    <n v="-180"/>
    <n v="-104"/>
  </r>
  <r>
    <s v="undefined"/>
    <s v="undefined"/>
    <n v="6028"/>
    <n v="6028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115.0"/>
    <s v="19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NA"/>
    <s v="NA"/>
    <n v="3"/>
    <n v="0"/>
    <n v="0"/>
    <n v="3"/>
    <s v="C:\Users\mbourge7\Downloads\subject-5.csv"/>
    <s v="legacy"/>
    <n v="1"/>
    <b v="0"/>
    <s v="Neonatal Nightingale"/>
    <s v="4.1.0"/>
    <s v="NA"/>
    <n v="0"/>
    <n v="1"/>
    <s v="NA"/>
    <s v="NA"/>
    <s v="space"/>
    <s v="space"/>
    <s v="space"/>
    <s v="NA"/>
    <s v="space"/>
    <n v="1"/>
    <n v="4353"/>
    <s v="-"/>
    <m/>
    <m/>
    <x v="0"/>
    <s v="NA"/>
    <s v="NA"/>
    <n v="11413"/>
    <n v="3290"/>
    <n v="34784"/>
    <s v="NA"/>
    <n v="36031"/>
    <n v="4353"/>
    <n v="2"/>
    <s v="legacy"/>
    <n v="1024"/>
    <n v="2"/>
    <n v="48000"/>
    <n v="-16"/>
    <s v="experiment"/>
    <x v="4"/>
    <s v="odd"/>
    <s v="NA"/>
    <s v="NA"/>
    <n v="35373"/>
    <s v="NA"/>
    <s v="NA"/>
    <s v="NA"/>
    <s v="NA"/>
    <n v="122193"/>
    <s v="NA"/>
    <n v="118426"/>
    <n v="35403"/>
    <n v="83037"/>
    <n v="589"/>
    <n v="586"/>
    <s v="NA"/>
    <n v="35403"/>
    <n v="35403"/>
    <n v="588"/>
    <s v="NA"/>
    <s v="NA"/>
    <n v="126548"/>
    <n v="46816"/>
    <n v="86327"/>
    <n v="47004"/>
    <n v="122193"/>
    <n v="120426"/>
    <n v="126548"/>
    <s v="NA"/>
    <s v="NA"/>
    <n v="118425"/>
    <s v="NA"/>
    <s v="NA"/>
    <s v="kosslyn_1978"/>
    <n v="0"/>
    <s v="24113.0"/>
    <n v="4"/>
    <s v="NA"/>
    <s v="yes"/>
    <n v="1024"/>
    <n v="-260"/>
    <n v="180"/>
  </r>
  <r>
    <s v="undefined"/>
    <s v="undefined"/>
    <n v="5101"/>
    <n v="510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229.0"/>
    <s v="226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utte"/>
    <s v="NA"/>
    <s v="NA"/>
    <n v="4"/>
    <n v="0"/>
    <n v="0"/>
    <n v="4"/>
    <s v="C:\Users\mbourge7\Downloads\subject-5.csv"/>
    <s v="legacy"/>
    <n v="1"/>
    <b v="0"/>
    <s v="Neonatal Nightingale"/>
    <s v="4.1.0"/>
    <s v="NA"/>
    <n v="0"/>
    <n v="1"/>
    <s v="NA"/>
    <s v="NA"/>
    <s v="space"/>
    <s v="space"/>
    <s v="space"/>
    <s v="NA"/>
    <s v="space"/>
    <n v="1"/>
    <n v="1396"/>
    <s v="-"/>
    <m/>
    <m/>
    <x v="0"/>
    <s v="NA"/>
    <s v="NA"/>
    <n v="11413"/>
    <n v="3290"/>
    <n v="34784"/>
    <s v="NA"/>
    <n v="36031"/>
    <n v="1396"/>
    <n v="2"/>
    <s v="legacy"/>
    <n v="1024"/>
    <n v="2"/>
    <n v="48000"/>
    <n v="-16"/>
    <s v="experiment"/>
    <x v="4"/>
    <s v="odd"/>
    <s v="NA"/>
    <s v="NA"/>
    <n v="35373"/>
    <s v="NA"/>
    <s v="NA"/>
    <s v="NA"/>
    <s v="NA"/>
    <n v="130662"/>
    <s v="NA"/>
    <n v="126718"/>
    <n v="35403"/>
    <n v="83037"/>
    <n v="589"/>
    <n v="586"/>
    <s v="NA"/>
    <n v="35403"/>
    <n v="35403"/>
    <n v="588"/>
    <s v="NA"/>
    <s v="NA"/>
    <n v="132060"/>
    <n v="46816"/>
    <n v="86327"/>
    <n v="47004"/>
    <n v="130662"/>
    <n v="128718"/>
    <n v="132060"/>
    <s v="NA"/>
    <s v="NA"/>
    <n v="126717"/>
    <s v="NA"/>
    <s v="NA"/>
    <s v="kosslyn_1978"/>
    <n v="0"/>
    <s v="25509.0"/>
    <n v="5"/>
    <s v="NA"/>
    <s v="yes"/>
    <n v="1024"/>
    <n v="-190"/>
    <n v="264"/>
  </r>
  <r>
    <s v="undefined"/>
    <s v="undefined"/>
    <n v="4520"/>
    <n v="4520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127.0"/>
    <s v="22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rocher"/>
    <s v="NA"/>
    <s v="NA"/>
    <n v="5"/>
    <n v="0"/>
    <n v="0"/>
    <n v="5"/>
    <s v="C:\Users\mbourge7\Downloads\subject-5.csv"/>
    <s v="legacy"/>
    <n v="1"/>
    <b v="0"/>
    <s v="Neonatal Nightingale"/>
    <s v="4.1.0"/>
    <s v="NA"/>
    <n v="0"/>
    <n v="1"/>
    <s v="NA"/>
    <s v="NA"/>
    <s v="space"/>
    <s v="space"/>
    <s v="space"/>
    <s v="NA"/>
    <s v="space"/>
    <n v="1"/>
    <n v="1614"/>
    <s v="-"/>
    <m/>
    <m/>
    <x v="0"/>
    <s v="NA"/>
    <s v="NA"/>
    <n v="11413"/>
    <n v="3290"/>
    <n v="34784"/>
    <s v="NA"/>
    <n v="36031"/>
    <n v="1614"/>
    <n v="2"/>
    <s v="legacy"/>
    <n v="1024"/>
    <n v="2"/>
    <n v="48000"/>
    <n v="-16"/>
    <s v="experiment"/>
    <x v="4"/>
    <s v="odd"/>
    <s v="NA"/>
    <s v="NA"/>
    <n v="35373"/>
    <s v="NA"/>
    <s v="NA"/>
    <s v="NA"/>
    <s v="NA"/>
    <n v="135932"/>
    <s v="NA"/>
    <n v="132234"/>
    <n v="35403"/>
    <n v="83037"/>
    <n v="589"/>
    <n v="586"/>
    <s v="NA"/>
    <n v="35403"/>
    <n v="35403"/>
    <n v="588"/>
    <s v="NA"/>
    <s v="NA"/>
    <n v="137549"/>
    <n v="46816"/>
    <n v="86327"/>
    <n v="47004"/>
    <n v="135932"/>
    <n v="134234"/>
    <n v="137549"/>
    <s v="NA"/>
    <s v="NA"/>
    <n v="132232"/>
    <s v="NA"/>
    <s v="NA"/>
    <s v="kosslyn_1978"/>
    <n v="0"/>
    <s v="27123.0"/>
    <n v="6"/>
    <s v="NA"/>
    <s v="yes"/>
    <n v="1024"/>
    <n v="-9"/>
    <n v="-326"/>
  </r>
  <r>
    <s v="undefined"/>
    <s v="undefined"/>
    <n v="4079"/>
    <n v="4079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273.0"/>
    <s v="138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sable"/>
    <s v="NA"/>
    <s v="NA"/>
    <n v="6"/>
    <n v="0"/>
    <n v="0"/>
    <n v="6"/>
    <s v="C:\Users\mbourge7\Downloads\subject-5.csv"/>
    <s v="legacy"/>
    <n v="1"/>
    <b v="0"/>
    <s v="Neonatal Nightingale"/>
    <s v="4.1.0"/>
    <s v="NA"/>
    <n v="0"/>
    <n v="1"/>
    <s v="NA"/>
    <s v="NA"/>
    <s v="space"/>
    <s v="space"/>
    <s v="space"/>
    <s v="NA"/>
    <s v="space"/>
    <n v="1"/>
    <n v="1430"/>
    <s v="-"/>
    <m/>
    <m/>
    <x v="0"/>
    <s v="NA"/>
    <s v="NA"/>
    <n v="11413"/>
    <n v="3290"/>
    <n v="34784"/>
    <s v="NA"/>
    <n v="36031"/>
    <n v="1430"/>
    <n v="2"/>
    <s v="legacy"/>
    <n v="1024"/>
    <n v="2"/>
    <n v="48000"/>
    <n v="-16"/>
    <s v="experiment"/>
    <x v="4"/>
    <s v="odd"/>
    <s v="NA"/>
    <s v="NA"/>
    <n v="35373"/>
    <s v="NA"/>
    <s v="NA"/>
    <s v="NA"/>
    <s v="NA"/>
    <n v="141773"/>
    <s v="NA"/>
    <n v="137764"/>
    <n v="35403"/>
    <n v="83037"/>
    <n v="589"/>
    <n v="586"/>
    <s v="NA"/>
    <n v="35403"/>
    <n v="35403"/>
    <n v="588"/>
    <s v="NA"/>
    <s v="NA"/>
    <n v="143204"/>
    <n v="46816"/>
    <n v="86327"/>
    <n v="47004"/>
    <n v="141773"/>
    <n v="139764"/>
    <n v="143204"/>
    <s v="NA"/>
    <s v="NA"/>
    <n v="137763"/>
    <s v="NA"/>
    <s v="NA"/>
    <s v="kosslyn_1978"/>
    <n v="0"/>
    <s v="28553.0"/>
    <n v="7"/>
    <s v="NA"/>
    <s v="yes"/>
    <n v="1024"/>
    <n v="155"/>
    <n v="285"/>
  </r>
  <r>
    <s v="undefined"/>
    <s v="undefined"/>
    <n v="1443"/>
    <n v="144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170.0"/>
    <s v="-118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erbe"/>
    <s v="NA"/>
    <s v="NA"/>
    <n v="0"/>
    <n v="1"/>
    <n v="0"/>
    <n v="0"/>
    <s v="C:\Users\mbourge7\Downloads\subject-5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1443"/>
    <s v="-"/>
    <m/>
    <m/>
    <x v="0"/>
    <s v="NA"/>
    <n v="16395"/>
    <n v="3708"/>
    <n v="1126"/>
    <n v="34784"/>
    <s v="NA"/>
    <n v="20646"/>
    <n v="1443"/>
    <n v="2"/>
    <s v="legacy"/>
    <n v="1024"/>
    <n v="2"/>
    <n v="48000"/>
    <n v="-16"/>
    <s v="experiment"/>
    <x v="4"/>
    <s v="odd"/>
    <s v="NA"/>
    <n v="143222"/>
    <n v="35373"/>
    <s v="NA"/>
    <s v="NA"/>
    <n v="143208"/>
    <s v="NA"/>
    <n v="189393"/>
    <s v="NA"/>
    <n v="185448"/>
    <n v="159644"/>
    <n v="184156"/>
    <n v="589"/>
    <n v="586"/>
    <s v="NA"/>
    <n v="159643"/>
    <n v="159643"/>
    <n v="588"/>
    <s v="NA"/>
    <s v="NA"/>
    <n v="190838"/>
    <n v="163352"/>
    <n v="185283"/>
    <n v="163509"/>
    <n v="189393"/>
    <n v="187448"/>
    <n v="190838"/>
    <s v="NA"/>
    <s v="NA"/>
    <n v="185447"/>
    <s v="NA"/>
    <s v="NA"/>
    <s v="kosslyn_1978"/>
    <n v="0"/>
    <s v="1443.0"/>
    <n v="1"/>
    <s v="NA"/>
    <s v="yes"/>
    <n v="1024"/>
    <n v="-180"/>
    <n v="-104"/>
  </r>
  <r>
    <s v="undefined"/>
    <s v="undefined"/>
    <n v="1499"/>
    <n v="149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274.0"/>
    <s v="144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NA"/>
    <s v="NA"/>
    <n v="1"/>
    <n v="1"/>
    <n v="0"/>
    <n v="1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1556"/>
    <s v="-"/>
    <m/>
    <m/>
    <x v="0"/>
    <s v="NA"/>
    <n v="16395"/>
    <n v="3708"/>
    <n v="1126"/>
    <n v="34784"/>
    <s v="NA"/>
    <n v="20646"/>
    <n v="1556"/>
    <n v="2"/>
    <s v="legacy"/>
    <n v="1024"/>
    <n v="2"/>
    <n v="48000"/>
    <n v="-16"/>
    <s v="experiment"/>
    <x v="4"/>
    <s v="odd"/>
    <s v="NA"/>
    <n v="143222"/>
    <n v="35373"/>
    <s v="NA"/>
    <s v="NA"/>
    <n v="143208"/>
    <s v="NA"/>
    <n v="194772"/>
    <s v="NA"/>
    <n v="191005"/>
    <n v="159644"/>
    <n v="184156"/>
    <n v="589"/>
    <n v="586"/>
    <s v="NA"/>
    <n v="159643"/>
    <n v="159643"/>
    <n v="588"/>
    <s v="NA"/>
    <s v="NA"/>
    <n v="196330"/>
    <n v="163352"/>
    <n v="185283"/>
    <n v="163509"/>
    <n v="194772"/>
    <n v="193005"/>
    <n v="196330"/>
    <s v="NA"/>
    <s v="NA"/>
    <n v="191004"/>
    <s v="NA"/>
    <s v="NA"/>
    <s v="kosslyn_1978"/>
    <n v="0"/>
    <s v="2999.0"/>
    <n v="2"/>
    <s v="NA"/>
    <s v="yes"/>
    <n v="1024"/>
    <n v="-260"/>
    <n v="180"/>
  </r>
  <r>
    <s v="undefined"/>
    <s v="undefined"/>
    <n v="1397"/>
    <n v="1397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157.0"/>
    <s v="202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lac"/>
    <s v="NA"/>
    <s v="NA"/>
    <n v="2"/>
    <n v="1"/>
    <n v="0"/>
    <n v="2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1194"/>
    <s v="-"/>
    <m/>
    <m/>
    <x v="0"/>
    <s v="NA"/>
    <n v="16395"/>
    <n v="3708"/>
    <n v="1126"/>
    <n v="34784"/>
    <s v="NA"/>
    <n v="20646"/>
    <n v="1194"/>
    <n v="2"/>
    <s v="legacy"/>
    <n v="1024"/>
    <n v="2"/>
    <n v="48000"/>
    <n v="-16"/>
    <s v="experiment"/>
    <x v="4"/>
    <s v="odd"/>
    <s v="NA"/>
    <n v="143222"/>
    <n v="35373"/>
    <s v="NA"/>
    <s v="NA"/>
    <n v="143208"/>
    <s v="NA"/>
    <n v="200082"/>
    <s v="NA"/>
    <n v="196500"/>
    <n v="159644"/>
    <n v="184156"/>
    <n v="589"/>
    <n v="586"/>
    <s v="NA"/>
    <n v="159643"/>
    <n v="159643"/>
    <n v="588"/>
    <s v="NA"/>
    <s v="NA"/>
    <n v="201278"/>
    <n v="163352"/>
    <n v="185283"/>
    <n v="163509"/>
    <n v="200082"/>
    <n v="198500"/>
    <n v="201278"/>
    <s v="NA"/>
    <s v="NA"/>
    <n v="196499"/>
    <s v="NA"/>
    <s v="NA"/>
    <s v="kosslyn_1978"/>
    <n v="0"/>
    <s v="4193.0"/>
    <n v="3"/>
    <s v="NA"/>
    <s v="yes"/>
    <n v="1024"/>
    <n v="-50"/>
    <n v="180"/>
  </r>
  <r>
    <s v="undefined"/>
    <s v="undefined"/>
    <n v="1465"/>
    <n v="146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14.0"/>
    <s v="-314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rocher"/>
    <s v="NA"/>
    <s v="NA"/>
    <n v="3"/>
    <n v="1"/>
    <n v="0"/>
    <n v="3"/>
    <s v="C:\Users\mbourge7\Downloads\subject-5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670"/>
    <s v="-"/>
    <m/>
    <m/>
    <x v="0"/>
    <s v="NA"/>
    <n v="16395"/>
    <n v="3708"/>
    <n v="1126"/>
    <n v="34784"/>
    <s v="NA"/>
    <n v="20646"/>
    <n v="1670"/>
    <n v="2"/>
    <s v="legacy"/>
    <n v="1024"/>
    <n v="2"/>
    <n v="48000"/>
    <n v="-16"/>
    <s v="experiment"/>
    <x v="4"/>
    <s v="odd"/>
    <s v="NA"/>
    <n v="143222"/>
    <n v="35373"/>
    <s v="NA"/>
    <s v="NA"/>
    <n v="143208"/>
    <s v="NA"/>
    <n v="205153"/>
    <s v="NA"/>
    <n v="201454"/>
    <n v="159644"/>
    <n v="184156"/>
    <n v="589"/>
    <n v="586"/>
    <s v="NA"/>
    <n v="159643"/>
    <n v="159643"/>
    <n v="588"/>
    <s v="NA"/>
    <s v="NA"/>
    <n v="206826"/>
    <n v="163352"/>
    <n v="185283"/>
    <n v="163509"/>
    <n v="205153"/>
    <n v="203454"/>
    <n v="206826"/>
    <s v="NA"/>
    <s v="NA"/>
    <n v="201452"/>
    <s v="NA"/>
    <s v="NA"/>
    <s v="kosslyn_1978"/>
    <n v="0"/>
    <s v="5863.0"/>
    <n v="4"/>
    <s v="NA"/>
    <s v="yes"/>
    <n v="1024"/>
    <n v="-9"/>
    <n v="-326"/>
  </r>
  <r>
    <s v="undefined"/>
    <s v="undefined"/>
    <n v="1384"/>
    <n v="138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223.0"/>
    <s v="241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utte"/>
    <s v="NA"/>
    <s v="NA"/>
    <n v="4"/>
    <n v="1"/>
    <n v="0"/>
    <n v="4"/>
    <s v="C:\Users\mbourge7\Downloads\subject-5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1059"/>
    <s v="-"/>
    <m/>
    <m/>
    <x v="0"/>
    <s v="NA"/>
    <n v="16395"/>
    <n v="3708"/>
    <n v="1126"/>
    <n v="34784"/>
    <s v="NA"/>
    <n v="20646"/>
    <n v="1059"/>
    <n v="2"/>
    <s v="legacy"/>
    <n v="1024"/>
    <n v="2"/>
    <n v="48000"/>
    <n v="-16"/>
    <s v="experiment"/>
    <x v="4"/>
    <s v="odd"/>
    <s v="NA"/>
    <n v="143222"/>
    <n v="35373"/>
    <s v="NA"/>
    <s v="NA"/>
    <n v="143208"/>
    <s v="NA"/>
    <n v="210963"/>
    <s v="NA"/>
    <n v="206998"/>
    <n v="159644"/>
    <n v="184156"/>
    <n v="589"/>
    <n v="586"/>
    <s v="NA"/>
    <n v="159643"/>
    <n v="159643"/>
    <n v="588"/>
    <s v="NA"/>
    <s v="NA"/>
    <n v="212024"/>
    <n v="163352"/>
    <n v="185283"/>
    <n v="163509"/>
    <n v="210963"/>
    <n v="208998"/>
    <n v="212023"/>
    <s v="NA"/>
    <s v="NA"/>
    <n v="206997"/>
    <s v="NA"/>
    <s v="NA"/>
    <s v="kosslyn_1978"/>
    <n v="0"/>
    <s v="6922.0"/>
    <n v="5"/>
    <s v="NA"/>
    <s v="yes"/>
    <n v="1024"/>
    <n v="-190"/>
    <n v="264"/>
  </r>
  <r>
    <s v="undefined"/>
    <s v="undefined"/>
    <n v="1405"/>
    <n v="140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160.0"/>
    <s v="128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arbre"/>
    <s v="NA"/>
    <s v="NA"/>
    <n v="5"/>
    <n v="1"/>
    <n v="0"/>
    <n v="5"/>
    <s v="C:\Users\mbourge7\Downloads\subject-5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1512"/>
    <s v="-"/>
    <m/>
    <m/>
    <x v="0"/>
    <s v="NA"/>
    <n v="16395"/>
    <n v="3708"/>
    <n v="1126"/>
    <n v="34784"/>
    <s v="NA"/>
    <n v="20646"/>
    <n v="1512"/>
    <n v="2"/>
    <s v="legacy"/>
    <n v="1024"/>
    <n v="2"/>
    <n v="48000"/>
    <n v="-16"/>
    <s v="experiment"/>
    <x v="4"/>
    <s v="odd"/>
    <s v="NA"/>
    <n v="143222"/>
    <n v="35373"/>
    <s v="NA"/>
    <s v="NA"/>
    <n v="143208"/>
    <s v="NA"/>
    <n v="216312"/>
    <s v="NA"/>
    <n v="212194"/>
    <n v="159644"/>
    <n v="184156"/>
    <n v="589"/>
    <n v="586"/>
    <s v="NA"/>
    <n v="159643"/>
    <n v="159643"/>
    <n v="588"/>
    <s v="NA"/>
    <s v="NA"/>
    <n v="217826"/>
    <n v="163352"/>
    <n v="185283"/>
    <n v="163509"/>
    <n v="216312"/>
    <n v="214194"/>
    <n v="217826"/>
    <s v="NA"/>
    <s v="NA"/>
    <n v="212193"/>
    <s v="NA"/>
    <s v="NA"/>
    <s v="kosslyn_1978"/>
    <n v="0"/>
    <s v="8434.0"/>
    <n v="6"/>
    <s v="NA"/>
    <s v="yes"/>
    <n v="1024"/>
    <n v="-115"/>
    <n v="165"/>
  </r>
  <r>
    <s v="undefined"/>
    <s v="undefined"/>
    <n v="1396"/>
    <n v="139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145.0"/>
    <s v="202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sable"/>
    <s v="NA"/>
    <s v="NA"/>
    <n v="6"/>
    <n v="1"/>
    <n v="0"/>
    <n v="6"/>
    <s v="C:\Users\mbourge7\Downloads\subject-5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1340"/>
    <s v="-"/>
    <m/>
    <m/>
    <x v="0"/>
    <s v="NA"/>
    <n v="16395"/>
    <n v="3708"/>
    <n v="1126"/>
    <n v="34784"/>
    <s v="NA"/>
    <n v="20646"/>
    <n v="1340"/>
    <n v="2"/>
    <s v="legacy"/>
    <n v="1024"/>
    <n v="2"/>
    <n v="48000"/>
    <n v="-16"/>
    <s v="experiment"/>
    <x v="4"/>
    <s v="odd"/>
    <s v="NA"/>
    <n v="143222"/>
    <n v="35373"/>
    <s v="NA"/>
    <s v="NA"/>
    <n v="143208"/>
    <s v="NA"/>
    <n v="222012"/>
    <s v="NA"/>
    <n v="218000"/>
    <n v="159644"/>
    <n v="184156"/>
    <n v="589"/>
    <n v="586"/>
    <s v="NA"/>
    <n v="159643"/>
    <n v="159643"/>
    <n v="588"/>
    <s v="NA"/>
    <s v="NA"/>
    <n v="223354"/>
    <n v="163352"/>
    <n v="185283"/>
    <n v="163509"/>
    <n v="222012"/>
    <n v="220000"/>
    <n v="223354"/>
    <s v="NA"/>
    <s v="NA"/>
    <n v="217999"/>
    <s v="NA"/>
    <s v="NA"/>
    <s v="kosslyn_1978"/>
    <n v="0"/>
    <s v="9774.0"/>
    <n v="7"/>
    <s v="NA"/>
    <s v="yes"/>
    <n v="1024"/>
    <n v="155"/>
    <n v="285"/>
  </r>
  <r>
    <s v="undefined"/>
    <s v="undefined"/>
    <n v="1196"/>
    <n v="119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125.0"/>
    <s v="225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sable"/>
    <s v="NA"/>
    <s v="NA"/>
    <n v="0"/>
    <n v="2"/>
    <n v="0"/>
    <n v="0"/>
    <s v="C:\Users\mbourge7\Downloads\subject-5.csv"/>
    <s v="legacy"/>
    <n v="0"/>
    <b v="0"/>
    <s v="Neonatal Nightingale"/>
    <s v="4.1.0"/>
    <s v="NA"/>
    <n v="0"/>
    <n v="1"/>
    <s v="NA"/>
    <s v="space"/>
    <s v="space"/>
    <s v="space"/>
    <s v="space"/>
    <s v="NA"/>
    <s v="space"/>
    <n v="1"/>
    <n v="1196"/>
    <s v="-"/>
    <m/>
    <m/>
    <x v="0"/>
    <s v="NA"/>
    <n v="4555"/>
    <n v="2368"/>
    <n v="948"/>
    <n v="34784"/>
    <s v="NA"/>
    <n v="16248"/>
    <n v="1196"/>
    <n v="2"/>
    <s v="legacy"/>
    <n v="1024"/>
    <n v="2"/>
    <n v="48000"/>
    <n v="-16"/>
    <s v="experiment"/>
    <x v="4"/>
    <s v="odd"/>
    <s v="NA"/>
    <n v="223370"/>
    <n v="35373"/>
    <s v="NA"/>
    <s v="NA"/>
    <n v="223357"/>
    <s v="NA"/>
    <n v="251852"/>
    <s v="NA"/>
    <n v="247849"/>
    <n v="227963"/>
    <n v="246741"/>
    <n v="589"/>
    <n v="586"/>
    <s v="NA"/>
    <n v="227962"/>
    <n v="227962"/>
    <n v="588"/>
    <s v="NA"/>
    <s v="NA"/>
    <n v="253050"/>
    <n v="230332"/>
    <n v="247689"/>
    <n v="230492"/>
    <n v="251852"/>
    <n v="249849"/>
    <n v="253050"/>
    <s v="NA"/>
    <s v="NA"/>
    <n v="247848"/>
    <s v="NA"/>
    <s v="NA"/>
    <s v="kosslyn_1978"/>
    <n v="0"/>
    <s v="1196.0"/>
    <n v="1"/>
    <s v="NA"/>
    <s v="yes"/>
    <n v="1024"/>
    <n v="155"/>
    <n v="285"/>
  </r>
  <r>
    <s v="undefined"/>
    <s v="undefined"/>
    <n v="1303"/>
    <n v="130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-164.0"/>
    <s v="135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arbre"/>
    <s v="NA"/>
    <s v="NA"/>
    <n v="1"/>
    <n v="2"/>
    <n v="0"/>
    <n v="1"/>
    <s v="C:\Users\mbourge7\Downloads\subject-5.csv"/>
    <s v="legacy"/>
    <n v="0"/>
    <b v="0"/>
    <s v="Neonatal Nightingale"/>
    <s v="4.1.0"/>
    <s v="NA"/>
    <n v="0"/>
    <n v="1"/>
    <s v="NA"/>
    <s v="space"/>
    <s v="space"/>
    <s v="space"/>
    <s v="space"/>
    <s v="NA"/>
    <s v="space"/>
    <n v="1"/>
    <n v="1410"/>
    <s v="-"/>
    <m/>
    <m/>
    <x v="0"/>
    <s v="NA"/>
    <n v="4555"/>
    <n v="2368"/>
    <n v="948"/>
    <n v="34784"/>
    <s v="NA"/>
    <n v="16248"/>
    <n v="1410"/>
    <n v="2"/>
    <s v="legacy"/>
    <n v="1024"/>
    <n v="2"/>
    <n v="48000"/>
    <n v="-16"/>
    <s v="experiment"/>
    <x v="4"/>
    <s v="odd"/>
    <s v="NA"/>
    <n v="223370"/>
    <n v="35373"/>
    <s v="NA"/>
    <s v="NA"/>
    <n v="223357"/>
    <s v="NA"/>
    <n v="257343"/>
    <s v="NA"/>
    <n v="253218"/>
    <n v="227963"/>
    <n v="246741"/>
    <n v="589"/>
    <n v="586"/>
    <s v="NA"/>
    <n v="227962"/>
    <n v="227962"/>
    <n v="588"/>
    <s v="NA"/>
    <s v="NA"/>
    <n v="258755"/>
    <n v="230332"/>
    <n v="247689"/>
    <n v="230492"/>
    <n v="257343"/>
    <n v="255218"/>
    <n v="258755"/>
    <s v="NA"/>
    <s v="NA"/>
    <n v="253217"/>
    <s v="NA"/>
    <s v="NA"/>
    <s v="kosslyn_1978"/>
    <n v="0"/>
    <s v="2606.0"/>
    <n v="2"/>
    <s v="NA"/>
    <s v="yes"/>
    <n v="1024"/>
    <n v="-115"/>
    <n v="165"/>
  </r>
  <r>
    <s v="undefined"/>
    <s v="undefined"/>
    <n v="1321"/>
    <n v="132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144.0"/>
    <s v="20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lac"/>
    <s v="NA"/>
    <s v="NA"/>
    <n v="2"/>
    <n v="2"/>
    <n v="0"/>
    <n v="2"/>
    <s v="C:\Users\mbourge7\Downloads\subject-5.csv"/>
    <s v="legacy"/>
    <n v="0"/>
    <b v="0"/>
    <s v="Neonatal Nightingale"/>
    <s v="4.1.0"/>
    <s v="NA"/>
    <n v="0"/>
    <n v="1"/>
    <s v="NA"/>
    <s v="space"/>
    <s v="space"/>
    <s v="space"/>
    <s v="space"/>
    <s v="NA"/>
    <s v="space"/>
    <n v="1"/>
    <n v="1358"/>
    <s v="-"/>
    <m/>
    <m/>
    <x v="0"/>
    <s v="NA"/>
    <n v="4555"/>
    <n v="2368"/>
    <n v="948"/>
    <n v="34784"/>
    <s v="NA"/>
    <n v="16248"/>
    <n v="1358"/>
    <n v="2"/>
    <s v="legacy"/>
    <n v="1024"/>
    <n v="2"/>
    <n v="48000"/>
    <n v="-16"/>
    <s v="experiment"/>
    <x v="4"/>
    <s v="odd"/>
    <s v="NA"/>
    <n v="223370"/>
    <n v="35373"/>
    <s v="NA"/>
    <s v="NA"/>
    <n v="223357"/>
    <s v="NA"/>
    <n v="262504"/>
    <s v="NA"/>
    <n v="258922"/>
    <n v="227963"/>
    <n v="246741"/>
    <n v="589"/>
    <n v="586"/>
    <s v="NA"/>
    <n v="227962"/>
    <n v="227962"/>
    <n v="588"/>
    <s v="NA"/>
    <s v="NA"/>
    <n v="263865"/>
    <n v="230332"/>
    <n v="247689"/>
    <n v="230492"/>
    <n v="262504"/>
    <n v="260922"/>
    <n v="263865"/>
    <s v="NA"/>
    <s v="NA"/>
    <n v="258921"/>
    <s v="NA"/>
    <s v="NA"/>
    <s v="kosslyn_1978"/>
    <n v="0"/>
    <s v="3964.0"/>
    <n v="3"/>
    <s v="NA"/>
    <s v="yes"/>
    <n v="1024"/>
    <n v="-50"/>
    <n v="180"/>
  </r>
  <r>
    <s v="undefined"/>
    <s v="undefined"/>
    <n v="1316"/>
    <n v="131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-24.0"/>
    <s v="-302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rocher"/>
    <s v="NA"/>
    <s v="NA"/>
    <n v="3"/>
    <n v="2"/>
    <n v="0"/>
    <n v="3"/>
    <s v="C:\Users\mbourge7\Downloads\subject-5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1303"/>
    <s v="-"/>
    <m/>
    <m/>
    <x v="0"/>
    <s v="NA"/>
    <n v="4555"/>
    <n v="2368"/>
    <n v="948"/>
    <n v="34784"/>
    <s v="NA"/>
    <n v="16248"/>
    <n v="1303"/>
    <n v="2"/>
    <s v="legacy"/>
    <n v="1024"/>
    <n v="2"/>
    <n v="48000"/>
    <n v="-16"/>
    <s v="experiment"/>
    <x v="4"/>
    <s v="odd"/>
    <s v="NA"/>
    <n v="223370"/>
    <n v="35373"/>
    <s v="NA"/>
    <s v="NA"/>
    <n v="223357"/>
    <s v="NA"/>
    <n v="267753"/>
    <s v="NA"/>
    <n v="264045"/>
    <n v="227963"/>
    <n v="246741"/>
    <n v="589"/>
    <n v="586"/>
    <s v="NA"/>
    <n v="227962"/>
    <n v="227962"/>
    <n v="588"/>
    <s v="NA"/>
    <s v="NA"/>
    <n v="269057"/>
    <n v="230332"/>
    <n v="247689"/>
    <n v="230492"/>
    <n v="267753"/>
    <n v="266045"/>
    <n v="269057"/>
    <s v="NA"/>
    <s v="NA"/>
    <n v="264044"/>
    <s v="NA"/>
    <s v="NA"/>
    <s v="kosslyn_1978"/>
    <n v="0"/>
    <s v="5267.0"/>
    <n v="4"/>
    <s v="NA"/>
    <s v="yes"/>
    <n v="1024"/>
    <n v="-9"/>
    <n v="-326"/>
  </r>
  <r>
    <s v="undefined"/>
    <s v="undefined"/>
    <n v="1286"/>
    <n v="128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-187.0"/>
    <s v="-147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erbe"/>
    <s v="NA"/>
    <s v="NA"/>
    <n v="4"/>
    <n v="2"/>
    <n v="0"/>
    <n v="4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1163"/>
    <s v="-"/>
    <m/>
    <m/>
    <x v="0"/>
    <s v="NA"/>
    <n v="4555"/>
    <n v="2368"/>
    <n v="948"/>
    <n v="34784"/>
    <s v="NA"/>
    <n v="16248"/>
    <n v="1163"/>
    <n v="2"/>
    <s v="legacy"/>
    <n v="1024"/>
    <n v="2"/>
    <n v="48000"/>
    <n v="-16"/>
    <s v="experiment"/>
    <x v="4"/>
    <s v="odd"/>
    <s v="NA"/>
    <n v="223370"/>
    <n v="35373"/>
    <s v="NA"/>
    <s v="NA"/>
    <n v="223357"/>
    <s v="NA"/>
    <n v="273192"/>
    <s v="NA"/>
    <n v="269226"/>
    <n v="227963"/>
    <n v="246741"/>
    <n v="589"/>
    <n v="586"/>
    <s v="NA"/>
    <n v="227962"/>
    <n v="227962"/>
    <n v="588"/>
    <s v="NA"/>
    <s v="NA"/>
    <n v="274357"/>
    <n v="230332"/>
    <n v="247689"/>
    <n v="230492"/>
    <n v="273192"/>
    <n v="271227"/>
    <n v="274357"/>
    <s v="NA"/>
    <s v="NA"/>
    <n v="269225"/>
    <s v="NA"/>
    <s v="NA"/>
    <s v="kosslyn_1978"/>
    <n v="0"/>
    <s v="6430.0"/>
    <n v="5"/>
    <s v="NA"/>
    <s v="yes"/>
    <n v="1024"/>
    <n v="-180"/>
    <n v="-104"/>
  </r>
  <r>
    <s v="undefined"/>
    <s v="undefined"/>
    <n v="1309"/>
    <n v="130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-218.0"/>
    <s v="238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utte"/>
    <s v="NA"/>
    <s v="NA"/>
    <n v="5"/>
    <n v="2"/>
    <n v="0"/>
    <n v="5"/>
    <s v="C:\Users\mbourge7\Downloads\subject-5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429"/>
    <s v="-"/>
    <m/>
    <m/>
    <x v="0"/>
    <s v="NA"/>
    <n v="4555"/>
    <n v="2368"/>
    <n v="948"/>
    <n v="34784"/>
    <s v="NA"/>
    <n v="16248"/>
    <n v="1429"/>
    <n v="2"/>
    <s v="legacy"/>
    <n v="1024"/>
    <n v="2"/>
    <n v="48000"/>
    <n v="-16"/>
    <s v="experiment"/>
    <x v="4"/>
    <s v="odd"/>
    <s v="NA"/>
    <n v="223370"/>
    <n v="35373"/>
    <s v="NA"/>
    <s v="NA"/>
    <n v="223357"/>
    <s v="NA"/>
    <n v="278482"/>
    <s v="NA"/>
    <n v="274527"/>
    <n v="227963"/>
    <n v="246741"/>
    <n v="589"/>
    <n v="586"/>
    <s v="NA"/>
    <n v="227962"/>
    <n v="227962"/>
    <n v="588"/>
    <s v="NA"/>
    <s v="NA"/>
    <n v="279914"/>
    <n v="230332"/>
    <n v="247689"/>
    <n v="230492"/>
    <n v="278482"/>
    <n v="276527"/>
    <n v="279914"/>
    <s v="NA"/>
    <s v="NA"/>
    <n v="274526"/>
    <s v="NA"/>
    <s v="NA"/>
    <s v="kosslyn_1978"/>
    <n v="0"/>
    <s v="7859.0"/>
    <n v="6"/>
    <s v="NA"/>
    <s v="yes"/>
    <n v="1024"/>
    <n v="-190"/>
    <n v="264"/>
  </r>
  <r>
    <s v="undefined"/>
    <s v="undefined"/>
    <n v="1309"/>
    <n v="1309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-246.0"/>
    <s v="12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NA"/>
    <s v="NA"/>
    <n v="6"/>
    <n v="2"/>
    <n v="0"/>
    <n v="6"/>
    <s v="C:\Users\mbourge7\Downloads\subject-5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305"/>
    <s v="-"/>
    <m/>
    <m/>
    <x v="0"/>
    <s v="NA"/>
    <n v="4555"/>
    <n v="2368"/>
    <n v="948"/>
    <n v="34784"/>
    <s v="NA"/>
    <n v="16248"/>
    <n v="1305"/>
    <n v="2"/>
    <s v="legacy"/>
    <n v="1024"/>
    <n v="2"/>
    <n v="48000"/>
    <n v="-16"/>
    <s v="experiment"/>
    <x v="4"/>
    <s v="odd"/>
    <s v="NA"/>
    <n v="223370"/>
    <n v="35373"/>
    <s v="NA"/>
    <s v="NA"/>
    <n v="223357"/>
    <s v="NA"/>
    <n v="283852"/>
    <s v="NA"/>
    <n v="280084"/>
    <n v="227963"/>
    <n v="246741"/>
    <n v="589"/>
    <n v="586"/>
    <s v="NA"/>
    <n v="227962"/>
    <n v="227962"/>
    <n v="588"/>
    <s v="NA"/>
    <s v="NA"/>
    <n v="285159"/>
    <n v="230332"/>
    <n v="247689"/>
    <n v="230492"/>
    <n v="283852"/>
    <n v="282084"/>
    <n v="285158"/>
    <s v="NA"/>
    <s v="NA"/>
    <n v="280083"/>
    <s v="NA"/>
    <s v="NA"/>
    <s v="kosslyn_1978"/>
    <n v="0"/>
    <s v="9164.0"/>
    <n v="7"/>
    <s v="NA"/>
    <s v="yes"/>
    <n v="1024"/>
    <n v="-260"/>
    <n v="180"/>
  </r>
  <r>
    <s v="undefined"/>
    <s v="undefined"/>
    <n v="1950"/>
    <n v="195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1"/>
    <n v="0"/>
    <n v="21"/>
    <n v="3"/>
    <n v="3"/>
    <n v="0"/>
    <n v="0"/>
    <s v="NA"/>
    <n v="3"/>
    <n v="3"/>
    <n v="0"/>
    <s v="NA"/>
    <s v="NA"/>
    <n v="21"/>
    <n v="3"/>
    <n v="3"/>
    <n v="3"/>
    <n v="21"/>
    <n v="21"/>
    <n v="21"/>
    <n v="3"/>
    <s v="NA"/>
    <n v="21"/>
    <s v="NA"/>
    <n v="0"/>
    <s v="stim0"/>
    <s v="3.0"/>
    <s v="-32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rocher"/>
    <s v="NA"/>
    <s v="NA"/>
    <n v="0"/>
    <n v="3"/>
    <n v="0"/>
    <n v="0"/>
    <s v="C:\Users\mbourge7\Downloads\subject-5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1950"/>
    <s v="-"/>
    <m/>
    <m/>
    <x v="0"/>
    <s v="NA"/>
    <n v="7575"/>
    <n v="2456"/>
    <n v="3337"/>
    <n v="34784"/>
    <s v="NA"/>
    <n v="23456"/>
    <n v="1950"/>
    <n v="2"/>
    <s v="legacy"/>
    <n v="1024"/>
    <n v="2"/>
    <n v="48000"/>
    <n v="-16"/>
    <s v="experiment"/>
    <x v="4"/>
    <s v="odd"/>
    <s v="NA"/>
    <n v="285175"/>
    <n v="35373"/>
    <s v="NA"/>
    <s v="NA"/>
    <n v="285162"/>
    <s v="NA"/>
    <n v="326052"/>
    <s v="NA"/>
    <n v="322358"/>
    <n v="292781"/>
    <n v="318856"/>
    <n v="589"/>
    <n v="586"/>
    <s v="NA"/>
    <n v="292780"/>
    <n v="292780"/>
    <n v="588"/>
    <s v="NA"/>
    <s v="NA"/>
    <n v="328004"/>
    <n v="295238"/>
    <n v="322194"/>
    <n v="295398"/>
    <n v="326052"/>
    <n v="324358"/>
    <n v="328004"/>
    <s v="NA"/>
    <s v="NA"/>
    <n v="322357"/>
    <s v="NA"/>
    <s v="NA"/>
    <s v="kosslyn_1978"/>
    <n v="0"/>
    <s v="1950.0"/>
    <n v="1"/>
    <s v="NA"/>
    <s v="yes"/>
    <n v="1024"/>
    <n v="-9"/>
    <n v="-326"/>
  </r>
  <r>
    <s v="undefined"/>
    <s v="undefined"/>
    <n v="3042"/>
    <n v="304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2"/>
    <n v="0"/>
    <s v="NA"/>
    <s v="NA"/>
    <n v="3"/>
    <s v="NA"/>
    <n v="22"/>
    <n v="0"/>
    <n v="22"/>
    <n v="3"/>
    <n v="3"/>
    <n v="0"/>
    <n v="0"/>
    <s v="NA"/>
    <n v="3"/>
    <n v="3"/>
    <n v="0"/>
    <s v="NA"/>
    <s v="NA"/>
    <n v="22"/>
    <n v="3"/>
    <n v="3"/>
    <n v="3"/>
    <n v="22"/>
    <n v="22"/>
    <n v="22"/>
    <n v="3"/>
    <s v="NA"/>
    <n v="22"/>
    <s v="NA"/>
    <n v="0"/>
    <s v="stim0"/>
    <s v="-102.0"/>
    <s v="17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lac"/>
    <s v="NA"/>
    <s v="NA"/>
    <n v="1"/>
    <n v="3"/>
    <n v="0"/>
    <n v="1"/>
    <s v="C:\Users\mbourge7\Downloads\subject-5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4135"/>
    <s v="-"/>
    <m/>
    <m/>
    <x v="0"/>
    <s v="NA"/>
    <n v="7575"/>
    <n v="2456"/>
    <n v="3337"/>
    <n v="34784"/>
    <s v="NA"/>
    <n v="23456"/>
    <n v="4135"/>
    <n v="2"/>
    <s v="legacy"/>
    <n v="1024"/>
    <n v="2"/>
    <n v="48000"/>
    <n v="-16"/>
    <s v="experiment"/>
    <x v="4"/>
    <s v="odd"/>
    <s v="NA"/>
    <n v="285175"/>
    <n v="35373"/>
    <s v="NA"/>
    <s v="NA"/>
    <n v="285162"/>
    <s v="NA"/>
    <n v="331773"/>
    <s v="NA"/>
    <n v="328174"/>
    <n v="292781"/>
    <n v="318856"/>
    <n v="589"/>
    <n v="586"/>
    <s v="NA"/>
    <n v="292780"/>
    <n v="292780"/>
    <n v="588"/>
    <s v="NA"/>
    <s v="NA"/>
    <n v="335910"/>
    <n v="295238"/>
    <n v="322194"/>
    <n v="295398"/>
    <n v="331773"/>
    <n v="330174"/>
    <n v="335910"/>
    <s v="NA"/>
    <s v="NA"/>
    <n v="328171"/>
    <s v="NA"/>
    <s v="NA"/>
    <s v="kosslyn_1978"/>
    <n v="0"/>
    <s v="6085.0"/>
    <n v="2"/>
    <s v="NA"/>
    <s v="yes"/>
    <n v="1024"/>
    <n v="-50"/>
    <n v="180"/>
  </r>
  <r>
    <s v="undefined"/>
    <s v="undefined"/>
    <n v="2707"/>
    <n v="270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3"/>
    <n v="0"/>
    <n v="23"/>
    <n v="3"/>
    <n v="3"/>
    <n v="0"/>
    <n v="0"/>
    <s v="NA"/>
    <n v="3"/>
    <n v="3"/>
    <n v="0"/>
    <s v="NA"/>
    <s v="NA"/>
    <n v="23"/>
    <n v="3"/>
    <n v="3"/>
    <n v="3"/>
    <n v="23"/>
    <n v="23"/>
    <n v="23"/>
    <n v="3"/>
    <s v="NA"/>
    <n v="23"/>
    <s v="NA"/>
    <n v="0"/>
    <s v="stim0"/>
    <s v="-260.0"/>
    <s v="137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NA"/>
    <s v="NA"/>
    <n v="2"/>
    <n v="3"/>
    <n v="0"/>
    <n v="2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2036"/>
    <s v="-"/>
    <m/>
    <m/>
    <x v="0"/>
    <s v="NA"/>
    <n v="7575"/>
    <n v="2456"/>
    <n v="3337"/>
    <n v="34784"/>
    <s v="NA"/>
    <n v="23456"/>
    <n v="2036"/>
    <n v="2"/>
    <s v="legacy"/>
    <n v="1024"/>
    <n v="2"/>
    <n v="48000"/>
    <n v="-16"/>
    <s v="experiment"/>
    <x v="4"/>
    <s v="odd"/>
    <s v="NA"/>
    <n v="285175"/>
    <n v="35373"/>
    <s v="NA"/>
    <s v="NA"/>
    <n v="285162"/>
    <s v="NA"/>
    <n v="339838"/>
    <s v="NA"/>
    <n v="336079"/>
    <n v="292781"/>
    <n v="318856"/>
    <n v="589"/>
    <n v="586"/>
    <s v="NA"/>
    <n v="292780"/>
    <n v="292780"/>
    <n v="588"/>
    <s v="NA"/>
    <s v="NA"/>
    <n v="341886"/>
    <n v="295238"/>
    <n v="322194"/>
    <n v="295398"/>
    <n v="339839"/>
    <n v="338079"/>
    <n v="341886"/>
    <s v="NA"/>
    <s v="NA"/>
    <n v="336078"/>
    <s v="NA"/>
    <s v="NA"/>
    <s v="kosslyn_1978"/>
    <n v="0"/>
    <s v="8121.0"/>
    <n v="3"/>
    <s v="NA"/>
    <s v="yes"/>
    <n v="1024"/>
    <n v="-260"/>
    <n v="180"/>
  </r>
  <r>
    <s v="undefined"/>
    <s v="undefined"/>
    <n v="3305"/>
    <n v="330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2"/>
    <n v="0"/>
    <s v="NA"/>
    <s v="NA"/>
    <n v="3"/>
    <s v="NA"/>
    <n v="24"/>
    <n v="0"/>
    <n v="24"/>
    <n v="3"/>
    <n v="3"/>
    <n v="0"/>
    <n v="0"/>
    <s v="NA"/>
    <n v="3"/>
    <n v="3"/>
    <n v="0"/>
    <s v="NA"/>
    <s v="NA"/>
    <n v="24"/>
    <n v="3"/>
    <n v="3"/>
    <n v="3"/>
    <n v="24"/>
    <n v="24"/>
    <n v="24"/>
    <n v="3"/>
    <s v="NA"/>
    <n v="24"/>
    <s v="NA"/>
    <n v="0"/>
    <s v="stim0"/>
    <s v="-140.0"/>
    <s v="117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arbre"/>
    <s v="NA"/>
    <s v="NA"/>
    <n v="3"/>
    <n v="3"/>
    <n v="0"/>
    <n v="3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5100"/>
    <s v="-"/>
    <m/>
    <m/>
    <x v="0"/>
    <s v="NA"/>
    <n v="7575"/>
    <n v="2456"/>
    <n v="3337"/>
    <n v="34784"/>
    <s v="NA"/>
    <n v="23456"/>
    <n v="5100"/>
    <n v="2"/>
    <s v="legacy"/>
    <n v="1024"/>
    <n v="2"/>
    <n v="48000"/>
    <n v="-16"/>
    <s v="experiment"/>
    <x v="4"/>
    <s v="odd"/>
    <s v="NA"/>
    <n v="285175"/>
    <n v="35373"/>
    <s v="NA"/>
    <s v="NA"/>
    <n v="285162"/>
    <s v="NA"/>
    <n v="346173"/>
    <s v="NA"/>
    <n v="342059"/>
    <n v="292781"/>
    <n v="318856"/>
    <n v="589"/>
    <n v="586"/>
    <s v="NA"/>
    <n v="292780"/>
    <n v="292780"/>
    <n v="588"/>
    <s v="NA"/>
    <s v="NA"/>
    <n v="351277"/>
    <n v="295238"/>
    <n v="322194"/>
    <n v="295398"/>
    <n v="346174"/>
    <n v="344059"/>
    <n v="351277"/>
    <s v="NA"/>
    <s v="NA"/>
    <n v="342057"/>
    <s v="NA"/>
    <s v="NA"/>
    <s v="kosslyn_1978"/>
    <n v="0"/>
    <s v="13221.0"/>
    <n v="4"/>
    <s v="NA"/>
    <s v="yes"/>
    <n v="1024"/>
    <n v="-115"/>
    <n v="165"/>
  </r>
  <r>
    <s v="undefined"/>
    <s v="undefined"/>
    <n v="3336"/>
    <n v="333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2"/>
    <n v="0"/>
    <s v="NA"/>
    <s v="NA"/>
    <n v="3"/>
    <s v="NA"/>
    <n v="25"/>
    <n v="0"/>
    <n v="25"/>
    <n v="3"/>
    <n v="3"/>
    <n v="0"/>
    <n v="0"/>
    <s v="NA"/>
    <n v="3"/>
    <n v="3"/>
    <n v="0"/>
    <s v="NA"/>
    <s v="NA"/>
    <n v="25"/>
    <n v="3"/>
    <n v="3"/>
    <n v="3"/>
    <n v="25"/>
    <n v="25"/>
    <n v="25"/>
    <n v="3"/>
    <s v="NA"/>
    <n v="25"/>
    <s v="NA"/>
    <n v="0"/>
    <s v="stim0"/>
    <s v="-186.0"/>
    <s v="-206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erbe"/>
    <s v="NA"/>
    <s v="NA"/>
    <n v="4"/>
    <n v="3"/>
    <n v="0"/>
    <n v="4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3463"/>
    <s v="-"/>
    <m/>
    <m/>
    <x v="0"/>
    <s v="NA"/>
    <n v="7575"/>
    <n v="2456"/>
    <n v="3337"/>
    <n v="34784"/>
    <s v="NA"/>
    <n v="23456"/>
    <n v="3463"/>
    <n v="2"/>
    <s v="legacy"/>
    <n v="1024"/>
    <n v="2"/>
    <n v="48000"/>
    <n v="-16"/>
    <s v="experiment"/>
    <x v="4"/>
    <s v="odd"/>
    <s v="NA"/>
    <n v="285175"/>
    <n v="35373"/>
    <s v="NA"/>
    <s v="NA"/>
    <n v="285162"/>
    <s v="NA"/>
    <n v="355412"/>
    <s v="NA"/>
    <n v="351449"/>
    <n v="292781"/>
    <n v="318856"/>
    <n v="589"/>
    <n v="586"/>
    <s v="NA"/>
    <n v="292780"/>
    <n v="292780"/>
    <n v="588"/>
    <s v="NA"/>
    <s v="NA"/>
    <n v="358878"/>
    <n v="295238"/>
    <n v="322194"/>
    <n v="295398"/>
    <n v="355412"/>
    <n v="353449"/>
    <n v="358878"/>
    <s v="NA"/>
    <s v="NA"/>
    <n v="351448"/>
    <s v="NA"/>
    <s v="NA"/>
    <s v="kosslyn_1978"/>
    <n v="0"/>
    <s v="16684.0"/>
    <n v="5"/>
    <s v="NA"/>
    <s v="yes"/>
    <n v="1024"/>
    <n v="-180"/>
    <n v="-104"/>
  </r>
  <r>
    <s v="undefined"/>
    <s v="undefined"/>
    <n v="3453"/>
    <n v="345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2"/>
    <n v="0"/>
    <s v="NA"/>
    <s v="NA"/>
    <n v="3"/>
    <s v="NA"/>
    <n v="26"/>
    <n v="0"/>
    <n v="26"/>
    <n v="3"/>
    <n v="3"/>
    <n v="0"/>
    <n v="0"/>
    <s v="NA"/>
    <n v="3"/>
    <n v="3"/>
    <n v="0"/>
    <s v="NA"/>
    <s v="NA"/>
    <n v="26"/>
    <n v="3"/>
    <n v="3"/>
    <n v="3"/>
    <n v="26"/>
    <n v="26"/>
    <n v="26"/>
    <n v="3"/>
    <s v="NA"/>
    <n v="26"/>
    <s v="NA"/>
    <n v="0"/>
    <s v="stim0"/>
    <s v="-215.0"/>
    <s v="213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utte"/>
    <s v="NA"/>
    <s v="NA"/>
    <n v="5"/>
    <n v="3"/>
    <n v="0"/>
    <n v="5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4038"/>
    <s v="-"/>
    <m/>
    <m/>
    <x v="0"/>
    <s v="NA"/>
    <n v="7575"/>
    <n v="2456"/>
    <n v="3337"/>
    <n v="34784"/>
    <s v="NA"/>
    <n v="23456"/>
    <n v="4038"/>
    <n v="2"/>
    <s v="legacy"/>
    <n v="1024"/>
    <n v="2"/>
    <n v="48000"/>
    <n v="-16"/>
    <s v="experiment"/>
    <x v="4"/>
    <s v="odd"/>
    <s v="NA"/>
    <n v="285175"/>
    <n v="35373"/>
    <s v="NA"/>
    <s v="NA"/>
    <n v="285162"/>
    <s v="NA"/>
    <n v="363002"/>
    <s v="NA"/>
    <n v="359045"/>
    <n v="292781"/>
    <n v="318856"/>
    <n v="589"/>
    <n v="586"/>
    <s v="NA"/>
    <n v="292780"/>
    <n v="292780"/>
    <n v="588"/>
    <s v="NA"/>
    <s v="NA"/>
    <n v="367043"/>
    <n v="295238"/>
    <n v="322194"/>
    <n v="295398"/>
    <n v="363002"/>
    <n v="361045"/>
    <n v="367043"/>
    <s v="NA"/>
    <s v="NA"/>
    <n v="359044"/>
    <s v="NA"/>
    <s v="NA"/>
    <s v="kosslyn_1978"/>
    <n v="0"/>
    <s v="20722.0"/>
    <n v="6"/>
    <s v="NA"/>
    <s v="yes"/>
    <n v="1024"/>
    <n v="-190"/>
    <n v="264"/>
  </r>
  <r>
    <s v="undefined"/>
    <s v="undefined"/>
    <n v="3251"/>
    <n v="325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2"/>
    <n v="0"/>
    <s v="NA"/>
    <s v="NA"/>
    <n v="3"/>
    <s v="NA"/>
    <n v="27"/>
    <n v="0"/>
    <n v="27"/>
    <n v="3"/>
    <n v="3"/>
    <n v="0"/>
    <n v="0"/>
    <s v="NA"/>
    <n v="3"/>
    <n v="3"/>
    <n v="0"/>
    <s v="NA"/>
    <s v="NA"/>
    <n v="27"/>
    <n v="3"/>
    <n v="3"/>
    <n v="3"/>
    <n v="27"/>
    <n v="27"/>
    <n v="27"/>
    <n v="3"/>
    <s v="NA"/>
    <n v="27"/>
    <s v="NA"/>
    <n v="0"/>
    <s v="stim0"/>
    <s v="179.0"/>
    <s v="204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sable"/>
    <s v="NA"/>
    <s v="NA"/>
    <n v="6"/>
    <n v="3"/>
    <n v="0"/>
    <n v="6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2037"/>
    <s v="-"/>
    <m/>
    <m/>
    <x v="0"/>
    <s v="NA"/>
    <n v="7575"/>
    <n v="2456"/>
    <n v="3337"/>
    <n v="34784"/>
    <s v="NA"/>
    <n v="23456"/>
    <n v="2037"/>
    <n v="2"/>
    <s v="legacy"/>
    <n v="1024"/>
    <n v="2"/>
    <n v="48000"/>
    <n v="-16"/>
    <s v="experiment"/>
    <x v="4"/>
    <s v="odd"/>
    <s v="NA"/>
    <n v="285175"/>
    <n v="35373"/>
    <s v="NA"/>
    <s v="NA"/>
    <n v="285162"/>
    <s v="NA"/>
    <n v="371212"/>
    <s v="NA"/>
    <n v="367210"/>
    <n v="292781"/>
    <n v="318856"/>
    <n v="589"/>
    <n v="586"/>
    <s v="NA"/>
    <n v="292780"/>
    <n v="292780"/>
    <n v="588"/>
    <s v="NA"/>
    <s v="NA"/>
    <n v="373252"/>
    <n v="295238"/>
    <n v="322194"/>
    <n v="295398"/>
    <n v="371213"/>
    <n v="369210"/>
    <n v="373252"/>
    <s v="NA"/>
    <s v="NA"/>
    <n v="367209"/>
    <s v="NA"/>
    <s v="NA"/>
    <s v="kosslyn_1978"/>
    <n v="0"/>
    <s v="22759.0"/>
    <n v="7"/>
    <s v="NA"/>
    <s v="yes"/>
    <n v="1024"/>
    <n v="155"/>
    <n v="285"/>
  </r>
  <r>
    <s v="undefined"/>
    <s v="undefined"/>
    <n v="3759"/>
    <n v="375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28"/>
    <n v="0"/>
    <n v="28"/>
    <n v="4"/>
    <n v="4"/>
    <n v="0"/>
    <n v="0"/>
    <s v="NA"/>
    <n v="4"/>
    <n v="4"/>
    <n v="0"/>
    <s v="NA"/>
    <s v="NA"/>
    <n v="28"/>
    <n v="4"/>
    <n v="4"/>
    <n v="4"/>
    <n v="28"/>
    <n v="28"/>
    <n v="28"/>
    <n v="4"/>
    <s v="NA"/>
    <n v="28"/>
    <s v="NA"/>
    <n v="0"/>
    <s v="stim0"/>
    <s v="-205.0"/>
    <s v="-126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erbe"/>
    <s v="NA"/>
    <s v="NA"/>
    <n v="0"/>
    <n v="4"/>
    <n v="0"/>
    <n v="0"/>
    <s v="C:\Users\mbourge7\Downloads\subject-5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3759"/>
    <s v="-"/>
    <m/>
    <m/>
    <x v="0"/>
    <s v="NA"/>
    <n v="5748"/>
    <n v="897"/>
    <n v="705"/>
    <n v="34784"/>
    <s v="NA"/>
    <n v="36009"/>
    <n v="3759"/>
    <n v="2"/>
    <s v="legacy"/>
    <n v="1024"/>
    <n v="2"/>
    <n v="48000"/>
    <n v="-16"/>
    <s v="experiment"/>
    <x v="4"/>
    <s v="odd"/>
    <s v="NA"/>
    <n v="373268"/>
    <n v="35373"/>
    <s v="NA"/>
    <s v="NA"/>
    <n v="373256"/>
    <s v="NA"/>
    <n v="420942"/>
    <s v="NA"/>
    <n v="416983"/>
    <n v="379042"/>
    <n v="416111"/>
    <n v="589"/>
    <n v="586"/>
    <s v="NA"/>
    <n v="379041"/>
    <n v="379041"/>
    <n v="588"/>
    <s v="NA"/>
    <s v="NA"/>
    <n v="424704"/>
    <n v="379940"/>
    <n v="416816"/>
    <n v="380100"/>
    <n v="420942"/>
    <n v="418983"/>
    <n v="424704"/>
    <s v="NA"/>
    <s v="NA"/>
    <n v="416981"/>
    <s v="NA"/>
    <s v="NA"/>
    <s v="kosslyn_1978"/>
    <n v="0"/>
    <s v="3759.0"/>
    <n v="1"/>
    <s v="NA"/>
    <s v="yes"/>
    <n v="1024"/>
    <n v="-180"/>
    <n v="-104"/>
  </r>
  <r>
    <s v="undefined"/>
    <s v="undefined"/>
    <n v="3892"/>
    <n v="389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3"/>
    <n v="0"/>
    <s v="NA"/>
    <s v="NA"/>
    <n v="4"/>
    <s v="NA"/>
    <n v="29"/>
    <n v="0"/>
    <n v="29"/>
    <n v="4"/>
    <n v="4"/>
    <n v="0"/>
    <n v="0"/>
    <s v="NA"/>
    <n v="4"/>
    <n v="4"/>
    <n v="0"/>
    <s v="NA"/>
    <s v="NA"/>
    <n v="29"/>
    <n v="4"/>
    <n v="4"/>
    <n v="4"/>
    <n v="29"/>
    <n v="29"/>
    <n v="29"/>
    <n v="4"/>
    <s v="NA"/>
    <n v="29"/>
    <s v="NA"/>
    <n v="0"/>
    <s v="stim0"/>
    <s v="-175.0"/>
    <s v="135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arbre"/>
    <s v="NA"/>
    <s v="NA"/>
    <n v="1"/>
    <n v="4"/>
    <n v="0"/>
    <n v="1"/>
    <s v="C:\Users\mbourge7\Downloads\subject-5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4026"/>
    <s v="-"/>
    <m/>
    <m/>
    <x v="0"/>
    <s v="NA"/>
    <n v="5748"/>
    <n v="897"/>
    <n v="705"/>
    <n v="34784"/>
    <s v="NA"/>
    <n v="36009"/>
    <n v="4026"/>
    <n v="2"/>
    <s v="legacy"/>
    <n v="1024"/>
    <n v="2"/>
    <n v="48000"/>
    <n v="-16"/>
    <s v="experiment"/>
    <x v="4"/>
    <s v="odd"/>
    <s v="NA"/>
    <n v="373268"/>
    <n v="35373"/>
    <s v="NA"/>
    <s v="NA"/>
    <n v="373256"/>
    <s v="NA"/>
    <n v="429013"/>
    <s v="NA"/>
    <n v="424876"/>
    <n v="379042"/>
    <n v="416111"/>
    <n v="589"/>
    <n v="586"/>
    <s v="NA"/>
    <n v="379041"/>
    <n v="379041"/>
    <n v="588"/>
    <s v="NA"/>
    <s v="NA"/>
    <n v="433041"/>
    <n v="379940"/>
    <n v="416816"/>
    <n v="380100"/>
    <n v="429013"/>
    <n v="426876"/>
    <n v="433041"/>
    <s v="NA"/>
    <s v="NA"/>
    <n v="424875"/>
    <s v="NA"/>
    <s v="NA"/>
    <s v="kosslyn_1978"/>
    <n v="0"/>
    <s v="7785.0"/>
    <n v="2"/>
    <s v="NA"/>
    <s v="yes"/>
    <n v="1024"/>
    <n v="-115"/>
    <n v="165"/>
  </r>
  <r>
    <s v="undefined"/>
    <s v="undefined"/>
    <n v="3271"/>
    <n v="327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0"/>
    <n v="0"/>
    <n v="30"/>
    <n v="4"/>
    <n v="4"/>
    <n v="0"/>
    <n v="0"/>
    <s v="NA"/>
    <n v="4"/>
    <n v="4"/>
    <n v="0"/>
    <s v="NA"/>
    <s v="NA"/>
    <n v="30"/>
    <n v="4"/>
    <n v="4"/>
    <n v="4"/>
    <n v="30"/>
    <n v="30"/>
    <n v="30"/>
    <n v="4"/>
    <s v="NA"/>
    <n v="30"/>
    <s v="NA"/>
    <n v="0"/>
    <s v="stim0"/>
    <s v="151.0"/>
    <s v="282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sable"/>
    <s v="NA"/>
    <s v="NA"/>
    <n v="2"/>
    <n v="4"/>
    <n v="0"/>
    <n v="2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2028"/>
    <s v="-"/>
    <m/>
    <m/>
    <x v="0"/>
    <s v="NA"/>
    <n v="5748"/>
    <n v="897"/>
    <n v="705"/>
    <n v="34784"/>
    <s v="NA"/>
    <n v="36009"/>
    <n v="2028"/>
    <n v="2"/>
    <s v="legacy"/>
    <n v="1024"/>
    <n v="2"/>
    <n v="48000"/>
    <n v="-16"/>
    <s v="experiment"/>
    <x v="4"/>
    <s v="odd"/>
    <s v="NA"/>
    <n v="373268"/>
    <n v="35373"/>
    <s v="NA"/>
    <s v="NA"/>
    <n v="373256"/>
    <s v="NA"/>
    <n v="437243"/>
    <s v="NA"/>
    <n v="433214"/>
    <n v="379042"/>
    <n v="416111"/>
    <n v="589"/>
    <n v="586"/>
    <s v="NA"/>
    <n v="379041"/>
    <n v="379041"/>
    <n v="588"/>
    <s v="NA"/>
    <s v="NA"/>
    <n v="439273"/>
    <n v="379940"/>
    <n v="416816"/>
    <n v="380100"/>
    <n v="437243"/>
    <n v="435214"/>
    <n v="439273"/>
    <s v="NA"/>
    <s v="NA"/>
    <n v="433213"/>
    <s v="NA"/>
    <s v="NA"/>
    <s v="kosslyn_1978"/>
    <n v="0"/>
    <s v="9813.0"/>
    <n v="3"/>
    <s v="NA"/>
    <s v="yes"/>
    <n v="1024"/>
    <n v="155"/>
    <n v="285"/>
  </r>
  <r>
    <s v="undefined"/>
    <s v="undefined"/>
    <n v="3094"/>
    <n v="309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1"/>
    <n v="0"/>
    <n v="31"/>
    <n v="4"/>
    <n v="4"/>
    <n v="0"/>
    <n v="0"/>
    <s v="NA"/>
    <n v="4"/>
    <n v="4"/>
    <n v="0"/>
    <s v="NA"/>
    <s v="NA"/>
    <n v="31"/>
    <n v="4"/>
    <n v="4"/>
    <n v="4"/>
    <n v="31"/>
    <n v="31"/>
    <n v="31"/>
    <n v="4"/>
    <s v="NA"/>
    <n v="31"/>
    <s v="NA"/>
    <n v="0"/>
    <s v="stim0"/>
    <s v="-12.0"/>
    <s v="-329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rocher"/>
    <s v="NA"/>
    <s v="NA"/>
    <n v="3"/>
    <n v="4"/>
    <n v="0"/>
    <n v="3"/>
    <s v="C:\Users\mbourge7\Downloads\subject-5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2564"/>
    <s v="-"/>
    <m/>
    <m/>
    <x v="0"/>
    <s v="NA"/>
    <n v="5748"/>
    <n v="897"/>
    <n v="705"/>
    <n v="34784"/>
    <s v="NA"/>
    <n v="36009"/>
    <n v="2564"/>
    <n v="2"/>
    <s v="legacy"/>
    <n v="1024"/>
    <n v="2"/>
    <n v="48000"/>
    <n v="-16"/>
    <s v="experiment"/>
    <x v="4"/>
    <s v="odd"/>
    <s v="NA"/>
    <n v="373268"/>
    <n v="35373"/>
    <s v="NA"/>
    <s v="NA"/>
    <n v="373256"/>
    <s v="NA"/>
    <n v="443132"/>
    <s v="NA"/>
    <n v="439440"/>
    <n v="379042"/>
    <n v="416111"/>
    <n v="589"/>
    <n v="586"/>
    <s v="NA"/>
    <n v="379041"/>
    <n v="379041"/>
    <n v="588"/>
    <s v="NA"/>
    <s v="NA"/>
    <n v="445698"/>
    <n v="379940"/>
    <n v="416816"/>
    <n v="380100"/>
    <n v="443132"/>
    <n v="441440"/>
    <n v="445698"/>
    <s v="NA"/>
    <s v="NA"/>
    <n v="439440"/>
    <s v="NA"/>
    <s v="NA"/>
    <s v="kosslyn_1978"/>
    <n v="0"/>
    <s v="12377.0"/>
    <n v="4"/>
    <s v="NA"/>
    <s v="yes"/>
    <n v="1024"/>
    <n v="-9"/>
    <n v="-326"/>
  </r>
  <r>
    <s v="undefined"/>
    <s v="undefined"/>
    <n v="3826"/>
    <n v="382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2"/>
    <n v="0"/>
    <n v="32"/>
    <n v="4"/>
    <n v="4"/>
    <n v="0"/>
    <n v="0"/>
    <s v="NA"/>
    <n v="4"/>
    <n v="4"/>
    <n v="0"/>
    <s v="NA"/>
    <s v="NA"/>
    <n v="32"/>
    <n v="4"/>
    <n v="4"/>
    <n v="4"/>
    <n v="32"/>
    <n v="32"/>
    <n v="32"/>
    <n v="4"/>
    <s v="NA"/>
    <n v="32"/>
    <s v="NA"/>
    <n v="0"/>
    <s v="stim0"/>
    <s v="-205.0"/>
    <s v="258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utte"/>
    <s v="NA"/>
    <s v="NA"/>
    <n v="4"/>
    <n v="4"/>
    <n v="0"/>
    <n v="4"/>
    <s v="C:\Users\mbourge7\Downloads\subject-5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6756"/>
    <s v="-"/>
    <m/>
    <m/>
    <x v="0"/>
    <s v="NA"/>
    <n v="5748"/>
    <n v="897"/>
    <n v="705"/>
    <n v="34784"/>
    <s v="NA"/>
    <n v="36009"/>
    <n v="6756"/>
    <n v="2"/>
    <s v="legacy"/>
    <n v="1024"/>
    <n v="2"/>
    <n v="48000"/>
    <n v="-16"/>
    <s v="experiment"/>
    <x v="4"/>
    <s v="odd"/>
    <s v="NA"/>
    <n v="373268"/>
    <n v="35373"/>
    <s v="NA"/>
    <s v="NA"/>
    <n v="373256"/>
    <s v="NA"/>
    <n v="449832"/>
    <s v="NA"/>
    <n v="445877"/>
    <n v="379042"/>
    <n v="416111"/>
    <n v="589"/>
    <n v="586"/>
    <s v="NA"/>
    <n v="379041"/>
    <n v="379041"/>
    <n v="588"/>
    <s v="NA"/>
    <s v="NA"/>
    <n v="456590"/>
    <n v="379940"/>
    <n v="416816"/>
    <n v="380100"/>
    <n v="449832"/>
    <n v="447877"/>
    <n v="456590"/>
    <s v="NA"/>
    <s v="NA"/>
    <n v="445876"/>
    <s v="NA"/>
    <s v="NA"/>
    <s v="kosslyn_1978"/>
    <n v="0"/>
    <s v="19133.0"/>
    <n v="5"/>
    <s v="NA"/>
    <s v="yes"/>
    <n v="1024"/>
    <n v="-190"/>
    <n v="264"/>
  </r>
  <r>
    <s v="undefined"/>
    <s v="undefined"/>
    <n v="4665"/>
    <n v="466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3"/>
    <n v="0"/>
    <n v="33"/>
    <n v="4"/>
    <n v="4"/>
    <n v="0"/>
    <n v="0"/>
    <s v="NA"/>
    <n v="4"/>
    <n v="4"/>
    <n v="0"/>
    <s v="NA"/>
    <s v="NA"/>
    <n v="33"/>
    <n v="4"/>
    <n v="4"/>
    <n v="4"/>
    <n v="33"/>
    <n v="33"/>
    <n v="33"/>
    <n v="4"/>
    <s v="NA"/>
    <n v="33"/>
    <s v="NA"/>
    <n v="0"/>
    <s v="stim0"/>
    <s v="-61.0"/>
    <s v="175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lac"/>
    <s v="NA"/>
    <s v="NA"/>
    <n v="5"/>
    <n v="4"/>
    <n v="0"/>
    <n v="5"/>
    <s v="C:\Users\mbourge7\Downloads\subject-5.csv"/>
    <s v="legacy"/>
    <n v="5"/>
    <b v="0"/>
    <s v="Neonatal Nightingale"/>
    <s v="4.1.0"/>
    <s v="NA"/>
    <n v="0"/>
    <n v="1"/>
    <s v="NA"/>
    <s v="space"/>
    <s v="space"/>
    <s v="space"/>
    <s v="space"/>
    <s v="NA"/>
    <s v="space"/>
    <n v="1"/>
    <n v="8860"/>
    <s v="-"/>
    <m/>
    <m/>
    <x v="0"/>
    <s v="NA"/>
    <n v="5748"/>
    <n v="897"/>
    <n v="705"/>
    <n v="34784"/>
    <s v="NA"/>
    <n v="36009"/>
    <n v="8860"/>
    <n v="2"/>
    <s v="legacy"/>
    <n v="1024"/>
    <n v="2"/>
    <n v="48000"/>
    <n v="-16"/>
    <s v="experiment"/>
    <x v="4"/>
    <s v="odd"/>
    <s v="NA"/>
    <n v="373268"/>
    <n v="35373"/>
    <s v="NA"/>
    <s v="NA"/>
    <n v="373256"/>
    <s v="NA"/>
    <n v="460342"/>
    <s v="NA"/>
    <n v="456756"/>
    <n v="379042"/>
    <n v="416111"/>
    <n v="589"/>
    <n v="586"/>
    <s v="NA"/>
    <n v="379041"/>
    <n v="379041"/>
    <n v="588"/>
    <s v="NA"/>
    <s v="NA"/>
    <n v="469204"/>
    <n v="379940"/>
    <n v="416816"/>
    <n v="380100"/>
    <n v="460342"/>
    <n v="458756"/>
    <n v="469204"/>
    <s v="NA"/>
    <s v="NA"/>
    <n v="456755"/>
    <s v="NA"/>
    <s v="NA"/>
    <s v="kosslyn_1978"/>
    <n v="0"/>
    <s v="27993.0"/>
    <n v="6"/>
    <s v="NA"/>
    <s v="yes"/>
    <n v="1024"/>
    <n v="-50"/>
    <n v="180"/>
  </r>
  <r>
    <s v="undefined"/>
    <s v="undefined"/>
    <n v="4895"/>
    <n v="489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4"/>
    <n v="0"/>
    <n v="34"/>
    <n v="4"/>
    <n v="4"/>
    <n v="0"/>
    <n v="0"/>
    <s v="NA"/>
    <n v="4"/>
    <n v="4"/>
    <n v="0"/>
    <s v="NA"/>
    <s v="NA"/>
    <n v="34"/>
    <n v="4"/>
    <n v="4"/>
    <n v="4"/>
    <n v="34"/>
    <n v="34"/>
    <n v="34"/>
    <n v="4"/>
    <s v="NA"/>
    <n v="34"/>
    <s v="NA"/>
    <n v="0"/>
    <s v="stim0"/>
    <s v="-274.0"/>
    <s v="174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NA"/>
    <s v="NA"/>
    <n v="6"/>
    <n v="4"/>
    <n v="0"/>
    <n v="6"/>
    <s v="C:\Users\mbourge7\Downloads\subject-5.csv"/>
    <s v="legacy"/>
    <n v="6"/>
    <b v="0"/>
    <s v="Neonatal Nightingale"/>
    <s v="4.1.0"/>
    <s v="NA"/>
    <n v="0"/>
    <n v="1"/>
    <s v="NA"/>
    <s v="space"/>
    <s v="space"/>
    <s v="space"/>
    <s v="space"/>
    <s v="NA"/>
    <s v="space"/>
    <n v="1"/>
    <n v="6278"/>
    <s v="-"/>
    <m/>
    <m/>
    <x v="0"/>
    <s v="NA"/>
    <n v="5748"/>
    <n v="897"/>
    <n v="705"/>
    <n v="34784"/>
    <s v="NA"/>
    <n v="36009"/>
    <n v="6278"/>
    <n v="2"/>
    <s v="legacy"/>
    <n v="1024"/>
    <n v="2"/>
    <n v="48000"/>
    <n v="-16"/>
    <s v="experiment"/>
    <x v="4"/>
    <s v="odd"/>
    <s v="NA"/>
    <n v="373268"/>
    <n v="35373"/>
    <s v="NA"/>
    <s v="NA"/>
    <n v="373256"/>
    <s v="NA"/>
    <n v="473143"/>
    <s v="NA"/>
    <n v="469375"/>
    <n v="379042"/>
    <n v="416111"/>
    <n v="589"/>
    <n v="586"/>
    <s v="NA"/>
    <n v="379041"/>
    <n v="379041"/>
    <n v="588"/>
    <s v="NA"/>
    <s v="NA"/>
    <n v="479431"/>
    <n v="379940"/>
    <n v="416816"/>
    <n v="380100"/>
    <n v="473143"/>
    <n v="471375"/>
    <n v="479431"/>
    <s v="NA"/>
    <s v="NA"/>
    <n v="469374"/>
    <s v="NA"/>
    <s v="NA"/>
    <s v="kosslyn_1978"/>
    <n v="0"/>
    <s v="34271.0"/>
    <n v="7"/>
    <s v="NA"/>
    <s v="yes"/>
    <n v="1024"/>
    <n v="-260"/>
    <n v="180"/>
  </r>
  <r>
    <s v="undefined"/>
    <s v="undefined"/>
    <n v="3455"/>
    <n v="345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5"/>
    <n v="0"/>
    <n v="35"/>
    <n v="5"/>
    <n v="5"/>
    <n v="0"/>
    <n v="0"/>
    <s v="NA"/>
    <n v="5"/>
    <n v="5"/>
    <n v="0"/>
    <s v="NA"/>
    <s v="NA"/>
    <n v="35"/>
    <n v="5"/>
    <n v="5"/>
    <n v="5"/>
    <n v="35"/>
    <n v="35"/>
    <n v="35"/>
    <n v="5"/>
    <s v="NA"/>
    <n v="35"/>
    <s v="NA"/>
    <n v="0"/>
    <s v="stim0"/>
    <s v="-11.0"/>
    <s v="-33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rocher"/>
    <s v="NA"/>
    <s v="NA"/>
    <n v="0"/>
    <n v="5"/>
    <n v="0"/>
    <n v="0"/>
    <s v="C:\Users\mbourge7\Downloads\subject-5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3455"/>
    <s v="-"/>
    <m/>
    <m/>
    <x v="0"/>
    <s v="NA"/>
    <n v="3751"/>
    <n v="1480"/>
    <n v="960"/>
    <n v="34784"/>
    <s v="NA"/>
    <n v="56076"/>
    <n v="3455"/>
    <n v="2"/>
    <s v="legacy"/>
    <n v="1024"/>
    <n v="2"/>
    <n v="48000"/>
    <n v="-16"/>
    <s v="experiment"/>
    <x v="4"/>
    <s v="odd"/>
    <s v="NA"/>
    <n v="479451"/>
    <n v="35373"/>
    <s v="NA"/>
    <s v="NA"/>
    <n v="479436"/>
    <s v="NA"/>
    <n v="545762"/>
    <s v="NA"/>
    <n v="542067"/>
    <n v="483228"/>
    <n v="540944"/>
    <n v="589"/>
    <n v="586"/>
    <s v="NA"/>
    <n v="483227"/>
    <n v="483227"/>
    <n v="588"/>
    <s v="NA"/>
    <s v="NA"/>
    <n v="549220"/>
    <n v="484709"/>
    <n v="541904"/>
    <n v="484867"/>
    <n v="545762"/>
    <n v="544067"/>
    <n v="549220"/>
    <s v="NA"/>
    <s v="NA"/>
    <n v="542065"/>
    <s v="NA"/>
    <s v="NA"/>
    <s v="kosslyn_1978"/>
    <n v="0"/>
    <s v="3455.0"/>
    <n v="1"/>
    <s v="NA"/>
    <s v="yes"/>
    <n v="1024"/>
    <n v="-9"/>
    <n v="-326"/>
  </r>
  <r>
    <s v="undefined"/>
    <s v="undefined"/>
    <n v="6185"/>
    <n v="618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6"/>
    <n v="0"/>
    <n v="36"/>
    <n v="5"/>
    <n v="5"/>
    <n v="0"/>
    <n v="0"/>
    <s v="NA"/>
    <n v="5"/>
    <n v="5"/>
    <n v="0"/>
    <s v="NA"/>
    <s v="NA"/>
    <n v="36"/>
    <n v="5"/>
    <n v="5"/>
    <n v="5"/>
    <n v="36"/>
    <n v="36"/>
    <n v="36"/>
    <n v="5"/>
    <s v="NA"/>
    <n v="36"/>
    <s v="NA"/>
    <n v="0"/>
    <s v="stim0"/>
    <s v="-215.0"/>
    <s v="-117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erbe"/>
    <s v="NA"/>
    <s v="NA"/>
    <n v="1"/>
    <n v="5"/>
    <n v="0"/>
    <n v="1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8916"/>
    <s v="-"/>
    <m/>
    <m/>
    <x v="0"/>
    <s v="NA"/>
    <n v="3751"/>
    <n v="1480"/>
    <n v="960"/>
    <n v="34784"/>
    <s v="NA"/>
    <n v="56076"/>
    <n v="8916"/>
    <n v="2"/>
    <s v="legacy"/>
    <n v="1024"/>
    <n v="2"/>
    <n v="48000"/>
    <n v="-16"/>
    <s v="experiment"/>
    <x v="4"/>
    <s v="odd"/>
    <s v="NA"/>
    <n v="479451"/>
    <n v="35373"/>
    <s v="NA"/>
    <s v="NA"/>
    <n v="479436"/>
    <s v="NA"/>
    <n v="553343"/>
    <s v="NA"/>
    <n v="549389"/>
    <n v="483228"/>
    <n v="540944"/>
    <n v="589"/>
    <n v="586"/>
    <s v="NA"/>
    <n v="483227"/>
    <n v="483227"/>
    <n v="588"/>
    <s v="NA"/>
    <s v="NA"/>
    <n v="562262"/>
    <n v="484709"/>
    <n v="541904"/>
    <n v="484867"/>
    <n v="553343"/>
    <n v="551389"/>
    <n v="562262"/>
    <s v="NA"/>
    <s v="NA"/>
    <n v="549388"/>
    <s v="NA"/>
    <s v="NA"/>
    <s v="kosslyn_1978"/>
    <n v="0"/>
    <s v="12371.0"/>
    <n v="2"/>
    <s v="NA"/>
    <s v="yes"/>
    <n v="1024"/>
    <n v="-180"/>
    <n v="-104"/>
  </r>
  <r>
    <s v="undefined"/>
    <s v="undefined"/>
    <n v="5053"/>
    <n v="505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7"/>
    <n v="0"/>
    <n v="37"/>
    <n v="5"/>
    <n v="5"/>
    <n v="0"/>
    <n v="0"/>
    <s v="NA"/>
    <n v="5"/>
    <n v="5"/>
    <n v="0"/>
    <s v="NA"/>
    <s v="NA"/>
    <n v="37"/>
    <n v="5"/>
    <n v="5"/>
    <n v="5"/>
    <n v="37"/>
    <n v="37"/>
    <n v="37"/>
    <n v="5"/>
    <s v="NA"/>
    <n v="37"/>
    <s v="NA"/>
    <n v="0"/>
    <s v="stim0"/>
    <s v="144.0"/>
    <s v="271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sable"/>
    <s v="NA"/>
    <s v="NA"/>
    <n v="2"/>
    <n v="5"/>
    <n v="0"/>
    <n v="2"/>
    <s v="C:\Users\mbourge7\Downloads\subject-5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2788"/>
    <s v="-"/>
    <m/>
    <m/>
    <x v="0"/>
    <s v="NA"/>
    <n v="3751"/>
    <n v="1480"/>
    <n v="960"/>
    <n v="34784"/>
    <s v="NA"/>
    <n v="56076"/>
    <n v="2788"/>
    <n v="2"/>
    <s v="legacy"/>
    <n v="1024"/>
    <n v="2"/>
    <n v="48000"/>
    <n v="-16"/>
    <s v="experiment"/>
    <x v="4"/>
    <s v="odd"/>
    <s v="NA"/>
    <n v="479451"/>
    <n v="35373"/>
    <s v="NA"/>
    <s v="NA"/>
    <n v="479436"/>
    <s v="NA"/>
    <n v="566462"/>
    <s v="NA"/>
    <n v="562441"/>
    <n v="483228"/>
    <n v="540944"/>
    <n v="589"/>
    <n v="586"/>
    <s v="NA"/>
    <n v="483227"/>
    <n v="483227"/>
    <n v="588"/>
    <s v="NA"/>
    <s v="NA"/>
    <n v="569253"/>
    <n v="484709"/>
    <n v="541904"/>
    <n v="484867"/>
    <n v="566462"/>
    <n v="564441"/>
    <n v="569253"/>
    <s v="NA"/>
    <s v="NA"/>
    <n v="562440"/>
    <s v="NA"/>
    <s v="NA"/>
    <s v="kosslyn_1978"/>
    <n v="0"/>
    <s v="15159.0"/>
    <n v="3"/>
    <s v="NA"/>
    <s v="yes"/>
    <n v="1024"/>
    <n v="155"/>
    <n v="285"/>
  </r>
  <r>
    <s v="undefined"/>
    <s v="undefined"/>
    <n v="6604"/>
    <n v="6604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4"/>
    <n v="0"/>
    <s v="NA"/>
    <s v="NA"/>
    <n v="5"/>
    <s v="NA"/>
    <n v="38"/>
    <n v="0"/>
    <n v="38"/>
    <n v="5"/>
    <n v="5"/>
    <n v="0"/>
    <n v="0"/>
    <s v="NA"/>
    <n v="5"/>
    <n v="5"/>
    <n v="0"/>
    <s v="NA"/>
    <s v="NA"/>
    <n v="38"/>
    <n v="5"/>
    <n v="5"/>
    <n v="5"/>
    <n v="38"/>
    <n v="38"/>
    <n v="38"/>
    <n v="5"/>
    <s v="NA"/>
    <n v="38"/>
    <s v="NA"/>
    <n v="0"/>
    <s v="stim0"/>
    <s v="-190.0"/>
    <s v="12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arbre"/>
    <s v="NA"/>
    <s v="NA"/>
    <n v="3"/>
    <n v="5"/>
    <n v="0"/>
    <n v="3"/>
    <s v="C:\Users\mbourge7\Downloads\subject-5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1259"/>
    <s v="-"/>
    <m/>
    <m/>
    <x v="0"/>
    <s v="NA"/>
    <n v="3751"/>
    <n v="1480"/>
    <n v="960"/>
    <n v="34784"/>
    <s v="NA"/>
    <n v="56076"/>
    <n v="11259"/>
    <n v="2"/>
    <s v="legacy"/>
    <n v="1024"/>
    <n v="2"/>
    <n v="48000"/>
    <n v="-16"/>
    <s v="experiment"/>
    <x v="4"/>
    <s v="odd"/>
    <s v="NA"/>
    <n v="479451"/>
    <n v="35373"/>
    <s v="NA"/>
    <s v="NA"/>
    <n v="479436"/>
    <s v="NA"/>
    <n v="573542"/>
    <s v="NA"/>
    <n v="569428"/>
    <n v="483228"/>
    <n v="540944"/>
    <n v="589"/>
    <n v="586"/>
    <s v="NA"/>
    <n v="483227"/>
    <n v="483227"/>
    <n v="588"/>
    <s v="NA"/>
    <s v="NA"/>
    <n v="584803"/>
    <n v="484709"/>
    <n v="541904"/>
    <n v="484867"/>
    <n v="573542"/>
    <n v="571428"/>
    <n v="584803"/>
    <s v="NA"/>
    <s v="NA"/>
    <n v="569427"/>
    <s v="NA"/>
    <s v="NA"/>
    <s v="kosslyn_1978"/>
    <n v="0"/>
    <s v="26418.0"/>
    <n v="4"/>
    <s v="NA"/>
    <s v="yes"/>
    <n v="1024"/>
    <n v="-115"/>
    <n v="165"/>
  </r>
  <r>
    <s v="undefined"/>
    <s v="undefined"/>
    <n v="9518"/>
    <n v="951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9"/>
    <n v="0"/>
    <n v="39"/>
    <n v="5"/>
    <n v="5"/>
    <n v="0"/>
    <n v="0"/>
    <s v="NA"/>
    <n v="5"/>
    <n v="5"/>
    <n v="0"/>
    <s v="NA"/>
    <s v="NA"/>
    <n v="39"/>
    <n v="5"/>
    <n v="5"/>
    <n v="5"/>
    <n v="39"/>
    <n v="39"/>
    <n v="39"/>
    <n v="5"/>
    <s v="NA"/>
    <n v="39"/>
    <s v="NA"/>
    <n v="0"/>
    <s v="stim0"/>
    <s v="-201.0"/>
    <s v="24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utte"/>
    <s v="NA"/>
    <s v="NA"/>
    <n v="4"/>
    <n v="5"/>
    <n v="0"/>
    <n v="4"/>
    <s v="C:\Users\mbourge7\Downloads\subject-5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21176"/>
    <s v="-"/>
    <m/>
    <m/>
    <x v="0"/>
    <s v="NA"/>
    <n v="3751"/>
    <n v="1480"/>
    <n v="960"/>
    <n v="34784"/>
    <s v="NA"/>
    <n v="56076"/>
    <n v="21176"/>
    <n v="2"/>
    <s v="legacy"/>
    <n v="1024"/>
    <n v="2"/>
    <n v="48000"/>
    <n v="-16"/>
    <s v="experiment"/>
    <x v="4"/>
    <s v="odd"/>
    <s v="NA"/>
    <n v="479451"/>
    <n v="35373"/>
    <s v="NA"/>
    <s v="NA"/>
    <n v="479436"/>
    <s v="NA"/>
    <n v="588923"/>
    <s v="NA"/>
    <n v="584968"/>
    <n v="483228"/>
    <n v="540944"/>
    <n v="589"/>
    <n v="586"/>
    <s v="NA"/>
    <n v="483227"/>
    <n v="483227"/>
    <n v="588"/>
    <s v="NA"/>
    <s v="NA"/>
    <n v="610101"/>
    <n v="484709"/>
    <n v="541904"/>
    <n v="484867"/>
    <n v="588923"/>
    <n v="586968"/>
    <n v="610101"/>
    <s v="NA"/>
    <s v="NA"/>
    <n v="584967"/>
    <s v="NA"/>
    <s v="NA"/>
    <s v="kosslyn_1978"/>
    <n v="0"/>
    <s v="47594.0"/>
    <n v="5"/>
    <s v="NA"/>
    <s v="yes"/>
    <n v="1024"/>
    <n v="-190"/>
    <n v="264"/>
  </r>
  <r>
    <s v="undefined"/>
    <s v="undefined"/>
    <n v="8968"/>
    <n v="896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40"/>
    <n v="0"/>
    <n v="40"/>
    <n v="5"/>
    <n v="5"/>
    <n v="0"/>
    <n v="0"/>
    <s v="NA"/>
    <n v="5"/>
    <n v="5"/>
    <n v="0"/>
    <s v="NA"/>
    <s v="NA"/>
    <n v="40"/>
    <n v="5"/>
    <n v="5"/>
    <n v="5"/>
    <n v="40"/>
    <n v="40"/>
    <n v="40"/>
    <n v="5"/>
    <s v="NA"/>
    <n v="40"/>
    <s v="NA"/>
    <n v="0"/>
    <s v="stim0"/>
    <s v="-62.0"/>
    <s v="196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lac"/>
    <s v="NA"/>
    <s v="NA"/>
    <n v="5"/>
    <n v="5"/>
    <n v="0"/>
    <n v="5"/>
    <s v="C:\Users\mbourge7\Downloads\subject-5.csv"/>
    <s v="legacy"/>
    <n v="5"/>
    <b v="0"/>
    <s v="Neonatal Nightingale"/>
    <s v="4.1.0"/>
    <s v="NA"/>
    <n v="0"/>
    <n v="1"/>
    <s v="NA"/>
    <s v="space"/>
    <s v="space"/>
    <s v="space"/>
    <s v="space"/>
    <s v="NA"/>
    <s v="space"/>
    <n v="1"/>
    <n v="6214"/>
    <s v="-"/>
    <m/>
    <m/>
    <x v="0"/>
    <s v="NA"/>
    <n v="3751"/>
    <n v="1480"/>
    <n v="960"/>
    <n v="34784"/>
    <s v="NA"/>
    <n v="56076"/>
    <n v="6214"/>
    <n v="2"/>
    <s v="legacy"/>
    <n v="1024"/>
    <n v="2"/>
    <n v="48000"/>
    <n v="-16"/>
    <s v="experiment"/>
    <x v="4"/>
    <s v="odd"/>
    <s v="NA"/>
    <n v="479451"/>
    <n v="35373"/>
    <s v="NA"/>
    <s v="NA"/>
    <n v="479436"/>
    <s v="NA"/>
    <n v="613863"/>
    <s v="NA"/>
    <n v="610269"/>
    <n v="483228"/>
    <n v="540944"/>
    <n v="589"/>
    <n v="586"/>
    <s v="NA"/>
    <n v="483227"/>
    <n v="483227"/>
    <n v="588"/>
    <s v="NA"/>
    <s v="NA"/>
    <n v="620079"/>
    <n v="484709"/>
    <n v="541904"/>
    <n v="484867"/>
    <n v="613863"/>
    <n v="612269"/>
    <n v="620079"/>
    <s v="NA"/>
    <s v="NA"/>
    <n v="610268"/>
    <s v="NA"/>
    <s v="NA"/>
    <s v="kosslyn_1978"/>
    <n v="0"/>
    <s v="53808.0"/>
    <n v="6"/>
    <s v="NA"/>
    <s v="yes"/>
    <n v="1024"/>
    <n v="-50"/>
    <n v="180"/>
  </r>
  <r>
    <s v="undefined"/>
    <s v="undefined"/>
    <n v="8344"/>
    <n v="834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41"/>
    <n v="0"/>
    <n v="41"/>
    <n v="5"/>
    <n v="5"/>
    <n v="0"/>
    <n v="0"/>
    <s v="NA"/>
    <n v="5"/>
    <n v="5"/>
    <n v="0"/>
    <s v="NA"/>
    <s v="NA"/>
    <n v="41"/>
    <n v="5"/>
    <n v="5"/>
    <n v="5"/>
    <n v="41"/>
    <n v="41"/>
    <n v="41"/>
    <n v="5"/>
    <s v="NA"/>
    <n v="41"/>
    <s v="NA"/>
    <n v="0"/>
    <s v="stim0"/>
    <s v="-267.0"/>
    <s v="173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NA"/>
    <s v="NA"/>
    <n v="6"/>
    <n v="5"/>
    <n v="0"/>
    <n v="6"/>
    <s v="C:\Users\mbourge7\Downloads\subject-5.csv"/>
    <s v="legacy"/>
    <n v="6"/>
    <b v="0"/>
    <s v="Neonatal Nightingale"/>
    <s v="4.1.0"/>
    <s v="NA"/>
    <n v="0"/>
    <n v="1"/>
    <s v="NA"/>
    <s v="space"/>
    <s v="space"/>
    <s v="space"/>
    <s v="space"/>
    <s v="NA"/>
    <s v="space"/>
    <n v="1"/>
    <n v="4606"/>
    <s v="-"/>
    <m/>
    <m/>
    <x v="0"/>
    <s v="NA"/>
    <n v="3751"/>
    <n v="1480"/>
    <n v="960"/>
    <n v="34784"/>
    <s v="NA"/>
    <n v="56076"/>
    <n v="4606"/>
    <n v="2"/>
    <s v="legacy"/>
    <n v="1024"/>
    <n v="2"/>
    <n v="48000"/>
    <n v="-16"/>
    <s v="experiment"/>
    <x v="4"/>
    <s v="odd"/>
    <s v="NA"/>
    <n v="479451"/>
    <n v="35373"/>
    <s v="NA"/>
    <s v="NA"/>
    <n v="479436"/>
    <s v="NA"/>
    <n v="624013"/>
    <s v="NA"/>
    <n v="620259"/>
    <n v="483228"/>
    <n v="540944"/>
    <n v="589"/>
    <n v="586"/>
    <s v="NA"/>
    <n v="483227"/>
    <n v="483227"/>
    <n v="588"/>
    <s v="NA"/>
    <s v="NA"/>
    <n v="628621"/>
    <n v="484709"/>
    <n v="541904"/>
    <n v="484867"/>
    <n v="624013"/>
    <n v="622259"/>
    <n v="628621"/>
    <s v="NA"/>
    <s v="NA"/>
    <n v="620258"/>
    <s v="NA"/>
    <s v="NA"/>
    <s v="kosslyn_1978"/>
    <n v="0"/>
    <s v="58414.0"/>
    <n v="7"/>
    <s v="NA"/>
    <s v="yes"/>
    <n v="1024"/>
    <n v="-260"/>
    <n v="180"/>
  </r>
  <r>
    <s v="undefined"/>
    <s v="undefined"/>
    <n v="3986"/>
    <n v="398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2"/>
    <n v="0"/>
    <n v="42"/>
    <n v="6"/>
    <n v="6"/>
    <n v="0"/>
    <n v="0"/>
    <s v="NA"/>
    <n v="6"/>
    <n v="6"/>
    <n v="0"/>
    <s v="NA"/>
    <s v="NA"/>
    <n v="42"/>
    <n v="6"/>
    <n v="6"/>
    <n v="6"/>
    <n v="42"/>
    <n v="42"/>
    <n v="42"/>
    <n v="6"/>
    <s v="NA"/>
    <n v="42"/>
    <s v="NA"/>
    <n v="0"/>
    <s v="stim0"/>
    <s v="-194.0"/>
    <s v="26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utte"/>
    <s v="NA"/>
    <s v="NA"/>
    <n v="0"/>
    <n v="6"/>
    <n v="0"/>
    <n v="0"/>
    <s v="C:\Users\mbourge7\Downloads\subject-5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3986"/>
    <s v="-"/>
    <m/>
    <m/>
    <x v="0"/>
    <s v="NA"/>
    <n v="10028"/>
    <n v="1461"/>
    <n v="1557"/>
    <n v="34784"/>
    <s v="NA"/>
    <n v="48829"/>
    <n v="3986"/>
    <n v="2"/>
    <s v="legacy"/>
    <n v="1024"/>
    <n v="2"/>
    <n v="48000"/>
    <n v="-16"/>
    <s v="experiment"/>
    <x v="4"/>
    <s v="odd"/>
    <s v="NA"/>
    <n v="628638"/>
    <n v="35373"/>
    <s v="NA"/>
    <s v="NA"/>
    <n v="628625"/>
    <s v="NA"/>
    <n v="694822"/>
    <s v="NA"/>
    <n v="690867"/>
    <n v="638693"/>
    <n v="689143"/>
    <n v="589"/>
    <n v="586"/>
    <s v="NA"/>
    <n v="638692"/>
    <n v="638692"/>
    <n v="588"/>
    <s v="NA"/>
    <s v="NA"/>
    <n v="698810"/>
    <n v="640156"/>
    <n v="690701"/>
    <n v="640313"/>
    <n v="694822"/>
    <n v="692867"/>
    <n v="698810"/>
    <s v="NA"/>
    <s v="NA"/>
    <n v="690866"/>
    <s v="NA"/>
    <s v="NA"/>
    <s v="kosslyn_1978"/>
    <n v="0"/>
    <s v="3986.0"/>
    <n v="1"/>
    <s v="NA"/>
    <s v="yes"/>
    <n v="1024"/>
    <n v="-190"/>
    <n v="264"/>
  </r>
  <r>
    <s v="undefined"/>
    <s v="undefined"/>
    <n v="3062"/>
    <n v="306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3"/>
    <n v="0"/>
    <n v="43"/>
    <n v="6"/>
    <n v="6"/>
    <n v="0"/>
    <n v="0"/>
    <s v="NA"/>
    <n v="6"/>
    <n v="6"/>
    <n v="0"/>
    <s v="NA"/>
    <s v="NA"/>
    <n v="43"/>
    <n v="6"/>
    <n v="6"/>
    <n v="6"/>
    <n v="43"/>
    <n v="43"/>
    <n v="43"/>
    <n v="6"/>
    <s v="NA"/>
    <n v="43"/>
    <s v="NA"/>
    <n v="0"/>
    <s v="stim0"/>
    <s v="-8.0"/>
    <s v="-333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rocher"/>
    <s v="NA"/>
    <s v="NA"/>
    <n v="1"/>
    <n v="6"/>
    <n v="0"/>
    <n v="1"/>
    <s v="C:\Users\mbourge7\Downloads\subject-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2138"/>
    <s v="-"/>
    <m/>
    <m/>
    <x v="0"/>
    <s v="NA"/>
    <n v="10028"/>
    <n v="1461"/>
    <n v="1557"/>
    <n v="34784"/>
    <s v="NA"/>
    <n v="48829"/>
    <n v="2138"/>
    <n v="2"/>
    <s v="legacy"/>
    <n v="1024"/>
    <n v="2"/>
    <n v="48000"/>
    <n v="-16"/>
    <s v="experiment"/>
    <x v="4"/>
    <s v="odd"/>
    <s v="NA"/>
    <n v="628638"/>
    <n v="35373"/>
    <s v="NA"/>
    <s v="NA"/>
    <n v="628625"/>
    <s v="NA"/>
    <n v="702673"/>
    <s v="NA"/>
    <n v="698979"/>
    <n v="638693"/>
    <n v="689143"/>
    <n v="589"/>
    <n v="586"/>
    <s v="NA"/>
    <n v="638692"/>
    <n v="638692"/>
    <n v="588"/>
    <s v="NA"/>
    <s v="NA"/>
    <n v="704813"/>
    <n v="640156"/>
    <n v="690701"/>
    <n v="640313"/>
    <n v="702673"/>
    <n v="700979"/>
    <n v="704813"/>
    <s v="NA"/>
    <s v="NA"/>
    <n v="698978"/>
    <s v="NA"/>
    <s v="NA"/>
    <s v="kosslyn_1978"/>
    <n v="0"/>
    <s v="6124.0"/>
    <n v="2"/>
    <s v="NA"/>
    <s v="yes"/>
    <n v="1024"/>
    <n v="-9"/>
    <n v="-326"/>
  </r>
  <r>
    <s v="undefined"/>
    <s v="undefined"/>
    <n v="6130"/>
    <n v="613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4"/>
    <n v="0"/>
    <n v="44"/>
    <n v="6"/>
    <n v="6"/>
    <n v="0"/>
    <n v="0"/>
    <s v="NA"/>
    <n v="6"/>
    <n v="6"/>
    <n v="0"/>
    <s v="NA"/>
    <s v="NA"/>
    <n v="44"/>
    <n v="6"/>
    <n v="6"/>
    <n v="6"/>
    <n v="44"/>
    <n v="44"/>
    <n v="44"/>
    <n v="6"/>
    <s v="NA"/>
    <n v="44"/>
    <s v="NA"/>
    <n v="0"/>
    <s v="stim0"/>
    <s v="-134.0"/>
    <s v="142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arbre"/>
    <s v="NA"/>
    <s v="NA"/>
    <n v="2"/>
    <n v="6"/>
    <n v="0"/>
    <n v="2"/>
    <s v="C:\Users\mbourge7\Downloads\subject-5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2267"/>
    <s v="-"/>
    <m/>
    <m/>
    <x v="0"/>
    <s v="NA"/>
    <n v="10028"/>
    <n v="1461"/>
    <n v="1557"/>
    <n v="34784"/>
    <s v="NA"/>
    <n v="48829"/>
    <n v="12267"/>
    <n v="2"/>
    <s v="legacy"/>
    <n v="1024"/>
    <n v="2"/>
    <n v="48000"/>
    <n v="-16"/>
    <s v="experiment"/>
    <x v="4"/>
    <s v="odd"/>
    <s v="NA"/>
    <n v="628638"/>
    <n v="35373"/>
    <s v="NA"/>
    <s v="NA"/>
    <n v="628625"/>
    <s v="NA"/>
    <n v="709093"/>
    <s v="NA"/>
    <n v="704981"/>
    <n v="638693"/>
    <n v="689143"/>
    <n v="589"/>
    <n v="586"/>
    <s v="NA"/>
    <n v="638692"/>
    <n v="638692"/>
    <n v="588"/>
    <s v="NA"/>
    <s v="NA"/>
    <n v="721362"/>
    <n v="640156"/>
    <n v="690701"/>
    <n v="640313"/>
    <n v="709093"/>
    <n v="706981"/>
    <n v="721362"/>
    <s v="NA"/>
    <s v="NA"/>
    <n v="704980"/>
    <s v="NA"/>
    <s v="NA"/>
    <s v="kosslyn_1978"/>
    <n v="0"/>
    <s v="18391.0"/>
    <n v="3"/>
    <s v="NA"/>
    <s v="yes"/>
    <n v="1024"/>
    <n v="-115"/>
    <n v="165"/>
  </r>
  <r>
    <s v="undefined"/>
    <s v="undefined"/>
    <n v="6384"/>
    <n v="638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5"/>
    <n v="0"/>
    <n v="45"/>
    <n v="6"/>
    <n v="6"/>
    <n v="0"/>
    <n v="0"/>
    <s v="NA"/>
    <n v="6"/>
    <n v="6"/>
    <n v="0"/>
    <s v="NA"/>
    <s v="NA"/>
    <n v="45"/>
    <n v="6"/>
    <n v="6"/>
    <n v="6"/>
    <n v="45"/>
    <n v="45"/>
    <n v="45"/>
    <n v="6"/>
    <s v="NA"/>
    <n v="45"/>
    <s v="NA"/>
    <n v="0"/>
    <s v="stim0"/>
    <s v="-69.0"/>
    <s v="190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lac"/>
    <s v="NA"/>
    <s v="NA"/>
    <n v="3"/>
    <n v="6"/>
    <n v="0"/>
    <n v="3"/>
    <s v="C:\Users\mbourge7\Downloads\subject-5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7147"/>
    <s v="-"/>
    <m/>
    <m/>
    <x v="0"/>
    <s v="NA"/>
    <n v="10028"/>
    <n v="1461"/>
    <n v="1557"/>
    <n v="34784"/>
    <s v="NA"/>
    <n v="48829"/>
    <n v="7147"/>
    <n v="2"/>
    <s v="legacy"/>
    <n v="1024"/>
    <n v="2"/>
    <n v="48000"/>
    <n v="-16"/>
    <s v="experiment"/>
    <x v="4"/>
    <s v="odd"/>
    <s v="NA"/>
    <n v="628638"/>
    <n v="35373"/>
    <s v="NA"/>
    <s v="NA"/>
    <n v="628625"/>
    <s v="NA"/>
    <n v="725134"/>
    <s v="NA"/>
    <n v="721536"/>
    <n v="638693"/>
    <n v="689143"/>
    <n v="589"/>
    <n v="586"/>
    <s v="NA"/>
    <n v="638692"/>
    <n v="638692"/>
    <n v="588"/>
    <s v="NA"/>
    <s v="NA"/>
    <n v="732285"/>
    <n v="640156"/>
    <n v="690701"/>
    <n v="640313"/>
    <n v="725134"/>
    <n v="723536"/>
    <n v="732285"/>
    <s v="NA"/>
    <s v="NA"/>
    <n v="721535"/>
    <s v="NA"/>
    <s v="NA"/>
    <s v="kosslyn_1978"/>
    <n v="0"/>
    <s v="25538.0"/>
    <n v="4"/>
    <s v="NA"/>
    <s v="yes"/>
    <n v="1024"/>
    <n v="-50"/>
    <n v="180"/>
  </r>
  <r>
    <s v="undefined"/>
    <s v="undefined"/>
    <n v="5566"/>
    <n v="556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6"/>
    <n v="0"/>
    <n v="46"/>
    <n v="6"/>
    <n v="6"/>
    <n v="0"/>
    <n v="0"/>
    <s v="NA"/>
    <n v="6"/>
    <n v="6"/>
    <n v="0"/>
    <s v="NA"/>
    <s v="NA"/>
    <n v="46"/>
    <n v="6"/>
    <n v="6"/>
    <n v="6"/>
    <n v="46"/>
    <n v="46"/>
    <n v="46"/>
    <n v="6"/>
    <s v="NA"/>
    <n v="46"/>
    <s v="NA"/>
    <n v="0"/>
    <s v="stim0"/>
    <s v="148.0"/>
    <s v="278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sable"/>
    <s v="NA"/>
    <s v="NA"/>
    <n v="4"/>
    <n v="6"/>
    <n v="0"/>
    <n v="4"/>
    <s v="C:\Users\mbourge7\Downloads\subject-5.csv"/>
    <s v="legacy"/>
    <n v="5"/>
    <b v="0"/>
    <s v="Neonatal Nightingale"/>
    <s v="4.1.0"/>
    <s v="NA"/>
    <n v="0"/>
    <n v="1"/>
    <s v="NA"/>
    <s v="space"/>
    <s v="space"/>
    <s v="space"/>
    <s v="space"/>
    <s v="NA"/>
    <s v="space"/>
    <n v="1"/>
    <n v="2292"/>
    <s v="-"/>
    <m/>
    <m/>
    <x v="0"/>
    <s v="NA"/>
    <n v="10028"/>
    <n v="1461"/>
    <n v="1557"/>
    <n v="34784"/>
    <s v="NA"/>
    <n v="48829"/>
    <n v="2292"/>
    <n v="2"/>
    <s v="legacy"/>
    <n v="1024"/>
    <n v="2"/>
    <n v="48000"/>
    <n v="-16"/>
    <s v="experiment"/>
    <x v="4"/>
    <s v="odd"/>
    <s v="NA"/>
    <n v="628638"/>
    <n v="35373"/>
    <s v="NA"/>
    <s v="NA"/>
    <n v="628625"/>
    <s v="NA"/>
    <n v="736463"/>
    <s v="NA"/>
    <n v="732452"/>
    <n v="638693"/>
    <n v="689143"/>
    <n v="589"/>
    <n v="586"/>
    <s v="NA"/>
    <n v="638692"/>
    <n v="638692"/>
    <n v="588"/>
    <s v="NA"/>
    <s v="NA"/>
    <n v="738758"/>
    <n v="640156"/>
    <n v="690701"/>
    <n v="640313"/>
    <n v="736463"/>
    <n v="734452"/>
    <n v="738758"/>
    <s v="NA"/>
    <s v="NA"/>
    <n v="732451"/>
    <s v="NA"/>
    <s v="NA"/>
    <s v="kosslyn_1978"/>
    <n v="0"/>
    <s v="27830.0"/>
    <n v="5"/>
    <s v="NA"/>
    <s v="yes"/>
    <n v="1024"/>
    <n v="155"/>
    <n v="285"/>
  </r>
  <r>
    <s v="undefined"/>
    <s v="undefined"/>
    <n v="5815"/>
    <n v="581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7"/>
    <n v="0"/>
    <n v="47"/>
    <n v="6"/>
    <n v="6"/>
    <n v="0"/>
    <n v="0"/>
    <s v="NA"/>
    <n v="6"/>
    <n v="6"/>
    <n v="0"/>
    <s v="NA"/>
    <s v="NA"/>
    <n v="47"/>
    <n v="6"/>
    <n v="6"/>
    <n v="6"/>
    <n v="47"/>
    <n v="47"/>
    <n v="47"/>
    <n v="6"/>
    <s v="NA"/>
    <n v="47"/>
    <s v="NA"/>
    <n v="0"/>
    <s v="stim0"/>
    <s v="-182.0"/>
    <s v="-127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herbe"/>
    <s v="NA"/>
    <s v="NA"/>
    <n v="5"/>
    <n v="6"/>
    <n v="0"/>
    <n v="5"/>
    <s v="C:\Users\mbourge7\Downloads\subject-5.csv"/>
    <s v="legacy"/>
    <n v="6"/>
    <b v="0"/>
    <s v="Neonatal Nightingale"/>
    <s v="4.1.0"/>
    <s v="NA"/>
    <n v="0"/>
    <n v="1"/>
    <s v="NA"/>
    <s v="space"/>
    <s v="space"/>
    <s v="space"/>
    <s v="space"/>
    <s v="NA"/>
    <s v="space"/>
    <n v="1"/>
    <n v="7061"/>
    <s v="-"/>
    <m/>
    <m/>
    <x v="0"/>
    <s v="NA"/>
    <n v="10028"/>
    <n v="1461"/>
    <n v="1557"/>
    <n v="34784"/>
    <s v="NA"/>
    <n v="48829"/>
    <n v="7061"/>
    <n v="2"/>
    <s v="legacy"/>
    <n v="1024"/>
    <n v="2"/>
    <n v="48000"/>
    <n v="-16"/>
    <s v="experiment"/>
    <x v="4"/>
    <s v="odd"/>
    <s v="NA"/>
    <n v="628638"/>
    <n v="35373"/>
    <s v="NA"/>
    <s v="NA"/>
    <n v="628625"/>
    <s v="NA"/>
    <n v="742882"/>
    <s v="NA"/>
    <n v="738926"/>
    <n v="638693"/>
    <n v="689143"/>
    <n v="589"/>
    <n v="586"/>
    <s v="NA"/>
    <n v="638692"/>
    <n v="638692"/>
    <n v="588"/>
    <s v="NA"/>
    <s v="NA"/>
    <n v="749945"/>
    <n v="640156"/>
    <n v="690701"/>
    <n v="640313"/>
    <n v="742882"/>
    <n v="740926"/>
    <n v="749945"/>
    <s v="NA"/>
    <s v="NA"/>
    <n v="738925"/>
    <s v="NA"/>
    <s v="NA"/>
    <s v="kosslyn_1978"/>
    <n v="0"/>
    <s v="34891.0"/>
    <n v="6"/>
    <s v="NA"/>
    <s v="yes"/>
    <n v="1024"/>
    <n v="-180"/>
    <n v="-104"/>
  </r>
  <r>
    <s v="undefined"/>
    <s v="undefined"/>
    <n v="6158"/>
    <n v="615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8"/>
    <n v="0"/>
    <n v="48"/>
    <n v="6"/>
    <n v="6"/>
    <n v="0"/>
    <n v="0"/>
    <s v="NA"/>
    <n v="6"/>
    <n v="6"/>
    <n v="0"/>
    <s v="NA"/>
    <s v="NA"/>
    <n v="48"/>
    <n v="6"/>
    <n v="6"/>
    <n v="6"/>
    <n v="48"/>
    <n v="48"/>
    <n v="48"/>
    <n v="6"/>
    <s v="NA"/>
    <n v="48"/>
    <s v="NA"/>
    <n v="0"/>
    <s v="stim0"/>
    <s v="-262.0"/>
    <s v="178.0"/>
    <s v="Tue Oct  7 16:43:41 2025"/>
    <s v="The main experiment item"/>
    <b v="0"/>
    <x v="0"/>
    <b v="0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NA"/>
    <s v="NA"/>
    <n v="6"/>
    <n v="6"/>
    <n v="0"/>
    <n v="6"/>
    <s v="C:\Users\mbourge7\Downloads\subject-5.csv"/>
    <s v="legacy"/>
    <n v="7"/>
    <b v="0"/>
    <s v="Neonatal Nightingale"/>
    <s v="4.1.0"/>
    <s v="NA"/>
    <n v="0"/>
    <n v="1"/>
    <s v="NA"/>
    <s v="space"/>
    <s v="space"/>
    <s v="space"/>
    <s v="space"/>
    <s v="NA"/>
    <s v="space"/>
    <n v="1"/>
    <n v="8220"/>
    <s v="-"/>
    <m/>
    <m/>
    <x v="0"/>
    <s v="NA"/>
    <n v="10028"/>
    <n v="1461"/>
    <n v="1557"/>
    <n v="34784"/>
    <s v="NA"/>
    <n v="48829"/>
    <n v="8220"/>
    <n v="2"/>
    <s v="legacy"/>
    <n v="1024"/>
    <n v="2"/>
    <n v="48000"/>
    <n v="-16"/>
    <s v="experiment"/>
    <x v="4"/>
    <s v="odd"/>
    <s v="NA"/>
    <n v="628638"/>
    <n v="35373"/>
    <s v="NA"/>
    <s v="NA"/>
    <n v="628625"/>
    <s v="NA"/>
    <n v="753872"/>
    <s v="NA"/>
    <n v="750115"/>
    <n v="638693"/>
    <n v="689143"/>
    <n v="589"/>
    <n v="586"/>
    <s v="NA"/>
    <n v="638692"/>
    <n v="638692"/>
    <n v="588"/>
    <s v="NA"/>
    <s v="NA"/>
    <n v="762095"/>
    <n v="640156"/>
    <n v="690701"/>
    <n v="640313"/>
    <n v="753873"/>
    <n v="752115"/>
    <n v="762095"/>
    <s v="NA"/>
    <s v="NA"/>
    <n v="750114"/>
    <s v="NA"/>
    <s v="NA"/>
    <s v="kosslyn_1978"/>
    <n v="0"/>
    <s v="43111.0"/>
    <n v="7"/>
    <s v="NA"/>
    <s v="yes"/>
    <n v="1024"/>
    <n v="-260"/>
    <n v="180"/>
  </r>
  <r>
    <n v="100"/>
    <n v="100"/>
    <n v="7273"/>
    <n v="727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0"/>
    <n v="0"/>
    <n v="6"/>
    <n v="0"/>
    <n v="48"/>
    <n v="0"/>
    <n v="48"/>
    <n v="6"/>
    <n v="6"/>
    <n v="0"/>
    <n v="0"/>
    <n v="0"/>
    <n v="6"/>
    <n v="6"/>
    <n v="0"/>
    <n v="0"/>
    <n v="0"/>
    <n v="49"/>
    <n v="6"/>
    <n v="6"/>
    <n v="6"/>
    <n v="48"/>
    <n v="48"/>
    <n v="48"/>
    <n v="6"/>
    <n v="0"/>
    <n v="48"/>
    <n v="0"/>
    <n v="0"/>
    <s v="stim0"/>
    <s v="-262.0"/>
    <s v="178.0"/>
    <s v="Tue Oct  7 16:43:41 2025"/>
    <s v="The main experiment item"/>
    <b v="0"/>
    <x v="1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Rocher"/>
    <n v="0"/>
    <n v="7"/>
    <n v="0"/>
    <n v="6"/>
    <s v="C:\Users\mbourge7\Downloads\subject-5.csv"/>
    <s v="legacy"/>
    <n v="7"/>
    <b v="0"/>
    <s v="Neonatal Nightingale"/>
    <s v="4.1.0"/>
    <n v="32"/>
    <n v="0"/>
    <s v="q"/>
    <s v="space"/>
    <s v="space"/>
    <s v="space"/>
    <s v="space"/>
    <s v="space"/>
    <s v="q"/>
    <s v="space"/>
    <n v="1"/>
    <n v="7273"/>
    <n v="7273"/>
    <n v="886.59523809523807"/>
    <n v="1212.0985241191795"/>
    <x v="1"/>
    <n v="42838"/>
    <n v="5273"/>
    <n v="1461"/>
    <n v="1557"/>
    <n v="34784"/>
    <n v="7273"/>
    <n v="48829"/>
    <n v="8220"/>
    <n v="2"/>
    <s v="legacy"/>
    <n v="1024"/>
    <n v="2"/>
    <n v="48000"/>
    <n v="-16"/>
    <s v="experiment"/>
    <x v="4"/>
    <s v="odd"/>
    <n v="767389"/>
    <n v="762114"/>
    <n v="35373"/>
    <n v="811003"/>
    <n v="812962"/>
    <n v="762099"/>
    <n v="811003"/>
    <n v="753872"/>
    <s v="NA"/>
    <n v="750115"/>
    <n v="638693"/>
    <n v="689143"/>
    <n v="589"/>
    <n v="586"/>
    <n v="810252"/>
    <n v="638692"/>
    <n v="638692"/>
    <n v="588"/>
    <n v="816652"/>
    <n v="814962"/>
    <n v="823926"/>
    <n v="640156"/>
    <n v="690701"/>
    <n v="640313"/>
    <n v="753873"/>
    <n v="752115"/>
    <n v="762095"/>
    <s v="NA"/>
    <n v="816652"/>
    <n v="750114"/>
    <n v="810251"/>
    <n v="810228"/>
    <s v="kosslyn_1978"/>
    <n v="1"/>
    <s v="7273.0"/>
    <n v="1"/>
    <s v="possible"/>
    <s v="yes"/>
    <n v="1024"/>
    <n v="-260"/>
    <n v="180"/>
  </r>
  <r>
    <n v="100"/>
    <n v="100"/>
    <n v="4399"/>
    <n v="439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"/>
    <n v="1"/>
    <n v="6"/>
    <n v="1"/>
    <n v="48"/>
    <n v="0"/>
    <n v="48"/>
    <n v="6"/>
    <n v="6"/>
    <n v="0"/>
    <n v="0"/>
    <n v="1"/>
    <n v="6"/>
    <n v="6"/>
    <n v="0"/>
    <n v="1"/>
    <n v="1"/>
    <n v="50"/>
    <n v="6"/>
    <n v="6"/>
    <n v="6"/>
    <n v="48"/>
    <n v="48"/>
    <n v="48"/>
    <n v="6"/>
    <n v="1"/>
    <n v="48"/>
    <n v="1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tour"/>
    <n v="1"/>
    <n v="7"/>
    <n v="0"/>
    <n v="6"/>
    <s v="C:\Users\mbourge7\Downloads\subject-5.csv"/>
    <s v="legacy"/>
    <n v="7"/>
    <b v="0"/>
    <s v="Neonatal Nightingale"/>
    <s v="4.1.0"/>
    <n v="65"/>
    <n v="0"/>
    <s v="m"/>
    <s v="space"/>
    <s v="space"/>
    <s v="space"/>
    <s v="space"/>
    <s v="space"/>
    <s v="m"/>
    <s v="space"/>
    <n v="1"/>
    <n v="1525"/>
    <s v="-"/>
    <n v="886.59523809523807"/>
    <n v="1212.0985241191795"/>
    <x v="1"/>
    <n v="42838"/>
    <n v="5273"/>
    <n v="1461"/>
    <n v="1557"/>
    <n v="34784"/>
    <n v="1525"/>
    <n v="48829"/>
    <n v="8220"/>
    <n v="2"/>
    <s v="legacy"/>
    <n v="1024"/>
    <n v="2"/>
    <n v="48000"/>
    <n v="-16"/>
    <s v="experiment"/>
    <x v="4"/>
    <s v="odd"/>
    <n v="767389"/>
    <n v="762114"/>
    <n v="35373"/>
    <n v="824709"/>
    <n v="826403"/>
    <n v="762099"/>
    <n v="824709"/>
    <n v="753872"/>
    <s v="NA"/>
    <n v="750115"/>
    <n v="638693"/>
    <n v="689143"/>
    <n v="589"/>
    <n v="586"/>
    <n v="823959"/>
    <n v="638692"/>
    <n v="638692"/>
    <n v="588"/>
    <n v="829692"/>
    <n v="828403"/>
    <n v="831217"/>
    <n v="640156"/>
    <n v="690701"/>
    <n v="640313"/>
    <n v="753873"/>
    <n v="752115"/>
    <n v="762095"/>
    <s v="NA"/>
    <n v="829692"/>
    <n v="750114"/>
    <n v="823958"/>
    <n v="810228"/>
    <s v="kosslyn_1978"/>
    <n v="2"/>
    <s v="8798.0"/>
    <n v="2"/>
    <s v="impossible"/>
    <s v="yes"/>
    <n v="1024"/>
    <n v="-260"/>
    <n v="180"/>
  </r>
  <r>
    <n v="100"/>
    <n v="100"/>
    <n v="3404"/>
    <n v="340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2"/>
    <n v="2"/>
    <n v="6"/>
    <n v="2"/>
    <n v="48"/>
    <n v="0"/>
    <n v="48"/>
    <n v="6"/>
    <n v="6"/>
    <n v="0"/>
    <n v="0"/>
    <n v="2"/>
    <n v="6"/>
    <n v="6"/>
    <n v="0"/>
    <n v="2"/>
    <n v="2"/>
    <n v="51"/>
    <n v="6"/>
    <n v="6"/>
    <n v="6"/>
    <n v="48"/>
    <n v="48"/>
    <n v="48"/>
    <n v="6"/>
    <n v="2"/>
    <n v="48"/>
    <n v="2"/>
    <n v="0"/>
    <s v="stim0"/>
    <s v="-262.0"/>
    <s v="178.0"/>
    <s v="Tue Oct  7 16:43:41 2025"/>
    <s v="The main experiment item"/>
    <b v="0"/>
    <x v="3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Lac"/>
    <n v="2"/>
    <n v="7"/>
    <n v="0"/>
    <n v="6"/>
    <s v="C:\Users\mbourge7\Downloads\subject-5.csv"/>
    <s v="legacy"/>
    <n v="7"/>
    <b v="0"/>
    <s v="Neonatal Nightingale"/>
    <s v="4.1.0"/>
    <n v="39"/>
    <n v="0"/>
    <s v="q"/>
    <s v="space"/>
    <s v="space"/>
    <s v="space"/>
    <s v="space"/>
    <s v="space"/>
    <s v="q"/>
    <s v="space"/>
    <n v="1"/>
    <n v="1415"/>
    <n v="1415"/>
    <n v="886.59523809523807"/>
    <n v="1212.0985241191795"/>
    <x v="146"/>
    <n v="42838"/>
    <n v="5273"/>
    <n v="1461"/>
    <n v="1557"/>
    <n v="34784"/>
    <n v="1415"/>
    <n v="48829"/>
    <n v="8220"/>
    <n v="2"/>
    <s v="legacy"/>
    <n v="1024"/>
    <n v="2"/>
    <n v="48000"/>
    <n v="-16"/>
    <s v="experiment"/>
    <x v="4"/>
    <s v="odd"/>
    <n v="767389"/>
    <n v="762114"/>
    <n v="35373"/>
    <n v="832006"/>
    <n v="833953"/>
    <n v="762099"/>
    <n v="832006"/>
    <n v="753872"/>
    <s v="NA"/>
    <n v="750115"/>
    <n v="638693"/>
    <n v="689143"/>
    <n v="589"/>
    <n v="586"/>
    <n v="831255"/>
    <n v="638692"/>
    <n v="638692"/>
    <n v="588"/>
    <n v="837543"/>
    <n v="835953"/>
    <n v="838959"/>
    <n v="640156"/>
    <n v="690701"/>
    <n v="640313"/>
    <n v="753873"/>
    <n v="752115"/>
    <n v="762095"/>
    <s v="NA"/>
    <n v="837543"/>
    <n v="750114"/>
    <n v="831254"/>
    <n v="810228"/>
    <s v="kosslyn_1978"/>
    <n v="3"/>
    <s v="10213.0"/>
    <n v="3"/>
    <s v="possible"/>
    <s v="yes"/>
    <n v="1024"/>
    <n v="-260"/>
    <n v="180"/>
  </r>
  <r>
    <n v="100"/>
    <n v="100"/>
    <n v="2740"/>
    <n v="274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"/>
    <n v="3"/>
    <n v="6"/>
    <n v="3"/>
    <n v="48"/>
    <n v="0"/>
    <n v="48"/>
    <n v="6"/>
    <n v="6"/>
    <n v="0"/>
    <n v="0"/>
    <n v="3"/>
    <n v="6"/>
    <n v="6"/>
    <n v="0"/>
    <n v="3"/>
    <n v="3"/>
    <n v="52"/>
    <n v="6"/>
    <n v="6"/>
    <n v="6"/>
    <n v="48"/>
    <n v="48"/>
    <n v="48"/>
    <n v="6"/>
    <n v="3"/>
    <n v="48"/>
    <n v="3"/>
    <n v="0"/>
    <s v="stim0"/>
    <s v="-262.0"/>
    <s v="178.0"/>
    <s v="Tue Oct  7 16:43:41 2025"/>
    <s v="The main experiment item"/>
    <b v="0"/>
    <x v="4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Herbe"/>
    <n v="3"/>
    <n v="7"/>
    <n v="0"/>
    <n v="6"/>
    <s v="C:\Users\mbourge7\Downloads\subject-5.csv"/>
    <s v="legacy"/>
    <n v="7"/>
    <b v="0"/>
    <s v="Neonatal Nightingale"/>
    <s v="4.1.0"/>
    <n v="15"/>
    <n v="0"/>
    <s v="q"/>
    <s v="space"/>
    <s v="space"/>
    <s v="space"/>
    <s v="space"/>
    <s v="space"/>
    <s v="q"/>
    <s v="space"/>
    <n v="1"/>
    <n v="749"/>
    <n v="749"/>
    <n v="886.59523809523807"/>
    <n v="1212.0985241191795"/>
    <x v="147"/>
    <n v="42838"/>
    <n v="5273"/>
    <n v="1461"/>
    <n v="1557"/>
    <n v="34784"/>
    <n v="749"/>
    <n v="48829"/>
    <n v="8220"/>
    <n v="2"/>
    <s v="legacy"/>
    <n v="1024"/>
    <n v="2"/>
    <n v="48000"/>
    <n v="-16"/>
    <s v="experiment"/>
    <x v="4"/>
    <s v="odd"/>
    <n v="767389"/>
    <n v="762114"/>
    <n v="35373"/>
    <n v="839743"/>
    <n v="841513"/>
    <n v="762099"/>
    <n v="839743"/>
    <n v="753872"/>
    <s v="NA"/>
    <n v="750115"/>
    <n v="638693"/>
    <n v="689143"/>
    <n v="589"/>
    <n v="586"/>
    <n v="838992"/>
    <n v="638692"/>
    <n v="638692"/>
    <n v="588"/>
    <n v="845472"/>
    <n v="843513"/>
    <n v="846222"/>
    <n v="640156"/>
    <n v="690701"/>
    <n v="640313"/>
    <n v="753873"/>
    <n v="752115"/>
    <n v="762095"/>
    <s v="NA"/>
    <n v="845472"/>
    <n v="750114"/>
    <n v="838991"/>
    <n v="810228"/>
    <s v="kosslyn_1978"/>
    <n v="4"/>
    <s v="10962.0"/>
    <n v="4"/>
    <s v="possible"/>
    <s v="yes"/>
    <n v="1024"/>
    <n v="-260"/>
    <n v="180"/>
  </r>
  <r>
    <n v="100"/>
    <n v="100"/>
    <n v="2306"/>
    <n v="230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4"/>
    <n v="4"/>
    <n v="6"/>
    <n v="4"/>
    <n v="48"/>
    <n v="0"/>
    <n v="48"/>
    <n v="6"/>
    <n v="6"/>
    <n v="0"/>
    <n v="0"/>
    <n v="4"/>
    <n v="6"/>
    <n v="6"/>
    <n v="0"/>
    <n v="4"/>
    <n v="4"/>
    <n v="53"/>
    <n v="6"/>
    <n v="6"/>
    <n v="6"/>
    <n v="48"/>
    <n v="48"/>
    <n v="48"/>
    <n v="6"/>
    <n v="4"/>
    <n v="48"/>
    <n v="4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pont"/>
    <n v="4"/>
    <n v="7"/>
    <n v="0"/>
    <n v="6"/>
    <s v="C:\Users\mbourge7\Downloads\subject-5.csv"/>
    <s v="legacy"/>
    <n v="7"/>
    <b v="0"/>
    <s v="Neonatal Nightingale"/>
    <s v="4.1.0"/>
    <n v="50"/>
    <n v="0"/>
    <s v="m"/>
    <s v="space"/>
    <s v="space"/>
    <s v="space"/>
    <s v="space"/>
    <s v="space"/>
    <s v="m"/>
    <s v="space"/>
    <n v="1"/>
    <n v="569"/>
    <s v="-"/>
    <n v="886.59523809523807"/>
    <n v="1212.0985241191795"/>
    <x v="1"/>
    <n v="42838"/>
    <n v="5273"/>
    <n v="1461"/>
    <n v="1557"/>
    <n v="34784"/>
    <n v="569"/>
    <n v="48829"/>
    <n v="8220"/>
    <n v="2"/>
    <s v="legacy"/>
    <n v="1024"/>
    <n v="2"/>
    <n v="48000"/>
    <n v="-16"/>
    <s v="experiment"/>
    <x v="4"/>
    <s v="odd"/>
    <n v="767389"/>
    <n v="762114"/>
    <n v="35373"/>
    <n v="847006"/>
    <n v="848702"/>
    <n v="762099"/>
    <n v="847006"/>
    <n v="753872"/>
    <s v="NA"/>
    <n v="750115"/>
    <n v="638693"/>
    <n v="689143"/>
    <n v="589"/>
    <n v="586"/>
    <n v="846256"/>
    <n v="638692"/>
    <n v="638692"/>
    <n v="588"/>
    <n v="852243"/>
    <n v="850702"/>
    <n v="852813"/>
    <n v="640156"/>
    <n v="690701"/>
    <n v="640313"/>
    <n v="753873"/>
    <n v="752115"/>
    <n v="762095"/>
    <s v="NA"/>
    <n v="852243"/>
    <n v="750114"/>
    <n v="846255"/>
    <n v="810228"/>
    <s v="kosslyn_1978"/>
    <n v="5"/>
    <s v="11531.0"/>
    <n v="5"/>
    <s v="impossible"/>
    <s v="yes"/>
    <n v="1024"/>
    <n v="-260"/>
    <n v="180"/>
  </r>
  <r>
    <n v="100"/>
    <n v="100"/>
    <n v="2083"/>
    <n v="208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5"/>
    <n v="5"/>
    <n v="6"/>
    <n v="5"/>
    <n v="48"/>
    <n v="0"/>
    <n v="48"/>
    <n v="6"/>
    <n v="6"/>
    <n v="0"/>
    <n v="0"/>
    <n v="5"/>
    <n v="6"/>
    <n v="6"/>
    <n v="0"/>
    <n v="5"/>
    <n v="5"/>
    <n v="54"/>
    <n v="6"/>
    <n v="6"/>
    <n v="6"/>
    <n v="48"/>
    <n v="48"/>
    <n v="48"/>
    <n v="6"/>
    <n v="5"/>
    <n v="48"/>
    <n v="5"/>
    <n v="0"/>
    <s v="stim0"/>
    <s v="-262.0"/>
    <s v="178.0"/>
    <s v="Tue Oct  7 16:43:41 2025"/>
    <s v="The main experiment item"/>
    <b v="0"/>
    <x v="5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Hutte"/>
    <n v="5"/>
    <n v="7"/>
    <n v="0"/>
    <n v="6"/>
    <s v="C:\Users\mbourge7\Downloads\subject-5.csv"/>
    <s v="legacy"/>
    <n v="7"/>
    <b v="0"/>
    <s v="Neonatal Nightingale"/>
    <s v="4.1.0"/>
    <n v="22"/>
    <n v="0"/>
    <s v="q"/>
    <s v="space"/>
    <s v="space"/>
    <s v="space"/>
    <s v="space"/>
    <s v="space"/>
    <s v="q"/>
    <s v="space"/>
    <n v="1"/>
    <n v="971"/>
    <n v="971"/>
    <n v="886.59523809523807"/>
    <n v="1212.0985241191795"/>
    <x v="148"/>
    <n v="42838"/>
    <n v="5273"/>
    <n v="1461"/>
    <n v="1557"/>
    <n v="34784"/>
    <n v="971"/>
    <n v="48829"/>
    <n v="8220"/>
    <n v="2"/>
    <s v="legacy"/>
    <n v="1024"/>
    <n v="2"/>
    <n v="48000"/>
    <n v="-16"/>
    <s v="experiment"/>
    <x v="4"/>
    <s v="odd"/>
    <n v="767389"/>
    <n v="762114"/>
    <n v="35373"/>
    <n v="853597"/>
    <n v="855712"/>
    <n v="762099"/>
    <n v="853597"/>
    <n v="753872"/>
    <s v="NA"/>
    <n v="750115"/>
    <n v="638693"/>
    <n v="689143"/>
    <n v="589"/>
    <n v="586"/>
    <n v="852846"/>
    <n v="638692"/>
    <n v="638692"/>
    <n v="588"/>
    <n v="859669"/>
    <n v="857712"/>
    <n v="860641"/>
    <n v="640156"/>
    <n v="690701"/>
    <n v="640313"/>
    <n v="753873"/>
    <n v="752115"/>
    <n v="762095"/>
    <s v="NA"/>
    <n v="859669"/>
    <n v="750114"/>
    <n v="852846"/>
    <n v="810228"/>
    <s v="kosslyn_1978"/>
    <n v="6"/>
    <s v="12502.0"/>
    <n v="6"/>
    <s v="possible"/>
    <s v="yes"/>
    <n v="1024"/>
    <n v="-260"/>
    <n v="180"/>
  </r>
  <r>
    <n v="100"/>
    <n v="100"/>
    <n v="2111"/>
    <n v="211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"/>
    <n v="6"/>
    <n v="6"/>
    <n v="6"/>
    <n v="48"/>
    <n v="0"/>
    <n v="48"/>
    <n v="6"/>
    <n v="6"/>
    <n v="0"/>
    <n v="0"/>
    <n v="6"/>
    <n v="6"/>
    <n v="6"/>
    <n v="0"/>
    <n v="6"/>
    <n v="6"/>
    <n v="55"/>
    <n v="6"/>
    <n v="6"/>
    <n v="6"/>
    <n v="48"/>
    <n v="48"/>
    <n v="48"/>
    <n v="6"/>
    <n v="6"/>
    <n v="48"/>
    <n v="6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Ruisseau"/>
    <n v="6"/>
    <n v="7"/>
    <n v="0"/>
    <n v="6"/>
    <s v="C:\Users\mbourge7\Downloads\subject-5.csv"/>
    <s v="legacy"/>
    <n v="7"/>
    <b v="0"/>
    <s v="Neonatal Nightingale"/>
    <s v="4.1.0"/>
    <n v="79"/>
    <n v="0"/>
    <s v="m"/>
    <s v="space"/>
    <s v="space"/>
    <s v="space"/>
    <s v="space"/>
    <s v="space"/>
    <s v="m"/>
    <s v="space"/>
    <n v="1"/>
    <n v="2279"/>
    <s v="-"/>
    <n v="886.59523809523807"/>
    <n v="1212.0985241191795"/>
    <x v="1"/>
    <n v="42838"/>
    <n v="5273"/>
    <n v="1461"/>
    <n v="1557"/>
    <n v="34784"/>
    <n v="2279"/>
    <n v="48829"/>
    <n v="8220"/>
    <n v="2"/>
    <s v="legacy"/>
    <n v="1024"/>
    <n v="2"/>
    <n v="48000"/>
    <n v="-16"/>
    <s v="experiment"/>
    <x v="4"/>
    <s v="odd"/>
    <n v="767389"/>
    <n v="762114"/>
    <n v="35373"/>
    <n v="861437"/>
    <n v="863572"/>
    <n v="762099"/>
    <n v="861437"/>
    <n v="753872"/>
    <s v="NA"/>
    <n v="750115"/>
    <n v="638693"/>
    <n v="689143"/>
    <n v="589"/>
    <n v="586"/>
    <n v="860685"/>
    <n v="638692"/>
    <n v="638692"/>
    <n v="588"/>
    <n v="867263"/>
    <n v="865572"/>
    <n v="869542"/>
    <n v="640156"/>
    <n v="690701"/>
    <n v="640313"/>
    <n v="753873"/>
    <n v="752115"/>
    <n v="762095"/>
    <s v="NA"/>
    <n v="867263"/>
    <n v="750114"/>
    <n v="860684"/>
    <n v="810228"/>
    <s v="kosslyn_1978"/>
    <n v="7"/>
    <s v="14781.0"/>
    <n v="7"/>
    <s v="impossible"/>
    <s v="yes"/>
    <n v="1024"/>
    <n v="-260"/>
    <n v="180"/>
  </r>
  <r>
    <n v="100"/>
    <n v="100"/>
    <n v="1872"/>
    <n v="187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"/>
    <n v="7"/>
    <n v="6"/>
    <n v="7"/>
    <n v="48"/>
    <n v="0"/>
    <n v="48"/>
    <n v="6"/>
    <n v="6"/>
    <n v="0"/>
    <n v="0"/>
    <n v="7"/>
    <n v="6"/>
    <n v="6"/>
    <n v="0"/>
    <n v="7"/>
    <n v="7"/>
    <n v="56"/>
    <n v="6"/>
    <n v="6"/>
    <n v="6"/>
    <n v="48"/>
    <n v="48"/>
    <n v="48"/>
    <n v="6"/>
    <n v="7"/>
    <n v="48"/>
    <n v="7"/>
    <n v="0"/>
    <s v="stim0"/>
    <s v="-262.0"/>
    <s v="178.0"/>
    <s v="Tue Oct  7 16:43:41 2025"/>
    <s v="The main experiment item"/>
    <b v="0"/>
    <x v="5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Arbre"/>
    <n v="7"/>
    <n v="7"/>
    <n v="0"/>
    <n v="6"/>
    <s v="C:\Users\mbourge7\Downloads\subject-5.csv"/>
    <s v="legacy"/>
    <n v="7"/>
    <b v="0"/>
    <s v="Neonatal Nightingale"/>
    <s v="4.1.0"/>
    <n v="1"/>
    <n v="0"/>
    <s v="q"/>
    <s v="space"/>
    <s v="space"/>
    <s v="space"/>
    <s v="space"/>
    <s v="space"/>
    <s v="q"/>
    <s v="space"/>
    <n v="1"/>
    <n v="199"/>
    <n v="199"/>
    <n v="886.59523809523807"/>
    <n v="1212.0985241191795"/>
    <x v="149"/>
    <n v="42838"/>
    <n v="5273"/>
    <n v="1461"/>
    <n v="1557"/>
    <n v="34784"/>
    <n v="199"/>
    <n v="48829"/>
    <n v="8220"/>
    <n v="2"/>
    <s v="legacy"/>
    <n v="1024"/>
    <n v="2"/>
    <n v="48000"/>
    <n v="-16"/>
    <s v="experiment"/>
    <x v="4"/>
    <s v="odd"/>
    <n v="767389"/>
    <n v="762114"/>
    <n v="35373"/>
    <n v="870328"/>
    <n v="872273"/>
    <n v="762099"/>
    <n v="870328"/>
    <n v="753872"/>
    <s v="NA"/>
    <n v="750115"/>
    <n v="638693"/>
    <n v="689143"/>
    <n v="589"/>
    <n v="586"/>
    <n v="869577"/>
    <n v="638692"/>
    <n v="638692"/>
    <n v="588"/>
    <n v="876412"/>
    <n v="874273"/>
    <n v="876611"/>
    <n v="640156"/>
    <n v="690701"/>
    <n v="640313"/>
    <n v="753873"/>
    <n v="752115"/>
    <n v="762095"/>
    <s v="NA"/>
    <n v="876412"/>
    <n v="750114"/>
    <n v="869576"/>
    <n v="810228"/>
    <s v="kosslyn_1978"/>
    <n v="8"/>
    <s v="14980.0"/>
    <n v="8"/>
    <s v="possible"/>
    <s v="yes"/>
    <n v="1024"/>
    <n v="-260"/>
    <n v="180"/>
  </r>
  <r>
    <n v="100"/>
    <n v="100"/>
    <n v="2013"/>
    <n v="201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8"/>
    <n v="8"/>
    <n v="6"/>
    <n v="8"/>
    <n v="48"/>
    <n v="0"/>
    <n v="48"/>
    <n v="6"/>
    <n v="6"/>
    <n v="0"/>
    <n v="0"/>
    <n v="8"/>
    <n v="6"/>
    <n v="6"/>
    <n v="0"/>
    <n v="8"/>
    <n v="8"/>
    <n v="57"/>
    <n v="6"/>
    <n v="6"/>
    <n v="6"/>
    <n v="48"/>
    <n v="48"/>
    <n v="48"/>
    <n v="6"/>
    <n v="8"/>
    <n v="48"/>
    <n v="8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phare"/>
    <n v="8"/>
    <n v="7"/>
    <n v="0"/>
    <n v="6"/>
    <s v="C:\Users\mbourge7\Downloads\subject-5.csv"/>
    <s v="legacy"/>
    <n v="7"/>
    <b v="0"/>
    <s v="Neonatal Nightingale"/>
    <s v="4.1.0"/>
    <n v="44"/>
    <n v="0"/>
    <s v="m"/>
    <s v="space"/>
    <s v="space"/>
    <s v="space"/>
    <s v="space"/>
    <s v="space"/>
    <s v="m"/>
    <s v="space"/>
    <n v="1"/>
    <n v="3141"/>
    <s v="-"/>
    <n v="886.59523809523807"/>
    <n v="1212.0985241191795"/>
    <x v="1"/>
    <n v="42838"/>
    <n v="5273"/>
    <n v="1461"/>
    <n v="1557"/>
    <n v="34784"/>
    <n v="3141"/>
    <n v="48829"/>
    <n v="8220"/>
    <n v="2"/>
    <s v="legacy"/>
    <n v="1024"/>
    <n v="2"/>
    <n v="48000"/>
    <n v="-16"/>
    <s v="experiment"/>
    <x v="4"/>
    <s v="odd"/>
    <n v="767389"/>
    <n v="762114"/>
    <n v="35373"/>
    <n v="877404"/>
    <n v="879352"/>
    <n v="762099"/>
    <n v="877403"/>
    <n v="753872"/>
    <s v="NA"/>
    <n v="750115"/>
    <n v="638693"/>
    <n v="689143"/>
    <n v="589"/>
    <n v="586"/>
    <n v="876653"/>
    <n v="638692"/>
    <n v="638692"/>
    <n v="588"/>
    <n v="883068"/>
    <n v="881352"/>
    <n v="886209"/>
    <n v="640156"/>
    <n v="690701"/>
    <n v="640313"/>
    <n v="753873"/>
    <n v="752115"/>
    <n v="762095"/>
    <s v="NA"/>
    <n v="883068"/>
    <n v="750114"/>
    <n v="876651"/>
    <n v="810228"/>
    <s v="kosslyn_1978"/>
    <n v="9"/>
    <s v="18121.0"/>
    <n v="9"/>
    <s v="impossible"/>
    <s v="yes"/>
    <n v="1024"/>
    <n v="-260"/>
    <n v="180"/>
  </r>
  <r>
    <n v="90"/>
    <n v="90"/>
    <n v="1889"/>
    <n v="1889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9"/>
    <n v="9"/>
    <n v="6"/>
    <n v="9"/>
    <n v="48"/>
    <n v="0"/>
    <n v="48"/>
    <n v="6"/>
    <n v="6"/>
    <n v="0"/>
    <n v="0"/>
    <n v="9"/>
    <n v="6"/>
    <n v="6"/>
    <n v="0"/>
    <n v="9"/>
    <n v="9"/>
    <n v="58"/>
    <n v="6"/>
    <n v="6"/>
    <n v="6"/>
    <n v="48"/>
    <n v="48"/>
    <n v="48"/>
    <n v="6"/>
    <n v="9"/>
    <n v="48"/>
    <n v="9"/>
    <n v="0"/>
    <s v="stim0"/>
    <s v="-262.0"/>
    <s v="178.0"/>
    <s v="Tue Oct  7 16:43:41 2025"/>
    <s v="The main experiment item"/>
    <b v="0"/>
    <x v="6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Lac"/>
    <n v="9"/>
    <n v="7"/>
    <n v="0"/>
    <n v="6"/>
    <s v="C:\Users\mbourge7\Downloads\subject-5.csv"/>
    <s v="legacy"/>
    <n v="7"/>
    <b v="0"/>
    <s v="Neonatal Nightingale"/>
    <s v="4.1.0"/>
    <n v="9"/>
    <n v="0"/>
    <s v="m"/>
    <s v="space"/>
    <s v="space"/>
    <s v="space"/>
    <s v="space"/>
    <s v="space"/>
    <s v="m"/>
    <s v="space"/>
    <n v="1"/>
    <n v="775"/>
    <n v="775"/>
    <n v="886.59523809523807"/>
    <n v="1212.0985241191795"/>
    <x v="150"/>
    <n v="42838"/>
    <n v="5273"/>
    <n v="1461"/>
    <n v="1557"/>
    <n v="34784"/>
    <n v="775"/>
    <n v="48829"/>
    <n v="8220"/>
    <n v="2"/>
    <s v="legacy"/>
    <n v="1024"/>
    <n v="2"/>
    <n v="48000"/>
    <n v="-16"/>
    <s v="experiment"/>
    <x v="4"/>
    <s v="odd"/>
    <n v="767389"/>
    <n v="762114"/>
    <n v="35373"/>
    <n v="886992"/>
    <n v="888702"/>
    <n v="762099"/>
    <n v="886992"/>
    <n v="753872"/>
    <s v="NA"/>
    <n v="750115"/>
    <n v="638693"/>
    <n v="689143"/>
    <n v="589"/>
    <n v="586"/>
    <n v="886241"/>
    <n v="638692"/>
    <n v="638692"/>
    <n v="588"/>
    <n v="892282"/>
    <n v="890702"/>
    <n v="893057"/>
    <n v="640156"/>
    <n v="690701"/>
    <n v="640313"/>
    <n v="753873"/>
    <n v="752115"/>
    <n v="762095"/>
    <s v="NA"/>
    <n v="892282"/>
    <n v="750114"/>
    <n v="886240"/>
    <n v="810228"/>
    <s v="kosslyn_1978"/>
    <n v="9"/>
    <s v="18896.0"/>
    <n v="10"/>
    <s v="possible"/>
    <s v="yes"/>
    <n v="1024"/>
    <n v="-260"/>
    <n v="180"/>
  </r>
  <r>
    <n v="90"/>
    <n v="90"/>
    <n v="1915"/>
    <n v="191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0"/>
    <n v="10"/>
    <n v="6"/>
    <n v="10"/>
    <n v="48"/>
    <n v="0"/>
    <n v="48"/>
    <n v="6"/>
    <n v="6"/>
    <n v="0"/>
    <n v="0"/>
    <n v="10"/>
    <n v="6"/>
    <n v="6"/>
    <n v="0"/>
    <n v="10"/>
    <n v="10"/>
    <n v="59"/>
    <n v="6"/>
    <n v="6"/>
    <n v="6"/>
    <n v="48"/>
    <n v="48"/>
    <n v="48"/>
    <n v="6"/>
    <n v="10"/>
    <n v="48"/>
    <n v="10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grotte"/>
    <n v="10"/>
    <n v="7"/>
    <n v="0"/>
    <n v="6"/>
    <s v="C:\Users\mbourge7\Downloads\subject-5.csv"/>
    <s v="legacy"/>
    <n v="7"/>
    <b v="0"/>
    <s v="Neonatal Nightingale"/>
    <s v="4.1.0"/>
    <n v="48"/>
    <n v="0"/>
    <s v="m"/>
    <s v="space"/>
    <s v="space"/>
    <s v="space"/>
    <s v="space"/>
    <s v="space"/>
    <s v="m"/>
    <s v="space"/>
    <n v="1"/>
    <n v="2169"/>
    <s v="-"/>
    <n v="886.59523809523807"/>
    <n v="1212.0985241191795"/>
    <x v="1"/>
    <n v="42838"/>
    <n v="5273"/>
    <n v="1461"/>
    <n v="1557"/>
    <n v="34784"/>
    <n v="2169"/>
    <n v="48829"/>
    <n v="8220"/>
    <n v="2"/>
    <s v="legacy"/>
    <n v="1024"/>
    <n v="2"/>
    <n v="48000"/>
    <n v="-16"/>
    <s v="experiment"/>
    <x v="4"/>
    <s v="odd"/>
    <n v="767389"/>
    <n v="762114"/>
    <n v="35373"/>
    <n v="893848"/>
    <n v="895803"/>
    <n v="762099"/>
    <n v="893848"/>
    <n v="753872"/>
    <s v="NA"/>
    <n v="750115"/>
    <n v="638693"/>
    <n v="689143"/>
    <n v="589"/>
    <n v="586"/>
    <n v="893098"/>
    <n v="638692"/>
    <n v="638692"/>
    <n v="588"/>
    <n v="899366"/>
    <n v="897803"/>
    <n v="901535"/>
    <n v="640156"/>
    <n v="690701"/>
    <n v="640313"/>
    <n v="753873"/>
    <n v="752115"/>
    <n v="762095"/>
    <s v="NA"/>
    <n v="899366"/>
    <n v="750114"/>
    <n v="893096"/>
    <n v="810228"/>
    <s v="kosslyn_1978"/>
    <n v="10"/>
    <s v="21065.0"/>
    <n v="11"/>
    <s v="impossible"/>
    <s v="yes"/>
    <n v="1024"/>
    <n v="-260"/>
    <n v="180"/>
  </r>
  <r>
    <n v="91"/>
    <n v="91"/>
    <n v="1791"/>
    <n v="179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1"/>
    <n v="11"/>
    <n v="6"/>
    <n v="11"/>
    <n v="48"/>
    <n v="0"/>
    <n v="48"/>
    <n v="6"/>
    <n v="6"/>
    <n v="0"/>
    <n v="0"/>
    <n v="11"/>
    <n v="6"/>
    <n v="6"/>
    <n v="0"/>
    <n v="11"/>
    <n v="11"/>
    <n v="60"/>
    <n v="6"/>
    <n v="6"/>
    <n v="6"/>
    <n v="48"/>
    <n v="48"/>
    <n v="48"/>
    <n v="6"/>
    <n v="11"/>
    <n v="48"/>
    <n v="11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phare"/>
    <n v="11"/>
    <n v="7"/>
    <n v="0"/>
    <n v="6"/>
    <s v="C:\Users\mbourge7\Downloads\subject-5.csv"/>
    <s v="legacy"/>
    <n v="7"/>
    <b v="0"/>
    <s v="Neonatal Nightingale"/>
    <s v="4.1.0"/>
    <n v="72"/>
    <n v="0"/>
    <s v="m"/>
    <s v="space"/>
    <s v="space"/>
    <s v="space"/>
    <s v="space"/>
    <s v="space"/>
    <s v="m"/>
    <s v="space"/>
    <n v="1"/>
    <n v="430"/>
    <s v="-"/>
    <n v="886.59523809523807"/>
    <n v="1212.0985241191795"/>
    <x v="1"/>
    <n v="42838"/>
    <n v="5273"/>
    <n v="1461"/>
    <n v="1557"/>
    <n v="34784"/>
    <n v="430"/>
    <n v="48829"/>
    <n v="8220"/>
    <n v="2"/>
    <s v="legacy"/>
    <n v="1024"/>
    <n v="2"/>
    <n v="48000"/>
    <n v="-16"/>
    <s v="experiment"/>
    <x v="4"/>
    <s v="odd"/>
    <n v="767389"/>
    <n v="762114"/>
    <n v="35373"/>
    <n v="902318"/>
    <n v="903913"/>
    <n v="762099"/>
    <n v="902318"/>
    <n v="753872"/>
    <s v="NA"/>
    <n v="750115"/>
    <n v="638693"/>
    <n v="689143"/>
    <n v="589"/>
    <n v="586"/>
    <n v="901568"/>
    <n v="638692"/>
    <n v="638692"/>
    <n v="588"/>
    <n v="907643"/>
    <n v="905913"/>
    <n v="908074"/>
    <n v="640156"/>
    <n v="690701"/>
    <n v="640313"/>
    <n v="753873"/>
    <n v="752115"/>
    <n v="762095"/>
    <s v="NA"/>
    <n v="907643"/>
    <n v="750114"/>
    <n v="901567"/>
    <n v="810228"/>
    <s v="kosslyn_1978"/>
    <n v="11"/>
    <s v="21495.0"/>
    <n v="12"/>
    <s v="impossible"/>
    <s v="yes"/>
    <n v="1024"/>
    <n v="-260"/>
    <n v="180"/>
  </r>
  <r>
    <n v="92"/>
    <n v="92"/>
    <n v="1703"/>
    <n v="170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2"/>
    <n v="12"/>
    <n v="6"/>
    <n v="12"/>
    <n v="48"/>
    <n v="0"/>
    <n v="48"/>
    <n v="6"/>
    <n v="6"/>
    <n v="0"/>
    <n v="0"/>
    <n v="12"/>
    <n v="6"/>
    <n v="6"/>
    <n v="0"/>
    <n v="12"/>
    <n v="12"/>
    <n v="61"/>
    <n v="6"/>
    <n v="6"/>
    <n v="6"/>
    <n v="48"/>
    <n v="48"/>
    <n v="48"/>
    <n v="6"/>
    <n v="12"/>
    <n v="48"/>
    <n v="12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tour"/>
    <n v="12"/>
    <n v="7"/>
    <n v="0"/>
    <n v="6"/>
    <s v="C:\Users\mbourge7\Downloads\subject-5.csv"/>
    <s v="legacy"/>
    <n v="7"/>
    <b v="0"/>
    <s v="Neonatal Nightingale"/>
    <s v="4.1.0"/>
    <n v="68"/>
    <n v="0"/>
    <s v="m"/>
    <s v="space"/>
    <s v="space"/>
    <s v="space"/>
    <s v="space"/>
    <s v="space"/>
    <s v="m"/>
    <s v="space"/>
    <n v="1"/>
    <n v="649"/>
    <s v="-"/>
    <n v="886.59523809523807"/>
    <n v="1212.0985241191795"/>
    <x v="1"/>
    <n v="42838"/>
    <n v="5273"/>
    <n v="1461"/>
    <n v="1557"/>
    <n v="34784"/>
    <n v="649"/>
    <n v="48829"/>
    <n v="8220"/>
    <n v="2"/>
    <s v="legacy"/>
    <n v="1024"/>
    <n v="2"/>
    <n v="48000"/>
    <n v="-16"/>
    <s v="experiment"/>
    <x v="4"/>
    <s v="odd"/>
    <n v="767389"/>
    <n v="762114"/>
    <n v="35373"/>
    <n v="908861"/>
    <n v="910862"/>
    <n v="762099"/>
    <n v="908860"/>
    <n v="753872"/>
    <s v="NA"/>
    <n v="750115"/>
    <n v="638693"/>
    <n v="689143"/>
    <n v="589"/>
    <n v="586"/>
    <n v="908110"/>
    <n v="638692"/>
    <n v="638692"/>
    <n v="588"/>
    <n v="914152"/>
    <n v="912862"/>
    <n v="914801"/>
    <n v="640156"/>
    <n v="690701"/>
    <n v="640313"/>
    <n v="753873"/>
    <n v="752115"/>
    <n v="762095"/>
    <s v="NA"/>
    <n v="914152"/>
    <n v="750114"/>
    <n v="908109"/>
    <n v="810228"/>
    <s v="kosslyn_1978"/>
    <n v="12"/>
    <s v="22144.0"/>
    <n v="13"/>
    <s v="impossible"/>
    <s v="yes"/>
    <n v="1024"/>
    <n v="-260"/>
    <n v="180"/>
  </r>
  <r>
    <n v="92"/>
    <n v="92"/>
    <n v="1597"/>
    <n v="159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13"/>
    <n v="13"/>
    <n v="6"/>
    <n v="13"/>
    <n v="48"/>
    <n v="0"/>
    <n v="48"/>
    <n v="6"/>
    <n v="6"/>
    <n v="0"/>
    <n v="0"/>
    <n v="13"/>
    <n v="6"/>
    <n v="6"/>
    <n v="0"/>
    <n v="13"/>
    <n v="13"/>
    <n v="62"/>
    <n v="6"/>
    <n v="6"/>
    <n v="6"/>
    <n v="48"/>
    <n v="48"/>
    <n v="48"/>
    <n v="6"/>
    <n v="13"/>
    <n v="48"/>
    <n v="13"/>
    <n v="0"/>
    <s v="stim0"/>
    <s v="-262.0"/>
    <s v="178.0"/>
    <s v="Tue Oct  7 16:43:41 2025"/>
    <s v="The main experiment item"/>
    <b v="0"/>
    <x v="4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puits"/>
    <n v="13"/>
    <n v="7"/>
    <n v="0"/>
    <n v="6"/>
    <s v="C:\Users\mbourge7\Downloads\subject-5.csv"/>
    <s v="legacy"/>
    <n v="7"/>
    <b v="0"/>
    <s v="Neonatal Nightingale"/>
    <s v="4.1.0"/>
    <n v="36"/>
    <n v="0"/>
    <s v="q"/>
    <s v="space"/>
    <s v="space"/>
    <s v="space"/>
    <s v="space"/>
    <s v="space"/>
    <s v="q"/>
    <s v="space"/>
    <n v="1"/>
    <n v="221"/>
    <n v="221"/>
    <n v="886.59523809523807"/>
    <n v="1212.0985241191795"/>
    <x v="67"/>
    <n v="42838"/>
    <n v="5273"/>
    <n v="1461"/>
    <n v="1557"/>
    <n v="34784"/>
    <n v="221"/>
    <n v="48829"/>
    <n v="8220"/>
    <n v="2"/>
    <s v="legacy"/>
    <n v="1024"/>
    <n v="2"/>
    <n v="48000"/>
    <n v="-16"/>
    <s v="experiment"/>
    <x v="4"/>
    <s v="odd"/>
    <n v="767389"/>
    <n v="762114"/>
    <n v="35373"/>
    <n v="915588"/>
    <n v="917543"/>
    <n v="762099"/>
    <n v="915588"/>
    <n v="753872"/>
    <s v="NA"/>
    <n v="750115"/>
    <n v="638693"/>
    <n v="689143"/>
    <n v="589"/>
    <n v="586"/>
    <n v="914837"/>
    <n v="638692"/>
    <n v="638692"/>
    <n v="588"/>
    <n v="921313"/>
    <n v="919543"/>
    <n v="921534"/>
    <n v="640156"/>
    <n v="690701"/>
    <n v="640313"/>
    <n v="753873"/>
    <n v="752115"/>
    <n v="762095"/>
    <s v="NA"/>
    <n v="921313"/>
    <n v="750114"/>
    <n v="914836"/>
    <n v="810228"/>
    <s v="kosslyn_1978"/>
    <n v="13"/>
    <s v="22365.0"/>
    <n v="14"/>
    <s v="possible"/>
    <s v="yes"/>
    <n v="1024"/>
    <n v="-260"/>
    <n v="180"/>
  </r>
  <r>
    <n v="93"/>
    <n v="93"/>
    <n v="1516"/>
    <n v="151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14"/>
    <n v="14"/>
    <n v="6"/>
    <n v="14"/>
    <n v="48"/>
    <n v="0"/>
    <n v="48"/>
    <n v="6"/>
    <n v="6"/>
    <n v="0"/>
    <n v="0"/>
    <n v="14"/>
    <n v="6"/>
    <n v="6"/>
    <n v="0"/>
    <n v="14"/>
    <n v="14"/>
    <n v="63"/>
    <n v="6"/>
    <n v="6"/>
    <n v="6"/>
    <n v="48"/>
    <n v="48"/>
    <n v="48"/>
    <n v="6"/>
    <n v="14"/>
    <n v="48"/>
    <n v="14"/>
    <n v="0"/>
    <s v="stim0"/>
    <s v="-262.0"/>
    <s v="178.0"/>
    <s v="Tue Oct  7 16:43:41 2025"/>
    <s v="The main experiment item"/>
    <b v="0"/>
    <x v="7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Sable"/>
    <n v="14"/>
    <n v="7"/>
    <n v="0"/>
    <n v="6"/>
    <s v="C:\Users\mbourge7\Downloads\subject-5.csv"/>
    <s v="legacy"/>
    <n v="7"/>
    <b v="0"/>
    <s v="Neonatal Nightingale"/>
    <s v="4.1.0"/>
    <n v="41"/>
    <n v="0"/>
    <s v="q"/>
    <s v="space"/>
    <s v="space"/>
    <s v="space"/>
    <s v="space"/>
    <s v="space"/>
    <s v="q"/>
    <s v="space"/>
    <n v="1"/>
    <n v="375"/>
    <n v="375"/>
    <n v="886.59523809523807"/>
    <n v="1212.0985241191795"/>
    <x v="151"/>
    <n v="42838"/>
    <n v="5273"/>
    <n v="1461"/>
    <n v="1557"/>
    <n v="34784"/>
    <n v="375"/>
    <n v="48829"/>
    <n v="8220"/>
    <n v="2"/>
    <s v="legacy"/>
    <n v="1024"/>
    <n v="2"/>
    <n v="48000"/>
    <n v="-16"/>
    <s v="experiment"/>
    <x v="4"/>
    <s v="odd"/>
    <n v="767389"/>
    <n v="762114"/>
    <n v="35373"/>
    <n v="922317"/>
    <n v="924263"/>
    <n v="762099"/>
    <n v="922317"/>
    <n v="753872"/>
    <s v="NA"/>
    <n v="750115"/>
    <n v="638693"/>
    <n v="689143"/>
    <n v="589"/>
    <n v="586"/>
    <n v="921566"/>
    <n v="638692"/>
    <n v="638692"/>
    <n v="588"/>
    <n v="928292"/>
    <n v="926263"/>
    <n v="928668"/>
    <n v="640156"/>
    <n v="690701"/>
    <n v="640313"/>
    <n v="753873"/>
    <n v="752115"/>
    <n v="762095"/>
    <s v="NA"/>
    <n v="928292"/>
    <n v="750114"/>
    <n v="921565"/>
    <n v="810228"/>
    <s v="kosslyn_1978"/>
    <n v="14"/>
    <s v="22740.0"/>
    <n v="15"/>
    <s v="possible"/>
    <s v="yes"/>
    <n v="1024"/>
    <n v="-260"/>
    <n v="180"/>
  </r>
  <r>
    <n v="93"/>
    <n v="93"/>
    <n v="1449"/>
    <n v="144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5"/>
    <n v="15"/>
    <n v="6"/>
    <n v="15"/>
    <n v="48"/>
    <n v="0"/>
    <n v="48"/>
    <n v="6"/>
    <n v="6"/>
    <n v="0"/>
    <n v="0"/>
    <n v="15"/>
    <n v="6"/>
    <n v="6"/>
    <n v="0"/>
    <n v="15"/>
    <n v="15"/>
    <n v="64"/>
    <n v="6"/>
    <n v="6"/>
    <n v="6"/>
    <n v="48"/>
    <n v="48"/>
    <n v="48"/>
    <n v="6"/>
    <n v="15"/>
    <n v="48"/>
    <n v="15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grotte"/>
    <n v="15"/>
    <n v="7"/>
    <n v="0"/>
    <n v="6"/>
    <s v="C:\Users\mbourge7\Downloads\subject-5.csv"/>
    <s v="legacy"/>
    <n v="7"/>
    <b v="0"/>
    <s v="Neonatal Nightingale"/>
    <s v="4.1.0"/>
    <n v="84"/>
    <n v="0"/>
    <s v="m"/>
    <s v="space"/>
    <s v="space"/>
    <s v="space"/>
    <s v="space"/>
    <s v="space"/>
    <s v="m"/>
    <s v="space"/>
    <n v="1"/>
    <n v="455"/>
    <s v="-"/>
    <n v="886.59523809523807"/>
    <n v="1212.0985241191795"/>
    <x v="1"/>
    <n v="42838"/>
    <n v="5273"/>
    <n v="1461"/>
    <n v="1557"/>
    <n v="34784"/>
    <n v="455"/>
    <n v="48829"/>
    <n v="8220"/>
    <n v="2"/>
    <s v="legacy"/>
    <n v="1024"/>
    <n v="2"/>
    <n v="48000"/>
    <n v="-16"/>
    <s v="experiment"/>
    <x v="4"/>
    <s v="odd"/>
    <n v="767389"/>
    <n v="762114"/>
    <n v="35373"/>
    <n v="929452"/>
    <n v="931582"/>
    <n v="762099"/>
    <n v="929452"/>
    <n v="753872"/>
    <s v="NA"/>
    <n v="750115"/>
    <n v="638693"/>
    <n v="689143"/>
    <n v="589"/>
    <n v="586"/>
    <n v="928701"/>
    <n v="638692"/>
    <n v="638692"/>
    <n v="588"/>
    <n v="935163"/>
    <n v="933582"/>
    <n v="935619"/>
    <n v="640156"/>
    <n v="690701"/>
    <n v="640313"/>
    <n v="753873"/>
    <n v="752115"/>
    <n v="762095"/>
    <s v="NA"/>
    <n v="935163"/>
    <n v="750114"/>
    <n v="928700"/>
    <n v="810228"/>
    <s v="kosslyn_1978"/>
    <n v="15"/>
    <s v="23195.0"/>
    <n v="16"/>
    <s v="impossible"/>
    <s v="yes"/>
    <n v="1024"/>
    <n v="-260"/>
    <n v="180"/>
  </r>
  <r>
    <n v="94"/>
    <n v="94"/>
    <n v="1542"/>
    <n v="154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16"/>
    <n v="16"/>
    <n v="6"/>
    <n v="16"/>
    <n v="48"/>
    <n v="0"/>
    <n v="48"/>
    <n v="6"/>
    <n v="6"/>
    <n v="0"/>
    <n v="0"/>
    <n v="16"/>
    <n v="6"/>
    <n v="6"/>
    <n v="0"/>
    <n v="16"/>
    <n v="16"/>
    <n v="65"/>
    <n v="6"/>
    <n v="6"/>
    <n v="6"/>
    <n v="48"/>
    <n v="48"/>
    <n v="48"/>
    <n v="6"/>
    <n v="16"/>
    <n v="48"/>
    <n v="16"/>
    <n v="0"/>
    <s v="stim0"/>
    <s v="-262.0"/>
    <s v="178.0"/>
    <s v="Tue Oct  7 16:43:41 2025"/>
    <s v="The main experiment item"/>
    <b v="0"/>
    <x v="8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Rocher"/>
    <n v="16"/>
    <n v="7"/>
    <n v="0"/>
    <n v="6"/>
    <s v="C:\Users\mbourge7\Downloads\subject-5.csv"/>
    <s v="legacy"/>
    <n v="7"/>
    <b v="0"/>
    <s v="Neonatal Nightingale"/>
    <s v="4.1.0"/>
    <n v="29"/>
    <n v="0"/>
    <s v="q"/>
    <s v="space"/>
    <s v="space"/>
    <s v="space"/>
    <s v="space"/>
    <s v="space"/>
    <s v="q"/>
    <s v="space"/>
    <n v="1"/>
    <n v="3028"/>
    <n v="3028"/>
    <n v="886.59523809523807"/>
    <n v="1212.0985241191795"/>
    <x v="152"/>
    <n v="42838"/>
    <n v="5273"/>
    <n v="1461"/>
    <n v="1557"/>
    <n v="34784"/>
    <n v="3028"/>
    <n v="48829"/>
    <n v="8220"/>
    <n v="2"/>
    <s v="legacy"/>
    <n v="1024"/>
    <n v="2"/>
    <n v="48000"/>
    <n v="-16"/>
    <s v="experiment"/>
    <x v="4"/>
    <s v="odd"/>
    <n v="767389"/>
    <n v="762114"/>
    <n v="35373"/>
    <n v="936404"/>
    <n v="938173"/>
    <n v="762099"/>
    <n v="936404"/>
    <n v="753872"/>
    <s v="NA"/>
    <n v="750115"/>
    <n v="638693"/>
    <n v="689143"/>
    <n v="589"/>
    <n v="586"/>
    <n v="935653"/>
    <n v="638692"/>
    <n v="638692"/>
    <n v="588"/>
    <n v="941882"/>
    <n v="940173"/>
    <n v="944910"/>
    <n v="640156"/>
    <n v="690701"/>
    <n v="640313"/>
    <n v="753873"/>
    <n v="752115"/>
    <n v="762095"/>
    <s v="NA"/>
    <n v="941882"/>
    <n v="750114"/>
    <n v="935652"/>
    <n v="810228"/>
    <s v="kosslyn_1978"/>
    <n v="16"/>
    <s v="26223.0"/>
    <n v="17"/>
    <s v="possible"/>
    <s v="yes"/>
    <n v="1024"/>
    <n v="-260"/>
    <n v="180"/>
  </r>
  <r>
    <n v="94"/>
    <n v="94"/>
    <n v="1491"/>
    <n v="149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17"/>
    <n v="17"/>
    <n v="6"/>
    <n v="17"/>
    <n v="48"/>
    <n v="0"/>
    <n v="48"/>
    <n v="6"/>
    <n v="6"/>
    <n v="0"/>
    <n v="0"/>
    <n v="17"/>
    <n v="6"/>
    <n v="6"/>
    <n v="0"/>
    <n v="17"/>
    <n v="17"/>
    <n v="66"/>
    <n v="6"/>
    <n v="6"/>
    <n v="6"/>
    <n v="48"/>
    <n v="48"/>
    <n v="48"/>
    <n v="6"/>
    <n v="17"/>
    <n v="48"/>
    <n v="17"/>
    <n v="0"/>
    <s v="stim0"/>
    <s v="-262.0"/>
    <s v="178.0"/>
    <s v="Tue Oct  7 16:43:41 2025"/>
    <s v="The main experiment item"/>
    <b v="0"/>
    <x v="3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Herbe"/>
    <n v="17"/>
    <n v="7"/>
    <n v="0"/>
    <n v="6"/>
    <s v="C:\Users\mbourge7\Downloads\subject-5.csv"/>
    <s v="legacy"/>
    <n v="7"/>
    <b v="0"/>
    <s v="Neonatal Nightingale"/>
    <s v="4.1.0"/>
    <n v="18"/>
    <n v="0"/>
    <s v="q"/>
    <s v="space"/>
    <s v="space"/>
    <s v="space"/>
    <s v="space"/>
    <s v="space"/>
    <s v="q"/>
    <s v="space"/>
    <n v="1"/>
    <n v="631"/>
    <n v="631"/>
    <n v="886.59523809523807"/>
    <n v="1212.0985241191795"/>
    <x v="153"/>
    <n v="42838"/>
    <n v="5273"/>
    <n v="1461"/>
    <n v="1557"/>
    <n v="34784"/>
    <n v="631"/>
    <n v="48829"/>
    <n v="8220"/>
    <n v="2"/>
    <s v="legacy"/>
    <n v="1024"/>
    <n v="2"/>
    <n v="48000"/>
    <n v="-16"/>
    <s v="experiment"/>
    <x v="4"/>
    <s v="odd"/>
    <n v="767389"/>
    <n v="762114"/>
    <n v="35373"/>
    <n v="945696"/>
    <n v="947282"/>
    <n v="762099"/>
    <n v="945696"/>
    <n v="753872"/>
    <s v="NA"/>
    <n v="750115"/>
    <n v="638693"/>
    <n v="689143"/>
    <n v="589"/>
    <n v="586"/>
    <n v="944945"/>
    <n v="638692"/>
    <n v="638692"/>
    <n v="588"/>
    <n v="951258"/>
    <n v="949282"/>
    <n v="951889"/>
    <n v="640156"/>
    <n v="690701"/>
    <n v="640313"/>
    <n v="753873"/>
    <n v="752115"/>
    <n v="762095"/>
    <s v="NA"/>
    <n v="951258"/>
    <n v="750114"/>
    <n v="944944"/>
    <n v="810228"/>
    <s v="kosslyn_1978"/>
    <n v="17"/>
    <s v="26854.0"/>
    <n v="18"/>
    <s v="possible"/>
    <s v="yes"/>
    <n v="1024"/>
    <n v="-260"/>
    <n v="180"/>
  </r>
  <r>
    <n v="94"/>
    <n v="94"/>
    <n v="1433"/>
    <n v="143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8"/>
    <n v="18"/>
    <n v="6"/>
    <n v="18"/>
    <n v="48"/>
    <n v="0"/>
    <n v="48"/>
    <n v="6"/>
    <n v="6"/>
    <n v="0"/>
    <n v="0"/>
    <n v="18"/>
    <n v="6"/>
    <n v="6"/>
    <n v="0"/>
    <n v="18"/>
    <n v="18"/>
    <n v="67"/>
    <n v="6"/>
    <n v="6"/>
    <n v="6"/>
    <n v="48"/>
    <n v="48"/>
    <n v="48"/>
    <n v="6"/>
    <n v="18"/>
    <n v="48"/>
    <n v="18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vallee"/>
    <n v="18"/>
    <n v="7"/>
    <n v="0"/>
    <n v="6"/>
    <s v="C:\Users\mbourge7\Downloads\subject-5.csv"/>
    <s v="legacy"/>
    <n v="7"/>
    <b v="0"/>
    <s v="Neonatal Nightingale"/>
    <s v="4.1.0"/>
    <n v="54"/>
    <n v="0"/>
    <s v="m"/>
    <s v="space"/>
    <s v="space"/>
    <s v="space"/>
    <s v="space"/>
    <s v="space"/>
    <s v="m"/>
    <s v="space"/>
    <n v="1"/>
    <n v="374"/>
    <s v="-"/>
    <n v="886.59523809523807"/>
    <n v="1212.0985241191795"/>
    <x v="1"/>
    <n v="42838"/>
    <n v="5273"/>
    <n v="1461"/>
    <n v="1557"/>
    <n v="34784"/>
    <n v="374"/>
    <n v="48829"/>
    <n v="8220"/>
    <n v="2"/>
    <s v="legacy"/>
    <n v="1024"/>
    <n v="2"/>
    <n v="48000"/>
    <n v="-16"/>
    <s v="experiment"/>
    <x v="4"/>
    <s v="odd"/>
    <n v="767389"/>
    <n v="762114"/>
    <n v="35373"/>
    <n v="952674"/>
    <n v="954453"/>
    <n v="762099"/>
    <n v="952674"/>
    <n v="753872"/>
    <s v="NA"/>
    <n v="750115"/>
    <n v="638693"/>
    <n v="689143"/>
    <n v="589"/>
    <n v="586"/>
    <n v="951923"/>
    <n v="638692"/>
    <n v="638692"/>
    <n v="588"/>
    <n v="958332"/>
    <n v="956453"/>
    <n v="958707"/>
    <n v="640156"/>
    <n v="690701"/>
    <n v="640313"/>
    <n v="753873"/>
    <n v="752115"/>
    <n v="762095"/>
    <s v="NA"/>
    <n v="958332"/>
    <n v="750114"/>
    <n v="951922"/>
    <n v="810228"/>
    <s v="kosslyn_1978"/>
    <n v="18"/>
    <s v="27228.0"/>
    <n v="19"/>
    <s v="impossible"/>
    <s v="yes"/>
    <n v="1024"/>
    <n v="-260"/>
    <n v="180"/>
  </r>
  <r>
    <n v="95"/>
    <n v="95"/>
    <n v="1384"/>
    <n v="138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19"/>
    <n v="19"/>
    <n v="6"/>
    <n v="19"/>
    <n v="48"/>
    <n v="0"/>
    <n v="48"/>
    <n v="6"/>
    <n v="6"/>
    <n v="0"/>
    <n v="0"/>
    <n v="19"/>
    <n v="6"/>
    <n v="6"/>
    <n v="0"/>
    <n v="19"/>
    <n v="19"/>
    <n v="68"/>
    <n v="6"/>
    <n v="6"/>
    <n v="6"/>
    <n v="48"/>
    <n v="48"/>
    <n v="48"/>
    <n v="6"/>
    <n v="19"/>
    <n v="48"/>
    <n v="19"/>
    <n v="0"/>
    <s v="stim0"/>
    <s v="-262.0"/>
    <s v="178.0"/>
    <s v="Tue Oct  7 16:43:41 2025"/>
    <s v="The main experiment item"/>
    <b v="0"/>
    <x v="9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Hutte"/>
    <n v="19"/>
    <n v="7"/>
    <n v="0"/>
    <n v="6"/>
    <s v="C:\Users\mbourge7\Downloads\subject-5.csv"/>
    <s v="legacy"/>
    <n v="7"/>
    <b v="0"/>
    <s v="Neonatal Nightingale"/>
    <s v="4.1.0"/>
    <n v="25"/>
    <n v="0"/>
    <s v="q"/>
    <s v="space"/>
    <s v="space"/>
    <s v="space"/>
    <s v="space"/>
    <s v="space"/>
    <s v="q"/>
    <s v="space"/>
    <n v="1"/>
    <n v="465"/>
    <n v="465"/>
    <n v="886.59523809523807"/>
    <n v="1212.0985241191795"/>
    <x v="154"/>
    <n v="42838"/>
    <n v="5273"/>
    <n v="1461"/>
    <n v="1557"/>
    <n v="34784"/>
    <n v="465"/>
    <n v="48829"/>
    <n v="8220"/>
    <n v="2"/>
    <s v="legacy"/>
    <n v="1024"/>
    <n v="2"/>
    <n v="48000"/>
    <n v="-16"/>
    <s v="experiment"/>
    <x v="4"/>
    <s v="odd"/>
    <n v="767389"/>
    <n v="762114"/>
    <n v="35373"/>
    <n v="959522"/>
    <n v="961122"/>
    <n v="762099"/>
    <n v="959522"/>
    <n v="753872"/>
    <s v="NA"/>
    <n v="750115"/>
    <n v="638693"/>
    <n v="689143"/>
    <n v="589"/>
    <n v="586"/>
    <n v="958770"/>
    <n v="638692"/>
    <n v="638692"/>
    <n v="588"/>
    <n v="965072"/>
    <n v="963122"/>
    <n v="965538"/>
    <n v="640156"/>
    <n v="690701"/>
    <n v="640313"/>
    <n v="753873"/>
    <n v="752115"/>
    <n v="762095"/>
    <s v="NA"/>
    <n v="965072"/>
    <n v="750114"/>
    <n v="958769"/>
    <n v="810228"/>
    <s v="kosslyn_1978"/>
    <n v="19"/>
    <s v="27693.0"/>
    <n v="20"/>
    <s v="possible"/>
    <s v="yes"/>
    <n v="1024"/>
    <n v="-260"/>
    <n v="180"/>
  </r>
  <r>
    <n v="95"/>
    <n v="95"/>
    <n v="1338"/>
    <n v="133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0"/>
    <n v="20"/>
    <n v="6"/>
    <n v="20"/>
    <n v="48"/>
    <n v="0"/>
    <n v="48"/>
    <n v="6"/>
    <n v="6"/>
    <n v="0"/>
    <n v="0"/>
    <n v="20"/>
    <n v="6"/>
    <n v="6"/>
    <n v="0"/>
    <n v="20"/>
    <n v="20"/>
    <n v="69"/>
    <n v="6"/>
    <n v="6"/>
    <n v="6"/>
    <n v="48"/>
    <n v="48"/>
    <n v="48"/>
    <n v="6"/>
    <n v="20"/>
    <n v="48"/>
    <n v="20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grotte"/>
    <n v="20"/>
    <n v="7"/>
    <n v="0"/>
    <n v="6"/>
    <s v="C:\Users\mbourge7\Downloads\subject-5.csv"/>
    <s v="legacy"/>
    <n v="7"/>
    <b v="0"/>
    <s v="Neonatal Nightingale"/>
    <s v="4.1.0"/>
    <n v="60"/>
    <n v="0"/>
    <s v="m"/>
    <s v="space"/>
    <s v="space"/>
    <s v="space"/>
    <s v="space"/>
    <s v="space"/>
    <s v="m"/>
    <s v="space"/>
    <n v="1"/>
    <n v="425"/>
    <s v="-"/>
    <n v="886.59523809523807"/>
    <n v="1212.0985241191795"/>
    <x v="1"/>
    <n v="42838"/>
    <n v="5273"/>
    <n v="1461"/>
    <n v="1557"/>
    <n v="34784"/>
    <n v="425"/>
    <n v="48829"/>
    <n v="8220"/>
    <n v="2"/>
    <s v="legacy"/>
    <n v="1024"/>
    <n v="2"/>
    <n v="48000"/>
    <n v="-16"/>
    <s v="experiment"/>
    <x v="4"/>
    <s v="odd"/>
    <n v="767389"/>
    <n v="762114"/>
    <n v="35373"/>
    <n v="966332"/>
    <n v="967933"/>
    <n v="762099"/>
    <n v="966332"/>
    <n v="753872"/>
    <s v="NA"/>
    <n v="750115"/>
    <n v="638693"/>
    <n v="689143"/>
    <n v="589"/>
    <n v="586"/>
    <n v="965581"/>
    <n v="638692"/>
    <n v="638692"/>
    <n v="588"/>
    <n v="971513"/>
    <n v="969933"/>
    <n v="971939"/>
    <n v="640156"/>
    <n v="690701"/>
    <n v="640313"/>
    <n v="753873"/>
    <n v="752115"/>
    <n v="762095"/>
    <s v="NA"/>
    <n v="971513"/>
    <n v="750114"/>
    <n v="965580"/>
    <n v="810228"/>
    <s v="kosslyn_1978"/>
    <n v="20"/>
    <s v="28118.0"/>
    <n v="21"/>
    <s v="impossible"/>
    <s v="yes"/>
    <n v="1024"/>
    <n v="-260"/>
    <n v="180"/>
  </r>
  <r>
    <n v="95"/>
    <n v="95"/>
    <n v="1292"/>
    <n v="129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21"/>
    <n v="21"/>
    <n v="6"/>
    <n v="21"/>
    <n v="48"/>
    <n v="0"/>
    <n v="48"/>
    <n v="6"/>
    <n v="6"/>
    <n v="0"/>
    <n v="0"/>
    <n v="21"/>
    <n v="6"/>
    <n v="6"/>
    <n v="0"/>
    <n v="21"/>
    <n v="21"/>
    <n v="70"/>
    <n v="6"/>
    <n v="6"/>
    <n v="6"/>
    <n v="48"/>
    <n v="48"/>
    <n v="48"/>
    <n v="6"/>
    <n v="21"/>
    <n v="48"/>
    <n v="21"/>
    <n v="0"/>
    <s v="stim0"/>
    <s v="-262.0"/>
    <s v="178.0"/>
    <s v="Tue Oct  7 16:43:41 2025"/>
    <s v="The main experiment item"/>
    <b v="0"/>
    <x v="10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Arbre"/>
    <n v="21"/>
    <n v="7"/>
    <n v="0"/>
    <n v="6"/>
    <s v="C:\Users\mbourge7\Downloads\subject-5.csv"/>
    <s v="legacy"/>
    <n v="7"/>
    <b v="0"/>
    <s v="Neonatal Nightingale"/>
    <s v="4.1.0"/>
    <n v="7"/>
    <n v="0"/>
    <s v="q"/>
    <s v="space"/>
    <s v="space"/>
    <s v="space"/>
    <s v="space"/>
    <s v="space"/>
    <s v="q"/>
    <s v="space"/>
    <n v="1"/>
    <n v="307"/>
    <n v="307"/>
    <n v="886.59523809523807"/>
    <n v="1212.0985241191795"/>
    <x v="155"/>
    <n v="42838"/>
    <n v="5273"/>
    <n v="1461"/>
    <n v="1557"/>
    <n v="34784"/>
    <n v="307"/>
    <n v="48829"/>
    <n v="8220"/>
    <n v="2"/>
    <s v="legacy"/>
    <n v="1024"/>
    <n v="2"/>
    <n v="48000"/>
    <n v="-16"/>
    <s v="experiment"/>
    <x v="4"/>
    <s v="odd"/>
    <n v="767389"/>
    <n v="762114"/>
    <n v="35373"/>
    <n v="972724"/>
    <n v="974413"/>
    <n v="762099"/>
    <n v="972724"/>
    <n v="753872"/>
    <s v="NA"/>
    <n v="750115"/>
    <n v="638693"/>
    <n v="689143"/>
    <n v="589"/>
    <n v="586"/>
    <n v="971972"/>
    <n v="638692"/>
    <n v="638692"/>
    <n v="588"/>
    <n v="978533"/>
    <n v="976413"/>
    <n v="978841"/>
    <n v="640156"/>
    <n v="690701"/>
    <n v="640313"/>
    <n v="753873"/>
    <n v="752115"/>
    <n v="762095"/>
    <s v="NA"/>
    <n v="978533"/>
    <n v="750114"/>
    <n v="971971"/>
    <n v="810228"/>
    <s v="kosslyn_1978"/>
    <n v="21"/>
    <s v="28425.0"/>
    <n v="22"/>
    <s v="possible"/>
    <s v="yes"/>
    <n v="1024"/>
    <n v="-260"/>
    <n v="180"/>
  </r>
  <r>
    <n v="95"/>
    <n v="95"/>
    <n v="1252"/>
    <n v="125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2"/>
    <n v="22"/>
    <n v="6"/>
    <n v="22"/>
    <n v="48"/>
    <n v="0"/>
    <n v="48"/>
    <n v="6"/>
    <n v="6"/>
    <n v="0"/>
    <n v="0"/>
    <n v="22"/>
    <n v="6"/>
    <n v="6"/>
    <n v="0"/>
    <n v="22"/>
    <n v="22"/>
    <n v="71"/>
    <n v="6"/>
    <n v="6"/>
    <n v="6"/>
    <n v="48"/>
    <n v="48"/>
    <n v="48"/>
    <n v="6"/>
    <n v="22"/>
    <n v="48"/>
    <n v="22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pont"/>
    <n v="22"/>
    <n v="7"/>
    <n v="0"/>
    <n v="6"/>
    <s v="C:\Users\mbourge7\Downloads\subject-5.csv"/>
    <s v="legacy"/>
    <n v="7"/>
    <b v="0"/>
    <s v="Neonatal Nightingale"/>
    <s v="4.1.0"/>
    <n v="75"/>
    <n v="0"/>
    <s v="m"/>
    <s v="space"/>
    <s v="space"/>
    <s v="space"/>
    <s v="space"/>
    <s v="space"/>
    <s v="m"/>
    <s v="space"/>
    <n v="1"/>
    <n v="391"/>
    <s v="-"/>
    <n v="886.59523809523807"/>
    <n v="1212.0985241191795"/>
    <x v="1"/>
    <n v="42838"/>
    <n v="5273"/>
    <n v="1461"/>
    <n v="1557"/>
    <n v="34784"/>
    <n v="391"/>
    <n v="48829"/>
    <n v="8220"/>
    <n v="2"/>
    <s v="legacy"/>
    <n v="1024"/>
    <n v="2"/>
    <n v="48000"/>
    <n v="-16"/>
    <s v="experiment"/>
    <x v="4"/>
    <s v="odd"/>
    <n v="767389"/>
    <n v="762114"/>
    <n v="35373"/>
    <n v="979632"/>
    <n v="981755"/>
    <n v="762099"/>
    <n v="979632"/>
    <n v="753872"/>
    <s v="NA"/>
    <n v="750115"/>
    <n v="638693"/>
    <n v="689143"/>
    <n v="589"/>
    <n v="586"/>
    <n v="978881"/>
    <n v="638692"/>
    <n v="638692"/>
    <n v="588"/>
    <n v="985293"/>
    <n v="983755"/>
    <n v="985684"/>
    <n v="640156"/>
    <n v="690701"/>
    <n v="640313"/>
    <n v="753873"/>
    <n v="752115"/>
    <n v="762095"/>
    <s v="NA"/>
    <n v="985293"/>
    <n v="750114"/>
    <n v="978880"/>
    <n v="810228"/>
    <s v="kosslyn_1978"/>
    <n v="22"/>
    <s v="28816.0"/>
    <n v="23"/>
    <s v="impossible"/>
    <s v="yes"/>
    <n v="1024"/>
    <n v="-260"/>
    <n v="180"/>
  </r>
  <r>
    <n v="95"/>
    <n v="95"/>
    <n v="1215"/>
    <n v="121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3"/>
    <n v="23"/>
    <n v="6"/>
    <n v="23"/>
    <n v="48"/>
    <n v="0"/>
    <n v="48"/>
    <n v="6"/>
    <n v="6"/>
    <n v="0"/>
    <n v="0"/>
    <n v="23"/>
    <n v="6"/>
    <n v="6"/>
    <n v="0"/>
    <n v="23"/>
    <n v="23"/>
    <n v="72"/>
    <n v="6"/>
    <n v="6"/>
    <n v="6"/>
    <n v="48"/>
    <n v="48"/>
    <n v="48"/>
    <n v="6"/>
    <n v="23"/>
    <n v="48"/>
    <n v="23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Colline"/>
    <n v="23"/>
    <n v="7"/>
    <n v="0"/>
    <n v="6"/>
    <s v="C:\Users\mbourge7\Downloads\subject-5.csv"/>
    <s v="legacy"/>
    <n v="7"/>
    <b v="0"/>
    <s v="Neonatal Nightingale"/>
    <s v="4.1.0"/>
    <n v="47"/>
    <n v="0"/>
    <s v="m"/>
    <s v="space"/>
    <s v="space"/>
    <s v="space"/>
    <s v="space"/>
    <s v="space"/>
    <s v="m"/>
    <s v="space"/>
    <n v="1"/>
    <n v="348"/>
    <s v="-"/>
    <n v="886.59523809523807"/>
    <n v="1212.0985241191795"/>
    <x v="1"/>
    <n v="42838"/>
    <n v="5273"/>
    <n v="1461"/>
    <n v="1557"/>
    <n v="34784"/>
    <n v="348"/>
    <n v="48829"/>
    <n v="8220"/>
    <n v="2"/>
    <s v="legacy"/>
    <n v="1024"/>
    <n v="2"/>
    <n v="48000"/>
    <n v="-16"/>
    <s v="experiment"/>
    <x v="4"/>
    <s v="odd"/>
    <n v="767389"/>
    <n v="762114"/>
    <n v="35373"/>
    <n v="986471"/>
    <n v="988413"/>
    <n v="762099"/>
    <n v="986471"/>
    <n v="753872"/>
    <s v="NA"/>
    <n v="750115"/>
    <n v="638693"/>
    <n v="689143"/>
    <n v="589"/>
    <n v="586"/>
    <n v="985720"/>
    <n v="638692"/>
    <n v="638692"/>
    <n v="588"/>
    <n v="992182"/>
    <n v="990413"/>
    <n v="992531"/>
    <n v="640156"/>
    <n v="690701"/>
    <n v="640313"/>
    <n v="753873"/>
    <n v="752115"/>
    <n v="762095"/>
    <s v="NA"/>
    <n v="992182"/>
    <n v="750114"/>
    <n v="985719"/>
    <n v="810228"/>
    <s v="kosslyn_1978"/>
    <n v="23"/>
    <s v="29164.0"/>
    <n v="24"/>
    <s v="impossible"/>
    <s v="yes"/>
    <n v="1024"/>
    <n v="-260"/>
    <n v="180"/>
  </r>
  <r>
    <n v="96"/>
    <n v="96"/>
    <n v="1186"/>
    <n v="118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4"/>
    <n v="24"/>
    <n v="6"/>
    <n v="24"/>
    <n v="48"/>
    <n v="0"/>
    <n v="48"/>
    <n v="6"/>
    <n v="6"/>
    <n v="0"/>
    <n v="0"/>
    <n v="24"/>
    <n v="6"/>
    <n v="6"/>
    <n v="0"/>
    <n v="24"/>
    <n v="24"/>
    <n v="73"/>
    <n v="6"/>
    <n v="6"/>
    <n v="6"/>
    <n v="48"/>
    <n v="48"/>
    <n v="48"/>
    <n v="6"/>
    <n v="24"/>
    <n v="48"/>
    <n v="24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pont"/>
    <n v="24"/>
    <n v="7"/>
    <n v="0"/>
    <n v="6"/>
    <s v="C:\Users\mbourge7\Downloads\subject-5.csv"/>
    <s v="legacy"/>
    <n v="7"/>
    <b v="0"/>
    <s v="Neonatal Nightingale"/>
    <s v="4.1.0"/>
    <n v="45"/>
    <n v="0"/>
    <s v="m"/>
    <s v="space"/>
    <s v="space"/>
    <s v="space"/>
    <s v="space"/>
    <s v="space"/>
    <s v="m"/>
    <s v="space"/>
    <n v="1"/>
    <n v="490"/>
    <s v="-"/>
    <n v="886.59523809523807"/>
    <n v="1212.0985241191795"/>
    <x v="1"/>
    <n v="42838"/>
    <n v="5273"/>
    <n v="1461"/>
    <n v="1557"/>
    <n v="34784"/>
    <n v="490"/>
    <n v="48829"/>
    <n v="8220"/>
    <n v="2"/>
    <s v="legacy"/>
    <n v="1024"/>
    <n v="2"/>
    <n v="48000"/>
    <n v="-16"/>
    <s v="experiment"/>
    <x v="4"/>
    <s v="odd"/>
    <n v="767389"/>
    <n v="762114"/>
    <n v="35373"/>
    <n v="993314"/>
    <n v="995283"/>
    <n v="762099"/>
    <n v="993314"/>
    <n v="753872"/>
    <s v="NA"/>
    <n v="750115"/>
    <n v="638693"/>
    <n v="689143"/>
    <n v="589"/>
    <n v="586"/>
    <n v="992564"/>
    <n v="638692"/>
    <n v="638692"/>
    <n v="588"/>
    <n v="998843"/>
    <n v="997283"/>
    <n v="999334"/>
    <n v="640156"/>
    <n v="690701"/>
    <n v="640313"/>
    <n v="753873"/>
    <n v="752115"/>
    <n v="762095"/>
    <s v="NA"/>
    <n v="998843"/>
    <n v="750114"/>
    <n v="992562"/>
    <n v="810228"/>
    <s v="kosslyn_1978"/>
    <n v="24"/>
    <s v="29654.0"/>
    <n v="25"/>
    <s v="impossible"/>
    <s v="yes"/>
    <n v="1024"/>
    <n v="-260"/>
    <n v="180"/>
  </r>
  <r>
    <n v="96"/>
    <n v="96"/>
    <n v="1152"/>
    <n v="115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25"/>
    <n v="25"/>
    <n v="6"/>
    <n v="25"/>
    <n v="48"/>
    <n v="0"/>
    <n v="48"/>
    <n v="6"/>
    <n v="6"/>
    <n v="0"/>
    <n v="0"/>
    <n v="25"/>
    <n v="6"/>
    <n v="6"/>
    <n v="0"/>
    <n v="25"/>
    <n v="25"/>
    <n v="74"/>
    <n v="6"/>
    <n v="6"/>
    <n v="6"/>
    <n v="48"/>
    <n v="48"/>
    <n v="48"/>
    <n v="6"/>
    <n v="25"/>
    <n v="48"/>
    <n v="25"/>
    <n v="0"/>
    <s v="stim0"/>
    <s v="-262.0"/>
    <s v="178.0"/>
    <s v="Tue Oct  7 16:43:41 2025"/>
    <s v="The main experiment item"/>
    <b v="0"/>
    <x v="11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Arbre"/>
    <n v="25"/>
    <n v="7"/>
    <n v="0"/>
    <n v="6"/>
    <s v="C:\Users\mbourge7\Downloads\subject-5.csv"/>
    <s v="legacy"/>
    <n v="7"/>
    <b v="0"/>
    <s v="Neonatal Nightingale"/>
    <s v="4.1.0"/>
    <n v="21"/>
    <n v="0"/>
    <s v="q"/>
    <s v="space"/>
    <s v="space"/>
    <s v="space"/>
    <s v="space"/>
    <s v="space"/>
    <s v="q"/>
    <s v="space"/>
    <n v="1"/>
    <n v="307"/>
    <n v="307"/>
    <n v="886.59523809523807"/>
    <n v="1212.0985241191795"/>
    <x v="155"/>
    <n v="42838"/>
    <n v="5273"/>
    <n v="1461"/>
    <n v="1557"/>
    <n v="34784"/>
    <n v="307"/>
    <n v="48829"/>
    <n v="8220"/>
    <n v="2"/>
    <s v="legacy"/>
    <n v="1024"/>
    <n v="2"/>
    <n v="48000"/>
    <n v="-16"/>
    <s v="experiment"/>
    <x v="4"/>
    <s v="odd"/>
    <n v="767389"/>
    <n v="762114"/>
    <n v="35373"/>
    <n v="1000116"/>
    <n v="1002063"/>
    <n v="762099"/>
    <n v="1000116"/>
    <n v="753872"/>
    <s v="NA"/>
    <n v="750115"/>
    <n v="638693"/>
    <n v="689143"/>
    <n v="589"/>
    <n v="586"/>
    <n v="999365"/>
    <n v="638692"/>
    <n v="638692"/>
    <n v="588"/>
    <n v="1006183"/>
    <n v="1004063"/>
    <n v="1006490"/>
    <n v="640156"/>
    <n v="690701"/>
    <n v="640313"/>
    <n v="753873"/>
    <n v="752115"/>
    <n v="762095"/>
    <s v="NA"/>
    <n v="1006183"/>
    <n v="750114"/>
    <n v="999364"/>
    <n v="810228"/>
    <s v="kosslyn_1978"/>
    <n v="25"/>
    <s v="29961.0"/>
    <n v="26"/>
    <s v="possible"/>
    <s v="yes"/>
    <n v="1024"/>
    <n v="-260"/>
    <n v="180"/>
  </r>
  <r>
    <n v="96"/>
    <n v="96"/>
    <n v="1126"/>
    <n v="112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6"/>
    <n v="26"/>
    <n v="6"/>
    <n v="26"/>
    <n v="48"/>
    <n v="0"/>
    <n v="48"/>
    <n v="6"/>
    <n v="6"/>
    <n v="0"/>
    <n v="0"/>
    <n v="26"/>
    <n v="6"/>
    <n v="6"/>
    <n v="0"/>
    <n v="26"/>
    <n v="26"/>
    <n v="75"/>
    <n v="6"/>
    <n v="6"/>
    <n v="6"/>
    <n v="48"/>
    <n v="48"/>
    <n v="48"/>
    <n v="6"/>
    <n v="26"/>
    <n v="48"/>
    <n v="26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grotte"/>
    <n v="26"/>
    <n v="7"/>
    <n v="0"/>
    <n v="6"/>
    <s v="C:\Users\mbourge7\Downloads\subject-5.csv"/>
    <s v="legacy"/>
    <n v="7"/>
    <b v="0"/>
    <s v="Neonatal Nightingale"/>
    <s v="4.1.0"/>
    <n v="57"/>
    <n v="0"/>
    <s v="m"/>
    <s v="space"/>
    <s v="space"/>
    <s v="space"/>
    <s v="space"/>
    <s v="space"/>
    <s v="m"/>
    <s v="space"/>
    <n v="1"/>
    <n v="453"/>
    <s v="-"/>
    <n v="886.59523809523807"/>
    <n v="1212.0985241191795"/>
    <x v="1"/>
    <n v="42838"/>
    <n v="5273"/>
    <n v="1461"/>
    <n v="1557"/>
    <n v="34784"/>
    <n v="453"/>
    <n v="48829"/>
    <n v="8220"/>
    <n v="2"/>
    <s v="legacy"/>
    <n v="1024"/>
    <n v="2"/>
    <n v="48000"/>
    <n v="-16"/>
    <s v="experiment"/>
    <x v="4"/>
    <s v="odd"/>
    <n v="767389"/>
    <n v="762114"/>
    <n v="35373"/>
    <n v="1007275"/>
    <n v="1009042"/>
    <n v="762099"/>
    <n v="1007275"/>
    <n v="753872"/>
    <s v="NA"/>
    <n v="750115"/>
    <n v="638693"/>
    <n v="689143"/>
    <n v="589"/>
    <n v="586"/>
    <n v="1006524"/>
    <n v="638692"/>
    <n v="638692"/>
    <n v="588"/>
    <n v="1012622"/>
    <n v="1011042"/>
    <n v="1013075"/>
    <n v="640156"/>
    <n v="690701"/>
    <n v="640313"/>
    <n v="753873"/>
    <n v="752115"/>
    <n v="762095"/>
    <s v="NA"/>
    <n v="1012622"/>
    <n v="750114"/>
    <n v="1006523"/>
    <n v="810228"/>
    <s v="kosslyn_1978"/>
    <n v="26"/>
    <s v="30414.0"/>
    <n v="27"/>
    <s v="impossible"/>
    <s v="yes"/>
    <n v="1024"/>
    <n v="-260"/>
    <n v="180"/>
  </r>
  <r>
    <n v="96"/>
    <n v="96"/>
    <n v="1099"/>
    <n v="109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7"/>
    <n v="27"/>
    <n v="6"/>
    <n v="27"/>
    <n v="48"/>
    <n v="0"/>
    <n v="48"/>
    <n v="6"/>
    <n v="6"/>
    <n v="0"/>
    <n v="0"/>
    <n v="27"/>
    <n v="6"/>
    <n v="6"/>
    <n v="0"/>
    <n v="27"/>
    <n v="27"/>
    <n v="76"/>
    <n v="6"/>
    <n v="6"/>
    <n v="6"/>
    <n v="48"/>
    <n v="48"/>
    <n v="48"/>
    <n v="6"/>
    <n v="27"/>
    <n v="48"/>
    <n v="27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Colline"/>
    <n v="27"/>
    <n v="7"/>
    <n v="0"/>
    <n v="6"/>
    <s v="C:\Users\mbourge7\Downloads\subject-5.csv"/>
    <s v="legacy"/>
    <n v="7"/>
    <b v="0"/>
    <s v="Neonatal Nightingale"/>
    <s v="4.1.0"/>
    <n v="52"/>
    <n v="0"/>
    <s v="m"/>
    <s v="space"/>
    <s v="space"/>
    <s v="space"/>
    <s v="space"/>
    <s v="space"/>
    <s v="m"/>
    <s v="space"/>
    <n v="1"/>
    <n v="367"/>
    <s v="-"/>
    <n v="886.59523809523807"/>
    <n v="1212.0985241191795"/>
    <x v="1"/>
    <n v="42838"/>
    <n v="5273"/>
    <n v="1461"/>
    <n v="1557"/>
    <n v="34784"/>
    <n v="367"/>
    <n v="48829"/>
    <n v="8220"/>
    <n v="2"/>
    <s v="legacy"/>
    <n v="1024"/>
    <n v="2"/>
    <n v="48000"/>
    <n v="-16"/>
    <s v="experiment"/>
    <x v="4"/>
    <s v="odd"/>
    <n v="767389"/>
    <n v="762114"/>
    <n v="35373"/>
    <n v="1013861"/>
    <n v="1015548"/>
    <n v="762099"/>
    <n v="1013861"/>
    <n v="753872"/>
    <s v="NA"/>
    <n v="750115"/>
    <n v="638693"/>
    <n v="689143"/>
    <n v="589"/>
    <n v="586"/>
    <n v="1013110"/>
    <n v="638692"/>
    <n v="638692"/>
    <n v="588"/>
    <n v="1019303"/>
    <n v="1017548"/>
    <n v="1019671"/>
    <n v="640156"/>
    <n v="690701"/>
    <n v="640313"/>
    <n v="753873"/>
    <n v="752115"/>
    <n v="762095"/>
    <s v="NA"/>
    <n v="1019303"/>
    <n v="750114"/>
    <n v="1013108"/>
    <n v="810228"/>
    <s v="kosslyn_1978"/>
    <n v="27"/>
    <s v="30781.0"/>
    <n v="28"/>
    <s v="impossible"/>
    <s v="yes"/>
    <n v="1024"/>
    <n v="-260"/>
    <n v="180"/>
  </r>
  <r>
    <n v="96"/>
    <n v="96"/>
    <n v="1080"/>
    <n v="108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8"/>
    <n v="28"/>
    <n v="6"/>
    <n v="28"/>
    <n v="48"/>
    <n v="0"/>
    <n v="48"/>
    <n v="6"/>
    <n v="6"/>
    <n v="0"/>
    <n v="0"/>
    <n v="28"/>
    <n v="6"/>
    <n v="6"/>
    <n v="0"/>
    <n v="28"/>
    <n v="28"/>
    <n v="77"/>
    <n v="6"/>
    <n v="6"/>
    <n v="6"/>
    <n v="48"/>
    <n v="48"/>
    <n v="48"/>
    <n v="6"/>
    <n v="28"/>
    <n v="48"/>
    <n v="28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Ruisseau"/>
    <n v="28"/>
    <n v="7"/>
    <n v="0"/>
    <n v="6"/>
    <s v="C:\Users\mbourge7\Downloads\subject-5.csv"/>
    <s v="legacy"/>
    <n v="7"/>
    <b v="0"/>
    <s v="Neonatal Nightingale"/>
    <s v="4.1.0"/>
    <n v="51"/>
    <n v="0"/>
    <s v="m"/>
    <s v="space"/>
    <s v="space"/>
    <s v="space"/>
    <s v="space"/>
    <s v="space"/>
    <s v="m"/>
    <s v="space"/>
    <n v="1"/>
    <n v="544"/>
    <s v="-"/>
    <n v="886.59523809523807"/>
    <n v="1212.0985241191795"/>
    <x v="1"/>
    <n v="42838"/>
    <n v="5273"/>
    <n v="1461"/>
    <n v="1557"/>
    <n v="34784"/>
    <n v="544"/>
    <n v="48829"/>
    <n v="8220"/>
    <n v="2"/>
    <s v="legacy"/>
    <n v="1024"/>
    <n v="2"/>
    <n v="48000"/>
    <n v="-16"/>
    <s v="experiment"/>
    <x v="4"/>
    <s v="odd"/>
    <n v="767389"/>
    <n v="762114"/>
    <n v="35373"/>
    <n v="1020452"/>
    <n v="1022163"/>
    <n v="762099"/>
    <n v="1020452"/>
    <n v="753872"/>
    <s v="NA"/>
    <n v="750115"/>
    <n v="638693"/>
    <n v="689143"/>
    <n v="589"/>
    <n v="586"/>
    <n v="1019701"/>
    <n v="638692"/>
    <n v="638692"/>
    <n v="588"/>
    <n v="1025873"/>
    <n v="1024163"/>
    <n v="1026418"/>
    <n v="640156"/>
    <n v="690701"/>
    <n v="640313"/>
    <n v="753873"/>
    <n v="752115"/>
    <n v="762095"/>
    <s v="NA"/>
    <n v="1025873"/>
    <n v="750114"/>
    <n v="1019700"/>
    <n v="810228"/>
    <s v="kosslyn_1978"/>
    <n v="28"/>
    <s v="31325.0"/>
    <n v="29"/>
    <s v="impossible"/>
    <s v="yes"/>
    <n v="1024"/>
    <n v="-260"/>
    <n v="180"/>
  </r>
  <r>
    <n v="96"/>
    <n v="96"/>
    <n v="1057"/>
    <n v="105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29"/>
    <n v="29"/>
    <n v="6"/>
    <n v="29"/>
    <n v="48"/>
    <n v="0"/>
    <n v="48"/>
    <n v="6"/>
    <n v="6"/>
    <n v="0"/>
    <n v="0"/>
    <n v="29"/>
    <n v="6"/>
    <n v="6"/>
    <n v="0"/>
    <n v="29"/>
    <n v="29"/>
    <n v="78"/>
    <n v="6"/>
    <n v="6"/>
    <n v="6"/>
    <n v="48"/>
    <n v="48"/>
    <n v="48"/>
    <n v="6"/>
    <n v="29"/>
    <n v="48"/>
    <n v="29"/>
    <n v="0"/>
    <s v="stim0"/>
    <s v="-262.0"/>
    <s v="178.0"/>
    <s v="Tue Oct  7 16:43:41 2025"/>
    <s v="The main experiment item"/>
    <b v="0"/>
    <x v="1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Hutte"/>
    <n v="29"/>
    <n v="7"/>
    <n v="0"/>
    <n v="6"/>
    <s v="C:\Users\mbourge7\Downloads\subject-5.csv"/>
    <s v="legacy"/>
    <n v="7"/>
    <b v="0"/>
    <s v="Neonatal Nightingale"/>
    <s v="4.1.0"/>
    <n v="24"/>
    <n v="0"/>
    <s v="q"/>
    <s v="space"/>
    <s v="space"/>
    <s v="space"/>
    <s v="space"/>
    <s v="space"/>
    <s v="q"/>
    <s v="space"/>
    <n v="1"/>
    <n v="408"/>
    <n v="408"/>
    <n v="886.59523809523807"/>
    <n v="1212.0985241191795"/>
    <x v="91"/>
    <n v="42838"/>
    <n v="5273"/>
    <n v="1461"/>
    <n v="1557"/>
    <n v="34784"/>
    <n v="408"/>
    <n v="48829"/>
    <n v="8220"/>
    <n v="2"/>
    <s v="legacy"/>
    <n v="1024"/>
    <n v="2"/>
    <n v="48000"/>
    <n v="-16"/>
    <s v="experiment"/>
    <x v="4"/>
    <s v="odd"/>
    <n v="767389"/>
    <n v="762114"/>
    <n v="35373"/>
    <n v="1027203"/>
    <n v="1028962"/>
    <n v="762099"/>
    <n v="1027203"/>
    <n v="753872"/>
    <s v="NA"/>
    <n v="750115"/>
    <n v="638693"/>
    <n v="689143"/>
    <n v="589"/>
    <n v="586"/>
    <n v="1026452"/>
    <n v="638692"/>
    <n v="638692"/>
    <n v="588"/>
    <n v="1032913"/>
    <n v="1030963"/>
    <n v="1033326"/>
    <n v="640156"/>
    <n v="690701"/>
    <n v="640313"/>
    <n v="753873"/>
    <n v="752115"/>
    <n v="762095"/>
    <s v="NA"/>
    <n v="1032912"/>
    <n v="750114"/>
    <n v="1026451"/>
    <n v="810228"/>
    <s v="kosslyn_1978"/>
    <n v="29"/>
    <s v="31733.0"/>
    <n v="30"/>
    <s v="possible"/>
    <s v="yes"/>
    <n v="1024"/>
    <n v="-260"/>
    <n v="180"/>
  </r>
  <r>
    <n v="96"/>
    <n v="96"/>
    <n v="1036"/>
    <n v="103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0"/>
    <n v="30"/>
    <n v="6"/>
    <n v="30"/>
    <n v="48"/>
    <n v="0"/>
    <n v="48"/>
    <n v="6"/>
    <n v="6"/>
    <n v="0"/>
    <n v="0"/>
    <n v="30"/>
    <n v="6"/>
    <n v="6"/>
    <n v="0"/>
    <n v="30"/>
    <n v="30"/>
    <n v="79"/>
    <n v="6"/>
    <n v="6"/>
    <n v="6"/>
    <n v="48"/>
    <n v="48"/>
    <n v="48"/>
    <n v="6"/>
    <n v="30"/>
    <n v="48"/>
    <n v="30"/>
    <n v="0"/>
    <s v="stim0"/>
    <s v="-262.0"/>
    <s v="178.0"/>
    <s v="Tue Oct  7 16:43:41 2025"/>
    <s v="The main experiment item"/>
    <b v="0"/>
    <x v="13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puits"/>
    <n v="30"/>
    <n v="7"/>
    <n v="0"/>
    <n v="6"/>
    <s v="C:\Users\mbourge7\Downloads\subject-5.csv"/>
    <s v="legacy"/>
    <n v="7"/>
    <b v="0"/>
    <s v="Neonatal Nightingale"/>
    <s v="4.1.0"/>
    <n v="35"/>
    <n v="0"/>
    <s v="q"/>
    <s v="space"/>
    <s v="space"/>
    <s v="space"/>
    <s v="space"/>
    <s v="space"/>
    <s v="q"/>
    <s v="space"/>
    <n v="1"/>
    <n v="403"/>
    <n v="403"/>
    <n v="886.59523809523807"/>
    <n v="1212.0985241191795"/>
    <x v="156"/>
    <n v="42838"/>
    <n v="5273"/>
    <n v="1461"/>
    <n v="1557"/>
    <n v="34784"/>
    <n v="403"/>
    <n v="48829"/>
    <n v="8220"/>
    <n v="2"/>
    <s v="legacy"/>
    <n v="1024"/>
    <n v="2"/>
    <n v="48000"/>
    <n v="-16"/>
    <s v="experiment"/>
    <x v="4"/>
    <s v="odd"/>
    <n v="767389"/>
    <n v="762114"/>
    <n v="35373"/>
    <n v="1034110"/>
    <n v="1036132"/>
    <n v="762099"/>
    <n v="1034110"/>
    <n v="753872"/>
    <s v="NA"/>
    <n v="750115"/>
    <n v="638693"/>
    <n v="689143"/>
    <n v="589"/>
    <n v="586"/>
    <n v="1033359"/>
    <n v="638692"/>
    <n v="638692"/>
    <n v="588"/>
    <n v="1039892"/>
    <n v="1038132"/>
    <n v="1040295"/>
    <n v="640156"/>
    <n v="690701"/>
    <n v="640313"/>
    <n v="753873"/>
    <n v="752115"/>
    <n v="762095"/>
    <s v="NA"/>
    <n v="1039892"/>
    <n v="750114"/>
    <n v="1033357"/>
    <n v="810228"/>
    <s v="kosslyn_1978"/>
    <n v="30"/>
    <s v="32136.0"/>
    <n v="31"/>
    <s v="possible"/>
    <s v="yes"/>
    <n v="1024"/>
    <n v="-260"/>
    <n v="180"/>
  </r>
  <r>
    <n v="96"/>
    <n v="96"/>
    <n v="1023"/>
    <n v="102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31"/>
    <n v="31"/>
    <n v="6"/>
    <n v="31"/>
    <n v="48"/>
    <n v="0"/>
    <n v="48"/>
    <n v="6"/>
    <n v="6"/>
    <n v="0"/>
    <n v="0"/>
    <n v="31"/>
    <n v="6"/>
    <n v="6"/>
    <n v="0"/>
    <n v="31"/>
    <n v="31"/>
    <n v="80"/>
    <n v="6"/>
    <n v="6"/>
    <n v="6"/>
    <n v="48"/>
    <n v="48"/>
    <n v="48"/>
    <n v="6"/>
    <n v="31"/>
    <n v="48"/>
    <n v="31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Ruisseau"/>
    <n v="31"/>
    <n v="7"/>
    <n v="0"/>
    <n v="6"/>
    <s v="C:\Users\mbourge7\Downloads\subject-5.csv"/>
    <s v="legacy"/>
    <n v="7"/>
    <b v="0"/>
    <s v="Neonatal Nightingale"/>
    <s v="4.1.0"/>
    <n v="55"/>
    <n v="0"/>
    <s v="m"/>
    <s v="space"/>
    <s v="space"/>
    <s v="space"/>
    <s v="space"/>
    <s v="space"/>
    <s v="m"/>
    <s v="space"/>
    <n v="1"/>
    <n v="614"/>
    <s v="-"/>
    <n v="886.59523809523807"/>
    <n v="1212.0985241191795"/>
    <x v="1"/>
    <n v="42838"/>
    <n v="5273"/>
    <n v="1461"/>
    <n v="1557"/>
    <n v="34784"/>
    <n v="614"/>
    <n v="48829"/>
    <n v="8220"/>
    <n v="2"/>
    <s v="legacy"/>
    <n v="1024"/>
    <n v="2"/>
    <n v="48000"/>
    <n v="-16"/>
    <s v="experiment"/>
    <x v="4"/>
    <s v="odd"/>
    <n v="767389"/>
    <n v="762114"/>
    <n v="35373"/>
    <n v="1041079"/>
    <n v="1042833"/>
    <n v="762099"/>
    <n v="1041079"/>
    <n v="753872"/>
    <s v="NA"/>
    <n v="750115"/>
    <n v="638693"/>
    <n v="689143"/>
    <n v="589"/>
    <n v="586"/>
    <n v="1040328"/>
    <n v="638692"/>
    <n v="638692"/>
    <n v="588"/>
    <n v="1046542"/>
    <n v="1044833"/>
    <n v="1047157"/>
    <n v="640156"/>
    <n v="690701"/>
    <n v="640313"/>
    <n v="753873"/>
    <n v="752115"/>
    <n v="762095"/>
    <s v="NA"/>
    <n v="1046542"/>
    <n v="750114"/>
    <n v="1040327"/>
    <n v="810228"/>
    <s v="kosslyn_1978"/>
    <n v="31"/>
    <s v="32750.0"/>
    <n v="32"/>
    <s v="impossible"/>
    <s v="yes"/>
    <n v="1024"/>
    <n v="-260"/>
    <n v="180"/>
  </r>
  <r>
    <n v="96"/>
    <n v="96"/>
    <n v="1019"/>
    <n v="101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2"/>
    <n v="32"/>
    <n v="6"/>
    <n v="32"/>
    <n v="48"/>
    <n v="0"/>
    <n v="48"/>
    <n v="6"/>
    <n v="6"/>
    <n v="0"/>
    <n v="0"/>
    <n v="32"/>
    <n v="6"/>
    <n v="6"/>
    <n v="0"/>
    <n v="32"/>
    <n v="32"/>
    <n v="81"/>
    <n v="6"/>
    <n v="6"/>
    <n v="6"/>
    <n v="48"/>
    <n v="48"/>
    <n v="48"/>
    <n v="6"/>
    <n v="32"/>
    <n v="48"/>
    <n v="32"/>
    <n v="0"/>
    <s v="stim0"/>
    <s v="-262.0"/>
    <s v="178.0"/>
    <s v="Tue Oct  7 16:43:41 2025"/>
    <s v="The main experiment item"/>
    <b v="0"/>
    <x v="14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Arbre"/>
    <n v="32"/>
    <n v="7"/>
    <n v="0"/>
    <n v="6"/>
    <s v="C:\Users\mbourge7\Downloads\subject-5.csv"/>
    <s v="legacy"/>
    <n v="7"/>
    <b v="0"/>
    <s v="Neonatal Nightingale"/>
    <s v="4.1.0"/>
    <n v="16"/>
    <n v="0"/>
    <s v="q"/>
    <s v="space"/>
    <s v="space"/>
    <s v="space"/>
    <s v="space"/>
    <s v="space"/>
    <s v="q"/>
    <s v="space"/>
    <n v="1"/>
    <n v="888"/>
    <n v="888"/>
    <n v="886.59523809523807"/>
    <n v="1212.0985241191795"/>
    <x v="157"/>
    <n v="42838"/>
    <n v="5273"/>
    <n v="1461"/>
    <n v="1557"/>
    <n v="34784"/>
    <n v="888"/>
    <n v="48829"/>
    <n v="8220"/>
    <n v="2"/>
    <s v="legacy"/>
    <n v="1024"/>
    <n v="2"/>
    <n v="48000"/>
    <n v="-16"/>
    <s v="experiment"/>
    <x v="4"/>
    <s v="odd"/>
    <n v="767389"/>
    <n v="762114"/>
    <n v="35373"/>
    <n v="1047938"/>
    <n v="1049532"/>
    <n v="762099"/>
    <n v="1047938"/>
    <n v="753872"/>
    <s v="NA"/>
    <n v="750115"/>
    <n v="638693"/>
    <n v="689143"/>
    <n v="589"/>
    <n v="586"/>
    <n v="1047188"/>
    <n v="638692"/>
    <n v="638692"/>
    <n v="588"/>
    <n v="1053673"/>
    <n v="1051532"/>
    <n v="1054562"/>
    <n v="640156"/>
    <n v="690701"/>
    <n v="640313"/>
    <n v="753873"/>
    <n v="752115"/>
    <n v="762095"/>
    <s v="NA"/>
    <n v="1053673"/>
    <n v="750114"/>
    <n v="1047187"/>
    <n v="810228"/>
    <s v="kosslyn_1978"/>
    <n v="32"/>
    <s v="33638.0"/>
    <n v="33"/>
    <s v="possible"/>
    <s v="yes"/>
    <n v="1024"/>
    <n v="-260"/>
    <n v="180"/>
  </r>
  <r>
    <n v="97"/>
    <n v="97"/>
    <n v="1004"/>
    <n v="100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3"/>
    <n v="33"/>
    <n v="6"/>
    <n v="33"/>
    <n v="48"/>
    <n v="0"/>
    <n v="48"/>
    <n v="6"/>
    <n v="6"/>
    <n v="0"/>
    <n v="0"/>
    <n v="33"/>
    <n v="6"/>
    <n v="6"/>
    <n v="0"/>
    <n v="33"/>
    <n v="33"/>
    <n v="82"/>
    <n v="6"/>
    <n v="6"/>
    <n v="6"/>
    <n v="48"/>
    <n v="48"/>
    <n v="48"/>
    <n v="6"/>
    <n v="33"/>
    <n v="48"/>
    <n v="33"/>
    <n v="0"/>
    <s v="stim0"/>
    <s v="-262.0"/>
    <s v="178.0"/>
    <s v="Tue Oct  7 16:43:41 2025"/>
    <s v="The main experiment item"/>
    <b v="0"/>
    <x v="6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Rocher"/>
    <n v="33"/>
    <n v="7"/>
    <n v="0"/>
    <n v="6"/>
    <s v="C:\Users\mbourge7\Downloads\subject-5.csv"/>
    <s v="legacy"/>
    <n v="7"/>
    <b v="0"/>
    <s v="Neonatal Nightingale"/>
    <s v="4.1.0"/>
    <n v="30"/>
    <n v="0"/>
    <s v="q"/>
    <s v="space"/>
    <s v="space"/>
    <s v="space"/>
    <s v="space"/>
    <s v="space"/>
    <s v="q"/>
    <s v="space"/>
    <n v="1"/>
    <n v="500"/>
    <n v="500"/>
    <n v="886.59523809523807"/>
    <n v="1212.0985241191795"/>
    <x v="158"/>
    <n v="42838"/>
    <n v="5273"/>
    <n v="1461"/>
    <n v="1557"/>
    <n v="34784"/>
    <n v="500"/>
    <n v="48829"/>
    <n v="8220"/>
    <n v="2"/>
    <s v="legacy"/>
    <n v="1024"/>
    <n v="2"/>
    <n v="48000"/>
    <n v="-16"/>
    <s v="experiment"/>
    <x v="4"/>
    <s v="odd"/>
    <n v="767389"/>
    <n v="762114"/>
    <n v="35373"/>
    <n v="1055343"/>
    <n v="1056933"/>
    <n v="762099"/>
    <n v="1055343"/>
    <n v="753872"/>
    <s v="NA"/>
    <n v="750115"/>
    <n v="638693"/>
    <n v="689143"/>
    <n v="589"/>
    <n v="586"/>
    <n v="1054592"/>
    <n v="638692"/>
    <n v="638692"/>
    <n v="588"/>
    <n v="1060623"/>
    <n v="1058933"/>
    <n v="1061123"/>
    <n v="640156"/>
    <n v="690701"/>
    <n v="640313"/>
    <n v="753873"/>
    <n v="752115"/>
    <n v="762095"/>
    <s v="NA"/>
    <n v="1060623"/>
    <n v="750114"/>
    <n v="1054591"/>
    <n v="810228"/>
    <s v="kosslyn_1978"/>
    <n v="33"/>
    <s v="34138.0"/>
    <n v="34"/>
    <s v="possible"/>
    <s v="yes"/>
    <n v="1024"/>
    <n v="-260"/>
    <n v="180"/>
  </r>
  <r>
    <n v="97"/>
    <n v="97"/>
    <n v="985"/>
    <n v="98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34"/>
    <n v="34"/>
    <n v="6"/>
    <n v="34"/>
    <n v="48"/>
    <n v="0"/>
    <n v="48"/>
    <n v="6"/>
    <n v="6"/>
    <n v="0"/>
    <n v="0"/>
    <n v="34"/>
    <n v="6"/>
    <n v="6"/>
    <n v="0"/>
    <n v="34"/>
    <n v="34"/>
    <n v="83"/>
    <n v="6"/>
    <n v="6"/>
    <n v="6"/>
    <n v="48"/>
    <n v="48"/>
    <n v="48"/>
    <n v="6"/>
    <n v="34"/>
    <n v="48"/>
    <n v="34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vallee"/>
    <n v="34"/>
    <n v="7"/>
    <n v="0"/>
    <n v="6"/>
    <s v="C:\Users\mbourge7\Downloads\subject-5.csv"/>
    <s v="legacy"/>
    <n v="7"/>
    <b v="0"/>
    <s v="Neonatal Nightingale"/>
    <s v="4.1.0"/>
    <n v="61"/>
    <n v="0"/>
    <s v="m"/>
    <s v="space"/>
    <s v="space"/>
    <s v="space"/>
    <s v="space"/>
    <s v="space"/>
    <s v="m"/>
    <s v="space"/>
    <n v="1"/>
    <n v="354"/>
    <s v="-"/>
    <n v="886.59523809523807"/>
    <n v="1212.0985241191795"/>
    <x v="1"/>
    <n v="42838"/>
    <n v="5273"/>
    <n v="1461"/>
    <n v="1557"/>
    <n v="34784"/>
    <n v="354"/>
    <n v="48829"/>
    <n v="8220"/>
    <n v="2"/>
    <s v="legacy"/>
    <n v="1024"/>
    <n v="2"/>
    <n v="48000"/>
    <n v="-16"/>
    <s v="experiment"/>
    <x v="4"/>
    <s v="odd"/>
    <n v="767389"/>
    <n v="762114"/>
    <n v="35373"/>
    <n v="1061907"/>
    <n v="1063933"/>
    <n v="762099"/>
    <n v="1061907"/>
    <n v="753872"/>
    <s v="NA"/>
    <n v="750115"/>
    <n v="638693"/>
    <n v="689143"/>
    <n v="589"/>
    <n v="586"/>
    <n v="1061156"/>
    <n v="638692"/>
    <n v="638692"/>
    <n v="588"/>
    <n v="1067812"/>
    <n v="1065933"/>
    <n v="1068167"/>
    <n v="640156"/>
    <n v="690701"/>
    <n v="640313"/>
    <n v="753873"/>
    <n v="752115"/>
    <n v="762095"/>
    <s v="NA"/>
    <n v="1067812"/>
    <n v="750114"/>
    <n v="1061155"/>
    <n v="810228"/>
    <s v="kosslyn_1978"/>
    <n v="34"/>
    <s v="34492.0"/>
    <n v="35"/>
    <s v="impossible"/>
    <s v="yes"/>
    <n v="1024"/>
    <n v="-260"/>
    <n v="180"/>
  </r>
  <r>
    <n v="97"/>
    <n v="97"/>
    <n v="968"/>
    <n v="96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35"/>
    <n v="35"/>
    <n v="6"/>
    <n v="35"/>
    <n v="48"/>
    <n v="0"/>
    <n v="48"/>
    <n v="6"/>
    <n v="6"/>
    <n v="0"/>
    <n v="0"/>
    <n v="35"/>
    <n v="6"/>
    <n v="6"/>
    <n v="0"/>
    <n v="35"/>
    <n v="35"/>
    <n v="84"/>
    <n v="6"/>
    <n v="6"/>
    <n v="6"/>
    <n v="48"/>
    <n v="48"/>
    <n v="48"/>
    <n v="6"/>
    <n v="35"/>
    <n v="48"/>
    <n v="35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pont"/>
    <n v="35"/>
    <n v="7"/>
    <n v="0"/>
    <n v="6"/>
    <s v="C:\Users\mbourge7\Downloads\subject-5.csv"/>
    <s v="legacy"/>
    <n v="7"/>
    <b v="0"/>
    <s v="Neonatal Nightingale"/>
    <s v="4.1.0"/>
    <n v="77"/>
    <n v="0"/>
    <s v="m"/>
    <s v="space"/>
    <s v="space"/>
    <s v="space"/>
    <s v="space"/>
    <s v="space"/>
    <s v="m"/>
    <s v="space"/>
    <n v="1"/>
    <n v="357"/>
    <s v="-"/>
    <n v="886.59523809523807"/>
    <n v="1212.0985241191795"/>
    <x v="1"/>
    <n v="42838"/>
    <n v="5273"/>
    <n v="1461"/>
    <n v="1557"/>
    <n v="34784"/>
    <n v="357"/>
    <n v="48829"/>
    <n v="8220"/>
    <n v="2"/>
    <s v="legacy"/>
    <n v="1024"/>
    <n v="2"/>
    <n v="48000"/>
    <n v="-16"/>
    <s v="experiment"/>
    <x v="4"/>
    <s v="odd"/>
    <n v="767389"/>
    <n v="762114"/>
    <n v="35373"/>
    <n v="1068954"/>
    <n v="1070973"/>
    <n v="762099"/>
    <n v="1068953"/>
    <n v="753872"/>
    <s v="NA"/>
    <n v="750115"/>
    <n v="638693"/>
    <n v="689143"/>
    <n v="589"/>
    <n v="586"/>
    <n v="1068203"/>
    <n v="638692"/>
    <n v="638692"/>
    <n v="588"/>
    <n v="1074539"/>
    <n v="1072973"/>
    <n v="1074897"/>
    <n v="640156"/>
    <n v="690701"/>
    <n v="640313"/>
    <n v="753873"/>
    <n v="752115"/>
    <n v="762095"/>
    <s v="NA"/>
    <n v="1074539"/>
    <n v="750114"/>
    <n v="1068202"/>
    <n v="810228"/>
    <s v="kosslyn_1978"/>
    <n v="35"/>
    <s v="34849.0"/>
    <n v="36"/>
    <s v="impossible"/>
    <s v="yes"/>
    <n v="1024"/>
    <n v="-260"/>
    <n v="180"/>
  </r>
  <r>
    <n v="97"/>
    <n v="97"/>
    <n v="956"/>
    <n v="95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6"/>
    <n v="36"/>
    <n v="6"/>
    <n v="36"/>
    <n v="48"/>
    <n v="0"/>
    <n v="48"/>
    <n v="6"/>
    <n v="6"/>
    <n v="0"/>
    <n v="0"/>
    <n v="36"/>
    <n v="6"/>
    <n v="6"/>
    <n v="0"/>
    <n v="36"/>
    <n v="36"/>
    <n v="85"/>
    <n v="6"/>
    <n v="6"/>
    <n v="6"/>
    <n v="48"/>
    <n v="48"/>
    <n v="48"/>
    <n v="6"/>
    <n v="36"/>
    <n v="48"/>
    <n v="36"/>
    <n v="0"/>
    <s v="stim0"/>
    <s v="-262.0"/>
    <s v="178.0"/>
    <s v="Tue Oct  7 16:43:41 2025"/>
    <s v="The main experiment item"/>
    <b v="0"/>
    <x v="14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Lac"/>
    <n v="36"/>
    <n v="7"/>
    <n v="0"/>
    <n v="6"/>
    <s v="C:\Users\mbourge7\Downloads\subject-5.csv"/>
    <s v="legacy"/>
    <n v="7"/>
    <b v="0"/>
    <s v="Neonatal Nightingale"/>
    <s v="4.1.0"/>
    <n v="37"/>
    <n v="0"/>
    <s v="q"/>
    <s v="space"/>
    <s v="space"/>
    <s v="space"/>
    <s v="space"/>
    <s v="space"/>
    <s v="q"/>
    <s v="space"/>
    <n v="1"/>
    <n v="539"/>
    <n v="539"/>
    <n v="886.59523809523807"/>
    <n v="1212.0985241191795"/>
    <x v="159"/>
    <n v="42838"/>
    <n v="5273"/>
    <n v="1461"/>
    <n v="1557"/>
    <n v="34784"/>
    <n v="539"/>
    <n v="48829"/>
    <n v="8220"/>
    <n v="2"/>
    <s v="legacy"/>
    <n v="1024"/>
    <n v="2"/>
    <n v="48000"/>
    <n v="-16"/>
    <s v="experiment"/>
    <x v="4"/>
    <s v="odd"/>
    <n v="767389"/>
    <n v="762114"/>
    <n v="35373"/>
    <n v="1075680"/>
    <n v="1077793"/>
    <n v="762099"/>
    <n v="1075680"/>
    <n v="753872"/>
    <s v="NA"/>
    <n v="750115"/>
    <n v="638693"/>
    <n v="689143"/>
    <n v="589"/>
    <n v="586"/>
    <n v="1074929"/>
    <n v="638692"/>
    <n v="638692"/>
    <n v="588"/>
    <n v="1081382"/>
    <n v="1079793"/>
    <n v="1081921"/>
    <n v="640156"/>
    <n v="690701"/>
    <n v="640313"/>
    <n v="753873"/>
    <n v="752115"/>
    <n v="762095"/>
    <s v="NA"/>
    <n v="1081382"/>
    <n v="750114"/>
    <n v="1074928"/>
    <n v="810228"/>
    <s v="kosslyn_1978"/>
    <n v="36"/>
    <s v="35388.0"/>
    <n v="37"/>
    <s v="possible"/>
    <s v="yes"/>
    <n v="1024"/>
    <n v="-260"/>
    <n v="180"/>
  </r>
  <r>
    <n v="97"/>
    <n v="97"/>
    <n v="943"/>
    <n v="9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7"/>
    <n v="37"/>
    <n v="6"/>
    <n v="37"/>
    <n v="48"/>
    <n v="0"/>
    <n v="48"/>
    <n v="6"/>
    <n v="6"/>
    <n v="0"/>
    <n v="0"/>
    <n v="37"/>
    <n v="6"/>
    <n v="6"/>
    <n v="0"/>
    <n v="37"/>
    <n v="37"/>
    <n v="86"/>
    <n v="6"/>
    <n v="6"/>
    <n v="6"/>
    <n v="48"/>
    <n v="48"/>
    <n v="48"/>
    <n v="6"/>
    <n v="37"/>
    <n v="48"/>
    <n v="37"/>
    <n v="0"/>
    <s v="stim0"/>
    <s v="-262.0"/>
    <s v="178.0"/>
    <s v="Tue Oct  7 16:43:41 2025"/>
    <s v="The main experiment item"/>
    <b v="0"/>
    <x v="15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Hutte"/>
    <n v="37"/>
    <n v="7"/>
    <n v="0"/>
    <n v="6"/>
    <s v="C:\Users\mbourge7\Downloads\subject-5.csv"/>
    <s v="legacy"/>
    <n v="7"/>
    <b v="0"/>
    <s v="Neonatal Nightingale"/>
    <s v="4.1.0"/>
    <n v="26"/>
    <n v="0"/>
    <s v="q"/>
    <s v="space"/>
    <s v="space"/>
    <s v="space"/>
    <s v="space"/>
    <s v="space"/>
    <s v="q"/>
    <s v="space"/>
    <n v="1"/>
    <n v="453"/>
    <n v="453"/>
    <n v="886.59523809523807"/>
    <n v="1212.0985241191795"/>
    <x v="160"/>
    <n v="42838"/>
    <n v="5273"/>
    <n v="1461"/>
    <n v="1557"/>
    <n v="34784"/>
    <n v="453"/>
    <n v="48829"/>
    <n v="8220"/>
    <n v="2"/>
    <s v="legacy"/>
    <n v="1024"/>
    <n v="2"/>
    <n v="48000"/>
    <n v="-16"/>
    <s v="experiment"/>
    <x v="4"/>
    <s v="odd"/>
    <n v="767389"/>
    <n v="762114"/>
    <n v="35373"/>
    <n v="1082706"/>
    <n v="1084740"/>
    <n v="762099"/>
    <n v="1082706"/>
    <n v="753872"/>
    <s v="NA"/>
    <n v="750115"/>
    <n v="638693"/>
    <n v="689143"/>
    <n v="589"/>
    <n v="586"/>
    <n v="1081955"/>
    <n v="638692"/>
    <n v="638692"/>
    <n v="588"/>
    <n v="1088704"/>
    <n v="1086740"/>
    <n v="1089158"/>
    <n v="640156"/>
    <n v="690701"/>
    <n v="640313"/>
    <n v="753873"/>
    <n v="752115"/>
    <n v="762095"/>
    <s v="NA"/>
    <n v="1088703"/>
    <n v="750114"/>
    <n v="1081954"/>
    <n v="810228"/>
    <s v="kosslyn_1978"/>
    <n v="37"/>
    <s v="35841.0"/>
    <n v="38"/>
    <s v="possible"/>
    <s v="yes"/>
    <n v="1024"/>
    <n v="-260"/>
    <n v="180"/>
  </r>
  <r>
    <n v="97"/>
    <n v="97"/>
    <n v="930"/>
    <n v="93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8"/>
    <n v="38"/>
    <n v="6"/>
    <n v="38"/>
    <n v="48"/>
    <n v="0"/>
    <n v="48"/>
    <n v="6"/>
    <n v="6"/>
    <n v="0"/>
    <n v="0"/>
    <n v="38"/>
    <n v="6"/>
    <n v="6"/>
    <n v="0"/>
    <n v="38"/>
    <n v="38"/>
    <n v="87"/>
    <n v="6"/>
    <n v="6"/>
    <n v="6"/>
    <n v="48"/>
    <n v="48"/>
    <n v="48"/>
    <n v="6"/>
    <n v="38"/>
    <n v="48"/>
    <n v="38"/>
    <n v="0"/>
    <s v="stim0"/>
    <s v="-262.0"/>
    <s v="178.0"/>
    <s v="Tue Oct  7 16:43:41 2025"/>
    <s v="The main experiment item"/>
    <b v="0"/>
    <x v="16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Sable"/>
    <n v="38"/>
    <n v="7"/>
    <n v="0"/>
    <n v="6"/>
    <s v="C:\Users\mbourge7\Downloads\subject-5.csv"/>
    <s v="legacy"/>
    <n v="7"/>
    <b v="0"/>
    <s v="Neonatal Nightingale"/>
    <s v="4.1.0"/>
    <n v="17"/>
    <n v="0"/>
    <s v="q"/>
    <s v="space"/>
    <s v="space"/>
    <s v="space"/>
    <s v="space"/>
    <s v="space"/>
    <s v="q"/>
    <s v="space"/>
    <n v="1"/>
    <n v="455"/>
    <n v="455"/>
    <n v="886.59523809523807"/>
    <n v="1212.0985241191795"/>
    <x v="161"/>
    <n v="42838"/>
    <n v="5273"/>
    <n v="1461"/>
    <n v="1557"/>
    <n v="34784"/>
    <n v="455"/>
    <n v="48829"/>
    <n v="8220"/>
    <n v="2"/>
    <s v="legacy"/>
    <n v="1024"/>
    <n v="2"/>
    <n v="48000"/>
    <n v="-16"/>
    <s v="experiment"/>
    <x v="4"/>
    <s v="odd"/>
    <n v="767389"/>
    <n v="762114"/>
    <n v="35373"/>
    <n v="1089941"/>
    <n v="1091532"/>
    <n v="762099"/>
    <n v="1089941"/>
    <n v="753872"/>
    <s v="NA"/>
    <n v="750115"/>
    <n v="638693"/>
    <n v="689143"/>
    <n v="589"/>
    <n v="586"/>
    <n v="1089190"/>
    <n v="638692"/>
    <n v="638692"/>
    <n v="588"/>
    <n v="1095543"/>
    <n v="1093532"/>
    <n v="1095999"/>
    <n v="640156"/>
    <n v="690701"/>
    <n v="640313"/>
    <n v="753873"/>
    <n v="752115"/>
    <n v="762095"/>
    <s v="NA"/>
    <n v="1095543"/>
    <n v="750114"/>
    <n v="1089189"/>
    <n v="810228"/>
    <s v="kosslyn_1978"/>
    <n v="38"/>
    <s v="36296.0"/>
    <n v="39"/>
    <s v="possible"/>
    <s v="yes"/>
    <n v="1024"/>
    <n v="-260"/>
    <n v="180"/>
  </r>
  <r>
    <n v="97"/>
    <n v="97"/>
    <n v="927"/>
    <n v="92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9"/>
    <n v="39"/>
    <n v="6"/>
    <n v="39"/>
    <n v="48"/>
    <n v="0"/>
    <n v="48"/>
    <n v="6"/>
    <n v="6"/>
    <n v="0"/>
    <n v="0"/>
    <n v="39"/>
    <n v="6"/>
    <n v="6"/>
    <n v="0"/>
    <n v="39"/>
    <n v="39"/>
    <n v="88"/>
    <n v="6"/>
    <n v="6"/>
    <n v="6"/>
    <n v="48"/>
    <n v="48"/>
    <n v="48"/>
    <n v="6"/>
    <n v="39"/>
    <n v="48"/>
    <n v="39"/>
    <n v="0"/>
    <s v="stim0"/>
    <s v="-262.0"/>
    <s v="178.0"/>
    <s v="Tue Oct  7 16:43:41 2025"/>
    <s v="The main experiment item"/>
    <b v="0"/>
    <x v="17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Arbre"/>
    <n v="39"/>
    <n v="7"/>
    <n v="0"/>
    <n v="6"/>
    <s v="C:\Users\mbourge7\Downloads\subject-5.csv"/>
    <s v="legacy"/>
    <n v="7"/>
    <b v="0"/>
    <s v="Neonatal Nightingale"/>
    <s v="4.1.0"/>
    <n v="12"/>
    <n v="0"/>
    <s v="q"/>
    <s v="space"/>
    <s v="space"/>
    <s v="space"/>
    <s v="space"/>
    <s v="space"/>
    <s v="q"/>
    <s v="space"/>
    <n v="1"/>
    <n v="792"/>
    <n v="792"/>
    <n v="886.59523809523807"/>
    <n v="1212.0985241191795"/>
    <x v="162"/>
    <n v="42838"/>
    <n v="5273"/>
    <n v="1461"/>
    <n v="1557"/>
    <n v="34784"/>
    <n v="792"/>
    <n v="48829"/>
    <n v="8220"/>
    <n v="2"/>
    <s v="legacy"/>
    <n v="1024"/>
    <n v="2"/>
    <n v="48000"/>
    <n v="-16"/>
    <s v="experiment"/>
    <x v="4"/>
    <s v="odd"/>
    <n v="767389"/>
    <n v="762114"/>
    <n v="35373"/>
    <n v="1096780"/>
    <n v="1098533"/>
    <n v="762099"/>
    <n v="1096780"/>
    <n v="753872"/>
    <s v="NA"/>
    <n v="750115"/>
    <n v="638693"/>
    <n v="689143"/>
    <n v="589"/>
    <n v="586"/>
    <n v="1096030"/>
    <n v="638692"/>
    <n v="638692"/>
    <n v="588"/>
    <n v="1102652"/>
    <n v="1100533"/>
    <n v="1103445"/>
    <n v="640156"/>
    <n v="690701"/>
    <n v="640313"/>
    <n v="753873"/>
    <n v="752115"/>
    <n v="762095"/>
    <s v="NA"/>
    <n v="1102652"/>
    <n v="750114"/>
    <n v="1096029"/>
    <n v="810228"/>
    <s v="kosslyn_1978"/>
    <n v="39"/>
    <s v="37088.0"/>
    <n v="40"/>
    <s v="possible"/>
    <s v="yes"/>
    <n v="1024"/>
    <n v="-260"/>
    <n v="180"/>
  </r>
  <r>
    <n v="97"/>
    <n v="97"/>
    <n v="971"/>
    <n v="97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40"/>
    <n v="40"/>
    <n v="6"/>
    <n v="40"/>
    <n v="48"/>
    <n v="0"/>
    <n v="48"/>
    <n v="6"/>
    <n v="6"/>
    <n v="0"/>
    <n v="0"/>
    <n v="40"/>
    <n v="6"/>
    <n v="6"/>
    <n v="0"/>
    <n v="40"/>
    <n v="40"/>
    <n v="89"/>
    <n v="6"/>
    <n v="6"/>
    <n v="6"/>
    <n v="48"/>
    <n v="48"/>
    <n v="48"/>
    <n v="6"/>
    <n v="40"/>
    <n v="48"/>
    <n v="40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pont"/>
    <n v="40"/>
    <n v="7"/>
    <n v="0"/>
    <n v="6"/>
    <s v="C:\Users\mbourge7\Downloads\subject-5.csv"/>
    <s v="legacy"/>
    <n v="7"/>
    <b v="0"/>
    <s v="Neonatal Nightingale"/>
    <s v="4.1.0"/>
    <n v="78"/>
    <n v="0"/>
    <s v="m"/>
    <s v="space"/>
    <s v="space"/>
    <s v="space"/>
    <s v="space"/>
    <s v="space"/>
    <s v="m"/>
    <s v="space"/>
    <n v="1"/>
    <n v="2732"/>
    <s v="-"/>
    <n v="886.59523809523807"/>
    <n v="1212.0985241191795"/>
    <x v="1"/>
    <n v="42838"/>
    <n v="5273"/>
    <n v="1461"/>
    <n v="1557"/>
    <n v="34784"/>
    <n v="2732"/>
    <n v="48829"/>
    <n v="8220"/>
    <n v="2"/>
    <s v="legacy"/>
    <n v="1024"/>
    <n v="2"/>
    <n v="48000"/>
    <n v="-16"/>
    <s v="experiment"/>
    <x v="4"/>
    <s v="odd"/>
    <n v="767389"/>
    <n v="762114"/>
    <n v="35373"/>
    <n v="1104228"/>
    <n v="1106172"/>
    <n v="762099"/>
    <n v="1104228"/>
    <n v="753872"/>
    <s v="NA"/>
    <n v="750115"/>
    <n v="638693"/>
    <n v="689143"/>
    <n v="589"/>
    <n v="586"/>
    <n v="1103477"/>
    <n v="638692"/>
    <n v="638692"/>
    <n v="588"/>
    <n v="1109733"/>
    <n v="1108172"/>
    <n v="1112466"/>
    <n v="640156"/>
    <n v="690701"/>
    <n v="640313"/>
    <n v="753873"/>
    <n v="752115"/>
    <n v="762095"/>
    <s v="NA"/>
    <n v="1109732"/>
    <n v="750114"/>
    <n v="1103476"/>
    <n v="810228"/>
    <s v="kosslyn_1978"/>
    <n v="40"/>
    <s v="39820.0"/>
    <n v="41"/>
    <s v="impossible"/>
    <s v="yes"/>
    <n v="1024"/>
    <n v="-260"/>
    <n v="180"/>
  </r>
  <r>
    <n v="97"/>
    <n v="97"/>
    <n v="960"/>
    <n v="96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41"/>
    <n v="41"/>
    <n v="6"/>
    <n v="41"/>
    <n v="48"/>
    <n v="0"/>
    <n v="48"/>
    <n v="6"/>
    <n v="6"/>
    <n v="0"/>
    <n v="0"/>
    <n v="41"/>
    <n v="6"/>
    <n v="6"/>
    <n v="0"/>
    <n v="41"/>
    <n v="41"/>
    <n v="90"/>
    <n v="6"/>
    <n v="6"/>
    <n v="6"/>
    <n v="48"/>
    <n v="48"/>
    <n v="48"/>
    <n v="6"/>
    <n v="41"/>
    <n v="48"/>
    <n v="41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Ruisseau"/>
    <n v="41"/>
    <n v="7"/>
    <n v="0"/>
    <n v="6"/>
    <s v="C:\Users\mbourge7\Downloads\subject-5.csv"/>
    <s v="legacy"/>
    <n v="7"/>
    <b v="0"/>
    <s v="Neonatal Nightingale"/>
    <s v="4.1.0"/>
    <n v="80"/>
    <n v="0"/>
    <s v="m"/>
    <s v="space"/>
    <s v="space"/>
    <s v="space"/>
    <s v="space"/>
    <s v="space"/>
    <s v="m"/>
    <s v="space"/>
    <n v="1"/>
    <n v="528"/>
    <s v="-"/>
    <n v="886.59523809523807"/>
    <n v="1212.0985241191795"/>
    <x v="1"/>
    <n v="42838"/>
    <n v="5273"/>
    <n v="1461"/>
    <n v="1557"/>
    <n v="34784"/>
    <n v="528"/>
    <n v="48829"/>
    <n v="8220"/>
    <n v="2"/>
    <s v="legacy"/>
    <n v="1024"/>
    <n v="2"/>
    <n v="48000"/>
    <n v="-16"/>
    <s v="experiment"/>
    <x v="4"/>
    <s v="odd"/>
    <n v="767389"/>
    <n v="762114"/>
    <n v="35373"/>
    <n v="1113249"/>
    <n v="1115266"/>
    <n v="762099"/>
    <n v="1113249"/>
    <n v="753872"/>
    <s v="NA"/>
    <n v="750115"/>
    <n v="638693"/>
    <n v="689143"/>
    <n v="589"/>
    <n v="586"/>
    <n v="1112498"/>
    <n v="638692"/>
    <n v="638692"/>
    <n v="588"/>
    <n v="1118974"/>
    <n v="1117266"/>
    <n v="1119503"/>
    <n v="640156"/>
    <n v="690701"/>
    <n v="640313"/>
    <n v="753873"/>
    <n v="752115"/>
    <n v="762095"/>
    <s v="NA"/>
    <n v="1118974"/>
    <n v="750114"/>
    <n v="1112497"/>
    <n v="810228"/>
    <s v="kosslyn_1978"/>
    <n v="41"/>
    <s v="40348.0"/>
    <n v="42"/>
    <s v="impossible"/>
    <s v="yes"/>
    <n v="1024"/>
    <n v="-260"/>
    <n v="180"/>
  </r>
  <r>
    <n v="97"/>
    <n v="97"/>
    <n v="951"/>
    <n v="95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42"/>
    <n v="42"/>
    <n v="6"/>
    <n v="42"/>
    <n v="48"/>
    <n v="0"/>
    <n v="48"/>
    <n v="6"/>
    <n v="6"/>
    <n v="0"/>
    <n v="0"/>
    <n v="42"/>
    <n v="6"/>
    <n v="6"/>
    <n v="0"/>
    <n v="42"/>
    <n v="42"/>
    <n v="91"/>
    <n v="6"/>
    <n v="6"/>
    <n v="6"/>
    <n v="48"/>
    <n v="48"/>
    <n v="48"/>
    <n v="6"/>
    <n v="42"/>
    <n v="48"/>
    <n v="42"/>
    <n v="0"/>
    <s v="stim0"/>
    <s v="-262.0"/>
    <s v="178.0"/>
    <s v="Tue Oct  7 16:43:41 2025"/>
    <s v="The main experiment item"/>
    <b v="0"/>
    <x v="18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Lac"/>
    <n v="42"/>
    <n v="7"/>
    <n v="0"/>
    <n v="6"/>
    <s v="C:\Users\mbourge7\Downloads\subject-5.csv"/>
    <s v="legacy"/>
    <n v="7"/>
    <b v="0"/>
    <s v="Neonatal Nightingale"/>
    <s v="4.1.0"/>
    <n v="13"/>
    <n v="0"/>
    <s v="q"/>
    <s v="space"/>
    <s v="space"/>
    <s v="space"/>
    <s v="space"/>
    <s v="space"/>
    <s v="q"/>
    <s v="space"/>
    <n v="1"/>
    <n v="565"/>
    <n v="565"/>
    <n v="886.59523809523807"/>
    <n v="1212.0985241191795"/>
    <x v="163"/>
    <n v="42838"/>
    <n v="5273"/>
    <n v="1461"/>
    <n v="1557"/>
    <n v="34784"/>
    <n v="565"/>
    <n v="48829"/>
    <n v="8220"/>
    <n v="2"/>
    <s v="legacy"/>
    <n v="1024"/>
    <n v="2"/>
    <n v="48000"/>
    <n v="-16"/>
    <s v="experiment"/>
    <x v="4"/>
    <s v="odd"/>
    <n v="767389"/>
    <n v="762114"/>
    <n v="35373"/>
    <n v="1120293"/>
    <n v="1122063"/>
    <n v="762099"/>
    <n v="1120293"/>
    <n v="753872"/>
    <s v="NA"/>
    <n v="750115"/>
    <n v="638693"/>
    <n v="689143"/>
    <n v="589"/>
    <n v="586"/>
    <n v="1119542"/>
    <n v="638692"/>
    <n v="638692"/>
    <n v="588"/>
    <n v="1125653"/>
    <n v="1124063"/>
    <n v="1126219"/>
    <n v="640156"/>
    <n v="690701"/>
    <n v="640313"/>
    <n v="753873"/>
    <n v="752115"/>
    <n v="762095"/>
    <s v="NA"/>
    <n v="1125652"/>
    <n v="750114"/>
    <n v="1119541"/>
    <n v="810228"/>
    <s v="kosslyn_1978"/>
    <n v="42"/>
    <s v="40913.0"/>
    <n v="43"/>
    <s v="possible"/>
    <s v="yes"/>
    <n v="1024"/>
    <n v="-260"/>
    <n v="180"/>
  </r>
  <r>
    <n v="97"/>
    <n v="97"/>
    <n v="960"/>
    <n v="96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43"/>
    <n v="43"/>
    <n v="6"/>
    <n v="43"/>
    <n v="48"/>
    <n v="0"/>
    <n v="48"/>
    <n v="6"/>
    <n v="6"/>
    <n v="0"/>
    <n v="0"/>
    <n v="43"/>
    <n v="6"/>
    <n v="6"/>
    <n v="0"/>
    <n v="43"/>
    <n v="43"/>
    <n v="92"/>
    <n v="6"/>
    <n v="6"/>
    <n v="6"/>
    <n v="48"/>
    <n v="48"/>
    <n v="48"/>
    <n v="6"/>
    <n v="43"/>
    <n v="48"/>
    <n v="43"/>
    <n v="0"/>
    <s v="stim0"/>
    <s v="-262.0"/>
    <s v="178.0"/>
    <s v="Tue Oct  7 16:43:41 2025"/>
    <s v="The main experiment item"/>
    <b v="0"/>
    <x v="19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Sable"/>
    <n v="43"/>
    <n v="7"/>
    <n v="0"/>
    <n v="6"/>
    <s v="C:\Users\mbourge7\Downloads\subject-5.csv"/>
    <s v="legacy"/>
    <n v="7"/>
    <b v="0"/>
    <s v="Neonatal Nightingale"/>
    <s v="4.1.0"/>
    <n v="10"/>
    <n v="0"/>
    <s v="q"/>
    <s v="space"/>
    <s v="space"/>
    <s v="space"/>
    <s v="space"/>
    <s v="space"/>
    <s v="q"/>
    <s v="space"/>
    <n v="1"/>
    <n v="1347"/>
    <n v="1347"/>
    <n v="886.59523809523807"/>
    <n v="1212.0985241191795"/>
    <x v="164"/>
    <n v="42838"/>
    <n v="5273"/>
    <n v="1461"/>
    <n v="1557"/>
    <n v="34784"/>
    <n v="1347"/>
    <n v="48829"/>
    <n v="8220"/>
    <n v="2"/>
    <s v="legacy"/>
    <n v="1024"/>
    <n v="2"/>
    <n v="48000"/>
    <n v="-16"/>
    <s v="experiment"/>
    <x v="4"/>
    <s v="odd"/>
    <n v="767389"/>
    <n v="762114"/>
    <n v="35373"/>
    <n v="1127002"/>
    <n v="1128703"/>
    <n v="762099"/>
    <n v="1127002"/>
    <n v="753872"/>
    <s v="NA"/>
    <n v="750115"/>
    <n v="638693"/>
    <n v="689143"/>
    <n v="589"/>
    <n v="586"/>
    <n v="1126251"/>
    <n v="638692"/>
    <n v="638692"/>
    <n v="588"/>
    <n v="1132733"/>
    <n v="1130703"/>
    <n v="1134081"/>
    <n v="640156"/>
    <n v="690701"/>
    <n v="640313"/>
    <n v="753873"/>
    <n v="752115"/>
    <n v="762095"/>
    <s v="NA"/>
    <n v="1132733"/>
    <n v="750114"/>
    <n v="1126250"/>
    <n v="810228"/>
    <s v="kosslyn_1978"/>
    <n v="43"/>
    <s v="42260.0"/>
    <n v="44"/>
    <s v="possible"/>
    <s v="yes"/>
    <n v="1024"/>
    <n v="-260"/>
    <n v="180"/>
  </r>
  <r>
    <n v="97"/>
    <n v="97"/>
    <n v="948"/>
    <n v="94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44"/>
    <n v="44"/>
    <n v="6"/>
    <n v="44"/>
    <n v="48"/>
    <n v="0"/>
    <n v="48"/>
    <n v="6"/>
    <n v="6"/>
    <n v="0"/>
    <n v="0"/>
    <n v="44"/>
    <n v="6"/>
    <n v="6"/>
    <n v="0"/>
    <n v="44"/>
    <n v="44"/>
    <n v="93"/>
    <n v="6"/>
    <n v="6"/>
    <n v="6"/>
    <n v="48"/>
    <n v="48"/>
    <n v="48"/>
    <n v="6"/>
    <n v="44"/>
    <n v="48"/>
    <n v="44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phare"/>
    <n v="44"/>
    <n v="7"/>
    <n v="0"/>
    <n v="6"/>
    <s v="C:\Users\mbourge7\Downloads\subject-5.csv"/>
    <s v="legacy"/>
    <n v="7"/>
    <b v="0"/>
    <s v="Neonatal Nightingale"/>
    <s v="4.1.0"/>
    <n v="73"/>
    <n v="0"/>
    <s v="m"/>
    <s v="space"/>
    <s v="space"/>
    <s v="space"/>
    <s v="space"/>
    <s v="space"/>
    <s v="m"/>
    <s v="space"/>
    <n v="1"/>
    <n v="430"/>
    <s v="-"/>
    <n v="886.59523809523807"/>
    <n v="1212.0985241191795"/>
    <x v="1"/>
    <n v="42838"/>
    <n v="5273"/>
    <n v="1461"/>
    <n v="1557"/>
    <n v="34784"/>
    <n v="430"/>
    <n v="48829"/>
    <n v="8220"/>
    <n v="2"/>
    <s v="legacy"/>
    <n v="1024"/>
    <n v="2"/>
    <n v="48000"/>
    <n v="-16"/>
    <s v="experiment"/>
    <x v="4"/>
    <s v="odd"/>
    <n v="767389"/>
    <n v="762114"/>
    <n v="35373"/>
    <n v="1134867"/>
    <n v="1136893"/>
    <n v="762099"/>
    <n v="1134867"/>
    <n v="753872"/>
    <s v="NA"/>
    <n v="750115"/>
    <n v="638693"/>
    <n v="689143"/>
    <n v="589"/>
    <n v="586"/>
    <n v="1134116"/>
    <n v="638692"/>
    <n v="638692"/>
    <n v="588"/>
    <n v="1140623"/>
    <n v="1138893"/>
    <n v="1141053"/>
    <n v="640156"/>
    <n v="690701"/>
    <n v="640313"/>
    <n v="753873"/>
    <n v="752115"/>
    <n v="762095"/>
    <s v="NA"/>
    <n v="1140623"/>
    <n v="750114"/>
    <n v="1134115"/>
    <n v="810228"/>
    <s v="kosslyn_1978"/>
    <n v="44"/>
    <s v="42690.0"/>
    <n v="45"/>
    <s v="impossible"/>
    <s v="yes"/>
    <n v="1024"/>
    <n v="-260"/>
    <n v="180"/>
  </r>
  <r>
    <n v="97"/>
    <n v="97"/>
    <n v="935"/>
    <n v="93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45"/>
    <n v="45"/>
    <n v="6"/>
    <n v="45"/>
    <n v="48"/>
    <n v="0"/>
    <n v="48"/>
    <n v="6"/>
    <n v="6"/>
    <n v="0"/>
    <n v="0"/>
    <n v="45"/>
    <n v="6"/>
    <n v="6"/>
    <n v="0"/>
    <n v="45"/>
    <n v="45"/>
    <n v="94"/>
    <n v="6"/>
    <n v="6"/>
    <n v="6"/>
    <n v="48"/>
    <n v="48"/>
    <n v="48"/>
    <n v="6"/>
    <n v="45"/>
    <n v="48"/>
    <n v="45"/>
    <n v="0"/>
    <s v="stim0"/>
    <s v="-262.0"/>
    <s v="178.0"/>
    <s v="Tue Oct  7 16:43:41 2025"/>
    <s v="The main experiment item"/>
    <b v="0"/>
    <x v="20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Arbre"/>
    <n v="45"/>
    <n v="7"/>
    <n v="0"/>
    <n v="6"/>
    <s v="C:\Users\mbourge7\Downloads\subject-5.csv"/>
    <s v="legacy"/>
    <n v="7"/>
    <b v="0"/>
    <s v="Neonatal Nightingale"/>
    <s v="4.1.0"/>
    <n v="19"/>
    <n v="0"/>
    <s v="q"/>
    <s v="space"/>
    <s v="space"/>
    <s v="space"/>
    <s v="space"/>
    <s v="space"/>
    <s v="q"/>
    <s v="space"/>
    <n v="1"/>
    <n v="336"/>
    <n v="336"/>
    <n v="886.59523809523807"/>
    <n v="1212.0985241191795"/>
    <x v="165"/>
    <n v="42838"/>
    <n v="5273"/>
    <n v="1461"/>
    <n v="1557"/>
    <n v="34784"/>
    <n v="336"/>
    <n v="48829"/>
    <n v="8220"/>
    <n v="2"/>
    <s v="legacy"/>
    <n v="1024"/>
    <n v="2"/>
    <n v="48000"/>
    <n v="-16"/>
    <s v="experiment"/>
    <x v="4"/>
    <s v="odd"/>
    <n v="767389"/>
    <n v="762114"/>
    <n v="35373"/>
    <n v="1141838"/>
    <n v="1143842"/>
    <n v="762099"/>
    <n v="1141838"/>
    <n v="753872"/>
    <s v="NA"/>
    <n v="750115"/>
    <n v="638693"/>
    <n v="689143"/>
    <n v="589"/>
    <n v="586"/>
    <n v="1141087"/>
    <n v="638692"/>
    <n v="638692"/>
    <n v="588"/>
    <n v="1147963"/>
    <n v="1145842"/>
    <n v="1148299"/>
    <n v="640156"/>
    <n v="690701"/>
    <n v="640313"/>
    <n v="753873"/>
    <n v="752115"/>
    <n v="762095"/>
    <s v="NA"/>
    <n v="1147963"/>
    <n v="750114"/>
    <n v="1141086"/>
    <n v="810228"/>
    <s v="kosslyn_1978"/>
    <n v="45"/>
    <s v="43026.0"/>
    <n v="46"/>
    <s v="possible"/>
    <s v="yes"/>
    <n v="1024"/>
    <n v="-260"/>
    <n v="180"/>
  </r>
  <r>
    <n v="97"/>
    <n v="97"/>
    <n v="923"/>
    <n v="92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46"/>
    <n v="46"/>
    <n v="6"/>
    <n v="46"/>
    <n v="48"/>
    <n v="0"/>
    <n v="48"/>
    <n v="6"/>
    <n v="6"/>
    <n v="0"/>
    <n v="0"/>
    <n v="46"/>
    <n v="6"/>
    <n v="6"/>
    <n v="0"/>
    <n v="46"/>
    <n v="46"/>
    <n v="95"/>
    <n v="6"/>
    <n v="6"/>
    <n v="6"/>
    <n v="48"/>
    <n v="48"/>
    <n v="48"/>
    <n v="6"/>
    <n v="46"/>
    <n v="48"/>
    <n v="46"/>
    <n v="0"/>
    <s v="stim0"/>
    <s v="-262.0"/>
    <s v="178.0"/>
    <s v="Tue Oct  7 16:43:41 2025"/>
    <s v="The main experiment item"/>
    <b v="0"/>
    <x v="21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Hutte"/>
    <n v="46"/>
    <n v="7"/>
    <n v="0"/>
    <n v="6"/>
    <s v="C:\Users\mbourge7\Downloads\subject-5.csv"/>
    <s v="legacy"/>
    <n v="7"/>
    <b v="0"/>
    <s v="Neonatal Nightingale"/>
    <s v="4.1.0"/>
    <n v="23"/>
    <n v="0"/>
    <s v="q"/>
    <s v="space"/>
    <s v="space"/>
    <s v="space"/>
    <s v="space"/>
    <s v="space"/>
    <s v="q"/>
    <s v="space"/>
    <n v="1"/>
    <n v="367"/>
    <n v="367"/>
    <n v="886.59523809523807"/>
    <n v="1212.0985241191795"/>
    <x v="166"/>
    <n v="42838"/>
    <n v="5273"/>
    <n v="1461"/>
    <n v="1557"/>
    <n v="34784"/>
    <n v="367"/>
    <n v="48829"/>
    <n v="8220"/>
    <n v="2"/>
    <s v="legacy"/>
    <n v="1024"/>
    <n v="2"/>
    <n v="48000"/>
    <n v="-16"/>
    <s v="experiment"/>
    <x v="4"/>
    <s v="odd"/>
    <n v="767389"/>
    <n v="762114"/>
    <n v="35373"/>
    <n v="1149088"/>
    <n v="1150782"/>
    <n v="762099"/>
    <n v="1149088"/>
    <n v="753872"/>
    <s v="NA"/>
    <n v="750115"/>
    <n v="638693"/>
    <n v="689143"/>
    <n v="589"/>
    <n v="586"/>
    <n v="1148337"/>
    <n v="638692"/>
    <n v="638692"/>
    <n v="588"/>
    <n v="1154743"/>
    <n v="1152782"/>
    <n v="1155111"/>
    <n v="640156"/>
    <n v="690701"/>
    <n v="640313"/>
    <n v="753873"/>
    <n v="752115"/>
    <n v="762095"/>
    <s v="NA"/>
    <n v="1154743"/>
    <n v="750114"/>
    <n v="1148336"/>
    <n v="810228"/>
    <s v="kosslyn_1978"/>
    <n v="46"/>
    <s v="43393.0"/>
    <n v="47"/>
    <s v="possible"/>
    <s v="yes"/>
    <n v="1024"/>
    <n v="-260"/>
    <n v="180"/>
  </r>
  <r>
    <n v="97"/>
    <n v="97"/>
    <n v="913"/>
    <n v="91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47"/>
    <n v="47"/>
    <n v="6"/>
    <n v="47"/>
    <n v="48"/>
    <n v="0"/>
    <n v="48"/>
    <n v="6"/>
    <n v="6"/>
    <n v="0"/>
    <n v="0"/>
    <n v="47"/>
    <n v="6"/>
    <n v="6"/>
    <n v="0"/>
    <n v="47"/>
    <n v="47"/>
    <n v="96"/>
    <n v="6"/>
    <n v="6"/>
    <n v="6"/>
    <n v="48"/>
    <n v="48"/>
    <n v="48"/>
    <n v="6"/>
    <n v="47"/>
    <n v="48"/>
    <n v="47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tour"/>
    <n v="47"/>
    <n v="7"/>
    <n v="0"/>
    <n v="6"/>
    <s v="C:\Users\mbourge7\Downloads\subject-5.csv"/>
    <s v="legacy"/>
    <n v="7"/>
    <b v="0"/>
    <s v="Neonatal Nightingale"/>
    <s v="4.1.0"/>
    <n v="64"/>
    <n v="0"/>
    <s v="m"/>
    <s v="space"/>
    <s v="space"/>
    <s v="space"/>
    <s v="space"/>
    <s v="space"/>
    <s v="m"/>
    <s v="space"/>
    <n v="1"/>
    <n v="476"/>
    <s v="-"/>
    <n v="886.59523809523807"/>
    <n v="1212.0985241191795"/>
    <x v="1"/>
    <n v="42838"/>
    <n v="5273"/>
    <n v="1461"/>
    <n v="1557"/>
    <n v="34784"/>
    <n v="476"/>
    <n v="48829"/>
    <n v="8220"/>
    <n v="2"/>
    <s v="legacy"/>
    <n v="1024"/>
    <n v="2"/>
    <n v="48000"/>
    <n v="-16"/>
    <s v="experiment"/>
    <x v="4"/>
    <s v="odd"/>
    <n v="767389"/>
    <n v="762114"/>
    <n v="35373"/>
    <n v="1155899"/>
    <n v="1158015"/>
    <n v="762099"/>
    <n v="1155899"/>
    <n v="753872"/>
    <s v="NA"/>
    <n v="750115"/>
    <n v="638693"/>
    <n v="689143"/>
    <n v="589"/>
    <n v="586"/>
    <n v="1155148"/>
    <n v="638692"/>
    <n v="638692"/>
    <n v="588"/>
    <n v="1161313"/>
    <n v="1160015"/>
    <n v="1161789"/>
    <n v="640156"/>
    <n v="690701"/>
    <n v="640313"/>
    <n v="753873"/>
    <n v="752115"/>
    <n v="762095"/>
    <s v="NA"/>
    <n v="1161313"/>
    <n v="750114"/>
    <n v="1155147"/>
    <n v="810228"/>
    <s v="kosslyn_1978"/>
    <n v="47"/>
    <s v="43869.0"/>
    <n v="48"/>
    <s v="impossible"/>
    <s v="yes"/>
    <n v="1024"/>
    <n v="-260"/>
    <n v="180"/>
  </r>
  <r>
    <n v="97"/>
    <n v="97"/>
    <n v="921"/>
    <n v="92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48"/>
    <n v="48"/>
    <n v="6"/>
    <n v="48"/>
    <n v="48"/>
    <n v="0"/>
    <n v="48"/>
    <n v="6"/>
    <n v="6"/>
    <n v="0"/>
    <n v="0"/>
    <n v="48"/>
    <n v="6"/>
    <n v="6"/>
    <n v="0"/>
    <n v="48"/>
    <n v="48"/>
    <n v="97"/>
    <n v="6"/>
    <n v="6"/>
    <n v="6"/>
    <n v="48"/>
    <n v="48"/>
    <n v="48"/>
    <n v="6"/>
    <n v="48"/>
    <n v="48"/>
    <n v="48"/>
    <n v="0"/>
    <s v="stim0"/>
    <s v="-262.0"/>
    <s v="178.0"/>
    <s v="Tue Oct  7 16:43:41 2025"/>
    <s v="The main experiment item"/>
    <b v="0"/>
    <x v="16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Lac"/>
    <n v="48"/>
    <n v="7"/>
    <n v="0"/>
    <n v="6"/>
    <s v="C:\Users\mbourge7\Downloads\subject-5.csv"/>
    <s v="legacy"/>
    <n v="7"/>
    <b v="0"/>
    <s v="Neonatal Nightingale"/>
    <s v="4.1.0"/>
    <n v="38"/>
    <n v="0"/>
    <s v="q"/>
    <s v="space"/>
    <s v="space"/>
    <s v="space"/>
    <s v="space"/>
    <s v="space"/>
    <s v="q"/>
    <s v="space"/>
    <n v="1"/>
    <n v="1294"/>
    <n v="1294"/>
    <n v="886.59523809523807"/>
    <n v="1212.0985241191795"/>
    <x v="167"/>
    <n v="42838"/>
    <n v="5273"/>
    <n v="1461"/>
    <n v="1557"/>
    <n v="34784"/>
    <n v="1294"/>
    <n v="48829"/>
    <n v="8220"/>
    <n v="2"/>
    <s v="legacy"/>
    <n v="1024"/>
    <n v="2"/>
    <n v="48000"/>
    <n v="-16"/>
    <s v="experiment"/>
    <x v="4"/>
    <s v="odd"/>
    <n v="767389"/>
    <n v="762114"/>
    <n v="35373"/>
    <n v="1162576"/>
    <n v="1164603"/>
    <n v="762099"/>
    <n v="1162576"/>
    <n v="753872"/>
    <s v="NA"/>
    <n v="750115"/>
    <n v="638693"/>
    <n v="689143"/>
    <n v="589"/>
    <n v="586"/>
    <n v="1161825"/>
    <n v="638692"/>
    <n v="638692"/>
    <n v="588"/>
    <n v="1168183"/>
    <n v="1166603"/>
    <n v="1169478"/>
    <n v="640156"/>
    <n v="690701"/>
    <n v="640313"/>
    <n v="753873"/>
    <n v="752115"/>
    <n v="762095"/>
    <s v="NA"/>
    <n v="1168183"/>
    <n v="750114"/>
    <n v="1161824"/>
    <n v="810228"/>
    <s v="kosslyn_1978"/>
    <n v="48"/>
    <s v="45163.0"/>
    <n v="49"/>
    <s v="possible"/>
    <s v="yes"/>
    <n v="1024"/>
    <n v="-260"/>
    <n v="180"/>
  </r>
  <r>
    <n v="98"/>
    <n v="98"/>
    <n v="911"/>
    <n v="91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49"/>
    <n v="49"/>
    <n v="6"/>
    <n v="49"/>
    <n v="48"/>
    <n v="0"/>
    <n v="48"/>
    <n v="6"/>
    <n v="6"/>
    <n v="0"/>
    <n v="0"/>
    <n v="49"/>
    <n v="6"/>
    <n v="6"/>
    <n v="0"/>
    <n v="49"/>
    <n v="49"/>
    <n v="98"/>
    <n v="6"/>
    <n v="6"/>
    <n v="6"/>
    <n v="48"/>
    <n v="48"/>
    <n v="48"/>
    <n v="6"/>
    <n v="49"/>
    <n v="48"/>
    <n v="49"/>
    <n v="0"/>
    <s v="stim0"/>
    <s v="-262.0"/>
    <s v="178.0"/>
    <s v="Tue Oct  7 16:43:41 2025"/>
    <s v="The main experiment item"/>
    <b v="0"/>
    <x v="17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puits"/>
    <n v="49"/>
    <n v="7"/>
    <n v="0"/>
    <n v="6"/>
    <s v="C:\Users\mbourge7\Downloads\subject-5.csv"/>
    <s v="legacy"/>
    <n v="7"/>
    <b v="0"/>
    <s v="Neonatal Nightingale"/>
    <s v="4.1.0"/>
    <n v="33"/>
    <n v="0"/>
    <s v="q"/>
    <s v="space"/>
    <s v="space"/>
    <s v="space"/>
    <s v="space"/>
    <s v="space"/>
    <s v="q"/>
    <s v="space"/>
    <n v="1"/>
    <n v="436"/>
    <n v="436"/>
    <n v="886.59523809523807"/>
    <n v="1212.0985241191795"/>
    <x v="168"/>
    <n v="42838"/>
    <n v="5273"/>
    <n v="1461"/>
    <n v="1557"/>
    <n v="34784"/>
    <n v="436"/>
    <n v="48829"/>
    <n v="8220"/>
    <n v="2"/>
    <s v="legacy"/>
    <n v="1024"/>
    <n v="2"/>
    <n v="48000"/>
    <n v="-16"/>
    <s v="experiment"/>
    <x v="4"/>
    <s v="odd"/>
    <n v="767389"/>
    <n v="762114"/>
    <n v="35373"/>
    <n v="1170262"/>
    <n v="1172393"/>
    <n v="762099"/>
    <n v="1170262"/>
    <n v="753872"/>
    <s v="NA"/>
    <n v="750115"/>
    <n v="638693"/>
    <n v="689143"/>
    <n v="589"/>
    <n v="586"/>
    <n v="1169512"/>
    <n v="638692"/>
    <n v="638692"/>
    <n v="588"/>
    <n v="1176163"/>
    <n v="1174393"/>
    <n v="1176600"/>
    <n v="640156"/>
    <n v="690701"/>
    <n v="640313"/>
    <n v="753873"/>
    <n v="752115"/>
    <n v="762095"/>
    <s v="NA"/>
    <n v="1176163"/>
    <n v="750114"/>
    <n v="1169511"/>
    <n v="810228"/>
    <s v="kosslyn_1978"/>
    <n v="49"/>
    <s v="45599.0"/>
    <n v="50"/>
    <s v="possible"/>
    <s v="yes"/>
    <n v="1024"/>
    <n v="-260"/>
    <n v="180"/>
  </r>
  <r>
    <n v="98"/>
    <n v="98"/>
    <n v="900"/>
    <n v="90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50"/>
    <n v="50"/>
    <n v="6"/>
    <n v="50"/>
    <n v="48"/>
    <n v="0"/>
    <n v="48"/>
    <n v="6"/>
    <n v="6"/>
    <n v="0"/>
    <n v="0"/>
    <n v="50"/>
    <n v="6"/>
    <n v="6"/>
    <n v="0"/>
    <n v="50"/>
    <n v="50"/>
    <n v="99"/>
    <n v="6"/>
    <n v="6"/>
    <n v="6"/>
    <n v="48"/>
    <n v="48"/>
    <n v="48"/>
    <n v="6"/>
    <n v="50"/>
    <n v="48"/>
    <n v="50"/>
    <n v="0"/>
    <s v="stim0"/>
    <s v="-262.0"/>
    <s v="178.0"/>
    <s v="Tue Oct  7 16:43:41 2025"/>
    <s v="The main experiment item"/>
    <b v="0"/>
    <x v="1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Herbe"/>
    <n v="50"/>
    <n v="7"/>
    <n v="0"/>
    <n v="6"/>
    <s v="C:\Users\mbourge7\Downloads\subject-5.csv"/>
    <s v="legacy"/>
    <n v="7"/>
    <b v="0"/>
    <s v="Neonatal Nightingale"/>
    <s v="4.1.0"/>
    <n v="11"/>
    <n v="0"/>
    <s v="q"/>
    <s v="space"/>
    <s v="space"/>
    <s v="space"/>
    <s v="space"/>
    <s v="space"/>
    <s v="q"/>
    <s v="space"/>
    <n v="1"/>
    <n v="316"/>
    <n v="316"/>
    <n v="886.59523809523807"/>
    <n v="1212.0985241191795"/>
    <x v="169"/>
    <n v="42838"/>
    <n v="5273"/>
    <n v="1461"/>
    <n v="1557"/>
    <n v="34784"/>
    <n v="316"/>
    <n v="48829"/>
    <n v="8220"/>
    <n v="2"/>
    <s v="legacy"/>
    <n v="1024"/>
    <n v="2"/>
    <n v="48000"/>
    <n v="-16"/>
    <s v="experiment"/>
    <x v="4"/>
    <s v="odd"/>
    <n v="767389"/>
    <n v="762114"/>
    <n v="35373"/>
    <n v="1177384"/>
    <n v="1179093"/>
    <n v="762099"/>
    <n v="1177384"/>
    <n v="753872"/>
    <s v="NA"/>
    <n v="750115"/>
    <n v="638693"/>
    <n v="689143"/>
    <n v="589"/>
    <n v="586"/>
    <n v="1176634"/>
    <n v="638692"/>
    <n v="638692"/>
    <n v="588"/>
    <n v="1183053"/>
    <n v="1181093"/>
    <n v="1183369"/>
    <n v="640156"/>
    <n v="690701"/>
    <n v="640313"/>
    <n v="753873"/>
    <n v="752115"/>
    <n v="762095"/>
    <s v="NA"/>
    <n v="1183053"/>
    <n v="750114"/>
    <n v="1176633"/>
    <n v="810228"/>
    <s v="kosslyn_1978"/>
    <n v="50"/>
    <s v="45915.0"/>
    <n v="51"/>
    <s v="possible"/>
    <s v="yes"/>
    <n v="1024"/>
    <n v="-260"/>
    <n v="180"/>
  </r>
  <r>
    <n v="98"/>
    <n v="98"/>
    <n v="892"/>
    <n v="89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51"/>
    <n v="51"/>
    <n v="6"/>
    <n v="51"/>
    <n v="48"/>
    <n v="0"/>
    <n v="48"/>
    <n v="6"/>
    <n v="6"/>
    <n v="0"/>
    <n v="0"/>
    <n v="51"/>
    <n v="6"/>
    <n v="6"/>
    <n v="0"/>
    <n v="51"/>
    <n v="51"/>
    <n v="100"/>
    <n v="6"/>
    <n v="6"/>
    <n v="6"/>
    <n v="48"/>
    <n v="48"/>
    <n v="48"/>
    <n v="6"/>
    <n v="51"/>
    <n v="48"/>
    <n v="51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Colline"/>
    <n v="51"/>
    <n v="7"/>
    <n v="0"/>
    <n v="6"/>
    <s v="C:\Users\mbourge7\Downloads\subject-5.csv"/>
    <s v="legacy"/>
    <n v="7"/>
    <b v="0"/>
    <s v="Neonatal Nightingale"/>
    <s v="4.1.0"/>
    <n v="56"/>
    <n v="0"/>
    <s v="m"/>
    <s v="space"/>
    <s v="space"/>
    <s v="space"/>
    <s v="space"/>
    <s v="space"/>
    <s v="m"/>
    <s v="space"/>
    <n v="1"/>
    <n v="471"/>
    <s v="-"/>
    <n v="886.59523809523807"/>
    <n v="1212.0985241191795"/>
    <x v="1"/>
    <n v="42838"/>
    <n v="5273"/>
    <n v="1461"/>
    <n v="1557"/>
    <n v="34784"/>
    <n v="471"/>
    <n v="48829"/>
    <n v="8220"/>
    <n v="2"/>
    <s v="legacy"/>
    <n v="1024"/>
    <n v="2"/>
    <n v="48000"/>
    <n v="-16"/>
    <s v="experiment"/>
    <x v="4"/>
    <s v="odd"/>
    <n v="767389"/>
    <n v="762114"/>
    <n v="35373"/>
    <n v="1184153"/>
    <n v="1185913"/>
    <n v="762099"/>
    <n v="1184153"/>
    <n v="753872"/>
    <s v="NA"/>
    <n v="750115"/>
    <n v="638693"/>
    <n v="689143"/>
    <n v="589"/>
    <n v="586"/>
    <n v="1183402"/>
    <n v="638692"/>
    <n v="638692"/>
    <n v="588"/>
    <n v="1189673"/>
    <n v="1187913"/>
    <n v="1190145"/>
    <n v="640156"/>
    <n v="690701"/>
    <n v="640313"/>
    <n v="753873"/>
    <n v="752115"/>
    <n v="762095"/>
    <s v="NA"/>
    <n v="1189672"/>
    <n v="750114"/>
    <n v="1183401"/>
    <n v="810228"/>
    <s v="kosslyn_1978"/>
    <n v="51"/>
    <s v="46386.0"/>
    <n v="52"/>
    <s v="impossible"/>
    <s v="yes"/>
    <n v="1024"/>
    <n v="-260"/>
    <n v="180"/>
  </r>
  <r>
    <n v="98"/>
    <n v="98"/>
    <n v="942"/>
    <n v="94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52"/>
    <n v="52"/>
    <n v="6"/>
    <n v="52"/>
    <n v="48"/>
    <n v="0"/>
    <n v="48"/>
    <n v="6"/>
    <n v="6"/>
    <n v="0"/>
    <n v="0"/>
    <n v="52"/>
    <n v="6"/>
    <n v="6"/>
    <n v="0"/>
    <n v="52"/>
    <n v="52"/>
    <n v="101"/>
    <n v="6"/>
    <n v="6"/>
    <n v="6"/>
    <n v="48"/>
    <n v="48"/>
    <n v="48"/>
    <n v="6"/>
    <n v="52"/>
    <n v="48"/>
    <n v="52"/>
    <n v="0"/>
    <s v="stim0"/>
    <s v="-262.0"/>
    <s v="178.0"/>
    <s v="Tue Oct  7 16:43:41 2025"/>
    <s v="The main experiment item"/>
    <b v="0"/>
    <x v="15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Sable"/>
    <n v="52"/>
    <n v="7"/>
    <n v="0"/>
    <n v="6"/>
    <s v="C:\Users\mbourge7\Downloads\subject-5.csv"/>
    <s v="legacy"/>
    <n v="7"/>
    <b v="0"/>
    <s v="Neonatal Nightingale"/>
    <s v="4.1.0"/>
    <n v="5"/>
    <n v="0"/>
    <s v="q"/>
    <s v="space"/>
    <s v="space"/>
    <s v="space"/>
    <s v="space"/>
    <s v="space"/>
    <s v="q"/>
    <s v="space"/>
    <n v="1"/>
    <n v="3589"/>
    <n v="3589"/>
    <n v="886.59523809523807"/>
    <n v="1212.0985241191795"/>
    <x v="1"/>
    <n v="42838"/>
    <n v="5273"/>
    <n v="1461"/>
    <n v="1557"/>
    <n v="34784"/>
    <n v="3589"/>
    <n v="48829"/>
    <n v="8220"/>
    <n v="2"/>
    <s v="legacy"/>
    <n v="1024"/>
    <n v="2"/>
    <n v="48000"/>
    <n v="-16"/>
    <s v="experiment"/>
    <x v="4"/>
    <s v="odd"/>
    <n v="767389"/>
    <n v="762114"/>
    <n v="35373"/>
    <n v="1190932"/>
    <n v="1192893"/>
    <n v="762099"/>
    <n v="1190932"/>
    <n v="753872"/>
    <s v="NA"/>
    <n v="750115"/>
    <n v="638693"/>
    <n v="689143"/>
    <n v="589"/>
    <n v="586"/>
    <n v="1190181"/>
    <n v="638692"/>
    <n v="638692"/>
    <n v="588"/>
    <n v="1196923"/>
    <n v="1194893"/>
    <n v="1200512"/>
    <n v="640156"/>
    <n v="690701"/>
    <n v="640313"/>
    <n v="753873"/>
    <n v="752115"/>
    <n v="762095"/>
    <s v="NA"/>
    <n v="1196923"/>
    <n v="750114"/>
    <n v="1190180"/>
    <n v="810228"/>
    <s v="kosslyn_1978"/>
    <n v="52"/>
    <s v="49975.0"/>
    <n v="53"/>
    <s v="possible"/>
    <s v="yes"/>
    <n v="1024"/>
    <n v="-260"/>
    <n v="180"/>
  </r>
  <r>
    <n v="98"/>
    <n v="98"/>
    <n v="933"/>
    <n v="93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53"/>
    <n v="53"/>
    <n v="6"/>
    <n v="53"/>
    <n v="48"/>
    <n v="0"/>
    <n v="48"/>
    <n v="6"/>
    <n v="6"/>
    <n v="0"/>
    <n v="0"/>
    <n v="53"/>
    <n v="6"/>
    <n v="6"/>
    <n v="0"/>
    <n v="53"/>
    <n v="53"/>
    <n v="102"/>
    <n v="6"/>
    <n v="6"/>
    <n v="6"/>
    <n v="48"/>
    <n v="48"/>
    <n v="48"/>
    <n v="6"/>
    <n v="53"/>
    <n v="48"/>
    <n v="53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tour"/>
    <n v="53"/>
    <n v="7"/>
    <n v="0"/>
    <n v="6"/>
    <s v="C:\Users\mbourge7\Downloads\subject-5.csv"/>
    <s v="legacy"/>
    <n v="7"/>
    <b v="0"/>
    <s v="Neonatal Nightingale"/>
    <s v="4.1.0"/>
    <n v="66"/>
    <n v="0"/>
    <s v="m"/>
    <s v="space"/>
    <s v="space"/>
    <s v="space"/>
    <s v="space"/>
    <s v="space"/>
    <s v="m"/>
    <s v="space"/>
    <n v="1"/>
    <n v="449"/>
    <s v="-"/>
    <n v="886.59523809523807"/>
    <n v="1212.0985241191795"/>
    <x v="1"/>
    <n v="42838"/>
    <n v="5273"/>
    <n v="1461"/>
    <n v="1557"/>
    <n v="34784"/>
    <n v="449"/>
    <n v="48829"/>
    <n v="8220"/>
    <n v="2"/>
    <s v="legacy"/>
    <n v="1024"/>
    <n v="2"/>
    <n v="48000"/>
    <n v="-16"/>
    <s v="experiment"/>
    <x v="4"/>
    <s v="odd"/>
    <n v="767389"/>
    <n v="762114"/>
    <n v="35373"/>
    <n v="1201295"/>
    <n v="1203062"/>
    <n v="762099"/>
    <n v="1201295"/>
    <n v="753872"/>
    <s v="NA"/>
    <n v="750115"/>
    <n v="638693"/>
    <n v="689143"/>
    <n v="589"/>
    <n v="586"/>
    <n v="1200544"/>
    <n v="638692"/>
    <n v="638692"/>
    <n v="588"/>
    <n v="1206353"/>
    <n v="1205063"/>
    <n v="1206802"/>
    <n v="640156"/>
    <n v="690701"/>
    <n v="640313"/>
    <n v="753873"/>
    <n v="752115"/>
    <n v="762095"/>
    <s v="NA"/>
    <n v="1206353"/>
    <n v="750114"/>
    <n v="1200543"/>
    <n v="810228"/>
    <s v="kosslyn_1978"/>
    <n v="53"/>
    <s v="50424.0"/>
    <n v="54"/>
    <s v="impossible"/>
    <s v="yes"/>
    <n v="1024"/>
    <n v="-260"/>
    <n v="180"/>
  </r>
  <r>
    <n v="98"/>
    <n v="98"/>
    <n v="922"/>
    <n v="92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54"/>
    <n v="54"/>
    <n v="6"/>
    <n v="54"/>
    <n v="48"/>
    <n v="0"/>
    <n v="48"/>
    <n v="6"/>
    <n v="6"/>
    <n v="0"/>
    <n v="0"/>
    <n v="54"/>
    <n v="6"/>
    <n v="6"/>
    <n v="0"/>
    <n v="54"/>
    <n v="54"/>
    <n v="103"/>
    <n v="6"/>
    <n v="6"/>
    <n v="6"/>
    <n v="48"/>
    <n v="48"/>
    <n v="48"/>
    <n v="6"/>
    <n v="54"/>
    <n v="48"/>
    <n v="54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vallee"/>
    <n v="54"/>
    <n v="7"/>
    <n v="0"/>
    <n v="6"/>
    <s v="C:\Users\mbourge7\Downloads\subject-5.csv"/>
    <s v="legacy"/>
    <n v="7"/>
    <b v="0"/>
    <s v="Neonatal Nightingale"/>
    <s v="4.1.0"/>
    <n v="43"/>
    <n v="0"/>
    <s v="m"/>
    <s v="space"/>
    <s v="space"/>
    <s v="space"/>
    <s v="space"/>
    <s v="space"/>
    <s v="m"/>
    <s v="space"/>
    <n v="1"/>
    <n v="312"/>
    <s v="-"/>
    <n v="886.59523809523807"/>
    <n v="1212.0985241191795"/>
    <x v="1"/>
    <n v="42838"/>
    <n v="5273"/>
    <n v="1461"/>
    <n v="1557"/>
    <n v="34784"/>
    <n v="312"/>
    <n v="48829"/>
    <n v="8220"/>
    <n v="2"/>
    <s v="legacy"/>
    <n v="1024"/>
    <n v="2"/>
    <n v="48000"/>
    <n v="-16"/>
    <s v="experiment"/>
    <x v="4"/>
    <s v="odd"/>
    <n v="767389"/>
    <n v="762114"/>
    <n v="35373"/>
    <n v="1207599"/>
    <n v="1209553"/>
    <n v="762099"/>
    <n v="1207599"/>
    <n v="753872"/>
    <s v="NA"/>
    <n v="750115"/>
    <n v="638693"/>
    <n v="689143"/>
    <n v="589"/>
    <n v="586"/>
    <n v="1206848"/>
    <n v="638692"/>
    <n v="638692"/>
    <n v="588"/>
    <n v="1213433"/>
    <n v="1211553"/>
    <n v="1213745"/>
    <n v="640156"/>
    <n v="690701"/>
    <n v="640313"/>
    <n v="753873"/>
    <n v="752115"/>
    <n v="762095"/>
    <s v="NA"/>
    <n v="1213433"/>
    <n v="750114"/>
    <n v="1206847"/>
    <n v="810228"/>
    <s v="kosslyn_1978"/>
    <n v="54"/>
    <s v="50736.0"/>
    <n v="55"/>
    <s v="impossible"/>
    <s v="yes"/>
    <n v="1024"/>
    <n v="-260"/>
    <n v="180"/>
  </r>
  <r>
    <n v="98"/>
    <n v="98"/>
    <n v="913"/>
    <n v="91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55"/>
    <n v="55"/>
    <n v="6"/>
    <n v="55"/>
    <n v="48"/>
    <n v="0"/>
    <n v="48"/>
    <n v="6"/>
    <n v="6"/>
    <n v="0"/>
    <n v="0"/>
    <n v="55"/>
    <n v="6"/>
    <n v="6"/>
    <n v="0"/>
    <n v="55"/>
    <n v="55"/>
    <n v="104"/>
    <n v="6"/>
    <n v="6"/>
    <n v="6"/>
    <n v="48"/>
    <n v="48"/>
    <n v="48"/>
    <n v="6"/>
    <n v="55"/>
    <n v="48"/>
    <n v="55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grotte"/>
    <n v="55"/>
    <n v="7"/>
    <n v="0"/>
    <n v="6"/>
    <s v="C:\Users\mbourge7\Downloads\subject-5.csv"/>
    <s v="legacy"/>
    <n v="7"/>
    <b v="0"/>
    <s v="Neonatal Nightingale"/>
    <s v="4.1.0"/>
    <n v="62"/>
    <n v="0"/>
    <s v="m"/>
    <s v="space"/>
    <s v="space"/>
    <s v="space"/>
    <s v="space"/>
    <s v="space"/>
    <s v="m"/>
    <s v="space"/>
    <n v="1"/>
    <n v="402"/>
    <s v="-"/>
    <n v="886.59523809523807"/>
    <n v="1212.0985241191795"/>
    <x v="1"/>
    <n v="42838"/>
    <n v="5273"/>
    <n v="1461"/>
    <n v="1557"/>
    <n v="34784"/>
    <n v="402"/>
    <n v="48829"/>
    <n v="8220"/>
    <n v="2"/>
    <s v="legacy"/>
    <n v="1024"/>
    <n v="2"/>
    <n v="48000"/>
    <n v="-16"/>
    <s v="experiment"/>
    <x v="4"/>
    <s v="odd"/>
    <n v="767389"/>
    <n v="762114"/>
    <n v="35373"/>
    <n v="1214527"/>
    <n v="1216553"/>
    <n v="762099"/>
    <n v="1214527"/>
    <n v="753872"/>
    <s v="NA"/>
    <n v="750115"/>
    <n v="638693"/>
    <n v="689143"/>
    <n v="589"/>
    <n v="586"/>
    <n v="1213776"/>
    <n v="638692"/>
    <n v="638692"/>
    <n v="588"/>
    <n v="1220133"/>
    <n v="1218553"/>
    <n v="1220536"/>
    <n v="640156"/>
    <n v="690701"/>
    <n v="640313"/>
    <n v="753873"/>
    <n v="752115"/>
    <n v="762095"/>
    <s v="NA"/>
    <n v="1220132"/>
    <n v="750114"/>
    <n v="1213775"/>
    <n v="810228"/>
    <s v="kosslyn_1978"/>
    <n v="55"/>
    <s v="51138.0"/>
    <n v="56"/>
    <s v="impossible"/>
    <s v="yes"/>
    <n v="1024"/>
    <n v="-260"/>
    <n v="180"/>
  </r>
  <r>
    <n v="98"/>
    <n v="98"/>
    <n v="905"/>
    <n v="90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56"/>
    <n v="56"/>
    <n v="6"/>
    <n v="56"/>
    <n v="48"/>
    <n v="0"/>
    <n v="48"/>
    <n v="6"/>
    <n v="6"/>
    <n v="0"/>
    <n v="0"/>
    <n v="56"/>
    <n v="6"/>
    <n v="6"/>
    <n v="0"/>
    <n v="56"/>
    <n v="56"/>
    <n v="105"/>
    <n v="6"/>
    <n v="6"/>
    <n v="6"/>
    <n v="48"/>
    <n v="48"/>
    <n v="48"/>
    <n v="6"/>
    <n v="56"/>
    <n v="48"/>
    <n v="56"/>
    <n v="0"/>
    <s v="stim0"/>
    <s v="-262.0"/>
    <s v="178.0"/>
    <s v="Tue Oct  7 16:43:41 2025"/>
    <s v="The main experiment item"/>
    <b v="0"/>
    <x v="7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Herbe"/>
    <n v="56"/>
    <n v="7"/>
    <n v="0"/>
    <n v="6"/>
    <s v="C:\Users\mbourge7\Downloads\subject-5.csv"/>
    <s v="legacy"/>
    <n v="7"/>
    <b v="0"/>
    <s v="Neonatal Nightingale"/>
    <s v="4.1.0"/>
    <n v="20"/>
    <n v="0"/>
    <s v="q"/>
    <s v="space"/>
    <s v="space"/>
    <s v="space"/>
    <s v="space"/>
    <s v="space"/>
    <s v="q"/>
    <s v="space"/>
    <n v="1"/>
    <n v="492"/>
    <n v="492"/>
    <n v="886.59523809523807"/>
    <n v="1212.0985241191795"/>
    <x v="170"/>
    <n v="42838"/>
    <n v="5273"/>
    <n v="1461"/>
    <n v="1557"/>
    <n v="34784"/>
    <n v="492"/>
    <n v="48829"/>
    <n v="8220"/>
    <n v="2"/>
    <s v="legacy"/>
    <n v="1024"/>
    <n v="2"/>
    <n v="48000"/>
    <n v="-16"/>
    <s v="experiment"/>
    <x v="4"/>
    <s v="odd"/>
    <n v="767389"/>
    <n v="762114"/>
    <n v="35373"/>
    <n v="1221324"/>
    <n v="1223332"/>
    <n v="762099"/>
    <n v="1221324"/>
    <n v="753872"/>
    <s v="NA"/>
    <n v="750115"/>
    <n v="638693"/>
    <n v="689143"/>
    <n v="589"/>
    <n v="586"/>
    <n v="1220572"/>
    <n v="638692"/>
    <n v="638692"/>
    <n v="588"/>
    <n v="1227282"/>
    <n v="1225332"/>
    <n v="1227774"/>
    <n v="640156"/>
    <n v="690701"/>
    <n v="640313"/>
    <n v="753873"/>
    <n v="752115"/>
    <n v="762095"/>
    <s v="NA"/>
    <n v="1227282"/>
    <n v="750114"/>
    <n v="1220572"/>
    <n v="810228"/>
    <s v="kosslyn_1978"/>
    <n v="56"/>
    <s v="51630.0"/>
    <n v="57"/>
    <s v="possible"/>
    <s v="yes"/>
    <n v="1024"/>
    <n v="-260"/>
    <n v="180"/>
  </r>
  <r>
    <n v="98"/>
    <n v="98"/>
    <n v="897"/>
    <n v="89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57"/>
    <n v="57"/>
    <n v="6"/>
    <n v="57"/>
    <n v="48"/>
    <n v="0"/>
    <n v="48"/>
    <n v="6"/>
    <n v="6"/>
    <n v="0"/>
    <n v="0"/>
    <n v="57"/>
    <n v="6"/>
    <n v="6"/>
    <n v="0"/>
    <n v="57"/>
    <n v="57"/>
    <n v="106"/>
    <n v="6"/>
    <n v="6"/>
    <n v="6"/>
    <n v="48"/>
    <n v="48"/>
    <n v="48"/>
    <n v="6"/>
    <n v="57"/>
    <n v="48"/>
    <n v="57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Ruisseau"/>
    <n v="57"/>
    <n v="7"/>
    <n v="0"/>
    <n v="6"/>
    <s v="C:\Users\mbourge7\Downloads\subject-5.csv"/>
    <s v="legacy"/>
    <n v="7"/>
    <b v="0"/>
    <s v="Neonatal Nightingale"/>
    <s v="4.1.0"/>
    <n v="46"/>
    <n v="0"/>
    <s v="m"/>
    <s v="space"/>
    <s v="space"/>
    <s v="space"/>
    <s v="space"/>
    <s v="space"/>
    <s v="m"/>
    <s v="space"/>
    <n v="1"/>
    <n v="399"/>
    <s v="-"/>
    <n v="886.59523809523807"/>
    <n v="1212.0985241191795"/>
    <x v="1"/>
    <n v="42838"/>
    <n v="5273"/>
    <n v="1461"/>
    <n v="1557"/>
    <n v="34784"/>
    <n v="399"/>
    <n v="48829"/>
    <n v="8220"/>
    <n v="2"/>
    <s v="legacy"/>
    <n v="1024"/>
    <n v="2"/>
    <n v="48000"/>
    <n v="-16"/>
    <s v="experiment"/>
    <x v="4"/>
    <s v="odd"/>
    <n v="767389"/>
    <n v="762114"/>
    <n v="35373"/>
    <n v="1228561"/>
    <n v="1230502"/>
    <n v="762099"/>
    <n v="1228561"/>
    <n v="753872"/>
    <s v="NA"/>
    <n v="750115"/>
    <n v="638693"/>
    <n v="689143"/>
    <n v="589"/>
    <n v="586"/>
    <n v="1227810"/>
    <n v="638692"/>
    <n v="638692"/>
    <n v="588"/>
    <n v="1234212"/>
    <n v="1232502"/>
    <n v="1234611"/>
    <n v="640156"/>
    <n v="690701"/>
    <n v="640313"/>
    <n v="753873"/>
    <n v="752115"/>
    <n v="762095"/>
    <s v="NA"/>
    <n v="1234212"/>
    <n v="750114"/>
    <n v="1227809"/>
    <n v="810228"/>
    <s v="kosslyn_1978"/>
    <n v="57"/>
    <s v="52029.0"/>
    <n v="58"/>
    <s v="impossible"/>
    <s v="yes"/>
    <n v="1024"/>
    <n v="-260"/>
    <n v="180"/>
  </r>
  <r>
    <n v="98"/>
    <n v="98"/>
    <n v="886"/>
    <n v="88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58"/>
    <n v="58"/>
    <n v="6"/>
    <n v="58"/>
    <n v="48"/>
    <n v="0"/>
    <n v="48"/>
    <n v="6"/>
    <n v="6"/>
    <n v="0"/>
    <n v="0"/>
    <n v="58"/>
    <n v="6"/>
    <n v="6"/>
    <n v="0"/>
    <n v="58"/>
    <n v="58"/>
    <n v="107"/>
    <n v="6"/>
    <n v="6"/>
    <n v="6"/>
    <n v="48"/>
    <n v="48"/>
    <n v="48"/>
    <n v="6"/>
    <n v="58"/>
    <n v="48"/>
    <n v="58"/>
    <n v="0"/>
    <s v="stim0"/>
    <s v="-262.0"/>
    <s v="178.0"/>
    <s v="Tue Oct  7 16:43:41 2025"/>
    <s v="The main experiment item"/>
    <b v="0"/>
    <x v="13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Sable"/>
    <n v="58"/>
    <n v="7"/>
    <n v="0"/>
    <n v="6"/>
    <s v="C:\Users\mbourge7\Downloads\subject-5.csv"/>
    <s v="legacy"/>
    <n v="7"/>
    <b v="0"/>
    <s v="Neonatal Nightingale"/>
    <s v="4.1.0"/>
    <n v="14"/>
    <n v="0"/>
    <s v="q"/>
    <s v="space"/>
    <s v="space"/>
    <s v="space"/>
    <s v="space"/>
    <s v="space"/>
    <s v="q"/>
    <s v="space"/>
    <n v="1"/>
    <n v="250"/>
    <n v="250"/>
    <n v="886.59523809523807"/>
    <n v="1212.0985241191795"/>
    <x v="171"/>
    <n v="42838"/>
    <n v="5273"/>
    <n v="1461"/>
    <n v="1557"/>
    <n v="34784"/>
    <n v="250"/>
    <n v="48829"/>
    <n v="8220"/>
    <n v="2"/>
    <s v="legacy"/>
    <n v="1024"/>
    <n v="2"/>
    <n v="48000"/>
    <n v="-16"/>
    <s v="experiment"/>
    <x v="4"/>
    <s v="odd"/>
    <n v="767389"/>
    <n v="762114"/>
    <n v="35373"/>
    <n v="1235393"/>
    <n v="1237153"/>
    <n v="762099"/>
    <n v="1235393"/>
    <n v="753872"/>
    <s v="NA"/>
    <n v="750115"/>
    <n v="638693"/>
    <n v="689143"/>
    <n v="589"/>
    <n v="586"/>
    <n v="1234643"/>
    <n v="638692"/>
    <n v="638692"/>
    <n v="588"/>
    <n v="1241172"/>
    <n v="1239153"/>
    <n v="1241422"/>
    <n v="640156"/>
    <n v="690701"/>
    <n v="640313"/>
    <n v="753873"/>
    <n v="752115"/>
    <n v="762095"/>
    <s v="NA"/>
    <n v="1241172"/>
    <n v="750114"/>
    <n v="1234642"/>
    <n v="810228"/>
    <s v="kosslyn_1978"/>
    <n v="58"/>
    <s v="52279.0"/>
    <n v="59"/>
    <s v="possible"/>
    <s v="yes"/>
    <n v="1024"/>
    <n v="-260"/>
    <n v="180"/>
  </r>
  <r>
    <n v="98"/>
    <n v="98"/>
    <n v="877"/>
    <n v="87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59"/>
    <n v="59"/>
    <n v="6"/>
    <n v="59"/>
    <n v="48"/>
    <n v="0"/>
    <n v="48"/>
    <n v="6"/>
    <n v="6"/>
    <n v="0"/>
    <n v="0"/>
    <n v="59"/>
    <n v="6"/>
    <n v="6"/>
    <n v="0"/>
    <n v="59"/>
    <n v="59"/>
    <n v="108"/>
    <n v="6"/>
    <n v="6"/>
    <n v="6"/>
    <n v="48"/>
    <n v="48"/>
    <n v="48"/>
    <n v="6"/>
    <n v="59"/>
    <n v="48"/>
    <n v="59"/>
    <n v="0"/>
    <s v="stim0"/>
    <s v="-262.0"/>
    <s v="178.0"/>
    <s v="Tue Oct  7 16:43:41 2025"/>
    <s v="The main experiment item"/>
    <b v="0"/>
    <x v="11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Herbe"/>
    <n v="59"/>
    <n v="7"/>
    <n v="0"/>
    <n v="6"/>
    <s v="C:\Users\mbourge7\Downloads\subject-5.csv"/>
    <s v="legacy"/>
    <n v="7"/>
    <b v="0"/>
    <s v="Neonatal Nightingale"/>
    <s v="4.1.0"/>
    <n v="42"/>
    <n v="0"/>
    <s v="q"/>
    <s v="space"/>
    <s v="space"/>
    <s v="space"/>
    <s v="space"/>
    <s v="space"/>
    <s v="q"/>
    <s v="space"/>
    <n v="1"/>
    <n v="378"/>
    <n v="378"/>
    <n v="886.59523809523807"/>
    <n v="1212.0985241191795"/>
    <x v="172"/>
    <n v="42838"/>
    <n v="5273"/>
    <n v="1461"/>
    <n v="1557"/>
    <n v="34784"/>
    <n v="378"/>
    <n v="48829"/>
    <n v="8220"/>
    <n v="2"/>
    <s v="legacy"/>
    <n v="1024"/>
    <n v="2"/>
    <n v="48000"/>
    <n v="-16"/>
    <s v="experiment"/>
    <x v="4"/>
    <s v="odd"/>
    <n v="767389"/>
    <n v="762114"/>
    <n v="35373"/>
    <n v="1242212"/>
    <n v="1244342"/>
    <n v="762099"/>
    <n v="1242212"/>
    <n v="753872"/>
    <s v="NA"/>
    <n v="750115"/>
    <n v="638693"/>
    <n v="689143"/>
    <n v="589"/>
    <n v="586"/>
    <n v="1241461"/>
    <n v="638692"/>
    <n v="638692"/>
    <n v="588"/>
    <n v="1248293"/>
    <n v="1246342"/>
    <n v="1248671"/>
    <n v="640156"/>
    <n v="690701"/>
    <n v="640313"/>
    <n v="753873"/>
    <n v="752115"/>
    <n v="762095"/>
    <s v="NA"/>
    <n v="1248293"/>
    <n v="750114"/>
    <n v="1241459"/>
    <n v="810228"/>
    <s v="kosslyn_1978"/>
    <n v="59"/>
    <s v="52657.0"/>
    <n v="60"/>
    <s v="possible"/>
    <s v="yes"/>
    <n v="1024"/>
    <n v="-260"/>
    <n v="180"/>
  </r>
  <r>
    <n v="98"/>
    <n v="98"/>
    <n v="870"/>
    <n v="87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60"/>
    <n v="60"/>
    <n v="6"/>
    <n v="60"/>
    <n v="48"/>
    <n v="0"/>
    <n v="48"/>
    <n v="6"/>
    <n v="6"/>
    <n v="0"/>
    <n v="0"/>
    <n v="60"/>
    <n v="6"/>
    <n v="6"/>
    <n v="0"/>
    <n v="60"/>
    <n v="60"/>
    <n v="109"/>
    <n v="6"/>
    <n v="6"/>
    <n v="6"/>
    <n v="48"/>
    <n v="48"/>
    <n v="48"/>
    <n v="6"/>
    <n v="60"/>
    <n v="48"/>
    <n v="60"/>
    <n v="0"/>
    <s v="stim0"/>
    <s v="-262.0"/>
    <s v="178.0"/>
    <s v="Tue Oct  7 16:43:41 2025"/>
    <s v="The main experiment item"/>
    <b v="0"/>
    <x v="9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Lac"/>
    <n v="60"/>
    <n v="7"/>
    <n v="0"/>
    <n v="6"/>
    <s v="C:\Users\mbourge7\Downloads\subject-5.csv"/>
    <s v="legacy"/>
    <n v="7"/>
    <b v="0"/>
    <s v="Neonatal Nightingale"/>
    <s v="4.1.0"/>
    <n v="4"/>
    <n v="0"/>
    <s v="q"/>
    <s v="space"/>
    <s v="space"/>
    <s v="space"/>
    <s v="space"/>
    <s v="space"/>
    <s v="q"/>
    <s v="space"/>
    <n v="1"/>
    <n v="415"/>
    <n v="415"/>
    <n v="886.59523809523807"/>
    <n v="1212.0985241191795"/>
    <x v="80"/>
    <n v="42838"/>
    <n v="5273"/>
    <n v="1461"/>
    <n v="1557"/>
    <n v="34784"/>
    <n v="415"/>
    <n v="48829"/>
    <n v="8220"/>
    <n v="2"/>
    <s v="legacy"/>
    <n v="1024"/>
    <n v="2"/>
    <n v="48000"/>
    <n v="-16"/>
    <s v="experiment"/>
    <x v="4"/>
    <s v="odd"/>
    <n v="767389"/>
    <n v="762114"/>
    <n v="35373"/>
    <n v="1249455"/>
    <n v="1251413"/>
    <n v="762099"/>
    <n v="1249455"/>
    <n v="753872"/>
    <s v="NA"/>
    <n v="750115"/>
    <n v="638693"/>
    <n v="689143"/>
    <n v="589"/>
    <n v="586"/>
    <n v="1248704"/>
    <n v="638692"/>
    <n v="638692"/>
    <n v="588"/>
    <n v="1255013"/>
    <n v="1253413"/>
    <n v="1255428"/>
    <n v="640156"/>
    <n v="690701"/>
    <n v="640313"/>
    <n v="753873"/>
    <n v="752115"/>
    <n v="762095"/>
    <s v="NA"/>
    <n v="1255013"/>
    <n v="750114"/>
    <n v="1248703"/>
    <n v="810228"/>
    <s v="kosslyn_1978"/>
    <n v="60"/>
    <s v="53072.0"/>
    <n v="61"/>
    <s v="possible"/>
    <s v="yes"/>
    <n v="1024"/>
    <n v="-260"/>
    <n v="180"/>
  </r>
  <r>
    <n v="98"/>
    <n v="98"/>
    <n v="864"/>
    <n v="86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1"/>
    <n v="61"/>
    <n v="6"/>
    <n v="61"/>
    <n v="48"/>
    <n v="0"/>
    <n v="48"/>
    <n v="6"/>
    <n v="6"/>
    <n v="0"/>
    <n v="0"/>
    <n v="61"/>
    <n v="6"/>
    <n v="6"/>
    <n v="0"/>
    <n v="61"/>
    <n v="61"/>
    <n v="110"/>
    <n v="6"/>
    <n v="6"/>
    <n v="6"/>
    <n v="48"/>
    <n v="48"/>
    <n v="48"/>
    <n v="6"/>
    <n v="61"/>
    <n v="48"/>
    <n v="61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vallee"/>
    <n v="61"/>
    <n v="7"/>
    <n v="0"/>
    <n v="6"/>
    <s v="C:\Users\mbourge7\Downloads\subject-5.csv"/>
    <s v="legacy"/>
    <n v="7"/>
    <b v="0"/>
    <s v="Neonatal Nightingale"/>
    <s v="4.1.0"/>
    <n v="58"/>
    <n v="0"/>
    <s v="m"/>
    <s v="space"/>
    <s v="space"/>
    <s v="space"/>
    <s v="space"/>
    <s v="space"/>
    <s v="m"/>
    <s v="space"/>
    <n v="1"/>
    <n v="498"/>
    <s v="-"/>
    <n v="886.59523809523807"/>
    <n v="1212.0985241191795"/>
    <x v="1"/>
    <n v="42838"/>
    <n v="5273"/>
    <n v="1461"/>
    <n v="1557"/>
    <n v="34784"/>
    <n v="498"/>
    <n v="48829"/>
    <n v="8220"/>
    <n v="2"/>
    <s v="legacy"/>
    <n v="1024"/>
    <n v="2"/>
    <n v="48000"/>
    <n v="-16"/>
    <s v="experiment"/>
    <x v="4"/>
    <s v="odd"/>
    <n v="767389"/>
    <n v="762114"/>
    <n v="35373"/>
    <n v="1256212"/>
    <n v="1257812"/>
    <n v="762099"/>
    <n v="1256212"/>
    <n v="753872"/>
    <s v="NA"/>
    <n v="750115"/>
    <n v="638693"/>
    <n v="689143"/>
    <n v="589"/>
    <n v="586"/>
    <n v="1255461"/>
    <n v="638692"/>
    <n v="638692"/>
    <n v="588"/>
    <n v="1261693"/>
    <n v="1259812"/>
    <n v="1262191"/>
    <n v="640156"/>
    <n v="690701"/>
    <n v="640313"/>
    <n v="753873"/>
    <n v="752115"/>
    <n v="762095"/>
    <s v="NA"/>
    <n v="1261693"/>
    <n v="750114"/>
    <n v="1255460"/>
    <n v="810228"/>
    <s v="kosslyn_1978"/>
    <n v="61"/>
    <s v="53570.0"/>
    <n v="62"/>
    <s v="impossible"/>
    <s v="yes"/>
    <n v="1024"/>
    <n v="-260"/>
    <n v="180"/>
  </r>
  <r>
    <n v="98"/>
    <n v="98"/>
    <n v="873"/>
    <n v="87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62"/>
    <n v="62"/>
    <n v="6"/>
    <n v="62"/>
    <n v="48"/>
    <n v="0"/>
    <n v="48"/>
    <n v="6"/>
    <n v="6"/>
    <n v="0"/>
    <n v="0"/>
    <n v="62"/>
    <n v="6"/>
    <n v="6"/>
    <n v="0"/>
    <n v="62"/>
    <n v="62"/>
    <n v="111"/>
    <n v="6"/>
    <n v="6"/>
    <n v="6"/>
    <n v="48"/>
    <n v="48"/>
    <n v="48"/>
    <n v="6"/>
    <n v="62"/>
    <n v="48"/>
    <n v="62"/>
    <n v="0"/>
    <s v="stim0"/>
    <s v="-262.0"/>
    <s v="178.0"/>
    <s v="Tue Oct  7 16:43:41 2025"/>
    <s v="The main experiment item"/>
    <b v="0"/>
    <x v="20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Sable"/>
    <n v="62"/>
    <n v="7"/>
    <n v="0"/>
    <n v="6"/>
    <s v="C:\Users\mbourge7\Downloads\subject-5.csv"/>
    <s v="legacy"/>
    <n v="7"/>
    <b v="0"/>
    <s v="Neonatal Nightingale"/>
    <s v="4.1.0"/>
    <n v="40"/>
    <n v="0"/>
    <s v="q"/>
    <s v="space"/>
    <s v="space"/>
    <s v="space"/>
    <s v="space"/>
    <s v="space"/>
    <s v="q"/>
    <s v="space"/>
    <n v="1"/>
    <n v="1477"/>
    <n v="1477"/>
    <n v="886.59523809523807"/>
    <n v="1212.0985241191795"/>
    <x v="173"/>
    <n v="42838"/>
    <n v="5273"/>
    <n v="1461"/>
    <n v="1557"/>
    <n v="34784"/>
    <n v="1477"/>
    <n v="48829"/>
    <n v="8220"/>
    <n v="2"/>
    <s v="legacy"/>
    <n v="1024"/>
    <n v="2"/>
    <n v="48000"/>
    <n v="-16"/>
    <s v="experiment"/>
    <x v="4"/>
    <s v="odd"/>
    <n v="767389"/>
    <n v="762114"/>
    <n v="35373"/>
    <n v="1262977"/>
    <n v="1265102"/>
    <n v="762099"/>
    <n v="1262977"/>
    <n v="753872"/>
    <s v="NA"/>
    <n v="750115"/>
    <n v="638693"/>
    <n v="689143"/>
    <n v="589"/>
    <n v="586"/>
    <n v="1262226"/>
    <n v="638692"/>
    <n v="638692"/>
    <n v="588"/>
    <n v="1269113"/>
    <n v="1267102"/>
    <n v="1270591"/>
    <n v="640156"/>
    <n v="690701"/>
    <n v="640313"/>
    <n v="753873"/>
    <n v="752115"/>
    <n v="762095"/>
    <s v="NA"/>
    <n v="1269112"/>
    <n v="750114"/>
    <n v="1262225"/>
    <n v="810228"/>
    <s v="kosslyn_1978"/>
    <n v="62"/>
    <s v="55047.0"/>
    <n v="63"/>
    <s v="possible"/>
    <s v="yes"/>
    <n v="1024"/>
    <n v="-260"/>
    <n v="180"/>
  </r>
  <r>
    <n v="98"/>
    <n v="98"/>
    <n v="868"/>
    <n v="86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3"/>
    <n v="63"/>
    <n v="6"/>
    <n v="63"/>
    <n v="48"/>
    <n v="0"/>
    <n v="48"/>
    <n v="6"/>
    <n v="6"/>
    <n v="0"/>
    <n v="0"/>
    <n v="63"/>
    <n v="6"/>
    <n v="6"/>
    <n v="0"/>
    <n v="63"/>
    <n v="63"/>
    <n v="112"/>
    <n v="6"/>
    <n v="6"/>
    <n v="6"/>
    <n v="48"/>
    <n v="48"/>
    <n v="48"/>
    <n v="6"/>
    <n v="63"/>
    <n v="48"/>
    <n v="63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pont"/>
    <n v="63"/>
    <n v="7"/>
    <n v="0"/>
    <n v="6"/>
    <s v="C:\Users\mbourge7\Downloads\subject-5.csv"/>
    <s v="legacy"/>
    <n v="7"/>
    <b v="0"/>
    <s v="Neonatal Nightingale"/>
    <s v="4.1.0"/>
    <n v="76"/>
    <n v="0"/>
    <s v="m"/>
    <s v="space"/>
    <s v="space"/>
    <s v="space"/>
    <s v="space"/>
    <s v="space"/>
    <s v="m"/>
    <s v="space"/>
    <n v="1"/>
    <n v="524"/>
    <s v="-"/>
    <n v="886.59523809523807"/>
    <n v="1212.0985241191795"/>
    <x v="1"/>
    <n v="42838"/>
    <n v="5273"/>
    <n v="1461"/>
    <n v="1557"/>
    <n v="34784"/>
    <n v="524"/>
    <n v="48829"/>
    <n v="8220"/>
    <n v="2"/>
    <s v="legacy"/>
    <n v="1024"/>
    <n v="2"/>
    <n v="48000"/>
    <n v="-16"/>
    <s v="experiment"/>
    <x v="4"/>
    <s v="odd"/>
    <n v="767389"/>
    <n v="762114"/>
    <n v="35373"/>
    <n v="1271376"/>
    <n v="1272980"/>
    <n v="762099"/>
    <n v="1271376"/>
    <n v="753872"/>
    <s v="NA"/>
    <n v="750115"/>
    <n v="638693"/>
    <n v="689143"/>
    <n v="589"/>
    <n v="586"/>
    <n v="1270625"/>
    <n v="638692"/>
    <n v="638692"/>
    <n v="588"/>
    <n v="1276512"/>
    <n v="1274980"/>
    <n v="1277036"/>
    <n v="640156"/>
    <n v="690701"/>
    <n v="640313"/>
    <n v="753873"/>
    <n v="752115"/>
    <n v="762095"/>
    <s v="NA"/>
    <n v="1276512"/>
    <n v="750114"/>
    <n v="1270624"/>
    <n v="810228"/>
    <s v="kosslyn_1978"/>
    <n v="63"/>
    <s v="55571.0"/>
    <n v="64"/>
    <s v="impossible"/>
    <s v="yes"/>
    <n v="1024"/>
    <n v="-260"/>
    <n v="180"/>
  </r>
  <r>
    <n v="98"/>
    <n v="98"/>
    <n v="861"/>
    <n v="86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64"/>
    <n v="64"/>
    <n v="6"/>
    <n v="64"/>
    <n v="48"/>
    <n v="0"/>
    <n v="48"/>
    <n v="6"/>
    <n v="6"/>
    <n v="0"/>
    <n v="0"/>
    <n v="64"/>
    <n v="6"/>
    <n v="6"/>
    <n v="0"/>
    <n v="64"/>
    <n v="64"/>
    <n v="113"/>
    <n v="6"/>
    <n v="6"/>
    <n v="6"/>
    <n v="48"/>
    <n v="48"/>
    <n v="48"/>
    <n v="6"/>
    <n v="64"/>
    <n v="48"/>
    <n v="64"/>
    <n v="0"/>
    <s v="stim0"/>
    <s v="-262.0"/>
    <s v="178.0"/>
    <s v="Tue Oct  7 16:43:41 2025"/>
    <s v="The main experiment item"/>
    <b v="0"/>
    <x v="2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Hutte"/>
    <n v="64"/>
    <n v="7"/>
    <n v="0"/>
    <n v="6"/>
    <s v="C:\Users\mbourge7\Downloads\subject-5.csv"/>
    <s v="legacy"/>
    <n v="7"/>
    <b v="0"/>
    <s v="Neonatal Nightingale"/>
    <s v="4.1.0"/>
    <n v="27"/>
    <n v="0"/>
    <s v="q"/>
    <s v="space"/>
    <s v="space"/>
    <s v="space"/>
    <s v="space"/>
    <s v="space"/>
    <s v="q"/>
    <s v="space"/>
    <n v="1"/>
    <n v="425"/>
    <n v="425"/>
    <n v="886.59523809523807"/>
    <n v="1212.0985241191795"/>
    <x v="174"/>
    <n v="42838"/>
    <n v="5273"/>
    <n v="1461"/>
    <n v="1557"/>
    <n v="34784"/>
    <n v="425"/>
    <n v="48829"/>
    <n v="8220"/>
    <n v="2"/>
    <s v="legacy"/>
    <n v="1024"/>
    <n v="2"/>
    <n v="48000"/>
    <n v="-16"/>
    <s v="experiment"/>
    <x v="4"/>
    <s v="odd"/>
    <n v="767389"/>
    <n v="762114"/>
    <n v="35373"/>
    <n v="1277837"/>
    <n v="1279782"/>
    <n v="762099"/>
    <n v="1277837"/>
    <n v="753872"/>
    <s v="NA"/>
    <n v="750115"/>
    <n v="638693"/>
    <n v="689143"/>
    <n v="589"/>
    <n v="586"/>
    <n v="1277086"/>
    <n v="638692"/>
    <n v="638692"/>
    <n v="588"/>
    <n v="1283753"/>
    <n v="1281783"/>
    <n v="1284178"/>
    <n v="640156"/>
    <n v="690701"/>
    <n v="640313"/>
    <n v="753873"/>
    <n v="752115"/>
    <n v="762095"/>
    <s v="NA"/>
    <n v="1283753"/>
    <n v="750114"/>
    <n v="1277085"/>
    <n v="810228"/>
    <s v="kosslyn_1978"/>
    <n v="64"/>
    <s v="55996.0"/>
    <n v="65"/>
    <s v="possible"/>
    <s v="yes"/>
    <n v="1024"/>
    <n v="-260"/>
    <n v="180"/>
  </r>
  <r>
    <n v="98"/>
    <n v="98"/>
    <n v="854"/>
    <n v="85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5"/>
    <n v="65"/>
    <n v="6"/>
    <n v="65"/>
    <n v="48"/>
    <n v="0"/>
    <n v="48"/>
    <n v="6"/>
    <n v="6"/>
    <n v="0"/>
    <n v="0"/>
    <n v="65"/>
    <n v="6"/>
    <n v="6"/>
    <n v="0"/>
    <n v="65"/>
    <n v="65"/>
    <n v="114"/>
    <n v="6"/>
    <n v="6"/>
    <n v="6"/>
    <n v="48"/>
    <n v="48"/>
    <n v="48"/>
    <n v="6"/>
    <n v="65"/>
    <n v="48"/>
    <n v="65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Colline"/>
    <n v="65"/>
    <n v="7"/>
    <n v="0"/>
    <n v="6"/>
    <s v="C:\Users\mbourge7\Downloads\subject-5.csv"/>
    <s v="legacy"/>
    <n v="7"/>
    <b v="0"/>
    <s v="Neonatal Nightingale"/>
    <s v="4.1.0"/>
    <n v="82"/>
    <n v="0"/>
    <s v="m"/>
    <s v="space"/>
    <s v="space"/>
    <s v="space"/>
    <s v="space"/>
    <s v="space"/>
    <s v="m"/>
    <s v="space"/>
    <n v="1"/>
    <n v="390"/>
    <s v="-"/>
    <n v="886.59523809523807"/>
    <n v="1212.0985241191795"/>
    <x v="1"/>
    <n v="42838"/>
    <n v="5273"/>
    <n v="1461"/>
    <n v="1557"/>
    <n v="34784"/>
    <n v="390"/>
    <n v="48829"/>
    <n v="8220"/>
    <n v="2"/>
    <s v="legacy"/>
    <n v="1024"/>
    <n v="2"/>
    <n v="48000"/>
    <n v="-16"/>
    <s v="experiment"/>
    <x v="4"/>
    <s v="odd"/>
    <n v="767389"/>
    <n v="762114"/>
    <n v="35373"/>
    <n v="1284963"/>
    <n v="1287103"/>
    <n v="762099"/>
    <n v="1284963"/>
    <n v="753872"/>
    <s v="NA"/>
    <n v="750115"/>
    <n v="638693"/>
    <n v="689143"/>
    <n v="589"/>
    <n v="586"/>
    <n v="1284212"/>
    <n v="638692"/>
    <n v="638692"/>
    <n v="588"/>
    <n v="1290872"/>
    <n v="1289103"/>
    <n v="1291263"/>
    <n v="640156"/>
    <n v="690701"/>
    <n v="640313"/>
    <n v="753873"/>
    <n v="752115"/>
    <n v="762095"/>
    <s v="NA"/>
    <n v="1290872"/>
    <n v="750114"/>
    <n v="1284211"/>
    <n v="810228"/>
    <s v="kosslyn_1978"/>
    <n v="65"/>
    <s v="56386.0"/>
    <n v="66"/>
    <s v="impossible"/>
    <s v="yes"/>
    <n v="1024"/>
    <n v="-260"/>
    <n v="180"/>
  </r>
  <r>
    <n v="98"/>
    <n v="98"/>
    <n v="847"/>
    <n v="84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6"/>
    <n v="66"/>
    <n v="6"/>
    <n v="66"/>
    <n v="48"/>
    <n v="0"/>
    <n v="48"/>
    <n v="6"/>
    <n v="6"/>
    <n v="0"/>
    <n v="0"/>
    <n v="66"/>
    <n v="6"/>
    <n v="6"/>
    <n v="0"/>
    <n v="66"/>
    <n v="66"/>
    <n v="115"/>
    <n v="6"/>
    <n v="6"/>
    <n v="6"/>
    <n v="48"/>
    <n v="48"/>
    <n v="48"/>
    <n v="6"/>
    <n v="66"/>
    <n v="48"/>
    <n v="66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grotte"/>
    <n v="66"/>
    <n v="7"/>
    <n v="0"/>
    <n v="6"/>
    <s v="C:\Users\mbourge7\Downloads\subject-5.csv"/>
    <s v="legacy"/>
    <n v="7"/>
    <b v="0"/>
    <s v="Neonatal Nightingale"/>
    <s v="4.1.0"/>
    <n v="53"/>
    <n v="0"/>
    <s v="m"/>
    <s v="space"/>
    <s v="space"/>
    <s v="space"/>
    <s v="space"/>
    <s v="space"/>
    <s v="m"/>
    <s v="space"/>
    <n v="1"/>
    <n v="379"/>
    <s v="-"/>
    <n v="886.59523809523807"/>
    <n v="1212.0985241191795"/>
    <x v="1"/>
    <n v="42838"/>
    <n v="5273"/>
    <n v="1461"/>
    <n v="1557"/>
    <n v="34784"/>
    <n v="379"/>
    <n v="48829"/>
    <n v="8220"/>
    <n v="2"/>
    <s v="legacy"/>
    <n v="1024"/>
    <n v="2"/>
    <n v="48000"/>
    <n v="-16"/>
    <s v="experiment"/>
    <x v="4"/>
    <s v="odd"/>
    <n v="767389"/>
    <n v="762114"/>
    <n v="35373"/>
    <n v="1292045"/>
    <n v="1293733"/>
    <n v="762099"/>
    <n v="1292044"/>
    <n v="753872"/>
    <s v="NA"/>
    <n v="750115"/>
    <n v="638693"/>
    <n v="689143"/>
    <n v="589"/>
    <n v="586"/>
    <n v="1291294"/>
    <n v="638692"/>
    <n v="638692"/>
    <n v="588"/>
    <n v="1297292"/>
    <n v="1295733"/>
    <n v="1297672"/>
    <n v="640156"/>
    <n v="690701"/>
    <n v="640313"/>
    <n v="753873"/>
    <n v="752115"/>
    <n v="762095"/>
    <s v="NA"/>
    <n v="1297292"/>
    <n v="750114"/>
    <n v="1291293"/>
    <n v="810228"/>
    <s v="kosslyn_1978"/>
    <n v="66"/>
    <s v="56765.0"/>
    <n v="67"/>
    <s v="impossible"/>
    <s v="yes"/>
    <n v="1024"/>
    <n v="-260"/>
    <n v="180"/>
  </r>
  <r>
    <n v="98"/>
    <n v="98"/>
    <n v="839"/>
    <n v="83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7"/>
    <n v="67"/>
    <n v="6"/>
    <n v="67"/>
    <n v="48"/>
    <n v="0"/>
    <n v="48"/>
    <n v="6"/>
    <n v="6"/>
    <n v="0"/>
    <n v="0"/>
    <n v="67"/>
    <n v="6"/>
    <n v="6"/>
    <n v="0"/>
    <n v="67"/>
    <n v="67"/>
    <n v="116"/>
    <n v="6"/>
    <n v="6"/>
    <n v="6"/>
    <n v="48"/>
    <n v="48"/>
    <n v="48"/>
    <n v="6"/>
    <n v="67"/>
    <n v="48"/>
    <n v="67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Colline"/>
    <n v="67"/>
    <n v="7"/>
    <n v="0"/>
    <n v="6"/>
    <s v="C:\Users\mbourge7\Downloads\subject-5.csv"/>
    <s v="legacy"/>
    <n v="7"/>
    <b v="0"/>
    <s v="Neonatal Nightingale"/>
    <s v="4.1.0"/>
    <n v="59"/>
    <n v="0"/>
    <s v="m"/>
    <s v="space"/>
    <s v="space"/>
    <s v="space"/>
    <s v="space"/>
    <s v="space"/>
    <s v="m"/>
    <s v="space"/>
    <n v="1"/>
    <n v="296"/>
    <s v="-"/>
    <n v="886.59523809523807"/>
    <n v="1212.0985241191795"/>
    <x v="1"/>
    <n v="42838"/>
    <n v="5273"/>
    <n v="1461"/>
    <n v="1557"/>
    <n v="34784"/>
    <n v="296"/>
    <n v="48829"/>
    <n v="8220"/>
    <n v="2"/>
    <s v="legacy"/>
    <n v="1024"/>
    <n v="2"/>
    <n v="48000"/>
    <n v="-16"/>
    <s v="experiment"/>
    <x v="4"/>
    <s v="odd"/>
    <n v="767389"/>
    <n v="762114"/>
    <n v="35373"/>
    <n v="1298458"/>
    <n v="1300053"/>
    <n v="762099"/>
    <n v="1298458"/>
    <n v="753872"/>
    <s v="NA"/>
    <n v="750115"/>
    <n v="638693"/>
    <n v="689143"/>
    <n v="589"/>
    <n v="586"/>
    <n v="1297707"/>
    <n v="638692"/>
    <n v="638692"/>
    <n v="588"/>
    <n v="1303822"/>
    <n v="1302053"/>
    <n v="1304119"/>
    <n v="640156"/>
    <n v="690701"/>
    <n v="640313"/>
    <n v="753873"/>
    <n v="752115"/>
    <n v="762095"/>
    <s v="NA"/>
    <n v="1303822"/>
    <n v="750114"/>
    <n v="1297706"/>
    <n v="810228"/>
    <s v="kosslyn_1978"/>
    <n v="67"/>
    <s v="57061.0"/>
    <n v="68"/>
    <s v="impossible"/>
    <s v="yes"/>
    <n v="1024"/>
    <n v="-260"/>
    <n v="180"/>
  </r>
  <r>
    <n v="98"/>
    <n v="98"/>
    <n v="843"/>
    <n v="84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8"/>
    <n v="68"/>
    <n v="6"/>
    <n v="68"/>
    <n v="48"/>
    <n v="0"/>
    <n v="48"/>
    <n v="6"/>
    <n v="6"/>
    <n v="0"/>
    <n v="0"/>
    <n v="68"/>
    <n v="6"/>
    <n v="6"/>
    <n v="0"/>
    <n v="68"/>
    <n v="68"/>
    <n v="117"/>
    <n v="6"/>
    <n v="6"/>
    <n v="6"/>
    <n v="48"/>
    <n v="48"/>
    <n v="48"/>
    <n v="6"/>
    <n v="68"/>
    <n v="48"/>
    <n v="68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vallee"/>
    <n v="68"/>
    <n v="7"/>
    <n v="0"/>
    <n v="6"/>
    <s v="C:\Users\mbourge7\Downloads\subject-5.csv"/>
    <s v="legacy"/>
    <n v="7"/>
    <b v="0"/>
    <s v="Neonatal Nightingale"/>
    <s v="4.1.0"/>
    <n v="63"/>
    <n v="0"/>
    <s v="m"/>
    <s v="space"/>
    <s v="space"/>
    <s v="space"/>
    <s v="space"/>
    <s v="space"/>
    <s v="m"/>
    <s v="space"/>
    <n v="1"/>
    <n v="1108"/>
    <s v="-"/>
    <n v="886.59523809523807"/>
    <n v="1212.0985241191795"/>
    <x v="1"/>
    <n v="42838"/>
    <n v="5273"/>
    <n v="1461"/>
    <n v="1557"/>
    <n v="34784"/>
    <n v="1108"/>
    <n v="48829"/>
    <n v="8220"/>
    <n v="2"/>
    <s v="legacy"/>
    <n v="1024"/>
    <n v="2"/>
    <n v="48000"/>
    <n v="-16"/>
    <s v="experiment"/>
    <x v="4"/>
    <s v="odd"/>
    <n v="767389"/>
    <n v="762114"/>
    <n v="35373"/>
    <n v="1304901"/>
    <n v="1306853"/>
    <n v="762099"/>
    <n v="1304901"/>
    <n v="753872"/>
    <s v="NA"/>
    <n v="750115"/>
    <n v="638693"/>
    <n v="689143"/>
    <n v="589"/>
    <n v="586"/>
    <n v="1304151"/>
    <n v="638692"/>
    <n v="638692"/>
    <n v="588"/>
    <n v="1310713"/>
    <n v="1308853"/>
    <n v="1311822"/>
    <n v="640156"/>
    <n v="690701"/>
    <n v="640313"/>
    <n v="753873"/>
    <n v="752115"/>
    <n v="762095"/>
    <s v="NA"/>
    <n v="1310713"/>
    <n v="750114"/>
    <n v="1304150"/>
    <n v="810228"/>
    <s v="kosslyn_1978"/>
    <n v="68"/>
    <s v="58169.0"/>
    <n v="69"/>
    <s v="impossible"/>
    <s v="yes"/>
    <n v="1024"/>
    <n v="-260"/>
    <n v="180"/>
  </r>
  <r>
    <n v="98"/>
    <n v="98"/>
    <n v="840"/>
    <n v="84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69"/>
    <n v="69"/>
    <n v="6"/>
    <n v="69"/>
    <n v="48"/>
    <n v="0"/>
    <n v="48"/>
    <n v="6"/>
    <n v="6"/>
    <n v="0"/>
    <n v="0"/>
    <n v="69"/>
    <n v="6"/>
    <n v="6"/>
    <n v="0"/>
    <n v="69"/>
    <n v="69"/>
    <n v="118"/>
    <n v="6"/>
    <n v="6"/>
    <n v="6"/>
    <n v="48"/>
    <n v="48"/>
    <n v="48"/>
    <n v="6"/>
    <n v="69"/>
    <n v="48"/>
    <n v="69"/>
    <n v="0"/>
    <s v="stim0"/>
    <s v="-262.0"/>
    <s v="178.0"/>
    <s v="Tue Oct  7 16:43:41 2025"/>
    <s v="The main experiment item"/>
    <b v="0"/>
    <x v="1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puits"/>
    <n v="69"/>
    <n v="7"/>
    <n v="0"/>
    <n v="6"/>
    <s v="C:\Users\mbourge7\Downloads\subject-5.csv"/>
    <s v="legacy"/>
    <n v="7"/>
    <b v="0"/>
    <s v="Neonatal Nightingale"/>
    <s v="4.1.0"/>
    <n v="3"/>
    <n v="0"/>
    <s v="q"/>
    <s v="space"/>
    <s v="space"/>
    <s v="space"/>
    <s v="space"/>
    <s v="space"/>
    <s v="q"/>
    <s v="space"/>
    <n v="1"/>
    <n v="687"/>
    <n v="687"/>
    <n v="886.59523809523807"/>
    <n v="1212.0985241191795"/>
    <x v="175"/>
    <n v="42838"/>
    <n v="5273"/>
    <n v="1461"/>
    <n v="1557"/>
    <n v="34784"/>
    <n v="687"/>
    <n v="48829"/>
    <n v="8220"/>
    <n v="2"/>
    <s v="legacy"/>
    <n v="1024"/>
    <n v="2"/>
    <n v="48000"/>
    <n v="-16"/>
    <s v="experiment"/>
    <x v="4"/>
    <s v="odd"/>
    <n v="767389"/>
    <n v="762114"/>
    <n v="35373"/>
    <n v="1312612"/>
    <n v="1314572"/>
    <n v="762099"/>
    <n v="1312612"/>
    <n v="753872"/>
    <s v="NA"/>
    <n v="750115"/>
    <n v="638693"/>
    <n v="689143"/>
    <n v="589"/>
    <n v="586"/>
    <n v="1311861"/>
    <n v="638692"/>
    <n v="638692"/>
    <n v="588"/>
    <n v="1318333"/>
    <n v="1316573"/>
    <n v="1319020"/>
    <n v="640156"/>
    <n v="690701"/>
    <n v="640313"/>
    <n v="753873"/>
    <n v="752115"/>
    <n v="762095"/>
    <s v="NA"/>
    <n v="1318333"/>
    <n v="750114"/>
    <n v="1311860"/>
    <n v="810228"/>
    <s v="kosslyn_1978"/>
    <n v="69"/>
    <s v="58856.0"/>
    <n v="70"/>
    <s v="possible"/>
    <s v="yes"/>
    <n v="1024"/>
    <n v="-260"/>
    <n v="180"/>
  </r>
  <r>
    <n v="98"/>
    <n v="98"/>
    <n v="834"/>
    <n v="83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0"/>
    <n v="70"/>
    <n v="6"/>
    <n v="70"/>
    <n v="48"/>
    <n v="0"/>
    <n v="48"/>
    <n v="6"/>
    <n v="6"/>
    <n v="0"/>
    <n v="0"/>
    <n v="70"/>
    <n v="6"/>
    <n v="6"/>
    <n v="0"/>
    <n v="70"/>
    <n v="70"/>
    <n v="119"/>
    <n v="6"/>
    <n v="6"/>
    <n v="6"/>
    <n v="48"/>
    <n v="48"/>
    <n v="48"/>
    <n v="6"/>
    <n v="70"/>
    <n v="48"/>
    <n v="70"/>
    <n v="0"/>
    <s v="stim0"/>
    <s v="-262.0"/>
    <s v="178.0"/>
    <s v="Tue Oct  7 16:43:41 2025"/>
    <s v="The main experiment item"/>
    <b v="0"/>
    <x v="18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puits"/>
    <n v="70"/>
    <n v="7"/>
    <n v="0"/>
    <n v="6"/>
    <s v="C:\Users\mbourge7\Downloads\subject-5.csv"/>
    <s v="legacy"/>
    <n v="7"/>
    <b v="0"/>
    <s v="Neonatal Nightingale"/>
    <s v="4.1.0"/>
    <n v="34"/>
    <n v="0"/>
    <s v="q"/>
    <s v="space"/>
    <s v="space"/>
    <s v="space"/>
    <s v="space"/>
    <s v="space"/>
    <s v="q"/>
    <s v="space"/>
    <n v="1"/>
    <n v="381"/>
    <n v="381"/>
    <n v="886.59523809523807"/>
    <n v="1212.0985241191795"/>
    <x v="176"/>
    <n v="42838"/>
    <n v="5273"/>
    <n v="1461"/>
    <n v="1557"/>
    <n v="34784"/>
    <n v="381"/>
    <n v="48829"/>
    <n v="8220"/>
    <n v="2"/>
    <s v="legacy"/>
    <n v="1024"/>
    <n v="2"/>
    <n v="48000"/>
    <n v="-16"/>
    <s v="experiment"/>
    <x v="4"/>
    <s v="odd"/>
    <n v="767389"/>
    <n v="762114"/>
    <n v="35373"/>
    <n v="1319804"/>
    <n v="1321403"/>
    <n v="762099"/>
    <n v="1319804"/>
    <n v="753872"/>
    <s v="NA"/>
    <n v="750115"/>
    <n v="638693"/>
    <n v="689143"/>
    <n v="589"/>
    <n v="586"/>
    <n v="1319052"/>
    <n v="638692"/>
    <n v="638692"/>
    <n v="588"/>
    <n v="1325153"/>
    <n v="1323403"/>
    <n v="1325535"/>
    <n v="640156"/>
    <n v="690701"/>
    <n v="640313"/>
    <n v="753873"/>
    <n v="752115"/>
    <n v="762095"/>
    <s v="NA"/>
    <n v="1325153"/>
    <n v="750114"/>
    <n v="1319051"/>
    <n v="810228"/>
    <s v="kosslyn_1978"/>
    <n v="70"/>
    <s v="59237.0"/>
    <n v="71"/>
    <s v="possible"/>
    <s v="yes"/>
    <n v="1024"/>
    <n v="-260"/>
    <n v="180"/>
  </r>
  <r>
    <n v="98"/>
    <n v="98"/>
    <n v="827"/>
    <n v="82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71"/>
    <n v="71"/>
    <n v="6"/>
    <n v="71"/>
    <n v="48"/>
    <n v="0"/>
    <n v="48"/>
    <n v="6"/>
    <n v="6"/>
    <n v="0"/>
    <n v="0"/>
    <n v="71"/>
    <n v="6"/>
    <n v="6"/>
    <n v="0"/>
    <n v="71"/>
    <n v="71"/>
    <n v="120"/>
    <n v="6"/>
    <n v="6"/>
    <n v="6"/>
    <n v="48"/>
    <n v="48"/>
    <n v="48"/>
    <n v="6"/>
    <n v="71"/>
    <n v="48"/>
    <n v="71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Lac"/>
    <s v="tour"/>
    <n v="71"/>
    <n v="7"/>
    <n v="0"/>
    <n v="6"/>
    <s v="C:\Users\mbourge7\Downloads\subject-5.csv"/>
    <s v="legacy"/>
    <n v="7"/>
    <b v="0"/>
    <s v="Neonatal Nightingale"/>
    <s v="4.1.0"/>
    <n v="67"/>
    <n v="0"/>
    <s v="m"/>
    <s v="space"/>
    <s v="space"/>
    <s v="space"/>
    <s v="space"/>
    <s v="space"/>
    <s v="m"/>
    <s v="space"/>
    <n v="1"/>
    <n v="367"/>
    <s v="-"/>
    <n v="886.59523809523807"/>
    <n v="1212.0985241191795"/>
    <x v="1"/>
    <n v="42838"/>
    <n v="5273"/>
    <n v="1461"/>
    <n v="1557"/>
    <n v="34784"/>
    <n v="367"/>
    <n v="48829"/>
    <n v="8220"/>
    <n v="2"/>
    <s v="legacy"/>
    <n v="1024"/>
    <n v="2"/>
    <n v="48000"/>
    <n v="-16"/>
    <s v="experiment"/>
    <x v="4"/>
    <s v="odd"/>
    <n v="767389"/>
    <n v="762114"/>
    <n v="35373"/>
    <n v="1326319"/>
    <n v="1327912"/>
    <n v="762099"/>
    <n v="1326319"/>
    <n v="753872"/>
    <s v="NA"/>
    <n v="750115"/>
    <n v="638693"/>
    <n v="689143"/>
    <n v="589"/>
    <n v="586"/>
    <n v="1325568"/>
    <n v="638692"/>
    <n v="638692"/>
    <n v="588"/>
    <n v="1331212"/>
    <n v="1329913"/>
    <n v="1331579"/>
    <n v="640156"/>
    <n v="690701"/>
    <n v="640313"/>
    <n v="753873"/>
    <n v="752115"/>
    <n v="762095"/>
    <s v="NA"/>
    <n v="1331212"/>
    <n v="750114"/>
    <n v="1325566"/>
    <n v="810228"/>
    <s v="kosslyn_1978"/>
    <n v="71"/>
    <s v="59604.0"/>
    <n v="72"/>
    <s v="impossible"/>
    <s v="yes"/>
    <n v="1024"/>
    <n v="-260"/>
    <n v="180"/>
  </r>
  <r>
    <n v="98"/>
    <n v="98"/>
    <n v="822"/>
    <n v="82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72"/>
    <n v="72"/>
    <n v="6"/>
    <n v="72"/>
    <n v="48"/>
    <n v="0"/>
    <n v="48"/>
    <n v="6"/>
    <n v="6"/>
    <n v="0"/>
    <n v="0"/>
    <n v="72"/>
    <n v="6"/>
    <n v="6"/>
    <n v="0"/>
    <n v="72"/>
    <n v="72"/>
    <n v="121"/>
    <n v="6"/>
    <n v="6"/>
    <n v="6"/>
    <n v="48"/>
    <n v="48"/>
    <n v="48"/>
    <n v="6"/>
    <n v="72"/>
    <n v="48"/>
    <n v="72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phare"/>
    <n v="72"/>
    <n v="7"/>
    <n v="0"/>
    <n v="6"/>
    <s v="C:\Users\mbourge7\Downloads\subject-5.csv"/>
    <s v="legacy"/>
    <n v="7"/>
    <b v="0"/>
    <s v="Neonatal Nightingale"/>
    <s v="4.1.0"/>
    <n v="70"/>
    <n v="0"/>
    <s v="m"/>
    <s v="space"/>
    <s v="space"/>
    <s v="space"/>
    <s v="space"/>
    <s v="space"/>
    <s v="m"/>
    <s v="space"/>
    <n v="1"/>
    <n v="447"/>
    <s v="-"/>
    <n v="886.59523809523807"/>
    <n v="1212.0985241191795"/>
    <x v="1"/>
    <n v="42838"/>
    <n v="5273"/>
    <n v="1461"/>
    <n v="1557"/>
    <n v="34784"/>
    <n v="447"/>
    <n v="48829"/>
    <n v="8220"/>
    <n v="2"/>
    <s v="legacy"/>
    <n v="1024"/>
    <n v="2"/>
    <n v="48000"/>
    <n v="-16"/>
    <s v="experiment"/>
    <x v="4"/>
    <s v="odd"/>
    <n v="767389"/>
    <n v="762114"/>
    <n v="35373"/>
    <n v="1332366"/>
    <n v="1334482"/>
    <n v="762099"/>
    <n v="1332365"/>
    <n v="753872"/>
    <s v="NA"/>
    <n v="750115"/>
    <n v="638693"/>
    <n v="689143"/>
    <n v="589"/>
    <n v="586"/>
    <n v="1331615"/>
    <n v="638692"/>
    <n v="638692"/>
    <n v="588"/>
    <n v="1338213"/>
    <n v="1336482"/>
    <n v="1338660"/>
    <n v="640156"/>
    <n v="690701"/>
    <n v="640313"/>
    <n v="753873"/>
    <n v="752115"/>
    <n v="762095"/>
    <s v="NA"/>
    <n v="1338213"/>
    <n v="750114"/>
    <n v="1331613"/>
    <n v="810228"/>
    <s v="kosslyn_1978"/>
    <n v="72"/>
    <s v="60051.0"/>
    <n v="73"/>
    <s v="impossible"/>
    <s v="yes"/>
    <n v="1024"/>
    <n v="-260"/>
    <n v="180"/>
  </r>
  <r>
    <n v="98"/>
    <n v="98"/>
    <n v="816"/>
    <n v="81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3"/>
    <n v="73"/>
    <n v="6"/>
    <n v="73"/>
    <n v="48"/>
    <n v="0"/>
    <n v="48"/>
    <n v="6"/>
    <n v="6"/>
    <n v="0"/>
    <n v="0"/>
    <n v="73"/>
    <n v="6"/>
    <n v="6"/>
    <n v="0"/>
    <n v="73"/>
    <n v="73"/>
    <n v="122"/>
    <n v="6"/>
    <n v="6"/>
    <n v="6"/>
    <n v="48"/>
    <n v="48"/>
    <n v="48"/>
    <n v="6"/>
    <n v="73"/>
    <n v="48"/>
    <n v="73"/>
    <n v="0"/>
    <s v="stim0"/>
    <s v="-262.0"/>
    <s v="178.0"/>
    <s v="Tue Oct  7 16:43:41 2025"/>
    <s v="The main experiment item"/>
    <b v="0"/>
    <x v="21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Rocher"/>
    <n v="73"/>
    <n v="7"/>
    <n v="0"/>
    <n v="6"/>
    <s v="C:\Users\mbourge7\Downloads\subject-5.csv"/>
    <s v="legacy"/>
    <n v="7"/>
    <b v="0"/>
    <s v="Neonatal Nightingale"/>
    <s v="4.1.0"/>
    <n v="2"/>
    <n v="0"/>
    <s v="q"/>
    <s v="space"/>
    <s v="space"/>
    <s v="space"/>
    <s v="space"/>
    <s v="space"/>
    <s v="q"/>
    <s v="space"/>
    <n v="1"/>
    <n v="364"/>
    <n v="364"/>
    <n v="886.59523809523807"/>
    <n v="1212.0985241191795"/>
    <x v="177"/>
    <n v="42838"/>
    <n v="5273"/>
    <n v="1461"/>
    <n v="1557"/>
    <n v="34784"/>
    <n v="364"/>
    <n v="48829"/>
    <n v="8220"/>
    <n v="2"/>
    <s v="legacy"/>
    <n v="1024"/>
    <n v="2"/>
    <n v="48000"/>
    <n v="-16"/>
    <s v="experiment"/>
    <x v="4"/>
    <s v="odd"/>
    <n v="767389"/>
    <n v="762114"/>
    <n v="35373"/>
    <n v="1339448"/>
    <n v="1341393"/>
    <n v="762099"/>
    <n v="1339448"/>
    <n v="753872"/>
    <s v="NA"/>
    <n v="750115"/>
    <n v="638693"/>
    <n v="689143"/>
    <n v="589"/>
    <n v="586"/>
    <n v="1338697"/>
    <n v="638692"/>
    <n v="638692"/>
    <n v="588"/>
    <n v="1345102"/>
    <n v="1343393"/>
    <n v="1345467"/>
    <n v="640156"/>
    <n v="690701"/>
    <n v="640313"/>
    <n v="753873"/>
    <n v="752115"/>
    <n v="762095"/>
    <s v="NA"/>
    <n v="1345102"/>
    <n v="750114"/>
    <n v="1338696"/>
    <n v="810228"/>
    <s v="kosslyn_1978"/>
    <n v="73"/>
    <s v="60415.0"/>
    <n v="74"/>
    <s v="possible"/>
    <s v="yes"/>
    <n v="1024"/>
    <n v="-260"/>
    <n v="180"/>
  </r>
  <r>
    <n v="98"/>
    <n v="98"/>
    <n v="810"/>
    <n v="81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4"/>
    <n v="74"/>
    <n v="6"/>
    <n v="74"/>
    <n v="48"/>
    <n v="0"/>
    <n v="48"/>
    <n v="6"/>
    <n v="6"/>
    <n v="0"/>
    <n v="0"/>
    <n v="74"/>
    <n v="6"/>
    <n v="6"/>
    <n v="0"/>
    <n v="74"/>
    <n v="74"/>
    <n v="123"/>
    <n v="6"/>
    <n v="6"/>
    <n v="6"/>
    <n v="48"/>
    <n v="48"/>
    <n v="48"/>
    <n v="6"/>
    <n v="74"/>
    <n v="48"/>
    <n v="74"/>
    <n v="0"/>
    <s v="stim0"/>
    <s v="-262.0"/>
    <s v="178.0"/>
    <s v="Tue Oct  7 16:43:41 2025"/>
    <s v="The main experiment item"/>
    <b v="0"/>
    <x v="8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puits"/>
    <n v="74"/>
    <n v="7"/>
    <n v="0"/>
    <n v="6"/>
    <s v="C:\Users\mbourge7\Downloads\subject-5.csv"/>
    <s v="legacy"/>
    <n v="7"/>
    <b v="0"/>
    <s v="Neonatal Nightingale"/>
    <s v="4.1.0"/>
    <n v="8"/>
    <n v="0"/>
    <s v="q"/>
    <s v="space"/>
    <s v="space"/>
    <s v="space"/>
    <s v="space"/>
    <s v="space"/>
    <s v="q"/>
    <s v="space"/>
    <n v="1"/>
    <n v="386"/>
    <n v="386"/>
    <n v="886.59523809523807"/>
    <n v="1212.0985241191795"/>
    <x v="178"/>
    <n v="42838"/>
    <n v="5273"/>
    <n v="1461"/>
    <n v="1557"/>
    <n v="34784"/>
    <n v="386"/>
    <n v="48829"/>
    <n v="8220"/>
    <n v="2"/>
    <s v="legacy"/>
    <n v="1024"/>
    <n v="2"/>
    <n v="48000"/>
    <n v="-16"/>
    <s v="experiment"/>
    <x v="4"/>
    <s v="odd"/>
    <n v="767389"/>
    <n v="762114"/>
    <n v="35373"/>
    <n v="1346251"/>
    <n v="1347943"/>
    <n v="762099"/>
    <n v="1346251"/>
    <n v="753872"/>
    <s v="NA"/>
    <n v="750115"/>
    <n v="638693"/>
    <n v="689143"/>
    <n v="589"/>
    <n v="586"/>
    <n v="1345500"/>
    <n v="638692"/>
    <n v="638692"/>
    <n v="588"/>
    <n v="1351712"/>
    <n v="1349943"/>
    <n v="1352099"/>
    <n v="640156"/>
    <n v="690701"/>
    <n v="640313"/>
    <n v="753873"/>
    <n v="752115"/>
    <n v="762095"/>
    <s v="NA"/>
    <n v="1351712"/>
    <n v="750114"/>
    <n v="1345499"/>
    <n v="810228"/>
    <s v="kosslyn_1978"/>
    <n v="74"/>
    <s v="60801.0"/>
    <n v="75"/>
    <s v="possible"/>
    <s v="yes"/>
    <n v="1024"/>
    <n v="-260"/>
    <n v="180"/>
  </r>
  <r>
    <n v="98"/>
    <n v="98"/>
    <n v="810"/>
    <n v="81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5"/>
    <n v="75"/>
    <n v="6"/>
    <n v="75"/>
    <n v="48"/>
    <n v="0"/>
    <n v="48"/>
    <n v="6"/>
    <n v="6"/>
    <n v="0"/>
    <n v="0"/>
    <n v="75"/>
    <n v="6"/>
    <n v="6"/>
    <n v="0"/>
    <n v="75"/>
    <n v="75"/>
    <n v="124"/>
    <n v="6"/>
    <n v="6"/>
    <n v="6"/>
    <n v="48"/>
    <n v="48"/>
    <n v="48"/>
    <n v="6"/>
    <n v="75"/>
    <n v="48"/>
    <n v="75"/>
    <n v="0"/>
    <s v="stim0"/>
    <s v="-262.0"/>
    <s v="178.0"/>
    <s v="Tue Oct  7 16:43:41 2025"/>
    <s v="The main experiment item"/>
    <b v="0"/>
    <x v="10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Arbre"/>
    <s v="Rocher"/>
    <n v="75"/>
    <n v="7"/>
    <n v="0"/>
    <n v="6"/>
    <s v="C:\Users\mbourge7\Downloads\subject-5.csv"/>
    <s v="legacy"/>
    <n v="7"/>
    <b v="0"/>
    <s v="Neonatal Nightingale"/>
    <s v="4.1.0"/>
    <n v="28"/>
    <n v="0"/>
    <s v="q"/>
    <s v="space"/>
    <s v="space"/>
    <s v="space"/>
    <s v="space"/>
    <s v="space"/>
    <s v="q"/>
    <s v="space"/>
    <n v="1"/>
    <n v="809"/>
    <n v="809"/>
    <n v="886.59523809523807"/>
    <n v="1212.0985241191795"/>
    <x v="179"/>
    <n v="42838"/>
    <n v="5273"/>
    <n v="1461"/>
    <n v="1557"/>
    <n v="34784"/>
    <n v="809"/>
    <n v="48829"/>
    <n v="8220"/>
    <n v="2"/>
    <s v="legacy"/>
    <n v="1024"/>
    <n v="2"/>
    <n v="48000"/>
    <n v="-16"/>
    <s v="experiment"/>
    <x v="4"/>
    <s v="odd"/>
    <n v="767389"/>
    <n v="762114"/>
    <n v="35373"/>
    <n v="1352884"/>
    <n v="1355002"/>
    <n v="762099"/>
    <n v="1352884"/>
    <n v="753872"/>
    <s v="NA"/>
    <n v="750115"/>
    <n v="638693"/>
    <n v="689143"/>
    <n v="589"/>
    <n v="586"/>
    <n v="1352133"/>
    <n v="638692"/>
    <n v="638692"/>
    <n v="588"/>
    <n v="1358692"/>
    <n v="1357002"/>
    <n v="1359502"/>
    <n v="640156"/>
    <n v="690701"/>
    <n v="640313"/>
    <n v="753873"/>
    <n v="752115"/>
    <n v="762095"/>
    <s v="NA"/>
    <n v="1358692"/>
    <n v="750114"/>
    <n v="1352132"/>
    <n v="810228"/>
    <s v="kosslyn_1978"/>
    <n v="75"/>
    <s v="61610.0"/>
    <n v="76"/>
    <s v="possible"/>
    <s v="yes"/>
    <n v="1024"/>
    <n v="-260"/>
    <n v="180"/>
  </r>
  <r>
    <n v="98"/>
    <n v="98"/>
    <n v="804"/>
    <n v="80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76"/>
    <n v="76"/>
    <n v="6"/>
    <n v="76"/>
    <n v="48"/>
    <n v="0"/>
    <n v="48"/>
    <n v="6"/>
    <n v="6"/>
    <n v="0"/>
    <n v="0"/>
    <n v="76"/>
    <n v="6"/>
    <n v="6"/>
    <n v="0"/>
    <n v="76"/>
    <n v="76"/>
    <n v="125"/>
    <n v="6"/>
    <n v="6"/>
    <n v="6"/>
    <n v="48"/>
    <n v="48"/>
    <n v="48"/>
    <n v="6"/>
    <n v="76"/>
    <n v="48"/>
    <n v="76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phare"/>
    <n v="76"/>
    <n v="7"/>
    <n v="0"/>
    <n v="6"/>
    <s v="C:\Users\mbourge7\Downloads\subject-5.csv"/>
    <s v="legacy"/>
    <n v="7"/>
    <b v="0"/>
    <s v="Neonatal Nightingale"/>
    <s v="4.1.0"/>
    <n v="74"/>
    <n v="0"/>
    <s v="m"/>
    <s v="space"/>
    <s v="space"/>
    <s v="space"/>
    <s v="space"/>
    <s v="space"/>
    <s v="m"/>
    <s v="space"/>
    <n v="1"/>
    <n v="321"/>
    <s v="-"/>
    <n v="886.59523809523807"/>
    <n v="1212.0985241191795"/>
    <x v="1"/>
    <n v="42838"/>
    <n v="5273"/>
    <n v="1461"/>
    <n v="1557"/>
    <n v="34784"/>
    <n v="321"/>
    <n v="48829"/>
    <n v="8220"/>
    <n v="2"/>
    <s v="legacy"/>
    <n v="1024"/>
    <n v="2"/>
    <n v="48000"/>
    <n v="-16"/>
    <s v="experiment"/>
    <x v="4"/>
    <s v="odd"/>
    <n v="767389"/>
    <n v="762114"/>
    <n v="35373"/>
    <n v="1360287"/>
    <n v="1362233"/>
    <n v="762099"/>
    <n v="1360287"/>
    <n v="753872"/>
    <s v="NA"/>
    <n v="750115"/>
    <n v="638693"/>
    <n v="689143"/>
    <n v="589"/>
    <n v="586"/>
    <n v="1359536"/>
    <n v="638692"/>
    <n v="638692"/>
    <n v="588"/>
    <n v="1365942"/>
    <n v="1364233"/>
    <n v="1366264"/>
    <n v="640156"/>
    <n v="690701"/>
    <n v="640313"/>
    <n v="753873"/>
    <n v="752115"/>
    <n v="762095"/>
    <s v="NA"/>
    <n v="1365942"/>
    <n v="750114"/>
    <n v="1359535"/>
    <n v="810228"/>
    <s v="kosslyn_1978"/>
    <n v="76"/>
    <s v="61931.0"/>
    <n v="77"/>
    <s v="impossible"/>
    <s v="yes"/>
    <n v="1024"/>
    <n v="-260"/>
    <n v="180"/>
  </r>
  <r>
    <n v="98"/>
    <n v="98"/>
    <n v="797"/>
    <n v="79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77"/>
    <n v="77"/>
    <n v="6"/>
    <n v="77"/>
    <n v="48"/>
    <n v="0"/>
    <n v="48"/>
    <n v="6"/>
    <n v="6"/>
    <n v="0"/>
    <n v="0"/>
    <n v="77"/>
    <n v="6"/>
    <n v="6"/>
    <n v="0"/>
    <n v="77"/>
    <n v="77"/>
    <n v="126"/>
    <n v="6"/>
    <n v="6"/>
    <n v="6"/>
    <n v="48"/>
    <n v="48"/>
    <n v="48"/>
    <n v="6"/>
    <n v="77"/>
    <n v="48"/>
    <n v="77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Colline"/>
    <n v="77"/>
    <n v="7"/>
    <n v="0"/>
    <n v="6"/>
    <s v="C:\Users\mbourge7\Downloads\subject-5.csv"/>
    <s v="legacy"/>
    <n v="7"/>
    <b v="0"/>
    <s v="Neonatal Nightingale"/>
    <s v="4.1.0"/>
    <n v="83"/>
    <n v="0"/>
    <s v="m"/>
    <s v="space"/>
    <s v="space"/>
    <s v="space"/>
    <s v="space"/>
    <s v="space"/>
    <s v="m"/>
    <s v="space"/>
    <n v="1"/>
    <n v="285"/>
    <s v="-"/>
    <n v="886.59523809523807"/>
    <n v="1212.0985241191795"/>
    <x v="1"/>
    <n v="42838"/>
    <n v="5273"/>
    <n v="1461"/>
    <n v="1557"/>
    <n v="34784"/>
    <n v="285"/>
    <n v="48829"/>
    <n v="8220"/>
    <n v="2"/>
    <s v="legacy"/>
    <n v="1024"/>
    <n v="2"/>
    <n v="48000"/>
    <n v="-16"/>
    <s v="experiment"/>
    <x v="4"/>
    <s v="odd"/>
    <n v="767389"/>
    <n v="762114"/>
    <n v="35373"/>
    <n v="1367052"/>
    <n v="1369022"/>
    <n v="762099"/>
    <n v="1367052"/>
    <n v="753872"/>
    <s v="NA"/>
    <n v="750115"/>
    <n v="638693"/>
    <n v="689143"/>
    <n v="589"/>
    <n v="586"/>
    <n v="1366301"/>
    <n v="638692"/>
    <n v="638692"/>
    <n v="588"/>
    <n v="1372793"/>
    <n v="1371022"/>
    <n v="1373078"/>
    <n v="640156"/>
    <n v="690701"/>
    <n v="640313"/>
    <n v="753873"/>
    <n v="752115"/>
    <n v="762095"/>
    <s v="NA"/>
    <n v="1372793"/>
    <n v="750114"/>
    <n v="1366299"/>
    <n v="810228"/>
    <s v="kosslyn_1978"/>
    <n v="77"/>
    <s v="62216.0"/>
    <n v="78"/>
    <s v="impossible"/>
    <s v="yes"/>
    <n v="1024"/>
    <n v="-260"/>
    <n v="180"/>
  </r>
  <r>
    <n v="98"/>
    <n v="98"/>
    <n v="791"/>
    <n v="79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78"/>
    <n v="78"/>
    <n v="6"/>
    <n v="78"/>
    <n v="48"/>
    <n v="0"/>
    <n v="48"/>
    <n v="6"/>
    <n v="6"/>
    <n v="0"/>
    <n v="0"/>
    <n v="78"/>
    <n v="6"/>
    <n v="6"/>
    <n v="0"/>
    <n v="78"/>
    <n v="78"/>
    <n v="127"/>
    <n v="6"/>
    <n v="6"/>
    <n v="6"/>
    <n v="48"/>
    <n v="48"/>
    <n v="48"/>
    <n v="6"/>
    <n v="78"/>
    <n v="48"/>
    <n v="78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Ruisseau"/>
    <n v="78"/>
    <n v="7"/>
    <n v="0"/>
    <n v="6"/>
    <s v="C:\Users\mbourge7\Downloads\subject-5.csv"/>
    <s v="legacy"/>
    <n v="7"/>
    <b v="0"/>
    <s v="Neonatal Nightingale"/>
    <s v="4.1.0"/>
    <n v="81"/>
    <n v="0"/>
    <s v="m"/>
    <s v="space"/>
    <s v="space"/>
    <s v="space"/>
    <s v="space"/>
    <s v="space"/>
    <s v="m"/>
    <s v="space"/>
    <n v="1"/>
    <n v="336"/>
    <s v="-"/>
    <n v="886.59523809523807"/>
    <n v="1212.0985241191795"/>
    <x v="1"/>
    <n v="42838"/>
    <n v="5273"/>
    <n v="1461"/>
    <n v="1557"/>
    <n v="34784"/>
    <n v="336"/>
    <n v="48829"/>
    <n v="8220"/>
    <n v="2"/>
    <s v="legacy"/>
    <n v="1024"/>
    <n v="2"/>
    <n v="48000"/>
    <n v="-16"/>
    <s v="experiment"/>
    <x v="4"/>
    <s v="odd"/>
    <n v="767389"/>
    <n v="762114"/>
    <n v="35373"/>
    <n v="1373870"/>
    <n v="1375823"/>
    <n v="762099"/>
    <n v="1373869"/>
    <n v="753872"/>
    <s v="NA"/>
    <n v="750115"/>
    <n v="638693"/>
    <n v="689143"/>
    <n v="589"/>
    <n v="586"/>
    <n v="1373119"/>
    <n v="638692"/>
    <n v="638692"/>
    <n v="588"/>
    <n v="1379512"/>
    <n v="1377823"/>
    <n v="1379849"/>
    <n v="640156"/>
    <n v="690701"/>
    <n v="640313"/>
    <n v="753873"/>
    <n v="752115"/>
    <n v="762095"/>
    <s v="NA"/>
    <n v="1379512"/>
    <n v="750114"/>
    <n v="1373118"/>
    <n v="810228"/>
    <s v="kosslyn_1978"/>
    <n v="78"/>
    <s v="62552.0"/>
    <n v="79"/>
    <s v="impossible"/>
    <s v="yes"/>
    <n v="1024"/>
    <n v="-260"/>
    <n v="180"/>
  </r>
  <r>
    <n v="98"/>
    <n v="98"/>
    <n v="791"/>
    <n v="79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9"/>
    <n v="79"/>
    <n v="6"/>
    <n v="79"/>
    <n v="48"/>
    <n v="0"/>
    <n v="48"/>
    <n v="6"/>
    <n v="6"/>
    <n v="0"/>
    <n v="0"/>
    <n v="79"/>
    <n v="6"/>
    <n v="6"/>
    <n v="0"/>
    <n v="79"/>
    <n v="79"/>
    <n v="128"/>
    <n v="6"/>
    <n v="6"/>
    <n v="6"/>
    <n v="48"/>
    <n v="48"/>
    <n v="48"/>
    <n v="6"/>
    <n v="79"/>
    <n v="48"/>
    <n v="79"/>
    <n v="0"/>
    <s v="stim0"/>
    <s v="-262.0"/>
    <s v="178.0"/>
    <s v="Tue Oct  7 16:43:41 2025"/>
    <s v="The main experiment item"/>
    <b v="0"/>
    <x v="2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utte"/>
    <s v="Herbe"/>
    <n v="79"/>
    <n v="7"/>
    <n v="0"/>
    <n v="6"/>
    <s v="C:\Users\mbourge7\Downloads\subject-5.csv"/>
    <s v="legacy"/>
    <n v="7"/>
    <b v="0"/>
    <s v="Neonatal Nightingale"/>
    <s v="4.1.0"/>
    <n v="6"/>
    <n v="0"/>
    <s v="q"/>
    <s v="space"/>
    <s v="space"/>
    <s v="space"/>
    <s v="space"/>
    <s v="space"/>
    <s v="q"/>
    <s v="space"/>
    <n v="1"/>
    <n v="777"/>
    <n v="777"/>
    <n v="886.59523809523807"/>
    <n v="1212.0985241191795"/>
    <x v="180"/>
    <n v="42838"/>
    <n v="5273"/>
    <n v="1461"/>
    <n v="1557"/>
    <n v="34784"/>
    <n v="777"/>
    <n v="48829"/>
    <n v="8220"/>
    <n v="2"/>
    <s v="legacy"/>
    <n v="1024"/>
    <n v="2"/>
    <n v="48000"/>
    <n v="-16"/>
    <s v="experiment"/>
    <x v="4"/>
    <s v="odd"/>
    <n v="767389"/>
    <n v="762114"/>
    <n v="35373"/>
    <n v="1380642"/>
    <n v="1382583"/>
    <n v="762099"/>
    <n v="1380642"/>
    <n v="753872"/>
    <s v="NA"/>
    <n v="750115"/>
    <n v="638693"/>
    <n v="689143"/>
    <n v="589"/>
    <n v="586"/>
    <n v="1379891"/>
    <n v="638692"/>
    <n v="638692"/>
    <n v="588"/>
    <n v="1386533"/>
    <n v="1384583"/>
    <n v="1387311"/>
    <n v="640156"/>
    <n v="690701"/>
    <n v="640313"/>
    <n v="753873"/>
    <n v="752115"/>
    <n v="762095"/>
    <s v="NA"/>
    <n v="1386533"/>
    <n v="750114"/>
    <n v="1379890"/>
    <n v="810228"/>
    <s v="kosslyn_1978"/>
    <n v="79"/>
    <s v="63329.0"/>
    <n v="80"/>
    <s v="possible"/>
    <s v="yes"/>
    <n v="1024"/>
    <n v="-260"/>
    <n v="180"/>
  </r>
  <r>
    <n v="98"/>
    <n v="98"/>
    <n v="786"/>
    <n v="78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80"/>
    <n v="80"/>
    <n v="6"/>
    <n v="80"/>
    <n v="48"/>
    <n v="0"/>
    <n v="48"/>
    <n v="6"/>
    <n v="6"/>
    <n v="0"/>
    <n v="0"/>
    <n v="80"/>
    <n v="6"/>
    <n v="6"/>
    <n v="0"/>
    <n v="80"/>
    <n v="80"/>
    <n v="129"/>
    <n v="6"/>
    <n v="6"/>
    <n v="6"/>
    <n v="48"/>
    <n v="48"/>
    <n v="48"/>
    <n v="6"/>
    <n v="80"/>
    <n v="48"/>
    <n v="80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Herbe"/>
    <s v="tour"/>
    <n v="80"/>
    <n v="7"/>
    <n v="0"/>
    <n v="6"/>
    <s v="C:\Users\mbourge7\Downloads\subject-5.csv"/>
    <s v="legacy"/>
    <n v="7"/>
    <b v="0"/>
    <s v="Neonatal Nightingale"/>
    <s v="4.1.0"/>
    <n v="69"/>
    <n v="0"/>
    <s v="m"/>
    <s v="space"/>
    <s v="space"/>
    <s v="space"/>
    <s v="space"/>
    <s v="space"/>
    <s v="m"/>
    <s v="space"/>
    <n v="1"/>
    <n v="415"/>
    <s v="-"/>
    <n v="886.59523809523807"/>
    <n v="1212.0985241191795"/>
    <x v="1"/>
    <n v="42838"/>
    <n v="5273"/>
    <n v="1461"/>
    <n v="1557"/>
    <n v="34784"/>
    <n v="415"/>
    <n v="48829"/>
    <n v="8220"/>
    <n v="2"/>
    <s v="legacy"/>
    <n v="1024"/>
    <n v="2"/>
    <n v="48000"/>
    <n v="-16"/>
    <s v="experiment"/>
    <x v="4"/>
    <s v="odd"/>
    <n v="767389"/>
    <n v="762114"/>
    <n v="35373"/>
    <n v="1388094"/>
    <n v="1390053"/>
    <n v="762099"/>
    <n v="1388094"/>
    <n v="753872"/>
    <s v="NA"/>
    <n v="750115"/>
    <n v="638693"/>
    <n v="689143"/>
    <n v="589"/>
    <n v="586"/>
    <n v="1387343"/>
    <n v="638692"/>
    <n v="638692"/>
    <n v="588"/>
    <n v="1393343"/>
    <n v="1392053"/>
    <n v="1393759"/>
    <n v="640156"/>
    <n v="690701"/>
    <n v="640313"/>
    <n v="753873"/>
    <n v="752115"/>
    <n v="762095"/>
    <s v="NA"/>
    <n v="1393343"/>
    <n v="750114"/>
    <n v="1387342"/>
    <n v="810228"/>
    <s v="kosslyn_1978"/>
    <n v="80"/>
    <s v="63744.0"/>
    <n v="81"/>
    <s v="impossible"/>
    <s v="yes"/>
    <n v="1024"/>
    <n v="-260"/>
    <n v="180"/>
  </r>
  <r>
    <n v="98"/>
    <n v="98"/>
    <n v="789"/>
    <n v="78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81"/>
    <n v="81"/>
    <n v="6"/>
    <n v="81"/>
    <n v="48"/>
    <n v="0"/>
    <n v="48"/>
    <n v="6"/>
    <n v="6"/>
    <n v="0"/>
    <n v="0"/>
    <n v="81"/>
    <n v="6"/>
    <n v="6"/>
    <n v="0"/>
    <n v="81"/>
    <n v="81"/>
    <n v="130"/>
    <n v="6"/>
    <n v="6"/>
    <n v="6"/>
    <n v="48"/>
    <n v="48"/>
    <n v="48"/>
    <n v="6"/>
    <n v="81"/>
    <n v="48"/>
    <n v="81"/>
    <n v="0"/>
    <s v="stim0"/>
    <s v="-262.0"/>
    <s v="178.0"/>
    <s v="Tue Oct  7 16:43:41 2025"/>
    <s v="The main experiment item"/>
    <b v="0"/>
    <x v="19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Sable"/>
    <s v="Rocher"/>
    <n v="81"/>
    <n v="7"/>
    <n v="0"/>
    <n v="6"/>
    <s v="C:\Users\mbourge7\Downloads\subject-5.csv"/>
    <s v="legacy"/>
    <n v="7"/>
    <b v="0"/>
    <s v="Neonatal Nightingale"/>
    <s v="4.1.0"/>
    <n v="31"/>
    <n v="0"/>
    <s v="q"/>
    <s v="space"/>
    <s v="space"/>
    <s v="space"/>
    <s v="space"/>
    <s v="space"/>
    <s v="q"/>
    <s v="space"/>
    <n v="1"/>
    <n v="992"/>
    <n v="992"/>
    <n v="886.59523809523807"/>
    <n v="1212.0985241191795"/>
    <x v="181"/>
    <n v="42838"/>
    <n v="5273"/>
    <n v="1461"/>
    <n v="1557"/>
    <n v="34784"/>
    <n v="992"/>
    <n v="48829"/>
    <n v="8220"/>
    <n v="2"/>
    <s v="legacy"/>
    <n v="1024"/>
    <n v="2"/>
    <n v="48000"/>
    <n v="-16"/>
    <s v="experiment"/>
    <x v="4"/>
    <s v="odd"/>
    <n v="767389"/>
    <n v="762114"/>
    <n v="35373"/>
    <n v="1394548"/>
    <n v="1396563"/>
    <n v="762099"/>
    <n v="1394548"/>
    <n v="753872"/>
    <s v="NA"/>
    <n v="750115"/>
    <n v="638693"/>
    <n v="689143"/>
    <n v="589"/>
    <n v="586"/>
    <n v="1393797"/>
    <n v="638692"/>
    <n v="638692"/>
    <n v="588"/>
    <n v="1400273"/>
    <n v="1398563"/>
    <n v="1401266"/>
    <n v="640156"/>
    <n v="690701"/>
    <n v="640313"/>
    <n v="753873"/>
    <n v="752115"/>
    <n v="762095"/>
    <s v="NA"/>
    <n v="1400273"/>
    <n v="750114"/>
    <n v="1393796"/>
    <n v="810228"/>
    <s v="kosslyn_1978"/>
    <n v="81"/>
    <s v="64736.0"/>
    <n v="82"/>
    <s v="possible"/>
    <s v="yes"/>
    <n v="1024"/>
    <n v="-260"/>
    <n v="180"/>
  </r>
  <r>
    <n v="98"/>
    <n v="98"/>
    <n v="783"/>
    <n v="78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82"/>
    <n v="82"/>
    <n v="6"/>
    <n v="82"/>
    <n v="48"/>
    <n v="0"/>
    <n v="48"/>
    <n v="6"/>
    <n v="6"/>
    <n v="0"/>
    <n v="0"/>
    <n v="82"/>
    <n v="6"/>
    <n v="6"/>
    <n v="0"/>
    <n v="82"/>
    <n v="82"/>
    <n v="131"/>
    <n v="6"/>
    <n v="6"/>
    <n v="6"/>
    <n v="48"/>
    <n v="48"/>
    <n v="48"/>
    <n v="6"/>
    <n v="82"/>
    <n v="48"/>
    <n v="82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Rocher"/>
    <s v="vallee"/>
    <n v="82"/>
    <n v="7"/>
    <n v="0"/>
    <n v="6"/>
    <s v="C:\Users\mbourge7\Downloads\subject-5.csv"/>
    <s v="legacy"/>
    <n v="7"/>
    <b v="0"/>
    <s v="Neonatal Nightingale"/>
    <s v="4.1.0"/>
    <n v="49"/>
    <n v="0"/>
    <s v="m"/>
    <s v="space"/>
    <s v="space"/>
    <s v="space"/>
    <s v="space"/>
    <s v="space"/>
    <s v="m"/>
    <s v="space"/>
    <n v="1"/>
    <n v="260"/>
    <s v="-"/>
    <n v="886.59523809523807"/>
    <n v="1212.0985241191795"/>
    <x v="1"/>
    <n v="42838"/>
    <n v="5273"/>
    <n v="1461"/>
    <n v="1557"/>
    <n v="34784"/>
    <n v="260"/>
    <n v="48829"/>
    <n v="8220"/>
    <n v="2"/>
    <s v="legacy"/>
    <n v="1024"/>
    <n v="2"/>
    <n v="48000"/>
    <n v="-16"/>
    <s v="experiment"/>
    <x v="4"/>
    <s v="odd"/>
    <n v="767389"/>
    <n v="762114"/>
    <n v="35373"/>
    <n v="1402049"/>
    <n v="1403752"/>
    <n v="762099"/>
    <n v="1402049"/>
    <n v="753872"/>
    <s v="NA"/>
    <n v="750115"/>
    <n v="638693"/>
    <n v="689143"/>
    <n v="589"/>
    <n v="586"/>
    <n v="1401298"/>
    <n v="638692"/>
    <n v="638692"/>
    <n v="588"/>
    <n v="1407612"/>
    <n v="1405752"/>
    <n v="1407873"/>
    <n v="640156"/>
    <n v="690701"/>
    <n v="640313"/>
    <n v="753873"/>
    <n v="752115"/>
    <n v="762095"/>
    <s v="NA"/>
    <n v="1407612"/>
    <n v="750114"/>
    <n v="1401297"/>
    <n v="810228"/>
    <s v="kosslyn_1978"/>
    <n v="82"/>
    <s v="64996.0"/>
    <n v="83"/>
    <s v="impossible"/>
    <s v="yes"/>
    <n v="1024"/>
    <n v="-260"/>
    <n v="180"/>
  </r>
  <r>
    <n v="98"/>
    <n v="98"/>
    <n v="777"/>
    <n v="77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83"/>
    <n v="83"/>
    <n v="6"/>
    <n v="83"/>
    <n v="48"/>
    <n v="0"/>
    <n v="48"/>
    <n v="6"/>
    <n v="6"/>
    <n v="0"/>
    <n v="0"/>
    <n v="83"/>
    <n v="6"/>
    <n v="6"/>
    <n v="0"/>
    <n v="83"/>
    <n v="83"/>
    <n v="132"/>
    <n v="6"/>
    <n v="6"/>
    <n v="6"/>
    <n v="48"/>
    <n v="48"/>
    <n v="48"/>
    <n v="6"/>
    <n v="83"/>
    <n v="48"/>
    <n v="83"/>
    <n v="0"/>
    <s v="stim0"/>
    <s v="-262.0"/>
    <s v="178.0"/>
    <s v="Tue Oct  7 16:43:41 2025"/>
    <s v="The main experiment item"/>
    <b v="0"/>
    <x v="2"/>
    <b v="1"/>
    <m/>
    <s v="kosslyn_1978.osexp"/>
    <s v="C:\Users\mbourge7\Downloads"/>
    <b v="0"/>
    <s v="mono"/>
    <b v="0"/>
    <n v="18"/>
    <s v="no"/>
    <s v="#000000"/>
    <s v="no"/>
    <s v="no"/>
    <n v="768"/>
    <s v="legacy"/>
    <s v="puits"/>
    <s v="puits"/>
    <s v="phare"/>
    <n v="83"/>
    <n v="7"/>
    <n v="0"/>
    <n v="6"/>
    <s v="C:\Users\mbourge7\Downloads\subject-5.csv"/>
    <s v="legacy"/>
    <n v="7"/>
    <b v="0"/>
    <s v="Neonatal Nightingale"/>
    <s v="4.1.0"/>
    <n v="71"/>
    <n v="0"/>
    <s v="m"/>
    <s v="space"/>
    <s v="space"/>
    <s v="space"/>
    <s v="space"/>
    <s v="space"/>
    <s v="m"/>
    <s v="space"/>
    <n v="1"/>
    <n v="294"/>
    <s v="-"/>
    <n v="886.59523809523807"/>
    <n v="1212.0985241191795"/>
    <x v="1"/>
    <n v="42838"/>
    <n v="5273"/>
    <n v="1461"/>
    <n v="1557"/>
    <n v="34784"/>
    <n v="294"/>
    <n v="48829"/>
    <n v="8220"/>
    <n v="2"/>
    <s v="legacy"/>
    <n v="1024"/>
    <n v="2"/>
    <n v="48000"/>
    <n v="-16"/>
    <s v="experiment"/>
    <x v="4"/>
    <s v="odd"/>
    <n v="767389"/>
    <n v="762114"/>
    <n v="35373"/>
    <n v="1408658"/>
    <n v="1410422"/>
    <n v="762099"/>
    <n v="1408657"/>
    <n v="753872"/>
    <s v="NA"/>
    <n v="750115"/>
    <n v="638693"/>
    <n v="689143"/>
    <n v="589"/>
    <n v="586"/>
    <n v="1407907"/>
    <n v="638692"/>
    <n v="638692"/>
    <n v="588"/>
    <n v="1414142"/>
    <n v="1412422"/>
    <n v="1414437"/>
    <n v="640156"/>
    <n v="690701"/>
    <n v="640313"/>
    <n v="753873"/>
    <n v="752115"/>
    <n v="762095"/>
    <s v="NA"/>
    <n v="1414142"/>
    <n v="750114"/>
    <n v="1407906"/>
    <n v="810228"/>
    <s v="kosslyn_1978"/>
    <n v="83"/>
    <s v="65290.0"/>
    <n v="84"/>
    <s v="impossible"/>
    <s v="yes"/>
    <n v="1024"/>
    <n v="-260"/>
    <n v="180"/>
  </r>
  <r>
    <s v="undefined"/>
    <s v="undefined"/>
    <n v="3455"/>
    <n v="345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223.0"/>
    <s v="182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puits"/>
    <s v="NA"/>
    <s v="NA"/>
    <n v="0"/>
    <n v="0"/>
    <n v="0"/>
    <n v="0"/>
    <s v="C:/Users/lanat/Desktop/FAC MTP 3/Las3_MIASHS/Cours_S1/Psychologie_MIASHS/subject-6.csv"/>
    <s v="legacy"/>
    <n v="1"/>
    <b v="0"/>
    <s v="Melodramatic Milgram"/>
    <s v="4.0.24"/>
    <s v="NA"/>
    <n v="0"/>
    <n v="1"/>
    <s v="NA"/>
    <s v="NA"/>
    <s v="e"/>
    <s v="e"/>
    <s v="e"/>
    <s v="NA"/>
    <s v="e"/>
    <n v="1"/>
    <n v="3455"/>
    <s v="-"/>
    <m/>
    <m/>
    <x v="0"/>
    <s v="NA"/>
    <s v="NA"/>
    <n v="6751"/>
    <n v="5050"/>
    <n v="20031"/>
    <s v="NA"/>
    <n v="43448"/>
    <n v="3455"/>
    <n v="2"/>
    <s v="legacy"/>
    <n v="1024"/>
    <n v="2"/>
    <n v="48000"/>
    <n v="-16"/>
    <s v="experiment"/>
    <x v="5"/>
    <s v="even"/>
    <s v="NA"/>
    <s v="NA"/>
    <n v="22706"/>
    <s v="NA"/>
    <s v="NA"/>
    <s v="NA"/>
    <s v="NA"/>
    <n v="82430"/>
    <s v="NA"/>
    <n v="78677"/>
    <n v="22760"/>
    <n v="73283"/>
    <n v="2673"/>
    <n v="2671"/>
    <s v="NA"/>
    <n v="22759"/>
    <n v="22759"/>
    <n v="2672"/>
    <s v="NA"/>
    <s v="NA"/>
    <n v="86303"/>
    <n v="29511"/>
    <n v="78335"/>
    <n v="29834"/>
    <n v="82430"/>
    <n v="80677"/>
    <n v="86303"/>
    <s v="NA"/>
    <s v="NA"/>
    <n v="78675"/>
    <s v="NA"/>
    <s v="NA"/>
    <s v="kosslyn_1978"/>
    <n v="0"/>
    <s v="3455.0"/>
    <n v="1"/>
    <s v="NA"/>
    <s v="yes"/>
    <n v="1024"/>
    <n v="-260"/>
    <n v="180"/>
  </r>
  <r>
    <s v="undefined"/>
    <s v="undefined"/>
    <n v="3002"/>
    <n v="300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99.0"/>
    <s v="168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arbre"/>
    <s v="NA"/>
    <s v="NA"/>
    <n v="1"/>
    <n v="0"/>
    <n v="0"/>
    <n v="1"/>
    <s v="C:/Users/lanat/Desktop/FAC MTP 3/Las3_MIASHS/Cours_S1/Psychologie_MIASHS/subject-6.csv"/>
    <s v="legacy"/>
    <n v="2"/>
    <b v="0"/>
    <s v="Melodramatic Milgram"/>
    <s v="4.0.24"/>
    <s v="NA"/>
    <n v="0"/>
    <n v="1"/>
    <s v="NA"/>
    <s v="NA"/>
    <s v="e"/>
    <s v="e"/>
    <s v="e"/>
    <s v="NA"/>
    <s v="e"/>
    <n v="1"/>
    <n v="2549"/>
    <s v="-"/>
    <m/>
    <m/>
    <x v="0"/>
    <s v="NA"/>
    <s v="NA"/>
    <n v="6751"/>
    <n v="5050"/>
    <n v="20031"/>
    <s v="NA"/>
    <n v="43448"/>
    <n v="2549"/>
    <n v="2"/>
    <s v="legacy"/>
    <n v="1024"/>
    <n v="2"/>
    <n v="48000"/>
    <n v="-16"/>
    <s v="experiment"/>
    <x v="5"/>
    <s v="even"/>
    <s v="NA"/>
    <s v="NA"/>
    <n v="22706"/>
    <s v="NA"/>
    <s v="NA"/>
    <s v="NA"/>
    <s v="NA"/>
    <n v="90669"/>
    <s v="NA"/>
    <n v="86556"/>
    <n v="22760"/>
    <n v="73283"/>
    <n v="2673"/>
    <n v="2671"/>
    <s v="NA"/>
    <n v="22759"/>
    <n v="22759"/>
    <n v="2672"/>
    <s v="NA"/>
    <s v="NA"/>
    <n v="93221"/>
    <n v="29511"/>
    <n v="78335"/>
    <n v="29834"/>
    <n v="90669"/>
    <n v="88556"/>
    <n v="93221"/>
    <s v="NA"/>
    <s v="NA"/>
    <n v="86554"/>
    <s v="NA"/>
    <s v="NA"/>
    <s v="kosslyn_1978"/>
    <n v="0"/>
    <s v="6004.0"/>
    <n v="2"/>
    <s v="NA"/>
    <s v="yes"/>
    <n v="1024"/>
    <n v="-115"/>
    <n v="165"/>
  </r>
  <r>
    <s v="undefined"/>
    <s v="undefined"/>
    <n v="3224"/>
    <n v="322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157.0"/>
    <s v="261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sable"/>
    <s v="NA"/>
    <s v="NA"/>
    <n v="2"/>
    <n v="0"/>
    <n v="0"/>
    <n v="2"/>
    <s v="C:/Users/lanat/Desktop/FAC MTP 3/Las3_MIASHS/Cours_S1/Psychologie_MIASHS/subject-6.csv"/>
    <s v="legacy"/>
    <n v="3"/>
    <b v="0"/>
    <s v="Melodramatic Milgram"/>
    <s v="4.0.24"/>
    <s v="NA"/>
    <n v="0"/>
    <n v="1"/>
    <s v="NA"/>
    <s v="NA"/>
    <s v="e"/>
    <s v="e"/>
    <s v="e"/>
    <s v="NA"/>
    <s v="e"/>
    <n v="1"/>
    <n v="3669"/>
    <s v="-"/>
    <m/>
    <m/>
    <x v="0"/>
    <s v="NA"/>
    <s v="NA"/>
    <n v="6751"/>
    <n v="5050"/>
    <n v="20031"/>
    <s v="NA"/>
    <n v="43448"/>
    <n v="3669"/>
    <n v="2"/>
    <s v="legacy"/>
    <n v="1024"/>
    <n v="2"/>
    <n v="48000"/>
    <n v="-16"/>
    <s v="experiment"/>
    <x v="5"/>
    <s v="even"/>
    <s v="NA"/>
    <s v="NA"/>
    <n v="22706"/>
    <s v="NA"/>
    <s v="NA"/>
    <s v="NA"/>
    <s v="NA"/>
    <n v="97579"/>
    <s v="NA"/>
    <n v="93552"/>
    <n v="22760"/>
    <n v="73283"/>
    <n v="2673"/>
    <n v="2671"/>
    <s v="NA"/>
    <n v="22759"/>
    <n v="22759"/>
    <n v="2672"/>
    <s v="NA"/>
    <s v="NA"/>
    <n v="101251"/>
    <n v="29511"/>
    <n v="78335"/>
    <n v="29834"/>
    <n v="97579"/>
    <n v="95552"/>
    <n v="101251"/>
    <s v="NA"/>
    <s v="NA"/>
    <n v="93550"/>
    <s v="NA"/>
    <s v="NA"/>
    <s v="kosslyn_1978"/>
    <n v="0"/>
    <s v="9673.0"/>
    <n v="3"/>
    <s v="NA"/>
    <s v="yes"/>
    <n v="1024"/>
    <n v="155"/>
    <n v="285"/>
  </r>
  <r>
    <s v="undefined"/>
    <s v="undefined"/>
    <n v="3111"/>
    <n v="311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163.0"/>
    <s v="262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NA"/>
    <s v="NA"/>
    <n v="3"/>
    <n v="0"/>
    <n v="0"/>
    <n v="3"/>
    <s v="C:/Users/lanat/Desktop/FAC MTP 3/Las3_MIASHS/Cours_S1/Psychologie_MIASHS/subject-6.csv"/>
    <s v="legacy"/>
    <n v="4"/>
    <b v="0"/>
    <s v="Melodramatic Milgram"/>
    <s v="4.0.24"/>
    <s v="NA"/>
    <n v="0"/>
    <n v="1"/>
    <s v="NA"/>
    <s v="NA"/>
    <s v="e"/>
    <s v="e"/>
    <s v="e"/>
    <s v="NA"/>
    <s v="e"/>
    <n v="1"/>
    <n v="2772"/>
    <s v="-"/>
    <m/>
    <m/>
    <x v="0"/>
    <s v="NA"/>
    <s v="NA"/>
    <n v="6751"/>
    <n v="5050"/>
    <n v="20031"/>
    <s v="NA"/>
    <n v="43448"/>
    <n v="2772"/>
    <n v="2"/>
    <s v="legacy"/>
    <n v="1024"/>
    <n v="2"/>
    <n v="48000"/>
    <n v="-16"/>
    <s v="experiment"/>
    <x v="5"/>
    <s v="even"/>
    <s v="NA"/>
    <s v="NA"/>
    <n v="22706"/>
    <s v="NA"/>
    <s v="NA"/>
    <s v="NA"/>
    <s v="NA"/>
    <n v="105519"/>
    <s v="NA"/>
    <n v="101554"/>
    <n v="22760"/>
    <n v="73283"/>
    <n v="2673"/>
    <n v="2671"/>
    <s v="NA"/>
    <n v="22759"/>
    <n v="22759"/>
    <n v="2672"/>
    <s v="NA"/>
    <s v="NA"/>
    <n v="108295"/>
    <n v="29511"/>
    <n v="78335"/>
    <n v="29834"/>
    <n v="105519"/>
    <n v="103554"/>
    <n v="108295"/>
    <s v="NA"/>
    <s v="NA"/>
    <n v="101552"/>
    <s v="NA"/>
    <s v="NA"/>
    <s v="kosslyn_1978"/>
    <n v="0"/>
    <s v="12445.0"/>
    <n v="4"/>
    <s v="NA"/>
    <s v="yes"/>
    <n v="1024"/>
    <n v="-190"/>
    <n v="264"/>
  </r>
  <r>
    <s v="undefined"/>
    <s v="undefined"/>
    <n v="2938"/>
    <n v="293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33.0"/>
    <s v="176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lac"/>
    <s v="NA"/>
    <s v="NA"/>
    <n v="4"/>
    <n v="0"/>
    <n v="0"/>
    <n v="4"/>
    <s v="C:/Users/lanat/Desktop/FAC MTP 3/Las3_MIASHS/Cours_S1/Psychologie_MIASHS/subject-6.csv"/>
    <s v="legacy"/>
    <n v="5"/>
    <b v="0"/>
    <s v="Melodramatic Milgram"/>
    <s v="4.0.24"/>
    <s v="NA"/>
    <n v="0"/>
    <n v="1"/>
    <s v="NA"/>
    <s v="NA"/>
    <s v="e"/>
    <s v="e"/>
    <s v="e"/>
    <s v="NA"/>
    <s v="e"/>
    <n v="1"/>
    <n v="2247"/>
    <s v="-"/>
    <m/>
    <m/>
    <x v="0"/>
    <s v="NA"/>
    <s v="NA"/>
    <n v="6751"/>
    <n v="5050"/>
    <n v="20031"/>
    <s v="NA"/>
    <n v="43448"/>
    <n v="2247"/>
    <n v="2"/>
    <s v="legacy"/>
    <n v="1024"/>
    <n v="2"/>
    <n v="48000"/>
    <n v="-16"/>
    <s v="experiment"/>
    <x v="5"/>
    <s v="even"/>
    <s v="NA"/>
    <s v="NA"/>
    <n v="22706"/>
    <s v="NA"/>
    <s v="NA"/>
    <s v="NA"/>
    <s v="NA"/>
    <n v="112190"/>
    <s v="NA"/>
    <n v="108598"/>
    <n v="22760"/>
    <n v="73283"/>
    <n v="2673"/>
    <n v="2671"/>
    <s v="NA"/>
    <n v="22759"/>
    <n v="22759"/>
    <n v="2672"/>
    <s v="NA"/>
    <s v="NA"/>
    <n v="114440"/>
    <n v="29511"/>
    <n v="78335"/>
    <n v="29834"/>
    <n v="112190"/>
    <n v="110598"/>
    <n v="114440"/>
    <s v="NA"/>
    <s v="NA"/>
    <n v="108596"/>
    <s v="NA"/>
    <s v="NA"/>
    <s v="kosslyn_1978"/>
    <n v="0"/>
    <s v="14692.0"/>
    <n v="5"/>
    <s v="NA"/>
    <s v="yes"/>
    <n v="1024"/>
    <n v="-50"/>
    <n v="180"/>
  </r>
  <r>
    <s v="undefined"/>
    <s v="undefined"/>
    <n v="2700"/>
    <n v="270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-4.0"/>
    <s v="-324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rocher"/>
    <s v="NA"/>
    <s v="NA"/>
    <n v="5"/>
    <n v="0"/>
    <n v="0"/>
    <n v="5"/>
    <s v="C:/Users/lanat/Desktop/FAC MTP 3/Las3_MIASHS/Cours_S1/Psychologie_MIASHS/subject-6.csv"/>
    <s v="legacy"/>
    <n v="6"/>
    <b v="0"/>
    <s v="Melodramatic Milgram"/>
    <s v="4.0.24"/>
    <s v="NA"/>
    <n v="0"/>
    <n v="1"/>
    <s v="NA"/>
    <s v="NA"/>
    <s v="e"/>
    <s v="e"/>
    <s v="e"/>
    <s v="NA"/>
    <s v="e"/>
    <n v="1"/>
    <n v="1508"/>
    <s v="-"/>
    <m/>
    <m/>
    <x v="0"/>
    <s v="NA"/>
    <s v="NA"/>
    <n v="6751"/>
    <n v="5050"/>
    <n v="20031"/>
    <s v="NA"/>
    <n v="43448"/>
    <n v="1508"/>
    <n v="2"/>
    <s v="legacy"/>
    <n v="1024"/>
    <n v="2"/>
    <n v="48000"/>
    <n v="-16"/>
    <s v="experiment"/>
    <x v="5"/>
    <s v="even"/>
    <s v="NA"/>
    <s v="NA"/>
    <n v="22706"/>
    <s v="NA"/>
    <s v="NA"/>
    <s v="NA"/>
    <s v="NA"/>
    <n v="118399"/>
    <s v="NA"/>
    <n v="114717"/>
    <n v="22760"/>
    <n v="73283"/>
    <n v="2673"/>
    <n v="2671"/>
    <s v="NA"/>
    <n v="22759"/>
    <n v="22759"/>
    <n v="2672"/>
    <s v="NA"/>
    <s v="NA"/>
    <n v="119911"/>
    <n v="29511"/>
    <n v="78335"/>
    <n v="29834"/>
    <n v="118400"/>
    <n v="116717"/>
    <n v="119911"/>
    <s v="NA"/>
    <s v="NA"/>
    <n v="114715"/>
    <s v="NA"/>
    <s v="NA"/>
    <s v="kosslyn_1978"/>
    <n v="0"/>
    <s v="16200.0"/>
    <n v="6"/>
    <s v="NA"/>
    <s v="yes"/>
    <n v="1024"/>
    <n v="-9"/>
    <n v="-326"/>
  </r>
  <r>
    <s v="undefined"/>
    <s v="undefined"/>
    <n v="2681"/>
    <n v="268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122.0"/>
    <s v="-87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herbe"/>
    <s v="NA"/>
    <s v="NA"/>
    <n v="6"/>
    <n v="0"/>
    <n v="0"/>
    <n v="6"/>
    <s v="C:/Users/lanat/Desktop/FAC MTP 3/Las3_MIASHS/Cours_S1/Psychologie_MIASHS/subject-6.csv"/>
    <s v="legacy"/>
    <n v="6"/>
    <b v="0"/>
    <s v="Melodramatic Milgram"/>
    <s v="4.0.24"/>
    <s v="NA"/>
    <n v="0"/>
    <n v="1"/>
    <s v="NA"/>
    <s v="NA"/>
    <s v="e"/>
    <s v="e"/>
    <s v="e"/>
    <s v="NA"/>
    <s v="e"/>
    <n v="1"/>
    <n v="2572"/>
    <s v="-"/>
    <m/>
    <m/>
    <x v="0"/>
    <s v="NA"/>
    <s v="NA"/>
    <n v="6751"/>
    <n v="5050"/>
    <n v="20031"/>
    <s v="NA"/>
    <n v="43448"/>
    <n v="2572"/>
    <n v="2"/>
    <s v="legacy"/>
    <n v="1024"/>
    <n v="2"/>
    <n v="48000"/>
    <n v="-16"/>
    <s v="experiment"/>
    <x v="5"/>
    <s v="even"/>
    <s v="NA"/>
    <s v="NA"/>
    <n v="22706"/>
    <s v="NA"/>
    <s v="NA"/>
    <s v="NA"/>
    <s v="NA"/>
    <n v="124179"/>
    <s v="NA"/>
    <n v="120220"/>
    <n v="22760"/>
    <n v="73283"/>
    <n v="2673"/>
    <n v="2671"/>
    <s v="NA"/>
    <n v="22759"/>
    <n v="22759"/>
    <n v="2672"/>
    <s v="NA"/>
    <s v="NA"/>
    <n v="126753"/>
    <n v="29511"/>
    <n v="78335"/>
    <n v="29834"/>
    <n v="124179"/>
    <n v="122220"/>
    <n v="126753"/>
    <s v="NA"/>
    <s v="NA"/>
    <n v="120218"/>
    <s v="NA"/>
    <s v="NA"/>
    <s v="kosslyn_1978"/>
    <n v="0"/>
    <s v="18772.0"/>
    <n v="7"/>
    <s v="NA"/>
    <s v="yes"/>
    <n v="1024"/>
    <n v="-180"/>
    <n v="-104"/>
  </r>
  <r>
    <s v="undefined"/>
    <s v="undefined"/>
    <n v="4278"/>
    <n v="427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79.0"/>
    <s v="154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arbre"/>
    <s v="NA"/>
    <s v="NA"/>
    <n v="0"/>
    <n v="1"/>
    <n v="0"/>
    <n v="0"/>
    <s v="C:/Users/lanat/Desktop/FAC MTP 3/Las3_MIASHS/Cours_S1/Psychologie_MIASHS/subject-6.csv"/>
    <s v="legacy"/>
    <n v="1"/>
    <b v="0"/>
    <s v="Melodramatic Milgram"/>
    <s v="4.0.24"/>
    <s v="NA"/>
    <n v="0"/>
    <n v="1"/>
    <s v="NA"/>
    <s v="e"/>
    <s v="e"/>
    <s v="e"/>
    <s v="e"/>
    <s v="NA"/>
    <s v="e"/>
    <n v="1"/>
    <n v="4278"/>
    <s v="-"/>
    <m/>
    <m/>
    <x v="0"/>
    <s v="NA"/>
    <n v="4028"/>
    <n v="1815"/>
    <n v="1905"/>
    <n v="20031"/>
    <s v="NA"/>
    <n v="21673"/>
    <n v="4278"/>
    <n v="2"/>
    <s v="legacy"/>
    <n v="1024"/>
    <n v="2"/>
    <n v="48000"/>
    <n v="-16"/>
    <s v="experiment"/>
    <x v="5"/>
    <s v="even"/>
    <s v="NA"/>
    <n v="126812"/>
    <n v="22706"/>
    <s v="NA"/>
    <s v="NA"/>
    <n v="126793"/>
    <s v="NA"/>
    <n v="161029"/>
    <s v="NA"/>
    <n v="156898"/>
    <n v="130890"/>
    <n v="154732"/>
    <n v="2673"/>
    <n v="2671"/>
    <s v="NA"/>
    <n v="130889"/>
    <n v="130889"/>
    <n v="2672"/>
    <s v="NA"/>
    <s v="NA"/>
    <n v="165310"/>
    <n v="132706"/>
    <n v="156639"/>
    <n v="133057"/>
    <n v="161030"/>
    <n v="158898"/>
    <n v="165310"/>
    <s v="NA"/>
    <s v="NA"/>
    <n v="156897"/>
    <s v="NA"/>
    <s v="NA"/>
    <s v="kosslyn_1978"/>
    <n v="0"/>
    <s v="4278.0"/>
    <n v="1"/>
    <s v="NA"/>
    <s v="yes"/>
    <n v="1024"/>
    <n v="-115"/>
    <n v="165"/>
  </r>
  <r>
    <s v="undefined"/>
    <s v="undefined"/>
    <n v="3024"/>
    <n v="302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156.0"/>
    <s v="271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sable"/>
    <s v="NA"/>
    <s v="NA"/>
    <n v="1"/>
    <n v="1"/>
    <n v="0"/>
    <n v="1"/>
    <s v="C:/Users/lanat/Desktop/FAC MTP 3/Las3_MIASHS/Cours_S1/Psychologie_MIASHS/subject-6.csv"/>
    <s v="legacy"/>
    <n v="2"/>
    <b v="0"/>
    <s v="Melodramatic Milgram"/>
    <s v="4.0.24"/>
    <s v="NA"/>
    <n v="0"/>
    <n v="1"/>
    <s v="NA"/>
    <s v="e"/>
    <s v="e"/>
    <s v="e"/>
    <s v="e"/>
    <s v="NA"/>
    <s v="e"/>
    <n v="1"/>
    <n v="1771"/>
    <s v="-"/>
    <m/>
    <m/>
    <x v="0"/>
    <s v="NA"/>
    <n v="4028"/>
    <n v="1815"/>
    <n v="1905"/>
    <n v="20031"/>
    <s v="NA"/>
    <n v="21673"/>
    <n v="1771"/>
    <n v="2"/>
    <s v="legacy"/>
    <n v="1024"/>
    <n v="2"/>
    <n v="48000"/>
    <n v="-16"/>
    <s v="experiment"/>
    <x v="5"/>
    <s v="even"/>
    <s v="NA"/>
    <n v="126812"/>
    <n v="22706"/>
    <s v="NA"/>
    <s v="NA"/>
    <n v="126793"/>
    <s v="NA"/>
    <n v="169599"/>
    <s v="NA"/>
    <n v="165593"/>
    <n v="130890"/>
    <n v="154732"/>
    <n v="2673"/>
    <n v="2671"/>
    <s v="NA"/>
    <n v="130889"/>
    <n v="130889"/>
    <n v="2672"/>
    <s v="NA"/>
    <s v="NA"/>
    <n v="171374"/>
    <n v="132706"/>
    <n v="156639"/>
    <n v="133057"/>
    <n v="169600"/>
    <n v="167593"/>
    <n v="171374"/>
    <s v="NA"/>
    <s v="NA"/>
    <n v="165592"/>
    <s v="NA"/>
    <s v="NA"/>
    <s v="kosslyn_1978"/>
    <n v="0"/>
    <s v="6049.0"/>
    <n v="2"/>
    <s v="NA"/>
    <s v="yes"/>
    <n v="1024"/>
    <n v="155"/>
    <n v="285"/>
  </r>
  <r>
    <s v="undefined"/>
    <s v="undefined"/>
    <n v="2756"/>
    <n v="275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66.0"/>
    <s v="-111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herbe"/>
    <s v="NA"/>
    <s v="NA"/>
    <n v="2"/>
    <n v="1"/>
    <n v="0"/>
    <n v="2"/>
    <s v="C:/Users/lanat/Desktop/FAC MTP 3/Las3_MIASHS/Cours_S1/Psychologie_MIASHS/subject-6.csv"/>
    <s v="legacy"/>
    <n v="3"/>
    <b v="0"/>
    <s v="Melodramatic Milgram"/>
    <s v="4.0.24"/>
    <s v="NA"/>
    <n v="0"/>
    <n v="1"/>
    <s v="NA"/>
    <s v="e"/>
    <s v="e"/>
    <s v="e"/>
    <s v="e"/>
    <s v="NA"/>
    <s v="e"/>
    <n v="1"/>
    <n v="2219"/>
    <s v="-"/>
    <m/>
    <m/>
    <x v="0"/>
    <s v="NA"/>
    <n v="4028"/>
    <n v="1815"/>
    <n v="1905"/>
    <n v="20031"/>
    <s v="NA"/>
    <n v="21673"/>
    <n v="2219"/>
    <n v="2"/>
    <s v="legacy"/>
    <n v="1024"/>
    <n v="2"/>
    <n v="48000"/>
    <n v="-16"/>
    <s v="experiment"/>
    <x v="5"/>
    <s v="even"/>
    <s v="NA"/>
    <n v="126812"/>
    <n v="22706"/>
    <s v="NA"/>
    <s v="NA"/>
    <n v="126793"/>
    <s v="NA"/>
    <n v="175679"/>
    <s v="NA"/>
    <n v="171722"/>
    <n v="130890"/>
    <n v="154732"/>
    <n v="2673"/>
    <n v="2671"/>
    <s v="NA"/>
    <n v="130889"/>
    <n v="130889"/>
    <n v="2672"/>
    <s v="NA"/>
    <s v="NA"/>
    <n v="177900"/>
    <n v="132706"/>
    <n v="156639"/>
    <n v="133057"/>
    <n v="175679"/>
    <n v="173722"/>
    <n v="177900"/>
    <s v="NA"/>
    <s v="NA"/>
    <n v="171720"/>
    <s v="NA"/>
    <s v="NA"/>
    <s v="kosslyn_1978"/>
    <n v="0"/>
    <s v="8268.0"/>
    <n v="3"/>
    <s v="NA"/>
    <s v="yes"/>
    <n v="1024"/>
    <n v="-180"/>
    <n v="-104"/>
  </r>
  <r>
    <s v="undefined"/>
    <s v="undefined"/>
    <n v="2470"/>
    <n v="247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2.0"/>
    <s v="-321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rocher"/>
    <s v="NA"/>
    <s v="NA"/>
    <n v="3"/>
    <n v="1"/>
    <n v="0"/>
    <n v="3"/>
    <s v="C:/Users/lanat/Desktop/FAC MTP 3/Las3_MIASHS/Cours_S1/Psychologie_MIASHS/subject-6.csv"/>
    <s v="legacy"/>
    <n v="4"/>
    <b v="0"/>
    <s v="Melodramatic Milgram"/>
    <s v="4.0.24"/>
    <s v="NA"/>
    <n v="0"/>
    <n v="1"/>
    <s v="NA"/>
    <s v="e"/>
    <s v="e"/>
    <s v="e"/>
    <s v="e"/>
    <s v="NA"/>
    <s v="e"/>
    <n v="1"/>
    <n v="1615"/>
    <s v="-"/>
    <m/>
    <m/>
    <x v="0"/>
    <s v="NA"/>
    <n v="4028"/>
    <n v="1815"/>
    <n v="1905"/>
    <n v="20031"/>
    <s v="NA"/>
    <n v="21673"/>
    <n v="1615"/>
    <n v="2"/>
    <s v="legacy"/>
    <n v="1024"/>
    <n v="2"/>
    <n v="48000"/>
    <n v="-16"/>
    <s v="experiment"/>
    <x v="5"/>
    <s v="even"/>
    <s v="NA"/>
    <n v="126812"/>
    <n v="22706"/>
    <s v="NA"/>
    <s v="NA"/>
    <n v="126793"/>
    <s v="NA"/>
    <n v="181850"/>
    <s v="NA"/>
    <n v="178157"/>
    <n v="130890"/>
    <n v="154732"/>
    <n v="2673"/>
    <n v="2671"/>
    <s v="NA"/>
    <n v="130889"/>
    <n v="130889"/>
    <n v="2672"/>
    <s v="NA"/>
    <s v="NA"/>
    <n v="183468"/>
    <n v="132706"/>
    <n v="156639"/>
    <n v="133057"/>
    <n v="181850"/>
    <n v="180158"/>
    <n v="183468"/>
    <s v="NA"/>
    <s v="NA"/>
    <n v="178155"/>
    <s v="NA"/>
    <s v="NA"/>
    <s v="kosslyn_1978"/>
    <n v="0"/>
    <s v="9883.0"/>
    <n v="4"/>
    <s v="NA"/>
    <s v="yes"/>
    <n v="1024"/>
    <n v="-9"/>
    <n v="-326"/>
  </r>
  <r>
    <s v="undefined"/>
    <s v="undefined"/>
    <n v="2524"/>
    <n v="252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216.0"/>
    <s v="188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puits"/>
    <s v="NA"/>
    <s v="NA"/>
    <n v="4"/>
    <n v="1"/>
    <n v="0"/>
    <n v="4"/>
    <s v="C:/Users/lanat/Desktop/FAC MTP 3/Las3_MIASHS/Cours_S1/Psychologie_MIASHS/subject-6.csv"/>
    <s v="legacy"/>
    <n v="5"/>
    <b v="0"/>
    <s v="Melodramatic Milgram"/>
    <s v="4.0.24"/>
    <s v="NA"/>
    <n v="0"/>
    <n v="1"/>
    <s v="NA"/>
    <s v="e"/>
    <s v="e"/>
    <s v="e"/>
    <s v="e"/>
    <s v="NA"/>
    <s v="e"/>
    <n v="1"/>
    <n v="2741"/>
    <s v="-"/>
    <m/>
    <m/>
    <x v="0"/>
    <s v="NA"/>
    <n v="4028"/>
    <n v="1815"/>
    <n v="1905"/>
    <n v="20031"/>
    <s v="NA"/>
    <n v="21673"/>
    <n v="2741"/>
    <n v="2"/>
    <s v="legacy"/>
    <n v="1024"/>
    <n v="2"/>
    <n v="48000"/>
    <n v="-16"/>
    <s v="experiment"/>
    <x v="5"/>
    <s v="even"/>
    <s v="NA"/>
    <n v="126812"/>
    <n v="22706"/>
    <s v="NA"/>
    <s v="NA"/>
    <n v="126793"/>
    <s v="NA"/>
    <n v="187519"/>
    <s v="NA"/>
    <n v="183755"/>
    <n v="130890"/>
    <n v="154732"/>
    <n v="2673"/>
    <n v="2671"/>
    <s v="NA"/>
    <n v="130889"/>
    <n v="130889"/>
    <n v="2672"/>
    <s v="NA"/>
    <s v="NA"/>
    <n v="190263"/>
    <n v="132706"/>
    <n v="156639"/>
    <n v="133057"/>
    <n v="187519"/>
    <n v="185755"/>
    <n v="190263"/>
    <s v="NA"/>
    <s v="NA"/>
    <n v="183753"/>
    <s v="NA"/>
    <s v="NA"/>
    <s v="kosslyn_1978"/>
    <n v="0"/>
    <s v="12624.0"/>
    <n v="5"/>
    <s v="NA"/>
    <s v="yes"/>
    <n v="1024"/>
    <n v="-260"/>
    <n v="180"/>
  </r>
  <r>
    <s v="undefined"/>
    <s v="undefined"/>
    <n v="2511"/>
    <n v="251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49.0"/>
    <s v="173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lac"/>
    <s v="NA"/>
    <s v="NA"/>
    <n v="5"/>
    <n v="1"/>
    <n v="0"/>
    <n v="5"/>
    <s v="C:/Users/lanat/Desktop/FAC MTP 3/Las3_MIASHS/Cours_S1/Psychologie_MIASHS/subject-6.csv"/>
    <s v="legacy"/>
    <n v="6"/>
    <b v="0"/>
    <s v="Melodramatic Milgram"/>
    <s v="4.0.24"/>
    <s v="NA"/>
    <n v="0"/>
    <n v="1"/>
    <s v="NA"/>
    <s v="e"/>
    <s v="e"/>
    <s v="e"/>
    <s v="e"/>
    <s v="NA"/>
    <s v="e"/>
    <n v="1"/>
    <n v="2443"/>
    <s v="-"/>
    <m/>
    <m/>
    <x v="0"/>
    <s v="NA"/>
    <n v="4028"/>
    <n v="1815"/>
    <n v="1905"/>
    <n v="20031"/>
    <s v="NA"/>
    <n v="21673"/>
    <n v="2443"/>
    <n v="2"/>
    <s v="legacy"/>
    <n v="1024"/>
    <n v="2"/>
    <n v="48000"/>
    <n v="-16"/>
    <s v="experiment"/>
    <x v="5"/>
    <s v="even"/>
    <s v="NA"/>
    <n v="126812"/>
    <n v="22706"/>
    <s v="NA"/>
    <s v="NA"/>
    <n v="126793"/>
    <s v="NA"/>
    <n v="194129"/>
    <s v="NA"/>
    <n v="190555"/>
    <n v="130890"/>
    <n v="154732"/>
    <n v="2673"/>
    <n v="2671"/>
    <s v="NA"/>
    <n v="130889"/>
    <n v="130889"/>
    <n v="2672"/>
    <s v="NA"/>
    <s v="NA"/>
    <n v="196576"/>
    <n v="132706"/>
    <n v="156639"/>
    <n v="133057"/>
    <n v="194130"/>
    <n v="192555"/>
    <n v="196576"/>
    <s v="NA"/>
    <s v="NA"/>
    <n v="190554"/>
    <s v="NA"/>
    <s v="NA"/>
    <s v="kosslyn_1978"/>
    <n v="0"/>
    <s v="15067.0"/>
    <n v="6"/>
    <s v="NA"/>
    <s v="yes"/>
    <n v="1024"/>
    <n v="-50"/>
    <n v="180"/>
  </r>
  <r>
    <s v="undefined"/>
    <s v="undefined"/>
    <n v="2447"/>
    <n v="244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161.0"/>
    <s v="253.0"/>
    <s v="Tue Oct  7 16:43:44 2025"/>
    <s v="The main experiment item"/>
    <b v="0"/>
    <x v="0"/>
    <b v="0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NA"/>
    <s v="NA"/>
    <n v="6"/>
    <n v="1"/>
    <n v="0"/>
    <n v="6"/>
    <s v="C:/Users/lanat/Desktop/FAC MTP 3/Las3_MIASHS/Cours_S1/Psychologie_MIASHS/subject-6.csv"/>
    <s v="legacy"/>
    <n v="7"/>
    <b v="0"/>
    <s v="Melodramatic Milgram"/>
    <s v="4.0.24"/>
    <s v="NA"/>
    <n v="0"/>
    <n v="1"/>
    <s v="NA"/>
    <s v="e"/>
    <s v="e"/>
    <s v="e"/>
    <s v="e"/>
    <s v="NA"/>
    <s v="e"/>
    <n v="1"/>
    <n v="2063"/>
    <s v="-"/>
    <m/>
    <m/>
    <x v="0"/>
    <s v="NA"/>
    <n v="4028"/>
    <n v="1815"/>
    <n v="1905"/>
    <n v="20031"/>
    <s v="NA"/>
    <n v="21673"/>
    <n v="2063"/>
    <n v="2"/>
    <s v="legacy"/>
    <n v="1024"/>
    <n v="2"/>
    <n v="48000"/>
    <n v="-16"/>
    <s v="experiment"/>
    <x v="5"/>
    <s v="even"/>
    <s v="NA"/>
    <n v="126812"/>
    <n v="22706"/>
    <s v="NA"/>
    <s v="NA"/>
    <n v="126793"/>
    <s v="NA"/>
    <n v="200829"/>
    <s v="NA"/>
    <n v="196882"/>
    <n v="130890"/>
    <n v="154732"/>
    <n v="2673"/>
    <n v="2671"/>
    <s v="NA"/>
    <n v="130889"/>
    <n v="130889"/>
    <n v="2672"/>
    <s v="NA"/>
    <s v="NA"/>
    <n v="202896"/>
    <n v="132706"/>
    <n v="156639"/>
    <n v="133057"/>
    <n v="200829"/>
    <n v="198882"/>
    <n v="202896"/>
    <s v="NA"/>
    <s v="NA"/>
    <n v="196880"/>
    <s v="NA"/>
    <s v="NA"/>
    <s v="kosslyn_1978"/>
    <n v="0"/>
    <s v="17130.0"/>
    <n v="7"/>
    <s v="NA"/>
    <s v="yes"/>
    <n v="1024"/>
    <n v="-190"/>
    <n v="264"/>
  </r>
  <r>
    <n v="100"/>
    <n v="100"/>
    <n v="6539"/>
    <n v="653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0"/>
    <n v="0"/>
    <n v="1"/>
    <n v="0"/>
    <n v="13"/>
    <n v="0"/>
    <n v="13"/>
    <n v="1"/>
    <n v="1"/>
    <n v="0"/>
    <n v="0"/>
    <n v="0"/>
    <n v="1"/>
    <n v="1"/>
    <n v="0"/>
    <n v="0"/>
    <n v="0"/>
    <n v="14"/>
    <n v="1"/>
    <n v="1"/>
    <n v="1"/>
    <n v="13"/>
    <n v="13"/>
    <n v="13"/>
    <n v="1"/>
    <n v="0"/>
    <n v="13"/>
    <n v="0"/>
    <n v="0"/>
    <s v="stim0"/>
    <s v="-161.0"/>
    <s v="253.0"/>
    <s v="Tue Oct  7 16:43:44 2025"/>
    <s v="The main experiment item"/>
    <b v="0"/>
    <x v="1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Rocher"/>
    <n v="0"/>
    <n v="2"/>
    <n v="0"/>
    <n v="6"/>
    <s v="C:/Users/lanat/Desktop/FAC MTP 3/Las3_MIASHS/Cours_S1/Psychologie_MIASHS/subject-6.csv"/>
    <s v="legacy"/>
    <n v="7"/>
    <b v="0"/>
    <s v="Melodramatic Milgram"/>
    <s v="4.0.24"/>
    <n v="32"/>
    <n v="0"/>
    <s v="q"/>
    <s v="e"/>
    <s v="e"/>
    <s v="e"/>
    <s v="e"/>
    <s v="e"/>
    <s v="q"/>
    <s v="e"/>
    <n v="1"/>
    <n v="6539"/>
    <n v="6539"/>
    <n v="705.76190476190482"/>
    <n v="1143.68998036893"/>
    <x v="1"/>
    <n v="42484"/>
    <n v="21505"/>
    <n v="1815"/>
    <n v="1905"/>
    <n v="20031"/>
    <n v="6539"/>
    <n v="21673"/>
    <n v="2063"/>
    <n v="2"/>
    <s v="legacy"/>
    <n v="1024"/>
    <n v="2"/>
    <n v="48000"/>
    <n v="-16"/>
    <s v="experiment"/>
    <x v="5"/>
    <s v="even"/>
    <n v="224485"/>
    <n v="202978"/>
    <n v="22706"/>
    <n v="267770"/>
    <n v="269720"/>
    <n v="202938"/>
    <n v="267770"/>
    <n v="200829"/>
    <s v="NA"/>
    <n v="196882"/>
    <n v="130890"/>
    <n v="154732"/>
    <n v="2673"/>
    <n v="2671"/>
    <n v="267019"/>
    <n v="130889"/>
    <n v="130889"/>
    <n v="2672"/>
    <n v="273430"/>
    <n v="271720"/>
    <n v="279970"/>
    <n v="132706"/>
    <n v="156639"/>
    <n v="133057"/>
    <n v="200829"/>
    <n v="198882"/>
    <n v="202896"/>
    <s v="NA"/>
    <n v="273429"/>
    <n v="196880"/>
    <n v="267019"/>
    <n v="266970"/>
    <s v="kosslyn_1978"/>
    <n v="1"/>
    <s v="6539.0"/>
    <n v="1"/>
    <s v="possible"/>
    <s v="yes"/>
    <n v="1024"/>
    <n v="-190"/>
    <n v="264"/>
  </r>
  <r>
    <n v="100"/>
    <n v="100"/>
    <n v="3834"/>
    <n v="383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"/>
    <n v="1"/>
    <n v="1"/>
    <n v="1"/>
    <n v="13"/>
    <n v="0"/>
    <n v="13"/>
    <n v="1"/>
    <n v="1"/>
    <n v="0"/>
    <n v="0"/>
    <n v="1"/>
    <n v="1"/>
    <n v="1"/>
    <n v="0"/>
    <n v="1"/>
    <n v="1"/>
    <n v="15"/>
    <n v="1"/>
    <n v="1"/>
    <n v="1"/>
    <n v="13"/>
    <n v="13"/>
    <n v="13"/>
    <n v="1"/>
    <n v="1"/>
    <n v="13"/>
    <n v="1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tour"/>
    <n v="1"/>
    <n v="2"/>
    <n v="0"/>
    <n v="6"/>
    <s v="C:/Users/lanat/Desktop/FAC MTP 3/Las3_MIASHS/Cours_S1/Psychologie_MIASHS/subject-6.csv"/>
    <s v="legacy"/>
    <n v="7"/>
    <b v="0"/>
    <s v="Melodramatic Milgram"/>
    <s v="4.0.24"/>
    <n v="65"/>
    <n v="0"/>
    <s v="m"/>
    <s v="e"/>
    <s v="e"/>
    <s v="e"/>
    <s v="e"/>
    <s v="e"/>
    <s v="m"/>
    <s v="e"/>
    <n v="1"/>
    <n v="1130"/>
    <s v="-"/>
    <n v="705.76190476190482"/>
    <n v="1143.68998036893"/>
    <x v="1"/>
    <n v="42484"/>
    <n v="21505"/>
    <n v="1815"/>
    <n v="1905"/>
    <n v="20031"/>
    <n v="1130"/>
    <n v="21673"/>
    <n v="2063"/>
    <n v="2"/>
    <s v="legacy"/>
    <n v="1024"/>
    <n v="2"/>
    <n v="48000"/>
    <n v="-16"/>
    <s v="experiment"/>
    <x v="5"/>
    <s v="even"/>
    <n v="224485"/>
    <n v="202978"/>
    <n v="22706"/>
    <n v="280818"/>
    <n v="282519"/>
    <n v="202938"/>
    <n v="280818"/>
    <n v="200829"/>
    <s v="NA"/>
    <n v="196882"/>
    <n v="130890"/>
    <n v="154732"/>
    <n v="2673"/>
    <n v="2671"/>
    <n v="280067"/>
    <n v="130889"/>
    <n v="130889"/>
    <n v="2672"/>
    <n v="285830"/>
    <n v="284519"/>
    <n v="286961"/>
    <n v="132706"/>
    <n v="156639"/>
    <n v="133057"/>
    <n v="200829"/>
    <n v="198882"/>
    <n v="202896"/>
    <s v="NA"/>
    <n v="285829"/>
    <n v="196880"/>
    <n v="280065"/>
    <n v="266970"/>
    <s v="kosslyn_1978"/>
    <n v="2"/>
    <s v="7669.0"/>
    <n v="2"/>
    <s v="impossible"/>
    <s v="yes"/>
    <n v="1024"/>
    <n v="-190"/>
    <n v="264"/>
  </r>
  <r>
    <n v="100"/>
    <n v="100"/>
    <n v="2781"/>
    <n v="278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"/>
    <n v="2"/>
    <n v="1"/>
    <n v="2"/>
    <n v="13"/>
    <n v="0"/>
    <n v="13"/>
    <n v="1"/>
    <n v="1"/>
    <n v="0"/>
    <n v="0"/>
    <n v="2"/>
    <n v="1"/>
    <n v="1"/>
    <n v="0"/>
    <n v="2"/>
    <n v="2"/>
    <n v="16"/>
    <n v="1"/>
    <n v="1"/>
    <n v="1"/>
    <n v="13"/>
    <n v="13"/>
    <n v="13"/>
    <n v="1"/>
    <n v="2"/>
    <n v="13"/>
    <n v="2"/>
    <n v="0"/>
    <s v="stim0"/>
    <s v="-161.0"/>
    <s v="253.0"/>
    <s v="Tue Oct  7 16:43:44 2025"/>
    <s v="The main experiment item"/>
    <b v="0"/>
    <x v="3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Lac"/>
    <n v="2"/>
    <n v="2"/>
    <n v="0"/>
    <n v="6"/>
    <s v="C:/Users/lanat/Desktop/FAC MTP 3/Las3_MIASHS/Cours_S1/Psychologie_MIASHS/subject-6.csv"/>
    <s v="legacy"/>
    <n v="7"/>
    <b v="0"/>
    <s v="Melodramatic Milgram"/>
    <s v="4.0.24"/>
    <n v="39"/>
    <n v="0"/>
    <s v="q"/>
    <s v="e"/>
    <s v="e"/>
    <s v="e"/>
    <s v="e"/>
    <s v="e"/>
    <s v="q"/>
    <s v="e"/>
    <n v="1"/>
    <n v="675"/>
    <n v="675"/>
    <n v="705.76190476190482"/>
    <n v="1143.68998036893"/>
    <x v="182"/>
    <n v="42484"/>
    <n v="21505"/>
    <n v="1815"/>
    <n v="1905"/>
    <n v="20031"/>
    <n v="675"/>
    <n v="21673"/>
    <n v="2063"/>
    <n v="2"/>
    <s v="legacy"/>
    <n v="1024"/>
    <n v="2"/>
    <n v="48000"/>
    <n v="-16"/>
    <s v="experiment"/>
    <x v="5"/>
    <s v="even"/>
    <n v="224485"/>
    <n v="202978"/>
    <n v="22706"/>
    <n v="287814"/>
    <n v="289770"/>
    <n v="202938"/>
    <n v="287814"/>
    <n v="200829"/>
    <s v="NA"/>
    <n v="196882"/>
    <n v="130890"/>
    <n v="154732"/>
    <n v="2673"/>
    <n v="2671"/>
    <n v="287063"/>
    <n v="130889"/>
    <n v="130889"/>
    <n v="2672"/>
    <n v="293359"/>
    <n v="291770"/>
    <n v="294035"/>
    <n v="132706"/>
    <n v="156639"/>
    <n v="133057"/>
    <n v="200829"/>
    <n v="198882"/>
    <n v="202896"/>
    <s v="NA"/>
    <n v="293359"/>
    <n v="196880"/>
    <n v="287062"/>
    <n v="266970"/>
    <s v="kosslyn_1978"/>
    <n v="3"/>
    <s v="8344.0"/>
    <n v="3"/>
    <s v="possible"/>
    <s v="yes"/>
    <n v="1024"/>
    <n v="-190"/>
    <n v="264"/>
  </r>
  <r>
    <n v="75"/>
    <n v="75"/>
    <n v="3203"/>
    <n v="3203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1"/>
    <n v="0"/>
    <n v="3"/>
    <n v="3"/>
    <n v="1"/>
    <n v="3"/>
    <n v="13"/>
    <n v="0"/>
    <n v="13"/>
    <n v="1"/>
    <n v="1"/>
    <n v="0"/>
    <n v="0"/>
    <n v="3"/>
    <n v="1"/>
    <n v="1"/>
    <n v="0"/>
    <n v="3"/>
    <n v="3"/>
    <n v="17"/>
    <n v="1"/>
    <n v="1"/>
    <n v="1"/>
    <n v="13"/>
    <n v="13"/>
    <n v="13"/>
    <n v="1"/>
    <n v="3"/>
    <n v="13"/>
    <n v="3"/>
    <n v="0"/>
    <s v="stim0"/>
    <s v="-161.0"/>
    <s v="253.0"/>
    <s v="Tue Oct  7 16:43:44 2025"/>
    <s v="The main experiment item"/>
    <b v="0"/>
    <x v="4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Herbe"/>
    <n v="3"/>
    <n v="2"/>
    <n v="0"/>
    <n v="6"/>
    <s v="C:/Users/lanat/Desktop/FAC MTP 3/Las3_MIASHS/Cours_S1/Psychologie_MIASHS/subject-6.csv"/>
    <s v="legacy"/>
    <n v="7"/>
    <b v="0"/>
    <s v="Melodramatic Milgram"/>
    <s v="4.0.24"/>
    <n v="15"/>
    <n v="0"/>
    <s v="m"/>
    <s v="e"/>
    <s v="e"/>
    <s v="e"/>
    <s v="e"/>
    <s v="e"/>
    <s v="m"/>
    <s v="e"/>
    <n v="1"/>
    <n v="4471"/>
    <n v="4471"/>
    <n v="705.76190476190482"/>
    <n v="1143.68998036893"/>
    <x v="1"/>
    <n v="42484"/>
    <n v="21505"/>
    <n v="1815"/>
    <n v="1905"/>
    <n v="20031"/>
    <n v="4471"/>
    <n v="21673"/>
    <n v="2063"/>
    <n v="2"/>
    <s v="legacy"/>
    <n v="1024"/>
    <n v="2"/>
    <n v="48000"/>
    <n v="-16"/>
    <s v="experiment"/>
    <x v="5"/>
    <s v="even"/>
    <n v="224485"/>
    <n v="202978"/>
    <n v="22706"/>
    <n v="294824"/>
    <n v="296580"/>
    <n v="202938"/>
    <n v="294824"/>
    <n v="200829"/>
    <s v="NA"/>
    <n v="196882"/>
    <n v="130890"/>
    <n v="154732"/>
    <n v="2673"/>
    <n v="2671"/>
    <n v="294073"/>
    <n v="130889"/>
    <n v="130889"/>
    <n v="2672"/>
    <n v="300549"/>
    <n v="298580"/>
    <n v="305021"/>
    <n v="132706"/>
    <n v="156639"/>
    <n v="133057"/>
    <n v="200829"/>
    <n v="198882"/>
    <n v="202896"/>
    <s v="NA"/>
    <n v="300549"/>
    <n v="196880"/>
    <n v="294072"/>
    <n v="266970"/>
    <s v="kosslyn_1978"/>
    <n v="3"/>
    <s v="12815.0"/>
    <n v="4"/>
    <s v="possible"/>
    <s v="yes"/>
    <n v="1024"/>
    <n v="-190"/>
    <n v="264"/>
  </r>
  <r>
    <n v="80"/>
    <n v="80"/>
    <n v="2694"/>
    <n v="269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"/>
    <n v="4"/>
    <n v="1"/>
    <n v="4"/>
    <n v="13"/>
    <n v="0"/>
    <n v="13"/>
    <n v="1"/>
    <n v="1"/>
    <n v="0"/>
    <n v="0"/>
    <n v="4"/>
    <n v="1"/>
    <n v="1"/>
    <n v="0"/>
    <n v="4"/>
    <n v="4"/>
    <n v="18"/>
    <n v="1"/>
    <n v="1"/>
    <n v="1"/>
    <n v="13"/>
    <n v="13"/>
    <n v="13"/>
    <n v="1"/>
    <n v="4"/>
    <n v="13"/>
    <n v="4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pont"/>
    <n v="4"/>
    <n v="2"/>
    <n v="0"/>
    <n v="6"/>
    <s v="C:/Users/lanat/Desktop/FAC MTP 3/Las3_MIASHS/Cours_S1/Psychologie_MIASHS/subject-6.csv"/>
    <s v="legacy"/>
    <n v="7"/>
    <b v="0"/>
    <s v="Melodramatic Milgram"/>
    <s v="4.0.24"/>
    <n v="50"/>
    <n v="0"/>
    <s v="m"/>
    <s v="e"/>
    <s v="e"/>
    <s v="e"/>
    <s v="e"/>
    <s v="e"/>
    <s v="m"/>
    <s v="e"/>
    <n v="1"/>
    <n v="658"/>
    <s v="-"/>
    <n v="705.76190476190482"/>
    <n v="1143.68998036893"/>
    <x v="1"/>
    <n v="42484"/>
    <n v="21505"/>
    <n v="1815"/>
    <n v="1905"/>
    <n v="20031"/>
    <n v="658"/>
    <n v="21673"/>
    <n v="2063"/>
    <n v="2"/>
    <s v="legacy"/>
    <n v="1024"/>
    <n v="2"/>
    <n v="48000"/>
    <n v="-16"/>
    <s v="experiment"/>
    <x v="5"/>
    <s v="even"/>
    <n v="224485"/>
    <n v="202978"/>
    <n v="22706"/>
    <n v="305865"/>
    <n v="307559"/>
    <n v="202938"/>
    <n v="305865"/>
    <n v="200829"/>
    <s v="NA"/>
    <n v="196882"/>
    <n v="130890"/>
    <n v="154732"/>
    <n v="2673"/>
    <n v="2671"/>
    <n v="305114"/>
    <n v="130889"/>
    <n v="130889"/>
    <n v="2672"/>
    <n v="311109"/>
    <n v="309559"/>
    <n v="311768"/>
    <n v="132706"/>
    <n v="156639"/>
    <n v="133057"/>
    <n v="200829"/>
    <n v="198882"/>
    <n v="202896"/>
    <s v="NA"/>
    <n v="311109"/>
    <n v="196880"/>
    <n v="305113"/>
    <n v="266970"/>
    <s v="kosslyn_1978"/>
    <n v="4"/>
    <s v="13473.0"/>
    <n v="5"/>
    <s v="impossible"/>
    <s v="yes"/>
    <n v="1024"/>
    <n v="-190"/>
    <n v="264"/>
  </r>
  <r>
    <n v="83"/>
    <n v="83"/>
    <n v="2344"/>
    <n v="234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"/>
    <n v="5"/>
    <n v="1"/>
    <n v="5"/>
    <n v="13"/>
    <n v="0"/>
    <n v="13"/>
    <n v="1"/>
    <n v="1"/>
    <n v="0"/>
    <n v="0"/>
    <n v="5"/>
    <n v="1"/>
    <n v="1"/>
    <n v="0"/>
    <n v="5"/>
    <n v="5"/>
    <n v="19"/>
    <n v="1"/>
    <n v="1"/>
    <n v="1"/>
    <n v="13"/>
    <n v="13"/>
    <n v="13"/>
    <n v="1"/>
    <n v="5"/>
    <n v="13"/>
    <n v="5"/>
    <n v="0"/>
    <s v="stim0"/>
    <s v="-161.0"/>
    <s v="253.0"/>
    <s v="Tue Oct  7 16:43:44 2025"/>
    <s v="The main experiment item"/>
    <b v="0"/>
    <x v="5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Hutte"/>
    <n v="5"/>
    <n v="2"/>
    <n v="0"/>
    <n v="6"/>
    <s v="C:/Users/lanat/Desktop/FAC MTP 3/Las3_MIASHS/Cours_S1/Psychologie_MIASHS/subject-6.csv"/>
    <s v="legacy"/>
    <n v="7"/>
    <b v="0"/>
    <s v="Melodramatic Milgram"/>
    <s v="4.0.24"/>
    <n v="22"/>
    <n v="0"/>
    <s v="q"/>
    <s v="e"/>
    <s v="e"/>
    <s v="e"/>
    <s v="e"/>
    <s v="e"/>
    <s v="q"/>
    <s v="e"/>
    <n v="1"/>
    <n v="594"/>
    <n v="594"/>
    <n v="705.76190476190482"/>
    <n v="1143.68998036893"/>
    <x v="183"/>
    <n v="42484"/>
    <n v="21505"/>
    <n v="1815"/>
    <n v="1905"/>
    <n v="20031"/>
    <n v="594"/>
    <n v="21673"/>
    <n v="2063"/>
    <n v="2"/>
    <s v="legacy"/>
    <n v="1024"/>
    <n v="2"/>
    <n v="48000"/>
    <n v="-16"/>
    <s v="experiment"/>
    <x v="5"/>
    <s v="even"/>
    <n v="224485"/>
    <n v="202978"/>
    <n v="22706"/>
    <n v="312620"/>
    <n v="314749"/>
    <n v="202938"/>
    <n v="312620"/>
    <n v="200829"/>
    <s v="NA"/>
    <n v="196882"/>
    <n v="130890"/>
    <n v="154732"/>
    <n v="2673"/>
    <n v="2671"/>
    <n v="311869"/>
    <n v="130889"/>
    <n v="130889"/>
    <n v="2672"/>
    <n v="318700"/>
    <n v="316750"/>
    <n v="319295"/>
    <n v="132706"/>
    <n v="156639"/>
    <n v="133057"/>
    <n v="200829"/>
    <n v="198882"/>
    <n v="202896"/>
    <s v="NA"/>
    <n v="318700"/>
    <n v="196880"/>
    <n v="311868"/>
    <n v="266970"/>
    <s v="kosslyn_1978"/>
    <n v="5"/>
    <s v="14067.0"/>
    <n v="6"/>
    <s v="possible"/>
    <s v="yes"/>
    <n v="1024"/>
    <n v="-190"/>
    <n v="264"/>
  </r>
  <r>
    <n v="85"/>
    <n v="85"/>
    <n v="2057"/>
    <n v="205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"/>
    <n v="6"/>
    <n v="1"/>
    <n v="6"/>
    <n v="13"/>
    <n v="0"/>
    <n v="13"/>
    <n v="1"/>
    <n v="1"/>
    <n v="0"/>
    <n v="0"/>
    <n v="6"/>
    <n v="1"/>
    <n v="1"/>
    <n v="0"/>
    <n v="6"/>
    <n v="6"/>
    <n v="20"/>
    <n v="1"/>
    <n v="1"/>
    <n v="1"/>
    <n v="13"/>
    <n v="13"/>
    <n v="13"/>
    <n v="1"/>
    <n v="6"/>
    <n v="13"/>
    <n v="6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Ruisseau"/>
    <n v="6"/>
    <n v="2"/>
    <n v="0"/>
    <n v="6"/>
    <s v="C:/Users/lanat/Desktop/FAC MTP 3/Las3_MIASHS/Cours_S1/Psychologie_MIASHS/subject-6.csv"/>
    <s v="legacy"/>
    <n v="7"/>
    <b v="0"/>
    <s v="Melodramatic Milgram"/>
    <s v="4.0.24"/>
    <n v="79"/>
    <n v="0"/>
    <s v="m"/>
    <s v="e"/>
    <s v="e"/>
    <s v="e"/>
    <s v="e"/>
    <s v="e"/>
    <s v="m"/>
    <s v="e"/>
    <n v="1"/>
    <n v="334"/>
    <s v="-"/>
    <n v="705.76190476190482"/>
    <n v="1143.68998036893"/>
    <x v="1"/>
    <n v="42484"/>
    <n v="21505"/>
    <n v="1815"/>
    <n v="1905"/>
    <n v="20031"/>
    <n v="334"/>
    <n v="21673"/>
    <n v="2063"/>
    <n v="2"/>
    <s v="legacy"/>
    <n v="1024"/>
    <n v="2"/>
    <n v="48000"/>
    <n v="-16"/>
    <s v="experiment"/>
    <x v="5"/>
    <s v="even"/>
    <n v="224485"/>
    <n v="202978"/>
    <n v="22706"/>
    <n v="320145"/>
    <n v="322260"/>
    <n v="202938"/>
    <n v="320144"/>
    <n v="200829"/>
    <s v="NA"/>
    <n v="196882"/>
    <n v="130890"/>
    <n v="154732"/>
    <n v="2673"/>
    <n v="2671"/>
    <n v="319394"/>
    <n v="130889"/>
    <n v="130889"/>
    <n v="2672"/>
    <n v="325950"/>
    <n v="324260"/>
    <n v="326285"/>
    <n v="132706"/>
    <n v="156639"/>
    <n v="133057"/>
    <n v="200829"/>
    <n v="198882"/>
    <n v="202896"/>
    <s v="NA"/>
    <n v="325950"/>
    <n v="196880"/>
    <n v="319392"/>
    <n v="266970"/>
    <s v="kosslyn_1978"/>
    <n v="6"/>
    <s v="14401.0"/>
    <n v="7"/>
    <s v="impossible"/>
    <s v="yes"/>
    <n v="1024"/>
    <n v="-190"/>
    <n v="264"/>
  </r>
  <r>
    <n v="87"/>
    <n v="87"/>
    <n v="1805"/>
    <n v="180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"/>
    <n v="7"/>
    <n v="1"/>
    <n v="7"/>
    <n v="13"/>
    <n v="0"/>
    <n v="13"/>
    <n v="1"/>
    <n v="1"/>
    <n v="0"/>
    <n v="0"/>
    <n v="7"/>
    <n v="1"/>
    <n v="1"/>
    <n v="0"/>
    <n v="7"/>
    <n v="7"/>
    <n v="21"/>
    <n v="1"/>
    <n v="1"/>
    <n v="1"/>
    <n v="13"/>
    <n v="13"/>
    <n v="13"/>
    <n v="1"/>
    <n v="7"/>
    <n v="13"/>
    <n v="7"/>
    <n v="0"/>
    <s v="stim0"/>
    <s v="-161.0"/>
    <s v="253.0"/>
    <s v="Tue Oct  7 16:43:44 2025"/>
    <s v="The main experiment item"/>
    <b v="0"/>
    <x v="5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Arbre"/>
    <n v="7"/>
    <n v="2"/>
    <n v="0"/>
    <n v="6"/>
    <s v="C:/Users/lanat/Desktop/FAC MTP 3/Las3_MIASHS/Cours_S1/Psychologie_MIASHS/subject-6.csv"/>
    <s v="legacy"/>
    <n v="7"/>
    <b v="0"/>
    <s v="Melodramatic Milgram"/>
    <s v="4.0.24"/>
    <n v="1"/>
    <n v="0"/>
    <s v="q"/>
    <s v="e"/>
    <s v="e"/>
    <s v="e"/>
    <s v="e"/>
    <s v="e"/>
    <s v="q"/>
    <s v="e"/>
    <n v="1"/>
    <n v="44"/>
    <n v="44"/>
    <n v="705.76190476190482"/>
    <n v="1143.68998036893"/>
    <x v="184"/>
    <n v="42484"/>
    <n v="21505"/>
    <n v="1815"/>
    <n v="1905"/>
    <n v="20031"/>
    <n v="44"/>
    <n v="21673"/>
    <n v="2063"/>
    <n v="2"/>
    <s v="legacy"/>
    <n v="1024"/>
    <n v="2"/>
    <n v="48000"/>
    <n v="-16"/>
    <s v="experiment"/>
    <x v="5"/>
    <s v="even"/>
    <n v="224485"/>
    <n v="202978"/>
    <n v="22706"/>
    <n v="327137"/>
    <n v="329090"/>
    <n v="202938"/>
    <n v="327137"/>
    <n v="200829"/>
    <s v="NA"/>
    <n v="196882"/>
    <n v="130890"/>
    <n v="154732"/>
    <n v="2673"/>
    <n v="2671"/>
    <n v="326386"/>
    <n v="130889"/>
    <n v="130889"/>
    <n v="2672"/>
    <n v="333230"/>
    <n v="331090"/>
    <n v="333275"/>
    <n v="132706"/>
    <n v="156639"/>
    <n v="133057"/>
    <n v="200829"/>
    <n v="198882"/>
    <n v="202896"/>
    <s v="NA"/>
    <n v="333229"/>
    <n v="196880"/>
    <n v="326385"/>
    <n v="266970"/>
    <s v="kosslyn_1978"/>
    <n v="7"/>
    <s v="14445.0"/>
    <n v="8"/>
    <s v="possible"/>
    <s v="yes"/>
    <n v="1024"/>
    <n v="-190"/>
    <n v="264"/>
  </r>
  <r>
    <n v="88"/>
    <n v="88"/>
    <n v="1636"/>
    <n v="163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"/>
    <n v="8"/>
    <n v="1"/>
    <n v="8"/>
    <n v="13"/>
    <n v="0"/>
    <n v="13"/>
    <n v="1"/>
    <n v="1"/>
    <n v="0"/>
    <n v="0"/>
    <n v="8"/>
    <n v="1"/>
    <n v="1"/>
    <n v="0"/>
    <n v="8"/>
    <n v="8"/>
    <n v="22"/>
    <n v="1"/>
    <n v="1"/>
    <n v="1"/>
    <n v="13"/>
    <n v="13"/>
    <n v="13"/>
    <n v="1"/>
    <n v="8"/>
    <n v="13"/>
    <n v="8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phare"/>
    <n v="8"/>
    <n v="2"/>
    <n v="0"/>
    <n v="6"/>
    <s v="C:/Users/lanat/Desktop/FAC MTP 3/Las3_MIASHS/Cours_S1/Psychologie_MIASHS/subject-6.csv"/>
    <s v="legacy"/>
    <n v="7"/>
    <b v="0"/>
    <s v="Melodramatic Milgram"/>
    <s v="4.0.24"/>
    <n v="44"/>
    <n v="0"/>
    <s v="m"/>
    <s v="e"/>
    <s v="e"/>
    <s v="e"/>
    <s v="e"/>
    <s v="e"/>
    <s v="m"/>
    <s v="e"/>
    <n v="1"/>
    <n v="285"/>
    <s v="-"/>
    <n v="705.76190476190482"/>
    <n v="1143.68998036893"/>
    <x v="1"/>
    <n v="42484"/>
    <n v="21505"/>
    <n v="1815"/>
    <n v="1905"/>
    <n v="20031"/>
    <n v="285"/>
    <n v="21673"/>
    <n v="2063"/>
    <n v="2"/>
    <s v="legacy"/>
    <n v="1024"/>
    <n v="2"/>
    <n v="48000"/>
    <n v="-16"/>
    <s v="experiment"/>
    <x v="5"/>
    <s v="even"/>
    <n v="224485"/>
    <n v="202978"/>
    <n v="22706"/>
    <n v="334129"/>
    <n v="336089"/>
    <n v="202938"/>
    <n v="334129"/>
    <n v="200829"/>
    <s v="NA"/>
    <n v="196882"/>
    <n v="130890"/>
    <n v="154732"/>
    <n v="2673"/>
    <n v="2671"/>
    <n v="333378"/>
    <n v="130889"/>
    <n v="130889"/>
    <n v="2672"/>
    <n v="339819"/>
    <n v="338090"/>
    <n v="340105"/>
    <n v="132706"/>
    <n v="156639"/>
    <n v="133057"/>
    <n v="200829"/>
    <n v="198882"/>
    <n v="202896"/>
    <s v="NA"/>
    <n v="339819"/>
    <n v="196880"/>
    <n v="333377"/>
    <n v="266970"/>
    <s v="kosslyn_1978"/>
    <n v="8"/>
    <s v="14730.0"/>
    <n v="9"/>
    <s v="impossible"/>
    <s v="yes"/>
    <n v="1024"/>
    <n v="-190"/>
    <n v="264"/>
  </r>
  <r>
    <n v="90"/>
    <n v="90"/>
    <n v="1533"/>
    <n v="153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9"/>
    <n v="9"/>
    <n v="1"/>
    <n v="9"/>
    <n v="13"/>
    <n v="0"/>
    <n v="13"/>
    <n v="1"/>
    <n v="1"/>
    <n v="0"/>
    <n v="0"/>
    <n v="9"/>
    <n v="1"/>
    <n v="1"/>
    <n v="0"/>
    <n v="9"/>
    <n v="9"/>
    <n v="23"/>
    <n v="1"/>
    <n v="1"/>
    <n v="1"/>
    <n v="13"/>
    <n v="13"/>
    <n v="13"/>
    <n v="1"/>
    <n v="9"/>
    <n v="13"/>
    <n v="9"/>
    <n v="0"/>
    <s v="stim0"/>
    <s v="-161.0"/>
    <s v="253.0"/>
    <s v="Tue Oct  7 16:43:44 2025"/>
    <s v="The main experiment item"/>
    <b v="0"/>
    <x v="6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Lac"/>
    <n v="9"/>
    <n v="2"/>
    <n v="0"/>
    <n v="6"/>
    <s v="C:/Users/lanat/Desktop/FAC MTP 3/Las3_MIASHS/Cours_S1/Psychologie_MIASHS/subject-6.csv"/>
    <s v="legacy"/>
    <n v="7"/>
    <b v="0"/>
    <s v="Melodramatic Milgram"/>
    <s v="4.0.24"/>
    <n v="9"/>
    <n v="0"/>
    <s v="q"/>
    <s v="e"/>
    <s v="e"/>
    <s v="e"/>
    <s v="e"/>
    <s v="e"/>
    <s v="q"/>
    <s v="e"/>
    <n v="1"/>
    <n v="603"/>
    <n v="603"/>
    <n v="705.76190476190482"/>
    <n v="1143.68998036893"/>
    <x v="185"/>
    <n v="42484"/>
    <n v="21505"/>
    <n v="1815"/>
    <n v="1905"/>
    <n v="20031"/>
    <n v="603"/>
    <n v="21673"/>
    <n v="2063"/>
    <n v="2"/>
    <s v="legacy"/>
    <n v="1024"/>
    <n v="2"/>
    <n v="48000"/>
    <n v="-16"/>
    <s v="experiment"/>
    <x v="5"/>
    <s v="even"/>
    <n v="224485"/>
    <n v="202978"/>
    <n v="22706"/>
    <n v="340958"/>
    <n v="342659"/>
    <n v="202938"/>
    <n v="340958"/>
    <n v="200829"/>
    <s v="NA"/>
    <n v="196882"/>
    <n v="130890"/>
    <n v="154732"/>
    <n v="2673"/>
    <n v="2671"/>
    <n v="340207"/>
    <n v="130889"/>
    <n v="130889"/>
    <n v="2672"/>
    <n v="346260"/>
    <n v="344660"/>
    <n v="346864"/>
    <n v="132706"/>
    <n v="156639"/>
    <n v="133057"/>
    <n v="200829"/>
    <n v="198882"/>
    <n v="202896"/>
    <s v="NA"/>
    <n v="346259"/>
    <n v="196880"/>
    <n v="340205"/>
    <n v="266970"/>
    <s v="kosslyn_1978"/>
    <n v="9"/>
    <s v="15333.0"/>
    <n v="10"/>
    <s v="possible"/>
    <s v="yes"/>
    <n v="1024"/>
    <n v="-190"/>
    <n v="264"/>
  </r>
  <r>
    <n v="90"/>
    <n v="90"/>
    <n v="1399"/>
    <n v="139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0"/>
    <n v="10"/>
    <n v="1"/>
    <n v="10"/>
    <n v="13"/>
    <n v="0"/>
    <n v="13"/>
    <n v="1"/>
    <n v="1"/>
    <n v="0"/>
    <n v="0"/>
    <n v="10"/>
    <n v="1"/>
    <n v="1"/>
    <n v="0"/>
    <n v="10"/>
    <n v="10"/>
    <n v="24"/>
    <n v="1"/>
    <n v="1"/>
    <n v="1"/>
    <n v="13"/>
    <n v="13"/>
    <n v="13"/>
    <n v="1"/>
    <n v="10"/>
    <n v="13"/>
    <n v="10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grotte"/>
    <n v="10"/>
    <n v="2"/>
    <n v="0"/>
    <n v="6"/>
    <s v="C:/Users/lanat/Desktop/FAC MTP 3/Las3_MIASHS/Cours_S1/Psychologie_MIASHS/subject-6.csv"/>
    <s v="legacy"/>
    <n v="7"/>
    <b v="0"/>
    <s v="Melodramatic Milgram"/>
    <s v="4.0.24"/>
    <n v="48"/>
    <n v="0"/>
    <s v="m"/>
    <s v="e"/>
    <s v="e"/>
    <s v="e"/>
    <s v="e"/>
    <s v="e"/>
    <s v="m"/>
    <s v="e"/>
    <n v="1"/>
    <n v="64"/>
    <s v="-"/>
    <n v="705.76190476190482"/>
    <n v="1143.68998036893"/>
    <x v="1"/>
    <n v="42484"/>
    <n v="21505"/>
    <n v="1815"/>
    <n v="1905"/>
    <n v="20031"/>
    <n v="64"/>
    <n v="21673"/>
    <n v="2063"/>
    <n v="2"/>
    <s v="legacy"/>
    <n v="1024"/>
    <n v="2"/>
    <n v="48000"/>
    <n v="-16"/>
    <s v="experiment"/>
    <x v="5"/>
    <s v="even"/>
    <n v="224485"/>
    <n v="202978"/>
    <n v="22706"/>
    <n v="347711"/>
    <n v="349680"/>
    <n v="202938"/>
    <n v="347711"/>
    <n v="200829"/>
    <s v="NA"/>
    <n v="196882"/>
    <n v="130890"/>
    <n v="154732"/>
    <n v="2673"/>
    <n v="2671"/>
    <n v="346960"/>
    <n v="130889"/>
    <n v="130889"/>
    <n v="2672"/>
    <n v="353260"/>
    <n v="351680"/>
    <n v="353325"/>
    <n v="132706"/>
    <n v="156639"/>
    <n v="133057"/>
    <n v="200829"/>
    <n v="198882"/>
    <n v="202896"/>
    <s v="NA"/>
    <n v="353260"/>
    <n v="196880"/>
    <n v="346959"/>
    <n v="266970"/>
    <s v="kosslyn_1978"/>
    <n v="10"/>
    <s v="15397.0"/>
    <n v="11"/>
    <s v="impossible"/>
    <s v="yes"/>
    <n v="1024"/>
    <n v="-190"/>
    <n v="264"/>
  </r>
  <r>
    <n v="91"/>
    <n v="91"/>
    <n v="1289"/>
    <n v="128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1"/>
    <n v="11"/>
    <n v="1"/>
    <n v="11"/>
    <n v="13"/>
    <n v="0"/>
    <n v="13"/>
    <n v="1"/>
    <n v="1"/>
    <n v="0"/>
    <n v="0"/>
    <n v="11"/>
    <n v="1"/>
    <n v="1"/>
    <n v="0"/>
    <n v="11"/>
    <n v="11"/>
    <n v="25"/>
    <n v="1"/>
    <n v="1"/>
    <n v="1"/>
    <n v="13"/>
    <n v="13"/>
    <n v="13"/>
    <n v="1"/>
    <n v="11"/>
    <n v="13"/>
    <n v="11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phare"/>
    <n v="11"/>
    <n v="2"/>
    <n v="0"/>
    <n v="6"/>
    <s v="C:/Users/lanat/Desktop/FAC MTP 3/Las3_MIASHS/Cours_S1/Psychologie_MIASHS/subject-6.csv"/>
    <s v="legacy"/>
    <n v="7"/>
    <b v="0"/>
    <s v="Melodramatic Milgram"/>
    <s v="4.0.24"/>
    <n v="72"/>
    <n v="0"/>
    <s v="m"/>
    <s v="e"/>
    <s v="e"/>
    <s v="e"/>
    <s v="e"/>
    <s v="e"/>
    <s v="m"/>
    <s v="e"/>
    <n v="1"/>
    <n v="76"/>
    <s v="-"/>
    <n v="705.76190476190482"/>
    <n v="1143.68998036893"/>
    <x v="1"/>
    <n v="42484"/>
    <n v="21505"/>
    <n v="1815"/>
    <n v="1905"/>
    <n v="20031"/>
    <n v="76"/>
    <n v="21673"/>
    <n v="2063"/>
    <n v="2"/>
    <s v="legacy"/>
    <n v="1024"/>
    <n v="2"/>
    <n v="48000"/>
    <n v="-16"/>
    <s v="experiment"/>
    <x v="5"/>
    <s v="even"/>
    <n v="224485"/>
    <n v="202978"/>
    <n v="22706"/>
    <n v="354153"/>
    <n v="355729"/>
    <n v="202938"/>
    <n v="354153"/>
    <n v="200829"/>
    <s v="NA"/>
    <n v="196882"/>
    <n v="130890"/>
    <n v="154732"/>
    <n v="2673"/>
    <n v="2671"/>
    <n v="353402"/>
    <n v="130889"/>
    <n v="130889"/>
    <n v="2672"/>
    <n v="359450"/>
    <n v="357730"/>
    <n v="359526"/>
    <n v="132706"/>
    <n v="156639"/>
    <n v="133057"/>
    <n v="200829"/>
    <n v="198882"/>
    <n v="202896"/>
    <s v="NA"/>
    <n v="359450"/>
    <n v="196880"/>
    <n v="353401"/>
    <n v="266970"/>
    <s v="kosslyn_1978"/>
    <n v="11"/>
    <s v="15473.0"/>
    <n v="12"/>
    <s v="impossible"/>
    <s v="yes"/>
    <n v="1024"/>
    <n v="-190"/>
    <n v="264"/>
  </r>
  <r>
    <n v="92"/>
    <n v="92"/>
    <n v="1223"/>
    <n v="122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2"/>
    <n v="12"/>
    <n v="1"/>
    <n v="12"/>
    <n v="13"/>
    <n v="0"/>
    <n v="13"/>
    <n v="1"/>
    <n v="1"/>
    <n v="0"/>
    <n v="0"/>
    <n v="12"/>
    <n v="1"/>
    <n v="1"/>
    <n v="0"/>
    <n v="12"/>
    <n v="12"/>
    <n v="26"/>
    <n v="1"/>
    <n v="1"/>
    <n v="1"/>
    <n v="13"/>
    <n v="13"/>
    <n v="13"/>
    <n v="1"/>
    <n v="12"/>
    <n v="13"/>
    <n v="12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tour"/>
    <n v="12"/>
    <n v="2"/>
    <n v="0"/>
    <n v="6"/>
    <s v="C:/Users/lanat/Desktop/FAC MTP 3/Las3_MIASHS/Cours_S1/Psychologie_MIASHS/subject-6.csv"/>
    <s v="legacy"/>
    <n v="7"/>
    <b v="0"/>
    <s v="Melodramatic Milgram"/>
    <s v="4.0.24"/>
    <n v="68"/>
    <n v="0"/>
    <s v="m"/>
    <s v="e"/>
    <s v="e"/>
    <s v="e"/>
    <s v="e"/>
    <s v="e"/>
    <s v="m"/>
    <s v="e"/>
    <n v="1"/>
    <n v="436"/>
    <s v="-"/>
    <n v="705.76190476190482"/>
    <n v="1143.68998036893"/>
    <x v="1"/>
    <n v="42484"/>
    <n v="21505"/>
    <n v="1815"/>
    <n v="1905"/>
    <n v="20031"/>
    <n v="436"/>
    <n v="21673"/>
    <n v="2063"/>
    <n v="2"/>
    <s v="legacy"/>
    <n v="1024"/>
    <n v="2"/>
    <n v="48000"/>
    <n v="-16"/>
    <s v="experiment"/>
    <x v="5"/>
    <s v="even"/>
    <n v="224485"/>
    <n v="202978"/>
    <n v="22706"/>
    <n v="360378"/>
    <n v="362389"/>
    <n v="202938"/>
    <n v="360378"/>
    <n v="200829"/>
    <s v="NA"/>
    <n v="196882"/>
    <n v="130890"/>
    <n v="154732"/>
    <n v="2673"/>
    <n v="2671"/>
    <n v="359627"/>
    <n v="130889"/>
    <n v="130889"/>
    <n v="2672"/>
    <n v="365679"/>
    <n v="364390"/>
    <n v="366116"/>
    <n v="132706"/>
    <n v="156639"/>
    <n v="133057"/>
    <n v="200829"/>
    <n v="198882"/>
    <n v="202896"/>
    <s v="NA"/>
    <n v="365679"/>
    <n v="196880"/>
    <n v="359626"/>
    <n v="266970"/>
    <s v="kosslyn_1978"/>
    <n v="12"/>
    <s v="15909.0"/>
    <n v="13"/>
    <s v="impossible"/>
    <s v="yes"/>
    <n v="1024"/>
    <n v="-190"/>
    <n v="264"/>
  </r>
  <r>
    <n v="92"/>
    <n v="92"/>
    <n v="1154"/>
    <n v="115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3"/>
    <n v="13"/>
    <n v="1"/>
    <n v="13"/>
    <n v="13"/>
    <n v="0"/>
    <n v="13"/>
    <n v="1"/>
    <n v="1"/>
    <n v="0"/>
    <n v="0"/>
    <n v="13"/>
    <n v="1"/>
    <n v="1"/>
    <n v="0"/>
    <n v="13"/>
    <n v="13"/>
    <n v="27"/>
    <n v="1"/>
    <n v="1"/>
    <n v="1"/>
    <n v="13"/>
    <n v="13"/>
    <n v="13"/>
    <n v="1"/>
    <n v="13"/>
    <n v="13"/>
    <n v="13"/>
    <n v="0"/>
    <s v="stim0"/>
    <s v="-161.0"/>
    <s v="253.0"/>
    <s v="Tue Oct  7 16:43:44 2025"/>
    <s v="The main experiment item"/>
    <b v="0"/>
    <x v="4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puits"/>
    <n v="13"/>
    <n v="2"/>
    <n v="0"/>
    <n v="6"/>
    <s v="C:/Users/lanat/Desktop/FAC MTP 3/Las3_MIASHS/Cours_S1/Psychologie_MIASHS/subject-6.csv"/>
    <s v="legacy"/>
    <n v="7"/>
    <b v="0"/>
    <s v="Melodramatic Milgram"/>
    <s v="4.0.24"/>
    <n v="36"/>
    <n v="0"/>
    <s v="q"/>
    <s v="e"/>
    <s v="e"/>
    <s v="e"/>
    <s v="e"/>
    <s v="e"/>
    <s v="q"/>
    <s v="e"/>
    <n v="1"/>
    <n v="253"/>
    <n v="253"/>
    <n v="705.76190476190482"/>
    <n v="1143.68998036893"/>
    <x v="186"/>
    <n v="42484"/>
    <n v="21505"/>
    <n v="1815"/>
    <n v="1905"/>
    <n v="20031"/>
    <n v="253"/>
    <n v="21673"/>
    <n v="2063"/>
    <n v="2"/>
    <s v="legacy"/>
    <n v="1024"/>
    <n v="2"/>
    <n v="48000"/>
    <n v="-16"/>
    <s v="experiment"/>
    <x v="5"/>
    <s v="even"/>
    <n v="224485"/>
    <n v="202978"/>
    <n v="22706"/>
    <n v="366938"/>
    <n v="368899"/>
    <n v="202938"/>
    <n v="366938"/>
    <n v="200829"/>
    <s v="NA"/>
    <n v="196882"/>
    <n v="130890"/>
    <n v="154732"/>
    <n v="2673"/>
    <n v="2671"/>
    <n v="366187"/>
    <n v="130889"/>
    <n v="130889"/>
    <n v="2672"/>
    <n v="372669"/>
    <n v="370900"/>
    <n v="372924"/>
    <n v="132706"/>
    <n v="156639"/>
    <n v="133057"/>
    <n v="200829"/>
    <n v="198882"/>
    <n v="202896"/>
    <s v="NA"/>
    <n v="372669"/>
    <n v="196880"/>
    <n v="366186"/>
    <n v="266970"/>
    <s v="kosslyn_1978"/>
    <n v="13"/>
    <s v="16162.0"/>
    <n v="14"/>
    <s v="possible"/>
    <s v="yes"/>
    <n v="1024"/>
    <n v="-190"/>
    <n v="264"/>
  </r>
  <r>
    <n v="93"/>
    <n v="93"/>
    <n v="1094"/>
    <n v="109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4"/>
    <n v="14"/>
    <n v="1"/>
    <n v="14"/>
    <n v="13"/>
    <n v="0"/>
    <n v="13"/>
    <n v="1"/>
    <n v="1"/>
    <n v="0"/>
    <n v="0"/>
    <n v="14"/>
    <n v="1"/>
    <n v="1"/>
    <n v="0"/>
    <n v="14"/>
    <n v="14"/>
    <n v="28"/>
    <n v="1"/>
    <n v="1"/>
    <n v="1"/>
    <n v="13"/>
    <n v="13"/>
    <n v="13"/>
    <n v="1"/>
    <n v="14"/>
    <n v="13"/>
    <n v="14"/>
    <n v="0"/>
    <s v="stim0"/>
    <s v="-161.0"/>
    <s v="253.0"/>
    <s v="Tue Oct  7 16:43:44 2025"/>
    <s v="The main experiment item"/>
    <b v="0"/>
    <x v="7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Sable"/>
    <n v="14"/>
    <n v="2"/>
    <n v="0"/>
    <n v="6"/>
    <s v="C:/Users/lanat/Desktop/FAC MTP 3/Las3_MIASHS/Cours_S1/Psychologie_MIASHS/subject-6.csv"/>
    <s v="legacy"/>
    <n v="7"/>
    <b v="0"/>
    <s v="Melodramatic Milgram"/>
    <s v="4.0.24"/>
    <n v="41"/>
    <n v="0"/>
    <s v="q"/>
    <s v="e"/>
    <s v="e"/>
    <s v="e"/>
    <s v="e"/>
    <s v="e"/>
    <s v="q"/>
    <s v="e"/>
    <n v="1"/>
    <n v="252"/>
    <n v="252"/>
    <n v="705.76190476190482"/>
    <n v="1143.68998036893"/>
    <x v="187"/>
    <n v="42484"/>
    <n v="21505"/>
    <n v="1815"/>
    <n v="1905"/>
    <n v="20031"/>
    <n v="252"/>
    <n v="21673"/>
    <n v="2063"/>
    <n v="2"/>
    <s v="legacy"/>
    <n v="1024"/>
    <n v="2"/>
    <n v="48000"/>
    <n v="-16"/>
    <s v="experiment"/>
    <x v="5"/>
    <s v="even"/>
    <n v="224485"/>
    <n v="202978"/>
    <n v="22706"/>
    <n v="373784"/>
    <n v="375749"/>
    <n v="202938"/>
    <n v="373784"/>
    <n v="200829"/>
    <s v="NA"/>
    <n v="196882"/>
    <n v="130890"/>
    <n v="154732"/>
    <n v="2673"/>
    <n v="2671"/>
    <n v="373033"/>
    <n v="130889"/>
    <n v="130889"/>
    <n v="2672"/>
    <n v="379780"/>
    <n v="377749"/>
    <n v="380033"/>
    <n v="132706"/>
    <n v="156639"/>
    <n v="133057"/>
    <n v="200829"/>
    <n v="198882"/>
    <n v="202896"/>
    <s v="NA"/>
    <n v="379780"/>
    <n v="196880"/>
    <n v="373032"/>
    <n v="266970"/>
    <s v="kosslyn_1978"/>
    <n v="14"/>
    <s v="16414.0"/>
    <n v="15"/>
    <s v="possible"/>
    <s v="yes"/>
    <n v="1024"/>
    <n v="-190"/>
    <n v="264"/>
  </r>
  <r>
    <n v="93"/>
    <n v="93"/>
    <n v="1072"/>
    <n v="107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5"/>
    <n v="15"/>
    <n v="1"/>
    <n v="15"/>
    <n v="13"/>
    <n v="0"/>
    <n v="13"/>
    <n v="1"/>
    <n v="1"/>
    <n v="0"/>
    <n v="0"/>
    <n v="15"/>
    <n v="1"/>
    <n v="1"/>
    <n v="0"/>
    <n v="15"/>
    <n v="15"/>
    <n v="29"/>
    <n v="1"/>
    <n v="1"/>
    <n v="1"/>
    <n v="13"/>
    <n v="13"/>
    <n v="13"/>
    <n v="1"/>
    <n v="15"/>
    <n v="13"/>
    <n v="15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grotte"/>
    <n v="15"/>
    <n v="2"/>
    <n v="0"/>
    <n v="6"/>
    <s v="C:/Users/lanat/Desktop/FAC MTP 3/Las3_MIASHS/Cours_S1/Psychologie_MIASHS/subject-6.csv"/>
    <s v="legacy"/>
    <n v="7"/>
    <b v="0"/>
    <s v="Melodramatic Milgram"/>
    <s v="4.0.24"/>
    <n v="84"/>
    <n v="0"/>
    <s v="m"/>
    <s v="e"/>
    <s v="e"/>
    <s v="e"/>
    <s v="e"/>
    <s v="e"/>
    <s v="m"/>
    <s v="e"/>
    <n v="1"/>
    <n v="751"/>
    <s v="-"/>
    <n v="705.76190476190482"/>
    <n v="1143.68998036893"/>
    <x v="1"/>
    <n v="42484"/>
    <n v="21505"/>
    <n v="1815"/>
    <n v="1905"/>
    <n v="20031"/>
    <n v="751"/>
    <n v="21673"/>
    <n v="2063"/>
    <n v="2"/>
    <s v="legacy"/>
    <n v="1024"/>
    <n v="2"/>
    <n v="48000"/>
    <n v="-16"/>
    <s v="experiment"/>
    <x v="5"/>
    <s v="even"/>
    <n v="224485"/>
    <n v="202978"/>
    <n v="22706"/>
    <n v="380840"/>
    <n v="382980"/>
    <n v="202938"/>
    <n v="380840"/>
    <n v="200829"/>
    <s v="NA"/>
    <n v="196882"/>
    <n v="130890"/>
    <n v="154732"/>
    <n v="2673"/>
    <n v="2671"/>
    <n v="380089"/>
    <n v="130889"/>
    <n v="130889"/>
    <n v="2672"/>
    <n v="386559"/>
    <n v="384980"/>
    <n v="387311"/>
    <n v="132706"/>
    <n v="156639"/>
    <n v="133057"/>
    <n v="200829"/>
    <n v="198882"/>
    <n v="202896"/>
    <s v="NA"/>
    <n v="386559"/>
    <n v="196880"/>
    <n v="380087"/>
    <n v="266970"/>
    <s v="kosslyn_1978"/>
    <n v="15"/>
    <s v="17165.0"/>
    <n v="16"/>
    <s v="impossible"/>
    <s v="yes"/>
    <n v="1024"/>
    <n v="-190"/>
    <n v="264"/>
  </r>
  <r>
    <n v="94"/>
    <n v="94"/>
    <n v="1023"/>
    <n v="102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6"/>
    <n v="16"/>
    <n v="1"/>
    <n v="16"/>
    <n v="13"/>
    <n v="0"/>
    <n v="13"/>
    <n v="1"/>
    <n v="1"/>
    <n v="0"/>
    <n v="0"/>
    <n v="16"/>
    <n v="1"/>
    <n v="1"/>
    <n v="0"/>
    <n v="16"/>
    <n v="16"/>
    <n v="30"/>
    <n v="1"/>
    <n v="1"/>
    <n v="1"/>
    <n v="13"/>
    <n v="13"/>
    <n v="13"/>
    <n v="1"/>
    <n v="16"/>
    <n v="13"/>
    <n v="16"/>
    <n v="0"/>
    <s v="stim0"/>
    <s v="-161.0"/>
    <s v="253.0"/>
    <s v="Tue Oct  7 16:43:44 2025"/>
    <s v="The main experiment item"/>
    <b v="0"/>
    <x v="8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Rocher"/>
    <n v="16"/>
    <n v="2"/>
    <n v="0"/>
    <n v="6"/>
    <s v="C:/Users/lanat/Desktop/FAC MTP 3/Las3_MIASHS/Cours_S1/Psychologie_MIASHS/subject-6.csv"/>
    <s v="legacy"/>
    <n v="7"/>
    <b v="0"/>
    <s v="Melodramatic Milgram"/>
    <s v="4.0.24"/>
    <n v="29"/>
    <n v="0"/>
    <s v="q"/>
    <s v="e"/>
    <s v="e"/>
    <s v="e"/>
    <s v="e"/>
    <s v="e"/>
    <s v="q"/>
    <s v="e"/>
    <n v="1"/>
    <n v="242"/>
    <n v="242"/>
    <n v="705.76190476190482"/>
    <n v="1143.68998036893"/>
    <x v="188"/>
    <n v="42484"/>
    <n v="21505"/>
    <n v="1815"/>
    <n v="1905"/>
    <n v="20031"/>
    <n v="242"/>
    <n v="21673"/>
    <n v="2063"/>
    <n v="2"/>
    <s v="legacy"/>
    <n v="1024"/>
    <n v="2"/>
    <n v="48000"/>
    <n v="-16"/>
    <s v="experiment"/>
    <x v="5"/>
    <s v="even"/>
    <n v="224485"/>
    <n v="202978"/>
    <n v="22706"/>
    <n v="388118"/>
    <n v="389870"/>
    <n v="202938"/>
    <n v="388118"/>
    <n v="200829"/>
    <s v="NA"/>
    <n v="196882"/>
    <n v="130890"/>
    <n v="154732"/>
    <n v="2673"/>
    <n v="2671"/>
    <n v="387367"/>
    <n v="130889"/>
    <n v="130889"/>
    <n v="2672"/>
    <n v="393580"/>
    <n v="391870"/>
    <n v="393823"/>
    <n v="132706"/>
    <n v="156639"/>
    <n v="133057"/>
    <n v="200829"/>
    <n v="198882"/>
    <n v="202896"/>
    <s v="NA"/>
    <n v="393579"/>
    <n v="196880"/>
    <n v="387366"/>
    <n v="266970"/>
    <s v="kosslyn_1978"/>
    <n v="16"/>
    <s v="17407.0"/>
    <n v="17"/>
    <s v="possible"/>
    <s v="yes"/>
    <n v="1024"/>
    <n v="-190"/>
    <n v="264"/>
  </r>
  <r>
    <n v="94"/>
    <n v="94"/>
    <n v="1021"/>
    <n v="102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7"/>
    <n v="17"/>
    <n v="1"/>
    <n v="17"/>
    <n v="13"/>
    <n v="0"/>
    <n v="13"/>
    <n v="1"/>
    <n v="1"/>
    <n v="0"/>
    <n v="0"/>
    <n v="17"/>
    <n v="1"/>
    <n v="1"/>
    <n v="0"/>
    <n v="17"/>
    <n v="17"/>
    <n v="31"/>
    <n v="1"/>
    <n v="1"/>
    <n v="1"/>
    <n v="13"/>
    <n v="13"/>
    <n v="13"/>
    <n v="1"/>
    <n v="17"/>
    <n v="13"/>
    <n v="17"/>
    <n v="0"/>
    <s v="stim0"/>
    <s v="-161.0"/>
    <s v="253.0"/>
    <s v="Tue Oct  7 16:43:44 2025"/>
    <s v="The main experiment item"/>
    <b v="0"/>
    <x v="3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Herbe"/>
    <n v="17"/>
    <n v="2"/>
    <n v="0"/>
    <n v="6"/>
    <s v="C:/Users/lanat/Desktop/FAC MTP 3/Las3_MIASHS/Cours_S1/Psychologie_MIASHS/subject-6.csv"/>
    <s v="legacy"/>
    <n v="7"/>
    <b v="0"/>
    <s v="Melodramatic Milgram"/>
    <s v="4.0.24"/>
    <n v="18"/>
    <n v="0"/>
    <s v="q"/>
    <s v="e"/>
    <s v="e"/>
    <s v="e"/>
    <s v="e"/>
    <s v="e"/>
    <s v="q"/>
    <s v="e"/>
    <n v="1"/>
    <n v="982"/>
    <n v="982"/>
    <n v="705.76190476190482"/>
    <n v="1143.68998036893"/>
    <x v="125"/>
    <n v="42484"/>
    <n v="21505"/>
    <n v="1815"/>
    <n v="1905"/>
    <n v="20031"/>
    <n v="982"/>
    <n v="21673"/>
    <n v="2063"/>
    <n v="2"/>
    <s v="legacy"/>
    <n v="1024"/>
    <n v="2"/>
    <n v="48000"/>
    <n v="-16"/>
    <s v="experiment"/>
    <x v="5"/>
    <s v="even"/>
    <n v="224485"/>
    <n v="202978"/>
    <n v="22706"/>
    <n v="394673"/>
    <n v="396270"/>
    <n v="202938"/>
    <n v="394673"/>
    <n v="200829"/>
    <s v="NA"/>
    <n v="196882"/>
    <n v="130890"/>
    <n v="154732"/>
    <n v="2673"/>
    <n v="2671"/>
    <n v="393922"/>
    <n v="130889"/>
    <n v="130889"/>
    <n v="2672"/>
    <n v="400239"/>
    <n v="398270"/>
    <n v="401222"/>
    <n v="132706"/>
    <n v="156639"/>
    <n v="133057"/>
    <n v="200829"/>
    <n v="198882"/>
    <n v="202896"/>
    <s v="NA"/>
    <n v="400239"/>
    <n v="196880"/>
    <n v="393921"/>
    <n v="266970"/>
    <s v="kosslyn_1978"/>
    <n v="17"/>
    <s v="18389.0"/>
    <n v="18"/>
    <s v="possible"/>
    <s v="yes"/>
    <n v="1024"/>
    <n v="-190"/>
    <n v="264"/>
  </r>
  <r>
    <n v="94"/>
    <n v="94"/>
    <n v="983"/>
    <n v="98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8"/>
    <n v="18"/>
    <n v="1"/>
    <n v="18"/>
    <n v="13"/>
    <n v="0"/>
    <n v="13"/>
    <n v="1"/>
    <n v="1"/>
    <n v="0"/>
    <n v="0"/>
    <n v="18"/>
    <n v="1"/>
    <n v="1"/>
    <n v="0"/>
    <n v="18"/>
    <n v="18"/>
    <n v="32"/>
    <n v="1"/>
    <n v="1"/>
    <n v="1"/>
    <n v="13"/>
    <n v="13"/>
    <n v="13"/>
    <n v="1"/>
    <n v="18"/>
    <n v="13"/>
    <n v="18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vallee"/>
    <n v="18"/>
    <n v="2"/>
    <n v="0"/>
    <n v="6"/>
    <s v="C:/Users/lanat/Desktop/FAC MTP 3/Las3_MIASHS/Cours_S1/Psychologie_MIASHS/subject-6.csv"/>
    <s v="legacy"/>
    <n v="7"/>
    <b v="0"/>
    <s v="Melodramatic Milgram"/>
    <s v="4.0.24"/>
    <n v="54"/>
    <n v="0"/>
    <s v="m"/>
    <s v="e"/>
    <s v="e"/>
    <s v="e"/>
    <s v="e"/>
    <s v="e"/>
    <s v="m"/>
    <s v="e"/>
    <n v="1"/>
    <n v="288"/>
    <s v="-"/>
    <n v="705.76190476190482"/>
    <n v="1143.68998036893"/>
    <x v="1"/>
    <n v="42484"/>
    <n v="21505"/>
    <n v="1815"/>
    <n v="1905"/>
    <n v="20031"/>
    <n v="288"/>
    <n v="21673"/>
    <n v="2063"/>
    <n v="2"/>
    <s v="legacy"/>
    <n v="1024"/>
    <n v="2"/>
    <n v="48000"/>
    <n v="-16"/>
    <s v="experiment"/>
    <x v="5"/>
    <s v="even"/>
    <n v="224485"/>
    <n v="202978"/>
    <n v="22706"/>
    <n v="402053"/>
    <n v="403820"/>
    <n v="202938"/>
    <n v="402053"/>
    <n v="200829"/>
    <s v="NA"/>
    <n v="196882"/>
    <n v="130890"/>
    <n v="154732"/>
    <n v="2673"/>
    <n v="2671"/>
    <n v="401302"/>
    <n v="130889"/>
    <n v="130889"/>
    <n v="2672"/>
    <n v="407679"/>
    <n v="405820"/>
    <n v="407969"/>
    <n v="132706"/>
    <n v="156639"/>
    <n v="133057"/>
    <n v="200829"/>
    <n v="198882"/>
    <n v="202896"/>
    <s v="NA"/>
    <n v="407679"/>
    <n v="196880"/>
    <n v="401301"/>
    <n v="266970"/>
    <s v="kosslyn_1978"/>
    <n v="18"/>
    <s v="18677.0"/>
    <n v="19"/>
    <s v="impossible"/>
    <s v="yes"/>
    <n v="1024"/>
    <n v="-190"/>
    <n v="264"/>
  </r>
  <r>
    <n v="95"/>
    <n v="95"/>
    <n v="940"/>
    <n v="94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9"/>
    <n v="19"/>
    <n v="1"/>
    <n v="19"/>
    <n v="13"/>
    <n v="0"/>
    <n v="13"/>
    <n v="1"/>
    <n v="1"/>
    <n v="0"/>
    <n v="0"/>
    <n v="19"/>
    <n v="1"/>
    <n v="1"/>
    <n v="0"/>
    <n v="19"/>
    <n v="19"/>
    <n v="33"/>
    <n v="1"/>
    <n v="1"/>
    <n v="1"/>
    <n v="13"/>
    <n v="13"/>
    <n v="13"/>
    <n v="1"/>
    <n v="19"/>
    <n v="13"/>
    <n v="19"/>
    <n v="0"/>
    <s v="stim0"/>
    <s v="-161.0"/>
    <s v="253.0"/>
    <s v="Tue Oct  7 16:43:44 2025"/>
    <s v="The main experiment item"/>
    <b v="0"/>
    <x v="9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Hutte"/>
    <n v="19"/>
    <n v="2"/>
    <n v="0"/>
    <n v="6"/>
    <s v="C:/Users/lanat/Desktop/FAC MTP 3/Las3_MIASHS/Cours_S1/Psychologie_MIASHS/subject-6.csv"/>
    <s v="legacy"/>
    <n v="7"/>
    <b v="0"/>
    <s v="Melodramatic Milgram"/>
    <s v="4.0.24"/>
    <n v="25"/>
    <n v="0"/>
    <s v="q"/>
    <s v="e"/>
    <s v="e"/>
    <s v="e"/>
    <s v="e"/>
    <s v="e"/>
    <s v="q"/>
    <s v="e"/>
    <n v="1"/>
    <n v="133"/>
    <n v="133"/>
    <n v="705.76190476190482"/>
    <n v="1143.68998036893"/>
    <x v="189"/>
    <n v="42484"/>
    <n v="21505"/>
    <n v="1815"/>
    <n v="1905"/>
    <n v="20031"/>
    <n v="133"/>
    <n v="21673"/>
    <n v="2063"/>
    <n v="2"/>
    <s v="legacy"/>
    <n v="1024"/>
    <n v="2"/>
    <n v="48000"/>
    <n v="-16"/>
    <s v="experiment"/>
    <x v="5"/>
    <s v="even"/>
    <n v="224485"/>
    <n v="202978"/>
    <n v="22706"/>
    <n v="408822"/>
    <n v="410410"/>
    <n v="202938"/>
    <n v="408822"/>
    <n v="200829"/>
    <s v="NA"/>
    <n v="196882"/>
    <n v="130890"/>
    <n v="154732"/>
    <n v="2673"/>
    <n v="2671"/>
    <n v="408071"/>
    <n v="130889"/>
    <n v="130889"/>
    <n v="2672"/>
    <n v="414359"/>
    <n v="412410"/>
    <n v="414494"/>
    <n v="132706"/>
    <n v="156639"/>
    <n v="133057"/>
    <n v="200829"/>
    <n v="198882"/>
    <n v="202896"/>
    <s v="NA"/>
    <n v="414359"/>
    <n v="196880"/>
    <n v="408070"/>
    <n v="266970"/>
    <s v="kosslyn_1978"/>
    <n v="19"/>
    <s v="18810.0"/>
    <n v="20"/>
    <s v="possible"/>
    <s v="yes"/>
    <n v="1024"/>
    <n v="-190"/>
    <n v="264"/>
  </r>
  <r>
    <n v="95"/>
    <n v="95"/>
    <n v="952"/>
    <n v="95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0"/>
    <n v="20"/>
    <n v="1"/>
    <n v="20"/>
    <n v="13"/>
    <n v="0"/>
    <n v="13"/>
    <n v="1"/>
    <n v="1"/>
    <n v="0"/>
    <n v="0"/>
    <n v="20"/>
    <n v="1"/>
    <n v="1"/>
    <n v="0"/>
    <n v="20"/>
    <n v="20"/>
    <n v="34"/>
    <n v="1"/>
    <n v="1"/>
    <n v="1"/>
    <n v="13"/>
    <n v="13"/>
    <n v="13"/>
    <n v="1"/>
    <n v="20"/>
    <n v="13"/>
    <n v="20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grotte"/>
    <n v="20"/>
    <n v="2"/>
    <n v="0"/>
    <n v="6"/>
    <s v="C:/Users/lanat/Desktop/FAC MTP 3/Las3_MIASHS/Cours_S1/Psychologie_MIASHS/subject-6.csv"/>
    <s v="legacy"/>
    <n v="7"/>
    <b v="0"/>
    <s v="Melodramatic Milgram"/>
    <s v="4.0.24"/>
    <n v="60"/>
    <n v="0"/>
    <s v="m"/>
    <s v="e"/>
    <s v="e"/>
    <s v="e"/>
    <s v="e"/>
    <s v="e"/>
    <s v="m"/>
    <s v="e"/>
    <n v="1"/>
    <n v="1194"/>
    <s v="-"/>
    <n v="705.76190476190482"/>
    <n v="1143.68998036893"/>
    <x v="1"/>
    <n v="42484"/>
    <n v="21505"/>
    <n v="1815"/>
    <n v="1905"/>
    <n v="20031"/>
    <n v="1194"/>
    <n v="21673"/>
    <n v="2063"/>
    <n v="2"/>
    <s v="legacy"/>
    <n v="1024"/>
    <n v="2"/>
    <n v="48000"/>
    <n v="-16"/>
    <s v="experiment"/>
    <x v="5"/>
    <s v="even"/>
    <n v="224485"/>
    <n v="202978"/>
    <n v="22706"/>
    <n v="415315"/>
    <n v="416900"/>
    <n v="202938"/>
    <n v="415315"/>
    <n v="200829"/>
    <s v="NA"/>
    <n v="196882"/>
    <n v="130890"/>
    <n v="154732"/>
    <n v="2673"/>
    <n v="2671"/>
    <n v="414564"/>
    <n v="130889"/>
    <n v="130889"/>
    <n v="2672"/>
    <n v="420480"/>
    <n v="418900"/>
    <n v="421675"/>
    <n v="132706"/>
    <n v="156639"/>
    <n v="133057"/>
    <n v="200829"/>
    <n v="198882"/>
    <n v="202896"/>
    <s v="NA"/>
    <n v="420480"/>
    <n v="196880"/>
    <n v="414563"/>
    <n v="266970"/>
    <s v="kosslyn_1978"/>
    <n v="20"/>
    <s v="20004.0"/>
    <n v="21"/>
    <s v="impossible"/>
    <s v="yes"/>
    <n v="1024"/>
    <n v="-190"/>
    <n v="264"/>
  </r>
  <r>
    <n v="95"/>
    <n v="95"/>
    <n v="985"/>
    <n v="98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1"/>
    <n v="21"/>
    <n v="1"/>
    <n v="21"/>
    <n v="13"/>
    <n v="0"/>
    <n v="13"/>
    <n v="1"/>
    <n v="1"/>
    <n v="0"/>
    <n v="0"/>
    <n v="21"/>
    <n v="1"/>
    <n v="1"/>
    <n v="0"/>
    <n v="21"/>
    <n v="21"/>
    <n v="35"/>
    <n v="1"/>
    <n v="1"/>
    <n v="1"/>
    <n v="13"/>
    <n v="13"/>
    <n v="13"/>
    <n v="1"/>
    <n v="21"/>
    <n v="13"/>
    <n v="21"/>
    <n v="0"/>
    <s v="stim0"/>
    <s v="-161.0"/>
    <s v="253.0"/>
    <s v="Tue Oct  7 16:43:44 2025"/>
    <s v="The main experiment item"/>
    <b v="0"/>
    <x v="10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Arbre"/>
    <n v="21"/>
    <n v="2"/>
    <n v="0"/>
    <n v="6"/>
    <s v="C:/Users/lanat/Desktop/FAC MTP 3/Las3_MIASHS/Cours_S1/Psychologie_MIASHS/subject-6.csv"/>
    <s v="legacy"/>
    <n v="7"/>
    <b v="0"/>
    <s v="Melodramatic Milgram"/>
    <s v="4.0.24"/>
    <n v="7"/>
    <n v="0"/>
    <s v="q"/>
    <s v="e"/>
    <s v="e"/>
    <s v="e"/>
    <s v="e"/>
    <s v="e"/>
    <s v="q"/>
    <s v="e"/>
    <n v="1"/>
    <n v="1680"/>
    <n v="1680"/>
    <n v="705.76190476190482"/>
    <n v="1143.68998036893"/>
    <x v="190"/>
    <n v="42484"/>
    <n v="21505"/>
    <n v="1815"/>
    <n v="1905"/>
    <n v="20031"/>
    <n v="1680"/>
    <n v="21673"/>
    <n v="2063"/>
    <n v="2"/>
    <s v="legacy"/>
    <n v="1024"/>
    <n v="2"/>
    <n v="48000"/>
    <n v="-16"/>
    <s v="experiment"/>
    <x v="5"/>
    <s v="even"/>
    <n v="224485"/>
    <n v="202978"/>
    <n v="22706"/>
    <n v="422528"/>
    <n v="424209"/>
    <n v="202938"/>
    <n v="422528"/>
    <n v="200829"/>
    <s v="NA"/>
    <n v="196882"/>
    <n v="130890"/>
    <n v="154732"/>
    <n v="2673"/>
    <n v="2671"/>
    <n v="421777"/>
    <n v="130889"/>
    <n v="130889"/>
    <n v="2672"/>
    <n v="428329"/>
    <n v="426210"/>
    <n v="430010"/>
    <n v="132706"/>
    <n v="156639"/>
    <n v="133057"/>
    <n v="200829"/>
    <n v="198882"/>
    <n v="202896"/>
    <s v="NA"/>
    <n v="428329"/>
    <n v="196880"/>
    <n v="421775"/>
    <n v="266970"/>
    <s v="kosslyn_1978"/>
    <n v="21"/>
    <s v="21684.0"/>
    <n v="22"/>
    <s v="possible"/>
    <s v="yes"/>
    <n v="1024"/>
    <n v="-190"/>
    <n v="264"/>
  </r>
  <r>
    <n v="95"/>
    <n v="95"/>
    <n v="958"/>
    <n v="95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2"/>
    <n v="22"/>
    <n v="1"/>
    <n v="22"/>
    <n v="13"/>
    <n v="0"/>
    <n v="13"/>
    <n v="1"/>
    <n v="1"/>
    <n v="0"/>
    <n v="0"/>
    <n v="22"/>
    <n v="1"/>
    <n v="1"/>
    <n v="0"/>
    <n v="22"/>
    <n v="22"/>
    <n v="36"/>
    <n v="1"/>
    <n v="1"/>
    <n v="1"/>
    <n v="13"/>
    <n v="13"/>
    <n v="13"/>
    <n v="1"/>
    <n v="22"/>
    <n v="13"/>
    <n v="22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pont"/>
    <n v="22"/>
    <n v="2"/>
    <n v="0"/>
    <n v="6"/>
    <s v="C:/Users/lanat/Desktop/FAC MTP 3/Las3_MIASHS/Cours_S1/Psychologie_MIASHS/subject-6.csv"/>
    <s v="legacy"/>
    <n v="7"/>
    <b v="0"/>
    <s v="Melodramatic Milgram"/>
    <s v="4.0.24"/>
    <n v="75"/>
    <n v="0"/>
    <s v="m"/>
    <s v="e"/>
    <s v="e"/>
    <s v="e"/>
    <s v="e"/>
    <s v="e"/>
    <s v="m"/>
    <s v="e"/>
    <n v="1"/>
    <n v="359"/>
    <s v="-"/>
    <n v="705.76190476190482"/>
    <n v="1143.68998036893"/>
    <x v="1"/>
    <n v="42484"/>
    <n v="21505"/>
    <n v="1815"/>
    <n v="1905"/>
    <n v="20031"/>
    <n v="359"/>
    <n v="21673"/>
    <n v="2063"/>
    <n v="2"/>
    <s v="legacy"/>
    <n v="1024"/>
    <n v="2"/>
    <n v="48000"/>
    <n v="-16"/>
    <s v="experiment"/>
    <x v="5"/>
    <s v="even"/>
    <n v="224485"/>
    <n v="202978"/>
    <n v="22706"/>
    <n v="430848"/>
    <n v="432959"/>
    <n v="202938"/>
    <n v="430848"/>
    <n v="200829"/>
    <s v="NA"/>
    <n v="196882"/>
    <n v="130890"/>
    <n v="154732"/>
    <n v="2673"/>
    <n v="2671"/>
    <n v="430097"/>
    <n v="130889"/>
    <n v="130889"/>
    <n v="2672"/>
    <n v="436499"/>
    <n v="434959"/>
    <n v="436859"/>
    <n v="132706"/>
    <n v="156639"/>
    <n v="133057"/>
    <n v="200829"/>
    <n v="198882"/>
    <n v="202896"/>
    <s v="NA"/>
    <n v="436499"/>
    <n v="196880"/>
    <n v="430096"/>
    <n v="266970"/>
    <s v="kosslyn_1978"/>
    <n v="22"/>
    <s v="22043.0"/>
    <n v="23"/>
    <s v="impossible"/>
    <s v="yes"/>
    <n v="1024"/>
    <n v="-190"/>
    <n v="264"/>
  </r>
  <r>
    <n v="95"/>
    <n v="95"/>
    <n v="938"/>
    <n v="93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3"/>
    <n v="23"/>
    <n v="1"/>
    <n v="23"/>
    <n v="13"/>
    <n v="0"/>
    <n v="13"/>
    <n v="1"/>
    <n v="1"/>
    <n v="0"/>
    <n v="0"/>
    <n v="23"/>
    <n v="1"/>
    <n v="1"/>
    <n v="0"/>
    <n v="23"/>
    <n v="23"/>
    <n v="37"/>
    <n v="1"/>
    <n v="1"/>
    <n v="1"/>
    <n v="13"/>
    <n v="13"/>
    <n v="13"/>
    <n v="1"/>
    <n v="23"/>
    <n v="13"/>
    <n v="23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Colline"/>
    <n v="23"/>
    <n v="2"/>
    <n v="0"/>
    <n v="6"/>
    <s v="C:/Users/lanat/Desktop/FAC MTP 3/Las3_MIASHS/Cours_S1/Psychologie_MIASHS/subject-6.csv"/>
    <s v="legacy"/>
    <n v="7"/>
    <b v="0"/>
    <s v="Melodramatic Milgram"/>
    <s v="4.0.24"/>
    <n v="47"/>
    <n v="0"/>
    <s v="m"/>
    <s v="e"/>
    <s v="e"/>
    <s v="e"/>
    <s v="e"/>
    <s v="e"/>
    <s v="m"/>
    <s v="e"/>
    <n v="1"/>
    <n v="482"/>
    <s v="-"/>
    <n v="705.76190476190482"/>
    <n v="1143.68998036893"/>
    <x v="1"/>
    <n v="42484"/>
    <n v="21505"/>
    <n v="1815"/>
    <n v="1905"/>
    <n v="20031"/>
    <n v="482"/>
    <n v="21673"/>
    <n v="2063"/>
    <n v="2"/>
    <s v="legacy"/>
    <n v="1024"/>
    <n v="2"/>
    <n v="48000"/>
    <n v="-16"/>
    <s v="experiment"/>
    <x v="5"/>
    <s v="even"/>
    <n v="224485"/>
    <n v="202978"/>
    <n v="22706"/>
    <n v="437710"/>
    <n v="439659"/>
    <n v="202938"/>
    <n v="437710"/>
    <n v="200829"/>
    <s v="NA"/>
    <n v="196882"/>
    <n v="130890"/>
    <n v="154732"/>
    <n v="2673"/>
    <n v="2671"/>
    <n v="436959"/>
    <n v="130889"/>
    <n v="130889"/>
    <n v="2672"/>
    <n v="443409"/>
    <n v="441659"/>
    <n v="443893"/>
    <n v="132706"/>
    <n v="156639"/>
    <n v="133057"/>
    <n v="200829"/>
    <n v="198882"/>
    <n v="202896"/>
    <s v="NA"/>
    <n v="443409"/>
    <n v="196880"/>
    <n v="436957"/>
    <n v="266970"/>
    <s v="kosslyn_1978"/>
    <n v="23"/>
    <s v="22525.0"/>
    <n v="24"/>
    <s v="impossible"/>
    <s v="yes"/>
    <n v="1024"/>
    <n v="-190"/>
    <n v="264"/>
  </r>
  <r>
    <n v="96"/>
    <n v="96"/>
    <n v="920"/>
    <n v="92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4"/>
    <n v="24"/>
    <n v="1"/>
    <n v="24"/>
    <n v="13"/>
    <n v="0"/>
    <n v="13"/>
    <n v="1"/>
    <n v="1"/>
    <n v="0"/>
    <n v="0"/>
    <n v="24"/>
    <n v="1"/>
    <n v="1"/>
    <n v="0"/>
    <n v="24"/>
    <n v="24"/>
    <n v="38"/>
    <n v="1"/>
    <n v="1"/>
    <n v="1"/>
    <n v="13"/>
    <n v="13"/>
    <n v="13"/>
    <n v="1"/>
    <n v="24"/>
    <n v="13"/>
    <n v="24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pont"/>
    <n v="24"/>
    <n v="2"/>
    <n v="0"/>
    <n v="6"/>
    <s v="C:/Users/lanat/Desktop/FAC MTP 3/Las3_MIASHS/Cours_S1/Psychologie_MIASHS/subject-6.csv"/>
    <s v="legacy"/>
    <n v="7"/>
    <b v="0"/>
    <s v="Melodramatic Milgram"/>
    <s v="4.0.24"/>
    <n v="45"/>
    <n v="0"/>
    <s v="m"/>
    <s v="e"/>
    <s v="e"/>
    <s v="e"/>
    <s v="e"/>
    <s v="e"/>
    <s v="m"/>
    <s v="e"/>
    <n v="1"/>
    <n v="481"/>
    <s v="-"/>
    <n v="705.76190476190482"/>
    <n v="1143.68998036893"/>
    <x v="1"/>
    <n v="42484"/>
    <n v="21505"/>
    <n v="1815"/>
    <n v="1905"/>
    <n v="20031"/>
    <n v="481"/>
    <n v="21673"/>
    <n v="2063"/>
    <n v="2"/>
    <s v="legacy"/>
    <n v="1024"/>
    <n v="2"/>
    <n v="48000"/>
    <n v="-16"/>
    <s v="experiment"/>
    <x v="5"/>
    <s v="even"/>
    <n v="224485"/>
    <n v="202978"/>
    <n v="22706"/>
    <n v="444749"/>
    <n v="446699"/>
    <n v="202938"/>
    <n v="444749"/>
    <n v="200829"/>
    <s v="NA"/>
    <n v="196882"/>
    <n v="130890"/>
    <n v="154732"/>
    <n v="2673"/>
    <n v="2671"/>
    <n v="443998"/>
    <n v="130889"/>
    <n v="130889"/>
    <n v="2672"/>
    <n v="450240"/>
    <n v="448700"/>
    <n v="450722"/>
    <n v="132706"/>
    <n v="156639"/>
    <n v="133057"/>
    <n v="200829"/>
    <n v="198882"/>
    <n v="202896"/>
    <s v="NA"/>
    <n v="450240"/>
    <n v="196880"/>
    <n v="443996"/>
    <n v="266970"/>
    <s v="kosslyn_1978"/>
    <n v="24"/>
    <s v="23006.0"/>
    <n v="25"/>
    <s v="impossible"/>
    <s v="yes"/>
    <n v="1024"/>
    <n v="-190"/>
    <n v="264"/>
  </r>
  <r>
    <n v="96"/>
    <n v="96"/>
    <n v="886"/>
    <n v="88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5"/>
    <n v="25"/>
    <n v="1"/>
    <n v="25"/>
    <n v="13"/>
    <n v="0"/>
    <n v="13"/>
    <n v="1"/>
    <n v="1"/>
    <n v="0"/>
    <n v="0"/>
    <n v="25"/>
    <n v="1"/>
    <n v="1"/>
    <n v="0"/>
    <n v="25"/>
    <n v="25"/>
    <n v="39"/>
    <n v="1"/>
    <n v="1"/>
    <n v="1"/>
    <n v="13"/>
    <n v="13"/>
    <n v="13"/>
    <n v="1"/>
    <n v="25"/>
    <n v="13"/>
    <n v="25"/>
    <n v="0"/>
    <s v="stim0"/>
    <s v="-161.0"/>
    <s v="253.0"/>
    <s v="Tue Oct  7 16:43:44 2025"/>
    <s v="The main experiment item"/>
    <b v="0"/>
    <x v="11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Arbre"/>
    <n v="25"/>
    <n v="2"/>
    <n v="0"/>
    <n v="6"/>
    <s v="C:/Users/lanat/Desktop/FAC MTP 3/Las3_MIASHS/Cours_S1/Psychologie_MIASHS/subject-6.csv"/>
    <s v="legacy"/>
    <n v="7"/>
    <b v="0"/>
    <s v="Melodramatic Milgram"/>
    <s v="4.0.24"/>
    <n v="21"/>
    <n v="0"/>
    <s v="q"/>
    <s v="e"/>
    <s v="e"/>
    <s v="e"/>
    <s v="e"/>
    <s v="e"/>
    <s v="q"/>
    <s v="e"/>
    <n v="1"/>
    <n v="42"/>
    <n v="42"/>
    <n v="705.76190476190482"/>
    <n v="1143.68998036893"/>
    <x v="191"/>
    <n v="42484"/>
    <n v="21505"/>
    <n v="1815"/>
    <n v="1905"/>
    <n v="20031"/>
    <n v="42"/>
    <n v="21673"/>
    <n v="2063"/>
    <n v="2"/>
    <s v="legacy"/>
    <n v="1024"/>
    <n v="2"/>
    <n v="48000"/>
    <n v="-16"/>
    <s v="experiment"/>
    <x v="5"/>
    <s v="even"/>
    <n v="224485"/>
    <n v="202978"/>
    <n v="22706"/>
    <n v="451578"/>
    <n v="453529"/>
    <n v="202938"/>
    <n v="451578"/>
    <n v="200829"/>
    <s v="NA"/>
    <n v="196882"/>
    <n v="130890"/>
    <n v="154732"/>
    <n v="2673"/>
    <n v="2671"/>
    <n v="450827"/>
    <n v="130889"/>
    <n v="130889"/>
    <n v="2672"/>
    <n v="457669"/>
    <n v="455529"/>
    <n v="457712"/>
    <n v="132706"/>
    <n v="156639"/>
    <n v="133057"/>
    <n v="200829"/>
    <n v="198882"/>
    <n v="202896"/>
    <s v="NA"/>
    <n v="457669"/>
    <n v="196880"/>
    <n v="450826"/>
    <n v="266970"/>
    <s v="kosslyn_1978"/>
    <n v="25"/>
    <s v="23048.0"/>
    <n v="26"/>
    <s v="possible"/>
    <s v="yes"/>
    <n v="1024"/>
    <n v="-190"/>
    <n v="264"/>
  </r>
  <r>
    <n v="96"/>
    <n v="96"/>
    <n v="903"/>
    <n v="90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6"/>
    <n v="26"/>
    <n v="1"/>
    <n v="26"/>
    <n v="13"/>
    <n v="0"/>
    <n v="13"/>
    <n v="1"/>
    <n v="1"/>
    <n v="0"/>
    <n v="0"/>
    <n v="26"/>
    <n v="1"/>
    <n v="1"/>
    <n v="0"/>
    <n v="26"/>
    <n v="26"/>
    <n v="40"/>
    <n v="1"/>
    <n v="1"/>
    <n v="1"/>
    <n v="13"/>
    <n v="13"/>
    <n v="13"/>
    <n v="1"/>
    <n v="26"/>
    <n v="13"/>
    <n v="26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grotte"/>
    <n v="26"/>
    <n v="2"/>
    <n v="0"/>
    <n v="6"/>
    <s v="C:/Users/lanat/Desktop/FAC MTP 3/Las3_MIASHS/Cours_S1/Psychologie_MIASHS/subject-6.csv"/>
    <s v="legacy"/>
    <n v="7"/>
    <b v="0"/>
    <s v="Melodramatic Milgram"/>
    <s v="4.0.24"/>
    <n v="57"/>
    <n v="0"/>
    <s v="m"/>
    <s v="e"/>
    <s v="e"/>
    <s v="e"/>
    <s v="e"/>
    <s v="e"/>
    <s v="m"/>
    <s v="e"/>
    <n v="1"/>
    <n v="1344"/>
    <s v="-"/>
    <n v="705.76190476190482"/>
    <n v="1143.68998036893"/>
    <x v="1"/>
    <n v="42484"/>
    <n v="21505"/>
    <n v="1815"/>
    <n v="1905"/>
    <n v="20031"/>
    <n v="1344"/>
    <n v="21673"/>
    <n v="2063"/>
    <n v="2"/>
    <s v="legacy"/>
    <n v="1024"/>
    <n v="2"/>
    <n v="48000"/>
    <n v="-16"/>
    <s v="experiment"/>
    <x v="5"/>
    <s v="even"/>
    <n v="224485"/>
    <n v="202978"/>
    <n v="22706"/>
    <n v="458579"/>
    <n v="460349"/>
    <n v="202938"/>
    <n v="458579"/>
    <n v="200829"/>
    <s v="NA"/>
    <n v="196882"/>
    <n v="130890"/>
    <n v="154732"/>
    <n v="2673"/>
    <n v="2671"/>
    <n v="457828"/>
    <n v="130889"/>
    <n v="130889"/>
    <n v="2672"/>
    <n v="463920"/>
    <n v="462349"/>
    <n v="465265"/>
    <n v="132706"/>
    <n v="156639"/>
    <n v="133057"/>
    <n v="200829"/>
    <n v="198882"/>
    <n v="202896"/>
    <s v="NA"/>
    <n v="463920"/>
    <n v="196880"/>
    <n v="457826"/>
    <n v="266970"/>
    <s v="kosslyn_1978"/>
    <n v="26"/>
    <s v="24392.0"/>
    <n v="27"/>
    <s v="impossible"/>
    <s v="yes"/>
    <n v="1024"/>
    <n v="-190"/>
    <n v="264"/>
  </r>
  <r>
    <n v="96"/>
    <n v="96"/>
    <n v="885"/>
    <n v="88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7"/>
    <n v="27"/>
    <n v="1"/>
    <n v="27"/>
    <n v="13"/>
    <n v="0"/>
    <n v="13"/>
    <n v="1"/>
    <n v="1"/>
    <n v="0"/>
    <n v="0"/>
    <n v="27"/>
    <n v="1"/>
    <n v="1"/>
    <n v="0"/>
    <n v="27"/>
    <n v="27"/>
    <n v="41"/>
    <n v="1"/>
    <n v="1"/>
    <n v="1"/>
    <n v="13"/>
    <n v="13"/>
    <n v="13"/>
    <n v="1"/>
    <n v="27"/>
    <n v="13"/>
    <n v="27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Colline"/>
    <n v="27"/>
    <n v="2"/>
    <n v="0"/>
    <n v="6"/>
    <s v="C:/Users/lanat/Desktop/FAC MTP 3/Las3_MIASHS/Cours_S1/Psychologie_MIASHS/subject-6.csv"/>
    <s v="legacy"/>
    <n v="7"/>
    <b v="0"/>
    <s v="Melodramatic Milgram"/>
    <s v="4.0.24"/>
    <n v="52"/>
    <n v="0"/>
    <s v="m"/>
    <s v="e"/>
    <s v="e"/>
    <s v="e"/>
    <s v="e"/>
    <s v="e"/>
    <s v="m"/>
    <s v="e"/>
    <n v="1"/>
    <n v="410"/>
    <s v="-"/>
    <n v="705.76190476190482"/>
    <n v="1143.68998036893"/>
    <x v="1"/>
    <n v="42484"/>
    <n v="21505"/>
    <n v="1815"/>
    <n v="1905"/>
    <n v="20031"/>
    <n v="410"/>
    <n v="21673"/>
    <n v="2063"/>
    <n v="2"/>
    <s v="legacy"/>
    <n v="1024"/>
    <n v="2"/>
    <n v="48000"/>
    <n v="-16"/>
    <s v="experiment"/>
    <x v="5"/>
    <s v="even"/>
    <n v="224485"/>
    <n v="202978"/>
    <n v="22706"/>
    <n v="466114"/>
    <n v="467820"/>
    <n v="202938"/>
    <n v="466114"/>
    <n v="200829"/>
    <s v="NA"/>
    <n v="196882"/>
    <n v="130890"/>
    <n v="154732"/>
    <n v="2673"/>
    <n v="2671"/>
    <n v="465363"/>
    <n v="130889"/>
    <n v="130889"/>
    <n v="2672"/>
    <n v="471569"/>
    <n v="469820"/>
    <n v="471980"/>
    <n v="132706"/>
    <n v="156639"/>
    <n v="133057"/>
    <n v="200829"/>
    <n v="198882"/>
    <n v="202896"/>
    <s v="NA"/>
    <n v="471569"/>
    <n v="196880"/>
    <n v="465362"/>
    <n v="266970"/>
    <s v="kosslyn_1978"/>
    <n v="27"/>
    <s v="24802.0"/>
    <n v="28"/>
    <s v="impossible"/>
    <s v="yes"/>
    <n v="1024"/>
    <n v="-190"/>
    <n v="264"/>
  </r>
  <r>
    <n v="96"/>
    <n v="96"/>
    <n v="877"/>
    <n v="87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8"/>
    <n v="28"/>
    <n v="1"/>
    <n v="28"/>
    <n v="13"/>
    <n v="0"/>
    <n v="13"/>
    <n v="1"/>
    <n v="1"/>
    <n v="0"/>
    <n v="0"/>
    <n v="28"/>
    <n v="1"/>
    <n v="1"/>
    <n v="0"/>
    <n v="28"/>
    <n v="28"/>
    <n v="42"/>
    <n v="1"/>
    <n v="1"/>
    <n v="1"/>
    <n v="13"/>
    <n v="13"/>
    <n v="13"/>
    <n v="1"/>
    <n v="28"/>
    <n v="13"/>
    <n v="28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Ruisseau"/>
    <n v="28"/>
    <n v="2"/>
    <n v="0"/>
    <n v="6"/>
    <s v="C:/Users/lanat/Desktop/FAC MTP 3/Las3_MIASHS/Cours_S1/Psychologie_MIASHS/subject-6.csv"/>
    <s v="legacy"/>
    <n v="7"/>
    <b v="0"/>
    <s v="Melodramatic Milgram"/>
    <s v="4.0.24"/>
    <n v="51"/>
    <n v="0"/>
    <s v="m"/>
    <s v="e"/>
    <s v="e"/>
    <s v="e"/>
    <s v="e"/>
    <s v="e"/>
    <s v="m"/>
    <s v="e"/>
    <n v="1"/>
    <n v="636"/>
    <s v="-"/>
    <n v="705.76190476190482"/>
    <n v="1143.68998036893"/>
    <x v="1"/>
    <n v="42484"/>
    <n v="21505"/>
    <n v="1815"/>
    <n v="1905"/>
    <n v="20031"/>
    <n v="636"/>
    <n v="21673"/>
    <n v="2063"/>
    <n v="2"/>
    <s v="legacy"/>
    <n v="1024"/>
    <n v="2"/>
    <n v="48000"/>
    <n v="-16"/>
    <s v="experiment"/>
    <x v="5"/>
    <s v="even"/>
    <n v="224485"/>
    <n v="202978"/>
    <n v="22706"/>
    <n v="472833"/>
    <n v="474539"/>
    <n v="202938"/>
    <n v="472833"/>
    <n v="200829"/>
    <s v="NA"/>
    <n v="196882"/>
    <n v="130890"/>
    <n v="154732"/>
    <n v="2673"/>
    <n v="2671"/>
    <n v="472082"/>
    <n v="130889"/>
    <n v="130889"/>
    <n v="2672"/>
    <n v="478230"/>
    <n v="476539"/>
    <n v="478867"/>
    <n v="132706"/>
    <n v="156639"/>
    <n v="133057"/>
    <n v="200829"/>
    <n v="198882"/>
    <n v="202896"/>
    <s v="NA"/>
    <n v="478229"/>
    <n v="196880"/>
    <n v="472080"/>
    <n v="266970"/>
    <s v="kosslyn_1978"/>
    <n v="28"/>
    <s v="25438.0"/>
    <n v="29"/>
    <s v="impossible"/>
    <s v="yes"/>
    <n v="1024"/>
    <n v="-190"/>
    <n v="264"/>
  </r>
  <r>
    <n v="96"/>
    <n v="96"/>
    <n v="862"/>
    <n v="86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9"/>
    <n v="29"/>
    <n v="1"/>
    <n v="29"/>
    <n v="13"/>
    <n v="0"/>
    <n v="13"/>
    <n v="1"/>
    <n v="1"/>
    <n v="0"/>
    <n v="0"/>
    <n v="29"/>
    <n v="1"/>
    <n v="1"/>
    <n v="0"/>
    <n v="29"/>
    <n v="29"/>
    <n v="43"/>
    <n v="1"/>
    <n v="1"/>
    <n v="1"/>
    <n v="13"/>
    <n v="13"/>
    <n v="13"/>
    <n v="1"/>
    <n v="29"/>
    <n v="13"/>
    <n v="29"/>
    <n v="0"/>
    <s v="stim0"/>
    <s v="-161.0"/>
    <s v="253.0"/>
    <s v="Tue Oct  7 16:43:44 2025"/>
    <s v="The main experiment item"/>
    <b v="0"/>
    <x v="1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Hutte"/>
    <n v="29"/>
    <n v="2"/>
    <n v="0"/>
    <n v="6"/>
    <s v="C:/Users/lanat/Desktop/FAC MTP 3/Las3_MIASHS/Cours_S1/Psychologie_MIASHS/subject-6.csv"/>
    <s v="legacy"/>
    <n v="7"/>
    <b v="0"/>
    <s v="Melodramatic Milgram"/>
    <s v="4.0.24"/>
    <n v="24"/>
    <n v="0"/>
    <s v="q"/>
    <s v="e"/>
    <s v="e"/>
    <s v="e"/>
    <s v="e"/>
    <s v="e"/>
    <s v="q"/>
    <s v="e"/>
    <n v="1"/>
    <n v="433"/>
    <n v="433"/>
    <n v="705.76190476190482"/>
    <n v="1143.68998036893"/>
    <x v="192"/>
    <n v="42484"/>
    <n v="21505"/>
    <n v="1815"/>
    <n v="1905"/>
    <n v="20031"/>
    <n v="433"/>
    <n v="21673"/>
    <n v="2063"/>
    <n v="2"/>
    <s v="legacy"/>
    <n v="1024"/>
    <n v="2"/>
    <n v="48000"/>
    <n v="-16"/>
    <s v="experiment"/>
    <x v="5"/>
    <s v="even"/>
    <n v="224485"/>
    <n v="202978"/>
    <n v="22706"/>
    <n v="479716"/>
    <n v="481469"/>
    <n v="202938"/>
    <n v="479716"/>
    <n v="200829"/>
    <s v="NA"/>
    <n v="196882"/>
    <n v="130890"/>
    <n v="154732"/>
    <n v="2673"/>
    <n v="2671"/>
    <n v="478965"/>
    <n v="130889"/>
    <n v="130889"/>
    <n v="2672"/>
    <n v="485420"/>
    <n v="483469"/>
    <n v="485853"/>
    <n v="132706"/>
    <n v="156639"/>
    <n v="133057"/>
    <n v="200829"/>
    <n v="198882"/>
    <n v="202896"/>
    <s v="NA"/>
    <n v="485419"/>
    <n v="196880"/>
    <n v="478964"/>
    <n v="266970"/>
    <s v="kosslyn_1978"/>
    <n v="29"/>
    <s v="25871.0"/>
    <n v="30"/>
    <s v="possible"/>
    <s v="yes"/>
    <n v="1024"/>
    <n v="-190"/>
    <n v="264"/>
  </r>
  <r>
    <n v="96"/>
    <n v="96"/>
    <n v="850"/>
    <n v="85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0"/>
    <n v="30"/>
    <n v="1"/>
    <n v="30"/>
    <n v="13"/>
    <n v="0"/>
    <n v="13"/>
    <n v="1"/>
    <n v="1"/>
    <n v="0"/>
    <n v="0"/>
    <n v="30"/>
    <n v="1"/>
    <n v="1"/>
    <n v="0"/>
    <n v="30"/>
    <n v="30"/>
    <n v="44"/>
    <n v="1"/>
    <n v="1"/>
    <n v="1"/>
    <n v="13"/>
    <n v="13"/>
    <n v="13"/>
    <n v="1"/>
    <n v="30"/>
    <n v="13"/>
    <n v="30"/>
    <n v="0"/>
    <s v="stim0"/>
    <s v="-161.0"/>
    <s v="253.0"/>
    <s v="Tue Oct  7 16:43:44 2025"/>
    <s v="The main experiment item"/>
    <b v="0"/>
    <x v="13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puits"/>
    <n v="30"/>
    <n v="2"/>
    <n v="0"/>
    <n v="6"/>
    <s v="C:/Users/lanat/Desktop/FAC MTP 3/Las3_MIASHS/Cours_S1/Psychologie_MIASHS/subject-6.csv"/>
    <s v="legacy"/>
    <n v="7"/>
    <b v="0"/>
    <s v="Melodramatic Milgram"/>
    <s v="4.0.24"/>
    <n v="35"/>
    <n v="0"/>
    <s v="q"/>
    <s v="e"/>
    <s v="e"/>
    <s v="e"/>
    <s v="e"/>
    <s v="e"/>
    <s v="q"/>
    <s v="e"/>
    <n v="1"/>
    <n v="509"/>
    <n v="509"/>
    <n v="705.76190476190482"/>
    <n v="1143.68998036893"/>
    <x v="193"/>
    <n v="42484"/>
    <n v="21505"/>
    <n v="1815"/>
    <n v="1905"/>
    <n v="20031"/>
    <n v="509"/>
    <n v="21673"/>
    <n v="2063"/>
    <n v="2"/>
    <s v="legacy"/>
    <n v="1024"/>
    <n v="2"/>
    <n v="48000"/>
    <n v="-16"/>
    <s v="experiment"/>
    <x v="5"/>
    <s v="even"/>
    <n v="224485"/>
    <n v="202978"/>
    <n v="22706"/>
    <n v="486655"/>
    <n v="488660"/>
    <n v="202938"/>
    <n v="486655"/>
    <n v="200829"/>
    <s v="NA"/>
    <n v="196882"/>
    <n v="130890"/>
    <n v="154732"/>
    <n v="2673"/>
    <n v="2671"/>
    <n v="485904"/>
    <n v="130889"/>
    <n v="130889"/>
    <n v="2672"/>
    <n v="492419"/>
    <n v="490660"/>
    <n v="492930"/>
    <n v="132706"/>
    <n v="156639"/>
    <n v="133057"/>
    <n v="200829"/>
    <n v="198882"/>
    <n v="202896"/>
    <s v="NA"/>
    <n v="492419"/>
    <n v="196880"/>
    <n v="485903"/>
    <n v="266970"/>
    <s v="kosslyn_1978"/>
    <n v="30"/>
    <s v="26380.0"/>
    <n v="31"/>
    <s v="possible"/>
    <s v="yes"/>
    <n v="1024"/>
    <n v="-190"/>
    <n v="264"/>
  </r>
  <r>
    <n v="96"/>
    <n v="96"/>
    <n v="840"/>
    <n v="84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1"/>
    <n v="31"/>
    <n v="1"/>
    <n v="31"/>
    <n v="13"/>
    <n v="0"/>
    <n v="13"/>
    <n v="1"/>
    <n v="1"/>
    <n v="0"/>
    <n v="0"/>
    <n v="31"/>
    <n v="1"/>
    <n v="1"/>
    <n v="0"/>
    <n v="31"/>
    <n v="31"/>
    <n v="45"/>
    <n v="1"/>
    <n v="1"/>
    <n v="1"/>
    <n v="13"/>
    <n v="13"/>
    <n v="13"/>
    <n v="1"/>
    <n v="31"/>
    <n v="13"/>
    <n v="31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Ruisseau"/>
    <n v="31"/>
    <n v="2"/>
    <n v="0"/>
    <n v="6"/>
    <s v="C:/Users/lanat/Desktop/FAC MTP 3/Las3_MIASHS/Cours_S1/Psychologie_MIASHS/subject-6.csv"/>
    <s v="legacy"/>
    <n v="7"/>
    <b v="0"/>
    <s v="Melodramatic Milgram"/>
    <s v="4.0.24"/>
    <n v="55"/>
    <n v="0"/>
    <s v="m"/>
    <s v="e"/>
    <s v="e"/>
    <s v="e"/>
    <s v="e"/>
    <s v="e"/>
    <s v="m"/>
    <s v="e"/>
    <n v="1"/>
    <n v="515"/>
    <s v="-"/>
    <n v="705.76190476190482"/>
    <n v="1143.68998036893"/>
    <x v="1"/>
    <n v="42484"/>
    <n v="21505"/>
    <n v="1815"/>
    <n v="1905"/>
    <n v="20031"/>
    <n v="515"/>
    <n v="21673"/>
    <n v="2063"/>
    <n v="2"/>
    <s v="legacy"/>
    <n v="1024"/>
    <n v="2"/>
    <n v="48000"/>
    <n v="-16"/>
    <s v="experiment"/>
    <x v="5"/>
    <s v="even"/>
    <n v="224485"/>
    <n v="202978"/>
    <n v="22706"/>
    <n v="493788"/>
    <n v="495549"/>
    <n v="202938"/>
    <n v="493788"/>
    <n v="200829"/>
    <s v="NA"/>
    <n v="196882"/>
    <n v="130890"/>
    <n v="154732"/>
    <n v="2673"/>
    <n v="2671"/>
    <n v="493037"/>
    <n v="130889"/>
    <n v="130889"/>
    <n v="2672"/>
    <n v="499239"/>
    <n v="497549"/>
    <n v="499755"/>
    <n v="132706"/>
    <n v="156639"/>
    <n v="133057"/>
    <n v="200829"/>
    <n v="198882"/>
    <n v="202896"/>
    <s v="NA"/>
    <n v="499239"/>
    <n v="196880"/>
    <n v="493036"/>
    <n v="266970"/>
    <s v="kosslyn_1978"/>
    <n v="31"/>
    <s v="26895.0"/>
    <n v="32"/>
    <s v="impossible"/>
    <s v="yes"/>
    <n v="1024"/>
    <n v="-190"/>
    <n v="264"/>
  </r>
  <r>
    <n v="96"/>
    <n v="96"/>
    <n v="827"/>
    <n v="82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2"/>
    <n v="32"/>
    <n v="1"/>
    <n v="32"/>
    <n v="13"/>
    <n v="0"/>
    <n v="13"/>
    <n v="1"/>
    <n v="1"/>
    <n v="0"/>
    <n v="0"/>
    <n v="32"/>
    <n v="1"/>
    <n v="1"/>
    <n v="0"/>
    <n v="32"/>
    <n v="32"/>
    <n v="46"/>
    <n v="1"/>
    <n v="1"/>
    <n v="1"/>
    <n v="13"/>
    <n v="13"/>
    <n v="13"/>
    <n v="1"/>
    <n v="32"/>
    <n v="13"/>
    <n v="32"/>
    <n v="0"/>
    <s v="stim0"/>
    <s v="-161.0"/>
    <s v="253.0"/>
    <s v="Tue Oct  7 16:43:44 2025"/>
    <s v="The main experiment item"/>
    <b v="0"/>
    <x v="14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Arbre"/>
    <n v="32"/>
    <n v="2"/>
    <n v="0"/>
    <n v="6"/>
    <s v="C:/Users/lanat/Desktop/FAC MTP 3/Las3_MIASHS/Cours_S1/Psychologie_MIASHS/subject-6.csv"/>
    <s v="legacy"/>
    <n v="7"/>
    <b v="0"/>
    <s v="Melodramatic Milgram"/>
    <s v="4.0.24"/>
    <n v="16"/>
    <n v="0"/>
    <s v="q"/>
    <s v="e"/>
    <s v="e"/>
    <s v="e"/>
    <s v="e"/>
    <s v="e"/>
    <s v="q"/>
    <s v="e"/>
    <n v="1"/>
    <n v="408"/>
    <n v="408"/>
    <n v="705.76190476190482"/>
    <n v="1143.68998036893"/>
    <x v="91"/>
    <n v="42484"/>
    <n v="21505"/>
    <n v="1815"/>
    <n v="1905"/>
    <n v="20031"/>
    <n v="408"/>
    <n v="21673"/>
    <n v="2063"/>
    <n v="2"/>
    <s v="legacy"/>
    <n v="1024"/>
    <n v="2"/>
    <n v="48000"/>
    <n v="-16"/>
    <s v="experiment"/>
    <x v="5"/>
    <s v="even"/>
    <n v="224485"/>
    <n v="202978"/>
    <n v="22706"/>
    <n v="500608"/>
    <n v="502190"/>
    <n v="202938"/>
    <n v="500608"/>
    <n v="200829"/>
    <s v="NA"/>
    <n v="196882"/>
    <n v="130890"/>
    <n v="154732"/>
    <n v="2673"/>
    <n v="2671"/>
    <n v="499857"/>
    <n v="130889"/>
    <n v="130889"/>
    <n v="2672"/>
    <n v="506330"/>
    <n v="504190"/>
    <n v="506744"/>
    <n v="132706"/>
    <n v="156639"/>
    <n v="133057"/>
    <n v="200829"/>
    <n v="198882"/>
    <n v="202896"/>
    <s v="NA"/>
    <n v="506330"/>
    <n v="196880"/>
    <n v="499855"/>
    <n v="266970"/>
    <s v="kosslyn_1978"/>
    <n v="32"/>
    <s v="27303.0"/>
    <n v="33"/>
    <s v="possible"/>
    <s v="yes"/>
    <n v="1024"/>
    <n v="-190"/>
    <n v="264"/>
  </r>
  <r>
    <n v="97"/>
    <n v="97"/>
    <n v="815"/>
    <n v="81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3"/>
    <n v="33"/>
    <n v="1"/>
    <n v="33"/>
    <n v="13"/>
    <n v="0"/>
    <n v="13"/>
    <n v="1"/>
    <n v="1"/>
    <n v="0"/>
    <n v="0"/>
    <n v="33"/>
    <n v="1"/>
    <n v="1"/>
    <n v="0"/>
    <n v="33"/>
    <n v="33"/>
    <n v="47"/>
    <n v="1"/>
    <n v="1"/>
    <n v="1"/>
    <n v="13"/>
    <n v="13"/>
    <n v="13"/>
    <n v="1"/>
    <n v="33"/>
    <n v="13"/>
    <n v="33"/>
    <n v="0"/>
    <s v="stim0"/>
    <s v="-161.0"/>
    <s v="253.0"/>
    <s v="Tue Oct  7 16:43:44 2025"/>
    <s v="The main experiment item"/>
    <b v="0"/>
    <x v="6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Rocher"/>
    <n v="33"/>
    <n v="2"/>
    <n v="0"/>
    <n v="6"/>
    <s v="C:/Users/lanat/Desktop/FAC MTP 3/Las3_MIASHS/Cours_S1/Psychologie_MIASHS/subject-6.csv"/>
    <s v="legacy"/>
    <n v="7"/>
    <b v="0"/>
    <s v="Melodramatic Milgram"/>
    <s v="4.0.24"/>
    <n v="30"/>
    <n v="0"/>
    <s v="q"/>
    <s v="e"/>
    <s v="e"/>
    <s v="e"/>
    <s v="e"/>
    <s v="e"/>
    <s v="q"/>
    <s v="e"/>
    <n v="1"/>
    <n v="423"/>
    <n v="423"/>
    <n v="705.76190476190482"/>
    <n v="1143.68998036893"/>
    <x v="194"/>
    <n v="42484"/>
    <n v="21505"/>
    <n v="1815"/>
    <n v="1905"/>
    <n v="20031"/>
    <n v="423"/>
    <n v="21673"/>
    <n v="2063"/>
    <n v="2"/>
    <s v="legacy"/>
    <n v="1024"/>
    <n v="2"/>
    <n v="48000"/>
    <n v="-16"/>
    <s v="experiment"/>
    <x v="5"/>
    <s v="even"/>
    <n v="224485"/>
    <n v="202978"/>
    <n v="22706"/>
    <n v="507593"/>
    <n v="509189"/>
    <n v="202938"/>
    <n v="507593"/>
    <n v="200829"/>
    <s v="NA"/>
    <n v="196882"/>
    <n v="130890"/>
    <n v="154732"/>
    <n v="2673"/>
    <n v="2671"/>
    <n v="506842"/>
    <n v="130889"/>
    <n v="130889"/>
    <n v="2672"/>
    <n v="512900"/>
    <n v="511189"/>
    <n v="513324"/>
    <n v="132706"/>
    <n v="156639"/>
    <n v="133057"/>
    <n v="200829"/>
    <n v="198882"/>
    <n v="202896"/>
    <s v="NA"/>
    <n v="512900"/>
    <n v="196880"/>
    <n v="506841"/>
    <n v="266970"/>
    <s v="kosslyn_1978"/>
    <n v="33"/>
    <s v="27726.0"/>
    <n v="34"/>
    <s v="possible"/>
    <s v="yes"/>
    <n v="1024"/>
    <n v="-190"/>
    <n v="264"/>
  </r>
  <r>
    <n v="97"/>
    <n v="97"/>
    <n v="801"/>
    <n v="80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4"/>
    <n v="34"/>
    <n v="1"/>
    <n v="34"/>
    <n v="13"/>
    <n v="0"/>
    <n v="13"/>
    <n v="1"/>
    <n v="1"/>
    <n v="0"/>
    <n v="0"/>
    <n v="34"/>
    <n v="1"/>
    <n v="1"/>
    <n v="0"/>
    <n v="34"/>
    <n v="34"/>
    <n v="48"/>
    <n v="1"/>
    <n v="1"/>
    <n v="1"/>
    <n v="13"/>
    <n v="13"/>
    <n v="13"/>
    <n v="1"/>
    <n v="34"/>
    <n v="13"/>
    <n v="34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vallee"/>
    <n v="34"/>
    <n v="2"/>
    <n v="0"/>
    <n v="6"/>
    <s v="C:/Users/lanat/Desktop/FAC MTP 3/Las3_MIASHS/Cours_S1/Psychologie_MIASHS/subject-6.csv"/>
    <s v="legacy"/>
    <n v="7"/>
    <b v="0"/>
    <s v="Melodramatic Milgram"/>
    <s v="4.0.24"/>
    <n v="61"/>
    <n v="0"/>
    <s v="m"/>
    <s v="e"/>
    <s v="e"/>
    <s v="e"/>
    <s v="e"/>
    <s v="e"/>
    <s v="m"/>
    <s v="e"/>
    <n v="1"/>
    <n v="319"/>
    <s v="-"/>
    <n v="705.76190476190482"/>
    <n v="1143.68998036893"/>
    <x v="1"/>
    <n v="42484"/>
    <n v="21505"/>
    <n v="1815"/>
    <n v="1905"/>
    <n v="20031"/>
    <n v="319"/>
    <n v="21673"/>
    <n v="2063"/>
    <n v="2"/>
    <s v="legacy"/>
    <n v="1024"/>
    <n v="2"/>
    <n v="48000"/>
    <n v="-16"/>
    <s v="experiment"/>
    <x v="5"/>
    <s v="even"/>
    <n v="224485"/>
    <n v="202978"/>
    <n v="22706"/>
    <n v="514179"/>
    <n v="516200"/>
    <n v="202938"/>
    <n v="514179"/>
    <n v="200829"/>
    <s v="NA"/>
    <n v="196882"/>
    <n v="130890"/>
    <n v="154732"/>
    <n v="2673"/>
    <n v="2671"/>
    <n v="513427"/>
    <n v="130889"/>
    <n v="130889"/>
    <n v="2672"/>
    <n v="520069"/>
    <n v="518200"/>
    <n v="520389"/>
    <n v="132706"/>
    <n v="156639"/>
    <n v="133057"/>
    <n v="200829"/>
    <n v="198882"/>
    <n v="202896"/>
    <s v="NA"/>
    <n v="520069"/>
    <n v="196880"/>
    <n v="513425"/>
    <n v="266970"/>
    <s v="kosslyn_1978"/>
    <n v="34"/>
    <s v="28045.0"/>
    <n v="35"/>
    <s v="impossible"/>
    <s v="yes"/>
    <n v="1024"/>
    <n v="-190"/>
    <n v="264"/>
  </r>
  <r>
    <n v="97"/>
    <n v="97"/>
    <n v="793"/>
    <n v="79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5"/>
    <n v="35"/>
    <n v="1"/>
    <n v="35"/>
    <n v="13"/>
    <n v="0"/>
    <n v="13"/>
    <n v="1"/>
    <n v="1"/>
    <n v="0"/>
    <n v="0"/>
    <n v="35"/>
    <n v="1"/>
    <n v="1"/>
    <n v="0"/>
    <n v="35"/>
    <n v="35"/>
    <n v="49"/>
    <n v="1"/>
    <n v="1"/>
    <n v="1"/>
    <n v="13"/>
    <n v="13"/>
    <n v="13"/>
    <n v="1"/>
    <n v="35"/>
    <n v="13"/>
    <n v="35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pont"/>
    <n v="35"/>
    <n v="2"/>
    <n v="0"/>
    <n v="6"/>
    <s v="C:/Users/lanat/Desktop/FAC MTP 3/Las3_MIASHS/Cours_S1/Psychologie_MIASHS/subject-6.csv"/>
    <s v="legacy"/>
    <n v="7"/>
    <b v="0"/>
    <s v="Melodramatic Milgram"/>
    <s v="4.0.24"/>
    <n v="77"/>
    <n v="0"/>
    <s v="m"/>
    <s v="e"/>
    <s v="e"/>
    <s v="e"/>
    <s v="e"/>
    <s v="e"/>
    <s v="m"/>
    <s v="e"/>
    <n v="1"/>
    <n v="531"/>
    <s v="-"/>
    <n v="705.76190476190482"/>
    <n v="1143.68998036893"/>
    <x v="1"/>
    <n v="42484"/>
    <n v="21505"/>
    <n v="1815"/>
    <n v="1905"/>
    <n v="20031"/>
    <n v="531"/>
    <n v="21673"/>
    <n v="2063"/>
    <n v="2"/>
    <s v="legacy"/>
    <n v="1024"/>
    <n v="2"/>
    <n v="48000"/>
    <n v="-16"/>
    <s v="experiment"/>
    <x v="5"/>
    <s v="even"/>
    <n v="224485"/>
    <n v="202978"/>
    <n v="22706"/>
    <n v="521237"/>
    <n v="523239"/>
    <n v="202938"/>
    <n v="521237"/>
    <n v="200829"/>
    <s v="NA"/>
    <n v="196882"/>
    <n v="130890"/>
    <n v="154732"/>
    <n v="2673"/>
    <n v="2671"/>
    <n v="520486"/>
    <n v="130889"/>
    <n v="130889"/>
    <n v="2672"/>
    <n v="526790"/>
    <n v="525239"/>
    <n v="527327"/>
    <n v="132706"/>
    <n v="156639"/>
    <n v="133057"/>
    <n v="200829"/>
    <n v="198882"/>
    <n v="202896"/>
    <s v="NA"/>
    <n v="526790"/>
    <n v="196880"/>
    <n v="520483"/>
    <n v="266970"/>
    <s v="kosslyn_1978"/>
    <n v="35"/>
    <s v="28576.0"/>
    <n v="36"/>
    <s v="impossible"/>
    <s v="yes"/>
    <n v="1024"/>
    <n v="-190"/>
    <n v="264"/>
  </r>
  <r>
    <n v="97"/>
    <n v="97"/>
    <n v="780"/>
    <n v="78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6"/>
    <n v="36"/>
    <n v="1"/>
    <n v="36"/>
    <n v="13"/>
    <n v="0"/>
    <n v="13"/>
    <n v="1"/>
    <n v="1"/>
    <n v="0"/>
    <n v="0"/>
    <n v="36"/>
    <n v="1"/>
    <n v="1"/>
    <n v="0"/>
    <n v="36"/>
    <n v="36"/>
    <n v="50"/>
    <n v="1"/>
    <n v="1"/>
    <n v="1"/>
    <n v="13"/>
    <n v="13"/>
    <n v="13"/>
    <n v="1"/>
    <n v="36"/>
    <n v="13"/>
    <n v="36"/>
    <n v="0"/>
    <s v="stim0"/>
    <s v="-161.0"/>
    <s v="253.0"/>
    <s v="Tue Oct  7 16:43:44 2025"/>
    <s v="The main experiment item"/>
    <b v="0"/>
    <x v="14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Lac"/>
    <n v="36"/>
    <n v="2"/>
    <n v="0"/>
    <n v="6"/>
    <s v="C:/Users/lanat/Desktop/FAC MTP 3/Las3_MIASHS/Cours_S1/Psychologie_MIASHS/subject-6.csv"/>
    <s v="legacy"/>
    <n v="7"/>
    <b v="0"/>
    <s v="Melodramatic Milgram"/>
    <s v="4.0.24"/>
    <n v="37"/>
    <n v="0"/>
    <s v="q"/>
    <s v="e"/>
    <s v="e"/>
    <s v="e"/>
    <s v="e"/>
    <s v="e"/>
    <s v="q"/>
    <s v="e"/>
    <n v="1"/>
    <n v="290"/>
    <n v="290"/>
    <n v="705.76190476190482"/>
    <n v="1143.68998036893"/>
    <x v="195"/>
    <n v="42484"/>
    <n v="21505"/>
    <n v="1815"/>
    <n v="1905"/>
    <n v="20031"/>
    <n v="290"/>
    <n v="21673"/>
    <n v="2063"/>
    <n v="2"/>
    <s v="legacy"/>
    <n v="1024"/>
    <n v="2"/>
    <n v="48000"/>
    <n v="-16"/>
    <s v="experiment"/>
    <x v="5"/>
    <s v="even"/>
    <n v="224485"/>
    <n v="202978"/>
    <n v="22706"/>
    <n v="528178"/>
    <n v="530309"/>
    <n v="202938"/>
    <n v="528178"/>
    <n v="200829"/>
    <s v="NA"/>
    <n v="196882"/>
    <n v="130890"/>
    <n v="154732"/>
    <n v="2673"/>
    <n v="2671"/>
    <n v="527427"/>
    <n v="130889"/>
    <n v="130889"/>
    <n v="2672"/>
    <n v="533910"/>
    <n v="532309"/>
    <n v="534202"/>
    <n v="132706"/>
    <n v="156639"/>
    <n v="133057"/>
    <n v="200829"/>
    <n v="198882"/>
    <n v="202896"/>
    <s v="NA"/>
    <n v="533909"/>
    <n v="196880"/>
    <n v="527426"/>
    <n v="266970"/>
    <s v="kosslyn_1978"/>
    <n v="36"/>
    <s v="28866.0"/>
    <n v="37"/>
    <s v="possible"/>
    <s v="yes"/>
    <n v="1024"/>
    <n v="-190"/>
    <n v="264"/>
  </r>
  <r>
    <n v="97"/>
    <n v="97"/>
    <n v="773"/>
    <n v="77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7"/>
    <n v="37"/>
    <n v="1"/>
    <n v="37"/>
    <n v="13"/>
    <n v="0"/>
    <n v="13"/>
    <n v="1"/>
    <n v="1"/>
    <n v="0"/>
    <n v="0"/>
    <n v="37"/>
    <n v="1"/>
    <n v="1"/>
    <n v="0"/>
    <n v="37"/>
    <n v="37"/>
    <n v="51"/>
    <n v="1"/>
    <n v="1"/>
    <n v="1"/>
    <n v="13"/>
    <n v="13"/>
    <n v="13"/>
    <n v="1"/>
    <n v="37"/>
    <n v="13"/>
    <n v="37"/>
    <n v="0"/>
    <s v="stim0"/>
    <s v="-161.0"/>
    <s v="253.0"/>
    <s v="Tue Oct  7 16:43:44 2025"/>
    <s v="The main experiment item"/>
    <b v="0"/>
    <x v="15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Hutte"/>
    <n v="37"/>
    <n v="2"/>
    <n v="0"/>
    <n v="6"/>
    <s v="C:/Users/lanat/Desktop/FAC MTP 3/Las3_MIASHS/Cours_S1/Psychologie_MIASHS/subject-6.csv"/>
    <s v="legacy"/>
    <n v="7"/>
    <b v="0"/>
    <s v="Melodramatic Milgram"/>
    <s v="4.0.24"/>
    <n v="26"/>
    <n v="0"/>
    <s v="q"/>
    <s v="e"/>
    <s v="e"/>
    <s v="e"/>
    <s v="e"/>
    <s v="e"/>
    <s v="q"/>
    <s v="e"/>
    <n v="1"/>
    <n v="510"/>
    <n v="510"/>
    <n v="705.76190476190482"/>
    <n v="1143.68998036893"/>
    <x v="196"/>
    <n v="42484"/>
    <n v="21505"/>
    <n v="1815"/>
    <n v="1905"/>
    <n v="20031"/>
    <n v="510"/>
    <n v="21673"/>
    <n v="2063"/>
    <n v="2"/>
    <s v="legacy"/>
    <n v="1024"/>
    <n v="2"/>
    <n v="48000"/>
    <n v="-16"/>
    <s v="experiment"/>
    <x v="5"/>
    <s v="even"/>
    <n v="224485"/>
    <n v="202978"/>
    <n v="22706"/>
    <n v="535052"/>
    <n v="537069"/>
    <n v="202938"/>
    <n v="535052"/>
    <n v="200829"/>
    <s v="NA"/>
    <n v="196882"/>
    <n v="130890"/>
    <n v="154732"/>
    <n v="2673"/>
    <n v="2671"/>
    <n v="534301"/>
    <n v="130889"/>
    <n v="130889"/>
    <n v="2672"/>
    <n v="541039"/>
    <n v="539069"/>
    <n v="541551"/>
    <n v="132706"/>
    <n v="156639"/>
    <n v="133057"/>
    <n v="200829"/>
    <n v="198882"/>
    <n v="202896"/>
    <s v="NA"/>
    <n v="541039"/>
    <n v="196880"/>
    <n v="534300"/>
    <n v="266970"/>
    <s v="kosslyn_1978"/>
    <n v="37"/>
    <s v="29376.0"/>
    <n v="38"/>
    <s v="possible"/>
    <s v="yes"/>
    <n v="1024"/>
    <n v="-190"/>
    <n v="264"/>
  </r>
  <r>
    <n v="97"/>
    <n v="97"/>
    <n v="769"/>
    <n v="76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8"/>
    <n v="38"/>
    <n v="1"/>
    <n v="38"/>
    <n v="13"/>
    <n v="0"/>
    <n v="13"/>
    <n v="1"/>
    <n v="1"/>
    <n v="0"/>
    <n v="0"/>
    <n v="38"/>
    <n v="1"/>
    <n v="1"/>
    <n v="0"/>
    <n v="38"/>
    <n v="38"/>
    <n v="52"/>
    <n v="1"/>
    <n v="1"/>
    <n v="1"/>
    <n v="13"/>
    <n v="13"/>
    <n v="13"/>
    <n v="1"/>
    <n v="38"/>
    <n v="13"/>
    <n v="38"/>
    <n v="0"/>
    <s v="stim0"/>
    <s v="-161.0"/>
    <s v="253.0"/>
    <s v="Tue Oct  7 16:43:44 2025"/>
    <s v="The main experiment item"/>
    <b v="0"/>
    <x v="16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Sable"/>
    <n v="38"/>
    <n v="2"/>
    <n v="0"/>
    <n v="6"/>
    <s v="C:/Users/lanat/Desktop/FAC MTP 3/Las3_MIASHS/Cours_S1/Psychologie_MIASHS/subject-6.csv"/>
    <s v="legacy"/>
    <n v="7"/>
    <b v="0"/>
    <s v="Melodramatic Milgram"/>
    <s v="4.0.24"/>
    <n v="17"/>
    <n v="0"/>
    <s v="q"/>
    <s v="e"/>
    <s v="e"/>
    <s v="e"/>
    <s v="e"/>
    <s v="e"/>
    <s v="q"/>
    <s v="e"/>
    <n v="1"/>
    <n v="645"/>
    <n v="645"/>
    <n v="705.76190476190482"/>
    <n v="1143.68998036893"/>
    <x v="197"/>
    <n v="42484"/>
    <n v="21505"/>
    <n v="1815"/>
    <n v="1905"/>
    <n v="20031"/>
    <n v="645"/>
    <n v="21673"/>
    <n v="2063"/>
    <n v="2"/>
    <s v="legacy"/>
    <n v="1024"/>
    <n v="2"/>
    <n v="48000"/>
    <n v="-16"/>
    <s v="experiment"/>
    <x v="5"/>
    <s v="even"/>
    <n v="224485"/>
    <n v="202978"/>
    <n v="22706"/>
    <n v="542341"/>
    <n v="543940"/>
    <n v="202938"/>
    <n v="542341"/>
    <n v="200829"/>
    <s v="NA"/>
    <n v="196882"/>
    <n v="130890"/>
    <n v="154732"/>
    <n v="2673"/>
    <n v="2671"/>
    <n v="541590"/>
    <n v="130889"/>
    <n v="130889"/>
    <n v="2672"/>
    <n v="547969"/>
    <n v="545940"/>
    <n v="548616"/>
    <n v="132706"/>
    <n v="156639"/>
    <n v="133057"/>
    <n v="200829"/>
    <n v="198882"/>
    <n v="202896"/>
    <s v="NA"/>
    <n v="547969"/>
    <n v="196880"/>
    <n v="541589"/>
    <n v="266970"/>
    <s v="kosslyn_1978"/>
    <n v="38"/>
    <s v="30021.0"/>
    <n v="39"/>
    <s v="possible"/>
    <s v="yes"/>
    <n v="1024"/>
    <n v="-190"/>
    <n v="264"/>
  </r>
  <r>
    <n v="97"/>
    <n v="97"/>
    <n v="759"/>
    <n v="75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9"/>
    <n v="39"/>
    <n v="1"/>
    <n v="39"/>
    <n v="13"/>
    <n v="0"/>
    <n v="13"/>
    <n v="1"/>
    <n v="1"/>
    <n v="0"/>
    <n v="0"/>
    <n v="39"/>
    <n v="1"/>
    <n v="1"/>
    <n v="0"/>
    <n v="39"/>
    <n v="39"/>
    <n v="53"/>
    <n v="1"/>
    <n v="1"/>
    <n v="1"/>
    <n v="13"/>
    <n v="13"/>
    <n v="13"/>
    <n v="1"/>
    <n v="39"/>
    <n v="13"/>
    <n v="39"/>
    <n v="0"/>
    <s v="stim0"/>
    <s v="-161.0"/>
    <s v="253.0"/>
    <s v="Tue Oct  7 16:43:44 2025"/>
    <s v="The main experiment item"/>
    <b v="0"/>
    <x v="17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Arbre"/>
    <n v="39"/>
    <n v="2"/>
    <n v="0"/>
    <n v="6"/>
    <s v="C:/Users/lanat/Desktop/FAC MTP 3/Las3_MIASHS/Cours_S1/Psychologie_MIASHS/subject-6.csv"/>
    <s v="legacy"/>
    <n v="7"/>
    <b v="0"/>
    <s v="Melodramatic Milgram"/>
    <s v="4.0.24"/>
    <n v="12"/>
    <n v="0"/>
    <s v="q"/>
    <s v="e"/>
    <s v="e"/>
    <s v="e"/>
    <s v="e"/>
    <s v="e"/>
    <s v="q"/>
    <s v="e"/>
    <n v="1"/>
    <n v="370"/>
    <n v="370"/>
    <n v="705.76190476190482"/>
    <n v="1143.68998036893"/>
    <x v="198"/>
    <n v="42484"/>
    <n v="21505"/>
    <n v="1815"/>
    <n v="1905"/>
    <n v="20031"/>
    <n v="370"/>
    <n v="21673"/>
    <n v="2063"/>
    <n v="2"/>
    <s v="legacy"/>
    <n v="1024"/>
    <n v="2"/>
    <n v="48000"/>
    <n v="-16"/>
    <s v="experiment"/>
    <x v="5"/>
    <s v="even"/>
    <n v="224485"/>
    <n v="202978"/>
    <n v="22706"/>
    <n v="549471"/>
    <n v="551229"/>
    <n v="202938"/>
    <n v="549471"/>
    <n v="200829"/>
    <s v="NA"/>
    <n v="196882"/>
    <n v="130890"/>
    <n v="154732"/>
    <n v="2673"/>
    <n v="2671"/>
    <n v="548720"/>
    <n v="130889"/>
    <n v="130889"/>
    <n v="2672"/>
    <n v="555349"/>
    <n v="553230"/>
    <n v="555720"/>
    <n v="132706"/>
    <n v="156639"/>
    <n v="133057"/>
    <n v="200829"/>
    <n v="198882"/>
    <n v="202896"/>
    <s v="NA"/>
    <n v="555349"/>
    <n v="196880"/>
    <n v="548718"/>
    <n v="266970"/>
    <s v="kosslyn_1978"/>
    <n v="39"/>
    <s v="30391.0"/>
    <n v="40"/>
    <s v="possible"/>
    <s v="yes"/>
    <n v="1024"/>
    <n v="-190"/>
    <n v="264"/>
  </r>
  <r>
    <n v="97"/>
    <n v="97"/>
    <n v="771"/>
    <n v="77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0"/>
    <n v="40"/>
    <n v="1"/>
    <n v="40"/>
    <n v="13"/>
    <n v="0"/>
    <n v="13"/>
    <n v="1"/>
    <n v="1"/>
    <n v="0"/>
    <n v="0"/>
    <n v="40"/>
    <n v="1"/>
    <n v="1"/>
    <n v="0"/>
    <n v="40"/>
    <n v="40"/>
    <n v="54"/>
    <n v="1"/>
    <n v="1"/>
    <n v="1"/>
    <n v="13"/>
    <n v="13"/>
    <n v="13"/>
    <n v="1"/>
    <n v="40"/>
    <n v="13"/>
    <n v="40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pont"/>
    <n v="40"/>
    <n v="2"/>
    <n v="0"/>
    <n v="6"/>
    <s v="C:/Users/lanat/Desktop/FAC MTP 3/Las3_MIASHS/Cours_S1/Psychologie_MIASHS/subject-6.csv"/>
    <s v="legacy"/>
    <n v="7"/>
    <b v="0"/>
    <s v="Melodramatic Milgram"/>
    <s v="4.0.24"/>
    <n v="78"/>
    <n v="0"/>
    <s v="m"/>
    <s v="e"/>
    <s v="e"/>
    <s v="e"/>
    <s v="e"/>
    <s v="e"/>
    <s v="m"/>
    <s v="e"/>
    <n v="1"/>
    <n v="1252"/>
    <s v="-"/>
    <n v="705.76190476190482"/>
    <n v="1143.68998036893"/>
    <x v="1"/>
    <n v="42484"/>
    <n v="21505"/>
    <n v="1815"/>
    <n v="1905"/>
    <n v="20031"/>
    <n v="1252"/>
    <n v="21673"/>
    <n v="2063"/>
    <n v="2"/>
    <s v="legacy"/>
    <n v="1024"/>
    <n v="2"/>
    <n v="48000"/>
    <n v="-16"/>
    <s v="experiment"/>
    <x v="5"/>
    <s v="even"/>
    <n v="224485"/>
    <n v="202978"/>
    <n v="22706"/>
    <n v="556572"/>
    <n v="558529"/>
    <n v="202938"/>
    <n v="556572"/>
    <n v="200829"/>
    <s v="NA"/>
    <n v="196882"/>
    <n v="130890"/>
    <n v="154732"/>
    <n v="2673"/>
    <n v="2671"/>
    <n v="555821"/>
    <n v="130889"/>
    <n v="130889"/>
    <n v="2672"/>
    <n v="562089"/>
    <n v="560529"/>
    <n v="563342"/>
    <n v="132706"/>
    <n v="156639"/>
    <n v="133057"/>
    <n v="200829"/>
    <n v="198882"/>
    <n v="202896"/>
    <s v="NA"/>
    <n v="562089"/>
    <n v="196880"/>
    <n v="555819"/>
    <n v="266970"/>
    <s v="kosslyn_1978"/>
    <n v="40"/>
    <s v="31643.0"/>
    <n v="41"/>
    <s v="impossible"/>
    <s v="yes"/>
    <n v="1024"/>
    <n v="-190"/>
    <n v="264"/>
  </r>
  <r>
    <n v="97"/>
    <n v="97"/>
    <n v="777"/>
    <n v="77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1"/>
    <n v="41"/>
    <n v="1"/>
    <n v="41"/>
    <n v="13"/>
    <n v="0"/>
    <n v="13"/>
    <n v="1"/>
    <n v="1"/>
    <n v="0"/>
    <n v="0"/>
    <n v="41"/>
    <n v="1"/>
    <n v="1"/>
    <n v="0"/>
    <n v="41"/>
    <n v="41"/>
    <n v="55"/>
    <n v="1"/>
    <n v="1"/>
    <n v="1"/>
    <n v="13"/>
    <n v="13"/>
    <n v="13"/>
    <n v="1"/>
    <n v="41"/>
    <n v="13"/>
    <n v="41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Ruisseau"/>
    <n v="41"/>
    <n v="2"/>
    <n v="0"/>
    <n v="6"/>
    <s v="C:/Users/lanat/Desktop/FAC MTP 3/Las3_MIASHS/Cours_S1/Psychologie_MIASHS/subject-6.csv"/>
    <s v="legacy"/>
    <n v="7"/>
    <b v="0"/>
    <s v="Melodramatic Milgram"/>
    <s v="4.0.24"/>
    <n v="80"/>
    <n v="0"/>
    <s v="m"/>
    <s v="e"/>
    <s v="e"/>
    <s v="e"/>
    <s v="e"/>
    <s v="e"/>
    <s v="m"/>
    <s v="e"/>
    <n v="1"/>
    <n v="999"/>
    <s v="-"/>
    <n v="705.76190476190482"/>
    <n v="1143.68998036893"/>
    <x v="1"/>
    <n v="42484"/>
    <n v="21505"/>
    <n v="1815"/>
    <n v="1905"/>
    <n v="20031"/>
    <n v="999"/>
    <n v="21673"/>
    <n v="2063"/>
    <n v="2"/>
    <s v="legacy"/>
    <n v="1024"/>
    <n v="2"/>
    <n v="48000"/>
    <n v="-16"/>
    <s v="experiment"/>
    <x v="5"/>
    <s v="even"/>
    <n v="224485"/>
    <n v="202978"/>
    <n v="22706"/>
    <n v="564193"/>
    <n v="566209"/>
    <n v="202938"/>
    <n v="564193"/>
    <n v="200829"/>
    <s v="NA"/>
    <n v="196882"/>
    <n v="130890"/>
    <n v="154732"/>
    <n v="2673"/>
    <n v="2671"/>
    <n v="563442"/>
    <n v="130889"/>
    <n v="130889"/>
    <n v="2672"/>
    <n v="569920"/>
    <n v="568210"/>
    <n v="570920"/>
    <n v="132706"/>
    <n v="156639"/>
    <n v="133057"/>
    <n v="200829"/>
    <n v="198882"/>
    <n v="202896"/>
    <s v="NA"/>
    <n v="569920"/>
    <n v="196880"/>
    <n v="563441"/>
    <n v="266970"/>
    <s v="kosslyn_1978"/>
    <n v="41"/>
    <s v="32642.0"/>
    <n v="42"/>
    <s v="impossible"/>
    <s v="yes"/>
    <n v="1024"/>
    <n v="-190"/>
    <n v="264"/>
  </r>
  <r>
    <n v="97"/>
    <n v="97"/>
    <n v="767"/>
    <n v="76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2"/>
    <n v="42"/>
    <n v="1"/>
    <n v="42"/>
    <n v="13"/>
    <n v="0"/>
    <n v="13"/>
    <n v="1"/>
    <n v="1"/>
    <n v="0"/>
    <n v="0"/>
    <n v="42"/>
    <n v="1"/>
    <n v="1"/>
    <n v="0"/>
    <n v="42"/>
    <n v="42"/>
    <n v="56"/>
    <n v="1"/>
    <n v="1"/>
    <n v="1"/>
    <n v="13"/>
    <n v="13"/>
    <n v="13"/>
    <n v="1"/>
    <n v="42"/>
    <n v="13"/>
    <n v="42"/>
    <n v="0"/>
    <s v="stim0"/>
    <s v="-161.0"/>
    <s v="253.0"/>
    <s v="Tue Oct  7 16:43:44 2025"/>
    <s v="The main experiment item"/>
    <b v="0"/>
    <x v="18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Lac"/>
    <n v="42"/>
    <n v="2"/>
    <n v="0"/>
    <n v="6"/>
    <s v="C:/Users/lanat/Desktop/FAC MTP 3/Las3_MIASHS/Cours_S1/Psychologie_MIASHS/subject-6.csv"/>
    <s v="legacy"/>
    <n v="7"/>
    <b v="0"/>
    <s v="Melodramatic Milgram"/>
    <s v="4.0.24"/>
    <n v="13"/>
    <n v="0"/>
    <s v="q"/>
    <s v="e"/>
    <s v="e"/>
    <s v="e"/>
    <s v="e"/>
    <s v="e"/>
    <s v="q"/>
    <s v="e"/>
    <n v="1"/>
    <n v="362"/>
    <n v="362"/>
    <n v="705.76190476190482"/>
    <n v="1143.68998036893"/>
    <x v="64"/>
    <n v="42484"/>
    <n v="21505"/>
    <n v="1815"/>
    <n v="1905"/>
    <n v="20031"/>
    <n v="362"/>
    <n v="21673"/>
    <n v="2063"/>
    <n v="2"/>
    <s v="legacy"/>
    <n v="1024"/>
    <n v="2"/>
    <n v="48000"/>
    <n v="-16"/>
    <s v="experiment"/>
    <x v="5"/>
    <s v="even"/>
    <n v="224485"/>
    <n v="202978"/>
    <n v="22706"/>
    <n v="571778"/>
    <n v="573530"/>
    <n v="202938"/>
    <n v="571778"/>
    <n v="200829"/>
    <s v="NA"/>
    <n v="196882"/>
    <n v="130890"/>
    <n v="154732"/>
    <n v="2673"/>
    <n v="2671"/>
    <n v="571027"/>
    <n v="130889"/>
    <n v="130889"/>
    <n v="2672"/>
    <n v="577129"/>
    <n v="575530"/>
    <n v="577493"/>
    <n v="132706"/>
    <n v="156639"/>
    <n v="133057"/>
    <n v="200829"/>
    <n v="198882"/>
    <n v="202896"/>
    <s v="NA"/>
    <n v="577129"/>
    <n v="196880"/>
    <n v="571025"/>
    <n v="266970"/>
    <s v="kosslyn_1978"/>
    <n v="42"/>
    <s v="33004.0"/>
    <n v="43"/>
    <s v="possible"/>
    <s v="yes"/>
    <n v="1024"/>
    <n v="-190"/>
    <n v="264"/>
  </r>
  <r>
    <n v="97"/>
    <n v="97"/>
    <n v="758"/>
    <n v="75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3"/>
    <n v="43"/>
    <n v="1"/>
    <n v="43"/>
    <n v="13"/>
    <n v="0"/>
    <n v="13"/>
    <n v="1"/>
    <n v="1"/>
    <n v="0"/>
    <n v="0"/>
    <n v="43"/>
    <n v="1"/>
    <n v="1"/>
    <n v="0"/>
    <n v="43"/>
    <n v="43"/>
    <n v="57"/>
    <n v="1"/>
    <n v="1"/>
    <n v="1"/>
    <n v="13"/>
    <n v="13"/>
    <n v="13"/>
    <n v="1"/>
    <n v="43"/>
    <n v="13"/>
    <n v="43"/>
    <n v="0"/>
    <s v="stim0"/>
    <s v="-161.0"/>
    <s v="253.0"/>
    <s v="Tue Oct  7 16:43:44 2025"/>
    <s v="The main experiment item"/>
    <b v="0"/>
    <x v="19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Sable"/>
    <n v="43"/>
    <n v="2"/>
    <n v="0"/>
    <n v="6"/>
    <s v="C:/Users/lanat/Desktop/FAC MTP 3/Las3_MIASHS/Cours_S1/Psychologie_MIASHS/subject-6.csv"/>
    <s v="legacy"/>
    <n v="7"/>
    <b v="0"/>
    <s v="Melodramatic Milgram"/>
    <s v="4.0.24"/>
    <n v="10"/>
    <n v="0"/>
    <s v="q"/>
    <s v="e"/>
    <s v="e"/>
    <s v="e"/>
    <s v="e"/>
    <s v="e"/>
    <s v="q"/>
    <s v="e"/>
    <n v="1"/>
    <n v="368"/>
    <n v="368"/>
    <n v="705.76190476190482"/>
    <n v="1143.68998036893"/>
    <x v="199"/>
    <n v="42484"/>
    <n v="21505"/>
    <n v="1815"/>
    <n v="1905"/>
    <n v="20031"/>
    <n v="368"/>
    <n v="21673"/>
    <n v="2063"/>
    <n v="2"/>
    <s v="legacy"/>
    <n v="1024"/>
    <n v="2"/>
    <n v="48000"/>
    <n v="-16"/>
    <s v="experiment"/>
    <x v="5"/>
    <s v="even"/>
    <n v="224485"/>
    <n v="202978"/>
    <n v="22706"/>
    <n v="578341"/>
    <n v="580030"/>
    <n v="202938"/>
    <n v="578341"/>
    <n v="200829"/>
    <s v="NA"/>
    <n v="196882"/>
    <n v="130890"/>
    <n v="154732"/>
    <n v="2673"/>
    <n v="2671"/>
    <n v="577589"/>
    <n v="130889"/>
    <n v="130889"/>
    <n v="2672"/>
    <n v="584039"/>
    <n v="582030"/>
    <n v="584409"/>
    <n v="132706"/>
    <n v="156639"/>
    <n v="133057"/>
    <n v="200829"/>
    <n v="198882"/>
    <n v="202896"/>
    <s v="NA"/>
    <n v="584039"/>
    <n v="196880"/>
    <n v="577589"/>
    <n v="266970"/>
    <s v="kosslyn_1978"/>
    <n v="43"/>
    <s v="33372.0"/>
    <n v="44"/>
    <s v="possible"/>
    <s v="yes"/>
    <n v="1024"/>
    <n v="-190"/>
    <n v="264"/>
  </r>
  <r>
    <n v="97"/>
    <n v="97"/>
    <n v="753"/>
    <n v="75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4"/>
    <n v="44"/>
    <n v="1"/>
    <n v="44"/>
    <n v="13"/>
    <n v="0"/>
    <n v="13"/>
    <n v="1"/>
    <n v="1"/>
    <n v="0"/>
    <n v="0"/>
    <n v="44"/>
    <n v="1"/>
    <n v="1"/>
    <n v="0"/>
    <n v="44"/>
    <n v="44"/>
    <n v="58"/>
    <n v="1"/>
    <n v="1"/>
    <n v="1"/>
    <n v="13"/>
    <n v="13"/>
    <n v="13"/>
    <n v="1"/>
    <n v="44"/>
    <n v="13"/>
    <n v="44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phare"/>
    <n v="44"/>
    <n v="2"/>
    <n v="0"/>
    <n v="6"/>
    <s v="C:/Users/lanat/Desktop/FAC MTP 3/Las3_MIASHS/Cours_S1/Psychologie_MIASHS/subject-6.csv"/>
    <s v="legacy"/>
    <n v="7"/>
    <b v="0"/>
    <s v="Melodramatic Milgram"/>
    <s v="4.0.24"/>
    <n v="73"/>
    <n v="0"/>
    <s v="m"/>
    <s v="e"/>
    <s v="e"/>
    <s v="e"/>
    <s v="e"/>
    <s v="e"/>
    <s v="m"/>
    <s v="e"/>
    <n v="1"/>
    <n v="517"/>
    <s v="-"/>
    <n v="705.76190476190482"/>
    <n v="1143.68998036893"/>
    <x v="1"/>
    <n v="42484"/>
    <n v="21505"/>
    <n v="1815"/>
    <n v="1905"/>
    <n v="20031"/>
    <n v="517"/>
    <n v="21673"/>
    <n v="2063"/>
    <n v="2"/>
    <s v="legacy"/>
    <n v="1024"/>
    <n v="2"/>
    <n v="48000"/>
    <n v="-16"/>
    <s v="experiment"/>
    <x v="5"/>
    <s v="even"/>
    <n v="224485"/>
    <n v="202978"/>
    <n v="22706"/>
    <n v="585265"/>
    <n v="587290"/>
    <n v="202938"/>
    <n v="585265"/>
    <n v="200829"/>
    <s v="NA"/>
    <n v="196882"/>
    <n v="130890"/>
    <n v="154732"/>
    <n v="2673"/>
    <n v="2671"/>
    <n v="584514"/>
    <n v="130889"/>
    <n v="130889"/>
    <n v="2672"/>
    <n v="591020"/>
    <n v="589290"/>
    <n v="591539"/>
    <n v="132706"/>
    <n v="156639"/>
    <n v="133057"/>
    <n v="200829"/>
    <n v="198882"/>
    <n v="202896"/>
    <s v="NA"/>
    <n v="591020"/>
    <n v="196880"/>
    <n v="584513"/>
    <n v="266970"/>
    <s v="kosslyn_1978"/>
    <n v="44"/>
    <s v="33889.0"/>
    <n v="45"/>
    <s v="impossible"/>
    <s v="yes"/>
    <n v="1024"/>
    <n v="-190"/>
    <n v="264"/>
  </r>
  <r>
    <n v="97"/>
    <n v="97"/>
    <n v="743"/>
    <n v="7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5"/>
    <n v="45"/>
    <n v="1"/>
    <n v="45"/>
    <n v="13"/>
    <n v="0"/>
    <n v="13"/>
    <n v="1"/>
    <n v="1"/>
    <n v="0"/>
    <n v="0"/>
    <n v="45"/>
    <n v="1"/>
    <n v="1"/>
    <n v="0"/>
    <n v="45"/>
    <n v="45"/>
    <n v="59"/>
    <n v="1"/>
    <n v="1"/>
    <n v="1"/>
    <n v="13"/>
    <n v="13"/>
    <n v="13"/>
    <n v="1"/>
    <n v="45"/>
    <n v="13"/>
    <n v="45"/>
    <n v="0"/>
    <s v="stim0"/>
    <s v="-161.0"/>
    <s v="253.0"/>
    <s v="Tue Oct  7 16:43:44 2025"/>
    <s v="The main experiment item"/>
    <b v="0"/>
    <x v="20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Arbre"/>
    <n v="45"/>
    <n v="2"/>
    <n v="0"/>
    <n v="6"/>
    <s v="C:/Users/lanat/Desktop/FAC MTP 3/Las3_MIASHS/Cours_S1/Psychologie_MIASHS/subject-6.csv"/>
    <s v="legacy"/>
    <n v="7"/>
    <b v="0"/>
    <s v="Melodramatic Milgram"/>
    <s v="4.0.24"/>
    <n v="19"/>
    <n v="0"/>
    <s v="q"/>
    <s v="e"/>
    <s v="e"/>
    <s v="e"/>
    <s v="e"/>
    <s v="e"/>
    <s v="q"/>
    <s v="e"/>
    <n v="1"/>
    <n v="315"/>
    <n v="315"/>
    <n v="705.76190476190482"/>
    <n v="1143.68998036893"/>
    <x v="51"/>
    <n v="42484"/>
    <n v="21505"/>
    <n v="1815"/>
    <n v="1905"/>
    <n v="20031"/>
    <n v="315"/>
    <n v="21673"/>
    <n v="2063"/>
    <n v="2"/>
    <s v="legacy"/>
    <n v="1024"/>
    <n v="2"/>
    <n v="48000"/>
    <n v="-16"/>
    <s v="experiment"/>
    <x v="5"/>
    <s v="even"/>
    <n v="224485"/>
    <n v="202978"/>
    <n v="22706"/>
    <n v="592367"/>
    <n v="594389"/>
    <n v="202938"/>
    <n v="592367"/>
    <n v="200829"/>
    <s v="NA"/>
    <n v="196882"/>
    <n v="130890"/>
    <n v="154732"/>
    <n v="2673"/>
    <n v="2671"/>
    <n v="591616"/>
    <n v="130889"/>
    <n v="130889"/>
    <n v="2672"/>
    <n v="598510"/>
    <n v="596389"/>
    <n v="598826"/>
    <n v="132706"/>
    <n v="156639"/>
    <n v="133057"/>
    <n v="200829"/>
    <n v="198882"/>
    <n v="202896"/>
    <s v="NA"/>
    <n v="598510"/>
    <n v="196880"/>
    <n v="591616"/>
    <n v="266970"/>
    <s v="kosslyn_1978"/>
    <n v="45"/>
    <s v="34204.0"/>
    <n v="46"/>
    <s v="possible"/>
    <s v="yes"/>
    <n v="1024"/>
    <n v="-190"/>
    <n v="264"/>
  </r>
  <r>
    <n v="97"/>
    <n v="97"/>
    <n v="744"/>
    <n v="74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6"/>
    <n v="46"/>
    <n v="1"/>
    <n v="46"/>
    <n v="13"/>
    <n v="0"/>
    <n v="13"/>
    <n v="1"/>
    <n v="1"/>
    <n v="0"/>
    <n v="0"/>
    <n v="46"/>
    <n v="1"/>
    <n v="1"/>
    <n v="0"/>
    <n v="46"/>
    <n v="46"/>
    <n v="60"/>
    <n v="1"/>
    <n v="1"/>
    <n v="1"/>
    <n v="13"/>
    <n v="13"/>
    <n v="13"/>
    <n v="1"/>
    <n v="46"/>
    <n v="13"/>
    <n v="46"/>
    <n v="0"/>
    <s v="stim0"/>
    <s v="-161.0"/>
    <s v="253.0"/>
    <s v="Tue Oct  7 16:43:44 2025"/>
    <s v="The main experiment item"/>
    <b v="0"/>
    <x v="21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Hutte"/>
    <n v="46"/>
    <n v="2"/>
    <n v="0"/>
    <n v="6"/>
    <s v="C:/Users/lanat/Desktop/FAC MTP 3/Las3_MIASHS/Cours_S1/Psychologie_MIASHS/subject-6.csv"/>
    <s v="legacy"/>
    <n v="7"/>
    <b v="0"/>
    <s v="Melodramatic Milgram"/>
    <s v="4.0.24"/>
    <n v="23"/>
    <n v="0"/>
    <s v="q"/>
    <s v="e"/>
    <s v="e"/>
    <s v="e"/>
    <s v="e"/>
    <s v="e"/>
    <s v="q"/>
    <s v="e"/>
    <n v="1"/>
    <n v="780"/>
    <n v="780"/>
    <n v="705.76190476190482"/>
    <n v="1143.68998036893"/>
    <x v="200"/>
    <n v="42484"/>
    <n v="21505"/>
    <n v="1815"/>
    <n v="1905"/>
    <n v="20031"/>
    <n v="780"/>
    <n v="21673"/>
    <n v="2063"/>
    <n v="2"/>
    <s v="legacy"/>
    <n v="1024"/>
    <n v="2"/>
    <n v="48000"/>
    <n v="-16"/>
    <s v="experiment"/>
    <x v="5"/>
    <s v="even"/>
    <n v="224485"/>
    <n v="202978"/>
    <n v="22706"/>
    <n v="599681"/>
    <n v="601389"/>
    <n v="202938"/>
    <n v="599681"/>
    <n v="200829"/>
    <s v="NA"/>
    <n v="196882"/>
    <n v="130890"/>
    <n v="154732"/>
    <n v="2673"/>
    <n v="2671"/>
    <n v="598930"/>
    <n v="130889"/>
    <n v="130889"/>
    <n v="2672"/>
    <n v="605359"/>
    <n v="603389"/>
    <n v="606141"/>
    <n v="132706"/>
    <n v="156639"/>
    <n v="133057"/>
    <n v="200829"/>
    <n v="198882"/>
    <n v="202896"/>
    <s v="NA"/>
    <n v="605359"/>
    <n v="196880"/>
    <n v="598928"/>
    <n v="266970"/>
    <s v="kosslyn_1978"/>
    <n v="46"/>
    <s v="34984.0"/>
    <n v="47"/>
    <s v="possible"/>
    <s v="yes"/>
    <n v="1024"/>
    <n v="-190"/>
    <n v="264"/>
  </r>
  <r>
    <n v="97"/>
    <n v="97"/>
    <n v="750"/>
    <n v="75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7"/>
    <n v="47"/>
    <n v="1"/>
    <n v="47"/>
    <n v="13"/>
    <n v="0"/>
    <n v="13"/>
    <n v="1"/>
    <n v="1"/>
    <n v="0"/>
    <n v="0"/>
    <n v="47"/>
    <n v="1"/>
    <n v="1"/>
    <n v="0"/>
    <n v="47"/>
    <n v="47"/>
    <n v="61"/>
    <n v="1"/>
    <n v="1"/>
    <n v="1"/>
    <n v="13"/>
    <n v="13"/>
    <n v="13"/>
    <n v="1"/>
    <n v="47"/>
    <n v="13"/>
    <n v="47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tour"/>
    <n v="47"/>
    <n v="2"/>
    <n v="0"/>
    <n v="6"/>
    <s v="C:/Users/lanat/Desktop/FAC MTP 3/Las3_MIASHS/Cours_S1/Psychologie_MIASHS/subject-6.csv"/>
    <s v="legacy"/>
    <n v="7"/>
    <b v="0"/>
    <s v="Melodramatic Milgram"/>
    <s v="4.0.24"/>
    <n v="64"/>
    <n v="0"/>
    <s v="m"/>
    <s v="e"/>
    <s v="e"/>
    <s v="e"/>
    <s v="e"/>
    <s v="e"/>
    <s v="m"/>
    <s v="e"/>
    <n v="1"/>
    <n v="1055"/>
    <s v="-"/>
    <n v="705.76190476190482"/>
    <n v="1143.68998036893"/>
    <x v="1"/>
    <n v="42484"/>
    <n v="21505"/>
    <n v="1815"/>
    <n v="1905"/>
    <n v="20031"/>
    <n v="1055"/>
    <n v="21673"/>
    <n v="2063"/>
    <n v="2"/>
    <s v="legacy"/>
    <n v="1024"/>
    <n v="2"/>
    <n v="48000"/>
    <n v="-16"/>
    <s v="experiment"/>
    <x v="5"/>
    <s v="even"/>
    <n v="224485"/>
    <n v="202978"/>
    <n v="22706"/>
    <n v="606996"/>
    <n v="609109"/>
    <n v="202938"/>
    <n v="606996"/>
    <n v="200829"/>
    <s v="NA"/>
    <n v="196882"/>
    <n v="130890"/>
    <n v="154732"/>
    <n v="2673"/>
    <n v="2671"/>
    <n v="606245"/>
    <n v="130889"/>
    <n v="130889"/>
    <n v="2672"/>
    <n v="612400"/>
    <n v="611109"/>
    <n v="613456"/>
    <n v="132706"/>
    <n v="156639"/>
    <n v="133057"/>
    <n v="200829"/>
    <n v="198882"/>
    <n v="202896"/>
    <s v="NA"/>
    <n v="612400"/>
    <n v="196880"/>
    <n v="606244"/>
    <n v="266970"/>
    <s v="kosslyn_1978"/>
    <n v="47"/>
    <s v="36039.0"/>
    <n v="48"/>
    <s v="impossible"/>
    <s v="yes"/>
    <n v="1024"/>
    <n v="-190"/>
    <n v="264"/>
  </r>
  <r>
    <n v="97"/>
    <n v="97"/>
    <n v="751"/>
    <n v="75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8"/>
    <n v="48"/>
    <n v="1"/>
    <n v="48"/>
    <n v="13"/>
    <n v="0"/>
    <n v="13"/>
    <n v="1"/>
    <n v="1"/>
    <n v="0"/>
    <n v="0"/>
    <n v="48"/>
    <n v="1"/>
    <n v="1"/>
    <n v="0"/>
    <n v="48"/>
    <n v="48"/>
    <n v="62"/>
    <n v="1"/>
    <n v="1"/>
    <n v="1"/>
    <n v="13"/>
    <n v="13"/>
    <n v="13"/>
    <n v="1"/>
    <n v="48"/>
    <n v="13"/>
    <n v="48"/>
    <n v="0"/>
    <s v="stim0"/>
    <s v="-161.0"/>
    <s v="253.0"/>
    <s v="Tue Oct  7 16:43:44 2025"/>
    <s v="The main experiment item"/>
    <b v="0"/>
    <x v="16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Lac"/>
    <n v="48"/>
    <n v="2"/>
    <n v="0"/>
    <n v="6"/>
    <s v="C:/Users/lanat/Desktop/FAC MTP 3/Las3_MIASHS/Cours_S1/Psychologie_MIASHS/subject-6.csv"/>
    <s v="legacy"/>
    <n v="7"/>
    <b v="0"/>
    <s v="Melodramatic Milgram"/>
    <s v="4.0.24"/>
    <n v="38"/>
    <n v="0"/>
    <s v="q"/>
    <s v="e"/>
    <s v="e"/>
    <s v="e"/>
    <s v="e"/>
    <s v="e"/>
    <s v="q"/>
    <s v="e"/>
    <n v="1"/>
    <n v="783"/>
    <n v="783"/>
    <n v="705.76190476190482"/>
    <n v="1143.68998036893"/>
    <x v="201"/>
    <n v="42484"/>
    <n v="21505"/>
    <n v="1815"/>
    <n v="1905"/>
    <n v="20031"/>
    <n v="783"/>
    <n v="21673"/>
    <n v="2063"/>
    <n v="2"/>
    <s v="legacy"/>
    <n v="1024"/>
    <n v="2"/>
    <n v="48000"/>
    <n v="-16"/>
    <s v="experiment"/>
    <x v="5"/>
    <s v="even"/>
    <n v="224485"/>
    <n v="202978"/>
    <n v="22706"/>
    <n v="614315"/>
    <n v="616319"/>
    <n v="202938"/>
    <n v="614315"/>
    <n v="200829"/>
    <s v="NA"/>
    <n v="196882"/>
    <n v="130890"/>
    <n v="154732"/>
    <n v="2673"/>
    <n v="2671"/>
    <n v="613564"/>
    <n v="130889"/>
    <n v="130889"/>
    <n v="2672"/>
    <n v="619910"/>
    <n v="618320"/>
    <n v="620694"/>
    <n v="132706"/>
    <n v="156639"/>
    <n v="133057"/>
    <n v="200829"/>
    <n v="198882"/>
    <n v="202896"/>
    <s v="NA"/>
    <n v="619909"/>
    <n v="196880"/>
    <n v="613562"/>
    <n v="266970"/>
    <s v="kosslyn_1978"/>
    <n v="48"/>
    <s v="36822.0"/>
    <n v="49"/>
    <s v="possible"/>
    <s v="yes"/>
    <n v="1024"/>
    <n v="-190"/>
    <n v="264"/>
  </r>
  <r>
    <n v="98"/>
    <n v="98"/>
    <n v="754"/>
    <n v="75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9"/>
    <n v="49"/>
    <n v="1"/>
    <n v="49"/>
    <n v="13"/>
    <n v="0"/>
    <n v="13"/>
    <n v="1"/>
    <n v="1"/>
    <n v="0"/>
    <n v="0"/>
    <n v="49"/>
    <n v="1"/>
    <n v="1"/>
    <n v="0"/>
    <n v="49"/>
    <n v="49"/>
    <n v="63"/>
    <n v="1"/>
    <n v="1"/>
    <n v="1"/>
    <n v="13"/>
    <n v="13"/>
    <n v="13"/>
    <n v="1"/>
    <n v="49"/>
    <n v="13"/>
    <n v="49"/>
    <n v="0"/>
    <s v="stim0"/>
    <s v="-161.0"/>
    <s v="253.0"/>
    <s v="Tue Oct  7 16:43:44 2025"/>
    <s v="The main experiment item"/>
    <b v="0"/>
    <x v="17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puits"/>
    <n v="49"/>
    <n v="2"/>
    <n v="0"/>
    <n v="6"/>
    <s v="C:/Users/lanat/Desktop/FAC MTP 3/Las3_MIASHS/Cours_S1/Psychologie_MIASHS/subject-6.csv"/>
    <s v="legacy"/>
    <n v="7"/>
    <b v="0"/>
    <s v="Melodramatic Milgram"/>
    <s v="4.0.24"/>
    <n v="33"/>
    <n v="0"/>
    <s v="q"/>
    <s v="e"/>
    <s v="e"/>
    <s v="e"/>
    <s v="e"/>
    <s v="e"/>
    <s v="q"/>
    <s v="e"/>
    <n v="1"/>
    <n v="908"/>
    <n v="908"/>
    <n v="705.76190476190482"/>
    <n v="1143.68998036893"/>
    <x v="202"/>
    <n v="42484"/>
    <n v="21505"/>
    <n v="1815"/>
    <n v="1905"/>
    <n v="20031"/>
    <n v="908"/>
    <n v="21673"/>
    <n v="2063"/>
    <n v="2"/>
    <s v="legacy"/>
    <n v="1024"/>
    <n v="2"/>
    <n v="48000"/>
    <n v="-16"/>
    <s v="experiment"/>
    <x v="5"/>
    <s v="even"/>
    <n v="224485"/>
    <n v="202978"/>
    <n v="22706"/>
    <n v="621545"/>
    <n v="623659"/>
    <n v="202938"/>
    <n v="621545"/>
    <n v="200829"/>
    <s v="NA"/>
    <n v="196882"/>
    <n v="130890"/>
    <n v="154732"/>
    <n v="2673"/>
    <n v="2671"/>
    <n v="620795"/>
    <n v="130889"/>
    <n v="130889"/>
    <n v="2672"/>
    <n v="627410"/>
    <n v="625660"/>
    <n v="628320"/>
    <n v="132706"/>
    <n v="156639"/>
    <n v="133057"/>
    <n v="200829"/>
    <n v="198882"/>
    <n v="202896"/>
    <s v="NA"/>
    <n v="627410"/>
    <n v="196880"/>
    <n v="620794"/>
    <n v="266970"/>
    <s v="kosslyn_1978"/>
    <n v="49"/>
    <s v="37730.0"/>
    <n v="50"/>
    <s v="possible"/>
    <s v="yes"/>
    <n v="1024"/>
    <n v="-190"/>
    <n v="264"/>
  </r>
  <r>
    <n v="98"/>
    <n v="98"/>
    <n v="749"/>
    <n v="74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0"/>
    <n v="50"/>
    <n v="1"/>
    <n v="50"/>
    <n v="13"/>
    <n v="0"/>
    <n v="13"/>
    <n v="1"/>
    <n v="1"/>
    <n v="0"/>
    <n v="0"/>
    <n v="50"/>
    <n v="1"/>
    <n v="1"/>
    <n v="0"/>
    <n v="50"/>
    <n v="50"/>
    <n v="64"/>
    <n v="1"/>
    <n v="1"/>
    <n v="1"/>
    <n v="13"/>
    <n v="13"/>
    <n v="13"/>
    <n v="1"/>
    <n v="50"/>
    <n v="13"/>
    <n v="50"/>
    <n v="0"/>
    <s v="stim0"/>
    <s v="-161.0"/>
    <s v="253.0"/>
    <s v="Tue Oct  7 16:43:44 2025"/>
    <s v="The main experiment item"/>
    <b v="0"/>
    <x v="1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Herbe"/>
    <n v="50"/>
    <n v="2"/>
    <n v="0"/>
    <n v="6"/>
    <s v="C:/Users/lanat/Desktop/FAC MTP 3/Las3_MIASHS/Cours_S1/Psychologie_MIASHS/subject-6.csv"/>
    <s v="legacy"/>
    <n v="7"/>
    <b v="0"/>
    <s v="Melodramatic Milgram"/>
    <s v="4.0.24"/>
    <n v="11"/>
    <n v="0"/>
    <s v="q"/>
    <s v="e"/>
    <s v="e"/>
    <s v="e"/>
    <s v="e"/>
    <s v="e"/>
    <s v="q"/>
    <s v="e"/>
    <n v="1"/>
    <n v="506"/>
    <n v="506"/>
    <n v="705.76190476190482"/>
    <n v="1143.68998036893"/>
    <x v="203"/>
    <n v="42484"/>
    <n v="21505"/>
    <n v="1815"/>
    <n v="1905"/>
    <n v="20031"/>
    <n v="506"/>
    <n v="21673"/>
    <n v="2063"/>
    <n v="2"/>
    <s v="legacy"/>
    <n v="1024"/>
    <n v="2"/>
    <n v="48000"/>
    <n v="-16"/>
    <s v="experiment"/>
    <x v="5"/>
    <s v="even"/>
    <n v="224485"/>
    <n v="202978"/>
    <n v="22706"/>
    <n v="629178"/>
    <n v="630870"/>
    <n v="202938"/>
    <n v="629178"/>
    <n v="200829"/>
    <s v="NA"/>
    <n v="196882"/>
    <n v="130890"/>
    <n v="154732"/>
    <n v="2673"/>
    <n v="2671"/>
    <n v="628427"/>
    <n v="130889"/>
    <n v="130889"/>
    <n v="2672"/>
    <n v="634819"/>
    <n v="632870"/>
    <n v="635326"/>
    <n v="132706"/>
    <n v="156639"/>
    <n v="133057"/>
    <n v="200829"/>
    <n v="198882"/>
    <n v="202896"/>
    <s v="NA"/>
    <n v="634819"/>
    <n v="196880"/>
    <n v="628426"/>
    <n v="266970"/>
    <s v="kosslyn_1978"/>
    <n v="50"/>
    <s v="38236.0"/>
    <n v="51"/>
    <s v="possible"/>
    <s v="yes"/>
    <n v="1024"/>
    <n v="-190"/>
    <n v="264"/>
  </r>
  <r>
    <n v="98"/>
    <n v="98"/>
    <n v="745"/>
    <n v="74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1"/>
    <n v="51"/>
    <n v="1"/>
    <n v="51"/>
    <n v="13"/>
    <n v="0"/>
    <n v="13"/>
    <n v="1"/>
    <n v="1"/>
    <n v="0"/>
    <n v="0"/>
    <n v="51"/>
    <n v="1"/>
    <n v="1"/>
    <n v="0"/>
    <n v="51"/>
    <n v="51"/>
    <n v="65"/>
    <n v="1"/>
    <n v="1"/>
    <n v="1"/>
    <n v="13"/>
    <n v="13"/>
    <n v="13"/>
    <n v="1"/>
    <n v="51"/>
    <n v="13"/>
    <n v="51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Colline"/>
    <n v="51"/>
    <n v="2"/>
    <n v="0"/>
    <n v="6"/>
    <s v="C:/Users/lanat/Desktop/FAC MTP 3/Las3_MIASHS/Cours_S1/Psychologie_MIASHS/subject-6.csv"/>
    <s v="legacy"/>
    <n v="7"/>
    <b v="0"/>
    <s v="Melodramatic Milgram"/>
    <s v="4.0.24"/>
    <n v="56"/>
    <n v="0"/>
    <s v="m"/>
    <s v="e"/>
    <s v="e"/>
    <s v="e"/>
    <s v="e"/>
    <s v="e"/>
    <s v="m"/>
    <s v="e"/>
    <n v="1"/>
    <n v="528"/>
    <s v="-"/>
    <n v="705.76190476190482"/>
    <n v="1143.68998036893"/>
    <x v="1"/>
    <n v="42484"/>
    <n v="21505"/>
    <n v="1815"/>
    <n v="1905"/>
    <n v="20031"/>
    <n v="528"/>
    <n v="21673"/>
    <n v="2063"/>
    <n v="2"/>
    <s v="legacy"/>
    <n v="1024"/>
    <n v="2"/>
    <n v="48000"/>
    <n v="-16"/>
    <s v="experiment"/>
    <x v="5"/>
    <s v="even"/>
    <n v="224485"/>
    <n v="202978"/>
    <n v="22706"/>
    <n v="636130"/>
    <n v="637890"/>
    <n v="202938"/>
    <n v="636130"/>
    <n v="200829"/>
    <s v="NA"/>
    <n v="196882"/>
    <n v="130890"/>
    <n v="154732"/>
    <n v="2673"/>
    <n v="2671"/>
    <n v="0"/>
    <n v="130889"/>
    <n v="130889"/>
    <n v="2672"/>
    <n v="641670"/>
    <n v="639890"/>
    <n v="642199"/>
    <n v="132706"/>
    <n v="156639"/>
    <n v="133057"/>
    <n v="200829"/>
    <n v="198882"/>
    <n v="202896"/>
    <s v="NA"/>
    <n v="641670"/>
    <n v="196880"/>
    <n v="0"/>
    <n v="266970"/>
    <s v="kosslyn_1978"/>
    <n v="51"/>
    <s v="38764.0"/>
    <n v="52"/>
    <s v="impossible"/>
    <s v="yes"/>
    <n v="1024"/>
    <n v="-190"/>
    <n v="264"/>
  </r>
  <r>
    <n v="98"/>
    <n v="98"/>
    <n v="737"/>
    <n v="73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2"/>
    <n v="52"/>
    <n v="1"/>
    <n v="52"/>
    <n v="13"/>
    <n v="0"/>
    <n v="13"/>
    <n v="1"/>
    <n v="1"/>
    <n v="0"/>
    <n v="0"/>
    <n v="52"/>
    <n v="1"/>
    <n v="1"/>
    <n v="0"/>
    <n v="52"/>
    <n v="52"/>
    <n v="66"/>
    <n v="1"/>
    <n v="1"/>
    <n v="1"/>
    <n v="13"/>
    <n v="13"/>
    <n v="13"/>
    <n v="1"/>
    <n v="52"/>
    <n v="13"/>
    <n v="52"/>
    <n v="0"/>
    <s v="stim0"/>
    <s v="-161.0"/>
    <s v="253.0"/>
    <s v="Tue Oct  7 16:43:44 2025"/>
    <s v="The main experiment item"/>
    <b v="0"/>
    <x v="15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Sable"/>
    <n v="52"/>
    <n v="2"/>
    <n v="0"/>
    <n v="6"/>
    <s v="C:/Users/lanat/Desktop/FAC MTP 3/Las3_MIASHS/Cours_S1/Psychologie_MIASHS/subject-6.csv"/>
    <s v="legacy"/>
    <n v="7"/>
    <b v="0"/>
    <s v="Melodramatic Milgram"/>
    <s v="4.0.24"/>
    <n v="5"/>
    <n v="0"/>
    <s v="q"/>
    <s v="e"/>
    <s v="e"/>
    <s v="e"/>
    <s v="e"/>
    <s v="e"/>
    <s v="q"/>
    <s v="e"/>
    <n v="1"/>
    <n v="301"/>
    <n v="301"/>
    <n v="705.76190476190482"/>
    <n v="1143.68998036893"/>
    <x v="204"/>
    <n v="42484"/>
    <n v="21505"/>
    <n v="1815"/>
    <n v="1905"/>
    <n v="20031"/>
    <n v="301"/>
    <n v="21673"/>
    <n v="2063"/>
    <n v="2"/>
    <s v="legacy"/>
    <n v="1024"/>
    <n v="2"/>
    <n v="48000"/>
    <n v="-16"/>
    <s v="experiment"/>
    <x v="5"/>
    <s v="even"/>
    <n v="224485"/>
    <n v="202978"/>
    <n v="22706"/>
    <n v="643059"/>
    <n v="645010"/>
    <n v="202938"/>
    <n v="643059"/>
    <n v="200829"/>
    <s v="NA"/>
    <n v="196882"/>
    <n v="130890"/>
    <n v="154732"/>
    <n v="2673"/>
    <n v="2671"/>
    <n v="642308"/>
    <n v="130889"/>
    <n v="130889"/>
    <n v="2672"/>
    <n v="649029"/>
    <n v="647010"/>
    <n v="649331"/>
    <n v="132706"/>
    <n v="156639"/>
    <n v="133057"/>
    <n v="200829"/>
    <n v="198882"/>
    <n v="202896"/>
    <s v="NA"/>
    <n v="649029"/>
    <n v="196880"/>
    <n v="642306"/>
    <n v="266970"/>
    <s v="kosslyn_1978"/>
    <n v="52"/>
    <s v="39065.0"/>
    <n v="53"/>
    <s v="possible"/>
    <s v="yes"/>
    <n v="1024"/>
    <n v="-190"/>
    <n v="264"/>
  </r>
  <r>
    <n v="98"/>
    <n v="98"/>
    <n v="733"/>
    <n v="73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3"/>
    <n v="53"/>
    <n v="1"/>
    <n v="53"/>
    <n v="13"/>
    <n v="0"/>
    <n v="13"/>
    <n v="1"/>
    <n v="1"/>
    <n v="0"/>
    <n v="0"/>
    <n v="53"/>
    <n v="1"/>
    <n v="1"/>
    <n v="0"/>
    <n v="53"/>
    <n v="53"/>
    <n v="67"/>
    <n v="1"/>
    <n v="1"/>
    <n v="1"/>
    <n v="13"/>
    <n v="13"/>
    <n v="13"/>
    <n v="1"/>
    <n v="53"/>
    <n v="13"/>
    <n v="53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tour"/>
    <n v="53"/>
    <n v="2"/>
    <n v="0"/>
    <n v="6"/>
    <s v="C:/Users/lanat/Desktop/FAC MTP 3/Las3_MIASHS/Cours_S1/Psychologie_MIASHS/subject-6.csv"/>
    <s v="legacy"/>
    <n v="7"/>
    <b v="0"/>
    <s v="Melodramatic Milgram"/>
    <s v="4.0.24"/>
    <n v="66"/>
    <n v="0"/>
    <s v="m"/>
    <s v="e"/>
    <s v="e"/>
    <s v="e"/>
    <s v="e"/>
    <s v="e"/>
    <s v="m"/>
    <s v="e"/>
    <n v="1"/>
    <n v="549"/>
    <s v="-"/>
    <n v="705.76190476190482"/>
    <n v="1143.68998036893"/>
    <x v="1"/>
    <n v="42484"/>
    <n v="21505"/>
    <n v="1815"/>
    <n v="1905"/>
    <n v="20031"/>
    <n v="549"/>
    <n v="21673"/>
    <n v="2063"/>
    <n v="2"/>
    <s v="legacy"/>
    <n v="1024"/>
    <n v="2"/>
    <n v="48000"/>
    <n v="-16"/>
    <s v="experiment"/>
    <x v="5"/>
    <s v="even"/>
    <n v="224485"/>
    <n v="202978"/>
    <n v="22706"/>
    <n v="650187"/>
    <n v="651949"/>
    <n v="202938"/>
    <n v="650187"/>
    <n v="200829"/>
    <s v="NA"/>
    <n v="196882"/>
    <n v="130890"/>
    <n v="154732"/>
    <n v="2673"/>
    <n v="2671"/>
    <n v="649436"/>
    <n v="130889"/>
    <n v="130889"/>
    <n v="2672"/>
    <n v="655249"/>
    <n v="653949"/>
    <n v="655800"/>
    <n v="132706"/>
    <n v="156639"/>
    <n v="133057"/>
    <n v="200829"/>
    <n v="198882"/>
    <n v="202896"/>
    <s v="NA"/>
    <n v="655249"/>
    <n v="196880"/>
    <n v="649435"/>
    <n v="266970"/>
    <s v="kosslyn_1978"/>
    <n v="53"/>
    <s v="39614.0"/>
    <n v="54"/>
    <s v="impossible"/>
    <s v="yes"/>
    <n v="1024"/>
    <n v="-190"/>
    <n v="264"/>
  </r>
  <r>
    <n v="98"/>
    <n v="98"/>
    <n v="730"/>
    <n v="73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4"/>
    <n v="54"/>
    <n v="1"/>
    <n v="54"/>
    <n v="13"/>
    <n v="0"/>
    <n v="13"/>
    <n v="1"/>
    <n v="1"/>
    <n v="0"/>
    <n v="0"/>
    <n v="54"/>
    <n v="1"/>
    <n v="1"/>
    <n v="0"/>
    <n v="54"/>
    <n v="54"/>
    <n v="68"/>
    <n v="1"/>
    <n v="1"/>
    <n v="1"/>
    <n v="13"/>
    <n v="13"/>
    <n v="13"/>
    <n v="1"/>
    <n v="54"/>
    <n v="13"/>
    <n v="54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vallee"/>
    <n v="54"/>
    <n v="2"/>
    <n v="0"/>
    <n v="6"/>
    <s v="C:/Users/lanat/Desktop/FAC MTP 3/Las3_MIASHS/Cours_S1/Psychologie_MIASHS/subject-6.csv"/>
    <s v="legacy"/>
    <n v="7"/>
    <b v="0"/>
    <s v="Melodramatic Milgram"/>
    <s v="4.0.24"/>
    <n v="43"/>
    <n v="0"/>
    <s v="m"/>
    <s v="e"/>
    <s v="e"/>
    <s v="e"/>
    <s v="e"/>
    <s v="e"/>
    <s v="m"/>
    <s v="e"/>
    <n v="1"/>
    <n v="570"/>
    <s v="-"/>
    <n v="705.76190476190482"/>
    <n v="1143.68998036893"/>
    <x v="1"/>
    <n v="42484"/>
    <n v="21505"/>
    <n v="1815"/>
    <n v="1905"/>
    <n v="20031"/>
    <n v="570"/>
    <n v="21673"/>
    <n v="2063"/>
    <n v="2"/>
    <s v="legacy"/>
    <n v="1024"/>
    <n v="2"/>
    <n v="48000"/>
    <n v="-16"/>
    <s v="experiment"/>
    <x v="5"/>
    <s v="even"/>
    <n v="224485"/>
    <n v="202978"/>
    <n v="22706"/>
    <n v="656606"/>
    <n v="658559"/>
    <n v="202938"/>
    <n v="656606"/>
    <n v="200829"/>
    <s v="NA"/>
    <n v="196882"/>
    <n v="130890"/>
    <n v="154732"/>
    <n v="2673"/>
    <n v="2671"/>
    <n v="655855"/>
    <n v="130889"/>
    <n v="130889"/>
    <n v="2672"/>
    <n v="662420"/>
    <n v="660559"/>
    <n v="662992"/>
    <n v="132706"/>
    <n v="156639"/>
    <n v="133057"/>
    <n v="200829"/>
    <n v="198882"/>
    <n v="202896"/>
    <s v="NA"/>
    <n v="662419"/>
    <n v="196880"/>
    <n v="655854"/>
    <n v="266970"/>
    <s v="kosslyn_1978"/>
    <n v="54"/>
    <s v="40184.0"/>
    <n v="55"/>
    <s v="impossible"/>
    <s v="yes"/>
    <n v="1024"/>
    <n v="-190"/>
    <n v="264"/>
  </r>
  <r>
    <n v="98"/>
    <n v="98"/>
    <n v="728"/>
    <n v="72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5"/>
    <n v="55"/>
    <n v="1"/>
    <n v="55"/>
    <n v="13"/>
    <n v="0"/>
    <n v="13"/>
    <n v="1"/>
    <n v="1"/>
    <n v="0"/>
    <n v="0"/>
    <n v="55"/>
    <n v="1"/>
    <n v="1"/>
    <n v="0"/>
    <n v="55"/>
    <n v="55"/>
    <n v="69"/>
    <n v="1"/>
    <n v="1"/>
    <n v="1"/>
    <n v="13"/>
    <n v="13"/>
    <n v="13"/>
    <n v="1"/>
    <n v="55"/>
    <n v="13"/>
    <n v="55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grotte"/>
    <n v="55"/>
    <n v="2"/>
    <n v="0"/>
    <n v="6"/>
    <s v="C:/Users/lanat/Desktop/FAC MTP 3/Las3_MIASHS/Cours_S1/Psychologie_MIASHS/subject-6.csv"/>
    <s v="legacy"/>
    <n v="7"/>
    <b v="0"/>
    <s v="Melodramatic Milgram"/>
    <s v="4.0.24"/>
    <n v="62"/>
    <n v="0"/>
    <s v="m"/>
    <s v="e"/>
    <s v="e"/>
    <s v="e"/>
    <s v="e"/>
    <s v="e"/>
    <s v="m"/>
    <s v="e"/>
    <n v="1"/>
    <n v="614"/>
    <s v="-"/>
    <n v="705.76190476190482"/>
    <n v="1143.68998036893"/>
    <x v="1"/>
    <n v="42484"/>
    <n v="21505"/>
    <n v="1815"/>
    <n v="1905"/>
    <n v="20031"/>
    <n v="614"/>
    <n v="21673"/>
    <n v="2063"/>
    <n v="2"/>
    <s v="legacy"/>
    <n v="1024"/>
    <n v="2"/>
    <n v="48000"/>
    <n v="-16"/>
    <s v="experiment"/>
    <x v="5"/>
    <s v="even"/>
    <n v="224485"/>
    <n v="202978"/>
    <n v="22706"/>
    <n v="663833"/>
    <n v="665859"/>
    <n v="202938"/>
    <n v="663833"/>
    <n v="200829"/>
    <s v="NA"/>
    <n v="196882"/>
    <n v="130890"/>
    <n v="154732"/>
    <n v="2673"/>
    <n v="2671"/>
    <n v="663082"/>
    <n v="130889"/>
    <n v="130889"/>
    <n v="2672"/>
    <n v="669439"/>
    <n v="667859"/>
    <n v="670055"/>
    <n v="132706"/>
    <n v="156639"/>
    <n v="133057"/>
    <n v="200829"/>
    <n v="198882"/>
    <n v="202896"/>
    <s v="NA"/>
    <n v="669439"/>
    <n v="196880"/>
    <n v="663081"/>
    <n v="266970"/>
    <s v="kosslyn_1978"/>
    <n v="55"/>
    <s v="40798.0"/>
    <n v="56"/>
    <s v="impossible"/>
    <s v="yes"/>
    <n v="1024"/>
    <n v="-190"/>
    <n v="264"/>
  </r>
  <r>
    <n v="98"/>
    <n v="98"/>
    <n v="723"/>
    <n v="72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6"/>
    <n v="56"/>
    <n v="1"/>
    <n v="56"/>
    <n v="13"/>
    <n v="0"/>
    <n v="13"/>
    <n v="1"/>
    <n v="1"/>
    <n v="0"/>
    <n v="0"/>
    <n v="56"/>
    <n v="1"/>
    <n v="1"/>
    <n v="0"/>
    <n v="56"/>
    <n v="56"/>
    <n v="70"/>
    <n v="1"/>
    <n v="1"/>
    <n v="1"/>
    <n v="13"/>
    <n v="13"/>
    <n v="13"/>
    <n v="1"/>
    <n v="56"/>
    <n v="13"/>
    <n v="56"/>
    <n v="0"/>
    <s v="stim0"/>
    <s v="-161.0"/>
    <s v="253.0"/>
    <s v="Tue Oct  7 16:43:44 2025"/>
    <s v="The main experiment item"/>
    <b v="0"/>
    <x v="7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Herbe"/>
    <n v="56"/>
    <n v="2"/>
    <n v="0"/>
    <n v="6"/>
    <s v="C:/Users/lanat/Desktop/FAC MTP 3/Las3_MIASHS/Cours_S1/Psychologie_MIASHS/subject-6.csv"/>
    <s v="legacy"/>
    <n v="7"/>
    <b v="0"/>
    <s v="Melodramatic Milgram"/>
    <s v="4.0.24"/>
    <n v="20"/>
    <n v="0"/>
    <s v="q"/>
    <s v="e"/>
    <s v="e"/>
    <s v="e"/>
    <s v="e"/>
    <s v="e"/>
    <s v="q"/>
    <s v="e"/>
    <n v="1"/>
    <n v="414"/>
    <n v="414"/>
    <n v="705.76190476190482"/>
    <n v="1143.68998036893"/>
    <x v="205"/>
    <n v="42484"/>
    <n v="21505"/>
    <n v="1815"/>
    <n v="1905"/>
    <n v="20031"/>
    <n v="414"/>
    <n v="21673"/>
    <n v="2063"/>
    <n v="2"/>
    <s v="legacy"/>
    <n v="1024"/>
    <n v="2"/>
    <n v="48000"/>
    <n v="-16"/>
    <s v="experiment"/>
    <x v="5"/>
    <s v="even"/>
    <n v="224485"/>
    <n v="202978"/>
    <n v="22706"/>
    <n v="670907"/>
    <n v="672920"/>
    <n v="202938"/>
    <n v="670907"/>
    <n v="200829"/>
    <s v="NA"/>
    <n v="196882"/>
    <n v="130890"/>
    <n v="154732"/>
    <n v="2673"/>
    <n v="2671"/>
    <n v="670156"/>
    <n v="130889"/>
    <n v="130889"/>
    <n v="2672"/>
    <n v="676890"/>
    <n v="674920"/>
    <n v="677306"/>
    <n v="132706"/>
    <n v="156639"/>
    <n v="133057"/>
    <n v="200829"/>
    <n v="198882"/>
    <n v="202896"/>
    <s v="NA"/>
    <n v="676890"/>
    <n v="196880"/>
    <n v="670155"/>
    <n v="266970"/>
    <s v="kosslyn_1978"/>
    <n v="56"/>
    <s v="41212.0"/>
    <n v="57"/>
    <s v="possible"/>
    <s v="yes"/>
    <n v="1024"/>
    <n v="-190"/>
    <n v="264"/>
  </r>
  <r>
    <n v="98"/>
    <n v="98"/>
    <n v="719"/>
    <n v="71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7"/>
    <n v="57"/>
    <n v="1"/>
    <n v="57"/>
    <n v="13"/>
    <n v="0"/>
    <n v="13"/>
    <n v="1"/>
    <n v="1"/>
    <n v="0"/>
    <n v="0"/>
    <n v="57"/>
    <n v="1"/>
    <n v="1"/>
    <n v="0"/>
    <n v="57"/>
    <n v="57"/>
    <n v="71"/>
    <n v="1"/>
    <n v="1"/>
    <n v="1"/>
    <n v="13"/>
    <n v="13"/>
    <n v="13"/>
    <n v="1"/>
    <n v="57"/>
    <n v="13"/>
    <n v="57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Ruisseau"/>
    <n v="57"/>
    <n v="2"/>
    <n v="0"/>
    <n v="6"/>
    <s v="C:/Users/lanat/Desktop/FAC MTP 3/Las3_MIASHS/Cours_S1/Psychologie_MIASHS/subject-6.csv"/>
    <s v="legacy"/>
    <n v="7"/>
    <b v="0"/>
    <s v="Melodramatic Milgram"/>
    <s v="4.0.24"/>
    <n v="46"/>
    <n v="0"/>
    <s v="m"/>
    <s v="e"/>
    <s v="e"/>
    <s v="e"/>
    <s v="e"/>
    <s v="e"/>
    <s v="m"/>
    <s v="e"/>
    <n v="1"/>
    <n v="528"/>
    <s v="-"/>
    <n v="705.76190476190482"/>
    <n v="1143.68998036893"/>
    <x v="1"/>
    <n v="42484"/>
    <n v="21505"/>
    <n v="1815"/>
    <n v="1905"/>
    <n v="20031"/>
    <n v="528"/>
    <n v="21673"/>
    <n v="2063"/>
    <n v="2"/>
    <s v="legacy"/>
    <n v="1024"/>
    <n v="2"/>
    <n v="48000"/>
    <n v="-16"/>
    <s v="experiment"/>
    <x v="5"/>
    <s v="even"/>
    <n v="224485"/>
    <n v="202978"/>
    <n v="22706"/>
    <n v="678158"/>
    <n v="680109"/>
    <n v="202938"/>
    <n v="678158"/>
    <n v="200829"/>
    <s v="NA"/>
    <n v="196882"/>
    <n v="130890"/>
    <n v="154732"/>
    <n v="2673"/>
    <n v="2671"/>
    <n v="677407"/>
    <n v="130889"/>
    <n v="130889"/>
    <n v="2672"/>
    <n v="683819"/>
    <n v="682110"/>
    <n v="684349"/>
    <n v="132706"/>
    <n v="156639"/>
    <n v="133057"/>
    <n v="200829"/>
    <n v="198882"/>
    <n v="202896"/>
    <s v="NA"/>
    <n v="683819"/>
    <n v="196880"/>
    <n v="677406"/>
    <n v="266970"/>
    <s v="kosslyn_1978"/>
    <n v="57"/>
    <s v="41740.0"/>
    <n v="58"/>
    <s v="impossible"/>
    <s v="yes"/>
    <n v="1024"/>
    <n v="-190"/>
    <n v="264"/>
  </r>
  <r>
    <n v="98"/>
    <n v="98"/>
    <n v="716"/>
    <n v="71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8"/>
    <n v="58"/>
    <n v="1"/>
    <n v="58"/>
    <n v="13"/>
    <n v="0"/>
    <n v="13"/>
    <n v="1"/>
    <n v="1"/>
    <n v="0"/>
    <n v="0"/>
    <n v="58"/>
    <n v="1"/>
    <n v="1"/>
    <n v="0"/>
    <n v="58"/>
    <n v="58"/>
    <n v="72"/>
    <n v="1"/>
    <n v="1"/>
    <n v="1"/>
    <n v="13"/>
    <n v="13"/>
    <n v="13"/>
    <n v="1"/>
    <n v="58"/>
    <n v="13"/>
    <n v="58"/>
    <n v="0"/>
    <s v="stim0"/>
    <s v="-161.0"/>
    <s v="253.0"/>
    <s v="Tue Oct  7 16:43:44 2025"/>
    <s v="The main experiment item"/>
    <b v="0"/>
    <x v="13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Sable"/>
    <n v="58"/>
    <n v="2"/>
    <n v="0"/>
    <n v="6"/>
    <s v="C:/Users/lanat/Desktop/FAC MTP 3/Las3_MIASHS/Cours_S1/Psychologie_MIASHS/subject-6.csv"/>
    <s v="legacy"/>
    <n v="7"/>
    <b v="0"/>
    <s v="Melodramatic Milgram"/>
    <s v="4.0.24"/>
    <n v="14"/>
    <n v="0"/>
    <s v="q"/>
    <s v="e"/>
    <s v="e"/>
    <s v="e"/>
    <s v="e"/>
    <s v="e"/>
    <s v="q"/>
    <s v="e"/>
    <n v="1"/>
    <n v="549"/>
    <n v="549"/>
    <n v="705.76190476190482"/>
    <n v="1143.68998036893"/>
    <x v="206"/>
    <n v="42484"/>
    <n v="21505"/>
    <n v="1815"/>
    <n v="1905"/>
    <n v="20031"/>
    <n v="549"/>
    <n v="21673"/>
    <n v="2063"/>
    <n v="2"/>
    <s v="legacy"/>
    <n v="1024"/>
    <n v="2"/>
    <n v="48000"/>
    <n v="-16"/>
    <s v="experiment"/>
    <x v="5"/>
    <s v="even"/>
    <n v="224485"/>
    <n v="202978"/>
    <n v="22706"/>
    <n v="685215"/>
    <n v="686980"/>
    <n v="202938"/>
    <n v="685215"/>
    <n v="200829"/>
    <s v="NA"/>
    <n v="196882"/>
    <n v="130890"/>
    <n v="154732"/>
    <n v="2673"/>
    <n v="2671"/>
    <n v="684464"/>
    <n v="130889"/>
    <n v="130889"/>
    <n v="2672"/>
    <n v="691009"/>
    <n v="688980"/>
    <n v="691560"/>
    <n v="132706"/>
    <n v="156639"/>
    <n v="133057"/>
    <n v="200829"/>
    <n v="198882"/>
    <n v="202896"/>
    <s v="NA"/>
    <n v="691009"/>
    <n v="196880"/>
    <n v="684460"/>
    <n v="266970"/>
    <s v="kosslyn_1978"/>
    <n v="58"/>
    <s v="42289.0"/>
    <n v="59"/>
    <s v="possible"/>
    <s v="yes"/>
    <n v="1024"/>
    <n v="-190"/>
    <n v="264"/>
  </r>
  <r>
    <n v="98"/>
    <n v="98"/>
    <n v="713"/>
    <n v="71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9"/>
    <n v="59"/>
    <n v="1"/>
    <n v="59"/>
    <n v="13"/>
    <n v="0"/>
    <n v="13"/>
    <n v="1"/>
    <n v="1"/>
    <n v="0"/>
    <n v="0"/>
    <n v="59"/>
    <n v="1"/>
    <n v="1"/>
    <n v="0"/>
    <n v="59"/>
    <n v="59"/>
    <n v="73"/>
    <n v="1"/>
    <n v="1"/>
    <n v="1"/>
    <n v="13"/>
    <n v="13"/>
    <n v="13"/>
    <n v="1"/>
    <n v="59"/>
    <n v="13"/>
    <n v="59"/>
    <n v="0"/>
    <s v="stim0"/>
    <s v="-161.0"/>
    <s v="253.0"/>
    <s v="Tue Oct  7 16:43:44 2025"/>
    <s v="The main experiment item"/>
    <b v="0"/>
    <x v="11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Herbe"/>
    <n v="59"/>
    <n v="2"/>
    <n v="0"/>
    <n v="6"/>
    <s v="C:/Users/lanat/Desktop/FAC MTP 3/Las3_MIASHS/Cours_S1/Psychologie_MIASHS/subject-6.csv"/>
    <s v="legacy"/>
    <n v="7"/>
    <b v="0"/>
    <s v="Melodramatic Milgram"/>
    <s v="4.0.24"/>
    <n v="42"/>
    <n v="0"/>
    <s v="q"/>
    <s v="e"/>
    <s v="e"/>
    <s v="e"/>
    <s v="e"/>
    <s v="e"/>
    <s v="q"/>
    <s v="e"/>
    <n v="1"/>
    <n v="512"/>
    <n v="512"/>
    <n v="705.76190476190482"/>
    <n v="1143.68998036893"/>
    <x v="207"/>
    <n v="42484"/>
    <n v="21505"/>
    <n v="1815"/>
    <n v="1905"/>
    <n v="20031"/>
    <n v="512"/>
    <n v="21673"/>
    <n v="2063"/>
    <n v="2"/>
    <s v="legacy"/>
    <n v="1024"/>
    <n v="2"/>
    <n v="48000"/>
    <n v="-16"/>
    <s v="experiment"/>
    <x v="5"/>
    <s v="even"/>
    <n v="224485"/>
    <n v="202978"/>
    <n v="22706"/>
    <n v="692392"/>
    <n v="694510"/>
    <n v="202938"/>
    <n v="692392"/>
    <n v="200829"/>
    <s v="NA"/>
    <n v="196882"/>
    <n v="130890"/>
    <n v="154732"/>
    <n v="2673"/>
    <n v="2671"/>
    <n v="691641"/>
    <n v="130889"/>
    <n v="130889"/>
    <n v="2672"/>
    <n v="698480"/>
    <n v="696510"/>
    <n v="698993"/>
    <n v="132706"/>
    <n v="156639"/>
    <n v="133057"/>
    <n v="200829"/>
    <n v="198882"/>
    <n v="202896"/>
    <s v="NA"/>
    <n v="698479"/>
    <n v="196880"/>
    <n v="691640"/>
    <n v="266970"/>
    <s v="kosslyn_1978"/>
    <n v="59"/>
    <s v="42801.0"/>
    <n v="60"/>
    <s v="possible"/>
    <s v="yes"/>
    <n v="1024"/>
    <n v="-190"/>
    <n v="264"/>
  </r>
  <r>
    <n v="98"/>
    <n v="98"/>
    <n v="708"/>
    <n v="70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0"/>
    <n v="60"/>
    <n v="1"/>
    <n v="60"/>
    <n v="13"/>
    <n v="0"/>
    <n v="13"/>
    <n v="1"/>
    <n v="1"/>
    <n v="0"/>
    <n v="0"/>
    <n v="60"/>
    <n v="1"/>
    <n v="1"/>
    <n v="0"/>
    <n v="60"/>
    <n v="60"/>
    <n v="74"/>
    <n v="1"/>
    <n v="1"/>
    <n v="1"/>
    <n v="13"/>
    <n v="13"/>
    <n v="13"/>
    <n v="1"/>
    <n v="60"/>
    <n v="13"/>
    <n v="60"/>
    <n v="0"/>
    <s v="stim0"/>
    <s v="-161.0"/>
    <s v="253.0"/>
    <s v="Tue Oct  7 16:43:44 2025"/>
    <s v="The main experiment item"/>
    <b v="0"/>
    <x v="9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Lac"/>
    <n v="60"/>
    <n v="2"/>
    <n v="0"/>
    <n v="6"/>
    <s v="C:/Users/lanat/Desktop/FAC MTP 3/Las3_MIASHS/Cours_S1/Psychologie_MIASHS/subject-6.csv"/>
    <s v="legacy"/>
    <n v="7"/>
    <b v="0"/>
    <s v="Melodramatic Milgram"/>
    <s v="4.0.24"/>
    <n v="4"/>
    <n v="0"/>
    <s v="q"/>
    <s v="e"/>
    <s v="e"/>
    <s v="e"/>
    <s v="e"/>
    <s v="e"/>
    <s v="q"/>
    <s v="e"/>
    <n v="1"/>
    <n v="434"/>
    <n v="434"/>
    <n v="705.76190476190482"/>
    <n v="1143.68998036893"/>
    <x v="208"/>
    <n v="42484"/>
    <n v="21505"/>
    <n v="1815"/>
    <n v="1905"/>
    <n v="20031"/>
    <n v="434"/>
    <n v="21673"/>
    <n v="2063"/>
    <n v="2"/>
    <s v="legacy"/>
    <n v="1024"/>
    <n v="2"/>
    <n v="48000"/>
    <n v="-16"/>
    <s v="experiment"/>
    <x v="5"/>
    <s v="even"/>
    <n v="224485"/>
    <n v="202978"/>
    <n v="22706"/>
    <n v="699847"/>
    <n v="701799"/>
    <n v="202938"/>
    <n v="699847"/>
    <n v="200829"/>
    <s v="NA"/>
    <n v="196882"/>
    <n v="130890"/>
    <n v="154732"/>
    <n v="2673"/>
    <n v="2671"/>
    <n v="699096"/>
    <n v="130889"/>
    <n v="130889"/>
    <n v="2672"/>
    <n v="705390"/>
    <n v="703800"/>
    <n v="705826"/>
    <n v="132706"/>
    <n v="156639"/>
    <n v="133057"/>
    <n v="200829"/>
    <n v="198882"/>
    <n v="202896"/>
    <s v="NA"/>
    <n v="705390"/>
    <n v="196880"/>
    <n v="699095"/>
    <n v="266970"/>
    <s v="kosslyn_1978"/>
    <n v="60"/>
    <s v="43235.0"/>
    <n v="61"/>
    <s v="possible"/>
    <s v="yes"/>
    <n v="1024"/>
    <n v="-190"/>
    <n v="264"/>
  </r>
  <r>
    <n v="98"/>
    <n v="98"/>
    <n v="706"/>
    <n v="70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1"/>
    <n v="61"/>
    <n v="1"/>
    <n v="61"/>
    <n v="13"/>
    <n v="0"/>
    <n v="13"/>
    <n v="1"/>
    <n v="1"/>
    <n v="0"/>
    <n v="0"/>
    <n v="61"/>
    <n v="1"/>
    <n v="1"/>
    <n v="0"/>
    <n v="61"/>
    <n v="61"/>
    <n v="75"/>
    <n v="1"/>
    <n v="1"/>
    <n v="1"/>
    <n v="13"/>
    <n v="13"/>
    <n v="13"/>
    <n v="1"/>
    <n v="61"/>
    <n v="13"/>
    <n v="61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vallee"/>
    <n v="61"/>
    <n v="2"/>
    <n v="0"/>
    <n v="6"/>
    <s v="C:/Users/lanat/Desktop/FAC MTP 3/Las3_MIASHS/Cours_S1/Psychologie_MIASHS/subject-6.csv"/>
    <s v="legacy"/>
    <n v="7"/>
    <b v="0"/>
    <s v="Melodramatic Milgram"/>
    <s v="4.0.24"/>
    <n v="58"/>
    <n v="0"/>
    <s v="m"/>
    <s v="e"/>
    <s v="e"/>
    <s v="e"/>
    <s v="e"/>
    <s v="e"/>
    <s v="m"/>
    <s v="e"/>
    <n v="1"/>
    <n v="551"/>
    <s v="-"/>
    <n v="705.76190476190482"/>
    <n v="1143.68998036893"/>
    <x v="1"/>
    <n v="42484"/>
    <n v="21505"/>
    <n v="1815"/>
    <n v="1905"/>
    <n v="20031"/>
    <n v="551"/>
    <n v="21673"/>
    <n v="2063"/>
    <n v="2"/>
    <s v="legacy"/>
    <n v="1024"/>
    <n v="2"/>
    <n v="48000"/>
    <n v="-16"/>
    <s v="experiment"/>
    <x v="5"/>
    <s v="even"/>
    <n v="224485"/>
    <n v="202978"/>
    <n v="22706"/>
    <n v="706677"/>
    <n v="708269"/>
    <n v="202938"/>
    <n v="706677"/>
    <n v="200829"/>
    <s v="NA"/>
    <n v="196882"/>
    <n v="130890"/>
    <n v="154732"/>
    <n v="2673"/>
    <n v="2671"/>
    <n v="705926"/>
    <n v="130889"/>
    <n v="130889"/>
    <n v="2672"/>
    <n v="712149"/>
    <n v="710269"/>
    <n v="712701"/>
    <n v="132706"/>
    <n v="156639"/>
    <n v="133057"/>
    <n v="200829"/>
    <n v="198882"/>
    <n v="202896"/>
    <s v="NA"/>
    <n v="712149"/>
    <n v="196880"/>
    <n v="705925"/>
    <n v="266970"/>
    <s v="kosslyn_1978"/>
    <n v="61"/>
    <s v="43786.0"/>
    <n v="62"/>
    <s v="impossible"/>
    <s v="yes"/>
    <n v="1024"/>
    <n v="-190"/>
    <n v="264"/>
  </r>
  <r>
    <n v="98"/>
    <n v="98"/>
    <n v="700"/>
    <n v="70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2"/>
    <n v="62"/>
    <n v="1"/>
    <n v="62"/>
    <n v="13"/>
    <n v="0"/>
    <n v="13"/>
    <n v="1"/>
    <n v="1"/>
    <n v="0"/>
    <n v="0"/>
    <n v="62"/>
    <n v="1"/>
    <n v="1"/>
    <n v="0"/>
    <n v="62"/>
    <n v="62"/>
    <n v="76"/>
    <n v="1"/>
    <n v="1"/>
    <n v="1"/>
    <n v="13"/>
    <n v="13"/>
    <n v="13"/>
    <n v="1"/>
    <n v="62"/>
    <n v="13"/>
    <n v="62"/>
    <n v="0"/>
    <s v="stim0"/>
    <s v="-161.0"/>
    <s v="253.0"/>
    <s v="Tue Oct  7 16:43:44 2025"/>
    <s v="The main experiment item"/>
    <b v="0"/>
    <x v="20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Sable"/>
    <n v="62"/>
    <n v="2"/>
    <n v="0"/>
    <n v="6"/>
    <s v="C:/Users/lanat/Desktop/FAC MTP 3/Las3_MIASHS/Cours_S1/Psychologie_MIASHS/subject-6.csv"/>
    <s v="legacy"/>
    <n v="7"/>
    <b v="0"/>
    <s v="Melodramatic Milgram"/>
    <s v="4.0.24"/>
    <n v="40"/>
    <n v="0"/>
    <s v="q"/>
    <s v="e"/>
    <s v="e"/>
    <s v="e"/>
    <s v="e"/>
    <s v="e"/>
    <s v="q"/>
    <s v="e"/>
    <n v="1"/>
    <n v="322"/>
    <n v="322"/>
    <n v="705.76190476190482"/>
    <n v="1143.68998036893"/>
    <x v="209"/>
    <n v="42484"/>
    <n v="21505"/>
    <n v="1815"/>
    <n v="1905"/>
    <n v="20031"/>
    <n v="322"/>
    <n v="21673"/>
    <n v="2063"/>
    <n v="2"/>
    <s v="legacy"/>
    <n v="1024"/>
    <n v="2"/>
    <n v="48000"/>
    <n v="-16"/>
    <s v="experiment"/>
    <x v="5"/>
    <s v="even"/>
    <n v="224485"/>
    <n v="202978"/>
    <n v="22706"/>
    <n v="713555"/>
    <n v="715670"/>
    <n v="202938"/>
    <n v="713555"/>
    <n v="200829"/>
    <s v="NA"/>
    <n v="196882"/>
    <n v="130890"/>
    <n v="154732"/>
    <n v="2673"/>
    <n v="2671"/>
    <n v="712804"/>
    <n v="130889"/>
    <n v="130889"/>
    <n v="2672"/>
    <n v="719679"/>
    <n v="717670"/>
    <n v="720003"/>
    <n v="132706"/>
    <n v="156639"/>
    <n v="133057"/>
    <n v="200829"/>
    <n v="198882"/>
    <n v="202896"/>
    <s v="NA"/>
    <n v="719679"/>
    <n v="196880"/>
    <n v="712803"/>
    <n v="266970"/>
    <s v="kosslyn_1978"/>
    <n v="62"/>
    <s v="44108.0"/>
    <n v="63"/>
    <s v="possible"/>
    <s v="yes"/>
    <n v="1024"/>
    <n v="-190"/>
    <n v="264"/>
  </r>
  <r>
    <n v="98"/>
    <n v="98"/>
    <n v="695"/>
    <n v="69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3"/>
    <n v="63"/>
    <n v="1"/>
    <n v="63"/>
    <n v="13"/>
    <n v="0"/>
    <n v="13"/>
    <n v="1"/>
    <n v="1"/>
    <n v="0"/>
    <n v="0"/>
    <n v="63"/>
    <n v="1"/>
    <n v="1"/>
    <n v="0"/>
    <n v="63"/>
    <n v="63"/>
    <n v="77"/>
    <n v="1"/>
    <n v="1"/>
    <n v="1"/>
    <n v="13"/>
    <n v="13"/>
    <n v="13"/>
    <n v="1"/>
    <n v="63"/>
    <n v="13"/>
    <n v="63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pont"/>
    <n v="63"/>
    <n v="2"/>
    <n v="0"/>
    <n v="6"/>
    <s v="C:/Users/lanat/Desktop/FAC MTP 3/Las3_MIASHS/Cours_S1/Psychologie_MIASHS/subject-6.csv"/>
    <s v="legacy"/>
    <n v="7"/>
    <b v="0"/>
    <s v="Melodramatic Milgram"/>
    <s v="4.0.24"/>
    <n v="76"/>
    <n v="0"/>
    <s v="m"/>
    <s v="e"/>
    <s v="e"/>
    <s v="e"/>
    <s v="e"/>
    <s v="e"/>
    <s v="m"/>
    <s v="e"/>
    <n v="1"/>
    <n v="406"/>
    <s v="-"/>
    <n v="705.76190476190482"/>
    <n v="1143.68998036893"/>
    <x v="1"/>
    <n v="42484"/>
    <n v="21505"/>
    <n v="1815"/>
    <n v="1905"/>
    <n v="20031"/>
    <n v="406"/>
    <n v="21673"/>
    <n v="2063"/>
    <n v="2"/>
    <s v="legacy"/>
    <n v="1024"/>
    <n v="2"/>
    <n v="48000"/>
    <n v="-16"/>
    <s v="experiment"/>
    <x v="5"/>
    <s v="even"/>
    <n v="224485"/>
    <n v="202978"/>
    <n v="22706"/>
    <n v="720852"/>
    <n v="722449"/>
    <n v="202938"/>
    <n v="720852"/>
    <n v="200829"/>
    <s v="NA"/>
    <n v="196882"/>
    <n v="130890"/>
    <n v="154732"/>
    <n v="2673"/>
    <n v="2671"/>
    <n v="720101"/>
    <n v="130889"/>
    <n v="130889"/>
    <n v="2672"/>
    <n v="726000"/>
    <n v="724449"/>
    <n v="726407"/>
    <n v="132706"/>
    <n v="156639"/>
    <n v="133057"/>
    <n v="200829"/>
    <n v="198882"/>
    <n v="202896"/>
    <s v="NA"/>
    <n v="726000"/>
    <n v="196880"/>
    <n v="720100"/>
    <n v="266970"/>
    <s v="kosslyn_1978"/>
    <n v="63"/>
    <s v="44514.0"/>
    <n v="64"/>
    <s v="impossible"/>
    <s v="yes"/>
    <n v="1024"/>
    <n v="-190"/>
    <n v="264"/>
  </r>
  <r>
    <n v="98"/>
    <n v="98"/>
    <n v="689"/>
    <n v="68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4"/>
    <n v="64"/>
    <n v="1"/>
    <n v="64"/>
    <n v="13"/>
    <n v="0"/>
    <n v="13"/>
    <n v="1"/>
    <n v="1"/>
    <n v="0"/>
    <n v="0"/>
    <n v="64"/>
    <n v="1"/>
    <n v="1"/>
    <n v="0"/>
    <n v="64"/>
    <n v="64"/>
    <n v="78"/>
    <n v="1"/>
    <n v="1"/>
    <n v="1"/>
    <n v="13"/>
    <n v="13"/>
    <n v="13"/>
    <n v="1"/>
    <n v="64"/>
    <n v="13"/>
    <n v="64"/>
    <n v="0"/>
    <s v="stim0"/>
    <s v="-161.0"/>
    <s v="253.0"/>
    <s v="Tue Oct  7 16:43:44 2025"/>
    <s v="The main experiment item"/>
    <b v="0"/>
    <x v="2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Hutte"/>
    <n v="64"/>
    <n v="2"/>
    <n v="0"/>
    <n v="6"/>
    <s v="C:/Users/lanat/Desktop/FAC MTP 3/Las3_MIASHS/Cours_S1/Psychologie_MIASHS/subject-6.csv"/>
    <s v="legacy"/>
    <n v="7"/>
    <b v="0"/>
    <s v="Melodramatic Milgram"/>
    <s v="4.0.24"/>
    <n v="27"/>
    <n v="0"/>
    <s v="q"/>
    <s v="e"/>
    <s v="e"/>
    <s v="e"/>
    <s v="e"/>
    <s v="e"/>
    <s v="q"/>
    <s v="e"/>
    <n v="1"/>
    <n v="319"/>
    <n v="319"/>
    <n v="705.76190476190482"/>
    <n v="1143.68998036893"/>
    <x v="73"/>
    <n v="42484"/>
    <n v="21505"/>
    <n v="1815"/>
    <n v="1905"/>
    <n v="20031"/>
    <n v="319"/>
    <n v="21673"/>
    <n v="2063"/>
    <n v="2"/>
    <s v="legacy"/>
    <n v="1024"/>
    <n v="2"/>
    <n v="48000"/>
    <n v="-16"/>
    <s v="experiment"/>
    <x v="5"/>
    <s v="even"/>
    <n v="224485"/>
    <n v="202978"/>
    <n v="22706"/>
    <n v="727252"/>
    <n v="729219"/>
    <n v="202938"/>
    <n v="727252"/>
    <n v="200829"/>
    <s v="NA"/>
    <n v="196882"/>
    <n v="130890"/>
    <n v="154732"/>
    <n v="2673"/>
    <n v="2671"/>
    <n v="726501"/>
    <n v="130889"/>
    <n v="130889"/>
    <n v="2672"/>
    <n v="733189"/>
    <n v="731219"/>
    <n v="733510"/>
    <n v="132706"/>
    <n v="156639"/>
    <n v="133057"/>
    <n v="200829"/>
    <n v="198882"/>
    <n v="202896"/>
    <s v="NA"/>
    <n v="733189"/>
    <n v="196880"/>
    <n v="726500"/>
    <n v="266970"/>
    <s v="kosslyn_1978"/>
    <n v="64"/>
    <s v="44833.0"/>
    <n v="65"/>
    <s v="possible"/>
    <s v="yes"/>
    <n v="1024"/>
    <n v="-190"/>
    <n v="264"/>
  </r>
  <r>
    <n v="98"/>
    <n v="98"/>
    <n v="684"/>
    <n v="6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5"/>
    <n v="65"/>
    <n v="1"/>
    <n v="65"/>
    <n v="13"/>
    <n v="0"/>
    <n v="13"/>
    <n v="1"/>
    <n v="1"/>
    <n v="0"/>
    <n v="0"/>
    <n v="65"/>
    <n v="1"/>
    <n v="1"/>
    <n v="0"/>
    <n v="65"/>
    <n v="65"/>
    <n v="79"/>
    <n v="1"/>
    <n v="1"/>
    <n v="1"/>
    <n v="13"/>
    <n v="13"/>
    <n v="13"/>
    <n v="1"/>
    <n v="65"/>
    <n v="13"/>
    <n v="65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Colline"/>
    <n v="65"/>
    <n v="2"/>
    <n v="0"/>
    <n v="6"/>
    <s v="C:/Users/lanat/Desktop/FAC MTP 3/Las3_MIASHS/Cours_S1/Psychologie_MIASHS/subject-6.csv"/>
    <s v="legacy"/>
    <n v="7"/>
    <b v="0"/>
    <s v="Melodramatic Milgram"/>
    <s v="4.0.24"/>
    <n v="82"/>
    <n v="0"/>
    <s v="m"/>
    <s v="e"/>
    <s v="e"/>
    <s v="e"/>
    <s v="e"/>
    <s v="e"/>
    <s v="m"/>
    <s v="e"/>
    <n v="1"/>
    <n v="345"/>
    <s v="-"/>
    <n v="705.76190476190482"/>
    <n v="1143.68998036893"/>
    <x v="1"/>
    <n v="42484"/>
    <n v="21505"/>
    <n v="1815"/>
    <n v="1905"/>
    <n v="20031"/>
    <n v="345"/>
    <n v="21673"/>
    <n v="2063"/>
    <n v="2"/>
    <s v="legacy"/>
    <n v="1024"/>
    <n v="2"/>
    <n v="48000"/>
    <n v="-16"/>
    <s v="experiment"/>
    <x v="5"/>
    <s v="even"/>
    <n v="224485"/>
    <n v="202978"/>
    <n v="22706"/>
    <n v="734310"/>
    <n v="736430"/>
    <n v="202938"/>
    <n v="734310"/>
    <n v="200829"/>
    <s v="NA"/>
    <n v="196882"/>
    <n v="130890"/>
    <n v="154732"/>
    <n v="2673"/>
    <n v="2671"/>
    <n v="733559"/>
    <n v="130889"/>
    <n v="130889"/>
    <n v="2672"/>
    <n v="740199"/>
    <n v="738430"/>
    <n v="740545"/>
    <n v="132706"/>
    <n v="156639"/>
    <n v="133057"/>
    <n v="200829"/>
    <n v="198882"/>
    <n v="202896"/>
    <s v="NA"/>
    <n v="740199"/>
    <n v="196880"/>
    <n v="733558"/>
    <n v="266970"/>
    <s v="kosslyn_1978"/>
    <n v="65"/>
    <s v="45178.0"/>
    <n v="66"/>
    <s v="impossible"/>
    <s v="yes"/>
    <n v="1024"/>
    <n v="-190"/>
    <n v="264"/>
  </r>
  <r>
    <n v="98"/>
    <n v="98"/>
    <n v="684"/>
    <n v="6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6"/>
    <n v="66"/>
    <n v="1"/>
    <n v="66"/>
    <n v="13"/>
    <n v="0"/>
    <n v="13"/>
    <n v="1"/>
    <n v="1"/>
    <n v="0"/>
    <n v="0"/>
    <n v="66"/>
    <n v="1"/>
    <n v="1"/>
    <n v="0"/>
    <n v="66"/>
    <n v="66"/>
    <n v="80"/>
    <n v="1"/>
    <n v="1"/>
    <n v="1"/>
    <n v="13"/>
    <n v="13"/>
    <n v="13"/>
    <n v="1"/>
    <n v="66"/>
    <n v="13"/>
    <n v="66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grotte"/>
    <n v="66"/>
    <n v="2"/>
    <n v="0"/>
    <n v="6"/>
    <s v="C:/Users/lanat/Desktop/FAC MTP 3/Las3_MIASHS/Cours_S1/Psychologie_MIASHS/subject-6.csv"/>
    <s v="legacy"/>
    <n v="7"/>
    <b v="0"/>
    <s v="Melodramatic Milgram"/>
    <s v="4.0.24"/>
    <n v="53"/>
    <n v="0"/>
    <s v="m"/>
    <s v="e"/>
    <s v="e"/>
    <s v="e"/>
    <s v="e"/>
    <s v="e"/>
    <s v="m"/>
    <s v="e"/>
    <n v="1"/>
    <n v="703"/>
    <s v="-"/>
    <n v="705.76190476190482"/>
    <n v="1143.68998036893"/>
    <x v="1"/>
    <n v="42484"/>
    <n v="21505"/>
    <n v="1815"/>
    <n v="1905"/>
    <n v="20031"/>
    <n v="703"/>
    <n v="21673"/>
    <n v="2063"/>
    <n v="2"/>
    <s v="legacy"/>
    <n v="1024"/>
    <n v="2"/>
    <n v="48000"/>
    <n v="-16"/>
    <s v="experiment"/>
    <x v="5"/>
    <s v="even"/>
    <n v="224485"/>
    <n v="202978"/>
    <n v="22706"/>
    <n v="741399"/>
    <n v="743110"/>
    <n v="202938"/>
    <n v="741399"/>
    <n v="200829"/>
    <s v="NA"/>
    <n v="196882"/>
    <n v="130890"/>
    <n v="154732"/>
    <n v="2673"/>
    <n v="2671"/>
    <n v="740648"/>
    <n v="130889"/>
    <n v="130889"/>
    <n v="2672"/>
    <n v="746690"/>
    <n v="745110"/>
    <n v="747395"/>
    <n v="132706"/>
    <n v="156639"/>
    <n v="133057"/>
    <n v="200829"/>
    <n v="198882"/>
    <n v="202896"/>
    <s v="NA"/>
    <n v="746690"/>
    <n v="196880"/>
    <n v="740645"/>
    <n v="266970"/>
    <s v="kosslyn_1978"/>
    <n v="66"/>
    <s v="45881.0"/>
    <n v="67"/>
    <s v="impossible"/>
    <s v="yes"/>
    <n v="1024"/>
    <n v="-190"/>
    <n v="264"/>
  </r>
  <r>
    <n v="98"/>
    <n v="98"/>
    <n v="687"/>
    <n v="68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7"/>
    <n v="67"/>
    <n v="1"/>
    <n v="67"/>
    <n v="13"/>
    <n v="0"/>
    <n v="13"/>
    <n v="1"/>
    <n v="1"/>
    <n v="0"/>
    <n v="0"/>
    <n v="67"/>
    <n v="1"/>
    <n v="1"/>
    <n v="0"/>
    <n v="67"/>
    <n v="67"/>
    <n v="81"/>
    <n v="1"/>
    <n v="1"/>
    <n v="1"/>
    <n v="13"/>
    <n v="13"/>
    <n v="13"/>
    <n v="1"/>
    <n v="67"/>
    <n v="13"/>
    <n v="67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Colline"/>
    <n v="67"/>
    <n v="2"/>
    <n v="0"/>
    <n v="6"/>
    <s v="C:/Users/lanat/Desktop/FAC MTP 3/Las3_MIASHS/Cours_S1/Psychologie_MIASHS/subject-6.csv"/>
    <s v="legacy"/>
    <n v="7"/>
    <b v="0"/>
    <s v="Melodramatic Milgram"/>
    <s v="4.0.24"/>
    <n v="59"/>
    <n v="0"/>
    <s v="m"/>
    <s v="e"/>
    <s v="e"/>
    <s v="e"/>
    <s v="e"/>
    <s v="e"/>
    <s v="m"/>
    <s v="e"/>
    <n v="1"/>
    <n v="835"/>
    <s v="-"/>
    <n v="705.76190476190482"/>
    <n v="1143.68998036893"/>
    <x v="1"/>
    <n v="42484"/>
    <n v="21505"/>
    <n v="1815"/>
    <n v="1905"/>
    <n v="20031"/>
    <n v="835"/>
    <n v="21673"/>
    <n v="2063"/>
    <n v="2"/>
    <s v="legacy"/>
    <n v="1024"/>
    <n v="2"/>
    <n v="48000"/>
    <n v="-16"/>
    <s v="experiment"/>
    <x v="5"/>
    <s v="even"/>
    <n v="224485"/>
    <n v="202978"/>
    <n v="22706"/>
    <n v="748242"/>
    <n v="749829"/>
    <n v="202938"/>
    <n v="748242"/>
    <n v="200829"/>
    <s v="NA"/>
    <n v="196882"/>
    <n v="130890"/>
    <n v="154732"/>
    <n v="2673"/>
    <n v="2671"/>
    <n v="747491"/>
    <n v="130889"/>
    <n v="130889"/>
    <n v="2672"/>
    <n v="753599"/>
    <n v="751830"/>
    <n v="754435"/>
    <n v="132706"/>
    <n v="156639"/>
    <n v="133057"/>
    <n v="200829"/>
    <n v="198882"/>
    <n v="202896"/>
    <s v="NA"/>
    <n v="753599"/>
    <n v="196880"/>
    <n v="747489"/>
    <n v="266970"/>
    <s v="kosslyn_1978"/>
    <n v="67"/>
    <s v="46716.0"/>
    <n v="68"/>
    <s v="impossible"/>
    <s v="yes"/>
    <n v="1024"/>
    <n v="-190"/>
    <n v="264"/>
  </r>
  <r>
    <n v="98"/>
    <n v="98"/>
    <n v="682"/>
    <n v="68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8"/>
    <n v="68"/>
    <n v="1"/>
    <n v="68"/>
    <n v="13"/>
    <n v="0"/>
    <n v="13"/>
    <n v="1"/>
    <n v="1"/>
    <n v="0"/>
    <n v="0"/>
    <n v="68"/>
    <n v="1"/>
    <n v="1"/>
    <n v="0"/>
    <n v="68"/>
    <n v="68"/>
    <n v="82"/>
    <n v="1"/>
    <n v="1"/>
    <n v="1"/>
    <n v="13"/>
    <n v="13"/>
    <n v="13"/>
    <n v="1"/>
    <n v="68"/>
    <n v="13"/>
    <n v="68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vallee"/>
    <n v="68"/>
    <n v="2"/>
    <n v="0"/>
    <n v="6"/>
    <s v="C:/Users/lanat/Desktop/FAC MTP 3/Las3_MIASHS/Cours_S1/Psychologie_MIASHS/subject-6.csv"/>
    <s v="legacy"/>
    <n v="7"/>
    <b v="0"/>
    <s v="Melodramatic Milgram"/>
    <s v="4.0.24"/>
    <n v="63"/>
    <n v="0"/>
    <s v="m"/>
    <s v="e"/>
    <s v="e"/>
    <s v="e"/>
    <s v="e"/>
    <s v="e"/>
    <s v="m"/>
    <s v="e"/>
    <n v="1"/>
    <n v="392"/>
    <s v="-"/>
    <n v="705.76190476190482"/>
    <n v="1143.68998036893"/>
    <x v="1"/>
    <n v="42484"/>
    <n v="21505"/>
    <n v="1815"/>
    <n v="1905"/>
    <n v="20031"/>
    <n v="392"/>
    <n v="21673"/>
    <n v="2063"/>
    <n v="2"/>
    <s v="legacy"/>
    <n v="1024"/>
    <n v="2"/>
    <n v="48000"/>
    <n v="-16"/>
    <s v="experiment"/>
    <x v="5"/>
    <s v="even"/>
    <n v="224485"/>
    <n v="202978"/>
    <n v="22706"/>
    <n v="755287"/>
    <n v="757229"/>
    <n v="202938"/>
    <n v="755287"/>
    <n v="200829"/>
    <s v="NA"/>
    <n v="196882"/>
    <n v="130890"/>
    <n v="154732"/>
    <n v="2673"/>
    <n v="2671"/>
    <n v="754536"/>
    <n v="130889"/>
    <n v="130889"/>
    <n v="2672"/>
    <n v="761110"/>
    <n v="759229"/>
    <n v="761503"/>
    <n v="132706"/>
    <n v="156639"/>
    <n v="133057"/>
    <n v="200829"/>
    <n v="198882"/>
    <n v="202896"/>
    <s v="NA"/>
    <n v="761109"/>
    <n v="196880"/>
    <n v="754535"/>
    <n v="266970"/>
    <s v="kosslyn_1978"/>
    <n v="68"/>
    <s v="47108.0"/>
    <n v="69"/>
    <s v="impossible"/>
    <s v="yes"/>
    <n v="1024"/>
    <n v="-190"/>
    <n v="264"/>
  </r>
  <r>
    <n v="98"/>
    <n v="98"/>
    <n v="678"/>
    <n v="67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9"/>
    <n v="69"/>
    <n v="1"/>
    <n v="69"/>
    <n v="13"/>
    <n v="0"/>
    <n v="13"/>
    <n v="1"/>
    <n v="1"/>
    <n v="0"/>
    <n v="0"/>
    <n v="69"/>
    <n v="1"/>
    <n v="1"/>
    <n v="0"/>
    <n v="69"/>
    <n v="69"/>
    <n v="83"/>
    <n v="1"/>
    <n v="1"/>
    <n v="1"/>
    <n v="13"/>
    <n v="13"/>
    <n v="13"/>
    <n v="1"/>
    <n v="69"/>
    <n v="13"/>
    <n v="69"/>
    <n v="0"/>
    <s v="stim0"/>
    <s v="-161.0"/>
    <s v="253.0"/>
    <s v="Tue Oct  7 16:43:44 2025"/>
    <s v="The main experiment item"/>
    <b v="0"/>
    <x v="1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puits"/>
    <n v="69"/>
    <n v="2"/>
    <n v="0"/>
    <n v="6"/>
    <s v="C:/Users/lanat/Desktop/FAC MTP 3/Las3_MIASHS/Cours_S1/Psychologie_MIASHS/subject-6.csv"/>
    <s v="legacy"/>
    <n v="7"/>
    <b v="0"/>
    <s v="Melodramatic Milgram"/>
    <s v="4.0.24"/>
    <n v="3"/>
    <n v="0"/>
    <s v="q"/>
    <s v="e"/>
    <s v="e"/>
    <s v="e"/>
    <s v="e"/>
    <s v="e"/>
    <s v="q"/>
    <s v="e"/>
    <n v="1"/>
    <n v="364"/>
    <n v="364"/>
    <n v="705.76190476190482"/>
    <n v="1143.68998036893"/>
    <x v="177"/>
    <n v="42484"/>
    <n v="21505"/>
    <n v="1815"/>
    <n v="1905"/>
    <n v="20031"/>
    <n v="364"/>
    <n v="21673"/>
    <n v="2063"/>
    <n v="2"/>
    <s v="legacy"/>
    <n v="1024"/>
    <n v="2"/>
    <n v="48000"/>
    <n v="-16"/>
    <s v="experiment"/>
    <x v="5"/>
    <s v="even"/>
    <n v="224485"/>
    <n v="202978"/>
    <n v="22706"/>
    <n v="762360"/>
    <n v="764309"/>
    <n v="202938"/>
    <n v="762360"/>
    <n v="200829"/>
    <s v="NA"/>
    <n v="196882"/>
    <n v="130890"/>
    <n v="154732"/>
    <n v="2673"/>
    <n v="2671"/>
    <n v="761608"/>
    <n v="130889"/>
    <n v="130889"/>
    <n v="2672"/>
    <n v="768069"/>
    <n v="766309"/>
    <n v="768434"/>
    <n v="132706"/>
    <n v="156639"/>
    <n v="133057"/>
    <n v="200829"/>
    <n v="198882"/>
    <n v="202896"/>
    <s v="NA"/>
    <n v="768069"/>
    <n v="196880"/>
    <n v="761607"/>
    <n v="266970"/>
    <s v="kosslyn_1978"/>
    <n v="69"/>
    <s v="47472.0"/>
    <n v="70"/>
    <s v="possible"/>
    <s v="yes"/>
    <n v="1024"/>
    <n v="-190"/>
    <n v="264"/>
  </r>
  <r>
    <n v="98"/>
    <n v="98"/>
    <n v="674"/>
    <n v="67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0"/>
    <n v="70"/>
    <n v="1"/>
    <n v="70"/>
    <n v="13"/>
    <n v="0"/>
    <n v="13"/>
    <n v="1"/>
    <n v="1"/>
    <n v="0"/>
    <n v="0"/>
    <n v="70"/>
    <n v="1"/>
    <n v="1"/>
    <n v="0"/>
    <n v="70"/>
    <n v="70"/>
    <n v="84"/>
    <n v="1"/>
    <n v="1"/>
    <n v="1"/>
    <n v="13"/>
    <n v="13"/>
    <n v="13"/>
    <n v="1"/>
    <n v="70"/>
    <n v="13"/>
    <n v="70"/>
    <n v="0"/>
    <s v="stim0"/>
    <s v="-161.0"/>
    <s v="253.0"/>
    <s v="Tue Oct  7 16:43:44 2025"/>
    <s v="The main experiment item"/>
    <b v="0"/>
    <x v="18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puits"/>
    <n v="70"/>
    <n v="2"/>
    <n v="0"/>
    <n v="6"/>
    <s v="C:/Users/lanat/Desktop/FAC MTP 3/Las3_MIASHS/Cours_S1/Psychologie_MIASHS/subject-6.csv"/>
    <s v="legacy"/>
    <n v="7"/>
    <b v="0"/>
    <s v="Melodramatic Milgram"/>
    <s v="4.0.24"/>
    <n v="34"/>
    <n v="0"/>
    <s v="q"/>
    <s v="e"/>
    <s v="e"/>
    <s v="e"/>
    <s v="e"/>
    <s v="e"/>
    <s v="q"/>
    <s v="e"/>
    <n v="1"/>
    <n v="428"/>
    <n v="428"/>
    <n v="705.76190476190482"/>
    <n v="1143.68998036893"/>
    <x v="210"/>
    <n v="42484"/>
    <n v="21505"/>
    <n v="1815"/>
    <n v="1905"/>
    <n v="20031"/>
    <n v="428"/>
    <n v="21673"/>
    <n v="2063"/>
    <n v="2"/>
    <s v="legacy"/>
    <n v="1024"/>
    <n v="2"/>
    <n v="48000"/>
    <n v="-16"/>
    <s v="experiment"/>
    <x v="5"/>
    <s v="even"/>
    <n v="224485"/>
    <n v="202978"/>
    <n v="22706"/>
    <n v="769285"/>
    <n v="770879"/>
    <n v="202938"/>
    <n v="769285"/>
    <n v="200829"/>
    <s v="NA"/>
    <n v="196882"/>
    <n v="130890"/>
    <n v="154732"/>
    <n v="2673"/>
    <n v="2671"/>
    <n v="768534"/>
    <n v="130889"/>
    <n v="130889"/>
    <n v="2672"/>
    <n v="774639"/>
    <n v="772879"/>
    <n v="775068"/>
    <n v="132706"/>
    <n v="156639"/>
    <n v="133057"/>
    <n v="200829"/>
    <n v="198882"/>
    <n v="202896"/>
    <s v="NA"/>
    <n v="774639"/>
    <n v="196880"/>
    <n v="768532"/>
    <n v="266970"/>
    <s v="kosslyn_1978"/>
    <n v="70"/>
    <s v="47900.0"/>
    <n v="71"/>
    <s v="possible"/>
    <s v="yes"/>
    <n v="1024"/>
    <n v="-190"/>
    <n v="264"/>
  </r>
  <r>
    <n v="98"/>
    <n v="98"/>
    <n v="671"/>
    <n v="67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1"/>
    <n v="71"/>
    <n v="1"/>
    <n v="71"/>
    <n v="13"/>
    <n v="0"/>
    <n v="13"/>
    <n v="1"/>
    <n v="1"/>
    <n v="0"/>
    <n v="0"/>
    <n v="71"/>
    <n v="1"/>
    <n v="1"/>
    <n v="0"/>
    <n v="71"/>
    <n v="71"/>
    <n v="85"/>
    <n v="1"/>
    <n v="1"/>
    <n v="1"/>
    <n v="13"/>
    <n v="13"/>
    <n v="13"/>
    <n v="1"/>
    <n v="71"/>
    <n v="13"/>
    <n v="71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Lac"/>
    <s v="tour"/>
    <n v="71"/>
    <n v="2"/>
    <n v="0"/>
    <n v="6"/>
    <s v="C:/Users/lanat/Desktop/FAC MTP 3/Las3_MIASHS/Cours_S1/Psychologie_MIASHS/subject-6.csv"/>
    <s v="legacy"/>
    <n v="7"/>
    <b v="0"/>
    <s v="Melodramatic Milgram"/>
    <s v="4.0.24"/>
    <n v="67"/>
    <n v="0"/>
    <s v="m"/>
    <s v="e"/>
    <s v="e"/>
    <s v="e"/>
    <s v="e"/>
    <s v="e"/>
    <s v="m"/>
    <s v="e"/>
    <n v="1"/>
    <n v="416"/>
    <s v="-"/>
    <n v="705.76190476190482"/>
    <n v="1143.68998036893"/>
    <x v="1"/>
    <n v="42484"/>
    <n v="21505"/>
    <n v="1815"/>
    <n v="1905"/>
    <n v="20031"/>
    <n v="416"/>
    <n v="21673"/>
    <n v="2063"/>
    <n v="2"/>
    <s v="legacy"/>
    <n v="1024"/>
    <n v="2"/>
    <n v="48000"/>
    <n v="-16"/>
    <s v="experiment"/>
    <x v="5"/>
    <s v="even"/>
    <n v="224485"/>
    <n v="202978"/>
    <n v="22706"/>
    <n v="775910"/>
    <n v="777489"/>
    <n v="202938"/>
    <n v="775910"/>
    <n v="200829"/>
    <s v="NA"/>
    <n v="196882"/>
    <n v="130890"/>
    <n v="154732"/>
    <n v="2673"/>
    <n v="2671"/>
    <n v="775159"/>
    <n v="130889"/>
    <n v="130889"/>
    <n v="2672"/>
    <n v="780780"/>
    <n v="779489"/>
    <n v="781196"/>
    <n v="132706"/>
    <n v="156639"/>
    <n v="133057"/>
    <n v="200829"/>
    <n v="198882"/>
    <n v="202896"/>
    <s v="NA"/>
    <n v="780780"/>
    <n v="196880"/>
    <n v="775158"/>
    <n v="266970"/>
    <s v="kosslyn_1978"/>
    <n v="71"/>
    <s v="48316.0"/>
    <n v="72"/>
    <s v="impossible"/>
    <s v="yes"/>
    <n v="1024"/>
    <n v="-190"/>
    <n v="264"/>
  </r>
  <r>
    <n v="98"/>
    <n v="98"/>
    <n v="665"/>
    <n v="66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2"/>
    <n v="72"/>
    <n v="1"/>
    <n v="72"/>
    <n v="13"/>
    <n v="0"/>
    <n v="13"/>
    <n v="1"/>
    <n v="1"/>
    <n v="0"/>
    <n v="0"/>
    <n v="72"/>
    <n v="1"/>
    <n v="1"/>
    <n v="0"/>
    <n v="72"/>
    <n v="72"/>
    <n v="86"/>
    <n v="1"/>
    <n v="1"/>
    <n v="1"/>
    <n v="13"/>
    <n v="13"/>
    <n v="13"/>
    <n v="1"/>
    <n v="72"/>
    <n v="13"/>
    <n v="72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phare"/>
    <n v="72"/>
    <n v="2"/>
    <n v="0"/>
    <n v="6"/>
    <s v="C:/Users/lanat/Desktop/FAC MTP 3/Las3_MIASHS/Cours_S1/Psychologie_MIASHS/subject-6.csv"/>
    <s v="legacy"/>
    <n v="7"/>
    <b v="0"/>
    <s v="Melodramatic Milgram"/>
    <s v="4.0.24"/>
    <n v="70"/>
    <n v="0"/>
    <s v="m"/>
    <s v="e"/>
    <s v="e"/>
    <s v="e"/>
    <s v="e"/>
    <s v="e"/>
    <s v="m"/>
    <s v="e"/>
    <n v="1"/>
    <n v="285"/>
    <s v="-"/>
    <n v="705.76190476190482"/>
    <n v="1143.68998036893"/>
    <x v="1"/>
    <n v="42484"/>
    <n v="21505"/>
    <n v="1815"/>
    <n v="1905"/>
    <n v="20031"/>
    <n v="285"/>
    <n v="21673"/>
    <n v="2063"/>
    <n v="2"/>
    <s v="legacy"/>
    <n v="1024"/>
    <n v="2"/>
    <n v="48000"/>
    <n v="-16"/>
    <s v="experiment"/>
    <x v="5"/>
    <s v="even"/>
    <n v="224485"/>
    <n v="202978"/>
    <n v="22706"/>
    <n v="782003"/>
    <n v="784129"/>
    <n v="202938"/>
    <n v="782003"/>
    <n v="200829"/>
    <s v="NA"/>
    <n v="196882"/>
    <n v="130890"/>
    <n v="154732"/>
    <n v="2673"/>
    <n v="2671"/>
    <n v="781252"/>
    <n v="130889"/>
    <n v="130889"/>
    <n v="2672"/>
    <n v="787859"/>
    <n v="786129"/>
    <n v="788146"/>
    <n v="132706"/>
    <n v="156639"/>
    <n v="133057"/>
    <n v="200829"/>
    <n v="198882"/>
    <n v="202896"/>
    <s v="NA"/>
    <n v="787859"/>
    <n v="196880"/>
    <n v="781251"/>
    <n v="266970"/>
    <s v="kosslyn_1978"/>
    <n v="72"/>
    <s v="48601.0"/>
    <n v="73"/>
    <s v="impossible"/>
    <s v="yes"/>
    <n v="1024"/>
    <n v="-190"/>
    <n v="264"/>
  </r>
  <r>
    <n v="98"/>
    <n v="98"/>
    <n v="660"/>
    <n v="66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3"/>
    <n v="73"/>
    <n v="1"/>
    <n v="73"/>
    <n v="13"/>
    <n v="0"/>
    <n v="13"/>
    <n v="1"/>
    <n v="1"/>
    <n v="0"/>
    <n v="0"/>
    <n v="73"/>
    <n v="1"/>
    <n v="1"/>
    <n v="0"/>
    <n v="73"/>
    <n v="73"/>
    <n v="87"/>
    <n v="1"/>
    <n v="1"/>
    <n v="1"/>
    <n v="13"/>
    <n v="13"/>
    <n v="13"/>
    <n v="1"/>
    <n v="73"/>
    <n v="13"/>
    <n v="73"/>
    <n v="0"/>
    <s v="stim0"/>
    <s v="-161.0"/>
    <s v="253.0"/>
    <s v="Tue Oct  7 16:43:44 2025"/>
    <s v="The main experiment item"/>
    <b v="0"/>
    <x v="21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Rocher"/>
    <n v="73"/>
    <n v="2"/>
    <n v="0"/>
    <n v="6"/>
    <s v="C:/Users/lanat/Desktop/FAC MTP 3/Las3_MIASHS/Cours_S1/Psychologie_MIASHS/subject-6.csv"/>
    <s v="legacy"/>
    <n v="7"/>
    <b v="0"/>
    <s v="Melodramatic Milgram"/>
    <s v="4.0.24"/>
    <n v="2"/>
    <n v="0"/>
    <s v="q"/>
    <s v="e"/>
    <s v="e"/>
    <s v="e"/>
    <s v="e"/>
    <s v="e"/>
    <s v="q"/>
    <s v="e"/>
    <n v="1"/>
    <n v="280"/>
    <n v="280"/>
    <n v="705.76190476190482"/>
    <n v="1143.68998036893"/>
    <x v="211"/>
    <n v="42484"/>
    <n v="21505"/>
    <n v="1815"/>
    <n v="1905"/>
    <n v="20031"/>
    <n v="280"/>
    <n v="21673"/>
    <n v="2063"/>
    <n v="2"/>
    <s v="legacy"/>
    <n v="1024"/>
    <n v="2"/>
    <n v="48000"/>
    <n v="-16"/>
    <s v="experiment"/>
    <x v="5"/>
    <s v="even"/>
    <n v="224485"/>
    <n v="202978"/>
    <n v="22706"/>
    <n v="788997"/>
    <n v="790959"/>
    <n v="202938"/>
    <n v="788997"/>
    <n v="200829"/>
    <s v="NA"/>
    <n v="196882"/>
    <n v="130890"/>
    <n v="154732"/>
    <n v="2673"/>
    <n v="2671"/>
    <n v="788246"/>
    <n v="130889"/>
    <n v="130889"/>
    <n v="2672"/>
    <n v="794670"/>
    <n v="792960"/>
    <n v="794952"/>
    <n v="132706"/>
    <n v="156639"/>
    <n v="133057"/>
    <n v="200829"/>
    <n v="198882"/>
    <n v="202896"/>
    <s v="NA"/>
    <n v="794669"/>
    <n v="196880"/>
    <n v="788244"/>
    <n v="266970"/>
    <s v="kosslyn_1978"/>
    <n v="73"/>
    <s v="48881.0"/>
    <n v="74"/>
    <s v="possible"/>
    <s v="yes"/>
    <n v="1024"/>
    <n v="-190"/>
    <n v="264"/>
  </r>
  <r>
    <n v="98"/>
    <n v="98"/>
    <n v="658"/>
    <n v="65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4"/>
    <n v="74"/>
    <n v="1"/>
    <n v="74"/>
    <n v="13"/>
    <n v="0"/>
    <n v="13"/>
    <n v="1"/>
    <n v="1"/>
    <n v="0"/>
    <n v="0"/>
    <n v="74"/>
    <n v="1"/>
    <n v="1"/>
    <n v="0"/>
    <n v="74"/>
    <n v="74"/>
    <n v="88"/>
    <n v="1"/>
    <n v="1"/>
    <n v="1"/>
    <n v="13"/>
    <n v="13"/>
    <n v="13"/>
    <n v="1"/>
    <n v="74"/>
    <n v="13"/>
    <n v="74"/>
    <n v="0"/>
    <s v="stim0"/>
    <s v="-161.0"/>
    <s v="253.0"/>
    <s v="Tue Oct  7 16:43:44 2025"/>
    <s v="The main experiment item"/>
    <b v="0"/>
    <x v="8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puits"/>
    <n v="74"/>
    <n v="2"/>
    <n v="0"/>
    <n v="6"/>
    <s v="C:/Users/lanat/Desktop/FAC MTP 3/Las3_MIASHS/Cours_S1/Psychologie_MIASHS/subject-6.csv"/>
    <s v="legacy"/>
    <n v="7"/>
    <b v="0"/>
    <s v="Melodramatic Milgram"/>
    <s v="4.0.24"/>
    <n v="8"/>
    <n v="0"/>
    <s v="q"/>
    <s v="e"/>
    <s v="e"/>
    <s v="e"/>
    <s v="e"/>
    <s v="e"/>
    <s v="q"/>
    <s v="e"/>
    <n v="1"/>
    <n v="526"/>
    <n v="526"/>
    <n v="705.76190476190482"/>
    <n v="1143.68998036893"/>
    <x v="212"/>
    <n v="42484"/>
    <n v="21505"/>
    <n v="1815"/>
    <n v="1905"/>
    <n v="20031"/>
    <n v="526"/>
    <n v="21673"/>
    <n v="2063"/>
    <n v="2"/>
    <s v="legacy"/>
    <n v="1024"/>
    <n v="2"/>
    <n v="48000"/>
    <n v="-16"/>
    <s v="experiment"/>
    <x v="5"/>
    <s v="even"/>
    <n v="224485"/>
    <n v="202978"/>
    <n v="22706"/>
    <n v="795806"/>
    <n v="797510"/>
    <n v="202938"/>
    <n v="795806"/>
    <n v="200829"/>
    <s v="NA"/>
    <n v="196882"/>
    <n v="130890"/>
    <n v="154732"/>
    <n v="2673"/>
    <n v="2671"/>
    <n v="795055"/>
    <n v="130889"/>
    <n v="130889"/>
    <n v="2672"/>
    <n v="801279"/>
    <n v="799510"/>
    <n v="801808"/>
    <n v="132706"/>
    <n v="156639"/>
    <n v="133057"/>
    <n v="200829"/>
    <n v="198882"/>
    <n v="202896"/>
    <s v="NA"/>
    <n v="801279"/>
    <n v="196880"/>
    <n v="795054"/>
    <n v="266970"/>
    <s v="kosslyn_1978"/>
    <n v="74"/>
    <s v="49407.0"/>
    <n v="75"/>
    <s v="possible"/>
    <s v="yes"/>
    <n v="1024"/>
    <n v="-190"/>
    <n v="264"/>
  </r>
  <r>
    <n v="98"/>
    <n v="98"/>
    <n v="655"/>
    <n v="65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5"/>
    <n v="75"/>
    <n v="1"/>
    <n v="75"/>
    <n v="13"/>
    <n v="0"/>
    <n v="13"/>
    <n v="1"/>
    <n v="1"/>
    <n v="0"/>
    <n v="0"/>
    <n v="75"/>
    <n v="1"/>
    <n v="1"/>
    <n v="0"/>
    <n v="75"/>
    <n v="75"/>
    <n v="89"/>
    <n v="1"/>
    <n v="1"/>
    <n v="1"/>
    <n v="13"/>
    <n v="13"/>
    <n v="13"/>
    <n v="1"/>
    <n v="75"/>
    <n v="13"/>
    <n v="75"/>
    <n v="0"/>
    <s v="stim0"/>
    <s v="-161.0"/>
    <s v="253.0"/>
    <s v="Tue Oct  7 16:43:44 2025"/>
    <s v="The main experiment item"/>
    <b v="0"/>
    <x v="10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Arbre"/>
    <s v="Rocher"/>
    <n v="75"/>
    <n v="2"/>
    <n v="0"/>
    <n v="6"/>
    <s v="C:/Users/lanat/Desktop/FAC MTP 3/Las3_MIASHS/Cours_S1/Psychologie_MIASHS/subject-6.csv"/>
    <s v="legacy"/>
    <n v="7"/>
    <b v="0"/>
    <s v="Melodramatic Milgram"/>
    <s v="4.0.24"/>
    <n v="28"/>
    <n v="0"/>
    <s v="q"/>
    <s v="e"/>
    <s v="e"/>
    <s v="e"/>
    <s v="e"/>
    <s v="e"/>
    <s v="q"/>
    <s v="e"/>
    <n v="1"/>
    <n v="409"/>
    <n v="409"/>
    <n v="705.76190476190482"/>
    <n v="1143.68998036893"/>
    <x v="213"/>
    <n v="42484"/>
    <n v="21505"/>
    <n v="1815"/>
    <n v="1905"/>
    <n v="20031"/>
    <n v="409"/>
    <n v="21673"/>
    <n v="2063"/>
    <n v="2"/>
    <s v="legacy"/>
    <n v="1024"/>
    <n v="2"/>
    <n v="48000"/>
    <n v="-16"/>
    <s v="experiment"/>
    <x v="5"/>
    <s v="even"/>
    <n v="224485"/>
    <n v="202978"/>
    <n v="22706"/>
    <n v="802646"/>
    <n v="804760"/>
    <n v="202938"/>
    <n v="802646"/>
    <n v="200829"/>
    <s v="NA"/>
    <n v="196882"/>
    <n v="130890"/>
    <n v="154732"/>
    <n v="2673"/>
    <n v="2671"/>
    <n v="801895"/>
    <n v="130889"/>
    <n v="130889"/>
    <n v="2672"/>
    <n v="808469"/>
    <n v="806760"/>
    <n v="808880"/>
    <n v="132706"/>
    <n v="156639"/>
    <n v="133057"/>
    <n v="200829"/>
    <n v="198882"/>
    <n v="202896"/>
    <s v="NA"/>
    <n v="808469"/>
    <n v="196880"/>
    <n v="801894"/>
    <n v="266970"/>
    <s v="kosslyn_1978"/>
    <n v="75"/>
    <s v="49816.0"/>
    <n v="76"/>
    <s v="possible"/>
    <s v="yes"/>
    <n v="1024"/>
    <n v="-190"/>
    <n v="264"/>
  </r>
  <r>
    <n v="98"/>
    <n v="98"/>
    <n v="651"/>
    <n v="65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6"/>
    <n v="76"/>
    <n v="1"/>
    <n v="76"/>
    <n v="13"/>
    <n v="0"/>
    <n v="13"/>
    <n v="1"/>
    <n v="1"/>
    <n v="0"/>
    <n v="0"/>
    <n v="76"/>
    <n v="1"/>
    <n v="1"/>
    <n v="0"/>
    <n v="76"/>
    <n v="76"/>
    <n v="90"/>
    <n v="1"/>
    <n v="1"/>
    <n v="1"/>
    <n v="13"/>
    <n v="13"/>
    <n v="13"/>
    <n v="1"/>
    <n v="76"/>
    <n v="13"/>
    <n v="76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phare"/>
    <n v="76"/>
    <n v="2"/>
    <n v="0"/>
    <n v="6"/>
    <s v="C:/Users/lanat/Desktop/FAC MTP 3/Las3_MIASHS/Cours_S1/Psychologie_MIASHS/subject-6.csv"/>
    <s v="legacy"/>
    <n v="7"/>
    <b v="0"/>
    <s v="Melodramatic Milgram"/>
    <s v="4.0.24"/>
    <n v="74"/>
    <n v="0"/>
    <s v="m"/>
    <s v="e"/>
    <s v="e"/>
    <s v="e"/>
    <s v="e"/>
    <s v="e"/>
    <s v="m"/>
    <s v="e"/>
    <n v="1"/>
    <n v="348"/>
    <s v="-"/>
    <n v="705.76190476190482"/>
    <n v="1143.68998036893"/>
    <x v="1"/>
    <n v="42484"/>
    <n v="21505"/>
    <n v="1815"/>
    <n v="1905"/>
    <n v="20031"/>
    <n v="348"/>
    <n v="21673"/>
    <n v="2063"/>
    <n v="2"/>
    <s v="legacy"/>
    <n v="1024"/>
    <n v="2"/>
    <n v="48000"/>
    <n v="-16"/>
    <s v="experiment"/>
    <x v="5"/>
    <s v="even"/>
    <n v="224485"/>
    <n v="202978"/>
    <n v="22706"/>
    <n v="809740"/>
    <n v="811690"/>
    <n v="202938"/>
    <n v="809740"/>
    <n v="200829"/>
    <s v="NA"/>
    <n v="196882"/>
    <n v="130890"/>
    <n v="154732"/>
    <n v="2673"/>
    <n v="2671"/>
    <n v="808989"/>
    <n v="130889"/>
    <n v="130889"/>
    <n v="2672"/>
    <n v="815399"/>
    <n v="813690"/>
    <n v="815749"/>
    <n v="132706"/>
    <n v="156639"/>
    <n v="133057"/>
    <n v="200829"/>
    <n v="198882"/>
    <n v="202896"/>
    <s v="NA"/>
    <n v="815399"/>
    <n v="196880"/>
    <n v="808987"/>
    <n v="266970"/>
    <s v="kosslyn_1978"/>
    <n v="76"/>
    <s v="50164.0"/>
    <n v="77"/>
    <s v="impossible"/>
    <s v="yes"/>
    <n v="1024"/>
    <n v="-190"/>
    <n v="264"/>
  </r>
  <r>
    <n v="98"/>
    <n v="98"/>
    <n v="647"/>
    <n v="64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7"/>
    <n v="77"/>
    <n v="1"/>
    <n v="77"/>
    <n v="13"/>
    <n v="0"/>
    <n v="13"/>
    <n v="1"/>
    <n v="1"/>
    <n v="0"/>
    <n v="0"/>
    <n v="77"/>
    <n v="1"/>
    <n v="1"/>
    <n v="0"/>
    <n v="77"/>
    <n v="77"/>
    <n v="91"/>
    <n v="1"/>
    <n v="1"/>
    <n v="1"/>
    <n v="13"/>
    <n v="13"/>
    <n v="13"/>
    <n v="1"/>
    <n v="77"/>
    <n v="13"/>
    <n v="77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Colline"/>
    <n v="77"/>
    <n v="2"/>
    <n v="0"/>
    <n v="6"/>
    <s v="C:/Users/lanat/Desktop/FAC MTP 3/Las3_MIASHS/Cours_S1/Psychologie_MIASHS/subject-6.csv"/>
    <s v="legacy"/>
    <n v="7"/>
    <b v="0"/>
    <s v="Melodramatic Milgram"/>
    <s v="4.0.24"/>
    <n v="83"/>
    <n v="0"/>
    <s v="m"/>
    <s v="e"/>
    <s v="e"/>
    <s v="e"/>
    <s v="e"/>
    <s v="e"/>
    <s v="m"/>
    <s v="e"/>
    <n v="1"/>
    <n v="354"/>
    <s v="-"/>
    <n v="705.76190476190482"/>
    <n v="1143.68998036893"/>
    <x v="1"/>
    <n v="42484"/>
    <n v="21505"/>
    <n v="1815"/>
    <n v="1905"/>
    <n v="20031"/>
    <n v="354"/>
    <n v="21673"/>
    <n v="2063"/>
    <n v="2"/>
    <s v="legacy"/>
    <n v="1024"/>
    <n v="2"/>
    <n v="48000"/>
    <n v="-16"/>
    <s v="experiment"/>
    <x v="5"/>
    <s v="even"/>
    <n v="224485"/>
    <n v="202978"/>
    <n v="22706"/>
    <n v="816585"/>
    <n v="818540"/>
    <n v="202938"/>
    <n v="816585"/>
    <n v="200829"/>
    <s v="NA"/>
    <n v="196882"/>
    <n v="130890"/>
    <n v="154732"/>
    <n v="2673"/>
    <n v="2671"/>
    <n v="815834"/>
    <n v="130889"/>
    <n v="130889"/>
    <n v="2672"/>
    <n v="822289"/>
    <n v="820540"/>
    <n v="822645"/>
    <n v="132706"/>
    <n v="156639"/>
    <n v="133057"/>
    <n v="200829"/>
    <n v="198882"/>
    <n v="202896"/>
    <s v="NA"/>
    <n v="822289"/>
    <n v="196880"/>
    <n v="815833"/>
    <n v="266970"/>
    <s v="kosslyn_1978"/>
    <n v="77"/>
    <s v="50518.0"/>
    <n v="78"/>
    <s v="impossible"/>
    <s v="yes"/>
    <n v="1024"/>
    <n v="-190"/>
    <n v="264"/>
  </r>
  <r>
    <n v="98"/>
    <n v="98"/>
    <n v="644"/>
    <n v="64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8"/>
    <n v="78"/>
    <n v="1"/>
    <n v="78"/>
    <n v="13"/>
    <n v="0"/>
    <n v="13"/>
    <n v="1"/>
    <n v="1"/>
    <n v="0"/>
    <n v="0"/>
    <n v="78"/>
    <n v="1"/>
    <n v="1"/>
    <n v="0"/>
    <n v="78"/>
    <n v="78"/>
    <n v="92"/>
    <n v="1"/>
    <n v="1"/>
    <n v="1"/>
    <n v="13"/>
    <n v="13"/>
    <n v="13"/>
    <n v="1"/>
    <n v="78"/>
    <n v="13"/>
    <n v="78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Ruisseau"/>
    <n v="78"/>
    <n v="2"/>
    <n v="0"/>
    <n v="6"/>
    <s v="C:/Users/lanat/Desktop/FAC MTP 3/Las3_MIASHS/Cours_S1/Psychologie_MIASHS/subject-6.csv"/>
    <s v="legacy"/>
    <n v="7"/>
    <b v="0"/>
    <s v="Melodramatic Milgram"/>
    <s v="4.0.24"/>
    <n v="81"/>
    <n v="0"/>
    <s v="m"/>
    <s v="e"/>
    <s v="e"/>
    <s v="e"/>
    <s v="e"/>
    <s v="e"/>
    <s v="m"/>
    <s v="e"/>
    <n v="1"/>
    <n v="394"/>
    <s v="-"/>
    <n v="705.76190476190482"/>
    <n v="1143.68998036893"/>
    <x v="1"/>
    <n v="42484"/>
    <n v="21505"/>
    <n v="1815"/>
    <n v="1905"/>
    <n v="20031"/>
    <n v="394"/>
    <n v="21673"/>
    <n v="2063"/>
    <n v="2"/>
    <s v="legacy"/>
    <n v="1024"/>
    <n v="2"/>
    <n v="48000"/>
    <n v="-16"/>
    <s v="experiment"/>
    <x v="5"/>
    <s v="even"/>
    <n v="224485"/>
    <n v="202978"/>
    <n v="22706"/>
    <n v="823500"/>
    <n v="825450"/>
    <n v="202938"/>
    <n v="823500"/>
    <n v="200829"/>
    <s v="NA"/>
    <n v="196882"/>
    <n v="130890"/>
    <n v="154732"/>
    <n v="2673"/>
    <n v="2671"/>
    <n v="822749"/>
    <n v="130889"/>
    <n v="130889"/>
    <n v="2672"/>
    <n v="829139"/>
    <n v="827450"/>
    <n v="829535"/>
    <n v="132706"/>
    <n v="156639"/>
    <n v="133057"/>
    <n v="200829"/>
    <n v="198882"/>
    <n v="202896"/>
    <s v="NA"/>
    <n v="829139"/>
    <n v="196880"/>
    <n v="822747"/>
    <n v="266970"/>
    <s v="kosslyn_1978"/>
    <n v="78"/>
    <s v="50912.0"/>
    <n v="79"/>
    <s v="impossible"/>
    <s v="yes"/>
    <n v="1024"/>
    <n v="-190"/>
    <n v="264"/>
  </r>
  <r>
    <n v="98"/>
    <n v="98"/>
    <n v="640"/>
    <n v="64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9"/>
    <n v="79"/>
    <n v="1"/>
    <n v="79"/>
    <n v="13"/>
    <n v="0"/>
    <n v="13"/>
    <n v="1"/>
    <n v="1"/>
    <n v="0"/>
    <n v="0"/>
    <n v="79"/>
    <n v="1"/>
    <n v="1"/>
    <n v="0"/>
    <n v="79"/>
    <n v="79"/>
    <n v="93"/>
    <n v="1"/>
    <n v="1"/>
    <n v="1"/>
    <n v="13"/>
    <n v="13"/>
    <n v="13"/>
    <n v="1"/>
    <n v="79"/>
    <n v="13"/>
    <n v="79"/>
    <n v="0"/>
    <s v="stim0"/>
    <s v="-161.0"/>
    <s v="253.0"/>
    <s v="Tue Oct  7 16:43:44 2025"/>
    <s v="The main experiment item"/>
    <b v="0"/>
    <x v="2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utte"/>
    <s v="Herbe"/>
    <n v="79"/>
    <n v="2"/>
    <n v="0"/>
    <n v="6"/>
    <s v="C:/Users/lanat/Desktop/FAC MTP 3/Las3_MIASHS/Cours_S1/Psychologie_MIASHS/subject-6.csv"/>
    <s v="legacy"/>
    <n v="7"/>
    <b v="0"/>
    <s v="Melodramatic Milgram"/>
    <s v="4.0.24"/>
    <n v="6"/>
    <n v="0"/>
    <s v="q"/>
    <s v="e"/>
    <s v="e"/>
    <s v="e"/>
    <s v="e"/>
    <s v="e"/>
    <s v="q"/>
    <s v="e"/>
    <n v="1"/>
    <n v="326"/>
    <n v="326"/>
    <n v="705.76190476190482"/>
    <n v="1143.68998036893"/>
    <x v="214"/>
    <n v="42484"/>
    <n v="21505"/>
    <n v="1815"/>
    <n v="1905"/>
    <n v="20031"/>
    <n v="326"/>
    <n v="21673"/>
    <n v="2063"/>
    <n v="2"/>
    <s v="legacy"/>
    <n v="1024"/>
    <n v="2"/>
    <n v="48000"/>
    <n v="-16"/>
    <s v="experiment"/>
    <x v="5"/>
    <s v="even"/>
    <n v="224485"/>
    <n v="202978"/>
    <n v="22706"/>
    <n v="830388"/>
    <n v="832339"/>
    <n v="202938"/>
    <n v="830388"/>
    <n v="200829"/>
    <s v="NA"/>
    <n v="196882"/>
    <n v="130890"/>
    <n v="154732"/>
    <n v="2673"/>
    <n v="2671"/>
    <n v="829637"/>
    <n v="130889"/>
    <n v="130889"/>
    <n v="2672"/>
    <n v="836290"/>
    <n v="834339"/>
    <n v="836618"/>
    <n v="132706"/>
    <n v="156639"/>
    <n v="133057"/>
    <n v="200829"/>
    <n v="198882"/>
    <n v="202896"/>
    <s v="NA"/>
    <n v="836289"/>
    <n v="196880"/>
    <n v="829636"/>
    <n v="266970"/>
    <s v="kosslyn_1978"/>
    <n v="79"/>
    <s v="51238.0"/>
    <n v="80"/>
    <s v="possible"/>
    <s v="yes"/>
    <n v="1024"/>
    <n v="-190"/>
    <n v="264"/>
  </r>
  <r>
    <n v="98"/>
    <n v="98"/>
    <n v="638"/>
    <n v="63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0"/>
    <n v="80"/>
    <n v="1"/>
    <n v="80"/>
    <n v="13"/>
    <n v="0"/>
    <n v="13"/>
    <n v="1"/>
    <n v="1"/>
    <n v="0"/>
    <n v="0"/>
    <n v="80"/>
    <n v="1"/>
    <n v="1"/>
    <n v="0"/>
    <n v="80"/>
    <n v="80"/>
    <n v="94"/>
    <n v="1"/>
    <n v="1"/>
    <n v="1"/>
    <n v="13"/>
    <n v="13"/>
    <n v="13"/>
    <n v="1"/>
    <n v="80"/>
    <n v="13"/>
    <n v="80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Herbe"/>
    <s v="tour"/>
    <n v="80"/>
    <n v="2"/>
    <n v="0"/>
    <n v="6"/>
    <s v="C:/Users/lanat/Desktop/FAC MTP 3/Las3_MIASHS/Cours_S1/Psychologie_MIASHS/subject-6.csv"/>
    <s v="legacy"/>
    <n v="7"/>
    <b v="0"/>
    <s v="Melodramatic Milgram"/>
    <s v="4.0.24"/>
    <n v="69"/>
    <n v="0"/>
    <s v="m"/>
    <s v="e"/>
    <s v="e"/>
    <s v="e"/>
    <s v="e"/>
    <s v="e"/>
    <s v="m"/>
    <s v="e"/>
    <n v="1"/>
    <n v="455"/>
    <s v="-"/>
    <n v="705.76190476190482"/>
    <n v="1143.68998036893"/>
    <x v="1"/>
    <n v="42484"/>
    <n v="21505"/>
    <n v="1815"/>
    <n v="1905"/>
    <n v="20031"/>
    <n v="455"/>
    <n v="21673"/>
    <n v="2063"/>
    <n v="2"/>
    <s v="legacy"/>
    <n v="1024"/>
    <n v="2"/>
    <n v="48000"/>
    <n v="-16"/>
    <s v="experiment"/>
    <x v="5"/>
    <s v="even"/>
    <n v="224485"/>
    <n v="202978"/>
    <n v="22706"/>
    <n v="837464"/>
    <n v="839429"/>
    <n v="202938"/>
    <n v="837464"/>
    <n v="200829"/>
    <s v="NA"/>
    <n v="196882"/>
    <n v="130890"/>
    <n v="154732"/>
    <n v="2673"/>
    <n v="2671"/>
    <n v="836713"/>
    <n v="130889"/>
    <n v="130889"/>
    <n v="2672"/>
    <n v="842730"/>
    <n v="841429"/>
    <n v="843187"/>
    <n v="132706"/>
    <n v="156639"/>
    <n v="133057"/>
    <n v="200829"/>
    <n v="198882"/>
    <n v="202896"/>
    <s v="NA"/>
    <n v="842730"/>
    <n v="196880"/>
    <n v="836712"/>
    <n v="266970"/>
    <s v="kosslyn_1978"/>
    <n v="80"/>
    <s v="51693.0"/>
    <n v="81"/>
    <s v="impossible"/>
    <s v="yes"/>
    <n v="1024"/>
    <n v="-190"/>
    <n v="264"/>
  </r>
  <r>
    <n v="98"/>
    <n v="98"/>
    <n v="634"/>
    <n v="63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81"/>
    <n v="81"/>
    <n v="1"/>
    <n v="81"/>
    <n v="13"/>
    <n v="0"/>
    <n v="13"/>
    <n v="1"/>
    <n v="1"/>
    <n v="0"/>
    <n v="0"/>
    <n v="81"/>
    <n v="1"/>
    <n v="1"/>
    <n v="0"/>
    <n v="81"/>
    <n v="81"/>
    <n v="95"/>
    <n v="1"/>
    <n v="1"/>
    <n v="1"/>
    <n v="13"/>
    <n v="13"/>
    <n v="13"/>
    <n v="1"/>
    <n v="81"/>
    <n v="13"/>
    <n v="81"/>
    <n v="0"/>
    <s v="stim0"/>
    <s v="-161.0"/>
    <s v="253.0"/>
    <s v="Tue Oct  7 16:43:44 2025"/>
    <s v="The main experiment item"/>
    <b v="0"/>
    <x v="19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Sable"/>
    <s v="Rocher"/>
    <n v="81"/>
    <n v="2"/>
    <n v="0"/>
    <n v="6"/>
    <s v="C:/Users/lanat/Desktop/FAC MTP 3/Las3_MIASHS/Cours_S1/Psychologie_MIASHS/subject-6.csv"/>
    <s v="legacy"/>
    <n v="7"/>
    <b v="0"/>
    <s v="Melodramatic Milgram"/>
    <s v="4.0.24"/>
    <n v="31"/>
    <n v="0"/>
    <s v="q"/>
    <s v="e"/>
    <s v="e"/>
    <s v="e"/>
    <s v="e"/>
    <s v="e"/>
    <s v="q"/>
    <s v="e"/>
    <n v="1"/>
    <n v="338"/>
    <n v="338"/>
    <n v="705.76190476190482"/>
    <n v="1143.68998036893"/>
    <x v="215"/>
    <n v="42484"/>
    <n v="21505"/>
    <n v="1815"/>
    <n v="1905"/>
    <n v="20031"/>
    <n v="338"/>
    <n v="21673"/>
    <n v="2063"/>
    <n v="2"/>
    <s v="legacy"/>
    <n v="1024"/>
    <n v="2"/>
    <n v="48000"/>
    <n v="-16"/>
    <s v="experiment"/>
    <x v="5"/>
    <s v="even"/>
    <n v="224485"/>
    <n v="202978"/>
    <n v="22706"/>
    <n v="843982"/>
    <n v="846000"/>
    <n v="202938"/>
    <n v="843982"/>
    <n v="200829"/>
    <s v="NA"/>
    <n v="196882"/>
    <n v="130890"/>
    <n v="154732"/>
    <n v="2673"/>
    <n v="2671"/>
    <n v="843231"/>
    <n v="130889"/>
    <n v="130889"/>
    <n v="2672"/>
    <n v="849709"/>
    <n v="848000"/>
    <n v="850048"/>
    <n v="132706"/>
    <n v="156639"/>
    <n v="133057"/>
    <n v="200829"/>
    <n v="198882"/>
    <n v="202896"/>
    <s v="NA"/>
    <n v="849709"/>
    <n v="196880"/>
    <n v="843230"/>
    <n v="266970"/>
    <s v="kosslyn_1978"/>
    <n v="81"/>
    <s v="52031.0"/>
    <n v="82"/>
    <s v="possible"/>
    <s v="yes"/>
    <n v="1024"/>
    <n v="-190"/>
    <n v="264"/>
  </r>
  <r>
    <n v="98"/>
    <n v="98"/>
    <n v="630"/>
    <n v="63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2"/>
    <n v="82"/>
    <n v="1"/>
    <n v="82"/>
    <n v="13"/>
    <n v="0"/>
    <n v="13"/>
    <n v="1"/>
    <n v="1"/>
    <n v="0"/>
    <n v="0"/>
    <n v="82"/>
    <n v="1"/>
    <n v="1"/>
    <n v="0"/>
    <n v="82"/>
    <n v="82"/>
    <n v="96"/>
    <n v="1"/>
    <n v="1"/>
    <n v="1"/>
    <n v="13"/>
    <n v="13"/>
    <n v="13"/>
    <n v="1"/>
    <n v="82"/>
    <n v="13"/>
    <n v="82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Rocher"/>
    <s v="vallee"/>
    <n v="82"/>
    <n v="2"/>
    <n v="0"/>
    <n v="6"/>
    <s v="C:/Users/lanat/Desktop/FAC MTP 3/Las3_MIASHS/Cours_S1/Psychologie_MIASHS/subject-6.csv"/>
    <s v="legacy"/>
    <n v="7"/>
    <b v="0"/>
    <s v="Melodramatic Milgram"/>
    <s v="4.0.24"/>
    <n v="49"/>
    <n v="0"/>
    <s v="m"/>
    <s v="e"/>
    <s v="e"/>
    <s v="e"/>
    <s v="e"/>
    <s v="e"/>
    <s v="m"/>
    <s v="e"/>
    <n v="1"/>
    <n v="298"/>
    <s v="-"/>
    <n v="705.76190476190482"/>
    <n v="1143.68998036893"/>
    <x v="1"/>
    <n v="42484"/>
    <n v="21505"/>
    <n v="1815"/>
    <n v="1905"/>
    <n v="20031"/>
    <n v="298"/>
    <n v="21673"/>
    <n v="2063"/>
    <n v="2"/>
    <s v="legacy"/>
    <n v="1024"/>
    <n v="2"/>
    <n v="48000"/>
    <n v="-16"/>
    <s v="experiment"/>
    <x v="5"/>
    <s v="even"/>
    <n v="224485"/>
    <n v="202978"/>
    <n v="22706"/>
    <n v="850902"/>
    <n v="852609"/>
    <n v="202938"/>
    <n v="850902"/>
    <n v="200829"/>
    <s v="NA"/>
    <n v="196882"/>
    <n v="130890"/>
    <n v="154732"/>
    <n v="2673"/>
    <n v="2671"/>
    <n v="850151"/>
    <n v="130889"/>
    <n v="130889"/>
    <n v="2672"/>
    <n v="856490"/>
    <n v="854609"/>
    <n v="856790"/>
    <n v="132706"/>
    <n v="156639"/>
    <n v="133057"/>
    <n v="200829"/>
    <n v="198882"/>
    <n v="202896"/>
    <s v="NA"/>
    <n v="856490"/>
    <n v="196880"/>
    <n v="850149"/>
    <n v="266970"/>
    <s v="kosslyn_1978"/>
    <n v="82"/>
    <s v="52329.0"/>
    <n v="83"/>
    <s v="impossible"/>
    <s v="yes"/>
    <n v="1024"/>
    <n v="-190"/>
    <n v="264"/>
  </r>
  <r>
    <n v="98"/>
    <n v="98"/>
    <n v="626"/>
    <n v="62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3"/>
    <n v="83"/>
    <n v="1"/>
    <n v="83"/>
    <n v="13"/>
    <n v="0"/>
    <n v="13"/>
    <n v="1"/>
    <n v="1"/>
    <n v="0"/>
    <n v="0"/>
    <n v="83"/>
    <n v="1"/>
    <n v="1"/>
    <n v="0"/>
    <n v="83"/>
    <n v="83"/>
    <n v="97"/>
    <n v="1"/>
    <n v="1"/>
    <n v="1"/>
    <n v="13"/>
    <n v="13"/>
    <n v="13"/>
    <n v="1"/>
    <n v="83"/>
    <n v="13"/>
    <n v="83"/>
    <n v="0"/>
    <s v="stim0"/>
    <s v="-161.0"/>
    <s v="253.0"/>
    <s v="Tue Oct  7 16:43:44 2025"/>
    <s v="The main experiment item"/>
    <b v="0"/>
    <x v="2"/>
    <b v="1"/>
    <m/>
    <s v="kosslyn_1978.osexp"/>
    <s v="C:\Users\lanat\Downloads"/>
    <b v="0"/>
    <s v="mono"/>
    <b v="0"/>
    <n v="18"/>
    <s v="no"/>
    <s v="#000000"/>
    <s v="no"/>
    <s v="yes"/>
    <n v="768"/>
    <s v="legacy"/>
    <s v="hutte"/>
    <s v="puits"/>
    <s v="phare"/>
    <n v="83"/>
    <n v="2"/>
    <n v="0"/>
    <n v="6"/>
    <s v="C:/Users/lanat/Desktop/FAC MTP 3/Las3_MIASHS/Cours_S1/Psychologie_MIASHS/subject-6.csv"/>
    <s v="legacy"/>
    <n v="7"/>
    <b v="0"/>
    <s v="Melodramatic Milgram"/>
    <s v="4.0.24"/>
    <n v="71"/>
    <n v="0"/>
    <s v="m"/>
    <s v="e"/>
    <s v="e"/>
    <s v="e"/>
    <s v="e"/>
    <s v="e"/>
    <s v="m"/>
    <s v="e"/>
    <n v="1"/>
    <n v="332"/>
    <s v="-"/>
    <n v="705.76190476190482"/>
    <n v="1143.68998036893"/>
    <x v="1"/>
    <n v="42484"/>
    <n v="21505"/>
    <n v="1815"/>
    <n v="1905"/>
    <n v="20031"/>
    <n v="332"/>
    <n v="21673"/>
    <n v="2063"/>
    <n v="2"/>
    <s v="legacy"/>
    <n v="1024"/>
    <n v="2"/>
    <n v="48000"/>
    <n v="-16"/>
    <s v="experiment"/>
    <x v="5"/>
    <s v="even"/>
    <n v="224485"/>
    <n v="202978"/>
    <n v="22706"/>
    <n v="857593"/>
    <n v="859349"/>
    <n v="202938"/>
    <n v="857593"/>
    <n v="200829"/>
    <s v="NA"/>
    <n v="196882"/>
    <n v="130890"/>
    <n v="154732"/>
    <n v="2673"/>
    <n v="2671"/>
    <n v="856842"/>
    <n v="130889"/>
    <n v="130889"/>
    <n v="2672"/>
    <n v="863059"/>
    <n v="861350"/>
    <n v="863393"/>
    <n v="132706"/>
    <n v="156639"/>
    <n v="133057"/>
    <n v="200829"/>
    <n v="198882"/>
    <n v="202896"/>
    <s v="NA"/>
    <n v="863059"/>
    <n v="196880"/>
    <n v="856841"/>
    <n v="266970"/>
    <s v="kosslyn_1978"/>
    <n v="83"/>
    <s v="52661.0"/>
    <n v="84"/>
    <s v="impossible"/>
    <s v="yes"/>
    <n v="1024"/>
    <n v="-190"/>
    <n v="264"/>
  </r>
  <r>
    <s v="undefined"/>
    <s v="undefined"/>
    <n v="4575"/>
    <n v="457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197.0"/>
    <s v="238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sable"/>
    <s v="NA"/>
    <s v="NA"/>
    <n v="0"/>
    <n v="0"/>
    <n v="0"/>
    <n v="0"/>
    <s v="C:/Documents/L3 MIASHS/Cognition/subject-8.csv"/>
    <s v="legacy"/>
    <n v="0"/>
    <b v="0"/>
    <s v="Melodramatic Milgram"/>
    <s v="4.0.24"/>
    <s v="NA"/>
    <n v="0"/>
    <n v="1"/>
    <s v="NA"/>
    <s v="NA"/>
    <s v="n"/>
    <s v="space"/>
    <s v="n"/>
    <s v="NA"/>
    <s v="n"/>
    <n v="1"/>
    <n v="4575"/>
    <s v="-"/>
    <m/>
    <m/>
    <x v="0"/>
    <s v="NA"/>
    <s v="NA"/>
    <n v="6777"/>
    <n v="7319"/>
    <n v="21377"/>
    <s v="NA"/>
    <n v="53030"/>
    <n v="4575"/>
    <n v="2"/>
    <s v="legacy"/>
    <n v="1024"/>
    <n v="2"/>
    <n v="48000"/>
    <n v="-16"/>
    <s v="experiment"/>
    <x v="6"/>
    <s v="even"/>
    <s v="NA"/>
    <s v="NA"/>
    <n v="22893"/>
    <s v="NA"/>
    <s v="NA"/>
    <s v="NA"/>
    <s v="NA"/>
    <n v="94622"/>
    <s v="NA"/>
    <n v="90601"/>
    <n v="22925"/>
    <n v="83012"/>
    <n v="1515"/>
    <n v="1513"/>
    <s v="NA"/>
    <n v="22924"/>
    <n v="22924"/>
    <n v="1514"/>
    <s v="NA"/>
    <s v="NA"/>
    <n v="99868"/>
    <n v="29702"/>
    <n v="90332"/>
    <n v="29980"/>
    <n v="94622"/>
    <n v="92601"/>
    <n v="99868"/>
    <s v="NA"/>
    <s v="NA"/>
    <n v="90599"/>
    <s v="NA"/>
    <s v="NA"/>
    <s v="kosslyn_1978"/>
    <n v="0"/>
    <s v="4575.0"/>
    <n v="1"/>
    <s v="NA"/>
    <s v="yes"/>
    <n v="1024"/>
    <n v="155"/>
    <n v="285"/>
  </r>
  <r>
    <s v="undefined"/>
    <s v="undefined"/>
    <n v="4826"/>
    <n v="482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100.0"/>
    <s v="141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arbre"/>
    <s v="NA"/>
    <s v="NA"/>
    <n v="1"/>
    <n v="0"/>
    <n v="0"/>
    <n v="1"/>
    <s v="C:/Documents/L3 MIASHS/Cognition/subject-8.csv"/>
    <s v="legacy"/>
    <n v="1"/>
    <b v="0"/>
    <s v="Melodramatic Milgram"/>
    <s v="4.0.24"/>
    <s v="NA"/>
    <n v="0"/>
    <n v="1"/>
    <s v="NA"/>
    <s v="NA"/>
    <s v="n"/>
    <s v="space"/>
    <s v="n"/>
    <s v="NA"/>
    <s v="n"/>
    <n v="1"/>
    <n v="5078"/>
    <s v="-"/>
    <m/>
    <m/>
    <x v="0"/>
    <s v="NA"/>
    <s v="NA"/>
    <n v="6777"/>
    <n v="7319"/>
    <n v="21377"/>
    <s v="NA"/>
    <n v="53030"/>
    <n v="5078"/>
    <n v="2"/>
    <s v="legacy"/>
    <n v="1024"/>
    <n v="2"/>
    <n v="48000"/>
    <n v="-16"/>
    <s v="experiment"/>
    <x v="6"/>
    <s v="even"/>
    <s v="NA"/>
    <s v="NA"/>
    <n v="22893"/>
    <s v="NA"/>
    <s v="NA"/>
    <s v="NA"/>
    <s v="NA"/>
    <n v="104181"/>
    <s v="NA"/>
    <n v="100042"/>
    <n v="22925"/>
    <n v="83012"/>
    <n v="1515"/>
    <n v="1513"/>
    <s v="NA"/>
    <n v="22924"/>
    <n v="22924"/>
    <n v="1514"/>
    <s v="NA"/>
    <s v="NA"/>
    <n v="109260"/>
    <n v="29702"/>
    <n v="90332"/>
    <n v="29980"/>
    <n v="104181"/>
    <n v="102042"/>
    <n v="109260"/>
    <s v="NA"/>
    <s v="NA"/>
    <n v="100041"/>
    <s v="NA"/>
    <s v="NA"/>
    <s v="kosslyn_1978"/>
    <n v="0"/>
    <s v="9653.0"/>
    <n v="2"/>
    <s v="NA"/>
    <s v="yes"/>
    <n v="1024"/>
    <n v="-115"/>
    <n v="165"/>
  </r>
  <r>
    <s v="undefined"/>
    <s v="undefined"/>
    <n v="4481"/>
    <n v="448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48.0"/>
    <s v="163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lac"/>
    <s v="NA"/>
    <s v="NA"/>
    <n v="2"/>
    <n v="0"/>
    <n v="0"/>
    <n v="2"/>
    <s v="C:/Documents/L3 MIASHS/Cognition/subject-8.csv"/>
    <s v="legacy"/>
    <n v="2"/>
    <b v="0"/>
    <s v="Melodramatic Milgram"/>
    <s v="4.0.24"/>
    <s v="NA"/>
    <n v="0"/>
    <n v="1"/>
    <s v="NA"/>
    <s v="NA"/>
    <s v="n"/>
    <s v="space"/>
    <s v="n"/>
    <s v="NA"/>
    <s v="n"/>
    <n v="1"/>
    <n v="3791"/>
    <s v="-"/>
    <m/>
    <m/>
    <x v="0"/>
    <s v="NA"/>
    <s v="NA"/>
    <n v="6777"/>
    <n v="7319"/>
    <n v="21377"/>
    <s v="NA"/>
    <n v="53030"/>
    <n v="3791"/>
    <n v="2"/>
    <s v="legacy"/>
    <n v="1024"/>
    <n v="2"/>
    <n v="48000"/>
    <n v="-16"/>
    <s v="experiment"/>
    <x v="6"/>
    <s v="even"/>
    <s v="NA"/>
    <s v="NA"/>
    <n v="22893"/>
    <s v="NA"/>
    <s v="NA"/>
    <s v="NA"/>
    <s v="NA"/>
    <n v="113072"/>
    <s v="NA"/>
    <n v="109479"/>
    <n v="22925"/>
    <n v="83012"/>
    <n v="1515"/>
    <n v="1513"/>
    <s v="NA"/>
    <n v="22924"/>
    <n v="22924"/>
    <n v="1514"/>
    <s v="NA"/>
    <s v="NA"/>
    <n v="116864"/>
    <n v="29702"/>
    <n v="90332"/>
    <n v="29980"/>
    <n v="113072"/>
    <n v="111479"/>
    <n v="116864"/>
    <s v="NA"/>
    <s v="NA"/>
    <n v="109478"/>
    <s v="NA"/>
    <s v="NA"/>
    <s v="kosslyn_1978"/>
    <n v="0"/>
    <s v="13444.0"/>
    <n v="3"/>
    <s v="NA"/>
    <s v="yes"/>
    <n v="1024"/>
    <n v="-50"/>
    <n v="180"/>
  </r>
  <r>
    <s v="undefined"/>
    <s v="undefined"/>
    <n v="4528"/>
    <n v="4528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123.0"/>
    <s v="189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hutte"/>
    <s v="NA"/>
    <s v="NA"/>
    <n v="3"/>
    <n v="0"/>
    <n v="0"/>
    <n v="3"/>
    <s v="C:/Documents/L3 MIASHS/Cognition/subject-8.csv"/>
    <s v="legacy"/>
    <n v="2"/>
    <b v="0"/>
    <s v="Melodramatic Milgram"/>
    <s v="4.0.24"/>
    <s v="NA"/>
    <n v="0"/>
    <n v="1"/>
    <s v="NA"/>
    <s v="NA"/>
    <s v="n"/>
    <s v="space"/>
    <s v="n"/>
    <s v="NA"/>
    <s v="n"/>
    <n v="1"/>
    <n v="4669"/>
    <s v="-"/>
    <m/>
    <m/>
    <x v="0"/>
    <s v="NA"/>
    <s v="NA"/>
    <n v="6777"/>
    <n v="7319"/>
    <n v="21377"/>
    <s v="NA"/>
    <n v="53030"/>
    <n v="4669"/>
    <n v="2"/>
    <s v="legacy"/>
    <n v="1024"/>
    <n v="2"/>
    <n v="48000"/>
    <n v="-16"/>
    <s v="experiment"/>
    <x v="6"/>
    <s v="even"/>
    <s v="NA"/>
    <s v="NA"/>
    <n v="22893"/>
    <s v="NA"/>
    <s v="NA"/>
    <s v="NA"/>
    <s v="NA"/>
    <n v="121142"/>
    <s v="NA"/>
    <n v="117178"/>
    <n v="22925"/>
    <n v="83012"/>
    <n v="1515"/>
    <n v="1513"/>
    <s v="NA"/>
    <n v="22924"/>
    <n v="22924"/>
    <n v="1514"/>
    <s v="NA"/>
    <s v="NA"/>
    <n v="125813"/>
    <n v="29702"/>
    <n v="90332"/>
    <n v="29980"/>
    <n v="121143"/>
    <n v="119178"/>
    <n v="125813"/>
    <s v="NA"/>
    <s v="NA"/>
    <n v="117176"/>
    <s v="NA"/>
    <s v="NA"/>
    <s v="kosslyn_1978"/>
    <n v="0"/>
    <s v="18113.0"/>
    <n v="4"/>
    <s v="NA"/>
    <s v="yes"/>
    <n v="1024"/>
    <n v="-190"/>
    <n v="264"/>
  </r>
  <r>
    <s v="undefined"/>
    <s v="undefined"/>
    <n v="4193"/>
    <n v="419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160.0"/>
    <s v="167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NA"/>
    <s v="NA"/>
    <n v="4"/>
    <n v="0"/>
    <n v="0"/>
    <n v="4"/>
    <s v="C:/Documents/L3 MIASHS/Cognition/subject-8.csv"/>
    <s v="legacy"/>
    <n v="2"/>
    <b v="0"/>
    <s v="Melodramatic Milgram"/>
    <s v="4.0.24"/>
    <s v="NA"/>
    <n v="0"/>
    <n v="1"/>
    <s v="NA"/>
    <s v="NA"/>
    <s v="n"/>
    <s v="space"/>
    <s v="n"/>
    <s v="NA"/>
    <s v="n"/>
    <n v="1"/>
    <n v="2853"/>
    <s v="-"/>
    <m/>
    <m/>
    <x v="0"/>
    <s v="NA"/>
    <s v="NA"/>
    <n v="6777"/>
    <n v="7319"/>
    <n v="21377"/>
    <s v="NA"/>
    <n v="53030"/>
    <n v="2853"/>
    <n v="2"/>
    <s v="legacy"/>
    <n v="1024"/>
    <n v="2"/>
    <n v="48000"/>
    <n v="-16"/>
    <s v="experiment"/>
    <x v="6"/>
    <s v="even"/>
    <s v="NA"/>
    <s v="NA"/>
    <n v="22893"/>
    <s v="NA"/>
    <s v="NA"/>
    <s v="NA"/>
    <s v="NA"/>
    <n v="129901"/>
    <s v="NA"/>
    <n v="126134"/>
    <n v="22925"/>
    <n v="83012"/>
    <n v="1515"/>
    <n v="1513"/>
    <s v="NA"/>
    <n v="22924"/>
    <n v="22924"/>
    <n v="1514"/>
    <s v="NA"/>
    <s v="NA"/>
    <n v="132757"/>
    <n v="29702"/>
    <n v="90332"/>
    <n v="29980"/>
    <n v="129902"/>
    <n v="128134"/>
    <n v="132757"/>
    <s v="NA"/>
    <s v="NA"/>
    <n v="126133"/>
    <s v="NA"/>
    <s v="NA"/>
    <s v="kosslyn_1978"/>
    <n v="0"/>
    <s v="20966.0"/>
    <n v="5"/>
    <s v="NA"/>
    <s v="yes"/>
    <n v="1024"/>
    <n v="-260"/>
    <n v="180"/>
  </r>
  <r>
    <s v="undefined"/>
    <s v="undefined"/>
    <n v="4051"/>
    <n v="405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-170.0"/>
    <s v="-133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herbe"/>
    <s v="NA"/>
    <s v="NA"/>
    <n v="5"/>
    <n v="0"/>
    <n v="0"/>
    <n v="5"/>
    <s v="C:/Documents/L3 MIASHS/Cognition/subject-8.csv"/>
    <s v="legacy"/>
    <n v="3"/>
    <b v="0"/>
    <s v="Melodramatic Milgram"/>
    <s v="4.0.24"/>
    <s v="NA"/>
    <n v="0"/>
    <n v="1"/>
    <s v="NA"/>
    <s v="NA"/>
    <s v="n"/>
    <s v="space"/>
    <s v="n"/>
    <s v="NA"/>
    <s v="n"/>
    <n v="1"/>
    <n v="3344"/>
    <s v="-"/>
    <m/>
    <m/>
    <x v="0"/>
    <s v="NA"/>
    <s v="NA"/>
    <n v="6777"/>
    <n v="7319"/>
    <n v="21377"/>
    <s v="NA"/>
    <n v="53030"/>
    <n v="3344"/>
    <n v="2"/>
    <s v="legacy"/>
    <n v="1024"/>
    <n v="2"/>
    <n v="48000"/>
    <n v="-16"/>
    <s v="experiment"/>
    <x v="6"/>
    <s v="even"/>
    <s v="NA"/>
    <s v="NA"/>
    <n v="22893"/>
    <s v="NA"/>
    <s v="NA"/>
    <s v="NA"/>
    <s v="NA"/>
    <n v="136972"/>
    <s v="NA"/>
    <n v="133010"/>
    <n v="22925"/>
    <n v="83012"/>
    <n v="1515"/>
    <n v="1513"/>
    <s v="NA"/>
    <n v="22924"/>
    <n v="22924"/>
    <n v="1514"/>
    <s v="NA"/>
    <s v="NA"/>
    <n v="140317"/>
    <n v="29702"/>
    <n v="90332"/>
    <n v="29980"/>
    <n v="136972"/>
    <n v="135011"/>
    <n v="140317"/>
    <s v="NA"/>
    <s v="NA"/>
    <n v="133009"/>
    <s v="NA"/>
    <s v="NA"/>
    <s v="kosslyn_1978"/>
    <n v="0"/>
    <s v="24310.0"/>
    <n v="6"/>
    <s v="NA"/>
    <s v="yes"/>
    <n v="1024"/>
    <n v="-180"/>
    <n v="-104"/>
  </r>
  <r>
    <s v="undefined"/>
    <s v="undefined"/>
    <n v="3797"/>
    <n v="379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3.0"/>
    <s v="-327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rocher"/>
    <s v="NA"/>
    <s v="NA"/>
    <n v="6"/>
    <n v="0"/>
    <n v="0"/>
    <n v="6"/>
    <s v="C:/Documents/L3 MIASHS/Cognition/subject-8.csv"/>
    <s v="legacy"/>
    <n v="4"/>
    <b v="0"/>
    <s v="Melodramatic Milgram"/>
    <s v="4.0.24"/>
    <s v="NA"/>
    <n v="0"/>
    <n v="1"/>
    <s v="NA"/>
    <s v="NA"/>
    <s v="n"/>
    <s v="space"/>
    <s v="n"/>
    <s v="NA"/>
    <s v="n"/>
    <n v="1"/>
    <n v="2274"/>
    <s v="-"/>
    <m/>
    <m/>
    <x v="0"/>
    <s v="NA"/>
    <s v="NA"/>
    <n v="6777"/>
    <n v="7319"/>
    <n v="21377"/>
    <s v="NA"/>
    <n v="53030"/>
    <n v="2274"/>
    <n v="2"/>
    <s v="legacy"/>
    <n v="1024"/>
    <n v="2"/>
    <n v="48000"/>
    <n v="-16"/>
    <s v="experiment"/>
    <x v="6"/>
    <s v="even"/>
    <s v="NA"/>
    <s v="NA"/>
    <n v="22893"/>
    <s v="NA"/>
    <s v="NA"/>
    <s v="NA"/>
    <s v="NA"/>
    <n v="144222"/>
    <s v="NA"/>
    <n v="140525"/>
    <n v="22925"/>
    <n v="83012"/>
    <n v="1515"/>
    <n v="1513"/>
    <s v="NA"/>
    <n v="22924"/>
    <n v="22924"/>
    <n v="1514"/>
    <s v="NA"/>
    <s v="NA"/>
    <n v="146498"/>
    <n v="29702"/>
    <n v="90332"/>
    <n v="29980"/>
    <n v="144222"/>
    <n v="142525"/>
    <n v="146498"/>
    <s v="NA"/>
    <s v="NA"/>
    <n v="140524"/>
    <s v="NA"/>
    <s v="NA"/>
    <s v="kosslyn_1978"/>
    <n v="0"/>
    <s v="26584.0"/>
    <n v="7"/>
    <s v="NA"/>
    <s v="yes"/>
    <n v="1024"/>
    <n v="-9"/>
    <n v="-326"/>
  </r>
  <r>
    <s v="undefined"/>
    <s v="undefined"/>
    <n v="9515"/>
    <n v="951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188.0"/>
    <s v="-110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herbe"/>
    <s v="NA"/>
    <s v="NA"/>
    <n v="0"/>
    <n v="1"/>
    <n v="0"/>
    <n v="0"/>
    <s v="C:/Documents/L3 MIASHS/Cognition/subject-8.csv"/>
    <s v="legacy"/>
    <n v="1"/>
    <b v="0"/>
    <s v="Melodramatic Milgram"/>
    <s v="4.0.24"/>
    <s v="NA"/>
    <n v="0"/>
    <n v="1"/>
    <s v="NA"/>
    <s v="space"/>
    <s v="space"/>
    <s v="return"/>
    <s v="n"/>
    <s v="NA"/>
    <s v="return"/>
    <n v="1"/>
    <n v="9515"/>
    <s v="-"/>
    <m/>
    <m/>
    <x v="0"/>
    <s v="NA"/>
    <n v="5000"/>
    <n v="7484"/>
    <n v="2483"/>
    <n v="21377"/>
    <s v="NA"/>
    <n v="86549"/>
    <n v="9515"/>
    <n v="2"/>
    <s v="legacy"/>
    <n v="1024"/>
    <n v="2"/>
    <n v="48000"/>
    <n v="-16"/>
    <s v="experiment"/>
    <x v="6"/>
    <s v="even"/>
    <s v="NA"/>
    <n v="146521"/>
    <n v="22893"/>
    <s v="NA"/>
    <s v="NA"/>
    <n v="146505"/>
    <s v="NA"/>
    <n v="252532"/>
    <s v="NA"/>
    <n v="248582"/>
    <n v="151558"/>
    <n v="245862"/>
    <n v="1515"/>
    <n v="1513"/>
    <s v="NA"/>
    <n v="151557"/>
    <n v="151557"/>
    <n v="1514"/>
    <s v="NA"/>
    <s v="NA"/>
    <n v="262049"/>
    <n v="159042"/>
    <n v="248345"/>
    <n v="159311"/>
    <n v="252532"/>
    <n v="250583"/>
    <n v="262049"/>
    <s v="NA"/>
    <s v="NA"/>
    <n v="248581"/>
    <s v="NA"/>
    <s v="NA"/>
    <s v="kosslyn_1978"/>
    <n v="0"/>
    <s v="9515.0"/>
    <n v="1"/>
    <s v="NA"/>
    <s v="yes"/>
    <n v="1024"/>
    <n v="-180"/>
    <n v="-104"/>
  </r>
  <r>
    <s v="undefined"/>
    <s v="undefined"/>
    <n v="6636"/>
    <n v="663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154.0"/>
    <s v="277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sable"/>
    <s v="NA"/>
    <s v="NA"/>
    <n v="1"/>
    <n v="1"/>
    <n v="0"/>
    <n v="1"/>
    <s v="C:/Documents/L3 MIASHS/Cognition/subject-8.csv"/>
    <s v="legacy"/>
    <n v="2"/>
    <b v="0"/>
    <s v="Melodramatic Milgram"/>
    <s v="4.0.24"/>
    <s v="NA"/>
    <n v="0"/>
    <n v="1"/>
    <s v="NA"/>
    <s v="space"/>
    <s v="space"/>
    <s v="return"/>
    <s v="n"/>
    <s v="NA"/>
    <s v="return"/>
    <n v="1"/>
    <n v="3758"/>
    <s v="-"/>
    <m/>
    <m/>
    <x v="0"/>
    <s v="NA"/>
    <n v="5000"/>
    <n v="7484"/>
    <n v="2483"/>
    <n v="21377"/>
    <s v="NA"/>
    <n v="86549"/>
    <n v="3758"/>
    <n v="2"/>
    <s v="legacy"/>
    <n v="1024"/>
    <n v="2"/>
    <n v="48000"/>
    <n v="-16"/>
    <s v="experiment"/>
    <x v="6"/>
    <s v="even"/>
    <s v="NA"/>
    <n v="146521"/>
    <n v="22893"/>
    <s v="NA"/>
    <s v="NA"/>
    <n v="146505"/>
    <s v="NA"/>
    <n v="266332"/>
    <s v="NA"/>
    <n v="262326"/>
    <n v="151558"/>
    <n v="245862"/>
    <n v="1515"/>
    <n v="1513"/>
    <s v="NA"/>
    <n v="151557"/>
    <n v="151557"/>
    <n v="1514"/>
    <s v="NA"/>
    <s v="NA"/>
    <n v="270091"/>
    <n v="159042"/>
    <n v="248345"/>
    <n v="159311"/>
    <n v="266332"/>
    <n v="264326"/>
    <n v="270091"/>
    <s v="NA"/>
    <s v="NA"/>
    <n v="262325"/>
    <s v="NA"/>
    <s v="NA"/>
    <s v="kosslyn_1978"/>
    <n v="0"/>
    <s v="13273.0"/>
    <n v="2"/>
    <s v="NA"/>
    <s v="yes"/>
    <n v="1024"/>
    <n v="155"/>
    <n v="285"/>
  </r>
  <r>
    <s v="undefined"/>
    <s v="undefined"/>
    <n v="9133"/>
    <n v="913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255.0"/>
    <s v="172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NA"/>
    <s v="NA"/>
    <n v="2"/>
    <n v="1"/>
    <n v="0"/>
    <n v="2"/>
    <s v="C:/Documents/L3 MIASHS/Cognition/subject-8.csv"/>
    <s v="legacy"/>
    <n v="3"/>
    <b v="0"/>
    <s v="Melodramatic Milgram"/>
    <s v="4.0.24"/>
    <s v="NA"/>
    <n v="0"/>
    <n v="1"/>
    <s v="NA"/>
    <s v="space"/>
    <s v="space"/>
    <s v="return"/>
    <s v="n"/>
    <s v="NA"/>
    <s v="return"/>
    <n v="1"/>
    <n v="14128"/>
    <s v="-"/>
    <m/>
    <m/>
    <x v="0"/>
    <s v="NA"/>
    <n v="5000"/>
    <n v="7484"/>
    <n v="2483"/>
    <n v="21377"/>
    <s v="NA"/>
    <n v="86549"/>
    <n v="14128"/>
    <n v="2"/>
    <s v="legacy"/>
    <n v="1024"/>
    <n v="2"/>
    <n v="48000"/>
    <n v="-16"/>
    <s v="experiment"/>
    <x v="6"/>
    <s v="even"/>
    <s v="NA"/>
    <n v="146521"/>
    <n v="22893"/>
    <s v="NA"/>
    <s v="NA"/>
    <n v="146505"/>
    <s v="NA"/>
    <n v="274142"/>
    <s v="NA"/>
    <n v="270377"/>
    <n v="151558"/>
    <n v="245862"/>
    <n v="1515"/>
    <n v="1513"/>
    <s v="NA"/>
    <n v="151557"/>
    <n v="151557"/>
    <n v="1514"/>
    <s v="NA"/>
    <s v="NA"/>
    <n v="288272"/>
    <n v="159042"/>
    <n v="248345"/>
    <n v="159311"/>
    <n v="274142"/>
    <n v="272377"/>
    <n v="288272"/>
    <s v="NA"/>
    <s v="NA"/>
    <n v="270375"/>
    <s v="NA"/>
    <s v="NA"/>
    <s v="kosslyn_1978"/>
    <n v="0"/>
    <s v="27401.0"/>
    <n v="3"/>
    <s v="NA"/>
    <s v="yes"/>
    <n v="1024"/>
    <n v="-260"/>
    <n v="180"/>
  </r>
  <r>
    <s v="undefined"/>
    <s v="undefined"/>
    <n v="9640"/>
    <n v="964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175.0"/>
    <s v="227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hutte"/>
    <s v="NA"/>
    <s v="NA"/>
    <n v="3"/>
    <n v="1"/>
    <n v="0"/>
    <n v="3"/>
    <s v="C:/Documents/L3 MIASHS/Cognition/subject-8.csv"/>
    <s v="legacy"/>
    <n v="4"/>
    <b v="0"/>
    <s v="Melodramatic Milgram"/>
    <s v="4.0.24"/>
    <s v="NA"/>
    <n v="0"/>
    <n v="1"/>
    <s v="NA"/>
    <s v="space"/>
    <s v="space"/>
    <s v="return"/>
    <s v="n"/>
    <s v="NA"/>
    <s v="return"/>
    <n v="1"/>
    <n v="11162"/>
    <s v="-"/>
    <m/>
    <m/>
    <x v="0"/>
    <s v="NA"/>
    <n v="5000"/>
    <n v="7484"/>
    <n v="2483"/>
    <n v="21377"/>
    <s v="NA"/>
    <n v="86549"/>
    <n v="11162"/>
    <n v="2"/>
    <s v="legacy"/>
    <n v="1024"/>
    <n v="2"/>
    <n v="48000"/>
    <n v="-16"/>
    <s v="experiment"/>
    <x v="6"/>
    <s v="even"/>
    <s v="NA"/>
    <n v="146521"/>
    <n v="22893"/>
    <s v="NA"/>
    <s v="NA"/>
    <n v="146505"/>
    <s v="NA"/>
    <n v="292512"/>
    <s v="NA"/>
    <n v="288570"/>
    <n v="151558"/>
    <n v="245862"/>
    <n v="1515"/>
    <n v="1513"/>
    <s v="NA"/>
    <n v="151557"/>
    <n v="151557"/>
    <n v="1514"/>
    <s v="NA"/>
    <s v="NA"/>
    <n v="303676"/>
    <n v="159042"/>
    <n v="248345"/>
    <n v="159311"/>
    <n v="292512"/>
    <n v="290571"/>
    <n v="303676"/>
    <s v="NA"/>
    <s v="NA"/>
    <n v="288569"/>
    <s v="NA"/>
    <s v="NA"/>
    <s v="kosslyn_1978"/>
    <n v="0"/>
    <s v="38563.0"/>
    <n v="4"/>
    <s v="NA"/>
    <s v="yes"/>
    <n v="1024"/>
    <n v="-190"/>
    <n v="264"/>
  </r>
  <r>
    <s v="undefined"/>
    <s v="undefined"/>
    <n v="9347"/>
    <n v="9347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178.0"/>
    <s v="158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arbre"/>
    <s v="NA"/>
    <s v="NA"/>
    <n v="4"/>
    <n v="1"/>
    <n v="0"/>
    <n v="4"/>
    <s v="C:/Documents/L3 MIASHS/Cognition/subject-8.csv"/>
    <s v="legacy"/>
    <n v="4"/>
    <b v="0"/>
    <s v="Melodramatic Milgram"/>
    <s v="4.0.24"/>
    <s v="NA"/>
    <n v="0"/>
    <n v="1"/>
    <s v="NA"/>
    <s v="space"/>
    <s v="space"/>
    <s v="return"/>
    <s v="n"/>
    <s v="NA"/>
    <s v="return"/>
    <n v="1"/>
    <n v="8174"/>
    <s v="-"/>
    <m/>
    <m/>
    <x v="0"/>
    <s v="NA"/>
    <n v="5000"/>
    <n v="7484"/>
    <n v="2483"/>
    <n v="21377"/>
    <s v="NA"/>
    <n v="86549"/>
    <n v="8174"/>
    <n v="2"/>
    <s v="legacy"/>
    <n v="1024"/>
    <n v="2"/>
    <n v="48000"/>
    <n v="-16"/>
    <s v="experiment"/>
    <x v="6"/>
    <s v="even"/>
    <s v="NA"/>
    <n v="146521"/>
    <n v="22893"/>
    <s v="NA"/>
    <s v="NA"/>
    <n v="146505"/>
    <s v="NA"/>
    <n v="308082"/>
    <s v="NA"/>
    <n v="303957"/>
    <n v="151558"/>
    <n v="245862"/>
    <n v="1515"/>
    <n v="1513"/>
    <s v="NA"/>
    <n v="151557"/>
    <n v="151557"/>
    <n v="1514"/>
    <s v="NA"/>
    <s v="NA"/>
    <n v="316257"/>
    <n v="159042"/>
    <n v="248345"/>
    <n v="159311"/>
    <n v="308082"/>
    <n v="305957"/>
    <n v="316257"/>
    <s v="NA"/>
    <s v="NA"/>
    <n v="303955"/>
    <s v="NA"/>
    <s v="NA"/>
    <s v="kosslyn_1978"/>
    <n v="0"/>
    <s v="46737.0"/>
    <n v="5"/>
    <s v="NA"/>
    <s v="yes"/>
    <n v="1024"/>
    <n v="-115"/>
    <n v="165"/>
  </r>
  <r>
    <s v="undefined"/>
    <s v="undefined"/>
    <n v="9108"/>
    <n v="9108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124.0"/>
    <s v="181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lac"/>
    <s v="NA"/>
    <s v="NA"/>
    <n v="5"/>
    <n v="1"/>
    <n v="0"/>
    <n v="5"/>
    <s v="C:/Documents/L3 MIASHS/Cognition/subject-8.csv"/>
    <s v="legacy"/>
    <n v="4"/>
    <b v="0"/>
    <s v="Melodramatic Milgram"/>
    <s v="4.0.24"/>
    <s v="NA"/>
    <n v="0"/>
    <n v="1"/>
    <s v="NA"/>
    <s v="space"/>
    <s v="space"/>
    <s v="return"/>
    <s v="n"/>
    <s v="NA"/>
    <s v="return"/>
    <n v="1"/>
    <n v="7914"/>
    <s v="-"/>
    <m/>
    <m/>
    <x v="0"/>
    <s v="NA"/>
    <n v="5000"/>
    <n v="7484"/>
    <n v="2483"/>
    <n v="21377"/>
    <s v="NA"/>
    <n v="86549"/>
    <n v="7914"/>
    <n v="2"/>
    <s v="legacy"/>
    <n v="1024"/>
    <n v="2"/>
    <n v="48000"/>
    <n v="-16"/>
    <s v="experiment"/>
    <x v="6"/>
    <s v="even"/>
    <s v="NA"/>
    <n v="146521"/>
    <n v="22893"/>
    <s v="NA"/>
    <s v="NA"/>
    <n v="146505"/>
    <s v="NA"/>
    <n v="320132"/>
    <s v="NA"/>
    <n v="316535"/>
    <n v="151558"/>
    <n v="245862"/>
    <n v="1515"/>
    <n v="1513"/>
    <s v="NA"/>
    <n v="151557"/>
    <n v="151557"/>
    <n v="1514"/>
    <s v="NA"/>
    <s v="NA"/>
    <n v="328047"/>
    <n v="159042"/>
    <n v="248345"/>
    <n v="159311"/>
    <n v="320132"/>
    <n v="318535"/>
    <n v="328047"/>
    <s v="NA"/>
    <s v="NA"/>
    <n v="316534"/>
    <s v="NA"/>
    <s v="NA"/>
    <s v="kosslyn_1978"/>
    <n v="0"/>
    <s v="54651.0"/>
    <n v="6"/>
    <s v="NA"/>
    <s v="yes"/>
    <n v="1024"/>
    <n v="-50"/>
    <n v="180"/>
  </r>
  <r>
    <s v="undefined"/>
    <s v="undefined"/>
    <n v="8235"/>
    <n v="823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10.0"/>
    <s v="-326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rocher"/>
    <s v="NA"/>
    <s v="NA"/>
    <n v="6"/>
    <n v="1"/>
    <n v="0"/>
    <n v="6"/>
    <s v="C:/Documents/L3 MIASHS/Cognition/subject-8.csv"/>
    <s v="legacy"/>
    <n v="5"/>
    <b v="0"/>
    <s v="Melodramatic Milgram"/>
    <s v="4.0.24"/>
    <s v="NA"/>
    <n v="0"/>
    <n v="1"/>
    <s v="NA"/>
    <s v="space"/>
    <s v="space"/>
    <s v="return"/>
    <s v="n"/>
    <s v="NA"/>
    <s v="return"/>
    <n v="1"/>
    <n v="2995"/>
    <s v="-"/>
    <m/>
    <m/>
    <x v="0"/>
    <s v="NA"/>
    <n v="5000"/>
    <n v="7484"/>
    <n v="2483"/>
    <n v="21377"/>
    <s v="NA"/>
    <n v="86549"/>
    <n v="2995"/>
    <n v="2"/>
    <s v="legacy"/>
    <n v="1024"/>
    <n v="2"/>
    <n v="48000"/>
    <n v="-16"/>
    <s v="experiment"/>
    <x v="6"/>
    <s v="even"/>
    <s v="NA"/>
    <n v="146521"/>
    <n v="22893"/>
    <s v="NA"/>
    <s v="NA"/>
    <n v="146505"/>
    <s v="NA"/>
    <n v="332041"/>
    <s v="NA"/>
    <n v="328338"/>
    <n v="151558"/>
    <n v="245862"/>
    <n v="1515"/>
    <n v="1513"/>
    <s v="NA"/>
    <n v="151557"/>
    <n v="151557"/>
    <n v="1514"/>
    <s v="NA"/>
    <s v="NA"/>
    <n v="335038"/>
    <n v="159042"/>
    <n v="248345"/>
    <n v="159311"/>
    <n v="332042"/>
    <n v="330338"/>
    <n v="335038"/>
    <s v="NA"/>
    <s v="NA"/>
    <n v="328336"/>
    <s v="NA"/>
    <s v="NA"/>
    <s v="kosslyn_1978"/>
    <n v="0"/>
    <s v="57646.0"/>
    <n v="7"/>
    <s v="NA"/>
    <s v="yes"/>
    <n v="1024"/>
    <n v="-9"/>
    <n v="-326"/>
  </r>
  <r>
    <s v="undefined"/>
    <s v="undefined"/>
    <n v="5501"/>
    <n v="550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153.0"/>
    <s v="283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sable"/>
    <s v="NA"/>
    <s v="NA"/>
    <n v="0"/>
    <n v="2"/>
    <n v="0"/>
    <n v="0"/>
    <s v="C:/Documents/L3 MIASHS/Cognition/subject-8.csv"/>
    <s v="legacy"/>
    <n v="1"/>
    <b v="0"/>
    <s v="Melodramatic Milgram"/>
    <s v="4.0.24"/>
    <s v="NA"/>
    <n v="0"/>
    <n v="1"/>
    <s v="NA"/>
    <s v="space"/>
    <s v="space"/>
    <s v="return"/>
    <s v="n"/>
    <s v="NA"/>
    <s v="space"/>
    <n v="1"/>
    <n v="5501"/>
    <s v="-"/>
    <m/>
    <m/>
    <x v="0"/>
    <s v="NA"/>
    <n v="10535"/>
    <n v="10895"/>
    <n v="1867"/>
    <n v="21377"/>
    <s v="NA"/>
    <n v="50078"/>
    <n v="5501"/>
    <n v="2"/>
    <s v="legacy"/>
    <n v="1024"/>
    <n v="2"/>
    <n v="48000"/>
    <n v="-16"/>
    <s v="experiment"/>
    <x v="6"/>
    <s v="even"/>
    <s v="NA"/>
    <n v="335057"/>
    <n v="22893"/>
    <s v="NA"/>
    <s v="NA"/>
    <n v="335040"/>
    <s v="NA"/>
    <n v="412952"/>
    <s v="NA"/>
    <n v="408938"/>
    <n v="345630"/>
    <n v="406852"/>
    <n v="1515"/>
    <n v="1513"/>
    <s v="NA"/>
    <n v="345629"/>
    <n v="345629"/>
    <n v="1514"/>
    <s v="NA"/>
    <s v="NA"/>
    <n v="418455"/>
    <n v="356526"/>
    <n v="408720"/>
    <n v="356772"/>
    <n v="412952"/>
    <n v="410938"/>
    <n v="418455"/>
    <s v="NA"/>
    <s v="NA"/>
    <n v="408937"/>
    <s v="NA"/>
    <s v="NA"/>
    <s v="kosslyn_1978"/>
    <n v="0"/>
    <s v="5501.0"/>
    <n v="1"/>
    <s v="NA"/>
    <s v="yes"/>
    <n v="1024"/>
    <n v="155"/>
    <n v="285"/>
  </r>
  <r>
    <s v="undefined"/>
    <s v="undefined"/>
    <n v="5960"/>
    <n v="596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-194.0"/>
    <s v="-117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herbe"/>
    <s v="NA"/>
    <s v="NA"/>
    <n v="1"/>
    <n v="2"/>
    <n v="0"/>
    <n v="1"/>
    <s v="C:/Documents/L3 MIASHS/Cognition/subject-8.csv"/>
    <s v="legacy"/>
    <n v="2"/>
    <b v="0"/>
    <s v="Melodramatic Milgram"/>
    <s v="4.0.24"/>
    <s v="NA"/>
    <n v="0"/>
    <n v="1"/>
    <s v="NA"/>
    <s v="space"/>
    <s v="space"/>
    <s v="return"/>
    <s v="n"/>
    <s v="NA"/>
    <s v="space"/>
    <n v="1"/>
    <n v="6420"/>
    <s v="-"/>
    <m/>
    <m/>
    <x v="0"/>
    <s v="NA"/>
    <n v="10535"/>
    <n v="10895"/>
    <n v="1867"/>
    <n v="21377"/>
    <s v="NA"/>
    <n v="50078"/>
    <n v="6420"/>
    <n v="2"/>
    <s v="legacy"/>
    <n v="1024"/>
    <n v="2"/>
    <n v="48000"/>
    <n v="-16"/>
    <s v="experiment"/>
    <x v="6"/>
    <s v="even"/>
    <s v="NA"/>
    <n v="335057"/>
    <n v="22893"/>
    <s v="NA"/>
    <s v="NA"/>
    <n v="335040"/>
    <s v="NA"/>
    <n v="422701"/>
    <s v="NA"/>
    <n v="418755"/>
    <n v="345630"/>
    <n v="406852"/>
    <n v="1515"/>
    <n v="1513"/>
    <s v="NA"/>
    <n v="345629"/>
    <n v="345629"/>
    <n v="1514"/>
    <s v="NA"/>
    <s v="NA"/>
    <n v="429123"/>
    <n v="356526"/>
    <n v="408720"/>
    <n v="356772"/>
    <n v="422702"/>
    <n v="420755"/>
    <n v="429123"/>
    <s v="NA"/>
    <s v="NA"/>
    <n v="418753"/>
    <s v="NA"/>
    <s v="NA"/>
    <s v="kosslyn_1978"/>
    <n v="0"/>
    <s v="11921.0"/>
    <n v="2"/>
    <s v="NA"/>
    <s v="yes"/>
    <n v="1024"/>
    <n v="-180"/>
    <n v="-104"/>
  </r>
  <r>
    <s v="undefined"/>
    <s v="undefined"/>
    <n v="14875"/>
    <n v="1487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161.0"/>
    <s v="246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hutte"/>
    <s v="NA"/>
    <s v="NA"/>
    <n v="2"/>
    <n v="2"/>
    <n v="0"/>
    <n v="2"/>
    <s v="C:/Documents/L3 MIASHS/Cognition/subject-8.csv"/>
    <s v="legacy"/>
    <n v="3"/>
    <b v="0"/>
    <s v="Melodramatic Milgram"/>
    <s v="4.0.24"/>
    <s v="NA"/>
    <n v="0"/>
    <n v="1"/>
    <s v="NA"/>
    <s v="space"/>
    <s v="space"/>
    <s v="return"/>
    <s v="n"/>
    <s v="NA"/>
    <s v="space"/>
    <n v="1"/>
    <n v="32706"/>
    <s v="-"/>
    <m/>
    <m/>
    <x v="0"/>
    <s v="NA"/>
    <n v="10535"/>
    <n v="10895"/>
    <n v="1867"/>
    <n v="21377"/>
    <s v="NA"/>
    <n v="50078"/>
    <n v="32706"/>
    <n v="2"/>
    <s v="legacy"/>
    <n v="1024"/>
    <n v="2"/>
    <n v="48000"/>
    <n v="-16"/>
    <s v="experiment"/>
    <x v="6"/>
    <s v="even"/>
    <s v="NA"/>
    <n v="335057"/>
    <n v="22893"/>
    <s v="NA"/>
    <s v="NA"/>
    <n v="335040"/>
    <s v="NA"/>
    <n v="433372"/>
    <s v="NA"/>
    <n v="429423"/>
    <n v="345630"/>
    <n v="406852"/>
    <n v="1515"/>
    <n v="1513"/>
    <s v="NA"/>
    <n v="345629"/>
    <n v="345629"/>
    <n v="1514"/>
    <s v="NA"/>
    <s v="NA"/>
    <n v="466082"/>
    <n v="356526"/>
    <n v="408720"/>
    <n v="356772"/>
    <n v="433372"/>
    <n v="431423"/>
    <n v="466082"/>
    <s v="NA"/>
    <s v="NA"/>
    <n v="429421"/>
    <s v="NA"/>
    <s v="NA"/>
    <s v="kosslyn_1978"/>
    <n v="0"/>
    <s v="44627.0"/>
    <n v="3"/>
    <s v="NA"/>
    <s v="yes"/>
    <n v="1024"/>
    <n v="-190"/>
    <n v="264"/>
  </r>
  <r>
    <s v="undefined"/>
    <s v="undefined"/>
    <n v="11621"/>
    <n v="1162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-9.0"/>
    <s v="-322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rocher"/>
    <s v="NA"/>
    <s v="NA"/>
    <n v="3"/>
    <n v="2"/>
    <n v="0"/>
    <n v="3"/>
    <s v="C:/Documents/L3 MIASHS/Cognition/subject-8.csv"/>
    <s v="legacy"/>
    <n v="4"/>
    <b v="0"/>
    <s v="Melodramatic Milgram"/>
    <s v="4.0.24"/>
    <s v="NA"/>
    <n v="0"/>
    <n v="1"/>
    <s v="NA"/>
    <s v="space"/>
    <s v="space"/>
    <s v="return"/>
    <s v="n"/>
    <s v="NA"/>
    <s v="space"/>
    <n v="1"/>
    <n v="1859"/>
    <s v="-"/>
    <m/>
    <m/>
    <x v="0"/>
    <s v="NA"/>
    <n v="10535"/>
    <n v="10895"/>
    <n v="1867"/>
    <n v="21377"/>
    <s v="NA"/>
    <n v="50078"/>
    <n v="1859"/>
    <n v="2"/>
    <s v="legacy"/>
    <n v="1024"/>
    <n v="2"/>
    <n v="48000"/>
    <n v="-16"/>
    <s v="experiment"/>
    <x v="6"/>
    <s v="even"/>
    <s v="NA"/>
    <n v="335057"/>
    <n v="22893"/>
    <s v="NA"/>
    <s v="NA"/>
    <n v="335040"/>
    <s v="NA"/>
    <n v="470022"/>
    <s v="NA"/>
    <n v="466339"/>
    <n v="345630"/>
    <n v="406852"/>
    <n v="1515"/>
    <n v="1513"/>
    <s v="NA"/>
    <n v="345629"/>
    <n v="345629"/>
    <n v="1514"/>
    <s v="NA"/>
    <s v="NA"/>
    <n v="471882"/>
    <n v="356526"/>
    <n v="408720"/>
    <n v="356772"/>
    <n v="470022"/>
    <n v="468339"/>
    <n v="471882"/>
    <s v="NA"/>
    <s v="NA"/>
    <n v="466337"/>
    <s v="NA"/>
    <s v="NA"/>
    <s v="kosslyn_1978"/>
    <n v="0"/>
    <s v="46486.0"/>
    <n v="4"/>
    <s v="NA"/>
    <s v="yes"/>
    <n v="1024"/>
    <n v="-9"/>
    <n v="-326"/>
  </r>
  <r>
    <s v="undefined"/>
    <s v="undefined"/>
    <n v="10910"/>
    <n v="1091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-259.0"/>
    <s v="184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NA"/>
    <s v="NA"/>
    <n v="4"/>
    <n v="2"/>
    <n v="0"/>
    <n v="4"/>
    <s v="C:/Documents/L3 MIASHS/Cognition/subject-8.csv"/>
    <s v="legacy"/>
    <n v="5"/>
    <b v="0"/>
    <s v="Melodramatic Milgram"/>
    <s v="4.0.24"/>
    <s v="NA"/>
    <n v="0"/>
    <n v="1"/>
    <s v="NA"/>
    <s v="space"/>
    <s v="space"/>
    <s v="return"/>
    <s v="n"/>
    <s v="NA"/>
    <s v="space"/>
    <n v="1"/>
    <n v="8064"/>
    <s v="-"/>
    <m/>
    <m/>
    <x v="0"/>
    <s v="NA"/>
    <n v="10535"/>
    <n v="10895"/>
    <n v="1867"/>
    <n v="21377"/>
    <s v="NA"/>
    <n v="50078"/>
    <n v="8064"/>
    <n v="2"/>
    <s v="legacy"/>
    <n v="1024"/>
    <n v="2"/>
    <n v="48000"/>
    <n v="-16"/>
    <s v="experiment"/>
    <x v="6"/>
    <s v="even"/>
    <s v="NA"/>
    <n v="335057"/>
    <n v="22893"/>
    <s v="NA"/>
    <s v="NA"/>
    <n v="335040"/>
    <s v="NA"/>
    <n v="475972"/>
    <s v="NA"/>
    <n v="472208"/>
    <n v="345630"/>
    <n v="406852"/>
    <n v="1515"/>
    <n v="1513"/>
    <s v="NA"/>
    <n v="345629"/>
    <n v="345629"/>
    <n v="1514"/>
    <s v="NA"/>
    <s v="NA"/>
    <n v="484038"/>
    <n v="356526"/>
    <n v="408720"/>
    <n v="356772"/>
    <n v="475972"/>
    <n v="474208"/>
    <n v="484038"/>
    <s v="NA"/>
    <s v="NA"/>
    <n v="472206"/>
    <s v="NA"/>
    <s v="NA"/>
    <s v="kosslyn_1978"/>
    <n v="0"/>
    <s v="54550.0"/>
    <n v="5"/>
    <s v="NA"/>
    <s v="yes"/>
    <n v="1024"/>
    <n v="-260"/>
    <n v="180"/>
  </r>
  <r>
    <s v="undefined"/>
    <s v="undefined"/>
    <n v="10953"/>
    <n v="1095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-172.0"/>
    <s v="164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arbre"/>
    <s v="NA"/>
    <s v="NA"/>
    <n v="5"/>
    <n v="2"/>
    <n v="0"/>
    <n v="5"/>
    <s v="C:/Documents/L3 MIASHS/Cognition/subject-8.csv"/>
    <s v="legacy"/>
    <n v="5"/>
    <b v="0"/>
    <s v="Melodramatic Milgram"/>
    <s v="4.0.24"/>
    <s v="NA"/>
    <n v="0"/>
    <n v="1"/>
    <s v="NA"/>
    <s v="space"/>
    <s v="space"/>
    <s v="return"/>
    <s v="n"/>
    <s v="NA"/>
    <s v="space"/>
    <n v="1"/>
    <n v="11168"/>
    <s v="-"/>
    <m/>
    <m/>
    <x v="0"/>
    <s v="NA"/>
    <n v="10535"/>
    <n v="10895"/>
    <n v="1867"/>
    <n v="21377"/>
    <s v="NA"/>
    <n v="50078"/>
    <n v="11168"/>
    <n v="2"/>
    <s v="legacy"/>
    <n v="1024"/>
    <n v="2"/>
    <n v="48000"/>
    <n v="-16"/>
    <s v="experiment"/>
    <x v="6"/>
    <s v="even"/>
    <s v="NA"/>
    <n v="335057"/>
    <n v="22893"/>
    <s v="NA"/>
    <s v="NA"/>
    <n v="335040"/>
    <s v="NA"/>
    <n v="488472"/>
    <s v="NA"/>
    <n v="484353"/>
    <n v="345630"/>
    <n v="406852"/>
    <n v="1515"/>
    <n v="1513"/>
    <s v="NA"/>
    <n v="345629"/>
    <n v="345629"/>
    <n v="1514"/>
    <s v="NA"/>
    <s v="NA"/>
    <n v="499642"/>
    <n v="356526"/>
    <n v="408720"/>
    <n v="356772"/>
    <n v="488472"/>
    <n v="486353"/>
    <n v="499642"/>
    <s v="NA"/>
    <s v="NA"/>
    <n v="484352"/>
    <s v="NA"/>
    <s v="NA"/>
    <s v="kosslyn_1978"/>
    <n v="0"/>
    <s v="65718.0"/>
    <n v="6"/>
    <s v="NA"/>
    <s v="yes"/>
    <n v="1024"/>
    <n v="-115"/>
    <n v="165"/>
  </r>
  <r>
    <s v="undefined"/>
    <s v="undefined"/>
    <n v="11663"/>
    <n v="1166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-88.0"/>
    <s v="176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lac"/>
    <s v="NA"/>
    <s v="NA"/>
    <n v="6"/>
    <n v="2"/>
    <n v="0"/>
    <n v="6"/>
    <s v="C:/Documents/L3 MIASHS/Cognition/subject-8.csv"/>
    <s v="legacy"/>
    <n v="6"/>
    <b v="0"/>
    <s v="Melodramatic Milgram"/>
    <s v="4.0.24"/>
    <s v="NA"/>
    <n v="0"/>
    <n v="1"/>
    <s v="NA"/>
    <s v="space"/>
    <s v="space"/>
    <s v="return"/>
    <s v="n"/>
    <s v="NA"/>
    <s v="space"/>
    <n v="1"/>
    <n v="15927"/>
    <s v="-"/>
    <m/>
    <m/>
    <x v="0"/>
    <s v="NA"/>
    <n v="10535"/>
    <n v="10895"/>
    <n v="1867"/>
    <n v="21377"/>
    <s v="NA"/>
    <n v="50078"/>
    <n v="15927"/>
    <n v="2"/>
    <s v="legacy"/>
    <n v="1024"/>
    <n v="2"/>
    <n v="48000"/>
    <n v="-16"/>
    <s v="experiment"/>
    <x v="6"/>
    <s v="even"/>
    <s v="NA"/>
    <n v="335057"/>
    <n v="22893"/>
    <s v="NA"/>
    <s v="NA"/>
    <n v="335040"/>
    <s v="NA"/>
    <n v="503491"/>
    <s v="NA"/>
    <n v="499897"/>
    <n v="345630"/>
    <n v="406852"/>
    <n v="1515"/>
    <n v="1513"/>
    <s v="NA"/>
    <n v="345629"/>
    <n v="345629"/>
    <n v="1514"/>
    <s v="NA"/>
    <s v="NA"/>
    <n v="519420"/>
    <n v="356526"/>
    <n v="408720"/>
    <n v="356772"/>
    <n v="503492"/>
    <n v="501897"/>
    <n v="519420"/>
    <s v="NA"/>
    <s v="NA"/>
    <n v="499896"/>
    <s v="NA"/>
    <s v="NA"/>
    <s v="kosslyn_1978"/>
    <n v="0"/>
    <s v="81645.0"/>
    <n v="7"/>
    <s v="NA"/>
    <s v="yes"/>
    <n v="1024"/>
    <n v="-50"/>
    <n v="180"/>
  </r>
  <r>
    <s v="undefined"/>
    <s v="undefined"/>
    <n v="15128"/>
    <n v="1512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1"/>
    <n v="0"/>
    <n v="21"/>
    <n v="3"/>
    <n v="3"/>
    <n v="0"/>
    <n v="0"/>
    <s v="NA"/>
    <n v="3"/>
    <n v="3"/>
    <n v="0"/>
    <s v="NA"/>
    <s v="NA"/>
    <n v="21"/>
    <n v="3"/>
    <n v="3"/>
    <n v="3"/>
    <n v="21"/>
    <n v="21"/>
    <n v="21"/>
    <n v="3"/>
    <s v="NA"/>
    <n v="21"/>
    <s v="NA"/>
    <n v="0"/>
    <s v="stim0"/>
    <s v="-163.0"/>
    <s v="247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hutte"/>
    <s v="NA"/>
    <s v="NA"/>
    <n v="0"/>
    <n v="3"/>
    <n v="0"/>
    <n v="0"/>
    <s v="C:/Documents/L3 MIASHS/Cognition/subject-8.csv"/>
    <s v="legacy"/>
    <n v="1"/>
    <b v="0"/>
    <s v="Melodramatic Milgram"/>
    <s v="4.0.24"/>
    <s v="NA"/>
    <n v="0"/>
    <n v="1"/>
    <s v="NA"/>
    <s v="space"/>
    <s v="space"/>
    <s v="return"/>
    <s v="n"/>
    <s v="NA"/>
    <s v="return"/>
    <n v="1"/>
    <n v="15128"/>
    <s v="-"/>
    <m/>
    <m/>
    <x v="0"/>
    <s v="NA"/>
    <n v="27812"/>
    <n v="1940"/>
    <n v="2803"/>
    <n v="21377"/>
    <s v="NA"/>
    <n v="52768"/>
    <n v="15128"/>
    <n v="2"/>
    <s v="legacy"/>
    <n v="1024"/>
    <n v="2"/>
    <n v="48000"/>
    <n v="-16"/>
    <s v="experiment"/>
    <x v="6"/>
    <s v="even"/>
    <s v="NA"/>
    <n v="519488"/>
    <n v="22893"/>
    <s v="NA"/>
    <s v="NA"/>
    <n v="519447"/>
    <s v="NA"/>
    <n v="609292"/>
    <s v="NA"/>
    <n v="605332"/>
    <n v="547341"/>
    <n v="602291"/>
    <n v="1515"/>
    <n v="1513"/>
    <s v="NA"/>
    <n v="547340"/>
    <n v="547340"/>
    <n v="1514"/>
    <s v="NA"/>
    <s v="NA"/>
    <n v="624422"/>
    <n v="549282"/>
    <n v="605094"/>
    <n v="549522"/>
    <n v="609292"/>
    <n v="607332"/>
    <n v="624421"/>
    <s v="NA"/>
    <s v="NA"/>
    <n v="605330"/>
    <s v="NA"/>
    <s v="NA"/>
    <s v="kosslyn_1978"/>
    <n v="0"/>
    <s v="15128.0"/>
    <n v="1"/>
    <s v="NA"/>
    <s v="yes"/>
    <n v="1024"/>
    <n v="-190"/>
    <n v="264"/>
  </r>
  <r>
    <s v="undefined"/>
    <s v="undefined"/>
    <n v="12065"/>
    <n v="1206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2"/>
    <n v="0"/>
    <n v="22"/>
    <n v="3"/>
    <n v="3"/>
    <n v="0"/>
    <n v="0"/>
    <s v="NA"/>
    <n v="3"/>
    <n v="3"/>
    <n v="0"/>
    <s v="NA"/>
    <s v="NA"/>
    <n v="22"/>
    <n v="3"/>
    <n v="3"/>
    <n v="3"/>
    <n v="22"/>
    <n v="22"/>
    <n v="22"/>
    <n v="3"/>
    <s v="NA"/>
    <n v="22"/>
    <s v="NA"/>
    <n v="0"/>
    <s v="stim0"/>
    <s v="-127.0"/>
    <s v="147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arbre"/>
    <s v="NA"/>
    <s v="NA"/>
    <n v="1"/>
    <n v="3"/>
    <n v="0"/>
    <n v="1"/>
    <s v="C:/Documents/L3 MIASHS/Cognition/subject-8.csv"/>
    <s v="legacy"/>
    <n v="2"/>
    <b v="0"/>
    <s v="Melodramatic Milgram"/>
    <s v="4.0.24"/>
    <s v="NA"/>
    <n v="0"/>
    <n v="1"/>
    <s v="NA"/>
    <s v="space"/>
    <s v="space"/>
    <s v="return"/>
    <s v="n"/>
    <s v="NA"/>
    <s v="return"/>
    <n v="1"/>
    <n v="9002"/>
    <s v="-"/>
    <m/>
    <m/>
    <x v="0"/>
    <s v="NA"/>
    <n v="27812"/>
    <n v="1940"/>
    <n v="2803"/>
    <n v="21377"/>
    <s v="NA"/>
    <n v="52768"/>
    <n v="9002"/>
    <n v="2"/>
    <s v="legacy"/>
    <n v="1024"/>
    <n v="2"/>
    <n v="48000"/>
    <n v="-16"/>
    <s v="experiment"/>
    <x v="6"/>
    <s v="even"/>
    <s v="NA"/>
    <n v="519488"/>
    <n v="22893"/>
    <s v="NA"/>
    <s v="NA"/>
    <n v="519447"/>
    <s v="NA"/>
    <n v="628831"/>
    <s v="NA"/>
    <n v="624700"/>
    <n v="547341"/>
    <n v="602291"/>
    <n v="1515"/>
    <n v="1513"/>
    <s v="NA"/>
    <n v="547340"/>
    <n v="547340"/>
    <n v="1514"/>
    <s v="NA"/>
    <s v="NA"/>
    <n v="637835"/>
    <n v="549282"/>
    <n v="605094"/>
    <n v="549522"/>
    <n v="628832"/>
    <n v="626700"/>
    <n v="637835"/>
    <s v="NA"/>
    <s v="NA"/>
    <n v="624698"/>
    <s v="NA"/>
    <s v="NA"/>
    <s v="kosslyn_1978"/>
    <n v="0"/>
    <s v="24130.0"/>
    <n v="2"/>
    <s v="NA"/>
    <s v="yes"/>
    <n v="1024"/>
    <n v="-115"/>
    <n v="165"/>
  </r>
  <r>
    <s v="undefined"/>
    <s v="undefined"/>
    <n v="10480"/>
    <n v="1048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3"/>
    <n v="0"/>
    <n v="23"/>
    <n v="3"/>
    <n v="3"/>
    <n v="0"/>
    <n v="0"/>
    <s v="NA"/>
    <n v="3"/>
    <n v="3"/>
    <n v="0"/>
    <s v="NA"/>
    <s v="NA"/>
    <n v="23"/>
    <n v="3"/>
    <n v="3"/>
    <n v="3"/>
    <n v="23"/>
    <n v="23"/>
    <n v="23"/>
    <n v="3"/>
    <s v="NA"/>
    <n v="23"/>
    <s v="NA"/>
    <n v="0"/>
    <s v="stim0"/>
    <s v="-49.0"/>
    <s v="177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lac"/>
    <s v="NA"/>
    <s v="NA"/>
    <n v="2"/>
    <n v="3"/>
    <n v="0"/>
    <n v="2"/>
    <s v="C:/Documents/L3 MIASHS/Cognition/subject-8.csv"/>
    <s v="legacy"/>
    <n v="3"/>
    <b v="0"/>
    <s v="Melodramatic Milgram"/>
    <s v="4.0.24"/>
    <s v="NA"/>
    <n v="0"/>
    <n v="1"/>
    <s v="NA"/>
    <s v="space"/>
    <s v="space"/>
    <s v="return"/>
    <s v="n"/>
    <s v="NA"/>
    <s v="return"/>
    <n v="1"/>
    <n v="7310"/>
    <s v="-"/>
    <m/>
    <m/>
    <x v="0"/>
    <s v="NA"/>
    <n v="27812"/>
    <n v="1940"/>
    <n v="2803"/>
    <n v="21377"/>
    <s v="NA"/>
    <n v="52768"/>
    <n v="7310"/>
    <n v="2"/>
    <s v="legacy"/>
    <n v="1024"/>
    <n v="2"/>
    <n v="48000"/>
    <n v="-16"/>
    <s v="experiment"/>
    <x v="6"/>
    <s v="even"/>
    <s v="NA"/>
    <n v="519488"/>
    <n v="22893"/>
    <s v="NA"/>
    <s v="NA"/>
    <n v="519447"/>
    <s v="NA"/>
    <n v="641732"/>
    <s v="NA"/>
    <n v="638135"/>
    <n v="547341"/>
    <n v="602291"/>
    <n v="1515"/>
    <n v="1513"/>
    <s v="NA"/>
    <n v="547340"/>
    <n v="547340"/>
    <n v="1514"/>
    <s v="NA"/>
    <s v="NA"/>
    <n v="649044"/>
    <n v="549282"/>
    <n v="605094"/>
    <n v="549522"/>
    <n v="641732"/>
    <n v="640135"/>
    <n v="649044"/>
    <s v="NA"/>
    <s v="NA"/>
    <n v="638134"/>
    <s v="NA"/>
    <s v="NA"/>
    <s v="kosslyn_1978"/>
    <n v="0"/>
    <s v="31440.0"/>
    <n v="3"/>
    <s v="NA"/>
    <s v="yes"/>
    <n v="1024"/>
    <n v="-50"/>
    <n v="180"/>
  </r>
  <r>
    <s v="undefined"/>
    <s v="undefined"/>
    <n v="9092"/>
    <n v="909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4"/>
    <n v="0"/>
    <n v="24"/>
    <n v="3"/>
    <n v="3"/>
    <n v="0"/>
    <n v="0"/>
    <s v="NA"/>
    <n v="3"/>
    <n v="3"/>
    <n v="0"/>
    <s v="NA"/>
    <s v="NA"/>
    <n v="24"/>
    <n v="3"/>
    <n v="3"/>
    <n v="3"/>
    <n v="24"/>
    <n v="24"/>
    <n v="24"/>
    <n v="3"/>
    <s v="NA"/>
    <n v="24"/>
    <s v="NA"/>
    <n v="0"/>
    <s v="stim0"/>
    <s v="150.0"/>
    <s v="278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sable"/>
    <s v="NA"/>
    <s v="NA"/>
    <n v="3"/>
    <n v="3"/>
    <n v="0"/>
    <n v="3"/>
    <s v="C:/Documents/L3 MIASHS/Cognition/subject-8.csv"/>
    <s v="legacy"/>
    <n v="4"/>
    <b v="0"/>
    <s v="Melodramatic Milgram"/>
    <s v="4.0.24"/>
    <s v="NA"/>
    <n v="0"/>
    <n v="1"/>
    <s v="NA"/>
    <s v="space"/>
    <s v="space"/>
    <s v="return"/>
    <s v="n"/>
    <s v="NA"/>
    <s v="return"/>
    <n v="1"/>
    <n v="4929"/>
    <s v="-"/>
    <m/>
    <m/>
    <x v="0"/>
    <s v="NA"/>
    <n v="27812"/>
    <n v="1940"/>
    <n v="2803"/>
    <n v="21377"/>
    <s v="NA"/>
    <n v="52768"/>
    <n v="4929"/>
    <n v="2"/>
    <s v="legacy"/>
    <n v="1024"/>
    <n v="2"/>
    <n v="48000"/>
    <n v="-16"/>
    <s v="experiment"/>
    <x v="6"/>
    <s v="even"/>
    <s v="NA"/>
    <n v="519488"/>
    <n v="22893"/>
    <s v="NA"/>
    <s v="NA"/>
    <n v="519447"/>
    <s v="NA"/>
    <n v="653382"/>
    <s v="NA"/>
    <n v="649368"/>
    <n v="547341"/>
    <n v="602291"/>
    <n v="1515"/>
    <n v="1513"/>
    <s v="NA"/>
    <n v="547340"/>
    <n v="547340"/>
    <n v="1514"/>
    <s v="NA"/>
    <s v="NA"/>
    <n v="658313"/>
    <n v="549282"/>
    <n v="605094"/>
    <n v="549522"/>
    <n v="653382"/>
    <n v="651368"/>
    <n v="658313"/>
    <s v="NA"/>
    <s v="NA"/>
    <n v="649366"/>
    <s v="NA"/>
    <s v="NA"/>
    <s v="kosslyn_1978"/>
    <n v="0"/>
    <s v="36369.0"/>
    <n v="4"/>
    <s v="NA"/>
    <s v="yes"/>
    <n v="1024"/>
    <n v="155"/>
    <n v="285"/>
  </r>
  <r>
    <s v="undefined"/>
    <s v="undefined"/>
    <n v="8470"/>
    <n v="847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5"/>
    <n v="0"/>
    <n v="25"/>
    <n v="3"/>
    <n v="3"/>
    <n v="0"/>
    <n v="0"/>
    <s v="NA"/>
    <n v="3"/>
    <n v="3"/>
    <n v="0"/>
    <s v="NA"/>
    <s v="NA"/>
    <n v="25"/>
    <n v="3"/>
    <n v="3"/>
    <n v="3"/>
    <n v="25"/>
    <n v="25"/>
    <n v="25"/>
    <n v="3"/>
    <s v="NA"/>
    <n v="25"/>
    <s v="NA"/>
    <n v="0"/>
    <s v="stim0"/>
    <s v="-186.0"/>
    <s v="-122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herbe"/>
    <s v="NA"/>
    <s v="NA"/>
    <n v="4"/>
    <n v="3"/>
    <n v="0"/>
    <n v="4"/>
    <s v="C:/Documents/L3 MIASHS/Cognition/subject-8.csv"/>
    <s v="legacy"/>
    <n v="5"/>
    <b v="0"/>
    <s v="Melodramatic Milgram"/>
    <s v="4.0.24"/>
    <s v="NA"/>
    <n v="0"/>
    <n v="1"/>
    <s v="NA"/>
    <s v="space"/>
    <s v="space"/>
    <s v="return"/>
    <s v="n"/>
    <s v="NA"/>
    <s v="return"/>
    <n v="1"/>
    <n v="5984"/>
    <s v="-"/>
    <m/>
    <m/>
    <x v="0"/>
    <s v="NA"/>
    <n v="27812"/>
    <n v="1940"/>
    <n v="2803"/>
    <n v="21377"/>
    <s v="NA"/>
    <n v="52768"/>
    <n v="5984"/>
    <n v="2"/>
    <s v="legacy"/>
    <n v="1024"/>
    <n v="2"/>
    <n v="48000"/>
    <n v="-16"/>
    <s v="experiment"/>
    <x v="6"/>
    <s v="even"/>
    <s v="NA"/>
    <n v="519488"/>
    <n v="22893"/>
    <s v="NA"/>
    <s v="NA"/>
    <n v="519447"/>
    <s v="NA"/>
    <n v="662512"/>
    <s v="NA"/>
    <n v="658562"/>
    <n v="547341"/>
    <n v="602291"/>
    <n v="1515"/>
    <n v="1513"/>
    <s v="NA"/>
    <n v="547340"/>
    <n v="547340"/>
    <n v="1514"/>
    <s v="NA"/>
    <s v="NA"/>
    <n v="668498"/>
    <n v="549282"/>
    <n v="605094"/>
    <n v="549522"/>
    <n v="662512"/>
    <n v="660562"/>
    <n v="668498"/>
    <s v="NA"/>
    <s v="NA"/>
    <n v="658561"/>
    <s v="NA"/>
    <s v="NA"/>
    <s v="kosslyn_1978"/>
    <n v="0"/>
    <s v="42353.0"/>
    <n v="5"/>
    <s v="NA"/>
    <s v="yes"/>
    <n v="1024"/>
    <n v="-180"/>
    <n v="-104"/>
  </r>
  <r>
    <s v="undefined"/>
    <s v="undefined"/>
    <n v="7288"/>
    <n v="728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6"/>
    <n v="0"/>
    <n v="26"/>
    <n v="3"/>
    <n v="3"/>
    <n v="0"/>
    <n v="0"/>
    <s v="NA"/>
    <n v="3"/>
    <n v="3"/>
    <n v="0"/>
    <s v="NA"/>
    <s v="NA"/>
    <n v="26"/>
    <n v="3"/>
    <n v="3"/>
    <n v="3"/>
    <n v="26"/>
    <n v="26"/>
    <n v="26"/>
    <n v="3"/>
    <s v="NA"/>
    <n v="26"/>
    <s v="NA"/>
    <n v="0"/>
    <s v="stim0"/>
    <s v="-3.0"/>
    <s v="-321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rocher"/>
    <s v="NA"/>
    <s v="NA"/>
    <n v="5"/>
    <n v="3"/>
    <n v="0"/>
    <n v="5"/>
    <s v="C:/Documents/L3 MIASHS/Cognition/subject-8.csv"/>
    <s v="legacy"/>
    <n v="6"/>
    <b v="0"/>
    <s v="Melodramatic Milgram"/>
    <s v="4.0.24"/>
    <s v="NA"/>
    <n v="0"/>
    <n v="1"/>
    <s v="NA"/>
    <s v="space"/>
    <s v="space"/>
    <s v="return"/>
    <s v="n"/>
    <s v="NA"/>
    <s v="return"/>
    <n v="1"/>
    <n v="1380"/>
    <s v="-"/>
    <m/>
    <m/>
    <x v="0"/>
    <s v="NA"/>
    <n v="27812"/>
    <n v="1940"/>
    <n v="2803"/>
    <n v="21377"/>
    <s v="NA"/>
    <n v="52768"/>
    <n v="1380"/>
    <n v="2"/>
    <s v="legacy"/>
    <n v="1024"/>
    <n v="2"/>
    <n v="48000"/>
    <n v="-16"/>
    <s v="experiment"/>
    <x v="6"/>
    <s v="even"/>
    <s v="NA"/>
    <n v="519488"/>
    <n v="22893"/>
    <s v="NA"/>
    <s v="NA"/>
    <n v="519447"/>
    <s v="NA"/>
    <n v="672562"/>
    <s v="NA"/>
    <n v="668870"/>
    <n v="547341"/>
    <n v="602291"/>
    <n v="1515"/>
    <n v="1513"/>
    <s v="NA"/>
    <n v="547340"/>
    <n v="547340"/>
    <n v="1514"/>
    <s v="NA"/>
    <s v="NA"/>
    <n v="673944"/>
    <n v="549282"/>
    <n v="605094"/>
    <n v="549522"/>
    <n v="672562"/>
    <n v="670870"/>
    <n v="673944"/>
    <s v="NA"/>
    <s v="NA"/>
    <n v="668868"/>
    <s v="NA"/>
    <s v="NA"/>
    <s v="kosslyn_1978"/>
    <n v="0"/>
    <s v="43733.0"/>
    <n v="6"/>
    <s v="NA"/>
    <s v="yes"/>
    <n v="1024"/>
    <n v="-9"/>
    <n v="-326"/>
  </r>
  <r>
    <s v="undefined"/>
    <s v="undefined"/>
    <n v="6996"/>
    <n v="699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7"/>
    <n v="0"/>
    <n v="27"/>
    <n v="3"/>
    <n v="3"/>
    <n v="0"/>
    <n v="0"/>
    <s v="NA"/>
    <n v="3"/>
    <n v="3"/>
    <n v="0"/>
    <s v="NA"/>
    <s v="NA"/>
    <n v="27"/>
    <n v="3"/>
    <n v="3"/>
    <n v="3"/>
    <n v="27"/>
    <n v="27"/>
    <n v="27"/>
    <n v="3"/>
    <s v="NA"/>
    <n v="27"/>
    <s v="NA"/>
    <n v="0"/>
    <s v="stim0"/>
    <s v="-251.0"/>
    <s v="175.0"/>
    <s v="Tue Oct  7 16:43:53 2025"/>
    <s v="The main experiment item"/>
    <b v="0"/>
    <x v="0"/>
    <b v="0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NA"/>
    <s v="NA"/>
    <n v="6"/>
    <n v="3"/>
    <n v="0"/>
    <n v="6"/>
    <s v="C:/Documents/L3 MIASHS/Cognition/subject-8.csv"/>
    <s v="legacy"/>
    <n v="7"/>
    <b v="0"/>
    <s v="Melodramatic Milgram"/>
    <s v="4.0.24"/>
    <s v="NA"/>
    <n v="0"/>
    <n v="1"/>
    <s v="NA"/>
    <s v="space"/>
    <s v="space"/>
    <s v="return"/>
    <s v="n"/>
    <s v="NA"/>
    <s v="return"/>
    <n v="1"/>
    <n v="5242"/>
    <s v="-"/>
    <m/>
    <m/>
    <x v="0"/>
    <s v="NA"/>
    <n v="27812"/>
    <n v="1940"/>
    <n v="2803"/>
    <n v="21377"/>
    <s v="NA"/>
    <n v="52768"/>
    <n v="5242"/>
    <n v="2"/>
    <s v="legacy"/>
    <n v="1024"/>
    <n v="2"/>
    <n v="48000"/>
    <n v="-16"/>
    <s v="experiment"/>
    <x v="6"/>
    <s v="even"/>
    <s v="NA"/>
    <n v="519488"/>
    <n v="22893"/>
    <s v="NA"/>
    <s v="NA"/>
    <n v="519447"/>
    <s v="NA"/>
    <n v="677942"/>
    <s v="NA"/>
    <n v="674183"/>
    <n v="547341"/>
    <n v="602291"/>
    <n v="1515"/>
    <n v="1513"/>
    <s v="NA"/>
    <n v="547340"/>
    <n v="547340"/>
    <n v="1514"/>
    <s v="NA"/>
    <s v="NA"/>
    <n v="683186"/>
    <n v="549282"/>
    <n v="605094"/>
    <n v="549522"/>
    <n v="677942"/>
    <n v="676183"/>
    <n v="683186"/>
    <s v="NA"/>
    <s v="NA"/>
    <n v="674181"/>
    <s v="NA"/>
    <s v="NA"/>
    <s v="kosslyn_1978"/>
    <n v="0"/>
    <s v="48975.0"/>
    <n v="7"/>
    <s v="NA"/>
    <s v="yes"/>
    <n v="1024"/>
    <n v="-260"/>
    <n v="180"/>
  </r>
  <r>
    <n v="0"/>
    <n v="0"/>
    <n v="25599"/>
    <n v="25599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0"/>
    <n v="0"/>
    <n v="3"/>
    <n v="0"/>
    <n v="27"/>
    <n v="0"/>
    <n v="27"/>
    <n v="3"/>
    <n v="3"/>
    <n v="0"/>
    <n v="0"/>
    <n v="0"/>
    <n v="3"/>
    <n v="3"/>
    <n v="0"/>
    <n v="0"/>
    <n v="0"/>
    <n v="28"/>
    <n v="3"/>
    <n v="3"/>
    <n v="3"/>
    <n v="27"/>
    <n v="27"/>
    <n v="27"/>
    <n v="3"/>
    <n v="0"/>
    <n v="27"/>
    <n v="0"/>
    <n v="0"/>
    <s v="stim0"/>
    <s v="-251.0"/>
    <s v="175.0"/>
    <s v="Tue Oct  7 16:43:53 2025"/>
    <s v="The main experiment item"/>
    <b v="0"/>
    <x v="1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Rocher"/>
    <n v="0"/>
    <n v="4"/>
    <n v="0"/>
    <n v="6"/>
    <s v="C:/Documents/L3 MIASHS/Cognition/subject-8.csv"/>
    <s v="legacy"/>
    <n v="7"/>
    <b v="0"/>
    <s v="Melodramatic Milgram"/>
    <s v="4.0.24"/>
    <n v="32"/>
    <n v="0"/>
    <s v="m"/>
    <s v="return"/>
    <s v="return"/>
    <s v="space"/>
    <s v="return"/>
    <s v="n"/>
    <s v="m"/>
    <s v="return"/>
    <n v="1"/>
    <n v="25599"/>
    <n v="25599"/>
    <n v="1881.5952380952381"/>
    <n v="3971.7481195129708"/>
    <x v="1"/>
    <n v="39924"/>
    <n v="3108"/>
    <n v="1940"/>
    <n v="2803"/>
    <n v="21377"/>
    <n v="25599"/>
    <n v="52768"/>
    <n v="5242"/>
    <n v="2"/>
    <s v="legacy"/>
    <n v="1024"/>
    <n v="2"/>
    <n v="48000"/>
    <n v="-16"/>
    <s v="experiment"/>
    <x v="6"/>
    <s v="even"/>
    <n v="686352"/>
    <n v="683242"/>
    <n v="22893"/>
    <n v="727056"/>
    <n v="729012"/>
    <n v="683213"/>
    <n v="727056"/>
    <n v="677942"/>
    <s v="NA"/>
    <n v="674183"/>
    <n v="547341"/>
    <n v="602291"/>
    <n v="1515"/>
    <n v="1513"/>
    <n v="726305"/>
    <n v="547340"/>
    <n v="547340"/>
    <n v="1514"/>
    <n v="732721"/>
    <n v="731012"/>
    <n v="758321"/>
    <n v="549282"/>
    <n v="605094"/>
    <n v="549522"/>
    <n v="677942"/>
    <n v="676183"/>
    <n v="683186"/>
    <s v="NA"/>
    <n v="732721"/>
    <n v="674181"/>
    <n v="726304"/>
    <n v="726276"/>
    <s v="kosslyn_1978"/>
    <n v="0"/>
    <s v="25599.0"/>
    <n v="1"/>
    <s v="possible"/>
    <s v="yes"/>
    <n v="1024"/>
    <n v="-260"/>
    <n v="180"/>
  </r>
  <r>
    <n v="0"/>
    <n v="0"/>
    <n v="13919"/>
    <n v="13919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"/>
    <n v="1"/>
    <n v="3"/>
    <n v="1"/>
    <n v="27"/>
    <n v="0"/>
    <n v="27"/>
    <n v="3"/>
    <n v="3"/>
    <n v="0"/>
    <n v="0"/>
    <n v="1"/>
    <n v="3"/>
    <n v="3"/>
    <n v="0"/>
    <n v="1"/>
    <n v="1"/>
    <n v="29"/>
    <n v="3"/>
    <n v="3"/>
    <n v="3"/>
    <n v="27"/>
    <n v="27"/>
    <n v="27"/>
    <n v="3"/>
    <n v="1"/>
    <n v="27"/>
    <n v="1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tour"/>
    <n v="1"/>
    <n v="4"/>
    <n v="0"/>
    <n v="6"/>
    <s v="C:/Documents/L3 MIASHS/Cognition/subject-8.csv"/>
    <s v="legacy"/>
    <n v="7"/>
    <b v="0"/>
    <s v="Melodramatic Milgram"/>
    <s v="4.0.24"/>
    <n v="65"/>
    <n v="0"/>
    <s v="q"/>
    <s v="return"/>
    <s v="return"/>
    <s v="space"/>
    <s v="return"/>
    <s v="n"/>
    <s v="q"/>
    <s v="return"/>
    <n v="1"/>
    <n v="2239"/>
    <s v="-"/>
    <n v="1881.5952380952381"/>
    <n v="3971.7481195129708"/>
    <x v="1"/>
    <n v="39924"/>
    <n v="3108"/>
    <n v="1940"/>
    <n v="2803"/>
    <n v="21377"/>
    <n v="2239"/>
    <n v="52768"/>
    <n v="5242"/>
    <n v="2"/>
    <s v="legacy"/>
    <n v="1024"/>
    <n v="2"/>
    <n v="48000"/>
    <n v="-16"/>
    <s v="experiment"/>
    <x v="6"/>
    <s v="even"/>
    <n v="686352"/>
    <n v="683242"/>
    <n v="22893"/>
    <n v="759118"/>
    <n v="760822"/>
    <n v="683213"/>
    <n v="759118"/>
    <n v="677942"/>
    <s v="NA"/>
    <n v="674183"/>
    <n v="547341"/>
    <n v="602291"/>
    <n v="1515"/>
    <n v="1513"/>
    <n v="758367"/>
    <n v="547340"/>
    <n v="547340"/>
    <n v="1514"/>
    <n v="764122"/>
    <n v="762822"/>
    <n v="766362"/>
    <n v="549282"/>
    <n v="605094"/>
    <n v="549522"/>
    <n v="677942"/>
    <n v="676183"/>
    <n v="683186"/>
    <s v="NA"/>
    <n v="764122"/>
    <n v="674181"/>
    <n v="758366"/>
    <n v="726276"/>
    <s v="kosslyn_1978"/>
    <n v="0"/>
    <s v="27838.0"/>
    <n v="2"/>
    <s v="impossible"/>
    <s v="yes"/>
    <n v="1024"/>
    <n v="-260"/>
    <n v="180"/>
  </r>
  <r>
    <n v="0"/>
    <n v="0"/>
    <n v="10647"/>
    <n v="10647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2"/>
    <n v="2"/>
    <n v="3"/>
    <n v="2"/>
    <n v="27"/>
    <n v="0"/>
    <n v="27"/>
    <n v="3"/>
    <n v="3"/>
    <n v="0"/>
    <n v="0"/>
    <n v="2"/>
    <n v="3"/>
    <n v="3"/>
    <n v="0"/>
    <n v="2"/>
    <n v="2"/>
    <n v="30"/>
    <n v="3"/>
    <n v="3"/>
    <n v="3"/>
    <n v="27"/>
    <n v="27"/>
    <n v="27"/>
    <n v="3"/>
    <n v="2"/>
    <n v="27"/>
    <n v="2"/>
    <n v="0"/>
    <s v="stim0"/>
    <s v="-251.0"/>
    <s v="175.0"/>
    <s v="Tue Oct  7 16:43:53 2025"/>
    <s v="The main experiment item"/>
    <b v="0"/>
    <x v="3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Lac"/>
    <n v="2"/>
    <n v="4"/>
    <n v="0"/>
    <n v="6"/>
    <s v="C:/Documents/L3 MIASHS/Cognition/subject-8.csv"/>
    <s v="legacy"/>
    <n v="7"/>
    <b v="0"/>
    <s v="Melodramatic Milgram"/>
    <s v="4.0.24"/>
    <n v="39"/>
    <n v="0"/>
    <s v="m"/>
    <s v="return"/>
    <s v="return"/>
    <s v="space"/>
    <s v="return"/>
    <s v="n"/>
    <s v="m"/>
    <s v="return"/>
    <n v="1"/>
    <n v="4105"/>
    <n v="4105"/>
    <n v="1881.5952380952381"/>
    <n v="3971.7481195129708"/>
    <x v="216"/>
    <n v="39924"/>
    <n v="3108"/>
    <n v="1940"/>
    <n v="2803"/>
    <n v="21377"/>
    <n v="4105"/>
    <n v="52768"/>
    <n v="5242"/>
    <n v="2"/>
    <s v="legacy"/>
    <n v="1024"/>
    <n v="2"/>
    <n v="48000"/>
    <n v="-16"/>
    <s v="experiment"/>
    <x v="6"/>
    <s v="even"/>
    <n v="686352"/>
    <n v="683242"/>
    <n v="22893"/>
    <n v="767174"/>
    <n v="769142"/>
    <n v="683213"/>
    <n v="767174"/>
    <n v="677942"/>
    <s v="NA"/>
    <n v="674183"/>
    <n v="547341"/>
    <n v="602291"/>
    <n v="1515"/>
    <n v="1513"/>
    <n v="766423"/>
    <n v="547340"/>
    <n v="547340"/>
    <n v="1514"/>
    <n v="772742"/>
    <n v="771142"/>
    <n v="776847"/>
    <n v="549282"/>
    <n v="605094"/>
    <n v="549522"/>
    <n v="677942"/>
    <n v="676183"/>
    <n v="683186"/>
    <s v="NA"/>
    <n v="772742"/>
    <n v="674181"/>
    <n v="766422"/>
    <n v="726276"/>
    <s v="kosslyn_1978"/>
    <n v="0"/>
    <s v="31943.0"/>
    <n v="3"/>
    <s v="possible"/>
    <s v="yes"/>
    <n v="1024"/>
    <n v="-260"/>
    <n v="180"/>
  </r>
  <r>
    <n v="0"/>
    <n v="0"/>
    <n v="8383"/>
    <n v="838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"/>
    <n v="3"/>
    <n v="3"/>
    <n v="3"/>
    <n v="27"/>
    <n v="0"/>
    <n v="27"/>
    <n v="3"/>
    <n v="3"/>
    <n v="0"/>
    <n v="0"/>
    <n v="3"/>
    <n v="3"/>
    <n v="3"/>
    <n v="0"/>
    <n v="3"/>
    <n v="3"/>
    <n v="31"/>
    <n v="3"/>
    <n v="3"/>
    <n v="3"/>
    <n v="27"/>
    <n v="27"/>
    <n v="27"/>
    <n v="3"/>
    <n v="3"/>
    <n v="27"/>
    <n v="3"/>
    <n v="0"/>
    <s v="stim0"/>
    <s v="-251.0"/>
    <s v="175.0"/>
    <s v="Tue Oct  7 16:43:53 2025"/>
    <s v="The main experiment item"/>
    <b v="0"/>
    <x v="4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Herbe"/>
    <n v="3"/>
    <n v="4"/>
    <n v="0"/>
    <n v="6"/>
    <s v="C:/Documents/L3 MIASHS/Cognition/subject-8.csv"/>
    <s v="legacy"/>
    <n v="7"/>
    <b v="0"/>
    <s v="Melodramatic Milgram"/>
    <s v="4.0.24"/>
    <n v="15"/>
    <n v="0"/>
    <s v="m"/>
    <s v="return"/>
    <s v="return"/>
    <s v="space"/>
    <s v="return"/>
    <s v="n"/>
    <s v="m"/>
    <s v="return"/>
    <n v="1"/>
    <n v="1592"/>
    <n v="1592"/>
    <n v="1881.5952380952381"/>
    <n v="3971.7481195129708"/>
    <x v="217"/>
    <n v="39924"/>
    <n v="3108"/>
    <n v="1940"/>
    <n v="2803"/>
    <n v="21377"/>
    <n v="1592"/>
    <n v="52768"/>
    <n v="5242"/>
    <n v="2"/>
    <s v="legacy"/>
    <n v="1024"/>
    <n v="2"/>
    <n v="48000"/>
    <n v="-16"/>
    <s v="experiment"/>
    <x v="6"/>
    <s v="even"/>
    <n v="686352"/>
    <n v="683242"/>
    <n v="22893"/>
    <n v="777662"/>
    <n v="779422"/>
    <n v="683213"/>
    <n v="777662"/>
    <n v="677942"/>
    <s v="NA"/>
    <n v="674183"/>
    <n v="547341"/>
    <n v="602291"/>
    <n v="1515"/>
    <n v="1513"/>
    <n v="776910"/>
    <n v="547340"/>
    <n v="547340"/>
    <n v="1514"/>
    <n v="783392"/>
    <n v="781422"/>
    <n v="784985"/>
    <n v="549282"/>
    <n v="605094"/>
    <n v="549522"/>
    <n v="677942"/>
    <n v="676183"/>
    <n v="683186"/>
    <s v="NA"/>
    <n v="783392"/>
    <n v="674181"/>
    <n v="776909"/>
    <n v="726276"/>
    <s v="kosslyn_1978"/>
    <n v="0"/>
    <s v="33535.0"/>
    <n v="4"/>
    <s v="possible"/>
    <s v="yes"/>
    <n v="1024"/>
    <n v="-260"/>
    <n v="180"/>
  </r>
  <r>
    <n v="0"/>
    <n v="0"/>
    <n v="6946"/>
    <n v="6946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4"/>
    <n v="4"/>
    <n v="3"/>
    <n v="4"/>
    <n v="27"/>
    <n v="0"/>
    <n v="27"/>
    <n v="3"/>
    <n v="3"/>
    <n v="0"/>
    <n v="0"/>
    <n v="4"/>
    <n v="3"/>
    <n v="3"/>
    <n v="0"/>
    <n v="4"/>
    <n v="4"/>
    <n v="32"/>
    <n v="3"/>
    <n v="3"/>
    <n v="3"/>
    <n v="27"/>
    <n v="27"/>
    <n v="27"/>
    <n v="3"/>
    <n v="4"/>
    <n v="27"/>
    <n v="4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pont"/>
    <n v="4"/>
    <n v="4"/>
    <n v="0"/>
    <n v="6"/>
    <s v="C:/Documents/L3 MIASHS/Cognition/subject-8.csv"/>
    <s v="legacy"/>
    <n v="7"/>
    <b v="0"/>
    <s v="Melodramatic Milgram"/>
    <s v="4.0.24"/>
    <n v="50"/>
    <n v="0"/>
    <s v="q"/>
    <s v="return"/>
    <s v="return"/>
    <s v="space"/>
    <s v="return"/>
    <s v="n"/>
    <s v="q"/>
    <s v="return"/>
    <n v="1"/>
    <n v="1199"/>
    <s v="-"/>
    <n v="1881.5952380952381"/>
    <n v="3971.7481195129708"/>
    <x v="1"/>
    <n v="39924"/>
    <n v="3108"/>
    <n v="1940"/>
    <n v="2803"/>
    <n v="21377"/>
    <n v="1199"/>
    <n v="52768"/>
    <n v="5242"/>
    <n v="2"/>
    <s v="legacy"/>
    <n v="1024"/>
    <n v="2"/>
    <n v="48000"/>
    <n v="-16"/>
    <s v="experiment"/>
    <x v="6"/>
    <s v="even"/>
    <n v="686352"/>
    <n v="683242"/>
    <n v="22893"/>
    <n v="785794"/>
    <n v="787482"/>
    <n v="683213"/>
    <n v="785794"/>
    <n v="677942"/>
    <s v="NA"/>
    <n v="674183"/>
    <n v="547341"/>
    <n v="602291"/>
    <n v="1515"/>
    <n v="1513"/>
    <n v="785043"/>
    <n v="547340"/>
    <n v="547340"/>
    <n v="1514"/>
    <n v="791022"/>
    <n v="789482"/>
    <n v="792221"/>
    <n v="549282"/>
    <n v="605094"/>
    <n v="549522"/>
    <n v="677942"/>
    <n v="676183"/>
    <n v="683186"/>
    <s v="NA"/>
    <n v="791022"/>
    <n v="674181"/>
    <n v="785042"/>
    <n v="726276"/>
    <s v="kosslyn_1978"/>
    <n v="0"/>
    <s v="34734.0"/>
    <n v="5"/>
    <s v="impossible"/>
    <s v="yes"/>
    <n v="1024"/>
    <n v="-260"/>
    <n v="180"/>
  </r>
  <r>
    <n v="0"/>
    <n v="0"/>
    <n v="6069"/>
    <n v="6069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"/>
    <n v="5"/>
    <n v="3"/>
    <n v="5"/>
    <n v="27"/>
    <n v="0"/>
    <n v="27"/>
    <n v="3"/>
    <n v="3"/>
    <n v="0"/>
    <n v="0"/>
    <n v="5"/>
    <n v="3"/>
    <n v="3"/>
    <n v="0"/>
    <n v="5"/>
    <n v="5"/>
    <n v="33"/>
    <n v="3"/>
    <n v="3"/>
    <n v="3"/>
    <n v="27"/>
    <n v="27"/>
    <n v="27"/>
    <n v="3"/>
    <n v="5"/>
    <n v="27"/>
    <n v="5"/>
    <n v="0"/>
    <s v="stim0"/>
    <s v="-251.0"/>
    <s v="175.0"/>
    <s v="Tue Oct  7 16:43:53 2025"/>
    <s v="The main experiment item"/>
    <b v="0"/>
    <x v="5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Hutte"/>
    <n v="5"/>
    <n v="4"/>
    <n v="0"/>
    <n v="6"/>
    <s v="C:/Documents/L3 MIASHS/Cognition/subject-8.csv"/>
    <s v="legacy"/>
    <n v="7"/>
    <b v="0"/>
    <s v="Melodramatic Milgram"/>
    <s v="4.0.24"/>
    <n v="22"/>
    <n v="0"/>
    <s v="m"/>
    <s v="return"/>
    <s v="return"/>
    <s v="space"/>
    <s v="return"/>
    <s v="n"/>
    <s v="m"/>
    <s v="return"/>
    <n v="1"/>
    <n v="1683"/>
    <n v="1683"/>
    <n v="1881.5952380952381"/>
    <n v="3971.7481195129708"/>
    <x v="27"/>
    <n v="39924"/>
    <n v="3108"/>
    <n v="1940"/>
    <n v="2803"/>
    <n v="21377"/>
    <n v="1683"/>
    <n v="52768"/>
    <n v="5242"/>
    <n v="2"/>
    <s v="legacy"/>
    <n v="1024"/>
    <n v="2"/>
    <n v="48000"/>
    <n v="-16"/>
    <s v="experiment"/>
    <x v="6"/>
    <s v="even"/>
    <n v="686352"/>
    <n v="683242"/>
    <n v="22893"/>
    <n v="793036"/>
    <n v="795162"/>
    <n v="683213"/>
    <n v="793035"/>
    <n v="677942"/>
    <s v="NA"/>
    <n v="674183"/>
    <n v="547341"/>
    <n v="602291"/>
    <n v="1515"/>
    <n v="1513"/>
    <n v="792284"/>
    <n v="547340"/>
    <n v="547340"/>
    <n v="1514"/>
    <n v="799112"/>
    <n v="797162"/>
    <n v="800796"/>
    <n v="549282"/>
    <n v="605094"/>
    <n v="549522"/>
    <n v="677942"/>
    <n v="676183"/>
    <n v="683186"/>
    <s v="NA"/>
    <n v="799112"/>
    <n v="674181"/>
    <n v="792283"/>
    <n v="726276"/>
    <s v="kosslyn_1978"/>
    <n v="0"/>
    <s v="36417.0"/>
    <n v="6"/>
    <s v="possible"/>
    <s v="yes"/>
    <n v="1024"/>
    <n v="-260"/>
    <n v="180"/>
  </r>
  <r>
    <n v="0"/>
    <n v="0"/>
    <n v="5265"/>
    <n v="5265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"/>
    <n v="6"/>
    <n v="3"/>
    <n v="6"/>
    <n v="27"/>
    <n v="0"/>
    <n v="27"/>
    <n v="3"/>
    <n v="3"/>
    <n v="0"/>
    <n v="0"/>
    <n v="6"/>
    <n v="3"/>
    <n v="3"/>
    <n v="0"/>
    <n v="6"/>
    <n v="6"/>
    <n v="34"/>
    <n v="3"/>
    <n v="3"/>
    <n v="3"/>
    <n v="27"/>
    <n v="27"/>
    <n v="27"/>
    <n v="3"/>
    <n v="6"/>
    <n v="27"/>
    <n v="6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Ruisseau"/>
    <n v="6"/>
    <n v="4"/>
    <n v="0"/>
    <n v="6"/>
    <s v="C:/Documents/L3 MIASHS/Cognition/subject-8.csv"/>
    <s v="legacy"/>
    <n v="7"/>
    <b v="0"/>
    <s v="Melodramatic Milgram"/>
    <s v="4.0.24"/>
    <n v="79"/>
    <n v="0"/>
    <s v="q"/>
    <s v="return"/>
    <s v="return"/>
    <s v="space"/>
    <s v="return"/>
    <s v="n"/>
    <s v="q"/>
    <s v="return"/>
    <n v="1"/>
    <n v="442"/>
    <s v="-"/>
    <n v="1881.5952380952381"/>
    <n v="3971.7481195129708"/>
    <x v="1"/>
    <n v="39924"/>
    <n v="3108"/>
    <n v="1940"/>
    <n v="2803"/>
    <n v="21377"/>
    <n v="442"/>
    <n v="52768"/>
    <n v="5242"/>
    <n v="2"/>
    <s v="legacy"/>
    <n v="1024"/>
    <n v="2"/>
    <n v="48000"/>
    <n v="-16"/>
    <s v="experiment"/>
    <x v="6"/>
    <s v="even"/>
    <n v="686352"/>
    <n v="683242"/>
    <n v="22893"/>
    <n v="801586"/>
    <n v="803722"/>
    <n v="683213"/>
    <n v="801586"/>
    <n v="677942"/>
    <s v="NA"/>
    <n v="674183"/>
    <n v="547341"/>
    <n v="602291"/>
    <n v="1515"/>
    <n v="1513"/>
    <n v="800835"/>
    <n v="547340"/>
    <n v="547340"/>
    <n v="1514"/>
    <n v="807432"/>
    <n v="805722"/>
    <n v="807875"/>
    <n v="549282"/>
    <n v="605094"/>
    <n v="549522"/>
    <n v="677942"/>
    <n v="676183"/>
    <n v="683186"/>
    <s v="NA"/>
    <n v="807432"/>
    <n v="674181"/>
    <n v="800834"/>
    <n v="726276"/>
    <s v="kosslyn_1978"/>
    <n v="0"/>
    <s v="36859.0"/>
    <n v="7"/>
    <s v="impossible"/>
    <s v="yes"/>
    <n v="1024"/>
    <n v="-260"/>
    <n v="180"/>
  </r>
  <r>
    <n v="0"/>
    <n v="0"/>
    <n v="4670"/>
    <n v="4670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"/>
    <n v="7"/>
    <n v="3"/>
    <n v="7"/>
    <n v="27"/>
    <n v="0"/>
    <n v="27"/>
    <n v="3"/>
    <n v="3"/>
    <n v="0"/>
    <n v="0"/>
    <n v="7"/>
    <n v="3"/>
    <n v="3"/>
    <n v="0"/>
    <n v="7"/>
    <n v="7"/>
    <n v="35"/>
    <n v="3"/>
    <n v="3"/>
    <n v="3"/>
    <n v="27"/>
    <n v="27"/>
    <n v="27"/>
    <n v="3"/>
    <n v="7"/>
    <n v="27"/>
    <n v="7"/>
    <n v="0"/>
    <s v="stim0"/>
    <s v="-251.0"/>
    <s v="175.0"/>
    <s v="Tue Oct  7 16:43:53 2025"/>
    <s v="The main experiment item"/>
    <b v="0"/>
    <x v="5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Arbre"/>
    <n v="7"/>
    <n v="4"/>
    <n v="0"/>
    <n v="6"/>
    <s v="C:/Documents/L3 MIASHS/Cognition/subject-8.csv"/>
    <s v="legacy"/>
    <n v="7"/>
    <b v="0"/>
    <s v="Melodramatic Milgram"/>
    <s v="4.0.24"/>
    <n v="1"/>
    <n v="0"/>
    <s v="m"/>
    <s v="return"/>
    <s v="return"/>
    <s v="space"/>
    <s v="return"/>
    <s v="n"/>
    <s v="m"/>
    <s v="return"/>
    <n v="1"/>
    <n v="506"/>
    <n v="506"/>
    <n v="1881.5952380952381"/>
    <n v="3971.7481195129708"/>
    <x v="203"/>
    <n v="39924"/>
    <n v="3108"/>
    <n v="1940"/>
    <n v="2803"/>
    <n v="21377"/>
    <n v="506"/>
    <n v="52768"/>
    <n v="5242"/>
    <n v="2"/>
    <s v="legacy"/>
    <n v="1024"/>
    <n v="2"/>
    <n v="48000"/>
    <n v="-16"/>
    <s v="experiment"/>
    <x v="6"/>
    <s v="even"/>
    <n v="686352"/>
    <n v="683242"/>
    <n v="22893"/>
    <n v="808695"/>
    <n v="810652"/>
    <n v="683213"/>
    <n v="808695"/>
    <n v="677942"/>
    <s v="NA"/>
    <n v="674183"/>
    <n v="547341"/>
    <n v="602291"/>
    <n v="1515"/>
    <n v="1513"/>
    <n v="807944"/>
    <n v="547340"/>
    <n v="547340"/>
    <n v="1514"/>
    <n v="814772"/>
    <n v="812652"/>
    <n v="815279"/>
    <n v="549282"/>
    <n v="605094"/>
    <n v="549522"/>
    <n v="677942"/>
    <n v="676183"/>
    <n v="683186"/>
    <s v="NA"/>
    <n v="814772"/>
    <n v="674181"/>
    <n v="807942"/>
    <n v="726276"/>
    <s v="kosslyn_1978"/>
    <n v="0"/>
    <s v="37365.0"/>
    <n v="8"/>
    <s v="possible"/>
    <s v="yes"/>
    <n v="1024"/>
    <n v="-260"/>
    <n v="180"/>
  </r>
  <r>
    <n v="0"/>
    <n v="0"/>
    <n v="4200"/>
    <n v="4200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8"/>
    <n v="8"/>
    <n v="3"/>
    <n v="8"/>
    <n v="27"/>
    <n v="0"/>
    <n v="27"/>
    <n v="3"/>
    <n v="3"/>
    <n v="0"/>
    <n v="0"/>
    <n v="8"/>
    <n v="3"/>
    <n v="3"/>
    <n v="0"/>
    <n v="8"/>
    <n v="8"/>
    <n v="36"/>
    <n v="3"/>
    <n v="3"/>
    <n v="3"/>
    <n v="27"/>
    <n v="27"/>
    <n v="27"/>
    <n v="3"/>
    <n v="8"/>
    <n v="27"/>
    <n v="8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phare"/>
    <n v="8"/>
    <n v="4"/>
    <n v="0"/>
    <n v="6"/>
    <s v="C:/Documents/L3 MIASHS/Cognition/subject-8.csv"/>
    <s v="legacy"/>
    <n v="7"/>
    <b v="0"/>
    <s v="Melodramatic Milgram"/>
    <s v="4.0.24"/>
    <n v="44"/>
    <n v="0"/>
    <s v="q"/>
    <s v="return"/>
    <s v="return"/>
    <s v="space"/>
    <s v="return"/>
    <s v="n"/>
    <s v="q"/>
    <s v="return"/>
    <n v="1"/>
    <n v="439"/>
    <s v="-"/>
    <n v="1881.5952380952381"/>
    <n v="3971.7481195129708"/>
    <x v="1"/>
    <n v="39924"/>
    <n v="3108"/>
    <n v="1940"/>
    <n v="2803"/>
    <n v="21377"/>
    <n v="439"/>
    <n v="52768"/>
    <n v="5242"/>
    <n v="2"/>
    <s v="legacy"/>
    <n v="1024"/>
    <n v="2"/>
    <n v="48000"/>
    <n v="-16"/>
    <s v="experiment"/>
    <x v="6"/>
    <s v="even"/>
    <n v="686352"/>
    <n v="683242"/>
    <n v="22893"/>
    <n v="816089"/>
    <n v="818032"/>
    <n v="683213"/>
    <n v="816089"/>
    <n v="677942"/>
    <s v="NA"/>
    <n v="674183"/>
    <n v="547341"/>
    <n v="602291"/>
    <n v="1515"/>
    <n v="1513"/>
    <n v="815338"/>
    <n v="547340"/>
    <n v="547340"/>
    <n v="1514"/>
    <n v="821742"/>
    <n v="820032"/>
    <n v="822181"/>
    <n v="549282"/>
    <n v="605094"/>
    <n v="549522"/>
    <n v="677942"/>
    <n v="676183"/>
    <n v="683186"/>
    <s v="NA"/>
    <n v="821742"/>
    <n v="674181"/>
    <n v="815336"/>
    <n v="726276"/>
    <s v="kosslyn_1978"/>
    <n v="0"/>
    <s v="37804.0"/>
    <n v="9"/>
    <s v="impossible"/>
    <s v="yes"/>
    <n v="1024"/>
    <n v="-260"/>
    <n v="180"/>
  </r>
  <r>
    <n v="0"/>
    <n v="0"/>
    <n v="3957"/>
    <n v="3957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9"/>
    <n v="9"/>
    <n v="3"/>
    <n v="9"/>
    <n v="27"/>
    <n v="0"/>
    <n v="27"/>
    <n v="3"/>
    <n v="3"/>
    <n v="0"/>
    <n v="0"/>
    <n v="9"/>
    <n v="3"/>
    <n v="3"/>
    <n v="0"/>
    <n v="9"/>
    <n v="9"/>
    <n v="37"/>
    <n v="3"/>
    <n v="3"/>
    <n v="3"/>
    <n v="27"/>
    <n v="27"/>
    <n v="27"/>
    <n v="3"/>
    <n v="9"/>
    <n v="27"/>
    <n v="9"/>
    <n v="0"/>
    <s v="stim0"/>
    <s v="-251.0"/>
    <s v="175.0"/>
    <s v="Tue Oct  7 16:43:53 2025"/>
    <s v="The main experiment item"/>
    <b v="0"/>
    <x v="6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Lac"/>
    <n v="9"/>
    <n v="4"/>
    <n v="0"/>
    <n v="6"/>
    <s v="C:/Documents/L3 MIASHS/Cognition/subject-8.csv"/>
    <s v="legacy"/>
    <n v="7"/>
    <b v="0"/>
    <s v="Melodramatic Milgram"/>
    <s v="4.0.24"/>
    <n v="9"/>
    <n v="0"/>
    <s v="m"/>
    <s v="return"/>
    <s v="return"/>
    <s v="space"/>
    <s v="return"/>
    <s v="n"/>
    <s v="m"/>
    <s v="return"/>
    <n v="1"/>
    <n v="1774"/>
    <n v="1774"/>
    <n v="1881.5952380952381"/>
    <n v="3971.7481195129708"/>
    <x v="218"/>
    <n v="39924"/>
    <n v="3108"/>
    <n v="1940"/>
    <n v="2803"/>
    <n v="21377"/>
    <n v="1774"/>
    <n v="52768"/>
    <n v="5242"/>
    <n v="2"/>
    <s v="legacy"/>
    <n v="1024"/>
    <n v="2"/>
    <n v="48000"/>
    <n v="-16"/>
    <s v="experiment"/>
    <x v="6"/>
    <s v="even"/>
    <n v="686352"/>
    <n v="683242"/>
    <n v="22893"/>
    <n v="822988"/>
    <n v="824692"/>
    <n v="683213"/>
    <n v="822988"/>
    <n v="677942"/>
    <s v="NA"/>
    <n v="674183"/>
    <n v="547341"/>
    <n v="602291"/>
    <n v="1515"/>
    <n v="1513"/>
    <n v="822237"/>
    <n v="547340"/>
    <n v="547340"/>
    <n v="1514"/>
    <n v="828292"/>
    <n v="826692"/>
    <n v="830066"/>
    <n v="549282"/>
    <n v="605094"/>
    <n v="549522"/>
    <n v="677942"/>
    <n v="676183"/>
    <n v="683186"/>
    <s v="NA"/>
    <n v="828292"/>
    <n v="674181"/>
    <n v="822236"/>
    <n v="726276"/>
    <s v="kosslyn_1978"/>
    <n v="0"/>
    <s v="39578.0"/>
    <n v="10"/>
    <s v="possible"/>
    <s v="yes"/>
    <n v="1024"/>
    <n v="-260"/>
    <n v="180"/>
  </r>
  <r>
    <n v="0"/>
    <n v="0"/>
    <n v="3674"/>
    <n v="367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0"/>
    <n v="10"/>
    <n v="3"/>
    <n v="10"/>
    <n v="27"/>
    <n v="0"/>
    <n v="27"/>
    <n v="3"/>
    <n v="3"/>
    <n v="0"/>
    <n v="0"/>
    <n v="10"/>
    <n v="3"/>
    <n v="3"/>
    <n v="0"/>
    <n v="10"/>
    <n v="10"/>
    <n v="38"/>
    <n v="3"/>
    <n v="3"/>
    <n v="3"/>
    <n v="27"/>
    <n v="27"/>
    <n v="27"/>
    <n v="3"/>
    <n v="10"/>
    <n v="27"/>
    <n v="10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grotte"/>
    <n v="10"/>
    <n v="4"/>
    <n v="0"/>
    <n v="6"/>
    <s v="C:/Documents/L3 MIASHS/Cognition/subject-8.csv"/>
    <s v="legacy"/>
    <n v="7"/>
    <b v="0"/>
    <s v="Melodramatic Milgram"/>
    <s v="4.0.24"/>
    <n v="48"/>
    <n v="0"/>
    <s v="q"/>
    <s v="return"/>
    <s v="return"/>
    <s v="space"/>
    <s v="return"/>
    <s v="n"/>
    <s v="q"/>
    <s v="return"/>
    <n v="1"/>
    <n v="845"/>
    <s v="-"/>
    <n v="1881.5952380952381"/>
    <n v="3971.7481195129708"/>
    <x v="1"/>
    <n v="39924"/>
    <n v="3108"/>
    <n v="1940"/>
    <n v="2803"/>
    <n v="21377"/>
    <n v="845"/>
    <n v="52768"/>
    <n v="5242"/>
    <n v="2"/>
    <s v="legacy"/>
    <n v="1024"/>
    <n v="2"/>
    <n v="48000"/>
    <n v="-16"/>
    <s v="experiment"/>
    <x v="6"/>
    <s v="even"/>
    <n v="686352"/>
    <n v="683242"/>
    <n v="22893"/>
    <n v="830855"/>
    <n v="832822"/>
    <n v="683213"/>
    <n v="830855"/>
    <n v="677942"/>
    <s v="NA"/>
    <n v="674183"/>
    <n v="547341"/>
    <n v="602291"/>
    <n v="1515"/>
    <n v="1513"/>
    <n v="830103"/>
    <n v="547340"/>
    <n v="547340"/>
    <n v="1514"/>
    <n v="836402"/>
    <n v="834822"/>
    <n v="837247"/>
    <n v="549282"/>
    <n v="605094"/>
    <n v="549522"/>
    <n v="677942"/>
    <n v="676183"/>
    <n v="683186"/>
    <s v="NA"/>
    <n v="836402"/>
    <n v="674181"/>
    <n v="830102"/>
    <n v="726276"/>
    <s v="kosslyn_1978"/>
    <n v="0"/>
    <s v="40423.0"/>
    <n v="11"/>
    <s v="impossible"/>
    <s v="yes"/>
    <n v="1024"/>
    <n v="-260"/>
    <n v="180"/>
  </r>
  <r>
    <n v="0"/>
    <n v="0"/>
    <n v="3569"/>
    <n v="3569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1"/>
    <n v="11"/>
    <n v="3"/>
    <n v="11"/>
    <n v="27"/>
    <n v="0"/>
    <n v="27"/>
    <n v="3"/>
    <n v="3"/>
    <n v="0"/>
    <n v="0"/>
    <n v="11"/>
    <n v="3"/>
    <n v="3"/>
    <n v="0"/>
    <n v="11"/>
    <n v="11"/>
    <n v="39"/>
    <n v="3"/>
    <n v="3"/>
    <n v="3"/>
    <n v="27"/>
    <n v="27"/>
    <n v="27"/>
    <n v="3"/>
    <n v="11"/>
    <n v="27"/>
    <n v="11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phare"/>
    <n v="11"/>
    <n v="4"/>
    <n v="0"/>
    <n v="6"/>
    <s v="C:/Documents/L3 MIASHS/Cognition/subject-8.csv"/>
    <s v="legacy"/>
    <n v="7"/>
    <b v="0"/>
    <s v="Melodramatic Milgram"/>
    <s v="4.0.24"/>
    <n v="72"/>
    <n v="0"/>
    <s v="q"/>
    <s v="return"/>
    <s v="return"/>
    <s v="space"/>
    <s v="return"/>
    <s v="n"/>
    <s v="q"/>
    <s v="return"/>
    <n v="1"/>
    <n v="2416"/>
    <s v="-"/>
    <n v="1881.5952380952381"/>
    <n v="3971.7481195129708"/>
    <x v="1"/>
    <n v="39924"/>
    <n v="3108"/>
    <n v="1940"/>
    <n v="2803"/>
    <n v="21377"/>
    <n v="2416"/>
    <n v="52768"/>
    <n v="5242"/>
    <n v="2"/>
    <s v="legacy"/>
    <n v="1024"/>
    <n v="2"/>
    <n v="48000"/>
    <n v="-16"/>
    <s v="experiment"/>
    <x v="6"/>
    <s v="even"/>
    <n v="686352"/>
    <n v="683242"/>
    <n v="22893"/>
    <n v="838035"/>
    <n v="839621"/>
    <n v="683213"/>
    <n v="838035"/>
    <n v="677942"/>
    <s v="NA"/>
    <n v="674183"/>
    <n v="547341"/>
    <n v="602291"/>
    <n v="1515"/>
    <n v="1513"/>
    <n v="837284"/>
    <n v="547340"/>
    <n v="547340"/>
    <n v="1514"/>
    <n v="843332"/>
    <n v="841622"/>
    <n v="845748"/>
    <n v="549282"/>
    <n v="605094"/>
    <n v="549522"/>
    <n v="677942"/>
    <n v="676183"/>
    <n v="683186"/>
    <s v="NA"/>
    <n v="843332"/>
    <n v="674181"/>
    <n v="837283"/>
    <n v="726276"/>
    <s v="kosslyn_1978"/>
    <n v="0"/>
    <s v="42839.0"/>
    <n v="12"/>
    <s v="impossible"/>
    <s v="yes"/>
    <n v="1024"/>
    <n v="-260"/>
    <n v="180"/>
  </r>
  <r>
    <n v="0"/>
    <n v="0"/>
    <n v="3342"/>
    <n v="334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2"/>
    <n v="12"/>
    <n v="3"/>
    <n v="12"/>
    <n v="27"/>
    <n v="0"/>
    <n v="27"/>
    <n v="3"/>
    <n v="3"/>
    <n v="0"/>
    <n v="0"/>
    <n v="12"/>
    <n v="3"/>
    <n v="3"/>
    <n v="0"/>
    <n v="12"/>
    <n v="12"/>
    <n v="40"/>
    <n v="3"/>
    <n v="3"/>
    <n v="3"/>
    <n v="27"/>
    <n v="27"/>
    <n v="27"/>
    <n v="3"/>
    <n v="12"/>
    <n v="27"/>
    <n v="12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tour"/>
    <n v="12"/>
    <n v="4"/>
    <n v="0"/>
    <n v="6"/>
    <s v="C:/Documents/L3 MIASHS/Cognition/subject-8.csv"/>
    <s v="legacy"/>
    <n v="7"/>
    <b v="0"/>
    <s v="Melodramatic Milgram"/>
    <s v="4.0.24"/>
    <n v="68"/>
    <n v="0"/>
    <s v="q"/>
    <s v="return"/>
    <s v="return"/>
    <s v="space"/>
    <s v="return"/>
    <s v="n"/>
    <s v="q"/>
    <s v="return"/>
    <n v="1"/>
    <n v="617"/>
    <s v="-"/>
    <n v="1881.5952380952381"/>
    <n v="3971.7481195129708"/>
    <x v="1"/>
    <n v="39924"/>
    <n v="3108"/>
    <n v="1940"/>
    <n v="2803"/>
    <n v="21377"/>
    <n v="617"/>
    <n v="52768"/>
    <n v="5242"/>
    <n v="2"/>
    <s v="legacy"/>
    <n v="1024"/>
    <n v="2"/>
    <n v="48000"/>
    <n v="-16"/>
    <s v="experiment"/>
    <x v="6"/>
    <s v="even"/>
    <n v="686352"/>
    <n v="683242"/>
    <n v="22893"/>
    <n v="846537"/>
    <n v="848562"/>
    <n v="683213"/>
    <n v="846536"/>
    <n v="677942"/>
    <s v="NA"/>
    <n v="674183"/>
    <n v="547341"/>
    <n v="602291"/>
    <n v="1515"/>
    <n v="1513"/>
    <n v="845785"/>
    <n v="547340"/>
    <n v="547340"/>
    <n v="1514"/>
    <n v="851852"/>
    <n v="850562"/>
    <n v="852469"/>
    <n v="549282"/>
    <n v="605094"/>
    <n v="549522"/>
    <n v="677942"/>
    <n v="676183"/>
    <n v="683186"/>
    <s v="NA"/>
    <n v="851851"/>
    <n v="674181"/>
    <n v="845784"/>
    <n v="726276"/>
    <s v="kosslyn_1978"/>
    <n v="0"/>
    <s v="43456.0"/>
    <n v="13"/>
    <s v="impossible"/>
    <s v="yes"/>
    <n v="1024"/>
    <n v="-260"/>
    <n v="180"/>
  </r>
  <r>
    <n v="0"/>
    <n v="0"/>
    <n v="3130"/>
    <n v="3130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13"/>
    <n v="13"/>
    <n v="3"/>
    <n v="13"/>
    <n v="27"/>
    <n v="0"/>
    <n v="27"/>
    <n v="3"/>
    <n v="3"/>
    <n v="0"/>
    <n v="0"/>
    <n v="13"/>
    <n v="3"/>
    <n v="3"/>
    <n v="0"/>
    <n v="13"/>
    <n v="13"/>
    <n v="41"/>
    <n v="3"/>
    <n v="3"/>
    <n v="3"/>
    <n v="27"/>
    <n v="27"/>
    <n v="27"/>
    <n v="3"/>
    <n v="13"/>
    <n v="27"/>
    <n v="13"/>
    <n v="0"/>
    <s v="stim0"/>
    <s v="-251.0"/>
    <s v="175.0"/>
    <s v="Tue Oct  7 16:43:53 2025"/>
    <s v="The main experiment item"/>
    <b v="0"/>
    <x v="4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puits"/>
    <n v="13"/>
    <n v="4"/>
    <n v="0"/>
    <n v="6"/>
    <s v="C:/Documents/L3 MIASHS/Cognition/subject-8.csv"/>
    <s v="legacy"/>
    <n v="7"/>
    <b v="0"/>
    <s v="Melodramatic Milgram"/>
    <s v="4.0.24"/>
    <n v="36"/>
    <n v="0"/>
    <s v="m"/>
    <s v="return"/>
    <s v="return"/>
    <s v="space"/>
    <s v="return"/>
    <s v="n"/>
    <s v="m"/>
    <s v="return"/>
    <n v="1"/>
    <n v="374"/>
    <n v="374"/>
    <n v="1881.5952380952381"/>
    <n v="3971.7481195129708"/>
    <x v="219"/>
    <n v="39924"/>
    <n v="3108"/>
    <n v="1940"/>
    <n v="2803"/>
    <n v="21377"/>
    <n v="374"/>
    <n v="52768"/>
    <n v="5242"/>
    <n v="2"/>
    <s v="legacy"/>
    <n v="1024"/>
    <n v="2"/>
    <n v="48000"/>
    <n v="-16"/>
    <s v="experiment"/>
    <x v="6"/>
    <s v="even"/>
    <n v="686352"/>
    <n v="683242"/>
    <n v="22893"/>
    <n v="853284"/>
    <n v="855242"/>
    <n v="683213"/>
    <n v="853284"/>
    <n v="677942"/>
    <s v="NA"/>
    <n v="674183"/>
    <n v="547341"/>
    <n v="602291"/>
    <n v="1515"/>
    <n v="1513"/>
    <n v="852533"/>
    <n v="547340"/>
    <n v="547340"/>
    <n v="1514"/>
    <n v="859012"/>
    <n v="857242"/>
    <n v="859388"/>
    <n v="549282"/>
    <n v="605094"/>
    <n v="549522"/>
    <n v="677942"/>
    <n v="676183"/>
    <n v="683186"/>
    <s v="NA"/>
    <n v="859012"/>
    <n v="674181"/>
    <n v="852531"/>
    <n v="726276"/>
    <s v="kosslyn_1978"/>
    <n v="0"/>
    <s v="43830.0"/>
    <n v="14"/>
    <s v="possible"/>
    <s v="yes"/>
    <n v="1024"/>
    <n v="-260"/>
    <n v="180"/>
  </r>
  <r>
    <n v="0"/>
    <n v="0"/>
    <n v="3063"/>
    <n v="306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14"/>
    <n v="14"/>
    <n v="3"/>
    <n v="14"/>
    <n v="27"/>
    <n v="0"/>
    <n v="27"/>
    <n v="3"/>
    <n v="3"/>
    <n v="0"/>
    <n v="0"/>
    <n v="14"/>
    <n v="3"/>
    <n v="3"/>
    <n v="0"/>
    <n v="14"/>
    <n v="14"/>
    <n v="42"/>
    <n v="3"/>
    <n v="3"/>
    <n v="3"/>
    <n v="27"/>
    <n v="27"/>
    <n v="27"/>
    <n v="3"/>
    <n v="14"/>
    <n v="27"/>
    <n v="14"/>
    <n v="0"/>
    <s v="stim0"/>
    <s v="-251.0"/>
    <s v="175.0"/>
    <s v="Tue Oct  7 16:43:53 2025"/>
    <s v="The main experiment item"/>
    <b v="0"/>
    <x v="7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Sable"/>
    <n v="14"/>
    <n v="4"/>
    <n v="0"/>
    <n v="6"/>
    <s v="C:/Documents/L3 MIASHS/Cognition/subject-8.csv"/>
    <s v="legacy"/>
    <n v="7"/>
    <b v="0"/>
    <s v="Melodramatic Milgram"/>
    <s v="4.0.24"/>
    <n v="41"/>
    <n v="0"/>
    <s v="m"/>
    <s v="return"/>
    <s v="return"/>
    <s v="space"/>
    <s v="return"/>
    <s v="n"/>
    <s v="m"/>
    <s v="return"/>
    <n v="1"/>
    <n v="2116"/>
    <n v="2116"/>
    <n v="1881.5952380952381"/>
    <n v="3971.7481195129708"/>
    <x v="220"/>
    <n v="39924"/>
    <n v="3108"/>
    <n v="1940"/>
    <n v="2803"/>
    <n v="21377"/>
    <n v="2116"/>
    <n v="52768"/>
    <n v="5242"/>
    <n v="2"/>
    <s v="legacy"/>
    <n v="1024"/>
    <n v="2"/>
    <n v="48000"/>
    <n v="-16"/>
    <s v="experiment"/>
    <x v="6"/>
    <s v="even"/>
    <n v="686352"/>
    <n v="683242"/>
    <n v="22893"/>
    <n v="860198"/>
    <n v="862152"/>
    <n v="683213"/>
    <n v="860198"/>
    <n v="677942"/>
    <s v="NA"/>
    <n v="674183"/>
    <n v="547341"/>
    <n v="602291"/>
    <n v="1515"/>
    <n v="1513"/>
    <n v="859447"/>
    <n v="547340"/>
    <n v="547340"/>
    <n v="1514"/>
    <n v="866182"/>
    <n v="864152"/>
    <n v="868299"/>
    <n v="549282"/>
    <n v="605094"/>
    <n v="549522"/>
    <n v="677942"/>
    <n v="676183"/>
    <n v="683186"/>
    <s v="NA"/>
    <n v="866182"/>
    <n v="674181"/>
    <n v="859446"/>
    <n v="726276"/>
    <s v="kosslyn_1978"/>
    <n v="0"/>
    <s v="45946.0"/>
    <n v="15"/>
    <s v="possible"/>
    <s v="yes"/>
    <n v="1024"/>
    <n v="-260"/>
    <n v="180"/>
  </r>
  <r>
    <n v="0"/>
    <n v="0"/>
    <n v="2940"/>
    <n v="2940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5"/>
    <n v="15"/>
    <n v="3"/>
    <n v="15"/>
    <n v="27"/>
    <n v="0"/>
    <n v="27"/>
    <n v="3"/>
    <n v="3"/>
    <n v="0"/>
    <n v="0"/>
    <n v="15"/>
    <n v="3"/>
    <n v="3"/>
    <n v="0"/>
    <n v="15"/>
    <n v="15"/>
    <n v="43"/>
    <n v="3"/>
    <n v="3"/>
    <n v="3"/>
    <n v="27"/>
    <n v="27"/>
    <n v="27"/>
    <n v="3"/>
    <n v="15"/>
    <n v="27"/>
    <n v="15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grotte"/>
    <n v="15"/>
    <n v="4"/>
    <n v="0"/>
    <n v="6"/>
    <s v="C:/Documents/L3 MIASHS/Cognition/subject-8.csv"/>
    <s v="legacy"/>
    <n v="7"/>
    <b v="0"/>
    <s v="Melodramatic Milgram"/>
    <s v="4.0.24"/>
    <n v="84"/>
    <n v="0"/>
    <s v="q"/>
    <s v="return"/>
    <s v="return"/>
    <s v="space"/>
    <s v="return"/>
    <s v="n"/>
    <s v="q"/>
    <s v="return"/>
    <n v="1"/>
    <n v="1109"/>
    <s v="-"/>
    <n v="1881.5952380952381"/>
    <n v="3971.7481195129708"/>
    <x v="1"/>
    <n v="39924"/>
    <n v="3108"/>
    <n v="1940"/>
    <n v="2803"/>
    <n v="21377"/>
    <n v="1109"/>
    <n v="52768"/>
    <n v="5242"/>
    <n v="2"/>
    <s v="legacy"/>
    <n v="1024"/>
    <n v="2"/>
    <n v="48000"/>
    <n v="-16"/>
    <s v="experiment"/>
    <x v="6"/>
    <s v="even"/>
    <n v="686352"/>
    <n v="683242"/>
    <n v="22893"/>
    <n v="869089"/>
    <n v="871222"/>
    <n v="683213"/>
    <n v="869089"/>
    <n v="677942"/>
    <s v="NA"/>
    <n v="674183"/>
    <n v="547341"/>
    <n v="602291"/>
    <n v="1515"/>
    <n v="1513"/>
    <n v="868338"/>
    <n v="547340"/>
    <n v="547340"/>
    <n v="1514"/>
    <n v="874802"/>
    <n v="873222"/>
    <n v="875911"/>
    <n v="549282"/>
    <n v="605094"/>
    <n v="549522"/>
    <n v="677942"/>
    <n v="676183"/>
    <n v="683186"/>
    <s v="NA"/>
    <n v="874802"/>
    <n v="674181"/>
    <n v="868336"/>
    <n v="726276"/>
    <s v="kosslyn_1978"/>
    <n v="0"/>
    <s v="47055.0"/>
    <n v="16"/>
    <s v="impossible"/>
    <s v="yes"/>
    <n v="1024"/>
    <n v="-260"/>
    <n v="180"/>
  </r>
  <r>
    <n v="0"/>
    <n v="0"/>
    <n v="2920"/>
    <n v="2920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16"/>
    <n v="16"/>
    <n v="3"/>
    <n v="16"/>
    <n v="27"/>
    <n v="0"/>
    <n v="27"/>
    <n v="3"/>
    <n v="3"/>
    <n v="0"/>
    <n v="0"/>
    <n v="16"/>
    <n v="3"/>
    <n v="3"/>
    <n v="0"/>
    <n v="16"/>
    <n v="16"/>
    <n v="44"/>
    <n v="3"/>
    <n v="3"/>
    <n v="3"/>
    <n v="27"/>
    <n v="27"/>
    <n v="27"/>
    <n v="3"/>
    <n v="16"/>
    <n v="27"/>
    <n v="16"/>
    <n v="0"/>
    <s v="stim0"/>
    <s v="-251.0"/>
    <s v="175.0"/>
    <s v="Tue Oct  7 16:43:53 2025"/>
    <s v="The main experiment item"/>
    <b v="0"/>
    <x v="8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Rocher"/>
    <n v="16"/>
    <n v="4"/>
    <n v="0"/>
    <n v="6"/>
    <s v="C:/Documents/L3 MIASHS/Cognition/subject-8.csv"/>
    <s v="legacy"/>
    <n v="7"/>
    <b v="0"/>
    <s v="Melodramatic Milgram"/>
    <s v="4.0.24"/>
    <n v="29"/>
    <n v="0"/>
    <s v="m"/>
    <s v="return"/>
    <s v="return"/>
    <s v="space"/>
    <s v="return"/>
    <s v="n"/>
    <s v="m"/>
    <s v="return"/>
    <n v="1"/>
    <n v="2586"/>
    <n v="2586"/>
    <n v="1881.5952380952381"/>
    <n v="3971.7481195129708"/>
    <x v="221"/>
    <n v="39924"/>
    <n v="3108"/>
    <n v="1940"/>
    <n v="2803"/>
    <n v="21377"/>
    <n v="2586"/>
    <n v="52768"/>
    <n v="5242"/>
    <n v="2"/>
    <s v="legacy"/>
    <n v="1024"/>
    <n v="2"/>
    <n v="48000"/>
    <n v="-16"/>
    <s v="experiment"/>
    <x v="6"/>
    <s v="even"/>
    <n v="686352"/>
    <n v="683242"/>
    <n v="22893"/>
    <n v="876705"/>
    <n v="878472"/>
    <n v="683213"/>
    <n v="876704"/>
    <n v="677942"/>
    <s v="NA"/>
    <n v="674183"/>
    <n v="547341"/>
    <n v="602291"/>
    <n v="1515"/>
    <n v="1513"/>
    <n v="875953"/>
    <n v="547340"/>
    <n v="547340"/>
    <n v="1514"/>
    <n v="882182"/>
    <n v="880472"/>
    <n v="884769"/>
    <n v="549282"/>
    <n v="605094"/>
    <n v="549522"/>
    <n v="677942"/>
    <n v="676183"/>
    <n v="683186"/>
    <s v="NA"/>
    <n v="882182"/>
    <n v="674181"/>
    <n v="875951"/>
    <n v="726276"/>
    <s v="kosslyn_1978"/>
    <n v="0"/>
    <s v="49641.0"/>
    <n v="17"/>
    <s v="possible"/>
    <s v="yes"/>
    <n v="1024"/>
    <n v="-260"/>
    <n v="180"/>
  </r>
  <r>
    <n v="0"/>
    <n v="0"/>
    <n v="2847"/>
    <n v="2847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17"/>
    <n v="17"/>
    <n v="3"/>
    <n v="17"/>
    <n v="27"/>
    <n v="0"/>
    <n v="27"/>
    <n v="3"/>
    <n v="3"/>
    <n v="0"/>
    <n v="0"/>
    <n v="17"/>
    <n v="3"/>
    <n v="3"/>
    <n v="0"/>
    <n v="17"/>
    <n v="17"/>
    <n v="45"/>
    <n v="3"/>
    <n v="3"/>
    <n v="3"/>
    <n v="27"/>
    <n v="27"/>
    <n v="27"/>
    <n v="3"/>
    <n v="17"/>
    <n v="27"/>
    <n v="17"/>
    <n v="0"/>
    <s v="stim0"/>
    <s v="-251.0"/>
    <s v="175.0"/>
    <s v="Tue Oct  7 16:43:53 2025"/>
    <s v="The main experiment item"/>
    <b v="0"/>
    <x v="3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Herbe"/>
    <n v="17"/>
    <n v="4"/>
    <n v="0"/>
    <n v="6"/>
    <s v="C:/Documents/L3 MIASHS/Cognition/subject-8.csv"/>
    <s v="legacy"/>
    <n v="7"/>
    <b v="0"/>
    <s v="Melodramatic Milgram"/>
    <s v="4.0.24"/>
    <n v="18"/>
    <n v="0"/>
    <s v="m"/>
    <s v="return"/>
    <s v="return"/>
    <s v="space"/>
    <s v="return"/>
    <s v="n"/>
    <s v="m"/>
    <s v="return"/>
    <n v="1"/>
    <n v="1612"/>
    <n v="1612"/>
    <n v="1881.5952380952381"/>
    <n v="3971.7481195129708"/>
    <x v="222"/>
    <n v="39924"/>
    <n v="3108"/>
    <n v="1940"/>
    <n v="2803"/>
    <n v="21377"/>
    <n v="1612"/>
    <n v="52768"/>
    <n v="5242"/>
    <n v="2"/>
    <s v="legacy"/>
    <n v="1024"/>
    <n v="2"/>
    <n v="48000"/>
    <n v="-16"/>
    <s v="experiment"/>
    <x v="6"/>
    <s v="even"/>
    <n v="686352"/>
    <n v="683242"/>
    <n v="22893"/>
    <n v="885555"/>
    <n v="887151"/>
    <n v="683213"/>
    <n v="885554"/>
    <n v="677942"/>
    <s v="NA"/>
    <n v="674183"/>
    <n v="547341"/>
    <n v="602291"/>
    <n v="1515"/>
    <n v="1513"/>
    <n v="884803"/>
    <n v="547340"/>
    <n v="547340"/>
    <n v="1514"/>
    <n v="891102"/>
    <n v="889152"/>
    <n v="892715"/>
    <n v="549282"/>
    <n v="605094"/>
    <n v="549522"/>
    <n v="677942"/>
    <n v="676183"/>
    <n v="683186"/>
    <s v="NA"/>
    <n v="891102"/>
    <n v="674181"/>
    <n v="884802"/>
    <n v="726276"/>
    <s v="kosslyn_1978"/>
    <n v="0"/>
    <s v="51253.0"/>
    <n v="18"/>
    <s v="possible"/>
    <s v="yes"/>
    <n v="1024"/>
    <n v="-260"/>
    <n v="180"/>
  </r>
  <r>
    <n v="0"/>
    <n v="0"/>
    <n v="2704"/>
    <n v="270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8"/>
    <n v="18"/>
    <n v="3"/>
    <n v="18"/>
    <n v="27"/>
    <n v="0"/>
    <n v="27"/>
    <n v="3"/>
    <n v="3"/>
    <n v="0"/>
    <n v="0"/>
    <n v="18"/>
    <n v="3"/>
    <n v="3"/>
    <n v="0"/>
    <n v="18"/>
    <n v="18"/>
    <n v="46"/>
    <n v="3"/>
    <n v="3"/>
    <n v="3"/>
    <n v="27"/>
    <n v="27"/>
    <n v="27"/>
    <n v="3"/>
    <n v="18"/>
    <n v="27"/>
    <n v="18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vallee"/>
    <n v="18"/>
    <n v="4"/>
    <n v="0"/>
    <n v="6"/>
    <s v="C:/Documents/L3 MIASHS/Cognition/subject-8.csv"/>
    <s v="legacy"/>
    <n v="7"/>
    <b v="0"/>
    <s v="Melodramatic Milgram"/>
    <s v="4.0.24"/>
    <n v="54"/>
    <n v="0"/>
    <s v="q"/>
    <s v="return"/>
    <s v="return"/>
    <s v="space"/>
    <s v="return"/>
    <s v="n"/>
    <s v="q"/>
    <s v="return"/>
    <n v="1"/>
    <n v="127"/>
    <s v="-"/>
    <n v="1881.5952380952381"/>
    <n v="3971.7481195129708"/>
    <x v="1"/>
    <n v="39924"/>
    <n v="3108"/>
    <n v="1940"/>
    <n v="2803"/>
    <n v="21377"/>
    <n v="127"/>
    <n v="52768"/>
    <n v="5242"/>
    <n v="2"/>
    <s v="legacy"/>
    <n v="1024"/>
    <n v="2"/>
    <n v="48000"/>
    <n v="-16"/>
    <s v="experiment"/>
    <x v="6"/>
    <s v="even"/>
    <n v="686352"/>
    <n v="683242"/>
    <n v="22893"/>
    <n v="893513"/>
    <n v="895282"/>
    <n v="683213"/>
    <n v="893513"/>
    <n v="677942"/>
    <s v="NA"/>
    <n v="674183"/>
    <n v="547341"/>
    <n v="602291"/>
    <n v="1515"/>
    <n v="1513"/>
    <n v="892762"/>
    <n v="547340"/>
    <n v="547340"/>
    <n v="1514"/>
    <n v="899142"/>
    <n v="897282"/>
    <n v="899269"/>
    <n v="549282"/>
    <n v="605094"/>
    <n v="549522"/>
    <n v="677942"/>
    <n v="676183"/>
    <n v="683186"/>
    <s v="NA"/>
    <n v="899142"/>
    <n v="674181"/>
    <n v="892760"/>
    <n v="726276"/>
    <s v="kosslyn_1978"/>
    <n v="0"/>
    <s v="51380.0"/>
    <n v="19"/>
    <s v="impossible"/>
    <s v="yes"/>
    <n v="1024"/>
    <n v="-260"/>
    <n v="180"/>
  </r>
  <r>
    <n v="0"/>
    <n v="0"/>
    <n v="2606"/>
    <n v="2606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19"/>
    <n v="19"/>
    <n v="3"/>
    <n v="19"/>
    <n v="27"/>
    <n v="0"/>
    <n v="27"/>
    <n v="3"/>
    <n v="3"/>
    <n v="0"/>
    <n v="0"/>
    <n v="19"/>
    <n v="3"/>
    <n v="3"/>
    <n v="0"/>
    <n v="19"/>
    <n v="19"/>
    <n v="47"/>
    <n v="3"/>
    <n v="3"/>
    <n v="3"/>
    <n v="27"/>
    <n v="27"/>
    <n v="27"/>
    <n v="3"/>
    <n v="19"/>
    <n v="27"/>
    <n v="19"/>
    <n v="0"/>
    <s v="stim0"/>
    <s v="-251.0"/>
    <s v="175.0"/>
    <s v="Tue Oct  7 16:43:53 2025"/>
    <s v="The main experiment item"/>
    <b v="0"/>
    <x v="9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Hutte"/>
    <n v="19"/>
    <n v="4"/>
    <n v="0"/>
    <n v="6"/>
    <s v="C:/Documents/L3 MIASHS/Cognition/subject-8.csv"/>
    <s v="legacy"/>
    <n v="7"/>
    <b v="0"/>
    <s v="Melodramatic Milgram"/>
    <s v="4.0.24"/>
    <n v="25"/>
    <n v="0"/>
    <s v="m"/>
    <s v="return"/>
    <s v="return"/>
    <s v="space"/>
    <s v="return"/>
    <s v="n"/>
    <s v="m"/>
    <s v="return"/>
    <n v="1"/>
    <n v="750"/>
    <n v="750"/>
    <n v="1881.5952380952381"/>
    <n v="3971.7481195129708"/>
    <x v="223"/>
    <n v="39924"/>
    <n v="3108"/>
    <n v="1940"/>
    <n v="2803"/>
    <n v="21377"/>
    <n v="750"/>
    <n v="52768"/>
    <n v="5242"/>
    <n v="2"/>
    <s v="legacy"/>
    <n v="1024"/>
    <n v="2"/>
    <n v="48000"/>
    <n v="-16"/>
    <s v="experiment"/>
    <x v="6"/>
    <s v="even"/>
    <n v="686352"/>
    <n v="683242"/>
    <n v="22893"/>
    <n v="900058"/>
    <n v="901642"/>
    <n v="683213"/>
    <n v="900058"/>
    <n v="677942"/>
    <s v="NA"/>
    <n v="674183"/>
    <n v="547341"/>
    <n v="602291"/>
    <n v="1515"/>
    <n v="1513"/>
    <n v="899307"/>
    <n v="547340"/>
    <n v="547340"/>
    <n v="1514"/>
    <n v="905612"/>
    <n v="903642"/>
    <n v="906363"/>
    <n v="549282"/>
    <n v="605094"/>
    <n v="549522"/>
    <n v="677942"/>
    <n v="676183"/>
    <n v="683186"/>
    <s v="NA"/>
    <n v="905612"/>
    <n v="674181"/>
    <n v="899306"/>
    <n v="726276"/>
    <s v="kosslyn_1978"/>
    <n v="0"/>
    <s v="52130.0"/>
    <n v="20"/>
    <s v="possible"/>
    <s v="yes"/>
    <n v="1024"/>
    <n v="-260"/>
    <n v="180"/>
  </r>
  <r>
    <n v="0"/>
    <n v="0"/>
    <n v="2532"/>
    <n v="253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0"/>
    <n v="20"/>
    <n v="3"/>
    <n v="20"/>
    <n v="27"/>
    <n v="0"/>
    <n v="27"/>
    <n v="3"/>
    <n v="3"/>
    <n v="0"/>
    <n v="0"/>
    <n v="20"/>
    <n v="3"/>
    <n v="3"/>
    <n v="0"/>
    <n v="20"/>
    <n v="20"/>
    <n v="48"/>
    <n v="3"/>
    <n v="3"/>
    <n v="3"/>
    <n v="27"/>
    <n v="27"/>
    <n v="27"/>
    <n v="3"/>
    <n v="20"/>
    <n v="27"/>
    <n v="20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grotte"/>
    <n v="20"/>
    <n v="4"/>
    <n v="0"/>
    <n v="6"/>
    <s v="C:/Documents/L3 MIASHS/Cognition/subject-8.csv"/>
    <s v="legacy"/>
    <n v="7"/>
    <b v="0"/>
    <s v="Melodramatic Milgram"/>
    <s v="4.0.24"/>
    <n v="60"/>
    <n v="0"/>
    <s v="q"/>
    <s v="return"/>
    <s v="return"/>
    <s v="space"/>
    <s v="return"/>
    <s v="n"/>
    <s v="q"/>
    <s v="return"/>
    <n v="1"/>
    <n v="1054"/>
    <s v="-"/>
    <n v="1881.5952380952381"/>
    <n v="3971.7481195129708"/>
    <x v="1"/>
    <n v="39924"/>
    <n v="3108"/>
    <n v="1940"/>
    <n v="2803"/>
    <n v="21377"/>
    <n v="1054"/>
    <n v="52768"/>
    <n v="5242"/>
    <n v="2"/>
    <s v="legacy"/>
    <n v="1024"/>
    <n v="2"/>
    <n v="48000"/>
    <n v="-16"/>
    <s v="experiment"/>
    <x v="6"/>
    <s v="even"/>
    <n v="686352"/>
    <n v="683242"/>
    <n v="22893"/>
    <n v="907180"/>
    <n v="908762"/>
    <n v="683213"/>
    <n v="907180"/>
    <n v="677942"/>
    <s v="NA"/>
    <n v="674183"/>
    <n v="547341"/>
    <n v="602291"/>
    <n v="1515"/>
    <n v="1513"/>
    <n v="906429"/>
    <n v="547340"/>
    <n v="547340"/>
    <n v="1514"/>
    <n v="912332"/>
    <n v="910762"/>
    <n v="913386"/>
    <n v="549282"/>
    <n v="605094"/>
    <n v="549522"/>
    <n v="677942"/>
    <n v="676183"/>
    <n v="683186"/>
    <s v="NA"/>
    <n v="912332"/>
    <n v="674181"/>
    <n v="906428"/>
    <n v="726276"/>
    <s v="kosslyn_1978"/>
    <n v="0"/>
    <s v="53184.0"/>
    <n v="21"/>
    <s v="impossible"/>
    <s v="yes"/>
    <n v="1024"/>
    <n v="-260"/>
    <n v="180"/>
  </r>
  <r>
    <n v="0"/>
    <n v="0"/>
    <n v="2555"/>
    <n v="2555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21"/>
    <n v="21"/>
    <n v="3"/>
    <n v="21"/>
    <n v="27"/>
    <n v="0"/>
    <n v="27"/>
    <n v="3"/>
    <n v="3"/>
    <n v="0"/>
    <n v="0"/>
    <n v="21"/>
    <n v="3"/>
    <n v="3"/>
    <n v="0"/>
    <n v="21"/>
    <n v="21"/>
    <n v="49"/>
    <n v="3"/>
    <n v="3"/>
    <n v="3"/>
    <n v="27"/>
    <n v="27"/>
    <n v="27"/>
    <n v="3"/>
    <n v="21"/>
    <n v="27"/>
    <n v="21"/>
    <n v="0"/>
    <s v="stim0"/>
    <s v="-251.0"/>
    <s v="175.0"/>
    <s v="Tue Oct  7 16:43:53 2025"/>
    <s v="The main experiment item"/>
    <b v="0"/>
    <x v="10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Arbre"/>
    <n v="21"/>
    <n v="4"/>
    <n v="0"/>
    <n v="6"/>
    <s v="C:/Documents/L3 MIASHS/Cognition/subject-8.csv"/>
    <s v="legacy"/>
    <n v="7"/>
    <b v="0"/>
    <s v="Melodramatic Milgram"/>
    <s v="4.0.24"/>
    <n v="7"/>
    <n v="0"/>
    <s v="m"/>
    <s v="return"/>
    <s v="return"/>
    <s v="space"/>
    <s v="return"/>
    <s v="n"/>
    <s v="m"/>
    <s v="return"/>
    <n v="1"/>
    <n v="3044"/>
    <n v="3044"/>
    <n v="1881.5952380952381"/>
    <n v="3971.7481195129708"/>
    <x v="224"/>
    <n v="39924"/>
    <n v="3108"/>
    <n v="1940"/>
    <n v="2803"/>
    <n v="21377"/>
    <n v="3044"/>
    <n v="52768"/>
    <n v="5242"/>
    <n v="2"/>
    <s v="legacy"/>
    <n v="1024"/>
    <n v="2"/>
    <n v="48000"/>
    <n v="-16"/>
    <s v="experiment"/>
    <x v="6"/>
    <s v="even"/>
    <n v="686352"/>
    <n v="683242"/>
    <n v="22893"/>
    <n v="914175"/>
    <n v="915872"/>
    <n v="683213"/>
    <n v="914175"/>
    <n v="677942"/>
    <s v="NA"/>
    <n v="674183"/>
    <n v="547341"/>
    <n v="602291"/>
    <n v="1515"/>
    <n v="1513"/>
    <n v="913424"/>
    <n v="547340"/>
    <n v="547340"/>
    <n v="1514"/>
    <n v="920012"/>
    <n v="917872"/>
    <n v="923057"/>
    <n v="549282"/>
    <n v="605094"/>
    <n v="549522"/>
    <n v="677942"/>
    <n v="676183"/>
    <n v="683186"/>
    <s v="NA"/>
    <n v="920012"/>
    <n v="674181"/>
    <n v="913423"/>
    <n v="726276"/>
    <s v="kosslyn_1978"/>
    <n v="0"/>
    <s v="56228.0"/>
    <n v="22"/>
    <s v="possible"/>
    <s v="yes"/>
    <n v="1024"/>
    <n v="-260"/>
    <n v="180"/>
  </r>
  <r>
    <n v="0"/>
    <n v="0"/>
    <n v="2456"/>
    <n v="2456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2"/>
    <n v="22"/>
    <n v="3"/>
    <n v="22"/>
    <n v="27"/>
    <n v="0"/>
    <n v="27"/>
    <n v="3"/>
    <n v="3"/>
    <n v="0"/>
    <n v="0"/>
    <n v="22"/>
    <n v="3"/>
    <n v="3"/>
    <n v="0"/>
    <n v="22"/>
    <n v="22"/>
    <n v="50"/>
    <n v="3"/>
    <n v="3"/>
    <n v="3"/>
    <n v="27"/>
    <n v="27"/>
    <n v="27"/>
    <n v="3"/>
    <n v="22"/>
    <n v="27"/>
    <n v="22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pont"/>
    <n v="22"/>
    <n v="4"/>
    <n v="0"/>
    <n v="6"/>
    <s v="C:/Documents/L3 MIASHS/Cognition/subject-8.csv"/>
    <s v="legacy"/>
    <n v="7"/>
    <b v="0"/>
    <s v="Melodramatic Milgram"/>
    <s v="4.0.24"/>
    <n v="75"/>
    <n v="0"/>
    <s v="q"/>
    <s v="return"/>
    <s v="return"/>
    <s v="space"/>
    <s v="return"/>
    <s v="n"/>
    <s v="q"/>
    <s v="return"/>
    <n v="1"/>
    <n v="278"/>
    <s v="-"/>
    <n v="1881.5952380952381"/>
    <n v="3971.7481195129708"/>
    <x v="1"/>
    <n v="39924"/>
    <n v="3108"/>
    <n v="1940"/>
    <n v="2803"/>
    <n v="21377"/>
    <n v="278"/>
    <n v="52768"/>
    <n v="5242"/>
    <n v="2"/>
    <s v="legacy"/>
    <n v="1024"/>
    <n v="2"/>
    <n v="48000"/>
    <n v="-16"/>
    <s v="experiment"/>
    <x v="6"/>
    <s v="even"/>
    <n v="686352"/>
    <n v="683242"/>
    <n v="22893"/>
    <n v="923844"/>
    <n v="925962"/>
    <n v="683213"/>
    <n v="923844"/>
    <n v="677942"/>
    <s v="NA"/>
    <n v="674183"/>
    <n v="547341"/>
    <n v="602291"/>
    <n v="1515"/>
    <n v="1513"/>
    <n v="923093"/>
    <n v="547340"/>
    <n v="547340"/>
    <n v="1514"/>
    <n v="929522"/>
    <n v="927962"/>
    <n v="929801"/>
    <n v="549282"/>
    <n v="605094"/>
    <n v="549522"/>
    <n v="677942"/>
    <n v="676183"/>
    <n v="683186"/>
    <s v="NA"/>
    <n v="929522"/>
    <n v="674181"/>
    <n v="923092"/>
    <n v="726276"/>
    <s v="kosslyn_1978"/>
    <n v="0"/>
    <s v="56506.0"/>
    <n v="23"/>
    <s v="impossible"/>
    <s v="yes"/>
    <n v="1024"/>
    <n v="-260"/>
    <n v="180"/>
  </r>
  <r>
    <n v="0"/>
    <n v="0"/>
    <n v="2362"/>
    <n v="236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3"/>
    <n v="23"/>
    <n v="3"/>
    <n v="23"/>
    <n v="27"/>
    <n v="0"/>
    <n v="27"/>
    <n v="3"/>
    <n v="3"/>
    <n v="0"/>
    <n v="0"/>
    <n v="23"/>
    <n v="3"/>
    <n v="3"/>
    <n v="0"/>
    <n v="23"/>
    <n v="23"/>
    <n v="51"/>
    <n v="3"/>
    <n v="3"/>
    <n v="3"/>
    <n v="27"/>
    <n v="27"/>
    <n v="27"/>
    <n v="3"/>
    <n v="23"/>
    <n v="27"/>
    <n v="23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Colline"/>
    <n v="23"/>
    <n v="4"/>
    <n v="0"/>
    <n v="6"/>
    <s v="C:/Documents/L3 MIASHS/Cognition/subject-8.csv"/>
    <s v="legacy"/>
    <n v="7"/>
    <b v="0"/>
    <s v="Melodramatic Milgram"/>
    <s v="4.0.24"/>
    <n v="47"/>
    <n v="0"/>
    <s v="q"/>
    <s v="return"/>
    <s v="return"/>
    <s v="space"/>
    <s v="return"/>
    <s v="n"/>
    <s v="q"/>
    <s v="return"/>
    <n v="1"/>
    <n v="194"/>
    <s v="-"/>
    <n v="1881.5952380952381"/>
    <n v="3971.7481195129708"/>
    <x v="1"/>
    <n v="39924"/>
    <n v="3108"/>
    <n v="1940"/>
    <n v="2803"/>
    <n v="21377"/>
    <n v="194"/>
    <n v="52768"/>
    <n v="5242"/>
    <n v="2"/>
    <s v="legacy"/>
    <n v="1024"/>
    <n v="2"/>
    <n v="48000"/>
    <n v="-16"/>
    <s v="experiment"/>
    <x v="6"/>
    <s v="even"/>
    <n v="686352"/>
    <n v="683242"/>
    <n v="22893"/>
    <n v="930591"/>
    <n v="932552"/>
    <n v="683213"/>
    <n v="930591"/>
    <n v="677942"/>
    <s v="NA"/>
    <n v="674183"/>
    <n v="547341"/>
    <n v="602291"/>
    <n v="1515"/>
    <n v="1513"/>
    <n v="929840"/>
    <n v="547340"/>
    <n v="547340"/>
    <n v="1514"/>
    <n v="936332"/>
    <n v="934552"/>
    <n v="936526"/>
    <n v="549282"/>
    <n v="605094"/>
    <n v="549522"/>
    <n v="677942"/>
    <n v="676183"/>
    <n v="683186"/>
    <s v="NA"/>
    <n v="936332"/>
    <n v="674181"/>
    <n v="929839"/>
    <n v="726276"/>
    <s v="kosslyn_1978"/>
    <n v="0"/>
    <s v="56700.0"/>
    <n v="24"/>
    <s v="impossible"/>
    <s v="yes"/>
    <n v="1024"/>
    <n v="-260"/>
    <n v="180"/>
  </r>
  <r>
    <n v="0"/>
    <n v="0"/>
    <n v="2284"/>
    <n v="228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4"/>
    <n v="24"/>
    <n v="3"/>
    <n v="24"/>
    <n v="27"/>
    <n v="0"/>
    <n v="27"/>
    <n v="3"/>
    <n v="3"/>
    <n v="0"/>
    <n v="0"/>
    <n v="24"/>
    <n v="3"/>
    <n v="3"/>
    <n v="0"/>
    <n v="24"/>
    <n v="24"/>
    <n v="52"/>
    <n v="3"/>
    <n v="3"/>
    <n v="3"/>
    <n v="27"/>
    <n v="27"/>
    <n v="27"/>
    <n v="3"/>
    <n v="24"/>
    <n v="27"/>
    <n v="24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pont"/>
    <n v="24"/>
    <n v="4"/>
    <n v="0"/>
    <n v="6"/>
    <s v="C:/Documents/L3 MIASHS/Cognition/subject-8.csv"/>
    <s v="legacy"/>
    <n v="7"/>
    <b v="0"/>
    <s v="Melodramatic Milgram"/>
    <s v="4.0.24"/>
    <n v="45"/>
    <n v="0"/>
    <s v="q"/>
    <s v="return"/>
    <s v="return"/>
    <s v="space"/>
    <s v="return"/>
    <s v="n"/>
    <s v="q"/>
    <s v="return"/>
    <n v="1"/>
    <n v="403"/>
    <s v="-"/>
    <n v="1881.5952380952381"/>
    <n v="3971.7481195129708"/>
    <x v="1"/>
    <n v="39924"/>
    <n v="3108"/>
    <n v="1940"/>
    <n v="2803"/>
    <n v="21377"/>
    <n v="403"/>
    <n v="52768"/>
    <n v="5242"/>
    <n v="2"/>
    <s v="legacy"/>
    <n v="1024"/>
    <n v="2"/>
    <n v="48000"/>
    <n v="-16"/>
    <s v="experiment"/>
    <x v="6"/>
    <s v="even"/>
    <n v="686352"/>
    <n v="683242"/>
    <n v="22893"/>
    <n v="937340"/>
    <n v="939292"/>
    <n v="683213"/>
    <n v="937340"/>
    <n v="677942"/>
    <s v="NA"/>
    <n v="674183"/>
    <n v="547341"/>
    <n v="602291"/>
    <n v="1515"/>
    <n v="1513"/>
    <n v="936589"/>
    <n v="547340"/>
    <n v="547340"/>
    <n v="1514"/>
    <n v="942832"/>
    <n v="941292"/>
    <n v="943235"/>
    <n v="549282"/>
    <n v="605094"/>
    <n v="549522"/>
    <n v="677942"/>
    <n v="676183"/>
    <n v="683186"/>
    <s v="NA"/>
    <n v="942832"/>
    <n v="674181"/>
    <n v="936588"/>
    <n v="726276"/>
    <s v="kosslyn_1978"/>
    <n v="0"/>
    <s v="57103.0"/>
    <n v="25"/>
    <s v="impossible"/>
    <s v="yes"/>
    <n v="1024"/>
    <n v="-260"/>
    <n v="180"/>
  </r>
  <r>
    <n v="0"/>
    <n v="0"/>
    <n v="2208"/>
    <n v="2208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25"/>
    <n v="25"/>
    <n v="3"/>
    <n v="25"/>
    <n v="27"/>
    <n v="0"/>
    <n v="27"/>
    <n v="3"/>
    <n v="3"/>
    <n v="0"/>
    <n v="0"/>
    <n v="25"/>
    <n v="3"/>
    <n v="3"/>
    <n v="0"/>
    <n v="25"/>
    <n v="25"/>
    <n v="53"/>
    <n v="3"/>
    <n v="3"/>
    <n v="3"/>
    <n v="27"/>
    <n v="27"/>
    <n v="27"/>
    <n v="3"/>
    <n v="25"/>
    <n v="27"/>
    <n v="25"/>
    <n v="0"/>
    <s v="stim0"/>
    <s v="-251.0"/>
    <s v="175.0"/>
    <s v="Tue Oct  7 16:43:53 2025"/>
    <s v="The main experiment item"/>
    <b v="0"/>
    <x v="11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Arbre"/>
    <n v="25"/>
    <n v="4"/>
    <n v="0"/>
    <n v="6"/>
    <s v="C:/Documents/L3 MIASHS/Cognition/subject-8.csv"/>
    <s v="legacy"/>
    <n v="7"/>
    <b v="0"/>
    <s v="Melodramatic Milgram"/>
    <s v="4.0.24"/>
    <n v="21"/>
    <n v="0"/>
    <s v="m"/>
    <s v="return"/>
    <s v="return"/>
    <s v="space"/>
    <s v="return"/>
    <s v="n"/>
    <s v="m"/>
    <s v="return"/>
    <n v="1"/>
    <n v="315"/>
    <n v="315"/>
    <n v="1881.5952380952381"/>
    <n v="3971.7481195129708"/>
    <x v="51"/>
    <n v="39924"/>
    <n v="3108"/>
    <n v="1940"/>
    <n v="2803"/>
    <n v="21377"/>
    <n v="315"/>
    <n v="52768"/>
    <n v="5242"/>
    <n v="2"/>
    <s v="legacy"/>
    <n v="1024"/>
    <n v="2"/>
    <n v="48000"/>
    <n v="-16"/>
    <s v="experiment"/>
    <x v="6"/>
    <s v="even"/>
    <n v="686352"/>
    <n v="683242"/>
    <n v="22893"/>
    <n v="944026"/>
    <n v="945972"/>
    <n v="683213"/>
    <n v="944026"/>
    <n v="677942"/>
    <s v="NA"/>
    <n v="674183"/>
    <n v="547341"/>
    <n v="602291"/>
    <n v="1515"/>
    <n v="1513"/>
    <n v="943275"/>
    <n v="547340"/>
    <n v="547340"/>
    <n v="1514"/>
    <n v="950112"/>
    <n v="947972"/>
    <n v="950428"/>
    <n v="549282"/>
    <n v="605094"/>
    <n v="549522"/>
    <n v="677942"/>
    <n v="676183"/>
    <n v="683186"/>
    <s v="NA"/>
    <n v="950112"/>
    <n v="674181"/>
    <n v="943274"/>
    <n v="726276"/>
    <s v="kosslyn_1978"/>
    <n v="0"/>
    <s v="57418.0"/>
    <n v="26"/>
    <s v="possible"/>
    <s v="yes"/>
    <n v="1024"/>
    <n v="-260"/>
    <n v="180"/>
  </r>
  <r>
    <n v="0"/>
    <n v="0"/>
    <n v="2153"/>
    <n v="215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6"/>
    <n v="26"/>
    <n v="3"/>
    <n v="26"/>
    <n v="27"/>
    <n v="0"/>
    <n v="27"/>
    <n v="3"/>
    <n v="3"/>
    <n v="0"/>
    <n v="0"/>
    <n v="26"/>
    <n v="3"/>
    <n v="3"/>
    <n v="0"/>
    <n v="26"/>
    <n v="26"/>
    <n v="54"/>
    <n v="3"/>
    <n v="3"/>
    <n v="3"/>
    <n v="27"/>
    <n v="27"/>
    <n v="27"/>
    <n v="3"/>
    <n v="26"/>
    <n v="27"/>
    <n v="26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grotte"/>
    <n v="26"/>
    <n v="4"/>
    <n v="0"/>
    <n v="6"/>
    <s v="C:/Documents/L3 MIASHS/Cognition/subject-8.csv"/>
    <s v="legacy"/>
    <n v="7"/>
    <b v="0"/>
    <s v="Melodramatic Milgram"/>
    <s v="4.0.24"/>
    <n v="57"/>
    <n v="0"/>
    <s v="q"/>
    <s v="return"/>
    <s v="return"/>
    <s v="space"/>
    <s v="return"/>
    <s v="n"/>
    <s v="q"/>
    <s v="return"/>
    <n v="1"/>
    <n v="713"/>
    <s v="-"/>
    <n v="1881.5952380952381"/>
    <n v="3971.7481195129708"/>
    <x v="1"/>
    <n v="39924"/>
    <n v="3108"/>
    <n v="1940"/>
    <n v="2803"/>
    <n v="21377"/>
    <n v="713"/>
    <n v="52768"/>
    <n v="5242"/>
    <n v="2"/>
    <s v="legacy"/>
    <n v="1024"/>
    <n v="2"/>
    <n v="48000"/>
    <n v="-16"/>
    <s v="experiment"/>
    <x v="6"/>
    <s v="even"/>
    <n v="686352"/>
    <n v="683242"/>
    <n v="22893"/>
    <n v="951213"/>
    <n v="952972"/>
    <n v="683213"/>
    <n v="951213"/>
    <n v="677942"/>
    <s v="NA"/>
    <n v="674183"/>
    <n v="547341"/>
    <n v="602291"/>
    <n v="1515"/>
    <n v="1513"/>
    <n v="950462"/>
    <n v="547340"/>
    <n v="547340"/>
    <n v="1514"/>
    <n v="956552"/>
    <n v="954972"/>
    <n v="957266"/>
    <n v="549282"/>
    <n v="605094"/>
    <n v="549522"/>
    <n v="677942"/>
    <n v="676183"/>
    <n v="683186"/>
    <s v="NA"/>
    <n v="956552"/>
    <n v="674181"/>
    <n v="950460"/>
    <n v="726276"/>
    <s v="kosslyn_1978"/>
    <n v="0"/>
    <s v="58131.0"/>
    <n v="27"/>
    <s v="impossible"/>
    <s v="yes"/>
    <n v="1024"/>
    <n v="-260"/>
    <n v="180"/>
  </r>
  <r>
    <n v="0"/>
    <n v="0"/>
    <n v="2093"/>
    <n v="209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7"/>
    <n v="27"/>
    <n v="3"/>
    <n v="27"/>
    <n v="27"/>
    <n v="0"/>
    <n v="27"/>
    <n v="3"/>
    <n v="3"/>
    <n v="0"/>
    <n v="0"/>
    <n v="27"/>
    <n v="3"/>
    <n v="3"/>
    <n v="0"/>
    <n v="27"/>
    <n v="27"/>
    <n v="55"/>
    <n v="3"/>
    <n v="3"/>
    <n v="3"/>
    <n v="27"/>
    <n v="27"/>
    <n v="27"/>
    <n v="3"/>
    <n v="27"/>
    <n v="27"/>
    <n v="27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Colline"/>
    <n v="27"/>
    <n v="4"/>
    <n v="0"/>
    <n v="6"/>
    <s v="C:/Documents/L3 MIASHS/Cognition/subject-8.csv"/>
    <s v="legacy"/>
    <n v="7"/>
    <b v="0"/>
    <s v="Melodramatic Milgram"/>
    <s v="4.0.24"/>
    <n v="52"/>
    <n v="0"/>
    <s v="q"/>
    <s v="return"/>
    <s v="return"/>
    <s v="space"/>
    <s v="return"/>
    <s v="n"/>
    <s v="q"/>
    <s v="return"/>
    <n v="1"/>
    <n v="493"/>
    <s v="-"/>
    <n v="1881.5952380952381"/>
    <n v="3971.7481195129708"/>
    <x v="1"/>
    <n v="39924"/>
    <n v="3108"/>
    <n v="1940"/>
    <n v="2803"/>
    <n v="21377"/>
    <n v="493"/>
    <n v="52768"/>
    <n v="5242"/>
    <n v="2"/>
    <s v="legacy"/>
    <n v="1024"/>
    <n v="2"/>
    <n v="48000"/>
    <n v="-16"/>
    <s v="experiment"/>
    <x v="6"/>
    <s v="even"/>
    <n v="686352"/>
    <n v="683242"/>
    <n v="22893"/>
    <n v="958055"/>
    <n v="959752"/>
    <n v="683213"/>
    <n v="958055"/>
    <n v="677942"/>
    <s v="NA"/>
    <n v="674183"/>
    <n v="547341"/>
    <n v="602291"/>
    <n v="1515"/>
    <n v="1513"/>
    <n v="957304"/>
    <n v="547340"/>
    <n v="547340"/>
    <n v="1514"/>
    <n v="963532"/>
    <n v="961752"/>
    <n v="964026"/>
    <n v="549282"/>
    <n v="605094"/>
    <n v="549522"/>
    <n v="677942"/>
    <n v="676183"/>
    <n v="683186"/>
    <s v="NA"/>
    <n v="963532"/>
    <n v="674181"/>
    <n v="957303"/>
    <n v="726276"/>
    <s v="kosslyn_1978"/>
    <n v="0"/>
    <s v="58624.0"/>
    <n v="28"/>
    <s v="impossible"/>
    <s v="yes"/>
    <n v="1024"/>
    <n v="-260"/>
    <n v="180"/>
  </r>
  <r>
    <n v="0"/>
    <n v="0"/>
    <n v="2063"/>
    <n v="206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8"/>
    <n v="28"/>
    <n v="3"/>
    <n v="28"/>
    <n v="27"/>
    <n v="0"/>
    <n v="27"/>
    <n v="3"/>
    <n v="3"/>
    <n v="0"/>
    <n v="0"/>
    <n v="28"/>
    <n v="3"/>
    <n v="3"/>
    <n v="0"/>
    <n v="28"/>
    <n v="28"/>
    <n v="56"/>
    <n v="3"/>
    <n v="3"/>
    <n v="3"/>
    <n v="27"/>
    <n v="27"/>
    <n v="27"/>
    <n v="3"/>
    <n v="28"/>
    <n v="27"/>
    <n v="28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Ruisseau"/>
    <n v="28"/>
    <n v="4"/>
    <n v="0"/>
    <n v="6"/>
    <s v="C:/Documents/L3 MIASHS/Cognition/subject-8.csv"/>
    <s v="legacy"/>
    <n v="7"/>
    <b v="0"/>
    <s v="Melodramatic Milgram"/>
    <s v="4.0.24"/>
    <n v="51"/>
    <n v="0"/>
    <s v="q"/>
    <s v="return"/>
    <s v="return"/>
    <s v="space"/>
    <s v="return"/>
    <s v="n"/>
    <s v="q"/>
    <s v="return"/>
    <n v="1"/>
    <n v="1228"/>
    <s v="-"/>
    <n v="1881.5952380952381"/>
    <n v="3971.7481195129708"/>
    <x v="1"/>
    <n v="39924"/>
    <n v="3108"/>
    <n v="1940"/>
    <n v="2803"/>
    <n v="21377"/>
    <n v="1228"/>
    <n v="52768"/>
    <n v="5242"/>
    <n v="2"/>
    <s v="legacy"/>
    <n v="1024"/>
    <n v="2"/>
    <n v="48000"/>
    <n v="-16"/>
    <s v="experiment"/>
    <x v="6"/>
    <s v="even"/>
    <n v="686352"/>
    <n v="683242"/>
    <n v="22893"/>
    <n v="964814"/>
    <n v="966512"/>
    <n v="683213"/>
    <n v="964814"/>
    <n v="677942"/>
    <s v="NA"/>
    <n v="674183"/>
    <n v="547341"/>
    <n v="602291"/>
    <n v="1515"/>
    <n v="1513"/>
    <n v="964063"/>
    <n v="547340"/>
    <n v="547340"/>
    <n v="1514"/>
    <n v="970202"/>
    <n v="968512"/>
    <n v="971431"/>
    <n v="549282"/>
    <n v="605094"/>
    <n v="549522"/>
    <n v="677942"/>
    <n v="676183"/>
    <n v="683186"/>
    <s v="NA"/>
    <n v="970202"/>
    <n v="674181"/>
    <n v="964061"/>
    <n v="726276"/>
    <s v="kosslyn_1978"/>
    <n v="0"/>
    <s v="59852.0"/>
    <n v="29"/>
    <s v="impossible"/>
    <s v="yes"/>
    <n v="1024"/>
    <n v="-260"/>
    <n v="180"/>
  </r>
  <r>
    <n v="0"/>
    <n v="0"/>
    <n v="2120"/>
    <n v="2120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29"/>
    <n v="29"/>
    <n v="3"/>
    <n v="29"/>
    <n v="27"/>
    <n v="0"/>
    <n v="27"/>
    <n v="3"/>
    <n v="3"/>
    <n v="0"/>
    <n v="0"/>
    <n v="29"/>
    <n v="3"/>
    <n v="3"/>
    <n v="0"/>
    <n v="29"/>
    <n v="29"/>
    <n v="57"/>
    <n v="3"/>
    <n v="3"/>
    <n v="3"/>
    <n v="27"/>
    <n v="27"/>
    <n v="27"/>
    <n v="3"/>
    <n v="29"/>
    <n v="27"/>
    <n v="29"/>
    <n v="0"/>
    <s v="stim0"/>
    <s v="-251.0"/>
    <s v="175.0"/>
    <s v="Tue Oct  7 16:43:53 2025"/>
    <s v="The main experiment item"/>
    <b v="0"/>
    <x v="1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Hutte"/>
    <n v="29"/>
    <n v="4"/>
    <n v="0"/>
    <n v="6"/>
    <s v="C:/Documents/L3 MIASHS/Cognition/subject-8.csv"/>
    <s v="legacy"/>
    <n v="7"/>
    <b v="0"/>
    <s v="Melodramatic Milgram"/>
    <s v="4.0.24"/>
    <n v="24"/>
    <n v="0"/>
    <s v="m"/>
    <s v="return"/>
    <s v="return"/>
    <s v="space"/>
    <s v="return"/>
    <s v="n"/>
    <s v="m"/>
    <s v="return"/>
    <n v="1"/>
    <n v="3760"/>
    <n v="3760"/>
    <n v="1881.5952380952381"/>
    <n v="3971.7481195129708"/>
    <x v="225"/>
    <n v="39924"/>
    <n v="3108"/>
    <n v="1940"/>
    <n v="2803"/>
    <n v="21377"/>
    <n v="3760"/>
    <n v="52768"/>
    <n v="5242"/>
    <n v="2"/>
    <s v="legacy"/>
    <n v="1024"/>
    <n v="2"/>
    <n v="48000"/>
    <n v="-16"/>
    <s v="experiment"/>
    <x v="6"/>
    <s v="even"/>
    <n v="686352"/>
    <n v="683242"/>
    <n v="22893"/>
    <n v="972246"/>
    <n v="974002"/>
    <n v="683213"/>
    <n v="972246"/>
    <n v="677942"/>
    <s v="NA"/>
    <n v="674183"/>
    <n v="547341"/>
    <n v="602291"/>
    <n v="1515"/>
    <n v="1513"/>
    <n v="971494"/>
    <n v="547340"/>
    <n v="547340"/>
    <n v="1514"/>
    <n v="977952"/>
    <n v="976002"/>
    <n v="981713"/>
    <n v="549282"/>
    <n v="605094"/>
    <n v="549522"/>
    <n v="677942"/>
    <n v="676183"/>
    <n v="683186"/>
    <s v="NA"/>
    <n v="977952"/>
    <n v="674181"/>
    <n v="971493"/>
    <n v="726276"/>
    <s v="kosslyn_1978"/>
    <n v="0"/>
    <s v="63612.0"/>
    <n v="30"/>
    <s v="possible"/>
    <s v="yes"/>
    <n v="1024"/>
    <n v="-260"/>
    <n v="180"/>
  </r>
  <r>
    <n v="0"/>
    <n v="0"/>
    <n v="2065"/>
    <n v="2065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0"/>
    <n v="30"/>
    <n v="3"/>
    <n v="30"/>
    <n v="27"/>
    <n v="0"/>
    <n v="27"/>
    <n v="3"/>
    <n v="3"/>
    <n v="0"/>
    <n v="0"/>
    <n v="30"/>
    <n v="3"/>
    <n v="3"/>
    <n v="0"/>
    <n v="30"/>
    <n v="30"/>
    <n v="58"/>
    <n v="3"/>
    <n v="3"/>
    <n v="3"/>
    <n v="27"/>
    <n v="27"/>
    <n v="27"/>
    <n v="3"/>
    <n v="30"/>
    <n v="27"/>
    <n v="30"/>
    <n v="0"/>
    <s v="stim0"/>
    <s v="-251.0"/>
    <s v="175.0"/>
    <s v="Tue Oct  7 16:43:53 2025"/>
    <s v="The main experiment item"/>
    <b v="0"/>
    <x v="13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puits"/>
    <n v="30"/>
    <n v="4"/>
    <n v="0"/>
    <n v="6"/>
    <s v="C:/Documents/L3 MIASHS/Cognition/subject-8.csv"/>
    <s v="legacy"/>
    <n v="7"/>
    <b v="0"/>
    <s v="Melodramatic Milgram"/>
    <s v="4.0.24"/>
    <n v="35"/>
    <n v="0"/>
    <s v="m"/>
    <s v="return"/>
    <s v="return"/>
    <s v="space"/>
    <s v="return"/>
    <s v="n"/>
    <s v="m"/>
    <s v="return"/>
    <n v="1"/>
    <n v="413"/>
    <n v="413"/>
    <n v="1881.5952380952381"/>
    <n v="3971.7481195129708"/>
    <x v="226"/>
    <n v="39924"/>
    <n v="3108"/>
    <n v="1940"/>
    <n v="2803"/>
    <n v="21377"/>
    <n v="413"/>
    <n v="52768"/>
    <n v="5242"/>
    <n v="2"/>
    <s v="legacy"/>
    <n v="1024"/>
    <n v="2"/>
    <n v="48000"/>
    <n v="-16"/>
    <s v="experiment"/>
    <x v="6"/>
    <s v="even"/>
    <n v="686352"/>
    <n v="683242"/>
    <n v="22893"/>
    <n v="982532"/>
    <n v="984562"/>
    <n v="683213"/>
    <n v="982532"/>
    <n v="677942"/>
    <s v="NA"/>
    <n v="674183"/>
    <n v="547341"/>
    <n v="602291"/>
    <n v="1515"/>
    <n v="1513"/>
    <n v="981780"/>
    <n v="547340"/>
    <n v="547340"/>
    <n v="1514"/>
    <n v="988312"/>
    <n v="986562"/>
    <n v="988726"/>
    <n v="549282"/>
    <n v="605094"/>
    <n v="549522"/>
    <n v="677942"/>
    <n v="676183"/>
    <n v="683186"/>
    <s v="NA"/>
    <n v="988312"/>
    <n v="674181"/>
    <n v="981779"/>
    <n v="726276"/>
    <s v="kosslyn_1978"/>
    <n v="0"/>
    <s v="64025.0"/>
    <n v="31"/>
    <s v="possible"/>
    <s v="yes"/>
    <n v="1024"/>
    <n v="-260"/>
    <n v="180"/>
  </r>
  <r>
    <n v="0"/>
    <n v="0"/>
    <n v="2024"/>
    <n v="202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31"/>
    <n v="31"/>
    <n v="3"/>
    <n v="31"/>
    <n v="27"/>
    <n v="0"/>
    <n v="27"/>
    <n v="3"/>
    <n v="3"/>
    <n v="0"/>
    <n v="0"/>
    <n v="31"/>
    <n v="3"/>
    <n v="3"/>
    <n v="0"/>
    <n v="31"/>
    <n v="31"/>
    <n v="59"/>
    <n v="3"/>
    <n v="3"/>
    <n v="3"/>
    <n v="27"/>
    <n v="27"/>
    <n v="27"/>
    <n v="3"/>
    <n v="31"/>
    <n v="27"/>
    <n v="31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Ruisseau"/>
    <n v="31"/>
    <n v="4"/>
    <n v="0"/>
    <n v="6"/>
    <s v="C:/Documents/L3 MIASHS/Cognition/subject-8.csv"/>
    <s v="legacy"/>
    <n v="7"/>
    <b v="0"/>
    <s v="Melodramatic Milgram"/>
    <s v="4.0.24"/>
    <n v="55"/>
    <n v="0"/>
    <s v="q"/>
    <s v="return"/>
    <s v="return"/>
    <s v="space"/>
    <s v="return"/>
    <s v="n"/>
    <s v="q"/>
    <s v="return"/>
    <n v="1"/>
    <n v="773"/>
    <s v="-"/>
    <n v="1881.5952380952381"/>
    <n v="3971.7481195129708"/>
    <x v="1"/>
    <n v="39924"/>
    <n v="3108"/>
    <n v="1940"/>
    <n v="2803"/>
    <n v="21377"/>
    <n v="773"/>
    <n v="52768"/>
    <n v="5242"/>
    <n v="2"/>
    <s v="legacy"/>
    <n v="1024"/>
    <n v="2"/>
    <n v="48000"/>
    <n v="-16"/>
    <s v="experiment"/>
    <x v="6"/>
    <s v="even"/>
    <n v="686352"/>
    <n v="683242"/>
    <n v="22893"/>
    <n v="989534"/>
    <n v="991302"/>
    <n v="683213"/>
    <n v="989534"/>
    <n v="677942"/>
    <s v="NA"/>
    <n v="674183"/>
    <n v="547341"/>
    <n v="602291"/>
    <n v="1515"/>
    <n v="1513"/>
    <n v="988783"/>
    <n v="547340"/>
    <n v="547340"/>
    <n v="1514"/>
    <n v="994992"/>
    <n v="993302"/>
    <n v="995766"/>
    <n v="549282"/>
    <n v="605094"/>
    <n v="549522"/>
    <n v="677942"/>
    <n v="676183"/>
    <n v="683186"/>
    <s v="NA"/>
    <n v="994992"/>
    <n v="674181"/>
    <n v="988782"/>
    <n v="726276"/>
    <s v="kosslyn_1978"/>
    <n v="0"/>
    <s v="64798.0"/>
    <n v="32"/>
    <s v="impossible"/>
    <s v="yes"/>
    <n v="1024"/>
    <n v="-260"/>
    <n v="180"/>
  </r>
  <r>
    <n v="0"/>
    <n v="0"/>
    <n v="1967"/>
    <n v="1967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2"/>
    <n v="32"/>
    <n v="3"/>
    <n v="32"/>
    <n v="27"/>
    <n v="0"/>
    <n v="27"/>
    <n v="3"/>
    <n v="3"/>
    <n v="0"/>
    <n v="0"/>
    <n v="32"/>
    <n v="3"/>
    <n v="3"/>
    <n v="0"/>
    <n v="32"/>
    <n v="32"/>
    <n v="60"/>
    <n v="3"/>
    <n v="3"/>
    <n v="3"/>
    <n v="27"/>
    <n v="27"/>
    <n v="27"/>
    <n v="3"/>
    <n v="32"/>
    <n v="27"/>
    <n v="32"/>
    <n v="0"/>
    <s v="stim0"/>
    <s v="-251.0"/>
    <s v="175.0"/>
    <s v="Tue Oct  7 16:43:53 2025"/>
    <s v="The main experiment item"/>
    <b v="0"/>
    <x v="14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Arbre"/>
    <n v="32"/>
    <n v="4"/>
    <n v="0"/>
    <n v="6"/>
    <s v="C:/Documents/L3 MIASHS/Cognition/subject-8.csv"/>
    <s v="legacy"/>
    <n v="7"/>
    <b v="0"/>
    <s v="Melodramatic Milgram"/>
    <s v="4.0.24"/>
    <n v="16"/>
    <n v="0"/>
    <s v="m"/>
    <s v="return"/>
    <s v="return"/>
    <s v="space"/>
    <s v="return"/>
    <s v="n"/>
    <s v="m"/>
    <s v="return"/>
    <n v="1"/>
    <n v="125"/>
    <n v="125"/>
    <n v="1881.5952380952381"/>
    <n v="3971.7481195129708"/>
    <x v="227"/>
    <n v="39924"/>
    <n v="3108"/>
    <n v="1940"/>
    <n v="2803"/>
    <n v="21377"/>
    <n v="125"/>
    <n v="52768"/>
    <n v="5242"/>
    <n v="2"/>
    <s v="legacy"/>
    <n v="1024"/>
    <n v="2"/>
    <n v="48000"/>
    <n v="-16"/>
    <s v="experiment"/>
    <x v="6"/>
    <s v="even"/>
    <n v="686352"/>
    <n v="683242"/>
    <n v="22893"/>
    <n v="996555"/>
    <n v="998152"/>
    <n v="683213"/>
    <n v="996555"/>
    <n v="677942"/>
    <s v="NA"/>
    <n v="674183"/>
    <n v="547341"/>
    <n v="602291"/>
    <n v="1515"/>
    <n v="1513"/>
    <n v="995804"/>
    <n v="547340"/>
    <n v="547340"/>
    <n v="1514"/>
    <n v="1002292"/>
    <n v="1000152"/>
    <n v="1002418"/>
    <n v="549282"/>
    <n v="605094"/>
    <n v="549522"/>
    <n v="677942"/>
    <n v="676183"/>
    <n v="683186"/>
    <s v="NA"/>
    <n v="1002292"/>
    <n v="674181"/>
    <n v="995803"/>
    <n v="726276"/>
    <s v="kosslyn_1978"/>
    <n v="0"/>
    <s v="64923.0"/>
    <n v="33"/>
    <s v="possible"/>
    <s v="yes"/>
    <n v="1024"/>
    <n v="-260"/>
    <n v="180"/>
  </r>
  <r>
    <n v="0"/>
    <n v="0"/>
    <n v="1988"/>
    <n v="1988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3"/>
    <n v="33"/>
    <n v="3"/>
    <n v="33"/>
    <n v="27"/>
    <n v="0"/>
    <n v="27"/>
    <n v="3"/>
    <n v="3"/>
    <n v="0"/>
    <n v="0"/>
    <n v="33"/>
    <n v="3"/>
    <n v="3"/>
    <n v="0"/>
    <n v="33"/>
    <n v="33"/>
    <n v="61"/>
    <n v="3"/>
    <n v="3"/>
    <n v="3"/>
    <n v="27"/>
    <n v="27"/>
    <n v="27"/>
    <n v="3"/>
    <n v="33"/>
    <n v="27"/>
    <n v="33"/>
    <n v="0"/>
    <s v="stim0"/>
    <s v="-251.0"/>
    <s v="175.0"/>
    <s v="Tue Oct  7 16:43:53 2025"/>
    <s v="The main experiment item"/>
    <b v="0"/>
    <x v="6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Rocher"/>
    <n v="33"/>
    <n v="4"/>
    <n v="0"/>
    <n v="6"/>
    <s v="C:/Documents/L3 MIASHS/Cognition/subject-8.csv"/>
    <s v="legacy"/>
    <n v="7"/>
    <b v="0"/>
    <s v="Melodramatic Milgram"/>
    <s v="4.0.24"/>
    <n v="30"/>
    <n v="0"/>
    <s v="m"/>
    <s v="return"/>
    <s v="return"/>
    <s v="space"/>
    <s v="return"/>
    <s v="n"/>
    <s v="m"/>
    <s v="return"/>
    <n v="1"/>
    <n v="2694"/>
    <n v="2694"/>
    <n v="1881.5952380952381"/>
    <n v="3971.7481195129708"/>
    <x v="228"/>
    <n v="39924"/>
    <n v="3108"/>
    <n v="1940"/>
    <n v="2803"/>
    <n v="21377"/>
    <n v="2694"/>
    <n v="52768"/>
    <n v="5242"/>
    <n v="2"/>
    <s v="legacy"/>
    <n v="1024"/>
    <n v="2"/>
    <n v="48000"/>
    <n v="-16"/>
    <s v="experiment"/>
    <x v="6"/>
    <s v="even"/>
    <n v="686352"/>
    <n v="683242"/>
    <n v="22893"/>
    <n v="1003200"/>
    <n v="1004782"/>
    <n v="683213"/>
    <n v="1003200"/>
    <n v="677942"/>
    <s v="NA"/>
    <n v="674183"/>
    <n v="547341"/>
    <n v="602291"/>
    <n v="1515"/>
    <n v="1513"/>
    <n v="1002449"/>
    <n v="547340"/>
    <n v="547340"/>
    <n v="1514"/>
    <n v="1008472"/>
    <n v="1006782"/>
    <n v="1011167"/>
    <n v="549282"/>
    <n v="605094"/>
    <n v="549522"/>
    <n v="677942"/>
    <n v="676183"/>
    <n v="683186"/>
    <s v="NA"/>
    <n v="1008472"/>
    <n v="674181"/>
    <n v="1002448"/>
    <n v="726276"/>
    <s v="kosslyn_1978"/>
    <n v="0"/>
    <s v="67617.0"/>
    <n v="34"/>
    <s v="possible"/>
    <s v="yes"/>
    <n v="1024"/>
    <n v="-260"/>
    <n v="180"/>
  </r>
  <r>
    <n v="0"/>
    <n v="0"/>
    <n v="1935"/>
    <n v="1935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34"/>
    <n v="34"/>
    <n v="3"/>
    <n v="34"/>
    <n v="27"/>
    <n v="0"/>
    <n v="27"/>
    <n v="3"/>
    <n v="3"/>
    <n v="0"/>
    <n v="0"/>
    <n v="34"/>
    <n v="3"/>
    <n v="3"/>
    <n v="0"/>
    <n v="34"/>
    <n v="34"/>
    <n v="62"/>
    <n v="3"/>
    <n v="3"/>
    <n v="3"/>
    <n v="27"/>
    <n v="27"/>
    <n v="27"/>
    <n v="3"/>
    <n v="34"/>
    <n v="27"/>
    <n v="34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vallee"/>
    <n v="34"/>
    <n v="4"/>
    <n v="0"/>
    <n v="6"/>
    <s v="C:/Documents/L3 MIASHS/Cognition/subject-8.csv"/>
    <s v="legacy"/>
    <n v="7"/>
    <b v="0"/>
    <s v="Melodramatic Milgram"/>
    <s v="4.0.24"/>
    <n v="61"/>
    <n v="0"/>
    <s v="q"/>
    <s v="return"/>
    <s v="return"/>
    <s v="space"/>
    <s v="return"/>
    <s v="n"/>
    <s v="q"/>
    <s v="return"/>
    <n v="1"/>
    <n v="141"/>
    <s v="-"/>
    <n v="1881.5952380952381"/>
    <n v="3971.7481195129708"/>
    <x v="1"/>
    <n v="39924"/>
    <n v="3108"/>
    <n v="1940"/>
    <n v="2803"/>
    <n v="21377"/>
    <n v="141"/>
    <n v="52768"/>
    <n v="5242"/>
    <n v="2"/>
    <s v="legacy"/>
    <n v="1024"/>
    <n v="2"/>
    <n v="48000"/>
    <n v="-16"/>
    <s v="experiment"/>
    <x v="6"/>
    <s v="even"/>
    <n v="686352"/>
    <n v="683242"/>
    <n v="22893"/>
    <n v="1011983"/>
    <n v="1014002"/>
    <n v="683213"/>
    <n v="1011983"/>
    <n v="677942"/>
    <s v="NA"/>
    <n v="674183"/>
    <n v="547341"/>
    <n v="602291"/>
    <n v="1515"/>
    <n v="1513"/>
    <n v="1011232"/>
    <n v="547340"/>
    <n v="547340"/>
    <n v="1514"/>
    <n v="1017862"/>
    <n v="1016002"/>
    <n v="1018003"/>
    <n v="549282"/>
    <n v="605094"/>
    <n v="549522"/>
    <n v="677942"/>
    <n v="676183"/>
    <n v="683186"/>
    <s v="NA"/>
    <n v="1017862"/>
    <n v="674181"/>
    <n v="1011230"/>
    <n v="726276"/>
    <s v="kosslyn_1978"/>
    <n v="0"/>
    <s v="67758.0"/>
    <n v="35"/>
    <s v="impossible"/>
    <s v="yes"/>
    <n v="1024"/>
    <n v="-260"/>
    <n v="180"/>
  </r>
  <r>
    <n v="0"/>
    <n v="0"/>
    <n v="1914"/>
    <n v="191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35"/>
    <n v="35"/>
    <n v="3"/>
    <n v="35"/>
    <n v="27"/>
    <n v="0"/>
    <n v="27"/>
    <n v="3"/>
    <n v="3"/>
    <n v="0"/>
    <n v="0"/>
    <n v="35"/>
    <n v="3"/>
    <n v="3"/>
    <n v="0"/>
    <n v="35"/>
    <n v="35"/>
    <n v="63"/>
    <n v="3"/>
    <n v="3"/>
    <n v="3"/>
    <n v="27"/>
    <n v="27"/>
    <n v="27"/>
    <n v="3"/>
    <n v="35"/>
    <n v="27"/>
    <n v="35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pont"/>
    <n v="35"/>
    <n v="4"/>
    <n v="0"/>
    <n v="6"/>
    <s v="C:/Documents/L3 MIASHS/Cognition/subject-8.csv"/>
    <s v="legacy"/>
    <n v="7"/>
    <b v="0"/>
    <s v="Melodramatic Milgram"/>
    <s v="4.0.24"/>
    <n v="77"/>
    <n v="0"/>
    <s v="q"/>
    <s v="return"/>
    <s v="return"/>
    <s v="space"/>
    <s v="return"/>
    <s v="n"/>
    <s v="q"/>
    <s v="return"/>
    <n v="1"/>
    <n v="1161"/>
    <s v="-"/>
    <n v="1881.5952380952381"/>
    <n v="3971.7481195129708"/>
    <x v="1"/>
    <n v="39924"/>
    <n v="3108"/>
    <n v="1940"/>
    <n v="2803"/>
    <n v="21377"/>
    <n v="1161"/>
    <n v="52768"/>
    <n v="5242"/>
    <n v="2"/>
    <s v="legacy"/>
    <n v="1024"/>
    <n v="2"/>
    <n v="48000"/>
    <n v="-16"/>
    <s v="experiment"/>
    <x v="6"/>
    <s v="even"/>
    <n v="686352"/>
    <n v="683242"/>
    <n v="22893"/>
    <n v="1018791"/>
    <n v="1020812"/>
    <n v="683213"/>
    <n v="1018791"/>
    <n v="677942"/>
    <s v="NA"/>
    <n v="674183"/>
    <n v="547341"/>
    <n v="602291"/>
    <n v="1515"/>
    <n v="1513"/>
    <n v="1018040"/>
    <n v="547340"/>
    <n v="547340"/>
    <n v="1514"/>
    <n v="1024372"/>
    <n v="1022812"/>
    <n v="1025534"/>
    <n v="549282"/>
    <n v="605094"/>
    <n v="549522"/>
    <n v="677942"/>
    <n v="676183"/>
    <n v="683186"/>
    <s v="NA"/>
    <n v="1024372"/>
    <n v="674181"/>
    <n v="1018038"/>
    <n v="726276"/>
    <s v="kosslyn_1978"/>
    <n v="0"/>
    <s v="68919.0"/>
    <n v="36"/>
    <s v="impossible"/>
    <s v="yes"/>
    <n v="1024"/>
    <n v="-260"/>
    <n v="180"/>
  </r>
  <r>
    <n v="0"/>
    <n v="0"/>
    <n v="1889"/>
    <n v="1889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6"/>
    <n v="36"/>
    <n v="3"/>
    <n v="36"/>
    <n v="27"/>
    <n v="0"/>
    <n v="27"/>
    <n v="3"/>
    <n v="3"/>
    <n v="0"/>
    <n v="0"/>
    <n v="36"/>
    <n v="3"/>
    <n v="3"/>
    <n v="0"/>
    <n v="36"/>
    <n v="36"/>
    <n v="64"/>
    <n v="3"/>
    <n v="3"/>
    <n v="3"/>
    <n v="27"/>
    <n v="27"/>
    <n v="27"/>
    <n v="3"/>
    <n v="36"/>
    <n v="27"/>
    <n v="36"/>
    <n v="0"/>
    <s v="stim0"/>
    <s v="-251.0"/>
    <s v="175.0"/>
    <s v="Tue Oct  7 16:43:53 2025"/>
    <s v="The main experiment item"/>
    <b v="0"/>
    <x v="14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Lac"/>
    <n v="36"/>
    <n v="4"/>
    <n v="0"/>
    <n v="6"/>
    <s v="C:/Documents/L3 MIASHS/Cognition/subject-8.csv"/>
    <s v="legacy"/>
    <n v="7"/>
    <b v="0"/>
    <s v="Melodramatic Milgram"/>
    <s v="4.0.24"/>
    <n v="37"/>
    <n v="0"/>
    <s v="m"/>
    <s v="return"/>
    <s v="return"/>
    <s v="space"/>
    <s v="return"/>
    <s v="n"/>
    <s v="m"/>
    <s v="return"/>
    <n v="1"/>
    <n v="988"/>
    <n v="988"/>
    <n v="1881.5952380952381"/>
    <n v="3971.7481195129708"/>
    <x v="229"/>
    <n v="39924"/>
    <n v="3108"/>
    <n v="1940"/>
    <n v="2803"/>
    <n v="21377"/>
    <n v="988"/>
    <n v="52768"/>
    <n v="5242"/>
    <n v="2"/>
    <s v="legacy"/>
    <n v="1024"/>
    <n v="2"/>
    <n v="48000"/>
    <n v="-16"/>
    <s v="experiment"/>
    <x v="6"/>
    <s v="even"/>
    <n v="686352"/>
    <n v="683242"/>
    <n v="22893"/>
    <n v="1026324"/>
    <n v="1028442"/>
    <n v="683213"/>
    <n v="1026324"/>
    <n v="677942"/>
    <s v="NA"/>
    <n v="674183"/>
    <n v="547341"/>
    <n v="602291"/>
    <n v="1515"/>
    <n v="1513"/>
    <n v="1025573"/>
    <n v="547340"/>
    <n v="547340"/>
    <n v="1514"/>
    <n v="1032032"/>
    <n v="1030442"/>
    <n v="1033020"/>
    <n v="549282"/>
    <n v="605094"/>
    <n v="549522"/>
    <n v="677942"/>
    <n v="676183"/>
    <n v="683186"/>
    <s v="NA"/>
    <n v="1032032"/>
    <n v="674181"/>
    <n v="1025572"/>
    <n v="726276"/>
    <s v="kosslyn_1978"/>
    <n v="0"/>
    <s v="69907.0"/>
    <n v="37"/>
    <s v="possible"/>
    <s v="yes"/>
    <n v="1024"/>
    <n v="-260"/>
    <n v="180"/>
  </r>
  <r>
    <n v="0"/>
    <n v="0"/>
    <n v="1844"/>
    <n v="1844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7"/>
    <n v="37"/>
    <n v="3"/>
    <n v="37"/>
    <n v="27"/>
    <n v="0"/>
    <n v="27"/>
    <n v="3"/>
    <n v="3"/>
    <n v="0"/>
    <n v="0"/>
    <n v="37"/>
    <n v="3"/>
    <n v="3"/>
    <n v="0"/>
    <n v="37"/>
    <n v="37"/>
    <n v="65"/>
    <n v="3"/>
    <n v="3"/>
    <n v="3"/>
    <n v="27"/>
    <n v="27"/>
    <n v="27"/>
    <n v="3"/>
    <n v="37"/>
    <n v="27"/>
    <n v="37"/>
    <n v="0"/>
    <s v="stim0"/>
    <s v="-251.0"/>
    <s v="175.0"/>
    <s v="Tue Oct  7 16:43:53 2025"/>
    <s v="The main experiment item"/>
    <b v="0"/>
    <x v="15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Hutte"/>
    <n v="37"/>
    <n v="4"/>
    <n v="0"/>
    <n v="6"/>
    <s v="C:/Documents/L3 MIASHS/Cognition/subject-8.csv"/>
    <s v="legacy"/>
    <n v="7"/>
    <b v="0"/>
    <s v="Melodramatic Milgram"/>
    <s v="4.0.24"/>
    <n v="26"/>
    <n v="0"/>
    <s v="m"/>
    <s v="return"/>
    <s v="return"/>
    <s v="space"/>
    <s v="return"/>
    <s v="n"/>
    <s v="m"/>
    <s v="return"/>
    <n v="1"/>
    <n v="169"/>
    <n v="169"/>
    <n v="1881.5952380952381"/>
    <n v="3971.7481195129708"/>
    <x v="230"/>
    <n v="39924"/>
    <n v="3108"/>
    <n v="1940"/>
    <n v="2803"/>
    <n v="21377"/>
    <n v="169"/>
    <n v="52768"/>
    <n v="5242"/>
    <n v="2"/>
    <s v="legacy"/>
    <n v="1024"/>
    <n v="2"/>
    <n v="48000"/>
    <n v="-16"/>
    <s v="experiment"/>
    <x v="6"/>
    <s v="even"/>
    <n v="686352"/>
    <n v="683242"/>
    <n v="22893"/>
    <n v="1033806"/>
    <n v="1035822"/>
    <n v="683213"/>
    <n v="1033806"/>
    <n v="677942"/>
    <s v="NA"/>
    <n v="674183"/>
    <n v="547341"/>
    <n v="602291"/>
    <n v="1515"/>
    <n v="1513"/>
    <n v="1033055"/>
    <n v="547340"/>
    <n v="547340"/>
    <n v="1514"/>
    <n v="1039772"/>
    <n v="1037822"/>
    <n v="1039942"/>
    <n v="549282"/>
    <n v="605094"/>
    <n v="549522"/>
    <n v="677942"/>
    <n v="676183"/>
    <n v="683186"/>
    <s v="NA"/>
    <n v="1039772"/>
    <n v="674181"/>
    <n v="1033054"/>
    <n v="726276"/>
    <s v="kosslyn_1978"/>
    <n v="0"/>
    <s v="70076.0"/>
    <n v="38"/>
    <s v="possible"/>
    <s v="yes"/>
    <n v="1024"/>
    <n v="-260"/>
    <n v="180"/>
  </r>
  <r>
    <n v="0"/>
    <n v="0"/>
    <n v="1836"/>
    <n v="1836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8"/>
    <n v="38"/>
    <n v="3"/>
    <n v="38"/>
    <n v="27"/>
    <n v="0"/>
    <n v="27"/>
    <n v="3"/>
    <n v="3"/>
    <n v="0"/>
    <n v="0"/>
    <n v="38"/>
    <n v="3"/>
    <n v="3"/>
    <n v="0"/>
    <n v="38"/>
    <n v="38"/>
    <n v="66"/>
    <n v="3"/>
    <n v="3"/>
    <n v="3"/>
    <n v="27"/>
    <n v="27"/>
    <n v="27"/>
    <n v="3"/>
    <n v="38"/>
    <n v="27"/>
    <n v="38"/>
    <n v="0"/>
    <s v="stim0"/>
    <s v="-251.0"/>
    <s v="175.0"/>
    <s v="Tue Oct  7 16:43:53 2025"/>
    <s v="The main experiment item"/>
    <b v="0"/>
    <x v="16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Sable"/>
    <n v="38"/>
    <n v="4"/>
    <n v="0"/>
    <n v="6"/>
    <s v="C:/Documents/L3 MIASHS/Cognition/subject-8.csv"/>
    <s v="legacy"/>
    <n v="7"/>
    <b v="0"/>
    <s v="Melodramatic Milgram"/>
    <s v="4.0.24"/>
    <n v="17"/>
    <n v="0"/>
    <s v="m"/>
    <s v="return"/>
    <s v="return"/>
    <s v="space"/>
    <s v="return"/>
    <s v="n"/>
    <s v="m"/>
    <s v="return"/>
    <n v="1"/>
    <n v="1546"/>
    <n v="1546"/>
    <n v="1881.5952380952381"/>
    <n v="3971.7481195129708"/>
    <x v="231"/>
    <n v="39924"/>
    <n v="3108"/>
    <n v="1940"/>
    <n v="2803"/>
    <n v="21377"/>
    <n v="1546"/>
    <n v="52768"/>
    <n v="5242"/>
    <n v="2"/>
    <s v="legacy"/>
    <n v="1024"/>
    <n v="2"/>
    <n v="48000"/>
    <n v="-16"/>
    <s v="experiment"/>
    <x v="6"/>
    <s v="even"/>
    <n v="686352"/>
    <n v="683242"/>
    <n v="22893"/>
    <n v="1040754"/>
    <n v="1042352"/>
    <n v="683213"/>
    <n v="1040754"/>
    <n v="677942"/>
    <s v="NA"/>
    <n v="674183"/>
    <n v="547341"/>
    <n v="602291"/>
    <n v="1515"/>
    <n v="1513"/>
    <n v="1040003"/>
    <n v="547340"/>
    <n v="547340"/>
    <n v="1514"/>
    <n v="1046362"/>
    <n v="1044352"/>
    <n v="1047908"/>
    <n v="549282"/>
    <n v="605094"/>
    <n v="549522"/>
    <n v="677942"/>
    <n v="676183"/>
    <n v="683186"/>
    <s v="NA"/>
    <n v="1046362"/>
    <n v="674181"/>
    <n v="1040001"/>
    <n v="726276"/>
    <s v="kosslyn_1978"/>
    <n v="0"/>
    <s v="71622.0"/>
    <n v="39"/>
    <s v="possible"/>
    <s v="yes"/>
    <n v="1024"/>
    <n v="-260"/>
    <n v="180"/>
  </r>
  <r>
    <n v="0"/>
    <n v="0"/>
    <n v="1799"/>
    <n v="1799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9"/>
    <n v="39"/>
    <n v="3"/>
    <n v="39"/>
    <n v="27"/>
    <n v="0"/>
    <n v="27"/>
    <n v="3"/>
    <n v="3"/>
    <n v="0"/>
    <n v="0"/>
    <n v="39"/>
    <n v="3"/>
    <n v="3"/>
    <n v="0"/>
    <n v="39"/>
    <n v="39"/>
    <n v="67"/>
    <n v="3"/>
    <n v="3"/>
    <n v="3"/>
    <n v="27"/>
    <n v="27"/>
    <n v="27"/>
    <n v="3"/>
    <n v="39"/>
    <n v="27"/>
    <n v="39"/>
    <n v="0"/>
    <s v="stim0"/>
    <s v="-251.0"/>
    <s v="175.0"/>
    <s v="Tue Oct  7 16:43:53 2025"/>
    <s v="The main experiment item"/>
    <b v="0"/>
    <x v="17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Arbre"/>
    <n v="39"/>
    <n v="4"/>
    <n v="0"/>
    <n v="6"/>
    <s v="C:/Documents/L3 MIASHS/Cognition/subject-8.csv"/>
    <s v="legacy"/>
    <n v="7"/>
    <b v="0"/>
    <s v="Melodramatic Milgram"/>
    <s v="4.0.24"/>
    <n v="12"/>
    <n v="0"/>
    <s v="m"/>
    <s v="return"/>
    <s v="return"/>
    <s v="space"/>
    <s v="return"/>
    <s v="n"/>
    <s v="m"/>
    <s v="return"/>
    <n v="1"/>
    <n v="359"/>
    <n v="359"/>
    <n v="1881.5952380952381"/>
    <n v="3971.7481195129708"/>
    <x v="232"/>
    <n v="39924"/>
    <n v="3108"/>
    <n v="1940"/>
    <n v="2803"/>
    <n v="21377"/>
    <n v="359"/>
    <n v="52768"/>
    <n v="5242"/>
    <n v="2"/>
    <s v="legacy"/>
    <n v="1024"/>
    <n v="2"/>
    <n v="48000"/>
    <n v="-16"/>
    <s v="experiment"/>
    <x v="6"/>
    <s v="even"/>
    <n v="686352"/>
    <n v="683242"/>
    <n v="22893"/>
    <n v="1048697"/>
    <n v="1050462"/>
    <n v="683213"/>
    <n v="1048697"/>
    <n v="677942"/>
    <s v="NA"/>
    <n v="674183"/>
    <n v="547341"/>
    <n v="602291"/>
    <n v="1515"/>
    <n v="1513"/>
    <n v="1047946"/>
    <n v="547340"/>
    <n v="547340"/>
    <n v="1514"/>
    <n v="1054602"/>
    <n v="1052462"/>
    <n v="1054962"/>
    <n v="549282"/>
    <n v="605094"/>
    <n v="549522"/>
    <n v="677942"/>
    <n v="676183"/>
    <n v="683186"/>
    <s v="NA"/>
    <n v="1054602"/>
    <n v="674181"/>
    <n v="1047945"/>
    <n v="726276"/>
    <s v="kosslyn_1978"/>
    <n v="0"/>
    <s v="71981.0"/>
    <n v="40"/>
    <s v="possible"/>
    <s v="yes"/>
    <n v="1024"/>
    <n v="-260"/>
    <n v="180"/>
  </r>
  <r>
    <n v="0"/>
    <n v="0"/>
    <n v="1819"/>
    <n v="1819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40"/>
    <n v="40"/>
    <n v="3"/>
    <n v="40"/>
    <n v="27"/>
    <n v="0"/>
    <n v="27"/>
    <n v="3"/>
    <n v="3"/>
    <n v="0"/>
    <n v="0"/>
    <n v="40"/>
    <n v="3"/>
    <n v="3"/>
    <n v="0"/>
    <n v="40"/>
    <n v="40"/>
    <n v="68"/>
    <n v="3"/>
    <n v="3"/>
    <n v="3"/>
    <n v="27"/>
    <n v="27"/>
    <n v="27"/>
    <n v="3"/>
    <n v="40"/>
    <n v="27"/>
    <n v="40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pont"/>
    <n v="40"/>
    <n v="4"/>
    <n v="0"/>
    <n v="6"/>
    <s v="C:/Documents/L3 MIASHS/Cognition/subject-8.csv"/>
    <s v="legacy"/>
    <n v="7"/>
    <b v="0"/>
    <s v="Melodramatic Milgram"/>
    <s v="4.0.24"/>
    <n v="78"/>
    <n v="0"/>
    <s v="q"/>
    <s v="return"/>
    <s v="return"/>
    <s v="space"/>
    <s v="return"/>
    <s v="n"/>
    <s v="q"/>
    <s v="return"/>
    <n v="1"/>
    <n v="2624"/>
    <s v="-"/>
    <n v="1881.5952380952381"/>
    <n v="3971.7481195129708"/>
    <x v="1"/>
    <n v="39924"/>
    <n v="3108"/>
    <n v="1940"/>
    <n v="2803"/>
    <n v="21377"/>
    <n v="2624"/>
    <n v="52768"/>
    <n v="5242"/>
    <n v="2"/>
    <s v="legacy"/>
    <n v="1024"/>
    <n v="2"/>
    <n v="48000"/>
    <n v="-16"/>
    <s v="experiment"/>
    <x v="6"/>
    <s v="even"/>
    <n v="686352"/>
    <n v="683242"/>
    <n v="22893"/>
    <n v="1055752"/>
    <n v="1057712"/>
    <n v="683213"/>
    <n v="1055752"/>
    <n v="677942"/>
    <s v="NA"/>
    <n v="674183"/>
    <n v="547341"/>
    <n v="602291"/>
    <n v="1515"/>
    <n v="1513"/>
    <n v="1055001"/>
    <n v="547340"/>
    <n v="547340"/>
    <n v="1514"/>
    <n v="1061252"/>
    <n v="1059712"/>
    <n v="1063877"/>
    <n v="549282"/>
    <n v="605094"/>
    <n v="549522"/>
    <n v="677942"/>
    <n v="676183"/>
    <n v="683186"/>
    <s v="NA"/>
    <n v="1061252"/>
    <n v="674181"/>
    <n v="1054999"/>
    <n v="726276"/>
    <s v="kosslyn_1978"/>
    <n v="0"/>
    <s v="74605.0"/>
    <n v="41"/>
    <s v="impossible"/>
    <s v="yes"/>
    <n v="1024"/>
    <n v="-260"/>
    <n v="180"/>
  </r>
  <r>
    <n v="0"/>
    <n v="0"/>
    <n v="1792"/>
    <n v="179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41"/>
    <n v="41"/>
    <n v="3"/>
    <n v="41"/>
    <n v="27"/>
    <n v="0"/>
    <n v="27"/>
    <n v="3"/>
    <n v="3"/>
    <n v="0"/>
    <n v="0"/>
    <n v="41"/>
    <n v="3"/>
    <n v="3"/>
    <n v="0"/>
    <n v="41"/>
    <n v="41"/>
    <n v="69"/>
    <n v="3"/>
    <n v="3"/>
    <n v="3"/>
    <n v="27"/>
    <n v="27"/>
    <n v="27"/>
    <n v="3"/>
    <n v="41"/>
    <n v="27"/>
    <n v="41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Ruisseau"/>
    <n v="41"/>
    <n v="4"/>
    <n v="0"/>
    <n v="6"/>
    <s v="C:/Documents/L3 MIASHS/Cognition/subject-8.csv"/>
    <s v="legacy"/>
    <n v="7"/>
    <b v="0"/>
    <s v="Melodramatic Milgram"/>
    <s v="4.0.24"/>
    <n v="80"/>
    <n v="0"/>
    <s v="q"/>
    <s v="return"/>
    <s v="return"/>
    <s v="space"/>
    <s v="return"/>
    <s v="n"/>
    <s v="q"/>
    <s v="return"/>
    <n v="1"/>
    <n v="669"/>
    <s v="-"/>
    <n v="1881.5952380952381"/>
    <n v="3971.7481195129708"/>
    <x v="1"/>
    <n v="39924"/>
    <n v="3108"/>
    <n v="1940"/>
    <n v="2803"/>
    <n v="21377"/>
    <n v="669"/>
    <n v="52768"/>
    <n v="5242"/>
    <n v="2"/>
    <s v="legacy"/>
    <n v="1024"/>
    <n v="2"/>
    <n v="48000"/>
    <n v="-16"/>
    <s v="experiment"/>
    <x v="6"/>
    <s v="even"/>
    <n v="686352"/>
    <n v="683242"/>
    <n v="22893"/>
    <n v="1064667"/>
    <n v="1066672"/>
    <n v="683213"/>
    <n v="1064667"/>
    <n v="677942"/>
    <s v="NA"/>
    <n v="674183"/>
    <n v="547341"/>
    <n v="602291"/>
    <n v="1515"/>
    <n v="1513"/>
    <n v="1063916"/>
    <n v="547340"/>
    <n v="547340"/>
    <n v="1514"/>
    <n v="1070362"/>
    <n v="1068672"/>
    <n v="1071032"/>
    <n v="549282"/>
    <n v="605094"/>
    <n v="549522"/>
    <n v="677942"/>
    <n v="676183"/>
    <n v="683186"/>
    <s v="NA"/>
    <n v="1070362"/>
    <n v="674181"/>
    <n v="1063915"/>
    <n v="726276"/>
    <s v="kosslyn_1978"/>
    <n v="0"/>
    <s v="75274.0"/>
    <n v="42"/>
    <s v="impossible"/>
    <s v="yes"/>
    <n v="1024"/>
    <n v="-260"/>
    <n v="180"/>
  </r>
  <r>
    <n v="0"/>
    <n v="0"/>
    <n v="1759"/>
    <n v="1759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42"/>
    <n v="42"/>
    <n v="3"/>
    <n v="42"/>
    <n v="27"/>
    <n v="0"/>
    <n v="27"/>
    <n v="3"/>
    <n v="3"/>
    <n v="0"/>
    <n v="0"/>
    <n v="42"/>
    <n v="3"/>
    <n v="3"/>
    <n v="0"/>
    <n v="42"/>
    <n v="42"/>
    <n v="70"/>
    <n v="3"/>
    <n v="3"/>
    <n v="3"/>
    <n v="27"/>
    <n v="27"/>
    <n v="27"/>
    <n v="3"/>
    <n v="42"/>
    <n v="27"/>
    <n v="42"/>
    <n v="0"/>
    <s v="stim0"/>
    <s v="-251.0"/>
    <s v="175.0"/>
    <s v="Tue Oct  7 16:43:53 2025"/>
    <s v="The main experiment item"/>
    <b v="0"/>
    <x v="18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Lac"/>
    <n v="42"/>
    <n v="4"/>
    <n v="0"/>
    <n v="6"/>
    <s v="C:/Documents/L3 MIASHS/Cognition/subject-8.csv"/>
    <s v="legacy"/>
    <n v="7"/>
    <b v="0"/>
    <s v="Melodramatic Milgram"/>
    <s v="4.0.24"/>
    <n v="13"/>
    <n v="0"/>
    <s v="m"/>
    <s v="return"/>
    <s v="return"/>
    <s v="space"/>
    <s v="return"/>
    <s v="n"/>
    <s v="m"/>
    <s v="return"/>
    <n v="1"/>
    <n v="386"/>
    <n v="386"/>
    <n v="1881.5952380952381"/>
    <n v="3971.7481195129708"/>
    <x v="178"/>
    <n v="39924"/>
    <n v="3108"/>
    <n v="1940"/>
    <n v="2803"/>
    <n v="21377"/>
    <n v="386"/>
    <n v="52768"/>
    <n v="5242"/>
    <n v="2"/>
    <s v="legacy"/>
    <n v="1024"/>
    <n v="2"/>
    <n v="48000"/>
    <n v="-16"/>
    <s v="experiment"/>
    <x v="6"/>
    <s v="even"/>
    <n v="686352"/>
    <n v="683242"/>
    <n v="22893"/>
    <n v="1071828"/>
    <n v="1073582"/>
    <n v="683213"/>
    <n v="1071828"/>
    <n v="677942"/>
    <s v="NA"/>
    <n v="674183"/>
    <n v="547341"/>
    <n v="602291"/>
    <n v="1515"/>
    <n v="1513"/>
    <n v="1071077"/>
    <n v="547340"/>
    <n v="547340"/>
    <n v="1514"/>
    <n v="1077172"/>
    <n v="1075582"/>
    <n v="1077559"/>
    <n v="549282"/>
    <n v="605094"/>
    <n v="549522"/>
    <n v="677942"/>
    <n v="676183"/>
    <n v="683186"/>
    <s v="NA"/>
    <n v="1077172"/>
    <n v="674181"/>
    <n v="1071076"/>
    <n v="726276"/>
    <s v="kosslyn_1978"/>
    <n v="0"/>
    <s v="75660.0"/>
    <n v="43"/>
    <s v="possible"/>
    <s v="yes"/>
    <n v="1024"/>
    <n v="-260"/>
    <n v="180"/>
  </r>
  <r>
    <n v="0"/>
    <n v="0"/>
    <n v="1722"/>
    <n v="1722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43"/>
    <n v="43"/>
    <n v="3"/>
    <n v="43"/>
    <n v="27"/>
    <n v="0"/>
    <n v="27"/>
    <n v="3"/>
    <n v="3"/>
    <n v="0"/>
    <n v="0"/>
    <n v="43"/>
    <n v="3"/>
    <n v="3"/>
    <n v="0"/>
    <n v="43"/>
    <n v="43"/>
    <n v="71"/>
    <n v="3"/>
    <n v="3"/>
    <n v="3"/>
    <n v="27"/>
    <n v="27"/>
    <n v="27"/>
    <n v="3"/>
    <n v="43"/>
    <n v="27"/>
    <n v="43"/>
    <n v="0"/>
    <s v="stim0"/>
    <s v="-251.0"/>
    <s v="175.0"/>
    <s v="Tue Oct  7 16:43:53 2025"/>
    <s v="The main experiment item"/>
    <b v="0"/>
    <x v="19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Sable"/>
    <n v="43"/>
    <n v="4"/>
    <n v="0"/>
    <n v="6"/>
    <s v="C:/Documents/L3 MIASHS/Cognition/subject-8.csv"/>
    <s v="legacy"/>
    <n v="7"/>
    <b v="0"/>
    <s v="Melodramatic Milgram"/>
    <s v="4.0.24"/>
    <n v="10"/>
    <n v="0"/>
    <s v="m"/>
    <s v="return"/>
    <s v="return"/>
    <s v="space"/>
    <s v="return"/>
    <s v="n"/>
    <s v="m"/>
    <s v="return"/>
    <n v="1"/>
    <n v="138"/>
    <n v="138"/>
    <n v="1881.5952380952381"/>
    <n v="3971.7481195129708"/>
    <x v="233"/>
    <n v="39924"/>
    <n v="3108"/>
    <n v="1940"/>
    <n v="2803"/>
    <n v="21377"/>
    <n v="138"/>
    <n v="52768"/>
    <n v="5242"/>
    <n v="2"/>
    <s v="legacy"/>
    <n v="1024"/>
    <n v="2"/>
    <n v="48000"/>
    <n v="-16"/>
    <s v="experiment"/>
    <x v="6"/>
    <s v="even"/>
    <n v="686352"/>
    <n v="683242"/>
    <n v="22893"/>
    <n v="1078369"/>
    <n v="1080072"/>
    <n v="683213"/>
    <n v="1078369"/>
    <n v="677942"/>
    <s v="NA"/>
    <n v="674183"/>
    <n v="547341"/>
    <n v="602291"/>
    <n v="1515"/>
    <n v="1513"/>
    <n v="1077617"/>
    <n v="547340"/>
    <n v="547340"/>
    <n v="1514"/>
    <n v="1084102"/>
    <n v="1082072"/>
    <n v="1084240"/>
    <n v="549282"/>
    <n v="605094"/>
    <n v="549522"/>
    <n v="677942"/>
    <n v="676183"/>
    <n v="683186"/>
    <s v="NA"/>
    <n v="1084102"/>
    <n v="674181"/>
    <n v="1077616"/>
    <n v="726276"/>
    <s v="kosslyn_1978"/>
    <n v="0"/>
    <s v="75798.0"/>
    <n v="44"/>
    <s v="possible"/>
    <s v="yes"/>
    <n v="1024"/>
    <n v="-260"/>
    <n v="180"/>
  </r>
  <r>
    <n v="0"/>
    <n v="0"/>
    <n v="1691"/>
    <n v="1691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44"/>
    <n v="44"/>
    <n v="3"/>
    <n v="44"/>
    <n v="27"/>
    <n v="0"/>
    <n v="27"/>
    <n v="3"/>
    <n v="3"/>
    <n v="0"/>
    <n v="0"/>
    <n v="44"/>
    <n v="3"/>
    <n v="3"/>
    <n v="0"/>
    <n v="44"/>
    <n v="44"/>
    <n v="72"/>
    <n v="3"/>
    <n v="3"/>
    <n v="3"/>
    <n v="27"/>
    <n v="27"/>
    <n v="27"/>
    <n v="3"/>
    <n v="44"/>
    <n v="27"/>
    <n v="44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phare"/>
    <n v="44"/>
    <n v="4"/>
    <n v="0"/>
    <n v="6"/>
    <s v="C:/Documents/L3 MIASHS/Cognition/subject-8.csv"/>
    <s v="legacy"/>
    <n v="7"/>
    <b v="0"/>
    <s v="Melodramatic Milgram"/>
    <s v="4.0.24"/>
    <n v="73"/>
    <n v="0"/>
    <s v="q"/>
    <s v="return"/>
    <s v="return"/>
    <s v="space"/>
    <s v="return"/>
    <s v="n"/>
    <s v="q"/>
    <s v="return"/>
    <n v="1"/>
    <n v="304"/>
    <s v="-"/>
    <n v="1881.5952380952381"/>
    <n v="3971.7481195129708"/>
    <x v="1"/>
    <n v="39924"/>
    <n v="3108"/>
    <n v="1940"/>
    <n v="2803"/>
    <n v="21377"/>
    <n v="304"/>
    <n v="52768"/>
    <n v="5242"/>
    <n v="2"/>
    <s v="legacy"/>
    <n v="1024"/>
    <n v="2"/>
    <n v="48000"/>
    <n v="-16"/>
    <s v="experiment"/>
    <x v="6"/>
    <s v="even"/>
    <n v="686352"/>
    <n v="683242"/>
    <n v="22893"/>
    <n v="1085105"/>
    <n v="1087132"/>
    <n v="683213"/>
    <n v="1085105"/>
    <n v="677942"/>
    <s v="NA"/>
    <n v="674183"/>
    <n v="547341"/>
    <n v="602291"/>
    <n v="1515"/>
    <n v="1513"/>
    <n v="1084354"/>
    <n v="547340"/>
    <n v="547340"/>
    <n v="1514"/>
    <n v="1090842"/>
    <n v="1089132"/>
    <n v="1091147"/>
    <n v="549282"/>
    <n v="605094"/>
    <n v="549522"/>
    <n v="677942"/>
    <n v="676183"/>
    <n v="683186"/>
    <s v="NA"/>
    <n v="1090842"/>
    <n v="674181"/>
    <n v="1084352"/>
    <n v="726276"/>
    <s v="kosslyn_1978"/>
    <n v="0"/>
    <s v="76102.0"/>
    <n v="45"/>
    <s v="impossible"/>
    <s v="yes"/>
    <n v="1024"/>
    <n v="-260"/>
    <n v="180"/>
  </r>
  <r>
    <n v="0"/>
    <n v="0"/>
    <n v="1729"/>
    <n v="1729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45"/>
    <n v="45"/>
    <n v="3"/>
    <n v="45"/>
    <n v="27"/>
    <n v="0"/>
    <n v="27"/>
    <n v="3"/>
    <n v="3"/>
    <n v="0"/>
    <n v="0"/>
    <n v="45"/>
    <n v="3"/>
    <n v="3"/>
    <n v="0"/>
    <n v="45"/>
    <n v="45"/>
    <n v="73"/>
    <n v="3"/>
    <n v="3"/>
    <n v="3"/>
    <n v="27"/>
    <n v="27"/>
    <n v="27"/>
    <n v="3"/>
    <n v="45"/>
    <n v="27"/>
    <n v="45"/>
    <n v="0"/>
    <s v="stim0"/>
    <s v="-251.0"/>
    <s v="175.0"/>
    <s v="Tue Oct  7 16:43:53 2025"/>
    <s v="The main experiment item"/>
    <b v="0"/>
    <x v="20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Arbre"/>
    <n v="45"/>
    <n v="4"/>
    <n v="0"/>
    <n v="6"/>
    <s v="C:/Documents/L3 MIASHS/Cognition/subject-8.csv"/>
    <s v="legacy"/>
    <n v="7"/>
    <b v="0"/>
    <s v="Melodramatic Milgram"/>
    <s v="4.0.24"/>
    <n v="19"/>
    <n v="0"/>
    <s v="m"/>
    <s v="return"/>
    <s v="return"/>
    <s v="space"/>
    <s v="return"/>
    <s v="n"/>
    <s v="m"/>
    <s v="return"/>
    <n v="1"/>
    <n v="3455"/>
    <n v="3455"/>
    <n v="1881.5952380952381"/>
    <n v="3971.7481195129708"/>
    <x v="234"/>
    <n v="39924"/>
    <n v="3108"/>
    <n v="1940"/>
    <n v="2803"/>
    <n v="21377"/>
    <n v="3455"/>
    <n v="52768"/>
    <n v="5242"/>
    <n v="2"/>
    <s v="legacy"/>
    <n v="1024"/>
    <n v="2"/>
    <n v="48000"/>
    <n v="-16"/>
    <s v="experiment"/>
    <x v="6"/>
    <s v="even"/>
    <n v="686352"/>
    <n v="683242"/>
    <n v="22893"/>
    <n v="1091937"/>
    <n v="1093962"/>
    <n v="683213"/>
    <n v="1091937"/>
    <n v="677942"/>
    <s v="NA"/>
    <n v="674183"/>
    <n v="547341"/>
    <n v="602291"/>
    <n v="1515"/>
    <n v="1513"/>
    <n v="1091186"/>
    <n v="547340"/>
    <n v="547340"/>
    <n v="1514"/>
    <n v="1098102"/>
    <n v="1095962"/>
    <n v="1101558"/>
    <n v="549282"/>
    <n v="605094"/>
    <n v="549522"/>
    <n v="677942"/>
    <n v="676183"/>
    <n v="683186"/>
    <s v="NA"/>
    <n v="1098102"/>
    <n v="674181"/>
    <n v="1091185"/>
    <n v="726276"/>
    <s v="kosslyn_1978"/>
    <n v="0"/>
    <s v="79557.0"/>
    <n v="46"/>
    <s v="possible"/>
    <s v="yes"/>
    <n v="1024"/>
    <n v="-260"/>
    <n v="180"/>
  </r>
  <r>
    <n v="0"/>
    <n v="0"/>
    <n v="1723"/>
    <n v="172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46"/>
    <n v="46"/>
    <n v="3"/>
    <n v="46"/>
    <n v="27"/>
    <n v="0"/>
    <n v="27"/>
    <n v="3"/>
    <n v="3"/>
    <n v="0"/>
    <n v="0"/>
    <n v="46"/>
    <n v="3"/>
    <n v="3"/>
    <n v="0"/>
    <n v="46"/>
    <n v="46"/>
    <n v="74"/>
    <n v="3"/>
    <n v="3"/>
    <n v="3"/>
    <n v="27"/>
    <n v="27"/>
    <n v="27"/>
    <n v="3"/>
    <n v="46"/>
    <n v="27"/>
    <n v="46"/>
    <n v="0"/>
    <s v="stim0"/>
    <s v="-251.0"/>
    <s v="175.0"/>
    <s v="Tue Oct  7 16:43:53 2025"/>
    <s v="The main experiment item"/>
    <b v="0"/>
    <x v="21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Hutte"/>
    <n v="46"/>
    <n v="4"/>
    <n v="0"/>
    <n v="6"/>
    <s v="C:/Documents/L3 MIASHS/Cognition/subject-8.csv"/>
    <s v="legacy"/>
    <n v="7"/>
    <b v="0"/>
    <s v="Melodramatic Milgram"/>
    <s v="4.0.24"/>
    <n v="23"/>
    <n v="0"/>
    <s v="m"/>
    <s v="return"/>
    <s v="return"/>
    <s v="space"/>
    <s v="return"/>
    <s v="n"/>
    <s v="m"/>
    <s v="return"/>
    <n v="1"/>
    <n v="1434"/>
    <n v="1434"/>
    <n v="1881.5952380952381"/>
    <n v="3971.7481195129708"/>
    <x v="235"/>
    <n v="39924"/>
    <n v="3108"/>
    <n v="1940"/>
    <n v="2803"/>
    <n v="21377"/>
    <n v="1434"/>
    <n v="52768"/>
    <n v="5242"/>
    <n v="2"/>
    <s v="legacy"/>
    <n v="1024"/>
    <n v="2"/>
    <n v="48000"/>
    <n v="-16"/>
    <s v="experiment"/>
    <x v="6"/>
    <s v="even"/>
    <n v="686352"/>
    <n v="683242"/>
    <n v="22893"/>
    <n v="1102347"/>
    <n v="1104052"/>
    <n v="683213"/>
    <n v="1102347"/>
    <n v="677942"/>
    <s v="NA"/>
    <n v="674183"/>
    <n v="547341"/>
    <n v="602291"/>
    <n v="1515"/>
    <n v="1513"/>
    <n v="1101596"/>
    <n v="547340"/>
    <n v="547340"/>
    <n v="1514"/>
    <n v="1108022"/>
    <n v="1106052"/>
    <n v="1109457"/>
    <n v="549282"/>
    <n v="605094"/>
    <n v="549522"/>
    <n v="677942"/>
    <n v="676183"/>
    <n v="683186"/>
    <s v="NA"/>
    <n v="1108022"/>
    <n v="674181"/>
    <n v="1101595"/>
    <n v="726276"/>
    <s v="kosslyn_1978"/>
    <n v="0"/>
    <s v="80991.0"/>
    <n v="47"/>
    <s v="possible"/>
    <s v="yes"/>
    <n v="1024"/>
    <n v="-260"/>
    <n v="180"/>
  </r>
  <r>
    <n v="0"/>
    <n v="0"/>
    <n v="1701"/>
    <n v="1701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47"/>
    <n v="47"/>
    <n v="3"/>
    <n v="47"/>
    <n v="27"/>
    <n v="0"/>
    <n v="27"/>
    <n v="3"/>
    <n v="3"/>
    <n v="0"/>
    <n v="0"/>
    <n v="47"/>
    <n v="3"/>
    <n v="3"/>
    <n v="0"/>
    <n v="47"/>
    <n v="47"/>
    <n v="75"/>
    <n v="3"/>
    <n v="3"/>
    <n v="3"/>
    <n v="27"/>
    <n v="27"/>
    <n v="27"/>
    <n v="3"/>
    <n v="47"/>
    <n v="27"/>
    <n v="47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tour"/>
    <n v="47"/>
    <n v="4"/>
    <n v="0"/>
    <n v="6"/>
    <s v="C:/Documents/L3 MIASHS/Cognition/subject-8.csv"/>
    <s v="legacy"/>
    <n v="7"/>
    <b v="0"/>
    <s v="Melodramatic Milgram"/>
    <s v="4.0.24"/>
    <n v="64"/>
    <n v="0"/>
    <s v="q"/>
    <s v="return"/>
    <s v="return"/>
    <s v="space"/>
    <s v="return"/>
    <s v="n"/>
    <s v="q"/>
    <s v="return"/>
    <n v="1"/>
    <n v="678"/>
    <s v="-"/>
    <n v="1881.5952380952381"/>
    <n v="3971.7481195129708"/>
    <x v="1"/>
    <n v="39924"/>
    <n v="3108"/>
    <n v="1940"/>
    <n v="2803"/>
    <n v="21377"/>
    <n v="678"/>
    <n v="52768"/>
    <n v="5242"/>
    <n v="2"/>
    <s v="legacy"/>
    <n v="1024"/>
    <n v="2"/>
    <n v="48000"/>
    <n v="-16"/>
    <s v="experiment"/>
    <x v="6"/>
    <s v="even"/>
    <n v="686352"/>
    <n v="683242"/>
    <n v="22893"/>
    <n v="1110243"/>
    <n v="1112372"/>
    <n v="683213"/>
    <n v="1110243"/>
    <n v="677942"/>
    <s v="NA"/>
    <n v="674183"/>
    <n v="547341"/>
    <n v="602291"/>
    <n v="1515"/>
    <n v="1513"/>
    <n v="1109492"/>
    <n v="547340"/>
    <n v="547340"/>
    <n v="1514"/>
    <n v="1115671"/>
    <n v="1114372"/>
    <n v="1116350"/>
    <n v="549282"/>
    <n v="605094"/>
    <n v="549522"/>
    <n v="677942"/>
    <n v="676183"/>
    <n v="683186"/>
    <s v="NA"/>
    <n v="1115671"/>
    <n v="674181"/>
    <n v="1109491"/>
    <n v="726276"/>
    <s v="kosslyn_1978"/>
    <n v="0"/>
    <s v="81669.0"/>
    <n v="48"/>
    <s v="impossible"/>
    <s v="yes"/>
    <n v="1024"/>
    <n v="-260"/>
    <n v="180"/>
  </r>
  <r>
    <n v="0"/>
    <n v="0"/>
    <n v="1706"/>
    <n v="1706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48"/>
    <n v="48"/>
    <n v="3"/>
    <n v="48"/>
    <n v="27"/>
    <n v="0"/>
    <n v="27"/>
    <n v="3"/>
    <n v="3"/>
    <n v="0"/>
    <n v="0"/>
    <n v="48"/>
    <n v="3"/>
    <n v="3"/>
    <n v="0"/>
    <n v="48"/>
    <n v="48"/>
    <n v="76"/>
    <n v="3"/>
    <n v="3"/>
    <n v="3"/>
    <n v="27"/>
    <n v="27"/>
    <n v="27"/>
    <n v="3"/>
    <n v="48"/>
    <n v="27"/>
    <n v="48"/>
    <n v="0"/>
    <s v="stim0"/>
    <s v="-251.0"/>
    <s v="175.0"/>
    <s v="Tue Oct  7 16:43:53 2025"/>
    <s v="The main experiment item"/>
    <b v="0"/>
    <x v="16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Lac"/>
    <n v="48"/>
    <n v="4"/>
    <n v="0"/>
    <n v="6"/>
    <s v="C:/Documents/L3 MIASHS/Cognition/subject-8.csv"/>
    <s v="legacy"/>
    <n v="7"/>
    <b v="0"/>
    <s v="Melodramatic Milgram"/>
    <s v="4.0.24"/>
    <n v="38"/>
    <n v="0"/>
    <s v="m"/>
    <s v="return"/>
    <s v="return"/>
    <s v="space"/>
    <s v="return"/>
    <s v="n"/>
    <s v="m"/>
    <s v="return"/>
    <n v="1"/>
    <n v="1943"/>
    <n v="1943"/>
    <n v="1881.5952380952381"/>
    <n v="3971.7481195129708"/>
    <x v="236"/>
    <n v="39924"/>
    <n v="3108"/>
    <n v="1940"/>
    <n v="2803"/>
    <n v="21377"/>
    <n v="1943"/>
    <n v="52768"/>
    <n v="5242"/>
    <n v="2"/>
    <s v="legacy"/>
    <n v="1024"/>
    <n v="2"/>
    <n v="48000"/>
    <n v="-16"/>
    <s v="experiment"/>
    <x v="6"/>
    <s v="even"/>
    <n v="686352"/>
    <n v="683242"/>
    <n v="22893"/>
    <n v="1117139"/>
    <n v="1119152"/>
    <n v="683213"/>
    <n v="1117138"/>
    <n v="677942"/>
    <s v="NA"/>
    <n v="674183"/>
    <n v="547341"/>
    <n v="602291"/>
    <n v="1515"/>
    <n v="1513"/>
    <n v="1116387"/>
    <n v="547340"/>
    <n v="547340"/>
    <n v="1514"/>
    <n v="1122742"/>
    <n v="1121152"/>
    <n v="1124686"/>
    <n v="549282"/>
    <n v="605094"/>
    <n v="549522"/>
    <n v="677942"/>
    <n v="676183"/>
    <n v="683186"/>
    <s v="NA"/>
    <n v="1122742"/>
    <n v="674181"/>
    <n v="1116386"/>
    <n v="726276"/>
    <s v="kosslyn_1978"/>
    <n v="0"/>
    <s v="83612.0"/>
    <n v="49"/>
    <s v="possible"/>
    <s v="yes"/>
    <n v="1024"/>
    <n v="-260"/>
    <n v="180"/>
  </r>
  <r>
    <n v="2"/>
    <n v="2"/>
    <n v="1687"/>
    <n v="1687"/>
    <s v="#ffffff"/>
    <s v="legacy"/>
    <s v="legacy"/>
    <s v="legacy"/>
    <n v="0"/>
    <s v="uniform"/>
    <n v="0"/>
    <s v="undefined"/>
    <s v="undefined"/>
    <s v="undefined"/>
    <n v="1"/>
    <s v="undefined"/>
    <s v="undefined"/>
    <s v="q"/>
    <n v="0"/>
    <n v="3"/>
    <n v="0"/>
    <n v="49"/>
    <n v="49"/>
    <n v="3"/>
    <n v="49"/>
    <n v="27"/>
    <n v="0"/>
    <n v="27"/>
    <n v="3"/>
    <n v="3"/>
    <n v="0"/>
    <n v="0"/>
    <n v="49"/>
    <n v="3"/>
    <n v="3"/>
    <n v="0"/>
    <n v="49"/>
    <n v="49"/>
    <n v="77"/>
    <n v="3"/>
    <n v="3"/>
    <n v="3"/>
    <n v="27"/>
    <n v="27"/>
    <n v="27"/>
    <n v="3"/>
    <n v="49"/>
    <n v="27"/>
    <n v="49"/>
    <n v="0"/>
    <s v="stim0"/>
    <s v="-251.0"/>
    <s v="175.0"/>
    <s v="Tue Oct  7 16:43:53 2025"/>
    <s v="The main experiment item"/>
    <b v="0"/>
    <x v="17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puits"/>
    <n v="49"/>
    <n v="4"/>
    <n v="0"/>
    <n v="6"/>
    <s v="C:/Documents/L3 MIASHS/Cognition/subject-8.csv"/>
    <s v="legacy"/>
    <n v="7"/>
    <b v="0"/>
    <s v="Melodramatic Milgram"/>
    <s v="4.0.24"/>
    <n v="33"/>
    <n v="0"/>
    <s v="q"/>
    <s v="return"/>
    <s v="return"/>
    <s v="space"/>
    <s v="return"/>
    <s v="n"/>
    <s v="q"/>
    <s v="return"/>
    <n v="1"/>
    <n v="781"/>
    <n v="781"/>
    <n v="1881.5952380952381"/>
    <n v="3971.7481195129708"/>
    <x v="237"/>
    <n v="39924"/>
    <n v="3108"/>
    <n v="1940"/>
    <n v="2803"/>
    <n v="21377"/>
    <n v="781"/>
    <n v="52768"/>
    <n v="5242"/>
    <n v="2"/>
    <s v="legacy"/>
    <n v="1024"/>
    <n v="2"/>
    <n v="48000"/>
    <n v="-16"/>
    <s v="experiment"/>
    <x v="6"/>
    <s v="even"/>
    <n v="686352"/>
    <n v="683242"/>
    <n v="22893"/>
    <n v="1125477"/>
    <n v="1127602"/>
    <n v="683213"/>
    <n v="1125477"/>
    <n v="677942"/>
    <s v="NA"/>
    <n v="674183"/>
    <n v="547341"/>
    <n v="602291"/>
    <n v="1515"/>
    <n v="1513"/>
    <n v="1124726"/>
    <n v="547340"/>
    <n v="547340"/>
    <n v="1514"/>
    <n v="1131352"/>
    <n v="1129602"/>
    <n v="1132134"/>
    <n v="549282"/>
    <n v="605094"/>
    <n v="549522"/>
    <n v="677942"/>
    <n v="676183"/>
    <n v="683186"/>
    <s v="NA"/>
    <n v="1131352"/>
    <n v="674181"/>
    <n v="1124725"/>
    <n v="726276"/>
    <s v="kosslyn_1978"/>
    <n v="1"/>
    <s v="84393.0"/>
    <n v="50"/>
    <s v="possible"/>
    <s v="yes"/>
    <n v="1024"/>
    <n v="-260"/>
    <n v="180"/>
  </r>
  <r>
    <n v="1"/>
    <n v="1"/>
    <n v="1671"/>
    <n v="1671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0"/>
    <n v="50"/>
    <n v="3"/>
    <n v="50"/>
    <n v="27"/>
    <n v="0"/>
    <n v="27"/>
    <n v="3"/>
    <n v="3"/>
    <n v="0"/>
    <n v="0"/>
    <n v="50"/>
    <n v="3"/>
    <n v="3"/>
    <n v="0"/>
    <n v="50"/>
    <n v="50"/>
    <n v="78"/>
    <n v="3"/>
    <n v="3"/>
    <n v="3"/>
    <n v="27"/>
    <n v="27"/>
    <n v="27"/>
    <n v="3"/>
    <n v="50"/>
    <n v="27"/>
    <n v="50"/>
    <n v="0"/>
    <s v="stim0"/>
    <s v="-251.0"/>
    <s v="175.0"/>
    <s v="Tue Oct  7 16:43:53 2025"/>
    <s v="The main experiment item"/>
    <b v="0"/>
    <x v="1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Herbe"/>
    <n v="50"/>
    <n v="4"/>
    <n v="0"/>
    <n v="6"/>
    <s v="C:/Documents/L3 MIASHS/Cognition/subject-8.csv"/>
    <s v="legacy"/>
    <n v="7"/>
    <b v="0"/>
    <s v="Melodramatic Milgram"/>
    <s v="4.0.24"/>
    <n v="11"/>
    <n v="0"/>
    <s v="m"/>
    <s v="return"/>
    <s v="return"/>
    <s v="space"/>
    <s v="return"/>
    <s v="n"/>
    <s v="m"/>
    <s v="return"/>
    <n v="1"/>
    <n v="839"/>
    <n v="839"/>
    <n v="1881.5952380952381"/>
    <n v="3971.7481195129708"/>
    <x v="238"/>
    <n v="39924"/>
    <n v="3108"/>
    <n v="1940"/>
    <n v="2803"/>
    <n v="21377"/>
    <n v="839"/>
    <n v="52768"/>
    <n v="5242"/>
    <n v="2"/>
    <s v="legacy"/>
    <n v="1024"/>
    <n v="2"/>
    <n v="48000"/>
    <n v="-16"/>
    <s v="experiment"/>
    <x v="6"/>
    <s v="even"/>
    <n v="686352"/>
    <n v="683242"/>
    <n v="22893"/>
    <n v="1132923"/>
    <n v="1134622"/>
    <n v="683213"/>
    <n v="1132923"/>
    <n v="677942"/>
    <s v="NA"/>
    <n v="674183"/>
    <n v="547341"/>
    <n v="602291"/>
    <n v="1515"/>
    <n v="1513"/>
    <n v="1132172"/>
    <n v="547340"/>
    <n v="547340"/>
    <n v="1514"/>
    <n v="1138592"/>
    <n v="1136622"/>
    <n v="1139432"/>
    <n v="549282"/>
    <n v="605094"/>
    <n v="549522"/>
    <n v="677942"/>
    <n v="676183"/>
    <n v="683186"/>
    <s v="NA"/>
    <n v="1138592"/>
    <n v="674181"/>
    <n v="1132171"/>
    <n v="726276"/>
    <s v="kosslyn_1978"/>
    <n v="1"/>
    <s v="85232.0"/>
    <n v="51"/>
    <s v="possible"/>
    <s v="yes"/>
    <n v="1024"/>
    <n v="-260"/>
    <n v="180"/>
  </r>
  <r>
    <n v="1"/>
    <n v="1"/>
    <n v="1643"/>
    <n v="164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51"/>
    <n v="51"/>
    <n v="3"/>
    <n v="51"/>
    <n v="27"/>
    <n v="0"/>
    <n v="27"/>
    <n v="3"/>
    <n v="3"/>
    <n v="0"/>
    <n v="0"/>
    <n v="51"/>
    <n v="3"/>
    <n v="3"/>
    <n v="0"/>
    <n v="51"/>
    <n v="51"/>
    <n v="79"/>
    <n v="3"/>
    <n v="3"/>
    <n v="3"/>
    <n v="27"/>
    <n v="27"/>
    <n v="27"/>
    <n v="3"/>
    <n v="51"/>
    <n v="27"/>
    <n v="51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Colline"/>
    <n v="51"/>
    <n v="4"/>
    <n v="0"/>
    <n v="6"/>
    <s v="C:/Documents/L3 MIASHS/Cognition/subject-8.csv"/>
    <s v="legacy"/>
    <n v="7"/>
    <b v="0"/>
    <s v="Melodramatic Milgram"/>
    <s v="4.0.24"/>
    <n v="56"/>
    <n v="0"/>
    <s v="q"/>
    <s v="return"/>
    <s v="return"/>
    <s v="space"/>
    <s v="return"/>
    <s v="n"/>
    <s v="q"/>
    <s v="return"/>
    <n v="1"/>
    <n v="229"/>
    <s v="-"/>
    <n v="1881.5952380952381"/>
    <n v="3971.7481195129708"/>
    <x v="1"/>
    <n v="39924"/>
    <n v="3108"/>
    <n v="1940"/>
    <n v="2803"/>
    <n v="21377"/>
    <n v="229"/>
    <n v="52768"/>
    <n v="5242"/>
    <n v="2"/>
    <s v="legacy"/>
    <n v="1024"/>
    <n v="2"/>
    <n v="48000"/>
    <n v="-16"/>
    <s v="experiment"/>
    <x v="6"/>
    <s v="even"/>
    <n v="686352"/>
    <n v="683242"/>
    <n v="22893"/>
    <n v="1140222"/>
    <n v="1141982"/>
    <n v="683213"/>
    <n v="1140222"/>
    <n v="677942"/>
    <s v="NA"/>
    <n v="674183"/>
    <n v="547341"/>
    <n v="602291"/>
    <n v="1515"/>
    <n v="1513"/>
    <n v="1139470"/>
    <n v="547340"/>
    <n v="547340"/>
    <n v="1514"/>
    <n v="1145752"/>
    <n v="1143982"/>
    <n v="1145982"/>
    <n v="549282"/>
    <n v="605094"/>
    <n v="549522"/>
    <n v="677942"/>
    <n v="676183"/>
    <n v="683186"/>
    <s v="NA"/>
    <n v="1145752"/>
    <n v="674181"/>
    <n v="1139469"/>
    <n v="726276"/>
    <s v="kosslyn_1978"/>
    <n v="1"/>
    <s v="85461.0"/>
    <n v="52"/>
    <s v="impossible"/>
    <s v="yes"/>
    <n v="1024"/>
    <n v="-260"/>
    <n v="180"/>
  </r>
  <r>
    <n v="1"/>
    <n v="1"/>
    <n v="1623"/>
    <n v="162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2"/>
    <n v="52"/>
    <n v="3"/>
    <n v="52"/>
    <n v="27"/>
    <n v="0"/>
    <n v="27"/>
    <n v="3"/>
    <n v="3"/>
    <n v="0"/>
    <n v="0"/>
    <n v="52"/>
    <n v="3"/>
    <n v="3"/>
    <n v="0"/>
    <n v="52"/>
    <n v="52"/>
    <n v="80"/>
    <n v="3"/>
    <n v="3"/>
    <n v="3"/>
    <n v="27"/>
    <n v="27"/>
    <n v="27"/>
    <n v="3"/>
    <n v="52"/>
    <n v="27"/>
    <n v="52"/>
    <n v="0"/>
    <s v="stim0"/>
    <s v="-251.0"/>
    <s v="175.0"/>
    <s v="Tue Oct  7 16:43:53 2025"/>
    <s v="The main experiment item"/>
    <b v="0"/>
    <x v="15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Sable"/>
    <n v="52"/>
    <n v="4"/>
    <n v="0"/>
    <n v="6"/>
    <s v="C:/Documents/L3 MIASHS/Cognition/subject-8.csv"/>
    <s v="legacy"/>
    <n v="7"/>
    <b v="0"/>
    <s v="Melodramatic Milgram"/>
    <s v="4.0.24"/>
    <n v="5"/>
    <n v="0"/>
    <s v="m"/>
    <s v="return"/>
    <s v="return"/>
    <s v="space"/>
    <s v="return"/>
    <s v="n"/>
    <s v="m"/>
    <s v="return"/>
    <n v="1"/>
    <n v="560"/>
    <n v="560"/>
    <n v="1881.5952380952381"/>
    <n v="3971.7481195129708"/>
    <x v="239"/>
    <n v="39924"/>
    <n v="3108"/>
    <n v="1940"/>
    <n v="2803"/>
    <n v="21377"/>
    <n v="560"/>
    <n v="52768"/>
    <n v="5242"/>
    <n v="2"/>
    <s v="legacy"/>
    <n v="1024"/>
    <n v="2"/>
    <n v="48000"/>
    <n v="-16"/>
    <s v="experiment"/>
    <x v="6"/>
    <s v="even"/>
    <n v="686352"/>
    <n v="683242"/>
    <n v="22893"/>
    <n v="1146798"/>
    <n v="1148742"/>
    <n v="683213"/>
    <n v="1146798"/>
    <n v="677942"/>
    <s v="NA"/>
    <n v="674183"/>
    <n v="547341"/>
    <n v="602291"/>
    <n v="1515"/>
    <n v="1513"/>
    <n v="1146047"/>
    <n v="547340"/>
    <n v="547340"/>
    <n v="1514"/>
    <n v="1152752"/>
    <n v="1150742"/>
    <n v="1153313"/>
    <n v="549282"/>
    <n v="605094"/>
    <n v="549522"/>
    <n v="677942"/>
    <n v="676183"/>
    <n v="683186"/>
    <s v="NA"/>
    <n v="1152752"/>
    <n v="674181"/>
    <n v="1146045"/>
    <n v="726276"/>
    <s v="kosslyn_1978"/>
    <n v="1"/>
    <s v="86021.0"/>
    <n v="53"/>
    <s v="possible"/>
    <s v="yes"/>
    <n v="1024"/>
    <n v="-260"/>
    <n v="180"/>
  </r>
  <r>
    <n v="1"/>
    <n v="1"/>
    <n v="1603"/>
    <n v="160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53"/>
    <n v="53"/>
    <n v="3"/>
    <n v="53"/>
    <n v="27"/>
    <n v="0"/>
    <n v="27"/>
    <n v="3"/>
    <n v="3"/>
    <n v="0"/>
    <n v="0"/>
    <n v="53"/>
    <n v="3"/>
    <n v="3"/>
    <n v="0"/>
    <n v="53"/>
    <n v="53"/>
    <n v="81"/>
    <n v="3"/>
    <n v="3"/>
    <n v="3"/>
    <n v="27"/>
    <n v="27"/>
    <n v="27"/>
    <n v="3"/>
    <n v="53"/>
    <n v="27"/>
    <n v="53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tour"/>
    <n v="53"/>
    <n v="4"/>
    <n v="0"/>
    <n v="6"/>
    <s v="C:/Documents/L3 MIASHS/Cognition/subject-8.csv"/>
    <s v="legacy"/>
    <n v="7"/>
    <b v="0"/>
    <s v="Melodramatic Milgram"/>
    <s v="4.0.24"/>
    <n v="66"/>
    <n v="0"/>
    <s v="q"/>
    <s v="return"/>
    <s v="return"/>
    <s v="space"/>
    <s v="return"/>
    <s v="n"/>
    <s v="q"/>
    <s v="return"/>
    <n v="1"/>
    <n v="555"/>
    <s v="-"/>
    <n v="1881.5952380952381"/>
    <n v="3971.7481195129708"/>
    <x v="1"/>
    <n v="39924"/>
    <n v="3108"/>
    <n v="1940"/>
    <n v="2803"/>
    <n v="21377"/>
    <n v="555"/>
    <n v="52768"/>
    <n v="5242"/>
    <n v="2"/>
    <s v="legacy"/>
    <n v="1024"/>
    <n v="2"/>
    <n v="48000"/>
    <n v="-16"/>
    <s v="experiment"/>
    <x v="6"/>
    <s v="even"/>
    <n v="686352"/>
    <n v="683242"/>
    <n v="22893"/>
    <n v="1154119"/>
    <n v="1155872"/>
    <n v="683213"/>
    <n v="1154119"/>
    <n v="677942"/>
    <s v="NA"/>
    <n v="674183"/>
    <n v="547341"/>
    <n v="602291"/>
    <n v="1515"/>
    <n v="1513"/>
    <n v="1153368"/>
    <n v="547340"/>
    <n v="547340"/>
    <n v="1514"/>
    <n v="1159172"/>
    <n v="1157872"/>
    <n v="1159728"/>
    <n v="549282"/>
    <n v="605094"/>
    <n v="549522"/>
    <n v="677942"/>
    <n v="676183"/>
    <n v="683186"/>
    <s v="NA"/>
    <n v="1159172"/>
    <n v="674181"/>
    <n v="1153367"/>
    <n v="726276"/>
    <s v="kosslyn_1978"/>
    <n v="1"/>
    <s v="86576.0"/>
    <n v="54"/>
    <s v="impossible"/>
    <s v="yes"/>
    <n v="1024"/>
    <n v="-260"/>
    <n v="180"/>
  </r>
  <r>
    <n v="1"/>
    <n v="1"/>
    <n v="1575"/>
    <n v="1575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54"/>
    <n v="54"/>
    <n v="3"/>
    <n v="54"/>
    <n v="27"/>
    <n v="0"/>
    <n v="27"/>
    <n v="3"/>
    <n v="3"/>
    <n v="0"/>
    <n v="0"/>
    <n v="54"/>
    <n v="3"/>
    <n v="3"/>
    <n v="0"/>
    <n v="54"/>
    <n v="54"/>
    <n v="82"/>
    <n v="3"/>
    <n v="3"/>
    <n v="3"/>
    <n v="27"/>
    <n v="27"/>
    <n v="27"/>
    <n v="3"/>
    <n v="54"/>
    <n v="27"/>
    <n v="54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vallee"/>
    <n v="54"/>
    <n v="4"/>
    <n v="0"/>
    <n v="6"/>
    <s v="C:/Documents/L3 MIASHS/Cognition/subject-8.csv"/>
    <s v="legacy"/>
    <n v="7"/>
    <b v="0"/>
    <s v="Melodramatic Milgram"/>
    <s v="4.0.24"/>
    <n v="43"/>
    <n v="0"/>
    <s v="q"/>
    <s v="return"/>
    <s v="return"/>
    <s v="space"/>
    <s v="return"/>
    <s v="n"/>
    <s v="q"/>
    <s v="return"/>
    <n v="1"/>
    <n v="77"/>
    <s v="-"/>
    <n v="1881.5952380952381"/>
    <n v="3971.7481195129708"/>
    <x v="1"/>
    <n v="39924"/>
    <n v="3108"/>
    <n v="1940"/>
    <n v="2803"/>
    <n v="21377"/>
    <n v="77"/>
    <n v="52768"/>
    <n v="5242"/>
    <n v="2"/>
    <s v="legacy"/>
    <n v="1024"/>
    <n v="2"/>
    <n v="48000"/>
    <n v="-16"/>
    <s v="experiment"/>
    <x v="6"/>
    <s v="even"/>
    <n v="686352"/>
    <n v="683242"/>
    <n v="22893"/>
    <n v="1160542"/>
    <n v="1162502"/>
    <n v="683213"/>
    <n v="1160541"/>
    <n v="677942"/>
    <s v="NA"/>
    <n v="674183"/>
    <n v="547341"/>
    <n v="602291"/>
    <n v="1515"/>
    <n v="1513"/>
    <n v="1159790"/>
    <n v="547340"/>
    <n v="547340"/>
    <n v="1514"/>
    <n v="1166362"/>
    <n v="1164502"/>
    <n v="1166440"/>
    <n v="549282"/>
    <n v="605094"/>
    <n v="549522"/>
    <n v="677942"/>
    <n v="676183"/>
    <n v="683186"/>
    <s v="NA"/>
    <n v="1166362"/>
    <n v="674181"/>
    <n v="1159789"/>
    <n v="726276"/>
    <s v="kosslyn_1978"/>
    <n v="1"/>
    <s v="86653.0"/>
    <n v="55"/>
    <s v="impossible"/>
    <s v="yes"/>
    <n v="1024"/>
    <n v="-260"/>
    <n v="180"/>
  </r>
  <r>
    <n v="1"/>
    <n v="1"/>
    <n v="1550"/>
    <n v="1550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55"/>
    <n v="55"/>
    <n v="3"/>
    <n v="55"/>
    <n v="27"/>
    <n v="0"/>
    <n v="27"/>
    <n v="3"/>
    <n v="3"/>
    <n v="0"/>
    <n v="0"/>
    <n v="55"/>
    <n v="3"/>
    <n v="3"/>
    <n v="0"/>
    <n v="55"/>
    <n v="55"/>
    <n v="83"/>
    <n v="3"/>
    <n v="3"/>
    <n v="3"/>
    <n v="27"/>
    <n v="27"/>
    <n v="27"/>
    <n v="3"/>
    <n v="55"/>
    <n v="27"/>
    <n v="55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grotte"/>
    <n v="55"/>
    <n v="4"/>
    <n v="0"/>
    <n v="6"/>
    <s v="C:/Documents/L3 MIASHS/Cognition/subject-8.csv"/>
    <s v="legacy"/>
    <n v="7"/>
    <b v="0"/>
    <s v="Melodramatic Milgram"/>
    <s v="4.0.24"/>
    <n v="62"/>
    <n v="0"/>
    <s v="q"/>
    <s v="return"/>
    <s v="return"/>
    <s v="space"/>
    <s v="return"/>
    <s v="n"/>
    <s v="q"/>
    <s v="return"/>
    <n v="1"/>
    <n v="163"/>
    <s v="-"/>
    <n v="1881.5952380952381"/>
    <n v="3971.7481195129708"/>
    <x v="1"/>
    <n v="39924"/>
    <n v="3108"/>
    <n v="1940"/>
    <n v="2803"/>
    <n v="21377"/>
    <n v="163"/>
    <n v="52768"/>
    <n v="5242"/>
    <n v="2"/>
    <s v="legacy"/>
    <n v="1024"/>
    <n v="2"/>
    <n v="48000"/>
    <n v="-16"/>
    <s v="experiment"/>
    <x v="6"/>
    <s v="even"/>
    <n v="686352"/>
    <n v="683242"/>
    <n v="22893"/>
    <n v="1167256"/>
    <n v="1169262"/>
    <n v="683213"/>
    <n v="1167256"/>
    <n v="677942"/>
    <s v="NA"/>
    <n v="674183"/>
    <n v="547341"/>
    <n v="602291"/>
    <n v="1515"/>
    <n v="1513"/>
    <n v="1166505"/>
    <n v="547340"/>
    <n v="547340"/>
    <n v="1514"/>
    <n v="1172832"/>
    <n v="1171262"/>
    <n v="1172996"/>
    <n v="549282"/>
    <n v="605094"/>
    <n v="549522"/>
    <n v="677942"/>
    <n v="676183"/>
    <n v="683186"/>
    <s v="NA"/>
    <n v="1172832"/>
    <n v="674181"/>
    <n v="1166504"/>
    <n v="726276"/>
    <s v="kosslyn_1978"/>
    <n v="1"/>
    <s v="86816.0"/>
    <n v="56"/>
    <s v="impossible"/>
    <s v="yes"/>
    <n v="1024"/>
    <n v="-260"/>
    <n v="180"/>
  </r>
  <r>
    <n v="1"/>
    <n v="1"/>
    <n v="1562"/>
    <n v="1562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6"/>
    <n v="56"/>
    <n v="3"/>
    <n v="56"/>
    <n v="27"/>
    <n v="0"/>
    <n v="27"/>
    <n v="3"/>
    <n v="3"/>
    <n v="0"/>
    <n v="0"/>
    <n v="56"/>
    <n v="3"/>
    <n v="3"/>
    <n v="0"/>
    <n v="56"/>
    <n v="56"/>
    <n v="84"/>
    <n v="3"/>
    <n v="3"/>
    <n v="3"/>
    <n v="27"/>
    <n v="27"/>
    <n v="27"/>
    <n v="3"/>
    <n v="56"/>
    <n v="27"/>
    <n v="56"/>
    <n v="0"/>
    <s v="stim0"/>
    <s v="-251.0"/>
    <s v="175.0"/>
    <s v="Tue Oct  7 16:43:53 2025"/>
    <s v="The main experiment item"/>
    <b v="0"/>
    <x v="7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Herbe"/>
    <n v="56"/>
    <n v="4"/>
    <n v="0"/>
    <n v="6"/>
    <s v="C:/Documents/L3 MIASHS/Cognition/subject-8.csv"/>
    <s v="legacy"/>
    <n v="7"/>
    <b v="0"/>
    <s v="Melodramatic Milgram"/>
    <s v="4.0.24"/>
    <n v="20"/>
    <n v="0"/>
    <s v="m"/>
    <s v="return"/>
    <s v="return"/>
    <s v="space"/>
    <s v="return"/>
    <s v="n"/>
    <s v="m"/>
    <s v="return"/>
    <n v="1"/>
    <n v="2246"/>
    <n v="2246"/>
    <n v="1881.5952380952381"/>
    <n v="3971.7481195129708"/>
    <x v="240"/>
    <n v="39924"/>
    <n v="3108"/>
    <n v="1940"/>
    <n v="2803"/>
    <n v="21377"/>
    <n v="2246"/>
    <n v="52768"/>
    <n v="5242"/>
    <n v="2"/>
    <s v="legacy"/>
    <n v="1024"/>
    <n v="2"/>
    <n v="48000"/>
    <n v="-16"/>
    <s v="experiment"/>
    <x v="6"/>
    <s v="even"/>
    <n v="686352"/>
    <n v="683242"/>
    <n v="22893"/>
    <n v="1173786"/>
    <n v="1175792"/>
    <n v="683213"/>
    <n v="1173785"/>
    <n v="677942"/>
    <s v="NA"/>
    <n v="674183"/>
    <n v="547341"/>
    <n v="602291"/>
    <n v="1515"/>
    <n v="1513"/>
    <n v="1173034"/>
    <n v="547340"/>
    <n v="547340"/>
    <n v="1514"/>
    <n v="1179742"/>
    <n v="1177792"/>
    <n v="1181989"/>
    <n v="549282"/>
    <n v="605094"/>
    <n v="549522"/>
    <n v="677942"/>
    <n v="676183"/>
    <n v="683186"/>
    <s v="NA"/>
    <n v="1179742"/>
    <n v="674181"/>
    <n v="1173033"/>
    <n v="726276"/>
    <s v="kosslyn_1978"/>
    <n v="1"/>
    <s v="89062.0"/>
    <n v="57"/>
    <s v="possible"/>
    <s v="yes"/>
    <n v="1024"/>
    <n v="-260"/>
    <n v="180"/>
  </r>
  <r>
    <n v="1"/>
    <n v="1"/>
    <n v="1547"/>
    <n v="1547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57"/>
    <n v="57"/>
    <n v="3"/>
    <n v="57"/>
    <n v="27"/>
    <n v="0"/>
    <n v="27"/>
    <n v="3"/>
    <n v="3"/>
    <n v="0"/>
    <n v="0"/>
    <n v="57"/>
    <n v="3"/>
    <n v="3"/>
    <n v="0"/>
    <n v="57"/>
    <n v="57"/>
    <n v="85"/>
    <n v="3"/>
    <n v="3"/>
    <n v="3"/>
    <n v="27"/>
    <n v="27"/>
    <n v="27"/>
    <n v="3"/>
    <n v="57"/>
    <n v="27"/>
    <n v="57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Ruisseau"/>
    <n v="57"/>
    <n v="4"/>
    <n v="0"/>
    <n v="6"/>
    <s v="C:/Documents/L3 MIASHS/Cognition/subject-8.csv"/>
    <s v="legacy"/>
    <n v="7"/>
    <b v="0"/>
    <s v="Melodramatic Milgram"/>
    <s v="4.0.24"/>
    <n v="46"/>
    <n v="0"/>
    <s v="q"/>
    <s v="return"/>
    <s v="return"/>
    <s v="space"/>
    <s v="return"/>
    <s v="n"/>
    <s v="q"/>
    <s v="return"/>
    <n v="1"/>
    <n v="686"/>
    <s v="-"/>
    <n v="1881.5952380952381"/>
    <n v="3971.7481195129708"/>
    <x v="1"/>
    <n v="39924"/>
    <n v="3108"/>
    <n v="1940"/>
    <n v="2803"/>
    <n v="21377"/>
    <n v="686"/>
    <n v="52768"/>
    <n v="5242"/>
    <n v="2"/>
    <s v="legacy"/>
    <n v="1024"/>
    <n v="2"/>
    <n v="48000"/>
    <n v="-16"/>
    <s v="experiment"/>
    <x v="6"/>
    <s v="even"/>
    <n v="686352"/>
    <n v="683242"/>
    <n v="22893"/>
    <n v="1182801"/>
    <n v="1184752"/>
    <n v="683213"/>
    <n v="1182801"/>
    <n v="677942"/>
    <s v="NA"/>
    <n v="674183"/>
    <n v="547341"/>
    <n v="602291"/>
    <n v="1515"/>
    <n v="1513"/>
    <n v="1182050"/>
    <n v="547340"/>
    <n v="547340"/>
    <n v="1514"/>
    <n v="1188442"/>
    <n v="1186752"/>
    <n v="1189129"/>
    <n v="549282"/>
    <n v="605094"/>
    <n v="549522"/>
    <n v="677942"/>
    <n v="676183"/>
    <n v="683186"/>
    <s v="NA"/>
    <n v="1188442"/>
    <n v="674181"/>
    <n v="1182049"/>
    <n v="726276"/>
    <s v="kosslyn_1978"/>
    <n v="1"/>
    <s v="89748.0"/>
    <n v="58"/>
    <s v="impossible"/>
    <s v="yes"/>
    <n v="1024"/>
    <n v="-260"/>
    <n v="180"/>
  </r>
  <r>
    <n v="1"/>
    <n v="1"/>
    <n v="1523"/>
    <n v="152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8"/>
    <n v="58"/>
    <n v="3"/>
    <n v="58"/>
    <n v="27"/>
    <n v="0"/>
    <n v="27"/>
    <n v="3"/>
    <n v="3"/>
    <n v="0"/>
    <n v="0"/>
    <n v="58"/>
    <n v="3"/>
    <n v="3"/>
    <n v="0"/>
    <n v="58"/>
    <n v="58"/>
    <n v="86"/>
    <n v="3"/>
    <n v="3"/>
    <n v="3"/>
    <n v="27"/>
    <n v="27"/>
    <n v="27"/>
    <n v="3"/>
    <n v="58"/>
    <n v="27"/>
    <n v="58"/>
    <n v="0"/>
    <s v="stim0"/>
    <s v="-251.0"/>
    <s v="175.0"/>
    <s v="Tue Oct  7 16:43:53 2025"/>
    <s v="The main experiment item"/>
    <b v="0"/>
    <x v="13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Sable"/>
    <n v="58"/>
    <n v="4"/>
    <n v="0"/>
    <n v="6"/>
    <s v="C:/Documents/L3 MIASHS/Cognition/subject-8.csv"/>
    <s v="legacy"/>
    <n v="7"/>
    <b v="0"/>
    <s v="Melodramatic Milgram"/>
    <s v="4.0.24"/>
    <n v="14"/>
    <n v="0"/>
    <s v="m"/>
    <s v="return"/>
    <s v="return"/>
    <s v="space"/>
    <s v="return"/>
    <s v="n"/>
    <s v="m"/>
    <s v="return"/>
    <n v="1"/>
    <n v="128"/>
    <n v="128"/>
    <n v="1881.5952380952381"/>
    <n v="3971.7481195129708"/>
    <x v="241"/>
    <n v="39924"/>
    <n v="3108"/>
    <n v="1940"/>
    <n v="2803"/>
    <n v="21377"/>
    <n v="128"/>
    <n v="52768"/>
    <n v="5242"/>
    <n v="2"/>
    <s v="legacy"/>
    <n v="1024"/>
    <n v="2"/>
    <n v="48000"/>
    <n v="-16"/>
    <s v="experiment"/>
    <x v="6"/>
    <s v="even"/>
    <n v="686352"/>
    <n v="683242"/>
    <n v="22893"/>
    <n v="1189940"/>
    <n v="1191692"/>
    <n v="683213"/>
    <n v="1189939"/>
    <n v="677942"/>
    <s v="NA"/>
    <n v="674183"/>
    <n v="547341"/>
    <n v="602291"/>
    <n v="1515"/>
    <n v="1513"/>
    <n v="1189188"/>
    <n v="547340"/>
    <n v="547340"/>
    <n v="1514"/>
    <n v="1195722"/>
    <n v="1193693"/>
    <n v="1195851"/>
    <n v="549282"/>
    <n v="605094"/>
    <n v="549522"/>
    <n v="677942"/>
    <n v="676183"/>
    <n v="683186"/>
    <s v="NA"/>
    <n v="1195722"/>
    <n v="674181"/>
    <n v="1189187"/>
    <n v="726276"/>
    <s v="kosslyn_1978"/>
    <n v="1"/>
    <s v="89876.0"/>
    <n v="59"/>
    <s v="possible"/>
    <s v="yes"/>
    <n v="1024"/>
    <n v="-260"/>
    <n v="180"/>
  </r>
  <r>
    <n v="1"/>
    <n v="1"/>
    <n v="1516"/>
    <n v="1516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9"/>
    <n v="59"/>
    <n v="3"/>
    <n v="59"/>
    <n v="27"/>
    <n v="0"/>
    <n v="27"/>
    <n v="3"/>
    <n v="3"/>
    <n v="0"/>
    <n v="0"/>
    <n v="59"/>
    <n v="3"/>
    <n v="3"/>
    <n v="0"/>
    <n v="59"/>
    <n v="59"/>
    <n v="87"/>
    <n v="3"/>
    <n v="3"/>
    <n v="3"/>
    <n v="27"/>
    <n v="27"/>
    <n v="27"/>
    <n v="3"/>
    <n v="59"/>
    <n v="27"/>
    <n v="59"/>
    <n v="0"/>
    <s v="stim0"/>
    <s v="-251.0"/>
    <s v="175.0"/>
    <s v="Tue Oct  7 16:43:53 2025"/>
    <s v="The main experiment item"/>
    <b v="0"/>
    <x v="11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Herbe"/>
    <n v="59"/>
    <n v="4"/>
    <n v="0"/>
    <n v="6"/>
    <s v="C:/Documents/L3 MIASHS/Cognition/subject-8.csv"/>
    <s v="legacy"/>
    <n v="7"/>
    <b v="0"/>
    <s v="Melodramatic Milgram"/>
    <s v="4.0.24"/>
    <n v="42"/>
    <n v="0"/>
    <s v="m"/>
    <s v="return"/>
    <s v="return"/>
    <s v="space"/>
    <s v="return"/>
    <s v="n"/>
    <s v="m"/>
    <s v="return"/>
    <n v="1"/>
    <n v="1094"/>
    <n v="1094"/>
    <n v="1881.5952380952381"/>
    <n v="3971.7481195129708"/>
    <x v="242"/>
    <n v="39924"/>
    <n v="3108"/>
    <n v="1940"/>
    <n v="2803"/>
    <n v="21377"/>
    <n v="1094"/>
    <n v="52768"/>
    <n v="5242"/>
    <n v="2"/>
    <s v="legacy"/>
    <n v="1024"/>
    <n v="2"/>
    <n v="48000"/>
    <n v="-16"/>
    <s v="experiment"/>
    <x v="6"/>
    <s v="even"/>
    <n v="686352"/>
    <n v="683242"/>
    <n v="22893"/>
    <n v="1196645"/>
    <n v="1198772"/>
    <n v="683213"/>
    <n v="1196645"/>
    <n v="677942"/>
    <s v="NA"/>
    <n v="674183"/>
    <n v="547341"/>
    <n v="602291"/>
    <n v="1515"/>
    <n v="1513"/>
    <n v="1195894"/>
    <n v="547340"/>
    <n v="547340"/>
    <n v="1514"/>
    <n v="1202742"/>
    <n v="1200772"/>
    <n v="1203837"/>
    <n v="549282"/>
    <n v="605094"/>
    <n v="549522"/>
    <n v="677942"/>
    <n v="676183"/>
    <n v="683186"/>
    <s v="NA"/>
    <n v="1202742"/>
    <n v="674181"/>
    <n v="1195893"/>
    <n v="726276"/>
    <s v="kosslyn_1978"/>
    <n v="1"/>
    <s v="90970.0"/>
    <n v="60"/>
    <s v="possible"/>
    <s v="yes"/>
    <n v="1024"/>
    <n v="-260"/>
    <n v="180"/>
  </r>
  <r>
    <n v="1"/>
    <n v="1"/>
    <n v="1495"/>
    <n v="1495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60"/>
    <n v="60"/>
    <n v="3"/>
    <n v="60"/>
    <n v="27"/>
    <n v="0"/>
    <n v="27"/>
    <n v="3"/>
    <n v="3"/>
    <n v="0"/>
    <n v="0"/>
    <n v="60"/>
    <n v="3"/>
    <n v="3"/>
    <n v="0"/>
    <n v="60"/>
    <n v="60"/>
    <n v="88"/>
    <n v="3"/>
    <n v="3"/>
    <n v="3"/>
    <n v="27"/>
    <n v="27"/>
    <n v="27"/>
    <n v="3"/>
    <n v="60"/>
    <n v="27"/>
    <n v="60"/>
    <n v="0"/>
    <s v="stim0"/>
    <s v="-251.0"/>
    <s v="175.0"/>
    <s v="Tue Oct  7 16:43:53 2025"/>
    <s v="The main experiment item"/>
    <b v="0"/>
    <x v="9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Lac"/>
    <n v="60"/>
    <n v="4"/>
    <n v="0"/>
    <n v="6"/>
    <s v="C:/Documents/L3 MIASHS/Cognition/subject-8.csv"/>
    <s v="legacy"/>
    <n v="7"/>
    <b v="0"/>
    <s v="Melodramatic Milgram"/>
    <s v="4.0.24"/>
    <n v="4"/>
    <n v="0"/>
    <s v="m"/>
    <s v="return"/>
    <s v="return"/>
    <s v="space"/>
    <s v="return"/>
    <s v="n"/>
    <s v="m"/>
    <s v="return"/>
    <n v="1"/>
    <n v="264"/>
    <n v="264"/>
    <n v="1881.5952380952381"/>
    <n v="3971.7481195129708"/>
    <x v="243"/>
    <n v="39924"/>
    <n v="3108"/>
    <n v="1940"/>
    <n v="2803"/>
    <n v="21377"/>
    <n v="264"/>
    <n v="52768"/>
    <n v="5242"/>
    <n v="2"/>
    <s v="legacy"/>
    <n v="1024"/>
    <n v="2"/>
    <n v="48000"/>
    <n v="-16"/>
    <s v="experiment"/>
    <x v="6"/>
    <s v="even"/>
    <n v="686352"/>
    <n v="683242"/>
    <n v="22893"/>
    <n v="1204627"/>
    <n v="1206582"/>
    <n v="683213"/>
    <n v="1204627"/>
    <n v="677942"/>
    <s v="NA"/>
    <n v="674183"/>
    <n v="547341"/>
    <n v="602291"/>
    <n v="1515"/>
    <n v="1513"/>
    <n v="1203876"/>
    <n v="547340"/>
    <n v="547340"/>
    <n v="1514"/>
    <n v="1210182"/>
    <n v="1208582"/>
    <n v="1210447"/>
    <n v="549282"/>
    <n v="605094"/>
    <n v="549522"/>
    <n v="677942"/>
    <n v="676183"/>
    <n v="683186"/>
    <s v="NA"/>
    <n v="1210182"/>
    <n v="674181"/>
    <n v="1203875"/>
    <n v="726276"/>
    <s v="kosslyn_1978"/>
    <n v="1"/>
    <s v="91234.0"/>
    <n v="61"/>
    <s v="possible"/>
    <s v="yes"/>
    <n v="1024"/>
    <n v="-260"/>
    <n v="180"/>
  </r>
  <r>
    <n v="1"/>
    <n v="1"/>
    <n v="1472"/>
    <n v="147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1"/>
    <n v="61"/>
    <n v="3"/>
    <n v="61"/>
    <n v="27"/>
    <n v="0"/>
    <n v="27"/>
    <n v="3"/>
    <n v="3"/>
    <n v="0"/>
    <n v="0"/>
    <n v="61"/>
    <n v="3"/>
    <n v="3"/>
    <n v="0"/>
    <n v="61"/>
    <n v="61"/>
    <n v="89"/>
    <n v="3"/>
    <n v="3"/>
    <n v="3"/>
    <n v="27"/>
    <n v="27"/>
    <n v="27"/>
    <n v="3"/>
    <n v="61"/>
    <n v="27"/>
    <n v="61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vallee"/>
    <n v="61"/>
    <n v="4"/>
    <n v="0"/>
    <n v="6"/>
    <s v="C:/Documents/L3 MIASHS/Cognition/subject-8.csv"/>
    <s v="legacy"/>
    <n v="7"/>
    <b v="0"/>
    <s v="Melodramatic Milgram"/>
    <s v="4.0.24"/>
    <n v="58"/>
    <n v="0"/>
    <s v="q"/>
    <s v="return"/>
    <s v="return"/>
    <s v="space"/>
    <s v="return"/>
    <s v="n"/>
    <s v="q"/>
    <s v="return"/>
    <n v="1"/>
    <n v="31"/>
    <s v="-"/>
    <n v="1881.5952380952381"/>
    <n v="3971.7481195129708"/>
    <x v="1"/>
    <n v="39924"/>
    <n v="3108"/>
    <n v="1940"/>
    <n v="2803"/>
    <n v="21377"/>
    <n v="31"/>
    <n v="52768"/>
    <n v="5242"/>
    <n v="2"/>
    <s v="legacy"/>
    <n v="1024"/>
    <n v="2"/>
    <n v="48000"/>
    <n v="-16"/>
    <s v="experiment"/>
    <x v="6"/>
    <s v="even"/>
    <n v="686352"/>
    <n v="683242"/>
    <n v="22893"/>
    <n v="1211237"/>
    <n v="1212832"/>
    <n v="683213"/>
    <n v="1211237"/>
    <n v="677942"/>
    <s v="NA"/>
    <n v="674183"/>
    <n v="547341"/>
    <n v="602291"/>
    <n v="1515"/>
    <n v="1513"/>
    <n v="1210486"/>
    <n v="547340"/>
    <n v="547340"/>
    <n v="1514"/>
    <n v="1216712"/>
    <n v="1214832"/>
    <n v="1216743"/>
    <n v="549282"/>
    <n v="605094"/>
    <n v="549522"/>
    <n v="677942"/>
    <n v="676183"/>
    <n v="683186"/>
    <s v="NA"/>
    <n v="1216712"/>
    <n v="674181"/>
    <n v="1210484"/>
    <n v="726276"/>
    <s v="kosslyn_1978"/>
    <n v="1"/>
    <s v="91265.0"/>
    <n v="62"/>
    <s v="impossible"/>
    <s v="yes"/>
    <n v="1024"/>
    <n v="-260"/>
    <n v="180"/>
  </r>
  <r>
    <n v="1"/>
    <n v="1"/>
    <n v="1455"/>
    <n v="1455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62"/>
    <n v="62"/>
    <n v="3"/>
    <n v="62"/>
    <n v="27"/>
    <n v="0"/>
    <n v="27"/>
    <n v="3"/>
    <n v="3"/>
    <n v="0"/>
    <n v="0"/>
    <n v="62"/>
    <n v="3"/>
    <n v="3"/>
    <n v="0"/>
    <n v="62"/>
    <n v="62"/>
    <n v="90"/>
    <n v="3"/>
    <n v="3"/>
    <n v="3"/>
    <n v="27"/>
    <n v="27"/>
    <n v="27"/>
    <n v="3"/>
    <n v="62"/>
    <n v="27"/>
    <n v="62"/>
    <n v="0"/>
    <s v="stim0"/>
    <s v="-251.0"/>
    <s v="175.0"/>
    <s v="Tue Oct  7 16:43:53 2025"/>
    <s v="The main experiment item"/>
    <b v="0"/>
    <x v="20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Sable"/>
    <n v="62"/>
    <n v="4"/>
    <n v="0"/>
    <n v="6"/>
    <s v="C:/Documents/L3 MIASHS/Cognition/subject-8.csv"/>
    <s v="legacy"/>
    <n v="7"/>
    <b v="0"/>
    <s v="Melodramatic Milgram"/>
    <s v="4.0.24"/>
    <n v="40"/>
    <n v="0"/>
    <s v="m"/>
    <s v="return"/>
    <s v="return"/>
    <s v="space"/>
    <s v="return"/>
    <s v="n"/>
    <s v="m"/>
    <s v="return"/>
    <n v="1"/>
    <n v="436"/>
    <n v="436"/>
    <n v="1881.5952380952381"/>
    <n v="3971.7481195129708"/>
    <x v="168"/>
    <n v="39924"/>
    <n v="3108"/>
    <n v="1940"/>
    <n v="2803"/>
    <n v="21377"/>
    <n v="436"/>
    <n v="52768"/>
    <n v="5242"/>
    <n v="2"/>
    <s v="legacy"/>
    <n v="1024"/>
    <n v="2"/>
    <n v="48000"/>
    <n v="-16"/>
    <s v="experiment"/>
    <x v="6"/>
    <s v="even"/>
    <n v="686352"/>
    <n v="683242"/>
    <n v="22893"/>
    <n v="1217534"/>
    <n v="1219652"/>
    <n v="683213"/>
    <n v="1217533"/>
    <n v="677942"/>
    <s v="NA"/>
    <n v="674183"/>
    <n v="547341"/>
    <n v="602291"/>
    <n v="1515"/>
    <n v="1513"/>
    <n v="1216782"/>
    <n v="547340"/>
    <n v="547340"/>
    <n v="1514"/>
    <n v="1223662"/>
    <n v="1221652"/>
    <n v="1224099"/>
    <n v="549282"/>
    <n v="605094"/>
    <n v="549522"/>
    <n v="677942"/>
    <n v="676183"/>
    <n v="683186"/>
    <s v="NA"/>
    <n v="1223662"/>
    <n v="674181"/>
    <n v="1216781"/>
    <n v="726276"/>
    <s v="kosslyn_1978"/>
    <n v="1"/>
    <s v="91701.0"/>
    <n v="63"/>
    <s v="possible"/>
    <s v="yes"/>
    <n v="1024"/>
    <n v="-260"/>
    <n v="180"/>
  </r>
  <r>
    <n v="1"/>
    <n v="1"/>
    <n v="1441"/>
    <n v="1441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3"/>
    <n v="63"/>
    <n v="3"/>
    <n v="63"/>
    <n v="27"/>
    <n v="0"/>
    <n v="27"/>
    <n v="3"/>
    <n v="3"/>
    <n v="0"/>
    <n v="0"/>
    <n v="63"/>
    <n v="3"/>
    <n v="3"/>
    <n v="0"/>
    <n v="63"/>
    <n v="63"/>
    <n v="91"/>
    <n v="3"/>
    <n v="3"/>
    <n v="3"/>
    <n v="27"/>
    <n v="27"/>
    <n v="27"/>
    <n v="3"/>
    <n v="63"/>
    <n v="27"/>
    <n v="63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pont"/>
    <n v="63"/>
    <n v="4"/>
    <n v="0"/>
    <n v="6"/>
    <s v="C:/Documents/L3 MIASHS/Cognition/subject-8.csv"/>
    <s v="legacy"/>
    <n v="7"/>
    <b v="0"/>
    <s v="Melodramatic Milgram"/>
    <s v="4.0.24"/>
    <n v="76"/>
    <n v="0"/>
    <s v="q"/>
    <s v="return"/>
    <s v="return"/>
    <s v="space"/>
    <s v="return"/>
    <s v="n"/>
    <s v="q"/>
    <s v="return"/>
    <n v="1"/>
    <n v="538"/>
    <s v="-"/>
    <n v="1881.5952380952381"/>
    <n v="3971.7481195129708"/>
    <x v="1"/>
    <n v="39924"/>
    <n v="3108"/>
    <n v="1940"/>
    <n v="2803"/>
    <n v="21377"/>
    <n v="538"/>
    <n v="52768"/>
    <n v="5242"/>
    <n v="2"/>
    <s v="legacy"/>
    <n v="1024"/>
    <n v="2"/>
    <n v="48000"/>
    <n v="-16"/>
    <s v="experiment"/>
    <x v="6"/>
    <s v="even"/>
    <n v="686352"/>
    <n v="683242"/>
    <n v="22893"/>
    <n v="1224910"/>
    <n v="1226502"/>
    <n v="683213"/>
    <n v="1224910"/>
    <n v="677942"/>
    <s v="NA"/>
    <n v="674183"/>
    <n v="547341"/>
    <n v="602291"/>
    <n v="1515"/>
    <n v="1513"/>
    <n v="1224159"/>
    <n v="547340"/>
    <n v="547340"/>
    <n v="1514"/>
    <n v="1230042"/>
    <n v="1228502"/>
    <n v="1230581"/>
    <n v="549282"/>
    <n v="605094"/>
    <n v="549522"/>
    <n v="677942"/>
    <n v="676183"/>
    <n v="683186"/>
    <s v="NA"/>
    <n v="1230042"/>
    <n v="674181"/>
    <n v="1224158"/>
    <n v="726276"/>
    <s v="kosslyn_1978"/>
    <n v="1"/>
    <s v="92239.0"/>
    <n v="64"/>
    <s v="impossible"/>
    <s v="yes"/>
    <n v="1024"/>
    <n v="-260"/>
    <n v="180"/>
  </r>
  <r>
    <n v="1"/>
    <n v="1"/>
    <n v="1420"/>
    <n v="1420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64"/>
    <n v="64"/>
    <n v="3"/>
    <n v="64"/>
    <n v="27"/>
    <n v="0"/>
    <n v="27"/>
    <n v="3"/>
    <n v="3"/>
    <n v="0"/>
    <n v="0"/>
    <n v="64"/>
    <n v="3"/>
    <n v="3"/>
    <n v="0"/>
    <n v="64"/>
    <n v="64"/>
    <n v="92"/>
    <n v="3"/>
    <n v="3"/>
    <n v="3"/>
    <n v="27"/>
    <n v="27"/>
    <n v="27"/>
    <n v="3"/>
    <n v="64"/>
    <n v="27"/>
    <n v="64"/>
    <n v="0"/>
    <s v="stim0"/>
    <s v="-251.0"/>
    <s v="175.0"/>
    <s v="Tue Oct  7 16:43:53 2025"/>
    <s v="The main experiment item"/>
    <b v="0"/>
    <x v="2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Hutte"/>
    <n v="64"/>
    <n v="4"/>
    <n v="0"/>
    <n v="6"/>
    <s v="C:/Documents/L3 MIASHS/Cognition/subject-8.csv"/>
    <s v="legacy"/>
    <n v="7"/>
    <b v="0"/>
    <s v="Melodramatic Milgram"/>
    <s v="4.0.24"/>
    <n v="27"/>
    <n v="0"/>
    <s v="m"/>
    <s v="return"/>
    <s v="return"/>
    <s v="space"/>
    <s v="return"/>
    <s v="n"/>
    <s v="m"/>
    <s v="return"/>
    <n v="1"/>
    <n v="125"/>
    <n v="125"/>
    <n v="1881.5952380952381"/>
    <n v="3971.7481195129708"/>
    <x v="227"/>
    <n v="39924"/>
    <n v="3108"/>
    <n v="1940"/>
    <n v="2803"/>
    <n v="21377"/>
    <n v="125"/>
    <n v="52768"/>
    <n v="5242"/>
    <n v="2"/>
    <s v="legacy"/>
    <n v="1024"/>
    <n v="2"/>
    <n v="48000"/>
    <n v="-16"/>
    <s v="experiment"/>
    <x v="6"/>
    <s v="even"/>
    <n v="686352"/>
    <n v="683242"/>
    <n v="22893"/>
    <n v="1231394"/>
    <n v="1233352"/>
    <n v="683213"/>
    <n v="1231394"/>
    <n v="677942"/>
    <s v="NA"/>
    <n v="674183"/>
    <n v="547341"/>
    <n v="602291"/>
    <n v="1515"/>
    <n v="1513"/>
    <n v="1230643"/>
    <n v="547340"/>
    <n v="547340"/>
    <n v="1514"/>
    <n v="1237322"/>
    <n v="1235352"/>
    <n v="1237448"/>
    <n v="549282"/>
    <n v="605094"/>
    <n v="549522"/>
    <n v="677942"/>
    <n v="676183"/>
    <n v="683186"/>
    <s v="NA"/>
    <n v="1237322"/>
    <n v="674181"/>
    <n v="1230641"/>
    <n v="726276"/>
    <s v="kosslyn_1978"/>
    <n v="1"/>
    <s v="92364.0"/>
    <n v="65"/>
    <s v="possible"/>
    <s v="yes"/>
    <n v="1024"/>
    <n v="-260"/>
    <n v="180"/>
  </r>
  <r>
    <n v="1"/>
    <n v="1"/>
    <n v="1422"/>
    <n v="142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5"/>
    <n v="65"/>
    <n v="3"/>
    <n v="65"/>
    <n v="27"/>
    <n v="0"/>
    <n v="27"/>
    <n v="3"/>
    <n v="3"/>
    <n v="0"/>
    <n v="0"/>
    <n v="65"/>
    <n v="3"/>
    <n v="3"/>
    <n v="0"/>
    <n v="65"/>
    <n v="65"/>
    <n v="93"/>
    <n v="3"/>
    <n v="3"/>
    <n v="3"/>
    <n v="27"/>
    <n v="27"/>
    <n v="27"/>
    <n v="3"/>
    <n v="65"/>
    <n v="27"/>
    <n v="65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Colline"/>
    <n v="65"/>
    <n v="4"/>
    <n v="0"/>
    <n v="6"/>
    <s v="C:/Documents/L3 MIASHS/Cognition/subject-8.csv"/>
    <s v="legacy"/>
    <n v="7"/>
    <b v="0"/>
    <s v="Melodramatic Milgram"/>
    <s v="4.0.24"/>
    <n v="82"/>
    <n v="0"/>
    <s v="q"/>
    <s v="return"/>
    <s v="return"/>
    <s v="space"/>
    <s v="return"/>
    <s v="n"/>
    <s v="q"/>
    <s v="return"/>
    <n v="1"/>
    <n v="1508"/>
    <s v="-"/>
    <n v="1881.5952380952381"/>
    <n v="3971.7481195129708"/>
    <x v="1"/>
    <n v="39924"/>
    <n v="3108"/>
    <n v="1940"/>
    <n v="2803"/>
    <n v="21377"/>
    <n v="1508"/>
    <n v="52768"/>
    <n v="5242"/>
    <n v="2"/>
    <s v="legacy"/>
    <n v="1024"/>
    <n v="2"/>
    <n v="48000"/>
    <n v="-16"/>
    <s v="experiment"/>
    <x v="6"/>
    <s v="even"/>
    <n v="686352"/>
    <n v="683242"/>
    <n v="22893"/>
    <n v="1238259"/>
    <n v="1240372"/>
    <n v="683213"/>
    <n v="1238259"/>
    <n v="677942"/>
    <s v="NA"/>
    <n v="674183"/>
    <n v="547341"/>
    <n v="602291"/>
    <n v="1515"/>
    <n v="1513"/>
    <n v="1237508"/>
    <n v="547340"/>
    <n v="547340"/>
    <n v="1514"/>
    <n v="1244142"/>
    <n v="1242372"/>
    <n v="1245651"/>
    <n v="549282"/>
    <n v="605094"/>
    <n v="549522"/>
    <n v="677942"/>
    <n v="676183"/>
    <n v="683186"/>
    <s v="NA"/>
    <n v="1244142"/>
    <n v="674181"/>
    <n v="1237507"/>
    <n v="726276"/>
    <s v="kosslyn_1978"/>
    <n v="1"/>
    <s v="93872.0"/>
    <n v="66"/>
    <s v="impossible"/>
    <s v="yes"/>
    <n v="1024"/>
    <n v="-260"/>
    <n v="180"/>
  </r>
  <r>
    <n v="1"/>
    <n v="1"/>
    <n v="1411"/>
    <n v="1411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6"/>
    <n v="66"/>
    <n v="3"/>
    <n v="66"/>
    <n v="27"/>
    <n v="0"/>
    <n v="27"/>
    <n v="3"/>
    <n v="3"/>
    <n v="0"/>
    <n v="0"/>
    <n v="66"/>
    <n v="3"/>
    <n v="3"/>
    <n v="0"/>
    <n v="66"/>
    <n v="66"/>
    <n v="94"/>
    <n v="3"/>
    <n v="3"/>
    <n v="3"/>
    <n v="27"/>
    <n v="27"/>
    <n v="27"/>
    <n v="3"/>
    <n v="66"/>
    <n v="27"/>
    <n v="66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grotte"/>
    <n v="66"/>
    <n v="4"/>
    <n v="0"/>
    <n v="6"/>
    <s v="C:/Documents/L3 MIASHS/Cognition/subject-8.csv"/>
    <s v="legacy"/>
    <n v="7"/>
    <b v="0"/>
    <s v="Melodramatic Milgram"/>
    <s v="4.0.24"/>
    <n v="53"/>
    <n v="0"/>
    <s v="q"/>
    <s v="return"/>
    <s v="return"/>
    <s v="space"/>
    <s v="return"/>
    <s v="n"/>
    <s v="q"/>
    <s v="return"/>
    <n v="1"/>
    <n v="689"/>
    <s v="-"/>
    <n v="1881.5952380952381"/>
    <n v="3971.7481195129708"/>
    <x v="1"/>
    <n v="39924"/>
    <n v="3108"/>
    <n v="1940"/>
    <n v="2803"/>
    <n v="21377"/>
    <n v="689"/>
    <n v="52768"/>
    <n v="5242"/>
    <n v="2"/>
    <s v="legacy"/>
    <n v="1024"/>
    <n v="2"/>
    <n v="48000"/>
    <n v="-16"/>
    <s v="experiment"/>
    <x v="6"/>
    <s v="even"/>
    <n v="686352"/>
    <n v="683242"/>
    <n v="22893"/>
    <n v="1246461"/>
    <n v="1248152"/>
    <n v="683213"/>
    <n v="1246461"/>
    <n v="677942"/>
    <s v="NA"/>
    <n v="674183"/>
    <n v="547341"/>
    <n v="602291"/>
    <n v="1515"/>
    <n v="1513"/>
    <n v="1245710"/>
    <n v="547340"/>
    <n v="547340"/>
    <n v="1514"/>
    <n v="1251722"/>
    <n v="1250152"/>
    <n v="1252411"/>
    <n v="549282"/>
    <n v="605094"/>
    <n v="549522"/>
    <n v="677942"/>
    <n v="676183"/>
    <n v="683186"/>
    <s v="NA"/>
    <n v="1251722"/>
    <n v="674181"/>
    <n v="1245709"/>
    <n v="726276"/>
    <s v="kosslyn_1978"/>
    <n v="1"/>
    <s v="94561.0"/>
    <n v="67"/>
    <s v="impossible"/>
    <s v="yes"/>
    <n v="1024"/>
    <n v="-260"/>
    <n v="180"/>
  </r>
  <r>
    <n v="1"/>
    <n v="1"/>
    <n v="1394"/>
    <n v="139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7"/>
    <n v="67"/>
    <n v="3"/>
    <n v="67"/>
    <n v="27"/>
    <n v="0"/>
    <n v="27"/>
    <n v="3"/>
    <n v="3"/>
    <n v="0"/>
    <n v="0"/>
    <n v="67"/>
    <n v="3"/>
    <n v="3"/>
    <n v="0"/>
    <n v="67"/>
    <n v="67"/>
    <n v="95"/>
    <n v="3"/>
    <n v="3"/>
    <n v="3"/>
    <n v="27"/>
    <n v="27"/>
    <n v="27"/>
    <n v="3"/>
    <n v="67"/>
    <n v="27"/>
    <n v="67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Colline"/>
    <n v="67"/>
    <n v="4"/>
    <n v="0"/>
    <n v="6"/>
    <s v="C:/Documents/L3 MIASHS/Cognition/subject-8.csv"/>
    <s v="legacy"/>
    <n v="7"/>
    <b v="0"/>
    <s v="Melodramatic Milgram"/>
    <s v="4.0.24"/>
    <n v="59"/>
    <n v="0"/>
    <s v="q"/>
    <s v="return"/>
    <s v="return"/>
    <s v="space"/>
    <s v="return"/>
    <s v="n"/>
    <s v="q"/>
    <s v="return"/>
    <n v="1"/>
    <n v="275"/>
    <s v="-"/>
    <n v="1881.5952380952381"/>
    <n v="3971.7481195129708"/>
    <x v="1"/>
    <n v="39924"/>
    <n v="3108"/>
    <n v="1940"/>
    <n v="2803"/>
    <n v="21377"/>
    <n v="275"/>
    <n v="52768"/>
    <n v="5242"/>
    <n v="2"/>
    <s v="legacy"/>
    <n v="1024"/>
    <n v="2"/>
    <n v="48000"/>
    <n v="-16"/>
    <s v="experiment"/>
    <x v="6"/>
    <s v="even"/>
    <n v="686352"/>
    <n v="683242"/>
    <n v="22893"/>
    <n v="1253228"/>
    <n v="1254812"/>
    <n v="683213"/>
    <n v="1253228"/>
    <n v="677942"/>
    <s v="NA"/>
    <n v="674183"/>
    <n v="547341"/>
    <n v="602291"/>
    <n v="1515"/>
    <n v="1513"/>
    <n v="1252477"/>
    <n v="547340"/>
    <n v="547340"/>
    <n v="1514"/>
    <n v="1258572"/>
    <n v="1256812"/>
    <n v="1258848"/>
    <n v="549282"/>
    <n v="605094"/>
    <n v="549522"/>
    <n v="677942"/>
    <n v="676183"/>
    <n v="683186"/>
    <s v="NA"/>
    <n v="1258572"/>
    <n v="674181"/>
    <n v="1252476"/>
    <n v="726276"/>
    <s v="kosslyn_1978"/>
    <n v="1"/>
    <s v="94836.0"/>
    <n v="68"/>
    <s v="impossible"/>
    <s v="yes"/>
    <n v="1024"/>
    <n v="-260"/>
    <n v="180"/>
  </r>
  <r>
    <n v="1"/>
    <n v="1"/>
    <n v="1377"/>
    <n v="1377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8"/>
    <n v="68"/>
    <n v="3"/>
    <n v="68"/>
    <n v="27"/>
    <n v="0"/>
    <n v="27"/>
    <n v="3"/>
    <n v="3"/>
    <n v="0"/>
    <n v="0"/>
    <n v="68"/>
    <n v="3"/>
    <n v="3"/>
    <n v="0"/>
    <n v="68"/>
    <n v="68"/>
    <n v="96"/>
    <n v="3"/>
    <n v="3"/>
    <n v="3"/>
    <n v="27"/>
    <n v="27"/>
    <n v="27"/>
    <n v="3"/>
    <n v="68"/>
    <n v="27"/>
    <n v="68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vallee"/>
    <n v="68"/>
    <n v="4"/>
    <n v="0"/>
    <n v="6"/>
    <s v="C:/Documents/L3 MIASHS/Cognition/subject-8.csv"/>
    <s v="legacy"/>
    <n v="7"/>
    <b v="0"/>
    <s v="Melodramatic Milgram"/>
    <s v="4.0.24"/>
    <n v="63"/>
    <n v="0"/>
    <s v="q"/>
    <s v="return"/>
    <s v="return"/>
    <s v="space"/>
    <s v="return"/>
    <s v="n"/>
    <s v="q"/>
    <s v="return"/>
    <n v="1"/>
    <n v="216"/>
    <s v="-"/>
    <n v="1881.5952380952381"/>
    <n v="3971.7481195129708"/>
    <x v="1"/>
    <n v="39924"/>
    <n v="3108"/>
    <n v="1940"/>
    <n v="2803"/>
    <n v="21377"/>
    <n v="216"/>
    <n v="52768"/>
    <n v="5242"/>
    <n v="2"/>
    <s v="legacy"/>
    <n v="1024"/>
    <n v="2"/>
    <n v="48000"/>
    <n v="-16"/>
    <s v="experiment"/>
    <x v="6"/>
    <s v="even"/>
    <n v="686352"/>
    <n v="683242"/>
    <n v="22893"/>
    <n v="1259649"/>
    <n v="1261592"/>
    <n v="683213"/>
    <n v="1259649"/>
    <n v="677942"/>
    <s v="NA"/>
    <n v="674183"/>
    <n v="547341"/>
    <n v="602291"/>
    <n v="1515"/>
    <n v="1513"/>
    <n v="1258898"/>
    <n v="547340"/>
    <n v="547340"/>
    <n v="1514"/>
    <n v="1265462"/>
    <n v="1263592"/>
    <n v="1265679"/>
    <n v="549282"/>
    <n v="605094"/>
    <n v="549522"/>
    <n v="677942"/>
    <n v="676183"/>
    <n v="683186"/>
    <s v="NA"/>
    <n v="1265462"/>
    <n v="674181"/>
    <n v="1258896"/>
    <n v="726276"/>
    <s v="kosslyn_1978"/>
    <n v="1"/>
    <s v="95052.0"/>
    <n v="69"/>
    <s v="impossible"/>
    <s v="yes"/>
    <n v="1024"/>
    <n v="-260"/>
    <n v="180"/>
  </r>
  <r>
    <n v="1"/>
    <n v="1"/>
    <n v="1366"/>
    <n v="1366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69"/>
    <n v="69"/>
    <n v="3"/>
    <n v="69"/>
    <n v="27"/>
    <n v="0"/>
    <n v="27"/>
    <n v="3"/>
    <n v="3"/>
    <n v="0"/>
    <n v="0"/>
    <n v="69"/>
    <n v="3"/>
    <n v="3"/>
    <n v="0"/>
    <n v="69"/>
    <n v="69"/>
    <n v="97"/>
    <n v="3"/>
    <n v="3"/>
    <n v="3"/>
    <n v="27"/>
    <n v="27"/>
    <n v="27"/>
    <n v="3"/>
    <n v="69"/>
    <n v="27"/>
    <n v="69"/>
    <n v="0"/>
    <s v="stim0"/>
    <s v="-251.0"/>
    <s v="175.0"/>
    <s v="Tue Oct  7 16:43:53 2025"/>
    <s v="The main experiment item"/>
    <b v="0"/>
    <x v="1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puits"/>
    <n v="69"/>
    <n v="4"/>
    <n v="0"/>
    <n v="6"/>
    <s v="C:/Documents/L3 MIASHS/Cognition/subject-8.csv"/>
    <s v="legacy"/>
    <n v="7"/>
    <b v="0"/>
    <s v="Melodramatic Milgram"/>
    <s v="4.0.24"/>
    <n v="3"/>
    <n v="0"/>
    <s v="m"/>
    <s v="return"/>
    <s v="return"/>
    <s v="space"/>
    <s v="return"/>
    <s v="n"/>
    <s v="m"/>
    <s v="return"/>
    <n v="1"/>
    <n v="623"/>
    <n v="623"/>
    <n v="1881.5952380952381"/>
    <n v="3971.7481195129708"/>
    <x v="244"/>
    <n v="39924"/>
    <n v="3108"/>
    <n v="1940"/>
    <n v="2803"/>
    <n v="21377"/>
    <n v="623"/>
    <n v="52768"/>
    <n v="5242"/>
    <n v="2"/>
    <s v="legacy"/>
    <n v="1024"/>
    <n v="2"/>
    <n v="48000"/>
    <n v="-16"/>
    <s v="experiment"/>
    <x v="6"/>
    <s v="even"/>
    <n v="686352"/>
    <n v="683242"/>
    <n v="22893"/>
    <n v="1266492"/>
    <n v="1268442"/>
    <n v="683213"/>
    <n v="1266492"/>
    <n v="677942"/>
    <s v="NA"/>
    <n v="674183"/>
    <n v="547341"/>
    <n v="602291"/>
    <n v="1515"/>
    <n v="1513"/>
    <n v="1265741"/>
    <n v="547340"/>
    <n v="547340"/>
    <n v="1514"/>
    <n v="1272202"/>
    <n v="1270442"/>
    <n v="1272826"/>
    <n v="549282"/>
    <n v="605094"/>
    <n v="549522"/>
    <n v="677942"/>
    <n v="676183"/>
    <n v="683186"/>
    <s v="NA"/>
    <n v="1272202"/>
    <n v="674181"/>
    <n v="1265740"/>
    <n v="726276"/>
    <s v="kosslyn_1978"/>
    <n v="1"/>
    <s v="95675.0"/>
    <n v="70"/>
    <s v="possible"/>
    <s v="yes"/>
    <n v="1024"/>
    <n v="-260"/>
    <n v="180"/>
  </r>
  <r>
    <n v="1"/>
    <n v="1"/>
    <n v="1351"/>
    <n v="1351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0"/>
    <n v="70"/>
    <n v="3"/>
    <n v="70"/>
    <n v="27"/>
    <n v="0"/>
    <n v="27"/>
    <n v="3"/>
    <n v="3"/>
    <n v="0"/>
    <n v="0"/>
    <n v="70"/>
    <n v="3"/>
    <n v="3"/>
    <n v="0"/>
    <n v="70"/>
    <n v="70"/>
    <n v="98"/>
    <n v="3"/>
    <n v="3"/>
    <n v="3"/>
    <n v="27"/>
    <n v="27"/>
    <n v="27"/>
    <n v="3"/>
    <n v="70"/>
    <n v="27"/>
    <n v="70"/>
    <n v="0"/>
    <s v="stim0"/>
    <s v="-251.0"/>
    <s v="175.0"/>
    <s v="Tue Oct  7 16:43:53 2025"/>
    <s v="The main experiment item"/>
    <b v="0"/>
    <x v="18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puits"/>
    <n v="70"/>
    <n v="4"/>
    <n v="0"/>
    <n v="6"/>
    <s v="C:/Documents/L3 MIASHS/Cognition/subject-8.csv"/>
    <s v="legacy"/>
    <n v="7"/>
    <b v="0"/>
    <s v="Melodramatic Milgram"/>
    <s v="4.0.24"/>
    <n v="34"/>
    <n v="0"/>
    <s v="m"/>
    <s v="return"/>
    <s v="return"/>
    <s v="space"/>
    <s v="return"/>
    <s v="n"/>
    <s v="m"/>
    <s v="return"/>
    <n v="1"/>
    <n v="274"/>
    <n v="274"/>
    <n v="1881.5952380952381"/>
    <n v="3971.7481195129708"/>
    <x v="245"/>
    <n v="39924"/>
    <n v="3108"/>
    <n v="1940"/>
    <n v="2803"/>
    <n v="21377"/>
    <n v="274"/>
    <n v="52768"/>
    <n v="5242"/>
    <n v="2"/>
    <s v="legacy"/>
    <n v="1024"/>
    <n v="2"/>
    <n v="48000"/>
    <n v="-16"/>
    <s v="experiment"/>
    <x v="6"/>
    <s v="even"/>
    <n v="686352"/>
    <n v="683242"/>
    <n v="22893"/>
    <n v="1273638"/>
    <n v="1275232"/>
    <n v="683213"/>
    <n v="1273638"/>
    <n v="677942"/>
    <s v="NA"/>
    <n v="674183"/>
    <n v="547341"/>
    <n v="602291"/>
    <n v="1515"/>
    <n v="1513"/>
    <n v="1272887"/>
    <n v="547340"/>
    <n v="547340"/>
    <n v="1514"/>
    <n v="1279002"/>
    <n v="1277232"/>
    <n v="1279276"/>
    <n v="549282"/>
    <n v="605094"/>
    <n v="549522"/>
    <n v="677942"/>
    <n v="676183"/>
    <n v="683186"/>
    <s v="NA"/>
    <n v="1279002"/>
    <n v="674181"/>
    <n v="1272885"/>
    <n v="726276"/>
    <s v="kosslyn_1978"/>
    <n v="1"/>
    <s v="95949.0"/>
    <n v="71"/>
    <s v="possible"/>
    <s v="yes"/>
    <n v="1024"/>
    <n v="-260"/>
    <n v="180"/>
  </r>
  <r>
    <n v="1"/>
    <n v="1"/>
    <n v="1338"/>
    <n v="1338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71"/>
    <n v="71"/>
    <n v="3"/>
    <n v="71"/>
    <n v="27"/>
    <n v="0"/>
    <n v="27"/>
    <n v="3"/>
    <n v="3"/>
    <n v="0"/>
    <n v="0"/>
    <n v="71"/>
    <n v="3"/>
    <n v="3"/>
    <n v="0"/>
    <n v="71"/>
    <n v="71"/>
    <n v="99"/>
    <n v="3"/>
    <n v="3"/>
    <n v="3"/>
    <n v="27"/>
    <n v="27"/>
    <n v="27"/>
    <n v="3"/>
    <n v="71"/>
    <n v="27"/>
    <n v="71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Lac"/>
    <s v="tour"/>
    <n v="71"/>
    <n v="4"/>
    <n v="0"/>
    <n v="6"/>
    <s v="C:/Documents/L3 MIASHS/Cognition/subject-8.csv"/>
    <s v="legacy"/>
    <n v="7"/>
    <b v="0"/>
    <s v="Melodramatic Milgram"/>
    <s v="4.0.24"/>
    <n v="67"/>
    <n v="0"/>
    <s v="q"/>
    <s v="return"/>
    <s v="return"/>
    <s v="space"/>
    <s v="return"/>
    <s v="n"/>
    <s v="q"/>
    <s v="return"/>
    <n v="1"/>
    <n v="407"/>
    <s v="-"/>
    <n v="1881.5952380952381"/>
    <n v="3971.7481195129708"/>
    <x v="1"/>
    <n v="39924"/>
    <n v="3108"/>
    <n v="1940"/>
    <n v="2803"/>
    <n v="21377"/>
    <n v="407"/>
    <n v="52768"/>
    <n v="5242"/>
    <n v="2"/>
    <s v="legacy"/>
    <n v="1024"/>
    <n v="2"/>
    <n v="48000"/>
    <n v="-16"/>
    <s v="experiment"/>
    <x v="6"/>
    <s v="even"/>
    <n v="686352"/>
    <n v="683242"/>
    <n v="22893"/>
    <n v="1280090"/>
    <n v="1281672"/>
    <n v="683213"/>
    <n v="1280090"/>
    <n v="677942"/>
    <s v="NA"/>
    <n v="674183"/>
    <n v="547341"/>
    <n v="602291"/>
    <n v="1515"/>
    <n v="1513"/>
    <n v="1279339"/>
    <n v="547340"/>
    <n v="547340"/>
    <n v="1514"/>
    <n v="1284982"/>
    <n v="1283672"/>
    <n v="1285390"/>
    <n v="549282"/>
    <n v="605094"/>
    <n v="549522"/>
    <n v="677942"/>
    <n v="676183"/>
    <n v="683186"/>
    <s v="NA"/>
    <n v="1284982"/>
    <n v="674181"/>
    <n v="1279338"/>
    <n v="726276"/>
    <s v="kosslyn_1978"/>
    <n v="1"/>
    <s v="96356.0"/>
    <n v="72"/>
    <s v="impossible"/>
    <s v="yes"/>
    <n v="1024"/>
    <n v="-260"/>
    <n v="180"/>
  </r>
  <r>
    <n v="1"/>
    <n v="1"/>
    <n v="1324"/>
    <n v="132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72"/>
    <n v="72"/>
    <n v="3"/>
    <n v="72"/>
    <n v="27"/>
    <n v="0"/>
    <n v="27"/>
    <n v="3"/>
    <n v="3"/>
    <n v="0"/>
    <n v="0"/>
    <n v="72"/>
    <n v="3"/>
    <n v="3"/>
    <n v="0"/>
    <n v="72"/>
    <n v="72"/>
    <n v="100"/>
    <n v="3"/>
    <n v="3"/>
    <n v="3"/>
    <n v="27"/>
    <n v="27"/>
    <n v="27"/>
    <n v="3"/>
    <n v="72"/>
    <n v="27"/>
    <n v="72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phare"/>
    <n v="72"/>
    <n v="4"/>
    <n v="0"/>
    <n v="6"/>
    <s v="C:/Documents/L3 MIASHS/Cognition/subject-8.csv"/>
    <s v="legacy"/>
    <n v="7"/>
    <b v="0"/>
    <s v="Melodramatic Milgram"/>
    <s v="4.0.24"/>
    <n v="70"/>
    <n v="0"/>
    <s v="q"/>
    <s v="return"/>
    <s v="return"/>
    <s v="space"/>
    <s v="return"/>
    <s v="n"/>
    <s v="q"/>
    <s v="return"/>
    <n v="1"/>
    <n v="346"/>
    <s v="-"/>
    <n v="1881.5952380952381"/>
    <n v="3971.7481195129708"/>
    <x v="1"/>
    <n v="39924"/>
    <n v="3108"/>
    <n v="1940"/>
    <n v="2803"/>
    <n v="21377"/>
    <n v="346"/>
    <n v="52768"/>
    <n v="5242"/>
    <n v="2"/>
    <s v="legacy"/>
    <n v="1024"/>
    <n v="2"/>
    <n v="48000"/>
    <n v="-16"/>
    <s v="experiment"/>
    <x v="6"/>
    <s v="even"/>
    <n v="686352"/>
    <n v="683242"/>
    <n v="22893"/>
    <n v="1286207"/>
    <n v="1288332"/>
    <n v="683213"/>
    <n v="1286207"/>
    <n v="677942"/>
    <s v="NA"/>
    <n v="674183"/>
    <n v="547341"/>
    <n v="602291"/>
    <n v="1515"/>
    <n v="1513"/>
    <n v="1285456"/>
    <n v="547340"/>
    <n v="547340"/>
    <n v="1514"/>
    <n v="1292062"/>
    <n v="1290333"/>
    <n v="1292409"/>
    <n v="549282"/>
    <n v="605094"/>
    <n v="549522"/>
    <n v="677942"/>
    <n v="676183"/>
    <n v="683186"/>
    <s v="NA"/>
    <n v="1292062"/>
    <n v="674181"/>
    <n v="1285454"/>
    <n v="726276"/>
    <s v="kosslyn_1978"/>
    <n v="1"/>
    <s v="96702.0"/>
    <n v="73"/>
    <s v="impossible"/>
    <s v="yes"/>
    <n v="1024"/>
    <n v="-260"/>
    <n v="180"/>
  </r>
  <r>
    <n v="1"/>
    <n v="1"/>
    <n v="1318"/>
    <n v="1318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3"/>
    <n v="73"/>
    <n v="3"/>
    <n v="73"/>
    <n v="27"/>
    <n v="0"/>
    <n v="27"/>
    <n v="3"/>
    <n v="3"/>
    <n v="0"/>
    <n v="0"/>
    <n v="73"/>
    <n v="3"/>
    <n v="3"/>
    <n v="0"/>
    <n v="73"/>
    <n v="73"/>
    <n v="101"/>
    <n v="3"/>
    <n v="3"/>
    <n v="3"/>
    <n v="27"/>
    <n v="27"/>
    <n v="27"/>
    <n v="3"/>
    <n v="73"/>
    <n v="27"/>
    <n v="73"/>
    <n v="0"/>
    <s v="stim0"/>
    <s v="-251.0"/>
    <s v="175.0"/>
    <s v="Tue Oct  7 16:43:53 2025"/>
    <s v="The main experiment item"/>
    <b v="0"/>
    <x v="21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Rocher"/>
    <n v="73"/>
    <n v="4"/>
    <n v="0"/>
    <n v="6"/>
    <s v="C:/Documents/L3 MIASHS/Cognition/subject-8.csv"/>
    <s v="legacy"/>
    <n v="7"/>
    <b v="0"/>
    <s v="Melodramatic Milgram"/>
    <s v="4.0.24"/>
    <n v="2"/>
    <n v="0"/>
    <s v="m"/>
    <s v="return"/>
    <s v="return"/>
    <s v="space"/>
    <s v="return"/>
    <s v="n"/>
    <s v="m"/>
    <s v="return"/>
    <n v="1"/>
    <n v="859"/>
    <n v="859"/>
    <n v="1881.5952380952381"/>
    <n v="3971.7481195129708"/>
    <x v="246"/>
    <n v="39924"/>
    <n v="3108"/>
    <n v="1940"/>
    <n v="2803"/>
    <n v="21377"/>
    <n v="859"/>
    <n v="52768"/>
    <n v="5242"/>
    <n v="2"/>
    <s v="legacy"/>
    <n v="1024"/>
    <n v="2"/>
    <n v="48000"/>
    <n v="-16"/>
    <s v="experiment"/>
    <x v="6"/>
    <s v="even"/>
    <n v="686352"/>
    <n v="683242"/>
    <n v="22893"/>
    <n v="1293199"/>
    <n v="1295152"/>
    <n v="683213"/>
    <n v="1293199"/>
    <n v="677942"/>
    <s v="NA"/>
    <n v="674183"/>
    <n v="547341"/>
    <n v="602291"/>
    <n v="1515"/>
    <n v="1513"/>
    <n v="1292448"/>
    <n v="547340"/>
    <n v="547340"/>
    <n v="1514"/>
    <n v="1298842"/>
    <n v="1297152"/>
    <n v="1299702"/>
    <n v="549282"/>
    <n v="605094"/>
    <n v="549522"/>
    <n v="677942"/>
    <n v="676183"/>
    <n v="683186"/>
    <s v="NA"/>
    <n v="1298842"/>
    <n v="674181"/>
    <n v="1292447"/>
    <n v="726276"/>
    <s v="kosslyn_1978"/>
    <n v="1"/>
    <s v="97561.0"/>
    <n v="74"/>
    <s v="possible"/>
    <s v="yes"/>
    <n v="1024"/>
    <n v="-260"/>
    <n v="180"/>
  </r>
  <r>
    <n v="1"/>
    <n v="1"/>
    <n v="1303"/>
    <n v="130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4"/>
    <n v="74"/>
    <n v="3"/>
    <n v="74"/>
    <n v="27"/>
    <n v="0"/>
    <n v="27"/>
    <n v="3"/>
    <n v="3"/>
    <n v="0"/>
    <n v="0"/>
    <n v="74"/>
    <n v="3"/>
    <n v="3"/>
    <n v="0"/>
    <n v="74"/>
    <n v="74"/>
    <n v="102"/>
    <n v="3"/>
    <n v="3"/>
    <n v="3"/>
    <n v="27"/>
    <n v="27"/>
    <n v="27"/>
    <n v="3"/>
    <n v="74"/>
    <n v="27"/>
    <n v="74"/>
    <n v="0"/>
    <s v="stim0"/>
    <s v="-251.0"/>
    <s v="175.0"/>
    <s v="Tue Oct  7 16:43:53 2025"/>
    <s v="The main experiment item"/>
    <b v="0"/>
    <x v="8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puits"/>
    <n v="74"/>
    <n v="4"/>
    <n v="0"/>
    <n v="6"/>
    <s v="C:/Documents/L3 MIASHS/Cognition/subject-8.csv"/>
    <s v="legacy"/>
    <n v="7"/>
    <b v="0"/>
    <s v="Melodramatic Milgram"/>
    <s v="4.0.24"/>
    <n v="8"/>
    <n v="0"/>
    <s v="m"/>
    <s v="return"/>
    <s v="return"/>
    <s v="space"/>
    <s v="return"/>
    <s v="n"/>
    <s v="m"/>
    <s v="return"/>
    <n v="1"/>
    <n v="229"/>
    <n v="229"/>
    <n v="1881.5952380952381"/>
    <n v="3971.7481195129708"/>
    <x v="107"/>
    <n v="39924"/>
    <n v="3108"/>
    <n v="1940"/>
    <n v="2803"/>
    <n v="21377"/>
    <n v="229"/>
    <n v="52768"/>
    <n v="5242"/>
    <n v="2"/>
    <s v="legacy"/>
    <n v="1024"/>
    <n v="2"/>
    <n v="48000"/>
    <n v="-16"/>
    <s v="experiment"/>
    <x v="6"/>
    <s v="even"/>
    <n v="686352"/>
    <n v="683242"/>
    <n v="22893"/>
    <n v="1300512"/>
    <n v="1302212"/>
    <n v="683213"/>
    <n v="1300512"/>
    <n v="677942"/>
    <s v="NA"/>
    <n v="674183"/>
    <n v="547341"/>
    <n v="602291"/>
    <n v="1515"/>
    <n v="1513"/>
    <n v="1299760"/>
    <n v="547340"/>
    <n v="547340"/>
    <n v="1514"/>
    <n v="1305972"/>
    <n v="1304212"/>
    <n v="1306202"/>
    <n v="549282"/>
    <n v="605094"/>
    <n v="549522"/>
    <n v="677942"/>
    <n v="676183"/>
    <n v="683186"/>
    <s v="NA"/>
    <n v="1305972"/>
    <n v="674181"/>
    <n v="1299759"/>
    <n v="726276"/>
    <s v="kosslyn_1978"/>
    <n v="1"/>
    <s v="97790.0"/>
    <n v="75"/>
    <s v="possible"/>
    <s v="yes"/>
    <n v="1024"/>
    <n v="-260"/>
    <n v="180"/>
  </r>
  <r>
    <n v="1"/>
    <n v="1"/>
    <n v="1367"/>
    <n v="1367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5"/>
    <n v="75"/>
    <n v="3"/>
    <n v="75"/>
    <n v="27"/>
    <n v="0"/>
    <n v="27"/>
    <n v="3"/>
    <n v="3"/>
    <n v="0"/>
    <n v="0"/>
    <n v="75"/>
    <n v="3"/>
    <n v="3"/>
    <n v="0"/>
    <n v="75"/>
    <n v="75"/>
    <n v="103"/>
    <n v="3"/>
    <n v="3"/>
    <n v="3"/>
    <n v="27"/>
    <n v="27"/>
    <n v="27"/>
    <n v="3"/>
    <n v="75"/>
    <n v="27"/>
    <n v="75"/>
    <n v="0"/>
    <s v="stim0"/>
    <s v="-251.0"/>
    <s v="175.0"/>
    <s v="Tue Oct  7 16:43:53 2025"/>
    <s v="The main experiment item"/>
    <b v="0"/>
    <x v="10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Arbre"/>
    <s v="Rocher"/>
    <n v="75"/>
    <n v="4"/>
    <n v="0"/>
    <n v="6"/>
    <s v="C:/Documents/L3 MIASHS/Cognition/subject-8.csv"/>
    <s v="legacy"/>
    <n v="7"/>
    <b v="0"/>
    <s v="Melodramatic Milgram"/>
    <s v="4.0.24"/>
    <n v="28"/>
    <n v="0"/>
    <s v="m"/>
    <s v="return"/>
    <s v="return"/>
    <s v="space"/>
    <s v="return"/>
    <s v="n"/>
    <s v="m"/>
    <s v="return"/>
    <n v="1"/>
    <n v="6139"/>
    <n v="6139"/>
    <n v="1881.5952380952381"/>
    <n v="3971.7481195129708"/>
    <x v="247"/>
    <n v="39924"/>
    <n v="3108"/>
    <n v="1940"/>
    <n v="2803"/>
    <n v="21377"/>
    <n v="6139"/>
    <n v="52768"/>
    <n v="5242"/>
    <n v="2"/>
    <s v="legacy"/>
    <n v="1024"/>
    <n v="2"/>
    <n v="48000"/>
    <n v="-16"/>
    <s v="experiment"/>
    <x v="6"/>
    <s v="even"/>
    <n v="686352"/>
    <n v="683242"/>
    <n v="22893"/>
    <n v="1306991"/>
    <n v="1309132"/>
    <n v="683213"/>
    <n v="1306991"/>
    <n v="677942"/>
    <s v="NA"/>
    <n v="674183"/>
    <n v="547341"/>
    <n v="602291"/>
    <n v="1515"/>
    <n v="1513"/>
    <n v="1306240"/>
    <n v="547340"/>
    <n v="547340"/>
    <n v="1514"/>
    <n v="1312842"/>
    <n v="1311132"/>
    <n v="1318982"/>
    <n v="549282"/>
    <n v="605094"/>
    <n v="549522"/>
    <n v="677942"/>
    <n v="676183"/>
    <n v="683186"/>
    <s v="NA"/>
    <n v="1312842"/>
    <n v="674181"/>
    <n v="1306239"/>
    <n v="726276"/>
    <s v="kosslyn_1978"/>
    <n v="1"/>
    <s v="103929.0"/>
    <n v="76"/>
    <s v="possible"/>
    <s v="yes"/>
    <n v="1024"/>
    <n v="-260"/>
    <n v="180"/>
  </r>
  <r>
    <n v="1"/>
    <n v="1"/>
    <n v="1352"/>
    <n v="135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76"/>
    <n v="76"/>
    <n v="3"/>
    <n v="76"/>
    <n v="27"/>
    <n v="0"/>
    <n v="27"/>
    <n v="3"/>
    <n v="3"/>
    <n v="0"/>
    <n v="0"/>
    <n v="76"/>
    <n v="3"/>
    <n v="3"/>
    <n v="0"/>
    <n v="76"/>
    <n v="76"/>
    <n v="104"/>
    <n v="3"/>
    <n v="3"/>
    <n v="3"/>
    <n v="27"/>
    <n v="27"/>
    <n v="27"/>
    <n v="3"/>
    <n v="76"/>
    <n v="27"/>
    <n v="76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phare"/>
    <n v="76"/>
    <n v="4"/>
    <n v="0"/>
    <n v="6"/>
    <s v="C:/Documents/L3 MIASHS/Cognition/subject-8.csv"/>
    <s v="legacy"/>
    <n v="7"/>
    <b v="0"/>
    <s v="Melodramatic Milgram"/>
    <s v="4.0.24"/>
    <n v="74"/>
    <n v="0"/>
    <s v="q"/>
    <s v="return"/>
    <s v="return"/>
    <s v="space"/>
    <s v="return"/>
    <s v="n"/>
    <s v="q"/>
    <s v="return"/>
    <n v="1"/>
    <n v="225"/>
    <s v="-"/>
    <n v="1881.5952380952381"/>
    <n v="3971.7481195129708"/>
    <x v="1"/>
    <n v="39924"/>
    <n v="3108"/>
    <n v="1940"/>
    <n v="2803"/>
    <n v="21377"/>
    <n v="225"/>
    <n v="52768"/>
    <n v="5242"/>
    <n v="2"/>
    <s v="legacy"/>
    <n v="1024"/>
    <n v="2"/>
    <n v="48000"/>
    <n v="-16"/>
    <s v="experiment"/>
    <x v="6"/>
    <s v="even"/>
    <n v="686352"/>
    <n v="683242"/>
    <n v="22893"/>
    <n v="1319772"/>
    <n v="1321732"/>
    <n v="683213"/>
    <n v="1319771"/>
    <n v="677942"/>
    <s v="NA"/>
    <n v="674183"/>
    <n v="547341"/>
    <n v="602291"/>
    <n v="1515"/>
    <n v="1513"/>
    <n v="1319020"/>
    <n v="547340"/>
    <n v="547340"/>
    <n v="1514"/>
    <n v="1325452"/>
    <n v="1323732"/>
    <n v="1325678"/>
    <n v="549282"/>
    <n v="605094"/>
    <n v="549522"/>
    <n v="677942"/>
    <n v="676183"/>
    <n v="683186"/>
    <s v="NA"/>
    <n v="1325452"/>
    <n v="674181"/>
    <n v="1319019"/>
    <n v="726276"/>
    <s v="kosslyn_1978"/>
    <n v="1"/>
    <s v="104154.0"/>
    <n v="77"/>
    <s v="impossible"/>
    <s v="yes"/>
    <n v="1024"/>
    <n v="-260"/>
    <n v="180"/>
  </r>
  <r>
    <n v="1"/>
    <n v="1"/>
    <n v="1343"/>
    <n v="134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77"/>
    <n v="77"/>
    <n v="3"/>
    <n v="77"/>
    <n v="27"/>
    <n v="0"/>
    <n v="27"/>
    <n v="3"/>
    <n v="3"/>
    <n v="0"/>
    <n v="0"/>
    <n v="77"/>
    <n v="3"/>
    <n v="3"/>
    <n v="0"/>
    <n v="77"/>
    <n v="77"/>
    <n v="105"/>
    <n v="3"/>
    <n v="3"/>
    <n v="3"/>
    <n v="27"/>
    <n v="27"/>
    <n v="27"/>
    <n v="3"/>
    <n v="77"/>
    <n v="27"/>
    <n v="77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Colline"/>
    <n v="77"/>
    <n v="4"/>
    <n v="0"/>
    <n v="6"/>
    <s v="C:/Documents/L3 MIASHS/Cognition/subject-8.csv"/>
    <s v="legacy"/>
    <n v="7"/>
    <b v="0"/>
    <s v="Melodramatic Milgram"/>
    <s v="4.0.24"/>
    <n v="83"/>
    <n v="0"/>
    <s v="q"/>
    <s v="return"/>
    <s v="return"/>
    <s v="space"/>
    <s v="return"/>
    <s v="n"/>
    <s v="q"/>
    <s v="return"/>
    <n v="1"/>
    <n v="634"/>
    <s v="-"/>
    <n v="1881.5952380952381"/>
    <n v="3971.7481195129708"/>
    <x v="1"/>
    <n v="39924"/>
    <n v="3108"/>
    <n v="1940"/>
    <n v="2803"/>
    <n v="21377"/>
    <n v="634"/>
    <n v="52768"/>
    <n v="5242"/>
    <n v="2"/>
    <s v="legacy"/>
    <n v="1024"/>
    <n v="2"/>
    <n v="48000"/>
    <n v="-16"/>
    <s v="experiment"/>
    <x v="6"/>
    <s v="even"/>
    <n v="686352"/>
    <n v="683242"/>
    <n v="22893"/>
    <n v="1326467"/>
    <n v="1328412"/>
    <n v="683213"/>
    <n v="1326467"/>
    <n v="677942"/>
    <s v="NA"/>
    <n v="674183"/>
    <n v="547341"/>
    <n v="602291"/>
    <n v="1515"/>
    <n v="1513"/>
    <n v="1325716"/>
    <n v="547340"/>
    <n v="547340"/>
    <n v="1514"/>
    <n v="1332172"/>
    <n v="1330412"/>
    <n v="1332807"/>
    <n v="549282"/>
    <n v="605094"/>
    <n v="549522"/>
    <n v="677942"/>
    <n v="676183"/>
    <n v="683186"/>
    <s v="NA"/>
    <n v="1332172"/>
    <n v="674181"/>
    <n v="1325715"/>
    <n v="726276"/>
    <s v="kosslyn_1978"/>
    <n v="1"/>
    <s v="104788.0"/>
    <n v="78"/>
    <s v="impossible"/>
    <s v="yes"/>
    <n v="1024"/>
    <n v="-260"/>
    <n v="180"/>
  </r>
  <r>
    <n v="1"/>
    <n v="1"/>
    <n v="1332"/>
    <n v="133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78"/>
    <n v="78"/>
    <n v="3"/>
    <n v="78"/>
    <n v="27"/>
    <n v="0"/>
    <n v="27"/>
    <n v="3"/>
    <n v="3"/>
    <n v="0"/>
    <n v="0"/>
    <n v="78"/>
    <n v="3"/>
    <n v="3"/>
    <n v="0"/>
    <n v="78"/>
    <n v="78"/>
    <n v="106"/>
    <n v="3"/>
    <n v="3"/>
    <n v="3"/>
    <n v="27"/>
    <n v="27"/>
    <n v="27"/>
    <n v="3"/>
    <n v="78"/>
    <n v="27"/>
    <n v="78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Ruisseau"/>
    <n v="78"/>
    <n v="4"/>
    <n v="0"/>
    <n v="6"/>
    <s v="C:/Documents/L3 MIASHS/Cognition/subject-8.csv"/>
    <s v="legacy"/>
    <n v="7"/>
    <b v="0"/>
    <s v="Melodramatic Milgram"/>
    <s v="4.0.24"/>
    <n v="81"/>
    <n v="0"/>
    <s v="q"/>
    <s v="return"/>
    <s v="return"/>
    <s v="space"/>
    <s v="return"/>
    <s v="n"/>
    <s v="q"/>
    <s v="return"/>
    <n v="1"/>
    <n v="487"/>
    <s v="-"/>
    <n v="1881.5952380952381"/>
    <n v="3971.7481195129708"/>
    <x v="1"/>
    <n v="39924"/>
    <n v="3108"/>
    <n v="1940"/>
    <n v="2803"/>
    <n v="21377"/>
    <n v="487"/>
    <n v="52768"/>
    <n v="5242"/>
    <n v="2"/>
    <s v="legacy"/>
    <n v="1024"/>
    <n v="2"/>
    <n v="48000"/>
    <n v="-16"/>
    <s v="experiment"/>
    <x v="6"/>
    <s v="even"/>
    <n v="686352"/>
    <n v="683242"/>
    <n v="22893"/>
    <n v="1333598"/>
    <n v="1335562"/>
    <n v="683213"/>
    <n v="1333598"/>
    <n v="677942"/>
    <s v="NA"/>
    <n v="674183"/>
    <n v="547341"/>
    <n v="602291"/>
    <n v="1515"/>
    <n v="1513"/>
    <n v="1332847"/>
    <n v="547340"/>
    <n v="547340"/>
    <n v="1514"/>
    <n v="1339272"/>
    <n v="1337562"/>
    <n v="1339761"/>
    <n v="549282"/>
    <n v="605094"/>
    <n v="549522"/>
    <n v="677942"/>
    <n v="676183"/>
    <n v="683186"/>
    <s v="NA"/>
    <n v="1339272"/>
    <n v="674181"/>
    <n v="1332845"/>
    <n v="726276"/>
    <s v="kosslyn_1978"/>
    <n v="1"/>
    <s v="105275.0"/>
    <n v="79"/>
    <s v="impossible"/>
    <s v="yes"/>
    <n v="1024"/>
    <n v="-260"/>
    <n v="180"/>
  </r>
  <r>
    <n v="1"/>
    <n v="1"/>
    <n v="1324"/>
    <n v="1324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9"/>
    <n v="79"/>
    <n v="3"/>
    <n v="79"/>
    <n v="27"/>
    <n v="0"/>
    <n v="27"/>
    <n v="3"/>
    <n v="3"/>
    <n v="0"/>
    <n v="0"/>
    <n v="79"/>
    <n v="3"/>
    <n v="3"/>
    <n v="0"/>
    <n v="79"/>
    <n v="79"/>
    <n v="107"/>
    <n v="3"/>
    <n v="3"/>
    <n v="3"/>
    <n v="27"/>
    <n v="27"/>
    <n v="27"/>
    <n v="3"/>
    <n v="79"/>
    <n v="27"/>
    <n v="79"/>
    <n v="0"/>
    <s v="stim0"/>
    <s v="-251.0"/>
    <s v="175.0"/>
    <s v="Tue Oct  7 16:43:53 2025"/>
    <s v="The main experiment item"/>
    <b v="0"/>
    <x v="2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utte"/>
    <s v="Herbe"/>
    <n v="79"/>
    <n v="4"/>
    <n v="0"/>
    <n v="6"/>
    <s v="C:/Documents/L3 MIASHS/Cognition/subject-8.csv"/>
    <s v="legacy"/>
    <n v="7"/>
    <b v="0"/>
    <s v="Melodramatic Milgram"/>
    <s v="4.0.24"/>
    <n v="6"/>
    <n v="0"/>
    <s v="m"/>
    <s v="return"/>
    <s v="return"/>
    <s v="space"/>
    <s v="return"/>
    <s v="n"/>
    <s v="m"/>
    <s v="return"/>
    <n v="1"/>
    <n v="699"/>
    <n v="699"/>
    <n v="1881.5952380952381"/>
    <n v="3971.7481195129708"/>
    <x v="248"/>
    <n v="39924"/>
    <n v="3108"/>
    <n v="1940"/>
    <n v="2803"/>
    <n v="21377"/>
    <n v="699"/>
    <n v="52768"/>
    <n v="5242"/>
    <n v="2"/>
    <s v="legacy"/>
    <n v="1024"/>
    <n v="2"/>
    <n v="48000"/>
    <n v="-16"/>
    <s v="experiment"/>
    <x v="6"/>
    <s v="even"/>
    <n v="686352"/>
    <n v="683242"/>
    <n v="22893"/>
    <n v="1340550"/>
    <n v="1342492"/>
    <n v="683213"/>
    <n v="1340550"/>
    <n v="677942"/>
    <s v="NA"/>
    <n v="674183"/>
    <n v="547341"/>
    <n v="602291"/>
    <n v="1515"/>
    <n v="1513"/>
    <n v="1339799"/>
    <n v="547340"/>
    <n v="547340"/>
    <n v="1514"/>
    <n v="1346442"/>
    <n v="1344492"/>
    <n v="1347142"/>
    <n v="549282"/>
    <n v="605094"/>
    <n v="549522"/>
    <n v="677942"/>
    <n v="676183"/>
    <n v="683186"/>
    <s v="NA"/>
    <n v="1346442"/>
    <n v="674181"/>
    <n v="1339798"/>
    <n v="726276"/>
    <s v="kosslyn_1978"/>
    <n v="1"/>
    <s v="105974.0"/>
    <n v="80"/>
    <s v="possible"/>
    <s v="yes"/>
    <n v="1024"/>
    <n v="-260"/>
    <n v="180"/>
  </r>
  <r>
    <n v="1"/>
    <n v="1"/>
    <n v="1312"/>
    <n v="131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80"/>
    <n v="80"/>
    <n v="3"/>
    <n v="80"/>
    <n v="27"/>
    <n v="0"/>
    <n v="27"/>
    <n v="3"/>
    <n v="3"/>
    <n v="0"/>
    <n v="0"/>
    <n v="80"/>
    <n v="3"/>
    <n v="3"/>
    <n v="0"/>
    <n v="80"/>
    <n v="80"/>
    <n v="108"/>
    <n v="3"/>
    <n v="3"/>
    <n v="3"/>
    <n v="27"/>
    <n v="27"/>
    <n v="27"/>
    <n v="3"/>
    <n v="80"/>
    <n v="27"/>
    <n v="80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Herbe"/>
    <s v="tour"/>
    <n v="80"/>
    <n v="4"/>
    <n v="0"/>
    <n v="6"/>
    <s v="C:/Documents/L3 MIASHS/Cognition/subject-8.csv"/>
    <s v="legacy"/>
    <n v="7"/>
    <b v="0"/>
    <s v="Melodramatic Milgram"/>
    <s v="4.0.24"/>
    <n v="69"/>
    <n v="0"/>
    <s v="q"/>
    <s v="return"/>
    <s v="return"/>
    <s v="space"/>
    <s v="return"/>
    <s v="n"/>
    <s v="q"/>
    <s v="return"/>
    <n v="1"/>
    <n v="326"/>
    <s v="-"/>
    <n v="1881.5952380952381"/>
    <n v="3971.7481195129708"/>
    <x v="1"/>
    <n v="39924"/>
    <n v="3108"/>
    <n v="1940"/>
    <n v="2803"/>
    <n v="21377"/>
    <n v="326"/>
    <n v="52768"/>
    <n v="5242"/>
    <n v="2"/>
    <s v="legacy"/>
    <n v="1024"/>
    <n v="2"/>
    <n v="48000"/>
    <n v="-16"/>
    <s v="experiment"/>
    <x v="6"/>
    <s v="even"/>
    <n v="686352"/>
    <n v="683242"/>
    <n v="22893"/>
    <n v="1347954"/>
    <n v="1349912"/>
    <n v="683213"/>
    <n v="1347954"/>
    <n v="677942"/>
    <s v="NA"/>
    <n v="674183"/>
    <n v="547341"/>
    <n v="602291"/>
    <n v="1515"/>
    <n v="1513"/>
    <n v="1347202"/>
    <n v="547340"/>
    <n v="547340"/>
    <n v="1514"/>
    <n v="1353202"/>
    <n v="1351912"/>
    <n v="1353528"/>
    <n v="549282"/>
    <n v="605094"/>
    <n v="549522"/>
    <n v="677942"/>
    <n v="676183"/>
    <n v="683186"/>
    <s v="NA"/>
    <n v="1353202"/>
    <n v="674181"/>
    <n v="1347200"/>
    <n v="726276"/>
    <s v="kosslyn_1978"/>
    <n v="1"/>
    <s v="106300.0"/>
    <n v="81"/>
    <s v="impossible"/>
    <s v="yes"/>
    <n v="1024"/>
    <n v="-260"/>
    <n v="180"/>
  </r>
  <r>
    <n v="1"/>
    <n v="1"/>
    <n v="1299"/>
    <n v="1299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81"/>
    <n v="81"/>
    <n v="3"/>
    <n v="81"/>
    <n v="27"/>
    <n v="0"/>
    <n v="27"/>
    <n v="3"/>
    <n v="3"/>
    <n v="0"/>
    <n v="0"/>
    <n v="81"/>
    <n v="3"/>
    <n v="3"/>
    <n v="0"/>
    <n v="81"/>
    <n v="81"/>
    <n v="109"/>
    <n v="3"/>
    <n v="3"/>
    <n v="3"/>
    <n v="27"/>
    <n v="27"/>
    <n v="27"/>
    <n v="3"/>
    <n v="81"/>
    <n v="27"/>
    <n v="81"/>
    <n v="0"/>
    <s v="stim0"/>
    <s v="-251.0"/>
    <s v="175.0"/>
    <s v="Tue Oct  7 16:43:53 2025"/>
    <s v="The main experiment item"/>
    <b v="0"/>
    <x v="19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Sable"/>
    <s v="Rocher"/>
    <n v="81"/>
    <n v="4"/>
    <n v="0"/>
    <n v="6"/>
    <s v="C:/Documents/L3 MIASHS/Cognition/subject-8.csv"/>
    <s v="legacy"/>
    <n v="7"/>
    <b v="0"/>
    <s v="Melodramatic Milgram"/>
    <s v="4.0.24"/>
    <n v="31"/>
    <n v="0"/>
    <s v="m"/>
    <s v="return"/>
    <s v="return"/>
    <s v="space"/>
    <s v="return"/>
    <s v="n"/>
    <s v="m"/>
    <s v="return"/>
    <n v="1"/>
    <n v="265"/>
    <n v="265"/>
    <n v="1881.5952380952381"/>
    <n v="3971.7481195129708"/>
    <x v="127"/>
    <n v="39924"/>
    <n v="3108"/>
    <n v="1940"/>
    <n v="2803"/>
    <n v="21377"/>
    <n v="265"/>
    <n v="52768"/>
    <n v="5242"/>
    <n v="2"/>
    <s v="legacy"/>
    <n v="1024"/>
    <n v="2"/>
    <n v="48000"/>
    <n v="-16"/>
    <s v="experiment"/>
    <x v="6"/>
    <s v="even"/>
    <n v="686352"/>
    <n v="683242"/>
    <n v="22893"/>
    <n v="1354317"/>
    <n v="1356342"/>
    <n v="683213"/>
    <n v="1354317"/>
    <n v="677942"/>
    <s v="NA"/>
    <n v="674183"/>
    <n v="547341"/>
    <n v="602291"/>
    <n v="1515"/>
    <n v="1513"/>
    <n v="1353566"/>
    <n v="547340"/>
    <n v="547340"/>
    <n v="1514"/>
    <n v="1360052"/>
    <n v="1358342"/>
    <n v="1360318"/>
    <n v="549282"/>
    <n v="605094"/>
    <n v="549522"/>
    <n v="677942"/>
    <n v="676183"/>
    <n v="683186"/>
    <s v="NA"/>
    <n v="1360052"/>
    <n v="674181"/>
    <n v="1353565"/>
    <n v="726276"/>
    <s v="kosslyn_1978"/>
    <n v="1"/>
    <s v="106565.0"/>
    <n v="82"/>
    <s v="possible"/>
    <s v="yes"/>
    <n v="1024"/>
    <n v="-260"/>
    <n v="180"/>
  </r>
  <r>
    <n v="1"/>
    <n v="1"/>
    <n v="1287"/>
    <n v="1287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82"/>
    <n v="82"/>
    <n v="3"/>
    <n v="82"/>
    <n v="27"/>
    <n v="0"/>
    <n v="27"/>
    <n v="3"/>
    <n v="3"/>
    <n v="0"/>
    <n v="0"/>
    <n v="82"/>
    <n v="3"/>
    <n v="3"/>
    <n v="0"/>
    <n v="82"/>
    <n v="82"/>
    <n v="110"/>
    <n v="3"/>
    <n v="3"/>
    <n v="3"/>
    <n v="27"/>
    <n v="27"/>
    <n v="27"/>
    <n v="3"/>
    <n v="82"/>
    <n v="27"/>
    <n v="82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Rocher"/>
    <s v="vallee"/>
    <n v="82"/>
    <n v="4"/>
    <n v="0"/>
    <n v="6"/>
    <s v="C:/Documents/L3 MIASHS/Cognition/subject-8.csv"/>
    <s v="legacy"/>
    <n v="7"/>
    <b v="0"/>
    <s v="Melodramatic Milgram"/>
    <s v="4.0.24"/>
    <n v="49"/>
    <n v="0"/>
    <s v="q"/>
    <s v="return"/>
    <s v="return"/>
    <s v="space"/>
    <s v="return"/>
    <s v="n"/>
    <s v="q"/>
    <s v="return"/>
    <n v="1"/>
    <n v="259"/>
    <s v="-"/>
    <n v="1881.5952380952381"/>
    <n v="3971.7481195129708"/>
    <x v="1"/>
    <n v="39924"/>
    <n v="3108"/>
    <n v="1940"/>
    <n v="2803"/>
    <n v="21377"/>
    <n v="259"/>
    <n v="52768"/>
    <n v="5242"/>
    <n v="2"/>
    <s v="legacy"/>
    <n v="1024"/>
    <n v="2"/>
    <n v="48000"/>
    <n v="-16"/>
    <s v="experiment"/>
    <x v="6"/>
    <s v="even"/>
    <n v="686352"/>
    <n v="683242"/>
    <n v="22893"/>
    <n v="1361106"/>
    <n v="1362802"/>
    <n v="683213"/>
    <n v="1361106"/>
    <n v="677942"/>
    <s v="NA"/>
    <n v="674183"/>
    <n v="547341"/>
    <n v="602291"/>
    <n v="1515"/>
    <n v="1513"/>
    <n v="1360355"/>
    <n v="547340"/>
    <n v="547340"/>
    <n v="1514"/>
    <n v="1366662"/>
    <n v="1364802"/>
    <n v="1366922"/>
    <n v="549282"/>
    <n v="605094"/>
    <n v="549522"/>
    <n v="677942"/>
    <n v="676183"/>
    <n v="683186"/>
    <s v="NA"/>
    <n v="1366662"/>
    <n v="674181"/>
    <n v="1360354"/>
    <n v="726276"/>
    <s v="kosslyn_1978"/>
    <n v="1"/>
    <s v="106824.0"/>
    <n v="83"/>
    <s v="impossible"/>
    <s v="yes"/>
    <n v="1024"/>
    <n v="-260"/>
    <n v="180"/>
  </r>
  <r>
    <n v="1"/>
    <n v="1"/>
    <n v="1275"/>
    <n v="1275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83"/>
    <n v="83"/>
    <n v="3"/>
    <n v="83"/>
    <n v="27"/>
    <n v="0"/>
    <n v="27"/>
    <n v="3"/>
    <n v="3"/>
    <n v="0"/>
    <n v="0"/>
    <n v="83"/>
    <n v="3"/>
    <n v="3"/>
    <n v="0"/>
    <n v="83"/>
    <n v="83"/>
    <n v="111"/>
    <n v="3"/>
    <n v="3"/>
    <n v="3"/>
    <n v="27"/>
    <n v="27"/>
    <n v="27"/>
    <n v="3"/>
    <n v="83"/>
    <n v="27"/>
    <n v="83"/>
    <n v="0"/>
    <s v="stim0"/>
    <s v="-251.0"/>
    <s v="175.0"/>
    <s v="Tue Oct  7 16:43:53 2025"/>
    <s v="The main experiment item"/>
    <b v="0"/>
    <x v="2"/>
    <b v="1"/>
    <m/>
    <s v="kosslyn_1978.osexp"/>
    <s v="C:/Documents/L3 MIASHS/Cognition"/>
    <b v="0"/>
    <s v="mono"/>
    <b v="0"/>
    <n v="18"/>
    <s v="no"/>
    <s v="#000000"/>
    <s v="no"/>
    <s v="yes"/>
    <n v="768"/>
    <s v="legacy"/>
    <s v="puits"/>
    <s v="puits"/>
    <s v="phare"/>
    <n v="83"/>
    <n v="4"/>
    <n v="0"/>
    <n v="6"/>
    <s v="C:/Documents/L3 MIASHS/Cognition/subject-8.csv"/>
    <s v="legacy"/>
    <n v="7"/>
    <b v="0"/>
    <s v="Melodramatic Milgram"/>
    <s v="4.0.24"/>
    <n v="71"/>
    <n v="0"/>
    <s v="q"/>
    <s v="return"/>
    <s v="return"/>
    <s v="space"/>
    <s v="return"/>
    <s v="n"/>
    <s v="q"/>
    <s v="return"/>
    <n v="1"/>
    <n v="277"/>
    <s v="-"/>
    <n v="1881.5952380952381"/>
    <n v="3971.7481195129708"/>
    <x v="1"/>
    <n v="39924"/>
    <n v="3108"/>
    <n v="1940"/>
    <n v="2803"/>
    <n v="21377"/>
    <n v="277"/>
    <n v="52768"/>
    <n v="5242"/>
    <n v="2"/>
    <s v="legacy"/>
    <n v="1024"/>
    <n v="2"/>
    <n v="48000"/>
    <n v="-16"/>
    <s v="experiment"/>
    <x v="6"/>
    <s v="even"/>
    <n v="686352"/>
    <n v="683242"/>
    <n v="22893"/>
    <n v="1367711"/>
    <n v="1369482"/>
    <n v="683213"/>
    <n v="1367711"/>
    <n v="677942"/>
    <s v="NA"/>
    <n v="674183"/>
    <n v="547341"/>
    <n v="602291"/>
    <n v="1515"/>
    <n v="1513"/>
    <n v="1366960"/>
    <n v="547340"/>
    <n v="547340"/>
    <n v="1514"/>
    <n v="1373212"/>
    <n v="1371482"/>
    <n v="1373491"/>
    <n v="549282"/>
    <n v="605094"/>
    <n v="549522"/>
    <n v="677942"/>
    <n v="676183"/>
    <n v="683186"/>
    <s v="NA"/>
    <n v="1373212"/>
    <n v="674181"/>
    <n v="1366959"/>
    <n v="726276"/>
    <s v="kosslyn_1978"/>
    <n v="1"/>
    <s v="107101.0"/>
    <n v="84"/>
    <s v="impossible"/>
    <s v="yes"/>
    <n v="1024"/>
    <n v="-260"/>
    <n v="180"/>
  </r>
  <r>
    <s v="undefined"/>
    <s v="undefined"/>
    <n v="1669"/>
    <n v="1669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202.0"/>
    <s v="233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sable"/>
    <s v="NA"/>
    <s v="NA"/>
    <n v="0"/>
    <n v="0"/>
    <n v="0"/>
    <n v="0"/>
    <s v="C:/Users/MelissaB/Documents/Documents/cours/L3/S5/Cognition, cognition sociale et ing√©nierie pour miashs/subject-9.csv"/>
    <s v="legacy"/>
    <n v="0"/>
    <b v="0"/>
    <s v="Melodramatic Milgram"/>
    <s v="4.0.24"/>
    <s v="NA"/>
    <n v="0"/>
    <n v="1"/>
    <s v="NA"/>
    <s v="NA"/>
    <s v="space"/>
    <s v="space"/>
    <s v="space"/>
    <s v="NA"/>
    <s v="space"/>
    <n v="1"/>
    <n v="1669"/>
    <s v="-"/>
    <m/>
    <m/>
    <x v="0"/>
    <s v="NA"/>
    <s v="NA"/>
    <n v="7026"/>
    <n v="1366"/>
    <n v="8483"/>
    <s v="NA"/>
    <n v="31758"/>
    <n v="1669"/>
    <n v="2"/>
    <s v="legacy"/>
    <n v="1024"/>
    <n v="2"/>
    <n v="48000"/>
    <n v="-16"/>
    <s v="experiment"/>
    <x v="7"/>
    <s v="odd"/>
    <s v="NA"/>
    <s v="NA"/>
    <n v="14836"/>
    <s v="NA"/>
    <s v="NA"/>
    <s v="NA"/>
    <s v="NA"/>
    <n v="59985"/>
    <s v="NA"/>
    <n v="55958"/>
    <n v="14900"/>
    <n v="54206"/>
    <n v="6349"/>
    <n v="6344"/>
    <s v="NA"/>
    <n v="14899"/>
    <n v="14899"/>
    <n v="6348"/>
    <s v="NA"/>
    <s v="NA"/>
    <n v="62836"/>
    <n v="21927"/>
    <n v="55574"/>
    <n v="22446"/>
    <n v="59985"/>
    <n v="57958"/>
    <n v="62836"/>
    <s v="NA"/>
    <s v="NA"/>
    <n v="55957"/>
    <s v="NA"/>
    <s v="NA"/>
    <s v="kosslyn_1978"/>
    <n v="0"/>
    <s v="1669.0"/>
    <n v="1"/>
    <s v="NA"/>
    <s v="yes"/>
    <n v="1024"/>
    <n v="155"/>
    <n v="285"/>
  </r>
  <r>
    <s v="undefined"/>
    <s v="undefined"/>
    <n v="2745"/>
    <n v="274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214.0"/>
    <s v="183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puits"/>
    <s v="NA"/>
    <s v="NA"/>
    <n v="1"/>
    <n v="0"/>
    <n v="0"/>
    <n v="1"/>
    <s v="C:/Users/MelissaB/Documents/Documents/cours/L3/S5/Cognition, cognition sociale et ing√©nierie pour miashs/subject-9.csv"/>
    <s v="legacy"/>
    <n v="1"/>
    <b v="0"/>
    <s v="Melodramatic Milgram"/>
    <s v="4.0.24"/>
    <s v="NA"/>
    <n v="0"/>
    <n v="1"/>
    <s v="NA"/>
    <s v="NA"/>
    <s v="space"/>
    <s v="space"/>
    <s v="space"/>
    <s v="NA"/>
    <s v="space"/>
    <n v="1"/>
    <n v="3822"/>
    <s v="-"/>
    <m/>
    <m/>
    <x v="0"/>
    <s v="NA"/>
    <s v="NA"/>
    <n v="7026"/>
    <n v="1366"/>
    <n v="8483"/>
    <s v="NA"/>
    <n v="31758"/>
    <n v="3822"/>
    <n v="2"/>
    <s v="legacy"/>
    <n v="1024"/>
    <n v="2"/>
    <n v="48000"/>
    <n v="-16"/>
    <s v="experiment"/>
    <x v="7"/>
    <s v="odd"/>
    <s v="NA"/>
    <s v="NA"/>
    <n v="14836"/>
    <s v="NA"/>
    <s v="NA"/>
    <s v="NA"/>
    <s v="NA"/>
    <n v="66919"/>
    <s v="NA"/>
    <n v="63153"/>
    <n v="14900"/>
    <n v="54206"/>
    <n v="6349"/>
    <n v="6344"/>
    <s v="NA"/>
    <n v="14899"/>
    <n v="14899"/>
    <n v="6348"/>
    <s v="NA"/>
    <s v="NA"/>
    <n v="70743"/>
    <n v="21927"/>
    <n v="55574"/>
    <n v="22446"/>
    <n v="66919"/>
    <n v="65153"/>
    <n v="70743"/>
    <s v="NA"/>
    <s v="NA"/>
    <n v="63152"/>
    <s v="NA"/>
    <s v="NA"/>
    <s v="kosslyn_1978"/>
    <n v="0"/>
    <s v="5491.0"/>
    <n v="2"/>
    <s v="NA"/>
    <s v="yes"/>
    <n v="1024"/>
    <n v="-260"/>
    <n v="180"/>
  </r>
  <r>
    <s v="undefined"/>
    <s v="undefined"/>
    <n v="4152"/>
    <n v="415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97.0"/>
    <s v="-16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herbe"/>
    <s v="NA"/>
    <s v="NA"/>
    <n v="2"/>
    <n v="0"/>
    <n v="0"/>
    <n v="2"/>
    <s v="C:/Users/MelissaB/Documents/Documents/cours/L3/S5/Cognition, cognition sociale et ing√©nierie pour miashs/subject-9.csv"/>
    <s v="legacy"/>
    <n v="1"/>
    <b v="0"/>
    <s v="Melodramatic Milgram"/>
    <s v="4.0.24"/>
    <s v="NA"/>
    <n v="0"/>
    <n v="1"/>
    <s v="NA"/>
    <s v="NA"/>
    <s v="space"/>
    <s v="space"/>
    <s v="space"/>
    <s v="NA"/>
    <s v="space"/>
    <n v="1"/>
    <n v="6967"/>
    <s v="-"/>
    <m/>
    <m/>
    <x v="0"/>
    <s v="NA"/>
    <s v="NA"/>
    <n v="7026"/>
    <n v="1366"/>
    <n v="8483"/>
    <s v="NA"/>
    <n v="31758"/>
    <n v="6967"/>
    <n v="2"/>
    <s v="legacy"/>
    <n v="1024"/>
    <n v="2"/>
    <n v="48000"/>
    <n v="-16"/>
    <s v="experiment"/>
    <x v="7"/>
    <s v="odd"/>
    <s v="NA"/>
    <s v="NA"/>
    <n v="14836"/>
    <s v="NA"/>
    <s v="NA"/>
    <s v="NA"/>
    <s v="NA"/>
    <n v="75004"/>
    <s v="NA"/>
    <n v="71052"/>
    <n v="14900"/>
    <n v="54206"/>
    <n v="6349"/>
    <n v="6344"/>
    <s v="NA"/>
    <n v="14899"/>
    <n v="14899"/>
    <n v="6348"/>
    <s v="NA"/>
    <s v="NA"/>
    <n v="81973"/>
    <n v="21927"/>
    <n v="55574"/>
    <n v="22446"/>
    <n v="75004"/>
    <n v="73052"/>
    <n v="81973"/>
    <s v="NA"/>
    <s v="NA"/>
    <n v="71051"/>
    <s v="NA"/>
    <s v="NA"/>
    <s v="kosslyn_1978"/>
    <n v="0"/>
    <s v="12458.0"/>
    <n v="3"/>
    <s v="NA"/>
    <s v="yes"/>
    <n v="1024"/>
    <n v="-180"/>
    <n v="-104"/>
  </r>
  <r>
    <s v="undefined"/>
    <s v="undefined"/>
    <n v="3929"/>
    <n v="392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68.0"/>
    <s v="203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lac"/>
    <s v="NA"/>
    <s v="NA"/>
    <n v="3"/>
    <n v="0"/>
    <n v="0"/>
    <n v="3"/>
    <s v="C:/Users/MelissaB/Documents/Documents/cours/L3/S5/Cognition, cognition sociale et ing√©nierie pour miashs/subject-9.csv"/>
    <s v="legacy"/>
    <n v="2"/>
    <b v="0"/>
    <s v="Melodramatic Milgram"/>
    <s v="4.0.24"/>
    <s v="NA"/>
    <n v="0"/>
    <n v="1"/>
    <s v="NA"/>
    <s v="NA"/>
    <s v="space"/>
    <s v="space"/>
    <s v="space"/>
    <s v="NA"/>
    <s v="space"/>
    <n v="1"/>
    <n v="3260"/>
    <s v="-"/>
    <m/>
    <m/>
    <x v="0"/>
    <s v="NA"/>
    <s v="NA"/>
    <n v="7026"/>
    <n v="1366"/>
    <n v="8483"/>
    <s v="NA"/>
    <n v="31758"/>
    <n v="3260"/>
    <n v="2"/>
    <s v="legacy"/>
    <n v="1024"/>
    <n v="2"/>
    <n v="48000"/>
    <n v="-16"/>
    <s v="experiment"/>
    <x v="7"/>
    <s v="odd"/>
    <s v="NA"/>
    <s v="NA"/>
    <n v="14836"/>
    <s v="NA"/>
    <s v="NA"/>
    <s v="NA"/>
    <s v="NA"/>
    <n v="85884"/>
    <s v="NA"/>
    <n v="82294"/>
    <n v="14900"/>
    <n v="54206"/>
    <n v="6349"/>
    <n v="6344"/>
    <s v="NA"/>
    <n v="14899"/>
    <n v="14899"/>
    <n v="6348"/>
    <s v="NA"/>
    <s v="NA"/>
    <n v="89146"/>
    <n v="21927"/>
    <n v="55574"/>
    <n v="22446"/>
    <n v="85884"/>
    <n v="84294"/>
    <n v="89146"/>
    <s v="NA"/>
    <s v="NA"/>
    <n v="82293"/>
    <s v="NA"/>
    <s v="NA"/>
    <s v="kosslyn_1978"/>
    <n v="0"/>
    <s v="15718.0"/>
    <n v="4"/>
    <s v="NA"/>
    <s v="yes"/>
    <n v="1024"/>
    <n v="-50"/>
    <n v="180"/>
  </r>
  <r>
    <s v="undefined"/>
    <s v="undefined"/>
    <n v="4017"/>
    <n v="401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154.0"/>
    <s v="252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hutte"/>
    <s v="NA"/>
    <s v="NA"/>
    <n v="4"/>
    <n v="0"/>
    <n v="0"/>
    <n v="4"/>
    <s v="C:/Users/MelissaB/Documents/Documents/cours/L3/S5/Cognition, cognition sociale et ing√©nierie pour miashs/subject-9.csv"/>
    <s v="legacy"/>
    <n v="3"/>
    <b v="0"/>
    <s v="Melodramatic Milgram"/>
    <s v="4.0.24"/>
    <s v="NA"/>
    <n v="0"/>
    <n v="1"/>
    <s v="NA"/>
    <s v="NA"/>
    <s v="space"/>
    <s v="space"/>
    <s v="space"/>
    <s v="NA"/>
    <s v="space"/>
    <n v="1"/>
    <n v="4371"/>
    <s v="-"/>
    <m/>
    <m/>
    <x v="0"/>
    <s v="NA"/>
    <s v="NA"/>
    <n v="7026"/>
    <n v="1366"/>
    <n v="8483"/>
    <s v="NA"/>
    <n v="31758"/>
    <n v="4371"/>
    <n v="2"/>
    <s v="legacy"/>
    <n v="1024"/>
    <n v="2"/>
    <n v="48000"/>
    <n v="-16"/>
    <s v="experiment"/>
    <x v="7"/>
    <s v="odd"/>
    <s v="NA"/>
    <s v="NA"/>
    <n v="14836"/>
    <s v="NA"/>
    <s v="NA"/>
    <s v="NA"/>
    <s v="NA"/>
    <n v="93393"/>
    <s v="NA"/>
    <n v="89448"/>
    <n v="14900"/>
    <n v="54206"/>
    <n v="6349"/>
    <n v="6344"/>
    <s v="NA"/>
    <n v="14899"/>
    <n v="14899"/>
    <n v="6348"/>
    <s v="NA"/>
    <s v="NA"/>
    <n v="97766"/>
    <n v="21927"/>
    <n v="55574"/>
    <n v="22446"/>
    <n v="93393"/>
    <n v="91448"/>
    <n v="97766"/>
    <s v="NA"/>
    <s v="NA"/>
    <n v="89446"/>
    <s v="NA"/>
    <s v="NA"/>
    <s v="kosslyn_1978"/>
    <n v="0"/>
    <s v="20089.0"/>
    <n v="5"/>
    <s v="NA"/>
    <s v="yes"/>
    <n v="1024"/>
    <n v="-190"/>
    <n v="264"/>
  </r>
  <r>
    <s v="undefined"/>
    <s v="undefined"/>
    <n v="3832"/>
    <n v="383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-109.0"/>
    <s v="163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NA"/>
    <s v="NA"/>
    <n v="5"/>
    <n v="0"/>
    <n v="0"/>
    <n v="5"/>
    <s v="C:/Users/MelissaB/Documents/Documents/cours/L3/S5/Cognition, cognition sociale et ing√©nierie pour miashs/subject-9.csv"/>
    <s v="legacy"/>
    <n v="4"/>
    <b v="0"/>
    <s v="Melodramatic Milgram"/>
    <s v="4.0.24"/>
    <s v="NA"/>
    <n v="0"/>
    <n v="1"/>
    <s v="NA"/>
    <s v="NA"/>
    <s v="space"/>
    <s v="space"/>
    <s v="space"/>
    <s v="NA"/>
    <s v="space"/>
    <n v="1"/>
    <n v="2903"/>
    <s v="-"/>
    <m/>
    <m/>
    <x v="0"/>
    <s v="NA"/>
    <s v="NA"/>
    <n v="7026"/>
    <n v="1366"/>
    <n v="8483"/>
    <s v="NA"/>
    <n v="31758"/>
    <n v="2903"/>
    <n v="2"/>
    <s v="legacy"/>
    <n v="1024"/>
    <n v="2"/>
    <n v="48000"/>
    <n v="-16"/>
    <s v="experiment"/>
    <x v="7"/>
    <s v="odd"/>
    <s v="NA"/>
    <s v="NA"/>
    <n v="14836"/>
    <s v="NA"/>
    <s v="NA"/>
    <s v="NA"/>
    <s v="NA"/>
    <n v="102182"/>
    <s v="NA"/>
    <n v="98060"/>
    <n v="14900"/>
    <n v="54206"/>
    <n v="6349"/>
    <n v="6344"/>
    <s v="NA"/>
    <n v="14899"/>
    <n v="14899"/>
    <n v="6348"/>
    <s v="NA"/>
    <s v="NA"/>
    <n v="105087"/>
    <n v="21927"/>
    <n v="55574"/>
    <n v="22446"/>
    <n v="102182"/>
    <n v="100060"/>
    <n v="105087"/>
    <s v="NA"/>
    <s v="NA"/>
    <n v="98058"/>
    <s v="NA"/>
    <s v="NA"/>
    <s v="kosslyn_1978"/>
    <n v="0"/>
    <s v="22992.0"/>
    <n v="6"/>
    <s v="NA"/>
    <s v="yes"/>
    <n v="1024"/>
    <n v="-115"/>
    <n v="165"/>
  </r>
  <r>
    <s v="undefined"/>
    <s v="undefined"/>
    <n v="3544"/>
    <n v="354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3.0"/>
    <s v="-317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rocher"/>
    <s v="NA"/>
    <s v="NA"/>
    <n v="6"/>
    <n v="0"/>
    <n v="0"/>
    <n v="6"/>
    <s v="C:/Users/MelissaB/Documents/Documents/cours/L3/S5/Cognition, cognition sociale et ing√©nierie pour miashs/subject-9.csv"/>
    <s v="legacy"/>
    <n v="5"/>
    <b v="0"/>
    <s v="Melodramatic Milgram"/>
    <s v="4.0.24"/>
    <s v="NA"/>
    <n v="0"/>
    <n v="1"/>
    <s v="NA"/>
    <s v="NA"/>
    <s v="space"/>
    <s v="space"/>
    <s v="space"/>
    <s v="NA"/>
    <s v="space"/>
    <n v="1"/>
    <n v="1816"/>
    <s v="-"/>
    <m/>
    <m/>
    <x v="0"/>
    <s v="NA"/>
    <s v="NA"/>
    <n v="7026"/>
    <n v="1366"/>
    <n v="8483"/>
    <s v="NA"/>
    <n v="31758"/>
    <n v="1816"/>
    <n v="2"/>
    <s v="legacy"/>
    <n v="1024"/>
    <n v="2"/>
    <n v="48000"/>
    <n v="-16"/>
    <s v="experiment"/>
    <x v="7"/>
    <s v="odd"/>
    <s v="NA"/>
    <s v="NA"/>
    <n v="14836"/>
    <s v="NA"/>
    <s v="NA"/>
    <s v="NA"/>
    <s v="NA"/>
    <n v="109073"/>
    <s v="NA"/>
    <n v="105378"/>
    <n v="14900"/>
    <n v="54206"/>
    <n v="6349"/>
    <n v="6344"/>
    <s v="NA"/>
    <n v="14899"/>
    <n v="14899"/>
    <n v="6348"/>
    <s v="NA"/>
    <s v="NA"/>
    <n v="110890"/>
    <n v="21927"/>
    <n v="55574"/>
    <n v="22446"/>
    <n v="109073"/>
    <n v="107379"/>
    <n v="110890"/>
    <s v="NA"/>
    <s v="NA"/>
    <n v="105377"/>
    <s v="NA"/>
    <s v="NA"/>
    <s v="kosslyn_1978"/>
    <n v="0"/>
    <s v="24808.0"/>
    <n v="7"/>
    <s v="NA"/>
    <s v="yes"/>
    <n v="1024"/>
    <n v="-9"/>
    <n v="-326"/>
  </r>
  <r>
    <s v="undefined"/>
    <s v="undefined"/>
    <n v="2318"/>
    <n v="231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153.0"/>
    <s v="268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sable"/>
    <s v="NA"/>
    <s v="NA"/>
    <n v="0"/>
    <n v="1"/>
    <n v="0"/>
    <n v="0"/>
    <s v="C:/Users/MelissaB/Documents/Documents/cours/L3/S5/Cognition, cognition sociale et ing√©nierie pour miashs/subject-9.csv"/>
    <s v="legacy"/>
    <n v="1"/>
    <b v="0"/>
    <s v="Melodramatic Milgram"/>
    <s v="4.0.24"/>
    <s v="NA"/>
    <n v="0"/>
    <n v="1"/>
    <s v="NA"/>
    <s v="space"/>
    <s v="space"/>
    <s v="space"/>
    <s v="space"/>
    <s v="NA"/>
    <s v="space"/>
    <n v="1"/>
    <n v="2318"/>
    <s v="-"/>
    <m/>
    <m/>
    <x v="0"/>
    <s v="NA"/>
    <n v="5764"/>
    <n v="1686"/>
    <n v="811"/>
    <n v="8483"/>
    <s v="NA"/>
    <n v="24078"/>
    <n v="2318"/>
    <n v="2"/>
    <s v="legacy"/>
    <n v="1024"/>
    <n v="2"/>
    <n v="48000"/>
    <n v="-16"/>
    <s v="experiment"/>
    <x v="7"/>
    <s v="odd"/>
    <s v="NA"/>
    <n v="110924"/>
    <n v="14836"/>
    <s v="NA"/>
    <s v="NA"/>
    <n v="110902"/>
    <s v="NA"/>
    <n v="147942"/>
    <s v="NA"/>
    <n v="143916"/>
    <n v="116738"/>
    <n v="142800"/>
    <n v="6349"/>
    <n v="6344"/>
    <s v="NA"/>
    <n v="116737"/>
    <n v="116737"/>
    <n v="6348"/>
    <s v="NA"/>
    <s v="NA"/>
    <n v="150262"/>
    <n v="118425"/>
    <n v="143612"/>
    <n v="118720"/>
    <n v="147942"/>
    <n v="145916"/>
    <n v="150262"/>
    <s v="NA"/>
    <s v="NA"/>
    <n v="143915"/>
    <s v="NA"/>
    <s v="NA"/>
    <s v="kosslyn_1978"/>
    <n v="0"/>
    <s v="2318.0"/>
    <n v="1"/>
    <s v="NA"/>
    <s v="yes"/>
    <n v="1024"/>
    <n v="155"/>
    <n v="285"/>
  </r>
  <r>
    <s v="undefined"/>
    <s v="undefined"/>
    <n v="4975"/>
    <n v="497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189.0"/>
    <s v="-109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herbe"/>
    <s v="NA"/>
    <s v="NA"/>
    <n v="1"/>
    <n v="1"/>
    <n v="0"/>
    <n v="1"/>
    <s v="C:/Users/MelissaB/Documents/Documents/cours/L3/S5/Cognition, cognition sociale et ing√©nierie pour miashs/subject-9.csv"/>
    <s v="legacy"/>
    <n v="2"/>
    <b v="0"/>
    <s v="Melodramatic Milgram"/>
    <s v="4.0.24"/>
    <s v="NA"/>
    <n v="0"/>
    <n v="1"/>
    <s v="NA"/>
    <s v="space"/>
    <s v="space"/>
    <s v="space"/>
    <s v="space"/>
    <s v="NA"/>
    <s v="space"/>
    <n v="1"/>
    <n v="7632"/>
    <s v="-"/>
    <m/>
    <m/>
    <x v="0"/>
    <s v="NA"/>
    <n v="5764"/>
    <n v="1686"/>
    <n v="811"/>
    <n v="8483"/>
    <s v="NA"/>
    <n v="24078"/>
    <n v="7632"/>
    <n v="2"/>
    <s v="legacy"/>
    <n v="1024"/>
    <n v="2"/>
    <n v="48000"/>
    <n v="-16"/>
    <s v="experiment"/>
    <x v="7"/>
    <s v="odd"/>
    <s v="NA"/>
    <n v="110924"/>
    <n v="14836"/>
    <s v="NA"/>
    <s v="NA"/>
    <n v="110902"/>
    <s v="NA"/>
    <n v="154513"/>
    <s v="NA"/>
    <n v="150562"/>
    <n v="116738"/>
    <n v="142800"/>
    <n v="6349"/>
    <n v="6344"/>
    <s v="NA"/>
    <n v="116737"/>
    <n v="116737"/>
    <n v="6348"/>
    <s v="NA"/>
    <s v="NA"/>
    <n v="162147"/>
    <n v="118425"/>
    <n v="143612"/>
    <n v="118720"/>
    <n v="154513"/>
    <n v="152562"/>
    <n v="162147"/>
    <s v="NA"/>
    <s v="NA"/>
    <n v="150561"/>
    <s v="NA"/>
    <s v="NA"/>
    <s v="kosslyn_1978"/>
    <n v="0"/>
    <s v="9950.0"/>
    <n v="2"/>
    <s v="NA"/>
    <s v="yes"/>
    <n v="1024"/>
    <n v="-180"/>
    <n v="-104"/>
  </r>
  <r>
    <s v="undefined"/>
    <s v="undefined"/>
    <n v="4017"/>
    <n v="401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.0"/>
    <s v="-313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rocher"/>
    <s v="NA"/>
    <s v="NA"/>
    <n v="2"/>
    <n v="1"/>
    <n v="0"/>
    <n v="2"/>
    <s v="C:/Users/MelissaB/Documents/Documents/cours/L3/S5/Cognition, cognition sociale et ing√©nierie pour miashs/subject-9.csv"/>
    <s v="legacy"/>
    <n v="3"/>
    <b v="0"/>
    <s v="Melodramatic Milgram"/>
    <s v="4.0.24"/>
    <s v="NA"/>
    <n v="0"/>
    <n v="1"/>
    <s v="NA"/>
    <s v="space"/>
    <s v="space"/>
    <s v="space"/>
    <s v="space"/>
    <s v="NA"/>
    <s v="space"/>
    <n v="1"/>
    <n v="2101"/>
    <s v="-"/>
    <m/>
    <m/>
    <x v="0"/>
    <s v="NA"/>
    <n v="5764"/>
    <n v="1686"/>
    <n v="811"/>
    <n v="8483"/>
    <s v="NA"/>
    <n v="24078"/>
    <n v="2101"/>
    <n v="2"/>
    <s v="legacy"/>
    <n v="1024"/>
    <n v="2"/>
    <n v="48000"/>
    <n v="-16"/>
    <s v="experiment"/>
    <x v="7"/>
    <s v="odd"/>
    <s v="NA"/>
    <n v="110924"/>
    <n v="14836"/>
    <s v="NA"/>
    <s v="NA"/>
    <n v="110902"/>
    <s v="NA"/>
    <n v="166161"/>
    <s v="NA"/>
    <n v="162460"/>
    <n v="116738"/>
    <n v="142800"/>
    <n v="6349"/>
    <n v="6344"/>
    <s v="NA"/>
    <n v="116737"/>
    <n v="116737"/>
    <n v="6348"/>
    <s v="NA"/>
    <s v="NA"/>
    <n v="168264"/>
    <n v="118425"/>
    <n v="143612"/>
    <n v="118720"/>
    <n v="166161"/>
    <n v="164460"/>
    <n v="168264"/>
    <s v="NA"/>
    <s v="NA"/>
    <n v="162459"/>
    <s v="NA"/>
    <s v="NA"/>
    <s v="kosslyn_1978"/>
    <n v="0"/>
    <s v="12051.0"/>
    <n v="3"/>
    <s v="NA"/>
    <s v="yes"/>
    <n v="1024"/>
    <n v="-9"/>
    <n v="-326"/>
  </r>
  <r>
    <s v="undefined"/>
    <s v="undefined"/>
    <n v="4116"/>
    <n v="411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88.0"/>
    <s v="195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lac"/>
    <s v="NA"/>
    <s v="NA"/>
    <n v="3"/>
    <n v="1"/>
    <n v="0"/>
    <n v="3"/>
    <s v="C:/Users/MelissaB/Documents/Documents/cours/L3/S5/Cognition, cognition sociale et ing√©nierie pour miashs/subject-9.csv"/>
    <s v="legacy"/>
    <n v="4"/>
    <b v="0"/>
    <s v="Melodramatic Milgram"/>
    <s v="4.0.24"/>
    <s v="NA"/>
    <n v="0"/>
    <n v="1"/>
    <s v="NA"/>
    <s v="space"/>
    <s v="space"/>
    <s v="space"/>
    <s v="space"/>
    <s v="NA"/>
    <s v="space"/>
    <n v="1"/>
    <n v="4415"/>
    <s v="-"/>
    <m/>
    <m/>
    <x v="0"/>
    <s v="NA"/>
    <n v="5764"/>
    <n v="1686"/>
    <n v="811"/>
    <n v="8483"/>
    <s v="NA"/>
    <n v="24078"/>
    <n v="4415"/>
    <n v="2"/>
    <s v="legacy"/>
    <n v="1024"/>
    <n v="2"/>
    <n v="48000"/>
    <n v="-16"/>
    <s v="experiment"/>
    <x v="7"/>
    <s v="odd"/>
    <s v="NA"/>
    <n v="110924"/>
    <n v="14836"/>
    <s v="NA"/>
    <s v="NA"/>
    <n v="110902"/>
    <s v="NA"/>
    <n v="172155"/>
    <s v="NA"/>
    <n v="168568"/>
    <n v="116738"/>
    <n v="142800"/>
    <n v="6349"/>
    <n v="6344"/>
    <s v="NA"/>
    <n v="116737"/>
    <n v="116737"/>
    <n v="6348"/>
    <s v="NA"/>
    <s v="NA"/>
    <n v="176572"/>
    <n v="118425"/>
    <n v="143612"/>
    <n v="118720"/>
    <n v="172156"/>
    <n v="170569"/>
    <n v="176572"/>
    <s v="NA"/>
    <s v="NA"/>
    <n v="168567"/>
    <s v="NA"/>
    <s v="NA"/>
    <s v="kosslyn_1978"/>
    <n v="0"/>
    <s v="16466.0"/>
    <n v="4"/>
    <s v="NA"/>
    <s v="yes"/>
    <n v="1024"/>
    <n v="-50"/>
    <n v="180"/>
  </r>
  <r>
    <s v="undefined"/>
    <s v="undefined"/>
    <n v="4236"/>
    <n v="423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178.0"/>
    <s v="251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hutte"/>
    <s v="NA"/>
    <s v="NA"/>
    <n v="4"/>
    <n v="1"/>
    <n v="0"/>
    <n v="4"/>
    <s v="C:/Users/MelissaB/Documents/Documents/cours/L3/S5/Cognition, cognition sociale et ing√©nierie pour miashs/subject-9.csv"/>
    <s v="legacy"/>
    <n v="5"/>
    <b v="0"/>
    <s v="Melodramatic Milgram"/>
    <s v="4.0.24"/>
    <s v="NA"/>
    <n v="0"/>
    <n v="1"/>
    <s v="NA"/>
    <s v="space"/>
    <s v="space"/>
    <s v="space"/>
    <s v="space"/>
    <s v="NA"/>
    <s v="space"/>
    <n v="1"/>
    <n v="4716"/>
    <s v="-"/>
    <m/>
    <m/>
    <x v="0"/>
    <s v="NA"/>
    <n v="5764"/>
    <n v="1686"/>
    <n v="811"/>
    <n v="8483"/>
    <s v="NA"/>
    <n v="24078"/>
    <n v="4716"/>
    <n v="2"/>
    <s v="legacy"/>
    <n v="1024"/>
    <n v="2"/>
    <n v="48000"/>
    <n v="-16"/>
    <s v="experiment"/>
    <x v="7"/>
    <s v="odd"/>
    <s v="NA"/>
    <n v="110924"/>
    <n v="14836"/>
    <s v="NA"/>
    <s v="NA"/>
    <n v="110902"/>
    <s v="NA"/>
    <n v="180838"/>
    <s v="NA"/>
    <n v="176887"/>
    <n v="116738"/>
    <n v="142800"/>
    <n v="6349"/>
    <n v="6344"/>
    <s v="NA"/>
    <n v="116737"/>
    <n v="116737"/>
    <n v="6348"/>
    <s v="NA"/>
    <s v="NA"/>
    <n v="185556"/>
    <n v="118425"/>
    <n v="143612"/>
    <n v="118720"/>
    <n v="180838"/>
    <n v="178887"/>
    <n v="185556"/>
    <s v="NA"/>
    <s v="NA"/>
    <n v="176886"/>
    <s v="NA"/>
    <s v="NA"/>
    <s v="kosslyn_1978"/>
    <n v="0"/>
    <s v="21182.0"/>
    <n v="5"/>
    <s v="NA"/>
    <s v="yes"/>
    <n v="1024"/>
    <n v="-190"/>
    <n v="264"/>
  </r>
  <r>
    <s v="undefined"/>
    <s v="undefined"/>
    <n v="4354"/>
    <n v="435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250.0"/>
    <s v="174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puits"/>
    <s v="NA"/>
    <s v="NA"/>
    <n v="5"/>
    <n v="1"/>
    <n v="0"/>
    <n v="5"/>
    <s v="C:/Users/MelissaB/Documents/Documents/cours/L3/S5/Cognition, cognition sociale et ing√©nierie pour miashs/subject-9.csv"/>
    <s v="legacy"/>
    <n v="6"/>
    <b v="0"/>
    <s v="Melodramatic Milgram"/>
    <s v="4.0.24"/>
    <s v="NA"/>
    <n v="0"/>
    <n v="1"/>
    <s v="NA"/>
    <s v="space"/>
    <s v="space"/>
    <s v="space"/>
    <s v="space"/>
    <s v="NA"/>
    <s v="space"/>
    <n v="1"/>
    <n v="4946"/>
    <s v="-"/>
    <m/>
    <m/>
    <x v="0"/>
    <s v="NA"/>
    <n v="5764"/>
    <n v="1686"/>
    <n v="811"/>
    <n v="8483"/>
    <s v="NA"/>
    <n v="24078"/>
    <n v="4946"/>
    <n v="2"/>
    <s v="legacy"/>
    <n v="1024"/>
    <n v="2"/>
    <n v="48000"/>
    <n v="-16"/>
    <s v="experiment"/>
    <x v="7"/>
    <s v="odd"/>
    <s v="NA"/>
    <n v="110924"/>
    <n v="14836"/>
    <s v="NA"/>
    <s v="NA"/>
    <n v="110902"/>
    <s v="NA"/>
    <n v="189627"/>
    <s v="NA"/>
    <n v="185864"/>
    <n v="116738"/>
    <n v="142800"/>
    <n v="6349"/>
    <n v="6344"/>
    <s v="NA"/>
    <n v="116737"/>
    <n v="116737"/>
    <n v="6348"/>
    <s v="NA"/>
    <s v="NA"/>
    <n v="194575"/>
    <n v="118425"/>
    <n v="143612"/>
    <n v="118720"/>
    <n v="189627"/>
    <n v="187864"/>
    <n v="194575"/>
    <s v="NA"/>
    <s v="NA"/>
    <n v="185863"/>
    <s v="NA"/>
    <s v="NA"/>
    <s v="kosslyn_1978"/>
    <n v="0"/>
    <s v="26128.0"/>
    <n v="6"/>
    <s v="NA"/>
    <s v="yes"/>
    <n v="1024"/>
    <n v="-260"/>
    <n v="180"/>
  </r>
  <r>
    <s v="undefined"/>
    <s v="undefined"/>
    <n v="4351"/>
    <n v="435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129.0"/>
    <s v="153.0"/>
    <s v="Tue Oct  7 16:43:54 2025"/>
    <s v="The main experiment item"/>
    <b v="0"/>
    <x v="0"/>
    <b v="0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NA"/>
    <s v="NA"/>
    <n v="6"/>
    <n v="1"/>
    <n v="0"/>
    <n v="6"/>
    <s v="C:/Users/MelissaB/Documents/Documents/cours/L3/S5/Cognition, cognition sociale et ing√©nierie pour miashs/subject-9.csv"/>
    <s v="legacy"/>
    <n v="7"/>
    <b v="0"/>
    <s v="Melodramatic Milgram"/>
    <s v="4.0.24"/>
    <s v="NA"/>
    <n v="0"/>
    <n v="1"/>
    <s v="NA"/>
    <s v="space"/>
    <s v="space"/>
    <s v="space"/>
    <s v="space"/>
    <s v="NA"/>
    <s v="space"/>
    <n v="1"/>
    <n v="4334"/>
    <s v="-"/>
    <m/>
    <m/>
    <x v="0"/>
    <s v="NA"/>
    <n v="5764"/>
    <n v="1686"/>
    <n v="811"/>
    <n v="8483"/>
    <s v="NA"/>
    <n v="24078"/>
    <n v="4334"/>
    <n v="2"/>
    <s v="legacy"/>
    <n v="1024"/>
    <n v="2"/>
    <n v="48000"/>
    <n v="-16"/>
    <s v="experiment"/>
    <x v="7"/>
    <s v="odd"/>
    <s v="NA"/>
    <n v="110924"/>
    <n v="14836"/>
    <s v="NA"/>
    <s v="NA"/>
    <n v="110902"/>
    <s v="NA"/>
    <n v="198992"/>
    <s v="NA"/>
    <n v="194872"/>
    <n v="116738"/>
    <n v="142800"/>
    <n v="6349"/>
    <n v="6344"/>
    <s v="NA"/>
    <n v="116737"/>
    <n v="116737"/>
    <n v="6348"/>
    <s v="NA"/>
    <s v="NA"/>
    <n v="203329"/>
    <n v="118425"/>
    <n v="143612"/>
    <n v="118720"/>
    <n v="198993"/>
    <n v="196872"/>
    <n v="203329"/>
    <s v="NA"/>
    <s v="NA"/>
    <n v="194871"/>
    <s v="NA"/>
    <s v="NA"/>
    <s v="kosslyn_1978"/>
    <n v="0"/>
    <s v="30462.0"/>
    <n v="7"/>
    <s v="NA"/>
    <s v="yes"/>
    <n v="1024"/>
    <n v="-115"/>
    <n v="165"/>
  </r>
  <r>
    <n v="100"/>
    <n v="100"/>
    <n v="1662"/>
    <n v="166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0"/>
    <n v="0"/>
    <n v="1"/>
    <n v="0"/>
    <n v="13"/>
    <n v="0"/>
    <n v="13"/>
    <n v="1"/>
    <n v="1"/>
    <n v="0"/>
    <n v="0"/>
    <n v="0"/>
    <n v="1"/>
    <n v="1"/>
    <n v="0"/>
    <n v="0"/>
    <n v="0"/>
    <n v="14"/>
    <n v="1"/>
    <n v="1"/>
    <n v="1"/>
    <n v="13"/>
    <n v="13"/>
    <n v="13"/>
    <n v="1"/>
    <n v="0"/>
    <n v="13"/>
    <n v="0"/>
    <n v="0"/>
    <s v="stim0"/>
    <s v="-129.0"/>
    <s v="153.0"/>
    <s v="Tue Oct  7 16:43:54 2025"/>
    <s v="The main experiment item"/>
    <b v="0"/>
    <x v="1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Rocher"/>
    <n v="0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2"/>
    <n v="0"/>
    <s v="q"/>
    <s v="space"/>
    <s v="space"/>
    <s v="space"/>
    <s v="space"/>
    <s v="space"/>
    <s v="q"/>
    <s v="space"/>
    <n v="1"/>
    <n v="1662"/>
    <n v="1662"/>
    <n v="797.19047619047615"/>
    <n v="431.80213615165638"/>
    <x v="1"/>
    <n v="51708"/>
    <n v="9356"/>
    <n v="1686"/>
    <n v="811"/>
    <n v="8483"/>
    <n v="1662"/>
    <n v="24078"/>
    <n v="4334"/>
    <n v="2"/>
    <s v="legacy"/>
    <n v="1024"/>
    <n v="2"/>
    <n v="48000"/>
    <n v="-16"/>
    <s v="experiment"/>
    <x v="7"/>
    <s v="odd"/>
    <n v="212721"/>
    <n v="203363"/>
    <n v="14836"/>
    <n v="265223"/>
    <n v="267174"/>
    <n v="203342"/>
    <n v="265223"/>
    <n v="198992"/>
    <s v="NA"/>
    <n v="194872"/>
    <n v="116738"/>
    <n v="142800"/>
    <n v="6349"/>
    <n v="6344"/>
    <n v="264472"/>
    <n v="116737"/>
    <n v="116737"/>
    <n v="6348"/>
    <n v="270864"/>
    <n v="269174"/>
    <n v="272526"/>
    <n v="118425"/>
    <n v="143612"/>
    <n v="118720"/>
    <n v="198993"/>
    <n v="196872"/>
    <n v="203329"/>
    <s v="NA"/>
    <n v="270864"/>
    <n v="194871"/>
    <n v="264471"/>
    <n v="264430"/>
    <s v="kosslyn_1978"/>
    <n v="1"/>
    <s v="1662.0"/>
    <n v="1"/>
    <s v="possible"/>
    <s v="yes"/>
    <n v="1024"/>
    <n v="-115"/>
    <n v="165"/>
  </r>
  <r>
    <n v="100"/>
    <n v="100"/>
    <n v="1338"/>
    <n v="133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"/>
    <n v="1"/>
    <n v="1"/>
    <n v="1"/>
    <n v="13"/>
    <n v="0"/>
    <n v="13"/>
    <n v="1"/>
    <n v="1"/>
    <n v="0"/>
    <n v="0"/>
    <n v="1"/>
    <n v="1"/>
    <n v="1"/>
    <n v="0"/>
    <n v="1"/>
    <n v="1"/>
    <n v="15"/>
    <n v="1"/>
    <n v="1"/>
    <n v="1"/>
    <n v="13"/>
    <n v="13"/>
    <n v="13"/>
    <n v="1"/>
    <n v="1"/>
    <n v="13"/>
    <n v="1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tour"/>
    <n v="1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5"/>
    <n v="0"/>
    <s v="m"/>
    <s v="space"/>
    <s v="space"/>
    <s v="space"/>
    <s v="space"/>
    <s v="space"/>
    <s v="m"/>
    <s v="space"/>
    <n v="1"/>
    <n v="1014"/>
    <s v="-"/>
    <n v="797.19047619047615"/>
    <n v="431.80213615165638"/>
    <x v="1"/>
    <n v="51708"/>
    <n v="9356"/>
    <n v="1686"/>
    <n v="811"/>
    <n v="8483"/>
    <n v="1014"/>
    <n v="24078"/>
    <n v="4334"/>
    <n v="2"/>
    <s v="legacy"/>
    <n v="1024"/>
    <n v="2"/>
    <n v="48000"/>
    <n v="-16"/>
    <s v="experiment"/>
    <x v="7"/>
    <s v="odd"/>
    <n v="212721"/>
    <n v="203363"/>
    <n v="14836"/>
    <n v="273320"/>
    <n v="275024"/>
    <n v="203342"/>
    <n v="273320"/>
    <n v="198992"/>
    <s v="NA"/>
    <n v="194872"/>
    <n v="116738"/>
    <n v="142800"/>
    <n v="6349"/>
    <n v="6344"/>
    <n v="272569"/>
    <n v="116737"/>
    <n v="116737"/>
    <n v="6348"/>
    <n v="278310"/>
    <n v="277024"/>
    <n v="279326"/>
    <n v="118425"/>
    <n v="143612"/>
    <n v="118720"/>
    <n v="198993"/>
    <n v="196872"/>
    <n v="203329"/>
    <s v="NA"/>
    <n v="278310"/>
    <n v="194871"/>
    <n v="272568"/>
    <n v="264430"/>
    <s v="kosslyn_1978"/>
    <n v="2"/>
    <s v="2676.0"/>
    <n v="2"/>
    <s v="impossible"/>
    <s v="yes"/>
    <n v="1024"/>
    <n v="-115"/>
    <n v="165"/>
  </r>
  <r>
    <n v="100"/>
    <n v="100"/>
    <n v="1091"/>
    <n v="109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"/>
    <n v="2"/>
    <n v="1"/>
    <n v="2"/>
    <n v="13"/>
    <n v="0"/>
    <n v="13"/>
    <n v="1"/>
    <n v="1"/>
    <n v="0"/>
    <n v="0"/>
    <n v="2"/>
    <n v="1"/>
    <n v="1"/>
    <n v="0"/>
    <n v="2"/>
    <n v="2"/>
    <n v="16"/>
    <n v="1"/>
    <n v="1"/>
    <n v="1"/>
    <n v="13"/>
    <n v="13"/>
    <n v="13"/>
    <n v="1"/>
    <n v="2"/>
    <n v="13"/>
    <n v="2"/>
    <n v="0"/>
    <s v="stim0"/>
    <s v="-129.0"/>
    <s v="153.0"/>
    <s v="Tue Oct  7 16:43:54 2025"/>
    <s v="The main experiment item"/>
    <b v="0"/>
    <x v="3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Lac"/>
    <n v="2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9"/>
    <n v="0"/>
    <s v="q"/>
    <s v="space"/>
    <s v="space"/>
    <s v="space"/>
    <s v="space"/>
    <s v="space"/>
    <s v="q"/>
    <s v="space"/>
    <n v="1"/>
    <n v="599"/>
    <n v="599"/>
    <n v="797.19047619047615"/>
    <n v="431.80213615165638"/>
    <x v="249"/>
    <n v="51708"/>
    <n v="9356"/>
    <n v="1686"/>
    <n v="811"/>
    <n v="8483"/>
    <n v="599"/>
    <n v="24078"/>
    <n v="4334"/>
    <n v="2"/>
    <s v="legacy"/>
    <n v="1024"/>
    <n v="2"/>
    <n v="48000"/>
    <n v="-16"/>
    <s v="experiment"/>
    <x v="7"/>
    <s v="odd"/>
    <n v="212721"/>
    <n v="203363"/>
    <n v="14836"/>
    <n v="280120"/>
    <n v="282064"/>
    <n v="203342"/>
    <n v="280120"/>
    <n v="198992"/>
    <s v="NA"/>
    <n v="194872"/>
    <n v="116738"/>
    <n v="142800"/>
    <n v="6349"/>
    <n v="6344"/>
    <n v="279368"/>
    <n v="116737"/>
    <n v="116737"/>
    <n v="6348"/>
    <n v="285648"/>
    <n v="284064"/>
    <n v="286248"/>
    <n v="118425"/>
    <n v="143612"/>
    <n v="118720"/>
    <n v="198993"/>
    <n v="196872"/>
    <n v="203329"/>
    <s v="NA"/>
    <n v="285648"/>
    <n v="194871"/>
    <n v="279368"/>
    <n v="264430"/>
    <s v="kosslyn_1978"/>
    <n v="3"/>
    <s v="3275.0"/>
    <n v="3"/>
    <s v="possible"/>
    <s v="yes"/>
    <n v="1024"/>
    <n v="-115"/>
    <n v="165"/>
  </r>
  <r>
    <n v="100"/>
    <n v="100"/>
    <n v="971"/>
    <n v="97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"/>
    <n v="3"/>
    <n v="1"/>
    <n v="3"/>
    <n v="13"/>
    <n v="0"/>
    <n v="13"/>
    <n v="1"/>
    <n v="1"/>
    <n v="0"/>
    <n v="0"/>
    <n v="3"/>
    <n v="1"/>
    <n v="1"/>
    <n v="0"/>
    <n v="3"/>
    <n v="3"/>
    <n v="17"/>
    <n v="1"/>
    <n v="1"/>
    <n v="1"/>
    <n v="13"/>
    <n v="13"/>
    <n v="13"/>
    <n v="1"/>
    <n v="3"/>
    <n v="13"/>
    <n v="3"/>
    <n v="0"/>
    <s v="stim0"/>
    <s v="-129.0"/>
    <s v="153.0"/>
    <s v="Tue Oct  7 16:43:54 2025"/>
    <s v="The main experiment item"/>
    <b v="0"/>
    <x v="4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Herbe"/>
    <n v="3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5"/>
    <n v="0"/>
    <s v="q"/>
    <s v="space"/>
    <s v="space"/>
    <s v="space"/>
    <s v="space"/>
    <s v="space"/>
    <s v="q"/>
    <s v="space"/>
    <n v="1"/>
    <n v="610"/>
    <n v="610"/>
    <n v="797.19047619047615"/>
    <n v="431.80213615165638"/>
    <x v="250"/>
    <n v="51708"/>
    <n v="9356"/>
    <n v="1686"/>
    <n v="811"/>
    <n v="8483"/>
    <n v="610"/>
    <n v="24078"/>
    <n v="4334"/>
    <n v="2"/>
    <s v="legacy"/>
    <n v="1024"/>
    <n v="2"/>
    <n v="48000"/>
    <n v="-16"/>
    <s v="experiment"/>
    <x v="7"/>
    <s v="odd"/>
    <n v="212721"/>
    <n v="203363"/>
    <n v="14836"/>
    <n v="287052"/>
    <n v="288805"/>
    <n v="203342"/>
    <n v="287052"/>
    <n v="198992"/>
    <s v="NA"/>
    <n v="194872"/>
    <n v="116738"/>
    <n v="142800"/>
    <n v="6349"/>
    <n v="6344"/>
    <n v="286301"/>
    <n v="116737"/>
    <n v="116737"/>
    <n v="6348"/>
    <n v="292752"/>
    <n v="290806"/>
    <n v="293366"/>
    <n v="118425"/>
    <n v="143612"/>
    <n v="118720"/>
    <n v="198993"/>
    <n v="196872"/>
    <n v="203329"/>
    <s v="NA"/>
    <n v="292752"/>
    <n v="194871"/>
    <n v="286300"/>
    <n v="264430"/>
    <s v="kosslyn_1978"/>
    <n v="4"/>
    <s v="3885.0"/>
    <n v="4"/>
    <s v="possible"/>
    <s v="yes"/>
    <n v="1024"/>
    <n v="-115"/>
    <n v="165"/>
  </r>
  <r>
    <n v="100"/>
    <n v="100"/>
    <n v="906"/>
    <n v="90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"/>
    <n v="4"/>
    <n v="1"/>
    <n v="4"/>
    <n v="13"/>
    <n v="0"/>
    <n v="13"/>
    <n v="1"/>
    <n v="1"/>
    <n v="0"/>
    <n v="0"/>
    <n v="4"/>
    <n v="1"/>
    <n v="1"/>
    <n v="0"/>
    <n v="4"/>
    <n v="4"/>
    <n v="18"/>
    <n v="1"/>
    <n v="1"/>
    <n v="1"/>
    <n v="13"/>
    <n v="13"/>
    <n v="13"/>
    <n v="1"/>
    <n v="4"/>
    <n v="13"/>
    <n v="4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pont"/>
    <n v="4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0"/>
    <n v="0"/>
    <s v="m"/>
    <s v="space"/>
    <s v="space"/>
    <s v="space"/>
    <s v="space"/>
    <s v="space"/>
    <s v="m"/>
    <s v="space"/>
    <n v="1"/>
    <n v="649"/>
    <s v="-"/>
    <n v="797.19047619047615"/>
    <n v="431.80213615165638"/>
    <x v="1"/>
    <n v="51708"/>
    <n v="9356"/>
    <n v="1686"/>
    <n v="811"/>
    <n v="8483"/>
    <n v="649"/>
    <n v="24078"/>
    <n v="4334"/>
    <n v="2"/>
    <s v="legacy"/>
    <n v="1024"/>
    <n v="2"/>
    <n v="48000"/>
    <n v="-16"/>
    <s v="experiment"/>
    <x v="7"/>
    <s v="odd"/>
    <n v="212721"/>
    <n v="203363"/>
    <n v="14836"/>
    <n v="294163"/>
    <n v="295867"/>
    <n v="203342"/>
    <n v="294163"/>
    <n v="198992"/>
    <s v="NA"/>
    <n v="194872"/>
    <n v="116738"/>
    <n v="142800"/>
    <n v="6349"/>
    <n v="6344"/>
    <n v="293411"/>
    <n v="116737"/>
    <n v="116737"/>
    <n v="6348"/>
    <n v="299409"/>
    <n v="297867"/>
    <n v="300059"/>
    <n v="118425"/>
    <n v="143612"/>
    <n v="118720"/>
    <n v="198993"/>
    <n v="196872"/>
    <n v="203329"/>
    <s v="NA"/>
    <n v="299408"/>
    <n v="194871"/>
    <n v="293410"/>
    <n v="264430"/>
    <s v="kosslyn_1978"/>
    <n v="5"/>
    <s v="4534.0"/>
    <n v="5"/>
    <s v="impossible"/>
    <s v="yes"/>
    <n v="1024"/>
    <n v="-115"/>
    <n v="165"/>
  </r>
  <r>
    <n v="100"/>
    <n v="100"/>
    <n v="854"/>
    <n v="85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"/>
    <n v="5"/>
    <n v="1"/>
    <n v="5"/>
    <n v="13"/>
    <n v="0"/>
    <n v="13"/>
    <n v="1"/>
    <n v="1"/>
    <n v="0"/>
    <n v="0"/>
    <n v="5"/>
    <n v="1"/>
    <n v="1"/>
    <n v="0"/>
    <n v="5"/>
    <n v="5"/>
    <n v="19"/>
    <n v="1"/>
    <n v="1"/>
    <n v="1"/>
    <n v="13"/>
    <n v="13"/>
    <n v="13"/>
    <n v="1"/>
    <n v="5"/>
    <n v="13"/>
    <n v="5"/>
    <n v="0"/>
    <s v="stim0"/>
    <s v="-129.0"/>
    <s v="153.0"/>
    <s v="Tue Oct  7 16:43:54 2025"/>
    <s v="The main experiment item"/>
    <b v="0"/>
    <x v="5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Hutte"/>
    <n v="5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2"/>
    <n v="0"/>
    <s v="q"/>
    <s v="space"/>
    <s v="space"/>
    <s v="space"/>
    <s v="space"/>
    <s v="space"/>
    <s v="q"/>
    <s v="space"/>
    <n v="1"/>
    <n v="590"/>
    <n v="590"/>
    <n v="797.19047619047615"/>
    <n v="431.80213615165638"/>
    <x v="251"/>
    <n v="51708"/>
    <n v="9356"/>
    <n v="1686"/>
    <n v="811"/>
    <n v="8483"/>
    <n v="590"/>
    <n v="24078"/>
    <n v="4334"/>
    <n v="2"/>
    <s v="legacy"/>
    <n v="1024"/>
    <n v="2"/>
    <n v="48000"/>
    <n v="-16"/>
    <s v="experiment"/>
    <x v="7"/>
    <s v="odd"/>
    <n v="212721"/>
    <n v="203363"/>
    <n v="14836"/>
    <n v="300867"/>
    <n v="302992"/>
    <n v="203342"/>
    <n v="300867"/>
    <n v="198992"/>
    <s v="NA"/>
    <n v="194872"/>
    <n v="116738"/>
    <n v="142800"/>
    <n v="6349"/>
    <n v="6344"/>
    <n v="300116"/>
    <n v="116737"/>
    <n v="116737"/>
    <n v="6348"/>
    <n v="306939"/>
    <n v="304992"/>
    <n v="307531"/>
    <n v="118425"/>
    <n v="143612"/>
    <n v="118720"/>
    <n v="198993"/>
    <n v="196872"/>
    <n v="203329"/>
    <s v="NA"/>
    <n v="306939"/>
    <n v="194871"/>
    <n v="300115"/>
    <n v="264430"/>
    <s v="kosslyn_1978"/>
    <n v="6"/>
    <s v="5124.0"/>
    <n v="6"/>
    <s v="possible"/>
    <s v="yes"/>
    <n v="1024"/>
    <n v="-115"/>
    <n v="165"/>
  </r>
  <r>
    <n v="100"/>
    <n v="100"/>
    <n v="774"/>
    <n v="77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"/>
    <n v="6"/>
    <n v="1"/>
    <n v="6"/>
    <n v="13"/>
    <n v="0"/>
    <n v="13"/>
    <n v="1"/>
    <n v="1"/>
    <n v="0"/>
    <n v="0"/>
    <n v="6"/>
    <n v="1"/>
    <n v="1"/>
    <n v="0"/>
    <n v="6"/>
    <n v="6"/>
    <n v="20"/>
    <n v="1"/>
    <n v="1"/>
    <n v="1"/>
    <n v="13"/>
    <n v="13"/>
    <n v="13"/>
    <n v="1"/>
    <n v="6"/>
    <n v="13"/>
    <n v="6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Ruisseau"/>
    <n v="6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9"/>
    <n v="0"/>
    <s v="m"/>
    <s v="space"/>
    <s v="space"/>
    <s v="space"/>
    <s v="space"/>
    <s v="space"/>
    <s v="m"/>
    <s v="space"/>
    <n v="1"/>
    <n v="296"/>
    <s v="-"/>
    <n v="797.19047619047615"/>
    <n v="431.80213615165638"/>
    <x v="1"/>
    <n v="51708"/>
    <n v="9356"/>
    <n v="1686"/>
    <n v="811"/>
    <n v="8483"/>
    <n v="296"/>
    <n v="24078"/>
    <n v="4334"/>
    <n v="2"/>
    <s v="legacy"/>
    <n v="1024"/>
    <n v="2"/>
    <n v="48000"/>
    <n v="-16"/>
    <s v="experiment"/>
    <x v="7"/>
    <s v="odd"/>
    <n v="212721"/>
    <n v="203363"/>
    <n v="14836"/>
    <n v="308339"/>
    <n v="310459"/>
    <n v="203342"/>
    <n v="308339"/>
    <n v="198992"/>
    <s v="NA"/>
    <n v="194872"/>
    <n v="116738"/>
    <n v="142800"/>
    <n v="6349"/>
    <n v="6344"/>
    <n v="307588"/>
    <n v="116737"/>
    <n v="116737"/>
    <n v="6348"/>
    <n v="314149"/>
    <n v="312459"/>
    <n v="314446"/>
    <n v="118425"/>
    <n v="143612"/>
    <n v="118720"/>
    <n v="198993"/>
    <n v="196872"/>
    <n v="203329"/>
    <s v="NA"/>
    <n v="314149"/>
    <n v="194871"/>
    <n v="307587"/>
    <n v="264430"/>
    <s v="kosslyn_1978"/>
    <n v="7"/>
    <s v="5420.0"/>
    <n v="7"/>
    <s v="impossible"/>
    <s v="yes"/>
    <n v="1024"/>
    <n v="-115"/>
    <n v="165"/>
  </r>
  <r>
    <n v="100"/>
    <n v="100"/>
    <n v="728"/>
    <n v="72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"/>
    <n v="7"/>
    <n v="1"/>
    <n v="7"/>
    <n v="13"/>
    <n v="0"/>
    <n v="13"/>
    <n v="1"/>
    <n v="1"/>
    <n v="0"/>
    <n v="0"/>
    <n v="7"/>
    <n v="1"/>
    <n v="1"/>
    <n v="0"/>
    <n v="7"/>
    <n v="7"/>
    <n v="21"/>
    <n v="1"/>
    <n v="1"/>
    <n v="1"/>
    <n v="13"/>
    <n v="13"/>
    <n v="13"/>
    <n v="1"/>
    <n v="7"/>
    <n v="13"/>
    <n v="7"/>
    <n v="0"/>
    <s v="stim0"/>
    <s v="-129.0"/>
    <s v="153.0"/>
    <s v="Tue Oct  7 16:43:54 2025"/>
    <s v="The main experiment item"/>
    <b v="0"/>
    <x v="5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Arbre"/>
    <n v="7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"/>
    <n v="0"/>
    <s v="q"/>
    <s v="space"/>
    <s v="space"/>
    <s v="space"/>
    <s v="space"/>
    <s v="space"/>
    <s v="q"/>
    <s v="space"/>
    <n v="1"/>
    <n v="404"/>
    <n v="404"/>
    <n v="797.19047619047615"/>
    <n v="431.80213615165638"/>
    <x v="252"/>
    <n v="51708"/>
    <n v="9356"/>
    <n v="1686"/>
    <n v="811"/>
    <n v="8483"/>
    <n v="404"/>
    <n v="24078"/>
    <n v="4334"/>
    <n v="2"/>
    <s v="legacy"/>
    <n v="1024"/>
    <n v="2"/>
    <n v="48000"/>
    <n v="-16"/>
    <s v="experiment"/>
    <x v="7"/>
    <s v="odd"/>
    <n v="212721"/>
    <n v="203363"/>
    <n v="14836"/>
    <n v="315252"/>
    <n v="317200"/>
    <n v="203342"/>
    <n v="315252"/>
    <n v="198992"/>
    <s v="NA"/>
    <n v="194872"/>
    <n v="116738"/>
    <n v="142800"/>
    <n v="6349"/>
    <n v="6344"/>
    <n v="314501"/>
    <n v="116737"/>
    <n v="116737"/>
    <n v="6348"/>
    <n v="321317"/>
    <n v="319200"/>
    <n v="321722"/>
    <n v="118425"/>
    <n v="143612"/>
    <n v="118720"/>
    <n v="198993"/>
    <n v="196872"/>
    <n v="203329"/>
    <s v="NA"/>
    <n v="321317"/>
    <n v="194871"/>
    <n v="314500"/>
    <n v="264430"/>
    <s v="kosslyn_1978"/>
    <n v="8"/>
    <s v="5824.0"/>
    <n v="8"/>
    <s v="possible"/>
    <s v="yes"/>
    <n v="1024"/>
    <n v="-115"/>
    <n v="165"/>
  </r>
  <r>
    <n v="100"/>
    <n v="100"/>
    <n v="731"/>
    <n v="73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"/>
    <n v="8"/>
    <n v="1"/>
    <n v="8"/>
    <n v="13"/>
    <n v="0"/>
    <n v="13"/>
    <n v="1"/>
    <n v="1"/>
    <n v="0"/>
    <n v="0"/>
    <n v="8"/>
    <n v="1"/>
    <n v="1"/>
    <n v="0"/>
    <n v="8"/>
    <n v="8"/>
    <n v="22"/>
    <n v="1"/>
    <n v="1"/>
    <n v="1"/>
    <n v="13"/>
    <n v="13"/>
    <n v="13"/>
    <n v="1"/>
    <n v="8"/>
    <n v="13"/>
    <n v="8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phare"/>
    <n v="8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4"/>
    <n v="0"/>
    <s v="m"/>
    <s v="space"/>
    <s v="space"/>
    <s v="space"/>
    <s v="space"/>
    <s v="space"/>
    <s v="m"/>
    <s v="space"/>
    <n v="1"/>
    <n v="756"/>
    <s v="-"/>
    <n v="797.19047619047615"/>
    <n v="431.80213615165638"/>
    <x v="1"/>
    <n v="51708"/>
    <n v="9356"/>
    <n v="1686"/>
    <n v="811"/>
    <n v="8483"/>
    <n v="756"/>
    <n v="24078"/>
    <n v="4334"/>
    <n v="2"/>
    <s v="legacy"/>
    <n v="1024"/>
    <n v="2"/>
    <n v="48000"/>
    <n v="-16"/>
    <s v="experiment"/>
    <x v="7"/>
    <s v="odd"/>
    <n v="212721"/>
    <n v="203363"/>
    <n v="14836"/>
    <n v="322525"/>
    <n v="324475"/>
    <n v="203342"/>
    <n v="322525"/>
    <n v="198992"/>
    <s v="NA"/>
    <n v="194872"/>
    <n v="116738"/>
    <n v="142800"/>
    <n v="6349"/>
    <n v="6344"/>
    <n v="321774"/>
    <n v="116737"/>
    <n v="116737"/>
    <n v="6348"/>
    <n v="328187"/>
    <n v="326475"/>
    <n v="328944"/>
    <n v="118425"/>
    <n v="143612"/>
    <n v="118720"/>
    <n v="198993"/>
    <n v="196872"/>
    <n v="203329"/>
    <s v="NA"/>
    <n v="328187"/>
    <n v="194871"/>
    <n v="321773"/>
    <n v="264430"/>
    <s v="kosslyn_1978"/>
    <n v="9"/>
    <s v="6580.0"/>
    <n v="9"/>
    <s v="impossible"/>
    <s v="yes"/>
    <n v="1024"/>
    <n v="-115"/>
    <n v="165"/>
  </r>
  <r>
    <n v="100"/>
    <n v="100"/>
    <n v="797"/>
    <n v="79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9"/>
    <n v="9"/>
    <n v="1"/>
    <n v="9"/>
    <n v="13"/>
    <n v="0"/>
    <n v="13"/>
    <n v="1"/>
    <n v="1"/>
    <n v="0"/>
    <n v="0"/>
    <n v="9"/>
    <n v="1"/>
    <n v="1"/>
    <n v="0"/>
    <n v="9"/>
    <n v="9"/>
    <n v="23"/>
    <n v="1"/>
    <n v="1"/>
    <n v="1"/>
    <n v="13"/>
    <n v="13"/>
    <n v="13"/>
    <n v="1"/>
    <n v="9"/>
    <n v="13"/>
    <n v="9"/>
    <n v="0"/>
    <s v="stim0"/>
    <s v="-129.0"/>
    <s v="153.0"/>
    <s v="Tue Oct  7 16:43:54 2025"/>
    <s v="The main experiment item"/>
    <b v="0"/>
    <x v="6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Lac"/>
    <n v="9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9"/>
    <n v="0"/>
    <s v="q"/>
    <s v="space"/>
    <s v="space"/>
    <s v="space"/>
    <s v="space"/>
    <s v="space"/>
    <s v="q"/>
    <s v="space"/>
    <n v="1"/>
    <n v="1395"/>
    <n v="1395"/>
    <n v="797.19047619047615"/>
    <n v="431.80213615165638"/>
    <x v="253"/>
    <n v="51708"/>
    <n v="9356"/>
    <n v="1686"/>
    <n v="811"/>
    <n v="8483"/>
    <n v="1395"/>
    <n v="24078"/>
    <n v="4334"/>
    <n v="2"/>
    <s v="legacy"/>
    <n v="1024"/>
    <n v="2"/>
    <n v="48000"/>
    <n v="-16"/>
    <s v="experiment"/>
    <x v="7"/>
    <s v="odd"/>
    <n v="212721"/>
    <n v="203363"/>
    <n v="14836"/>
    <n v="329752"/>
    <n v="331451"/>
    <n v="203342"/>
    <n v="329752"/>
    <n v="198992"/>
    <s v="NA"/>
    <n v="194872"/>
    <n v="116738"/>
    <n v="142800"/>
    <n v="6349"/>
    <n v="6344"/>
    <n v="329001"/>
    <n v="116737"/>
    <n v="116737"/>
    <n v="6348"/>
    <n v="335035"/>
    <n v="333451"/>
    <n v="336431"/>
    <n v="118425"/>
    <n v="143612"/>
    <n v="118720"/>
    <n v="198993"/>
    <n v="196872"/>
    <n v="203329"/>
    <s v="NA"/>
    <n v="335035"/>
    <n v="194871"/>
    <n v="329000"/>
    <n v="264430"/>
    <s v="kosslyn_1978"/>
    <n v="10"/>
    <s v="7975.0"/>
    <n v="10"/>
    <s v="possible"/>
    <s v="yes"/>
    <n v="1024"/>
    <n v="-115"/>
    <n v="165"/>
  </r>
  <r>
    <n v="100"/>
    <n v="100"/>
    <n v="961"/>
    <n v="96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0"/>
    <n v="10"/>
    <n v="1"/>
    <n v="10"/>
    <n v="13"/>
    <n v="0"/>
    <n v="13"/>
    <n v="1"/>
    <n v="1"/>
    <n v="0"/>
    <n v="0"/>
    <n v="10"/>
    <n v="1"/>
    <n v="1"/>
    <n v="0"/>
    <n v="10"/>
    <n v="10"/>
    <n v="24"/>
    <n v="1"/>
    <n v="1"/>
    <n v="1"/>
    <n v="13"/>
    <n v="13"/>
    <n v="13"/>
    <n v="1"/>
    <n v="10"/>
    <n v="13"/>
    <n v="10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grotte"/>
    <n v="10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8"/>
    <n v="0"/>
    <s v="m"/>
    <s v="space"/>
    <s v="space"/>
    <s v="space"/>
    <s v="space"/>
    <s v="space"/>
    <s v="m"/>
    <s v="space"/>
    <n v="1"/>
    <n v="2601"/>
    <s v="-"/>
    <n v="797.19047619047615"/>
    <n v="431.80213615165638"/>
    <x v="1"/>
    <n v="51708"/>
    <n v="9356"/>
    <n v="1686"/>
    <n v="811"/>
    <n v="8483"/>
    <n v="2601"/>
    <n v="24078"/>
    <n v="4334"/>
    <n v="2"/>
    <s v="legacy"/>
    <n v="1024"/>
    <n v="2"/>
    <n v="48000"/>
    <n v="-16"/>
    <s v="experiment"/>
    <x v="7"/>
    <s v="odd"/>
    <n v="212721"/>
    <n v="203363"/>
    <n v="14836"/>
    <n v="337236"/>
    <n v="339195"/>
    <n v="203342"/>
    <n v="337236"/>
    <n v="198992"/>
    <s v="NA"/>
    <n v="194872"/>
    <n v="116738"/>
    <n v="142800"/>
    <n v="6349"/>
    <n v="6344"/>
    <n v="336485"/>
    <n v="116737"/>
    <n v="116737"/>
    <n v="6348"/>
    <n v="342757"/>
    <n v="341195"/>
    <n v="345359"/>
    <n v="118425"/>
    <n v="143612"/>
    <n v="118720"/>
    <n v="198993"/>
    <n v="196872"/>
    <n v="203329"/>
    <s v="NA"/>
    <n v="342757"/>
    <n v="194871"/>
    <n v="336484"/>
    <n v="264430"/>
    <s v="kosslyn_1978"/>
    <n v="11"/>
    <s v="10576.0"/>
    <n v="11"/>
    <s v="impossible"/>
    <s v="yes"/>
    <n v="1024"/>
    <n v="-115"/>
    <n v="165"/>
  </r>
  <r>
    <n v="100"/>
    <n v="100"/>
    <n v="949"/>
    <n v="94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1"/>
    <n v="11"/>
    <n v="1"/>
    <n v="11"/>
    <n v="13"/>
    <n v="0"/>
    <n v="13"/>
    <n v="1"/>
    <n v="1"/>
    <n v="0"/>
    <n v="0"/>
    <n v="11"/>
    <n v="1"/>
    <n v="1"/>
    <n v="0"/>
    <n v="11"/>
    <n v="11"/>
    <n v="25"/>
    <n v="1"/>
    <n v="1"/>
    <n v="1"/>
    <n v="13"/>
    <n v="13"/>
    <n v="13"/>
    <n v="1"/>
    <n v="11"/>
    <n v="13"/>
    <n v="11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phare"/>
    <n v="11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2"/>
    <n v="0"/>
    <s v="m"/>
    <s v="space"/>
    <s v="space"/>
    <s v="space"/>
    <s v="space"/>
    <s v="space"/>
    <s v="m"/>
    <s v="space"/>
    <n v="1"/>
    <n v="815"/>
    <s v="-"/>
    <n v="797.19047619047615"/>
    <n v="431.80213615165638"/>
    <x v="1"/>
    <n v="51708"/>
    <n v="9356"/>
    <n v="1686"/>
    <n v="811"/>
    <n v="8483"/>
    <n v="815"/>
    <n v="24078"/>
    <n v="4334"/>
    <n v="2"/>
    <s v="legacy"/>
    <n v="1024"/>
    <n v="2"/>
    <n v="48000"/>
    <n v="-16"/>
    <s v="experiment"/>
    <x v="7"/>
    <s v="odd"/>
    <n v="212721"/>
    <n v="203363"/>
    <n v="14836"/>
    <n v="346162"/>
    <n v="347749"/>
    <n v="203342"/>
    <n v="346162"/>
    <n v="198992"/>
    <s v="NA"/>
    <n v="194872"/>
    <n v="116738"/>
    <n v="142800"/>
    <n v="6349"/>
    <n v="6344"/>
    <n v="345411"/>
    <n v="116737"/>
    <n v="116737"/>
    <n v="6348"/>
    <n v="351461"/>
    <n v="349749"/>
    <n v="352278"/>
    <n v="118425"/>
    <n v="143612"/>
    <n v="118720"/>
    <n v="198993"/>
    <n v="196872"/>
    <n v="203329"/>
    <s v="NA"/>
    <n v="351461"/>
    <n v="194871"/>
    <n v="345410"/>
    <n v="264430"/>
    <s v="kosslyn_1978"/>
    <n v="12"/>
    <s v="11391.0"/>
    <n v="12"/>
    <s v="impossible"/>
    <s v="yes"/>
    <n v="1024"/>
    <n v="-115"/>
    <n v="165"/>
  </r>
  <r>
    <n v="100"/>
    <n v="100"/>
    <n v="940"/>
    <n v="94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2"/>
    <n v="12"/>
    <n v="1"/>
    <n v="12"/>
    <n v="13"/>
    <n v="0"/>
    <n v="13"/>
    <n v="1"/>
    <n v="1"/>
    <n v="0"/>
    <n v="0"/>
    <n v="12"/>
    <n v="1"/>
    <n v="1"/>
    <n v="0"/>
    <n v="12"/>
    <n v="12"/>
    <n v="26"/>
    <n v="1"/>
    <n v="1"/>
    <n v="1"/>
    <n v="13"/>
    <n v="13"/>
    <n v="13"/>
    <n v="1"/>
    <n v="12"/>
    <n v="13"/>
    <n v="12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tour"/>
    <n v="12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8"/>
    <n v="0"/>
    <s v="m"/>
    <s v="space"/>
    <s v="space"/>
    <s v="space"/>
    <s v="space"/>
    <s v="space"/>
    <s v="m"/>
    <s v="space"/>
    <n v="1"/>
    <n v="838"/>
    <s v="-"/>
    <n v="797.19047619047615"/>
    <n v="431.80213615165638"/>
    <x v="1"/>
    <n v="51708"/>
    <n v="9356"/>
    <n v="1686"/>
    <n v="811"/>
    <n v="8483"/>
    <n v="838"/>
    <n v="24078"/>
    <n v="4334"/>
    <n v="2"/>
    <s v="legacy"/>
    <n v="1024"/>
    <n v="2"/>
    <n v="48000"/>
    <n v="-16"/>
    <s v="experiment"/>
    <x v="7"/>
    <s v="odd"/>
    <n v="212721"/>
    <n v="203363"/>
    <n v="14836"/>
    <n v="353081"/>
    <n v="355088"/>
    <n v="203342"/>
    <n v="353081"/>
    <n v="198992"/>
    <s v="NA"/>
    <n v="194872"/>
    <n v="116738"/>
    <n v="142800"/>
    <n v="6349"/>
    <n v="6344"/>
    <n v="352330"/>
    <n v="116737"/>
    <n v="116737"/>
    <n v="6348"/>
    <n v="358374"/>
    <n v="357088"/>
    <n v="359213"/>
    <n v="118425"/>
    <n v="143612"/>
    <n v="118720"/>
    <n v="198993"/>
    <n v="196872"/>
    <n v="203329"/>
    <s v="NA"/>
    <n v="358374"/>
    <n v="194871"/>
    <n v="352329"/>
    <n v="264430"/>
    <s v="kosslyn_1978"/>
    <n v="13"/>
    <s v="12229.0"/>
    <n v="13"/>
    <s v="impossible"/>
    <s v="yes"/>
    <n v="1024"/>
    <n v="-115"/>
    <n v="165"/>
  </r>
  <r>
    <n v="100"/>
    <n v="100"/>
    <n v="916"/>
    <n v="91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3"/>
    <n v="13"/>
    <n v="1"/>
    <n v="13"/>
    <n v="13"/>
    <n v="0"/>
    <n v="13"/>
    <n v="1"/>
    <n v="1"/>
    <n v="0"/>
    <n v="0"/>
    <n v="13"/>
    <n v="1"/>
    <n v="1"/>
    <n v="0"/>
    <n v="13"/>
    <n v="13"/>
    <n v="27"/>
    <n v="1"/>
    <n v="1"/>
    <n v="1"/>
    <n v="13"/>
    <n v="13"/>
    <n v="13"/>
    <n v="1"/>
    <n v="13"/>
    <n v="13"/>
    <n v="13"/>
    <n v="0"/>
    <s v="stim0"/>
    <s v="-129.0"/>
    <s v="153.0"/>
    <s v="Tue Oct  7 16:43:54 2025"/>
    <s v="The main experiment item"/>
    <b v="0"/>
    <x v="4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puits"/>
    <n v="13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6"/>
    <n v="0"/>
    <s v="q"/>
    <s v="space"/>
    <s v="space"/>
    <s v="space"/>
    <s v="space"/>
    <s v="space"/>
    <s v="q"/>
    <s v="space"/>
    <n v="1"/>
    <n v="608"/>
    <n v="608"/>
    <n v="797.19047619047615"/>
    <n v="431.80213615165638"/>
    <x v="254"/>
    <n v="51708"/>
    <n v="9356"/>
    <n v="1686"/>
    <n v="811"/>
    <n v="8483"/>
    <n v="608"/>
    <n v="24078"/>
    <n v="4334"/>
    <n v="2"/>
    <s v="legacy"/>
    <n v="1024"/>
    <n v="2"/>
    <n v="48000"/>
    <n v="-16"/>
    <s v="experiment"/>
    <x v="7"/>
    <s v="odd"/>
    <n v="212721"/>
    <n v="203363"/>
    <n v="14836"/>
    <n v="360019"/>
    <n v="361979"/>
    <n v="203342"/>
    <n v="360019"/>
    <n v="198992"/>
    <s v="NA"/>
    <n v="194872"/>
    <n v="116738"/>
    <n v="142800"/>
    <n v="6349"/>
    <n v="6344"/>
    <n v="359268"/>
    <n v="116737"/>
    <n v="116737"/>
    <n v="6348"/>
    <n v="365733"/>
    <n v="363979"/>
    <n v="366343"/>
    <n v="118425"/>
    <n v="143612"/>
    <n v="118720"/>
    <n v="198993"/>
    <n v="196872"/>
    <n v="203329"/>
    <s v="NA"/>
    <n v="365733"/>
    <n v="194871"/>
    <n v="359266"/>
    <n v="264430"/>
    <s v="kosslyn_1978"/>
    <n v="14"/>
    <s v="12837.0"/>
    <n v="14"/>
    <s v="possible"/>
    <s v="yes"/>
    <n v="1024"/>
    <n v="-115"/>
    <n v="165"/>
  </r>
  <r>
    <n v="100"/>
    <n v="100"/>
    <n v="885"/>
    <n v="88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4"/>
    <n v="14"/>
    <n v="1"/>
    <n v="14"/>
    <n v="13"/>
    <n v="0"/>
    <n v="13"/>
    <n v="1"/>
    <n v="1"/>
    <n v="0"/>
    <n v="0"/>
    <n v="14"/>
    <n v="1"/>
    <n v="1"/>
    <n v="0"/>
    <n v="14"/>
    <n v="14"/>
    <n v="28"/>
    <n v="1"/>
    <n v="1"/>
    <n v="1"/>
    <n v="13"/>
    <n v="13"/>
    <n v="13"/>
    <n v="1"/>
    <n v="14"/>
    <n v="13"/>
    <n v="14"/>
    <n v="0"/>
    <s v="stim0"/>
    <s v="-129.0"/>
    <s v="153.0"/>
    <s v="Tue Oct  7 16:43:54 2025"/>
    <s v="The main experiment item"/>
    <b v="0"/>
    <x v="7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Sable"/>
    <n v="14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1"/>
    <n v="0"/>
    <s v="q"/>
    <s v="space"/>
    <s v="space"/>
    <s v="space"/>
    <s v="space"/>
    <s v="space"/>
    <s v="q"/>
    <s v="space"/>
    <n v="1"/>
    <n v="450"/>
    <n v="450"/>
    <n v="797.19047619047615"/>
    <n v="431.80213615165638"/>
    <x v="255"/>
    <n v="51708"/>
    <n v="9356"/>
    <n v="1686"/>
    <n v="811"/>
    <n v="8483"/>
    <n v="450"/>
    <n v="24078"/>
    <n v="4334"/>
    <n v="2"/>
    <s v="legacy"/>
    <n v="1024"/>
    <n v="2"/>
    <n v="48000"/>
    <n v="-16"/>
    <s v="experiment"/>
    <x v="7"/>
    <s v="odd"/>
    <n v="212721"/>
    <n v="203363"/>
    <n v="14836"/>
    <n v="367148"/>
    <n v="369104"/>
    <n v="203342"/>
    <n v="367148"/>
    <n v="198992"/>
    <s v="NA"/>
    <n v="194872"/>
    <n v="116738"/>
    <n v="142800"/>
    <n v="6349"/>
    <n v="6344"/>
    <n v="366397"/>
    <n v="116737"/>
    <n v="116737"/>
    <n v="6348"/>
    <n v="373115"/>
    <n v="371104"/>
    <n v="373566"/>
    <n v="118425"/>
    <n v="143612"/>
    <n v="118720"/>
    <n v="198993"/>
    <n v="196872"/>
    <n v="203329"/>
    <s v="NA"/>
    <n v="373114"/>
    <n v="194871"/>
    <n v="366396"/>
    <n v="264430"/>
    <s v="kosslyn_1978"/>
    <n v="15"/>
    <s v="13287.0"/>
    <n v="15"/>
    <s v="possible"/>
    <s v="yes"/>
    <n v="1024"/>
    <n v="-115"/>
    <n v="165"/>
  </r>
  <r>
    <n v="100"/>
    <n v="100"/>
    <n v="888"/>
    <n v="88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5"/>
    <n v="15"/>
    <n v="1"/>
    <n v="15"/>
    <n v="13"/>
    <n v="0"/>
    <n v="13"/>
    <n v="1"/>
    <n v="1"/>
    <n v="0"/>
    <n v="0"/>
    <n v="15"/>
    <n v="1"/>
    <n v="1"/>
    <n v="0"/>
    <n v="15"/>
    <n v="15"/>
    <n v="29"/>
    <n v="1"/>
    <n v="1"/>
    <n v="1"/>
    <n v="13"/>
    <n v="13"/>
    <n v="13"/>
    <n v="1"/>
    <n v="15"/>
    <n v="13"/>
    <n v="15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grotte"/>
    <n v="15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84"/>
    <n v="0"/>
    <s v="m"/>
    <s v="space"/>
    <s v="space"/>
    <s v="space"/>
    <s v="space"/>
    <s v="space"/>
    <s v="m"/>
    <s v="space"/>
    <n v="1"/>
    <n v="923"/>
    <s v="-"/>
    <n v="797.19047619047615"/>
    <n v="431.80213615165638"/>
    <x v="1"/>
    <n v="51708"/>
    <n v="9356"/>
    <n v="1686"/>
    <n v="811"/>
    <n v="8483"/>
    <n v="923"/>
    <n v="24078"/>
    <n v="4334"/>
    <n v="2"/>
    <s v="legacy"/>
    <n v="1024"/>
    <n v="2"/>
    <n v="48000"/>
    <n v="-16"/>
    <s v="experiment"/>
    <x v="7"/>
    <s v="odd"/>
    <n v="212721"/>
    <n v="203363"/>
    <n v="14836"/>
    <n v="374365"/>
    <n v="376485"/>
    <n v="203342"/>
    <n v="374365"/>
    <n v="198992"/>
    <s v="NA"/>
    <n v="194872"/>
    <n v="116738"/>
    <n v="142800"/>
    <n v="6349"/>
    <n v="6344"/>
    <n v="373614"/>
    <n v="116737"/>
    <n v="116737"/>
    <n v="6348"/>
    <n v="380048"/>
    <n v="378485"/>
    <n v="380973"/>
    <n v="118425"/>
    <n v="143612"/>
    <n v="118720"/>
    <n v="198993"/>
    <n v="196872"/>
    <n v="203329"/>
    <s v="NA"/>
    <n v="380048"/>
    <n v="194871"/>
    <n v="373613"/>
    <n v="264430"/>
    <s v="kosslyn_1978"/>
    <n v="16"/>
    <s v="14210.0"/>
    <n v="16"/>
    <s v="impossible"/>
    <s v="yes"/>
    <n v="1024"/>
    <n v="-115"/>
    <n v="165"/>
  </r>
  <r>
    <n v="100"/>
    <n v="100"/>
    <n v="879"/>
    <n v="87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6"/>
    <n v="16"/>
    <n v="1"/>
    <n v="16"/>
    <n v="13"/>
    <n v="0"/>
    <n v="13"/>
    <n v="1"/>
    <n v="1"/>
    <n v="0"/>
    <n v="0"/>
    <n v="16"/>
    <n v="1"/>
    <n v="1"/>
    <n v="0"/>
    <n v="16"/>
    <n v="16"/>
    <n v="30"/>
    <n v="1"/>
    <n v="1"/>
    <n v="1"/>
    <n v="13"/>
    <n v="13"/>
    <n v="13"/>
    <n v="1"/>
    <n v="16"/>
    <n v="13"/>
    <n v="16"/>
    <n v="0"/>
    <s v="stim0"/>
    <s v="-129.0"/>
    <s v="153.0"/>
    <s v="Tue Oct  7 16:43:54 2025"/>
    <s v="The main experiment item"/>
    <b v="0"/>
    <x v="8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Rocher"/>
    <n v="16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9"/>
    <n v="0"/>
    <s v="q"/>
    <s v="space"/>
    <s v="space"/>
    <s v="space"/>
    <s v="space"/>
    <s v="space"/>
    <s v="q"/>
    <s v="space"/>
    <n v="1"/>
    <n v="733"/>
    <n v="733"/>
    <n v="797.19047619047615"/>
    <n v="431.80213615165638"/>
    <x v="256"/>
    <n v="51708"/>
    <n v="9356"/>
    <n v="1686"/>
    <n v="811"/>
    <n v="8483"/>
    <n v="733"/>
    <n v="24078"/>
    <n v="4334"/>
    <n v="2"/>
    <s v="legacy"/>
    <n v="1024"/>
    <n v="2"/>
    <n v="48000"/>
    <n v="-16"/>
    <s v="experiment"/>
    <x v="7"/>
    <s v="odd"/>
    <n v="212721"/>
    <n v="203363"/>
    <n v="14836"/>
    <n v="381777"/>
    <n v="383546"/>
    <n v="203342"/>
    <n v="381777"/>
    <n v="198992"/>
    <s v="NA"/>
    <n v="194872"/>
    <n v="116738"/>
    <n v="142800"/>
    <n v="6349"/>
    <n v="6344"/>
    <n v="381026"/>
    <n v="116737"/>
    <n v="116737"/>
    <n v="6348"/>
    <n v="387237"/>
    <n v="385546"/>
    <n v="387971"/>
    <n v="118425"/>
    <n v="143612"/>
    <n v="118720"/>
    <n v="198993"/>
    <n v="196872"/>
    <n v="203329"/>
    <s v="NA"/>
    <n v="387237"/>
    <n v="194871"/>
    <n v="381025"/>
    <n v="264430"/>
    <s v="kosslyn_1978"/>
    <n v="17"/>
    <s v="14943.0"/>
    <n v="17"/>
    <s v="possible"/>
    <s v="yes"/>
    <n v="1024"/>
    <n v="-115"/>
    <n v="165"/>
  </r>
  <r>
    <n v="100"/>
    <n v="100"/>
    <n v="881"/>
    <n v="88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7"/>
    <n v="17"/>
    <n v="1"/>
    <n v="17"/>
    <n v="13"/>
    <n v="0"/>
    <n v="13"/>
    <n v="1"/>
    <n v="1"/>
    <n v="0"/>
    <n v="0"/>
    <n v="17"/>
    <n v="1"/>
    <n v="1"/>
    <n v="0"/>
    <n v="17"/>
    <n v="17"/>
    <n v="31"/>
    <n v="1"/>
    <n v="1"/>
    <n v="1"/>
    <n v="13"/>
    <n v="13"/>
    <n v="13"/>
    <n v="1"/>
    <n v="17"/>
    <n v="13"/>
    <n v="17"/>
    <n v="0"/>
    <s v="stim0"/>
    <s v="-129.0"/>
    <s v="153.0"/>
    <s v="Tue Oct  7 16:43:54 2025"/>
    <s v="The main experiment item"/>
    <b v="0"/>
    <x v="3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Herbe"/>
    <n v="17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8"/>
    <n v="0"/>
    <s v="q"/>
    <s v="space"/>
    <s v="space"/>
    <s v="space"/>
    <s v="space"/>
    <s v="space"/>
    <s v="q"/>
    <s v="space"/>
    <n v="1"/>
    <n v="922"/>
    <n v="922"/>
    <n v="797.19047619047615"/>
    <n v="431.80213615165638"/>
    <x v="257"/>
    <n v="51708"/>
    <n v="9356"/>
    <n v="1686"/>
    <n v="811"/>
    <n v="8483"/>
    <n v="922"/>
    <n v="24078"/>
    <n v="4334"/>
    <n v="2"/>
    <s v="legacy"/>
    <n v="1024"/>
    <n v="2"/>
    <n v="48000"/>
    <n v="-16"/>
    <s v="experiment"/>
    <x v="7"/>
    <s v="odd"/>
    <n v="212721"/>
    <n v="203363"/>
    <n v="14836"/>
    <n v="388785"/>
    <n v="390373"/>
    <n v="203342"/>
    <n v="388785"/>
    <n v="198992"/>
    <s v="NA"/>
    <n v="194872"/>
    <n v="116738"/>
    <n v="142800"/>
    <n v="6349"/>
    <n v="6344"/>
    <n v="388034"/>
    <n v="116737"/>
    <n v="116737"/>
    <n v="6348"/>
    <n v="394320"/>
    <n v="392373"/>
    <n v="395243"/>
    <n v="118425"/>
    <n v="143612"/>
    <n v="118720"/>
    <n v="198993"/>
    <n v="196872"/>
    <n v="203329"/>
    <s v="NA"/>
    <n v="394320"/>
    <n v="194871"/>
    <n v="388033"/>
    <n v="264430"/>
    <s v="kosslyn_1978"/>
    <n v="18"/>
    <s v="15865.0"/>
    <n v="18"/>
    <s v="possible"/>
    <s v="yes"/>
    <n v="1024"/>
    <n v="-115"/>
    <n v="165"/>
  </r>
  <r>
    <n v="100"/>
    <n v="100"/>
    <n v="859"/>
    <n v="85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8"/>
    <n v="18"/>
    <n v="1"/>
    <n v="18"/>
    <n v="13"/>
    <n v="0"/>
    <n v="13"/>
    <n v="1"/>
    <n v="1"/>
    <n v="0"/>
    <n v="0"/>
    <n v="18"/>
    <n v="1"/>
    <n v="1"/>
    <n v="0"/>
    <n v="18"/>
    <n v="18"/>
    <n v="32"/>
    <n v="1"/>
    <n v="1"/>
    <n v="1"/>
    <n v="13"/>
    <n v="13"/>
    <n v="13"/>
    <n v="1"/>
    <n v="18"/>
    <n v="13"/>
    <n v="18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vallee"/>
    <n v="18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4"/>
    <n v="0"/>
    <s v="m"/>
    <s v="space"/>
    <s v="space"/>
    <s v="space"/>
    <s v="space"/>
    <s v="space"/>
    <s v="m"/>
    <s v="space"/>
    <n v="1"/>
    <n v="462"/>
    <s v="-"/>
    <n v="797.19047619047615"/>
    <n v="431.80213615165638"/>
    <x v="1"/>
    <n v="51708"/>
    <n v="9356"/>
    <n v="1686"/>
    <n v="811"/>
    <n v="8483"/>
    <n v="462"/>
    <n v="24078"/>
    <n v="4334"/>
    <n v="2"/>
    <s v="legacy"/>
    <n v="1024"/>
    <n v="2"/>
    <n v="48000"/>
    <n v="-16"/>
    <s v="experiment"/>
    <x v="7"/>
    <s v="odd"/>
    <n v="212721"/>
    <n v="203363"/>
    <n v="14836"/>
    <n v="396047"/>
    <n v="397797"/>
    <n v="203342"/>
    <n v="396047"/>
    <n v="198992"/>
    <s v="NA"/>
    <n v="194872"/>
    <n v="116738"/>
    <n v="142800"/>
    <n v="6349"/>
    <n v="6344"/>
    <n v="395296"/>
    <n v="116737"/>
    <n v="116737"/>
    <n v="6348"/>
    <n v="401658"/>
    <n v="399797"/>
    <n v="402122"/>
    <n v="118425"/>
    <n v="143612"/>
    <n v="118720"/>
    <n v="198993"/>
    <n v="196872"/>
    <n v="203329"/>
    <s v="NA"/>
    <n v="401658"/>
    <n v="194871"/>
    <n v="395295"/>
    <n v="264430"/>
    <s v="kosslyn_1978"/>
    <n v="19"/>
    <s v="16327.0"/>
    <n v="19"/>
    <s v="impossible"/>
    <s v="yes"/>
    <n v="1024"/>
    <n v="-115"/>
    <n v="165"/>
  </r>
  <r>
    <n v="100"/>
    <n v="100"/>
    <n v="838"/>
    <n v="83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9"/>
    <n v="19"/>
    <n v="1"/>
    <n v="19"/>
    <n v="13"/>
    <n v="0"/>
    <n v="13"/>
    <n v="1"/>
    <n v="1"/>
    <n v="0"/>
    <n v="0"/>
    <n v="19"/>
    <n v="1"/>
    <n v="1"/>
    <n v="0"/>
    <n v="19"/>
    <n v="19"/>
    <n v="33"/>
    <n v="1"/>
    <n v="1"/>
    <n v="1"/>
    <n v="13"/>
    <n v="13"/>
    <n v="13"/>
    <n v="1"/>
    <n v="19"/>
    <n v="13"/>
    <n v="19"/>
    <n v="0"/>
    <s v="stim0"/>
    <s v="-129.0"/>
    <s v="153.0"/>
    <s v="Tue Oct  7 16:43:54 2025"/>
    <s v="The main experiment item"/>
    <b v="0"/>
    <x v="9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Hutte"/>
    <n v="19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5"/>
    <n v="0"/>
    <s v="q"/>
    <s v="space"/>
    <s v="space"/>
    <s v="space"/>
    <s v="space"/>
    <s v="space"/>
    <s v="q"/>
    <s v="space"/>
    <n v="1"/>
    <n v="450"/>
    <n v="450"/>
    <n v="797.19047619047615"/>
    <n v="431.80213615165638"/>
    <x v="255"/>
    <n v="51708"/>
    <n v="9356"/>
    <n v="1686"/>
    <n v="811"/>
    <n v="8483"/>
    <n v="450"/>
    <n v="24078"/>
    <n v="4334"/>
    <n v="2"/>
    <s v="legacy"/>
    <n v="1024"/>
    <n v="2"/>
    <n v="48000"/>
    <n v="-16"/>
    <s v="experiment"/>
    <x v="7"/>
    <s v="odd"/>
    <n v="212721"/>
    <n v="203363"/>
    <n v="14836"/>
    <n v="402917"/>
    <n v="404517"/>
    <n v="203342"/>
    <n v="402917"/>
    <n v="198992"/>
    <s v="NA"/>
    <n v="194872"/>
    <n v="116738"/>
    <n v="142800"/>
    <n v="6349"/>
    <n v="6344"/>
    <n v="402166"/>
    <n v="116737"/>
    <n v="116737"/>
    <n v="6348"/>
    <n v="408464"/>
    <n v="406517"/>
    <n v="408916"/>
    <n v="118425"/>
    <n v="143612"/>
    <n v="118720"/>
    <n v="198993"/>
    <n v="196872"/>
    <n v="203329"/>
    <s v="NA"/>
    <n v="408464"/>
    <n v="194871"/>
    <n v="402165"/>
    <n v="264430"/>
    <s v="kosslyn_1978"/>
    <n v="20"/>
    <s v="16777.0"/>
    <n v="20"/>
    <s v="possible"/>
    <s v="yes"/>
    <n v="1024"/>
    <n v="-115"/>
    <n v="165"/>
  </r>
  <r>
    <n v="100"/>
    <n v="100"/>
    <n v="818"/>
    <n v="81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0"/>
    <n v="20"/>
    <n v="1"/>
    <n v="20"/>
    <n v="13"/>
    <n v="0"/>
    <n v="13"/>
    <n v="1"/>
    <n v="1"/>
    <n v="0"/>
    <n v="0"/>
    <n v="20"/>
    <n v="1"/>
    <n v="1"/>
    <n v="0"/>
    <n v="20"/>
    <n v="20"/>
    <n v="34"/>
    <n v="1"/>
    <n v="1"/>
    <n v="1"/>
    <n v="13"/>
    <n v="13"/>
    <n v="13"/>
    <n v="1"/>
    <n v="20"/>
    <n v="13"/>
    <n v="20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grotte"/>
    <n v="20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0"/>
    <n v="0"/>
    <s v="m"/>
    <s v="space"/>
    <s v="space"/>
    <s v="space"/>
    <s v="space"/>
    <s v="space"/>
    <s v="m"/>
    <s v="space"/>
    <n v="1"/>
    <n v="402"/>
    <s v="-"/>
    <n v="797.19047619047615"/>
    <n v="431.80213615165638"/>
    <x v="1"/>
    <n v="51708"/>
    <n v="9356"/>
    <n v="1686"/>
    <n v="811"/>
    <n v="8483"/>
    <n v="402"/>
    <n v="24078"/>
    <n v="4334"/>
    <n v="2"/>
    <s v="legacy"/>
    <n v="1024"/>
    <n v="2"/>
    <n v="48000"/>
    <n v="-16"/>
    <s v="experiment"/>
    <x v="7"/>
    <s v="odd"/>
    <n v="212721"/>
    <n v="203363"/>
    <n v="14836"/>
    <n v="409707"/>
    <n v="411301"/>
    <n v="203342"/>
    <n v="409707"/>
    <n v="198992"/>
    <s v="NA"/>
    <n v="194872"/>
    <n v="116738"/>
    <n v="142800"/>
    <n v="6349"/>
    <n v="6344"/>
    <n v="408956"/>
    <n v="116737"/>
    <n v="116737"/>
    <n v="6348"/>
    <n v="414864"/>
    <n v="413301"/>
    <n v="415267"/>
    <n v="118425"/>
    <n v="143612"/>
    <n v="118720"/>
    <n v="198993"/>
    <n v="196872"/>
    <n v="203329"/>
    <s v="NA"/>
    <n v="414864"/>
    <n v="194871"/>
    <n v="408955"/>
    <n v="264430"/>
    <s v="kosslyn_1978"/>
    <n v="21"/>
    <s v="17179.0"/>
    <n v="21"/>
    <s v="impossible"/>
    <s v="yes"/>
    <n v="1024"/>
    <n v="-115"/>
    <n v="165"/>
  </r>
  <r>
    <n v="100"/>
    <n v="100"/>
    <n v="806"/>
    <n v="80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1"/>
    <n v="21"/>
    <n v="1"/>
    <n v="21"/>
    <n v="13"/>
    <n v="0"/>
    <n v="13"/>
    <n v="1"/>
    <n v="1"/>
    <n v="0"/>
    <n v="0"/>
    <n v="21"/>
    <n v="1"/>
    <n v="1"/>
    <n v="0"/>
    <n v="21"/>
    <n v="21"/>
    <n v="35"/>
    <n v="1"/>
    <n v="1"/>
    <n v="1"/>
    <n v="13"/>
    <n v="13"/>
    <n v="13"/>
    <n v="1"/>
    <n v="21"/>
    <n v="13"/>
    <n v="21"/>
    <n v="0"/>
    <s v="stim0"/>
    <s v="-129.0"/>
    <s v="153.0"/>
    <s v="Tue Oct  7 16:43:54 2025"/>
    <s v="The main experiment item"/>
    <b v="0"/>
    <x v="10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Arbre"/>
    <n v="21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"/>
    <n v="0"/>
    <s v="q"/>
    <s v="space"/>
    <s v="space"/>
    <s v="space"/>
    <s v="space"/>
    <s v="space"/>
    <s v="q"/>
    <s v="space"/>
    <n v="1"/>
    <n v="570"/>
    <n v="570"/>
    <n v="797.19047619047615"/>
    <n v="431.80213615165638"/>
    <x v="258"/>
    <n v="51708"/>
    <n v="9356"/>
    <n v="1686"/>
    <n v="811"/>
    <n v="8483"/>
    <n v="570"/>
    <n v="24078"/>
    <n v="4334"/>
    <n v="2"/>
    <s v="legacy"/>
    <n v="1024"/>
    <n v="2"/>
    <n v="48000"/>
    <n v="-16"/>
    <s v="experiment"/>
    <x v="7"/>
    <s v="odd"/>
    <n v="212721"/>
    <n v="203363"/>
    <n v="14836"/>
    <n v="416074"/>
    <n v="417754"/>
    <n v="203342"/>
    <n v="416074"/>
    <n v="198992"/>
    <s v="NA"/>
    <n v="194872"/>
    <n v="116738"/>
    <n v="142800"/>
    <n v="6349"/>
    <n v="6344"/>
    <n v="415323"/>
    <n v="116737"/>
    <n v="116737"/>
    <n v="6348"/>
    <n v="421882"/>
    <n v="419754"/>
    <n v="422454"/>
    <n v="118425"/>
    <n v="143612"/>
    <n v="118720"/>
    <n v="198993"/>
    <n v="196872"/>
    <n v="203329"/>
    <s v="NA"/>
    <n v="421882"/>
    <n v="194871"/>
    <n v="415322"/>
    <n v="264430"/>
    <s v="kosslyn_1978"/>
    <n v="22"/>
    <s v="17749.0"/>
    <n v="22"/>
    <s v="possible"/>
    <s v="yes"/>
    <n v="1024"/>
    <n v="-115"/>
    <n v="165"/>
  </r>
  <r>
    <n v="100"/>
    <n v="100"/>
    <n v="795"/>
    <n v="79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2"/>
    <n v="22"/>
    <n v="1"/>
    <n v="22"/>
    <n v="13"/>
    <n v="0"/>
    <n v="13"/>
    <n v="1"/>
    <n v="1"/>
    <n v="0"/>
    <n v="0"/>
    <n v="22"/>
    <n v="1"/>
    <n v="1"/>
    <n v="0"/>
    <n v="22"/>
    <n v="22"/>
    <n v="36"/>
    <n v="1"/>
    <n v="1"/>
    <n v="1"/>
    <n v="13"/>
    <n v="13"/>
    <n v="13"/>
    <n v="1"/>
    <n v="22"/>
    <n v="13"/>
    <n v="22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pont"/>
    <n v="22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5"/>
    <n v="0"/>
    <s v="m"/>
    <s v="space"/>
    <s v="space"/>
    <s v="space"/>
    <s v="space"/>
    <s v="space"/>
    <s v="m"/>
    <s v="space"/>
    <n v="1"/>
    <n v="541"/>
    <s v="-"/>
    <n v="797.19047619047615"/>
    <n v="431.80213615165638"/>
    <x v="1"/>
    <n v="51708"/>
    <n v="9356"/>
    <n v="1686"/>
    <n v="811"/>
    <n v="8483"/>
    <n v="541"/>
    <n v="24078"/>
    <n v="4334"/>
    <n v="2"/>
    <s v="legacy"/>
    <n v="1024"/>
    <n v="2"/>
    <n v="48000"/>
    <n v="-16"/>
    <s v="experiment"/>
    <x v="7"/>
    <s v="odd"/>
    <n v="212721"/>
    <n v="203363"/>
    <n v="14836"/>
    <n v="423256"/>
    <n v="425381"/>
    <n v="203342"/>
    <n v="423256"/>
    <n v="198992"/>
    <s v="NA"/>
    <n v="194872"/>
    <n v="116738"/>
    <n v="142800"/>
    <n v="6349"/>
    <n v="6344"/>
    <n v="422505"/>
    <n v="116737"/>
    <n v="116737"/>
    <n v="6348"/>
    <n v="428922"/>
    <n v="427381"/>
    <n v="429464"/>
    <n v="118425"/>
    <n v="143612"/>
    <n v="118720"/>
    <n v="198993"/>
    <n v="196872"/>
    <n v="203329"/>
    <s v="NA"/>
    <n v="428922"/>
    <n v="194871"/>
    <n v="422504"/>
    <n v="264430"/>
    <s v="kosslyn_1978"/>
    <n v="23"/>
    <s v="18290.0"/>
    <n v="23"/>
    <s v="impossible"/>
    <s v="yes"/>
    <n v="1024"/>
    <n v="-115"/>
    <n v="165"/>
  </r>
  <r>
    <n v="100"/>
    <n v="100"/>
    <n v="800"/>
    <n v="80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3"/>
    <n v="23"/>
    <n v="1"/>
    <n v="23"/>
    <n v="13"/>
    <n v="0"/>
    <n v="13"/>
    <n v="1"/>
    <n v="1"/>
    <n v="0"/>
    <n v="0"/>
    <n v="23"/>
    <n v="1"/>
    <n v="1"/>
    <n v="0"/>
    <n v="23"/>
    <n v="23"/>
    <n v="37"/>
    <n v="1"/>
    <n v="1"/>
    <n v="1"/>
    <n v="13"/>
    <n v="13"/>
    <n v="13"/>
    <n v="1"/>
    <n v="23"/>
    <n v="13"/>
    <n v="23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Colline"/>
    <n v="23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7"/>
    <n v="0"/>
    <s v="m"/>
    <s v="space"/>
    <s v="space"/>
    <s v="space"/>
    <s v="space"/>
    <s v="space"/>
    <s v="m"/>
    <s v="space"/>
    <n v="1"/>
    <n v="920"/>
    <s v="-"/>
    <n v="797.19047619047615"/>
    <n v="431.80213615165638"/>
    <x v="1"/>
    <n v="51708"/>
    <n v="9356"/>
    <n v="1686"/>
    <n v="811"/>
    <n v="8483"/>
    <n v="920"/>
    <n v="24078"/>
    <n v="4334"/>
    <n v="2"/>
    <s v="legacy"/>
    <n v="1024"/>
    <n v="2"/>
    <n v="48000"/>
    <n v="-16"/>
    <s v="experiment"/>
    <x v="7"/>
    <s v="odd"/>
    <n v="212721"/>
    <n v="203363"/>
    <n v="14836"/>
    <n v="430268"/>
    <n v="432229"/>
    <n v="203342"/>
    <n v="430268"/>
    <n v="198992"/>
    <s v="NA"/>
    <n v="194872"/>
    <n v="116738"/>
    <n v="142800"/>
    <n v="6349"/>
    <n v="6344"/>
    <n v="429517"/>
    <n v="116737"/>
    <n v="116737"/>
    <n v="6348"/>
    <n v="435984"/>
    <n v="434229"/>
    <n v="436906"/>
    <n v="118425"/>
    <n v="143612"/>
    <n v="118720"/>
    <n v="198993"/>
    <n v="196872"/>
    <n v="203329"/>
    <s v="NA"/>
    <n v="435984"/>
    <n v="194871"/>
    <n v="429516"/>
    <n v="264430"/>
    <s v="kosslyn_1978"/>
    <n v="24"/>
    <s v="19210.0"/>
    <n v="24"/>
    <s v="impossible"/>
    <s v="yes"/>
    <n v="1024"/>
    <n v="-115"/>
    <n v="165"/>
  </r>
  <r>
    <n v="100"/>
    <n v="100"/>
    <n v="788"/>
    <n v="78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4"/>
    <n v="24"/>
    <n v="1"/>
    <n v="24"/>
    <n v="13"/>
    <n v="0"/>
    <n v="13"/>
    <n v="1"/>
    <n v="1"/>
    <n v="0"/>
    <n v="0"/>
    <n v="24"/>
    <n v="1"/>
    <n v="1"/>
    <n v="0"/>
    <n v="24"/>
    <n v="24"/>
    <n v="38"/>
    <n v="1"/>
    <n v="1"/>
    <n v="1"/>
    <n v="13"/>
    <n v="13"/>
    <n v="13"/>
    <n v="1"/>
    <n v="24"/>
    <n v="13"/>
    <n v="24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pont"/>
    <n v="24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5"/>
    <n v="0"/>
    <s v="m"/>
    <s v="space"/>
    <s v="space"/>
    <s v="space"/>
    <s v="space"/>
    <s v="space"/>
    <s v="m"/>
    <s v="space"/>
    <n v="1"/>
    <n v="501"/>
    <s v="-"/>
    <n v="797.19047619047615"/>
    <n v="431.80213615165638"/>
    <x v="1"/>
    <n v="51708"/>
    <n v="9356"/>
    <n v="1686"/>
    <n v="811"/>
    <n v="8483"/>
    <n v="501"/>
    <n v="24078"/>
    <n v="4334"/>
    <n v="2"/>
    <s v="legacy"/>
    <n v="1024"/>
    <n v="2"/>
    <n v="48000"/>
    <n v="-16"/>
    <s v="experiment"/>
    <x v="7"/>
    <s v="odd"/>
    <n v="212721"/>
    <n v="203363"/>
    <n v="14836"/>
    <n v="437708"/>
    <n v="439642"/>
    <n v="203342"/>
    <n v="437708"/>
    <n v="198992"/>
    <s v="NA"/>
    <n v="194872"/>
    <n v="116738"/>
    <n v="142800"/>
    <n v="6349"/>
    <n v="6344"/>
    <n v="436957"/>
    <n v="116737"/>
    <n v="116737"/>
    <n v="6348"/>
    <n v="443194"/>
    <n v="441642"/>
    <n v="443696"/>
    <n v="118425"/>
    <n v="143612"/>
    <n v="118720"/>
    <n v="198993"/>
    <n v="196872"/>
    <n v="203329"/>
    <s v="NA"/>
    <n v="443194"/>
    <n v="194871"/>
    <n v="436956"/>
    <n v="264430"/>
    <s v="kosslyn_1978"/>
    <n v="25"/>
    <s v="19711.0"/>
    <n v="25"/>
    <s v="impossible"/>
    <s v="yes"/>
    <n v="1024"/>
    <n v="-115"/>
    <n v="165"/>
  </r>
  <r>
    <n v="100"/>
    <n v="100"/>
    <n v="773"/>
    <n v="77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5"/>
    <n v="25"/>
    <n v="1"/>
    <n v="25"/>
    <n v="13"/>
    <n v="0"/>
    <n v="13"/>
    <n v="1"/>
    <n v="1"/>
    <n v="0"/>
    <n v="0"/>
    <n v="25"/>
    <n v="1"/>
    <n v="1"/>
    <n v="0"/>
    <n v="25"/>
    <n v="25"/>
    <n v="39"/>
    <n v="1"/>
    <n v="1"/>
    <n v="1"/>
    <n v="13"/>
    <n v="13"/>
    <n v="13"/>
    <n v="1"/>
    <n v="25"/>
    <n v="13"/>
    <n v="25"/>
    <n v="0"/>
    <s v="stim0"/>
    <s v="-129.0"/>
    <s v="153.0"/>
    <s v="Tue Oct  7 16:43:54 2025"/>
    <s v="The main experiment item"/>
    <b v="0"/>
    <x v="11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Arbre"/>
    <n v="25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1"/>
    <n v="0"/>
    <s v="q"/>
    <s v="space"/>
    <s v="space"/>
    <s v="space"/>
    <s v="space"/>
    <s v="space"/>
    <s v="q"/>
    <s v="space"/>
    <n v="1"/>
    <n v="399"/>
    <n v="399"/>
    <n v="797.19047619047615"/>
    <n v="431.80213615165638"/>
    <x v="4"/>
    <n v="51708"/>
    <n v="9356"/>
    <n v="1686"/>
    <n v="811"/>
    <n v="8483"/>
    <n v="399"/>
    <n v="24078"/>
    <n v="4334"/>
    <n v="2"/>
    <s v="legacy"/>
    <n v="1024"/>
    <n v="2"/>
    <n v="48000"/>
    <n v="-16"/>
    <s v="experiment"/>
    <x v="7"/>
    <s v="odd"/>
    <n v="212721"/>
    <n v="203363"/>
    <n v="14836"/>
    <n v="444503"/>
    <n v="446458"/>
    <n v="203342"/>
    <n v="444503"/>
    <n v="198992"/>
    <s v="NA"/>
    <n v="194872"/>
    <n v="116738"/>
    <n v="142800"/>
    <n v="6349"/>
    <n v="6344"/>
    <n v="443752"/>
    <n v="116737"/>
    <n v="116737"/>
    <n v="6348"/>
    <n v="450576"/>
    <n v="448458"/>
    <n v="450976"/>
    <n v="118425"/>
    <n v="143612"/>
    <n v="118720"/>
    <n v="198993"/>
    <n v="196872"/>
    <n v="203329"/>
    <s v="NA"/>
    <n v="450576"/>
    <n v="194871"/>
    <n v="443750"/>
    <n v="264430"/>
    <s v="kosslyn_1978"/>
    <n v="26"/>
    <s v="20110.0"/>
    <n v="26"/>
    <s v="possible"/>
    <s v="yes"/>
    <n v="1024"/>
    <n v="-115"/>
    <n v="165"/>
  </r>
  <r>
    <n v="100"/>
    <n v="100"/>
    <n v="761"/>
    <n v="76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6"/>
    <n v="26"/>
    <n v="1"/>
    <n v="26"/>
    <n v="13"/>
    <n v="0"/>
    <n v="13"/>
    <n v="1"/>
    <n v="1"/>
    <n v="0"/>
    <n v="0"/>
    <n v="26"/>
    <n v="1"/>
    <n v="1"/>
    <n v="0"/>
    <n v="26"/>
    <n v="26"/>
    <n v="40"/>
    <n v="1"/>
    <n v="1"/>
    <n v="1"/>
    <n v="13"/>
    <n v="13"/>
    <n v="13"/>
    <n v="1"/>
    <n v="26"/>
    <n v="13"/>
    <n v="26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grotte"/>
    <n v="26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7"/>
    <n v="0"/>
    <s v="m"/>
    <s v="space"/>
    <s v="space"/>
    <s v="space"/>
    <s v="space"/>
    <s v="space"/>
    <s v="m"/>
    <s v="space"/>
    <n v="1"/>
    <n v="441"/>
    <s v="-"/>
    <n v="797.19047619047615"/>
    <n v="431.80213615165638"/>
    <x v="1"/>
    <n v="51708"/>
    <n v="9356"/>
    <n v="1686"/>
    <n v="811"/>
    <n v="8483"/>
    <n v="441"/>
    <n v="24078"/>
    <n v="4334"/>
    <n v="2"/>
    <s v="legacy"/>
    <n v="1024"/>
    <n v="2"/>
    <n v="48000"/>
    <n v="-16"/>
    <s v="experiment"/>
    <x v="7"/>
    <s v="odd"/>
    <n v="212721"/>
    <n v="203363"/>
    <n v="14836"/>
    <n v="451777"/>
    <n v="453541"/>
    <n v="203342"/>
    <n v="451777"/>
    <n v="198992"/>
    <s v="NA"/>
    <n v="194872"/>
    <n v="116738"/>
    <n v="142800"/>
    <n v="6349"/>
    <n v="6344"/>
    <n v="451026"/>
    <n v="116737"/>
    <n v="116737"/>
    <n v="6348"/>
    <n v="457104"/>
    <n v="455541"/>
    <n v="457547"/>
    <n v="118425"/>
    <n v="143612"/>
    <n v="118720"/>
    <n v="198993"/>
    <n v="196872"/>
    <n v="203329"/>
    <s v="NA"/>
    <n v="457104"/>
    <n v="194871"/>
    <n v="451025"/>
    <n v="264430"/>
    <s v="kosslyn_1978"/>
    <n v="27"/>
    <s v="20551.0"/>
    <n v="27"/>
    <s v="impossible"/>
    <s v="yes"/>
    <n v="1024"/>
    <n v="-115"/>
    <n v="165"/>
  </r>
  <r>
    <n v="100"/>
    <n v="100"/>
    <n v="748"/>
    <n v="74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7"/>
    <n v="27"/>
    <n v="1"/>
    <n v="27"/>
    <n v="13"/>
    <n v="0"/>
    <n v="13"/>
    <n v="1"/>
    <n v="1"/>
    <n v="0"/>
    <n v="0"/>
    <n v="27"/>
    <n v="1"/>
    <n v="1"/>
    <n v="0"/>
    <n v="27"/>
    <n v="27"/>
    <n v="41"/>
    <n v="1"/>
    <n v="1"/>
    <n v="1"/>
    <n v="13"/>
    <n v="13"/>
    <n v="13"/>
    <n v="1"/>
    <n v="27"/>
    <n v="13"/>
    <n v="27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Colline"/>
    <n v="27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2"/>
    <n v="0"/>
    <s v="m"/>
    <s v="space"/>
    <s v="space"/>
    <s v="space"/>
    <s v="space"/>
    <s v="space"/>
    <s v="m"/>
    <s v="space"/>
    <n v="1"/>
    <n v="409"/>
    <s v="-"/>
    <n v="797.19047619047615"/>
    <n v="431.80213615165638"/>
    <x v="1"/>
    <n v="51708"/>
    <n v="9356"/>
    <n v="1686"/>
    <n v="811"/>
    <n v="8483"/>
    <n v="409"/>
    <n v="24078"/>
    <n v="4334"/>
    <n v="2"/>
    <s v="legacy"/>
    <n v="1024"/>
    <n v="2"/>
    <n v="48000"/>
    <n v="-16"/>
    <s v="experiment"/>
    <x v="7"/>
    <s v="odd"/>
    <n v="212721"/>
    <n v="203363"/>
    <n v="14836"/>
    <n v="458351"/>
    <n v="460047"/>
    <n v="203342"/>
    <n v="458351"/>
    <n v="198992"/>
    <s v="NA"/>
    <n v="194872"/>
    <n v="116738"/>
    <n v="142800"/>
    <n v="6349"/>
    <n v="6344"/>
    <n v="457600"/>
    <n v="116737"/>
    <n v="116737"/>
    <n v="6348"/>
    <n v="463802"/>
    <n v="462048"/>
    <n v="464212"/>
    <n v="118425"/>
    <n v="143612"/>
    <n v="118720"/>
    <n v="198993"/>
    <n v="196872"/>
    <n v="203329"/>
    <s v="NA"/>
    <n v="463802"/>
    <n v="194871"/>
    <n v="457599"/>
    <n v="264430"/>
    <s v="kosslyn_1978"/>
    <n v="28"/>
    <s v="20960.0"/>
    <n v="28"/>
    <s v="impossible"/>
    <s v="yes"/>
    <n v="1024"/>
    <n v="-115"/>
    <n v="165"/>
  </r>
  <r>
    <n v="100"/>
    <n v="100"/>
    <n v="732"/>
    <n v="73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8"/>
    <n v="28"/>
    <n v="1"/>
    <n v="28"/>
    <n v="13"/>
    <n v="0"/>
    <n v="13"/>
    <n v="1"/>
    <n v="1"/>
    <n v="0"/>
    <n v="0"/>
    <n v="28"/>
    <n v="1"/>
    <n v="1"/>
    <n v="0"/>
    <n v="28"/>
    <n v="28"/>
    <n v="42"/>
    <n v="1"/>
    <n v="1"/>
    <n v="1"/>
    <n v="13"/>
    <n v="13"/>
    <n v="13"/>
    <n v="1"/>
    <n v="28"/>
    <n v="13"/>
    <n v="28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Ruisseau"/>
    <n v="28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1"/>
    <n v="0"/>
    <s v="m"/>
    <s v="space"/>
    <s v="space"/>
    <s v="space"/>
    <s v="space"/>
    <s v="space"/>
    <s v="m"/>
    <s v="space"/>
    <n v="1"/>
    <n v="290"/>
    <s v="-"/>
    <n v="797.19047619047615"/>
    <n v="431.80213615165638"/>
    <x v="1"/>
    <n v="51708"/>
    <n v="9356"/>
    <n v="1686"/>
    <n v="811"/>
    <n v="8483"/>
    <n v="290"/>
    <n v="24078"/>
    <n v="4334"/>
    <n v="2"/>
    <s v="legacy"/>
    <n v="1024"/>
    <n v="2"/>
    <n v="48000"/>
    <n v="-16"/>
    <s v="experiment"/>
    <x v="7"/>
    <s v="odd"/>
    <n v="212721"/>
    <n v="203363"/>
    <n v="14836"/>
    <n v="465017"/>
    <n v="466703"/>
    <n v="203342"/>
    <n v="465017"/>
    <n v="198992"/>
    <s v="NA"/>
    <n v="194872"/>
    <n v="116738"/>
    <n v="142800"/>
    <n v="6349"/>
    <n v="6344"/>
    <n v="464265"/>
    <n v="116737"/>
    <n v="116737"/>
    <n v="6348"/>
    <n v="470394"/>
    <n v="468704"/>
    <n v="470686"/>
    <n v="118425"/>
    <n v="143612"/>
    <n v="118720"/>
    <n v="198993"/>
    <n v="196872"/>
    <n v="203329"/>
    <s v="NA"/>
    <n v="470394"/>
    <n v="194871"/>
    <n v="464264"/>
    <n v="264430"/>
    <s v="kosslyn_1978"/>
    <n v="29"/>
    <s v="21250.0"/>
    <n v="29"/>
    <s v="impossible"/>
    <s v="yes"/>
    <n v="1024"/>
    <n v="-115"/>
    <n v="165"/>
  </r>
  <r>
    <n v="100"/>
    <n v="100"/>
    <n v="732"/>
    <n v="73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9"/>
    <n v="29"/>
    <n v="1"/>
    <n v="29"/>
    <n v="13"/>
    <n v="0"/>
    <n v="13"/>
    <n v="1"/>
    <n v="1"/>
    <n v="0"/>
    <n v="0"/>
    <n v="29"/>
    <n v="1"/>
    <n v="1"/>
    <n v="0"/>
    <n v="29"/>
    <n v="29"/>
    <n v="43"/>
    <n v="1"/>
    <n v="1"/>
    <n v="1"/>
    <n v="13"/>
    <n v="13"/>
    <n v="13"/>
    <n v="1"/>
    <n v="29"/>
    <n v="13"/>
    <n v="29"/>
    <n v="0"/>
    <s v="stim0"/>
    <s v="-129.0"/>
    <s v="153.0"/>
    <s v="Tue Oct  7 16:43:54 2025"/>
    <s v="The main experiment item"/>
    <b v="0"/>
    <x v="1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Hutte"/>
    <n v="29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4"/>
    <n v="0"/>
    <s v="q"/>
    <s v="space"/>
    <s v="space"/>
    <s v="space"/>
    <s v="space"/>
    <s v="space"/>
    <s v="q"/>
    <s v="space"/>
    <n v="1"/>
    <n v="710"/>
    <n v="710"/>
    <n v="797.19047619047615"/>
    <n v="431.80213615165638"/>
    <x v="259"/>
    <n v="51708"/>
    <n v="9356"/>
    <n v="1686"/>
    <n v="811"/>
    <n v="8483"/>
    <n v="710"/>
    <n v="24078"/>
    <n v="4334"/>
    <n v="2"/>
    <s v="legacy"/>
    <n v="1024"/>
    <n v="2"/>
    <n v="48000"/>
    <n v="-16"/>
    <s v="experiment"/>
    <x v="7"/>
    <s v="odd"/>
    <n v="212721"/>
    <n v="203363"/>
    <n v="14836"/>
    <n v="471494"/>
    <n v="473253"/>
    <n v="203342"/>
    <n v="471494"/>
    <n v="198992"/>
    <s v="NA"/>
    <n v="194872"/>
    <n v="116738"/>
    <n v="142800"/>
    <n v="6349"/>
    <n v="6344"/>
    <n v="470742"/>
    <n v="116737"/>
    <n v="116737"/>
    <n v="6348"/>
    <n v="477199"/>
    <n v="475253"/>
    <n v="477911"/>
    <n v="118425"/>
    <n v="143612"/>
    <n v="118720"/>
    <n v="198993"/>
    <n v="196872"/>
    <n v="203329"/>
    <s v="NA"/>
    <n v="477199"/>
    <n v="194871"/>
    <n v="470741"/>
    <n v="264430"/>
    <s v="kosslyn_1978"/>
    <n v="30"/>
    <s v="21960.0"/>
    <n v="30"/>
    <s v="possible"/>
    <s v="yes"/>
    <n v="1024"/>
    <n v="-115"/>
    <n v="165"/>
  </r>
  <r>
    <n v="100"/>
    <n v="100"/>
    <n v="740"/>
    <n v="74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0"/>
    <n v="30"/>
    <n v="1"/>
    <n v="30"/>
    <n v="13"/>
    <n v="0"/>
    <n v="13"/>
    <n v="1"/>
    <n v="1"/>
    <n v="0"/>
    <n v="0"/>
    <n v="30"/>
    <n v="1"/>
    <n v="1"/>
    <n v="0"/>
    <n v="30"/>
    <n v="30"/>
    <n v="44"/>
    <n v="1"/>
    <n v="1"/>
    <n v="1"/>
    <n v="13"/>
    <n v="13"/>
    <n v="13"/>
    <n v="1"/>
    <n v="30"/>
    <n v="13"/>
    <n v="30"/>
    <n v="0"/>
    <s v="stim0"/>
    <s v="-129.0"/>
    <s v="153.0"/>
    <s v="Tue Oct  7 16:43:54 2025"/>
    <s v="The main experiment item"/>
    <b v="0"/>
    <x v="13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puits"/>
    <n v="30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5"/>
    <n v="0"/>
    <s v="q"/>
    <s v="space"/>
    <s v="space"/>
    <s v="space"/>
    <s v="space"/>
    <s v="space"/>
    <s v="q"/>
    <s v="space"/>
    <n v="1"/>
    <n v="999"/>
    <n v="999"/>
    <n v="797.19047619047615"/>
    <n v="431.80213615165638"/>
    <x v="260"/>
    <n v="51708"/>
    <n v="9356"/>
    <n v="1686"/>
    <n v="811"/>
    <n v="8483"/>
    <n v="999"/>
    <n v="24078"/>
    <n v="4334"/>
    <n v="2"/>
    <s v="legacy"/>
    <n v="1024"/>
    <n v="2"/>
    <n v="48000"/>
    <n v="-16"/>
    <s v="experiment"/>
    <x v="7"/>
    <s v="odd"/>
    <n v="212721"/>
    <n v="203363"/>
    <n v="14836"/>
    <n v="478721"/>
    <n v="480741"/>
    <n v="203342"/>
    <n v="478721"/>
    <n v="198992"/>
    <s v="NA"/>
    <n v="194872"/>
    <n v="116738"/>
    <n v="142800"/>
    <n v="6349"/>
    <n v="6344"/>
    <n v="477969"/>
    <n v="116737"/>
    <n v="116737"/>
    <n v="6348"/>
    <n v="484495"/>
    <n v="482741"/>
    <n v="485495"/>
    <n v="118425"/>
    <n v="143612"/>
    <n v="118720"/>
    <n v="198993"/>
    <n v="196872"/>
    <n v="203329"/>
    <s v="NA"/>
    <n v="484495"/>
    <n v="194871"/>
    <n v="477968"/>
    <n v="264430"/>
    <s v="kosslyn_1978"/>
    <n v="31"/>
    <s v="22959.0"/>
    <n v="31"/>
    <s v="possible"/>
    <s v="yes"/>
    <n v="1024"/>
    <n v="-115"/>
    <n v="165"/>
  </r>
  <r>
    <n v="100"/>
    <n v="100"/>
    <n v="729"/>
    <n v="72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1"/>
    <n v="31"/>
    <n v="1"/>
    <n v="31"/>
    <n v="13"/>
    <n v="0"/>
    <n v="13"/>
    <n v="1"/>
    <n v="1"/>
    <n v="0"/>
    <n v="0"/>
    <n v="31"/>
    <n v="1"/>
    <n v="1"/>
    <n v="0"/>
    <n v="31"/>
    <n v="31"/>
    <n v="45"/>
    <n v="1"/>
    <n v="1"/>
    <n v="1"/>
    <n v="13"/>
    <n v="13"/>
    <n v="13"/>
    <n v="1"/>
    <n v="31"/>
    <n v="13"/>
    <n v="31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Ruisseau"/>
    <n v="31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5"/>
    <n v="0"/>
    <s v="m"/>
    <s v="space"/>
    <s v="space"/>
    <s v="space"/>
    <s v="space"/>
    <s v="space"/>
    <s v="m"/>
    <s v="space"/>
    <n v="1"/>
    <n v="386"/>
    <s v="-"/>
    <n v="797.19047619047615"/>
    <n v="431.80213615165638"/>
    <x v="1"/>
    <n v="51708"/>
    <n v="9356"/>
    <n v="1686"/>
    <n v="811"/>
    <n v="8483"/>
    <n v="386"/>
    <n v="24078"/>
    <n v="4334"/>
    <n v="2"/>
    <s v="legacy"/>
    <n v="1024"/>
    <n v="2"/>
    <n v="48000"/>
    <n v="-16"/>
    <s v="experiment"/>
    <x v="7"/>
    <s v="odd"/>
    <n v="212721"/>
    <n v="203363"/>
    <n v="14836"/>
    <n v="486301"/>
    <n v="488058"/>
    <n v="203342"/>
    <n v="486301"/>
    <n v="198992"/>
    <s v="NA"/>
    <n v="194872"/>
    <n v="116738"/>
    <n v="142800"/>
    <n v="6349"/>
    <n v="6344"/>
    <n v="485550"/>
    <n v="116737"/>
    <n v="116737"/>
    <n v="6348"/>
    <n v="491749"/>
    <n v="490058"/>
    <n v="492136"/>
    <n v="118425"/>
    <n v="143612"/>
    <n v="118720"/>
    <n v="198993"/>
    <n v="196872"/>
    <n v="203329"/>
    <s v="NA"/>
    <n v="491749"/>
    <n v="194871"/>
    <n v="485549"/>
    <n v="264430"/>
    <s v="kosslyn_1978"/>
    <n v="32"/>
    <s v="23345.0"/>
    <n v="32"/>
    <s v="impossible"/>
    <s v="yes"/>
    <n v="1024"/>
    <n v="-115"/>
    <n v="165"/>
  </r>
  <r>
    <n v="100"/>
    <n v="100"/>
    <n v="717"/>
    <n v="71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2"/>
    <n v="32"/>
    <n v="1"/>
    <n v="32"/>
    <n v="13"/>
    <n v="0"/>
    <n v="13"/>
    <n v="1"/>
    <n v="1"/>
    <n v="0"/>
    <n v="0"/>
    <n v="32"/>
    <n v="1"/>
    <n v="1"/>
    <n v="0"/>
    <n v="32"/>
    <n v="32"/>
    <n v="46"/>
    <n v="1"/>
    <n v="1"/>
    <n v="1"/>
    <n v="13"/>
    <n v="13"/>
    <n v="13"/>
    <n v="1"/>
    <n v="32"/>
    <n v="13"/>
    <n v="32"/>
    <n v="0"/>
    <s v="stim0"/>
    <s v="-129.0"/>
    <s v="153.0"/>
    <s v="Tue Oct  7 16:43:54 2025"/>
    <s v="The main experiment item"/>
    <b v="0"/>
    <x v="14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Arbre"/>
    <n v="32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6"/>
    <n v="0"/>
    <s v="q"/>
    <s v="space"/>
    <s v="space"/>
    <s v="space"/>
    <s v="space"/>
    <s v="space"/>
    <s v="q"/>
    <s v="space"/>
    <n v="1"/>
    <n v="318"/>
    <n v="318"/>
    <n v="797.19047619047615"/>
    <n v="431.80213615165638"/>
    <x v="261"/>
    <n v="51708"/>
    <n v="9356"/>
    <n v="1686"/>
    <n v="811"/>
    <n v="8483"/>
    <n v="318"/>
    <n v="24078"/>
    <n v="4334"/>
    <n v="2"/>
    <s v="legacy"/>
    <n v="1024"/>
    <n v="2"/>
    <n v="48000"/>
    <n v="-16"/>
    <s v="experiment"/>
    <x v="7"/>
    <s v="odd"/>
    <n v="212721"/>
    <n v="203363"/>
    <n v="14836"/>
    <n v="492941"/>
    <n v="494522"/>
    <n v="203342"/>
    <n v="492941"/>
    <n v="198992"/>
    <s v="NA"/>
    <n v="194872"/>
    <n v="116738"/>
    <n v="142800"/>
    <n v="6349"/>
    <n v="6344"/>
    <n v="492190"/>
    <n v="116737"/>
    <n v="116737"/>
    <n v="6348"/>
    <n v="498640"/>
    <n v="496522"/>
    <n v="498960"/>
    <n v="118425"/>
    <n v="143612"/>
    <n v="118720"/>
    <n v="198993"/>
    <n v="196872"/>
    <n v="203329"/>
    <s v="NA"/>
    <n v="498640"/>
    <n v="194871"/>
    <n v="492189"/>
    <n v="264430"/>
    <s v="kosslyn_1978"/>
    <n v="33"/>
    <s v="23663.0"/>
    <n v="33"/>
    <s v="possible"/>
    <s v="yes"/>
    <n v="1024"/>
    <n v="-115"/>
    <n v="165"/>
  </r>
  <r>
    <n v="100"/>
    <n v="100"/>
    <n v="707"/>
    <n v="70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3"/>
    <n v="33"/>
    <n v="1"/>
    <n v="33"/>
    <n v="13"/>
    <n v="0"/>
    <n v="13"/>
    <n v="1"/>
    <n v="1"/>
    <n v="0"/>
    <n v="0"/>
    <n v="33"/>
    <n v="1"/>
    <n v="1"/>
    <n v="0"/>
    <n v="33"/>
    <n v="33"/>
    <n v="47"/>
    <n v="1"/>
    <n v="1"/>
    <n v="1"/>
    <n v="13"/>
    <n v="13"/>
    <n v="13"/>
    <n v="1"/>
    <n v="33"/>
    <n v="13"/>
    <n v="33"/>
    <n v="0"/>
    <s v="stim0"/>
    <s v="-129.0"/>
    <s v="153.0"/>
    <s v="Tue Oct  7 16:43:54 2025"/>
    <s v="The main experiment item"/>
    <b v="0"/>
    <x v="6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Rocher"/>
    <n v="33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0"/>
    <n v="0"/>
    <s v="q"/>
    <s v="space"/>
    <s v="space"/>
    <s v="space"/>
    <s v="space"/>
    <s v="space"/>
    <s v="q"/>
    <s v="space"/>
    <n v="1"/>
    <n v="400"/>
    <n v="400"/>
    <n v="797.19047619047615"/>
    <n v="431.80213615165638"/>
    <x v="262"/>
    <n v="51708"/>
    <n v="9356"/>
    <n v="1686"/>
    <n v="811"/>
    <n v="8483"/>
    <n v="400"/>
    <n v="24078"/>
    <n v="4334"/>
    <n v="2"/>
    <s v="legacy"/>
    <n v="1024"/>
    <n v="2"/>
    <n v="48000"/>
    <n v="-16"/>
    <s v="experiment"/>
    <x v="7"/>
    <s v="odd"/>
    <n v="212721"/>
    <n v="203363"/>
    <n v="14836"/>
    <n v="499766"/>
    <n v="501349"/>
    <n v="203342"/>
    <n v="499766"/>
    <n v="198992"/>
    <s v="NA"/>
    <n v="194872"/>
    <n v="116738"/>
    <n v="142800"/>
    <n v="6349"/>
    <n v="6344"/>
    <n v="499015"/>
    <n v="116737"/>
    <n v="116737"/>
    <n v="6348"/>
    <n v="505039"/>
    <n v="503349"/>
    <n v="505441"/>
    <n v="118425"/>
    <n v="143612"/>
    <n v="118720"/>
    <n v="198993"/>
    <n v="196872"/>
    <n v="203329"/>
    <s v="NA"/>
    <n v="505039"/>
    <n v="194871"/>
    <n v="499014"/>
    <n v="264430"/>
    <s v="kosslyn_1978"/>
    <n v="34"/>
    <s v="24063.0"/>
    <n v="34"/>
    <s v="possible"/>
    <s v="yes"/>
    <n v="1024"/>
    <n v="-115"/>
    <n v="165"/>
  </r>
  <r>
    <n v="100"/>
    <n v="100"/>
    <n v="704"/>
    <n v="70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4"/>
    <n v="34"/>
    <n v="1"/>
    <n v="34"/>
    <n v="13"/>
    <n v="0"/>
    <n v="13"/>
    <n v="1"/>
    <n v="1"/>
    <n v="0"/>
    <n v="0"/>
    <n v="34"/>
    <n v="1"/>
    <n v="1"/>
    <n v="0"/>
    <n v="34"/>
    <n v="34"/>
    <n v="48"/>
    <n v="1"/>
    <n v="1"/>
    <n v="1"/>
    <n v="13"/>
    <n v="13"/>
    <n v="13"/>
    <n v="1"/>
    <n v="34"/>
    <n v="13"/>
    <n v="34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vallee"/>
    <n v="34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1"/>
    <n v="0"/>
    <s v="m"/>
    <s v="space"/>
    <s v="space"/>
    <s v="space"/>
    <s v="space"/>
    <s v="space"/>
    <s v="m"/>
    <s v="space"/>
    <n v="1"/>
    <n v="578"/>
    <s v="-"/>
    <n v="797.19047619047615"/>
    <n v="431.80213615165638"/>
    <x v="1"/>
    <n v="51708"/>
    <n v="9356"/>
    <n v="1686"/>
    <n v="811"/>
    <n v="8483"/>
    <n v="578"/>
    <n v="24078"/>
    <n v="4334"/>
    <n v="2"/>
    <s v="legacy"/>
    <n v="1024"/>
    <n v="2"/>
    <n v="48000"/>
    <n v="-16"/>
    <s v="experiment"/>
    <x v="7"/>
    <s v="odd"/>
    <n v="212721"/>
    <n v="203363"/>
    <n v="14836"/>
    <n v="506248"/>
    <n v="508261"/>
    <n v="203342"/>
    <n v="506248"/>
    <n v="198992"/>
    <s v="NA"/>
    <n v="194872"/>
    <n v="116738"/>
    <n v="142800"/>
    <n v="6349"/>
    <n v="6344"/>
    <n v="505496"/>
    <n v="116737"/>
    <n v="116737"/>
    <n v="6348"/>
    <n v="512122"/>
    <n v="510261"/>
    <n v="512702"/>
    <n v="118425"/>
    <n v="143612"/>
    <n v="118720"/>
    <n v="198993"/>
    <n v="196872"/>
    <n v="203329"/>
    <s v="NA"/>
    <n v="512122"/>
    <n v="194871"/>
    <n v="505495"/>
    <n v="264430"/>
    <s v="kosslyn_1978"/>
    <n v="35"/>
    <s v="24641.0"/>
    <n v="35"/>
    <s v="impossible"/>
    <s v="yes"/>
    <n v="1024"/>
    <n v="-115"/>
    <n v="165"/>
  </r>
  <r>
    <n v="100"/>
    <n v="100"/>
    <n v="700"/>
    <n v="70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5"/>
    <n v="35"/>
    <n v="1"/>
    <n v="35"/>
    <n v="13"/>
    <n v="0"/>
    <n v="13"/>
    <n v="1"/>
    <n v="1"/>
    <n v="0"/>
    <n v="0"/>
    <n v="35"/>
    <n v="1"/>
    <n v="1"/>
    <n v="0"/>
    <n v="35"/>
    <n v="35"/>
    <n v="49"/>
    <n v="1"/>
    <n v="1"/>
    <n v="1"/>
    <n v="13"/>
    <n v="13"/>
    <n v="13"/>
    <n v="1"/>
    <n v="35"/>
    <n v="13"/>
    <n v="35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pont"/>
    <n v="35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7"/>
    <n v="0"/>
    <s v="m"/>
    <s v="space"/>
    <s v="space"/>
    <s v="space"/>
    <s v="space"/>
    <s v="space"/>
    <s v="m"/>
    <s v="space"/>
    <n v="1"/>
    <n v="567"/>
    <s v="-"/>
    <n v="797.19047619047615"/>
    <n v="431.80213615165638"/>
    <x v="1"/>
    <n v="51708"/>
    <n v="9356"/>
    <n v="1686"/>
    <n v="811"/>
    <n v="8483"/>
    <n v="567"/>
    <n v="24078"/>
    <n v="4334"/>
    <n v="2"/>
    <s v="legacy"/>
    <n v="1024"/>
    <n v="2"/>
    <n v="48000"/>
    <n v="-16"/>
    <s v="experiment"/>
    <x v="7"/>
    <s v="odd"/>
    <n v="212721"/>
    <n v="203363"/>
    <n v="14836"/>
    <n v="513513"/>
    <n v="515536"/>
    <n v="203342"/>
    <n v="513513"/>
    <n v="198992"/>
    <s v="NA"/>
    <n v="194872"/>
    <n v="116738"/>
    <n v="142800"/>
    <n v="6349"/>
    <n v="6344"/>
    <n v="512762"/>
    <n v="116737"/>
    <n v="116737"/>
    <n v="6348"/>
    <n v="519077"/>
    <n v="517536"/>
    <n v="519645"/>
    <n v="118425"/>
    <n v="143612"/>
    <n v="118720"/>
    <n v="198993"/>
    <n v="196872"/>
    <n v="203329"/>
    <s v="NA"/>
    <n v="519077"/>
    <n v="194871"/>
    <n v="512760"/>
    <n v="264430"/>
    <s v="kosslyn_1978"/>
    <n v="36"/>
    <s v="25208.0"/>
    <n v="36"/>
    <s v="impossible"/>
    <s v="yes"/>
    <n v="1024"/>
    <n v="-115"/>
    <n v="165"/>
  </r>
  <r>
    <n v="100"/>
    <n v="100"/>
    <n v="731"/>
    <n v="73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6"/>
    <n v="36"/>
    <n v="1"/>
    <n v="36"/>
    <n v="13"/>
    <n v="0"/>
    <n v="13"/>
    <n v="1"/>
    <n v="1"/>
    <n v="0"/>
    <n v="0"/>
    <n v="36"/>
    <n v="1"/>
    <n v="1"/>
    <n v="0"/>
    <n v="36"/>
    <n v="36"/>
    <n v="50"/>
    <n v="1"/>
    <n v="1"/>
    <n v="1"/>
    <n v="13"/>
    <n v="13"/>
    <n v="13"/>
    <n v="1"/>
    <n v="36"/>
    <n v="13"/>
    <n v="36"/>
    <n v="0"/>
    <s v="stim0"/>
    <s v="-129.0"/>
    <s v="153.0"/>
    <s v="Tue Oct  7 16:43:54 2025"/>
    <s v="The main experiment item"/>
    <b v="0"/>
    <x v="14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Lac"/>
    <n v="36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7"/>
    <n v="0"/>
    <s v="q"/>
    <s v="space"/>
    <s v="space"/>
    <s v="space"/>
    <s v="space"/>
    <s v="space"/>
    <s v="q"/>
    <s v="space"/>
    <n v="1"/>
    <n v="1850"/>
    <n v="1850"/>
    <n v="797.19047619047615"/>
    <n v="431.80213615165638"/>
    <x v="1"/>
    <n v="51708"/>
    <n v="9356"/>
    <n v="1686"/>
    <n v="811"/>
    <n v="8483"/>
    <n v="1850"/>
    <n v="24078"/>
    <n v="4334"/>
    <n v="2"/>
    <s v="legacy"/>
    <n v="1024"/>
    <n v="2"/>
    <n v="48000"/>
    <n v="-16"/>
    <s v="experiment"/>
    <x v="7"/>
    <s v="odd"/>
    <n v="212721"/>
    <n v="203363"/>
    <n v="14836"/>
    <n v="520453"/>
    <n v="522575"/>
    <n v="203342"/>
    <n v="520452"/>
    <n v="198992"/>
    <s v="NA"/>
    <n v="194872"/>
    <n v="116738"/>
    <n v="142800"/>
    <n v="6349"/>
    <n v="6344"/>
    <n v="519701"/>
    <n v="116737"/>
    <n v="116737"/>
    <n v="6348"/>
    <n v="526159"/>
    <n v="524575"/>
    <n v="528010"/>
    <n v="118425"/>
    <n v="143612"/>
    <n v="118720"/>
    <n v="198993"/>
    <n v="196872"/>
    <n v="203329"/>
    <s v="NA"/>
    <n v="526159"/>
    <n v="194871"/>
    <n v="519700"/>
    <n v="264430"/>
    <s v="kosslyn_1978"/>
    <n v="37"/>
    <s v="27058.0"/>
    <n v="37"/>
    <s v="possible"/>
    <s v="yes"/>
    <n v="1024"/>
    <n v="-115"/>
    <n v="165"/>
  </r>
  <r>
    <n v="100"/>
    <n v="100"/>
    <n v="731"/>
    <n v="73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7"/>
    <n v="37"/>
    <n v="1"/>
    <n v="37"/>
    <n v="13"/>
    <n v="0"/>
    <n v="13"/>
    <n v="1"/>
    <n v="1"/>
    <n v="0"/>
    <n v="0"/>
    <n v="37"/>
    <n v="1"/>
    <n v="1"/>
    <n v="0"/>
    <n v="37"/>
    <n v="37"/>
    <n v="51"/>
    <n v="1"/>
    <n v="1"/>
    <n v="1"/>
    <n v="13"/>
    <n v="13"/>
    <n v="13"/>
    <n v="1"/>
    <n v="37"/>
    <n v="13"/>
    <n v="37"/>
    <n v="0"/>
    <s v="stim0"/>
    <s v="-129.0"/>
    <s v="153.0"/>
    <s v="Tue Oct  7 16:43:54 2025"/>
    <s v="The main experiment item"/>
    <b v="0"/>
    <x v="15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Hutte"/>
    <n v="37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6"/>
    <n v="0"/>
    <s v="q"/>
    <s v="space"/>
    <s v="space"/>
    <s v="space"/>
    <s v="space"/>
    <s v="space"/>
    <s v="q"/>
    <s v="space"/>
    <n v="1"/>
    <n v="746"/>
    <n v="746"/>
    <n v="797.19047619047615"/>
    <n v="431.80213615165638"/>
    <x v="263"/>
    <n v="51708"/>
    <n v="9356"/>
    <n v="1686"/>
    <n v="811"/>
    <n v="8483"/>
    <n v="746"/>
    <n v="24078"/>
    <n v="4334"/>
    <n v="2"/>
    <s v="legacy"/>
    <n v="1024"/>
    <n v="2"/>
    <n v="48000"/>
    <n v="-16"/>
    <s v="experiment"/>
    <x v="7"/>
    <s v="odd"/>
    <n v="212721"/>
    <n v="203363"/>
    <n v="14836"/>
    <n v="528817"/>
    <n v="530831"/>
    <n v="203342"/>
    <n v="528817"/>
    <n v="198992"/>
    <s v="NA"/>
    <n v="194872"/>
    <n v="116738"/>
    <n v="142800"/>
    <n v="6349"/>
    <n v="6344"/>
    <n v="528066"/>
    <n v="116737"/>
    <n v="116737"/>
    <n v="6348"/>
    <n v="534778"/>
    <n v="532831"/>
    <n v="535526"/>
    <n v="118425"/>
    <n v="143612"/>
    <n v="118720"/>
    <n v="198993"/>
    <n v="196872"/>
    <n v="203329"/>
    <s v="NA"/>
    <n v="534778"/>
    <n v="194871"/>
    <n v="528065"/>
    <n v="264430"/>
    <s v="kosslyn_1978"/>
    <n v="38"/>
    <s v="27804.0"/>
    <n v="38"/>
    <s v="possible"/>
    <s v="yes"/>
    <n v="1024"/>
    <n v="-115"/>
    <n v="165"/>
  </r>
  <r>
    <n v="100"/>
    <n v="100"/>
    <n v="747"/>
    <n v="74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8"/>
    <n v="38"/>
    <n v="1"/>
    <n v="38"/>
    <n v="13"/>
    <n v="0"/>
    <n v="13"/>
    <n v="1"/>
    <n v="1"/>
    <n v="0"/>
    <n v="0"/>
    <n v="38"/>
    <n v="1"/>
    <n v="1"/>
    <n v="0"/>
    <n v="38"/>
    <n v="38"/>
    <n v="52"/>
    <n v="1"/>
    <n v="1"/>
    <n v="1"/>
    <n v="13"/>
    <n v="13"/>
    <n v="13"/>
    <n v="1"/>
    <n v="38"/>
    <n v="13"/>
    <n v="38"/>
    <n v="0"/>
    <s v="stim0"/>
    <s v="-129.0"/>
    <s v="153.0"/>
    <s v="Tue Oct  7 16:43:54 2025"/>
    <s v="The main experiment item"/>
    <b v="0"/>
    <x v="16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Sable"/>
    <n v="38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7"/>
    <n v="0"/>
    <s v="q"/>
    <s v="space"/>
    <s v="space"/>
    <s v="space"/>
    <s v="space"/>
    <s v="space"/>
    <s v="q"/>
    <s v="space"/>
    <n v="1"/>
    <n v="1349"/>
    <n v="1349"/>
    <n v="797.19047619047615"/>
    <n v="431.80213615165638"/>
    <x v="264"/>
    <n v="51708"/>
    <n v="9356"/>
    <n v="1686"/>
    <n v="811"/>
    <n v="8483"/>
    <n v="1349"/>
    <n v="24078"/>
    <n v="4334"/>
    <n v="2"/>
    <s v="legacy"/>
    <n v="1024"/>
    <n v="2"/>
    <n v="48000"/>
    <n v="-16"/>
    <s v="experiment"/>
    <x v="7"/>
    <s v="odd"/>
    <n v="212721"/>
    <n v="203363"/>
    <n v="14836"/>
    <n v="536332"/>
    <n v="537914"/>
    <n v="203342"/>
    <n v="536332"/>
    <n v="198992"/>
    <s v="NA"/>
    <n v="194872"/>
    <n v="116738"/>
    <n v="142800"/>
    <n v="6349"/>
    <n v="6344"/>
    <n v="535581"/>
    <n v="116737"/>
    <n v="116737"/>
    <n v="6348"/>
    <n v="541925"/>
    <n v="539914"/>
    <n v="543276"/>
    <n v="118425"/>
    <n v="143612"/>
    <n v="118720"/>
    <n v="198993"/>
    <n v="196872"/>
    <n v="203329"/>
    <s v="NA"/>
    <n v="541925"/>
    <n v="194871"/>
    <n v="535580"/>
    <n v="264430"/>
    <s v="kosslyn_1978"/>
    <n v="39"/>
    <s v="29153.0"/>
    <n v="39"/>
    <s v="possible"/>
    <s v="yes"/>
    <n v="1024"/>
    <n v="-115"/>
    <n v="165"/>
  </r>
  <r>
    <n v="100"/>
    <n v="100"/>
    <n v="743"/>
    <n v="7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9"/>
    <n v="39"/>
    <n v="1"/>
    <n v="39"/>
    <n v="13"/>
    <n v="0"/>
    <n v="13"/>
    <n v="1"/>
    <n v="1"/>
    <n v="0"/>
    <n v="0"/>
    <n v="39"/>
    <n v="1"/>
    <n v="1"/>
    <n v="0"/>
    <n v="39"/>
    <n v="39"/>
    <n v="53"/>
    <n v="1"/>
    <n v="1"/>
    <n v="1"/>
    <n v="13"/>
    <n v="13"/>
    <n v="13"/>
    <n v="1"/>
    <n v="39"/>
    <n v="13"/>
    <n v="39"/>
    <n v="0"/>
    <s v="stim0"/>
    <s v="-129.0"/>
    <s v="153.0"/>
    <s v="Tue Oct  7 16:43:54 2025"/>
    <s v="The main experiment item"/>
    <b v="0"/>
    <x v="17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Arbre"/>
    <n v="39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2"/>
    <n v="0"/>
    <s v="q"/>
    <s v="space"/>
    <s v="space"/>
    <s v="space"/>
    <s v="space"/>
    <s v="space"/>
    <s v="q"/>
    <s v="space"/>
    <n v="1"/>
    <n v="583"/>
    <n v="583"/>
    <n v="797.19047619047615"/>
    <n v="431.80213615165638"/>
    <x v="265"/>
    <n v="51708"/>
    <n v="9356"/>
    <n v="1686"/>
    <n v="811"/>
    <n v="8483"/>
    <n v="583"/>
    <n v="24078"/>
    <n v="4334"/>
    <n v="2"/>
    <s v="legacy"/>
    <n v="1024"/>
    <n v="2"/>
    <n v="48000"/>
    <n v="-16"/>
    <s v="experiment"/>
    <x v="7"/>
    <s v="odd"/>
    <n v="212721"/>
    <n v="203363"/>
    <n v="14836"/>
    <n v="544083"/>
    <n v="545850"/>
    <n v="203342"/>
    <n v="544083"/>
    <n v="198992"/>
    <s v="NA"/>
    <n v="194872"/>
    <n v="116738"/>
    <n v="142800"/>
    <n v="6349"/>
    <n v="6344"/>
    <n v="543332"/>
    <n v="116737"/>
    <n v="116737"/>
    <n v="6348"/>
    <n v="549967"/>
    <n v="547850"/>
    <n v="550551"/>
    <n v="118425"/>
    <n v="143612"/>
    <n v="118720"/>
    <n v="198993"/>
    <n v="196872"/>
    <n v="203329"/>
    <s v="NA"/>
    <n v="549967"/>
    <n v="194871"/>
    <n v="543331"/>
    <n v="264430"/>
    <s v="kosslyn_1978"/>
    <n v="40"/>
    <s v="29736.0"/>
    <n v="40"/>
    <s v="possible"/>
    <s v="yes"/>
    <n v="1024"/>
    <n v="-115"/>
    <n v="165"/>
  </r>
  <r>
    <n v="100"/>
    <n v="100"/>
    <n v="738"/>
    <n v="73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0"/>
    <n v="40"/>
    <n v="1"/>
    <n v="40"/>
    <n v="13"/>
    <n v="0"/>
    <n v="13"/>
    <n v="1"/>
    <n v="1"/>
    <n v="0"/>
    <n v="0"/>
    <n v="40"/>
    <n v="1"/>
    <n v="1"/>
    <n v="0"/>
    <n v="40"/>
    <n v="40"/>
    <n v="54"/>
    <n v="1"/>
    <n v="1"/>
    <n v="1"/>
    <n v="13"/>
    <n v="13"/>
    <n v="13"/>
    <n v="1"/>
    <n v="40"/>
    <n v="13"/>
    <n v="40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pont"/>
    <n v="40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8"/>
    <n v="0"/>
    <s v="m"/>
    <s v="space"/>
    <s v="space"/>
    <s v="space"/>
    <s v="space"/>
    <s v="space"/>
    <s v="m"/>
    <s v="space"/>
    <n v="1"/>
    <n v="557"/>
    <s v="-"/>
    <n v="797.19047619047615"/>
    <n v="431.80213615165638"/>
    <x v="1"/>
    <n v="51708"/>
    <n v="9356"/>
    <n v="1686"/>
    <n v="811"/>
    <n v="8483"/>
    <n v="557"/>
    <n v="24078"/>
    <n v="4334"/>
    <n v="2"/>
    <s v="legacy"/>
    <n v="1024"/>
    <n v="2"/>
    <n v="48000"/>
    <n v="-16"/>
    <s v="experiment"/>
    <x v="7"/>
    <s v="odd"/>
    <n v="212721"/>
    <n v="203363"/>
    <n v="14836"/>
    <n v="551355"/>
    <n v="553316"/>
    <n v="203342"/>
    <n v="551354"/>
    <n v="198992"/>
    <s v="NA"/>
    <n v="194872"/>
    <n v="116738"/>
    <n v="142800"/>
    <n v="6349"/>
    <n v="6344"/>
    <n v="550604"/>
    <n v="116737"/>
    <n v="116737"/>
    <n v="6348"/>
    <n v="556858"/>
    <n v="555316"/>
    <n v="557417"/>
    <n v="118425"/>
    <n v="143612"/>
    <n v="118720"/>
    <n v="198993"/>
    <n v="196872"/>
    <n v="203329"/>
    <s v="NA"/>
    <n v="556858"/>
    <n v="194871"/>
    <n v="550603"/>
    <n v="264430"/>
    <s v="kosslyn_1978"/>
    <n v="41"/>
    <s v="30293.0"/>
    <n v="41"/>
    <s v="impossible"/>
    <s v="yes"/>
    <n v="1024"/>
    <n v="-115"/>
    <n v="165"/>
  </r>
  <r>
    <n v="100"/>
    <n v="100"/>
    <n v="731"/>
    <n v="73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1"/>
    <n v="41"/>
    <n v="1"/>
    <n v="41"/>
    <n v="13"/>
    <n v="0"/>
    <n v="13"/>
    <n v="1"/>
    <n v="1"/>
    <n v="0"/>
    <n v="0"/>
    <n v="41"/>
    <n v="1"/>
    <n v="1"/>
    <n v="0"/>
    <n v="41"/>
    <n v="41"/>
    <n v="55"/>
    <n v="1"/>
    <n v="1"/>
    <n v="1"/>
    <n v="13"/>
    <n v="13"/>
    <n v="13"/>
    <n v="1"/>
    <n v="41"/>
    <n v="13"/>
    <n v="41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Ruisseau"/>
    <n v="41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80"/>
    <n v="0"/>
    <s v="m"/>
    <s v="space"/>
    <s v="space"/>
    <s v="space"/>
    <s v="space"/>
    <s v="space"/>
    <s v="m"/>
    <s v="space"/>
    <n v="1"/>
    <n v="450"/>
    <s v="-"/>
    <n v="797.19047619047615"/>
    <n v="431.80213615165638"/>
    <x v="1"/>
    <n v="51708"/>
    <n v="9356"/>
    <n v="1686"/>
    <n v="811"/>
    <n v="8483"/>
    <n v="450"/>
    <n v="24078"/>
    <n v="4334"/>
    <n v="2"/>
    <s v="legacy"/>
    <n v="1024"/>
    <n v="2"/>
    <n v="48000"/>
    <n v="-16"/>
    <s v="experiment"/>
    <x v="7"/>
    <s v="odd"/>
    <n v="212721"/>
    <n v="203363"/>
    <n v="14836"/>
    <n v="558238"/>
    <n v="560250"/>
    <n v="203342"/>
    <n v="558238"/>
    <n v="198992"/>
    <s v="NA"/>
    <n v="194872"/>
    <n v="116738"/>
    <n v="142800"/>
    <n v="6349"/>
    <n v="6344"/>
    <n v="557487"/>
    <n v="116737"/>
    <n v="116737"/>
    <n v="6348"/>
    <n v="563940"/>
    <n v="562250"/>
    <n v="564393"/>
    <n v="118425"/>
    <n v="143612"/>
    <n v="118720"/>
    <n v="198993"/>
    <n v="196872"/>
    <n v="203329"/>
    <s v="NA"/>
    <n v="563940"/>
    <n v="194871"/>
    <n v="557485"/>
    <n v="264430"/>
    <s v="kosslyn_1978"/>
    <n v="42"/>
    <s v="30743.0"/>
    <n v="42"/>
    <s v="impossible"/>
    <s v="yes"/>
    <n v="1024"/>
    <n v="-115"/>
    <n v="165"/>
  </r>
  <r>
    <n v="100"/>
    <n v="100"/>
    <n v="750"/>
    <n v="75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2"/>
    <n v="42"/>
    <n v="1"/>
    <n v="42"/>
    <n v="13"/>
    <n v="0"/>
    <n v="13"/>
    <n v="1"/>
    <n v="1"/>
    <n v="0"/>
    <n v="0"/>
    <n v="42"/>
    <n v="1"/>
    <n v="1"/>
    <n v="0"/>
    <n v="42"/>
    <n v="42"/>
    <n v="56"/>
    <n v="1"/>
    <n v="1"/>
    <n v="1"/>
    <n v="13"/>
    <n v="13"/>
    <n v="13"/>
    <n v="1"/>
    <n v="42"/>
    <n v="13"/>
    <n v="42"/>
    <n v="0"/>
    <s v="stim0"/>
    <s v="-129.0"/>
    <s v="153.0"/>
    <s v="Tue Oct  7 16:43:54 2025"/>
    <s v="The main experiment item"/>
    <b v="0"/>
    <x v="18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Lac"/>
    <n v="42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3"/>
    <n v="0"/>
    <s v="q"/>
    <s v="space"/>
    <s v="space"/>
    <s v="space"/>
    <s v="space"/>
    <s v="space"/>
    <s v="q"/>
    <s v="space"/>
    <n v="1"/>
    <n v="1528"/>
    <n v="1528"/>
    <n v="797.19047619047615"/>
    <n v="431.80213615165638"/>
    <x v="266"/>
    <n v="51708"/>
    <n v="9356"/>
    <n v="1686"/>
    <n v="811"/>
    <n v="8483"/>
    <n v="1528"/>
    <n v="24078"/>
    <n v="4334"/>
    <n v="2"/>
    <s v="legacy"/>
    <n v="1024"/>
    <n v="2"/>
    <n v="48000"/>
    <n v="-16"/>
    <s v="experiment"/>
    <x v="7"/>
    <s v="odd"/>
    <n v="212721"/>
    <n v="203363"/>
    <n v="14836"/>
    <n v="565186"/>
    <n v="566948"/>
    <n v="203342"/>
    <n v="565186"/>
    <n v="198992"/>
    <s v="NA"/>
    <n v="194872"/>
    <n v="116738"/>
    <n v="142800"/>
    <n v="6349"/>
    <n v="6344"/>
    <n v="564435"/>
    <n v="116737"/>
    <n v="116737"/>
    <n v="6348"/>
    <n v="570533"/>
    <n v="568948"/>
    <n v="572062"/>
    <n v="118425"/>
    <n v="143612"/>
    <n v="118720"/>
    <n v="198993"/>
    <n v="196872"/>
    <n v="203329"/>
    <s v="NA"/>
    <n v="570532"/>
    <n v="194871"/>
    <n v="564434"/>
    <n v="264430"/>
    <s v="kosslyn_1978"/>
    <n v="43"/>
    <s v="32271.0"/>
    <n v="43"/>
    <s v="possible"/>
    <s v="yes"/>
    <n v="1024"/>
    <n v="-115"/>
    <n v="165"/>
  </r>
  <r>
    <n v="100"/>
    <n v="100"/>
    <n v="750"/>
    <n v="75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3"/>
    <n v="43"/>
    <n v="1"/>
    <n v="43"/>
    <n v="13"/>
    <n v="0"/>
    <n v="13"/>
    <n v="1"/>
    <n v="1"/>
    <n v="0"/>
    <n v="0"/>
    <n v="43"/>
    <n v="1"/>
    <n v="1"/>
    <n v="0"/>
    <n v="43"/>
    <n v="43"/>
    <n v="57"/>
    <n v="1"/>
    <n v="1"/>
    <n v="1"/>
    <n v="13"/>
    <n v="13"/>
    <n v="13"/>
    <n v="1"/>
    <n v="43"/>
    <n v="13"/>
    <n v="43"/>
    <n v="0"/>
    <s v="stim0"/>
    <s v="-129.0"/>
    <s v="153.0"/>
    <s v="Tue Oct  7 16:43:54 2025"/>
    <s v="The main experiment item"/>
    <b v="0"/>
    <x v="19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Sable"/>
    <n v="43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0"/>
    <n v="0"/>
    <s v="q"/>
    <s v="space"/>
    <s v="space"/>
    <s v="space"/>
    <s v="space"/>
    <s v="space"/>
    <s v="q"/>
    <s v="space"/>
    <n v="1"/>
    <n v="749"/>
    <n v="749"/>
    <n v="797.19047619047615"/>
    <n v="431.80213615165638"/>
    <x v="147"/>
    <n v="51708"/>
    <n v="9356"/>
    <n v="1686"/>
    <n v="811"/>
    <n v="8483"/>
    <n v="749"/>
    <n v="24078"/>
    <n v="4334"/>
    <n v="2"/>
    <s v="legacy"/>
    <n v="1024"/>
    <n v="2"/>
    <n v="48000"/>
    <n v="-16"/>
    <s v="experiment"/>
    <x v="7"/>
    <s v="odd"/>
    <n v="212721"/>
    <n v="203363"/>
    <n v="14836"/>
    <n v="573086"/>
    <n v="574778"/>
    <n v="203342"/>
    <n v="573086"/>
    <n v="198992"/>
    <s v="NA"/>
    <n v="194872"/>
    <n v="116738"/>
    <n v="142800"/>
    <n v="6349"/>
    <n v="6344"/>
    <n v="572335"/>
    <n v="116737"/>
    <n v="116737"/>
    <n v="6348"/>
    <n v="578788"/>
    <n v="576778"/>
    <n v="579539"/>
    <n v="118425"/>
    <n v="143612"/>
    <n v="118720"/>
    <n v="198993"/>
    <n v="196872"/>
    <n v="203329"/>
    <s v="NA"/>
    <n v="578788"/>
    <n v="194871"/>
    <n v="572333"/>
    <n v="264430"/>
    <s v="kosslyn_1978"/>
    <n v="44"/>
    <s v="33020.0"/>
    <n v="44"/>
    <s v="possible"/>
    <s v="yes"/>
    <n v="1024"/>
    <n v="-115"/>
    <n v="165"/>
  </r>
  <r>
    <n v="100"/>
    <n v="100"/>
    <n v="751"/>
    <n v="75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4"/>
    <n v="44"/>
    <n v="1"/>
    <n v="44"/>
    <n v="13"/>
    <n v="0"/>
    <n v="13"/>
    <n v="1"/>
    <n v="1"/>
    <n v="0"/>
    <n v="0"/>
    <n v="44"/>
    <n v="1"/>
    <n v="1"/>
    <n v="0"/>
    <n v="44"/>
    <n v="44"/>
    <n v="58"/>
    <n v="1"/>
    <n v="1"/>
    <n v="1"/>
    <n v="13"/>
    <n v="13"/>
    <n v="13"/>
    <n v="1"/>
    <n v="44"/>
    <n v="13"/>
    <n v="44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phare"/>
    <n v="44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3"/>
    <n v="0"/>
    <s v="m"/>
    <s v="space"/>
    <s v="space"/>
    <s v="space"/>
    <s v="space"/>
    <s v="space"/>
    <s v="m"/>
    <s v="space"/>
    <n v="1"/>
    <n v="819"/>
    <s v="-"/>
    <n v="797.19047619047615"/>
    <n v="431.80213615165638"/>
    <x v="1"/>
    <n v="51708"/>
    <n v="9356"/>
    <n v="1686"/>
    <n v="811"/>
    <n v="8483"/>
    <n v="819"/>
    <n v="24078"/>
    <n v="4334"/>
    <n v="2"/>
    <s v="legacy"/>
    <n v="1024"/>
    <n v="2"/>
    <n v="48000"/>
    <n v="-16"/>
    <s v="experiment"/>
    <x v="7"/>
    <s v="odd"/>
    <n v="212721"/>
    <n v="203363"/>
    <n v="14836"/>
    <n v="580342"/>
    <n v="582351"/>
    <n v="203342"/>
    <n v="580342"/>
    <n v="198992"/>
    <s v="NA"/>
    <n v="194872"/>
    <n v="116738"/>
    <n v="142800"/>
    <n v="6349"/>
    <n v="6344"/>
    <n v="579591"/>
    <n v="116737"/>
    <n v="116737"/>
    <n v="6348"/>
    <n v="586063"/>
    <n v="584351"/>
    <n v="586884"/>
    <n v="118425"/>
    <n v="143612"/>
    <n v="118720"/>
    <n v="198993"/>
    <n v="196872"/>
    <n v="203329"/>
    <s v="NA"/>
    <n v="586063"/>
    <n v="194871"/>
    <n v="579590"/>
    <n v="264430"/>
    <s v="kosslyn_1978"/>
    <n v="45"/>
    <s v="33839.0"/>
    <n v="45"/>
    <s v="impossible"/>
    <s v="yes"/>
    <n v="1024"/>
    <n v="-115"/>
    <n v="165"/>
  </r>
  <r>
    <n v="100"/>
    <n v="100"/>
    <n v="750"/>
    <n v="75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5"/>
    <n v="45"/>
    <n v="1"/>
    <n v="45"/>
    <n v="13"/>
    <n v="0"/>
    <n v="13"/>
    <n v="1"/>
    <n v="1"/>
    <n v="0"/>
    <n v="0"/>
    <n v="45"/>
    <n v="1"/>
    <n v="1"/>
    <n v="0"/>
    <n v="45"/>
    <n v="45"/>
    <n v="59"/>
    <n v="1"/>
    <n v="1"/>
    <n v="1"/>
    <n v="13"/>
    <n v="13"/>
    <n v="13"/>
    <n v="1"/>
    <n v="45"/>
    <n v="13"/>
    <n v="45"/>
    <n v="0"/>
    <s v="stim0"/>
    <s v="-129.0"/>
    <s v="153.0"/>
    <s v="Tue Oct  7 16:43:54 2025"/>
    <s v="The main experiment item"/>
    <b v="0"/>
    <x v="20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Arbre"/>
    <n v="45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9"/>
    <n v="0"/>
    <s v="q"/>
    <s v="space"/>
    <s v="space"/>
    <s v="space"/>
    <s v="space"/>
    <s v="space"/>
    <s v="q"/>
    <s v="space"/>
    <n v="1"/>
    <n v="680"/>
    <n v="680"/>
    <n v="797.19047619047615"/>
    <n v="431.80213615165638"/>
    <x v="267"/>
    <n v="51708"/>
    <n v="9356"/>
    <n v="1686"/>
    <n v="811"/>
    <n v="8483"/>
    <n v="680"/>
    <n v="24078"/>
    <n v="4334"/>
    <n v="2"/>
    <s v="legacy"/>
    <n v="1024"/>
    <n v="2"/>
    <n v="48000"/>
    <n v="-16"/>
    <s v="experiment"/>
    <x v="7"/>
    <s v="odd"/>
    <n v="212721"/>
    <n v="203363"/>
    <n v="14836"/>
    <n v="587691"/>
    <n v="589711"/>
    <n v="203342"/>
    <n v="587691"/>
    <n v="198992"/>
    <s v="NA"/>
    <n v="194872"/>
    <n v="116738"/>
    <n v="142800"/>
    <n v="6349"/>
    <n v="6344"/>
    <n v="586940"/>
    <n v="116737"/>
    <n v="116737"/>
    <n v="6348"/>
    <n v="593828"/>
    <n v="591711"/>
    <n v="594509"/>
    <n v="118425"/>
    <n v="143612"/>
    <n v="118720"/>
    <n v="198993"/>
    <n v="196872"/>
    <n v="203329"/>
    <s v="NA"/>
    <n v="593828"/>
    <n v="194871"/>
    <n v="586939"/>
    <n v="264430"/>
    <s v="kosslyn_1978"/>
    <n v="46"/>
    <s v="34519.0"/>
    <n v="46"/>
    <s v="possible"/>
    <s v="yes"/>
    <n v="1024"/>
    <n v="-115"/>
    <n v="165"/>
  </r>
  <r>
    <n v="100"/>
    <n v="100"/>
    <n v="756"/>
    <n v="75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6"/>
    <n v="46"/>
    <n v="1"/>
    <n v="46"/>
    <n v="13"/>
    <n v="0"/>
    <n v="13"/>
    <n v="1"/>
    <n v="1"/>
    <n v="0"/>
    <n v="0"/>
    <n v="46"/>
    <n v="1"/>
    <n v="1"/>
    <n v="0"/>
    <n v="46"/>
    <n v="46"/>
    <n v="60"/>
    <n v="1"/>
    <n v="1"/>
    <n v="1"/>
    <n v="13"/>
    <n v="13"/>
    <n v="13"/>
    <n v="1"/>
    <n v="46"/>
    <n v="13"/>
    <n v="46"/>
    <n v="0"/>
    <s v="stim0"/>
    <s v="-129.0"/>
    <s v="153.0"/>
    <s v="Tue Oct  7 16:43:54 2025"/>
    <s v="The main experiment item"/>
    <b v="0"/>
    <x v="21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Hutte"/>
    <n v="46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3"/>
    <n v="0"/>
    <s v="q"/>
    <s v="space"/>
    <s v="space"/>
    <s v="space"/>
    <s v="space"/>
    <s v="space"/>
    <s v="q"/>
    <s v="space"/>
    <n v="1"/>
    <n v="1046"/>
    <n v="1046"/>
    <n v="797.19047619047615"/>
    <n v="431.80213615165638"/>
    <x v="268"/>
    <n v="51708"/>
    <n v="9356"/>
    <n v="1686"/>
    <n v="811"/>
    <n v="8483"/>
    <n v="1046"/>
    <n v="24078"/>
    <n v="4334"/>
    <n v="2"/>
    <s v="legacy"/>
    <n v="1024"/>
    <n v="2"/>
    <n v="48000"/>
    <n v="-16"/>
    <s v="experiment"/>
    <x v="7"/>
    <s v="odd"/>
    <n v="212721"/>
    <n v="203363"/>
    <n v="14836"/>
    <n v="595313"/>
    <n v="597007"/>
    <n v="203342"/>
    <n v="595313"/>
    <n v="198992"/>
    <s v="NA"/>
    <n v="194872"/>
    <n v="116738"/>
    <n v="142800"/>
    <n v="6349"/>
    <n v="6344"/>
    <n v="594562"/>
    <n v="116737"/>
    <n v="116737"/>
    <n v="6348"/>
    <n v="600954"/>
    <n v="599007"/>
    <n v="602002"/>
    <n v="118425"/>
    <n v="143612"/>
    <n v="118720"/>
    <n v="198993"/>
    <n v="196872"/>
    <n v="203329"/>
    <s v="NA"/>
    <n v="600954"/>
    <n v="194871"/>
    <n v="594561"/>
    <n v="264430"/>
    <s v="kosslyn_1978"/>
    <n v="47"/>
    <s v="35565.0"/>
    <n v="47"/>
    <s v="possible"/>
    <s v="yes"/>
    <n v="1024"/>
    <n v="-115"/>
    <n v="165"/>
  </r>
  <r>
    <n v="100"/>
    <n v="100"/>
    <n v="760"/>
    <n v="76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7"/>
    <n v="47"/>
    <n v="1"/>
    <n v="47"/>
    <n v="13"/>
    <n v="0"/>
    <n v="13"/>
    <n v="1"/>
    <n v="1"/>
    <n v="0"/>
    <n v="0"/>
    <n v="47"/>
    <n v="1"/>
    <n v="1"/>
    <n v="0"/>
    <n v="47"/>
    <n v="47"/>
    <n v="61"/>
    <n v="1"/>
    <n v="1"/>
    <n v="1"/>
    <n v="13"/>
    <n v="13"/>
    <n v="13"/>
    <n v="1"/>
    <n v="47"/>
    <n v="13"/>
    <n v="47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tour"/>
    <n v="47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4"/>
    <n v="0"/>
    <s v="m"/>
    <s v="space"/>
    <s v="space"/>
    <s v="space"/>
    <s v="space"/>
    <s v="space"/>
    <s v="m"/>
    <s v="space"/>
    <n v="1"/>
    <n v="926"/>
    <s v="-"/>
    <n v="797.19047619047615"/>
    <n v="431.80213615165638"/>
    <x v="1"/>
    <n v="51708"/>
    <n v="9356"/>
    <n v="1686"/>
    <n v="811"/>
    <n v="8483"/>
    <n v="926"/>
    <n v="24078"/>
    <n v="4334"/>
    <n v="2"/>
    <s v="legacy"/>
    <n v="1024"/>
    <n v="2"/>
    <n v="48000"/>
    <n v="-16"/>
    <s v="experiment"/>
    <x v="7"/>
    <s v="odd"/>
    <n v="212721"/>
    <n v="203363"/>
    <n v="14836"/>
    <n v="602808"/>
    <n v="604922"/>
    <n v="203342"/>
    <n v="602808"/>
    <n v="198992"/>
    <s v="NA"/>
    <n v="194872"/>
    <n v="116738"/>
    <n v="142800"/>
    <n v="6349"/>
    <n v="6344"/>
    <n v="602057"/>
    <n v="116737"/>
    <n v="116737"/>
    <n v="6348"/>
    <n v="608207"/>
    <n v="606922"/>
    <n v="609135"/>
    <n v="118425"/>
    <n v="143612"/>
    <n v="118720"/>
    <n v="198993"/>
    <n v="196872"/>
    <n v="203329"/>
    <s v="NA"/>
    <n v="608207"/>
    <n v="194871"/>
    <n v="602055"/>
    <n v="264430"/>
    <s v="kosslyn_1978"/>
    <n v="48"/>
    <s v="36491.0"/>
    <n v="48"/>
    <s v="impossible"/>
    <s v="yes"/>
    <n v="1024"/>
    <n v="-115"/>
    <n v="165"/>
  </r>
  <r>
    <n v="100"/>
    <n v="100"/>
    <n v="774"/>
    <n v="77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8"/>
    <n v="48"/>
    <n v="1"/>
    <n v="48"/>
    <n v="13"/>
    <n v="0"/>
    <n v="13"/>
    <n v="1"/>
    <n v="1"/>
    <n v="0"/>
    <n v="0"/>
    <n v="48"/>
    <n v="1"/>
    <n v="1"/>
    <n v="0"/>
    <n v="48"/>
    <n v="48"/>
    <n v="62"/>
    <n v="1"/>
    <n v="1"/>
    <n v="1"/>
    <n v="13"/>
    <n v="13"/>
    <n v="13"/>
    <n v="1"/>
    <n v="48"/>
    <n v="13"/>
    <n v="48"/>
    <n v="0"/>
    <s v="stim0"/>
    <s v="-129.0"/>
    <s v="153.0"/>
    <s v="Tue Oct  7 16:43:54 2025"/>
    <s v="The main experiment item"/>
    <b v="0"/>
    <x v="16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Lac"/>
    <n v="48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8"/>
    <n v="0"/>
    <s v="q"/>
    <s v="space"/>
    <s v="space"/>
    <s v="space"/>
    <s v="space"/>
    <s v="space"/>
    <s v="q"/>
    <s v="space"/>
    <n v="1"/>
    <n v="1444"/>
    <n v="1444"/>
    <n v="797.19047619047615"/>
    <n v="431.80213615165638"/>
    <x v="269"/>
    <n v="51708"/>
    <n v="9356"/>
    <n v="1686"/>
    <n v="811"/>
    <n v="8483"/>
    <n v="1444"/>
    <n v="24078"/>
    <n v="4334"/>
    <n v="2"/>
    <s v="legacy"/>
    <n v="1024"/>
    <n v="2"/>
    <n v="48000"/>
    <n v="-16"/>
    <s v="experiment"/>
    <x v="7"/>
    <s v="odd"/>
    <n v="212721"/>
    <n v="203363"/>
    <n v="14836"/>
    <n v="609939"/>
    <n v="611962"/>
    <n v="203342"/>
    <n v="609939"/>
    <n v="198992"/>
    <s v="NA"/>
    <n v="194872"/>
    <n v="116738"/>
    <n v="142800"/>
    <n v="6349"/>
    <n v="6344"/>
    <n v="609188"/>
    <n v="116737"/>
    <n v="116737"/>
    <n v="6348"/>
    <n v="615546"/>
    <n v="613962"/>
    <n v="616992"/>
    <n v="118425"/>
    <n v="143612"/>
    <n v="118720"/>
    <n v="198993"/>
    <n v="196872"/>
    <n v="203329"/>
    <s v="NA"/>
    <n v="615546"/>
    <n v="194871"/>
    <n v="609187"/>
    <n v="264430"/>
    <s v="kosslyn_1978"/>
    <n v="49"/>
    <s v="37935.0"/>
    <n v="49"/>
    <s v="possible"/>
    <s v="yes"/>
    <n v="1024"/>
    <n v="-115"/>
    <n v="165"/>
  </r>
  <r>
    <n v="100"/>
    <n v="100"/>
    <n v="786"/>
    <n v="78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9"/>
    <n v="49"/>
    <n v="1"/>
    <n v="49"/>
    <n v="13"/>
    <n v="0"/>
    <n v="13"/>
    <n v="1"/>
    <n v="1"/>
    <n v="0"/>
    <n v="0"/>
    <n v="49"/>
    <n v="1"/>
    <n v="1"/>
    <n v="0"/>
    <n v="49"/>
    <n v="49"/>
    <n v="63"/>
    <n v="1"/>
    <n v="1"/>
    <n v="1"/>
    <n v="13"/>
    <n v="13"/>
    <n v="13"/>
    <n v="1"/>
    <n v="49"/>
    <n v="13"/>
    <n v="49"/>
    <n v="0"/>
    <s v="stim0"/>
    <s v="-129.0"/>
    <s v="153.0"/>
    <s v="Tue Oct  7 16:43:54 2025"/>
    <s v="The main experiment item"/>
    <b v="0"/>
    <x v="17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puits"/>
    <n v="49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3"/>
    <n v="0"/>
    <s v="q"/>
    <s v="space"/>
    <s v="space"/>
    <s v="space"/>
    <s v="space"/>
    <s v="space"/>
    <s v="q"/>
    <s v="space"/>
    <n v="1"/>
    <n v="1384"/>
    <n v="1384"/>
    <n v="797.19047619047615"/>
    <n v="431.80213615165638"/>
    <x v="270"/>
    <n v="51708"/>
    <n v="9356"/>
    <n v="1686"/>
    <n v="811"/>
    <n v="8483"/>
    <n v="1384"/>
    <n v="24078"/>
    <n v="4334"/>
    <n v="2"/>
    <s v="legacy"/>
    <n v="1024"/>
    <n v="2"/>
    <n v="48000"/>
    <n v="-16"/>
    <s v="experiment"/>
    <x v="7"/>
    <s v="odd"/>
    <n v="212721"/>
    <n v="203363"/>
    <n v="14836"/>
    <n v="617794"/>
    <n v="619919"/>
    <n v="203342"/>
    <n v="617794"/>
    <n v="198992"/>
    <s v="NA"/>
    <n v="194872"/>
    <n v="116738"/>
    <n v="142800"/>
    <n v="6349"/>
    <n v="6344"/>
    <n v="617043"/>
    <n v="116737"/>
    <n v="116737"/>
    <n v="6348"/>
    <n v="623683"/>
    <n v="621919"/>
    <n v="625069"/>
    <n v="118425"/>
    <n v="143612"/>
    <n v="118720"/>
    <n v="198993"/>
    <n v="196872"/>
    <n v="203329"/>
    <s v="NA"/>
    <n v="623683"/>
    <n v="194871"/>
    <n v="617042"/>
    <n v="264430"/>
    <s v="kosslyn_1978"/>
    <n v="50"/>
    <s v="39319.0"/>
    <n v="50"/>
    <s v="possible"/>
    <s v="yes"/>
    <n v="1024"/>
    <n v="-115"/>
    <n v="165"/>
  </r>
  <r>
    <n v="100"/>
    <n v="100"/>
    <n v="778"/>
    <n v="77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0"/>
    <n v="50"/>
    <n v="1"/>
    <n v="50"/>
    <n v="13"/>
    <n v="0"/>
    <n v="13"/>
    <n v="1"/>
    <n v="1"/>
    <n v="0"/>
    <n v="0"/>
    <n v="50"/>
    <n v="1"/>
    <n v="1"/>
    <n v="0"/>
    <n v="50"/>
    <n v="50"/>
    <n v="64"/>
    <n v="1"/>
    <n v="1"/>
    <n v="1"/>
    <n v="13"/>
    <n v="13"/>
    <n v="13"/>
    <n v="1"/>
    <n v="50"/>
    <n v="13"/>
    <n v="50"/>
    <n v="0"/>
    <s v="stim0"/>
    <s v="-129.0"/>
    <s v="153.0"/>
    <s v="Tue Oct  7 16:43:54 2025"/>
    <s v="The main experiment item"/>
    <b v="0"/>
    <x v="1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Herbe"/>
    <n v="50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1"/>
    <n v="0"/>
    <s v="q"/>
    <s v="space"/>
    <s v="space"/>
    <s v="space"/>
    <s v="space"/>
    <s v="space"/>
    <s v="q"/>
    <s v="space"/>
    <n v="1"/>
    <n v="405"/>
    <n v="405"/>
    <n v="797.19047619047615"/>
    <n v="431.80213615165638"/>
    <x v="271"/>
    <n v="51708"/>
    <n v="9356"/>
    <n v="1686"/>
    <n v="811"/>
    <n v="8483"/>
    <n v="405"/>
    <n v="24078"/>
    <n v="4334"/>
    <n v="2"/>
    <s v="legacy"/>
    <n v="1024"/>
    <n v="2"/>
    <n v="48000"/>
    <n v="-16"/>
    <s v="experiment"/>
    <x v="7"/>
    <s v="odd"/>
    <n v="212721"/>
    <n v="203363"/>
    <n v="14836"/>
    <n v="625873"/>
    <n v="627578"/>
    <n v="203342"/>
    <n v="625872"/>
    <n v="198992"/>
    <s v="NA"/>
    <n v="194872"/>
    <n v="116738"/>
    <n v="142800"/>
    <n v="6349"/>
    <n v="6344"/>
    <n v="625122"/>
    <n v="116737"/>
    <n v="116737"/>
    <n v="6348"/>
    <n v="631525"/>
    <n v="629578"/>
    <n v="631932"/>
    <n v="118425"/>
    <n v="143612"/>
    <n v="118720"/>
    <n v="198993"/>
    <n v="196872"/>
    <n v="203329"/>
    <s v="NA"/>
    <n v="631525"/>
    <n v="194871"/>
    <n v="625121"/>
    <n v="264430"/>
    <s v="kosslyn_1978"/>
    <n v="51"/>
    <s v="39724.0"/>
    <n v="51"/>
    <s v="possible"/>
    <s v="yes"/>
    <n v="1024"/>
    <n v="-115"/>
    <n v="165"/>
  </r>
  <r>
    <n v="100"/>
    <n v="100"/>
    <n v="773"/>
    <n v="77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1"/>
    <n v="51"/>
    <n v="1"/>
    <n v="51"/>
    <n v="13"/>
    <n v="0"/>
    <n v="13"/>
    <n v="1"/>
    <n v="1"/>
    <n v="0"/>
    <n v="0"/>
    <n v="51"/>
    <n v="1"/>
    <n v="1"/>
    <n v="0"/>
    <n v="51"/>
    <n v="51"/>
    <n v="65"/>
    <n v="1"/>
    <n v="1"/>
    <n v="1"/>
    <n v="13"/>
    <n v="13"/>
    <n v="13"/>
    <n v="1"/>
    <n v="51"/>
    <n v="13"/>
    <n v="51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Colline"/>
    <n v="51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6"/>
    <n v="0"/>
    <s v="m"/>
    <s v="space"/>
    <s v="space"/>
    <s v="space"/>
    <s v="space"/>
    <s v="space"/>
    <s v="m"/>
    <s v="space"/>
    <n v="1"/>
    <n v="494"/>
    <s v="-"/>
    <n v="797.19047619047615"/>
    <n v="431.80213615165638"/>
    <x v="1"/>
    <n v="51708"/>
    <n v="9356"/>
    <n v="1686"/>
    <n v="811"/>
    <n v="8483"/>
    <n v="494"/>
    <n v="24078"/>
    <n v="4334"/>
    <n v="2"/>
    <s v="legacy"/>
    <n v="1024"/>
    <n v="2"/>
    <n v="48000"/>
    <n v="-16"/>
    <s v="experiment"/>
    <x v="7"/>
    <s v="odd"/>
    <n v="212721"/>
    <n v="203363"/>
    <n v="14836"/>
    <n v="632737"/>
    <n v="634489"/>
    <n v="203342"/>
    <n v="632737"/>
    <n v="198992"/>
    <s v="NA"/>
    <n v="194872"/>
    <n v="116738"/>
    <n v="142800"/>
    <n v="6349"/>
    <n v="6344"/>
    <n v="0"/>
    <n v="116737"/>
    <n v="116737"/>
    <n v="6348"/>
    <n v="638244"/>
    <n v="636489"/>
    <n v="638740"/>
    <n v="118425"/>
    <n v="143612"/>
    <n v="118720"/>
    <n v="198993"/>
    <n v="196872"/>
    <n v="203329"/>
    <s v="NA"/>
    <n v="638244"/>
    <n v="194871"/>
    <n v="0"/>
    <n v="264430"/>
    <s v="kosslyn_1978"/>
    <n v="52"/>
    <s v="40218.0"/>
    <n v="52"/>
    <s v="impossible"/>
    <s v="yes"/>
    <n v="1024"/>
    <n v="-115"/>
    <n v="165"/>
  </r>
  <r>
    <n v="100"/>
    <n v="100"/>
    <n v="770"/>
    <n v="77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2"/>
    <n v="52"/>
    <n v="1"/>
    <n v="52"/>
    <n v="13"/>
    <n v="0"/>
    <n v="13"/>
    <n v="1"/>
    <n v="1"/>
    <n v="0"/>
    <n v="0"/>
    <n v="52"/>
    <n v="1"/>
    <n v="1"/>
    <n v="0"/>
    <n v="52"/>
    <n v="52"/>
    <n v="66"/>
    <n v="1"/>
    <n v="1"/>
    <n v="1"/>
    <n v="13"/>
    <n v="13"/>
    <n v="13"/>
    <n v="1"/>
    <n v="52"/>
    <n v="13"/>
    <n v="52"/>
    <n v="0"/>
    <s v="stim0"/>
    <s v="-129.0"/>
    <s v="153.0"/>
    <s v="Tue Oct  7 16:43:54 2025"/>
    <s v="The main experiment item"/>
    <b v="0"/>
    <x v="15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Sable"/>
    <n v="52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"/>
    <n v="0"/>
    <s v="q"/>
    <s v="space"/>
    <s v="space"/>
    <s v="space"/>
    <s v="space"/>
    <s v="space"/>
    <s v="q"/>
    <s v="space"/>
    <n v="1"/>
    <n v="639"/>
    <n v="639"/>
    <n v="797.19047619047615"/>
    <n v="431.80213615165638"/>
    <x v="272"/>
    <n v="51708"/>
    <n v="9356"/>
    <n v="1686"/>
    <n v="811"/>
    <n v="8483"/>
    <n v="639"/>
    <n v="24078"/>
    <n v="4334"/>
    <n v="2"/>
    <s v="legacy"/>
    <n v="1024"/>
    <n v="2"/>
    <n v="48000"/>
    <n v="-16"/>
    <s v="experiment"/>
    <x v="7"/>
    <s v="odd"/>
    <n v="212721"/>
    <n v="203363"/>
    <n v="14836"/>
    <n v="639543"/>
    <n v="641487"/>
    <n v="203342"/>
    <n v="639543"/>
    <n v="198992"/>
    <s v="NA"/>
    <n v="194872"/>
    <n v="116738"/>
    <n v="142800"/>
    <n v="6349"/>
    <n v="6344"/>
    <n v="638792"/>
    <n v="116737"/>
    <n v="116737"/>
    <n v="6348"/>
    <n v="645498"/>
    <n v="643487"/>
    <n v="646139"/>
    <n v="118425"/>
    <n v="143612"/>
    <n v="118720"/>
    <n v="198993"/>
    <n v="196872"/>
    <n v="203329"/>
    <s v="NA"/>
    <n v="645498"/>
    <n v="194871"/>
    <n v="638791"/>
    <n v="264430"/>
    <s v="kosslyn_1978"/>
    <n v="53"/>
    <s v="40857.0"/>
    <n v="53"/>
    <s v="possible"/>
    <s v="yes"/>
    <n v="1024"/>
    <n v="-115"/>
    <n v="165"/>
  </r>
  <r>
    <n v="100"/>
    <n v="100"/>
    <n v="766"/>
    <n v="76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3"/>
    <n v="53"/>
    <n v="1"/>
    <n v="53"/>
    <n v="13"/>
    <n v="0"/>
    <n v="13"/>
    <n v="1"/>
    <n v="1"/>
    <n v="0"/>
    <n v="0"/>
    <n v="53"/>
    <n v="1"/>
    <n v="1"/>
    <n v="0"/>
    <n v="53"/>
    <n v="53"/>
    <n v="67"/>
    <n v="1"/>
    <n v="1"/>
    <n v="1"/>
    <n v="13"/>
    <n v="13"/>
    <n v="13"/>
    <n v="1"/>
    <n v="53"/>
    <n v="13"/>
    <n v="53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tour"/>
    <n v="53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6"/>
    <n v="0"/>
    <s v="m"/>
    <s v="space"/>
    <s v="space"/>
    <s v="space"/>
    <s v="space"/>
    <s v="space"/>
    <s v="m"/>
    <s v="space"/>
    <n v="1"/>
    <n v="553"/>
    <s v="-"/>
    <n v="797.19047619047615"/>
    <n v="431.80213615165638"/>
    <x v="1"/>
    <n v="51708"/>
    <n v="9356"/>
    <n v="1686"/>
    <n v="811"/>
    <n v="8483"/>
    <n v="553"/>
    <n v="24078"/>
    <n v="4334"/>
    <n v="2"/>
    <s v="legacy"/>
    <n v="1024"/>
    <n v="2"/>
    <n v="48000"/>
    <n v="-16"/>
    <s v="experiment"/>
    <x v="7"/>
    <s v="odd"/>
    <n v="212721"/>
    <n v="203363"/>
    <n v="14836"/>
    <n v="646935"/>
    <n v="648697"/>
    <n v="203342"/>
    <n v="646935"/>
    <n v="198992"/>
    <s v="NA"/>
    <n v="194872"/>
    <n v="116738"/>
    <n v="142800"/>
    <n v="6349"/>
    <n v="6344"/>
    <n v="646184"/>
    <n v="116737"/>
    <n v="116737"/>
    <n v="6348"/>
    <n v="651983"/>
    <n v="650697"/>
    <n v="652537"/>
    <n v="118425"/>
    <n v="143612"/>
    <n v="118720"/>
    <n v="198993"/>
    <n v="196872"/>
    <n v="203329"/>
    <s v="NA"/>
    <n v="651983"/>
    <n v="194871"/>
    <n v="646183"/>
    <n v="264430"/>
    <s v="kosslyn_1978"/>
    <n v="54"/>
    <s v="41410.0"/>
    <n v="54"/>
    <s v="impossible"/>
    <s v="yes"/>
    <n v="1024"/>
    <n v="-115"/>
    <n v="165"/>
  </r>
  <r>
    <n v="100"/>
    <n v="100"/>
    <n v="762"/>
    <n v="76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4"/>
    <n v="54"/>
    <n v="1"/>
    <n v="54"/>
    <n v="13"/>
    <n v="0"/>
    <n v="13"/>
    <n v="1"/>
    <n v="1"/>
    <n v="0"/>
    <n v="0"/>
    <n v="54"/>
    <n v="1"/>
    <n v="1"/>
    <n v="0"/>
    <n v="54"/>
    <n v="54"/>
    <n v="68"/>
    <n v="1"/>
    <n v="1"/>
    <n v="1"/>
    <n v="13"/>
    <n v="13"/>
    <n v="13"/>
    <n v="1"/>
    <n v="54"/>
    <n v="13"/>
    <n v="54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vallee"/>
    <n v="54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3"/>
    <n v="0"/>
    <s v="m"/>
    <s v="space"/>
    <s v="space"/>
    <s v="space"/>
    <s v="space"/>
    <s v="space"/>
    <s v="m"/>
    <s v="space"/>
    <n v="1"/>
    <n v="514"/>
    <s v="-"/>
    <n v="797.19047619047615"/>
    <n v="431.80213615165638"/>
    <x v="1"/>
    <n v="51708"/>
    <n v="9356"/>
    <n v="1686"/>
    <n v="811"/>
    <n v="8483"/>
    <n v="514"/>
    <n v="24078"/>
    <n v="4334"/>
    <n v="2"/>
    <s v="legacy"/>
    <n v="1024"/>
    <n v="2"/>
    <n v="48000"/>
    <n v="-16"/>
    <s v="experiment"/>
    <x v="7"/>
    <s v="odd"/>
    <n v="212721"/>
    <n v="203363"/>
    <n v="14836"/>
    <n v="653333"/>
    <n v="655289"/>
    <n v="203342"/>
    <n v="653333"/>
    <n v="198992"/>
    <s v="NA"/>
    <n v="194872"/>
    <n v="116738"/>
    <n v="142800"/>
    <n v="6349"/>
    <n v="6344"/>
    <n v="652582"/>
    <n v="116737"/>
    <n v="116737"/>
    <n v="6348"/>
    <n v="659151"/>
    <n v="657290"/>
    <n v="659667"/>
    <n v="118425"/>
    <n v="143612"/>
    <n v="118720"/>
    <n v="198993"/>
    <n v="196872"/>
    <n v="203329"/>
    <s v="NA"/>
    <n v="659151"/>
    <n v="194871"/>
    <n v="652581"/>
    <n v="264430"/>
    <s v="kosslyn_1978"/>
    <n v="55"/>
    <s v="41924.0"/>
    <n v="55"/>
    <s v="impossible"/>
    <s v="yes"/>
    <n v="1024"/>
    <n v="-115"/>
    <n v="165"/>
  </r>
  <r>
    <n v="100"/>
    <n v="100"/>
    <n v="756"/>
    <n v="75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5"/>
    <n v="55"/>
    <n v="1"/>
    <n v="55"/>
    <n v="13"/>
    <n v="0"/>
    <n v="13"/>
    <n v="1"/>
    <n v="1"/>
    <n v="0"/>
    <n v="0"/>
    <n v="55"/>
    <n v="1"/>
    <n v="1"/>
    <n v="0"/>
    <n v="55"/>
    <n v="55"/>
    <n v="69"/>
    <n v="1"/>
    <n v="1"/>
    <n v="1"/>
    <n v="13"/>
    <n v="13"/>
    <n v="13"/>
    <n v="1"/>
    <n v="55"/>
    <n v="13"/>
    <n v="55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grotte"/>
    <n v="55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2"/>
    <n v="0"/>
    <s v="m"/>
    <s v="space"/>
    <s v="space"/>
    <s v="space"/>
    <s v="space"/>
    <s v="space"/>
    <s v="m"/>
    <s v="space"/>
    <n v="1"/>
    <n v="414"/>
    <s v="-"/>
    <n v="797.19047619047615"/>
    <n v="431.80213615165638"/>
    <x v="1"/>
    <n v="51708"/>
    <n v="9356"/>
    <n v="1686"/>
    <n v="811"/>
    <n v="8483"/>
    <n v="414"/>
    <n v="24078"/>
    <n v="4334"/>
    <n v="2"/>
    <s v="legacy"/>
    <n v="1024"/>
    <n v="2"/>
    <n v="48000"/>
    <n v="-16"/>
    <s v="experiment"/>
    <x v="7"/>
    <s v="odd"/>
    <n v="212721"/>
    <n v="203363"/>
    <n v="14836"/>
    <n v="660478"/>
    <n v="662500"/>
    <n v="203342"/>
    <n v="660478"/>
    <n v="198992"/>
    <s v="NA"/>
    <n v="194872"/>
    <n v="116738"/>
    <n v="142800"/>
    <n v="6349"/>
    <n v="6344"/>
    <n v="659727"/>
    <n v="116737"/>
    <n v="116737"/>
    <n v="6348"/>
    <n v="666063"/>
    <n v="664500"/>
    <n v="666479"/>
    <n v="118425"/>
    <n v="143612"/>
    <n v="118720"/>
    <n v="198993"/>
    <n v="196872"/>
    <n v="203329"/>
    <s v="NA"/>
    <n v="666063"/>
    <n v="194871"/>
    <n v="659726"/>
    <n v="264430"/>
    <s v="kosslyn_1978"/>
    <n v="56"/>
    <s v="42338.0"/>
    <n v="56"/>
    <s v="impossible"/>
    <s v="yes"/>
    <n v="1024"/>
    <n v="-115"/>
    <n v="165"/>
  </r>
  <r>
    <n v="100"/>
    <n v="100"/>
    <n v="749"/>
    <n v="74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6"/>
    <n v="56"/>
    <n v="1"/>
    <n v="56"/>
    <n v="13"/>
    <n v="0"/>
    <n v="13"/>
    <n v="1"/>
    <n v="1"/>
    <n v="0"/>
    <n v="0"/>
    <n v="56"/>
    <n v="1"/>
    <n v="1"/>
    <n v="0"/>
    <n v="56"/>
    <n v="56"/>
    <n v="70"/>
    <n v="1"/>
    <n v="1"/>
    <n v="1"/>
    <n v="13"/>
    <n v="13"/>
    <n v="13"/>
    <n v="1"/>
    <n v="56"/>
    <n v="13"/>
    <n v="56"/>
    <n v="0"/>
    <s v="stim0"/>
    <s v="-129.0"/>
    <s v="153.0"/>
    <s v="Tue Oct  7 16:43:54 2025"/>
    <s v="The main experiment item"/>
    <b v="0"/>
    <x v="7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Herbe"/>
    <n v="56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0"/>
    <n v="0"/>
    <s v="q"/>
    <s v="space"/>
    <s v="space"/>
    <s v="space"/>
    <s v="space"/>
    <s v="space"/>
    <s v="q"/>
    <s v="space"/>
    <n v="1"/>
    <n v="407"/>
    <n v="407"/>
    <n v="797.19047619047615"/>
    <n v="431.80213615165638"/>
    <x v="273"/>
    <n v="51708"/>
    <n v="9356"/>
    <n v="1686"/>
    <n v="811"/>
    <n v="8483"/>
    <n v="407"/>
    <n v="24078"/>
    <n v="4334"/>
    <n v="2"/>
    <s v="legacy"/>
    <n v="1024"/>
    <n v="2"/>
    <n v="48000"/>
    <n v="-16"/>
    <s v="experiment"/>
    <x v="7"/>
    <s v="odd"/>
    <n v="212721"/>
    <n v="203363"/>
    <n v="14836"/>
    <n v="667275"/>
    <n v="669284"/>
    <n v="203342"/>
    <n v="667275"/>
    <n v="198992"/>
    <s v="NA"/>
    <n v="194872"/>
    <n v="116738"/>
    <n v="142800"/>
    <n v="6349"/>
    <n v="6344"/>
    <n v="666524"/>
    <n v="116737"/>
    <n v="116737"/>
    <n v="6348"/>
    <n v="673231"/>
    <n v="671284"/>
    <n v="673639"/>
    <n v="118425"/>
    <n v="143612"/>
    <n v="118720"/>
    <n v="198993"/>
    <n v="196872"/>
    <n v="203329"/>
    <s v="NA"/>
    <n v="673231"/>
    <n v="194871"/>
    <n v="666523"/>
    <n v="264430"/>
    <s v="kosslyn_1978"/>
    <n v="57"/>
    <s v="42745.0"/>
    <n v="57"/>
    <s v="possible"/>
    <s v="yes"/>
    <n v="1024"/>
    <n v="-115"/>
    <n v="165"/>
  </r>
  <r>
    <n v="100"/>
    <n v="100"/>
    <n v="747"/>
    <n v="74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7"/>
    <n v="57"/>
    <n v="1"/>
    <n v="57"/>
    <n v="13"/>
    <n v="0"/>
    <n v="13"/>
    <n v="1"/>
    <n v="1"/>
    <n v="0"/>
    <n v="0"/>
    <n v="57"/>
    <n v="1"/>
    <n v="1"/>
    <n v="0"/>
    <n v="57"/>
    <n v="57"/>
    <n v="71"/>
    <n v="1"/>
    <n v="1"/>
    <n v="1"/>
    <n v="13"/>
    <n v="13"/>
    <n v="13"/>
    <n v="1"/>
    <n v="57"/>
    <n v="13"/>
    <n v="57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Ruisseau"/>
    <n v="57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6"/>
    <n v="0"/>
    <s v="m"/>
    <s v="space"/>
    <s v="space"/>
    <s v="space"/>
    <s v="space"/>
    <s v="space"/>
    <s v="m"/>
    <s v="space"/>
    <n v="1"/>
    <n v="595"/>
    <s v="-"/>
    <n v="797.19047619047615"/>
    <n v="431.80213615165638"/>
    <x v="1"/>
    <n v="51708"/>
    <n v="9356"/>
    <n v="1686"/>
    <n v="811"/>
    <n v="8483"/>
    <n v="595"/>
    <n v="24078"/>
    <n v="4334"/>
    <n v="2"/>
    <s v="legacy"/>
    <n v="1024"/>
    <n v="2"/>
    <n v="48000"/>
    <n v="-16"/>
    <s v="experiment"/>
    <x v="7"/>
    <s v="odd"/>
    <n v="212721"/>
    <n v="203363"/>
    <n v="14836"/>
    <n v="674445"/>
    <n v="676388"/>
    <n v="203342"/>
    <n v="674445"/>
    <n v="198992"/>
    <s v="NA"/>
    <n v="194872"/>
    <n v="116738"/>
    <n v="142800"/>
    <n v="6349"/>
    <n v="6344"/>
    <n v="673694"/>
    <n v="116737"/>
    <n v="116737"/>
    <n v="6348"/>
    <n v="680079"/>
    <n v="678388"/>
    <n v="680675"/>
    <n v="118425"/>
    <n v="143612"/>
    <n v="118720"/>
    <n v="198993"/>
    <n v="196872"/>
    <n v="203329"/>
    <s v="NA"/>
    <n v="680079"/>
    <n v="194871"/>
    <n v="673692"/>
    <n v="264430"/>
    <s v="kosslyn_1978"/>
    <n v="58"/>
    <s v="43340.0"/>
    <n v="58"/>
    <s v="impossible"/>
    <s v="yes"/>
    <n v="1024"/>
    <n v="-115"/>
    <n v="165"/>
  </r>
  <r>
    <n v="100"/>
    <n v="100"/>
    <n v="743"/>
    <n v="7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8"/>
    <n v="58"/>
    <n v="1"/>
    <n v="58"/>
    <n v="13"/>
    <n v="0"/>
    <n v="13"/>
    <n v="1"/>
    <n v="1"/>
    <n v="0"/>
    <n v="0"/>
    <n v="58"/>
    <n v="1"/>
    <n v="1"/>
    <n v="0"/>
    <n v="58"/>
    <n v="58"/>
    <n v="72"/>
    <n v="1"/>
    <n v="1"/>
    <n v="1"/>
    <n v="13"/>
    <n v="13"/>
    <n v="13"/>
    <n v="1"/>
    <n v="58"/>
    <n v="13"/>
    <n v="58"/>
    <n v="0"/>
    <s v="stim0"/>
    <s v="-129.0"/>
    <s v="153.0"/>
    <s v="Tue Oct  7 16:43:54 2025"/>
    <s v="The main experiment item"/>
    <b v="0"/>
    <x v="13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Sable"/>
    <n v="58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14"/>
    <n v="0"/>
    <s v="q"/>
    <s v="space"/>
    <s v="space"/>
    <s v="space"/>
    <s v="space"/>
    <s v="space"/>
    <s v="q"/>
    <s v="space"/>
    <n v="1"/>
    <n v="498"/>
    <n v="498"/>
    <n v="797.19047619047615"/>
    <n v="431.80213615165638"/>
    <x v="274"/>
    <n v="51708"/>
    <n v="9356"/>
    <n v="1686"/>
    <n v="811"/>
    <n v="8483"/>
    <n v="498"/>
    <n v="24078"/>
    <n v="4334"/>
    <n v="2"/>
    <s v="legacy"/>
    <n v="1024"/>
    <n v="2"/>
    <n v="48000"/>
    <n v="-16"/>
    <s v="experiment"/>
    <x v="7"/>
    <s v="odd"/>
    <n v="212721"/>
    <n v="203363"/>
    <n v="14836"/>
    <n v="681480"/>
    <n v="683236"/>
    <n v="203342"/>
    <n v="681480"/>
    <n v="198992"/>
    <s v="NA"/>
    <n v="194872"/>
    <n v="116738"/>
    <n v="142800"/>
    <n v="6349"/>
    <n v="6344"/>
    <n v="680729"/>
    <n v="116737"/>
    <n v="116737"/>
    <n v="6348"/>
    <n v="687247"/>
    <n v="685236"/>
    <n v="687746"/>
    <n v="118425"/>
    <n v="143612"/>
    <n v="118720"/>
    <n v="198993"/>
    <n v="196872"/>
    <n v="203329"/>
    <s v="NA"/>
    <n v="687246"/>
    <n v="194871"/>
    <n v="680728"/>
    <n v="264430"/>
    <s v="kosslyn_1978"/>
    <n v="59"/>
    <s v="43838.0"/>
    <n v="59"/>
    <s v="possible"/>
    <s v="yes"/>
    <n v="1024"/>
    <n v="-115"/>
    <n v="165"/>
  </r>
  <r>
    <n v="100"/>
    <n v="100"/>
    <n v="739"/>
    <n v="73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9"/>
    <n v="59"/>
    <n v="1"/>
    <n v="59"/>
    <n v="13"/>
    <n v="0"/>
    <n v="13"/>
    <n v="1"/>
    <n v="1"/>
    <n v="0"/>
    <n v="0"/>
    <n v="59"/>
    <n v="1"/>
    <n v="1"/>
    <n v="0"/>
    <n v="59"/>
    <n v="59"/>
    <n v="73"/>
    <n v="1"/>
    <n v="1"/>
    <n v="1"/>
    <n v="13"/>
    <n v="13"/>
    <n v="13"/>
    <n v="1"/>
    <n v="59"/>
    <n v="13"/>
    <n v="59"/>
    <n v="0"/>
    <s v="stim0"/>
    <s v="-129.0"/>
    <s v="153.0"/>
    <s v="Tue Oct  7 16:43:54 2025"/>
    <s v="The main experiment item"/>
    <b v="0"/>
    <x v="11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Herbe"/>
    <n v="59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2"/>
    <n v="0"/>
    <s v="q"/>
    <s v="space"/>
    <s v="space"/>
    <s v="space"/>
    <s v="space"/>
    <s v="space"/>
    <s v="q"/>
    <s v="space"/>
    <n v="1"/>
    <n v="535"/>
    <n v="535"/>
    <n v="797.19047619047615"/>
    <n v="431.80213615165638"/>
    <x v="275"/>
    <n v="51708"/>
    <n v="9356"/>
    <n v="1686"/>
    <n v="811"/>
    <n v="8483"/>
    <n v="535"/>
    <n v="24078"/>
    <n v="4334"/>
    <n v="2"/>
    <s v="legacy"/>
    <n v="1024"/>
    <n v="2"/>
    <n v="48000"/>
    <n v="-16"/>
    <s v="experiment"/>
    <x v="7"/>
    <s v="odd"/>
    <n v="212721"/>
    <n v="203363"/>
    <n v="14836"/>
    <n v="688555"/>
    <n v="690681"/>
    <n v="203342"/>
    <n v="688555"/>
    <n v="198992"/>
    <s v="NA"/>
    <n v="194872"/>
    <n v="116738"/>
    <n v="142800"/>
    <n v="6349"/>
    <n v="6344"/>
    <n v="687804"/>
    <n v="116737"/>
    <n v="116737"/>
    <n v="6348"/>
    <n v="694628"/>
    <n v="692681"/>
    <n v="695164"/>
    <n v="118425"/>
    <n v="143612"/>
    <n v="118720"/>
    <n v="198993"/>
    <n v="196872"/>
    <n v="203329"/>
    <s v="NA"/>
    <n v="694628"/>
    <n v="194871"/>
    <n v="687802"/>
    <n v="264430"/>
    <s v="kosslyn_1978"/>
    <n v="60"/>
    <s v="44373.0"/>
    <n v="60"/>
    <s v="possible"/>
    <s v="yes"/>
    <n v="1024"/>
    <n v="-115"/>
    <n v="165"/>
  </r>
  <r>
    <n v="100"/>
    <n v="100"/>
    <n v="732"/>
    <n v="73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0"/>
    <n v="60"/>
    <n v="1"/>
    <n v="60"/>
    <n v="13"/>
    <n v="0"/>
    <n v="13"/>
    <n v="1"/>
    <n v="1"/>
    <n v="0"/>
    <n v="0"/>
    <n v="60"/>
    <n v="1"/>
    <n v="1"/>
    <n v="0"/>
    <n v="60"/>
    <n v="60"/>
    <n v="74"/>
    <n v="1"/>
    <n v="1"/>
    <n v="1"/>
    <n v="13"/>
    <n v="13"/>
    <n v="13"/>
    <n v="1"/>
    <n v="60"/>
    <n v="13"/>
    <n v="60"/>
    <n v="0"/>
    <s v="stim0"/>
    <s v="-129.0"/>
    <s v="153.0"/>
    <s v="Tue Oct  7 16:43:54 2025"/>
    <s v="The main experiment item"/>
    <b v="0"/>
    <x v="9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Lac"/>
    <n v="60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"/>
    <n v="0"/>
    <s v="q"/>
    <s v="space"/>
    <s v="space"/>
    <s v="space"/>
    <s v="space"/>
    <s v="space"/>
    <s v="q"/>
    <s v="space"/>
    <n v="1"/>
    <n v="337"/>
    <n v="337"/>
    <n v="797.19047619047615"/>
    <n v="431.80213615165638"/>
    <x v="276"/>
    <n v="51708"/>
    <n v="9356"/>
    <n v="1686"/>
    <n v="811"/>
    <n v="8483"/>
    <n v="337"/>
    <n v="24078"/>
    <n v="4334"/>
    <n v="2"/>
    <s v="legacy"/>
    <n v="1024"/>
    <n v="2"/>
    <n v="48000"/>
    <n v="-16"/>
    <s v="experiment"/>
    <x v="7"/>
    <s v="odd"/>
    <n v="212721"/>
    <n v="203363"/>
    <n v="14836"/>
    <n v="695970"/>
    <n v="697913"/>
    <n v="203342"/>
    <n v="695970"/>
    <n v="198992"/>
    <s v="NA"/>
    <n v="194872"/>
    <n v="116738"/>
    <n v="142800"/>
    <n v="6349"/>
    <n v="6344"/>
    <n v="695219"/>
    <n v="116737"/>
    <n v="116737"/>
    <n v="6348"/>
    <n v="701497"/>
    <n v="699913"/>
    <n v="701835"/>
    <n v="118425"/>
    <n v="143612"/>
    <n v="118720"/>
    <n v="198993"/>
    <n v="196872"/>
    <n v="203329"/>
    <s v="NA"/>
    <n v="701497"/>
    <n v="194871"/>
    <n v="695218"/>
    <n v="264430"/>
    <s v="kosslyn_1978"/>
    <n v="61"/>
    <s v="44710.0"/>
    <n v="61"/>
    <s v="possible"/>
    <s v="yes"/>
    <n v="1024"/>
    <n v="-115"/>
    <n v="165"/>
  </r>
  <r>
    <n v="100"/>
    <n v="100"/>
    <n v="726"/>
    <n v="72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1"/>
    <n v="61"/>
    <n v="1"/>
    <n v="61"/>
    <n v="13"/>
    <n v="0"/>
    <n v="13"/>
    <n v="1"/>
    <n v="1"/>
    <n v="0"/>
    <n v="0"/>
    <n v="61"/>
    <n v="1"/>
    <n v="1"/>
    <n v="0"/>
    <n v="61"/>
    <n v="61"/>
    <n v="75"/>
    <n v="1"/>
    <n v="1"/>
    <n v="1"/>
    <n v="13"/>
    <n v="13"/>
    <n v="13"/>
    <n v="1"/>
    <n v="61"/>
    <n v="13"/>
    <n v="61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vallee"/>
    <n v="61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8"/>
    <n v="0"/>
    <s v="m"/>
    <s v="space"/>
    <s v="space"/>
    <s v="space"/>
    <s v="space"/>
    <s v="space"/>
    <s v="m"/>
    <s v="space"/>
    <n v="1"/>
    <n v="325"/>
    <s v="-"/>
    <n v="797.19047619047615"/>
    <n v="431.80213615165638"/>
    <x v="1"/>
    <n v="51708"/>
    <n v="9356"/>
    <n v="1686"/>
    <n v="811"/>
    <n v="8483"/>
    <n v="325"/>
    <n v="24078"/>
    <n v="4334"/>
    <n v="2"/>
    <s v="legacy"/>
    <n v="1024"/>
    <n v="2"/>
    <n v="48000"/>
    <n v="-16"/>
    <s v="experiment"/>
    <x v="7"/>
    <s v="odd"/>
    <n v="212721"/>
    <n v="203363"/>
    <n v="14836"/>
    <n v="702641"/>
    <n v="704228"/>
    <n v="203342"/>
    <n v="702641"/>
    <n v="198992"/>
    <s v="NA"/>
    <n v="194872"/>
    <n v="116738"/>
    <n v="142800"/>
    <n v="6349"/>
    <n v="6344"/>
    <n v="701890"/>
    <n v="116737"/>
    <n v="116737"/>
    <n v="6348"/>
    <n v="708089"/>
    <n v="706228"/>
    <n v="708416"/>
    <n v="118425"/>
    <n v="143612"/>
    <n v="118720"/>
    <n v="198993"/>
    <n v="196872"/>
    <n v="203329"/>
    <s v="NA"/>
    <n v="708089"/>
    <n v="194871"/>
    <n v="701888"/>
    <n v="264430"/>
    <s v="kosslyn_1978"/>
    <n v="62"/>
    <s v="45035.0"/>
    <n v="62"/>
    <s v="impossible"/>
    <s v="yes"/>
    <n v="1024"/>
    <n v="-115"/>
    <n v="165"/>
  </r>
  <r>
    <n v="100"/>
    <n v="100"/>
    <n v="719"/>
    <n v="71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2"/>
    <n v="62"/>
    <n v="1"/>
    <n v="62"/>
    <n v="13"/>
    <n v="0"/>
    <n v="13"/>
    <n v="1"/>
    <n v="1"/>
    <n v="0"/>
    <n v="0"/>
    <n v="62"/>
    <n v="1"/>
    <n v="1"/>
    <n v="0"/>
    <n v="62"/>
    <n v="62"/>
    <n v="76"/>
    <n v="1"/>
    <n v="1"/>
    <n v="1"/>
    <n v="13"/>
    <n v="13"/>
    <n v="13"/>
    <n v="1"/>
    <n v="62"/>
    <n v="13"/>
    <n v="62"/>
    <n v="0"/>
    <s v="stim0"/>
    <s v="-129.0"/>
    <s v="153.0"/>
    <s v="Tue Oct  7 16:43:54 2025"/>
    <s v="The main experiment item"/>
    <b v="0"/>
    <x v="20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Sable"/>
    <n v="62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0"/>
    <n v="0"/>
    <s v="q"/>
    <s v="space"/>
    <s v="space"/>
    <s v="space"/>
    <s v="space"/>
    <s v="space"/>
    <s v="q"/>
    <s v="space"/>
    <n v="1"/>
    <n v="306"/>
    <n v="306"/>
    <n v="797.19047619047615"/>
    <n v="431.80213615165638"/>
    <x v="277"/>
    <n v="51708"/>
    <n v="9356"/>
    <n v="1686"/>
    <n v="811"/>
    <n v="8483"/>
    <n v="306"/>
    <n v="24078"/>
    <n v="4334"/>
    <n v="2"/>
    <s v="legacy"/>
    <n v="1024"/>
    <n v="2"/>
    <n v="48000"/>
    <n v="-16"/>
    <s v="experiment"/>
    <x v="7"/>
    <s v="odd"/>
    <n v="212721"/>
    <n v="203363"/>
    <n v="14836"/>
    <n v="709215"/>
    <n v="711332"/>
    <n v="203342"/>
    <n v="709215"/>
    <n v="198992"/>
    <s v="NA"/>
    <n v="194872"/>
    <n v="116738"/>
    <n v="142800"/>
    <n v="6349"/>
    <n v="6344"/>
    <n v="708464"/>
    <n v="116737"/>
    <n v="116737"/>
    <n v="6348"/>
    <n v="715343"/>
    <n v="713332"/>
    <n v="715651"/>
    <n v="118425"/>
    <n v="143612"/>
    <n v="118720"/>
    <n v="198993"/>
    <n v="196872"/>
    <n v="203329"/>
    <s v="NA"/>
    <n v="715343"/>
    <n v="194871"/>
    <n v="708463"/>
    <n v="264430"/>
    <s v="kosslyn_1978"/>
    <n v="63"/>
    <s v="45341.0"/>
    <n v="63"/>
    <s v="possible"/>
    <s v="yes"/>
    <n v="1024"/>
    <n v="-115"/>
    <n v="165"/>
  </r>
  <r>
    <n v="100"/>
    <n v="100"/>
    <n v="713"/>
    <n v="71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3"/>
    <n v="63"/>
    <n v="1"/>
    <n v="63"/>
    <n v="13"/>
    <n v="0"/>
    <n v="13"/>
    <n v="1"/>
    <n v="1"/>
    <n v="0"/>
    <n v="0"/>
    <n v="63"/>
    <n v="1"/>
    <n v="1"/>
    <n v="0"/>
    <n v="63"/>
    <n v="63"/>
    <n v="77"/>
    <n v="1"/>
    <n v="1"/>
    <n v="1"/>
    <n v="13"/>
    <n v="13"/>
    <n v="13"/>
    <n v="1"/>
    <n v="63"/>
    <n v="13"/>
    <n v="63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pont"/>
    <n v="63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6"/>
    <n v="0"/>
    <s v="m"/>
    <s v="space"/>
    <s v="space"/>
    <s v="space"/>
    <s v="space"/>
    <s v="space"/>
    <s v="m"/>
    <s v="space"/>
    <n v="1"/>
    <n v="307"/>
    <s v="-"/>
    <n v="797.19047619047615"/>
    <n v="431.80213615165638"/>
    <x v="1"/>
    <n v="51708"/>
    <n v="9356"/>
    <n v="1686"/>
    <n v="811"/>
    <n v="8483"/>
    <n v="307"/>
    <n v="24078"/>
    <n v="4334"/>
    <n v="2"/>
    <s v="legacy"/>
    <n v="1024"/>
    <n v="2"/>
    <n v="48000"/>
    <n v="-16"/>
    <s v="experiment"/>
    <x v="7"/>
    <s v="odd"/>
    <n v="212721"/>
    <n v="203363"/>
    <n v="14836"/>
    <n v="716448"/>
    <n v="718030"/>
    <n v="203342"/>
    <n v="716448"/>
    <n v="198992"/>
    <s v="NA"/>
    <n v="194872"/>
    <n v="116738"/>
    <n v="142800"/>
    <n v="6349"/>
    <n v="6344"/>
    <n v="715697"/>
    <n v="116737"/>
    <n v="116737"/>
    <n v="6348"/>
    <n v="721572"/>
    <n v="720031"/>
    <n v="721881"/>
    <n v="118425"/>
    <n v="143612"/>
    <n v="118720"/>
    <n v="198993"/>
    <n v="196872"/>
    <n v="203329"/>
    <s v="NA"/>
    <n v="721572"/>
    <n v="194871"/>
    <n v="715695"/>
    <n v="264430"/>
    <s v="kosslyn_1978"/>
    <n v="64"/>
    <s v="45648.0"/>
    <n v="64"/>
    <s v="impossible"/>
    <s v="yes"/>
    <n v="1024"/>
    <n v="-115"/>
    <n v="165"/>
  </r>
  <r>
    <n v="100"/>
    <n v="100"/>
    <n v="724"/>
    <n v="72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4"/>
    <n v="64"/>
    <n v="1"/>
    <n v="64"/>
    <n v="13"/>
    <n v="0"/>
    <n v="13"/>
    <n v="1"/>
    <n v="1"/>
    <n v="0"/>
    <n v="0"/>
    <n v="64"/>
    <n v="1"/>
    <n v="1"/>
    <n v="0"/>
    <n v="64"/>
    <n v="64"/>
    <n v="78"/>
    <n v="1"/>
    <n v="1"/>
    <n v="1"/>
    <n v="13"/>
    <n v="13"/>
    <n v="13"/>
    <n v="1"/>
    <n v="64"/>
    <n v="13"/>
    <n v="64"/>
    <n v="0"/>
    <s v="stim0"/>
    <s v="-129.0"/>
    <s v="153.0"/>
    <s v="Tue Oct  7 16:43:54 2025"/>
    <s v="The main experiment item"/>
    <b v="0"/>
    <x v="2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Hutte"/>
    <n v="64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7"/>
    <n v="0"/>
    <s v="q"/>
    <s v="space"/>
    <s v="space"/>
    <s v="space"/>
    <s v="space"/>
    <s v="space"/>
    <s v="q"/>
    <s v="space"/>
    <n v="1"/>
    <n v="1444"/>
    <n v="1444"/>
    <n v="797.19047619047615"/>
    <n v="431.80213615165638"/>
    <x v="269"/>
    <n v="51708"/>
    <n v="9356"/>
    <n v="1686"/>
    <n v="811"/>
    <n v="8483"/>
    <n v="1444"/>
    <n v="24078"/>
    <n v="4334"/>
    <n v="2"/>
    <s v="legacy"/>
    <n v="1024"/>
    <n v="2"/>
    <n v="48000"/>
    <n v="-16"/>
    <s v="experiment"/>
    <x v="7"/>
    <s v="odd"/>
    <n v="212721"/>
    <n v="203363"/>
    <n v="14836"/>
    <n v="722686"/>
    <n v="724644"/>
    <n v="203342"/>
    <n v="722686"/>
    <n v="198992"/>
    <s v="NA"/>
    <n v="194872"/>
    <n v="116738"/>
    <n v="142800"/>
    <n v="6349"/>
    <n v="6344"/>
    <n v="721935"/>
    <n v="116737"/>
    <n v="116737"/>
    <n v="6348"/>
    <n v="728591"/>
    <n v="726644"/>
    <n v="730036"/>
    <n v="118425"/>
    <n v="143612"/>
    <n v="118720"/>
    <n v="198993"/>
    <n v="196872"/>
    <n v="203329"/>
    <s v="NA"/>
    <n v="728590"/>
    <n v="194871"/>
    <n v="721934"/>
    <n v="264430"/>
    <s v="kosslyn_1978"/>
    <n v="65"/>
    <s v="47092.0"/>
    <n v="65"/>
    <s v="possible"/>
    <s v="yes"/>
    <n v="1024"/>
    <n v="-115"/>
    <n v="165"/>
  </r>
  <r>
    <n v="100"/>
    <n v="100"/>
    <n v="725"/>
    <n v="72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5"/>
    <n v="65"/>
    <n v="1"/>
    <n v="65"/>
    <n v="13"/>
    <n v="0"/>
    <n v="13"/>
    <n v="1"/>
    <n v="1"/>
    <n v="0"/>
    <n v="0"/>
    <n v="65"/>
    <n v="1"/>
    <n v="1"/>
    <n v="0"/>
    <n v="65"/>
    <n v="65"/>
    <n v="79"/>
    <n v="1"/>
    <n v="1"/>
    <n v="1"/>
    <n v="13"/>
    <n v="13"/>
    <n v="13"/>
    <n v="1"/>
    <n v="65"/>
    <n v="13"/>
    <n v="65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Colline"/>
    <n v="65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82"/>
    <n v="0"/>
    <s v="m"/>
    <s v="space"/>
    <s v="space"/>
    <s v="space"/>
    <s v="space"/>
    <s v="space"/>
    <s v="m"/>
    <s v="space"/>
    <n v="1"/>
    <n v="761"/>
    <s v="-"/>
    <n v="797.19047619047615"/>
    <n v="431.80213615165638"/>
    <x v="1"/>
    <n v="51708"/>
    <n v="9356"/>
    <n v="1686"/>
    <n v="811"/>
    <n v="8483"/>
    <n v="761"/>
    <n v="24078"/>
    <n v="4334"/>
    <n v="2"/>
    <s v="legacy"/>
    <n v="1024"/>
    <n v="2"/>
    <n v="48000"/>
    <n v="-16"/>
    <s v="experiment"/>
    <x v="7"/>
    <s v="odd"/>
    <n v="212721"/>
    <n v="203363"/>
    <n v="14836"/>
    <n v="730835"/>
    <n v="732965"/>
    <n v="203342"/>
    <n v="730835"/>
    <n v="198992"/>
    <s v="NA"/>
    <n v="194872"/>
    <n v="116738"/>
    <n v="142800"/>
    <n v="6349"/>
    <n v="6344"/>
    <n v="730084"/>
    <n v="116737"/>
    <n v="116737"/>
    <n v="6348"/>
    <n v="736719"/>
    <n v="734965"/>
    <n v="737482"/>
    <n v="118425"/>
    <n v="143612"/>
    <n v="118720"/>
    <n v="198993"/>
    <n v="196872"/>
    <n v="203329"/>
    <s v="NA"/>
    <n v="736718"/>
    <n v="194871"/>
    <n v="730083"/>
    <n v="264430"/>
    <s v="kosslyn_1978"/>
    <n v="66"/>
    <s v="47853.0"/>
    <n v="66"/>
    <s v="impossible"/>
    <s v="yes"/>
    <n v="1024"/>
    <n v="-115"/>
    <n v="165"/>
  </r>
  <r>
    <n v="100"/>
    <n v="100"/>
    <n v="725"/>
    <n v="72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6"/>
    <n v="66"/>
    <n v="1"/>
    <n v="66"/>
    <n v="13"/>
    <n v="0"/>
    <n v="13"/>
    <n v="1"/>
    <n v="1"/>
    <n v="0"/>
    <n v="0"/>
    <n v="66"/>
    <n v="1"/>
    <n v="1"/>
    <n v="0"/>
    <n v="66"/>
    <n v="66"/>
    <n v="80"/>
    <n v="1"/>
    <n v="1"/>
    <n v="1"/>
    <n v="13"/>
    <n v="13"/>
    <n v="13"/>
    <n v="1"/>
    <n v="66"/>
    <n v="13"/>
    <n v="66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grotte"/>
    <n v="66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3"/>
    <n v="0"/>
    <s v="m"/>
    <s v="space"/>
    <s v="space"/>
    <s v="space"/>
    <s v="space"/>
    <s v="space"/>
    <s v="m"/>
    <s v="space"/>
    <n v="1"/>
    <n v="761"/>
    <s v="-"/>
    <n v="797.19047619047615"/>
    <n v="431.80213615165638"/>
    <x v="1"/>
    <n v="51708"/>
    <n v="9356"/>
    <n v="1686"/>
    <n v="811"/>
    <n v="8483"/>
    <n v="761"/>
    <n v="24078"/>
    <n v="4334"/>
    <n v="2"/>
    <s v="legacy"/>
    <n v="1024"/>
    <n v="2"/>
    <n v="48000"/>
    <n v="-16"/>
    <s v="experiment"/>
    <x v="7"/>
    <s v="odd"/>
    <n v="212721"/>
    <n v="203363"/>
    <n v="14836"/>
    <n v="738288"/>
    <n v="739982"/>
    <n v="203342"/>
    <n v="738288"/>
    <n v="198992"/>
    <s v="NA"/>
    <n v="194872"/>
    <n v="116738"/>
    <n v="142800"/>
    <n v="6349"/>
    <n v="6344"/>
    <n v="737537"/>
    <n v="116737"/>
    <n v="116737"/>
    <n v="6348"/>
    <n v="743545"/>
    <n v="741983"/>
    <n v="744308"/>
    <n v="118425"/>
    <n v="143612"/>
    <n v="118720"/>
    <n v="198993"/>
    <n v="196872"/>
    <n v="203329"/>
    <s v="NA"/>
    <n v="743545"/>
    <n v="194871"/>
    <n v="737536"/>
    <n v="264430"/>
    <s v="kosslyn_1978"/>
    <n v="67"/>
    <s v="48614.0"/>
    <n v="67"/>
    <s v="impossible"/>
    <s v="yes"/>
    <n v="1024"/>
    <n v="-115"/>
    <n v="165"/>
  </r>
  <r>
    <n v="100"/>
    <n v="100"/>
    <n v="741"/>
    <n v="74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7"/>
    <n v="67"/>
    <n v="1"/>
    <n v="67"/>
    <n v="13"/>
    <n v="0"/>
    <n v="13"/>
    <n v="1"/>
    <n v="1"/>
    <n v="0"/>
    <n v="0"/>
    <n v="67"/>
    <n v="1"/>
    <n v="1"/>
    <n v="0"/>
    <n v="67"/>
    <n v="67"/>
    <n v="81"/>
    <n v="1"/>
    <n v="1"/>
    <n v="1"/>
    <n v="13"/>
    <n v="13"/>
    <n v="13"/>
    <n v="1"/>
    <n v="67"/>
    <n v="13"/>
    <n v="67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Colline"/>
    <n v="67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59"/>
    <n v="0"/>
    <s v="m"/>
    <s v="space"/>
    <s v="space"/>
    <s v="space"/>
    <s v="space"/>
    <s v="space"/>
    <s v="m"/>
    <s v="space"/>
    <n v="1"/>
    <n v="1816"/>
    <s v="-"/>
    <n v="797.19047619047615"/>
    <n v="431.80213615165638"/>
    <x v="1"/>
    <n v="51708"/>
    <n v="9356"/>
    <n v="1686"/>
    <n v="811"/>
    <n v="8483"/>
    <n v="1816"/>
    <n v="24078"/>
    <n v="4334"/>
    <n v="2"/>
    <s v="legacy"/>
    <n v="1024"/>
    <n v="2"/>
    <n v="48000"/>
    <n v="-16"/>
    <s v="experiment"/>
    <x v="7"/>
    <s v="odd"/>
    <n v="212721"/>
    <n v="203363"/>
    <n v="14836"/>
    <n v="745123"/>
    <n v="746724"/>
    <n v="203342"/>
    <n v="745123"/>
    <n v="198992"/>
    <s v="NA"/>
    <n v="194872"/>
    <n v="116738"/>
    <n v="142800"/>
    <n v="6349"/>
    <n v="6344"/>
    <n v="744372"/>
    <n v="116737"/>
    <n v="116737"/>
    <n v="6348"/>
    <n v="750478"/>
    <n v="748724"/>
    <n v="752296"/>
    <n v="118425"/>
    <n v="143612"/>
    <n v="118720"/>
    <n v="198993"/>
    <n v="196872"/>
    <n v="203329"/>
    <s v="NA"/>
    <n v="750478"/>
    <n v="194871"/>
    <n v="744371"/>
    <n v="264430"/>
    <s v="kosslyn_1978"/>
    <n v="68"/>
    <s v="50430.0"/>
    <n v="68"/>
    <s v="impossible"/>
    <s v="yes"/>
    <n v="1024"/>
    <n v="-115"/>
    <n v="165"/>
  </r>
  <r>
    <n v="100"/>
    <n v="100"/>
    <n v="741"/>
    <n v="74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8"/>
    <n v="68"/>
    <n v="1"/>
    <n v="68"/>
    <n v="13"/>
    <n v="0"/>
    <n v="13"/>
    <n v="1"/>
    <n v="1"/>
    <n v="0"/>
    <n v="0"/>
    <n v="68"/>
    <n v="1"/>
    <n v="1"/>
    <n v="0"/>
    <n v="68"/>
    <n v="68"/>
    <n v="82"/>
    <n v="1"/>
    <n v="1"/>
    <n v="1"/>
    <n v="13"/>
    <n v="13"/>
    <n v="13"/>
    <n v="1"/>
    <n v="68"/>
    <n v="13"/>
    <n v="68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vallee"/>
    <n v="68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3"/>
    <n v="0"/>
    <s v="m"/>
    <s v="space"/>
    <s v="space"/>
    <s v="space"/>
    <s v="space"/>
    <s v="space"/>
    <s v="m"/>
    <s v="space"/>
    <n v="1"/>
    <n v="735"/>
    <s v="-"/>
    <n v="797.19047619047615"/>
    <n v="431.80213615165638"/>
    <x v="1"/>
    <n v="51708"/>
    <n v="9356"/>
    <n v="1686"/>
    <n v="811"/>
    <n v="8483"/>
    <n v="735"/>
    <n v="24078"/>
    <n v="4334"/>
    <n v="2"/>
    <s v="legacy"/>
    <n v="1024"/>
    <n v="2"/>
    <n v="48000"/>
    <n v="-16"/>
    <s v="experiment"/>
    <x v="7"/>
    <s v="odd"/>
    <n v="212721"/>
    <n v="203363"/>
    <n v="14836"/>
    <n v="753102"/>
    <n v="755065"/>
    <n v="203342"/>
    <n v="753102"/>
    <n v="198992"/>
    <s v="NA"/>
    <n v="194872"/>
    <n v="116738"/>
    <n v="142800"/>
    <n v="6349"/>
    <n v="6344"/>
    <n v="752351"/>
    <n v="116737"/>
    <n v="116737"/>
    <n v="6348"/>
    <n v="758926"/>
    <n v="757065"/>
    <n v="759667"/>
    <n v="118425"/>
    <n v="143612"/>
    <n v="118720"/>
    <n v="198993"/>
    <n v="196872"/>
    <n v="203329"/>
    <s v="NA"/>
    <n v="758926"/>
    <n v="194871"/>
    <n v="752350"/>
    <n v="264430"/>
    <s v="kosslyn_1978"/>
    <n v="69"/>
    <s v="51165.0"/>
    <n v="69"/>
    <s v="impossible"/>
    <s v="yes"/>
    <n v="1024"/>
    <n v="-115"/>
    <n v="165"/>
  </r>
  <r>
    <n v="100"/>
    <n v="100"/>
    <n v="739"/>
    <n v="73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9"/>
    <n v="69"/>
    <n v="1"/>
    <n v="69"/>
    <n v="13"/>
    <n v="0"/>
    <n v="13"/>
    <n v="1"/>
    <n v="1"/>
    <n v="0"/>
    <n v="0"/>
    <n v="69"/>
    <n v="1"/>
    <n v="1"/>
    <n v="0"/>
    <n v="69"/>
    <n v="69"/>
    <n v="83"/>
    <n v="1"/>
    <n v="1"/>
    <n v="1"/>
    <n v="13"/>
    <n v="13"/>
    <n v="13"/>
    <n v="1"/>
    <n v="69"/>
    <n v="13"/>
    <n v="69"/>
    <n v="0"/>
    <s v="stim0"/>
    <s v="-129.0"/>
    <s v="153.0"/>
    <s v="Tue Oct  7 16:43:54 2025"/>
    <s v="The main experiment item"/>
    <b v="0"/>
    <x v="1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puits"/>
    <n v="69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"/>
    <n v="0"/>
    <s v="q"/>
    <s v="space"/>
    <s v="space"/>
    <s v="space"/>
    <s v="space"/>
    <s v="space"/>
    <s v="q"/>
    <s v="space"/>
    <n v="1"/>
    <n v="627"/>
    <n v="627"/>
    <n v="797.19047619047615"/>
    <n v="431.80213615165638"/>
    <x v="119"/>
    <n v="51708"/>
    <n v="9356"/>
    <n v="1686"/>
    <n v="811"/>
    <n v="8483"/>
    <n v="627"/>
    <n v="24078"/>
    <n v="4334"/>
    <n v="2"/>
    <s v="legacy"/>
    <n v="1024"/>
    <n v="2"/>
    <n v="48000"/>
    <n v="-16"/>
    <s v="experiment"/>
    <x v="7"/>
    <s v="odd"/>
    <n v="212721"/>
    <n v="203363"/>
    <n v="14836"/>
    <n v="760471"/>
    <n v="762425"/>
    <n v="203342"/>
    <n v="760471"/>
    <n v="198992"/>
    <s v="NA"/>
    <n v="194872"/>
    <n v="116738"/>
    <n v="142800"/>
    <n v="6349"/>
    <n v="6344"/>
    <n v="759720"/>
    <n v="116737"/>
    <n v="116737"/>
    <n v="6348"/>
    <n v="766180"/>
    <n v="764425"/>
    <n v="766809"/>
    <n v="118425"/>
    <n v="143612"/>
    <n v="118720"/>
    <n v="198993"/>
    <n v="196872"/>
    <n v="203329"/>
    <s v="NA"/>
    <n v="766180"/>
    <n v="194871"/>
    <n v="759719"/>
    <n v="264430"/>
    <s v="kosslyn_1978"/>
    <n v="70"/>
    <s v="51792.0"/>
    <n v="70"/>
    <s v="possible"/>
    <s v="yes"/>
    <n v="1024"/>
    <n v="-115"/>
    <n v="165"/>
  </r>
  <r>
    <n v="100"/>
    <n v="100"/>
    <n v="734"/>
    <n v="73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0"/>
    <n v="70"/>
    <n v="1"/>
    <n v="70"/>
    <n v="13"/>
    <n v="0"/>
    <n v="13"/>
    <n v="1"/>
    <n v="1"/>
    <n v="0"/>
    <n v="0"/>
    <n v="70"/>
    <n v="1"/>
    <n v="1"/>
    <n v="0"/>
    <n v="70"/>
    <n v="70"/>
    <n v="84"/>
    <n v="1"/>
    <n v="1"/>
    <n v="1"/>
    <n v="13"/>
    <n v="13"/>
    <n v="13"/>
    <n v="1"/>
    <n v="70"/>
    <n v="13"/>
    <n v="70"/>
    <n v="0"/>
    <s v="stim0"/>
    <s v="-129.0"/>
    <s v="153.0"/>
    <s v="Tue Oct  7 16:43:54 2025"/>
    <s v="The main experiment item"/>
    <b v="0"/>
    <x v="18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puits"/>
    <n v="70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4"/>
    <n v="0"/>
    <s v="q"/>
    <s v="space"/>
    <s v="space"/>
    <s v="space"/>
    <s v="space"/>
    <s v="space"/>
    <s v="q"/>
    <s v="space"/>
    <n v="1"/>
    <n v="369"/>
    <n v="369"/>
    <n v="797.19047619047615"/>
    <n v="431.80213615165638"/>
    <x v="278"/>
    <n v="51708"/>
    <n v="9356"/>
    <n v="1686"/>
    <n v="811"/>
    <n v="8483"/>
    <n v="369"/>
    <n v="24078"/>
    <n v="4334"/>
    <n v="2"/>
    <s v="legacy"/>
    <n v="1024"/>
    <n v="2"/>
    <n v="48000"/>
    <n v="-16"/>
    <s v="experiment"/>
    <x v="7"/>
    <s v="odd"/>
    <n v="212721"/>
    <n v="203363"/>
    <n v="14836"/>
    <n v="767610"/>
    <n v="769209"/>
    <n v="203342"/>
    <n v="767610"/>
    <n v="198992"/>
    <s v="NA"/>
    <n v="194872"/>
    <n v="116738"/>
    <n v="142800"/>
    <n v="6349"/>
    <n v="6344"/>
    <n v="766859"/>
    <n v="116737"/>
    <n v="116737"/>
    <n v="6348"/>
    <n v="772963"/>
    <n v="771209"/>
    <n v="773334"/>
    <n v="118425"/>
    <n v="143612"/>
    <n v="118720"/>
    <n v="198993"/>
    <n v="196872"/>
    <n v="203329"/>
    <s v="NA"/>
    <n v="772963"/>
    <n v="194871"/>
    <n v="766858"/>
    <n v="264430"/>
    <s v="kosslyn_1978"/>
    <n v="71"/>
    <s v="52161.0"/>
    <n v="71"/>
    <s v="possible"/>
    <s v="yes"/>
    <n v="1024"/>
    <n v="-115"/>
    <n v="165"/>
  </r>
  <r>
    <n v="100"/>
    <n v="100"/>
    <n v="740"/>
    <n v="74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1"/>
    <n v="71"/>
    <n v="1"/>
    <n v="71"/>
    <n v="13"/>
    <n v="0"/>
    <n v="13"/>
    <n v="1"/>
    <n v="1"/>
    <n v="0"/>
    <n v="0"/>
    <n v="71"/>
    <n v="1"/>
    <n v="1"/>
    <n v="0"/>
    <n v="71"/>
    <n v="71"/>
    <n v="85"/>
    <n v="1"/>
    <n v="1"/>
    <n v="1"/>
    <n v="13"/>
    <n v="13"/>
    <n v="13"/>
    <n v="1"/>
    <n v="71"/>
    <n v="13"/>
    <n v="71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Lac"/>
    <s v="tour"/>
    <n v="71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7"/>
    <n v="0"/>
    <s v="m"/>
    <s v="space"/>
    <s v="space"/>
    <s v="space"/>
    <s v="space"/>
    <s v="space"/>
    <s v="m"/>
    <s v="space"/>
    <n v="1"/>
    <n v="1164"/>
    <s v="-"/>
    <n v="797.19047619047615"/>
    <n v="431.80213615165638"/>
    <x v="1"/>
    <n v="51708"/>
    <n v="9356"/>
    <n v="1686"/>
    <n v="811"/>
    <n v="8483"/>
    <n v="1164"/>
    <n v="24078"/>
    <n v="4334"/>
    <n v="2"/>
    <s v="legacy"/>
    <n v="1024"/>
    <n v="2"/>
    <n v="48000"/>
    <n v="-16"/>
    <s v="experiment"/>
    <x v="7"/>
    <s v="odd"/>
    <n v="212721"/>
    <n v="203363"/>
    <n v="14836"/>
    <n v="774135"/>
    <n v="775715"/>
    <n v="203342"/>
    <n v="774135"/>
    <n v="198992"/>
    <s v="NA"/>
    <n v="194872"/>
    <n v="116738"/>
    <n v="142800"/>
    <n v="6349"/>
    <n v="6344"/>
    <n v="773384"/>
    <n v="116737"/>
    <n v="116737"/>
    <n v="6348"/>
    <n v="779001"/>
    <n v="777716"/>
    <n v="780167"/>
    <n v="118425"/>
    <n v="143612"/>
    <n v="118720"/>
    <n v="198993"/>
    <n v="196872"/>
    <n v="203329"/>
    <s v="NA"/>
    <n v="779001"/>
    <n v="194871"/>
    <n v="773383"/>
    <n v="264430"/>
    <s v="kosslyn_1978"/>
    <n v="72"/>
    <s v="53325.0"/>
    <n v="72"/>
    <s v="impossible"/>
    <s v="yes"/>
    <n v="1024"/>
    <n v="-115"/>
    <n v="165"/>
  </r>
  <r>
    <n v="100"/>
    <n v="100"/>
    <n v="736"/>
    <n v="73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2"/>
    <n v="72"/>
    <n v="1"/>
    <n v="72"/>
    <n v="13"/>
    <n v="0"/>
    <n v="13"/>
    <n v="1"/>
    <n v="1"/>
    <n v="0"/>
    <n v="0"/>
    <n v="72"/>
    <n v="1"/>
    <n v="1"/>
    <n v="0"/>
    <n v="72"/>
    <n v="72"/>
    <n v="86"/>
    <n v="1"/>
    <n v="1"/>
    <n v="1"/>
    <n v="13"/>
    <n v="13"/>
    <n v="13"/>
    <n v="1"/>
    <n v="72"/>
    <n v="13"/>
    <n v="72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phare"/>
    <n v="72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0"/>
    <n v="0"/>
    <s v="m"/>
    <s v="space"/>
    <s v="space"/>
    <s v="space"/>
    <s v="space"/>
    <s v="space"/>
    <s v="m"/>
    <s v="space"/>
    <n v="1"/>
    <n v="421"/>
    <s v="-"/>
    <n v="797.19047619047615"/>
    <n v="431.80213615165638"/>
    <x v="1"/>
    <n v="51708"/>
    <n v="9356"/>
    <n v="1686"/>
    <n v="811"/>
    <n v="8483"/>
    <n v="421"/>
    <n v="24078"/>
    <n v="4334"/>
    <n v="2"/>
    <s v="legacy"/>
    <n v="1024"/>
    <n v="2"/>
    <n v="48000"/>
    <n v="-16"/>
    <s v="experiment"/>
    <x v="7"/>
    <s v="odd"/>
    <n v="212721"/>
    <n v="203363"/>
    <n v="14836"/>
    <n v="780972"/>
    <n v="783097"/>
    <n v="203342"/>
    <n v="780972"/>
    <n v="198992"/>
    <s v="NA"/>
    <n v="194872"/>
    <n v="116738"/>
    <n v="142800"/>
    <n v="6349"/>
    <n v="6344"/>
    <n v="780221"/>
    <n v="116737"/>
    <n v="116737"/>
    <n v="6348"/>
    <n v="786809"/>
    <n v="785097"/>
    <n v="787232"/>
    <n v="118425"/>
    <n v="143612"/>
    <n v="118720"/>
    <n v="198993"/>
    <n v="196872"/>
    <n v="203329"/>
    <s v="NA"/>
    <n v="786809"/>
    <n v="194871"/>
    <n v="780220"/>
    <n v="264430"/>
    <s v="kosslyn_1978"/>
    <n v="73"/>
    <s v="53746.0"/>
    <n v="73"/>
    <s v="impossible"/>
    <s v="yes"/>
    <n v="1024"/>
    <n v="-115"/>
    <n v="165"/>
  </r>
  <r>
    <n v="100"/>
    <n v="100"/>
    <n v="746"/>
    <n v="74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3"/>
    <n v="73"/>
    <n v="1"/>
    <n v="73"/>
    <n v="13"/>
    <n v="0"/>
    <n v="13"/>
    <n v="1"/>
    <n v="1"/>
    <n v="0"/>
    <n v="0"/>
    <n v="73"/>
    <n v="1"/>
    <n v="1"/>
    <n v="0"/>
    <n v="73"/>
    <n v="73"/>
    <n v="87"/>
    <n v="1"/>
    <n v="1"/>
    <n v="1"/>
    <n v="13"/>
    <n v="13"/>
    <n v="13"/>
    <n v="1"/>
    <n v="73"/>
    <n v="13"/>
    <n v="73"/>
    <n v="0"/>
    <s v="stim0"/>
    <s v="-129.0"/>
    <s v="153.0"/>
    <s v="Tue Oct  7 16:43:54 2025"/>
    <s v="The main experiment item"/>
    <b v="0"/>
    <x v="21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Rocher"/>
    <n v="73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"/>
    <n v="0"/>
    <s v="q"/>
    <s v="space"/>
    <s v="space"/>
    <s v="space"/>
    <s v="space"/>
    <s v="space"/>
    <s v="q"/>
    <s v="space"/>
    <n v="1"/>
    <n v="1502"/>
    <n v="1502"/>
    <n v="797.19047619047615"/>
    <n v="431.80213615165638"/>
    <x v="279"/>
    <n v="51708"/>
    <n v="9356"/>
    <n v="1686"/>
    <n v="811"/>
    <n v="8483"/>
    <n v="1502"/>
    <n v="24078"/>
    <n v="4334"/>
    <n v="2"/>
    <s v="legacy"/>
    <n v="1024"/>
    <n v="2"/>
    <n v="48000"/>
    <n v="-16"/>
    <s v="experiment"/>
    <x v="7"/>
    <s v="odd"/>
    <n v="212721"/>
    <n v="203363"/>
    <n v="14836"/>
    <n v="788038"/>
    <n v="789988"/>
    <n v="203342"/>
    <n v="788038"/>
    <n v="198992"/>
    <s v="NA"/>
    <n v="194872"/>
    <n v="116738"/>
    <n v="142800"/>
    <n v="6349"/>
    <n v="6344"/>
    <n v="787287"/>
    <n v="116737"/>
    <n v="116737"/>
    <n v="6348"/>
    <n v="793678"/>
    <n v="791988"/>
    <n v="795182"/>
    <n v="118425"/>
    <n v="143612"/>
    <n v="118720"/>
    <n v="198993"/>
    <n v="196872"/>
    <n v="203329"/>
    <s v="NA"/>
    <n v="793678"/>
    <n v="194871"/>
    <n v="787286"/>
    <n v="264430"/>
    <s v="kosslyn_1978"/>
    <n v="74"/>
    <s v="55248.0"/>
    <n v="74"/>
    <s v="possible"/>
    <s v="yes"/>
    <n v="1024"/>
    <n v="-115"/>
    <n v="165"/>
  </r>
  <r>
    <n v="100"/>
    <n v="100"/>
    <n v="746"/>
    <n v="74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4"/>
    <n v="74"/>
    <n v="1"/>
    <n v="74"/>
    <n v="13"/>
    <n v="0"/>
    <n v="13"/>
    <n v="1"/>
    <n v="1"/>
    <n v="0"/>
    <n v="0"/>
    <n v="74"/>
    <n v="1"/>
    <n v="1"/>
    <n v="0"/>
    <n v="74"/>
    <n v="74"/>
    <n v="88"/>
    <n v="1"/>
    <n v="1"/>
    <n v="1"/>
    <n v="13"/>
    <n v="13"/>
    <n v="13"/>
    <n v="1"/>
    <n v="74"/>
    <n v="13"/>
    <n v="74"/>
    <n v="0"/>
    <s v="stim0"/>
    <s v="-129.0"/>
    <s v="153.0"/>
    <s v="Tue Oct  7 16:43:54 2025"/>
    <s v="The main experiment item"/>
    <b v="0"/>
    <x v="8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puits"/>
    <n v="74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8"/>
    <n v="0"/>
    <s v="q"/>
    <s v="space"/>
    <s v="space"/>
    <s v="space"/>
    <s v="space"/>
    <s v="space"/>
    <s v="q"/>
    <s v="space"/>
    <n v="1"/>
    <n v="731"/>
    <n v="731"/>
    <n v="797.19047619047615"/>
    <n v="431.80213615165638"/>
    <x v="280"/>
    <n v="51708"/>
    <n v="9356"/>
    <n v="1686"/>
    <n v="811"/>
    <n v="8483"/>
    <n v="731"/>
    <n v="24078"/>
    <n v="4334"/>
    <n v="2"/>
    <s v="legacy"/>
    <n v="1024"/>
    <n v="2"/>
    <n v="48000"/>
    <n v="-16"/>
    <s v="experiment"/>
    <x v="7"/>
    <s v="odd"/>
    <n v="212721"/>
    <n v="203363"/>
    <n v="14836"/>
    <n v="795987"/>
    <n v="797689"/>
    <n v="203342"/>
    <n v="795987"/>
    <n v="198992"/>
    <s v="NA"/>
    <n v="194872"/>
    <n v="116738"/>
    <n v="142800"/>
    <n v="6349"/>
    <n v="6344"/>
    <n v="795236"/>
    <n v="116737"/>
    <n v="116737"/>
    <n v="6348"/>
    <n v="801443"/>
    <n v="799689"/>
    <n v="802176"/>
    <n v="118425"/>
    <n v="143612"/>
    <n v="118720"/>
    <n v="198993"/>
    <n v="196872"/>
    <n v="203329"/>
    <s v="NA"/>
    <n v="801443"/>
    <n v="194871"/>
    <n v="795235"/>
    <n v="264430"/>
    <s v="kosslyn_1978"/>
    <n v="75"/>
    <s v="55979.0"/>
    <n v="75"/>
    <s v="possible"/>
    <s v="yes"/>
    <n v="1024"/>
    <n v="-115"/>
    <n v="165"/>
  </r>
  <r>
    <n v="100"/>
    <n v="100"/>
    <n v="753"/>
    <n v="75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5"/>
    <n v="75"/>
    <n v="1"/>
    <n v="75"/>
    <n v="13"/>
    <n v="0"/>
    <n v="13"/>
    <n v="1"/>
    <n v="1"/>
    <n v="0"/>
    <n v="0"/>
    <n v="75"/>
    <n v="1"/>
    <n v="1"/>
    <n v="0"/>
    <n v="75"/>
    <n v="75"/>
    <n v="89"/>
    <n v="1"/>
    <n v="1"/>
    <n v="1"/>
    <n v="13"/>
    <n v="13"/>
    <n v="13"/>
    <n v="1"/>
    <n v="75"/>
    <n v="13"/>
    <n v="75"/>
    <n v="0"/>
    <s v="stim0"/>
    <s v="-129.0"/>
    <s v="153.0"/>
    <s v="Tue Oct  7 16:43:54 2025"/>
    <s v="The main experiment item"/>
    <b v="0"/>
    <x v="10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Arbre"/>
    <s v="Rocher"/>
    <n v="75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28"/>
    <n v="0"/>
    <s v="q"/>
    <s v="space"/>
    <s v="space"/>
    <s v="space"/>
    <s v="space"/>
    <s v="space"/>
    <s v="q"/>
    <s v="space"/>
    <n v="1"/>
    <n v="1286"/>
    <n v="1286"/>
    <n v="797.19047619047615"/>
    <n v="431.80213615165638"/>
    <x v="281"/>
    <n v="51708"/>
    <n v="9356"/>
    <n v="1686"/>
    <n v="811"/>
    <n v="8483"/>
    <n v="1286"/>
    <n v="24078"/>
    <n v="4334"/>
    <n v="2"/>
    <s v="legacy"/>
    <n v="1024"/>
    <n v="2"/>
    <n v="48000"/>
    <n v="-16"/>
    <s v="experiment"/>
    <x v="7"/>
    <s v="odd"/>
    <n v="212721"/>
    <n v="203363"/>
    <n v="14836"/>
    <n v="802983"/>
    <n v="805113"/>
    <n v="203342"/>
    <n v="802983"/>
    <n v="198992"/>
    <s v="NA"/>
    <n v="194872"/>
    <n v="116738"/>
    <n v="142800"/>
    <n v="6349"/>
    <n v="6344"/>
    <n v="802232"/>
    <n v="116737"/>
    <n v="116737"/>
    <n v="6348"/>
    <n v="808804"/>
    <n v="807113"/>
    <n v="810092"/>
    <n v="118425"/>
    <n v="143612"/>
    <n v="118720"/>
    <n v="198993"/>
    <n v="196872"/>
    <n v="203329"/>
    <s v="NA"/>
    <n v="808803"/>
    <n v="194871"/>
    <n v="802230"/>
    <n v="264430"/>
    <s v="kosslyn_1978"/>
    <n v="76"/>
    <s v="57265.0"/>
    <n v="76"/>
    <s v="possible"/>
    <s v="yes"/>
    <n v="1024"/>
    <n v="-115"/>
    <n v="165"/>
  </r>
  <r>
    <n v="100"/>
    <n v="100"/>
    <n v="757"/>
    <n v="75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6"/>
    <n v="76"/>
    <n v="1"/>
    <n v="76"/>
    <n v="13"/>
    <n v="0"/>
    <n v="13"/>
    <n v="1"/>
    <n v="1"/>
    <n v="0"/>
    <n v="0"/>
    <n v="76"/>
    <n v="1"/>
    <n v="1"/>
    <n v="0"/>
    <n v="76"/>
    <n v="76"/>
    <n v="90"/>
    <n v="1"/>
    <n v="1"/>
    <n v="1"/>
    <n v="13"/>
    <n v="13"/>
    <n v="13"/>
    <n v="1"/>
    <n v="76"/>
    <n v="13"/>
    <n v="76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phare"/>
    <n v="76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4"/>
    <n v="0"/>
    <s v="m"/>
    <s v="space"/>
    <s v="space"/>
    <s v="space"/>
    <s v="space"/>
    <s v="space"/>
    <s v="m"/>
    <s v="space"/>
    <n v="1"/>
    <n v="1032"/>
    <s v="-"/>
    <n v="797.19047619047615"/>
    <n v="431.80213615165638"/>
    <x v="1"/>
    <n v="51708"/>
    <n v="9356"/>
    <n v="1686"/>
    <n v="811"/>
    <n v="8483"/>
    <n v="1032"/>
    <n v="24078"/>
    <n v="4334"/>
    <n v="2"/>
    <s v="legacy"/>
    <n v="1024"/>
    <n v="2"/>
    <n v="48000"/>
    <n v="-16"/>
    <s v="experiment"/>
    <x v="7"/>
    <s v="odd"/>
    <n v="212721"/>
    <n v="203363"/>
    <n v="14836"/>
    <n v="810900"/>
    <n v="812857"/>
    <n v="203342"/>
    <n v="810900"/>
    <n v="198992"/>
    <s v="NA"/>
    <n v="194872"/>
    <n v="116738"/>
    <n v="142800"/>
    <n v="6349"/>
    <n v="6344"/>
    <n v="810149"/>
    <n v="116737"/>
    <n v="116737"/>
    <n v="6348"/>
    <n v="816569"/>
    <n v="814857"/>
    <n v="817602"/>
    <n v="118425"/>
    <n v="143612"/>
    <n v="118720"/>
    <n v="198993"/>
    <n v="196872"/>
    <n v="203329"/>
    <s v="NA"/>
    <n v="816569"/>
    <n v="194871"/>
    <n v="810147"/>
    <n v="264430"/>
    <s v="kosslyn_1978"/>
    <n v="77"/>
    <s v="58297.0"/>
    <n v="77"/>
    <s v="impossible"/>
    <s v="yes"/>
    <n v="1024"/>
    <n v="-115"/>
    <n v="165"/>
  </r>
  <r>
    <n v="100"/>
    <n v="100"/>
    <n v="752"/>
    <n v="75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7"/>
    <n v="77"/>
    <n v="1"/>
    <n v="77"/>
    <n v="13"/>
    <n v="0"/>
    <n v="13"/>
    <n v="1"/>
    <n v="1"/>
    <n v="0"/>
    <n v="0"/>
    <n v="77"/>
    <n v="1"/>
    <n v="1"/>
    <n v="0"/>
    <n v="77"/>
    <n v="77"/>
    <n v="91"/>
    <n v="1"/>
    <n v="1"/>
    <n v="1"/>
    <n v="13"/>
    <n v="13"/>
    <n v="13"/>
    <n v="1"/>
    <n v="77"/>
    <n v="13"/>
    <n v="77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Colline"/>
    <n v="77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83"/>
    <n v="0"/>
    <s v="m"/>
    <s v="space"/>
    <s v="space"/>
    <s v="space"/>
    <s v="space"/>
    <s v="space"/>
    <s v="m"/>
    <s v="space"/>
    <n v="1"/>
    <n v="429"/>
    <s v="-"/>
    <n v="797.19047619047615"/>
    <n v="431.80213615165638"/>
    <x v="1"/>
    <n v="51708"/>
    <n v="9356"/>
    <n v="1686"/>
    <n v="811"/>
    <n v="8483"/>
    <n v="429"/>
    <n v="24078"/>
    <n v="4334"/>
    <n v="2"/>
    <s v="legacy"/>
    <n v="1024"/>
    <n v="2"/>
    <n v="48000"/>
    <n v="-16"/>
    <s v="experiment"/>
    <x v="7"/>
    <s v="odd"/>
    <n v="212721"/>
    <n v="203363"/>
    <n v="14836"/>
    <n v="818412"/>
    <n v="820366"/>
    <n v="203342"/>
    <n v="818412"/>
    <n v="198992"/>
    <s v="NA"/>
    <n v="194872"/>
    <n v="116738"/>
    <n v="142800"/>
    <n v="6349"/>
    <n v="6344"/>
    <n v="817661"/>
    <n v="116737"/>
    <n v="116737"/>
    <n v="6348"/>
    <n v="824121"/>
    <n v="822366"/>
    <n v="824551"/>
    <n v="118425"/>
    <n v="143612"/>
    <n v="118720"/>
    <n v="198993"/>
    <n v="196872"/>
    <n v="203329"/>
    <s v="NA"/>
    <n v="824121"/>
    <n v="194871"/>
    <n v="817660"/>
    <n v="264430"/>
    <s v="kosslyn_1978"/>
    <n v="78"/>
    <s v="58726.0"/>
    <n v="78"/>
    <s v="impossible"/>
    <s v="yes"/>
    <n v="1024"/>
    <n v="-115"/>
    <n v="165"/>
  </r>
  <r>
    <n v="100"/>
    <n v="100"/>
    <n v="763"/>
    <n v="76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8"/>
    <n v="78"/>
    <n v="1"/>
    <n v="78"/>
    <n v="13"/>
    <n v="0"/>
    <n v="13"/>
    <n v="1"/>
    <n v="1"/>
    <n v="0"/>
    <n v="0"/>
    <n v="78"/>
    <n v="1"/>
    <n v="1"/>
    <n v="0"/>
    <n v="78"/>
    <n v="78"/>
    <n v="92"/>
    <n v="1"/>
    <n v="1"/>
    <n v="1"/>
    <n v="13"/>
    <n v="13"/>
    <n v="13"/>
    <n v="1"/>
    <n v="78"/>
    <n v="13"/>
    <n v="78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Ruisseau"/>
    <n v="78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81"/>
    <n v="0"/>
    <s v="m"/>
    <s v="space"/>
    <s v="space"/>
    <s v="space"/>
    <s v="space"/>
    <s v="space"/>
    <s v="m"/>
    <s v="space"/>
    <n v="1"/>
    <n v="1590"/>
    <s v="-"/>
    <n v="797.19047619047615"/>
    <n v="431.80213615165638"/>
    <x v="1"/>
    <n v="51708"/>
    <n v="9356"/>
    <n v="1686"/>
    <n v="811"/>
    <n v="8483"/>
    <n v="1590"/>
    <n v="24078"/>
    <n v="4334"/>
    <n v="2"/>
    <s v="legacy"/>
    <n v="1024"/>
    <n v="2"/>
    <n v="48000"/>
    <n v="-16"/>
    <s v="experiment"/>
    <x v="7"/>
    <s v="odd"/>
    <n v="212721"/>
    <n v="203363"/>
    <n v="14836"/>
    <n v="825358"/>
    <n v="827321"/>
    <n v="203342"/>
    <n v="825358"/>
    <n v="198992"/>
    <s v="NA"/>
    <n v="194872"/>
    <n v="116738"/>
    <n v="142800"/>
    <n v="6349"/>
    <n v="6344"/>
    <n v="824607"/>
    <n v="116737"/>
    <n v="116737"/>
    <n v="6348"/>
    <n v="831011"/>
    <n v="829321"/>
    <n v="832603"/>
    <n v="118425"/>
    <n v="143612"/>
    <n v="118720"/>
    <n v="198993"/>
    <n v="196872"/>
    <n v="203329"/>
    <s v="NA"/>
    <n v="831011"/>
    <n v="194871"/>
    <n v="824605"/>
    <n v="264430"/>
    <s v="kosslyn_1978"/>
    <n v="79"/>
    <s v="60316.0"/>
    <n v="79"/>
    <s v="impossible"/>
    <s v="yes"/>
    <n v="1024"/>
    <n v="-115"/>
    <n v="165"/>
  </r>
  <r>
    <n v="100"/>
    <n v="100"/>
    <n v="764"/>
    <n v="76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9"/>
    <n v="79"/>
    <n v="1"/>
    <n v="79"/>
    <n v="13"/>
    <n v="0"/>
    <n v="13"/>
    <n v="1"/>
    <n v="1"/>
    <n v="0"/>
    <n v="0"/>
    <n v="79"/>
    <n v="1"/>
    <n v="1"/>
    <n v="0"/>
    <n v="79"/>
    <n v="79"/>
    <n v="93"/>
    <n v="1"/>
    <n v="1"/>
    <n v="1"/>
    <n v="13"/>
    <n v="13"/>
    <n v="13"/>
    <n v="1"/>
    <n v="79"/>
    <n v="13"/>
    <n v="79"/>
    <n v="0"/>
    <s v="stim0"/>
    <s v="-129.0"/>
    <s v="153.0"/>
    <s v="Tue Oct  7 16:43:54 2025"/>
    <s v="The main experiment item"/>
    <b v="0"/>
    <x v="2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utte"/>
    <s v="Herbe"/>
    <n v="79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"/>
    <n v="0"/>
    <s v="q"/>
    <s v="space"/>
    <s v="space"/>
    <s v="space"/>
    <s v="space"/>
    <s v="space"/>
    <s v="q"/>
    <s v="space"/>
    <n v="1"/>
    <n v="838"/>
    <n v="838"/>
    <n v="797.19047619047615"/>
    <n v="431.80213615165638"/>
    <x v="282"/>
    <n v="51708"/>
    <n v="9356"/>
    <n v="1686"/>
    <n v="811"/>
    <n v="8483"/>
    <n v="838"/>
    <n v="24078"/>
    <n v="4334"/>
    <n v="2"/>
    <s v="legacy"/>
    <n v="1024"/>
    <n v="2"/>
    <n v="48000"/>
    <n v="-16"/>
    <s v="experiment"/>
    <x v="7"/>
    <s v="odd"/>
    <n v="212721"/>
    <n v="203363"/>
    <n v="14836"/>
    <n v="833409"/>
    <n v="835363"/>
    <n v="203342"/>
    <n v="833409"/>
    <n v="198992"/>
    <s v="NA"/>
    <n v="194872"/>
    <n v="116738"/>
    <n v="142800"/>
    <n v="6349"/>
    <n v="6344"/>
    <n v="832658"/>
    <n v="116737"/>
    <n v="116737"/>
    <n v="6348"/>
    <n v="839310"/>
    <n v="837363"/>
    <n v="840150"/>
    <n v="118425"/>
    <n v="143612"/>
    <n v="118720"/>
    <n v="198993"/>
    <n v="196872"/>
    <n v="203329"/>
    <s v="NA"/>
    <n v="839310"/>
    <n v="194871"/>
    <n v="832657"/>
    <n v="264430"/>
    <s v="kosslyn_1978"/>
    <n v="80"/>
    <s v="61154.0"/>
    <n v="80"/>
    <s v="possible"/>
    <s v="yes"/>
    <n v="1024"/>
    <n v="-115"/>
    <n v="165"/>
  </r>
  <r>
    <n v="100"/>
    <n v="100"/>
    <n v="760"/>
    <n v="76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0"/>
    <n v="80"/>
    <n v="1"/>
    <n v="80"/>
    <n v="13"/>
    <n v="0"/>
    <n v="13"/>
    <n v="1"/>
    <n v="1"/>
    <n v="0"/>
    <n v="0"/>
    <n v="80"/>
    <n v="1"/>
    <n v="1"/>
    <n v="0"/>
    <n v="80"/>
    <n v="80"/>
    <n v="94"/>
    <n v="1"/>
    <n v="1"/>
    <n v="1"/>
    <n v="13"/>
    <n v="13"/>
    <n v="13"/>
    <n v="1"/>
    <n v="80"/>
    <n v="13"/>
    <n v="80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Herbe"/>
    <s v="tour"/>
    <n v="80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69"/>
    <n v="0"/>
    <s v="m"/>
    <s v="space"/>
    <s v="space"/>
    <s v="space"/>
    <s v="space"/>
    <s v="space"/>
    <s v="m"/>
    <s v="space"/>
    <n v="1"/>
    <n v="484"/>
    <s v="-"/>
    <n v="797.19047619047615"/>
    <n v="431.80213615165638"/>
    <x v="1"/>
    <n v="51708"/>
    <n v="9356"/>
    <n v="1686"/>
    <n v="811"/>
    <n v="8483"/>
    <n v="484"/>
    <n v="24078"/>
    <n v="4334"/>
    <n v="2"/>
    <s v="legacy"/>
    <n v="1024"/>
    <n v="2"/>
    <n v="48000"/>
    <n v="-16"/>
    <s v="experiment"/>
    <x v="7"/>
    <s v="odd"/>
    <n v="212721"/>
    <n v="203363"/>
    <n v="14836"/>
    <n v="840957"/>
    <n v="842915"/>
    <n v="203342"/>
    <n v="840957"/>
    <n v="198992"/>
    <s v="NA"/>
    <n v="194872"/>
    <n v="116738"/>
    <n v="142800"/>
    <n v="6349"/>
    <n v="6344"/>
    <n v="840206"/>
    <n v="116737"/>
    <n v="116737"/>
    <n v="6348"/>
    <n v="846201"/>
    <n v="844915"/>
    <n v="846692"/>
    <n v="118425"/>
    <n v="143612"/>
    <n v="118720"/>
    <n v="198993"/>
    <n v="196872"/>
    <n v="203329"/>
    <s v="NA"/>
    <n v="846201"/>
    <n v="194871"/>
    <n v="840205"/>
    <n v="264430"/>
    <s v="kosslyn_1978"/>
    <n v="81"/>
    <s v="61638.0"/>
    <n v="81"/>
    <s v="impossible"/>
    <s v="yes"/>
    <n v="1024"/>
    <n v="-115"/>
    <n v="165"/>
  </r>
  <r>
    <n v="100"/>
    <n v="100"/>
    <n v="756"/>
    <n v="75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81"/>
    <n v="81"/>
    <n v="1"/>
    <n v="81"/>
    <n v="13"/>
    <n v="0"/>
    <n v="13"/>
    <n v="1"/>
    <n v="1"/>
    <n v="0"/>
    <n v="0"/>
    <n v="81"/>
    <n v="1"/>
    <n v="1"/>
    <n v="0"/>
    <n v="81"/>
    <n v="81"/>
    <n v="95"/>
    <n v="1"/>
    <n v="1"/>
    <n v="1"/>
    <n v="13"/>
    <n v="13"/>
    <n v="13"/>
    <n v="1"/>
    <n v="81"/>
    <n v="13"/>
    <n v="81"/>
    <n v="0"/>
    <s v="stim0"/>
    <s v="-129.0"/>
    <s v="153.0"/>
    <s v="Tue Oct  7 16:43:54 2025"/>
    <s v="The main experiment item"/>
    <b v="0"/>
    <x v="19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Sable"/>
    <s v="Rocher"/>
    <n v="81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31"/>
    <n v="0"/>
    <s v="q"/>
    <s v="space"/>
    <s v="space"/>
    <s v="space"/>
    <s v="space"/>
    <s v="space"/>
    <s v="q"/>
    <s v="space"/>
    <n v="1"/>
    <n v="380"/>
    <n v="380"/>
    <n v="797.19047619047615"/>
    <n v="431.80213615165638"/>
    <x v="283"/>
    <n v="51708"/>
    <n v="9356"/>
    <n v="1686"/>
    <n v="811"/>
    <n v="8483"/>
    <n v="380"/>
    <n v="24078"/>
    <n v="4334"/>
    <n v="2"/>
    <s v="legacy"/>
    <n v="1024"/>
    <n v="2"/>
    <n v="48000"/>
    <n v="-16"/>
    <s v="experiment"/>
    <x v="7"/>
    <s v="odd"/>
    <n v="212721"/>
    <n v="203363"/>
    <n v="14836"/>
    <n v="847499"/>
    <n v="849507"/>
    <n v="203342"/>
    <n v="847499"/>
    <n v="198992"/>
    <s v="NA"/>
    <n v="194872"/>
    <n v="116738"/>
    <n v="142800"/>
    <n v="6349"/>
    <n v="6344"/>
    <n v="846748"/>
    <n v="116737"/>
    <n v="116737"/>
    <n v="6348"/>
    <n v="853198"/>
    <n v="851507"/>
    <n v="853579"/>
    <n v="118425"/>
    <n v="143612"/>
    <n v="118720"/>
    <n v="198993"/>
    <n v="196872"/>
    <n v="203329"/>
    <s v="NA"/>
    <n v="853198"/>
    <n v="194871"/>
    <n v="846747"/>
    <n v="264430"/>
    <s v="kosslyn_1978"/>
    <n v="82"/>
    <s v="62018.0"/>
    <n v="82"/>
    <s v="possible"/>
    <s v="yes"/>
    <n v="1024"/>
    <n v="-115"/>
    <n v="165"/>
  </r>
  <r>
    <n v="100"/>
    <n v="100"/>
    <n v="754"/>
    <n v="75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2"/>
    <n v="82"/>
    <n v="1"/>
    <n v="82"/>
    <n v="13"/>
    <n v="0"/>
    <n v="13"/>
    <n v="1"/>
    <n v="1"/>
    <n v="0"/>
    <n v="0"/>
    <n v="82"/>
    <n v="1"/>
    <n v="1"/>
    <n v="0"/>
    <n v="82"/>
    <n v="82"/>
    <n v="96"/>
    <n v="1"/>
    <n v="1"/>
    <n v="1"/>
    <n v="13"/>
    <n v="13"/>
    <n v="13"/>
    <n v="1"/>
    <n v="82"/>
    <n v="13"/>
    <n v="82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Rocher"/>
    <s v="vallee"/>
    <n v="82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49"/>
    <n v="0"/>
    <s v="m"/>
    <s v="space"/>
    <s v="space"/>
    <s v="space"/>
    <s v="space"/>
    <s v="space"/>
    <s v="m"/>
    <s v="space"/>
    <n v="1"/>
    <n v="619"/>
    <s v="-"/>
    <n v="797.19047619047615"/>
    <n v="431.80213615165638"/>
    <x v="1"/>
    <n v="51708"/>
    <n v="9356"/>
    <n v="1686"/>
    <n v="811"/>
    <n v="8483"/>
    <n v="619"/>
    <n v="24078"/>
    <n v="4334"/>
    <n v="2"/>
    <s v="legacy"/>
    <n v="1024"/>
    <n v="2"/>
    <n v="48000"/>
    <n v="-16"/>
    <s v="experiment"/>
    <x v="7"/>
    <s v="odd"/>
    <n v="212721"/>
    <n v="203363"/>
    <n v="14836"/>
    <n v="854381"/>
    <n v="856078"/>
    <n v="203342"/>
    <n v="854381"/>
    <n v="198992"/>
    <s v="NA"/>
    <n v="194872"/>
    <n v="116738"/>
    <n v="142800"/>
    <n v="6349"/>
    <n v="6344"/>
    <n v="853630"/>
    <n v="116737"/>
    <n v="116737"/>
    <n v="6348"/>
    <n v="859939"/>
    <n v="858078"/>
    <n v="860559"/>
    <n v="118425"/>
    <n v="143612"/>
    <n v="118720"/>
    <n v="198993"/>
    <n v="196872"/>
    <n v="203329"/>
    <s v="NA"/>
    <n v="859939"/>
    <n v="194871"/>
    <n v="853629"/>
    <n v="264430"/>
    <s v="kosslyn_1978"/>
    <n v="83"/>
    <s v="62637.0"/>
    <n v="83"/>
    <s v="impossible"/>
    <s v="yes"/>
    <n v="1024"/>
    <n v="-115"/>
    <n v="165"/>
  </r>
  <r>
    <n v="100"/>
    <n v="100"/>
    <n v="753"/>
    <n v="75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3"/>
    <n v="83"/>
    <n v="1"/>
    <n v="83"/>
    <n v="13"/>
    <n v="0"/>
    <n v="13"/>
    <n v="1"/>
    <n v="1"/>
    <n v="0"/>
    <n v="0"/>
    <n v="83"/>
    <n v="1"/>
    <n v="1"/>
    <n v="0"/>
    <n v="83"/>
    <n v="83"/>
    <n v="97"/>
    <n v="1"/>
    <n v="1"/>
    <n v="1"/>
    <n v="13"/>
    <n v="13"/>
    <n v="13"/>
    <n v="1"/>
    <n v="83"/>
    <n v="13"/>
    <n v="83"/>
    <n v="0"/>
    <s v="stim0"/>
    <s v="-129.0"/>
    <s v="153.0"/>
    <s v="Tue Oct  7 16:43:54 2025"/>
    <s v="The main experiment item"/>
    <b v="0"/>
    <x v="2"/>
    <b v="1"/>
    <m/>
    <s v="kosslyn_1978.osexp"/>
    <s v="C:/Users/MelissaB/Documents/Documents/cours/L3/S5/Cognition, cognition sociale et ing√©nierie pour miashs"/>
    <b v="0"/>
    <s v="mono"/>
    <b v="0"/>
    <n v="18"/>
    <s v="no"/>
    <s v="#000000"/>
    <s v="no"/>
    <s v="yes"/>
    <n v="768"/>
    <s v="legacy"/>
    <s v="arbre"/>
    <s v="puits"/>
    <s v="phare"/>
    <n v="83"/>
    <n v="2"/>
    <n v="0"/>
    <n v="6"/>
    <s v="C:/Users/MelissaB/Documents/Documents/cours/L3/S5/Cognition, cognition sociale et ing√©nierie pour miashs/subject-9.csv"/>
    <s v="legacy"/>
    <n v="7"/>
    <b v="0"/>
    <s v="Melodramatic Milgram"/>
    <s v="4.0.24"/>
    <n v="71"/>
    <n v="0"/>
    <s v="m"/>
    <s v="space"/>
    <s v="space"/>
    <s v="space"/>
    <s v="space"/>
    <s v="space"/>
    <s v="m"/>
    <s v="space"/>
    <n v="1"/>
    <n v="657"/>
    <s v="-"/>
    <n v="797.19047619047615"/>
    <n v="431.80213615165638"/>
    <x v="1"/>
    <n v="51708"/>
    <n v="9356"/>
    <n v="1686"/>
    <n v="811"/>
    <n v="8483"/>
    <n v="657"/>
    <n v="24078"/>
    <n v="4334"/>
    <n v="2"/>
    <s v="legacy"/>
    <n v="1024"/>
    <n v="2"/>
    <n v="48000"/>
    <n v="-16"/>
    <s v="experiment"/>
    <x v="7"/>
    <s v="odd"/>
    <n v="212721"/>
    <n v="203363"/>
    <n v="14836"/>
    <n v="861365"/>
    <n v="863118"/>
    <n v="203342"/>
    <n v="861365"/>
    <n v="198992"/>
    <s v="NA"/>
    <n v="194872"/>
    <n v="116738"/>
    <n v="142800"/>
    <n v="6349"/>
    <n v="6344"/>
    <n v="860614"/>
    <n v="116737"/>
    <n v="116737"/>
    <n v="6348"/>
    <n v="866830"/>
    <n v="865118"/>
    <n v="867489"/>
    <n v="118425"/>
    <n v="143612"/>
    <n v="118720"/>
    <n v="198993"/>
    <n v="196872"/>
    <n v="203329"/>
    <s v="NA"/>
    <n v="866830"/>
    <n v="194871"/>
    <n v="860612"/>
    <n v="264430"/>
    <s v="kosslyn_1978"/>
    <n v="84"/>
    <s v="63294.0"/>
    <n v="84"/>
    <s v="impossible"/>
    <s v="yes"/>
    <n v="1024"/>
    <n v="-115"/>
    <n v="165"/>
  </r>
  <r>
    <s v="undefined"/>
    <s v="undefined"/>
    <n v="3277"/>
    <n v="3277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206.0"/>
    <s v="176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puits"/>
    <s v="NA"/>
    <s v="NA"/>
    <n v="0"/>
    <n v="0"/>
    <n v="0"/>
    <n v="0"/>
    <s v="/Users/florient/Desktop/subject-10.csv"/>
    <s v="legacy"/>
    <n v="0"/>
    <b v="0"/>
    <s v="Neonatal Nightingale"/>
    <s v="4.1.0"/>
    <s v="NA"/>
    <n v="0"/>
    <n v="1"/>
    <s v="NA"/>
    <s v="NA"/>
    <s v="space"/>
    <s v="space"/>
    <s v="space"/>
    <s v="NA"/>
    <s v="space"/>
    <n v="1"/>
    <n v="3277"/>
    <s v="-"/>
    <m/>
    <m/>
    <x v="0"/>
    <s v="NA"/>
    <s v="NA"/>
    <n v="9067"/>
    <n v="15062"/>
    <n v="18148"/>
    <s v="NA"/>
    <n v="11820"/>
    <n v="3277"/>
    <n v="2"/>
    <s v="legacy"/>
    <n v="1024"/>
    <n v="2"/>
    <n v="48000"/>
    <n v="-16"/>
    <s v="experiment"/>
    <x v="8"/>
    <s v="even"/>
    <s v="NA"/>
    <s v="NA"/>
    <n v="19735"/>
    <s v="NA"/>
    <s v="NA"/>
    <s v="NA"/>
    <s v="NA"/>
    <n v="59667"/>
    <s v="NA"/>
    <n v="55896"/>
    <n v="19755"/>
    <n v="40748"/>
    <n v="1584"/>
    <n v="1540"/>
    <s v="NA"/>
    <n v="19752"/>
    <n v="19752"/>
    <n v="1578"/>
    <s v="NA"/>
    <s v="NA"/>
    <n v="62945"/>
    <n v="28826"/>
    <n v="55810"/>
    <n v="28924"/>
    <n v="59667"/>
    <n v="57896"/>
    <n v="62945"/>
    <s v="NA"/>
    <s v="NA"/>
    <n v="55893"/>
    <s v="NA"/>
    <s v="NA"/>
    <s v="kosslyn_1978"/>
    <n v="0"/>
    <s v="3277.0"/>
    <n v="1"/>
    <s v="NA"/>
    <s v="yes"/>
    <n v="1024"/>
    <n v="-260"/>
    <n v="180"/>
  </r>
  <r>
    <s v="undefined"/>
    <s v="undefined"/>
    <n v="4351"/>
    <n v="435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157.0"/>
    <s v="144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arbre"/>
    <s v="NA"/>
    <s v="NA"/>
    <n v="1"/>
    <n v="0"/>
    <n v="0"/>
    <n v="1"/>
    <s v="/Users/florient/Desktop/subject-10.csv"/>
    <s v="legacy"/>
    <n v="1"/>
    <b v="0"/>
    <s v="Neonatal Nightingale"/>
    <s v="4.1.0"/>
    <s v="NA"/>
    <n v="0"/>
    <n v="1"/>
    <s v="NA"/>
    <s v="NA"/>
    <s v="space"/>
    <s v="space"/>
    <s v="space"/>
    <s v="NA"/>
    <s v="space"/>
    <n v="1"/>
    <n v="5425"/>
    <s v="-"/>
    <m/>
    <m/>
    <x v="0"/>
    <s v="NA"/>
    <s v="NA"/>
    <n v="9067"/>
    <n v="15062"/>
    <n v="18148"/>
    <s v="NA"/>
    <n v="11820"/>
    <n v="5425"/>
    <n v="2"/>
    <s v="legacy"/>
    <n v="1024"/>
    <n v="2"/>
    <n v="48000"/>
    <n v="-16"/>
    <s v="experiment"/>
    <x v="8"/>
    <s v="even"/>
    <s v="NA"/>
    <s v="NA"/>
    <n v="19735"/>
    <s v="NA"/>
    <s v="NA"/>
    <s v="NA"/>
    <s v="NA"/>
    <n v="67156"/>
    <s v="NA"/>
    <n v="63031"/>
    <n v="19755"/>
    <n v="40748"/>
    <n v="1584"/>
    <n v="1540"/>
    <s v="NA"/>
    <n v="19752"/>
    <n v="19752"/>
    <n v="1578"/>
    <s v="NA"/>
    <s v="NA"/>
    <n v="72582"/>
    <n v="28826"/>
    <n v="55810"/>
    <n v="28924"/>
    <n v="67156"/>
    <n v="65031"/>
    <n v="72582"/>
    <s v="NA"/>
    <s v="NA"/>
    <n v="63026"/>
    <s v="NA"/>
    <s v="NA"/>
    <s v="kosslyn_1978"/>
    <n v="0"/>
    <s v="8702.0"/>
    <n v="2"/>
    <s v="NA"/>
    <s v="yes"/>
    <n v="1024"/>
    <n v="-115"/>
    <n v="165"/>
  </r>
  <r>
    <s v="undefined"/>
    <s v="undefined"/>
    <n v="4505"/>
    <n v="450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264.0"/>
    <s v="192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erbe"/>
    <s v="NA"/>
    <s v="NA"/>
    <n v="2"/>
    <n v="0"/>
    <n v="0"/>
    <n v="2"/>
    <s v="/Users/florient/Desktop/subject-10.csv"/>
    <s v="legacy"/>
    <n v="1"/>
    <b v="0"/>
    <s v="Neonatal Nightingale"/>
    <s v="4.1.0"/>
    <s v="NA"/>
    <n v="0"/>
    <n v="1"/>
    <s v="NA"/>
    <s v="NA"/>
    <s v="space"/>
    <s v="space"/>
    <s v="space"/>
    <s v="NA"/>
    <s v="space"/>
    <n v="1"/>
    <n v="4815"/>
    <s v="-"/>
    <m/>
    <m/>
    <x v="0"/>
    <s v="NA"/>
    <s v="NA"/>
    <n v="9067"/>
    <n v="15062"/>
    <n v="18148"/>
    <s v="NA"/>
    <n v="11820"/>
    <n v="4815"/>
    <n v="2"/>
    <s v="legacy"/>
    <n v="1024"/>
    <n v="2"/>
    <n v="48000"/>
    <n v="-16"/>
    <s v="experiment"/>
    <x v="8"/>
    <s v="even"/>
    <s v="NA"/>
    <s v="NA"/>
    <n v="19735"/>
    <s v="NA"/>
    <s v="NA"/>
    <s v="NA"/>
    <s v="NA"/>
    <n v="76628"/>
    <s v="NA"/>
    <n v="72669"/>
    <n v="19755"/>
    <n v="40748"/>
    <n v="1584"/>
    <n v="1540"/>
    <s v="NA"/>
    <n v="19752"/>
    <n v="19752"/>
    <n v="1578"/>
    <s v="NA"/>
    <s v="NA"/>
    <n v="81444"/>
    <n v="28826"/>
    <n v="55810"/>
    <n v="28924"/>
    <n v="76628"/>
    <n v="74669"/>
    <n v="81444"/>
    <s v="NA"/>
    <s v="NA"/>
    <n v="72664"/>
    <s v="NA"/>
    <s v="NA"/>
    <s v="kosslyn_1978"/>
    <n v="0"/>
    <s v="13517.0"/>
    <n v="3"/>
    <s v="NA"/>
    <s v="yes"/>
    <n v="1024"/>
    <n v="-180"/>
    <n v="-104"/>
  </r>
  <r>
    <s v="undefined"/>
    <s v="undefined"/>
    <n v="3837"/>
    <n v="383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149.0"/>
    <s v="240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NA"/>
    <s v="NA"/>
    <n v="3"/>
    <n v="0"/>
    <n v="0"/>
    <n v="3"/>
    <s v="/Users/florient/Desktop/subject-10.csv"/>
    <s v="legacy"/>
    <n v="2"/>
    <b v="0"/>
    <s v="Neonatal Nightingale"/>
    <s v="4.1.0"/>
    <s v="NA"/>
    <n v="0"/>
    <n v="1"/>
    <s v="NA"/>
    <s v="NA"/>
    <s v="space"/>
    <s v="space"/>
    <s v="space"/>
    <s v="NA"/>
    <s v="space"/>
    <n v="1"/>
    <n v="1833"/>
    <s v="-"/>
    <m/>
    <m/>
    <x v="0"/>
    <s v="NA"/>
    <s v="NA"/>
    <n v="9067"/>
    <n v="15062"/>
    <n v="18148"/>
    <s v="NA"/>
    <n v="11820"/>
    <n v="1833"/>
    <n v="2"/>
    <s v="legacy"/>
    <n v="1024"/>
    <n v="2"/>
    <n v="48000"/>
    <n v="-16"/>
    <s v="experiment"/>
    <x v="8"/>
    <s v="even"/>
    <s v="NA"/>
    <s v="NA"/>
    <n v="19735"/>
    <s v="NA"/>
    <s v="NA"/>
    <s v="NA"/>
    <s v="NA"/>
    <n v="85481"/>
    <s v="NA"/>
    <n v="81530"/>
    <n v="19755"/>
    <n v="40748"/>
    <n v="1584"/>
    <n v="1540"/>
    <s v="NA"/>
    <n v="19752"/>
    <n v="19752"/>
    <n v="1578"/>
    <s v="NA"/>
    <s v="NA"/>
    <n v="87315"/>
    <n v="28826"/>
    <n v="55810"/>
    <n v="28924"/>
    <n v="85481"/>
    <n v="83530"/>
    <n v="87315"/>
    <s v="NA"/>
    <s v="NA"/>
    <n v="81525"/>
    <s v="NA"/>
    <s v="NA"/>
    <s v="kosslyn_1978"/>
    <n v="0"/>
    <s v="15350.0"/>
    <n v="4"/>
    <s v="NA"/>
    <s v="yes"/>
    <n v="1024"/>
    <n v="-190"/>
    <n v="264"/>
  </r>
  <r>
    <s v="undefined"/>
    <s v="undefined"/>
    <n v="3966"/>
    <n v="396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82.0"/>
    <s v="163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sable"/>
    <s v="NA"/>
    <s v="NA"/>
    <n v="4"/>
    <n v="0"/>
    <n v="0"/>
    <n v="4"/>
    <s v="/Users/florient/Desktop/subject-10.csv"/>
    <s v="legacy"/>
    <n v="2"/>
    <b v="0"/>
    <s v="Neonatal Nightingale"/>
    <s v="4.1.0"/>
    <s v="NA"/>
    <n v="0"/>
    <n v="1"/>
    <s v="NA"/>
    <s v="NA"/>
    <s v="space"/>
    <s v="space"/>
    <s v="space"/>
    <s v="NA"/>
    <s v="space"/>
    <n v="1"/>
    <n v="4482"/>
    <s v="-"/>
    <m/>
    <m/>
    <x v="0"/>
    <s v="NA"/>
    <s v="NA"/>
    <n v="9067"/>
    <n v="15062"/>
    <n v="18148"/>
    <s v="NA"/>
    <n v="11820"/>
    <n v="4482"/>
    <n v="2"/>
    <s v="legacy"/>
    <n v="1024"/>
    <n v="2"/>
    <n v="48000"/>
    <n v="-16"/>
    <s v="experiment"/>
    <x v="8"/>
    <s v="even"/>
    <s v="NA"/>
    <s v="NA"/>
    <n v="19735"/>
    <s v="NA"/>
    <s v="NA"/>
    <s v="NA"/>
    <s v="NA"/>
    <n v="91412"/>
    <s v="NA"/>
    <n v="87399"/>
    <n v="19755"/>
    <n v="40748"/>
    <n v="1584"/>
    <n v="1540"/>
    <s v="NA"/>
    <n v="19752"/>
    <n v="19752"/>
    <n v="1578"/>
    <s v="NA"/>
    <s v="NA"/>
    <n v="95894"/>
    <n v="28826"/>
    <n v="55810"/>
    <n v="28924"/>
    <n v="91412"/>
    <n v="89399"/>
    <n v="95894"/>
    <s v="NA"/>
    <s v="NA"/>
    <n v="87395"/>
    <s v="NA"/>
    <s v="NA"/>
    <s v="kosslyn_1978"/>
    <n v="0"/>
    <s v="19832.0"/>
    <n v="5"/>
    <s v="NA"/>
    <s v="yes"/>
    <n v="1024"/>
    <n v="155"/>
    <n v="285"/>
  </r>
  <r>
    <s v="undefined"/>
    <s v="undefined"/>
    <n v="3633"/>
    <n v="363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-114.0"/>
    <s v="-238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lac"/>
    <s v="NA"/>
    <s v="NA"/>
    <n v="5"/>
    <n v="0"/>
    <n v="0"/>
    <n v="5"/>
    <s v="/Users/florient/Desktop/subject-10.csv"/>
    <s v="legacy"/>
    <n v="2"/>
    <b v="0"/>
    <s v="Neonatal Nightingale"/>
    <s v="4.1.0"/>
    <s v="NA"/>
    <n v="0"/>
    <n v="1"/>
    <s v="NA"/>
    <s v="NA"/>
    <s v="space"/>
    <s v="space"/>
    <s v="space"/>
    <s v="NA"/>
    <s v="space"/>
    <n v="1"/>
    <n v="1966"/>
    <s v="-"/>
    <m/>
    <m/>
    <x v="0"/>
    <s v="NA"/>
    <s v="NA"/>
    <n v="9067"/>
    <n v="15062"/>
    <n v="18148"/>
    <s v="NA"/>
    <n v="11820"/>
    <n v="1966"/>
    <n v="2"/>
    <s v="legacy"/>
    <n v="1024"/>
    <n v="2"/>
    <n v="48000"/>
    <n v="-16"/>
    <s v="experiment"/>
    <x v="8"/>
    <s v="even"/>
    <s v="NA"/>
    <s v="NA"/>
    <n v="19735"/>
    <s v="NA"/>
    <s v="NA"/>
    <s v="NA"/>
    <s v="NA"/>
    <n v="99561"/>
    <s v="NA"/>
    <n v="95979"/>
    <n v="19755"/>
    <n v="40748"/>
    <n v="1584"/>
    <n v="1540"/>
    <s v="NA"/>
    <n v="19752"/>
    <n v="19752"/>
    <n v="1578"/>
    <s v="NA"/>
    <s v="NA"/>
    <n v="101528"/>
    <n v="28826"/>
    <n v="55810"/>
    <n v="28924"/>
    <n v="99561"/>
    <n v="97979"/>
    <n v="101528"/>
    <s v="NA"/>
    <s v="NA"/>
    <n v="95974"/>
    <s v="NA"/>
    <s v="NA"/>
    <s v="kosslyn_1978"/>
    <n v="0"/>
    <s v="21798.0"/>
    <n v="6"/>
    <s v="NA"/>
    <s v="yes"/>
    <n v="1024"/>
    <n v="-50"/>
    <n v="180"/>
  </r>
  <r>
    <s v="undefined"/>
    <s v="undefined"/>
    <n v="3362"/>
    <n v="336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291.0"/>
    <s v="144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rocher"/>
    <s v="NA"/>
    <s v="NA"/>
    <n v="6"/>
    <n v="0"/>
    <n v="0"/>
    <n v="6"/>
    <s v="/Users/florient/Desktop/subject-10.csv"/>
    <s v="legacy"/>
    <n v="2"/>
    <b v="0"/>
    <s v="Neonatal Nightingale"/>
    <s v="4.1.0"/>
    <s v="NA"/>
    <n v="0"/>
    <n v="1"/>
    <s v="NA"/>
    <s v="NA"/>
    <s v="space"/>
    <s v="space"/>
    <s v="space"/>
    <s v="NA"/>
    <s v="space"/>
    <n v="1"/>
    <n v="1742"/>
    <s v="-"/>
    <m/>
    <m/>
    <x v="0"/>
    <s v="NA"/>
    <s v="NA"/>
    <n v="9067"/>
    <n v="15062"/>
    <n v="18148"/>
    <s v="NA"/>
    <n v="11820"/>
    <n v="1742"/>
    <n v="2"/>
    <s v="legacy"/>
    <n v="1024"/>
    <n v="2"/>
    <n v="48000"/>
    <n v="-16"/>
    <s v="experiment"/>
    <x v="8"/>
    <s v="even"/>
    <s v="NA"/>
    <s v="NA"/>
    <n v="19735"/>
    <s v="NA"/>
    <s v="NA"/>
    <s v="NA"/>
    <s v="NA"/>
    <n v="105321"/>
    <s v="NA"/>
    <n v="101613"/>
    <n v="19755"/>
    <n v="40748"/>
    <n v="1584"/>
    <n v="1540"/>
    <s v="NA"/>
    <n v="19752"/>
    <n v="19752"/>
    <n v="1578"/>
    <s v="NA"/>
    <s v="NA"/>
    <n v="107065"/>
    <n v="28826"/>
    <n v="55810"/>
    <n v="28924"/>
    <n v="105322"/>
    <n v="103613"/>
    <n v="107065"/>
    <s v="NA"/>
    <s v="NA"/>
    <n v="101608"/>
    <s v="NA"/>
    <s v="NA"/>
    <s v="kosslyn_1978"/>
    <n v="0"/>
    <s v="23540.0"/>
    <n v="7"/>
    <s v="NA"/>
    <s v="yes"/>
    <n v="1024"/>
    <n v="-9"/>
    <n v="-326"/>
  </r>
  <r>
    <s v="undefined"/>
    <s v="undefined"/>
    <n v="1750"/>
    <n v="175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1.0"/>
    <s v="-318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rocher"/>
    <s v="NA"/>
    <s v="NA"/>
    <n v="0"/>
    <n v="1"/>
    <n v="0"/>
    <n v="0"/>
    <s v="/Users/florient/Desktop/subject-10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1750"/>
    <s v="-"/>
    <m/>
    <m/>
    <x v="0"/>
    <s v="NA"/>
    <n v="4850"/>
    <n v="3676"/>
    <n v="1552"/>
    <n v="18148"/>
    <s v="NA"/>
    <n v="92356"/>
    <n v="1750"/>
    <n v="2"/>
    <s v="legacy"/>
    <n v="1024"/>
    <n v="2"/>
    <n v="48000"/>
    <n v="-16"/>
    <s v="experiment"/>
    <x v="8"/>
    <s v="even"/>
    <s v="NA"/>
    <n v="107077"/>
    <n v="19735"/>
    <s v="NA"/>
    <s v="NA"/>
    <n v="107066"/>
    <s v="NA"/>
    <n v="213418"/>
    <s v="NA"/>
    <n v="209709"/>
    <n v="111946"/>
    <n v="208067"/>
    <n v="1584"/>
    <n v="1540"/>
    <s v="NA"/>
    <n v="111943"/>
    <n v="111943"/>
    <n v="1578"/>
    <s v="NA"/>
    <s v="NA"/>
    <n v="215169"/>
    <n v="115623"/>
    <n v="209620"/>
    <n v="115707"/>
    <n v="213418"/>
    <n v="211709"/>
    <n v="215169"/>
    <s v="NA"/>
    <s v="NA"/>
    <n v="209705"/>
    <s v="NA"/>
    <s v="NA"/>
    <s v="kosslyn_1978"/>
    <n v="0"/>
    <s v="1750.0"/>
    <n v="1"/>
    <s v="NA"/>
    <s v="yes"/>
    <n v="1024"/>
    <n v="-9"/>
    <n v="-326"/>
  </r>
  <r>
    <s v="undefined"/>
    <s v="undefined"/>
    <n v="2368"/>
    <n v="2368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153.0"/>
    <s v="124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arbre"/>
    <s v="NA"/>
    <s v="NA"/>
    <n v="1"/>
    <n v="1"/>
    <n v="0"/>
    <n v="1"/>
    <s v="/Users/florient/Desktop/subject-10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2986"/>
    <s v="-"/>
    <m/>
    <m/>
    <x v="0"/>
    <s v="NA"/>
    <n v="4850"/>
    <n v="3676"/>
    <n v="1552"/>
    <n v="18148"/>
    <s v="NA"/>
    <n v="92356"/>
    <n v="2986"/>
    <n v="2"/>
    <s v="legacy"/>
    <n v="1024"/>
    <n v="2"/>
    <n v="48000"/>
    <n v="-16"/>
    <s v="experiment"/>
    <x v="8"/>
    <s v="even"/>
    <s v="NA"/>
    <n v="107077"/>
    <n v="19735"/>
    <s v="NA"/>
    <s v="NA"/>
    <n v="107066"/>
    <s v="NA"/>
    <n v="219391"/>
    <s v="NA"/>
    <n v="215257"/>
    <n v="111946"/>
    <n v="208067"/>
    <n v="1584"/>
    <n v="1540"/>
    <s v="NA"/>
    <n v="111943"/>
    <n v="111943"/>
    <n v="1578"/>
    <s v="NA"/>
    <s v="NA"/>
    <n v="222377"/>
    <n v="115623"/>
    <n v="209620"/>
    <n v="115707"/>
    <n v="219391"/>
    <n v="217257"/>
    <n v="222377"/>
    <s v="NA"/>
    <s v="NA"/>
    <n v="215252"/>
    <s v="NA"/>
    <s v="NA"/>
    <s v="kosslyn_1978"/>
    <n v="0"/>
    <s v="4736.0"/>
    <n v="2"/>
    <s v="NA"/>
    <s v="yes"/>
    <n v="1024"/>
    <n v="-115"/>
    <n v="165"/>
  </r>
  <r>
    <s v="undefined"/>
    <s v="undefined"/>
    <n v="2188"/>
    <n v="218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63.0"/>
    <s v="262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NA"/>
    <s v="NA"/>
    <n v="2"/>
    <n v="1"/>
    <n v="0"/>
    <n v="2"/>
    <s v="/Users/florient/Desktop/subject-10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1830"/>
    <s v="-"/>
    <m/>
    <m/>
    <x v="0"/>
    <s v="NA"/>
    <n v="4850"/>
    <n v="3676"/>
    <n v="1552"/>
    <n v="18148"/>
    <s v="NA"/>
    <n v="92356"/>
    <n v="1830"/>
    <n v="2"/>
    <s v="legacy"/>
    <n v="1024"/>
    <n v="2"/>
    <n v="48000"/>
    <n v="-16"/>
    <s v="experiment"/>
    <x v="8"/>
    <s v="even"/>
    <s v="NA"/>
    <n v="107077"/>
    <n v="19735"/>
    <s v="NA"/>
    <s v="NA"/>
    <n v="107066"/>
    <s v="NA"/>
    <n v="226430"/>
    <s v="NA"/>
    <n v="222465"/>
    <n v="111946"/>
    <n v="208067"/>
    <n v="1584"/>
    <n v="1540"/>
    <s v="NA"/>
    <n v="111943"/>
    <n v="111943"/>
    <n v="1578"/>
    <s v="NA"/>
    <s v="NA"/>
    <n v="228261"/>
    <n v="115623"/>
    <n v="209620"/>
    <n v="115707"/>
    <n v="226430"/>
    <n v="224465"/>
    <n v="228261"/>
    <s v="NA"/>
    <s v="NA"/>
    <n v="222460"/>
    <s v="NA"/>
    <s v="NA"/>
    <s v="kosslyn_1978"/>
    <n v="0"/>
    <s v="6566.0"/>
    <n v="3"/>
    <s v="NA"/>
    <s v="yes"/>
    <n v="1024"/>
    <n v="-190"/>
    <n v="264"/>
  </r>
  <r>
    <s v="undefined"/>
    <s v="undefined"/>
    <n v="2014"/>
    <n v="2014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211.0"/>
    <s v="201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sable"/>
    <s v="NA"/>
    <s v="NA"/>
    <n v="3"/>
    <n v="1"/>
    <n v="0"/>
    <n v="3"/>
    <s v="/Users/florient/Desktop/subject-10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1491"/>
    <s v="-"/>
    <m/>
    <m/>
    <x v="0"/>
    <s v="NA"/>
    <n v="4850"/>
    <n v="3676"/>
    <n v="1552"/>
    <n v="18148"/>
    <s v="NA"/>
    <n v="92356"/>
    <n v="1491"/>
    <n v="2"/>
    <s v="legacy"/>
    <n v="1024"/>
    <n v="2"/>
    <n v="48000"/>
    <n v="-16"/>
    <s v="experiment"/>
    <x v="8"/>
    <s v="even"/>
    <s v="NA"/>
    <n v="107077"/>
    <n v="19735"/>
    <s v="NA"/>
    <s v="NA"/>
    <n v="107066"/>
    <s v="NA"/>
    <n v="232361"/>
    <s v="NA"/>
    <n v="228347"/>
    <n v="111946"/>
    <n v="208067"/>
    <n v="1584"/>
    <n v="1540"/>
    <s v="NA"/>
    <n v="111943"/>
    <n v="111943"/>
    <n v="1578"/>
    <s v="NA"/>
    <s v="NA"/>
    <n v="233853"/>
    <n v="115623"/>
    <n v="209620"/>
    <n v="115707"/>
    <n v="232361"/>
    <n v="230347"/>
    <n v="233853"/>
    <s v="NA"/>
    <s v="NA"/>
    <n v="228343"/>
    <s v="NA"/>
    <s v="NA"/>
    <s v="kosslyn_1978"/>
    <n v="0"/>
    <s v="8057.0"/>
    <n v="4"/>
    <s v="NA"/>
    <s v="yes"/>
    <n v="1024"/>
    <n v="155"/>
    <n v="285"/>
  </r>
  <r>
    <s v="undefined"/>
    <s v="undefined"/>
    <n v="1974"/>
    <n v="197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146.0"/>
    <s v="-109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erbe"/>
    <s v="NA"/>
    <s v="NA"/>
    <n v="4"/>
    <n v="1"/>
    <n v="0"/>
    <n v="4"/>
    <s v="/Users/florient/Desktop/subject-10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815"/>
    <s v="-"/>
    <m/>
    <m/>
    <x v="0"/>
    <s v="NA"/>
    <n v="4850"/>
    <n v="3676"/>
    <n v="1552"/>
    <n v="18148"/>
    <s v="NA"/>
    <n v="92356"/>
    <n v="1815"/>
    <n v="2"/>
    <s v="legacy"/>
    <n v="1024"/>
    <n v="2"/>
    <n v="48000"/>
    <n v="-16"/>
    <s v="experiment"/>
    <x v="8"/>
    <s v="even"/>
    <s v="NA"/>
    <n v="107077"/>
    <n v="19735"/>
    <s v="NA"/>
    <s v="NA"/>
    <n v="107066"/>
    <s v="NA"/>
    <n v="237887"/>
    <s v="NA"/>
    <n v="233940"/>
    <n v="111946"/>
    <n v="208067"/>
    <n v="1584"/>
    <n v="1540"/>
    <s v="NA"/>
    <n v="111943"/>
    <n v="111943"/>
    <n v="1578"/>
    <s v="NA"/>
    <s v="NA"/>
    <n v="239703"/>
    <n v="115623"/>
    <n v="209620"/>
    <n v="115707"/>
    <n v="237887"/>
    <n v="235940"/>
    <n v="239703"/>
    <s v="NA"/>
    <s v="NA"/>
    <n v="233935"/>
    <s v="NA"/>
    <s v="NA"/>
    <s v="kosslyn_1978"/>
    <n v="0"/>
    <s v="9872.0"/>
    <n v="5"/>
    <s v="NA"/>
    <s v="yes"/>
    <n v="1024"/>
    <n v="-180"/>
    <n v="-104"/>
  </r>
  <r>
    <s v="undefined"/>
    <s v="undefined"/>
    <n v="2028"/>
    <n v="202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61.0"/>
    <s v="160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lac"/>
    <s v="NA"/>
    <s v="NA"/>
    <n v="5"/>
    <n v="1"/>
    <n v="0"/>
    <n v="5"/>
    <s v="/Users/florient/Desktop/subject-10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2298"/>
    <s v="-"/>
    <m/>
    <m/>
    <x v="0"/>
    <s v="NA"/>
    <n v="4850"/>
    <n v="3676"/>
    <n v="1552"/>
    <n v="18148"/>
    <s v="NA"/>
    <n v="92356"/>
    <n v="2298"/>
    <n v="2"/>
    <s v="legacy"/>
    <n v="1024"/>
    <n v="2"/>
    <n v="48000"/>
    <n v="-16"/>
    <s v="experiment"/>
    <x v="8"/>
    <s v="even"/>
    <s v="NA"/>
    <n v="107077"/>
    <n v="19735"/>
    <s v="NA"/>
    <s v="NA"/>
    <n v="107066"/>
    <s v="NA"/>
    <n v="243391"/>
    <s v="NA"/>
    <n v="239788"/>
    <n v="111946"/>
    <n v="208067"/>
    <n v="1584"/>
    <n v="1540"/>
    <s v="NA"/>
    <n v="111943"/>
    <n v="111943"/>
    <n v="1578"/>
    <s v="NA"/>
    <s v="NA"/>
    <n v="245690"/>
    <n v="115623"/>
    <n v="209620"/>
    <n v="115707"/>
    <n v="243391"/>
    <n v="241788"/>
    <n v="245690"/>
    <s v="NA"/>
    <s v="NA"/>
    <n v="239784"/>
    <s v="NA"/>
    <s v="NA"/>
    <s v="kosslyn_1978"/>
    <n v="0"/>
    <s v="12170.0"/>
    <n v="6"/>
    <s v="NA"/>
    <s v="yes"/>
    <n v="1024"/>
    <n v="-50"/>
    <n v="180"/>
  </r>
  <r>
    <s v="undefined"/>
    <s v="undefined"/>
    <n v="1939"/>
    <n v="193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243.0"/>
    <s v="190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puits"/>
    <s v="NA"/>
    <s v="NA"/>
    <n v="6"/>
    <n v="1"/>
    <n v="0"/>
    <n v="6"/>
    <s v="/Users/florient/Desktop/subject-10.csv"/>
    <s v="legacy"/>
    <n v="5"/>
    <b v="0"/>
    <s v="Neonatal Nightingale"/>
    <s v="4.1.0"/>
    <s v="NA"/>
    <n v="0"/>
    <n v="1"/>
    <s v="NA"/>
    <s v="space"/>
    <s v="space"/>
    <s v="space"/>
    <s v="space"/>
    <s v="NA"/>
    <s v="space"/>
    <n v="1"/>
    <n v="1404"/>
    <s v="-"/>
    <m/>
    <m/>
    <x v="0"/>
    <s v="NA"/>
    <n v="4850"/>
    <n v="3676"/>
    <n v="1552"/>
    <n v="18148"/>
    <s v="NA"/>
    <n v="92356"/>
    <n v="1404"/>
    <n v="2"/>
    <s v="legacy"/>
    <n v="1024"/>
    <n v="2"/>
    <n v="48000"/>
    <n v="-16"/>
    <s v="experiment"/>
    <x v="8"/>
    <s v="even"/>
    <s v="NA"/>
    <n v="107077"/>
    <n v="19735"/>
    <s v="NA"/>
    <s v="NA"/>
    <n v="107066"/>
    <s v="NA"/>
    <n v="249535"/>
    <s v="NA"/>
    <n v="245776"/>
    <n v="111946"/>
    <n v="208067"/>
    <n v="1584"/>
    <n v="1540"/>
    <s v="NA"/>
    <n v="111943"/>
    <n v="111943"/>
    <n v="1578"/>
    <s v="NA"/>
    <s v="NA"/>
    <n v="250940"/>
    <n v="115623"/>
    <n v="209620"/>
    <n v="115707"/>
    <n v="249535"/>
    <n v="247776"/>
    <n v="250940"/>
    <s v="NA"/>
    <s v="NA"/>
    <n v="245772"/>
    <s v="NA"/>
    <s v="NA"/>
    <s v="kosslyn_1978"/>
    <n v="0"/>
    <s v="13574.0"/>
    <n v="7"/>
    <s v="NA"/>
    <s v="yes"/>
    <n v="1024"/>
    <n v="-260"/>
    <n v="180"/>
  </r>
  <r>
    <s v="undefined"/>
    <s v="undefined"/>
    <n v="8102"/>
    <n v="810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-176.0"/>
    <s v="280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NA"/>
    <s v="NA"/>
    <n v="0"/>
    <n v="2"/>
    <n v="0"/>
    <n v="0"/>
    <s v="/Users/florient/Desktop/subject-10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8102"/>
    <s v="-"/>
    <m/>
    <m/>
    <x v="0"/>
    <s v="NA"/>
    <n v="4879"/>
    <n v="1133"/>
    <n v="375"/>
    <n v="18148"/>
    <s v="NA"/>
    <n v="13186"/>
    <n v="8102"/>
    <n v="2"/>
    <s v="legacy"/>
    <n v="1024"/>
    <n v="2"/>
    <n v="48000"/>
    <n v="-16"/>
    <s v="experiment"/>
    <x v="8"/>
    <s v="even"/>
    <s v="NA"/>
    <n v="250951"/>
    <n v="19735"/>
    <s v="NA"/>
    <s v="NA"/>
    <n v="250942"/>
    <s v="NA"/>
    <n v="274665"/>
    <s v="NA"/>
    <n v="270713"/>
    <n v="255848"/>
    <n v="270255"/>
    <n v="1584"/>
    <n v="1540"/>
    <s v="NA"/>
    <n v="255845"/>
    <n v="255845"/>
    <n v="1578"/>
    <s v="NA"/>
    <s v="NA"/>
    <n v="282769"/>
    <n v="256981"/>
    <n v="270630"/>
    <n v="257065"/>
    <n v="274666"/>
    <n v="272713"/>
    <n v="282769"/>
    <s v="NA"/>
    <s v="NA"/>
    <n v="270710"/>
    <s v="NA"/>
    <s v="NA"/>
    <s v="kosslyn_1978"/>
    <n v="0"/>
    <s v="8102.0"/>
    <n v="1"/>
    <s v="NA"/>
    <s v="yes"/>
    <n v="1024"/>
    <n v="-190"/>
    <n v="264"/>
  </r>
  <r>
    <s v="undefined"/>
    <s v="undefined"/>
    <n v="4801"/>
    <n v="480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185.0"/>
    <s v="235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sable"/>
    <s v="NA"/>
    <s v="NA"/>
    <n v="1"/>
    <n v="2"/>
    <n v="0"/>
    <n v="1"/>
    <s v="/Users/florient/Desktop/subject-10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1501"/>
    <s v="-"/>
    <m/>
    <m/>
    <x v="0"/>
    <s v="NA"/>
    <n v="4879"/>
    <n v="1133"/>
    <n v="375"/>
    <n v="18148"/>
    <s v="NA"/>
    <n v="13186"/>
    <n v="1501"/>
    <n v="2"/>
    <s v="legacy"/>
    <n v="1024"/>
    <n v="2"/>
    <n v="48000"/>
    <n v="-16"/>
    <s v="experiment"/>
    <x v="8"/>
    <s v="even"/>
    <s v="NA"/>
    <n v="250951"/>
    <n v="19735"/>
    <s v="NA"/>
    <s v="NA"/>
    <n v="250942"/>
    <s v="NA"/>
    <n v="286868"/>
    <s v="NA"/>
    <n v="282856"/>
    <n v="255848"/>
    <n v="270255"/>
    <n v="1584"/>
    <n v="1540"/>
    <s v="NA"/>
    <n v="255845"/>
    <n v="255845"/>
    <n v="1578"/>
    <s v="NA"/>
    <s v="NA"/>
    <n v="288369"/>
    <n v="256981"/>
    <n v="270630"/>
    <n v="257065"/>
    <n v="286868"/>
    <n v="284856"/>
    <n v="288369"/>
    <s v="NA"/>
    <s v="NA"/>
    <n v="282851"/>
    <s v="NA"/>
    <s v="NA"/>
    <s v="kosslyn_1978"/>
    <n v="0"/>
    <s v="9603.0"/>
    <n v="2"/>
    <s v="NA"/>
    <s v="yes"/>
    <n v="1024"/>
    <n v="155"/>
    <n v="285"/>
  </r>
  <r>
    <s v="undefined"/>
    <s v="undefined"/>
    <n v="5095"/>
    <n v="509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184.0"/>
    <s v="158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arbre"/>
    <s v="NA"/>
    <s v="NA"/>
    <n v="2"/>
    <n v="2"/>
    <n v="0"/>
    <n v="2"/>
    <s v="/Users/florient/Desktop/subject-10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5683"/>
    <s v="-"/>
    <m/>
    <m/>
    <x v="0"/>
    <s v="NA"/>
    <n v="4879"/>
    <n v="1133"/>
    <n v="375"/>
    <n v="18148"/>
    <s v="NA"/>
    <n v="13186"/>
    <n v="5683"/>
    <n v="2"/>
    <s v="legacy"/>
    <n v="1024"/>
    <n v="2"/>
    <n v="48000"/>
    <n v="-16"/>
    <s v="experiment"/>
    <x v="8"/>
    <s v="even"/>
    <s v="NA"/>
    <n v="250951"/>
    <n v="19735"/>
    <s v="NA"/>
    <s v="NA"/>
    <n v="250942"/>
    <s v="NA"/>
    <n v="292585"/>
    <s v="NA"/>
    <n v="288455"/>
    <n v="255848"/>
    <n v="270255"/>
    <n v="1584"/>
    <n v="1540"/>
    <s v="NA"/>
    <n v="255845"/>
    <n v="255845"/>
    <n v="1578"/>
    <s v="NA"/>
    <s v="NA"/>
    <n v="298269"/>
    <n v="256981"/>
    <n v="270630"/>
    <n v="257065"/>
    <n v="292585"/>
    <n v="290455"/>
    <n v="298269"/>
    <s v="NA"/>
    <s v="NA"/>
    <n v="288450"/>
    <s v="NA"/>
    <s v="NA"/>
    <s v="kosslyn_1978"/>
    <n v="0"/>
    <s v="15286.0"/>
    <n v="3"/>
    <s v="NA"/>
    <s v="yes"/>
    <n v="1024"/>
    <n v="-115"/>
    <n v="165"/>
  </r>
  <r>
    <s v="undefined"/>
    <s v="undefined"/>
    <n v="5685"/>
    <n v="568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-166.0"/>
    <s v="-124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erbe"/>
    <s v="NA"/>
    <s v="NA"/>
    <n v="3"/>
    <n v="2"/>
    <n v="0"/>
    <n v="3"/>
    <s v="/Users/florient/Desktop/subject-10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7456"/>
    <s v="-"/>
    <m/>
    <m/>
    <x v="0"/>
    <s v="NA"/>
    <n v="4879"/>
    <n v="1133"/>
    <n v="375"/>
    <n v="18148"/>
    <s v="NA"/>
    <n v="13186"/>
    <n v="7456"/>
    <n v="2"/>
    <s v="legacy"/>
    <n v="1024"/>
    <n v="2"/>
    <n v="48000"/>
    <n v="-16"/>
    <s v="experiment"/>
    <x v="8"/>
    <s v="even"/>
    <s v="NA"/>
    <n v="250951"/>
    <n v="19735"/>
    <s v="NA"/>
    <s v="NA"/>
    <n v="250942"/>
    <s v="NA"/>
    <n v="302313"/>
    <s v="NA"/>
    <n v="298356"/>
    <n v="255848"/>
    <n v="270255"/>
    <n v="1584"/>
    <n v="1540"/>
    <s v="NA"/>
    <n v="255845"/>
    <n v="255845"/>
    <n v="1578"/>
    <s v="NA"/>
    <s v="NA"/>
    <n v="309769"/>
    <n v="256981"/>
    <n v="270630"/>
    <n v="257065"/>
    <n v="302313"/>
    <n v="300356"/>
    <n v="309769"/>
    <s v="NA"/>
    <s v="NA"/>
    <n v="298352"/>
    <s v="NA"/>
    <s v="NA"/>
    <s v="kosslyn_1978"/>
    <n v="0"/>
    <s v="22742.0"/>
    <n v="4"/>
    <s v="NA"/>
    <s v="yes"/>
    <n v="1024"/>
    <n v="-180"/>
    <n v="-104"/>
  </r>
  <r>
    <s v="undefined"/>
    <s v="undefined"/>
    <n v="4842"/>
    <n v="484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-9.0"/>
    <s v="-311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rocher"/>
    <s v="NA"/>
    <s v="NA"/>
    <n v="4"/>
    <n v="2"/>
    <n v="0"/>
    <n v="4"/>
    <s v="/Users/florient/Desktop/subject-10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469"/>
    <s v="-"/>
    <m/>
    <m/>
    <x v="0"/>
    <s v="NA"/>
    <n v="4879"/>
    <n v="1133"/>
    <n v="375"/>
    <n v="18148"/>
    <s v="NA"/>
    <n v="13186"/>
    <n v="1469"/>
    <n v="2"/>
    <s v="legacy"/>
    <n v="1024"/>
    <n v="2"/>
    <n v="48000"/>
    <n v="-16"/>
    <s v="experiment"/>
    <x v="8"/>
    <s v="even"/>
    <s v="NA"/>
    <n v="250951"/>
    <n v="19735"/>
    <s v="NA"/>
    <s v="NA"/>
    <n v="250942"/>
    <s v="NA"/>
    <n v="313557"/>
    <s v="NA"/>
    <n v="309855"/>
    <n v="255848"/>
    <n v="270255"/>
    <n v="1584"/>
    <n v="1540"/>
    <s v="NA"/>
    <n v="255845"/>
    <n v="255845"/>
    <n v="1578"/>
    <s v="NA"/>
    <s v="NA"/>
    <n v="315027"/>
    <n v="256981"/>
    <n v="270630"/>
    <n v="257065"/>
    <n v="313557"/>
    <n v="311855"/>
    <n v="315027"/>
    <s v="NA"/>
    <s v="NA"/>
    <n v="309850"/>
    <s v="NA"/>
    <s v="NA"/>
    <s v="kosslyn_1978"/>
    <n v="0"/>
    <s v="24211.0"/>
    <n v="5"/>
    <s v="NA"/>
    <s v="yes"/>
    <n v="1024"/>
    <n v="-9"/>
    <n v="-326"/>
  </r>
  <r>
    <s v="undefined"/>
    <s v="undefined"/>
    <n v="4543"/>
    <n v="454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-87.0"/>
    <s v="161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lac"/>
    <s v="NA"/>
    <s v="NA"/>
    <n v="5"/>
    <n v="2"/>
    <n v="0"/>
    <n v="5"/>
    <s v="/Users/florient/Desktop/subject-10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3051"/>
    <s v="-"/>
    <m/>
    <m/>
    <x v="0"/>
    <s v="NA"/>
    <n v="4879"/>
    <n v="1133"/>
    <n v="375"/>
    <n v="18148"/>
    <s v="NA"/>
    <n v="13186"/>
    <n v="3051"/>
    <n v="2"/>
    <s v="legacy"/>
    <n v="1024"/>
    <n v="2"/>
    <n v="48000"/>
    <n v="-16"/>
    <s v="experiment"/>
    <x v="8"/>
    <s v="even"/>
    <s v="NA"/>
    <n v="250951"/>
    <n v="19735"/>
    <s v="NA"/>
    <s v="NA"/>
    <n v="250942"/>
    <s v="NA"/>
    <n v="318697"/>
    <s v="NA"/>
    <n v="315113"/>
    <n v="255848"/>
    <n v="270255"/>
    <n v="1584"/>
    <n v="1540"/>
    <s v="NA"/>
    <n v="255845"/>
    <n v="255845"/>
    <n v="1578"/>
    <s v="NA"/>
    <s v="NA"/>
    <n v="321748"/>
    <n v="256981"/>
    <n v="270630"/>
    <n v="257065"/>
    <n v="318697"/>
    <n v="317114"/>
    <n v="321748"/>
    <s v="NA"/>
    <s v="NA"/>
    <n v="315109"/>
    <s v="NA"/>
    <s v="NA"/>
    <s v="kosslyn_1978"/>
    <n v="0"/>
    <s v="27262.0"/>
    <n v="6"/>
    <s v="NA"/>
    <s v="yes"/>
    <n v="1024"/>
    <n v="-50"/>
    <n v="180"/>
  </r>
  <r>
    <s v="undefined"/>
    <s v="undefined"/>
    <n v="4991"/>
    <n v="499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-273.0"/>
    <s v="182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puits"/>
    <s v="NA"/>
    <s v="NA"/>
    <n v="6"/>
    <n v="2"/>
    <n v="0"/>
    <n v="6"/>
    <s v="/Users/florient/Desktop/subject-10.csv"/>
    <s v="legacy"/>
    <n v="5"/>
    <b v="0"/>
    <s v="Neonatal Nightingale"/>
    <s v="4.1.0"/>
    <s v="NA"/>
    <n v="0"/>
    <n v="1"/>
    <s v="NA"/>
    <s v="space"/>
    <s v="space"/>
    <s v="space"/>
    <s v="space"/>
    <s v="NA"/>
    <s v="space"/>
    <n v="1"/>
    <n v="7680"/>
    <s v="-"/>
    <m/>
    <m/>
    <x v="0"/>
    <s v="NA"/>
    <n v="4879"/>
    <n v="1133"/>
    <n v="375"/>
    <n v="18148"/>
    <s v="NA"/>
    <n v="13186"/>
    <n v="7680"/>
    <n v="2"/>
    <s v="legacy"/>
    <n v="1024"/>
    <n v="2"/>
    <n v="48000"/>
    <n v="-16"/>
    <s v="experiment"/>
    <x v="8"/>
    <s v="even"/>
    <s v="NA"/>
    <n v="250951"/>
    <n v="19735"/>
    <s v="NA"/>
    <s v="NA"/>
    <n v="250942"/>
    <s v="NA"/>
    <n v="325588"/>
    <s v="NA"/>
    <n v="321834"/>
    <n v="255848"/>
    <n v="270255"/>
    <n v="1584"/>
    <n v="1540"/>
    <s v="NA"/>
    <n v="255845"/>
    <n v="255845"/>
    <n v="1578"/>
    <s v="NA"/>
    <s v="NA"/>
    <n v="333269"/>
    <n v="256981"/>
    <n v="270630"/>
    <n v="257065"/>
    <n v="325588"/>
    <n v="323834"/>
    <n v="333269"/>
    <s v="NA"/>
    <s v="NA"/>
    <n v="321829"/>
    <s v="NA"/>
    <s v="NA"/>
    <s v="kosslyn_1978"/>
    <n v="0"/>
    <s v="34942.0"/>
    <n v="7"/>
    <s v="NA"/>
    <s v="yes"/>
    <n v="1024"/>
    <n v="-260"/>
    <n v="180"/>
  </r>
  <r>
    <s v="undefined"/>
    <s v="undefined"/>
    <n v="1462"/>
    <n v="146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2"/>
    <n v="0"/>
    <s v="NA"/>
    <s v="NA"/>
    <n v="3"/>
    <s v="NA"/>
    <n v="21"/>
    <n v="0"/>
    <n v="21"/>
    <n v="3"/>
    <n v="3"/>
    <n v="0"/>
    <n v="0"/>
    <s v="NA"/>
    <n v="3"/>
    <n v="3"/>
    <n v="0"/>
    <s v="NA"/>
    <s v="NA"/>
    <n v="21"/>
    <n v="3"/>
    <n v="3"/>
    <n v="3"/>
    <n v="21"/>
    <n v="21"/>
    <n v="21"/>
    <n v="3"/>
    <s v="NA"/>
    <n v="21"/>
    <s v="NA"/>
    <n v="0"/>
    <s v="stim0"/>
    <s v="197.0"/>
    <s v="239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sable"/>
    <s v="NA"/>
    <s v="NA"/>
    <n v="0"/>
    <n v="3"/>
    <n v="0"/>
    <n v="0"/>
    <s v="/Users/florient/Desktop/subject-10.csv"/>
    <s v="legacy"/>
    <n v="0"/>
    <b v="0"/>
    <s v="Neonatal Nightingale"/>
    <s v="4.1.0"/>
    <s v="NA"/>
    <n v="0"/>
    <n v="1"/>
    <s v="NA"/>
    <s v="space"/>
    <s v="space"/>
    <s v="space"/>
    <s v="space"/>
    <s v="NA"/>
    <s v="space"/>
    <n v="1"/>
    <n v="1462"/>
    <s v="-"/>
    <m/>
    <m/>
    <x v="0"/>
    <s v="NA"/>
    <n v="2805"/>
    <n v="2199"/>
    <n v="917"/>
    <n v="18148"/>
    <s v="NA"/>
    <n v="3024"/>
    <n v="1462"/>
    <n v="2"/>
    <s v="legacy"/>
    <n v="1024"/>
    <n v="2"/>
    <n v="48000"/>
    <n v="-16"/>
    <s v="experiment"/>
    <x v="8"/>
    <s v="even"/>
    <s v="NA"/>
    <n v="333281"/>
    <n v="19735"/>
    <s v="NA"/>
    <s v="NA"/>
    <n v="333271"/>
    <s v="NA"/>
    <n v="346431"/>
    <s v="NA"/>
    <n v="342418"/>
    <n v="336104"/>
    <n v="341416"/>
    <n v="1584"/>
    <n v="1540"/>
    <s v="NA"/>
    <n v="336101"/>
    <n v="336101"/>
    <n v="1578"/>
    <s v="NA"/>
    <s v="NA"/>
    <n v="347894"/>
    <n v="338304"/>
    <n v="342334"/>
    <n v="338388"/>
    <n v="346431"/>
    <n v="344418"/>
    <n v="347894"/>
    <s v="NA"/>
    <s v="NA"/>
    <n v="342415"/>
    <s v="NA"/>
    <s v="NA"/>
    <s v="kosslyn_1978"/>
    <n v="0"/>
    <s v="1462.0"/>
    <n v="1"/>
    <s v="NA"/>
    <s v="yes"/>
    <n v="1024"/>
    <n v="155"/>
    <n v="285"/>
  </r>
  <r>
    <s v="undefined"/>
    <s v="undefined"/>
    <n v="1758"/>
    <n v="175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2"/>
    <n v="0"/>
    <n v="22"/>
    <n v="3"/>
    <n v="3"/>
    <n v="0"/>
    <n v="0"/>
    <s v="NA"/>
    <n v="3"/>
    <n v="3"/>
    <n v="0"/>
    <s v="NA"/>
    <s v="NA"/>
    <n v="22"/>
    <n v="3"/>
    <n v="3"/>
    <n v="3"/>
    <n v="22"/>
    <n v="22"/>
    <n v="22"/>
    <n v="3"/>
    <s v="NA"/>
    <n v="22"/>
    <s v="NA"/>
    <n v="0"/>
    <s v="stim0"/>
    <s v="-276.0"/>
    <s v="208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puits"/>
    <s v="NA"/>
    <s v="NA"/>
    <n v="1"/>
    <n v="3"/>
    <n v="0"/>
    <n v="1"/>
    <s v="/Users/florient/Desktop/subject-10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2054"/>
    <s v="-"/>
    <m/>
    <m/>
    <x v="0"/>
    <s v="NA"/>
    <n v="2805"/>
    <n v="2199"/>
    <n v="917"/>
    <n v="18148"/>
    <s v="NA"/>
    <n v="3024"/>
    <n v="2054"/>
    <n v="2"/>
    <s v="legacy"/>
    <n v="1024"/>
    <n v="2"/>
    <n v="48000"/>
    <n v="-16"/>
    <s v="experiment"/>
    <x v="8"/>
    <s v="even"/>
    <s v="NA"/>
    <n v="333281"/>
    <n v="19735"/>
    <s v="NA"/>
    <s v="NA"/>
    <n v="333271"/>
    <s v="NA"/>
    <n v="351743"/>
    <s v="NA"/>
    <n v="347980"/>
    <n v="336104"/>
    <n v="341416"/>
    <n v="1584"/>
    <n v="1540"/>
    <s v="NA"/>
    <n v="336101"/>
    <n v="336101"/>
    <n v="1578"/>
    <s v="NA"/>
    <s v="NA"/>
    <n v="353798"/>
    <n v="338304"/>
    <n v="342334"/>
    <n v="338388"/>
    <n v="351743"/>
    <n v="349980"/>
    <n v="353798"/>
    <s v="NA"/>
    <s v="NA"/>
    <n v="347975"/>
    <s v="NA"/>
    <s v="NA"/>
    <s v="kosslyn_1978"/>
    <n v="0"/>
    <s v="3516.0"/>
    <n v="2"/>
    <s v="NA"/>
    <s v="yes"/>
    <n v="1024"/>
    <n v="-260"/>
    <n v="180"/>
  </r>
  <r>
    <s v="undefined"/>
    <s v="undefined"/>
    <n v="1771"/>
    <n v="177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2"/>
    <n v="0"/>
    <s v="NA"/>
    <s v="NA"/>
    <n v="3"/>
    <s v="NA"/>
    <n v="23"/>
    <n v="0"/>
    <n v="23"/>
    <n v="3"/>
    <n v="3"/>
    <n v="0"/>
    <n v="0"/>
    <s v="NA"/>
    <n v="3"/>
    <n v="3"/>
    <n v="0"/>
    <s v="NA"/>
    <s v="NA"/>
    <n v="23"/>
    <n v="3"/>
    <n v="3"/>
    <n v="3"/>
    <n v="23"/>
    <n v="23"/>
    <n v="23"/>
    <n v="3"/>
    <s v="NA"/>
    <n v="23"/>
    <s v="NA"/>
    <n v="0"/>
    <s v="stim0"/>
    <s v="-173.0"/>
    <s v="141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arbre"/>
    <s v="NA"/>
    <s v="NA"/>
    <n v="2"/>
    <n v="3"/>
    <n v="0"/>
    <n v="2"/>
    <s v="/Users/florient/Desktop/subject-10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1799"/>
    <s v="-"/>
    <m/>
    <m/>
    <x v="0"/>
    <s v="NA"/>
    <n v="2805"/>
    <n v="2199"/>
    <n v="917"/>
    <n v="18148"/>
    <s v="NA"/>
    <n v="3024"/>
    <n v="1799"/>
    <n v="2"/>
    <s v="legacy"/>
    <n v="1024"/>
    <n v="2"/>
    <n v="48000"/>
    <n v="-16"/>
    <s v="experiment"/>
    <x v="8"/>
    <s v="even"/>
    <s v="NA"/>
    <n v="333281"/>
    <n v="19735"/>
    <s v="NA"/>
    <s v="NA"/>
    <n v="333271"/>
    <s v="NA"/>
    <n v="358015"/>
    <s v="NA"/>
    <n v="353884"/>
    <n v="336104"/>
    <n v="341416"/>
    <n v="1584"/>
    <n v="1540"/>
    <s v="NA"/>
    <n v="336101"/>
    <n v="336101"/>
    <n v="1578"/>
    <s v="NA"/>
    <s v="NA"/>
    <n v="359815"/>
    <n v="338304"/>
    <n v="342334"/>
    <n v="338388"/>
    <n v="358015"/>
    <n v="355884"/>
    <n v="359815"/>
    <s v="NA"/>
    <s v="NA"/>
    <n v="353879"/>
    <s v="NA"/>
    <s v="NA"/>
    <s v="kosslyn_1978"/>
    <n v="0"/>
    <s v="5315.0"/>
    <n v="3"/>
    <s v="NA"/>
    <s v="yes"/>
    <n v="1024"/>
    <n v="-115"/>
    <n v="165"/>
  </r>
  <r>
    <s v="undefined"/>
    <s v="undefined"/>
    <n v="2174"/>
    <n v="217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4"/>
    <n v="0"/>
    <n v="24"/>
    <n v="3"/>
    <n v="3"/>
    <n v="0"/>
    <n v="0"/>
    <s v="NA"/>
    <n v="3"/>
    <n v="3"/>
    <n v="0"/>
    <s v="NA"/>
    <s v="NA"/>
    <n v="24"/>
    <n v="3"/>
    <n v="3"/>
    <n v="3"/>
    <n v="24"/>
    <n v="24"/>
    <n v="24"/>
    <n v="3"/>
    <s v="NA"/>
    <n v="24"/>
    <s v="NA"/>
    <n v="0"/>
    <s v="stim0"/>
    <s v="-205.0"/>
    <s v="-115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erbe"/>
    <s v="NA"/>
    <s v="NA"/>
    <n v="3"/>
    <n v="3"/>
    <n v="0"/>
    <n v="3"/>
    <s v="/Users/florient/Desktop/subject-10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3383"/>
    <s v="-"/>
    <m/>
    <m/>
    <x v="0"/>
    <s v="NA"/>
    <n v="2805"/>
    <n v="2199"/>
    <n v="917"/>
    <n v="18148"/>
    <s v="NA"/>
    <n v="3024"/>
    <n v="3383"/>
    <n v="2"/>
    <s v="legacy"/>
    <n v="1024"/>
    <n v="2"/>
    <n v="48000"/>
    <n v="-16"/>
    <s v="experiment"/>
    <x v="8"/>
    <s v="even"/>
    <s v="NA"/>
    <n v="333281"/>
    <n v="19735"/>
    <s v="NA"/>
    <s v="NA"/>
    <n v="333271"/>
    <s v="NA"/>
    <n v="363860"/>
    <s v="NA"/>
    <n v="359901"/>
    <n v="336104"/>
    <n v="341416"/>
    <n v="1584"/>
    <n v="1540"/>
    <s v="NA"/>
    <n v="336101"/>
    <n v="336101"/>
    <n v="1578"/>
    <s v="NA"/>
    <s v="NA"/>
    <n v="367244"/>
    <n v="338304"/>
    <n v="342334"/>
    <n v="338388"/>
    <n v="363861"/>
    <n v="361901"/>
    <n v="367244"/>
    <s v="NA"/>
    <s v="NA"/>
    <n v="359896"/>
    <s v="NA"/>
    <s v="NA"/>
    <s v="kosslyn_1978"/>
    <n v="0"/>
    <s v="8698.0"/>
    <n v="4"/>
    <s v="NA"/>
    <s v="yes"/>
    <n v="1024"/>
    <n v="-180"/>
    <n v="-104"/>
  </r>
  <r>
    <s v="undefined"/>
    <s v="undefined"/>
    <n v="2006"/>
    <n v="200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5"/>
    <n v="0"/>
    <n v="25"/>
    <n v="3"/>
    <n v="3"/>
    <n v="0"/>
    <n v="0"/>
    <s v="NA"/>
    <n v="3"/>
    <n v="3"/>
    <n v="0"/>
    <s v="NA"/>
    <s v="NA"/>
    <n v="25"/>
    <n v="3"/>
    <n v="3"/>
    <n v="3"/>
    <n v="25"/>
    <n v="25"/>
    <n v="25"/>
    <n v="3"/>
    <s v="NA"/>
    <n v="25"/>
    <s v="NA"/>
    <n v="0"/>
    <s v="stim0"/>
    <s v="-12.0"/>
    <s v="-305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rocher"/>
    <s v="NA"/>
    <s v="NA"/>
    <n v="4"/>
    <n v="3"/>
    <n v="0"/>
    <n v="4"/>
    <s v="/Users/florient/Desktop/subject-10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335"/>
    <s v="-"/>
    <m/>
    <m/>
    <x v="0"/>
    <s v="NA"/>
    <n v="2805"/>
    <n v="2199"/>
    <n v="917"/>
    <n v="18148"/>
    <s v="NA"/>
    <n v="3024"/>
    <n v="1335"/>
    <n v="2"/>
    <s v="legacy"/>
    <n v="1024"/>
    <n v="2"/>
    <n v="48000"/>
    <n v="-16"/>
    <s v="experiment"/>
    <x v="8"/>
    <s v="even"/>
    <s v="NA"/>
    <n v="333281"/>
    <n v="19735"/>
    <s v="NA"/>
    <s v="NA"/>
    <n v="333271"/>
    <s v="NA"/>
    <n v="371029"/>
    <s v="NA"/>
    <n v="367332"/>
    <n v="336104"/>
    <n v="341416"/>
    <n v="1584"/>
    <n v="1540"/>
    <s v="NA"/>
    <n v="336101"/>
    <n v="336101"/>
    <n v="1578"/>
    <s v="NA"/>
    <s v="NA"/>
    <n v="372365"/>
    <n v="338304"/>
    <n v="342334"/>
    <n v="338388"/>
    <n v="371029"/>
    <n v="369332"/>
    <n v="372365"/>
    <s v="NA"/>
    <s v="NA"/>
    <n v="367327"/>
    <s v="NA"/>
    <s v="NA"/>
    <s v="kosslyn_1978"/>
    <n v="0"/>
    <s v="10033.0"/>
    <n v="5"/>
    <s v="NA"/>
    <s v="yes"/>
    <n v="1024"/>
    <n v="-9"/>
    <n v="-326"/>
  </r>
  <r>
    <s v="undefined"/>
    <s v="undefined"/>
    <n v="2256"/>
    <n v="225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6"/>
    <n v="0"/>
    <n v="26"/>
    <n v="3"/>
    <n v="3"/>
    <n v="0"/>
    <n v="0"/>
    <s v="NA"/>
    <n v="3"/>
    <n v="3"/>
    <n v="0"/>
    <s v="NA"/>
    <s v="NA"/>
    <n v="26"/>
    <n v="3"/>
    <n v="3"/>
    <n v="3"/>
    <n v="26"/>
    <n v="26"/>
    <n v="26"/>
    <n v="3"/>
    <s v="NA"/>
    <n v="26"/>
    <s v="NA"/>
    <n v="0"/>
    <s v="stim0"/>
    <s v="-150.0"/>
    <s v="277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NA"/>
    <s v="NA"/>
    <n v="5"/>
    <n v="3"/>
    <n v="0"/>
    <n v="5"/>
    <s v="/Users/florient/Desktop/subject-10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3506"/>
    <s v="-"/>
    <m/>
    <m/>
    <x v="0"/>
    <s v="NA"/>
    <n v="2805"/>
    <n v="2199"/>
    <n v="917"/>
    <n v="18148"/>
    <s v="NA"/>
    <n v="3024"/>
    <n v="3506"/>
    <n v="2"/>
    <s v="legacy"/>
    <n v="1024"/>
    <n v="2"/>
    <n v="48000"/>
    <n v="-16"/>
    <s v="experiment"/>
    <x v="8"/>
    <s v="even"/>
    <s v="NA"/>
    <n v="333281"/>
    <n v="19735"/>
    <s v="NA"/>
    <s v="NA"/>
    <n v="333271"/>
    <s v="NA"/>
    <n v="376404"/>
    <s v="NA"/>
    <n v="372451"/>
    <n v="336104"/>
    <n v="341416"/>
    <n v="1584"/>
    <n v="1540"/>
    <s v="NA"/>
    <n v="336101"/>
    <n v="336101"/>
    <n v="1578"/>
    <s v="NA"/>
    <s v="NA"/>
    <n v="379911"/>
    <n v="338304"/>
    <n v="342334"/>
    <n v="338388"/>
    <n v="376404"/>
    <n v="374451"/>
    <n v="379911"/>
    <s v="NA"/>
    <s v="NA"/>
    <n v="372446"/>
    <s v="NA"/>
    <s v="NA"/>
    <s v="kosslyn_1978"/>
    <n v="0"/>
    <s v="13539.0"/>
    <n v="6"/>
    <s v="NA"/>
    <s v="yes"/>
    <n v="1024"/>
    <n v="-190"/>
    <n v="264"/>
  </r>
  <r>
    <s v="undefined"/>
    <s v="undefined"/>
    <n v="2219"/>
    <n v="221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7"/>
    <n v="0"/>
    <n v="27"/>
    <n v="3"/>
    <n v="3"/>
    <n v="0"/>
    <n v="0"/>
    <s v="NA"/>
    <n v="3"/>
    <n v="3"/>
    <n v="0"/>
    <s v="NA"/>
    <s v="NA"/>
    <n v="27"/>
    <n v="3"/>
    <n v="3"/>
    <n v="3"/>
    <n v="27"/>
    <n v="27"/>
    <n v="27"/>
    <n v="3"/>
    <s v="NA"/>
    <n v="27"/>
    <s v="NA"/>
    <n v="0"/>
    <s v="stim0"/>
    <s v="-82.0"/>
    <s v="208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lac"/>
    <s v="NA"/>
    <s v="NA"/>
    <n v="6"/>
    <n v="3"/>
    <n v="0"/>
    <n v="6"/>
    <s v="/Users/florient/Desktop/subject-10.csv"/>
    <s v="legacy"/>
    <n v="5"/>
    <b v="0"/>
    <s v="Neonatal Nightingale"/>
    <s v="4.1.0"/>
    <s v="NA"/>
    <n v="0"/>
    <n v="1"/>
    <s v="NA"/>
    <s v="space"/>
    <s v="space"/>
    <s v="space"/>
    <s v="space"/>
    <s v="NA"/>
    <s v="space"/>
    <n v="1"/>
    <n v="2000"/>
    <s v="-"/>
    <m/>
    <m/>
    <x v="0"/>
    <s v="NA"/>
    <n v="2805"/>
    <n v="2199"/>
    <n v="917"/>
    <n v="18148"/>
    <s v="NA"/>
    <n v="3024"/>
    <n v="2000"/>
    <n v="2"/>
    <s v="legacy"/>
    <n v="1024"/>
    <n v="2"/>
    <n v="48000"/>
    <n v="-16"/>
    <s v="experiment"/>
    <x v="8"/>
    <s v="even"/>
    <s v="NA"/>
    <n v="333281"/>
    <n v="19735"/>
    <s v="NA"/>
    <s v="NA"/>
    <n v="333271"/>
    <s v="NA"/>
    <n v="383593"/>
    <s v="NA"/>
    <n v="379997"/>
    <n v="336104"/>
    <n v="341416"/>
    <n v="1584"/>
    <n v="1540"/>
    <s v="NA"/>
    <n v="336101"/>
    <n v="336101"/>
    <n v="1578"/>
    <s v="NA"/>
    <s v="NA"/>
    <n v="385594"/>
    <n v="338304"/>
    <n v="342334"/>
    <n v="338388"/>
    <n v="383593"/>
    <n v="381997"/>
    <n v="385594"/>
    <s v="NA"/>
    <s v="NA"/>
    <n v="379992"/>
    <s v="NA"/>
    <s v="NA"/>
    <s v="kosslyn_1978"/>
    <n v="0"/>
    <s v="15539.0"/>
    <n v="7"/>
    <s v="NA"/>
    <s v="yes"/>
    <n v="1024"/>
    <n v="-50"/>
    <n v="180"/>
  </r>
  <r>
    <s v="undefined"/>
    <s v="undefined"/>
    <n v="3543"/>
    <n v="354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28"/>
    <n v="0"/>
    <n v="28"/>
    <n v="4"/>
    <n v="4"/>
    <n v="0"/>
    <n v="0"/>
    <s v="NA"/>
    <n v="4"/>
    <n v="4"/>
    <n v="0"/>
    <s v="NA"/>
    <s v="NA"/>
    <n v="28"/>
    <n v="4"/>
    <n v="4"/>
    <n v="4"/>
    <n v="28"/>
    <n v="28"/>
    <n v="28"/>
    <n v="4"/>
    <s v="NA"/>
    <n v="28"/>
    <s v="NA"/>
    <n v="0"/>
    <s v="stim0"/>
    <s v="-193.0"/>
    <s v="-101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erbe"/>
    <s v="NA"/>
    <s v="NA"/>
    <n v="0"/>
    <n v="4"/>
    <n v="0"/>
    <n v="0"/>
    <s v="/Users/florient/Desktop/subject-10.csv"/>
    <s v="legacy"/>
    <n v="1"/>
    <b v="0"/>
    <s v="Neonatal Nightingale"/>
    <s v="4.1.0"/>
    <s v="NA"/>
    <n v="0"/>
    <n v="1"/>
    <s v="NA"/>
    <s v="right"/>
    <s v="right"/>
    <s v="space"/>
    <s v="space"/>
    <s v="NA"/>
    <s v="space"/>
    <n v="1"/>
    <n v="3543"/>
    <s v="-"/>
    <m/>
    <m/>
    <x v="0"/>
    <s v="NA"/>
    <n v="2811"/>
    <n v="665"/>
    <n v="371"/>
    <n v="18148"/>
    <s v="NA"/>
    <n v="29924"/>
    <n v="3543"/>
    <n v="2"/>
    <s v="legacy"/>
    <n v="1024"/>
    <n v="2"/>
    <n v="48000"/>
    <n v="-16"/>
    <s v="experiment"/>
    <x v="8"/>
    <s v="even"/>
    <s v="NA"/>
    <n v="385606"/>
    <n v="19735"/>
    <s v="NA"/>
    <s v="NA"/>
    <n v="385596"/>
    <s v="NA"/>
    <n v="423529"/>
    <s v="NA"/>
    <n v="419576"/>
    <n v="388444"/>
    <n v="419121"/>
    <n v="1584"/>
    <n v="1540"/>
    <s v="NA"/>
    <n v="388441"/>
    <n v="388441"/>
    <n v="1578"/>
    <s v="NA"/>
    <s v="NA"/>
    <n v="427073"/>
    <n v="389109"/>
    <n v="419493"/>
    <n v="389193"/>
    <n v="423529"/>
    <n v="421576"/>
    <n v="427073"/>
    <s v="NA"/>
    <s v="NA"/>
    <n v="419573"/>
    <s v="NA"/>
    <s v="NA"/>
    <s v="kosslyn_1978"/>
    <n v="0"/>
    <s v="3543.0"/>
    <n v="1"/>
    <s v="NA"/>
    <s v="yes"/>
    <n v="1024"/>
    <n v="-180"/>
    <n v="-104"/>
  </r>
  <r>
    <s v="undefined"/>
    <s v="undefined"/>
    <n v="8872"/>
    <n v="887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3"/>
    <n v="0"/>
    <s v="NA"/>
    <s v="NA"/>
    <n v="4"/>
    <s v="NA"/>
    <n v="29"/>
    <n v="0"/>
    <n v="29"/>
    <n v="4"/>
    <n v="4"/>
    <n v="0"/>
    <n v="0"/>
    <s v="NA"/>
    <n v="4"/>
    <n v="4"/>
    <n v="0"/>
    <s v="NA"/>
    <s v="NA"/>
    <n v="29"/>
    <n v="4"/>
    <n v="4"/>
    <n v="4"/>
    <n v="29"/>
    <n v="29"/>
    <n v="29"/>
    <n v="4"/>
    <s v="NA"/>
    <n v="29"/>
    <s v="NA"/>
    <n v="0"/>
    <s v="stim0"/>
    <s v="-168.0"/>
    <s v="158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arbre"/>
    <s v="NA"/>
    <s v="NA"/>
    <n v="1"/>
    <n v="4"/>
    <n v="0"/>
    <n v="1"/>
    <s v="/Users/florient/Desktop/subject-10.csv"/>
    <s v="legacy"/>
    <n v="1"/>
    <b v="0"/>
    <s v="Neonatal Nightingale"/>
    <s v="4.1.0"/>
    <s v="NA"/>
    <n v="0"/>
    <n v="1"/>
    <s v="NA"/>
    <s v="right"/>
    <s v="right"/>
    <s v="space"/>
    <s v="space"/>
    <s v="NA"/>
    <s v="space"/>
    <n v="1"/>
    <n v="14202"/>
    <s v="-"/>
    <m/>
    <m/>
    <x v="0"/>
    <s v="NA"/>
    <n v="2811"/>
    <n v="665"/>
    <n v="371"/>
    <n v="18148"/>
    <s v="NA"/>
    <n v="29924"/>
    <n v="14202"/>
    <n v="2"/>
    <s v="legacy"/>
    <n v="1024"/>
    <n v="2"/>
    <n v="48000"/>
    <n v="-16"/>
    <s v="experiment"/>
    <x v="8"/>
    <s v="even"/>
    <s v="NA"/>
    <n v="385606"/>
    <n v="19735"/>
    <s v="NA"/>
    <s v="NA"/>
    <n v="385596"/>
    <s v="NA"/>
    <n v="431295"/>
    <s v="NA"/>
    <n v="427159"/>
    <n v="388444"/>
    <n v="419121"/>
    <n v="1584"/>
    <n v="1540"/>
    <s v="NA"/>
    <n v="388441"/>
    <n v="388441"/>
    <n v="1578"/>
    <s v="NA"/>
    <s v="NA"/>
    <n v="445498"/>
    <n v="389109"/>
    <n v="419493"/>
    <n v="389193"/>
    <n v="431295"/>
    <n v="429159"/>
    <n v="445498"/>
    <s v="NA"/>
    <s v="NA"/>
    <n v="427154"/>
    <s v="NA"/>
    <s v="NA"/>
    <s v="kosslyn_1978"/>
    <n v="0"/>
    <s v="17745.0"/>
    <n v="2"/>
    <s v="NA"/>
    <s v="yes"/>
    <n v="1024"/>
    <n v="-115"/>
    <n v="165"/>
  </r>
  <r>
    <s v="undefined"/>
    <s v="undefined"/>
    <n v="6745"/>
    <n v="674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0"/>
    <n v="0"/>
    <n v="30"/>
    <n v="4"/>
    <n v="4"/>
    <n v="0"/>
    <n v="0"/>
    <s v="NA"/>
    <n v="4"/>
    <n v="4"/>
    <n v="0"/>
    <s v="NA"/>
    <s v="NA"/>
    <n v="30"/>
    <n v="4"/>
    <n v="4"/>
    <n v="4"/>
    <n v="30"/>
    <n v="30"/>
    <n v="30"/>
    <n v="4"/>
    <s v="NA"/>
    <n v="30"/>
    <s v="NA"/>
    <n v="0"/>
    <s v="stim0"/>
    <s v="-259.0"/>
    <s v="203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puits"/>
    <s v="NA"/>
    <s v="NA"/>
    <n v="2"/>
    <n v="4"/>
    <n v="0"/>
    <n v="2"/>
    <s v="/Users/florient/Desktop/subject-10.csv"/>
    <s v="legacy"/>
    <n v="2"/>
    <b v="0"/>
    <s v="Neonatal Nightingale"/>
    <s v="4.1.0"/>
    <s v="NA"/>
    <n v="0"/>
    <n v="1"/>
    <s v="NA"/>
    <s v="right"/>
    <s v="right"/>
    <s v="space"/>
    <s v="space"/>
    <s v="NA"/>
    <s v="space"/>
    <n v="1"/>
    <n v="2492"/>
    <s v="-"/>
    <m/>
    <m/>
    <x v="0"/>
    <s v="NA"/>
    <n v="2811"/>
    <n v="665"/>
    <n v="371"/>
    <n v="18148"/>
    <s v="NA"/>
    <n v="29924"/>
    <n v="2492"/>
    <n v="2"/>
    <s v="legacy"/>
    <n v="1024"/>
    <n v="2"/>
    <n v="48000"/>
    <n v="-16"/>
    <s v="experiment"/>
    <x v="8"/>
    <s v="even"/>
    <s v="NA"/>
    <n v="385606"/>
    <n v="19735"/>
    <s v="NA"/>
    <s v="NA"/>
    <n v="385596"/>
    <s v="NA"/>
    <n v="449343"/>
    <s v="NA"/>
    <n v="445584"/>
    <n v="388444"/>
    <n v="419121"/>
    <n v="1584"/>
    <n v="1540"/>
    <s v="NA"/>
    <n v="388441"/>
    <n v="388441"/>
    <n v="1578"/>
    <s v="NA"/>
    <s v="NA"/>
    <n v="451836"/>
    <n v="389109"/>
    <n v="419493"/>
    <n v="389193"/>
    <n v="449343"/>
    <n v="447584"/>
    <n v="451836"/>
    <s v="NA"/>
    <s v="NA"/>
    <n v="445579"/>
    <s v="NA"/>
    <s v="NA"/>
    <s v="kosslyn_1978"/>
    <n v="0"/>
    <s v="20237.0"/>
    <n v="3"/>
    <s v="NA"/>
    <s v="yes"/>
    <n v="1024"/>
    <n v="-260"/>
    <n v="180"/>
  </r>
  <r>
    <s v="undefined"/>
    <s v="undefined"/>
    <n v="5969"/>
    <n v="596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1"/>
    <n v="0"/>
    <n v="31"/>
    <n v="4"/>
    <n v="4"/>
    <n v="0"/>
    <n v="0"/>
    <s v="NA"/>
    <n v="4"/>
    <n v="4"/>
    <n v="0"/>
    <s v="NA"/>
    <s v="NA"/>
    <n v="31"/>
    <n v="4"/>
    <n v="4"/>
    <n v="4"/>
    <n v="31"/>
    <n v="31"/>
    <n v="31"/>
    <n v="4"/>
    <s v="NA"/>
    <n v="31"/>
    <s v="NA"/>
    <n v="0"/>
    <s v="stim0"/>
    <s v="-159.0"/>
    <s v="262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NA"/>
    <s v="NA"/>
    <n v="3"/>
    <n v="4"/>
    <n v="0"/>
    <n v="3"/>
    <s v="/Users/florient/Desktop/subject-10.csv"/>
    <s v="legacy"/>
    <n v="3"/>
    <b v="0"/>
    <s v="Neonatal Nightingale"/>
    <s v="4.1.0"/>
    <s v="NA"/>
    <n v="0"/>
    <n v="1"/>
    <s v="NA"/>
    <s v="right"/>
    <s v="right"/>
    <s v="space"/>
    <s v="space"/>
    <s v="NA"/>
    <s v="space"/>
    <n v="1"/>
    <n v="3639"/>
    <s v="-"/>
    <m/>
    <m/>
    <x v="0"/>
    <s v="NA"/>
    <n v="2811"/>
    <n v="665"/>
    <n v="371"/>
    <n v="18148"/>
    <s v="NA"/>
    <n v="29924"/>
    <n v="3639"/>
    <n v="2"/>
    <s v="legacy"/>
    <n v="1024"/>
    <n v="2"/>
    <n v="48000"/>
    <n v="-16"/>
    <s v="experiment"/>
    <x v="8"/>
    <s v="even"/>
    <s v="NA"/>
    <n v="385606"/>
    <n v="19735"/>
    <s v="NA"/>
    <s v="NA"/>
    <n v="385596"/>
    <s v="NA"/>
    <n v="455871"/>
    <s v="NA"/>
    <n v="451921"/>
    <n v="388444"/>
    <n v="419121"/>
    <n v="1584"/>
    <n v="1540"/>
    <s v="NA"/>
    <n v="388441"/>
    <n v="388441"/>
    <n v="1578"/>
    <s v="NA"/>
    <s v="NA"/>
    <n v="459511"/>
    <n v="389109"/>
    <n v="419493"/>
    <n v="389193"/>
    <n v="455871"/>
    <n v="453921"/>
    <n v="459511"/>
    <s v="NA"/>
    <s v="NA"/>
    <n v="451917"/>
    <s v="NA"/>
    <s v="NA"/>
    <s v="kosslyn_1978"/>
    <n v="0"/>
    <s v="23876.0"/>
    <n v="4"/>
    <s v="NA"/>
    <s v="yes"/>
    <n v="1024"/>
    <n v="-190"/>
    <n v="264"/>
  </r>
  <r>
    <s v="undefined"/>
    <s v="undefined"/>
    <n v="5085"/>
    <n v="508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3"/>
    <n v="0"/>
    <s v="NA"/>
    <s v="NA"/>
    <n v="4"/>
    <s v="NA"/>
    <n v="32"/>
    <n v="0"/>
    <n v="32"/>
    <n v="4"/>
    <n v="4"/>
    <n v="0"/>
    <n v="0"/>
    <s v="NA"/>
    <n v="4"/>
    <n v="4"/>
    <n v="0"/>
    <s v="NA"/>
    <s v="NA"/>
    <n v="32"/>
    <n v="4"/>
    <n v="4"/>
    <n v="4"/>
    <n v="32"/>
    <n v="32"/>
    <n v="32"/>
    <n v="4"/>
    <s v="NA"/>
    <n v="32"/>
    <s v="NA"/>
    <n v="0"/>
    <s v="stim0"/>
    <s v="193.0"/>
    <s v="214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sable"/>
    <s v="NA"/>
    <s v="NA"/>
    <n v="4"/>
    <n v="4"/>
    <n v="0"/>
    <n v="4"/>
    <s v="/Users/florient/Desktop/subject-10.csv"/>
    <s v="legacy"/>
    <n v="3"/>
    <b v="0"/>
    <s v="Neonatal Nightingale"/>
    <s v="4.1.0"/>
    <s v="NA"/>
    <n v="0"/>
    <n v="1"/>
    <s v="NA"/>
    <s v="right"/>
    <s v="right"/>
    <s v="space"/>
    <s v="space"/>
    <s v="NA"/>
    <s v="space"/>
    <n v="1"/>
    <n v="1549"/>
    <s v="-"/>
    <m/>
    <m/>
    <x v="0"/>
    <s v="NA"/>
    <n v="2811"/>
    <n v="665"/>
    <n v="371"/>
    <n v="18148"/>
    <s v="NA"/>
    <n v="29924"/>
    <n v="1549"/>
    <n v="2"/>
    <s v="legacy"/>
    <n v="1024"/>
    <n v="2"/>
    <n v="48000"/>
    <n v="-16"/>
    <s v="experiment"/>
    <x v="8"/>
    <s v="even"/>
    <s v="NA"/>
    <n v="385606"/>
    <n v="19735"/>
    <s v="NA"/>
    <s v="NA"/>
    <n v="385596"/>
    <s v="NA"/>
    <n v="463615"/>
    <s v="NA"/>
    <n v="459596"/>
    <n v="388444"/>
    <n v="419121"/>
    <n v="1584"/>
    <n v="1540"/>
    <s v="NA"/>
    <n v="388441"/>
    <n v="388441"/>
    <n v="1578"/>
    <s v="NA"/>
    <s v="NA"/>
    <n v="465164"/>
    <n v="389109"/>
    <n v="419493"/>
    <n v="389193"/>
    <n v="463615"/>
    <n v="461596"/>
    <n v="465164"/>
    <s v="NA"/>
    <s v="NA"/>
    <n v="459591"/>
    <s v="NA"/>
    <s v="NA"/>
    <s v="kosslyn_1978"/>
    <n v="0"/>
    <s v="25425.0"/>
    <n v="5"/>
    <s v="NA"/>
    <s v="yes"/>
    <n v="1024"/>
    <n v="155"/>
    <n v="285"/>
  </r>
  <r>
    <s v="undefined"/>
    <s v="undefined"/>
    <n v="6008"/>
    <n v="6008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3"/>
    <n v="0"/>
    <s v="NA"/>
    <s v="NA"/>
    <n v="4"/>
    <s v="NA"/>
    <n v="33"/>
    <n v="0"/>
    <n v="33"/>
    <n v="4"/>
    <n v="4"/>
    <n v="0"/>
    <n v="0"/>
    <s v="NA"/>
    <n v="4"/>
    <n v="4"/>
    <n v="0"/>
    <s v="NA"/>
    <s v="NA"/>
    <n v="33"/>
    <n v="4"/>
    <n v="4"/>
    <n v="4"/>
    <n v="33"/>
    <n v="33"/>
    <n v="33"/>
    <n v="4"/>
    <s v="NA"/>
    <n v="33"/>
    <s v="NA"/>
    <n v="0"/>
    <s v="stim0"/>
    <s v="-99.0"/>
    <s v="195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lac"/>
    <s v="NA"/>
    <s v="NA"/>
    <n v="5"/>
    <n v="4"/>
    <n v="0"/>
    <n v="5"/>
    <s v="/Users/florient/Desktop/subject-10.csv"/>
    <s v="legacy"/>
    <n v="3"/>
    <b v="0"/>
    <s v="Neonatal Nightingale"/>
    <s v="4.1.0"/>
    <s v="NA"/>
    <n v="0"/>
    <n v="1"/>
    <s v="NA"/>
    <s v="right"/>
    <s v="right"/>
    <s v="space"/>
    <s v="space"/>
    <s v="NA"/>
    <s v="space"/>
    <n v="1"/>
    <n v="10626"/>
    <s v="-"/>
    <m/>
    <m/>
    <x v="0"/>
    <s v="NA"/>
    <n v="2811"/>
    <n v="665"/>
    <n v="371"/>
    <n v="18148"/>
    <s v="NA"/>
    <n v="29924"/>
    <n v="10626"/>
    <n v="2"/>
    <s v="legacy"/>
    <n v="1024"/>
    <n v="2"/>
    <n v="48000"/>
    <n v="-16"/>
    <s v="experiment"/>
    <x v="8"/>
    <s v="even"/>
    <s v="NA"/>
    <n v="385606"/>
    <n v="19735"/>
    <s v="NA"/>
    <s v="NA"/>
    <n v="385596"/>
    <s v="NA"/>
    <n v="468842"/>
    <s v="NA"/>
    <n v="465250"/>
    <n v="388444"/>
    <n v="419121"/>
    <n v="1584"/>
    <n v="1540"/>
    <s v="NA"/>
    <n v="388441"/>
    <n v="388441"/>
    <n v="1578"/>
    <s v="NA"/>
    <s v="NA"/>
    <n v="479469"/>
    <n v="389109"/>
    <n v="419493"/>
    <n v="389193"/>
    <n v="468842"/>
    <n v="467250"/>
    <n v="479469"/>
    <s v="NA"/>
    <s v="NA"/>
    <n v="465245"/>
    <s v="NA"/>
    <s v="NA"/>
    <s v="kosslyn_1978"/>
    <n v="0"/>
    <s v="36051.0"/>
    <n v="6"/>
    <s v="NA"/>
    <s v="yes"/>
    <n v="1024"/>
    <n v="-50"/>
    <n v="180"/>
  </r>
  <r>
    <s v="undefined"/>
    <s v="undefined"/>
    <n v="5352"/>
    <n v="535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4"/>
    <n v="0"/>
    <n v="34"/>
    <n v="4"/>
    <n v="4"/>
    <n v="0"/>
    <n v="0"/>
    <s v="NA"/>
    <n v="4"/>
    <n v="4"/>
    <n v="0"/>
    <s v="NA"/>
    <s v="NA"/>
    <n v="34"/>
    <n v="4"/>
    <n v="4"/>
    <n v="4"/>
    <n v="34"/>
    <n v="34"/>
    <n v="34"/>
    <n v="4"/>
    <s v="NA"/>
    <n v="34"/>
    <s v="NA"/>
    <n v="0"/>
    <s v="stim0"/>
    <s v="-14.0"/>
    <s v="-301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rocher"/>
    <s v="NA"/>
    <s v="NA"/>
    <n v="6"/>
    <n v="4"/>
    <n v="0"/>
    <n v="6"/>
    <s v="/Users/florient/Desktop/subject-10.csv"/>
    <s v="legacy"/>
    <n v="4"/>
    <b v="0"/>
    <s v="Neonatal Nightingale"/>
    <s v="4.1.0"/>
    <s v="NA"/>
    <n v="0"/>
    <n v="1"/>
    <s v="NA"/>
    <s v="right"/>
    <s v="right"/>
    <s v="space"/>
    <s v="space"/>
    <s v="NA"/>
    <s v="space"/>
    <n v="1"/>
    <n v="1417"/>
    <s v="-"/>
    <m/>
    <m/>
    <x v="0"/>
    <s v="NA"/>
    <n v="2811"/>
    <n v="665"/>
    <n v="371"/>
    <n v="18148"/>
    <s v="NA"/>
    <n v="29924"/>
    <n v="1417"/>
    <n v="2"/>
    <s v="legacy"/>
    <n v="1024"/>
    <n v="2"/>
    <n v="48000"/>
    <n v="-16"/>
    <s v="experiment"/>
    <x v="8"/>
    <s v="even"/>
    <s v="NA"/>
    <n v="385606"/>
    <n v="19735"/>
    <s v="NA"/>
    <s v="NA"/>
    <n v="385596"/>
    <s v="NA"/>
    <n v="483263"/>
    <s v="NA"/>
    <n v="479556"/>
    <n v="388444"/>
    <n v="419121"/>
    <n v="1584"/>
    <n v="1540"/>
    <s v="NA"/>
    <n v="388441"/>
    <n v="388441"/>
    <n v="1578"/>
    <s v="NA"/>
    <s v="NA"/>
    <n v="484681"/>
    <n v="389109"/>
    <n v="419493"/>
    <n v="389193"/>
    <n v="483263"/>
    <n v="481556"/>
    <n v="484681"/>
    <s v="NA"/>
    <s v="NA"/>
    <n v="479550"/>
    <s v="NA"/>
    <s v="NA"/>
    <s v="kosslyn_1978"/>
    <n v="0"/>
    <s v="37468.0"/>
    <n v="7"/>
    <s v="NA"/>
    <s v="yes"/>
    <n v="1024"/>
    <n v="-9"/>
    <n v="-326"/>
  </r>
  <r>
    <s v="undefined"/>
    <s v="undefined"/>
    <n v="1370"/>
    <n v="137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5"/>
    <n v="0"/>
    <n v="35"/>
    <n v="5"/>
    <n v="5"/>
    <n v="0"/>
    <n v="0"/>
    <s v="NA"/>
    <n v="5"/>
    <n v="5"/>
    <n v="0"/>
    <s v="NA"/>
    <s v="NA"/>
    <n v="35"/>
    <n v="5"/>
    <n v="5"/>
    <n v="5"/>
    <n v="35"/>
    <n v="35"/>
    <n v="35"/>
    <n v="5"/>
    <s v="NA"/>
    <n v="35"/>
    <s v="NA"/>
    <n v="0"/>
    <s v="stim0"/>
    <s v="-9.0"/>
    <s v="-311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rocher"/>
    <s v="NA"/>
    <s v="NA"/>
    <n v="0"/>
    <n v="5"/>
    <n v="0"/>
    <n v="0"/>
    <s v="/Users/florient/Desktop/subject-10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1370"/>
    <s v="-"/>
    <m/>
    <m/>
    <x v="0"/>
    <s v="NA"/>
    <n v="2466"/>
    <n v="935"/>
    <n v="2443"/>
    <n v="18148"/>
    <s v="NA"/>
    <n v="25912"/>
    <n v="1370"/>
    <n v="2"/>
    <s v="legacy"/>
    <n v="1024"/>
    <n v="2"/>
    <n v="48000"/>
    <n v="-16"/>
    <s v="experiment"/>
    <x v="8"/>
    <s v="even"/>
    <s v="NA"/>
    <n v="484693"/>
    <n v="19735"/>
    <s v="NA"/>
    <s v="NA"/>
    <n v="484683"/>
    <s v="NA"/>
    <n v="520340"/>
    <s v="NA"/>
    <n v="516636"/>
    <n v="487176"/>
    <n v="514110"/>
    <n v="1584"/>
    <n v="1540"/>
    <s v="NA"/>
    <n v="487173"/>
    <n v="487173"/>
    <n v="1578"/>
    <s v="NA"/>
    <s v="NA"/>
    <n v="521710"/>
    <n v="488111"/>
    <n v="516554"/>
    <n v="488194"/>
    <n v="520340"/>
    <n v="518636"/>
    <n v="521710"/>
    <s v="NA"/>
    <s v="NA"/>
    <n v="516633"/>
    <s v="NA"/>
    <s v="NA"/>
    <s v="kosslyn_1978"/>
    <n v="0"/>
    <s v="1370.0"/>
    <n v="1"/>
    <s v="NA"/>
    <s v="yes"/>
    <n v="1024"/>
    <n v="-9"/>
    <n v="-326"/>
  </r>
  <r>
    <s v="undefined"/>
    <s v="undefined"/>
    <n v="2641"/>
    <n v="264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6"/>
    <n v="0"/>
    <n v="36"/>
    <n v="5"/>
    <n v="5"/>
    <n v="0"/>
    <n v="0"/>
    <s v="NA"/>
    <n v="5"/>
    <n v="5"/>
    <n v="0"/>
    <s v="NA"/>
    <s v="NA"/>
    <n v="36"/>
    <n v="5"/>
    <n v="5"/>
    <n v="5"/>
    <n v="36"/>
    <n v="36"/>
    <n v="36"/>
    <n v="5"/>
    <s v="NA"/>
    <n v="36"/>
    <s v="NA"/>
    <n v="0"/>
    <s v="stim0"/>
    <s v="-209.0"/>
    <s v="-112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erbe"/>
    <s v="NA"/>
    <s v="NA"/>
    <n v="1"/>
    <n v="5"/>
    <n v="0"/>
    <n v="1"/>
    <s v="/Users/florient/Desktop/subject-10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3912"/>
    <s v="-"/>
    <m/>
    <m/>
    <x v="0"/>
    <s v="NA"/>
    <n v="2466"/>
    <n v="935"/>
    <n v="2443"/>
    <n v="18148"/>
    <s v="NA"/>
    <n v="25912"/>
    <n v="3912"/>
    <n v="2"/>
    <s v="legacy"/>
    <n v="1024"/>
    <n v="2"/>
    <n v="48000"/>
    <n v="-16"/>
    <s v="experiment"/>
    <x v="8"/>
    <s v="even"/>
    <s v="NA"/>
    <n v="484693"/>
    <n v="19735"/>
    <s v="NA"/>
    <s v="NA"/>
    <n v="484683"/>
    <s v="NA"/>
    <n v="525759"/>
    <s v="NA"/>
    <n v="521797"/>
    <n v="487176"/>
    <n v="514110"/>
    <n v="1584"/>
    <n v="1540"/>
    <s v="NA"/>
    <n v="487173"/>
    <n v="487173"/>
    <n v="1578"/>
    <s v="NA"/>
    <s v="NA"/>
    <n v="529672"/>
    <n v="488111"/>
    <n v="516554"/>
    <n v="488194"/>
    <n v="525759"/>
    <n v="523797"/>
    <n v="529672"/>
    <s v="NA"/>
    <s v="NA"/>
    <n v="521792"/>
    <s v="NA"/>
    <s v="NA"/>
    <s v="kosslyn_1978"/>
    <n v="0"/>
    <s v="5282.0"/>
    <n v="2"/>
    <s v="NA"/>
    <s v="yes"/>
    <n v="1024"/>
    <n v="-180"/>
    <n v="-104"/>
  </r>
  <r>
    <s v="undefined"/>
    <s v="undefined"/>
    <n v="3169"/>
    <n v="3169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4"/>
    <n v="0"/>
    <s v="NA"/>
    <s v="NA"/>
    <n v="5"/>
    <s v="NA"/>
    <n v="37"/>
    <n v="0"/>
    <n v="37"/>
    <n v="5"/>
    <n v="5"/>
    <n v="0"/>
    <n v="0"/>
    <s v="NA"/>
    <n v="5"/>
    <n v="5"/>
    <n v="0"/>
    <s v="NA"/>
    <s v="NA"/>
    <n v="37"/>
    <n v="5"/>
    <n v="5"/>
    <n v="5"/>
    <n v="37"/>
    <n v="37"/>
    <n v="37"/>
    <n v="5"/>
    <s v="NA"/>
    <n v="37"/>
    <s v="NA"/>
    <n v="0"/>
    <s v="stim0"/>
    <s v="-245.0"/>
    <s v="153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arbre"/>
    <s v="NA"/>
    <s v="NA"/>
    <n v="2"/>
    <n v="5"/>
    <n v="0"/>
    <n v="2"/>
    <s v="/Users/florient/Desktop/subject-10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4227"/>
    <s v="-"/>
    <m/>
    <m/>
    <x v="0"/>
    <s v="NA"/>
    <n v="2466"/>
    <n v="935"/>
    <n v="2443"/>
    <n v="18148"/>
    <s v="NA"/>
    <n v="25912"/>
    <n v="4227"/>
    <n v="2"/>
    <s v="legacy"/>
    <n v="1024"/>
    <n v="2"/>
    <n v="48000"/>
    <n v="-16"/>
    <s v="experiment"/>
    <x v="8"/>
    <s v="even"/>
    <s v="NA"/>
    <n v="484693"/>
    <n v="19735"/>
    <s v="NA"/>
    <s v="NA"/>
    <n v="484683"/>
    <s v="NA"/>
    <n v="533887"/>
    <s v="NA"/>
    <n v="529757"/>
    <n v="487176"/>
    <n v="514110"/>
    <n v="1584"/>
    <n v="1540"/>
    <s v="NA"/>
    <n v="487173"/>
    <n v="487173"/>
    <n v="1578"/>
    <s v="NA"/>
    <s v="NA"/>
    <n v="538115"/>
    <n v="488111"/>
    <n v="516554"/>
    <n v="488194"/>
    <n v="533887"/>
    <n v="531757"/>
    <n v="538115"/>
    <s v="NA"/>
    <s v="NA"/>
    <n v="529752"/>
    <s v="NA"/>
    <s v="NA"/>
    <s v="kosslyn_1978"/>
    <n v="0"/>
    <s v="9509.0"/>
    <n v="3"/>
    <s v="NA"/>
    <s v="yes"/>
    <n v="1024"/>
    <n v="-115"/>
    <n v="165"/>
  </r>
  <r>
    <s v="undefined"/>
    <s v="undefined"/>
    <n v="2846"/>
    <n v="284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4"/>
    <n v="0"/>
    <s v="NA"/>
    <s v="NA"/>
    <n v="5"/>
    <s v="NA"/>
    <n v="38"/>
    <n v="0"/>
    <n v="38"/>
    <n v="5"/>
    <n v="5"/>
    <n v="0"/>
    <n v="0"/>
    <s v="NA"/>
    <n v="5"/>
    <n v="5"/>
    <n v="0"/>
    <s v="NA"/>
    <s v="NA"/>
    <n v="38"/>
    <n v="5"/>
    <n v="5"/>
    <n v="5"/>
    <n v="38"/>
    <n v="38"/>
    <n v="38"/>
    <n v="5"/>
    <s v="NA"/>
    <n v="38"/>
    <s v="NA"/>
    <n v="0"/>
    <s v="stim0"/>
    <s v="-119.0"/>
    <s v="167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lac"/>
    <s v="NA"/>
    <s v="NA"/>
    <n v="3"/>
    <n v="5"/>
    <n v="0"/>
    <n v="3"/>
    <s v="/Users/florient/Desktop/subject-10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1876"/>
    <s v="-"/>
    <m/>
    <m/>
    <x v="0"/>
    <s v="NA"/>
    <n v="2466"/>
    <n v="935"/>
    <n v="2443"/>
    <n v="18148"/>
    <s v="NA"/>
    <n v="25912"/>
    <n v="1876"/>
    <n v="2"/>
    <s v="legacy"/>
    <n v="1024"/>
    <n v="2"/>
    <n v="48000"/>
    <n v="-16"/>
    <s v="experiment"/>
    <x v="8"/>
    <s v="even"/>
    <s v="NA"/>
    <n v="484693"/>
    <n v="19735"/>
    <s v="NA"/>
    <s v="NA"/>
    <n v="484683"/>
    <s v="NA"/>
    <n v="541801"/>
    <s v="NA"/>
    <n v="538200"/>
    <n v="487176"/>
    <n v="514110"/>
    <n v="1584"/>
    <n v="1540"/>
    <s v="NA"/>
    <n v="487173"/>
    <n v="487173"/>
    <n v="1578"/>
    <s v="NA"/>
    <s v="NA"/>
    <n v="543677"/>
    <n v="488111"/>
    <n v="516554"/>
    <n v="488194"/>
    <n v="541801"/>
    <n v="540200"/>
    <n v="543677"/>
    <s v="NA"/>
    <s v="NA"/>
    <n v="538196"/>
    <s v="NA"/>
    <s v="NA"/>
    <s v="kosslyn_1978"/>
    <n v="0"/>
    <s v="11385.0"/>
    <n v="4"/>
    <s v="NA"/>
    <s v="yes"/>
    <n v="1024"/>
    <n v="-50"/>
    <n v="180"/>
  </r>
  <r>
    <s v="undefined"/>
    <s v="undefined"/>
    <n v="2607"/>
    <n v="260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9"/>
    <n v="0"/>
    <n v="39"/>
    <n v="5"/>
    <n v="5"/>
    <n v="0"/>
    <n v="0"/>
    <s v="NA"/>
    <n v="5"/>
    <n v="5"/>
    <n v="0"/>
    <s v="NA"/>
    <s v="NA"/>
    <n v="39"/>
    <n v="5"/>
    <n v="5"/>
    <n v="5"/>
    <n v="39"/>
    <n v="39"/>
    <n v="39"/>
    <n v="5"/>
    <s v="NA"/>
    <n v="39"/>
    <s v="NA"/>
    <n v="0"/>
    <s v="stim0"/>
    <s v="-259.0"/>
    <s v="208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puits"/>
    <s v="NA"/>
    <s v="NA"/>
    <n v="4"/>
    <n v="5"/>
    <n v="0"/>
    <n v="4"/>
    <s v="/Users/florient/Desktop/subject-10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650"/>
    <s v="-"/>
    <m/>
    <m/>
    <x v="0"/>
    <s v="NA"/>
    <n v="2466"/>
    <n v="935"/>
    <n v="2443"/>
    <n v="18148"/>
    <s v="NA"/>
    <n v="25912"/>
    <n v="1650"/>
    <n v="2"/>
    <s v="legacy"/>
    <n v="1024"/>
    <n v="2"/>
    <n v="48000"/>
    <n v="-16"/>
    <s v="experiment"/>
    <x v="8"/>
    <s v="even"/>
    <s v="NA"/>
    <n v="484693"/>
    <n v="19735"/>
    <s v="NA"/>
    <s v="NA"/>
    <n v="484683"/>
    <s v="NA"/>
    <n v="547518"/>
    <s v="NA"/>
    <n v="543763"/>
    <n v="487176"/>
    <n v="514110"/>
    <n v="1584"/>
    <n v="1540"/>
    <s v="NA"/>
    <n v="487173"/>
    <n v="487173"/>
    <n v="1578"/>
    <s v="NA"/>
    <s v="NA"/>
    <n v="549169"/>
    <n v="488111"/>
    <n v="516554"/>
    <n v="488194"/>
    <n v="547518"/>
    <n v="545763"/>
    <n v="549169"/>
    <s v="NA"/>
    <s v="NA"/>
    <n v="543759"/>
    <s v="NA"/>
    <s v="NA"/>
    <s v="kosslyn_1978"/>
    <n v="0"/>
    <s v="13035.0"/>
    <n v="5"/>
    <s v="NA"/>
    <s v="yes"/>
    <n v="1024"/>
    <n v="-260"/>
    <n v="180"/>
  </r>
  <r>
    <s v="undefined"/>
    <s v="undefined"/>
    <n v="2385"/>
    <n v="238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4"/>
    <n v="0"/>
    <s v="NA"/>
    <s v="NA"/>
    <n v="5"/>
    <s v="NA"/>
    <n v="40"/>
    <n v="0"/>
    <n v="40"/>
    <n v="5"/>
    <n v="5"/>
    <n v="0"/>
    <n v="0"/>
    <s v="NA"/>
    <n v="5"/>
    <n v="5"/>
    <n v="0"/>
    <s v="NA"/>
    <s v="NA"/>
    <n v="40"/>
    <n v="5"/>
    <n v="5"/>
    <n v="5"/>
    <n v="40"/>
    <n v="40"/>
    <n v="40"/>
    <n v="5"/>
    <s v="NA"/>
    <n v="40"/>
    <s v="NA"/>
    <n v="0"/>
    <s v="stim0"/>
    <s v="192.0"/>
    <s v="229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sable"/>
    <s v="NA"/>
    <s v="NA"/>
    <n v="5"/>
    <n v="5"/>
    <n v="0"/>
    <n v="5"/>
    <s v="/Users/florient/Desktop/subject-10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276"/>
    <s v="-"/>
    <m/>
    <m/>
    <x v="0"/>
    <s v="NA"/>
    <n v="2466"/>
    <n v="935"/>
    <n v="2443"/>
    <n v="18148"/>
    <s v="NA"/>
    <n v="25912"/>
    <n v="1276"/>
    <n v="2"/>
    <s v="legacy"/>
    <n v="1024"/>
    <n v="2"/>
    <n v="48000"/>
    <n v="-16"/>
    <s v="experiment"/>
    <x v="8"/>
    <s v="even"/>
    <s v="NA"/>
    <n v="484693"/>
    <n v="19735"/>
    <s v="NA"/>
    <s v="NA"/>
    <n v="484683"/>
    <s v="NA"/>
    <n v="553279"/>
    <s v="NA"/>
    <n v="549253"/>
    <n v="487176"/>
    <n v="514110"/>
    <n v="1584"/>
    <n v="1540"/>
    <s v="NA"/>
    <n v="487173"/>
    <n v="487173"/>
    <n v="1578"/>
    <s v="NA"/>
    <s v="NA"/>
    <n v="554556"/>
    <n v="488111"/>
    <n v="516554"/>
    <n v="488194"/>
    <n v="553279"/>
    <n v="551253"/>
    <n v="554556"/>
    <s v="NA"/>
    <s v="NA"/>
    <n v="549248"/>
    <s v="NA"/>
    <s v="NA"/>
    <s v="kosslyn_1978"/>
    <n v="0"/>
    <s v="14311.0"/>
    <n v="6"/>
    <s v="NA"/>
    <s v="yes"/>
    <n v="1024"/>
    <n v="155"/>
    <n v="285"/>
  </r>
  <r>
    <s v="undefined"/>
    <s v="undefined"/>
    <n v="2242"/>
    <n v="224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41"/>
    <n v="0"/>
    <n v="41"/>
    <n v="5"/>
    <n v="5"/>
    <n v="0"/>
    <n v="0"/>
    <s v="NA"/>
    <n v="5"/>
    <n v="5"/>
    <n v="0"/>
    <s v="NA"/>
    <s v="NA"/>
    <n v="41"/>
    <n v="5"/>
    <n v="5"/>
    <n v="5"/>
    <n v="41"/>
    <n v="41"/>
    <n v="41"/>
    <n v="5"/>
    <s v="NA"/>
    <n v="41"/>
    <s v="NA"/>
    <n v="0"/>
    <s v="stim0"/>
    <s v="-151.0"/>
    <s v="280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NA"/>
    <s v="NA"/>
    <n v="6"/>
    <n v="5"/>
    <n v="0"/>
    <n v="6"/>
    <s v="/Users/florient/Desktop/subject-10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1386"/>
    <s v="-"/>
    <m/>
    <m/>
    <x v="0"/>
    <s v="NA"/>
    <n v="2466"/>
    <n v="935"/>
    <n v="2443"/>
    <n v="18148"/>
    <s v="NA"/>
    <n v="25912"/>
    <n v="1386"/>
    <n v="2"/>
    <s v="legacy"/>
    <n v="1024"/>
    <n v="2"/>
    <n v="48000"/>
    <n v="-16"/>
    <s v="experiment"/>
    <x v="8"/>
    <s v="even"/>
    <s v="NA"/>
    <n v="484693"/>
    <n v="19735"/>
    <s v="NA"/>
    <s v="NA"/>
    <n v="484683"/>
    <s v="NA"/>
    <n v="558591"/>
    <s v="NA"/>
    <n v="554641"/>
    <n v="487176"/>
    <n v="514110"/>
    <n v="1584"/>
    <n v="1540"/>
    <s v="NA"/>
    <n v="487173"/>
    <n v="487173"/>
    <n v="1578"/>
    <s v="NA"/>
    <s v="NA"/>
    <n v="559977"/>
    <n v="488111"/>
    <n v="516554"/>
    <n v="488194"/>
    <n v="558591"/>
    <n v="556641"/>
    <n v="559977"/>
    <s v="NA"/>
    <s v="NA"/>
    <n v="554636"/>
    <s v="NA"/>
    <s v="NA"/>
    <s v="kosslyn_1978"/>
    <n v="0"/>
    <s v="15697.0"/>
    <n v="7"/>
    <s v="NA"/>
    <s v="yes"/>
    <n v="1024"/>
    <n v="-190"/>
    <n v="264"/>
  </r>
  <r>
    <s v="undefined"/>
    <s v="undefined"/>
    <n v="4156"/>
    <n v="415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2"/>
    <n v="0"/>
    <n v="42"/>
    <n v="6"/>
    <n v="6"/>
    <n v="0"/>
    <n v="0"/>
    <s v="NA"/>
    <n v="6"/>
    <n v="6"/>
    <n v="0"/>
    <s v="NA"/>
    <s v="NA"/>
    <n v="42"/>
    <n v="6"/>
    <n v="6"/>
    <n v="6"/>
    <n v="42"/>
    <n v="42"/>
    <n v="42"/>
    <n v="6"/>
    <s v="NA"/>
    <n v="42"/>
    <s v="NA"/>
    <n v="0"/>
    <s v="stim0"/>
    <s v="-153.0"/>
    <s v="179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arbre"/>
    <s v="NA"/>
    <s v="NA"/>
    <n v="0"/>
    <n v="6"/>
    <n v="0"/>
    <n v="0"/>
    <s v="/Users/florient/Desktop/subject-10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4156"/>
    <s v="-"/>
    <m/>
    <m/>
    <x v="0"/>
    <s v="NA"/>
    <n v="1695"/>
    <n v="2304"/>
    <n v="614"/>
    <n v="18148"/>
    <s v="NA"/>
    <n v="16742"/>
    <n v="4156"/>
    <n v="2"/>
    <s v="legacy"/>
    <n v="1024"/>
    <n v="2"/>
    <n v="48000"/>
    <n v="-16"/>
    <s v="experiment"/>
    <x v="8"/>
    <s v="even"/>
    <s v="NA"/>
    <n v="559989"/>
    <n v="19735"/>
    <s v="NA"/>
    <s v="NA"/>
    <n v="559979"/>
    <s v="NA"/>
    <n v="585663"/>
    <s v="NA"/>
    <n v="581532"/>
    <n v="561701"/>
    <n v="580834"/>
    <n v="1584"/>
    <n v="1540"/>
    <s v="NA"/>
    <n v="561698"/>
    <n v="561698"/>
    <n v="1578"/>
    <s v="NA"/>
    <s v="NA"/>
    <n v="589819"/>
    <n v="564005"/>
    <n v="581448"/>
    <n v="564088"/>
    <n v="585663"/>
    <n v="583533"/>
    <n v="589819"/>
    <s v="NA"/>
    <s v="NA"/>
    <n v="581530"/>
    <s v="NA"/>
    <s v="NA"/>
    <s v="kosslyn_1978"/>
    <n v="0"/>
    <s v="4156.0"/>
    <n v="1"/>
    <s v="NA"/>
    <s v="yes"/>
    <n v="1024"/>
    <n v="-115"/>
    <n v="165"/>
  </r>
  <r>
    <s v="undefined"/>
    <s v="undefined"/>
    <n v="2618"/>
    <n v="261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3"/>
    <n v="0"/>
    <n v="43"/>
    <n v="6"/>
    <n v="6"/>
    <n v="0"/>
    <n v="0"/>
    <s v="NA"/>
    <n v="6"/>
    <n v="6"/>
    <n v="0"/>
    <s v="NA"/>
    <s v="NA"/>
    <n v="43"/>
    <n v="6"/>
    <n v="6"/>
    <n v="6"/>
    <n v="43"/>
    <n v="43"/>
    <n v="43"/>
    <n v="6"/>
    <s v="NA"/>
    <n v="43"/>
    <s v="NA"/>
    <n v="0"/>
    <s v="stim0"/>
    <s v="-12.0"/>
    <s v="-318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rocher"/>
    <s v="NA"/>
    <s v="NA"/>
    <n v="1"/>
    <n v="6"/>
    <n v="0"/>
    <n v="1"/>
    <s v="/Users/florient/Desktop/subject-10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1081"/>
    <s v="-"/>
    <m/>
    <m/>
    <x v="0"/>
    <s v="NA"/>
    <n v="1695"/>
    <n v="2304"/>
    <n v="614"/>
    <n v="18148"/>
    <s v="NA"/>
    <n v="16742"/>
    <n v="1081"/>
    <n v="2"/>
    <s v="legacy"/>
    <n v="1024"/>
    <n v="2"/>
    <n v="48000"/>
    <n v="-16"/>
    <s v="experiment"/>
    <x v="8"/>
    <s v="even"/>
    <s v="NA"/>
    <n v="559989"/>
    <n v="19735"/>
    <s v="NA"/>
    <s v="NA"/>
    <n v="559979"/>
    <s v="NA"/>
    <n v="593599"/>
    <s v="NA"/>
    <n v="589904"/>
    <n v="561701"/>
    <n v="580834"/>
    <n v="1584"/>
    <n v="1540"/>
    <s v="NA"/>
    <n v="561698"/>
    <n v="561698"/>
    <n v="1578"/>
    <s v="NA"/>
    <s v="NA"/>
    <n v="594681"/>
    <n v="564005"/>
    <n v="581448"/>
    <n v="564088"/>
    <n v="593599"/>
    <n v="591904"/>
    <n v="594681"/>
    <s v="NA"/>
    <s v="NA"/>
    <n v="589900"/>
    <s v="NA"/>
    <s v="NA"/>
    <s v="kosslyn_1978"/>
    <n v="0"/>
    <s v="5237.0"/>
    <n v="2"/>
    <s v="NA"/>
    <s v="yes"/>
    <n v="1024"/>
    <n v="-9"/>
    <n v="-326"/>
  </r>
  <r>
    <s v="undefined"/>
    <s v="undefined"/>
    <n v="3322"/>
    <n v="332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4"/>
    <n v="0"/>
    <n v="44"/>
    <n v="6"/>
    <n v="6"/>
    <n v="0"/>
    <n v="0"/>
    <s v="NA"/>
    <n v="6"/>
    <n v="6"/>
    <n v="0"/>
    <s v="NA"/>
    <s v="NA"/>
    <n v="44"/>
    <n v="6"/>
    <n v="6"/>
    <n v="6"/>
    <n v="44"/>
    <n v="44"/>
    <n v="44"/>
    <n v="6"/>
    <s v="NA"/>
    <n v="44"/>
    <s v="NA"/>
    <n v="0"/>
    <s v="stim0"/>
    <s v="-87.0"/>
    <s v="179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lac"/>
    <s v="NA"/>
    <s v="NA"/>
    <n v="2"/>
    <n v="6"/>
    <n v="0"/>
    <n v="2"/>
    <s v="/Users/florient/Desktop/subject-10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4729"/>
    <s v="-"/>
    <m/>
    <m/>
    <x v="0"/>
    <s v="NA"/>
    <n v="1695"/>
    <n v="2304"/>
    <n v="614"/>
    <n v="18148"/>
    <s v="NA"/>
    <n v="16742"/>
    <n v="4729"/>
    <n v="2"/>
    <s v="legacy"/>
    <n v="1024"/>
    <n v="2"/>
    <n v="48000"/>
    <n v="-16"/>
    <s v="experiment"/>
    <x v="8"/>
    <s v="even"/>
    <s v="NA"/>
    <n v="559989"/>
    <n v="19735"/>
    <s v="NA"/>
    <s v="NA"/>
    <n v="559979"/>
    <s v="NA"/>
    <n v="598356"/>
    <s v="NA"/>
    <n v="594765"/>
    <n v="561701"/>
    <n v="580834"/>
    <n v="1584"/>
    <n v="1540"/>
    <s v="NA"/>
    <n v="561698"/>
    <n v="561698"/>
    <n v="1578"/>
    <s v="NA"/>
    <s v="NA"/>
    <n v="603085"/>
    <n v="564005"/>
    <n v="581448"/>
    <n v="564088"/>
    <n v="598356"/>
    <n v="596765"/>
    <n v="603085"/>
    <s v="NA"/>
    <s v="NA"/>
    <n v="594761"/>
    <s v="NA"/>
    <s v="NA"/>
    <s v="kosslyn_1978"/>
    <n v="0"/>
    <s v="9966.0"/>
    <n v="3"/>
    <s v="NA"/>
    <s v="yes"/>
    <n v="1024"/>
    <n v="-50"/>
    <n v="180"/>
  </r>
  <r>
    <s v="undefined"/>
    <s v="undefined"/>
    <n v="3142"/>
    <n v="314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5"/>
    <n v="0"/>
    <s v="NA"/>
    <s v="NA"/>
    <n v="6"/>
    <s v="NA"/>
    <n v="45"/>
    <n v="0"/>
    <n v="45"/>
    <n v="6"/>
    <n v="6"/>
    <n v="0"/>
    <n v="0"/>
    <s v="NA"/>
    <n v="6"/>
    <n v="6"/>
    <n v="0"/>
    <s v="NA"/>
    <s v="NA"/>
    <n v="45"/>
    <n v="6"/>
    <n v="6"/>
    <n v="6"/>
    <n v="45"/>
    <n v="45"/>
    <n v="45"/>
    <n v="6"/>
    <s v="NA"/>
    <n v="45"/>
    <s v="NA"/>
    <n v="0"/>
    <s v="stim0"/>
    <s v="-229.0"/>
    <s v="223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puits"/>
    <s v="NA"/>
    <s v="NA"/>
    <n v="3"/>
    <n v="6"/>
    <n v="0"/>
    <n v="3"/>
    <s v="/Users/florient/Desktop/subject-10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2603"/>
    <s v="-"/>
    <m/>
    <m/>
    <x v="0"/>
    <s v="NA"/>
    <n v="1695"/>
    <n v="2304"/>
    <n v="614"/>
    <n v="18148"/>
    <s v="NA"/>
    <n v="16742"/>
    <n v="2603"/>
    <n v="2"/>
    <s v="legacy"/>
    <n v="1024"/>
    <n v="2"/>
    <n v="48000"/>
    <n v="-16"/>
    <s v="experiment"/>
    <x v="8"/>
    <s v="even"/>
    <s v="NA"/>
    <n v="559989"/>
    <n v="19735"/>
    <s v="NA"/>
    <s v="NA"/>
    <n v="559979"/>
    <s v="NA"/>
    <n v="606932"/>
    <s v="NA"/>
    <n v="603172"/>
    <n v="561701"/>
    <n v="580834"/>
    <n v="1584"/>
    <n v="1540"/>
    <s v="NA"/>
    <n v="561698"/>
    <n v="561698"/>
    <n v="1578"/>
    <s v="NA"/>
    <s v="NA"/>
    <n v="609535"/>
    <n v="564005"/>
    <n v="581448"/>
    <n v="564088"/>
    <n v="606932"/>
    <n v="605172"/>
    <n v="609535"/>
    <s v="NA"/>
    <s v="NA"/>
    <n v="603167"/>
    <s v="NA"/>
    <s v="NA"/>
    <s v="kosslyn_1978"/>
    <n v="0"/>
    <s v="12569.0"/>
    <n v="4"/>
    <s v="NA"/>
    <s v="yes"/>
    <n v="1024"/>
    <n v="-260"/>
    <n v="180"/>
  </r>
  <r>
    <s v="undefined"/>
    <s v="undefined"/>
    <n v="2783"/>
    <n v="278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5"/>
    <n v="0"/>
    <s v="NA"/>
    <s v="NA"/>
    <n v="6"/>
    <s v="NA"/>
    <n v="46"/>
    <n v="0"/>
    <n v="46"/>
    <n v="6"/>
    <n v="6"/>
    <n v="0"/>
    <n v="0"/>
    <s v="NA"/>
    <n v="6"/>
    <n v="6"/>
    <n v="0"/>
    <s v="NA"/>
    <s v="NA"/>
    <n v="46"/>
    <n v="6"/>
    <n v="6"/>
    <n v="6"/>
    <n v="46"/>
    <n v="46"/>
    <n v="46"/>
    <n v="6"/>
    <s v="NA"/>
    <n v="46"/>
    <s v="NA"/>
    <n v="0"/>
    <s v="stim0"/>
    <s v="196.0"/>
    <s v="216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sable"/>
    <s v="NA"/>
    <s v="NA"/>
    <n v="4"/>
    <n v="6"/>
    <n v="0"/>
    <n v="4"/>
    <s v="/Users/florient/Desktop/subject-10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347"/>
    <s v="-"/>
    <m/>
    <m/>
    <x v="0"/>
    <s v="NA"/>
    <n v="1695"/>
    <n v="2304"/>
    <n v="614"/>
    <n v="18148"/>
    <s v="NA"/>
    <n v="16742"/>
    <n v="1347"/>
    <n v="2"/>
    <s v="legacy"/>
    <n v="1024"/>
    <n v="2"/>
    <n v="48000"/>
    <n v="-16"/>
    <s v="experiment"/>
    <x v="8"/>
    <s v="even"/>
    <s v="NA"/>
    <n v="559989"/>
    <n v="19735"/>
    <s v="NA"/>
    <s v="NA"/>
    <n v="559979"/>
    <s v="NA"/>
    <n v="613630"/>
    <s v="NA"/>
    <n v="609621"/>
    <n v="561701"/>
    <n v="580834"/>
    <n v="1584"/>
    <n v="1540"/>
    <s v="NA"/>
    <n v="561698"/>
    <n v="561698"/>
    <n v="1578"/>
    <s v="NA"/>
    <s v="NA"/>
    <n v="614977"/>
    <n v="564005"/>
    <n v="581448"/>
    <n v="564088"/>
    <n v="613630"/>
    <n v="611621"/>
    <n v="614977"/>
    <s v="NA"/>
    <s v="NA"/>
    <n v="609616"/>
    <s v="NA"/>
    <s v="NA"/>
    <s v="kosslyn_1978"/>
    <n v="0"/>
    <s v="13916.0"/>
    <n v="5"/>
    <s v="NA"/>
    <s v="yes"/>
    <n v="1024"/>
    <n v="155"/>
    <n v="285"/>
  </r>
  <r>
    <s v="undefined"/>
    <s v="undefined"/>
    <n v="2623"/>
    <n v="262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7"/>
    <n v="0"/>
    <n v="47"/>
    <n v="6"/>
    <n v="6"/>
    <n v="0"/>
    <n v="0"/>
    <s v="NA"/>
    <n v="6"/>
    <n v="6"/>
    <n v="0"/>
    <s v="NA"/>
    <s v="NA"/>
    <n v="47"/>
    <n v="6"/>
    <n v="6"/>
    <n v="6"/>
    <n v="47"/>
    <n v="47"/>
    <n v="47"/>
    <n v="6"/>
    <s v="NA"/>
    <n v="47"/>
    <s v="NA"/>
    <n v="0"/>
    <s v="stim0"/>
    <s v="-210.0"/>
    <s v="-90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erbe"/>
    <s v="NA"/>
    <s v="NA"/>
    <n v="5"/>
    <n v="6"/>
    <n v="0"/>
    <n v="5"/>
    <s v="/Users/florient/Desktop/subject-10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1823"/>
    <s v="-"/>
    <m/>
    <m/>
    <x v="0"/>
    <s v="NA"/>
    <n v="1695"/>
    <n v="2304"/>
    <n v="614"/>
    <n v="18148"/>
    <s v="NA"/>
    <n v="16742"/>
    <n v="1823"/>
    <n v="2"/>
    <s v="legacy"/>
    <n v="1024"/>
    <n v="2"/>
    <n v="48000"/>
    <n v="-16"/>
    <s v="experiment"/>
    <x v="8"/>
    <s v="even"/>
    <s v="NA"/>
    <n v="559989"/>
    <n v="19735"/>
    <s v="NA"/>
    <s v="NA"/>
    <n v="559979"/>
    <s v="NA"/>
    <n v="619007"/>
    <s v="NA"/>
    <n v="615062"/>
    <n v="561701"/>
    <n v="580834"/>
    <n v="1584"/>
    <n v="1540"/>
    <s v="NA"/>
    <n v="561698"/>
    <n v="561698"/>
    <n v="1578"/>
    <s v="NA"/>
    <s v="NA"/>
    <n v="620831"/>
    <n v="564005"/>
    <n v="581448"/>
    <n v="564088"/>
    <n v="619007"/>
    <n v="617062"/>
    <n v="620831"/>
    <s v="NA"/>
    <s v="NA"/>
    <n v="615058"/>
    <s v="NA"/>
    <s v="NA"/>
    <s v="kosslyn_1978"/>
    <n v="0"/>
    <s v="15739.0"/>
    <n v="6"/>
    <s v="NA"/>
    <s v="yes"/>
    <n v="1024"/>
    <n v="-180"/>
    <n v="-104"/>
  </r>
  <r>
    <s v="undefined"/>
    <s v="undefined"/>
    <n v="2563"/>
    <n v="256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8"/>
    <n v="0"/>
    <n v="48"/>
    <n v="6"/>
    <n v="6"/>
    <n v="0"/>
    <n v="0"/>
    <s v="NA"/>
    <n v="6"/>
    <n v="6"/>
    <n v="0"/>
    <s v="NA"/>
    <s v="NA"/>
    <n v="48"/>
    <n v="6"/>
    <n v="6"/>
    <n v="6"/>
    <n v="48"/>
    <n v="48"/>
    <n v="48"/>
    <n v="6"/>
    <s v="NA"/>
    <n v="48"/>
    <s v="NA"/>
    <n v="0"/>
    <s v="stim0"/>
    <s v="-169.0"/>
    <s v="283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NA"/>
    <s v="NA"/>
    <n v="6"/>
    <n v="6"/>
    <n v="0"/>
    <n v="6"/>
    <s v="/Users/florient/Desktop/subject-10.csv"/>
    <s v="legacy"/>
    <n v="5"/>
    <b v="0"/>
    <s v="Neonatal Nightingale"/>
    <s v="4.1.0"/>
    <s v="NA"/>
    <n v="0"/>
    <n v="1"/>
    <s v="NA"/>
    <s v="space"/>
    <s v="space"/>
    <s v="space"/>
    <s v="space"/>
    <s v="NA"/>
    <s v="space"/>
    <n v="1"/>
    <n v="2203"/>
    <s v="-"/>
    <m/>
    <m/>
    <x v="0"/>
    <s v="NA"/>
    <n v="1695"/>
    <n v="2304"/>
    <n v="614"/>
    <n v="18148"/>
    <s v="NA"/>
    <n v="16742"/>
    <n v="2203"/>
    <n v="2"/>
    <s v="legacy"/>
    <n v="1024"/>
    <n v="2"/>
    <n v="48000"/>
    <n v="-16"/>
    <s v="experiment"/>
    <x v="8"/>
    <s v="even"/>
    <s v="NA"/>
    <n v="559989"/>
    <n v="19735"/>
    <s v="NA"/>
    <s v="NA"/>
    <n v="559979"/>
    <s v="NA"/>
    <n v="624873"/>
    <s v="NA"/>
    <n v="620915"/>
    <n v="561701"/>
    <n v="580834"/>
    <n v="1584"/>
    <n v="1540"/>
    <s v="NA"/>
    <n v="561698"/>
    <n v="561698"/>
    <n v="1578"/>
    <s v="NA"/>
    <s v="NA"/>
    <n v="627077"/>
    <n v="564005"/>
    <n v="581448"/>
    <n v="564088"/>
    <n v="624873"/>
    <n v="622915"/>
    <n v="627077"/>
    <s v="NA"/>
    <s v="NA"/>
    <n v="620911"/>
    <s v="NA"/>
    <s v="NA"/>
    <s v="kosslyn_1978"/>
    <n v="0"/>
    <s v="17942.0"/>
    <n v="7"/>
    <s v="NA"/>
    <s v="yes"/>
    <n v="1024"/>
    <n v="-190"/>
    <n v="264"/>
  </r>
  <r>
    <s v="undefined"/>
    <s v="undefined"/>
    <n v="4618"/>
    <n v="461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6"/>
    <n v="0"/>
    <s v="NA"/>
    <s v="NA"/>
    <n v="7"/>
    <s v="NA"/>
    <n v="49"/>
    <n v="0"/>
    <n v="49"/>
    <n v="7"/>
    <n v="7"/>
    <n v="0"/>
    <n v="0"/>
    <s v="NA"/>
    <n v="7"/>
    <n v="7"/>
    <n v="0"/>
    <s v="NA"/>
    <s v="NA"/>
    <n v="49"/>
    <n v="7"/>
    <n v="7"/>
    <n v="7"/>
    <n v="49"/>
    <n v="49"/>
    <n v="49"/>
    <n v="7"/>
    <s v="NA"/>
    <n v="49"/>
    <s v="NA"/>
    <n v="0"/>
    <s v="stim0"/>
    <s v="-131.0"/>
    <s v="164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arbre"/>
    <s v="NA"/>
    <s v="NA"/>
    <n v="0"/>
    <n v="7"/>
    <n v="0"/>
    <n v="0"/>
    <s v="/Users/florient/Desktop/subject-10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4618"/>
    <s v="-"/>
    <m/>
    <m/>
    <x v="0"/>
    <s v="NA"/>
    <n v="2690"/>
    <n v="5601"/>
    <n v="524"/>
    <n v="18148"/>
    <s v="NA"/>
    <n v="3069"/>
    <n v="4618"/>
    <n v="2"/>
    <s v="legacy"/>
    <n v="1024"/>
    <n v="2"/>
    <n v="48000"/>
    <n v="-16"/>
    <s v="experiment"/>
    <x v="8"/>
    <s v="even"/>
    <s v="NA"/>
    <n v="627088"/>
    <n v="19735"/>
    <s v="NA"/>
    <s v="NA"/>
    <n v="627079"/>
    <s v="NA"/>
    <n v="643284"/>
    <s v="NA"/>
    <n v="639160"/>
    <n v="629795"/>
    <n v="638553"/>
    <n v="1584"/>
    <n v="1540"/>
    <s v="NA"/>
    <n v="629792"/>
    <n v="629792"/>
    <n v="1578"/>
    <s v="NA"/>
    <s v="NA"/>
    <n v="647902"/>
    <n v="635397"/>
    <n v="639078"/>
    <n v="635480"/>
    <n v="643284"/>
    <n v="641160"/>
    <n v="647902"/>
    <s v="NA"/>
    <s v="NA"/>
    <n v="639157"/>
    <s v="NA"/>
    <s v="NA"/>
    <s v="kosslyn_1978"/>
    <n v="0"/>
    <s v="4618.0"/>
    <n v="1"/>
    <s v="NA"/>
    <s v="yes"/>
    <n v="1024"/>
    <n v="-115"/>
    <n v="165"/>
  </r>
  <r>
    <s v="undefined"/>
    <s v="undefined"/>
    <n v="3032"/>
    <n v="303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6"/>
    <n v="0"/>
    <s v="NA"/>
    <s v="NA"/>
    <n v="7"/>
    <s v="NA"/>
    <n v="50"/>
    <n v="0"/>
    <n v="50"/>
    <n v="7"/>
    <n v="7"/>
    <n v="0"/>
    <n v="0"/>
    <s v="NA"/>
    <n v="7"/>
    <n v="7"/>
    <n v="0"/>
    <s v="NA"/>
    <s v="NA"/>
    <n v="50"/>
    <n v="7"/>
    <n v="7"/>
    <n v="7"/>
    <n v="50"/>
    <n v="50"/>
    <n v="50"/>
    <n v="7"/>
    <s v="NA"/>
    <n v="50"/>
    <s v="NA"/>
    <n v="0"/>
    <s v="stim0"/>
    <s v="-7.0"/>
    <s v="-318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rocher"/>
    <s v="NA"/>
    <s v="NA"/>
    <n v="1"/>
    <n v="7"/>
    <n v="0"/>
    <n v="1"/>
    <s v="/Users/florient/Desktop/subject-10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1446"/>
    <s v="-"/>
    <m/>
    <m/>
    <x v="0"/>
    <s v="NA"/>
    <n v="2690"/>
    <n v="5601"/>
    <n v="524"/>
    <n v="18148"/>
    <s v="NA"/>
    <n v="3069"/>
    <n v="1446"/>
    <n v="2"/>
    <s v="legacy"/>
    <n v="1024"/>
    <n v="2"/>
    <n v="48000"/>
    <n v="-16"/>
    <s v="experiment"/>
    <x v="8"/>
    <s v="even"/>
    <s v="NA"/>
    <n v="627088"/>
    <n v="19735"/>
    <s v="NA"/>
    <s v="NA"/>
    <n v="627079"/>
    <s v="NA"/>
    <n v="651689"/>
    <s v="NA"/>
    <n v="647988"/>
    <n v="629795"/>
    <n v="638553"/>
    <n v="1584"/>
    <n v="1540"/>
    <s v="NA"/>
    <n v="629792"/>
    <n v="629792"/>
    <n v="1578"/>
    <s v="NA"/>
    <s v="NA"/>
    <n v="653135"/>
    <n v="635397"/>
    <n v="639078"/>
    <n v="635480"/>
    <n v="651689"/>
    <n v="649988"/>
    <n v="653135"/>
    <s v="NA"/>
    <s v="NA"/>
    <n v="647983"/>
    <s v="NA"/>
    <s v="NA"/>
    <s v="kosslyn_1978"/>
    <n v="0"/>
    <s v="6064.0"/>
    <n v="2"/>
    <s v="NA"/>
    <s v="yes"/>
    <n v="1024"/>
    <n v="-9"/>
    <n v="-326"/>
  </r>
  <r>
    <s v="undefined"/>
    <s v="undefined"/>
    <n v="4118"/>
    <n v="411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6"/>
    <n v="0"/>
    <s v="NA"/>
    <s v="NA"/>
    <n v="7"/>
    <s v="NA"/>
    <n v="51"/>
    <n v="0"/>
    <n v="51"/>
    <n v="7"/>
    <n v="7"/>
    <n v="0"/>
    <n v="0"/>
    <s v="NA"/>
    <n v="7"/>
    <n v="7"/>
    <n v="0"/>
    <s v="NA"/>
    <s v="NA"/>
    <n v="51"/>
    <n v="7"/>
    <n v="7"/>
    <n v="7"/>
    <n v="51"/>
    <n v="51"/>
    <n v="51"/>
    <n v="7"/>
    <s v="NA"/>
    <n v="51"/>
    <s v="NA"/>
    <n v="0"/>
    <s v="stim0"/>
    <s v="-85.0"/>
    <s v="168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lac"/>
    <s v="NA"/>
    <s v="NA"/>
    <n v="2"/>
    <n v="7"/>
    <n v="0"/>
    <n v="2"/>
    <s v="/Users/florient/Desktop/subject-10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6292"/>
    <s v="-"/>
    <m/>
    <m/>
    <x v="0"/>
    <s v="NA"/>
    <n v="2690"/>
    <n v="5601"/>
    <n v="524"/>
    <n v="18148"/>
    <s v="NA"/>
    <n v="3069"/>
    <n v="6292"/>
    <n v="2"/>
    <s v="legacy"/>
    <n v="1024"/>
    <n v="2"/>
    <n v="48000"/>
    <n v="-16"/>
    <s v="experiment"/>
    <x v="8"/>
    <s v="even"/>
    <s v="NA"/>
    <n v="627088"/>
    <n v="19735"/>
    <s v="NA"/>
    <s v="NA"/>
    <n v="627079"/>
    <s v="NA"/>
    <n v="656809"/>
    <s v="NA"/>
    <n v="653219"/>
    <n v="629795"/>
    <n v="638553"/>
    <n v="1584"/>
    <n v="1540"/>
    <s v="NA"/>
    <n v="629792"/>
    <n v="629792"/>
    <n v="1578"/>
    <s v="NA"/>
    <s v="NA"/>
    <n v="663102"/>
    <n v="635397"/>
    <n v="639078"/>
    <n v="635480"/>
    <n v="656809"/>
    <n v="655219"/>
    <n v="663102"/>
    <s v="NA"/>
    <s v="NA"/>
    <n v="653214"/>
    <s v="NA"/>
    <s v="NA"/>
    <s v="kosslyn_1978"/>
    <n v="0"/>
    <s v="12356.0"/>
    <n v="3"/>
    <s v="NA"/>
    <s v="yes"/>
    <n v="1024"/>
    <n v="-50"/>
    <n v="180"/>
  </r>
  <r>
    <s v="undefined"/>
    <s v="undefined"/>
    <n v="4086"/>
    <n v="408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6"/>
    <n v="0"/>
    <s v="NA"/>
    <s v="NA"/>
    <n v="7"/>
    <s v="NA"/>
    <n v="52"/>
    <n v="0"/>
    <n v="52"/>
    <n v="7"/>
    <n v="7"/>
    <n v="0"/>
    <n v="0"/>
    <s v="NA"/>
    <n v="7"/>
    <n v="7"/>
    <n v="0"/>
    <s v="NA"/>
    <s v="NA"/>
    <n v="52"/>
    <n v="7"/>
    <n v="7"/>
    <n v="7"/>
    <n v="52"/>
    <n v="52"/>
    <n v="52"/>
    <n v="7"/>
    <s v="NA"/>
    <n v="52"/>
    <s v="NA"/>
    <n v="0"/>
    <s v="stim0"/>
    <s v="-277.0"/>
    <s v="169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puits"/>
    <s v="NA"/>
    <s v="NA"/>
    <n v="3"/>
    <n v="7"/>
    <n v="0"/>
    <n v="3"/>
    <s v="/Users/florient/Desktop/subject-10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3991"/>
    <s v="-"/>
    <m/>
    <m/>
    <x v="0"/>
    <s v="NA"/>
    <n v="2690"/>
    <n v="5601"/>
    <n v="524"/>
    <n v="18148"/>
    <s v="NA"/>
    <n v="3069"/>
    <n v="3991"/>
    <n v="2"/>
    <s v="legacy"/>
    <n v="1024"/>
    <n v="2"/>
    <n v="48000"/>
    <n v="-16"/>
    <s v="experiment"/>
    <x v="8"/>
    <s v="even"/>
    <s v="NA"/>
    <n v="627088"/>
    <n v="19735"/>
    <s v="NA"/>
    <s v="NA"/>
    <n v="627079"/>
    <s v="NA"/>
    <n v="666942"/>
    <s v="NA"/>
    <n v="663186"/>
    <n v="629795"/>
    <n v="638553"/>
    <n v="1584"/>
    <n v="1540"/>
    <s v="NA"/>
    <n v="629792"/>
    <n v="629792"/>
    <n v="1578"/>
    <s v="NA"/>
    <s v="NA"/>
    <n v="670935"/>
    <n v="635397"/>
    <n v="639078"/>
    <n v="635480"/>
    <n v="666943"/>
    <n v="665186"/>
    <n v="670935"/>
    <s v="NA"/>
    <s v="NA"/>
    <n v="663181"/>
    <s v="NA"/>
    <s v="NA"/>
    <s v="kosslyn_1978"/>
    <n v="0"/>
    <s v="16347.0"/>
    <n v="4"/>
    <s v="NA"/>
    <s v="yes"/>
    <n v="1024"/>
    <n v="-260"/>
    <n v="180"/>
  </r>
  <r>
    <s v="undefined"/>
    <s v="undefined"/>
    <n v="3537"/>
    <n v="353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6"/>
    <n v="0"/>
    <s v="NA"/>
    <s v="NA"/>
    <n v="7"/>
    <s v="NA"/>
    <n v="53"/>
    <n v="0"/>
    <n v="53"/>
    <n v="7"/>
    <n v="7"/>
    <n v="0"/>
    <n v="0"/>
    <s v="NA"/>
    <n v="7"/>
    <n v="7"/>
    <n v="0"/>
    <s v="NA"/>
    <s v="NA"/>
    <n v="53"/>
    <n v="7"/>
    <n v="7"/>
    <n v="7"/>
    <n v="53"/>
    <n v="53"/>
    <n v="53"/>
    <n v="7"/>
    <s v="NA"/>
    <n v="53"/>
    <s v="NA"/>
    <n v="0"/>
    <s v="stim0"/>
    <s v="-220.0"/>
    <s v="-114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erbe"/>
    <s v="NA"/>
    <s v="NA"/>
    <n v="4"/>
    <n v="7"/>
    <n v="0"/>
    <n v="4"/>
    <s v="/Users/florient/Desktop/subject-10.csv"/>
    <s v="legacy"/>
    <n v="5"/>
    <b v="0"/>
    <s v="Neonatal Nightingale"/>
    <s v="4.1.0"/>
    <s v="NA"/>
    <n v="0"/>
    <n v="1"/>
    <s v="NA"/>
    <s v="space"/>
    <s v="space"/>
    <s v="space"/>
    <s v="space"/>
    <s v="NA"/>
    <s v="space"/>
    <n v="1"/>
    <n v="1341"/>
    <s v="-"/>
    <m/>
    <m/>
    <x v="0"/>
    <s v="NA"/>
    <n v="2690"/>
    <n v="5601"/>
    <n v="524"/>
    <n v="18148"/>
    <s v="NA"/>
    <n v="3069"/>
    <n v="1341"/>
    <n v="2"/>
    <s v="legacy"/>
    <n v="1024"/>
    <n v="2"/>
    <n v="48000"/>
    <n v="-16"/>
    <s v="experiment"/>
    <x v="8"/>
    <s v="even"/>
    <s v="NA"/>
    <n v="627088"/>
    <n v="19735"/>
    <s v="NA"/>
    <s v="NA"/>
    <n v="627079"/>
    <s v="NA"/>
    <n v="674964"/>
    <s v="NA"/>
    <n v="671019"/>
    <n v="629795"/>
    <n v="638553"/>
    <n v="1584"/>
    <n v="1540"/>
    <s v="NA"/>
    <n v="629792"/>
    <n v="629792"/>
    <n v="1578"/>
    <s v="NA"/>
    <s v="NA"/>
    <n v="676306"/>
    <n v="635397"/>
    <n v="639078"/>
    <n v="635480"/>
    <n v="674964"/>
    <n v="673019"/>
    <n v="676306"/>
    <s v="NA"/>
    <s v="NA"/>
    <n v="671015"/>
    <s v="NA"/>
    <s v="NA"/>
    <s v="kosslyn_1978"/>
    <n v="0"/>
    <s v="17688.0"/>
    <n v="5"/>
    <s v="NA"/>
    <s v="yes"/>
    <n v="1024"/>
    <n v="-180"/>
    <n v="-104"/>
  </r>
  <r>
    <s v="undefined"/>
    <s v="undefined"/>
    <n v="3476"/>
    <n v="347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6"/>
    <n v="0"/>
    <s v="NA"/>
    <s v="NA"/>
    <n v="7"/>
    <s v="NA"/>
    <n v="54"/>
    <n v="0"/>
    <n v="54"/>
    <n v="7"/>
    <n v="7"/>
    <n v="0"/>
    <n v="0"/>
    <s v="NA"/>
    <n v="7"/>
    <n v="7"/>
    <n v="0"/>
    <s v="NA"/>
    <s v="NA"/>
    <n v="54"/>
    <n v="7"/>
    <n v="7"/>
    <n v="7"/>
    <n v="54"/>
    <n v="54"/>
    <n v="54"/>
    <n v="7"/>
    <s v="NA"/>
    <n v="54"/>
    <s v="NA"/>
    <n v="0"/>
    <s v="stim0"/>
    <s v="152.0"/>
    <s v="277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sable"/>
    <s v="NA"/>
    <s v="NA"/>
    <n v="5"/>
    <n v="7"/>
    <n v="0"/>
    <n v="5"/>
    <s v="/Users/florient/Desktop/subject-10.csv"/>
    <s v="legacy"/>
    <n v="6"/>
    <b v="0"/>
    <s v="Neonatal Nightingale"/>
    <s v="4.1.0"/>
    <s v="NA"/>
    <n v="0"/>
    <n v="1"/>
    <s v="NA"/>
    <s v="space"/>
    <s v="space"/>
    <s v="space"/>
    <s v="space"/>
    <s v="NA"/>
    <s v="space"/>
    <n v="1"/>
    <n v="3172"/>
    <s v="-"/>
    <m/>
    <m/>
    <x v="0"/>
    <s v="NA"/>
    <n v="2690"/>
    <n v="5601"/>
    <n v="524"/>
    <n v="18148"/>
    <s v="NA"/>
    <n v="3069"/>
    <n v="3172"/>
    <n v="2"/>
    <s v="legacy"/>
    <n v="1024"/>
    <n v="2"/>
    <n v="48000"/>
    <n v="-16"/>
    <s v="experiment"/>
    <x v="8"/>
    <s v="even"/>
    <s v="NA"/>
    <n v="627088"/>
    <n v="19735"/>
    <s v="NA"/>
    <s v="NA"/>
    <n v="627079"/>
    <s v="NA"/>
    <n v="680404"/>
    <s v="NA"/>
    <n v="676391"/>
    <n v="629795"/>
    <n v="638553"/>
    <n v="1584"/>
    <n v="1540"/>
    <s v="NA"/>
    <n v="629792"/>
    <n v="629792"/>
    <n v="1578"/>
    <s v="NA"/>
    <s v="NA"/>
    <n v="683577"/>
    <n v="635397"/>
    <n v="639078"/>
    <n v="635480"/>
    <n v="680404"/>
    <n v="678391"/>
    <n v="683577"/>
    <s v="NA"/>
    <s v="NA"/>
    <n v="676387"/>
    <s v="NA"/>
    <s v="NA"/>
    <s v="kosslyn_1978"/>
    <n v="0"/>
    <s v="20860.0"/>
    <n v="6"/>
    <s v="NA"/>
    <s v="yes"/>
    <n v="1024"/>
    <n v="155"/>
    <n v="285"/>
  </r>
  <r>
    <s v="undefined"/>
    <s v="undefined"/>
    <n v="3206"/>
    <n v="320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6"/>
    <n v="0"/>
    <s v="NA"/>
    <s v="NA"/>
    <n v="7"/>
    <s v="NA"/>
    <n v="55"/>
    <n v="0"/>
    <n v="55"/>
    <n v="7"/>
    <n v="7"/>
    <n v="0"/>
    <n v="0"/>
    <s v="NA"/>
    <n v="7"/>
    <n v="7"/>
    <n v="0"/>
    <s v="NA"/>
    <s v="NA"/>
    <n v="55"/>
    <n v="7"/>
    <n v="7"/>
    <n v="7"/>
    <n v="55"/>
    <n v="55"/>
    <n v="55"/>
    <n v="7"/>
    <s v="NA"/>
    <n v="55"/>
    <s v="NA"/>
    <n v="0"/>
    <s v="stim0"/>
    <s v="-216.0"/>
    <s v="256.0"/>
    <s v="Tue Oct  7 16:44:02 2025"/>
    <s v="The main experiment item"/>
    <b v="0"/>
    <x v="0"/>
    <b v="0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NA"/>
    <s v="NA"/>
    <n v="6"/>
    <n v="7"/>
    <n v="0"/>
    <n v="6"/>
    <s v="/Users/florient/Desktop/subject-10.csv"/>
    <s v="legacy"/>
    <n v="7"/>
    <b v="0"/>
    <s v="Neonatal Nightingale"/>
    <s v="4.1.0"/>
    <s v="NA"/>
    <n v="0"/>
    <n v="1"/>
    <s v="NA"/>
    <s v="space"/>
    <s v="space"/>
    <s v="space"/>
    <s v="space"/>
    <s v="NA"/>
    <s v="space"/>
    <n v="1"/>
    <n v="1586"/>
    <s v="-"/>
    <m/>
    <m/>
    <x v="0"/>
    <s v="NA"/>
    <n v="2690"/>
    <n v="5601"/>
    <n v="524"/>
    <n v="18148"/>
    <s v="NA"/>
    <n v="3069"/>
    <n v="1586"/>
    <n v="2"/>
    <s v="legacy"/>
    <n v="1024"/>
    <n v="2"/>
    <n v="48000"/>
    <n v="-16"/>
    <s v="experiment"/>
    <x v="8"/>
    <s v="even"/>
    <s v="NA"/>
    <n v="627088"/>
    <n v="19735"/>
    <s v="NA"/>
    <s v="NA"/>
    <n v="627079"/>
    <s v="NA"/>
    <n v="687615"/>
    <s v="NA"/>
    <n v="683661"/>
    <n v="629795"/>
    <n v="638553"/>
    <n v="1584"/>
    <n v="1540"/>
    <s v="NA"/>
    <n v="629792"/>
    <n v="629792"/>
    <n v="1578"/>
    <s v="NA"/>
    <s v="NA"/>
    <n v="689202"/>
    <n v="635397"/>
    <n v="639078"/>
    <n v="635480"/>
    <n v="687615"/>
    <n v="685661"/>
    <n v="689202"/>
    <s v="NA"/>
    <s v="NA"/>
    <n v="683656"/>
    <s v="NA"/>
    <s v="NA"/>
    <s v="kosslyn_1978"/>
    <n v="0"/>
    <s v="22446.0"/>
    <n v="7"/>
    <s v="NA"/>
    <s v="yes"/>
    <n v="1024"/>
    <n v="-190"/>
    <n v="264"/>
  </r>
  <r>
    <n v="0"/>
    <n v="0"/>
    <n v="1814"/>
    <n v="1814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7"/>
    <n v="0"/>
    <n v="0"/>
    <n v="0"/>
    <n v="7"/>
    <n v="0"/>
    <n v="55"/>
    <n v="0"/>
    <n v="55"/>
    <n v="7"/>
    <n v="7"/>
    <n v="0"/>
    <n v="0"/>
    <n v="0"/>
    <n v="7"/>
    <n v="7"/>
    <n v="0"/>
    <n v="0"/>
    <n v="0"/>
    <n v="56"/>
    <n v="7"/>
    <n v="7"/>
    <n v="7"/>
    <n v="55"/>
    <n v="55"/>
    <n v="55"/>
    <n v="7"/>
    <n v="0"/>
    <n v="55"/>
    <n v="0"/>
    <n v="0"/>
    <s v="stim0"/>
    <s v="-216.0"/>
    <s v="256.0"/>
    <s v="Tue Oct  7 16:44:02 2025"/>
    <s v="The main experiment item"/>
    <b v="0"/>
    <x v="1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Rocher"/>
    <n v="0"/>
    <n v="8"/>
    <n v="0"/>
    <n v="6"/>
    <s v="/Users/florient/Desktop/subject-10.csv"/>
    <s v="legacy"/>
    <n v="7"/>
    <b v="0"/>
    <s v="Neonatal Nightingale"/>
    <s v="4.1.0"/>
    <n v="32"/>
    <n v="0"/>
    <s v="m"/>
    <s v="space"/>
    <s v="space"/>
    <s v="space"/>
    <s v="space"/>
    <s v="space"/>
    <s v="m"/>
    <s v="space"/>
    <n v="1"/>
    <n v="1814"/>
    <n v="1814"/>
    <n v="1444.2857142857142"/>
    <n v="1579.0363267684361"/>
    <x v="284"/>
    <n v="57855"/>
    <n v="2785"/>
    <n v="5601"/>
    <n v="524"/>
    <n v="18148"/>
    <n v="1814"/>
    <n v="3069"/>
    <n v="1586"/>
    <n v="2"/>
    <s v="legacy"/>
    <n v="1024"/>
    <n v="2"/>
    <n v="48000"/>
    <n v="-16"/>
    <s v="experiment"/>
    <x v="8"/>
    <s v="even"/>
    <n v="692002"/>
    <n v="689213"/>
    <n v="19735"/>
    <n v="750633"/>
    <n v="752596"/>
    <n v="689203"/>
    <n v="750633"/>
    <n v="687615"/>
    <s v="NA"/>
    <n v="683661"/>
    <n v="629795"/>
    <n v="638553"/>
    <n v="1584"/>
    <n v="1540"/>
    <n v="749873"/>
    <n v="629792"/>
    <n v="629792"/>
    <n v="1578"/>
    <n v="756287"/>
    <n v="754596"/>
    <n v="758102"/>
    <n v="635397"/>
    <n v="639078"/>
    <n v="635480"/>
    <n v="687615"/>
    <n v="685661"/>
    <n v="689202"/>
    <s v="NA"/>
    <n v="756287"/>
    <n v="683656"/>
    <n v="749870"/>
    <n v="749858"/>
    <s v="kosslyn_1978"/>
    <n v="0"/>
    <s v="1814.0"/>
    <n v="1"/>
    <s v="possible"/>
    <s v="yes"/>
    <n v="1024"/>
    <n v="-190"/>
    <n v="264"/>
  </r>
  <r>
    <n v="0"/>
    <n v="0"/>
    <n v="2014"/>
    <n v="2014"/>
    <s v="#ffffff"/>
    <s v="legacy"/>
    <s v="legacy"/>
    <s v="legacy"/>
    <n v="0"/>
    <s v="uniform"/>
    <n v="0"/>
    <s v="undefined"/>
    <s v="undefined"/>
    <s v="undefined"/>
    <n v="0"/>
    <s v="undefined"/>
    <s v="undefined"/>
    <s v="m"/>
    <n v="0"/>
    <n v="7"/>
    <n v="0"/>
    <n v="1"/>
    <n v="1"/>
    <n v="7"/>
    <n v="1"/>
    <n v="55"/>
    <n v="0"/>
    <n v="55"/>
    <n v="7"/>
    <n v="7"/>
    <n v="0"/>
    <n v="0"/>
    <n v="1"/>
    <n v="7"/>
    <n v="7"/>
    <n v="0"/>
    <n v="1"/>
    <n v="1"/>
    <n v="57"/>
    <n v="7"/>
    <n v="7"/>
    <n v="7"/>
    <n v="55"/>
    <n v="55"/>
    <n v="55"/>
    <n v="7"/>
    <n v="1"/>
    <n v="55"/>
    <n v="1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tour"/>
    <n v="1"/>
    <n v="8"/>
    <n v="0"/>
    <n v="6"/>
    <s v="/Users/florient/Desktop/subject-10.csv"/>
    <s v="legacy"/>
    <n v="7"/>
    <b v="0"/>
    <s v="Neonatal Nightingale"/>
    <s v="4.1.0"/>
    <n v="65"/>
    <n v="0"/>
    <s v="q"/>
    <s v="space"/>
    <s v="space"/>
    <s v="space"/>
    <s v="space"/>
    <s v="space"/>
    <s v="q"/>
    <s v="space"/>
    <n v="1"/>
    <n v="2215"/>
    <s v="-"/>
    <n v="1444.2857142857142"/>
    <n v="1579.0363267684361"/>
    <x v="1"/>
    <n v="57855"/>
    <n v="2785"/>
    <n v="5601"/>
    <n v="524"/>
    <n v="18148"/>
    <n v="2215"/>
    <n v="3069"/>
    <n v="1586"/>
    <n v="2"/>
    <s v="legacy"/>
    <n v="1024"/>
    <n v="2"/>
    <n v="48000"/>
    <n v="-16"/>
    <s v="experiment"/>
    <x v="8"/>
    <s v="even"/>
    <n v="692002"/>
    <n v="689213"/>
    <n v="19735"/>
    <n v="758877"/>
    <n v="760575"/>
    <n v="689203"/>
    <n v="758877"/>
    <n v="687615"/>
    <s v="NA"/>
    <n v="683661"/>
    <n v="629795"/>
    <n v="638553"/>
    <n v="1584"/>
    <n v="1540"/>
    <n v="758117"/>
    <n v="629792"/>
    <n v="629792"/>
    <n v="1578"/>
    <n v="763860"/>
    <n v="762575"/>
    <n v="766076"/>
    <n v="635397"/>
    <n v="639078"/>
    <n v="635480"/>
    <n v="687615"/>
    <n v="685661"/>
    <n v="689202"/>
    <s v="NA"/>
    <n v="763860"/>
    <n v="683656"/>
    <n v="758114"/>
    <n v="749858"/>
    <s v="kosslyn_1978"/>
    <n v="0"/>
    <s v="4029.0"/>
    <n v="2"/>
    <s v="impossible"/>
    <s v="yes"/>
    <n v="1024"/>
    <n v="-190"/>
    <n v="264"/>
  </r>
  <r>
    <n v="33"/>
    <n v="33"/>
    <n v="2442"/>
    <n v="244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2"/>
    <n v="2"/>
    <n v="7"/>
    <n v="2"/>
    <n v="55"/>
    <n v="0"/>
    <n v="55"/>
    <n v="7"/>
    <n v="7"/>
    <n v="0"/>
    <n v="0"/>
    <n v="2"/>
    <n v="7"/>
    <n v="7"/>
    <n v="0"/>
    <n v="2"/>
    <n v="2"/>
    <n v="58"/>
    <n v="7"/>
    <n v="7"/>
    <n v="7"/>
    <n v="55"/>
    <n v="55"/>
    <n v="55"/>
    <n v="7"/>
    <n v="2"/>
    <n v="55"/>
    <n v="2"/>
    <n v="0"/>
    <s v="stim0"/>
    <s v="-216.0"/>
    <s v="256.0"/>
    <s v="Tue Oct  7 16:44:02 2025"/>
    <s v="The main experiment item"/>
    <b v="0"/>
    <x v="3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Lac"/>
    <n v="2"/>
    <n v="8"/>
    <n v="0"/>
    <n v="6"/>
    <s v="/Users/florient/Desktop/subject-10.csv"/>
    <s v="legacy"/>
    <n v="7"/>
    <b v="0"/>
    <s v="Neonatal Nightingale"/>
    <s v="4.1.0"/>
    <n v="39"/>
    <n v="0"/>
    <s v="q"/>
    <s v="space"/>
    <s v="space"/>
    <s v="space"/>
    <s v="space"/>
    <s v="space"/>
    <s v="q"/>
    <s v="space"/>
    <n v="1"/>
    <n v="3297"/>
    <n v="3297"/>
    <n v="1444.2857142857142"/>
    <n v="1579.0363267684361"/>
    <x v="285"/>
    <n v="57855"/>
    <n v="2785"/>
    <n v="5601"/>
    <n v="524"/>
    <n v="18148"/>
    <n v="3297"/>
    <n v="3069"/>
    <n v="1586"/>
    <n v="2"/>
    <s v="legacy"/>
    <n v="1024"/>
    <n v="2"/>
    <n v="48000"/>
    <n v="-16"/>
    <s v="experiment"/>
    <x v="8"/>
    <s v="even"/>
    <n v="692002"/>
    <n v="689213"/>
    <n v="19735"/>
    <n v="766849"/>
    <n v="768809"/>
    <n v="689203"/>
    <n v="766848"/>
    <n v="687615"/>
    <s v="NA"/>
    <n v="683661"/>
    <n v="629795"/>
    <n v="638553"/>
    <n v="1584"/>
    <n v="1540"/>
    <n v="766090"/>
    <n v="629792"/>
    <n v="629792"/>
    <n v="1578"/>
    <n v="772394"/>
    <n v="770809"/>
    <n v="775692"/>
    <n v="635397"/>
    <n v="639078"/>
    <n v="635480"/>
    <n v="687615"/>
    <n v="685661"/>
    <n v="689202"/>
    <s v="NA"/>
    <n v="772393"/>
    <n v="683656"/>
    <n v="766087"/>
    <n v="749858"/>
    <s v="kosslyn_1978"/>
    <n v="1"/>
    <s v="7326.0"/>
    <n v="3"/>
    <s v="possible"/>
    <s v="yes"/>
    <n v="1024"/>
    <n v="-190"/>
    <n v="264"/>
  </r>
  <r>
    <n v="50"/>
    <n v="50"/>
    <n v="2033"/>
    <n v="203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3"/>
    <n v="3"/>
    <n v="7"/>
    <n v="3"/>
    <n v="55"/>
    <n v="0"/>
    <n v="55"/>
    <n v="7"/>
    <n v="7"/>
    <n v="0"/>
    <n v="0"/>
    <n v="3"/>
    <n v="7"/>
    <n v="7"/>
    <n v="0"/>
    <n v="3"/>
    <n v="3"/>
    <n v="59"/>
    <n v="7"/>
    <n v="7"/>
    <n v="7"/>
    <n v="55"/>
    <n v="55"/>
    <n v="55"/>
    <n v="7"/>
    <n v="3"/>
    <n v="55"/>
    <n v="3"/>
    <n v="0"/>
    <s v="stim0"/>
    <s v="-216.0"/>
    <s v="256.0"/>
    <s v="Tue Oct  7 16:44:02 2025"/>
    <s v="The main experiment item"/>
    <b v="0"/>
    <x v="4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Herbe"/>
    <n v="3"/>
    <n v="8"/>
    <n v="0"/>
    <n v="6"/>
    <s v="/Users/florient/Desktop/subject-10.csv"/>
    <s v="legacy"/>
    <n v="7"/>
    <b v="0"/>
    <s v="Neonatal Nightingale"/>
    <s v="4.1.0"/>
    <n v="15"/>
    <n v="0"/>
    <s v="q"/>
    <s v="space"/>
    <s v="space"/>
    <s v="space"/>
    <s v="space"/>
    <s v="space"/>
    <s v="q"/>
    <s v="space"/>
    <n v="1"/>
    <n v="806"/>
    <n v="806"/>
    <n v="1444.2857142857142"/>
    <n v="1579.0363267684361"/>
    <x v="286"/>
    <n v="57855"/>
    <n v="2785"/>
    <n v="5601"/>
    <n v="524"/>
    <n v="18148"/>
    <n v="806"/>
    <n v="3069"/>
    <n v="1586"/>
    <n v="2"/>
    <s v="legacy"/>
    <n v="1024"/>
    <n v="2"/>
    <n v="48000"/>
    <n v="-16"/>
    <s v="experiment"/>
    <x v="8"/>
    <s v="even"/>
    <n v="692002"/>
    <n v="689213"/>
    <n v="19735"/>
    <n v="776464"/>
    <n v="778217"/>
    <n v="689203"/>
    <n v="776464"/>
    <n v="687615"/>
    <s v="NA"/>
    <n v="683661"/>
    <n v="629795"/>
    <n v="638553"/>
    <n v="1584"/>
    <n v="1540"/>
    <n v="775707"/>
    <n v="629792"/>
    <n v="629792"/>
    <n v="1578"/>
    <n v="782165"/>
    <n v="780217"/>
    <n v="782972"/>
    <n v="635397"/>
    <n v="639078"/>
    <n v="635480"/>
    <n v="687615"/>
    <n v="685661"/>
    <n v="689202"/>
    <s v="NA"/>
    <n v="782165"/>
    <n v="683656"/>
    <n v="775704"/>
    <n v="749858"/>
    <s v="kosslyn_1978"/>
    <n v="2"/>
    <s v="8132.0"/>
    <n v="4"/>
    <s v="possible"/>
    <s v="yes"/>
    <n v="1024"/>
    <n v="-190"/>
    <n v="264"/>
  </r>
  <r>
    <n v="60"/>
    <n v="60"/>
    <n v="1865"/>
    <n v="186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4"/>
    <n v="4"/>
    <n v="7"/>
    <n v="4"/>
    <n v="55"/>
    <n v="0"/>
    <n v="55"/>
    <n v="7"/>
    <n v="7"/>
    <n v="0"/>
    <n v="0"/>
    <n v="4"/>
    <n v="7"/>
    <n v="7"/>
    <n v="0"/>
    <n v="4"/>
    <n v="4"/>
    <n v="60"/>
    <n v="7"/>
    <n v="7"/>
    <n v="7"/>
    <n v="55"/>
    <n v="55"/>
    <n v="55"/>
    <n v="7"/>
    <n v="4"/>
    <n v="55"/>
    <n v="4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pont"/>
    <n v="4"/>
    <n v="8"/>
    <n v="0"/>
    <n v="6"/>
    <s v="/Users/florient/Desktop/subject-10.csv"/>
    <s v="legacy"/>
    <n v="7"/>
    <b v="0"/>
    <s v="Neonatal Nightingale"/>
    <s v="4.1.0"/>
    <n v="50"/>
    <n v="0"/>
    <s v="m"/>
    <s v="space"/>
    <s v="space"/>
    <s v="space"/>
    <s v="space"/>
    <s v="space"/>
    <s v="m"/>
    <s v="space"/>
    <n v="1"/>
    <n v="1193"/>
    <s v="-"/>
    <n v="1444.2857142857142"/>
    <n v="1579.0363267684361"/>
    <x v="1"/>
    <n v="57855"/>
    <n v="2785"/>
    <n v="5601"/>
    <n v="524"/>
    <n v="18148"/>
    <n v="1193"/>
    <n v="3069"/>
    <n v="1586"/>
    <n v="2"/>
    <s v="legacy"/>
    <n v="1024"/>
    <n v="2"/>
    <n v="48000"/>
    <n v="-16"/>
    <s v="experiment"/>
    <x v="8"/>
    <s v="even"/>
    <n v="692002"/>
    <n v="689213"/>
    <n v="19735"/>
    <n v="783749"/>
    <n v="785449"/>
    <n v="689203"/>
    <n v="783749"/>
    <n v="687615"/>
    <s v="NA"/>
    <n v="683661"/>
    <n v="629795"/>
    <n v="638553"/>
    <n v="1584"/>
    <n v="1540"/>
    <n v="782989"/>
    <n v="629792"/>
    <n v="629792"/>
    <n v="1578"/>
    <n v="788991"/>
    <n v="787449"/>
    <n v="790185"/>
    <n v="635397"/>
    <n v="639078"/>
    <n v="635480"/>
    <n v="687615"/>
    <n v="685661"/>
    <n v="689202"/>
    <s v="NA"/>
    <n v="788991"/>
    <n v="683656"/>
    <n v="782986"/>
    <n v="749858"/>
    <s v="kosslyn_1978"/>
    <n v="3"/>
    <s v="9325.0"/>
    <n v="5"/>
    <s v="impossible"/>
    <s v="yes"/>
    <n v="1024"/>
    <n v="-190"/>
    <n v="264"/>
  </r>
  <r>
    <n v="66"/>
    <n v="66"/>
    <n v="1661"/>
    <n v="166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5"/>
    <n v="5"/>
    <n v="7"/>
    <n v="5"/>
    <n v="55"/>
    <n v="0"/>
    <n v="55"/>
    <n v="7"/>
    <n v="7"/>
    <n v="0"/>
    <n v="0"/>
    <n v="5"/>
    <n v="7"/>
    <n v="7"/>
    <n v="0"/>
    <n v="5"/>
    <n v="5"/>
    <n v="61"/>
    <n v="7"/>
    <n v="7"/>
    <n v="7"/>
    <n v="55"/>
    <n v="55"/>
    <n v="55"/>
    <n v="7"/>
    <n v="5"/>
    <n v="55"/>
    <n v="5"/>
    <n v="0"/>
    <s v="stim0"/>
    <s v="-216.0"/>
    <s v="256.0"/>
    <s v="Tue Oct  7 16:44:02 2025"/>
    <s v="The main experiment item"/>
    <b v="0"/>
    <x v="5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Hutte"/>
    <n v="5"/>
    <n v="8"/>
    <n v="0"/>
    <n v="6"/>
    <s v="/Users/florient/Desktop/subject-10.csv"/>
    <s v="legacy"/>
    <n v="7"/>
    <b v="0"/>
    <s v="Neonatal Nightingale"/>
    <s v="4.1.0"/>
    <n v="22"/>
    <n v="0"/>
    <s v="q"/>
    <s v="space"/>
    <s v="space"/>
    <s v="space"/>
    <s v="space"/>
    <s v="space"/>
    <s v="q"/>
    <s v="space"/>
    <n v="1"/>
    <n v="644"/>
    <n v="644"/>
    <n v="1444.2857142857142"/>
    <n v="1579.0363267684361"/>
    <x v="287"/>
    <n v="57855"/>
    <n v="2785"/>
    <n v="5601"/>
    <n v="524"/>
    <n v="18148"/>
    <n v="644"/>
    <n v="3069"/>
    <n v="1586"/>
    <n v="2"/>
    <s v="legacy"/>
    <n v="1024"/>
    <n v="2"/>
    <n v="48000"/>
    <n v="-16"/>
    <s v="experiment"/>
    <x v="8"/>
    <s v="even"/>
    <n v="692002"/>
    <n v="689213"/>
    <n v="19735"/>
    <n v="790960"/>
    <n v="793087"/>
    <n v="689203"/>
    <n v="790960"/>
    <n v="687615"/>
    <s v="NA"/>
    <n v="683661"/>
    <n v="629795"/>
    <n v="638553"/>
    <n v="1584"/>
    <n v="1540"/>
    <n v="790202"/>
    <n v="629792"/>
    <n v="629792"/>
    <n v="1578"/>
    <n v="797034"/>
    <n v="795087"/>
    <n v="797678"/>
    <n v="635397"/>
    <n v="639078"/>
    <n v="635480"/>
    <n v="687615"/>
    <n v="685661"/>
    <n v="689202"/>
    <s v="NA"/>
    <n v="797034"/>
    <n v="683656"/>
    <n v="790199"/>
    <n v="749858"/>
    <s v="kosslyn_1978"/>
    <n v="4"/>
    <s v="9969.0"/>
    <n v="6"/>
    <s v="possible"/>
    <s v="yes"/>
    <n v="1024"/>
    <n v="-190"/>
    <n v="264"/>
  </r>
  <r>
    <n v="71"/>
    <n v="71"/>
    <n v="1519"/>
    <n v="151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6"/>
    <n v="6"/>
    <n v="7"/>
    <n v="6"/>
    <n v="55"/>
    <n v="0"/>
    <n v="55"/>
    <n v="7"/>
    <n v="7"/>
    <n v="0"/>
    <n v="0"/>
    <n v="6"/>
    <n v="7"/>
    <n v="7"/>
    <n v="0"/>
    <n v="6"/>
    <n v="6"/>
    <n v="62"/>
    <n v="7"/>
    <n v="7"/>
    <n v="7"/>
    <n v="55"/>
    <n v="55"/>
    <n v="55"/>
    <n v="7"/>
    <n v="6"/>
    <n v="55"/>
    <n v="6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Ruisseau"/>
    <n v="6"/>
    <n v="8"/>
    <n v="0"/>
    <n v="6"/>
    <s v="/Users/florient/Desktop/subject-10.csv"/>
    <s v="legacy"/>
    <n v="7"/>
    <b v="0"/>
    <s v="Neonatal Nightingale"/>
    <s v="4.1.0"/>
    <n v="79"/>
    <n v="0"/>
    <s v="m"/>
    <s v="space"/>
    <s v="space"/>
    <s v="space"/>
    <s v="space"/>
    <s v="space"/>
    <s v="m"/>
    <s v="space"/>
    <n v="1"/>
    <n v="664"/>
    <s v="-"/>
    <n v="1444.2857142857142"/>
    <n v="1579.0363267684361"/>
    <x v="1"/>
    <n v="57855"/>
    <n v="2785"/>
    <n v="5601"/>
    <n v="524"/>
    <n v="18148"/>
    <n v="664"/>
    <n v="3069"/>
    <n v="1586"/>
    <n v="2"/>
    <s v="legacy"/>
    <n v="1024"/>
    <n v="2"/>
    <n v="48000"/>
    <n v="-16"/>
    <s v="experiment"/>
    <x v="8"/>
    <s v="even"/>
    <n v="692002"/>
    <n v="689213"/>
    <n v="19735"/>
    <n v="798450"/>
    <n v="800575"/>
    <n v="689203"/>
    <n v="798450"/>
    <n v="687615"/>
    <s v="NA"/>
    <n v="683661"/>
    <n v="629795"/>
    <n v="638553"/>
    <n v="1584"/>
    <n v="1540"/>
    <n v="797694"/>
    <n v="629792"/>
    <n v="629792"/>
    <n v="1578"/>
    <n v="804266"/>
    <n v="802575"/>
    <n v="804931"/>
    <n v="635397"/>
    <n v="639078"/>
    <n v="635480"/>
    <n v="687615"/>
    <n v="685661"/>
    <n v="689202"/>
    <s v="NA"/>
    <n v="804265"/>
    <n v="683656"/>
    <n v="797691"/>
    <n v="749858"/>
    <s v="kosslyn_1978"/>
    <n v="5"/>
    <s v="10633.0"/>
    <n v="7"/>
    <s v="impossible"/>
    <s v="yes"/>
    <n v="1024"/>
    <n v="-190"/>
    <n v="264"/>
  </r>
  <r>
    <n v="75"/>
    <n v="75"/>
    <n v="1431"/>
    <n v="143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7"/>
    <n v="7"/>
    <n v="7"/>
    <n v="7"/>
    <n v="55"/>
    <n v="0"/>
    <n v="55"/>
    <n v="7"/>
    <n v="7"/>
    <n v="0"/>
    <n v="0"/>
    <n v="7"/>
    <n v="7"/>
    <n v="7"/>
    <n v="0"/>
    <n v="7"/>
    <n v="7"/>
    <n v="63"/>
    <n v="7"/>
    <n v="7"/>
    <n v="7"/>
    <n v="55"/>
    <n v="55"/>
    <n v="55"/>
    <n v="7"/>
    <n v="7"/>
    <n v="55"/>
    <n v="7"/>
    <n v="0"/>
    <s v="stim0"/>
    <s v="-216.0"/>
    <s v="256.0"/>
    <s v="Tue Oct  7 16:44:02 2025"/>
    <s v="The main experiment item"/>
    <b v="0"/>
    <x v="5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Arbre"/>
    <n v="7"/>
    <n v="8"/>
    <n v="0"/>
    <n v="6"/>
    <s v="/Users/florient/Desktop/subject-10.csv"/>
    <s v="legacy"/>
    <n v="7"/>
    <b v="0"/>
    <s v="Neonatal Nightingale"/>
    <s v="4.1.0"/>
    <n v="1"/>
    <n v="0"/>
    <s v="q"/>
    <s v="space"/>
    <s v="space"/>
    <s v="space"/>
    <s v="space"/>
    <s v="space"/>
    <s v="q"/>
    <s v="space"/>
    <n v="1"/>
    <n v="817"/>
    <n v="817"/>
    <n v="1444.2857142857142"/>
    <n v="1579.0363267684361"/>
    <x v="288"/>
    <n v="57855"/>
    <n v="2785"/>
    <n v="5601"/>
    <n v="524"/>
    <n v="18148"/>
    <n v="817"/>
    <n v="3069"/>
    <n v="1586"/>
    <n v="2"/>
    <s v="legacy"/>
    <n v="1024"/>
    <n v="2"/>
    <n v="48000"/>
    <n v="-16"/>
    <s v="experiment"/>
    <x v="8"/>
    <s v="even"/>
    <n v="692002"/>
    <n v="689213"/>
    <n v="19735"/>
    <n v="805704"/>
    <n v="807657"/>
    <n v="689203"/>
    <n v="805704"/>
    <n v="687615"/>
    <s v="NA"/>
    <n v="683661"/>
    <n v="629795"/>
    <n v="638553"/>
    <n v="1584"/>
    <n v="1540"/>
    <n v="804946"/>
    <n v="629792"/>
    <n v="629792"/>
    <n v="1578"/>
    <n v="811775"/>
    <n v="809657"/>
    <n v="812593"/>
    <n v="635397"/>
    <n v="639078"/>
    <n v="635480"/>
    <n v="687615"/>
    <n v="685661"/>
    <n v="689202"/>
    <s v="NA"/>
    <n v="811775"/>
    <n v="683656"/>
    <n v="804943"/>
    <n v="749858"/>
    <s v="kosslyn_1978"/>
    <n v="6"/>
    <s v="11450.0"/>
    <n v="8"/>
    <s v="possible"/>
    <s v="yes"/>
    <n v="1024"/>
    <n v="-190"/>
    <n v="264"/>
  </r>
  <r>
    <n v="77"/>
    <n v="77"/>
    <n v="1339"/>
    <n v="133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8"/>
    <n v="8"/>
    <n v="7"/>
    <n v="8"/>
    <n v="55"/>
    <n v="0"/>
    <n v="55"/>
    <n v="7"/>
    <n v="7"/>
    <n v="0"/>
    <n v="0"/>
    <n v="8"/>
    <n v="7"/>
    <n v="7"/>
    <n v="0"/>
    <n v="8"/>
    <n v="8"/>
    <n v="64"/>
    <n v="7"/>
    <n v="7"/>
    <n v="7"/>
    <n v="55"/>
    <n v="55"/>
    <n v="55"/>
    <n v="7"/>
    <n v="8"/>
    <n v="55"/>
    <n v="8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phare"/>
    <n v="8"/>
    <n v="8"/>
    <n v="0"/>
    <n v="6"/>
    <s v="/Users/florient/Desktop/subject-10.csv"/>
    <s v="legacy"/>
    <n v="7"/>
    <b v="0"/>
    <s v="Neonatal Nightingale"/>
    <s v="4.1.0"/>
    <n v="44"/>
    <n v="0"/>
    <s v="m"/>
    <s v="space"/>
    <s v="space"/>
    <s v="space"/>
    <s v="space"/>
    <s v="space"/>
    <s v="m"/>
    <s v="space"/>
    <n v="1"/>
    <n v="607"/>
    <s v="-"/>
    <n v="1444.2857142857142"/>
    <n v="1579.0363267684361"/>
    <x v="1"/>
    <n v="57855"/>
    <n v="2785"/>
    <n v="5601"/>
    <n v="524"/>
    <n v="18148"/>
    <n v="607"/>
    <n v="3069"/>
    <n v="1586"/>
    <n v="2"/>
    <s v="legacy"/>
    <n v="1024"/>
    <n v="2"/>
    <n v="48000"/>
    <n v="-16"/>
    <s v="experiment"/>
    <x v="8"/>
    <s v="even"/>
    <n v="692002"/>
    <n v="689213"/>
    <n v="19735"/>
    <n v="813368"/>
    <n v="815316"/>
    <n v="689203"/>
    <n v="813367"/>
    <n v="687615"/>
    <s v="NA"/>
    <n v="683661"/>
    <n v="629795"/>
    <n v="638553"/>
    <n v="1584"/>
    <n v="1540"/>
    <n v="812610"/>
    <n v="629792"/>
    <n v="629792"/>
    <n v="1578"/>
    <n v="819028"/>
    <n v="817316"/>
    <n v="819635"/>
    <n v="635397"/>
    <n v="639078"/>
    <n v="635480"/>
    <n v="687615"/>
    <n v="685661"/>
    <n v="689202"/>
    <s v="NA"/>
    <n v="819028"/>
    <n v="683656"/>
    <n v="812608"/>
    <n v="749858"/>
    <s v="kosslyn_1978"/>
    <n v="7"/>
    <s v="12057.0"/>
    <n v="9"/>
    <s v="impossible"/>
    <s v="yes"/>
    <n v="1024"/>
    <n v="-190"/>
    <n v="264"/>
  </r>
  <r>
    <n v="80"/>
    <n v="80"/>
    <n v="1467"/>
    <n v="146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9"/>
    <n v="9"/>
    <n v="7"/>
    <n v="9"/>
    <n v="55"/>
    <n v="0"/>
    <n v="55"/>
    <n v="7"/>
    <n v="7"/>
    <n v="0"/>
    <n v="0"/>
    <n v="9"/>
    <n v="7"/>
    <n v="7"/>
    <n v="0"/>
    <n v="9"/>
    <n v="9"/>
    <n v="65"/>
    <n v="7"/>
    <n v="7"/>
    <n v="7"/>
    <n v="55"/>
    <n v="55"/>
    <n v="55"/>
    <n v="7"/>
    <n v="9"/>
    <n v="55"/>
    <n v="9"/>
    <n v="0"/>
    <s v="stim0"/>
    <s v="-216.0"/>
    <s v="256.0"/>
    <s v="Tue Oct  7 16:44:02 2025"/>
    <s v="The main experiment item"/>
    <b v="0"/>
    <x v="6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Lac"/>
    <n v="9"/>
    <n v="8"/>
    <n v="0"/>
    <n v="6"/>
    <s v="/Users/florient/Desktop/subject-10.csv"/>
    <s v="legacy"/>
    <n v="7"/>
    <b v="0"/>
    <s v="Neonatal Nightingale"/>
    <s v="4.1.0"/>
    <n v="9"/>
    <n v="0"/>
    <s v="q"/>
    <s v="space"/>
    <s v="space"/>
    <s v="space"/>
    <s v="space"/>
    <s v="space"/>
    <s v="q"/>
    <s v="space"/>
    <n v="1"/>
    <n v="2620"/>
    <n v="2620"/>
    <n v="1444.2857142857142"/>
    <n v="1579.0363267684361"/>
    <x v="289"/>
    <n v="57855"/>
    <n v="2785"/>
    <n v="5601"/>
    <n v="524"/>
    <n v="18148"/>
    <n v="2620"/>
    <n v="3069"/>
    <n v="1586"/>
    <n v="2"/>
    <s v="legacy"/>
    <n v="1024"/>
    <n v="2"/>
    <n v="48000"/>
    <n v="-16"/>
    <s v="experiment"/>
    <x v="8"/>
    <s v="even"/>
    <n v="692002"/>
    <n v="689213"/>
    <n v="19735"/>
    <n v="820408"/>
    <n v="822100"/>
    <n v="689203"/>
    <n v="820408"/>
    <n v="687615"/>
    <s v="NA"/>
    <n v="683661"/>
    <n v="629795"/>
    <n v="638553"/>
    <n v="1584"/>
    <n v="1540"/>
    <n v="819650"/>
    <n v="629792"/>
    <n v="629792"/>
    <n v="1578"/>
    <n v="825684"/>
    <n v="824100"/>
    <n v="828305"/>
    <n v="635397"/>
    <n v="639078"/>
    <n v="635480"/>
    <n v="687615"/>
    <n v="685661"/>
    <n v="689202"/>
    <s v="NA"/>
    <n v="825684"/>
    <n v="683656"/>
    <n v="819647"/>
    <n v="749858"/>
    <s v="kosslyn_1978"/>
    <n v="8"/>
    <s v="14677.0"/>
    <n v="10"/>
    <s v="possible"/>
    <s v="yes"/>
    <n v="1024"/>
    <n v="-190"/>
    <n v="264"/>
  </r>
  <r>
    <n v="81"/>
    <n v="81"/>
    <n v="1383"/>
    <n v="138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10"/>
    <n v="10"/>
    <n v="7"/>
    <n v="10"/>
    <n v="55"/>
    <n v="0"/>
    <n v="55"/>
    <n v="7"/>
    <n v="7"/>
    <n v="0"/>
    <n v="0"/>
    <n v="10"/>
    <n v="7"/>
    <n v="7"/>
    <n v="0"/>
    <n v="10"/>
    <n v="10"/>
    <n v="66"/>
    <n v="7"/>
    <n v="7"/>
    <n v="7"/>
    <n v="55"/>
    <n v="55"/>
    <n v="55"/>
    <n v="7"/>
    <n v="10"/>
    <n v="55"/>
    <n v="10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grotte"/>
    <n v="10"/>
    <n v="8"/>
    <n v="0"/>
    <n v="6"/>
    <s v="/Users/florient/Desktop/subject-10.csv"/>
    <s v="legacy"/>
    <n v="7"/>
    <b v="0"/>
    <s v="Neonatal Nightingale"/>
    <s v="4.1.0"/>
    <n v="48"/>
    <n v="0"/>
    <s v="m"/>
    <s v="space"/>
    <s v="space"/>
    <s v="space"/>
    <s v="space"/>
    <s v="space"/>
    <s v="m"/>
    <s v="space"/>
    <n v="1"/>
    <n v="544"/>
    <s v="-"/>
    <n v="1444.2857142857142"/>
    <n v="1579.0363267684361"/>
    <x v="1"/>
    <n v="57855"/>
    <n v="2785"/>
    <n v="5601"/>
    <n v="524"/>
    <n v="18148"/>
    <n v="544"/>
    <n v="3069"/>
    <n v="1586"/>
    <n v="2"/>
    <s v="legacy"/>
    <n v="1024"/>
    <n v="2"/>
    <n v="48000"/>
    <n v="-16"/>
    <s v="experiment"/>
    <x v="8"/>
    <s v="even"/>
    <n v="692002"/>
    <n v="689213"/>
    <n v="19735"/>
    <n v="829078"/>
    <n v="831039"/>
    <n v="689203"/>
    <n v="829078"/>
    <n v="687615"/>
    <s v="NA"/>
    <n v="683661"/>
    <n v="629795"/>
    <n v="638553"/>
    <n v="1584"/>
    <n v="1540"/>
    <n v="828320"/>
    <n v="629792"/>
    <n v="629792"/>
    <n v="1578"/>
    <n v="834601"/>
    <n v="833039"/>
    <n v="835146"/>
    <n v="635397"/>
    <n v="639078"/>
    <n v="635480"/>
    <n v="687615"/>
    <n v="685661"/>
    <n v="689202"/>
    <s v="NA"/>
    <n v="834601"/>
    <n v="683656"/>
    <n v="828317"/>
    <n v="749858"/>
    <s v="kosslyn_1978"/>
    <n v="9"/>
    <s v="15221.0"/>
    <n v="11"/>
    <s v="impossible"/>
    <s v="yes"/>
    <n v="1024"/>
    <n v="-190"/>
    <n v="264"/>
  </r>
  <r>
    <n v="83"/>
    <n v="83"/>
    <n v="1277"/>
    <n v="127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11"/>
    <n v="11"/>
    <n v="7"/>
    <n v="11"/>
    <n v="55"/>
    <n v="0"/>
    <n v="55"/>
    <n v="7"/>
    <n v="7"/>
    <n v="0"/>
    <n v="0"/>
    <n v="11"/>
    <n v="7"/>
    <n v="7"/>
    <n v="0"/>
    <n v="11"/>
    <n v="11"/>
    <n v="67"/>
    <n v="7"/>
    <n v="7"/>
    <n v="7"/>
    <n v="55"/>
    <n v="55"/>
    <n v="55"/>
    <n v="7"/>
    <n v="11"/>
    <n v="55"/>
    <n v="11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phare"/>
    <n v="11"/>
    <n v="8"/>
    <n v="0"/>
    <n v="6"/>
    <s v="/Users/florient/Desktop/subject-10.csv"/>
    <s v="legacy"/>
    <n v="7"/>
    <b v="0"/>
    <s v="Neonatal Nightingale"/>
    <s v="4.1.0"/>
    <n v="72"/>
    <n v="0"/>
    <s v="m"/>
    <s v="space"/>
    <s v="space"/>
    <s v="space"/>
    <s v="space"/>
    <s v="space"/>
    <s v="m"/>
    <s v="space"/>
    <n v="1"/>
    <n v="113"/>
    <s v="-"/>
    <n v="1444.2857142857142"/>
    <n v="1579.0363267684361"/>
    <x v="1"/>
    <n v="57855"/>
    <n v="2785"/>
    <n v="5601"/>
    <n v="524"/>
    <n v="18148"/>
    <n v="113"/>
    <n v="3069"/>
    <n v="1586"/>
    <n v="2"/>
    <s v="legacy"/>
    <n v="1024"/>
    <n v="2"/>
    <n v="48000"/>
    <n v="-16"/>
    <s v="experiment"/>
    <x v="8"/>
    <s v="even"/>
    <n v="692002"/>
    <n v="689213"/>
    <n v="19735"/>
    <n v="835921"/>
    <n v="837523"/>
    <n v="689203"/>
    <n v="835921"/>
    <n v="687615"/>
    <s v="NA"/>
    <n v="683661"/>
    <n v="629795"/>
    <n v="638553"/>
    <n v="1584"/>
    <n v="1540"/>
    <n v="835163"/>
    <n v="629792"/>
    <n v="629792"/>
    <n v="1578"/>
    <n v="841235"/>
    <n v="839523"/>
    <n v="841349"/>
    <n v="635397"/>
    <n v="639078"/>
    <n v="635480"/>
    <n v="687615"/>
    <n v="685661"/>
    <n v="689202"/>
    <s v="NA"/>
    <n v="841235"/>
    <n v="683656"/>
    <n v="835160"/>
    <n v="749858"/>
    <s v="kosslyn_1978"/>
    <n v="10"/>
    <s v="15334.0"/>
    <n v="12"/>
    <s v="impossible"/>
    <s v="yes"/>
    <n v="1024"/>
    <n v="-190"/>
    <n v="264"/>
  </r>
  <r>
    <n v="84"/>
    <n v="84"/>
    <n v="1237"/>
    <n v="123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12"/>
    <n v="12"/>
    <n v="7"/>
    <n v="12"/>
    <n v="55"/>
    <n v="0"/>
    <n v="55"/>
    <n v="7"/>
    <n v="7"/>
    <n v="0"/>
    <n v="0"/>
    <n v="12"/>
    <n v="7"/>
    <n v="7"/>
    <n v="0"/>
    <n v="12"/>
    <n v="12"/>
    <n v="68"/>
    <n v="7"/>
    <n v="7"/>
    <n v="7"/>
    <n v="55"/>
    <n v="55"/>
    <n v="55"/>
    <n v="7"/>
    <n v="12"/>
    <n v="55"/>
    <n v="12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tour"/>
    <n v="12"/>
    <n v="8"/>
    <n v="0"/>
    <n v="6"/>
    <s v="/Users/florient/Desktop/subject-10.csv"/>
    <s v="legacy"/>
    <n v="7"/>
    <b v="0"/>
    <s v="Neonatal Nightingale"/>
    <s v="4.1.0"/>
    <n v="68"/>
    <n v="0"/>
    <s v="m"/>
    <s v="space"/>
    <s v="space"/>
    <s v="space"/>
    <s v="space"/>
    <s v="space"/>
    <s v="m"/>
    <s v="space"/>
    <n v="1"/>
    <n v="749"/>
    <s v="-"/>
    <n v="1444.2857142857142"/>
    <n v="1579.0363267684361"/>
    <x v="1"/>
    <n v="57855"/>
    <n v="2785"/>
    <n v="5601"/>
    <n v="524"/>
    <n v="18148"/>
    <n v="749"/>
    <n v="3069"/>
    <n v="1586"/>
    <n v="2"/>
    <s v="legacy"/>
    <n v="1024"/>
    <n v="2"/>
    <n v="48000"/>
    <n v="-16"/>
    <s v="experiment"/>
    <x v="8"/>
    <s v="even"/>
    <n v="692002"/>
    <n v="689213"/>
    <n v="19735"/>
    <n v="842124"/>
    <n v="844137"/>
    <n v="689203"/>
    <n v="842124"/>
    <n v="687615"/>
    <s v="NA"/>
    <n v="683661"/>
    <n v="629795"/>
    <n v="638553"/>
    <n v="1584"/>
    <n v="1540"/>
    <n v="841366"/>
    <n v="629792"/>
    <n v="629792"/>
    <n v="1578"/>
    <n v="847423"/>
    <n v="846137"/>
    <n v="848173"/>
    <n v="635397"/>
    <n v="639078"/>
    <n v="635480"/>
    <n v="687615"/>
    <n v="685661"/>
    <n v="689202"/>
    <s v="NA"/>
    <n v="847423"/>
    <n v="683656"/>
    <n v="841364"/>
    <n v="749858"/>
    <s v="kosslyn_1978"/>
    <n v="11"/>
    <s v="16083.0"/>
    <n v="13"/>
    <s v="impossible"/>
    <s v="yes"/>
    <n v="1024"/>
    <n v="-190"/>
    <n v="264"/>
  </r>
  <r>
    <n v="85"/>
    <n v="85"/>
    <n v="1194"/>
    <n v="119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13"/>
    <n v="13"/>
    <n v="7"/>
    <n v="13"/>
    <n v="55"/>
    <n v="0"/>
    <n v="55"/>
    <n v="7"/>
    <n v="7"/>
    <n v="0"/>
    <n v="0"/>
    <n v="13"/>
    <n v="7"/>
    <n v="7"/>
    <n v="0"/>
    <n v="13"/>
    <n v="13"/>
    <n v="69"/>
    <n v="7"/>
    <n v="7"/>
    <n v="7"/>
    <n v="55"/>
    <n v="55"/>
    <n v="55"/>
    <n v="7"/>
    <n v="13"/>
    <n v="55"/>
    <n v="13"/>
    <n v="0"/>
    <s v="stim0"/>
    <s v="-216.0"/>
    <s v="256.0"/>
    <s v="Tue Oct  7 16:44:02 2025"/>
    <s v="The main experiment item"/>
    <b v="0"/>
    <x v="4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puits"/>
    <n v="13"/>
    <n v="8"/>
    <n v="0"/>
    <n v="6"/>
    <s v="/Users/florient/Desktop/subject-10.csv"/>
    <s v="legacy"/>
    <n v="7"/>
    <b v="0"/>
    <s v="Neonatal Nightingale"/>
    <s v="4.1.0"/>
    <n v="36"/>
    <n v="0"/>
    <s v="q"/>
    <s v="space"/>
    <s v="space"/>
    <s v="space"/>
    <s v="space"/>
    <s v="space"/>
    <s v="q"/>
    <s v="space"/>
    <n v="1"/>
    <n v="643"/>
    <n v="643"/>
    <n v="1444.2857142857142"/>
    <n v="1579.0363267684361"/>
    <x v="290"/>
    <n v="57855"/>
    <n v="2785"/>
    <n v="5601"/>
    <n v="524"/>
    <n v="18148"/>
    <n v="643"/>
    <n v="3069"/>
    <n v="1586"/>
    <n v="2"/>
    <s v="legacy"/>
    <n v="1024"/>
    <n v="2"/>
    <n v="48000"/>
    <n v="-16"/>
    <s v="experiment"/>
    <x v="8"/>
    <s v="even"/>
    <n v="692002"/>
    <n v="689213"/>
    <n v="19735"/>
    <n v="848946"/>
    <n v="850900"/>
    <n v="689203"/>
    <n v="848946"/>
    <n v="687615"/>
    <s v="NA"/>
    <n v="683661"/>
    <n v="629795"/>
    <n v="638553"/>
    <n v="1584"/>
    <n v="1540"/>
    <n v="848188"/>
    <n v="629792"/>
    <n v="629792"/>
    <n v="1578"/>
    <n v="854655"/>
    <n v="852900"/>
    <n v="855299"/>
    <n v="635397"/>
    <n v="639078"/>
    <n v="635480"/>
    <n v="687615"/>
    <n v="685661"/>
    <n v="689202"/>
    <s v="NA"/>
    <n v="854655"/>
    <n v="683656"/>
    <n v="848185"/>
    <n v="749858"/>
    <s v="kosslyn_1978"/>
    <n v="12"/>
    <s v="16726.0"/>
    <n v="14"/>
    <s v="possible"/>
    <s v="yes"/>
    <n v="1024"/>
    <n v="-190"/>
    <n v="264"/>
  </r>
  <r>
    <n v="86"/>
    <n v="86"/>
    <n v="1321"/>
    <n v="132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14"/>
    <n v="14"/>
    <n v="7"/>
    <n v="14"/>
    <n v="55"/>
    <n v="0"/>
    <n v="55"/>
    <n v="7"/>
    <n v="7"/>
    <n v="0"/>
    <n v="0"/>
    <n v="14"/>
    <n v="7"/>
    <n v="7"/>
    <n v="0"/>
    <n v="14"/>
    <n v="14"/>
    <n v="70"/>
    <n v="7"/>
    <n v="7"/>
    <n v="7"/>
    <n v="55"/>
    <n v="55"/>
    <n v="55"/>
    <n v="7"/>
    <n v="14"/>
    <n v="55"/>
    <n v="14"/>
    <n v="0"/>
    <s v="stim0"/>
    <s v="-216.0"/>
    <s v="256.0"/>
    <s v="Tue Oct  7 16:44:02 2025"/>
    <s v="The main experiment item"/>
    <b v="0"/>
    <x v="7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Sable"/>
    <n v="14"/>
    <n v="8"/>
    <n v="0"/>
    <n v="6"/>
    <s v="/Users/florient/Desktop/subject-10.csv"/>
    <s v="legacy"/>
    <n v="7"/>
    <b v="0"/>
    <s v="Neonatal Nightingale"/>
    <s v="4.1.0"/>
    <n v="41"/>
    <n v="0"/>
    <s v="q"/>
    <s v="space"/>
    <s v="space"/>
    <s v="space"/>
    <s v="space"/>
    <s v="space"/>
    <s v="q"/>
    <s v="space"/>
    <n v="1"/>
    <n v="3094"/>
    <n v="3094"/>
    <n v="1444.2857142857142"/>
    <n v="1579.0363267684361"/>
    <x v="291"/>
    <n v="57855"/>
    <n v="2785"/>
    <n v="5601"/>
    <n v="524"/>
    <n v="18148"/>
    <n v="3094"/>
    <n v="3069"/>
    <n v="1586"/>
    <n v="2"/>
    <s v="legacy"/>
    <n v="1024"/>
    <n v="2"/>
    <n v="48000"/>
    <n v="-16"/>
    <s v="experiment"/>
    <x v="8"/>
    <s v="even"/>
    <n v="692002"/>
    <n v="689213"/>
    <n v="19735"/>
    <n v="856072"/>
    <n v="858025"/>
    <n v="689203"/>
    <n v="856072"/>
    <n v="687615"/>
    <s v="NA"/>
    <n v="683661"/>
    <n v="629795"/>
    <n v="638553"/>
    <n v="1584"/>
    <n v="1540"/>
    <n v="855315"/>
    <n v="629792"/>
    <n v="629792"/>
    <n v="1578"/>
    <n v="862037"/>
    <n v="860025"/>
    <n v="865132"/>
    <n v="635397"/>
    <n v="639078"/>
    <n v="635480"/>
    <n v="687615"/>
    <n v="685661"/>
    <n v="689202"/>
    <s v="NA"/>
    <n v="862037"/>
    <n v="683656"/>
    <n v="855312"/>
    <n v="749858"/>
    <s v="kosslyn_1978"/>
    <n v="13"/>
    <s v="19820.0"/>
    <n v="15"/>
    <s v="possible"/>
    <s v="yes"/>
    <n v="1024"/>
    <n v="-190"/>
    <n v="264"/>
  </r>
  <r>
    <n v="87"/>
    <n v="87"/>
    <n v="1252"/>
    <n v="125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15"/>
    <n v="15"/>
    <n v="7"/>
    <n v="15"/>
    <n v="55"/>
    <n v="0"/>
    <n v="55"/>
    <n v="7"/>
    <n v="7"/>
    <n v="0"/>
    <n v="0"/>
    <n v="15"/>
    <n v="7"/>
    <n v="7"/>
    <n v="0"/>
    <n v="15"/>
    <n v="15"/>
    <n v="71"/>
    <n v="7"/>
    <n v="7"/>
    <n v="7"/>
    <n v="55"/>
    <n v="55"/>
    <n v="55"/>
    <n v="7"/>
    <n v="15"/>
    <n v="55"/>
    <n v="15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grotte"/>
    <n v="15"/>
    <n v="8"/>
    <n v="0"/>
    <n v="6"/>
    <s v="/Users/florient/Desktop/subject-10.csv"/>
    <s v="legacy"/>
    <n v="7"/>
    <b v="0"/>
    <s v="Neonatal Nightingale"/>
    <s v="4.1.0"/>
    <n v="84"/>
    <n v="0"/>
    <s v="m"/>
    <s v="space"/>
    <s v="space"/>
    <s v="space"/>
    <s v="space"/>
    <s v="space"/>
    <s v="m"/>
    <s v="space"/>
    <n v="1"/>
    <n v="227"/>
    <s v="-"/>
    <n v="1444.2857142857142"/>
    <n v="1579.0363267684361"/>
    <x v="1"/>
    <n v="57855"/>
    <n v="2785"/>
    <n v="5601"/>
    <n v="524"/>
    <n v="18148"/>
    <n v="227"/>
    <n v="3069"/>
    <n v="1586"/>
    <n v="2"/>
    <s v="legacy"/>
    <n v="1024"/>
    <n v="2"/>
    <n v="48000"/>
    <n v="-16"/>
    <s v="experiment"/>
    <x v="8"/>
    <s v="even"/>
    <n v="692002"/>
    <n v="689213"/>
    <n v="19735"/>
    <n v="865904"/>
    <n v="868030"/>
    <n v="689203"/>
    <n v="865904"/>
    <n v="687615"/>
    <s v="NA"/>
    <n v="683661"/>
    <n v="629795"/>
    <n v="638553"/>
    <n v="1584"/>
    <n v="1540"/>
    <n v="865147"/>
    <n v="629792"/>
    <n v="629792"/>
    <n v="1578"/>
    <n v="871593"/>
    <n v="870030"/>
    <n v="871820"/>
    <n v="635397"/>
    <n v="639078"/>
    <n v="635480"/>
    <n v="687615"/>
    <n v="685661"/>
    <n v="689202"/>
    <s v="NA"/>
    <n v="871593"/>
    <n v="683656"/>
    <n v="865144"/>
    <n v="749858"/>
    <s v="kosslyn_1978"/>
    <n v="14"/>
    <s v="20047.0"/>
    <n v="16"/>
    <s v="impossible"/>
    <s v="yes"/>
    <n v="1024"/>
    <n v="-190"/>
    <n v="264"/>
  </r>
  <r>
    <n v="88"/>
    <n v="88"/>
    <n v="1329"/>
    <n v="132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16"/>
    <n v="16"/>
    <n v="7"/>
    <n v="16"/>
    <n v="55"/>
    <n v="0"/>
    <n v="55"/>
    <n v="7"/>
    <n v="7"/>
    <n v="0"/>
    <n v="0"/>
    <n v="16"/>
    <n v="7"/>
    <n v="7"/>
    <n v="0"/>
    <n v="16"/>
    <n v="16"/>
    <n v="72"/>
    <n v="7"/>
    <n v="7"/>
    <n v="7"/>
    <n v="55"/>
    <n v="55"/>
    <n v="55"/>
    <n v="7"/>
    <n v="16"/>
    <n v="55"/>
    <n v="16"/>
    <n v="0"/>
    <s v="stim0"/>
    <s v="-216.0"/>
    <s v="256.0"/>
    <s v="Tue Oct  7 16:44:02 2025"/>
    <s v="The main experiment item"/>
    <b v="0"/>
    <x v="8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Rocher"/>
    <n v="16"/>
    <n v="8"/>
    <n v="0"/>
    <n v="6"/>
    <s v="/Users/florient/Desktop/subject-10.csv"/>
    <s v="legacy"/>
    <n v="7"/>
    <b v="0"/>
    <s v="Neonatal Nightingale"/>
    <s v="4.1.0"/>
    <n v="29"/>
    <n v="0"/>
    <s v="q"/>
    <s v="space"/>
    <s v="space"/>
    <s v="space"/>
    <s v="space"/>
    <s v="space"/>
    <s v="q"/>
    <s v="space"/>
    <n v="1"/>
    <n v="2550"/>
    <n v="2550"/>
    <n v="1444.2857142857142"/>
    <n v="1579.0363267684361"/>
    <x v="292"/>
    <n v="57855"/>
    <n v="2785"/>
    <n v="5601"/>
    <n v="524"/>
    <n v="18148"/>
    <n v="2550"/>
    <n v="3069"/>
    <n v="1586"/>
    <n v="2"/>
    <s v="legacy"/>
    <n v="1024"/>
    <n v="2"/>
    <n v="48000"/>
    <n v="-16"/>
    <s v="experiment"/>
    <x v="8"/>
    <s v="even"/>
    <n v="692002"/>
    <n v="689213"/>
    <n v="19735"/>
    <n v="872594"/>
    <n v="874366"/>
    <n v="689203"/>
    <n v="872593"/>
    <n v="687615"/>
    <s v="NA"/>
    <n v="683661"/>
    <n v="629795"/>
    <n v="638553"/>
    <n v="1584"/>
    <n v="1540"/>
    <n v="871835"/>
    <n v="629792"/>
    <n v="629792"/>
    <n v="1578"/>
    <n v="878058"/>
    <n v="876366"/>
    <n v="880609"/>
    <n v="635397"/>
    <n v="639078"/>
    <n v="635480"/>
    <n v="687615"/>
    <n v="685661"/>
    <n v="689202"/>
    <s v="NA"/>
    <n v="878058"/>
    <n v="683656"/>
    <n v="871832"/>
    <n v="749858"/>
    <s v="kosslyn_1978"/>
    <n v="15"/>
    <s v="22597.0"/>
    <n v="17"/>
    <s v="possible"/>
    <s v="yes"/>
    <n v="1024"/>
    <n v="-190"/>
    <n v="264"/>
  </r>
  <r>
    <n v="88"/>
    <n v="88"/>
    <n v="1361"/>
    <n v="136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17"/>
    <n v="17"/>
    <n v="7"/>
    <n v="17"/>
    <n v="55"/>
    <n v="0"/>
    <n v="55"/>
    <n v="7"/>
    <n v="7"/>
    <n v="0"/>
    <n v="0"/>
    <n v="17"/>
    <n v="7"/>
    <n v="7"/>
    <n v="0"/>
    <n v="17"/>
    <n v="17"/>
    <n v="73"/>
    <n v="7"/>
    <n v="7"/>
    <n v="7"/>
    <n v="55"/>
    <n v="55"/>
    <n v="55"/>
    <n v="7"/>
    <n v="17"/>
    <n v="55"/>
    <n v="17"/>
    <n v="0"/>
    <s v="stim0"/>
    <s v="-216.0"/>
    <s v="256.0"/>
    <s v="Tue Oct  7 16:44:02 2025"/>
    <s v="The main experiment item"/>
    <b v="0"/>
    <x v="3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Herbe"/>
    <n v="17"/>
    <n v="8"/>
    <n v="0"/>
    <n v="6"/>
    <s v="/Users/florient/Desktop/subject-10.csv"/>
    <s v="legacy"/>
    <n v="7"/>
    <b v="0"/>
    <s v="Neonatal Nightingale"/>
    <s v="4.1.0"/>
    <n v="18"/>
    <n v="0"/>
    <s v="q"/>
    <s v="space"/>
    <s v="space"/>
    <s v="space"/>
    <s v="space"/>
    <s v="space"/>
    <s v="q"/>
    <s v="space"/>
    <n v="1"/>
    <n v="1909"/>
    <n v="1909"/>
    <n v="1444.2857142857142"/>
    <n v="1579.0363267684361"/>
    <x v="293"/>
    <n v="57855"/>
    <n v="2785"/>
    <n v="5601"/>
    <n v="524"/>
    <n v="18148"/>
    <n v="1909"/>
    <n v="3069"/>
    <n v="1586"/>
    <n v="2"/>
    <s v="legacy"/>
    <n v="1024"/>
    <n v="2"/>
    <n v="48000"/>
    <n v="-16"/>
    <s v="experiment"/>
    <x v="8"/>
    <s v="even"/>
    <n v="692002"/>
    <n v="689213"/>
    <n v="19735"/>
    <n v="881385"/>
    <n v="882985"/>
    <n v="689203"/>
    <n v="881384"/>
    <n v="687615"/>
    <s v="NA"/>
    <n v="683661"/>
    <n v="629795"/>
    <n v="638553"/>
    <n v="1584"/>
    <n v="1540"/>
    <n v="880626"/>
    <n v="629792"/>
    <n v="629792"/>
    <n v="1578"/>
    <n v="886932"/>
    <n v="884985"/>
    <n v="888842"/>
    <n v="635397"/>
    <n v="639078"/>
    <n v="635480"/>
    <n v="687615"/>
    <n v="685661"/>
    <n v="689202"/>
    <s v="NA"/>
    <n v="886932"/>
    <n v="683656"/>
    <n v="880623"/>
    <n v="749858"/>
    <s v="kosslyn_1978"/>
    <n v="16"/>
    <s v="24506.0"/>
    <n v="18"/>
    <s v="possible"/>
    <s v="yes"/>
    <n v="1024"/>
    <n v="-190"/>
    <n v="264"/>
  </r>
  <r>
    <n v="89"/>
    <n v="89"/>
    <n v="1317"/>
    <n v="131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18"/>
    <n v="18"/>
    <n v="7"/>
    <n v="18"/>
    <n v="55"/>
    <n v="0"/>
    <n v="55"/>
    <n v="7"/>
    <n v="7"/>
    <n v="0"/>
    <n v="0"/>
    <n v="18"/>
    <n v="7"/>
    <n v="7"/>
    <n v="0"/>
    <n v="18"/>
    <n v="18"/>
    <n v="74"/>
    <n v="7"/>
    <n v="7"/>
    <n v="7"/>
    <n v="55"/>
    <n v="55"/>
    <n v="55"/>
    <n v="7"/>
    <n v="18"/>
    <n v="55"/>
    <n v="18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vallee"/>
    <n v="18"/>
    <n v="8"/>
    <n v="0"/>
    <n v="6"/>
    <s v="/Users/florient/Desktop/subject-10.csv"/>
    <s v="legacy"/>
    <n v="7"/>
    <b v="0"/>
    <s v="Neonatal Nightingale"/>
    <s v="4.1.0"/>
    <n v="54"/>
    <n v="0"/>
    <s v="m"/>
    <s v="space"/>
    <s v="space"/>
    <s v="space"/>
    <s v="space"/>
    <s v="space"/>
    <s v="m"/>
    <s v="space"/>
    <n v="1"/>
    <n v="517"/>
    <s v="-"/>
    <n v="1444.2857142857142"/>
    <n v="1579.0363267684361"/>
    <x v="1"/>
    <n v="57855"/>
    <n v="2785"/>
    <n v="5601"/>
    <n v="524"/>
    <n v="18148"/>
    <n v="517"/>
    <n v="3069"/>
    <n v="1586"/>
    <n v="2"/>
    <s v="legacy"/>
    <n v="1024"/>
    <n v="2"/>
    <n v="48000"/>
    <n v="-16"/>
    <s v="experiment"/>
    <x v="8"/>
    <s v="even"/>
    <n v="692002"/>
    <n v="689213"/>
    <n v="19735"/>
    <n v="889617"/>
    <n v="891390"/>
    <n v="689203"/>
    <n v="889617"/>
    <n v="687615"/>
    <s v="NA"/>
    <n v="683661"/>
    <n v="629795"/>
    <n v="638553"/>
    <n v="1584"/>
    <n v="1540"/>
    <n v="888858"/>
    <n v="629792"/>
    <n v="629792"/>
    <n v="1578"/>
    <n v="895252"/>
    <n v="893390"/>
    <n v="895770"/>
    <n v="635397"/>
    <n v="639078"/>
    <n v="635480"/>
    <n v="687615"/>
    <n v="685661"/>
    <n v="689202"/>
    <s v="NA"/>
    <n v="895252"/>
    <n v="683656"/>
    <n v="888854"/>
    <n v="749858"/>
    <s v="kosslyn_1978"/>
    <n v="17"/>
    <s v="25023.0"/>
    <n v="19"/>
    <s v="impossible"/>
    <s v="yes"/>
    <n v="1024"/>
    <n v="-190"/>
    <n v="264"/>
  </r>
  <r>
    <n v="90"/>
    <n v="90"/>
    <n v="1472"/>
    <n v="147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19"/>
    <n v="19"/>
    <n v="7"/>
    <n v="19"/>
    <n v="55"/>
    <n v="0"/>
    <n v="55"/>
    <n v="7"/>
    <n v="7"/>
    <n v="0"/>
    <n v="0"/>
    <n v="19"/>
    <n v="7"/>
    <n v="7"/>
    <n v="0"/>
    <n v="19"/>
    <n v="19"/>
    <n v="75"/>
    <n v="7"/>
    <n v="7"/>
    <n v="7"/>
    <n v="55"/>
    <n v="55"/>
    <n v="55"/>
    <n v="7"/>
    <n v="19"/>
    <n v="55"/>
    <n v="19"/>
    <n v="0"/>
    <s v="stim0"/>
    <s v="-216.0"/>
    <s v="256.0"/>
    <s v="Tue Oct  7 16:44:02 2025"/>
    <s v="The main experiment item"/>
    <b v="0"/>
    <x v="9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Hutte"/>
    <n v="19"/>
    <n v="8"/>
    <n v="0"/>
    <n v="6"/>
    <s v="/Users/florient/Desktop/subject-10.csv"/>
    <s v="legacy"/>
    <n v="7"/>
    <b v="0"/>
    <s v="Neonatal Nightingale"/>
    <s v="4.1.0"/>
    <n v="25"/>
    <n v="0"/>
    <s v="q"/>
    <s v="space"/>
    <s v="space"/>
    <s v="space"/>
    <s v="space"/>
    <s v="space"/>
    <s v="q"/>
    <s v="space"/>
    <n v="1"/>
    <n v="4424"/>
    <n v="4424"/>
    <n v="1444.2857142857142"/>
    <n v="1579.0363267684361"/>
    <x v="294"/>
    <n v="57855"/>
    <n v="2785"/>
    <n v="5601"/>
    <n v="524"/>
    <n v="18148"/>
    <n v="4424"/>
    <n v="3069"/>
    <n v="1586"/>
    <n v="2"/>
    <s v="legacy"/>
    <n v="1024"/>
    <n v="2"/>
    <n v="48000"/>
    <n v="-16"/>
    <s v="experiment"/>
    <x v="8"/>
    <s v="even"/>
    <n v="692002"/>
    <n v="689213"/>
    <n v="19735"/>
    <n v="896542"/>
    <n v="898132"/>
    <n v="689203"/>
    <n v="896542"/>
    <n v="687615"/>
    <s v="NA"/>
    <n v="683661"/>
    <n v="629795"/>
    <n v="638553"/>
    <n v="1584"/>
    <n v="1540"/>
    <n v="895784"/>
    <n v="629792"/>
    <n v="629792"/>
    <n v="1578"/>
    <n v="902079"/>
    <n v="900132"/>
    <n v="906504"/>
    <n v="635397"/>
    <n v="639078"/>
    <n v="635480"/>
    <n v="687615"/>
    <n v="685661"/>
    <n v="689202"/>
    <s v="NA"/>
    <n v="902079"/>
    <n v="683656"/>
    <n v="895782"/>
    <n v="749858"/>
    <s v="kosslyn_1978"/>
    <n v="18"/>
    <s v="29447.0"/>
    <n v="20"/>
    <s v="possible"/>
    <s v="yes"/>
    <n v="1024"/>
    <n v="-190"/>
    <n v="264"/>
  </r>
  <r>
    <n v="90"/>
    <n v="90"/>
    <n v="1428"/>
    <n v="142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20"/>
    <n v="20"/>
    <n v="7"/>
    <n v="20"/>
    <n v="55"/>
    <n v="0"/>
    <n v="55"/>
    <n v="7"/>
    <n v="7"/>
    <n v="0"/>
    <n v="0"/>
    <n v="20"/>
    <n v="7"/>
    <n v="7"/>
    <n v="0"/>
    <n v="20"/>
    <n v="20"/>
    <n v="76"/>
    <n v="7"/>
    <n v="7"/>
    <n v="7"/>
    <n v="55"/>
    <n v="55"/>
    <n v="55"/>
    <n v="7"/>
    <n v="20"/>
    <n v="55"/>
    <n v="20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grotte"/>
    <n v="20"/>
    <n v="8"/>
    <n v="0"/>
    <n v="6"/>
    <s v="/Users/florient/Desktop/subject-10.csv"/>
    <s v="legacy"/>
    <n v="7"/>
    <b v="0"/>
    <s v="Neonatal Nightingale"/>
    <s v="4.1.0"/>
    <n v="60"/>
    <n v="0"/>
    <s v="m"/>
    <s v="space"/>
    <s v="space"/>
    <s v="space"/>
    <s v="space"/>
    <s v="space"/>
    <s v="m"/>
    <s v="space"/>
    <n v="1"/>
    <n v="558"/>
    <s v="-"/>
    <n v="1444.2857142857142"/>
    <n v="1579.0363267684361"/>
    <x v="1"/>
    <n v="57855"/>
    <n v="2785"/>
    <n v="5601"/>
    <n v="524"/>
    <n v="18148"/>
    <n v="558"/>
    <n v="3069"/>
    <n v="1586"/>
    <n v="2"/>
    <s v="legacy"/>
    <n v="1024"/>
    <n v="2"/>
    <n v="48000"/>
    <n v="-16"/>
    <s v="experiment"/>
    <x v="8"/>
    <s v="even"/>
    <n v="692002"/>
    <n v="689213"/>
    <n v="19735"/>
    <n v="907276"/>
    <n v="908863"/>
    <n v="689203"/>
    <n v="907276"/>
    <n v="687615"/>
    <s v="NA"/>
    <n v="683661"/>
    <n v="629795"/>
    <n v="638553"/>
    <n v="1584"/>
    <n v="1540"/>
    <n v="906518"/>
    <n v="629792"/>
    <n v="629792"/>
    <n v="1578"/>
    <n v="912425"/>
    <n v="910863"/>
    <n v="912984"/>
    <n v="635397"/>
    <n v="639078"/>
    <n v="635480"/>
    <n v="687615"/>
    <n v="685661"/>
    <n v="689202"/>
    <s v="NA"/>
    <n v="912425"/>
    <n v="683656"/>
    <n v="906515"/>
    <n v="749858"/>
    <s v="kosslyn_1978"/>
    <n v="19"/>
    <s v="30005.0"/>
    <n v="21"/>
    <s v="impossible"/>
    <s v="yes"/>
    <n v="1024"/>
    <n v="-190"/>
    <n v="264"/>
  </r>
  <r>
    <n v="90"/>
    <n v="90"/>
    <n v="1406"/>
    <n v="140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21"/>
    <n v="21"/>
    <n v="7"/>
    <n v="21"/>
    <n v="55"/>
    <n v="0"/>
    <n v="55"/>
    <n v="7"/>
    <n v="7"/>
    <n v="0"/>
    <n v="0"/>
    <n v="21"/>
    <n v="7"/>
    <n v="7"/>
    <n v="0"/>
    <n v="21"/>
    <n v="21"/>
    <n v="77"/>
    <n v="7"/>
    <n v="7"/>
    <n v="7"/>
    <n v="55"/>
    <n v="55"/>
    <n v="55"/>
    <n v="7"/>
    <n v="21"/>
    <n v="55"/>
    <n v="21"/>
    <n v="0"/>
    <s v="stim0"/>
    <s v="-216.0"/>
    <s v="256.0"/>
    <s v="Tue Oct  7 16:44:02 2025"/>
    <s v="The main experiment item"/>
    <b v="0"/>
    <x v="10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Arbre"/>
    <n v="21"/>
    <n v="8"/>
    <n v="0"/>
    <n v="6"/>
    <s v="/Users/florient/Desktop/subject-10.csv"/>
    <s v="legacy"/>
    <n v="7"/>
    <b v="0"/>
    <s v="Neonatal Nightingale"/>
    <s v="4.1.0"/>
    <n v="7"/>
    <n v="0"/>
    <s v="q"/>
    <s v="space"/>
    <s v="space"/>
    <s v="space"/>
    <s v="space"/>
    <s v="space"/>
    <s v="q"/>
    <s v="space"/>
    <n v="1"/>
    <n v="928"/>
    <n v="928"/>
    <n v="1444.2857142857142"/>
    <n v="1579.0363267684361"/>
    <x v="295"/>
    <n v="57855"/>
    <n v="2785"/>
    <n v="5601"/>
    <n v="524"/>
    <n v="18148"/>
    <n v="928"/>
    <n v="3069"/>
    <n v="1586"/>
    <n v="2"/>
    <s v="legacy"/>
    <n v="1024"/>
    <n v="2"/>
    <n v="48000"/>
    <n v="-16"/>
    <s v="experiment"/>
    <x v="8"/>
    <s v="even"/>
    <n v="692002"/>
    <n v="689213"/>
    <n v="19735"/>
    <n v="913757"/>
    <n v="915454"/>
    <n v="689203"/>
    <n v="913757"/>
    <n v="687615"/>
    <s v="NA"/>
    <n v="683661"/>
    <n v="629795"/>
    <n v="638553"/>
    <n v="1584"/>
    <n v="1540"/>
    <n v="912999"/>
    <n v="629792"/>
    <n v="629792"/>
    <n v="1578"/>
    <n v="919572"/>
    <n v="917454"/>
    <n v="920501"/>
    <n v="635397"/>
    <n v="639078"/>
    <n v="635480"/>
    <n v="687615"/>
    <n v="685661"/>
    <n v="689202"/>
    <s v="NA"/>
    <n v="919572"/>
    <n v="683656"/>
    <n v="912996"/>
    <n v="749858"/>
    <s v="kosslyn_1978"/>
    <n v="20"/>
    <s v="30933.0"/>
    <n v="22"/>
    <s v="possible"/>
    <s v="yes"/>
    <n v="1024"/>
    <n v="-190"/>
    <n v="264"/>
  </r>
  <r>
    <n v="91"/>
    <n v="91"/>
    <n v="1354"/>
    <n v="135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22"/>
    <n v="22"/>
    <n v="7"/>
    <n v="22"/>
    <n v="55"/>
    <n v="0"/>
    <n v="55"/>
    <n v="7"/>
    <n v="7"/>
    <n v="0"/>
    <n v="0"/>
    <n v="22"/>
    <n v="7"/>
    <n v="7"/>
    <n v="0"/>
    <n v="22"/>
    <n v="22"/>
    <n v="78"/>
    <n v="7"/>
    <n v="7"/>
    <n v="7"/>
    <n v="55"/>
    <n v="55"/>
    <n v="55"/>
    <n v="7"/>
    <n v="22"/>
    <n v="55"/>
    <n v="22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pont"/>
    <n v="22"/>
    <n v="8"/>
    <n v="0"/>
    <n v="6"/>
    <s v="/Users/florient/Desktop/subject-10.csv"/>
    <s v="legacy"/>
    <n v="7"/>
    <b v="0"/>
    <s v="Neonatal Nightingale"/>
    <s v="4.1.0"/>
    <n v="75"/>
    <n v="0"/>
    <s v="m"/>
    <s v="space"/>
    <s v="space"/>
    <s v="space"/>
    <s v="space"/>
    <s v="space"/>
    <s v="m"/>
    <s v="space"/>
    <n v="1"/>
    <n v="219"/>
    <s v="-"/>
    <n v="1444.2857142857142"/>
    <n v="1579.0363267684361"/>
    <x v="1"/>
    <n v="57855"/>
    <n v="2785"/>
    <n v="5601"/>
    <n v="524"/>
    <n v="18148"/>
    <n v="219"/>
    <n v="3069"/>
    <n v="1586"/>
    <n v="2"/>
    <s v="legacy"/>
    <n v="1024"/>
    <n v="2"/>
    <n v="48000"/>
    <n v="-16"/>
    <s v="experiment"/>
    <x v="8"/>
    <s v="even"/>
    <n v="692002"/>
    <n v="689213"/>
    <n v="19735"/>
    <n v="921275"/>
    <n v="923390"/>
    <n v="689203"/>
    <n v="921275"/>
    <n v="687615"/>
    <s v="NA"/>
    <n v="683661"/>
    <n v="629795"/>
    <n v="638553"/>
    <n v="1584"/>
    <n v="1540"/>
    <n v="920517"/>
    <n v="629792"/>
    <n v="629792"/>
    <n v="1578"/>
    <n v="926932"/>
    <n v="925390"/>
    <n v="927151"/>
    <n v="635397"/>
    <n v="639078"/>
    <n v="635480"/>
    <n v="687615"/>
    <n v="685661"/>
    <n v="689202"/>
    <s v="NA"/>
    <n v="926932"/>
    <n v="683656"/>
    <n v="920514"/>
    <n v="749858"/>
    <s v="kosslyn_1978"/>
    <n v="21"/>
    <s v="31152.0"/>
    <n v="23"/>
    <s v="impossible"/>
    <s v="yes"/>
    <n v="1024"/>
    <n v="-190"/>
    <n v="264"/>
  </r>
  <r>
    <n v="91"/>
    <n v="91"/>
    <n v="1385"/>
    <n v="138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23"/>
    <n v="23"/>
    <n v="7"/>
    <n v="23"/>
    <n v="55"/>
    <n v="0"/>
    <n v="55"/>
    <n v="7"/>
    <n v="7"/>
    <n v="0"/>
    <n v="0"/>
    <n v="23"/>
    <n v="7"/>
    <n v="7"/>
    <n v="0"/>
    <n v="23"/>
    <n v="23"/>
    <n v="79"/>
    <n v="7"/>
    <n v="7"/>
    <n v="7"/>
    <n v="55"/>
    <n v="55"/>
    <n v="55"/>
    <n v="7"/>
    <n v="23"/>
    <n v="55"/>
    <n v="23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Colline"/>
    <n v="23"/>
    <n v="8"/>
    <n v="0"/>
    <n v="6"/>
    <s v="/Users/florient/Desktop/subject-10.csv"/>
    <s v="legacy"/>
    <n v="7"/>
    <b v="0"/>
    <s v="Neonatal Nightingale"/>
    <s v="4.1.0"/>
    <n v="47"/>
    <n v="0"/>
    <s v="m"/>
    <s v="space"/>
    <s v="space"/>
    <s v="space"/>
    <s v="space"/>
    <s v="space"/>
    <s v="m"/>
    <s v="space"/>
    <n v="1"/>
    <n v="2111"/>
    <s v="-"/>
    <n v="1444.2857142857142"/>
    <n v="1579.0363267684361"/>
    <x v="1"/>
    <n v="57855"/>
    <n v="2785"/>
    <n v="5601"/>
    <n v="524"/>
    <n v="18148"/>
    <n v="2111"/>
    <n v="3069"/>
    <n v="1586"/>
    <n v="2"/>
    <s v="legacy"/>
    <n v="1024"/>
    <n v="2"/>
    <n v="48000"/>
    <n v="-16"/>
    <s v="experiment"/>
    <x v="8"/>
    <s v="even"/>
    <n v="692002"/>
    <n v="689213"/>
    <n v="19735"/>
    <n v="927924"/>
    <n v="929875"/>
    <n v="689203"/>
    <n v="927924"/>
    <n v="687615"/>
    <s v="NA"/>
    <n v="683661"/>
    <n v="629795"/>
    <n v="638553"/>
    <n v="1584"/>
    <n v="1540"/>
    <n v="927166"/>
    <n v="629792"/>
    <n v="629792"/>
    <n v="1578"/>
    <n v="933630"/>
    <n v="931875"/>
    <n v="935741"/>
    <n v="635397"/>
    <n v="639078"/>
    <n v="635480"/>
    <n v="687615"/>
    <n v="685661"/>
    <n v="689202"/>
    <s v="NA"/>
    <n v="933630"/>
    <n v="683656"/>
    <n v="927164"/>
    <n v="749858"/>
    <s v="kosslyn_1978"/>
    <n v="22"/>
    <s v="33263.0"/>
    <n v="24"/>
    <s v="impossible"/>
    <s v="yes"/>
    <n v="1024"/>
    <n v="-190"/>
    <n v="264"/>
  </r>
  <r>
    <n v="92"/>
    <n v="92"/>
    <n v="1347"/>
    <n v="134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24"/>
    <n v="24"/>
    <n v="7"/>
    <n v="24"/>
    <n v="55"/>
    <n v="0"/>
    <n v="55"/>
    <n v="7"/>
    <n v="7"/>
    <n v="0"/>
    <n v="0"/>
    <n v="24"/>
    <n v="7"/>
    <n v="7"/>
    <n v="0"/>
    <n v="24"/>
    <n v="24"/>
    <n v="80"/>
    <n v="7"/>
    <n v="7"/>
    <n v="7"/>
    <n v="55"/>
    <n v="55"/>
    <n v="55"/>
    <n v="7"/>
    <n v="24"/>
    <n v="55"/>
    <n v="24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pont"/>
    <n v="24"/>
    <n v="8"/>
    <n v="0"/>
    <n v="6"/>
    <s v="/Users/florient/Desktop/subject-10.csv"/>
    <s v="legacy"/>
    <n v="7"/>
    <b v="0"/>
    <s v="Neonatal Nightingale"/>
    <s v="4.1.0"/>
    <n v="45"/>
    <n v="0"/>
    <s v="m"/>
    <s v="space"/>
    <s v="space"/>
    <s v="space"/>
    <s v="space"/>
    <s v="space"/>
    <s v="m"/>
    <s v="space"/>
    <n v="1"/>
    <n v="425"/>
    <s v="-"/>
    <n v="1444.2857142857142"/>
    <n v="1579.0363267684361"/>
    <x v="1"/>
    <n v="57855"/>
    <n v="2785"/>
    <n v="5601"/>
    <n v="524"/>
    <n v="18148"/>
    <n v="425"/>
    <n v="3069"/>
    <n v="1586"/>
    <n v="2"/>
    <s v="legacy"/>
    <n v="1024"/>
    <n v="2"/>
    <n v="48000"/>
    <n v="-16"/>
    <s v="experiment"/>
    <x v="8"/>
    <s v="even"/>
    <n v="692002"/>
    <n v="689213"/>
    <n v="19735"/>
    <n v="936514"/>
    <n v="938473"/>
    <n v="689203"/>
    <n v="936514"/>
    <n v="687615"/>
    <s v="NA"/>
    <n v="683661"/>
    <n v="629795"/>
    <n v="638553"/>
    <n v="1584"/>
    <n v="1540"/>
    <n v="935757"/>
    <n v="629792"/>
    <n v="629792"/>
    <n v="1578"/>
    <n v="942015"/>
    <n v="940473"/>
    <n v="942440"/>
    <n v="635397"/>
    <n v="639078"/>
    <n v="635480"/>
    <n v="687615"/>
    <n v="685661"/>
    <n v="689202"/>
    <s v="NA"/>
    <n v="942015"/>
    <n v="683656"/>
    <n v="935754"/>
    <n v="749858"/>
    <s v="kosslyn_1978"/>
    <n v="23"/>
    <s v="33688.0"/>
    <n v="25"/>
    <s v="impossible"/>
    <s v="yes"/>
    <n v="1024"/>
    <n v="-190"/>
    <n v="264"/>
  </r>
  <r>
    <n v="92"/>
    <n v="92"/>
    <n v="1389"/>
    <n v="138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25"/>
    <n v="25"/>
    <n v="7"/>
    <n v="25"/>
    <n v="55"/>
    <n v="0"/>
    <n v="55"/>
    <n v="7"/>
    <n v="7"/>
    <n v="0"/>
    <n v="0"/>
    <n v="25"/>
    <n v="7"/>
    <n v="7"/>
    <n v="0"/>
    <n v="25"/>
    <n v="25"/>
    <n v="81"/>
    <n v="7"/>
    <n v="7"/>
    <n v="7"/>
    <n v="55"/>
    <n v="55"/>
    <n v="55"/>
    <n v="7"/>
    <n v="25"/>
    <n v="55"/>
    <n v="25"/>
    <n v="0"/>
    <s v="stim0"/>
    <s v="-216.0"/>
    <s v="256.0"/>
    <s v="Tue Oct  7 16:44:02 2025"/>
    <s v="The main experiment item"/>
    <b v="0"/>
    <x v="11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Arbre"/>
    <n v="25"/>
    <n v="8"/>
    <n v="0"/>
    <n v="6"/>
    <s v="/Users/florient/Desktop/subject-10.csv"/>
    <s v="legacy"/>
    <n v="7"/>
    <b v="0"/>
    <s v="Neonatal Nightingale"/>
    <s v="4.1.0"/>
    <n v="21"/>
    <n v="0"/>
    <s v="q"/>
    <s v="space"/>
    <s v="space"/>
    <s v="space"/>
    <s v="space"/>
    <s v="space"/>
    <s v="q"/>
    <s v="space"/>
    <n v="1"/>
    <n v="2441"/>
    <n v="2441"/>
    <n v="1444.2857142857142"/>
    <n v="1579.0363267684361"/>
    <x v="296"/>
    <n v="57855"/>
    <n v="2785"/>
    <n v="5601"/>
    <n v="524"/>
    <n v="18148"/>
    <n v="2441"/>
    <n v="3069"/>
    <n v="1586"/>
    <n v="2"/>
    <s v="legacy"/>
    <n v="1024"/>
    <n v="2"/>
    <n v="48000"/>
    <n v="-16"/>
    <s v="experiment"/>
    <x v="8"/>
    <s v="even"/>
    <n v="692002"/>
    <n v="689213"/>
    <n v="19735"/>
    <n v="943215"/>
    <n v="945172"/>
    <n v="689203"/>
    <n v="943215"/>
    <n v="687615"/>
    <s v="NA"/>
    <n v="683661"/>
    <n v="629795"/>
    <n v="638553"/>
    <n v="1584"/>
    <n v="1540"/>
    <n v="942458"/>
    <n v="629792"/>
    <n v="629792"/>
    <n v="1578"/>
    <n v="949290"/>
    <n v="947172"/>
    <n v="951731"/>
    <n v="635397"/>
    <n v="639078"/>
    <n v="635480"/>
    <n v="687615"/>
    <n v="685661"/>
    <n v="689202"/>
    <s v="NA"/>
    <n v="949290"/>
    <n v="683656"/>
    <n v="942455"/>
    <n v="749858"/>
    <s v="kosslyn_1978"/>
    <n v="24"/>
    <s v="36129.0"/>
    <n v="26"/>
    <s v="possible"/>
    <s v="yes"/>
    <n v="1024"/>
    <n v="-190"/>
    <n v="264"/>
  </r>
  <r>
    <n v="92"/>
    <n v="92"/>
    <n v="1487"/>
    <n v="148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26"/>
    <n v="26"/>
    <n v="7"/>
    <n v="26"/>
    <n v="55"/>
    <n v="0"/>
    <n v="55"/>
    <n v="7"/>
    <n v="7"/>
    <n v="0"/>
    <n v="0"/>
    <n v="26"/>
    <n v="7"/>
    <n v="7"/>
    <n v="0"/>
    <n v="26"/>
    <n v="26"/>
    <n v="82"/>
    <n v="7"/>
    <n v="7"/>
    <n v="7"/>
    <n v="55"/>
    <n v="55"/>
    <n v="55"/>
    <n v="7"/>
    <n v="26"/>
    <n v="55"/>
    <n v="26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grotte"/>
    <n v="26"/>
    <n v="8"/>
    <n v="0"/>
    <n v="6"/>
    <s v="/Users/florient/Desktop/subject-10.csv"/>
    <s v="legacy"/>
    <n v="7"/>
    <b v="0"/>
    <s v="Neonatal Nightingale"/>
    <s v="4.1.0"/>
    <n v="57"/>
    <n v="0"/>
    <s v="m"/>
    <s v="space"/>
    <s v="space"/>
    <s v="space"/>
    <s v="space"/>
    <s v="space"/>
    <s v="m"/>
    <s v="space"/>
    <n v="1"/>
    <n v="4042"/>
    <s v="-"/>
    <n v="1444.2857142857142"/>
    <n v="1579.0363267684361"/>
    <x v="1"/>
    <n v="57855"/>
    <n v="2785"/>
    <n v="5601"/>
    <n v="524"/>
    <n v="18148"/>
    <n v="4042"/>
    <n v="3069"/>
    <n v="1586"/>
    <n v="2"/>
    <s v="legacy"/>
    <n v="1024"/>
    <n v="2"/>
    <n v="48000"/>
    <n v="-16"/>
    <s v="experiment"/>
    <x v="8"/>
    <s v="even"/>
    <n v="692002"/>
    <n v="689213"/>
    <n v="19735"/>
    <n v="952504"/>
    <n v="954260"/>
    <n v="689203"/>
    <n v="952504"/>
    <n v="687615"/>
    <s v="NA"/>
    <n v="683661"/>
    <n v="629795"/>
    <n v="638553"/>
    <n v="1584"/>
    <n v="1540"/>
    <n v="951746"/>
    <n v="629792"/>
    <n v="629792"/>
    <n v="1578"/>
    <n v="957823"/>
    <n v="956260"/>
    <n v="961865"/>
    <n v="635397"/>
    <n v="639078"/>
    <n v="635480"/>
    <n v="687615"/>
    <n v="685661"/>
    <n v="689202"/>
    <s v="NA"/>
    <n v="957823"/>
    <n v="683656"/>
    <n v="951743"/>
    <n v="749858"/>
    <s v="kosslyn_1978"/>
    <n v="25"/>
    <s v="40171.0"/>
    <n v="27"/>
    <s v="impossible"/>
    <s v="yes"/>
    <n v="1024"/>
    <n v="-190"/>
    <n v="264"/>
  </r>
  <r>
    <n v="92"/>
    <n v="92"/>
    <n v="1477"/>
    <n v="147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27"/>
    <n v="27"/>
    <n v="7"/>
    <n v="27"/>
    <n v="55"/>
    <n v="0"/>
    <n v="55"/>
    <n v="7"/>
    <n v="7"/>
    <n v="0"/>
    <n v="0"/>
    <n v="27"/>
    <n v="7"/>
    <n v="7"/>
    <n v="0"/>
    <n v="27"/>
    <n v="27"/>
    <n v="83"/>
    <n v="7"/>
    <n v="7"/>
    <n v="7"/>
    <n v="55"/>
    <n v="55"/>
    <n v="55"/>
    <n v="7"/>
    <n v="27"/>
    <n v="55"/>
    <n v="27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Colline"/>
    <n v="27"/>
    <n v="8"/>
    <n v="0"/>
    <n v="6"/>
    <s v="/Users/florient/Desktop/subject-10.csv"/>
    <s v="legacy"/>
    <n v="7"/>
    <b v="0"/>
    <s v="Neonatal Nightingale"/>
    <s v="4.1.0"/>
    <n v="52"/>
    <n v="0"/>
    <s v="m"/>
    <s v="space"/>
    <s v="space"/>
    <s v="space"/>
    <s v="space"/>
    <s v="space"/>
    <s v="m"/>
    <s v="space"/>
    <n v="1"/>
    <n v="1194"/>
    <s v="-"/>
    <n v="1444.2857142857142"/>
    <n v="1579.0363267684361"/>
    <x v="1"/>
    <n v="57855"/>
    <n v="2785"/>
    <n v="5601"/>
    <n v="524"/>
    <n v="18148"/>
    <n v="1194"/>
    <n v="3069"/>
    <n v="1586"/>
    <n v="2"/>
    <s v="legacy"/>
    <n v="1024"/>
    <n v="2"/>
    <n v="48000"/>
    <n v="-16"/>
    <s v="experiment"/>
    <x v="8"/>
    <s v="even"/>
    <n v="692002"/>
    <n v="689213"/>
    <n v="19735"/>
    <n v="962664"/>
    <n v="964372"/>
    <n v="689203"/>
    <n v="962664"/>
    <n v="687615"/>
    <s v="NA"/>
    <n v="683661"/>
    <n v="629795"/>
    <n v="638553"/>
    <n v="1584"/>
    <n v="1540"/>
    <n v="961906"/>
    <n v="629792"/>
    <n v="629792"/>
    <n v="1578"/>
    <n v="968126"/>
    <n v="966372"/>
    <n v="969321"/>
    <n v="635397"/>
    <n v="639078"/>
    <n v="635480"/>
    <n v="687615"/>
    <n v="685661"/>
    <n v="689202"/>
    <s v="NA"/>
    <n v="968126"/>
    <n v="683656"/>
    <n v="961903"/>
    <n v="749858"/>
    <s v="kosslyn_1978"/>
    <n v="26"/>
    <s v="41365.0"/>
    <n v="28"/>
    <s v="impossible"/>
    <s v="yes"/>
    <n v="1024"/>
    <n v="-190"/>
    <n v="264"/>
  </r>
  <r>
    <n v="93"/>
    <n v="93"/>
    <n v="1463"/>
    <n v="146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28"/>
    <n v="28"/>
    <n v="7"/>
    <n v="28"/>
    <n v="55"/>
    <n v="0"/>
    <n v="55"/>
    <n v="7"/>
    <n v="7"/>
    <n v="0"/>
    <n v="0"/>
    <n v="28"/>
    <n v="7"/>
    <n v="7"/>
    <n v="0"/>
    <n v="28"/>
    <n v="28"/>
    <n v="84"/>
    <n v="7"/>
    <n v="7"/>
    <n v="7"/>
    <n v="55"/>
    <n v="55"/>
    <n v="55"/>
    <n v="7"/>
    <n v="28"/>
    <n v="55"/>
    <n v="28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Ruisseau"/>
    <n v="28"/>
    <n v="8"/>
    <n v="0"/>
    <n v="6"/>
    <s v="/Users/florient/Desktop/subject-10.csv"/>
    <s v="legacy"/>
    <n v="7"/>
    <b v="0"/>
    <s v="Neonatal Nightingale"/>
    <s v="4.1.0"/>
    <n v="51"/>
    <n v="0"/>
    <s v="m"/>
    <s v="space"/>
    <s v="space"/>
    <s v="space"/>
    <s v="space"/>
    <s v="space"/>
    <s v="m"/>
    <s v="space"/>
    <n v="1"/>
    <n v="1076"/>
    <s v="-"/>
    <n v="1444.2857142857142"/>
    <n v="1579.0363267684361"/>
    <x v="1"/>
    <n v="57855"/>
    <n v="2785"/>
    <n v="5601"/>
    <n v="524"/>
    <n v="18148"/>
    <n v="1076"/>
    <n v="3069"/>
    <n v="1586"/>
    <n v="2"/>
    <s v="legacy"/>
    <n v="1024"/>
    <n v="2"/>
    <n v="48000"/>
    <n v="-16"/>
    <s v="experiment"/>
    <x v="8"/>
    <s v="even"/>
    <n v="692002"/>
    <n v="689213"/>
    <n v="19735"/>
    <n v="970092"/>
    <n v="971796"/>
    <n v="689203"/>
    <n v="970092"/>
    <n v="687615"/>
    <s v="NA"/>
    <n v="683661"/>
    <n v="629795"/>
    <n v="638553"/>
    <n v="1584"/>
    <n v="1540"/>
    <n v="969335"/>
    <n v="629792"/>
    <n v="629792"/>
    <n v="1578"/>
    <n v="975486"/>
    <n v="973796"/>
    <n v="976563"/>
    <n v="635397"/>
    <n v="639078"/>
    <n v="635480"/>
    <n v="687615"/>
    <n v="685661"/>
    <n v="689202"/>
    <s v="NA"/>
    <n v="975486"/>
    <n v="683656"/>
    <n v="969332"/>
    <n v="749858"/>
    <s v="kosslyn_1978"/>
    <n v="27"/>
    <s v="42441.0"/>
    <n v="29"/>
    <s v="impossible"/>
    <s v="yes"/>
    <n v="1024"/>
    <n v="-190"/>
    <n v="264"/>
  </r>
  <r>
    <n v="93"/>
    <n v="93"/>
    <n v="1454"/>
    <n v="145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29"/>
    <n v="29"/>
    <n v="7"/>
    <n v="29"/>
    <n v="55"/>
    <n v="0"/>
    <n v="55"/>
    <n v="7"/>
    <n v="7"/>
    <n v="0"/>
    <n v="0"/>
    <n v="29"/>
    <n v="7"/>
    <n v="7"/>
    <n v="0"/>
    <n v="29"/>
    <n v="29"/>
    <n v="85"/>
    <n v="7"/>
    <n v="7"/>
    <n v="7"/>
    <n v="55"/>
    <n v="55"/>
    <n v="55"/>
    <n v="7"/>
    <n v="29"/>
    <n v="55"/>
    <n v="29"/>
    <n v="0"/>
    <s v="stim0"/>
    <s v="-216.0"/>
    <s v="256.0"/>
    <s v="Tue Oct  7 16:44:02 2025"/>
    <s v="The main experiment item"/>
    <b v="0"/>
    <x v="1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Hutte"/>
    <n v="29"/>
    <n v="8"/>
    <n v="0"/>
    <n v="6"/>
    <s v="/Users/florient/Desktop/subject-10.csv"/>
    <s v="legacy"/>
    <n v="7"/>
    <b v="0"/>
    <s v="Neonatal Nightingale"/>
    <s v="4.1.0"/>
    <n v="24"/>
    <n v="0"/>
    <s v="q"/>
    <s v="space"/>
    <s v="space"/>
    <s v="space"/>
    <s v="space"/>
    <s v="space"/>
    <s v="q"/>
    <s v="space"/>
    <n v="1"/>
    <n v="1182"/>
    <n v="1182"/>
    <n v="1444.2857142857142"/>
    <n v="1579.0363267684361"/>
    <x v="297"/>
    <n v="57855"/>
    <n v="2785"/>
    <n v="5601"/>
    <n v="524"/>
    <n v="18148"/>
    <n v="1182"/>
    <n v="3069"/>
    <n v="1586"/>
    <n v="2"/>
    <s v="legacy"/>
    <n v="1024"/>
    <n v="2"/>
    <n v="48000"/>
    <n v="-16"/>
    <s v="experiment"/>
    <x v="8"/>
    <s v="even"/>
    <n v="692002"/>
    <n v="689213"/>
    <n v="19735"/>
    <n v="977335"/>
    <n v="979091"/>
    <n v="689203"/>
    <n v="977335"/>
    <n v="687615"/>
    <s v="NA"/>
    <n v="683661"/>
    <n v="629795"/>
    <n v="638553"/>
    <n v="1584"/>
    <n v="1540"/>
    <n v="976577"/>
    <n v="629792"/>
    <n v="629792"/>
    <n v="1578"/>
    <n v="983039"/>
    <n v="981092"/>
    <n v="984221"/>
    <n v="635397"/>
    <n v="639078"/>
    <n v="635480"/>
    <n v="687615"/>
    <n v="685661"/>
    <n v="689202"/>
    <s v="NA"/>
    <n v="983039"/>
    <n v="683656"/>
    <n v="976575"/>
    <n v="749858"/>
    <s v="kosslyn_1978"/>
    <n v="28"/>
    <s v="43623.0"/>
    <n v="30"/>
    <s v="possible"/>
    <s v="yes"/>
    <n v="1024"/>
    <n v="-190"/>
    <n v="264"/>
  </r>
  <r>
    <n v="93"/>
    <n v="93"/>
    <n v="1650"/>
    <n v="165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30"/>
    <n v="30"/>
    <n v="7"/>
    <n v="30"/>
    <n v="55"/>
    <n v="0"/>
    <n v="55"/>
    <n v="7"/>
    <n v="7"/>
    <n v="0"/>
    <n v="0"/>
    <n v="30"/>
    <n v="7"/>
    <n v="7"/>
    <n v="0"/>
    <n v="30"/>
    <n v="30"/>
    <n v="86"/>
    <n v="7"/>
    <n v="7"/>
    <n v="7"/>
    <n v="55"/>
    <n v="55"/>
    <n v="55"/>
    <n v="7"/>
    <n v="30"/>
    <n v="55"/>
    <n v="30"/>
    <n v="0"/>
    <s v="stim0"/>
    <s v="-216.0"/>
    <s v="256.0"/>
    <s v="Tue Oct  7 16:44:02 2025"/>
    <s v="The main experiment item"/>
    <b v="0"/>
    <x v="13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puits"/>
    <n v="30"/>
    <n v="8"/>
    <n v="0"/>
    <n v="6"/>
    <s v="/Users/florient/Desktop/subject-10.csv"/>
    <s v="legacy"/>
    <n v="7"/>
    <b v="0"/>
    <s v="Neonatal Nightingale"/>
    <s v="4.1.0"/>
    <n v="35"/>
    <n v="0"/>
    <s v="q"/>
    <s v="space"/>
    <s v="space"/>
    <s v="space"/>
    <s v="space"/>
    <s v="space"/>
    <s v="q"/>
    <s v="space"/>
    <n v="1"/>
    <n v="7543"/>
    <n v="7543"/>
    <n v="1444.2857142857142"/>
    <n v="1579.0363267684361"/>
    <x v="1"/>
    <n v="57855"/>
    <n v="2785"/>
    <n v="5601"/>
    <n v="524"/>
    <n v="18148"/>
    <n v="7543"/>
    <n v="3069"/>
    <n v="1586"/>
    <n v="2"/>
    <s v="legacy"/>
    <n v="1024"/>
    <n v="2"/>
    <n v="48000"/>
    <n v="-16"/>
    <s v="experiment"/>
    <x v="8"/>
    <s v="even"/>
    <n v="692002"/>
    <n v="689213"/>
    <n v="19735"/>
    <n v="984995"/>
    <n v="987006"/>
    <n v="689203"/>
    <n v="984995"/>
    <n v="687615"/>
    <s v="NA"/>
    <n v="683661"/>
    <n v="629795"/>
    <n v="638553"/>
    <n v="1584"/>
    <n v="1540"/>
    <n v="984236"/>
    <n v="629792"/>
    <n v="629792"/>
    <n v="1578"/>
    <n v="990761"/>
    <n v="989006"/>
    <n v="998305"/>
    <n v="635397"/>
    <n v="639078"/>
    <n v="635480"/>
    <n v="687615"/>
    <n v="685661"/>
    <n v="689202"/>
    <s v="NA"/>
    <n v="990761"/>
    <n v="683656"/>
    <n v="984233"/>
    <n v="749858"/>
    <s v="kosslyn_1978"/>
    <n v="29"/>
    <s v="51166.0"/>
    <n v="31"/>
    <s v="possible"/>
    <s v="yes"/>
    <n v="1024"/>
    <n v="-190"/>
    <n v="264"/>
  </r>
  <r>
    <n v="93"/>
    <n v="93"/>
    <n v="1611"/>
    <n v="161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31"/>
    <n v="31"/>
    <n v="7"/>
    <n v="31"/>
    <n v="55"/>
    <n v="0"/>
    <n v="55"/>
    <n v="7"/>
    <n v="7"/>
    <n v="0"/>
    <n v="0"/>
    <n v="31"/>
    <n v="7"/>
    <n v="7"/>
    <n v="0"/>
    <n v="31"/>
    <n v="31"/>
    <n v="87"/>
    <n v="7"/>
    <n v="7"/>
    <n v="7"/>
    <n v="55"/>
    <n v="55"/>
    <n v="55"/>
    <n v="7"/>
    <n v="31"/>
    <n v="55"/>
    <n v="31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Ruisseau"/>
    <n v="31"/>
    <n v="8"/>
    <n v="0"/>
    <n v="6"/>
    <s v="/Users/florient/Desktop/subject-10.csv"/>
    <s v="legacy"/>
    <n v="7"/>
    <b v="0"/>
    <s v="Neonatal Nightingale"/>
    <s v="4.1.0"/>
    <n v="55"/>
    <n v="0"/>
    <s v="m"/>
    <s v="space"/>
    <s v="space"/>
    <s v="space"/>
    <s v="space"/>
    <s v="space"/>
    <s v="m"/>
    <s v="space"/>
    <n v="1"/>
    <n v="401"/>
    <s v="-"/>
    <n v="1444.2857142857142"/>
    <n v="1579.0363267684361"/>
    <x v="1"/>
    <n v="57855"/>
    <n v="2785"/>
    <n v="5601"/>
    <n v="524"/>
    <n v="18148"/>
    <n v="401"/>
    <n v="3069"/>
    <n v="1586"/>
    <n v="2"/>
    <s v="legacy"/>
    <n v="1024"/>
    <n v="2"/>
    <n v="48000"/>
    <n v="-16"/>
    <s v="experiment"/>
    <x v="8"/>
    <s v="even"/>
    <n v="692002"/>
    <n v="689213"/>
    <n v="19735"/>
    <n v="999077"/>
    <n v="1000830"/>
    <n v="689203"/>
    <n v="999076"/>
    <n v="687615"/>
    <s v="NA"/>
    <n v="683661"/>
    <n v="629795"/>
    <n v="638553"/>
    <n v="1584"/>
    <n v="1540"/>
    <n v="998320"/>
    <n v="629792"/>
    <n v="629792"/>
    <n v="1578"/>
    <n v="1004521"/>
    <n v="1002830"/>
    <n v="1004922"/>
    <n v="635397"/>
    <n v="639078"/>
    <n v="635480"/>
    <n v="687615"/>
    <n v="685661"/>
    <n v="689202"/>
    <s v="NA"/>
    <n v="1004521"/>
    <n v="683656"/>
    <n v="998317"/>
    <n v="749858"/>
    <s v="kosslyn_1978"/>
    <n v="30"/>
    <s v="51567.0"/>
    <n v="32"/>
    <s v="impossible"/>
    <s v="yes"/>
    <n v="1024"/>
    <n v="-190"/>
    <n v="264"/>
  </r>
  <r>
    <n v="93"/>
    <n v="93"/>
    <n v="1656"/>
    <n v="165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32"/>
    <n v="32"/>
    <n v="7"/>
    <n v="32"/>
    <n v="55"/>
    <n v="0"/>
    <n v="55"/>
    <n v="7"/>
    <n v="7"/>
    <n v="0"/>
    <n v="0"/>
    <n v="32"/>
    <n v="7"/>
    <n v="7"/>
    <n v="0"/>
    <n v="32"/>
    <n v="32"/>
    <n v="88"/>
    <n v="7"/>
    <n v="7"/>
    <n v="7"/>
    <n v="55"/>
    <n v="55"/>
    <n v="55"/>
    <n v="7"/>
    <n v="32"/>
    <n v="55"/>
    <n v="32"/>
    <n v="0"/>
    <s v="stim0"/>
    <s v="-216.0"/>
    <s v="256.0"/>
    <s v="Tue Oct  7 16:44:02 2025"/>
    <s v="The main experiment item"/>
    <b v="0"/>
    <x v="14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Arbre"/>
    <n v="32"/>
    <n v="8"/>
    <n v="0"/>
    <n v="6"/>
    <s v="/Users/florient/Desktop/subject-10.csv"/>
    <s v="legacy"/>
    <n v="7"/>
    <b v="0"/>
    <s v="Neonatal Nightingale"/>
    <s v="4.1.0"/>
    <n v="16"/>
    <n v="0"/>
    <s v="q"/>
    <s v="space"/>
    <s v="space"/>
    <s v="space"/>
    <s v="space"/>
    <s v="space"/>
    <s v="q"/>
    <s v="space"/>
    <n v="1"/>
    <n v="3089"/>
    <n v="3089"/>
    <n v="1444.2857142857142"/>
    <n v="1579.0363267684361"/>
    <x v="298"/>
    <n v="57855"/>
    <n v="2785"/>
    <n v="5601"/>
    <n v="524"/>
    <n v="18148"/>
    <n v="3089"/>
    <n v="3069"/>
    <n v="1586"/>
    <n v="2"/>
    <s v="legacy"/>
    <n v="1024"/>
    <n v="2"/>
    <n v="48000"/>
    <n v="-16"/>
    <s v="experiment"/>
    <x v="8"/>
    <s v="even"/>
    <n v="692002"/>
    <n v="689213"/>
    <n v="19735"/>
    <n v="1005696"/>
    <n v="1007294"/>
    <n v="689203"/>
    <n v="1005696"/>
    <n v="687615"/>
    <s v="NA"/>
    <n v="683661"/>
    <n v="629795"/>
    <n v="638553"/>
    <n v="1584"/>
    <n v="1540"/>
    <n v="1004937"/>
    <n v="629792"/>
    <n v="629792"/>
    <n v="1578"/>
    <n v="1011412"/>
    <n v="1009294"/>
    <n v="1014502"/>
    <n v="635397"/>
    <n v="639078"/>
    <n v="635480"/>
    <n v="687615"/>
    <n v="685661"/>
    <n v="689202"/>
    <s v="NA"/>
    <n v="1011412"/>
    <n v="683656"/>
    <n v="1004934"/>
    <n v="749858"/>
    <s v="kosslyn_1978"/>
    <n v="31"/>
    <s v="54656.0"/>
    <n v="33"/>
    <s v="possible"/>
    <s v="yes"/>
    <n v="1024"/>
    <n v="-190"/>
    <n v="264"/>
  </r>
  <r>
    <n v="94"/>
    <n v="94"/>
    <n v="1620"/>
    <n v="162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33"/>
    <n v="33"/>
    <n v="7"/>
    <n v="33"/>
    <n v="55"/>
    <n v="0"/>
    <n v="55"/>
    <n v="7"/>
    <n v="7"/>
    <n v="0"/>
    <n v="0"/>
    <n v="33"/>
    <n v="7"/>
    <n v="7"/>
    <n v="0"/>
    <n v="33"/>
    <n v="33"/>
    <n v="89"/>
    <n v="7"/>
    <n v="7"/>
    <n v="7"/>
    <n v="55"/>
    <n v="55"/>
    <n v="55"/>
    <n v="7"/>
    <n v="33"/>
    <n v="55"/>
    <n v="33"/>
    <n v="0"/>
    <s v="stim0"/>
    <s v="-216.0"/>
    <s v="256.0"/>
    <s v="Tue Oct  7 16:44:02 2025"/>
    <s v="The main experiment item"/>
    <b v="0"/>
    <x v="6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Rocher"/>
    <n v="33"/>
    <n v="8"/>
    <n v="0"/>
    <n v="6"/>
    <s v="/Users/florient/Desktop/subject-10.csv"/>
    <s v="legacy"/>
    <n v="7"/>
    <b v="0"/>
    <s v="Neonatal Nightingale"/>
    <s v="4.1.0"/>
    <n v="30"/>
    <n v="0"/>
    <s v="q"/>
    <s v="space"/>
    <s v="space"/>
    <s v="space"/>
    <s v="space"/>
    <s v="space"/>
    <s v="q"/>
    <s v="space"/>
    <n v="1"/>
    <n v="438"/>
    <n v="438"/>
    <n v="1444.2857142857142"/>
    <n v="1579.0363267684361"/>
    <x v="299"/>
    <n v="57855"/>
    <n v="2785"/>
    <n v="5601"/>
    <n v="524"/>
    <n v="18148"/>
    <n v="438"/>
    <n v="3069"/>
    <n v="1586"/>
    <n v="2"/>
    <s v="legacy"/>
    <n v="1024"/>
    <n v="2"/>
    <n v="48000"/>
    <n v="-16"/>
    <s v="experiment"/>
    <x v="8"/>
    <s v="even"/>
    <n v="692002"/>
    <n v="689213"/>
    <n v="19735"/>
    <n v="1015275"/>
    <n v="1016873"/>
    <n v="689203"/>
    <n v="1015275"/>
    <n v="687615"/>
    <s v="NA"/>
    <n v="683661"/>
    <n v="629795"/>
    <n v="638553"/>
    <n v="1584"/>
    <n v="1540"/>
    <n v="1014517"/>
    <n v="629792"/>
    <n v="629792"/>
    <n v="1578"/>
    <n v="1020564"/>
    <n v="1018873"/>
    <n v="1021003"/>
    <n v="635397"/>
    <n v="639078"/>
    <n v="635480"/>
    <n v="687615"/>
    <n v="685661"/>
    <n v="689202"/>
    <s v="NA"/>
    <n v="1020564"/>
    <n v="683656"/>
    <n v="1014514"/>
    <n v="749858"/>
    <s v="kosslyn_1978"/>
    <n v="32"/>
    <s v="55094.0"/>
    <n v="34"/>
    <s v="possible"/>
    <s v="yes"/>
    <n v="1024"/>
    <n v="-190"/>
    <n v="264"/>
  </r>
  <r>
    <n v="94"/>
    <n v="94"/>
    <n v="1574"/>
    <n v="157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34"/>
    <n v="34"/>
    <n v="7"/>
    <n v="34"/>
    <n v="55"/>
    <n v="0"/>
    <n v="55"/>
    <n v="7"/>
    <n v="7"/>
    <n v="0"/>
    <n v="0"/>
    <n v="34"/>
    <n v="7"/>
    <n v="7"/>
    <n v="0"/>
    <n v="34"/>
    <n v="34"/>
    <n v="90"/>
    <n v="7"/>
    <n v="7"/>
    <n v="7"/>
    <n v="55"/>
    <n v="55"/>
    <n v="55"/>
    <n v="7"/>
    <n v="34"/>
    <n v="55"/>
    <n v="34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vallee"/>
    <n v="34"/>
    <n v="8"/>
    <n v="0"/>
    <n v="6"/>
    <s v="/Users/florient/Desktop/subject-10.csv"/>
    <s v="legacy"/>
    <n v="7"/>
    <b v="0"/>
    <s v="Neonatal Nightingale"/>
    <s v="4.1.0"/>
    <n v="61"/>
    <n v="0"/>
    <s v="m"/>
    <s v="space"/>
    <s v="space"/>
    <s v="space"/>
    <s v="space"/>
    <s v="space"/>
    <s v="m"/>
    <s v="space"/>
    <n v="1"/>
    <n v="22"/>
    <s v="-"/>
    <n v="1444.2857142857142"/>
    <n v="1579.0363267684361"/>
    <x v="1"/>
    <n v="57855"/>
    <n v="2785"/>
    <n v="5601"/>
    <n v="524"/>
    <n v="18148"/>
    <n v="22"/>
    <n v="3069"/>
    <n v="1586"/>
    <n v="2"/>
    <s v="legacy"/>
    <n v="1024"/>
    <n v="2"/>
    <n v="48000"/>
    <n v="-16"/>
    <s v="experiment"/>
    <x v="8"/>
    <s v="even"/>
    <n v="692002"/>
    <n v="689213"/>
    <n v="19735"/>
    <n v="1021775"/>
    <n v="1023785"/>
    <n v="689203"/>
    <n v="1021774"/>
    <n v="687615"/>
    <s v="NA"/>
    <n v="683661"/>
    <n v="629795"/>
    <n v="638553"/>
    <n v="1584"/>
    <n v="1540"/>
    <n v="1021018"/>
    <n v="629792"/>
    <n v="629792"/>
    <n v="1578"/>
    <n v="1027647"/>
    <n v="1025785"/>
    <n v="1027670"/>
    <n v="635397"/>
    <n v="639078"/>
    <n v="635480"/>
    <n v="687615"/>
    <n v="685661"/>
    <n v="689202"/>
    <s v="NA"/>
    <n v="1027647"/>
    <n v="683656"/>
    <n v="1021015"/>
    <n v="749858"/>
    <s v="kosslyn_1978"/>
    <n v="33"/>
    <s v="55116.0"/>
    <n v="35"/>
    <s v="impossible"/>
    <s v="yes"/>
    <n v="1024"/>
    <n v="-190"/>
    <n v="264"/>
  </r>
  <r>
    <n v="94"/>
    <n v="94"/>
    <n v="1551"/>
    <n v="155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35"/>
    <n v="35"/>
    <n v="7"/>
    <n v="35"/>
    <n v="55"/>
    <n v="0"/>
    <n v="55"/>
    <n v="7"/>
    <n v="7"/>
    <n v="0"/>
    <n v="0"/>
    <n v="35"/>
    <n v="7"/>
    <n v="7"/>
    <n v="0"/>
    <n v="35"/>
    <n v="35"/>
    <n v="91"/>
    <n v="7"/>
    <n v="7"/>
    <n v="7"/>
    <n v="55"/>
    <n v="55"/>
    <n v="55"/>
    <n v="7"/>
    <n v="35"/>
    <n v="55"/>
    <n v="35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pont"/>
    <n v="35"/>
    <n v="8"/>
    <n v="0"/>
    <n v="6"/>
    <s v="/Users/florient/Desktop/subject-10.csv"/>
    <s v="legacy"/>
    <n v="7"/>
    <b v="0"/>
    <s v="Neonatal Nightingale"/>
    <s v="4.1.0"/>
    <n v="77"/>
    <n v="0"/>
    <s v="m"/>
    <s v="space"/>
    <s v="space"/>
    <s v="space"/>
    <s v="space"/>
    <s v="space"/>
    <s v="m"/>
    <s v="space"/>
    <n v="1"/>
    <n v="739"/>
    <s v="-"/>
    <n v="1444.2857142857142"/>
    <n v="1579.0363267684361"/>
    <x v="1"/>
    <n v="57855"/>
    <n v="2785"/>
    <n v="5601"/>
    <n v="524"/>
    <n v="18148"/>
    <n v="739"/>
    <n v="3069"/>
    <n v="1586"/>
    <n v="2"/>
    <s v="legacy"/>
    <n v="1024"/>
    <n v="2"/>
    <n v="48000"/>
    <n v="-16"/>
    <s v="experiment"/>
    <x v="8"/>
    <s v="even"/>
    <n v="692002"/>
    <n v="689213"/>
    <n v="19735"/>
    <n v="1028444"/>
    <n v="1030462"/>
    <n v="689203"/>
    <n v="1028444"/>
    <n v="687615"/>
    <s v="NA"/>
    <n v="683661"/>
    <n v="629795"/>
    <n v="638553"/>
    <n v="1584"/>
    <n v="1540"/>
    <n v="1027687"/>
    <n v="629792"/>
    <n v="629792"/>
    <n v="1578"/>
    <n v="1034004"/>
    <n v="1032462"/>
    <n v="1034744"/>
    <n v="635397"/>
    <n v="639078"/>
    <n v="635480"/>
    <n v="687615"/>
    <n v="685661"/>
    <n v="689202"/>
    <s v="NA"/>
    <n v="1034004"/>
    <n v="683656"/>
    <n v="1027684"/>
    <n v="749858"/>
    <s v="kosslyn_1978"/>
    <n v="34"/>
    <s v="55855.0"/>
    <n v="36"/>
    <s v="impossible"/>
    <s v="yes"/>
    <n v="1024"/>
    <n v="-190"/>
    <n v="264"/>
  </r>
  <r>
    <n v="94"/>
    <n v="94"/>
    <n v="1528"/>
    <n v="152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36"/>
    <n v="36"/>
    <n v="7"/>
    <n v="36"/>
    <n v="55"/>
    <n v="0"/>
    <n v="55"/>
    <n v="7"/>
    <n v="7"/>
    <n v="0"/>
    <n v="0"/>
    <n v="36"/>
    <n v="7"/>
    <n v="7"/>
    <n v="0"/>
    <n v="36"/>
    <n v="36"/>
    <n v="92"/>
    <n v="7"/>
    <n v="7"/>
    <n v="7"/>
    <n v="55"/>
    <n v="55"/>
    <n v="55"/>
    <n v="7"/>
    <n v="36"/>
    <n v="55"/>
    <n v="36"/>
    <n v="0"/>
    <s v="stim0"/>
    <s v="-216.0"/>
    <s v="256.0"/>
    <s v="Tue Oct  7 16:44:02 2025"/>
    <s v="The main experiment item"/>
    <b v="0"/>
    <x v="14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Lac"/>
    <n v="36"/>
    <n v="8"/>
    <n v="0"/>
    <n v="6"/>
    <s v="/Users/florient/Desktop/subject-10.csv"/>
    <s v="legacy"/>
    <n v="7"/>
    <b v="0"/>
    <s v="Neonatal Nightingale"/>
    <s v="4.1.0"/>
    <n v="37"/>
    <n v="0"/>
    <s v="q"/>
    <s v="space"/>
    <s v="space"/>
    <s v="space"/>
    <s v="space"/>
    <s v="space"/>
    <s v="q"/>
    <s v="space"/>
    <n v="1"/>
    <n v="714"/>
    <n v="714"/>
    <n v="1444.2857142857142"/>
    <n v="1579.0363267684361"/>
    <x v="300"/>
    <n v="57855"/>
    <n v="2785"/>
    <n v="5601"/>
    <n v="524"/>
    <n v="18148"/>
    <n v="714"/>
    <n v="3069"/>
    <n v="1586"/>
    <n v="2"/>
    <s v="legacy"/>
    <n v="1024"/>
    <n v="2"/>
    <n v="48000"/>
    <n v="-16"/>
    <s v="experiment"/>
    <x v="8"/>
    <s v="even"/>
    <n v="692002"/>
    <n v="689213"/>
    <n v="19735"/>
    <n v="1035517"/>
    <n v="1037652"/>
    <n v="689203"/>
    <n v="1035517"/>
    <n v="687615"/>
    <s v="NA"/>
    <n v="683661"/>
    <n v="629795"/>
    <n v="638553"/>
    <n v="1584"/>
    <n v="1540"/>
    <n v="1034759"/>
    <n v="629792"/>
    <n v="629792"/>
    <n v="1578"/>
    <n v="1041236"/>
    <n v="1039652"/>
    <n v="1041951"/>
    <n v="635397"/>
    <n v="639078"/>
    <n v="635480"/>
    <n v="687615"/>
    <n v="685661"/>
    <n v="689202"/>
    <s v="NA"/>
    <n v="1041236"/>
    <n v="683656"/>
    <n v="1034756"/>
    <n v="749858"/>
    <s v="kosslyn_1978"/>
    <n v="35"/>
    <s v="56569.0"/>
    <n v="37"/>
    <s v="possible"/>
    <s v="yes"/>
    <n v="1024"/>
    <n v="-190"/>
    <n v="264"/>
  </r>
  <r>
    <n v="94"/>
    <n v="94"/>
    <n v="1550"/>
    <n v="155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37"/>
    <n v="37"/>
    <n v="7"/>
    <n v="37"/>
    <n v="55"/>
    <n v="0"/>
    <n v="55"/>
    <n v="7"/>
    <n v="7"/>
    <n v="0"/>
    <n v="0"/>
    <n v="37"/>
    <n v="7"/>
    <n v="7"/>
    <n v="0"/>
    <n v="37"/>
    <n v="37"/>
    <n v="93"/>
    <n v="7"/>
    <n v="7"/>
    <n v="7"/>
    <n v="55"/>
    <n v="55"/>
    <n v="55"/>
    <n v="7"/>
    <n v="37"/>
    <n v="55"/>
    <n v="37"/>
    <n v="0"/>
    <s v="stim0"/>
    <s v="-216.0"/>
    <s v="256.0"/>
    <s v="Tue Oct  7 16:44:02 2025"/>
    <s v="The main experiment item"/>
    <b v="0"/>
    <x v="15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Hutte"/>
    <n v="37"/>
    <n v="8"/>
    <n v="0"/>
    <n v="6"/>
    <s v="/Users/florient/Desktop/subject-10.csv"/>
    <s v="legacy"/>
    <n v="7"/>
    <b v="0"/>
    <s v="Neonatal Nightingale"/>
    <s v="4.1.0"/>
    <n v="26"/>
    <n v="0"/>
    <s v="q"/>
    <s v="space"/>
    <s v="space"/>
    <s v="space"/>
    <s v="space"/>
    <s v="space"/>
    <s v="q"/>
    <s v="space"/>
    <n v="1"/>
    <n v="2352"/>
    <n v="2352"/>
    <n v="1444.2857142857142"/>
    <n v="1579.0363267684361"/>
    <x v="301"/>
    <n v="57855"/>
    <n v="2785"/>
    <n v="5601"/>
    <n v="524"/>
    <n v="18148"/>
    <n v="2352"/>
    <n v="3069"/>
    <n v="1586"/>
    <n v="2"/>
    <s v="legacy"/>
    <n v="1024"/>
    <n v="2"/>
    <n v="48000"/>
    <n v="-16"/>
    <s v="experiment"/>
    <x v="8"/>
    <s v="even"/>
    <n v="692002"/>
    <n v="689213"/>
    <n v="19735"/>
    <n v="1042722"/>
    <n v="1044734"/>
    <n v="689203"/>
    <n v="1042722"/>
    <n v="687615"/>
    <s v="NA"/>
    <n v="683661"/>
    <n v="629795"/>
    <n v="638553"/>
    <n v="1584"/>
    <n v="1540"/>
    <n v="1041966"/>
    <n v="629792"/>
    <n v="629792"/>
    <n v="1578"/>
    <n v="1048682"/>
    <n v="1046734"/>
    <n v="1051035"/>
    <n v="635397"/>
    <n v="639078"/>
    <n v="635480"/>
    <n v="687615"/>
    <n v="685661"/>
    <n v="689202"/>
    <s v="NA"/>
    <n v="1048682"/>
    <n v="683656"/>
    <n v="1041964"/>
    <n v="749858"/>
    <s v="kosslyn_1978"/>
    <n v="36"/>
    <s v="58921.0"/>
    <n v="38"/>
    <s v="possible"/>
    <s v="yes"/>
    <n v="1024"/>
    <n v="-190"/>
    <n v="264"/>
  </r>
  <r>
    <n v="94"/>
    <n v="94"/>
    <n v="1517"/>
    <n v="151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38"/>
    <n v="38"/>
    <n v="7"/>
    <n v="38"/>
    <n v="55"/>
    <n v="0"/>
    <n v="55"/>
    <n v="7"/>
    <n v="7"/>
    <n v="0"/>
    <n v="0"/>
    <n v="38"/>
    <n v="7"/>
    <n v="7"/>
    <n v="0"/>
    <n v="38"/>
    <n v="38"/>
    <n v="94"/>
    <n v="7"/>
    <n v="7"/>
    <n v="7"/>
    <n v="55"/>
    <n v="55"/>
    <n v="55"/>
    <n v="7"/>
    <n v="38"/>
    <n v="55"/>
    <n v="38"/>
    <n v="0"/>
    <s v="stim0"/>
    <s v="-216.0"/>
    <s v="256.0"/>
    <s v="Tue Oct  7 16:44:02 2025"/>
    <s v="The main experiment item"/>
    <b v="0"/>
    <x v="16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Sable"/>
    <n v="38"/>
    <n v="8"/>
    <n v="0"/>
    <n v="6"/>
    <s v="/Users/florient/Desktop/subject-10.csv"/>
    <s v="legacy"/>
    <n v="7"/>
    <b v="0"/>
    <s v="Neonatal Nightingale"/>
    <s v="4.1.0"/>
    <n v="17"/>
    <n v="0"/>
    <s v="q"/>
    <s v="space"/>
    <s v="space"/>
    <s v="space"/>
    <s v="space"/>
    <s v="space"/>
    <s v="q"/>
    <s v="space"/>
    <n v="1"/>
    <n v="243"/>
    <n v="243"/>
    <n v="1444.2857142857142"/>
    <n v="1579.0363267684361"/>
    <x v="302"/>
    <n v="57855"/>
    <n v="2785"/>
    <n v="5601"/>
    <n v="524"/>
    <n v="18148"/>
    <n v="243"/>
    <n v="3069"/>
    <n v="1586"/>
    <n v="2"/>
    <s v="legacy"/>
    <n v="1024"/>
    <n v="2"/>
    <n v="48000"/>
    <n v="-16"/>
    <s v="experiment"/>
    <x v="8"/>
    <s v="even"/>
    <n v="692002"/>
    <n v="689213"/>
    <n v="19735"/>
    <n v="1051809"/>
    <n v="1053396"/>
    <n v="689203"/>
    <n v="1051809"/>
    <n v="687615"/>
    <s v="NA"/>
    <n v="683661"/>
    <n v="629795"/>
    <n v="638553"/>
    <n v="1584"/>
    <n v="1540"/>
    <n v="1051051"/>
    <n v="629792"/>
    <n v="629792"/>
    <n v="1578"/>
    <n v="1057407"/>
    <n v="1055396"/>
    <n v="1057650"/>
    <n v="635397"/>
    <n v="639078"/>
    <n v="635480"/>
    <n v="687615"/>
    <n v="685661"/>
    <n v="689202"/>
    <s v="NA"/>
    <n v="1057407"/>
    <n v="683656"/>
    <n v="1051048"/>
    <n v="749858"/>
    <s v="kosslyn_1978"/>
    <n v="37"/>
    <s v="59164.0"/>
    <n v="39"/>
    <s v="possible"/>
    <s v="yes"/>
    <n v="1024"/>
    <n v="-190"/>
    <n v="264"/>
  </r>
  <r>
    <n v="95"/>
    <n v="95"/>
    <n v="1507"/>
    <n v="150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39"/>
    <n v="39"/>
    <n v="7"/>
    <n v="39"/>
    <n v="55"/>
    <n v="0"/>
    <n v="55"/>
    <n v="7"/>
    <n v="7"/>
    <n v="0"/>
    <n v="0"/>
    <n v="39"/>
    <n v="7"/>
    <n v="7"/>
    <n v="0"/>
    <n v="39"/>
    <n v="39"/>
    <n v="95"/>
    <n v="7"/>
    <n v="7"/>
    <n v="7"/>
    <n v="55"/>
    <n v="55"/>
    <n v="55"/>
    <n v="7"/>
    <n v="39"/>
    <n v="55"/>
    <n v="39"/>
    <n v="0"/>
    <s v="stim0"/>
    <s v="-216.0"/>
    <s v="256.0"/>
    <s v="Tue Oct  7 16:44:02 2025"/>
    <s v="The main experiment item"/>
    <b v="0"/>
    <x v="17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Arbre"/>
    <n v="39"/>
    <n v="8"/>
    <n v="0"/>
    <n v="6"/>
    <s v="/Users/florient/Desktop/subject-10.csv"/>
    <s v="legacy"/>
    <n v="7"/>
    <b v="0"/>
    <s v="Neonatal Nightingale"/>
    <s v="4.1.0"/>
    <n v="12"/>
    <n v="0"/>
    <s v="q"/>
    <s v="space"/>
    <s v="space"/>
    <s v="space"/>
    <s v="space"/>
    <s v="space"/>
    <s v="q"/>
    <s v="space"/>
    <n v="1"/>
    <n v="1138"/>
    <n v="1138"/>
    <n v="1444.2857142857142"/>
    <n v="1579.0363267684361"/>
    <x v="303"/>
    <n v="57855"/>
    <n v="2785"/>
    <n v="5601"/>
    <n v="524"/>
    <n v="18148"/>
    <n v="1138"/>
    <n v="3069"/>
    <n v="1586"/>
    <n v="2"/>
    <s v="legacy"/>
    <n v="1024"/>
    <n v="2"/>
    <n v="48000"/>
    <n v="-16"/>
    <s v="experiment"/>
    <x v="8"/>
    <s v="even"/>
    <n v="692002"/>
    <n v="689213"/>
    <n v="19735"/>
    <n v="1058423"/>
    <n v="1060180"/>
    <n v="689203"/>
    <n v="1058423"/>
    <n v="687615"/>
    <s v="NA"/>
    <n v="683661"/>
    <n v="629795"/>
    <n v="638553"/>
    <n v="1584"/>
    <n v="1540"/>
    <n v="1057665"/>
    <n v="629792"/>
    <n v="629792"/>
    <n v="1578"/>
    <n v="1064297"/>
    <n v="1062180"/>
    <n v="1065436"/>
    <n v="635397"/>
    <n v="639078"/>
    <n v="635480"/>
    <n v="687615"/>
    <n v="685661"/>
    <n v="689202"/>
    <s v="NA"/>
    <n v="1064297"/>
    <n v="683656"/>
    <n v="1057662"/>
    <n v="749858"/>
    <s v="kosslyn_1978"/>
    <n v="38"/>
    <s v="60302.0"/>
    <n v="40"/>
    <s v="possible"/>
    <s v="yes"/>
    <n v="1024"/>
    <n v="-190"/>
    <n v="264"/>
  </r>
  <r>
    <n v="95"/>
    <n v="95"/>
    <n v="1488"/>
    <n v="148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40"/>
    <n v="40"/>
    <n v="7"/>
    <n v="40"/>
    <n v="55"/>
    <n v="0"/>
    <n v="55"/>
    <n v="7"/>
    <n v="7"/>
    <n v="0"/>
    <n v="0"/>
    <n v="40"/>
    <n v="7"/>
    <n v="7"/>
    <n v="0"/>
    <n v="40"/>
    <n v="40"/>
    <n v="96"/>
    <n v="7"/>
    <n v="7"/>
    <n v="7"/>
    <n v="55"/>
    <n v="55"/>
    <n v="55"/>
    <n v="7"/>
    <n v="40"/>
    <n v="55"/>
    <n v="40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pont"/>
    <n v="40"/>
    <n v="8"/>
    <n v="0"/>
    <n v="6"/>
    <s v="/Users/florient/Desktop/subject-10.csv"/>
    <s v="legacy"/>
    <n v="7"/>
    <b v="0"/>
    <s v="Neonatal Nightingale"/>
    <s v="4.1.0"/>
    <n v="78"/>
    <n v="0"/>
    <s v="m"/>
    <s v="space"/>
    <s v="space"/>
    <s v="space"/>
    <s v="space"/>
    <s v="space"/>
    <s v="m"/>
    <s v="space"/>
    <n v="1"/>
    <n v="742"/>
    <s v="-"/>
    <n v="1444.2857142857142"/>
    <n v="1579.0363267684361"/>
    <x v="1"/>
    <n v="57855"/>
    <n v="2785"/>
    <n v="5601"/>
    <n v="524"/>
    <n v="18148"/>
    <n v="742"/>
    <n v="3069"/>
    <n v="1586"/>
    <n v="2"/>
    <s v="legacy"/>
    <n v="1024"/>
    <n v="2"/>
    <n v="48000"/>
    <n v="-16"/>
    <s v="experiment"/>
    <x v="8"/>
    <s v="even"/>
    <n v="692002"/>
    <n v="689213"/>
    <n v="19735"/>
    <n v="1066208"/>
    <n v="1068158"/>
    <n v="689203"/>
    <n v="1066208"/>
    <n v="687615"/>
    <s v="NA"/>
    <n v="683661"/>
    <n v="629795"/>
    <n v="638553"/>
    <n v="1584"/>
    <n v="1540"/>
    <n v="1065450"/>
    <n v="629792"/>
    <n v="629792"/>
    <n v="1578"/>
    <n v="1071700"/>
    <n v="1070158"/>
    <n v="1072443"/>
    <n v="635397"/>
    <n v="639078"/>
    <n v="635480"/>
    <n v="687615"/>
    <n v="685661"/>
    <n v="689202"/>
    <s v="NA"/>
    <n v="1071700"/>
    <n v="683656"/>
    <n v="1065447"/>
    <n v="749858"/>
    <s v="kosslyn_1978"/>
    <n v="39"/>
    <s v="61044.0"/>
    <n v="41"/>
    <s v="impossible"/>
    <s v="yes"/>
    <n v="1024"/>
    <n v="-190"/>
    <n v="264"/>
  </r>
  <r>
    <n v="95"/>
    <n v="95"/>
    <n v="1463"/>
    <n v="146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41"/>
    <n v="41"/>
    <n v="7"/>
    <n v="41"/>
    <n v="55"/>
    <n v="0"/>
    <n v="55"/>
    <n v="7"/>
    <n v="7"/>
    <n v="0"/>
    <n v="0"/>
    <n v="41"/>
    <n v="7"/>
    <n v="7"/>
    <n v="0"/>
    <n v="41"/>
    <n v="41"/>
    <n v="97"/>
    <n v="7"/>
    <n v="7"/>
    <n v="7"/>
    <n v="55"/>
    <n v="55"/>
    <n v="55"/>
    <n v="7"/>
    <n v="41"/>
    <n v="55"/>
    <n v="41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Ruisseau"/>
    <n v="41"/>
    <n v="8"/>
    <n v="0"/>
    <n v="6"/>
    <s v="/Users/florient/Desktop/subject-10.csv"/>
    <s v="legacy"/>
    <n v="7"/>
    <b v="0"/>
    <s v="Neonatal Nightingale"/>
    <s v="4.1.0"/>
    <n v="80"/>
    <n v="0"/>
    <s v="m"/>
    <s v="space"/>
    <s v="space"/>
    <s v="space"/>
    <s v="space"/>
    <s v="space"/>
    <s v="m"/>
    <s v="space"/>
    <n v="1"/>
    <n v="423"/>
    <s v="-"/>
    <n v="1444.2857142857142"/>
    <n v="1579.0363267684361"/>
    <x v="1"/>
    <n v="57855"/>
    <n v="2785"/>
    <n v="5601"/>
    <n v="524"/>
    <n v="18148"/>
    <n v="423"/>
    <n v="3069"/>
    <n v="1586"/>
    <n v="2"/>
    <s v="legacy"/>
    <n v="1024"/>
    <n v="2"/>
    <n v="48000"/>
    <n v="-16"/>
    <s v="experiment"/>
    <x v="8"/>
    <s v="even"/>
    <n v="692002"/>
    <n v="689213"/>
    <n v="19735"/>
    <n v="1073214"/>
    <n v="1075241"/>
    <n v="689203"/>
    <n v="1073214"/>
    <n v="687615"/>
    <s v="NA"/>
    <n v="683661"/>
    <n v="629795"/>
    <n v="638553"/>
    <n v="1584"/>
    <n v="1540"/>
    <n v="1072457"/>
    <n v="629792"/>
    <n v="629792"/>
    <n v="1578"/>
    <n v="1078932"/>
    <n v="1077241"/>
    <n v="1079355"/>
    <n v="635397"/>
    <n v="639078"/>
    <n v="635480"/>
    <n v="687615"/>
    <n v="685661"/>
    <n v="689202"/>
    <s v="NA"/>
    <n v="1078932"/>
    <n v="683656"/>
    <n v="1072454"/>
    <n v="749858"/>
    <s v="kosslyn_1978"/>
    <n v="40"/>
    <s v="61467.0"/>
    <n v="42"/>
    <s v="impossible"/>
    <s v="yes"/>
    <n v="1024"/>
    <n v="-190"/>
    <n v="264"/>
  </r>
  <r>
    <n v="95"/>
    <n v="95"/>
    <n v="1453"/>
    <n v="145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42"/>
    <n v="42"/>
    <n v="7"/>
    <n v="42"/>
    <n v="55"/>
    <n v="0"/>
    <n v="55"/>
    <n v="7"/>
    <n v="7"/>
    <n v="0"/>
    <n v="0"/>
    <n v="42"/>
    <n v="7"/>
    <n v="7"/>
    <n v="0"/>
    <n v="42"/>
    <n v="42"/>
    <n v="98"/>
    <n v="7"/>
    <n v="7"/>
    <n v="7"/>
    <n v="55"/>
    <n v="55"/>
    <n v="55"/>
    <n v="7"/>
    <n v="42"/>
    <n v="55"/>
    <n v="42"/>
    <n v="0"/>
    <s v="stim0"/>
    <s v="-216.0"/>
    <s v="256.0"/>
    <s v="Tue Oct  7 16:44:02 2025"/>
    <s v="The main experiment item"/>
    <b v="0"/>
    <x v="18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Lac"/>
    <n v="42"/>
    <n v="8"/>
    <n v="0"/>
    <n v="6"/>
    <s v="/Users/florient/Desktop/subject-10.csv"/>
    <s v="legacy"/>
    <n v="7"/>
    <b v="0"/>
    <s v="Neonatal Nightingale"/>
    <s v="4.1.0"/>
    <n v="13"/>
    <n v="0"/>
    <s v="q"/>
    <s v="space"/>
    <s v="space"/>
    <s v="space"/>
    <s v="space"/>
    <s v="space"/>
    <s v="q"/>
    <s v="space"/>
    <n v="1"/>
    <n v="1037"/>
    <n v="1037"/>
    <n v="1444.2857142857142"/>
    <n v="1579.0363267684361"/>
    <x v="304"/>
    <n v="57855"/>
    <n v="2785"/>
    <n v="5601"/>
    <n v="524"/>
    <n v="18148"/>
    <n v="1037"/>
    <n v="3069"/>
    <n v="1586"/>
    <n v="2"/>
    <s v="legacy"/>
    <n v="1024"/>
    <n v="2"/>
    <n v="48000"/>
    <n v="-16"/>
    <s v="experiment"/>
    <x v="8"/>
    <s v="even"/>
    <n v="692002"/>
    <n v="689213"/>
    <n v="19735"/>
    <n v="1080127"/>
    <n v="1081897"/>
    <n v="689203"/>
    <n v="1080127"/>
    <n v="687615"/>
    <s v="NA"/>
    <n v="683661"/>
    <n v="629795"/>
    <n v="638553"/>
    <n v="1584"/>
    <n v="1540"/>
    <n v="1079370"/>
    <n v="629792"/>
    <n v="629792"/>
    <n v="1578"/>
    <n v="1085481"/>
    <n v="1083897"/>
    <n v="1086518"/>
    <n v="635397"/>
    <n v="639078"/>
    <n v="635480"/>
    <n v="687615"/>
    <n v="685661"/>
    <n v="689202"/>
    <s v="NA"/>
    <n v="1085481"/>
    <n v="683656"/>
    <n v="1079367"/>
    <n v="749858"/>
    <s v="kosslyn_1978"/>
    <n v="41"/>
    <s v="62504.0"/>
    <n v="43"/>
    <s v="possible"/>
    <s v="yes"/>
    <n v="1024"/>
    <n v="-190"/>
    <n v="264"/>
  </r>
  <r>
    <n v="95"/>
    <n v="95"/>
    <n v="1437"/>
    <n v="143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43"/>
    <n v="43"/>
    <n v="7"/>
    <n v="43"/>
    <n v="55"/>
    <n v="0"/>
    <n v="55"/>
    <n v="7"/>
    <n v="7"/>
    <n v="0"/>
    <n v="0"/>
    <n v="43"/>
    <n v="7"/>
    <n v="7"/>
    <n v="0"/>
    <n v="43"/>
    <n v="43"/>
    <n v="99"/>
    <n v="7"/>
    <n v="7"/>
    <n v="7"/>
    <n v="55"/>
    <n v="55"/>
    <n v="55"/>
    <n v="7"/>
    <n v="43"/>
    <n v="55"/>
    <n v="43"/>
    <n v="0"/>
    <s v="stim0"/>
    <s v="-216.0"/>
    <s v="256.0"/>
    <s v="Tue Oct  7 16:44:02 2025"/>
    <s v="The main experiment item"/>
    <b v="0"/>
    <x v="19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Sable"/>
    <n v="43"/>
    <n v="8"/>
    <n v="0"/>
    <n v="6"/>
    <s v="/Users/florient/Desktop/subject-10.csv"/>
    <s v="legacy"/>
    <n v="7"/>
    <b v="0"/>
    <s v="Neonatal Nightingale"/>
    <s v="4.1.0"/>
    <n v="10"/>
    <n v="0"/>
    <s v="q"/>
    <s v="space"/>
    <s v="space"/>
    <s v="space"/>
    <s v="space"/>
    <s v="space"/>
    <s v="q"/>
    <s v="space"/>
    <n v="1"/>
    <n v="761"/>
    <n v="761"/>
    <n v="1444.2857142857142"/>
    <n v="1579.0363267684361"/>
    <x v="305"/>
    <n v="57855"/>
    <n v="2785"/>
    <n v="5601"/>
    <n v="524"/>
    <n v="18148"/>
    <n v="761"/>
    <n v="3069"/>
    <n v="1586"/>
    <n v="2"/>
    <s v="legacy"/>
    <n v="1024"/>
    <n v="2"/>
    <n v="48000"/>
    <n v="-16"/>
    <s v="experiment"/>
    <x v="8"/>
    <s v="even"/>
    <n v="692002"/>
    <n v="689213"/>
    <n v="19735"/>
    <n v="1087290"/>
    <n v="1088980"/>
    <n v="689203"/>
    <n v="1087290"/>
    <n v="687615"/>
    <s v="NA"/>
    <n v="683661"/>
    <n v="629795"/>
    <n v="638553"/>
    <n v="1584"/>
    <n v="1540"/>
    <n v="1086533"/>
    <n v="629792"/>
    <n v="629792"/>
    <n v="1578"/>
    <n v="1092990"/>
    <n v="1090980"/>
    <n v="1093752"/>
    <n v="635397"/>
    <n v="639078"/>
    <n v="635480"/>
    <n v="687615"/>
    <n v="685661"/>
    <n v="689202"/>
    <s v="NA"/>
    <n v="1092990"/>
    <n v="683656"/>
    <n v="1086530"/>
    <n v="749858"/>
    <s v="kosslyn_1978"/>
    <n v="42"/>
    <s v="63265.0"/>
    <n v="44"/>
    <s v="possible"/>
    <s v="yes"/>
    <n v="1024"/>
    <n v="-190"/>
    <n v="264"/>
  </r>
  <r>
    <n v="95"/>
    <n v="95"/>
    <n v="1418"/>
    <n v="141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44"/>
    <n v="44"/>
    <n v="7"/>
    <n v="44"/>
    <n v="55"/>
    <n v="0"/>
    <n v="55"/>
    <n v="7"/>
    <n v="7"/>
    <n v="0"/>
    <n v="0"/>
    <n v="44"/>
    <n v="7"/>
    <n v="7"/>
    <n v="0"/>
    <n v="44"/>
    <n v="44"/>
    <n v="100"/>
    <n v="7"/>
    <n v="7"/>
    <n v="7"/>
    <n v="55"/>
    <n v="55"/>
    <n v="55"/>
    <n v="7"/>
    <n v="44"/>
    <n v="55"/>
    <n v="44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phare"/>
    <n v="44"/>
    <n v="8"/>
    <n v="0"/>
    <n v="6"/>
    <s v="/Users/florient/Desktop/subject-10.csv"/>
    <s v="legacy"/>
    <n v="7"/>
    <b v="0"/>
    <s v="Neonatal Nightingale"/>
    <s v="4.1.0"/>
    <n v="73"/>
    <n v="0"/>
    <s v="m"/>
    <s v="space"/>
    <s v="space"/>
    <s v="space"/>
    <s v="space"/>
    <s v="space"/>
    <s v="m"/>
    <s v="space"/>
    <n v="1"/>
    <n v="548"/>
    <s v="-"/>
    <n v="1444.2857142857142"/>
    <n v="1579.0363267684361"/>
    <x v="1"/>
    <n v="57855"/>
    <n v="2785"/>
    <n v="5601"/>
    <n v="524"/>
    <n v="18148"/>
    <n v="548"/>
    <n v="3069"/>
    <n v="1586"/>
    <n v="2"/>
    <s v="legacy"/>
    <n v="1024"/>
    <n v="2"/>
    <n v="48000"/>
    <n v="-16"/>
    <s v="experiment"/>
    <x v="8"/>
    <s v="even"/>
    <n v="692002"/>
    <n v="689213"/>
    <n v="19735"/>
    <n v="1094524"/>
    <n v="1096553"/>
    <n v="689203"/>
    <n v="1094524"/>
    <n v="687615"/>
    <s v="NA"/>
    <n v="683661"/>
    <n v="629795"/>
    <n v="638553"/>
    <n v="1584"/>
    <n v="1540"/>
    <n v="1093766"/>
    <n v="629792"/>
    <n v="629792"/>
    <n v="1578"/>
    <n v="1100265"/>
    <n v="1098553"/>
    <n v="1100814"/>
    <n v="635397"/>
    <n v="639078"/>
    <n v="635480"/>
    <n v="687615"/>
    <n v="685661"/>
    <n v="689202"/>
    <s v="NA"/>
    <n v="1100265"/>
    <n v="683656"/>
    <n v="1093764"/>
    <n v="749858"/>
    <s v="kosslyn_1978"/>
    <n v="43"/>
    <s v="63813.0"/>
    <n v="45"/>
    <s v="impossible"/>
    <s v="yes"/>
    <n v="1024"/>
    <n v="-190"/>
    <n v="264"/>
  </r>
  <r>
    <n v="95"/>
    <n v="95"/>
    <n v="1396"/>
    <n v="139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45"/>
    <n v="45"/>
    <n v="7"/>
    <n v="45"/>
    <n v="55"/>
    <n v="0"/>
    <n v="55"/>
    <n v="7"/>
    <n v="7"/>
    <n v="0"/>
    <n v="0"/>
    <n v="45"/>
    <n v="7"/>
    <n v="7"/>
    <n v="0"/>
    <n v="45"/>
    <n v="45"/>
    <n v="101"/>
    <n v="7"/>
    <n v="7"/>
    <n v="7"/>
    <n v="55"/>
    <n v="55"/>
    <n v="55"/>
    <n v="7"/>
    <n v="45"/>
    <n v="55"/>
    <n v="45"/>
    <n v="0"/>
    <s v="stim0"/>
    <s v="-216.0"/>
    <s v="256.0"/>
    <s v="Tue Oct  7 16:44:02 2025"/>
    <s v="The main experiment item"/>
    <b v="0"/>
    <x v="20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Arbre"/>
    <n v="45"/>
    <n v="8"/>
    <n v="0"/>
    <n v="6"/>
    <s v="/Users/florient/Desktop/subject-10.csv"/>
    <s v="legacy"/>
    <n v="7"/>
    <b v="0"/>
    <s v="Neonatal Nightingale"/>
    <s v="4.1.0"/>
    <n v="19"/>
    <n v="0"/>
    <s v="q"/>
    <s v="space"/>
    <s v="space"/>
    <s v="space"/>
    <s v="space"/>
    <s v="space"/>
    <s v="q"/>
    <s v="space"/>
    <n v="1"/>
    <n v="438"/>
    <n v="438"/>
    <n v="1444.2857142857142"/>
    <n v="1579.0363267684361"/>
    <x v="299"/>
    <n v="57855"/>
    <n v="2785"/>
    <n v="5601"/>
    <n v="524"/>
    <n v="18148"/>
    <n v="438"/>
    <n v="3069"/>
    <n v="1586"/>
    <n v="2"/>
    <s v="legacy"/>
    <n v="1024"/>
    <n v="2"/>
    <n v="48000"/>
    <n v="-16"/>
    <s v="experiment"/>
    <x v="8"/>
    <s v="even"/>
    <n v="692002"/>
    <n v="689213"/>
    <n v="19735"/>
    <n v="1101586"/>
    <n v="1103615"/>
    <n v="689203"/>
    <n v="1101586"/>
    <n v="687615"/>
    <s v="NA"/>
    <n v="683661"/>
    <n v="629795"/>
    <n v="638553"/>
    <n v="1584"/>
    <n v="1540"/>
    <n v="1100829"/>
    <n v="629792"/>
    <n v="629792"/>
    <n v="1578"/>
    <n v="1107732"/>
    <n v="1105615"/>
    <n v="1108170"/>
    <n v="635397"/>
    <n v="639078"/>
    <n v="635480"/>
    <n v="687615"/>
    <n v="685661"/>
    <n v="689202"/>
    <s v="NA"/>
    <n v="1107732"/>
    <n v="683656"/>
    <n v="1100826"/>
    <n v="749858"/>
    <s v="kosslyn_1978"/>
    <n v="44"/>
    <s v="64251.0"/>
    <n v="46"/>
    <s v="possible"/>
    <s v="yes"/>
    <n v="1024"/>
    <n v="-190"/>
    <n v="264"/>
  </r>
  <r>
    <n v="95"/>
    <n v="95"/>
    <n v="1371"/>
    <n v="137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46"/>
    <n v="46"/>
    <n v="7"/>
    <n v="46"/>
    <n v="55"/>
    <n v="0"/>
    <n v="55"/>
    <n v="7"/>
    <n v="7"/>
    <n v="0"/>
    <n v="0"/>
    <n v="46"/>
    <n v="7"/>
    <n v="7"/>
    <n v="0"/>
    <n v="46"/>
    <n v="46"/>
    <n v="102"/>
    <n v="7"/>
    <n v="7"/>
    <n v="7"/>
    <n v="55"/>
    <n v="55"/>
    <n v="55"/>
    <n v="7"/>
    <n v="46"/>
    <n v="55"/>
    <n v="46"/>
    <n v="0"/>
    <s v="stim0"/>
    <s v="-216.0"/>
    <s v="256.0"/>
    <s v="Tue Oct  7 16:44:02 2025"/>
    <s v="The main experiment item"/>
    <b v="0"/>
    <x v="21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Hutte"/>
    <n v="46"/>
    <n v="8"/>
    <n v="0"/>
    <n v="6"/>
    <s v="/Users/florient/Desktop/subject-10.csv"/>
    <s v="legacy"/>
    <n v="7"/>
    <b v="0"/>
    <s v="Neonatal Nightingale"/>
    <s v="4.1.0"/>
    <n v="23"/>
    <n v="0"/>
    <s v="q"/>
    <s v="space"/>
    <s v="space"/>
    <s v="space"/>
    <s v="space"/>
    <s v="space"/>
    <s v="q"/>
    <s v="space"/>
    <n v="1"/>
    <n v="225"/>
    <n v="225"/>
    <n v="1444.2857142857142"/>
    <n v="1579.0363267684361"/>
    <x v="306"/>
    <n v="57855"/>
    <n v="2785"/>
    <n v="5601"/>
    <n v="524"/>
    <n v="18148"/>
    <n v="225"/>
    <n v="3069"/>
    <n v="1586"/>
    <n v="2"/>
    <s v="legacy"/>
    <n v="1024"/>
    <n v="2"/>
    <n v="48000"/>
    <n v="-16"/>
    <s v="experiment"/>
    <x v="8"/>
    <s v="even"/>
    <n v="692002"/>
    <n v="689213"/>
    <n v="19735"/>
    <n v="1108943"/>
    <n v="1110633"/>
    <n v="689203"/>
    <n v="1108943"/>
    <n v="687615"/>
    <s v="NA"/>
    <n v="683661"/>
    <n v="629795"/>
    <n v="638553"/>
    <n v="1584"/>
    <n v="1540"/>
    <n v="1108185"/>
    <n v="629792"/>
    <n v="629792"/>
    <n v="1578"/>
    <n v="1114580"/>
    <n v="1112633"/>
    <n v="1114806"/>
    <n v="635397"/>
    <n v="639078"/>
    <n v="635480"/>
    <n v="687615"/>
    <n v="685661"/>
    <n v="689202"/>
    <s v="NA"/>
    <n v="1114580"/>
    <n v="683656"/>
    <n v="1108182"/>
    <n v="749858"/>
    <s v="kosslyn_1978"/>
    <n v="45"/>
    <s v="64476.0"/>
    <n v="47"/>
    <s v="possible"/>
    <s v="yes"/>
    <n v="1024"/>
    <n v="-190"/>
    <n v="264"/>
  </r>
  <r>
    <n v="95"/>
    <n v="95"/>
    <n v="1353"/>
    <n v="135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47"/>
    <n v="47"/>
    <n v="7"/>
    <n v="47"/>
    <n v="55"/>
    <n v="0"/>
    <n v="55"/>
    <n v="7"/>
    <n v="7"/>
    <n v="0"/>
    <n v="0"/>
    <n v="47"/>
    <n v="7"/>
    <n v="7"/>
    <n v="0"/>
    <n v="47"/>
    <n v="47"/>
    <n v="103"/>
    <n v="7"/>
    <n v="7"/>
    <n v="7"/>
    <n v="55"/>
    <n v="55"/>
    <n v="55"/>
    <n v="7"/>
    <n v="47"/>
    <n v="55"/>
    <n v="47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tour"/>
    <n v="47"/>
    <n v="8"/>
    <n v="0"/>
    <n v="6"/>
    <s v="/Users/florient/Desktop/subject-10.csv"/>
    <s v="legacy"/>
    <n v="7"/>
    <b v="0"/>
    <s v="Neonatal Nightingale"/>
    <s v="4.1.0"/>
    <n v="64"/>
    <n v="0"/>
    <s v="m"/>
    <s v="space"/>
    <s v="space"/>
    <s v="space"/>
    <s v="space"/>
    <s v="space"/>
    <s v="m"/>
    <s v="space"/>
    <n v="1"/>
    <n v="473"/>
    <s v="-"/>
    <n v="1444.2857142857142"/>
    <n v="1579.0363267684361"/>
    <x v="1"/>
    <n v="57855"/>
    <n v="2785"/>
    <n v="5601"/>
    <n v="524"/>
    <n v="18148"/>
    <n v="473"/>
    <n v="3069"/>
    <n v="1586"/>
    <n v="2"/>
    <s v="legacy"/>
    <n v="1024"/>
    <n v="2"/>
    <n v="48000"/>
    <n v="-16"/>
    <s v="experiment"/>
    <x v="8"/>
    <s v="even"/>
    <n v="692002"/>
    <n v="689213"/>
    <n v="19735"/>
    <n v="1115579"/>
    <n v="1117716"/>
    <n v="689203"/>
    <n v="1115579"/>
    <n v="687615"/>
    <s v="NA"/>
    <n v="683661"/>
    <n v="629795"/>
    <n v="638553"/>
    <n v="1584"/>
    <n v="1540"/>
    <n v="1114821"/>
    <n v="629792"/>
    <n v="629792"/>
    <n v="1578"/>
    <n v="1121002"/>
    <n v="1119716"/>
    <n v="1121475"/>
    <n v="635397"/>
    <n v="639078"/>
    <n v="635480"/>
    <n v="687615"/>
    <n v="685661"/>
    <n v="689202"/>
    <s v="NA"/>
    <n v="1121001"/>
    <n v="683656"/>
    <n v="1114818"/>
    <n v="749858"/>
    <s v="kosslyn_1978"/>
    <n v="46"/>
    <s v="64949.0"/>
    <n v="48"/>
    <s v="impossible"/>
    <s v="yes"/>
    <n v="1024"/>
    <n v="-190"/>
    <n v="264"/>
  </r>
  <r>
    <n v="95"/>
    <n v="95"/>
    <n v="1333"/>
    <n v="133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48"/>
    <n v="48"/>
    <n v="7"/>
    <n v="48"/>
    <n v="55"/>
    <n v="0"/>
    <n v="55"/>
    <n v="7"/>
    <n v="7"/>
    <n v="0"/>
    <n v="0"/>
    <n v="48"/>
    <n v="7"/>
    <n v="7"/>
    <n v="0"/>
    <n v="48"/>
    <n v="48"/>
    <n v="104"/>
    <n v="7"/>
    <n v="7"/>
    <n v="7"/>
    <n v="55"/>
    <n v="55"/>
    <n v="55"/>
    <n v="7"/>
    <n v="48"/>
    <n v="55"/>
    <n v="48"/>
    <n v="0"/>
    <s v="stim0"/>
    <s v="-216.0"/>
    <s v="256.0"/>
    <s v="Tue Oct  7 16:44:02 2025"/>
    <s v="The main experiment item"/>
    <b v="0"/>
    <x v="16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Lac"/>
    <n v="48"/>
    <n v="8"/>
    <n v="0"/>
    <n v="6"/>
    <s v="/Users/florient/Desktop/subject-10.csv"/>
    <s v="legacy"/>
    <n v="7"/>
    <b v="0"/>
    <s v="Neonatal Nightingale"/>
    <s v="4.1.0"/>
    <n v="38"/>
    <n v="0"/>
    <s v="q"/>
    <s v="space"/>
    <s v="space"/>
    <s v="space"/>
    <s v="space"/>
    <s v="space"/>
    <s v="q"/>
    <s v="space"/>
    <n v="1"/>
    <n v="376"/>
    <n v="376"/>
    <n v="1444.2857142857142"/>
    <n v="1579.0363267684361"/>
    <x v="81"/>
    <n v="57855"/>
    <n v="2785"/>
    <n v="5601"/>
    <n v="524"/>
    <n v="18148"/>
    <n v="376"/>
    <n v="3069"/>
    <n v="1586"/>
    <n v="2"/>
    <s v="legacy"/>
    <n v="1024"/>
    <n v="2"/>
    <n v="48000"/>
    <n v="-16"/>
    <s v="experiment"/>
    <x v="8"/>
    <s v="even"/>
    <n v="692002"/>
    <n v="689213"/>
    <n v="19735"/>
    <n v="1122248"/>
    <n v="1124265"/>
    <n v="689203"/>
    <n v="1122247"/>
    <n v="687615"/>
    <s v="NA"/>
    <n v="683661"/>
    <n v="629795"/>
    <n v="638553"/>
    <n v="1584"/>
    <n v="1540"/>
    <n v="1121490"/>
    <n v="629792"/>
    <n v="629792"/>
    <n v="1578"/>
    <n v="1127850"/>
    <n v="1126265"/>
    <n v="1128227"/>
    <n v="635397"/>
    <n v="639078"/>
    <n v="635480"/>
    <n v="687615"/>
    <n v="685661"/>
    <n v="689202"/>
    <s v="NA"/>
    <n v="1127849"/>
    <n v="683656"/>
    <n v="1121487"/>
    <n v="749858"/>
    <s v="kosslyn_1978"/>
    <n v="47"/>
    <s v="65325.0"/>
    <n v="49"/>
    <s v="possible"/>
    <s v="yes"/>
    <n v="1024"/>
    <n v="-190"/>
    <n v="264"/>
  </r>
  <r>
    <n v="96"/>
    <n v="96"/>
    <n v="1315"/>
    <n v="131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49"/>
    <n v="49"/>
    <n v="7"/>
    <n v="49"/>
    <n v="55"/>
    <n v="0"/>
    <n v="55"/>
    <n v="7"/>
    <n v="7"/>
    <n v="0"/>
    <n v="0"/>
    <n v="49"/>
    <n v="7"/>
    <n v="7"/>
    <n v="0"/>
    <n v="49"/>
    <n v="49"/>
    <n v="105"/>
    <n v="7"/>
    <n v="7"/>
    <n v="7"/>
    <n v="55"/>
    <n v="55"/>
    <n v="55"/>
    <n v="7"/>
    <n v="49"/>
    <n v="55"/>
    <n v="49"/>
    <n v="0"/>
    <s v="stim0"/>
    <s v="-216.0"/>
    <s v="256.0"/>
    <s v="Tue Oct  7 16:44:02 2025"/>
    <s v="The main experiment item"/>
    <b v="0"/>
    <x v="17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puits"/>
    <n v="49"/>
    <n v="8"/>
    <n v="0"/>
    <n v="6"/>
    <s v="/Users/florient/Desktop/subject-10.csv"/>
    <s v="legacy"/>
    <n v="7"/>
    <b v="0"/>
    <s v="Neonatal Nightingale"/>
    <s v="4.1.0"/>
    <n v="33"/>
    <n v="0"/>
    <s v="q"/>
    <s v="space"/>
    <s v="space"/>
    <s v="space"/>
    <s v="space"/>
    <s v="space"/>
    <s v="q"/>
    <s v="space"/>
    <n v="1"/>
    <n v="470"/>
    <n v="470"/>
    <n v="1444.2857142857142"/>
    <n v="1579.0363267684361"/>
    <x v="307"/>
    <n v="57855"/>
    <n v="2785"/>
    <n v="5601"/>
    <n v="524"/>
    <n v="18148"/>
    <n v="470"/>
    <n v="3069"/>
    <n v="1586"/>
    <n v="2"/>
    <s v="legacy"/>
    <n v="1024"/>
    <n v="2"/>
    <n v="48000"/>
    <n v="-16"/>
    <s v="experiment"/>
    <x v="8"/>
    <s v="even"/>
    <n v="692002"/>
    <n v="689213"/>
    <n v="19735"/>
    <n v="1129000"/>
    <n v="1131134"/>
    <n v="689203"/>
    <n v="1129000"/>
    <n v="687615"/>
    <s v="NA"/>
    <n v="683661"/>
    <n v="629795"/>
    <n v="638553"/>
    <n v="1584"/>
    <n v="1540"/>
    <n v="1128242"/>
    <n v="629792"/>
    <n v="629792"/>
    <n v="1578"/>
    <n v="1134890"/>
    <n v="1133134"/>
    <n v="1135361"/>
    <n v="635397"/>
    <n v="639078"/>
    <n v="635480"/>
    <n v="687615"/>
    <n v="685661"/>
    <n v="689202"/>
    <s v="NA"/>
    <n v="1134890"/>
    <n v="683656"/>
    <n v="1128239"/>
    <n v="749858"/>
    <s v="kosslyn_1978"/>
    <n v="48"/>
    <s v="65795.0"/>
    <n v="50"/>
    <s v="possible"/>
    <s v="yes"/>
    <n v="1024"/>
    <n v="-190"/>
    <n v="264"/>
  </r>
  <r>
    <n v="96"/>
    <n v="96"/>
    <n v="1304"/>
    <n v="130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50"/>
    <n v="50"/>
    <n v="7"/>
    <n v="50"/>
    <n v="55"/>
    <n v="0"/>
    <n v="55"/>
    <n v="7"/>
    <n v="7"/>
    <n v="0"/>
    <n v="0"/>
    <n v="50"/>
    <n v="7"/>
    <n v="7"/>
    <n v="0"/>
    <n v="50"/>
    <n v="50"/>
    <n v="106"/>
    <n v="7"/>
    <n v="7"/>
    <n v="7"/>
    <n v="55"/>
    <n v="55"/>
    <n v="55"/>
    <n v="7"/>
    <n v="50"/>
    <n v="55"/>
    <n v="50"/>
    <n v="0"/>
    <s v="stim0"/>
    <s v="-216.0"/>
    <s v="256.0"/>
    <s v="Tue Oct  7 16:44:02 2025"/>
    <s v="The main experiment item"/>
    <b v="0"/>
    <x v="1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Herbe"/>
    <n v="50"/>
    <n v="8"/>
    <n v="0"/>
    <n v="6"/>
    <s v="/Users/florient/Desktop/subject-10.csv"/>
    <s v="legacy"/>
    <n v="7"/>
    <b v="0"/>
    <s v="Neonatal Nightingale"/>
    <s v="4.1.0"/>
    <n v="11"/>
    <n v="0"/>
    <s v="q"/>
    <s v="space"/>
    <s v="space"/>
    <s v="space"/>
    <s v="space"/>
    <s v="space"/>
    <s v="q"/>
    <s v="space"/>
    <n v="1"/>
    <n v="734"/>
    <n v="734"/>
    <n v="1444.2857142857142"/>
    <n v="1579.0363267684361"/>
    <x v="308"/>
    <n v="57855"/>
    <n v="2785"/>
    <n v="5601"/>
    <n v="524"/>
    <n v="18148"/>
    <n v="734"/>
    <n v="3069"/>
    <n v="1586"/>
    <n v="2"/>
    <s v="legacy"/>
    <n v="1024"/>
    <n v="2"/>
    <n v="48000"/>
    <n v="-16"/>
    <s v="experiment"/>
    <x v="8"/>
    <s v="even"/>
    <n v="692002"/>
    <n v="689213"/>
    <n v="19735"/>
    <n v="1136134"/>
    <n v="1137833"/>
    <n v="689203"/>
    <n v="1136133"/>
    <n v="687615"/>
    <s v="NA"/>
    <n v="683661"/>
    <n v="629795"/>
    <n v="638553"/>
    <n v="1584"/>
    <n v="1540"/>
    <n v="1135376"/>
    <n v="629792"/>
    <n v="629792"/>
    <n v="1578"/>
    <n v="1141780"/>
    <n v="1139833"/>
    <n v="1142515"/>
    <n v="635397"/>
    <n v="639078"/>
    <n v="635480"/>
    <n v="687615"/>
    <n v="685661"/>
    <n v="689202"/>
    <s v="NA"/>
    <n v="1141780"/>
    <n v="683656"/>
    <n v="1135373"/>
    <n v="749858"/>
    <s v="kosslyn_1978"/>
    <n v="49"/>
    <s v="66529.0"/>
    <n v="51"/>
    <s v="possible"/>
    <s v="yes"/>
    <n v="1024"/>
    <n v="-190"/>
    <n v="264"/>
  </r>
  <r>
    <n v="96"/>
    <n v="96"/>
    <n v="1288"/>
    <n v="128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51"/>
    <n v="51"/>
    <n v="7"/>
    <n v="51"/>
    <n v="55"/>
    <n v="0"/>
    <n v="55"/>
    <n v="7"/>
    <n v="7"/>
    <n v="0"/>
    <n v="0"/>
    <n v="51"/>
    <n v="7"/>
    <n v="7"/>
    <n v="0"/>
    <n v="51"/>
    <n v="51"/>
    <n v="107"/>
    <n v="7"/>
    <n v="7"/>
    <n v="7"/>
    <n v="55"/>
    <n v="55"/>
    <n v="55"/>
    <n v="7"/>
    <n v="51"/>
    <n v="55"/>
    <n v="51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Colline"/>
    <n v="51"/>
    <n v="8"/>
    <n v="0"/>
    <n v="6"/>
    <s v="/Users/florient/Desktop/subject-10.csv"/>
    <s v="legacy"/>
    <n v="7"/>
    <b v="0"/>
    <s v="Neonatal Nightingale"/>
    <s v="4.1.0"/>
    <n v="56"/>
    <n v="0"/>
    <s v="m"/>
    <s v="space"/>
    <s v="space"/>
    <s v="space"/>
    <s v="space"/>
    <s v="space"/>
    <s v="m"/>
    <s v="space"/>
    <n v="1"/>
    <n v="495"/>
    <s v="-"/>
    <n v="1444.2857142857142"/>
    <n v="1579.0363267684361"/>
    <x v="1"/>
    <n v="57855"/>
    <n v="2785"/>
    <n v="5601"/>
    <n v="524"/>
    <n v="18148"/>
    <n v="495"/>
    <n v="3069"/>
    <n v="1586"/>
    <n v="2"/>
    <s v="legacy"/>
    <n v="1024"/>
    <n v="2"/>
    <n v="48000"/>
    <n v="-16"/>
    <s v="experiment"/>
    <x v="8"/>
    <s v="even"/>
    <n v="692002"/>
    <n v="689213"/>
    <n v="19735"/>
    <n v="1143286"/>
    <n v="1145044"/>
    <n v="689203"/>
    <n v="1143286"/>
    <n v="687615"/>
    <s v="NA"/>
    <n v="683661"/>
    <n v="629795"/>
    <n v="638553"/>
    <n v="1584"/>
    <n v="1540"/>
    <n v="1142530"/>
    <n v="629792"/>
    <n v="629792"/>
    <n v="1578"/>
    <n v="1148799"/>
    <n v="1147044"/>
    <n v="1149295"/>
    <n v="635397"/>
    <n v="639078"/>
    <n v="635480"/>
    <n v="687615"/>
    <n v="685661"/>
    <n v="689202"/>
    <s v="NA"/>
    <n v="1148799"/>
    <n v="683656"/>
    <n v="1142527"/>
    <n v="749858"/>
    <s v="kosslyn_1978"/>
    <n v="50"/>
    <s v="67024.0"/>
    <n v="52"/>
    <s v="impossible"/>
    <s v="yes"/>
    <n v="1024"/>
    <n v="-190"/>
    <n v="264"/>
  </r>
  <r>
    <n v="96"/>
    <n v="96"/>
    <n v="1277"/>
    <n v="127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52"/>
    <n v="52"/>
    <n v="7"/>
    <n v="52"/>
    <n v="55"/>
    <n v="0"/>
    <n v="55"/>
    <n v="7"/>
    <n v="7"/>
    <n v="0"/>
    <n v="0"/>
    <n v="52"/>
    <n v="7"/>
    <n v="7"/>
    <n v="0"/>
    <n v="52"/>
    <n v="52"/>
    <n v="108"/>
    <n v="7"/>
    <n v="7"/>
    <n v="7"/>
    <n v="55"/>
    <n v="55"/>
    <n v="55"/>
    <n v="7"/>
    <n v="52"/>
    <n v="55"/>
    <n v="52"/>
    <n v="0"/>
    <s v="stim0"/>
    <s v="-216.0"/>
    <s v="256.0"/>
    <s v="Tue Oct  7 16:44:02 2025"/>
    <s v="The main experiment item"/>
    <b v="0"/>
    <x v="15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Sable"/>
    <n v="52"/>
    <n v="8"/>
    <n v="0"/>
    <n v="6"/>
    <s v="/Users/florient/Desktop/subject-10.csv"/>
    <s v="legacy"/>
    <n v="7"/>
    <b v="0"/>
    <s v="Neonatal Nightingale"/>
    <s v="4.1.0"/>
    <n v="5"/>
    <n v="0"/>
    <s v="q"/>
    <s v="space"/>
    <s v="space"/>
    <s v="space"/>
    <s v="space"/>
    <s v="space"/>
    <s v="q"/>
    <s v="space"/>
    <n v="1"/>
    <n v="709"/>
    <n v="709"/>
    <n v="1444.2857142857142"/>
    <n v="1579.0363267684361"/>
    <x v="309"/>
    <n v="57855"/>
    <n v="2785"/>
    <n v="5601"/>
    <n v="524"/>
    <n v="18148"/>
    <n v="709"/>
    <n v="3069"/>
    <n v="1586"/>
    <n v="2"/>
    <s v="legacy"/>
    <n v="1024"/>
    <n v="2"/>
    <n v="48000"/>
    <n v="-16"/>
    <s v="experiment"/>
    <x v="8"/>
    <s v="even"/>
    <n v="692002"/>
    <n v="689213"/>
    <n v="19735"/>
    <n v="1150068"/>
    <n v="1152020"/>
    <n v="689203"/>
    <n v="1150068"/>
    <n v="687615"/>
    <s v="NA"/>
    <n v="683661"/>
    <n v="629795"/>
    <n v="638553"/>
    <n v="1584"/>
    <n v="1540"/>
    <n v="1149311"/>
    <n v="629792"/>
    <n v="629792"/>
    <n v="1578"/>
    <n v="1156031"/>
    <n v="1154020"/>
    <n v="1156741"/>
    <n v="635397"/>
    <n v="639078"/>
    <n v="635480"/>
    <n v="687615"/>
    <n v="685661"/>
    <n v="689202"/>
    <s v="NA"/>
    <n v="1156031"/>
    <n v="683656"/>
    <n v="1149308"/>
    <n v="749858"/>
    <s v="kosslyn_1978"/>
    <n v="51"/>
    <s v="67733.0"/>
    <n v="53"/>
    <s v="possible"/>
    <s v="yes"/>
    <n v="1024"/>
    <n v="-190"/>
    <n v="264"/>
  </r>
  <r>
    <n v="96"/>
    <n v="96"/>
    <n v="1262"/>
    <n v="126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53"/>
    <n v="53"/>
    <n v="7"/>
    <n v="53"/>
    <n v="55"/>
    <n v="0"/>
    <n v="55"/>
    <n v="7"/>
    <n v="7"/>
    <n v="0"/>
    <n v="0"/>
    <n v="53"/>
    <n v="7"/>
    <n v="7"/>
    <n v="0"/>
    <n v="53"/>
    <n v="53"/>
    <n v="109"/>
    <n v="7"/>
    <n v="7"/>
    <n v="7"/>
    <n v="55"/>
    <n v="55"/>
    <n v="55"/>
    <n v="7"/>
    <n v="53"/>
    <n v="55"/>
    <n v="53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tour"/>
    <n v="53"/>
    <n v="8"/>
    <n v="0"/>
    <n v="6"/>
    <s v="/Users/florient/Desktop/subject-10.csv"/>
    <s v="legacy"/>
    <n v="7"/>
    <b v="0"/>
    <s v="Neonatal Nightingale"/>
    <s v="4.1.0"/>
    <n v="66"/>
    <n v="0"/>
    <s v="m"/>
    <s v="space"/>
    <s v="space"/>
    <s v="space"/>
    <s v="space"/>
    <s v="space"/>
    <s v="m"/>
    <s v="space"/>
    <n v="1"/>
    <n v="448"/>
    <s v="-"/>
    <n v="1444.2857142857142"/>
    <n v="1579.0363267684361"/>
    <x v="1"/>
    <n v="57855"/>
    <n v="2785"/>
    <n v="5601"/>
    <n v="524"/>
    <n v="18148"/>
    <n v="448"/>
    <n v="3069"/>
    <n v="1586"/>
    <n v="2"/>
    <s v="legacy"/>
    <n v="1024"/>
    <n v="2"/>
    <n v="48000"/>
    <n v="-16"/>
    <s v="experiment"/>
    <x v="8"/>
    <s v="even"/>
    <n v="692002"/>
    <n v="689213"/>
    <n v="19735"/>
    <n v="1157512"/>
    <n v="1159273"/>
    <n v="689203"/>
    <n v="1157512"/>
    <n v="687615"/>
    <s v="NA"/>
    <n v="683661"/>
    <n v="629795"/>
    <n v="638553"/>
    <n v="1584"/>
    <n v="1540"/>
    <n v="1156755"/>
    <n v="629792"/>
    <n v="629792"/>
    <n v="1578"/>
    <n v="1162559"/>
    <n v="1161273"/>
    <n v="1163007"/>
    <n v="635397"/>
    <n v="639078"/>
    <n v="635480"/>
    <n v="687615"/>
    <n v="685661"/>
    <n v="689202"/>
    <s v="NA"/>
    <n v="1162559"/>
    <n v="683656"/>
    <n v="1156752"/>
    <n v="749858"/>
    <s v="kosslyn_1978"/>
    <n v="52"/>
    <s v="68181.0"/>
    <n v="54"/>
    <s v="impossible"/>
    <s v="yes"/>
    <n v="1024"/>
    <n v="-190"/>
    <n v="264"/>
  </r>
  <r>
    <n v="96"/>
    <n v="96"/>
    <n v="1245"/>
    <n v="124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54"/>
    <n v="54"/>
    <n v="7"/>
    <n v="54"/>
    <n v="55"/>
    <n v="0"/>
    <n v="55"/>
    <n v="7"/>
    <n v="7"/>
    <n v="0"/>
    <n v="0"/>
    <n v="54"/>
    <n v="7"/>
    <n v="7"/>
    <n v="0"/>
    <n v="54"/>
    <n v="54"/>
    <n v="110"/>
    <n v="7"/>
    <n v="7"/>
    <n v="7"/>
    <n v="55"/>
    <n v="55"/>
    <n v="55"/>
    <n v="7"/>
    <n v="54"/>
    <n v="55"/>
    <n v="54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vallee"/>
    <n v="54"/>
    <n v="8"/>
    <n v="0"/>
    <n v="6"/>
    <s v="/Users/florient/Desktop/subject-10.csv"/>
    <s v="legacy"/>
    <n v="7"/>
    <b v="0"/>
    <s v="Neonatal Nightingale"/>
    <s v="4.1.0"/>
    <n v="43"/>
    <n v="0"/>
    <s v="m"/>
    <s v="space"/>
    <s v="space"/>
    <s v="space"/>
    <s v="space"/>
    <s v="space"/>
    <s v="m"/>
    <s v="space"/>
    <n v="1"/>
    <n v="331"/>
    <s v="-"/>
    <n v="1444.2857142857142"/>
    <n v="1579.0363267684361"/>
    <x v="1"/>
    <n v="57855"/>
    <n v="2785"/>
    <n v="5601"/>
    <n v="524"/>
    <n v="18148"/>
    <n v="331"/>
    <n v="3069"/>
    <n v="1586"/>
    <n v="2"/>
    <s v="legacy"/>
    <n v="1024"/>
    <n v="2"/>
    <n v="48000"/>
    <n v="-16"/>
    <s v="experiment"/>
    <x v="8"/>
    <s v="even"/>
    <n v="692002"/>
    <n v="689213"/>
    <n v="19735"/>
    <n v="1163779"/>
    <n v="1165737"/>
    <n v="689203"/>
    <n v="1163779"/>
    <n v="687615"/>
    <s v="NA"/>
    <n v="683661"/>
    <n v="629795"/>
    <n v="638553"/>
    <n v="1584"/>
    <n v="1540"/>
    <n v="1163023"/>
    <n v="629792"/>
    <n v="629792"/>
    <n v="1578"/>
    <n v="1169599"/>
    <n v="1167737"/>
    <n v="1169931"/>
    <n v="635397"/>
    <n v="639078"/>
    <n v="635480"/>
    <n v="687615"/>
    <n v="685661"/>
    <n v="689202"/>
    <s v="NA"/>
    <n v="1169599"/>
    <n v="683656"/>
    <n v="1163020"/>
    <n v="749858"/>
    <s v="kosslyn_1978"/>
    <n v="53"/>
    <s v="68512.0"/>
    <n v="55"/>
    <s v="impossible"/>
    <s v="yes"/>
    <n v="1024"/>
    <n v="-190"/>
    <n v="264"/>
  </r>
  <r>
    <n v="96"/>
    <n v="96"/>
    <n v="1231"/>
    <n v="123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55"/>
    <n v="55"/>
    <n v="7"/>
    <n v="55"/>
    <n v="55"/>
    <n v="0"/>
    <n v="55"/>
    <n v="7"/>
    <n v="7"/>
    <n v="0"/>
    <n v="0"/>
    <n v="55"/>
    <n v="7"/>
    <n v="7"/>
    <n v="0"/>
    <n v="55"/>
    <n v="55"/>
    <n v="111"/>
    <n v="7"/>
    <n v="7"/>
    <n v="7"/>
    <n v="55"/>
    <n v="55"/>
    <n v="55"/>
    <n v="7"/>
    <n v="55"/>
    <n v="55"/>
    <n v="55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grotte"/>
    <n v="55"/>
    <n v="8"/>
    <n v="0"/>
    <n v="6"/>
    <s v="/Users/florient/Desktop/subject-10.csv"/>
    <s v="legacy"/>
    <n v="7"/>
    <b v="0"/>
    <s v="Neonatal Nightingale"/>
    <s v="4.1.0"/>
    <n v="62"/>
    <n v="0"/>
    <s v="m"/>
    <s v="space"/>
    <s v="space"/>
    <s v="space"/>
    <s v="space"/>
    <s v="space"/>
    <s v="m"/>
    <s v="space"/>
    <n v="1"/>
    <n v="456"/>
    <s v="-"/>
    <n v="1444.2857142857142"/>
    <n v="1579.0363267684361"/>
    <x v="1"/>
    <n v="57855"/>
    <n v="2785"/>
    <n v="5601"/>
    <n v="524"/>
    <n v="18148"/>
    <n v="456"/>
    <n v="3069"/>
    <n v="1586"/>
    <n v="2"/>
    <s v="legacy"/>
    <n v="1024"/>
    <n v="2"/>
    <n v="48000"/>
    <n v="-16"/>
    <s v="experiment"/>
    <x v="8"/>
    <s v="even"/>
    <n v="692002"/>
    <n v="689213"/>
    <n v="19735"/>
    <n v="1170704"/>
    <n v="1172713"/>
    <n v="689203"/>
    <n v="1170704"/>
    <n v="687615"/>
    <s v="NA"/>
    <n v="683661"/>
    <n v="629795"/>
    <n v="638553"/>
    <n v="1584"/>
    <n v="1540"/>
    <n v="1169945"/>
    <n v="629792"/>
    <n v="629792"/>
    <n v="1578"/>
    <n v="1176275"/>
    <n v="1174713"/>
    <n v="1176732"/>
    <n v="635397"/>
    <n v="639078"/>
    <n v="635480"/>
    <n v="687615"/>
    <n v="685661"/>
    <n v="689202"/>
    <s v="NA"/>
    <n v="1176275"/>
    <n v="683656"/>
    <n v="1169942"/>
    <n v="749858"/>
    <s v="kosslyn_1978"/>
    <n v="54"/>
    <s v="68968.0"/>
    <n v="56"/>
    <s v="impossible"/>
    <s v="yes"/>
    <n v="1024"/>
    <n v="-190"/>
    <n v="264"/>
  </r>
  <r>
    <n v="96"/>
    <n v="96"/>
    <n v="1231"/>
    <n v="123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56"/>
    <n v="56"/>
    <n v="7"/>
    <n v="56"/>
    <n v="55"/>
    <n v="0"/>
    <n v="55"/>
    <n v="7"/>
    <n v="7"/>
    <n v="0"/>
    <n v="0"/>
    <n v="56"/>
    <n v="7"/>
    <n v="7"/>
    <n v="0"/>
    <n v="56"/>
    <n v="56"/>
    <n v="112"/>
    <n v="7"/>
    <n v="7"/>
    <n v="7"/>
    <n v="55"/>
    <n v="55"/>
    <n v="55"/>
    <n v="7"/>
    <n v="56"/>
    <n v="55"/>
    <n v="56"/>
    <n v="0"/>
    <s v="stim0"/>
    <s v="-216.0"/>
    <s v="256.0"/>
    <s v="Tue Oct  7 16:44:02 2025"/>
    <s v="The main experiment item"/>
    <b v="0"/>
    <x v="7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Herbe"/>
    <n v="56"/>
    <n v="8"/>
    <n v="0"/>
    <n v="6"/>
    <s v="/Users/florient/Desktop/subject-10.csv"/>
    <s v="legacy"/>
    <n v="7"/>
    <b v="0"/>
    <s v="Neonatal Nightingale"/>
    <s v="4.1.0"/>
    <n v="20"/>
    <n v="0"/>
    <s v="q"/>
    <s v="space"/>
    <s v="space"/>
    <s v="space"/>
    <s v="space"/>
    <s v="space"/>
    <s v="q"/>
    <s v="space"/>
    <n v="1"/>
    <n v="1205"/>
    <n v="1205"/>
    <n v="1444.2857142857142"/>
    <n v="1579.0363267684361"/>
    <x v="310"/>
    <n v="57855"/>
    <n v="2785"/>
    <n v="5601"/>
    <n v="524"/>
    <n v="18148"/>
    <n v="1205"/>
    <n v="3069"/>
    <n v="1586"/>
    <n v="2"/>
    <s v="legacy"/>
    <n v="1024"/>
    <n v="2"/>
    <n v="48000"/>
    <n v="-16"/>
    <s v="experiment"/>
    <x v="8"/>
    <s v="even"/>
    <n v="692002"/>
    <n v="689213"/>
    <n v="19735"/>
    <n v="1177505"/>
    <n v="1179518"/>
    <n v="689203"/>
    <n v="1177505"/>
    <n v="687615"/>
    <s v="NA"/>
    <n v="683661"/>
    <n v="629795"/>
    <n v="638553"/>
    <n v="1584"/>
    <n v="1540"/>
    <n v="1176747"/>
    <n v="629792"/>
    <n v="629792"/>
    <n v="1578"/>
    <n v="1183465"/>
    <n v="1181518"/>
    <n v="1184671"/>
    <n v="635397"/>
    <n v="639078"/>
    <n v="635480"/>
    <n v="687615"/>
    <n v="685661"/>
    <n v="689202"/>
    <s v="NA"/>
    <n v="1183465"/>
    <n v="683656"/>
    <n v="1176744"/>
    <n v="749858"/>
    <s v="kosslyn_1978"/>
    <n v="55"/>
    <s v="70173.0"/>
    <n v="57"/>
    <s v="possible"/>
    <s v="yes"/>
    <n v="1024"/>
    <n v="-190"/>
    <n v="264"/>
  </r>
  <r>
    <n v="96"/>
    <n v="96"/>
    <n v="1313"/>
    <n v="131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57"/>
    <n v="57"/>
    <n v="7"/>
    <n v="57"/>
    <n v="55"/>
    <n v="0"/>
    <n v="55"/>
    <n v="7"/>
    <n v="7"/>
    <n v="0"/>
    <n v="0"/>
    <n v="57"/>
    <n v="7"/>
    <n v="7"/>
    <n v="0"/>
    <n v="57"/>
    <n v="57"/>
    <n v="113"/>
    <n v="7"/>
    <n v="7"/>
    <n v="7"/>
    <n v="55"/>
    <n v="55"/>
    <n v="55"/>
    <n v="7"/>
    <n v="57"/>
    <n v="55"/>
    <n v="57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Ruisseau"/>
    <n v="57"/>
    <n v="8"/>
    <n v="0"/>
    <n v="6"/>
    <s v="/Users/florient/Desktop/subject-10.csv"/>
    <s v="legacy"/>
    <n v="7"/>
    <b v="0"/>
    <s v="Neonatal Nightingale"/>
    <s v="4.1.0"/>
    <n v="46"/>
    <n v="0"/>
    <s v="m"/>
    <s v="space"/>
    <s v="space"/>
    <s v="space"/>
    <s v="space"/>
    <s v="space"/>
    <s v="m"/>
    <s v="space"/>
    <n v="1"/>
    <n v="6010"/>
    <s v="-"/>
    <n v="1444.2857142857142"/>
    <n v="1579.0363267684361"/>
    <x v="1"/>
    <n v="57855"/>
    <n v="2785"/>
    <n v="5601"/>
    <n v="524"/>
    <n v="18148"/>
    <n v="6010"/>
    <n v="3069"/>
    <n v="1586"/>
    <n v="2"/>
    <s v="legacy"/>
    <n v="1024"/>
    <n v="2"/>
    <n v="48000"/>
    <n v="-16"/>
    <s v="experiment"/>
    <x v="8"/>
    <s v="even"/>
    <n v="692002"/>
    <n v="689213"/>
    <n v="19735"/>
    <n v="1185445"/>
    <n v="1187390"/>
    <n v="689203"/>
    <n v="1185445"/>
    <n v="687615"/>
    <s v="NA"/>
    <n v="683661"/>
    <n v="629795"/>
    <n v="638553"/>
    <n v="1584"/>
    <n v="1540"/>
    <n v="1184686"/>
    <n v="629792"/>
    <n v="629792"/>
    <n v="1578"/>
    <n v="1191081"/>
    <n v="1189390"/>
    <n v="1197092"/>
    <n v="635397"/>
    <n v="639078"/>
    <n v="635480"/>
    <n v="687615"/>
    <n v="685661"/>
    <n v="689202"/>
    <s v="NA"/>
    <n v="1191081"/>
    <n v="683656"/>
    <n v="1184683"/>
    <n v="749858"/>
    <s v="kosslyn_1978"/>
    <n v="56"/>
    <s v="76183.0"/>
    <n v="58"/>
    <s v="impossible"/>
    <s v="yes"/>
    <n v="1024"/>
    <n v="-190"/>
    <n v="264"/>
  </r>
  <r>
    <n v="96"/>
    <n v="96"/>
    <n v="1391"/>
    <n v="139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58"/>
    <n v="58"/>
    <n v="7"/>
    <n v="58"/>
    <n v="55"/>
    <n v="0"/>
    <n v="55"/>
    <n v="7"/>
    <n v="7"/>
    <n v="0"/>
    <n v="0"/>
    <n v="58"/>
    <n v="7"/>
    <n v="7"/>
    <n v="0"/>
    <n v="58"/>
    <n v="58"/>
    <n v="114"/>
    <n v="7"/>
    <n v="7"/>
    <n v="7"/>
    <n v="55"/>
    <n v="55"/>
    <n v="55"/>
    <n v="7"/>
    <n v="58"/>
    <n v="55"/>
    <n v="58"/>
    <n v="0"/>
    <s v="stim0"/>
    <s v="-216.0"/>
    <s v="256.0"/>
    <s v="Tue Oct  7 16:44:02 2025"/>
    <s v="The main experiment item"/>
    <b v="0"/>
    <x v="13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Sable"/>
    <n v="58"/>
    <n v="8"/>
    <n v="0"/>
    <n v="6"/>
    <s v="/Users/florient/Desktop/subject-10.csv"/>
    <s v="legacy"/>
    <n v="7"/>
    <b v="0"/>
    <s v="Neonatal Nightingale"/>
    <s v="4.1.0"/>
    <n v="14"/>
    <n v="0"/>
    <s v="q"/>
    <s v="space"/>
    <s v="space"/>
    <s v="space"/>
    <s v="space"/>
    <s v="space"/>
    <s v="q"/>
    <s v="space"/>
    <n v="1"/>
    <n v="5943"/>
    <n v="5943"/>
    <n v="1444.2857142857142"/>
    <n v="1579.0363267684361"/>
    <x v="1"/>
    <n v="57855"/>
    <n v="2785"/>
    <n v="5601"/>
    <n v="524"/>
    <n v="18148"/>
    <n v="5943"/>
    <n v="3069"/>
    <n v="1586"/>
    <n v="2"/>
    <s v="legacy"/>
    <n v="1024"/>
    <n v="2"/>
    <n v="48000"/>
    <n v="-16"/>
    <s v="experiment"/>
    <x v="8"/>
    <s v="even"/>
    <n v="692002"/>
    <n v="689213"/>
    <n v="19735"/>
    <n v="1197863"/>
    <n v="1199635"/>
    <n v="689203"/>
    <n v="1197863"/>
    <n v="687615"/>
    <s v="NA"/>
    <n v="683661"/>
    <n v="629795"/>
    <n v="638553"/>
    <n v="1584"/>
    <n v="1540"/>
    <n v="1197107"/>
    <n v="629792"/>
    <n v="629792"/>
    <n v="1578"/>
    <n v="1203646"/>
    <n v="1201635"/>
    <n v="1209590"/>
    <n v="635397"/>
    <n v="639078"/>
    <n v="635480"/>
    <n v="687615"/>
    <n v="685661"/>
    <n v="689202"/>
    <s v="NA"/>
    <n v="1203646"/>
    <n v="683656"/>
    <n v="1197104"/>
    <n v="749858"/>
    <s v="kosslyn_1978"/>
    <n v="57"/>
    <s v="82126.0"/>
    <n v="59"/>
    <s v="possible"/>
    <s v="yes"/>
    <n v="1024"/>
    <n v="-190"/>
    <n v="264"/>
  </r>
  <r>
    <n v="96"/>
    <n v="96"/>
    <n v="1378"/>
    <n v="137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59"/>
    <n v="59"/>
    <n v="7"/>
    <n v="59"/>
    <n v="55"/>
    <n v="0"/>
    <n v="55"/>
    <n v="7"/>
    <n v="7"/>
    <n v="0"/>
    <n v="0"/>
    <n v="59"/>
    <n v="7"/>
    <n v="7"/>
    <n v="0"/>
    <n v="59"/>
    <n v="59"/>
    <n v="115"/>
    <n v="7"/>
    <n v="7"/>
    <n v="7"/>
    <n v="55"/>
    <n v="55"/>
    <n v="55"/>
    <n v="7"/>
    <n v="59"/>
    <n v="55"/>
    <n v="59"/>
    <n v="0"/>
    <s v="stim0"/>
    <s v="-216.0"/>
    <s v="256.0"/>
    <s v="Tue Oct  7 16:44:02 2025"/>
    <s v="The main experiment item"/>
    <b v="0"/>
    <x v="11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Herbe"/>
    <n v="59"/>
    <n v="8"/>
    <n v="0"/>
    <n v="6"/>
    <s v="/Users/florient/Desktop/subject-10.csv"/>
    <s v="legacy"/>
    <n v="7"/>
    <b v="0"/>
    <s v="Neonatal Nightingale"/>
    <s v="4.1.0"/>
    <n v="42"/>
    <n v="0"/>
    <s v="q"/>
    <s v="space"/>
    <s v="space"/>
    <s v="space"/>
    <s v="space"/>
    <s v="space"/>
    <s v="q"/>
    <s v="space"/>
    <n v="1"/>
    <n v="591"/>
    <n v="591"/>
    <n v="1444.2857142857142"/>
    <n v="1579.0363267684361"/>
    <x v="311"/>
    <n v="57855"/>
    <n v="2785"/>
    <n v="5601"/>
    <n v="524"/>
    <n v="18148"/>
    <n v="591"/>
    <n v="3069"/>
    <n v="1586"/>
    <n v="2"/>
    <s v="legacy"/>
    <n v="1024"/>
    <n v="2"/>
    <n v="48000"/>
    <n v="-16"/>
    <s v="experiment"/>
    <x v="8"/>
    <s v="even"/>
    <n v="692002"/>
    <n v="689213"/>
    <n v="19735"/>
    <n v="1210361"/>
    <n v="1212478"/>
    <n v="689203"/>
    <n v="1210361"/>
    <n v="687615"/>
    <s v="NA"/>
    <n v="683661"/>
    <n v="629795"/>
    <n v="638553"/>
    <n v="1584"/>
    <n v="1540"/>
    <n v="1209605"/>
    <n v="629792"/>
    <n v="629792"/>
    <n v="1578"/>
    <n v="1216425"/>
    <n v="1214478"/>
    <n v="1217017"/>
    <n v="635397"/>
    <n v="639078"/>
    <n v="635480"/>
    <n v="687615"/>
    <n v="685661"/>
    <n v="689202"/>
    <s v="NA"/>
    <n v="1216425"/>
    <n v="683656"/>
    <n v="1209602"/>
    <n v="749858"/>
    <s v="kosslyn_1978"/>
    <n v="58"/>
    <s v="82717.0"/>
    <n v="60"/>
    <s v="possible"/>
    <s v="yes"/>
    <n v="1024"/>
    <n v="-190"/>
    <n v="264"/>
  </r>
  <r>
    <n v="96"/>
    <n v="96"/>
    <n v="1361"/>
    <n v="136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60"/>
    <n v="60"/>
    <n v="7"/>
    <n v="60"/>
    <n v="55"/>
    <n v="0"/>
    <n v="55"/>
    <n v="7"/>
    <n v="7"/>
    <n v="0"/>
    <n v="0"/>
    <n v="60"/>
    <n v="7"/>
    <n v="7"/>
    <n v="0"/>
    <n v="60"/>
    <n v="60"/>
    <n v="116"/>
    <n v="7"/>
    <n v="7"/>
    <n v="7"/>
    <n v="55"/>
    <n v="55"/>
    <n v="55"/>
    <n v="7"/>
    <n v="60"/>
    <n v="55"/>
    <n v="60"/>
    <n v="0"/>
    <s v="stim0"/>
    <s v="-216.0"/>
    <s v="256.0"/>
    <s v="Tue Oct  7 16:44:02 2025"/>
    <s v="The main experiment item"/>
    <b v="0"/>
    <x v="9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Lac"/>
    <n v="60"/>
    <n v="8"/>
    <n v="0"/>
    <n v="6"/>
    <s v="/Users/florient/Desktop/subject-10.csv"/>
    <s v="legacy"/>
    <n v="7"/>
    <b v="0"/>
    <s v="Neonatal Nightingale"/>
    <s v="4.1.0"/>
    <n v="4"/>
    <n v="0"/>
    <s v="q"/>
    <s v="space"/>
    <s v="space"/>
    <s v="space"/>
    <s v="space"/>
    <s v="space"/>
    <s v="q"/>
    <s v="space"/>
    <n v="1"/>
    <n v="315"/>
    <n v="315"/>
    <n v="1444.2857142857142"/>
    <n v="1579.0363267684361"/>
    <x v="51"/>
    <n v="57855"/>
    <n v="2785"/>
    <n v="5601"/>
    <n v="524"/>
    <n v="18148"/>
    <n v="315"/>
    <n v="3069"/>
    <n v="1586"/>
    <n v="2"/>
    <s v="legacy"/>
    <n v="1024"/>
    <n v="2"/>
    <n v="48000"/>
    <n v="-16"/>
    <s v="experiment"/>
    <x v="8"/>
    <s v="even"/>
    <n v="692002"/>
    <n v="689213"/>
    <n v="19735"/>
    <n v="1217789"/>
    <n v="1219753"/>
    <n v="689203"/>
    <n v="1217789"/>
    <n v="687615"/>
    <s v="NA"/>
    <n v="683661"/>
    <n v="629795"/>
    <n v="638553"/>
    <n v="1584"/>
    <n v="1540"/>
    <n v="1217031"/>
    <n v="629792"/>
    <n v="629792"/>
    <n v="1578"/>
    <n v="1223337"/>
    <n v="1221753"/>
    <n v="1223653"/>
    <n v="635397"/>
    <n v="639078"/>
    <n v="635480"/>
    <n v="687615"/>
    <n v="685661"/>
    <n v="689202"/>
    <s v="NA"/>
    <n v="1223337"/>
    <n v="683656"/>
    <n v="1217028"/>
    <n v="749858"/>
    <s v="kosslyn_1978"/>
    <n v="59"/>
    <s v="83032.0"/>
    <n v="61"/>
    <s v="possible"/>
    <s v="yes"/>
    <n v="1024"/>
    <n v="-190"/>
    <n v="264"/>
  </r>
  <r>
    <n v="96"/>
    <n v="96"/>
    <n v="1344"/>
    <n v="134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61"/>
    <n v="61"/>
    <n v="7"/>
    <n v="61"/>
    <n v="55"/>
    <n v="0"/>
    <n v="55"/>
    <n v="7"/>
    <n v="7"/>
    <n v="0"/>
    <n v="0"/>
    <n v="61"/>
    <n v="7"/>
    <n v="7"/>
    <n v="0"/>
    <n v="61"/>
    <n v="61"/>
    <n v="117"/>
    <n v="7"/>
    <n v="7"/>
    <n v="7"/>
    <n v="55"/>
    <n v="55"/>
    <n v="55"/>
    <n v="7"/>
    <n v="61"/>
    <n v="55"/>
    <n v="61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vallee"/>
    <n v="61"/>
    <n v="8"/>
    <n v="0"/>
    <n v="6"/>
    <s v="/Users/florient/Desktop/subject-10.csv"/>
    <s v="legacy"/>
    <n v="7"/>
    <b v="0"/>
    <s v="Neonatal Nightingale"/>
    <s v="4.1.0"/>
    <n v="58"/>
    <n v="0"/>
    <s v="m"/>
    <s v="space"/>
    <s v="space"/>
    <s v="space"/>
    <s v="space"/>
    <s v="space"/>
    <s v="m"/>
    <s v="space"/>
    <n v="1"/>
    <n v="321"/>
    <s v="-"/>
    <n v="1444.2857142857142"/>
    <n v="1579.0363267684361"/>
    <x v="1"/>
    <n v="57855"/>
    <n v="2785"/>
    <n v="5601"/>
    <n v="524"/>
    <n v="18148"/>
    <n v="321"/>
    <n v="3069"/>
    <n v="1586"/>
    <n v="2"/>
    <s v="legacy"/>
    <n v="1024"/>
    <n v="2"/>
    <n v="48000"/>
    <n v="-16"/>
    <s v="experiment"/>
    <x v="8"/>
    <s v="even"/>
    <n v="692002"/>
    <n v="689213"/>
    <n v="19735"/>
    <n v="1224430"/>
    <n v="1226025"/>
    <n v="689203"/>
    <n v="1224430"/>
    <n v="687615"/>
    <s v="NA"/>
    <n v="683661"/>
    <n v="629795"/>
    <n v="638553"/>
    <n v="1584"/>
    <n v="1540"/>
    <n v="1223668"/>
    <n v="629792"/>
    <n v="629792"/>
    <n v="1578"/>
    <n v="1229886"/>
    <n v="1228025"/>
    <n v="1230208"/>
    <n v="635397"/>
    <n v="639078"/>
    <n v="635480"/>
    <n v="687615"/>
    <n v="685661"/>
    <n v="689202"/>
    <s v="NA"/>
    <n v="1229886"/>
    <n v="683656"/>
    <n v="1223665"/>
    <n v="749858"/>
    <s v="kosslyn_1978"/>
    <n v="60"/>
    <s v="83353.0"/>
    <n v="62"/>
    <s v="impossible"/>
    <s v="yes"/>
    <n v="1024"/>
    <n v="-190"/>
    <n v="264"/>
  </r>
  <r>
    <n v="96"/>
    <n v="96"/>
    <n v="1327"/>
    <n v="132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62"/>
    <n v="62"/>
    <n v="7"/>
    <n v="62"/>
    <n v="55"/>
    <n v="0"/>
    <n v="55"/>
    <n v="7"/>
    <n v="7"/>
    <n v="0"/>
    <n v="0"/>
    <n v="62"/>
    <n v="7"/>
    <n v="7"/>
    <n v="0"/>
    <n v="62"/>
    <n v="62"/>
    <n v="118"/>
    <n v="7"/>
    <n v="7"/>
    <n v="7"/>
    <n v="55"/>
    <n v="55"/>
    <n v="55"/>
    <n v="7"/>
    <n v="62"/>
    <n v="55"/>
    <n v="62"/>
    <n v="0"/>
    <s v="stim0"/>
    <s v="-216.0"/>
    <s v="256.0"/>
    <s v="Tue Oct  7 16:44:02 2025"/>
    <s v="The main experiment item"/>
    <b v="0"/>
    <x v="20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Sable"/>
    <n v="62"/>
    <n v="8"/>
    <n v="0"/>
    <n v="6"/>
    <s v="/Users/florient/Desktop/subject-10.csv"/>
    <s v="legacy"/>
    <n v="7"/>
    <b v="0"/>
    <s v="Neonatal Nightingale"/>
    <s v="4.1.0"/>
    <n v="40"/>
    <n v="0"/>
    <s v="q"/>
    <s v="space"/>
    <s v="space"/>
    <s v="space"/>
    <s v="space"/>
    <s v="space"/>
    <s v="q"/>
    <s v="space"/>
    <n v="1"/>
    <n v="258"/>
    <n v="258"/>
    <n v="1444.2857142857142"/>
    <n v="1579.0363267684361"/>
    <x v="144"/>
    <n v="57855"/>
    <n v="2785"/>
    <n v="5601"/>
    <n v="524"/>
    <n v="18148"/>
    <n v="258"/>
    <n v="3069"/>
    <n v="1586"/>
    <n v="2"/>
    <s v="legacy"/>
    <n v="1024"/>
    <n v="2"/>
    <n v="48000"/>
    <n v="-16"/>
    <s v="experiment"/>
    <x v="8"/>
    <s v="even"/>
    <n v="692002"/>
    <n v="689213"/>
    <n v="19735"/>
    <n v="1230982"/>
    <n v="1233107"/>
    <n v="689203"/>
    <n v="1230982"/>
    <n v="687615"/>
    <s v="NA"/>
    <n v="683661"/>
    <n v="629795"/>
    <n v="638553"/>
    <n v="1584"/>
    <n v="1540"/>
    <n v="1230223"/>
    <n v="629792"/>
    <n v="629792"/>
    <n v="1578"/>
    <n v="1237118"/>
    <n v="1235107"/>
    <n v="1237376"/>
    <n v="635397"/>
    <n v="639078"/>
    <n v="635480"/>
    <n v="687615"/>
    <n v="685661"/>
    <n v="689202"/>
    <s v="NA"/>
    <n v="1237118"/>
    <n v="683656"/>
    <n v="1230220"/>
    <n v="749858"/>
    <s v="kosslyn_1978"/>
    <n v="61"/>
    <s v="83611.0"/>
    <n v="63"/>
    <s v="possible"/>
    <s v="yes"/>
    <n v="1024"/>
    <n v="-190"/>
    <n v="264"/>
  </r>
  <r>
    <n v="96"/>
    <n v="96"/>
    <n v="1314"/>
    <n v="131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63"/>
    <n v="63"/>
    <n v="7"/>
    <n v="63"/>
    <n v="55"/>
    <n v="0"/>
    <n v="55"/>
    <n v="7"/>
    <n v="7"/>
    <n v="0"/>
    <n v="0"/>
    <n v="63"/>
    <n v="7"/>
    <n v="7"/>
    <n v="0"/>
    <n v="63"/>
    <n v="63"/>
    <n v="119"/>
    <n v="7"/>
    <n v="7"/>
    <n v="7"/>
    <n v="55"/>
    <n v="55"/>
    <n v="55"/>
    <n v="7"/>
    <n v="63"/>
    <n v="55"/>
    <n v="63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pont"/>
    <n v="63"/>
    <n v="8"/>
    <n v="0"/>
    <n v="6"/>
    <s v="/Users/florient/Desktop/subject-10.csv"/>
    <s v="legacy"/>
    <n v="7"/>
    <b v="0"/>
    <s v="Neonatal Nightingale"/>
    <s v="4.1.0"/>
    <n v="76"/>
    <n v="0"/>
    <s v="m"/>
    <s v="space"/>
    <s v="space"/>
    <s v="space"/>
    <s v="space"/>
    <s v="space"/>
    <s v="m"/>
    <s v="space"/>
    <n v="1"/>
    <n v="545"/>
    <s v="-"/>
    <n v="1444.2857142857142"/>
    <n v="1579.0363267684361"/>
    <x v="1"/>
    <n v="57855"/>
    <n v="2785"/>
    <n v="5601"/>
    <n v="524"/>
    <n v="18148"/>
    <n v="545"/>
    <n v="3069"/>
    <n v="1586"/>
    <n v="2"/>
    <s v="legacy"/>
    <n v="1024"/>
    <n v="2"/>
    <n v="48000"/>
    <n v="-16"/>
    <s v="experiment"/>
    <x v="8"/>
    <s v="even"/>
    <n v="692002"/>
    <n v="689213"/>
    <n v="19735"/>
    <n v="1238149"/>
    <n v="1239742"/>
    <n v="689203"/>
    <n v="1238149"/>
    <n v="687615"/>
    <s v="NA"/>
    <n v="683661"/>
    <n v="629795"/>
    <n v="638553"/>
    <n v="1584"/>
    <n v="1540"/>
    <n v="1237391"/>
    <n v="629792"/>
    <n v="629792"/>
    <n v="1578"/>
    <n v="1243283"/>
    <n v="1241742"/>
    <n v="1243829"/>
    <n v="635397"/>
    <n v="639078"/>
    <n v="635480"/>
    <n v="687615"/>
    <n v="685661"/>
    <n v="689202"/>
    <s v="NA"/>
    <n v="1243283"/>
    <n v="683656"/>
    <n v="1237388"/>
    <n v="749858"/>
    <s v="kosslyn_1978"/>
    <n v="62"/>
    <s v="84156.0"/>
    <n v="64"/>
    <s v="impossible"/>
    <s v="yes"/>
    <n v="1024"/>
    <n v="-190"/>
    <n v="264"/>
  </r>
  <r>
    <n v="96"/>
    <n v="96"/>
    <n v="1303"/>
    <n v="130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64"/>
    <n v="64"/>
    <n v="7"/>
    <n v="64"/>
    <n v="55"/>
    <n v="0"/>
    <n v="55"/>
    <n v="7"/>
    <n v="7"/>
    <n v="0"/>
    <n v="0"/>
    <n v="64"/>
    <n v="7"/>
    <n v="7"/>
    <n v="0"/>
    <n v="64"/>
    <n v="64"/>
    <n v="120"/>
    <n v="7"/>
    <n v="7"/>
    <n v="7"/>
    <n v="55"/>
    <n v="55"/>
    <n v="55"/>
    <n v="7"/>
    <n v="64"/>
    <n v="55"/>
    <n v="64"/>
    <n v="0"/>
    <s v="stim0"/>
    <s v="-216.0"/>
    <s v="256.0"/>
    <s v="Tue Oct  7 16:44:02 2025"/>
    <s v="The main experiment item"/>
    <b v="0"/>
    <x v="2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Hutte"/>
    <n v="64"/>
    <n v="8"/>
    <n v="0"/>
    <n v="6"/>
    <s v="/Users/florient/Desktop/subject-10.csv"/>
    <s v="legacy"/>
    <n v="7"/>
    <b v="0"/>
    <s v="Neonatal Nightingale"/>
    <s v="4.1.0"/>
    <n v="27"/>
    <n v="0"/>
    <s v="q"/>
    <s v="space"/>
    <s v="space"/>
    <s v="space"/>
    <s v="space"/>
    <s v="space"/>
    <s v="q"/>
    <s v="space"/>
    <n v="1"/>
    <n v="576"/>
    <n v="576"/>
    <n v="1444.2857142857142"/>
    <n v="1579.0363267684361"/>
    <x v="312"/>
    <n v="57855"/>
    <n v="2785"/>
    <n v="5601"/>
    <n v="524"/>
    <n v="18148"/>
    <n v="576"/>
    <n v="3069"/>
    <n v="1586"/>
    <n v="2"/>
    <s v="legacy"/>
    <n v="1024"/>
    <n v="2"/>
    <n v="48000"/>
    <n v="-16"/>
    <s v="experiment"/>
    <x v="8"/>
    <s v="even"/>
    <n v="692002"/>
    <n v="689213"/>
    <n v="19735"/>
    <n v="1244603"/>
    <n v="1246547"/>
    <n v="689203"/>
    <n v="1244603"/>
    <n v="687615"/>
    <s v="NA"/>
    <n v="683661"/>
    <n v="629795"/>
    <n v="638553"/>
    <n v="1584"/>
    <n v="1540"/>
    <n v="1243844"/>
    <n v="629792"/>
    <n v="629792"/>
    <n v="1578"/>
    <n v="1250494"/>
    <n v="1248547"/>
    <n v="1251071"/>
    <n v="635397"/>
    <n v="639078"/>
    <n v="635480"/>
    <n v="687615"/>
    <n v="685661"/>
    <n v="689202"/>
    <s v="NA"/>
    <n v="1250494"/>
    <n v="683656"/>
    <n v="1243841"/>
    <n v="749858"/>
    <s v="kosslyn_1978"/>
    <n v="63"/>
    <s v="84732.0"/>
    <n v="65"/>
    <s v="possible"/>
    <s v="yes"/>
    <n v="1024"/>
    <n v="-190"/>
    <n v="264"/>
  </r>
  <r>
    <n v="96"/>
    <n v="96"/>
    <n v="1287"/>
    <n v="128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65"/>
    <n v="65"/>
    <n v="7"/>
    <n v="65"/>
    <n v="55"/>
    <n v="0"/>
    <n v="55"/>
    <n v="7"/>
    <n v="7"/>
    <n v="0"/>
    <n v="0"/>
    <n v="65"/>
    <n v="7"/>
    <n v="7"/>
    <n v="0"/>
    <n v="65"/>
    <n v="65"/>
    <n v="121"/>
    <n v="7"/>
    <n v="7"/>
    <n v="7"/>
    <n v="55"/>
    <n v="55"/>
    <n v="55"/>
    <n v="7"/>
    <n v="65"/>
    <n v="55"/>
    <n v="65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Colline"/>
    <n v="65"/>
    <n v="8"/>
    <n v="0"/>
    <n v="6"/>
    <s v="/Users/florient/Desktop/subject-10.csv"/>
    <s v="legacy"/>
    <n v="7"/>
    <b v="0"/>
    <s v="Neonatal Nightingale"/>
    <s v="4.1.0"/>
    <n v="82"/>
    <n v="0"/>
    <s v="m"/>
    <s v="space"/>
    <s v="space"/>
    <s v="space"/>
    <s v="space"/>
    <s v="space"/>
    <s v="m"/>
    <s v="space"/>
    <n v="1"/>
    <n v="256"/>
    <s v="-"/>
    <n v="1444.2857142857142"/>
    <n v="1579.0363267684361"/>
    <x v="1"/>
    <n v="57855"/>
    <n v="2785"/>
    <n v="5601"/>
    <n v="524"/>
    <n v="18148"/>
    <n v="256"/>
    <n v="3069"/>
    <n v="1586"/>
    <n v="2"/>
    <s v="legacy"/>
    <n v="1024"/>
    <n v="2"/>
    <n v="48000"/>
    <n v="-16"/>
    <s v="experiment"/>
    <x v="8"/>
    <s v="even"/>
    <n v="692002"/>
    <n v="689213"/>
    <n v="19735"/>
    <n v="1251846"/>
    <n v="1253971"/>
    <n v="689203"/>
    <n v="1251845"/>
    <n v="687615"/>
    <s v="NA"/>
    <n v="683661"/>
    <n v="629795"/>
    <n v="638553"/>
    <n v="1584"/>
    <n v="1540"/>
    <n v="1251088"/>
    <n v="629792"/>
    <n v="629792"/>
    <n v="1578"/>
    <n v="1257726"/>
    <n v="1255971"/>
    <n v="1257983"/>
    <n v="635397"/>
    <n v="639078"/>
    <n v="635480"/>
    <n v="687615"/>
    <n v="685661"/>
    <n v="689202"/>
    <s v="NA"/>
    <n v="1257726"/>
    <n v="683656"/>
    <n v="1251085"/>
    <n v="749858"/>
    <s v="kosslyn_1978"/>
    <n v="64"/>
    <s v="84988.0"/>
    <n v="66"/>
    <s v="impossible"/>
    <s v="yes"/>
    <n v="1024"/>
    <n v="-190"/>
    <n v="264"/>
  </r>
  <r>
    <n v="97"/>
    <n v="97"/>
    <n v="1272"/>
    <n v="127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66"/>
    <n v="66"/>
    <n v="7"/>
    <n v="66"/>
    <n v="55"/>
    <n v="0"/>
    <n v="55"/>
    <n v="7"/>
    <n v="7"/>
    <n v="0"/>
    <n v="0"/>
    <n v="66"/>
    <n v="7"/>
    <n v="7"/>
    <n v="0"/>
    <n v="66"/>
    <n v="66"/>
    <n v="122"/>
    <n v="7"/>
    <n v="7"/>
    <n v="7"/>
    <n v="55"/>
    <n v="55"/>
    <n v="55"/>
    <n v="7"/>
    <n v="66"/>
    <n v="55"/>
    <n v="66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grotte"/>
    <n v="66"/>
    <n v="8"/>
    <n v="0"/>
    <n v="6"/>
    <s v="/Users/florient/Desktop/subject-10.csv"/>
    <s v="legacy"/>
    <n v="7"/>
    <b v="0"/>
    <s v="Neonatal Nightingale"/>
    <s v="4.1.0"/>
    <n v="53"/>
    <n v="0"/>
    <s v="m"/>
    <s v="space"/>
    <s v="space"/>
    <s v="space"/>
    <s v="space"/>
    <s v="space"/>
    <s v="m"/>
    <s v="space"/>
    <n v="1"/>
    <n v="253"/>
    <s v="-"/>
    <n v="1444.2857142857142"/>
    <n v="1579.0363267684361"/>
    <x v="1"/>
    <n v="57855"/>
    <n v="2785"/>
    <n v="5601"/>
    <n v="524"/>
    <n v="18148"/>
    <n v="253"/>
    <n v="3069"/>
    <n v="1586"/>
    <n v="2"/>
    <s v="legacy"/>
    <n v="1024"/>
    <n v="2"/>
    <n v="48000"/>
    <n v="-16"/>
    <s v="experiment"/>
    <x v="8"/>
    <s v="even"/>
    <n v="692002"/>
    <n v="689213"/>
    <n v="19735"/>
    <n v="1258755"/>
    <n v="1260457"/>
    <n v="689203"/>
    <n v="1258755"/>
    <n v="687615"/>
    <s v="NA"/>
    <n v="683661"/>
    <n v="629795"/>
    <n v="638553"/>
    <n v="1584"/>
    <n v="1540"/>
    <n v="1257997"/>
    <n v="629792"/>
    <n v="629792"/>
    <n v="1578"/>
    <n v="1264019"/>
    <n v="1262457"/>
    <n v="1264273"/>
    <n v="635397"/>
    <n v="639078"/>
    <n v="635480"/>
    <n v="687615"/>
    <n v="685661"/>
    <n v="689202"/>
    <s v="NA"/>
    <n v="1264019"/>
    <n v="683656"/>
    <n v="1257994"/>
    <n v="749858"/>
    <s v="kosslyn_1978"/>
    <n v="65"/>
    <s v="85241.0"/>
    <n v="67"/>
    <s v="impossible"/>
    <s v="yes"/>
    <n v="1024"/>
    <n v="-190"/>
    <n v="264"/>
  </r>
  <r>
    <n v="97"/>
    <n v="97"/>
    <n v="1268"/>
    <n v="126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67"/>
    <n v="67"/>
    <n v="7"/>
    <n v="67"/>
    <n v="55"/>
    <n v="0"/>
    <n v="55"/>
    <n v="7"/>
    <n v="7"/>
    <n v="0"/>
    <n v="0"/>
    <n v="67"/>
    <n v="7"/>
    <n v="7"/>
    <n v="0"/>
    <n v="67"/>
    <n v="67"/>
    <n v="123"/>
    <n v="7"/>
    <n v="7"/>
    <n v="7"/>
    <n v="55"/>
    <n v="55"/>
    <n v="55"/>
    <n v="7"/>
    <n v="67"/>
    <n v="55"/>
    <n v="67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Colline"/>
    <n v="67"/>
    <n v="8"/>
    <n v="0"/>
    <n v="6"/>
    <s v="/Users/florient/Desktop/subject-10.csv"/>
    <s v="legacy"/>
    <n v="7"/>
    <b v="0"/>
    <s v="Neonatal Nightingale"/>
    <s v="4.1.0"/>
    <n v="59"/>
    <n v="0"/>
    <s v="m"/>
    <s v="space"/>
    <s v="space"/>
    <s v="space"/>
    <s v="space"/>
    <s v="space"/>
    <s v="m"/>
    <s v="space"/>
    <n v="1"/>
    <n v="1011"/>
    <s v="-"/>
    <n v="1444.2857142857142"/>
    <n v="1579.0363267684361"/>
    <x v="1"/>
    <n v="57855"/>
    <n v="2785"/>
    <n v="5601"/>
    <n v="524"/>
    <n v="18148"/>
    <n v="1011"/>
    <n v="3069"/>
    <n v="1586"/>
    <n v="2"/>
    <s v="legacy"/>
    <n v="1024"/>
    <n v="2"/>
    <n v="48000"/>
    <n v="-16"/>
    <s v="experiment"/>
    <x v="8"/>
    <s v="even"/>
    <n v="692002"/>
    <n v="689213"/>
    <n v="19735"/>
    <n v="1265047"/>
    <n v="1266643"/>
    <n v="689203"/>
    <n v="1265047"/>
    <n v="687615"/>
    <s v="NA"/>
    <n v="683661"/>
    <n v="629795"/>
    <n v="638553"/>
    <n v="1584"/>
    <n v="1540"/>
    <n v="1264287"/>
    <n v="629792"/>
    <n v="629792"/>
    <n v="1578"/>
    <n v="1270398"/>
    <n v="1268643"/>
    <n v="1271409"/>
    <n v="635397"/>
    <n v="639078"/>
    <n v="635480"/>
    <n v="687615"/>
    <n v="685661"/>
    <n v="689202"/>
    <s v="NA"/>
    <n v="1270398"/>
    <n v="683656"/>
    <n v="1264284"/>
    <n v="749858"/>
    <s v="kosslyn_1978"/>
    <n v="66"/>
    <s v="86252.0"/>
    <n v="68"/>
    <s v="impossible"/>
    <s v="yes"/>
    <n v="1024"/>
    <n v="-190"/>
    <n v="264"/>
  </r>
  <r>
    <n v="97"/>
    <n v="97"/>
    <n v="1263"/>
    <n v="126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68"/>
    <n v="68"/>
    <n v="7"/>
    <n v="68"/>
    <n v="55"/>
    <n v="0"/>
    <n v="55"/>
    <n v="7"/>
    <n v="7"/>
    <n v="0"/>
    <n v="0"/>
    <n v="68"/>
    <n v="7"/>
    <n v="7"/>
    <n v="0"/>
    <n v="68"/>
    <n v="68"/>
    <n v="124"/>
    <n v="7"/>
    <n v="7"/>
    <n v="7"/>
    <n v="55"/>
    <n v="55"/>
    <n v="55"/>
    <n v="7"/>
    <n v="68"/>
    <n v="55"/>
    <n v="68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vallee"/>
    <n v="68"/>
    <n v="8"/>
    <n v="0"/>
    <n v="6"/>
    <s v="/Users/florient/Desktop/subject-10.csv"/>
    <s v="legacy"/>
    <n v="7"/>
    <b v="0"/>
    <s v="Neonatal Nightingale"/>
    <s v="4.1.0"/>
    <n v="63"/>
    <n v="0"/>
    <s v="m"/>
    <s v="space"/>
    <s v="space"/>
    <s v="space"/>
    <s v="space"/>
    <s v="space"/>
    <s v="m"/>
    <s v="space"/>
    <n v="1"/>
    <n v="909"/>
    <s v="-"/>
    <n v="1444.2857142857142"/>
    <n v="1579.0363267684361"/>
    <x v="1"/>
    <n v="57855"/>
    <n v="2785"/>
    <n v="5601"/>
    <n v="524"/>
    <n v="18148"/>
    <n v="909"/>
    <n v="3069"/>
    <n v="1586"/>
    <n v="2"/>
    <s v="legacy"/>
    <n v="1024"/>
    <n v="2"/>
    <n v="48000"/>
    <n v="-16"/>
    <s v="experiment"/>
    <x v="8"/>
    <s v="even"/>
    <n v="692002"/>
    <n v="689213"/>
    <n v="19735"/>
    <n v="1272181"/>
    <n v="1274131"/>
    <n v="689203"/>
    <n v="1272181"/>
    <n v="687615"/>
    <s v="NA"/>
    <n v="683661"/>
    <n v="629795"/>
    <n v="638553"/>
    <n v="1584"/>
    <n v="1540"/>
    <n v="1271425"/>
    <n v="629792"/>
    <n v="629792"/>
    <n v="1578"/>
    <n v="1277993"/>
    <n v="1276131"/>
    <n v="1278903"/>
    <n v="635397"/>
    <n v="639078"/>
    <n v="635480"/>
    <n v="687615"/>
    <n v="685661"/>
    <n v="689202"/>
    <s v="NA"/>
    <n v="1277993"/>
    <n v="683656"/>
    <n v="1271422"/>
    <n v="749858"/>
    <s v="kosslyn_1978"/>
    <n v="67"/>
    <s v="87161.0"/>
    <n v="69"/>
    <s v="impossible"/>
    <s v="yes"/>
    <n v="1024"/>
    <n v="-190"/>
    <n v="264"/>
  </r>
  <r>
    <n v="97"/>
    <n v="97"/>
    <n v="1248"/>
    <n v="124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69"/>
    <n v="69"/>
    <n v="7"/>
    <n v="69"/>
    <n v="55"/>
    <n v="0"/>
    <n v="55"/>
    <n v="7"/>
    <n v="7"/>
    <n v="0"/>
    <n v="0"/>
    <n v="69"/>
    <n v="7"/>
    <n v="7"/>
    <n v="0"/>
    <n v="69"/>
    <n v="69"/>
    <n v="125"/>
    <n v="7"/>
    <n v="7"/>
    <n v="7"/>
    <n v="55"/>
    <n v="55"/>
    <n v="55"/>
    <n v="7"/>
    <n v="69"/>
    <n v="55"/>
    <n v="69"/>
    <n v="0"/>
    <s v="stim0"/>
    <s v="-216.0"/>
    <s v="256.0"/>
    <s v="Tue Oct  7 16:44:02 2025"/>
    <s v="The main experiment item"/>
    <b v="0"/>
    <x v="1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puits"/>
    <n v="69"/>
    <n v="8"/>
    <n v="0"/>
    <n v="6"/>
    <s v="/Users/florient/Desktop/subject-10.csv"/>
    <s v="legacy"/>
    <n v="7"/>
    <b v="0"/>
    <s v="Neonatal Nightingale"/>
    <s v="4.1.0"/>
    <n v="3"/>
    <n v="0"/>
    <s v="q"/>
    <s v="space"/>
    <s v="space"/>
    <s v="space"/>
    <s v="space"/>
    <s v="space"/>
    <s v="q"/>
    <s v="space"/>
    <n v="1"/>
    <n v="268"/>
    <n v="268"/>
    <n v="1444.2857142857142"/>
    <n v="1579.0363267684361"/>
    <x v="313"/>
    <n v="57855"/>
    <n v="2785"/>
    <n v="5601"/>
    <n v="524"/>
    <n v="18148"/>
    <n v="268"/>
    <n v="3069"/>
    <n v="1586"/>
    <n v="2"/>
    <s v="legacy"/>
    <n v="1024"/>
    <n v="2"/>
    <n v="48000"/>
    <n v="-16"/>
    <s v="experiment"/>
    <x v="8"/>
    <s v="even"/>
    <n v="692002"/>
    <n v="689213"/>
    <n v="19735"/>
    <n v="1279676"/>
    <n v="1281641"/>
    <n v="689203"/>
    <n v="1279676"/>
    <n v="687615"/>
    <s v="NA"/>
    <n v="683661"/>
    <n v="629795"/>
    <n v="638553"/>
    <n v="1584"/>
    <n v="1540"/>
    <n v="1278918"/>
    <n v="629792"/>
    <n v="629792"/>
    <n v="1578"/>
    <n v="1285395"/>
    <n v="1283641"/>
    <n v="1285664"/>
    <n v="635397"/>
    <n v="639078"/>
    <n v="635480"/>
    <n v="687615"/>
    <n v="685661"/>
    <n v="689202"/>
    <s v="NA"/>
    <n v="1285395"/>
    <n v="683656"/>
    <n v="1278915"/>
    <n v="749858"/>
    <s v="kosslyn_1978"/>
    <n v="68"/>
    <s v="87429.0"/>
    <n v="70"/>
    <s v="possible"/>
    <s v="yes"/>
    <n v="1024"/>
    <n v="-190"/>
    <n v="264"/>
  </r>
  <r>
    <n v="97"/>
    <n v="97"/>
    <n v="1232"/>
    <n v="123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70"/>
    <n v="70"/>
    <n v="7"/>
    <n v="70"/>
    <n v="55"/>
    <n v="0"/>
    <n v="55"/>
    <n v="7"/>
    <n v="7"/>
    <n v="0"/>
    <n v="0"/>
    <n v="70"/>
    <n v="7"/>
    <n v="7"/>
    <n v="0"/>
    <n v="70"/>
    <n v="70"/>
    <n v="126"/>
    <n v="7"/>
    <n v="7"/>
    <n v="7"/>
    <n v="55"/>
    <n v="55"/>
    <n v="55"/>
    <n v="7"/>
    <n v="70"/>
    <n v="55"/>
    <n v="70"/>
    <n v="0"/>
    <s v="stim0"/>
    <s v="-216.0"/>
    <s v="256.0"/>
    <s v="Tue Oct  7 16:44:02 2025"/>
    <s v="The main experiment item"/>
    <b v="0"/>
    <x v="18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puits"/>
    <n v="70"/>
    <n v="8"/>
    <n v="0"/>
    <n v="6"/>
    <s v="/Users/florient/Desktop/subject-10.csv"/>
    <s v="legacy"/>
    <n v="7"/>
    <b v="0"/>
    <s v="Neonatal Nightingale"/>
    <s v="4.1.0"/>
    <n v="34"/>
    <n v="0"/>
    <s v="q"/>
    <s v="space"/>
    <s v="space"/>
    <s v="space"/>
    <s v="space"/>
    <s v="space"/>
    <s v="q"/>
    <s v="space"/>
    <n v="1"/>
    <n v="98"/>
    <n v="98"/>
    <n v="1444.2857142857142"/>
    <n v="1579.0363267684361"/>
    <x v="314"/>
    <n v="57855"/>
    <n v="2785"/>
    <n v="5601"/>
    <n v="524"/>
    <n v="18148"/>
    <n v="98"/>
    <n v="3069"/>
    <n v="1586"/>
    <n v="2"/>
    <s v="legacy"/>
    <n v="1024"/>
    <n v="2"/>
    <n v="48000"/>
    <n v="-16"/>
    <s v="experiment"/>
    <x v="8"/>
    <s v="even"/>
    <n v="692002"/>
    <n v="689213"/>
    <n v="19735"/>
    <n v="1286441"/>
    <n v="1288041"/>
    <n v="689203"/>
    <n v="1286441"/>
    <n v="687615"/>
    <s v="NA"/>
    <n v="683661"/>
    <n v="629795"/>
    <n v="638553"/>
    <n v="1584"/>
    <n v="1540"/>
    <n v="1285678"/>
    <n v="629792"/>
    <n v="629792"/>
    <n v="1578"/>
    <n v="1291795"/>
    <n v="1290041"/>
    <n v="1291894"/>
    <n v="635397"/>
    <n v="639078"/>
    <n v="635480"/>
    <n v="687615"/>
    <n v="685661"/>
    <n v="689202"/>
    <s v="NA"/>
    <n v="1291795"/>
    <n v="683656"/>
    <n v="1285675"/>
    <n v="749858"/>
    <s v="kosslyn_1978"/>
    <n v="69"/>
    <s v="87527.0"/>
    <n v="71"/>
    <s v="possible"/>
    <s v="yes"/>
    <n v="1024"/>
    <n v="-190"/>
    <n v="264"/>
  </r>
  <r>
    <n v="97"/>
    <n v="97"/>
    <n v="1222"/>
    <n v="122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71"/>
    <n v="71"/>
    <n v="7"/>
    <n v="71"/>
    <n v="55"/>
    <n v="0"/>
    <n v="55"/>
    <n v="7"/>
    <n v="7"/>
    <n v="0"/>
    <n v="0"/>
    <n v="71"/>
    <n v="7"/>
    <n v="7"/>
    <n v="0"/>
    <n v="71"/>
    <n v="71"/>
    <n v="127"/>
    <n v="7"/>
    <n v="7"/>
    <n v="7"/>
    <n v="55"/>
    <n v="55"/>
    <n v="55"/>
    <n v="7"/>
    <n v="71"/>
    <n v="55"/>
    <n v="71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Lac"/>
    <s v="tour"/>
    <n v="71"/>
    <n v="8"/>
    <n v="0"/>
    <n v="6"/>
    <s v="/Users/florient/Desktop/subject-10.csv"/>
    <s v="legacy"/>
    <n v="7"/>
    <b v="0"/>
    <s v="Neonatal Nightingale"/>
    <s v="4.1.0"/>
    <n v="67"/>
    <n v="0"/>
    <s v="m"/>
    <s v="space"/>
    <s v="space"/>
    <s v="space"/>
    <s v="space"/>
    <s v="space"/>
    <s v="m"/>
    <s v="space"/>
    <n v="1"/>
    <n v="460"/>
    <s v="-"/>
    <n v="1444.2857142857142"/>
    <n v="1579.0363267684361"/>
    <x v="1"/>
    <n v="57855"/>
    <n v="2785"/>
    <n v="5601"/>
    <n v="524"/>
    <n v="18148"/>
    <n v="460"/>
    <n v="3069"/>
    <n v="1586"/>
    <n v="2"/>
    <s v="legacy"/>
    <n v="1024"/>
    <n v="2"/>
    <n v="48000"/>
    <n v="-16"/>
    <s v="experiment"/>
    <x v="8"/>
    <s v="even"/>
    <n v="692002"/>
    <n v="689213"/>
    <n v="19735"/>
    <n v="1292666"/>
    <n v="1294249"/>
    <n v="689203"/>
    <n v="1292666"/>
    <n v="687615"/>
    <s v="NA"/>
    <n v="683661"/>
    <n v="629795"/>
    <n v="638553"/>
    <n v="1584"/>
    <n v="1540"/>
    <n v="1291908"/>
    <n v="629792"/>
    <n v="629792"/>
    <n v="1578"/>
    <n v="1297534"/>
    <n v="1296249"/>
    <n v="1297995"/>
    <n v="635397"/>
    <n v="639078"/>
    <n v="635480"/>
    <n v="687615"/>
    <n v="685661"/>
    <n v="689202"/>
    <s v="NA"/>
    <n v="1297534"/>
    <n v="683656"/>
    <n v="1291905"/>
    <n v="749858"/>
    <s v="kosslyn_1978"/>
    <n v="70"/>
    <s v="87987.0"/>
    <n v="72"/>
    <s v="impossible"/>
    <s v="yes"/>
    <n v="1024"/>
    <n v="-190"/>
    <n v="264"/>
  </r>
  <r>
    <n v="97"/>
    <n v="97"/>
    <n v="1208"/>
    <n v="120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72"/>
    <n v="72"/>
    <n v="7"/>
    <n v="72"/>
    <n v="55"/>
    <n v="0"/>
    <n v="55"/>
    <n v="7"/>
    <n v="7"/>
    <n v="0"/>
    <n v="0"/>
    <n v="72"/>
    <n v="7"/>
    <n v="7"/>
    <n v="0"/>
    <n v="72"/>
    <n v="72"/>
    <n v="128"/>
    <n v="7"/>
    <n v="7"/>
    <n v="7"/>
    <n v="55"/>
    <n v="55"/>
    <n v="55"/>
    <n v="7"/>
    <n v="72"/>
    <n v="55"/>
    <n v="72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phare"/>
    <n v="72"/>
    <n v="8"/>
    <n v="0"/>
    <n v="6"/>
    <s v="/Users/florient/Desktop/subject-10.csv"/>
    <s v="legacy"/>
    <n v="7"/>
    <b v="0"/>
    <s v="Neonatal Nightingale"/>
    <s v="4.1.0"/>
    <n v="70"/>
    <n v="0"/>
    <s v="m"/>
    <s v="space"/>
    <s v="space"/>
    <s v="space"/>
    <s v="space"/>
    <s v="space"/>
    <s v="m"/>
    <s v="space"/>
    <n v="1"/>
    <n v="241"/>
    <s v="-"/>
    <n v="1444.2857142857142"/>
    <n v="1579.0363267684361"/>
    <x v="1"/>
    <n v="57855"/>
    <n v="2785"/>
    <n v="5601"/>
    <n v="524"/>
    <n v="18148"/>
    <n v="241"/>
    <n v="3069"/>
    <n v="1586"/>
    <n v="2"/>
    <s v="legacy"/>
    <n v="1024"/>
    <n v="2"/>
    <n v="48000"/>
    <n v="-16"/>
    <s v="experiment"/>
    <x v="8"/>
    <s v="even"/>
    <n v="692002"/>
    <n v="689213"/>
    <n v="19735"/>
    <n v="1298766"/>
    <n v="1300883"/>
    <n v="689203"/>
    <n v="1298766"/>
    <n v="687615"/>
    <s v="NA"/>
    <n v="683661"/>
    <n v="629795"/>
    <n v="638553"/>
    <n v="1584"/>
    <n v="1540"/>
    <n v="1298009"/>
    <n v="629792"/>
    <n v="629792"/>
    <n v="1578"/>
    <n v="1304595"/>
    <n v="1302883"/>
    <n v="1304837"/>
    <n v="635397"/>
    <n v="639078"/>
    <n v="635480"/>
    <n v="687615"/>
    <n v="685661"/>
    <n v="689202"/>
    <s v="NA"/>
    <n v="1304595"/>
    <n v="683656"/>
    <n v="1298007"/>
    <n v="749858"/>
    <s v="kosslyn_1978"/>
    <n v="71"/>
    <s v="88228.0"/>
    <n v="73"/>
    <s v="impossible"/>
    <s v="yes"/>
    <n v="1024"/>
    <n v="-190"/>
    <n v="264"/>
  </r>
  <r>
    <n v="97"/>
    <n v="97"/>
    <n v="1198"/>
    <n v="119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73"/>
    <n v="73"/>
    <n v="7"/>
    <n v="73"/>
    <n v="55"/>
    <n v="0"/>
    <n v="55"/>
    <n v="7"/>
    <n v="7"/>
    <n v="0"/>
    <n v="0"/>
    <n v="73"/>
    <n v="7"/>
    <n v="7"/>
    <n v="0"/>
    <n v="73"/>
    <n v="73"/>
    <n v="129"/>
    <n v="7"/>
    <n v="7"/>
    <n v="7"/>
    <n v="55"/>
    <n v="55"/>
    <n v="55"/>
    <n v="7"/>
    <n v="73"/>
    <n v="55"/>
    <n v="73"/>
    <n v="0"/>
    <s v="stim0"/>
    <s v="-216.0"/>
    <s v="256.0"/>
    <s v="Tue Oct  7 16:44:02 2025"/>
    <s v="The main experiment item"/>
    <b v="0"/>
    <x v="21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Rocher"/>
    <n v="73"/>
    <n v="8"/>
    <n v="0"/>
    <n v="6"/>
    <s v="/Users/florient/Desktop/subject-10.csv"/>
    <s v="legacy"/>
    <n v="7"/>
    <b v="0"/>
    <s v="Neonatal Nightingale"/>
    <s v="4.1.0"/>
    <n v="2"/>
    <n v="0"/>
    <s v="q"/>
    <s v="space"/>
    <s v="space"/>
    <s v="space"/>
    <s v="space"/>
    <s v="space"/>
    <s v="q"/>
    <s v="space"/>
    <n v="1"/>
    <n v="425"/>
    <n v="425"/>
    <n v="1444.2857142857142"/>
    <n v="1579.0363267684361"/>
    <x v="174"/>
    <n v="57855"/>
    <n v="2785"/>
    <n v="5601"/>
    <n v="524"/>
    <n v="18148"/>
    <n v="425"/>
    <n v="3069"/>
    <n v="1586"/>
    <n v="2"/>
    <s v="legacy"/>
    <n v="1024"/>
    <n v="2"/>
    <n v="48000"/>
    <n v="-16"/>
    <s v="experiment"/>
    <x v="8"/>
    <s v="even"/>
    <n v="692002"/>
    <n v="689213"/>
    <n v="19735"/>
    <n v="1305607"/>
    <n v="1307561"/>
    <n v="689203"/>
    <n v="1305607"/>
    <n v="687615"/>
    <s v="NA"/>
    <n v="683661"/>
    <n v="629795"/>
    <n v="638553"/>
    <n v="1584"/>
    <n v="1540"/>
    <n v="1304851"/>
    <n v="629792"/>
    <n v="629792"/>
    <n v="1578"/>
    <n v="1311251"/>
    <n v="1309561"/>
    <n v="1311677"/>
    <n v="635397"/>
    <n v="639078"/>
    <n v="635480"/>
    <n v="687615"/>
    <n v="685661"/>
    <n v="689202"/>
    <s v="NA"/>
    <n v="1311251"/>
    <n v="683656"/>
    <n v="1304848"/>
    <n v="749858"/>
    <s v="kosslyn_1978"/>
    <n v="72"/>
    <s v="88653.0"/>
    <n v="74"/>
    <s v="possible"/>
    <s v="yes"/>
    <n v="1024"/>
    <n v="-190"/>
    <n v="264"/>
  </r>
  <r>
    <n v="97"/>
    <n v="97"/>
    <n v="1187"/>
    <n v="118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74"/>
    <n v="74"/>
    <n v="7"/>
    <n v="74"/>
    <n v="55"/>
    <n v="0"/>
    <n v="55"/>
    <n v="7"/>
    <n v="7"/>
    <n v="0"/>
    <n v="0"/>
    <n v="74"/>
    <n v="7"/>
    <n v="7"/>
    <n v="0"/>
    <n v="74"/>
    <n v="74"/>
    <n v="130"/>
    <n v="7"/>
    <n v="7"/>
    <n v="7"/>
    <n v="55"/>
    <n v="55"/>
    <n v="55"/>
    <n v="7"/>
    <n v="74"/>
    <n v="55"/>
    <n v="74"/>
    <n v="0"/>
    <s v="stim0"/>
    <s v="-216.0"/>
    <s v="256.0"/>
    <s v="Tue Oct  7 16:44:02 2025"/>
    <s v="The main experiment item"/>
    <b v="0"/>
    <x v="8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puits"/>
    <n v="74"/>
    <n v="8"/>
    <n v="0"/>
    <n v="6"/>
    <s v="/Users/florient/Desktop/subject-10.csv"/>
    <s v="legacy"/>
    <n v="7"/>
    <b v="0"/>
    <s v="Neonatal Nightingale"/>
    <s v="4.1.0"/>
    <n v="8"/>
    <n v="0"/>
    <s v="q"/>
    <s v="space"/>
    <s v="space"/>
    <s v="space"/>
    <s v="space"/>
    <s v="space"/>
    <s v="q"/>
    <s v="space"/>
    <n v="1"/>
    <n v="381"/>
    <n v="381"/>
    <n v="1444.2857142857142"/>
    <n v="1579.0363267684361"/>
    <x v="176"/>
    <n v="57855"/>
    <n v="2785"/>
    <n v="5601"/>
    <n v="524"/>
    <n v="18148"/>
    <n v="381"/>
    <n v="3069"/>
    <n v="1586"/>
    <n v="2"/>
    <s v="legacy"/>
    <n v="1024"/>
    <n v="2"/>
    <n v="48000"/>
    <n v="-16"/>
    <s v="experiment"/>
    <x v="8"/>
    <s v="even"/>
    <n v="692002"/>
    <n v="689213"/>
    <n v="19735"/>
    <n v="1312449"/>
    <n v="1314153"/>
    <n v="689203"/>
    <n v="1312449"/>
    <n v="687615"/>
    <s v="NA"/>
    <n v="683661"/>
    <n v="629795"/>
    <n v="638553"/>
    <n v="1584"/>
    <n v="1540"/>
    <n v="1311691"/>
    <n v="629792"/>
    <n v="629792"/>
    <n v="1578"/>
    <n v="1317907"/>
    <n v="1316153"/>
    <n v="1318289"/>
    <n v="635397"/>
    <n v="639078"/>
    <n v="635480"/>
    <n v="687615"/>
    <n v="685661"/>
    <n v="689202"/>
    <s v="NA"/>
    <n v="1317907"/>
    <n v="683656"/>
    <n v="1311688"/>
    <n v="749858"/>
    <s v="kosslyn_1978"/>
    <n v="73"/>
    <s v="89034.0"/>
    <n v="75"/>
    <s v="possible"/>
    <s v="yes"/>
    <n v="1024"/>
    <n v="-190"/>
    <n v="264"/>
  </r>
  <r>
    <n v="97"/>
    <n v="97"/>
    <n v="1178"/>
    <n v="117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75"/>
    <n v="75"/>
    <n v="7"/>
    <n v="75"/>
    <n v="55"/>
    <n v="0"/>
    <n v="55"/>
    <n v="7"/>
    <n v="7"/>
    <n v="0"/>
    <n v="0"/>
    <n v="75"/>
    <n v="7"/>
    <n v="7"/>
    <n v="0"/>
    <n v="75"/>
    <n v="75"/>
    <n v="131"/>
    <n v="7"/>
    <n v="7"/>
    <n v="7"/>
    <n v="55"/>
    <n v="55"/>
    <n v="55"/>
    <n v="7"/>
    <n v="75"/>
    <n v="55"/>
    <n v="75"/>
    <n v="0"/>
    <s v="stim0"/>
    <s v="-216.0"/>
    <s v="256.0"/>
    <s v="Tue Oct  7 16:44:02 2025"/>
    <s v="The main experiment item"/>
    <b v="0"/>
    <x v="10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Arbre"/>
    <s v="Rocher"/>
    <n v="75"/>
    <n v="8"/>
    <n v="0"/>
    <n v="6"/>
    <s v="/Users/florient/Desktop/subject-10.csv"/>
    <s v="legacy"/>
    <n v="7"/>
    <b v="0"/>
    <s v="Neonatal Nightingale"/>
    <s v="4.1.0"/>
    <n v="28"/>
    <n v="0"/>
    <s v="q"/>
    <s v="space"/>
    <s v="space"/>
    <s v="space"/>
    <s v="space"/>
    <s v="space"/>
    <s v="q"/>
    <s v="space"/>
    <n v="1"/>
    <n v="495"/>
    <n v="495"/>
    <n v="1444.2857142857142"/>
    <n v="1579.0363267684361"/>
    <x v="315"/>
    <n v="57855"/>
    <n v="2785"/>
    <n v="5601"/>
    <n v="524"/>
    <n v="18148"/>
    <n v="495"/>
    <n v="3069"/>
    <n v="1586"/>
    <n v="2"/>
    <s v="legacy"/>
    <n v="1024"/>
    <n v="2"/>
    <n v="48000"/>
    <n v="-16"/>
    <s v="experiment"/>
    <x v="8"/>
    <s v="even"/>
    <n v="692002"/>
    <n v="689213"/>
    <n v="19735"/>
    <n v="1319062"/>
    <n v="1321193"/>
    <n v="689203"/>
    <n v="1319062"/>
    <n v="687615"/>
    <s v="NA"/>
    <n v="683661"/>
    <n v="629795"/>
    <n v="638553"/>
    <n v="1584"/>
    <n v="1540"/>
    <n v="1318304"/>
    <n v="629792"/>
    <n v="629792"/>
    <n v="1578"/>
    <n v="1324883"/>
    <n v="1323193"/>
    <n v="1325378"/>
    <n v="635397"/>
    <n v="639078"/>
    <n v="635480"/>
    <n v="687615"/>
    <n v="685661"/>
    <n v="689202"/>
    <s v="NA"/>
    <n v="1324883"/>
    <n v="683656"/>
    <n v="1318301"/>
    <n v="749858"/>
    <s v="kosslyn_1978"/>
    <n v="74"/>
    <s v="89529.0"/>
    <n v="76"/>
    <s v="possible"/>
    <s v="yes"/>
    <n v="1024"/>
    <n v="-190"/>
    <n v="264"/>
  </r>
  <r>
    <n v="97"/>
    <n v="97"/>
    <n v="1167"/>
    <n v="116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76"/>
    <n v="76"/>
    <n v="7"/>
    <n v="76"/>
    <n v="55"/>
    <n v="0"/>
    <n v="55"/>
    <n v="7"/>
    <n v="7"/>
    <n v="0"/>
    <n v="0"/>
    <n v="76"/>
    <n v="7"/>
    <n v="7"/>
    <n v="0"/>
    <n v="76"/>
    <n v="76"/>
    <n v="132"/>
    <n v="7"/>
    <n v="7"/>
    <n v="7"/>
    <n v="55"/>
    <n v="55"/>
    <n v="55"/>
    <n v="7"/>
    <n v="76"/>
    <n v="55"/>
    <n v="76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phare"/>
    <n v="76"/>
    <n v="8"/>
    <n v="0"/>
    <n v="6"/>
    <s v="/Users/florient/Desktop/subject-10.csv"/>
    <s v="legacy"/>
    <n v="7"/>
    <b v="0"/>
    <s v="Neonatal Nightingale"/>
    <s v="4.1.0"/>
    <n v="74"/>
    <n v="0"/>
    <s v="m"/>
    <s v="space"/>
    <s v="space"/>
    <s v="space"/>
    <s v="space"/>
    <s v="space"/>
    <s v="m"/>
    <s v="space"/>
    <n v="1"/>
    <n v="344"/>
    <s v="-"/>
    <n v="1444.2857142857142"/>
    <n v="1579.0363267684361"/>
    <x v="1"/>
    <n v="57855"/>
    <n v="2785"/>
    <n v="5601"/>
    <n v="524"/>
    <n v="18148"/>
    <n v="344"/>
    <n v="3069"/>
    <n v="1586"/>
    <n v="2"/>
    <s v="legacy"/>
    <n v="1024"/>
    <n v="2"/>
    <n v="48000"/>
    <n v="-16"/>
    <s v="experiment"/>
    <x v="8"/>
    <s v="even"/>
    <n v="692002"/>
    <n v="689213"/>
    <n v="19735"/>
    <n v="1326151"/>
    <n v="1328105"/>
    <n v="689203"/>
    <n v="1326151"/>
    <n v="687615"/>
    <s v="NA"/>
    <n v="683661"/>
    <n v="629795"/>
    <n v="638553"/>
    <n v="1584"/>
    <n v="1540"/>
    <n v="1325393"/>
    <n v="629792"/>
    <n v="629792"/>
    <n v="1578"/>
    <n v="1331817"/>
    <n v="1330105"/>
    <n v="1332161"/>
    <n v="635397"/>
    <n v="639078"/>
    <n v="635480"/>
    <n v="687615"/>
    <n v="685661"/>
    <n v="689202"/>
    <s v="NA"/>
    <n v="1331817"/>
    <n v="683656"/>
    <n v="1325390"/>
    <n v="749858"/>
    <s v="kosslyn_1978"/>
    <n v="75"/>
    <s v="89873.0"/>
    <n v="77"/>
    <s v="impossible"/>
    <s v="yes"/>
    <n v="1024"/>
    <n v="-190"/>
    <n v="264"/>
  </r>
  <r>
    <n v="97"/>
    <n v="97"/>
    <n v="1156"/>
    <n v="115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77"/>
    <n v="77"/>
    <n v="7"/>
    <n v="77"/>
    <n v="55"/>
    <n v="0"/>
    <n v="55"/>
    <n v="7"/>
    <n v="7"/>
    <n v="0"/>
    <n v="0"/>
    <n v="77"/>
    <n v="7"/>
    <n v="7"/>
    <n v="0"/>
    <n v="77"/>
    <n v="77"/>
    <n v="133"/>
    <n v="7"/>
    <n v="7"/>
    <n v="7"/>
    <n v="55"/>
    <n v="55"/>
    <n v="55"/>
    <n v="7"/>
    <n v="77"/>
    <n v="55"/>
    <n v="77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Colline"/>
    <n v="77"/>
    <n v="8"/>
    <n v="0"/>
    <n v="6"/>
    <s v="/Users/florient/Desktop/subject-10.csv"/>
    <s v="legacy"/>
    <n v="7"/>
    <b v="0"/>
    <s v="Neonatal Nightingale"/>
    <s v="4.1.0"/>
    <n v="83"/>
    <n v="0"/>
    <s v="m"/>
    <s v="space"/>
    <s v="space"/>
    <s v="space"/>
    <s v="space"/>
    <s v="space"/>
    <s v="m"/>
    <s v="space"/>
    <n v="1"/>
    <n v="372"/>
    <s v="-"/>
    <n v="1444.2857142857142"/>
    <n v="1579.0363267684361"/>
    <x v="1"/>
    <n v="57855"/>
    <n v="2785"/>
    <n v="5601"/>
    <n v="524"/>
    <n v="18148"/>
    <n v="372"/>
    <n v="3069"/>
    <n v="1586"/>
    <n v="2"/>
    <s v="legacy"/>
    <n v="1024"/>
    <n v="2"/>
    <n v="48000"/>
    <n v="-16"/>
    <s v="experiment"/>
    <x v="8"/>
    <s v="even"/>
    <n v="692002"/>
    <n v="689213"/>
    <n v="19735"/>
    <n v="1332934"/>
    <n v="1334889"/>
    <n v="689203"/>
    <n v="1332934"/>
    <n v="687615"/>
    <s v="NA"/>
    <n v="683661"/>
    <n v="629795"/>
    <n v="638553"/>
    <n v="1584"/>
    <n v="1540"/>
    <n v="1332176"/>
    <n v="629792"/>
    <n v="629792"/>
    <n v="1578"/>
    <n v="1338643"/>
    <n v="1336889"/>
    <n v="1339016"/>
    <n v="635397"/>
    <n v="639078"/>
    <n v="635480"/>
    <n v="687615"/>
    <n v="685661"/>
    <n v="689202"/>
    <s v="NA"/>
    <n v="1338643"/>
    <n v="683656"/>
    <n v="1332173"/>
    <n v="749858"/>
    <s v="kosslyn_1978"/>
    <n v="76"/>
    <s v="90245.0"/>
    <n v="78"/>
    <s v="impossible"/>
    <s v="yes"/>
    <n v="1024"/>
    <n v="-190"/>
    <n v="264"/>
  </r>
  <r>
    <n v="97"/>
    <n v="97"/>
    <n v="1148"/>
    <n v="114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78"/>
    <n v="78"/>
    <n v="7"/>
    <n v="78"/>
    <n v="55"/>
    <n v="0"/>
    <n v="55"/>
    <n v="7"/>
    <n v="7"/>
    <n v="0"/>
    <n v="0"/>
    <n v="78"/>
    <n v="7"/>
    <n v="7"/>
    <n v="0"/>
    <n v="78"/>
    <n v="78"/>
    <n v="134"/>
    <n v="7"/>
    <n v="7"/>
    <n v="7"/>
    <n v="55"/>
    <n v="55"/>
    <n v="55"/>
    <n v="7"/>
    <n v="78"/>
    <n v="55"/>
    <n v="78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Ruisseau"/>
    <n v="78"/>
    <n v="8"/>
    <n v="0"/>
    <n v="6"/>
    <s v="/Users/florient/Desktop/subject-10.csv"/>
    <s v="legacy"/>
    <n v="7"/>
    <b v="0"/>
    <s v="Neonatal Nightingale"/>
    <s v="4.1.0"/>
    <n v="81"/>
    <n v="0"/>
    <s v="m"/>
    <s v="space"/>
    <s v="space"/>
    <s v="space"/>
    <s v="space"/>
    <s v="space"/>
    <s v="m"/>
    <s v="space"/>
    <n v="1"/>
    <n v="498"/>
    <s v="-"/>
    <n v="1444.2857142857142"/>
    <n v="1579.0363267684361"/>
    <x v="1"/>
    <n v="57855"/>
    <n v="2785"/>
    <n v="5601"/>
    <n v="524"/>
    <n v="18148"/>
    <n v="498"/>
    <n v="3069"/>
    <n v="1586"/>
    <n v="2"/>
    <s v="legacy"/>
    <n v="1024"/>
    <n v="2"/>
    <n v="48000"/>
    <n v="-16"/>
    <s v="experiment"/>
    <x v="8"/>
    <s v="even"/>
    <n v="692002"/>
    <n v="689213"/>
    <n v="19735"/>
    <n v="1339789"/>
    <n v="1341737"/>
    <n v="689203"/>
    <n v="1339789"/>
    <n v="687615"/>
    <s v="NA"/>
    <n v="683661"/>
    <n v="629795"/>
    <n v="638553"/>
    <n v="1584"/>
    <n v="1540"/>
    <n v="1339031"/>
    <n v="629792"/>
    <n v="629792"/>
    <n v="1578"/>
    <n v="1345427"/>
    <n v="1343737"/>
    <n v="1345926"/>
    <n v="635397"/>
    <n v="639078"/>
    <n v="635480"/>
    <n v="687615"/>
    <n v="685661"/>
    <n v="689202"/>
    <s v="NA"/>
    <n v="1345427"/>
    <n v="683656"/>
    <n v="1339028"/>
    <n v="749858"/>
    <s v="kosslyn_1978"/>
    <n v="77"/>
    <s v="90743.0"/>
    <n v="79"/>
    <s v="impossible"/>
    <s v="yes"/>
    <n v="1024"/>
    <n v="-190"/>
    <n v="264"/>
  </r>
  <r>
    <n v="97"/>
    <n v="97"/>
    <n v="1151"/>
    <n v="115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79"/>
    <n v="79"/>
    <n v="7"/>
    <n v="79"/>
    <n v="55"/>
    <n v="0"/>
    <n v="55"/>
    <n v="7"/>
    <n v="7"/>
    <n v="0"/>
    <n v="0"/>
    <n v="79"/>
    <n v="7"/>
    <n v="7"/>
    <n v="0"/>
    <n v="79"/>
    <n v="79"/>
    <n v="135"/>
    <n v="7"/>
    <n v="7"/>
    <n v="7"/>
    <n v="55"/>
    <n v="55"/>
    <n v="55"/>
    <n v="7"/>
    <n v="79"/>
    <n v="55"/>
    <n v="79"/>
    <n v="0"/>
    <s v="stim0"/>
    <s v="-216.0"/>
    <s v="256.0"/>
    <s v="Tue Oct  7 16:44:02 2025"/>
    <s v="The main experiment item"/>
    <b v="0"/>
    <x v="2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utte"/>
    <s v="Herbe"/>
    <n v="79"/>
    <n v="8"/>
    <n v="0"/>
    <n v="6"/>
    <s v="/Users/florient/Desktop/subject-10.csv"/>
    <s v="legacy"/>
    <n v="7"/>
    <b v="0"/>
    <s v="Neonatal Nightingale"/>
    <s v="4.1.0"/>
    <n v="6"/>
    <n v="0"/>
    <s v="q"/>
    <s v="space"/>
    <s v="space"/>
    <s v="space"/>
    <s v="space"/>
    <s v="space"/>
    <s v="q"/>
    <s v="space"/>
    <n v="1"/>
    <n v="1339"/>
    <n v="1339"/>
    <n v="1444.2857142857142"/>
    <n v="1579.0363267684361"/>
    <x v="316"/>
    <n v="57855"/>
    <n v="2785"/>
    <n v="5601"/>
    <n v="524"/>
    <n v="18148"/>
    <n v="1339"/>
    <n v="3069"/>
    <n v="1586"/>
    <n v="2"/>
    <s v="legacy"/>
    <n v="1024"/>
    <n v="2"/>
    <n v="48000"/>
    <n v="-16"/>
    <s v="experiment"/>
    <x v="8"/>
    <s v="even"/>
    <n v="692002"/>
    <n v="689213"/>
    <n v="19735"/>
    <n v="1346699"/>
    <n v="1348649"/>
    <n v="689203"/>
    <n v="1346699"/>
    <n v="687615"/>
    <s v="NA"/>
    <n v="683661"/>
    <n v="629795"/>
    <n v="638553"/>
    <n v="1584"/>
    <n v="1540"/>
    <n v="1345942"/>
    <n v="629792"/>
    <n v="629792"/>
    <n v="1578"/>
    <n v="1352595"/>
    <n v="1350649"/>
    <n v="1353935"/>
    <n v="635397"/>
    <n v="639078"/>
    <n v="635480"/>
    <n v="687615"/>
    <n v="685661"/>
    <n v="689202"/>
    <s v="NA"/>
    <n v="1352595"/>
    <n v="683656"/>
    <n v="1345939"/>
    <n v="749858"/>
    <s v="kosslyn_1978"/>
    <n v="78"/>
    <s v="92082.0"/>
    <n v="80"/>
    <s v="possible"/>
    <s v="yes"/>
    <n v="1024"/>
    <n v="-190"/>
    <n v="264"/>
  </r>
  <r>
    <n v="97"/>
    <n v="97"/>
    <n v="1141"/>
    <n v="114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80"/>
    <n v="80"/>
    <n v="7"/>
    <n v="80"/>
    <n v="55"/>
    <n v="0"/>
    <n v="55"/>
    <n v="7"/>
    <n v="7"/>
    <n v="0"/>
    <n v="0"/>
    <n v="80"/>
    <n v="7"/>
    <n v="7"/>
    <n v="0"/>
    <n v="80"/>
    <n v="80"/>
    <n v="136"/>
    <n v="7"/>
    <n v="7"/>
    <n v="7"/>
    <n v="55"/>
    <n v="55"/>
    <n v="55"/>
    <n v="7"/>
    <n v="80"/>
    <n v="55"/>
    <n v="80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Herbe"/>
    <s v="tour"/>
    <n v="80"/>
    <n v="8"/>
    <n v="0"/>
    <n v="6"/>
    <s v="/Users/florient/Desktop/subject-10.csv"/>
    <s v="legacy"/>
    <n v="7"/>
    <b v="0"/>
    <s v="Neonatal Nightingale"/>
    <s v="4.1.0"/>
    <n v="69"/>
    <n v="0"/>
    <s v="m"/>
    <s v="space"/>
    <s v="space"/>
    <s v="space"/>
    <s v="space"/>
    <s v="space"/>
    <s v="m"/>
    <s v="space"/>
    <n v="1"/>
    <n v="371"/>
    <s v="-"/>
    <n v="1444.2857142857142"/>
    <n v="1579.0363267684361"/>
    <x v="1"/>
    <n v="57855"/>
    <n v="2785"/>
    <n v="5601"/>
    <n v="524"/>
    <n v="18148"/>
    <n v="371"/>
    <n v="3069"/>
    <n v="1586"/>
    <n v="2"/>
    <s v="legacy"/>
    <n v="1024"/>
    <n v="2"/>
    <n v="48000"/>
    <n v="-16"/>
    <s v="experiment"/>
    <x v="8"/>
    <s v="even"/>
    <n v="692002"/>
    <n v="689213"/>
    <n v="19735"/>
    <n v="1354706"/>
    <n v="1356670"/>
    <n v="689203"/>
    <n v="1354706"/>
    <n v="687615"/>
    <s v="NA"/>
    <n v="683661"/>
    <n v="629795"/>
    <n v="638553"/>
    <n v="1584"/>
    <n v="1540"/>
    <n v="1353949"/>
    <n v="629792"/>
    <n v="629792"/>
    <n v="1578"/>
    <n v="1359955"/>
    <n v="1358670"/>
    <n v="1360326"/>
    <n v="635397"/>
    <n v="639078"/>
    <n v="635480"/>
    <n v="687615"/>
    <n v="685661"/>
    <n v="689202"/>
    <s v="NA"/>
    <n v="1359955"/>
    <n v="683656"/>
    <n v="1353946"/>
    <n v="749858"/>
    <s v="kosslyn_1978"/>
    <n v="79"/>
    <s v="92453.0"/>
    <n v="81"/>
    <s v="impossible"/>
    <s v="yes"/>
    <n v="1024"/>
    <n v="-190"/>
    <n v="264"/>
  </r>
  <r>
    <n v="97"/>
    <n v="97"/>
    <n v="1143"/>
    <n v="11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7"/>
    <n v="0"/>
    <n v="81"/>
    <n v="81"/>
    <n v="7"/>
    <n v="81"/>
    <n v="55"/>
    <n v="0"/>
    <n v="55"/>
    <n v="7"/>
    <n v="7"/>
    <n v="0"/>
    <n v="0"/>
    <n v="81"/>
    <n v="7"/>
    <n v="7"/>
    <n v="0"/>
    <n v="81"/>
    <n v="81"/>
    <n v="137"/>
    <n v="7"/>
    <n v="7"/>
    <n v="7"/>
    <n v="55"/>
    <n v="55"/>
    <n v="55"/>
    <n v="7"/>
    <n v="81"/>
    <n v="55"/>
    <n v="81"/>
    <n v="0"/>
    <s v="stim0"/>
    <s v="-216.0"/>
    <s v="256.0"/>
    <s v="Tue Oct  7 16:44:02 2025"/>
    <s v="The main experiment item"/>
    <b v="0"/>
    <x v="19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Sable"/>
    <s v="Rocher"/>
    <n v="81"/>
    <n v="8"/>
    <n v="0"/>
    <n v="6"/>
    <s v="/Users/florient/Desktop/subject-10.csv"/>
    <s v="legacy"/>
    <n v="7"/>
    <b v="0"/>
    <s v="Neonatal Nightingale"/>
    <s v="4.1.0"/>
    <n v="31"/>
    <n v="0"/>
    <s v="q"/>
    <s v="space"/>
    <s v="space"/>
    <s v="space"/>
    <s v="space"/>
    <s v="space"/>
    <s v="q"/>
    <s v="space"/>
    <n v="1"/>
    <n v="1330"/>
    <n v="1330"/>
    <n v="1444.2857142857142"/>
    <n v="1579.0363267684361"/>
    <x v="317"/>
    <n v="57855"/>
    <n v="2785"/>
    <n v="5601"/>
    <n v="524"/>
    <n v="18148"/>
    <n v="1330"/>
    <n v="3069"/>
    <n v="1586"/>
    <n v="2"/>
    <s v="legacy"/>
    <n v="1024"/>
    <n v="2"/>
    <n v="48000"/>
    <n v="-16"/>
    <s v="experiment"/>
    <x v="8"/>
    <s v="even"/>
    <n v="692002"/>
    <n v="689213"/>
    <n v="19735"/>
    <n v="1361099"/>
    <n v="1363113"/>
    <n v="689203"/>
    <n v="1361099"/>
    <n v="687615"/>
    <s v="NA"/>
    <n v="683661"/>
    <n v="629795"/>
    <n v="638553"/>
    <n v="1584"/>
    <n v="1540"/>
    <n v="1360341"/>
    <n v="629792"/>
    <n v="629792"/>
    <n v="1578"/>
    <n v="1366803"/>
    <n v="1365113"/>
    <n v="1368133"/>
    <n v="635397"/>
    <n v="639078"/>
    <n v="635480"/>
    <n v="687615"/>
    <n v="685661"/>
    <n v="689202"/>
    <s v="NA"/>
    <n v="1366803"/>
    <n v="683656"/>
    <n v="1360338"/>
    <n v="749858"/>
    <s v="kosslyn_1978"/>
    <n v="80"/>
    <s v="93783.0"/>
    <n v="82"/>
    <s v="possible"/>
    <s v="yes"/>
    <n v="1024"/>
    <n v="-190"/>
    <n v="264"/>
  </r>
  <r>
    <n v="97"/>
    <n v="97"/>
    <n v="1131"/>
    <n v="113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82"/>
    <n v="82"/>
    <n v="7"/>
    <n v="82"/>
    <n v="55"/>
    <n v="0"/>
    <n v="55"/>
    <n v="7"/>
    <n v="7"/>
    <n v="0"/>
    <n v="0"/>
    <n v="82"/>
    <n v="7"/>
    <n v="7"/>
    <n v="0"/>
    <n v="82"/>
    <n v="82"/>
    <n v="138"/>
    <n v="7"/>
    <n v="7"/>
    <n v="7"/>
    <n v="55"/>
    <n v="55"/>
    <n v="55"/>
    <n v="7"/>
    <n v="82"/>
    <n v="55"/>
    <n v="82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Rocher"/>
    <s v="vallee"/>
    <n v="82"/>
    <n v="8"/>
    <n v="0"/>
    <n v="6"/>
    <s v="/Users/florient/Desktop/subject-10.csv"/>
    <s v="legacy"/>
    <n v="7"/>
    <b v="0"/>
    <s v="Neonatal Nightingale"/>
    <s v="4.1.0"/>
    <n v="49"/>
    <n v="0"/>
    <s v="m"/>
    <s v="space"/>
    <s v="space"/>
    <s v="space"/>
    <s v="space"/>
    <s v="space"/>
    <s v="m"/>
    <s v="space"/>
    <n v="1"/>
    <n v="99"/>
    <s v="-"/>
    <n v="1444.2857142857142"/>
    <n v="1579.0363267684361"/>
    <x v="1"/>
    <n v="57855"/>
    <n v="2785"/>
    <n v="5601"/>
    <n v="524"/>
    <n v="18148"/>
    <n v="99"/>
    <n v="3069"/>
    <n v="1586"/>
    <n v="2"/>
    <s v="legacy"/>
    <n v="1024"/>
    <n v="2"/>
    <n v="48000"/>
    <n v="-16"/>
    <s v="experiment"/>
    <x v="8"/>
    <s v="even"/>
    <n v="692002"/>
    <n v="689213"/>
    <n v="19735"/>
    <n v="1368911"/>
    <n v="1370601"/>
    <n v="689203"/>
    <n v="1368911"/>
    <n v="687615"/>
    <s v="NA"/>
    <n v="683661"/>
    <n v="629795"/>
    <n v="638553"/>
    <n v="1584"/>
    <n v="1540"/>
    <n v="1368149"/>
    <n v="629792"/>
    <n v="629792"/>
    <n v="1578"/>
    <n v="1374462"/>
    <n v="1372601"/>
    <n v="1374561"/>
    <n v="635397"/>
    <n v="639078"/>
    <n v="635480"/>
    <n v="687615"/>
    <n v="685661"/>
    <n v="689202"/>
    <s v="NA"/>
    <n v="1374462"/>
    <n v="683656"/>
    <n v="1368146"/>
    <n v="749858"/>
    <s v="kosslyn_1978"/>
    <n v="81"/>
    <s v="93882.0"/>
    <n v="83"/>
    <s v="impossible"/>
    <s v="yes"/>
    <n v="1024"/>
    <n v="-190"/>
    <n v="264"/>
  </r>
  <r>
    <n v="97"/>
    <n v="97"/>
    <n v="1135"/>
    <n v="113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7"/>
    <n v="0"/>
    <n v="83"/>
    <n v="83"/>
    <n v="7"/>
    <n v="83"/>
    <n v="55"/>
    <n v="0"/>
    <n v="55"/>
    <n v="7"/>
    <n v="7"/>
    <n v="0"/>
    <n v="0"/>
    <n v="83"/>
    <n v="7"/>
    <n v="7"/>
    <n v="0"/>
    <n v="83"/>
    <n v="83"/>
    <n v="139"/>
    <n v="7"/>
    <n v="7"/>
    <n v="7"/>
    <n v="55"/>
    <n v="55"/>
    <n v="55"/>
    <n v="7"/>
    <n v="83"/>
    <n v="55"/>
    <n v="83"/>
    <n v="0"/>
    <s v="stim0"/>
    <s v="-216.0"/>
    <s v="256.0"/>
    <s v="Tue Oct  7 16:44:02 2025"/>
    <s v="The main experiment item"/>
    <b v="0"/>
    <x v="2"/>
    <b v="1"/>
    <m/>
    <s v="kosslyn_1978.osexp"/>
    <s v="/Users/florient/Desktop"/>
    <b v="0"/>
    <s v="mono"/>
    <b v="0"/>
    <n v="18"/>
    <s v="no"/>
    <s v="#000000"/>
    <s v="no"/>
    <s v="yes"/>
    <n v="768"/>
    <s v="legacy"/>
    <s v="hutte"/>
    <s v="puits"/>
    <s v="phare"/>
    <n v="83"/>
    <n v="8"/>
    <n v="0"/>
    <n v="6"/>
    <s v="/Users/florient/Desktop/subject-10.csv"/>
    <s v="legacy"/>
    <n v="7"/>
    <b v="0"/>
    <s v="Neonatal Nightingale"/>
    <s v="4.1.0"/>
    <n v="71"/>
    <n v="0"/>
    <s v="m"/>
    <s v="space"/>
    <s v="space"/>
    <s v="space"/>
    <s v="space"/>
    <s v="space"/>
    <s v="m"/>
    <s v="space"/>
    <n v="1"/>
    <n v="1539"/>
    <s v="-"/>
    <n v="1444.2857142857142"/>
    <n v="1579.0363267684361"/>
    <x v="1"/>
    <n v="57855"/>
    <n v="2785"/>
    <n v="5601"/>
    <n v="524"/>
    <n v="18148"/>
    <n v="1539"/>
    <n v="3069"/>
    <n v="1586"/>
    <n v="2"/>
    <s v="legacy"/>
    <n v="1024"/>
    <n v="2"/>
    <n v="48000"/>
    <n v="-16"/>
    <s v="experiment"/>
    <x v="8"/>
    <s v="even"/>
    <n v="692002"/>
    <n v="689213"/>
    <n v="19735"/>
    <n v="1375334"/>
    <n v="1377107"/>
    <n v="689203"/>
    <n v="1375334"/>
    <n v="687615"/>
    <s v="NA"/>
    <n v="683661"/>
    <n v="629795"/>
    <n v="638553"/>
    <n v="1584"/>
    <n v="1540"/>
    <n v="1374576"/>
    <n v="629792"/>
    <n v="629792"/>
    <n v="1578"/>
    <n v="1380819"/>
    <n v="1379107"/>
    <n v="1382359"/>
    <n v="635397"/>
    <n v="639078"/>
    <n v="635480"/>
    <n v="687615"/>
    <n v="685661"/>
    <n v="689202"/>
    <s v="NA"/>
    <n v="1380819"/>
    <n v="683656"/>
    <n v="1374573"/>
    <n v="749858"/>
    <s v="kosslyn_1978"/>
    <n v="82"/>
    <s v="95421.0"/>
    <n v="84"/>
    <s v="impossible"/>
    <s v="yes"/>
    <n v="1024"/>
    <n v="-190"/>
    <n v="264"/>
  </r>
  <r>
    <s v="undefined"/>
    <s v="undefined"/>
    <n v="1714"/>
    <n v="171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197.0"/>
    <s v="260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hutte"/>
    <s v="NA"/>
    <s v="NA"/>
    <n v="0"/>
    <n v="0"/>
    <n v="0"/>
    <n v="0"/>
    <s v="D:\T√©l√©chargements\subject-11.csv"/>
    <s v="legacy"/>
    <n v="1"/>
    <b v="0"/>
    <s v="Neonatal Nightingale"/>
    <s v="4.1.0"/>
    <s v="NA"/>
    <n v="0"/>
    <n v="1"/>
    <s v="NA"/>
    <s v="NA"/>
    <s v="space"/>
    <s v="space"/>
    <s v="space"/>
    <s v="NA"/>
    <s v="space"/>
    <n v="1"/>
    <n v="1714"/>
    <s v="-"/>
    <m/>
    <m/>
    <x v="0"/>
    <s v="NA"/>
    <s v="NA"/>
    <n v="534"/>
    <n v="707"/>
    <n v="2728"/>
    <s v="NA"/>
    <n v="10185"/>
    <n v="1714"/>
    <n v="2"/>
    <s v="legacy"/>
    <n v="1024"/>
    <n v="2"/>
    <n v="48000"/>
    <n v="-16"/>
    <s v="experiment"/>
    <x v="9"/>
    <s v="odd"/>
    <s v="NA"/>
    <s v="NA"/>
    <n v="16002"/>
    <s v="NA"/>
    <s v="NA"/>
    <s v="NA"/>
    <s v="NA"/>
    <n v="32719"/>
    <s v="NA"/>
    <n v="28749"/>
    <n v="16098"/>
    <n v="27468"/>
    <n v="13270"/>
    <n v="13268"/>
    <s v="NA"/>
    <n v="16096"/>
    <n v="16096"/>
    <n v="13269"/>
    <s v="NA"/>
    <s v="NA"/>
    <n v="34439"/>
    <n v="16634"/>
    <n v="28177"/>
    <n v="17277"/>
    <n v="32719"/>
    <n v="30749"/>
    <n v="34439"/>
    <s v="NA"/>
    <s v="NA"/>
    <n v="28747"/>
    <s v="NA"/>
    <s v="NA"/>
    <s v="kosslyn_1978"/>
    <n v="0"/>
    <s v="1714.0"/>
    <n v="1"/>
    <s v="NA"/>
    <s v="yes"/>
    <n v="1024"/>
    <n v="-190"/>
    <n v="264"/>
  </r>
  <r>
    <s v="undefined"/>
    <s v="undefined"/>
    <n v="1754"/>
    <n v="175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49.0"/>
    <s v="139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lac"/>
    <s v="NA"/>
    <s v="NA"/>
    <n v="1"/>
    <n v="0"/>
    <n v="0"/>
    <n v="1"/>
    <s v="D:\T√©l√©chargements\subject-11.csv"/>
    <s v="legacy"/>
    <n v="2"/>
    <b v="0"/>
    <s v="Neonatal Nightingale"/>
    <s v="4.1.0"/>
    <s v="NA"/>
    <n v="0"/>
    <n v="1"/>
    <s v="NA"/>
    <s v="NA"/>
    <s v="space"/>
    <s v="space"/>
    <s v="space"/>
    <s v="NA"/>
    <s v="space"/>
    <n v="1"/>
    <n v="1794"/>
    <s v="-"/>
    <m/>
    <m/>
    <x v="0"/>
    <s v="NA"/>
    <s v="NA"/>
    <n v="534"/>
    <n v="707"/>
    <n v="2728"/>
    <s v="NA"/>
    <n v="10185"/>
    <n v="1794"/>
    <n v="2"/>
    <s v="legacy"/>
    <n v="1024"/>
    <n v="2"/>
    <n v="48000"/>
    <n v="-16"/>
    <s v="experiment"/>
    <x v="9"/>
    <s v="odd"/>
    <s v="NA"/>
    <s v="NA"/>
    <n v="16002"/>
    <s v="NA"/>
    <s v="NA"/>
    <s v="NA"/>
    <s v="NA"/>
    <n v="38599"/>
    <s v="NA"/>
    <n v="35009"/>
    <n v="16098"/>
    <n v="27468"/>
    <n v="13270"/>
    <n v="13268"/>
    <s v="NA"/>
    <n v="16096"/>
    <n v="16096"/>
    <n v="13269"/>
    <s v="NA"/>
    <s v="NA"/>
    <n v="40399"/>
    <n v="16634"/>
    <n v="28177"/>
    <n v="17277"/>
    <n v="38599"/>
    <n v="37010"/>
    <n v="40399"/>
    <s v="NA"/>
    <s v="NA"/>
    <n v="35007"/>
    <s v="NA"/>
    <s v="NA"/>
    <s v="kosslyn_1978"/>
    <n v="0"/>
    <s v="3508.0"/>
    <n v="2"/>
    <s v="NA"/>
    <s v="yes"/>
    <n v="1024"/>
    <n v="-50"/>
    <n v="180"/>
  </r>
  <r>
    <s v="undefined"/>
    <s v="undefined"/>
    <n v="2007"/>
    <n v="200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265.0"/>
    <s v="177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puits"/>
    <s v="NA"/>
    <s v="NA"/>
    <n v="2"/>
    <n v="0"/>
    <n v="0"/>
    <n v="2"/>
    <s v="D:\T√©l√©chargements\subject-11.csv"/>
    <s v="legacy"/>
    <n v="3"/>
    <b v="0"/>
    <s v="Neonatal Nightingale"/>
    <s v="4.1.0"/>
    <s v="NA"/>
    <n v="0"/>
    <n v="1"/>
    <s v="NA"/>
    <s v="NA"/>
    <s v="space"/>
    <s v="space"/>
    <s v="space"/>
    <s v="NA"/>
    <s v="space"/>
    <n v="1"/>
    <n v="2515"/>
    <s v="-"/>
    <m/>
    <m/>
    <x v="0"/>
    <s v="NA"/>
    <s v="NA"/>
    <n v="534"/>
    <n v="707"/>
    <n v="2728"/>
    <s v="NA"/>
    <n v="10185"/>
    <n v="2515"/>
    <n v="2"/>
    <s v="legacy"/>
    <n v="1024"/>
    <n v="2"/>
    <n v="48000"/>
    <n v="-16"/>
    <s v="experiment"/>
    <x v="9"/>
    <s v="odd"/>
    <s v="NA"/>
    <s v="NA"/>
    <n v="16002"/>
    <s v="NA"/>
    <s v="NA"/>
    <s v="NA"/>
    <s v="NA"/>
    <n v="44729"/>
    <s v="NA"/>
    <n v="40966"/>
    <n v="16098"/>
    <n v="27468"/>
    <n v="13270"/>
    <n v="13268"/>
    <s v="NA"/>
    <n v="16096"/>
    <n v="16096"/>
    <n v="13269"/>
    <s v="NA"/>
    <s v="NA"/>
    <n v="47250"/>
    <n v="16634"/>
    <n v="28177"/>
    <n v="17277"/>
    <n v="44729"/>
    <n v="42966"/>
    <n v="47250"/>
    <s v="NA"/>
    <s v="NA"/>
    <n v="40964"/>
    <s v="NA"/>
    <s v="NA"/>
    <s v="kosslyn_1978"/>
    <n v="0"/>
    <s v="6023.0"/>
    <n v="3"/>
    <s v="NA"/>
    <s v="yes"/>
    <n v="1024"/>
    <n v="-260"/>
    <n v="180"/>
  </r>
  <r>
    <s v="undefined"/>
    <s v="undefined"/>
    <n v="2041"/>
    <n v="204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19.0"/>
    <s v="-320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NA"/>
    <s v="NA"/>
    <n v="3"/>
    <n v="0"/>
    <n v="0"/>
    <n v="3"/>
    <s v="D:\T√©l√©chargements\subject-11.csv"/>
    <s v="legacy"/>
    <n v="4"/>
    <b v="0"/>
    <s v="Neonatal Nightingale"/>
    <s v="4.1.0"/>
    <s v="NA"/>
    <n v="0"/>
    <n v="1"/>
    <s v="NA"/>
    <s v="NA"/>
    <s v="space"/>
    <s v="space"/>
    <s v="space"/>
    <s v="NA"/>
    <s v="space"/>
    <n v="1"/>
    <n v="2142"/>
    <s v="-"/>
    <m/>
    <m/>
    <x v="0"/>
    <s v="NA"/>
    <s v="NA"/>
    <n v="534"/>
    <n v="707"/>
    <n v="2728"/>
    <s v="NA"/>
    <n v="10185"/>
    <n v="2142"/>
    <n v="2"/>
    <s v="legacy"/>
    <n v="1024"/>
    <n v="2"/>
    <n v="48000"/>
    <n v="-16"/>
    <s v="experiment"/>
    <x v="9"/>
    <s v="odd"/>
    <s v="NA"/>
    <s v="NA"/>
    <n v="16002"/>
    <s v="NA"/>
    <s v="NA"/>
    <s v="NA"/>
    <s v="NA"/>
    <n v="51509"/>
    <s v="NA"/>
    <n v="47827"/>
    <n v="16098"/>
    <n v="27468"/>
    <n v="13270"/>
    <n v="13268"/>
    <s v="NA"/>
    <n v="16096"/>
    <n v="16096"/>
    <n v="13269"/>
    <s v="NA"/>
    <s v="NA"/>
    <n v="53657"/>
    <n v="16634"/>
    <n v="28177"/>
    <n v="17277"/>
    <n v="51509"/>
    <n v="49827"/>
    <n v="53657"/>
    <s v="NA"/>
    <s v="NA"/>
    <n v="47825"/>
    <s v="NA"/>
    <s v="NA"/>
    <s v="kosslyn_1978"/>
    <n v="0"/>
    <s v="8165.0"/>
    <n v="4"/>
    <s v="NA"/>
    <s v="yes"/>
    <n v="1024"/>
    <n v="-9"/>
    <n v="-326"/>
  </r>
  <r>
    <s v="undefined"/>
    <s v="undefined"/>
    <n v="2294"/>
    <n v="2294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110.0"/>
    <s v="111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arbre"/>
    <s v="NA"/>
    <s v="NA"/>
    <n v="4"/>
    <n v="0"/>
    <n v="0"/>
    <n v="4"/>
    <s v="D:\T√©l√©chargements\subject-11.csv"/>
    <s v="legacy"/>
    <n v="4"/>
    <b v="0"/>
    <s v="Neonatal Nightingale"/>
    <s v="4.1.0"/>
    <s v="NA"/>
    <n v="0"/>
    <n v="1"/>
    <s v="NA"/>
    <s v="NA"/>
    <s v="space"/>
    <s v="space"/>
    <s v="space"/>
    <s v="NA"/>
    <s v="space"/>
    <n v="1"/>
    <n v="3306"/>
    <s v="-"/>
    <m/>
    <m/>
    <x v="0"/>
    <s v="NA"/>
    <s v="NA"/>
    <n v="534"/>
    <n v="707"/>
    <n v="2728"/>
    <s v="NA"/>
    <n v="10185"/>
    <n v="3306"/>
    <n v="2"/>
    <s v="legacy"/>
    <n v="1024"/>
    <n v="2"/>
    <n v="48000"/>
    <n v="-16"/>
    <s v="experiment"/>
    <x v="9"/>
    <s v="odd"/>
    <s v="NA"/>
    <s v="NA"/>
    <n v="16002"/>
    <s v="NA"/>
    <s v="NA"/>
    <s v="NA"/>
    <s v="NA"/>
    <n v="58359"/>
    <s v="NA"/>
    <n v="54229"/>
    <n v="16098"/>
    <n v="27468"/>
    <n v="13270"/>
    <n v="13268"/>
    <s v="NA"/>
    <n v="16096"/>
    <n v="16096"/>
    <n v="13269"/>
    <s v="NA"/>
    <s v="NA"/>
    <n v="61673"/>
    <n v="16634"/>
    <n v="28177"/>
    <n v="17277"/>
    <n v="58359"/>
    <n v="56229"/>
    <n v="61673"/>
    <s v="NA"/>
    <s v="NA"/>
    <n v="54227"/>
    <s v="NA"/>
    <s v="NA"/>
    <s v="kosslyn_1978"/>
    <n v="0"/>
    <s v="11471.0"/>
    <n v="5"/>
    <s v="NA"/>
    <s v="yes"/>
    <n v="1024"/>
    <n v="-115"/>
    <n v="165"/>
  </r>
  <r>
    <s v="undefined"/>
    <s v="undefined"/>
    <n v="2174"/>
    <n v="217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-181.0"/>
    <s v="-95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herbe"/>
    <s v="NA"/>
    <s v="NA"/>
    <n v="5"/>
    <n v="0"/>
    <n v="0"/>
    <n v="5"/>
    <s v="D:\T√©l√©chargements\subject-11.csv"/>
    <s v="legacy"/>
    <n v="5"/>
    <b v="0"/>
    <s v="Neonatal Nightingale"/>
    <s v="4.1.0"/>
    <s v="NA"/>
    <n v="0"/>
    <n v="1"/>
    <s v="NA"/>
    <s v="NA"/>
    <s v="space"/>
    <s v="space"/>
    <s v="space"/>
    <s v="NA"/>
    <s v="space"/>
    <n v="1"/>
    <n v="1573"/>
    <s v="-"/>
    <m/>
    <m/>
    <x v="0"/>
    <s v="NA"/>
    <s v="NA"/>
    <n v="534"/>
    <n v="707"/>
    <n v="2728"/>
    <s v="NA"/>
    <n v="10185"/>
    <n v="1573"/>
    <n v="2"/>
    <s v="legacy"/>
    <n v="1024"/>
    <n v="2"/>
    <n v="48000"/>
    <n v="-16"/>
    <s v="experiment"/>
    <x v="9"/>
    <s v="odd"/>
    <s v="NA"/>
    <s v="NA"/>
    <n v="16002"/>
    <s v="NA"/>
    <s v="NA"/>
    <s v="NA"/>
    <s v="NA"/>
    <n v="66208"/>
    <s v="NA"/>
    <n v="62257"/>
    <n v="16098"/>
    <n v="27468"/>
    <n v="13270"/>
    <n v="13268"/>
    <s v="NA"/>
    <n v="16096"/>
    <n v="16096"/>
    <n v="13269"/>
    <s v="NA"/>
    <s v="NA"/>
    <n v="67788"/>
    <n v="16634"/>
    <n v="28177"/>
    <n v="17277"/>
    <n v="66209"/>
    <n v="64257"/>
    <n v="67788"/>
    <s v="NA"/>
    <s v="NA"/>
    <n v="62255"/>
    <s v="NA"/>
    <s v="NA"/>
    <s v="kosslyn_1978"/>
    <n v="0"/>
    <s v="13044.0"/>
    <n v="6"/>
    <s v="NA"/>
    <s v="yes"/>
    <n v="1024"/>
    <n v="-180"/>
    <n v="-104"/>
  </r>
  <r>
    <s v="undefined"/>
    <s v="undefined"/>
    <n v="2356"/>
    <n v="235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137.0"/>
    <s v="246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sable"/>
    <s v="NA"/>
    <s v="NA"/>
    <n v="6"/>
    <n v="0"/>
    <n v="0"/>
    <n v="6"/>
    <s v="D:\T√©l√©chargements\subject-11.csv"/>
    <s v="legacy"/>
    <n v="6"/>
    <b v="0"/>
    <s v="Neonatal Nightingale"/>
    <s v="4.1.0"/>
    <s v="NA"/>
    <n v="0"/>
    <n v="1"/>
    <s v="NA"/>
    <s v="NA"/>
    <s v="space"/>
    <s v="space"/>
    <s v="space"/>
    <s v="NA"/>
    <s v="space"/>
    <n v="1"/>
    <n v="3448"/>
    <s v="-"/>
    <m/>
    <m/>
    <x v="0"/>
    <s v="NA"/>
    <s v="NA"/>
    <n v="534"/>
    <n v="707"/>
    <n v="2728"/>
    <s v="NA"/>
    <n v="10185"/>
    <n v="3448"/>
    <n v="2"/>
    <s v="legacy"/>
    <n v="1024"/>
    <n v="2"/>
    <n v="48000"/>
    <n v="-16"/>
    <s v="experiment"/>
    <x v="9"/>
    <s v="odd"/>
    <s v="NA"/>
    <s v="NA"/>
    <n v="16002"/>
    <s v="NA"/>
    <s v="NA"/>
    <s v="NA"/>
    <s v="NA"/>
    <n v="72369"/>
    <s v="NA"/>
    <n v="68365"/>
    <n v="16098"/>
    <n v="27468"/>
    <n v="13270"/>
    <n v="13268"/>
    <s v="NA"/>
    <n v="16096"/>
    <n v="16096"/>
    <n v="13269"/>
    <s v="NA"/>
    <s v="NA"/>
    <n v="75824"/>
    <n v="16634"/>
    <n v="28177"/>
    <n v="17277"/>
    <n v="72369"/>
    <n v="70365"/>
    <n v="75824"/>
    <s v="NA"/>
    <s v="NA"/>
    <n v="68363"/>
    <s v="NA"/>
    <s v="NA"/>
    <s v="kosslyn_1978"/>
    <n v="0"/>
    <s v="16492.0"/>
    <n v="7"/>
    <s v="NA"/>
    <s v="yes"/>
    <n v="1024"/>
    <n v="155"/>
    <n v="285"/>
  </r>
  <r>
    <s v="undefined"/>
    <s v="undefined"/>
    <n v="4105"/>
    <n v="410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65.0"/>
    <s v="120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puits"/>
    <s v="NA"/>
    <s v="NA"/>
    <n v="0"/>
    <n v="1"/>
    <n v="0"/>
    <n v="0"/>
    <s v="D:\T√©l√©chargements\subject-11.csv"/>
    <s v="legacy"/>
    <n v="0"/>
    <b v="0"/>
    <s v="Neonatal Nightingale"/>
    <s v="4.1.0"/>
    <s v="NA"/>
    <n v="0"/>
    <n v="1"/>
    <s v="NA"/>
    <s v="space"/>
    <s v="space"/>
    <s v="space"/>
    <s v="space"/>
    <s v="NA"/>
    <s v="left alt"/>
    <n v="1"/>
    <n v="4105"/>
    <s v="-"/>
    <m/>
    <m/>
    <x v="0"/>
    <s v="NA"/>
    <n v="1397"/>
    <n v="948"/>
    <n v="14851"/>
    <n v="2728"/>
    <s v="NA"/>
    <n v="2889"/>
    <n v="4105"/>
    <n v="2"/>
    <s v="legacy"/>
    <n v="1024"/>
    <n v="2"/>
    <n v="48000"/>
    <n v="-16"/>
    <s v="experiment"/>
    <x v="9"/>
    <s v="odd"/>
    <s v="NA"/>
    <n v="75885"/>
    <n v="16002"/>
    <s v="NA"/>
    <s v="NA"/>
    <n v="75848"/>
    <s v="NA"/>
    <n v="101089"/>
    <s v="NA"/>
    <n v="97326"/>
    <n v="77370"/>
    <n v="81748"/>
    <n v="13270"/>
    <n v="13268"/>
    <s v="NA"/>
    <n v="77367"/>
    <n v="77369"/>
    <n v="13269"/>
    <s v="NA"/>
    <s v="NA"/>
    <n v="105201"/>
    <n v="78320"/>
    <n v="96698"/>
    <n v="78855"/>
    <n v="101090"/>
    <n v="99326"/>
    <n v="105201"/>
    <s v="NA"/>
    <s v="NA"/>
    <n v="97321"/>
    <s v="NA"/>
    <s v="NA"/>
    <s v="kosslyn_1978"/>
    <n v="0"/>
    <s v="4105.0"/>
    <n v="1"/>
    <s v="NA"/>
    <s v="yes"/>
    <n v="1024"/>
    <n v="-260"/>
    <n v="180"/>
  </r>
  <r>
    <s v="undefined"/>
    <s v="undefined"/>
    <n v="3190"/>
    <n v="319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135.0"/>
    <s v="248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sable"/>
    <s v="NA"/>
    <s v="NA"/>
    <n v="1"/>
    <n v="1"/>
    <n v="0"/>
    <n v="1"/>
    <s v="D:\T√©l√©chargements\subject-11.csv"/>
    <s v="legacy"/>
    <n v="1"/>
    <b v="0"/>
    <s v="Neonatal Nightingale"/>
    <s v="4.1.0"/>
    <s v="NA"/>
    <n v="0"/>
    <n v="1"/>
    <s v="NA"/>
    <s v="space"/>
    <s v="space"/>
    <s v="space"/>
    <s v="space"/>
    <s v="NA"/>
    <s v="left alt"/>
    <n v="1"/>
    <n v="2275"/>
    <s v="-"/>
    <m/>
    <m/>
    <x v="0"/>
    <s v="NA"/>
    <n v="1397"/>
    <n v="948"/>
    <n v="14851"/>
    <n v="2728"/>
    <s v="NA"/>
    <n v="2889"/>
    <n v="2275"/>
    <n v="2"/>
    <s v="legacy"/>
    <n v="1024"/>
    <n v="2"/>
    <n v="48000"/>
    <n v="-16"/>
    <s v="experiment"/>
    <x v="9"/>
    <s v="odd"/>
    <s v="NA"/>
    <n v="75885"/>
    <n v="16002"/>
    <s v="NA"/>
    <s v="NA"/>
    <n v="75848"/>
    <s v="NA"/>
    <n v="109809"/>
    <s v="NA"/>
    <n v="105798"/>
    <n v="77370"/>
    <n v="81748"/>
    <n v="13270"/>
    <n v="13268"/>
    <s v="NA"/>
    <n v="77367"/>
    <n v="77369"/>
    <n v="13269"/>
    <s v="NA"/>
    <s v="NA"/>
    <n v="112091"/>
    <n v="78320"/>
    <n v="96698"/>
    <n v="78855"/>
    <n v="109809"/>
    <n v="107798"/>
    <n v="112091"/>
    <s v="NA"/>
    <s v="NA"/>
    <n v="105796"/>
    <s v="NA"/>
    <s v="NA"/>
    <s v="kosslyn_1978"/>
    <n v="0"/>
    <s v="6380.0"/>
    <n v="2"/>
    <s v="NA"/>
    <s v="yes"/>
    <n v="1024"/>
    <n v="155"/>
    <n v="285"/>
  </r>
  <r>
    <s v="undefined"/>
    <s v="undefined"/>
    <n v="5138"/>
    <n v="513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84.0"/>
    <s v="-99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herbe"/>
    <s v="NA"/>
    <s v="NA"/>
    <n v="2"/>
    <n v="1"/>
    <n v="0"/>
    <n v="2"/>
    <s v="D:\T√©l√©chargements\subject-11.csv"/>
    <s v="legacy"/>
    <n v="2"/>
    <b v="0"/>
    <s v="Neonatal Nightingale"/>
    <s v="4.1.0"/>
    <s v="NA"/>
    <n v="0"/>
    <n v="1"/>
    <s v="NA"/>
    <s v="space"/>
    <s v="space"/>
    <s v="space"/>
    <s v="space"/>
    <s v="NA"/>
    <s v="left alt"/>
    <n v="1"/>
    <n v="9036"/>
    <s v="-"/>
    <m/>
    <m/>
    <x v="0"/>
    <s v="NA"/>
    <n v="1397"/>
    <n v="948"/>
    <n v="14851"/>
    <n v="2728"/>
    <s v="NA"/>
    <n v="2889"/>
    <n v="9036"/>
    <n v="2"/>
    <s v="legacy"/>
    <n v="1024"/>
    <n v="2"/>
    <n v="48000"/>
    <n v="-16"/>
    <s v="experiment"/>
    <x v="9"/>
    <s v="odd"/>
    <s v="NA"/>
    <n v="75885"/>
    <n v="16002"/>
    <s v="NA"/>
    <s v="NA"/>
    <n v="75848"/>
    <s v="NA"/>
    <n v="116619"/>
    <s v="NA"/>
    <n v="112674"/>
    <n v="77370"/>
    <n v="81748"/>
    <n v="13270"/>
    <n v="13268"/>
    <s v="NA"/>
    <n v="77367"/>
    <n v="77369"/>
    <n v="13269"/>
    <s v="NA"/>
    <s v="NA"/>
    <n v="125661"/>
    <n v="78320"/>
    <n v="96698"/>
    <n v="78855"/>
    <n v="116619"/>
    <n v="114674"/>
    <n v="125661"/>
    <s v="NA"/>
    <s v="NA"/>
    <n v="112672"/>
    <s v="NA"/>
    <s v="NA"/>
    <s v="kosslyn_1978"/>
    <n v="0"/>
    <s v="15416.0"/>
    <n v="3"/>
    <s v="NA"/>
    <s v="yes"/>
    <n v="1024"/>
    <n v="-180"/>
    <n v="-104"/>
  </r>
  <r>
    <s v="undefined"/>
    <s v="undefined"/>
    <n v="4268"/>
    <n v="426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18.0"/>
    <s v="-320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NA"/>
    <s v="NA"/>
    <n v="3"/>
    <n v="1"/>
    <n v="0"/>
    <n v="3"/>
    <s v="D:\T√©l√©chargements\subject-11.csv"/>
    <s v="legacy"/>
    <n v="3"/>
    <b v="0"/>
    <s v="Neonatal Nightingale"/>
    <s v="4.1.0"/>
    <s v="NA"/>
    <n v="0"/>
    <n v="1"/>
    <s v="NA"/>
    <s v="space"/>
    <s v="space"/>
    <s v="space"/>
    <s v="space"/>
    <s v="NA"/>
    <s v="left alt"/>
    <n v="1"/>
    <n v="1659"/>
    <s v="-"/>
    <m/>
    <m/>
    <x v="0"/>
    <s v="NA"/>
    <n v="1397"/>
    <n v="948"/>
    <n v="14851"/>
    <n v="2728"/>
    <s v="NA"/>
    <n v="2889"/>
    <n v="1659"/>
    <n v="2"/>
    <s v="legacy"/>
    <n v="1024"/>
    <n v="2"/>
    <n v="48000"/>
    <n v="-16"/>
    <s v="experiment"/>
    <x v="9"/>
    <s v="odd"/>
    <s v="NA"/>
    <n v="75885"/>
    <n v="16002"/>
    <s v="NA"/>
    <s v="NA"/>
    <n v="75848"/>
    <s v="NA"/>
    <n v="129929"/>
    <s v="NA"/>
    <n v="126231"/>
    <n v="77370"/>
    <n v="81748"/>
    <n v="13270"/>
    <n v="13268"/>
    <s v="NA"/>
    <n v="77367"/>
    <n v="77369"/>
    <n v="13269"/>
    <s v="NA"/>
    <s v="NA"/>
    <n v="131594"/>
    <n v="78320"/>
    <n v="96698"/>
    <n v="78855"/>
    <n v="129929"/>
    <n v="128232"/>
    <n v="131594"/>
    <s v="NA"/>
    <s v="NA"/>
    <n v="126230"/>
    <s v="NA"/>
    <s v="NA"/>
    <s v="kosslyn_1978"/>
    <n v="0"/>
    <s v="17075.0"/>
    <n v="4"/>
    <s v="NA"/>
    <s v="yes"/>
    <n v="1024"/>
    <n v="-9"/>
    <n v="-326"/>
  </r>
  <r>
    <s v="undefined"/>
    <s v="undefined"/>
    <n v="3963"/>
    <n v="396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69.0"/>
    <s v="120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lac"/>
    <s v="NA"/>
    <s v="NA"/>
    <n v="4"/>
    <n v="1"/>
    <n v="0"/>
    <n v="4"/>
    <s v="D:\T√©l√©chargements\subject-11.csv"/>
    <s v="legacy"/>
    <n v="3"/>
    <b v="0"/>
    <s v="Neonatal Nightingale"/>
    <s v="4.1.0"/>
    <s v="NA"/>
    <n v="0"/>
    <n v="1"/>
    <s v="NA"/>
    <s v="space"/>
    <s v="space"/>
    <s v="space"/>
    <s v="space"/>
    <s v="NA"/>
    <s v="left alt"/>
    <n v="1"/>
    <n v="2743"/>
    <s v="-"/>
    <m/>
    <m/>
    <x v="0"/>
    <s v="NA"/>
    <n v="1397"/>
    <n v="948"/>
    <n v="14851"/>
    <n v="2728"/>
    <s v="NA"/>
    <n v="2889"/>
    <n v="2743"/>
    <n v="2"/>
    <s v="legacy"/>
    <n v="1024"/>
    <n v="2"/>
    <n v="48000"/>
    <n v="-16"/>
    <s v="experiment"/>
    <x v="9"/>
    <s v="odd"/>
    <s v="NA"/>
    <n v="75885"/>
    <n v="16002"/>
    <s v="NA"/>
    <s v="NA"/>
    <n v="75848"/>
    <s v="NA"/>
    <n v="135759"/>
    <s v="NA"/>
    <n v="132167"/>
    <n v="77370"/>
    <n v="81748"/>
    <n v="13270"/>
    <n v="13268"/>
    <s v="NA"/>
    <n v="77367"/>
    <n v="77369"/>
    <n v="13269"/>
    <s v="NA"/>
    <s v="NA"/>
    <n v="138509"/>
    <n v="78320"/>
    <n v="96698"/>
    <n v="78855"/>
    <n v="135760"/>
    <n v="134167"/>
    <n v="138509"/>
    <s v="NA"/>
    <s v="NA"/>
    <n v="132164"/>
    <s v="NA"/>
    <s v="NA"/>
    <s v="kosslyn_1978"/>
    <n v="0"/>
    <s v="19818.0"/>
    <n v="5"/>
    <s v="NA"/>
    <s v="yes"/>
    <n v="1024"/>
    <n v="-50"/>
    <n v="180"/>
  </r>
  <r>
    <s v="undefined"/>
    <s v="undefined"/>
    <n v="3515"/>
    <n v="351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108.0"/>
    <s v="96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arbre"/>
    <s v="NA"/>
    <s v="NA"/>
    <n v="5"/>
    <n v="1"/>
    <n v="0"/>
    <n v="5"/>
    <s v="D:\T√©l√©chargements\subject-11.csv"/>
    <s v="legacy"/>
    <n v="3"/>
    <b v="0"/>
    <s v="Neonatal Nightingale"/>
    <s v="4.1.0"/>
    <s v="NA"/>
    <n v="0"/>
    <n v="1"/>
    <s v="NA"/>
    <s v="space"/>
    <s v="space"/>
    <s v="space"/>
    <s v="space"/>
    <s v="NA"/>
    <s v="left alt"/>
    <n v="1"/>
    <n v="1273"/>
    <s v="-"/>
    <m/>
    <m/>
    <x v="0"/>
    <s v="NA"/>
    <n v="1397"/>
    <n v="948"/>
    <n v="14851"/>
    <n v="2728"/>
    <s v="NA"/>
    <n v="2889"/>
    <n v="1273"/>
    <n v="2"/>
    <s v="legacy"/>
    <n v="1024"/>
    <n v="2"/>
    <n v="48000"/>
    <n v="-16"/>
    <s v="experiment"/>
    <x v="9"/>
    <s v="odd"/>
    <s v="NA"/>
    <n v="75885"/>
    <n v="16002"/>
    <s v="NA"/>
    <s v="NA"/>
    <n v="75848"/>
    <s v="NA"/>
    <n v="143239"/>
    <s v="NA"/>
    <n v="139108"/>
    <n v="77370"/>
    <n v="81748"/>
    <n v="13270"/>
    <n v="13268"/>
    <s v="NA"/>
    <n v="77367"/>
    <n v="77369"/>
    <n v="13269"/>
    <s v="NA"/>
    <s v="NA"/>
    <n v="144519"/>
    <n v="78320"/>
    <n v="96698"/>
    <n v="78855"/>
    <n v="143239"/>
    <n v="141108"/>
    <n v="144519"/>
    <s v="NA"/>
    <s v="NA"/>
    <n v="139106"/>
    <s v="NA"/>
    <s v="NA"/>
    <s v="kosslyn_1978"/>
    <n v="0"/>
    <s v="21091.0"/>
    <n v="6"/>
    <s v="NA"/>
    <s v="yes"/>
    <n v="1024"/>
    <n v="-115"/>
    <n v="165"/>
  </r>
  <r>
    <s v="undefined"/>
    <s v="undefined"/>
    <n v="3338"/>
    <n v="333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203.0"/>
    <s v="262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hutte"/>
    <s v="NA"/>
    <s v="NA"/>
    <n v="6"/>
    <n v="1"/>
    <n v="0"/>
    <n v="6"/>
    <s v="D:\T√©l√©chargements\subject-11.csv"/>
    <s v="legacy"/>
    <n v="4"/>
    <b v="0"/>
    <s v="Neonatal Nightingale"/>
    <s v="4.1.0"/>
    <s v="NA"/>
    <n v="0"/>
    <n v="1"/>
    <s v="NA"/>
    <s v="space"/>
    <s v="space"/>
    <s v="space"/>
    <s v="space"/>
    <s v="NA"/>
    <s v="left alt"/>
    <n v="1"/>
    <n v="2281"/>
    <s v="-"/>
    <m/>
    <m/>
    <x v="0"/>
    <s v="NA"/>
    <n v="1397"/>
    <n v="948"/>
    <n v="14851"/>
    <n v="2728"/>
    <s v="NA"/>
    <n v="2889"/>
    <n v="2281"/>
    <n v="2"/>
    <s v="legacy"/>
    <n v="1024"/>
    <n v="2"/>
    <n v="48000"/>
    <n v="-16"/>
    <s v="experiment"/>
    <x v="9"/>
    <s v="odd"/>
    <s v="NA"/>
    <n v="75885"/>
    <n v="16002"/>
    <s v="NA"/>
    <s v="NA"/>
    <n v="75848"/>
    <s v="NA"/>
    <n v="149049"/>
    <s v="NA"/>
    <n v="145090"/>
    <n v="77370"/>
    <n v="81748"/>
    <n v="13270"/>
    <n v="13268"/>
    <s v="NA"/>
    <n v="77367"/>
    <n v="77369"/>
    <n v="13269"/>
    <s v="NA"/>
    <s v="NA"/>
    <n v="151336"/>
    <n v="78320"/>
    <n v="96698"/>
    <n v="78855"/>
    <n v="149049"/>
    <n v="147091"/>
    <n v="151336"/>
    <s v="NA"/>
    <s v="NA"/>
    <n v="145089"/>
    <s v="NA"/>
    <s v="NA"/>
    <s v="kosslyn_1978"/>
    <n v="0"/>
    <s v="23372.0"/>
    <n v="7"/>
    <s v="NA"/>
    <s v="yes"/>
    <n v="1024"/>
    <n v="-190"/>
    <n v="264"/>
  </r>
  <r>
    <s v="undefined"/>
    <s v="undefined"/>
    <n v="12718"/>
    <n v="12718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-185.0"/>
    <s v="-118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arbre"/>
    <s v="NA"/>
    <s v="NA"/>
    <n v="0"/>
    <n v="2"/>
    <n v="0"/>
    <n v="0"/>
    <s v="D:\T√©l√©chargements\subject-11.csv"/>
    <s v="legacy"/>
    <n v="0"/>
    <b v="0"/>
    <s v="Neonatal Nightingale"/>
    <s v="4.1.0"/>
    <s v="NA"/>
    <n v="0"/>
    <n v="1"/>
    <s v="NA"/>
    <s v="space"/>
    <s v="left alt"/>
    <s v="space"/>
    <s v="space"/>
    <s v="NA"/>
    <s v="space"/>
    <n v="1"/>
    <n v="12718"/>
    <s v="-"/>
    <m/>
    <m/>
    <x v="0"/>
    <s v="NA"/>
    <n v="2514"/>
    <n v="2837"/>
    <n v="11050"/>
    <n v="2728"/>
    <s v="NA"/>
    <n v="32728"/>
    <n v="12718"/>
    <n v="2"/>
    <s v="legacy"/>
    <n v="1024"/>
    <n v="2"/>
    <n v="48000"/>
    <n v="-16"/>
    <s v="experiment"/>
    <x v="9"/>
    <s v="odd"/>
    <s v="NA"/>
    <n v="151410"/>
    <n v="16002"/>
    <s v="NA"/>
    <s v="NA"/>
    <n v="151364"/>
    <s v="NA"/>
    <n v="205939"/>
    <s v="NA"/>
    <n v="201807"/>
    <n v="154011"/>
    <n v="190207"/>
    <n v="13270"/>
    <n v="13268"/>
    <s v="NA"/>
    <n v="154008"/>
    <n v="154010"/>
    <n v="13269"/>
    <s v="NA"/>
    <s v="NA"/>
    <n v="218664"/>
    <n v="156850"/>
    <n v="201259"/>
    <n v="157475"/>
    <n v="205939"/>
    <n v="203808"/>
    <n v="218664"/>
    <s v="NA"/>
    <s v="NA"/>
    <n v="201805"/>
    <s v="NA"/>
    <s v="NA"/>
    <s v="kosslyn_1978"/>
    <n v="0"/>
    <s v="12718.0"/>
    <n v="1"/>
    <s v="NA"/>
    <s v="yes"/>
    <n v="1024"/>
    <n v="-115"/>
    <n v="165"/>
  </r>
  <r>
    <s v="undefined"/>
    <s v="undefined"/>
    <n v="11880"/>
    <n v="11880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-185.0"/>
    <s v="-118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puits"/>
    <s v="NA"/>
    <s v="NA"/>
    <n v="1"/>
    <n v="2"/>
    <n v="0"/>
    <n v="1"/>
    <s v="D:\T√©l√©chargements\subject-11.csv"/>
    <s v="legacy"/>
    <n v="0"/>
    <b v="0"/>
    <s v="Neonatal Nightingale"/>
    <s v="4.1.0"/>
    <s v="NA"/>
    <n v="0"/>
    <n v="1"/>
    <s v="NA"/>
    <s v="space"/>
    <s v="left alt"/>
    <s v="space"/>
    <s v="space"/>
    <s v="NA"/>
    <s v="space"/>
    <n v="1"/>
    <n v="11043"/>
    <s v="-"/>
    <m/>
    <m/>
    <x v="0"/>
    <s v="NA"/>
    <n v="2514"/>
    <n v="2837"/>
    <n v="11050"/>
    <n v="2728"/>
    <s v="NA"/>
    <n v="32728"/>
    <n v="11043"/>
    <n v="2"/>
    <s v="legacy"/>
    <n v="1024"/>
    <n v="2"/>
    <n v="48000"/>
    <n v="-16"/>
    <s v="experiment"/>
    <x v="9"/>
    <s v="odd"/>
    <s v="NA"/>
    <n v="151410"/>
    <n v="16002"/>
    <s v="NA"/>
    <s v="NA"/>
    <n v="151364"/>
    <s v="NA"/>
    <n v="223009"/>
    <s v="NA"/>
    <n v="219246"/>
    <n v="154011"/>
    <n v="190207"/>
    <n v="13270"/>
    <n v="13268"/>
    <s v="NA"/>
    <n v="154008"/>
    <n v="154010"/>
    <n v="13269"/>
    <s v="NA"/>
    <s v="NA"/>
    <n v="234058"/>
    <n v="156850"/>
    <n v="201259"/>
    <n v="157475"/>
    <n v="223009"/>
    <n v="221246"/>
    <n v="234058"/>
    <s v="NA"/>
    <s v="NA"/>
    <n v="219243"/>
    <s v="NA"/>
    <s v="NA"/>
    <s v="kosslyn_1978"/>
    <n v="0"/>
    <s v="23761.0"/>
    <n v="2"/>
    <s v="NA"/>
    <s v="yes"/>
    <n v="1024"/>
    <n v="-260"/>
    <n v="180"/>
  </r>
  <r>
    <s v="undefined"/>
    <s v="undefined"/>
    <n v="7930"/>
    <n v="7930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185.0"/>
    <s v="-118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NA"/>
    <s v="NA"/>
    <n v="2"/>
    <n v="2"/>
    <n v="0"/>
    <n v="2"/>
    <s v="D:\T√©l√©chargements\subject-11.csv"/>
    <s v="legacy"/>
    <n v="0"/>
    <b v="0"/>
    <s v="Neonatal Nightingale"/>
    <s v="4.1.0"/>
    <s v="NA"/>
    <n v="0"/>
    <n v="1"/>
    <s v="NA"/>
    <s v="space"/>
    <s v="left alt"/>
    <s v="space"/>
    <s v="space"/>
    <s v="NA"/>
    <s v="space"/>
    <n v="1"/>
    <n v="29"/>
    <s v="-"/>
    <m/>
    <m/>
    <x v="0"/>
    <s v="NA"/>
    <n v="2514"/>
    <n v="2837"/>
    <n v="11050"/>
    <n v="2728"/>
    <s v="NA"/>
    <n v="32728"/>
    <n v="29"/>
    <n v="2"/>
    <s v="legacy"/>
    <n v="1024"/>
    <n v="2"/>
    <n v="48000"/>
    <n v="-16"/>
    <s v="experiment"/>
    <x v="9"/>
    <s v="odd"/>
    <s v="NA"/>
    <n v="151410"/>
    <n v="16002"/>
    <s v="NA"/>
    <s v="NA"/>
    <n v="151364"/>
    <s v="NA"/>
    <n v="238369"/>
    <s v="NA"/>
    <n v="234668"/>
    <n v="154011"/>
    <n v="190207"/>
    <n v="13270"/>
    <n v="13268"/>
    <s v="NA"/>
    <n v="154008"/>
    <n v="154010"/>
    <n v="13269"/>
    <s v="NA"/>
    <s v="NA"/>
    <n v="238404"/>
    <n v="156850"/>
    <n v="201259"/>
    <n v="157475"/>
    <n v="238369"/>
    <n v="236668"/>
    <n v="238404"/>
    <s v="NA"/>
    <s v="NA"/>
    <n v="234662"/>
    <s v="NA"/>
    <s v="NA"/>
    <s v="kosslyn_1978"/>
    <n v="0"/>
    <s v="23790.0"/>
    <n v="3"/>
    <s v="NA"/>
    <s v="yes"/>
    <n v="1024"/>
    <n v="-9"/>
    <n v="-326"/>
  </r>
  <r>
    <s v="undefined"/>
    <s v="undefined"/>
    <n v="5948"/>
    <n v="5948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-185.0"/>
    <s v="-118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sable"/>
    <s v="NA"/>
    <s v="NA"/>
    <n v="3"/>
    <n v="2"/>
    <n v="0"/>
    <n v="3"/>
    <s v="D:\T√©l√©chargements\subject-11.csv"/>
    <s v="legacy"/>
    <n v="0"/>
    <b v="0"/>
    <s v="Neonatal Nightingale"/>
    <s v="4.1.0"/>
    <s v="NA"/>
    <n v="0"/>
    <n v="1"/>
    <s v="NA"/>
    <s v="space"/>
    <s v="left alt"/>
    <s v="space"/>
    <s v="space"/>
    <s v="NA"/>
    <s v="space"/>
    <n v="1"/>
    <n v="3"/>
    <s v="-"/>
    <m/>
    <m/>
    <x v="0"/>
    <s v="NA"/>
    <n v="2514"/>
    <n v="2837"/>
    <n v="11050"/>
    <n v="2728"/>
    <s v="NA"/>
    <n v="32728"/>
    <n v="3"/>
    <n v="2"/>
    <s v="legacy"/>
    <n v="1024"/>
    <n v="2"/>
    <n v="48000"/>
    <n v="-16"/>
    <s v="experiment"/>
    <x v="9"/>
    <s v="odd"/>
    <s v="NA"/>
    <n v="151410"/>
    <n v="16002"/>
    <s v="NA"/>
    <s v="NA"/>
    <n v="151364"/>
    <s v="NA"/>
    <n v="243019"/>
    <s v="NA"/>
    <n v="238992"/>
    <n v="154011"/>
    <n v="190207"/>
    <n v="13270"/>
    <n v="13268"/>
    <s v="NA"/>
    <n v="154008"/>
    <n v="154010"/>
    <n v="13269"/>
    <s v="NA"/>
    <s v="NA"/>
    <n v="243028"/>
    <n v="156850"/>
    <n v="201259"/>
    <n v="157475"/>
    <n v="243019"/>
    <n v="240992"/>
    <n v="243028"/>
    <s v="NA"/>
    <s v="NA"/>
    <n v="238985"/>
    <s v="NA"/>
    <s v="NA"/>
    <s v="kosslyn_1978"/>
    <n v="0"/>
    <s v="23793.0"/>
    <n v="4"/>
    <s v="NA"/>
    <s v="yes"/>
    <n v="1024"/>
    <n v="155"/>
    <n v="285"/>
  </r>
  <r>
    <s v="undefined"/>
    <s v="undefined"/>
    <n v="7982"/>
    <n v="798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-39.0"/>
    <s v="97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lac"/>
    <s v="NA"/>
    <s v="NA"/>
    <n v="4"/>
    <n v="2"/>
    <n v="0"/>
    <n v="4"/>
    <s v="D:\T√©l√©chargements\subject-11.csv"/>
    <s v="legacy"/>
    <n v="0"/>
    <b v="0"/>
    <s v="Neonatal Nightingale"/>
    <s v="4.1.0"/>
    <s v="NA"/>
    <n v="0"/>
    <n v="1"/>
    <s v="NA"/>
    <s v="space"/>
    <s v="left alt"/>
    <s v="space"/>
    <s v="space"/>
    <s v="NA"/>
    <s v="space"/>
    <n v="1"/>
    <n v="16117"/>
    <s v="-"/>
    <m/>
    <m/>
    <x v="0"/>
    <s v="NA"/>
    <n v="2514"/>
    <n v="2837"/>
    <n v="11050"/>
    <n v="2728"/>
    <s v="NA"/>
    <n v="32728"/>
    <n v="16117"/>
    <n v="2"/>
    <s v="legacy"/>
    <n v="1024"/>
    <n v="2"/>
    <n v="48000"/>
    <n v="-16"/>
    <s v="experiment"/>
    <x v="9"/>
    <s v="odd"/>
    <s v="NA"/>
    <n v="151410"/>
    <n v="16002"/>
    <s v="NA"/>
    <s v="NA"/>
    <n v="151364"/>
    <s v="NA"/>
    <n v="247179"/>
    <s v="NA"/>
    <n v="243595"/>
    <n v="154011"/>
    <n v="190207"/>
    <n v="13270"/>
    <n v="13268"/>
    <s v="NA"/>
    <n v="154008"/>
    <n v="154010"/>
    <n v="13269"/>
    <s v="NA"/>
    <s v="NA"/>
    <n v="263305"/>
    <n v="156850"/>
    <n v="201259"/>
    <n v="157475"/>
    <n v="247180"/>
    <n v="245595"/>
    <n v="263305"/>
    <s v="NA"/>
    <s v="NA"/>
    <n v="243589"/>
    <s v="NA"/>
    <s v="NA"/>
    <s v="kosslyn_1978"/>
    <n v="0"/>
    <s v="39910.0"/>
    <n v="5"/>
    <s v="NA"/>
    <s v="yes"/>
    <n v="1024"/>
    <n v="-50"/>
    <n v="180"/>
  </r>
  <r>
    <s v="undefined"/>
    <s v="undefined"/>
    <n v="7028"/>
    <n v="7028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-27.0"/>
    <s v="-3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herbe"/>
    <s v="NA"/>
    <s v="NA"/>
    <n v="5"/>
    <n v="2"/>
    <n v="0"/>
    <n v="5"/>
    <s v="D:\T√©l√©chargements\subject-11.csv"/>
    <s v="legacy"/>
    <n v="0"/>
    <b v="0"/>
    <s v="Neonatal Nightingale"/>
    <s v="4.1.0"/>
    <s v="NA"/>
    <n v="0"/>
    <n v="1"/>
    <s v="NA"/>
    <s v="space"/>
    <s v="left alt"/>
    <s v="space"/>
    <s v="space"/>
    <s v="NA"/>
    <s v="space"/>
    <n v="1"/>
    <n v="2259"/>
    <s v="-"/>
    <m/>
    <m/>
    <x v="0"/>
    <s v="NA"/>
    <n v="2514"/>
    <n v="2837"/>
    <n v="11050"/>
    <n v="2728"/>
    <s v="NA"/>
    <n v="32728"/>
    <n v="2259"/>
    <n v="2"/>
    <s v="legacy"/>
    <n v="1024"/>
    <n v="2"/>
    <n v="48000"/>
    <n v="-16"/>
    <s v="experiment"/>
    <x v="9"/>
    <s v="odd"/>
    <s v="NA"/>
    <n v="151410"/>
    <n v="16002"/>
    <s v="NA"/>
    <s v="NA"/>
    <n v="151364"/>
    <s v="NA"/>
    <n v="267849"/>
    <s v="NA"/>
    <n v="263897"/>
    <n v="154011"/>
    <n v="190207"/>
    <n v="13270"/>
    <n v="13268"/>
    <s v="NA"/>
    <n v="154008"/>
    <n v="154010"/>
    <n v="13269"/>
    <s v="NA"/>
    <s v="NA"/>
    <n v="270114"/>
    <n v="156850"/>
    <n v="201259"/>
    <n v="157475"/>
    <n v="267849"/>
    <n v="265897"/>
    <n v="270114"/>
    <s v="NA"/>
    <s v="NA"/>
    <n v="263895"/>
    <s v="NA"/>
    <s v="NA"/>
    <s v="kosslyn_1978"/>
    <n v="0"/>
    <s v="42169.0"/>
    <n v="6"/>
    <s v="NA"/>
    <s v="yes"/>
    <n v="1024"/>
    <n v="-180"/>
    <n v="-104"/>
  </r>
  <r>
    <s v="undefined"/>
    <s v="undefined"/>
    <n v="6027"/>
    <n v="6027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-27.0"/>
    <s v="-3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hutte"/>
    <s v="NA"/>
    <s v="NA"/>
    <n v="6"/>
    <n v="2"/>
    <n v="0"/>
    <n v="6"/>
    <s v="D:\T√©l√©chargements\subject-11.csv"/>
    <s v="legacy"/>
    <n v="0"/>
    <b v="0"/>
    <s v="Neonatal Nightingale"/>
    <s v="4.1.0"/>
    <s v="NA"/>
    <n v="0"/>
    <n v="1"/>
    <s v="NA"/>
    <s v="space"/>
    <s v="left alt"/>
    <s v="space"/>
    <s v="space"/>
    <s v="NA"/>
    <s v="space"/>
    <n v="1"/>
    <n v="25"/>
    <s v="-"/>
    <m/>
    <m/>
    <x v="0"/>
    <s v="NA"/>
    <n v="2514"/>
    <n v="2837"/>
    <n v="11050"/>
    <n v="2728"/>
    <s v="NA"/>
    <n v="32728"/>
    <n v="25"/>
    <n v="2"/>
    <s v="legacy"/>
    <n v="1024"/>
    <n v="2"/>
    <n v="48000"/>
    <n v="-16"/>
    <s v="experiment"/>
    <x v="9"/>
    <s v="odd"/>
    <s v="NA"/>
    <n v="151410"/>
    <n v="16002"/>
    <s v="NA"/>
    <s v="NA"/>
    <n v="151364"/>
    <s v="NA"/>
    <n v="274639"/>
    <s v="NA"/>
    <n v="270687"/>
    <n v="154011"/>
    <n v="190207"/>
    <n v="13270"/>
    <n v="13268"/>
    <s v="NA"/>
    <n v="154008"/>
    <n v="154010"/>
    <n v="13269"/>
    <s v="NA"/>
    <s v="NA"/>
    <n v="274672"/>
    <n v="156850"/>
    <n v="201259"/>
    <n v="157475"/>
    <n v="274639"/>
    <n v="272687"/>
    <n v="274672"/>
    <s v="NA"/>
    <s v="NA"/>
    <n v="270683"/>
    <s v="NA"/>
    <s v="NA"/>
    <s v="kosslyn_1978"/>
    <n v="0"/>
    <s v="42194.0"/>
    <n v="7"/>
    <s v="NA"/>
    <s v="yes"/>
    <n v="1024"/>
    <n v="-190"/>
    <n v="264"/>
  </r>
  <r>
    <s v="undefined"/>
    <s v="undefined"/>
    <n v="4835"/>
    <n v="483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1"/>
    <n v="0"/>
    <n v="21"/>
    <n v="3"/>
    <n v="3"/>
    <n v="0"/>
    <n v="0"/>
    <s v="NA"/>
    <n v="3"/>
    <n v="3"/>
    <n v="0"/>
    <s v="NA"/>
    <s v="NA"/>
    <n v="21"/>
    <n v="3"/>
    <n v="3"/>
    <n v="3"/>
    <n v="21"/>
    <n v="21"/>
    <n v="21"/>
    <n v="3"/>
    <s v="NA"/>
    <n v="21"/>
    <s v="NA"/>
    <n v="0"/>
    <s v="stim0"/>
    <s v="-193.0"/>
    <s v="-125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herbe"/>
    <s v="NA"/>
    <s v="NA"/>
    <n v="0"/>
    <n v="3"/>
    <n v="0"/>
    <n v="0"/>
    <s v="D:\T√©l√©chargements\subject-11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4835"/>
    <s v="-"/>
    <m/>
    <m/>
    <x v="0"/>
    <s v="NA"/>
    <n v="8155"/>
    <n v="467"/>
    <n v="669"/>
    <n v="2728"/>
    <s v="NA"/>
    <n v="78"/>
    <n v="4835"/>
    <n v="2"/>
    <s v="legacy"/>
    <n v="1024"/>
    <n v="2"/>
    <n v="48000"/>
    <n v="-16"/>
    <s v="experiment"/>
    <x v="9"/>
    <s v="odd"/>
    <s v="NA"/>
    <n v="274732"/>
    <n v="16002"/>
    <s v="NA"/>
    <s v="NA"/>
    <n v="274697"/>
    <s v="NA"/>
    <n v="289249"/>
    <s v="NA"/>
    <n v="285291"/>
    <n v="282982"/>
    <n v="284068"/>
    <n v="13270"/>
    <n v="13268"/>
    <s v="NA"/>
    <n v="282978"/>
    <n v="282980"/>
    <n v="13269"/>
    <s v="NA"/>
    <s v="NA"/>
    <n v="294091"/>
    <n v="283452"/>
    <n v="284739"/>
    <n v="283985"/>
    <n v="289250"/>
    <n v="287291"/>
    <n v="294091"/>
    <s v="NA"/>
    <s v="NA"/>
    <n v="285289"/>
    <s v="NA"/>
    <s v="NA"/>
    <s v="kosslyn_1978"/>
    <n v="0"/>
    <s v="4835.0"/>
    <n v="1"/>
    <s v="NA"/>
    <s v="yes"/>
    <n v="1024"/>
    <n v="-180"/>
    <n v="-104"/>
  </r>
  <r>
    <s v="undefined"/>
    <s v="undefined"/>
    <n v="3645"/>
    <n v="364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2"/>
    <n v="0"/>
    <n v="22"/>
    <n v="3"/>
    <n v="3"/>
    <n v="0"/>
    <n v="0"/>
    <s v="NA"/>
    <n v="3"/>
    <n v="3"/>
    <n v="0"/>
    <s v="NA"/>
    <s v="NA"/>
    <n v="22"/>
    <n v="3"/>
    <n v="3"/>
    <n v="3"/>
    <n v="22"/>
    <n v="22"/>
    <n v="22"/>
    <n v="3"/>
    <s v="NA"/>
    <n v="22"/>
    <s v="NA"/>
    <n v="0"/>
    <s v="stim0"/>
    <s v="149.0"/>
    <s v="254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sable"/>
    <s v="NA"/>
    <s v="NA"/>
    <n v="1"/>
    <n v="3"/>
    <n v="0"/>
    <n v="1"/>
    <s v="D:\T√©l√©chargements\subject-11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2456"/>
    <s v="-"/>
    <m/>
    <m/>
    <x v="0"/>
    <s v="NA"/>
    <n v="8155"/>
    <n v="467"/>
    <n v="669"/>
    <n v="2728"/>
    <s v="NA"/>
    <n v="78"/>
    <n v="2456"/>
    <n v="2"/>
    <s v="legacy"/>
    <n v="1024"/>
    <n v="2"/>
    <n v="48000"/>
    <n v="-16"/>
    <s v="experiment"/>
    <x v="9"/>
    <s v="odd"/>
    <s v="NA"/>
    <n v="274732"/>
    <n v="16002"/>
    <s v="NA"/>
    <s v="NA"/>
    <n v="274697"/>
    <s v="NA"/>
    <n v="298719"/>
    <s v="NA"/>
    <n v="294706"/>
    <n v="282982"/>
    <n v="284068"/>
    <n v="13270"/>
    <n v="13268"/>
    <s v="NA"/>
    <n v="282978"/>
    <n v="282980"/>
    <n v="13269"/>
    <s v="NA"/>
    <s v="NA"/>
    <n v="301183"/>
    <n v="283452"/>
    <n v="284739"/>
    <n v="283985"/>
    <n v="298719"/>
    <n v="296706"/>
    <n v="301183"/>
    <s v="NA"/>
    <s v="NA"/>
    <n v="294703"/>
    <s v="NA"/>
    <s v="NA"/>
    <s v="kosslyn_1978"/>
    <n v="0"/>
    <s v="7291.0"/>
    <n v="2"/>
    <s v="NA"/>
    <s v="yes"/>
    <n v="1024"/>
    <n v="155"/>
    <n v="285"/>
  </r>
  <r>
    <s v="undefined"/>
    <s v="undefined"/>
    <n v="4558"/>
    <n v="455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3"/>
    <n v="0"/>
    <n v="23"/>
    <n v="3"/>
    <n v="3"/>
    <n v="0"/>
    <n v="0"/>
    <s v="NA"/>
    <n v="3"/>
    <n v="3"/>
    <n v="0"/>
    <s v="NA"/>
    <s v="NA"/>
    <n v="23"/>
    <n v="3"/>
    <n v="3"/>
    <n v="3"/>
    <n v="23"/>
    <n v="23"/>
    <n v="23"/>
    <n v="3"/>
    <s v="NA"/>
    <n v="23"/>
    <s v="NA"/>
    <n v="0"/>
    <s v="stim0"/>
    <s v="-46.0"/>
    <s v="145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lac"/>
    <s v="NA"/>
    <s v="NA"/>
    <n v="2"/>
    <n v="3"/>
    <n v="0"/>
    <n v="2"/>
    <s v="D:\T√©l√©chargements\subject-11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6385"/>
    <s v="-"/>
    <m/>
    <m/>
    <x v="0"/>
    <s v="NA"/>
    <n v="8155"/>
    <n v="467"/>
    <n v="669"/>
    <n v="2728"/>
    <s v="NA"/>
    <n v="78"/>
    <n v="6385"/>
    <n v="2"/>
    <s v="legacy"/>
    <n v="1024"/>
    <n v="2"/>
    <n v="48000"/>
    <n v="-16"/>
    <s v="experiment"/>
    <x v="9"/>
    <s v="odd"/>
    <s v="NA"/>
    <n v="274732"/>
    <n v="16002"/>
    <s v="NA"/>
    <s v="NA"/>
    <n v="274697"/>
    <s v="NA"/>
    <n v="305329"/>
    <s v="NA"/>
    <n v="301747"/>
    <n v="282982"/>
    <n v="284068"/>
    <n v="13270"/>
    <n v="13268"/>
    <s v="NA"/>
    <n v="282978"/>
    <n v="282980"/>
    <n v="13269"/>
    <s v="NA"/>
    <s v="NA"/>
    <n v="311721"/>
    <n v="283452"/>
    <n v="284739"/>
    <n v="283985"/>
    <n v="305329"/>
    <n v="303747"/>
    <n v="311721"/>
    <s v="NA"/>
    <s v="NA"/>
    <n v="301745"/>
    <s v="NA"/>
    <s v="NA"/>
    <s v="kosslyn_1978"/>
    <n v="0"/>
    <s v="13676.0"/>
    <n v="3"/>
    <s v="NA"/>
    <s v="yes"/>
    <n v="1024"/>
    <n v="-50"/>
    <n v="180"/>
  </r>
  <r>
    <s v="undefined"/>
    <s v="undefined"/>
    <n v="4105"/>
    <n v="410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4"/>
    <n v="0"/>
    <n v="24"/>
    <n v="3"/>
    <n v="3"/>
    <n v="0"/>
    <n v="0"/>
    <s v="NA"/>
    <n v="3"/>
    <n v="3"/>
    <n v="0"/>
    <s v="NA"/>
    <s v="NA"/>
    <n v="24"/>
    <n v="3"/>
    <n v="3"/>
    <n v="3"/>
    <n v="24"/>
    <n v="24"/>
    <n v="24"/>
    <n v="3"/>
    <s v="NA"/>
    <n v="24"/>
    <s v="NA"/>
    <n v="0"/>
    <s v="stim0"/>
    <s v="-205.0"/>
    <s v="264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hutte"/>
    <s v="NA"/>
    <s v="NA"/>
    <n v="3"/>
    <n v="3"/>
    <n v="0"/>
    <n v="3"/>
    <s v="D:\T√©l√©chargements\subject-11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2744"/>
    <s v="-"/>
    <m/>
    <m/>
    <x v="0"/>
    <s v="NA"/>
    <n v="8155"/>
    <n v="467"/>
    <n v="669"/>
    <n v="2728"/>
    <s v="NA"/>
    <n v="78"/>
    <n v="2744"/>
    <n v="2"/>
    <s v="legacy"/>
    <n v="1024"/>
    <n v="2"/>
    <n v="48000"/>
    <n v="-16"/>
    <s v="experiment"/>
    <x v="9"/>
    <s v="odd"/>
    <s v="NA"/>
    <n v="274732"/>
    <n v="16002"/>
    <s v="NA"/>
    <s v="NA"/>
    <n v="274697"/>
    <s v="NA"/>
    <n v="316319"/>
    <s v="NA"/>
    <n v="312377"/>
    <n v="282982"/>
    <n v="284068"/>
    <n v="13270"/>
    <n v="13268"/>
    <s v="NA"/>
    <n v="282978"/>
    <n v="282980"/>
    <n v="13269"/>
    <s v="NA"/>
    <s v="NA"/>
    <n v="319069"/>
    <n v="283452"/>
    <n v="284739"/>
    <n v="283985"/>
    <n v="316319"/>
    <n v="314377"/>
    <n v="319069"/>
    <s v="NA"/>
    <s v="NA"/>
    <n v="312375"/>
    <s v="NA"/>
    <s v="NA"/>
    <s v="kosslyn_1978"/>
    <n v="0"/>
    <s v="16420.0"/>
    <n v="4"/>
    <s v="NA"/>
    <s v="yes"/>
    <n v="1024"/>
    <n v="-190"/>
    <n v="264"/>
  </r>
  <r>
    <s v="undefined"/>
    <s v="undefined"/>
    <n v="4365"/>
    <n v="436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5"/>
    <n v="0"/>
    <n v="25"/>
    <n v="3"/>
    <n v="3"/>
    <n v="0"/>
    <n v="0"/>
    <s v="NA"/>
    <n v="3"/>
    <n v="3"/>
    <n v="0"/>
    <s v="NA"/>
    <s v="NA"/>
    <n v="25"/>
    <n v="3"/>
    <n v="3"/>
    <n v="3"/>
    <n v="25"/>
    <n v="25"/>
    <n v="25"/>
    <n v="3"/>
    <s v="NA"/>
    <n v="25"/>
    <s v="NA"/>
    <n v="0"/>
    <s v="stim0"/>
    <s v="-115.0"/>
    <s v="137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arbre"/>
    <s v="NA"/>
    <s v="NA"/>
    <n v="4"/>
    <n v="3"/>
    <n v="0"/>
    <n v="4"/>
    <s v="D:\T√©l√©chargements\subject-11.csv"/>
    <s v="legacy"/>
    <n v="5"/>
    <b v="0"/>
    <s v="Neonatal Nightingale"/>
    <s v="4.1.0"/>
    <s v="NA"/>
    <n v="0"/>
    <n v="1"/>
    <s v="NA"/>
    <s v="space"/>
    <s v="space"/>
    <s v="space"/>
    <s v="space"/>
    <s v="NA"/>
    <s v="space"/>
    <n v="1"/>
    <n v="5406"/>
    <s v="-"/>
    <m/>
    <m/>
    <x v="0"/>
    <s v="NA"/>
    <n v="8155"/>
    <n v="467"/>
    <n v="669"/>
    <n v="2728"/>
    <s v="NA"/>
    <n v="78"/>
    <n v="5406"/>
    <n v="2"/>
    <s v="legacy"/>
    <n v="1024"/>
    <n v="2"/>
    <n v="48000"/>
    <n v="-16"/>
    <s v="experiment"/>
    <x v="9"/>
    <s v="odd"/>
    <s v="NA"/>
    <n v="274732"/>
    <n v="16002"/>
    <s v="NA"/>
    <s v="NA"/>
    <n v="274697"/>
    <s v="NA"/>
    <n v="323789"/>
    <s v="NA"/>
    <n v="319649"/>
    <n v="282982"/>
    <n v="284068"/>
    <n v="13270"/>
    <n v="13268"/>
    <s v="NA"/>
    <n v="282978"/>
    <n v="282980"/>
    <n v="13269"/>
    <s v="NA"/>
    <s v="NA"/>
    <n v="329202"/>
    <n v="283452"/>
    <n v="284739"/>
    <n v="283985"/>
    <n v="323789"/>
    <n v="321649"/>
    <n v="329202"/>
    <s v="NA"/>
    <s v="NA"/>
    <n v="319647"/>
    <s v="NA"/>
    <s v="NA"/>
    <s v="kosslyn_1978"/>
    <n v="0"/>
    <s v="21826.0"/>
    <n v="5"/>
    <s v="NA"/>
    <s v="yes"/>
    <n v="1024"/>
    <n v="-115"/>
    <n v="165"/>
  </r>
  <r>
    <s v="undefined"/>
    <s v="undefined"/>
    <n v="4012"/>
    <n v="401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6"/>
    <n v="0"/>
    <n v="26"/>
    <n v="3"/>
    <n v="3"/>
    <n v="0"/>
    <n v="0"/>
    <s v="NA"/>
    <n v="3"/>
    <n v="3"/>
    <n v="0"/>
    <s v="NA"/>
    <s v="NA"/>
    <n v="26"/>
    <n v="3"/>
    <n v="3"/>
    <n v="3"/>
    <n v="26"/>
    <n v="26"/>
    <n v="26"/>
    <n v="3"/>
    <s v="NA"/>
    <n v="26"/>
    <s v="NA"/>
    <n v="0"/>
    <s v="stim0"/>
    <s v="-272.0"/>
    <s v="178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puits"/>
    <s v="NA"/>
    <s v="NA"/>
    <n v="5"/>
    <n v="3"/>
    <n v="0"/>
    <n v="5"/>
    <s v="D:\T√©l√©chargements\subject-11.csv"/>
    <s v="legacy"/>
    <n v="6"/>
    <b v="0"/>
    <s v="Neonatal Nightingale"/>
    <s v="4.1.0"/>
    <s v="NA"/>
    <n v="0"/>
    <n v="1"/>
    <s v="NA"/>
    <s v="space"/>
    <s v="space"/>
    <s v="space"/>
    <s v="space"/>
    <s v="NA"/>
    <s v="space"/>
    <n v="1"/>
    <n v="2246"/>
    <s v="-"/>
    <m/>
    <m/>
    <x v="0"/>
    <s v="NA"/>
    <n v="8155"/>
    <n v="467"/>
    <n v="669"/>
    <n v="2728"/>
    <s v="NA"/>
    <n v="78"/>
    <n v="2246"/>
    <n v="2"/>
    <s v="legacy"/>
    <n v="1024"/>
    <n v="2"/>
    <n v="48000"/>
    <n v="-16"/>
    <s v="experiment"/>
    <x v="9"/>
    <s v="odd"/>
    <s v="NA"/>
    <n v="274732"/>
    <n v="16002"/>
    <s v="NA"/>
    <s v="NA"/>
    <n v="274697"/>
    <s v="NA"/>
    <n v="333539"/>
    <s v="NA"/>
    <n v="329787"/>
    <n v="282982"/>
    <n v="284068"/>
    <n v="13270"/>
    <n v="13268"/>
    <s v="NA"/>
    <n v="282978"/>
    <n v="282980"/>
    <n v="13269"/>
    <s v="NA"/>
    <s v="NA"/>
    <n v="335791"/>
    <n v="283452"/>
    <n v="284739"/>
    <n v="283985"/>
    <n v="333539"/>
    <n v="331787"/>
    <n v="335791"/>
    <s v="NA"/>
    <s v="NA"/>
    <n v="329785"/>
    <s v="NA"/>
    <s v="NA"/>
    <s v="kosslyn_1978"/>
    <n v="0"/>
    <s v="24072.0"/>
    <n v="6"/>
    <s v="NA"/>
    <s v="yes"/>
    <n v="1024"/>
    <n v="-260"/>
    <n v="180"/>
  </r>
  <r>
    <s v="undefined"/>
    <s v="undefined"/>
    <n v="3754"/>
    <n v="375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7"/>
    <n v="0"/>
    <n v="27"/>
    <n v="3"/>
    <n v="3"/>
    <n v="0"/>
    <n v="0"/>
    <s v="NA"/>
    <n v="3"/>
    <n v="3"/>
    <n v="0"/>
    <s v="NA"/>
    <s v="NA"/>
    <n v="27"/>
    <n v="3"/>
    <n v="3"/>
    <n v="3"/>
    <n v="27"/>
    <n v="27"/>
    <n v="27"/>
    <n v="3"/>
    <s v="NA"/>
    <n v="27"/>
    <s v="NA"/>
    <n v="0"/>
    <s v="stim0"/>
    <s v="-15.0"/>
    <s v="-317.0"/>
    <s v="Tue Oct  7 16:57:18 2025"/>
    <s v="The main experiment item"/>
    <b v="0"/>
    <x v="0"/>
    <b v="0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NA"/>
    <s v="NA"/>
    <n v="6"/>
    <n v="3"/>
    <n v="0"/>
    <n v="6"/>
    <s v="D:\T√©l√©chargements\subject-11.csv"/>
    <s v="legacy"/>
    <n v="7"/>
    <b v="0"/>
    <s v="Neonatal Nightingale"/>
    <s v="4.1.0"/>
    <s v="NA"/>
    <n v="0"/>
    <n v="1"/>
    <s v="NA"/>
    <s v="space"/>
    <s v="space"/>
    <s v="space"/>
    <s v="space"/>
    <s v="NA"/>
    <s v="space"/>
    <n v="1"/>
    <n v="2210"/>
    <s v="-"/>
    <m/>
    <m/>
    <x v="0"/>
    <s v="NA"/>
    <n v="8155"/>
    <n v="467"/>
    <n v="669"/>
    <n v="2728"/>
    <s v="NA"/>
    <n v="78"/>
    <n v="2210"/>
    <n v="2"/>
    <s v="legacy"/>
    <n v="1024"/>
    <n v="2"/>
    <n v="48000"/>
    <n v="-16"/>
    <s v="experiment"/>
    <x v="9"/>
    <s v="odd"/>
    <s v="NA"/>
    <n v="274732"/>
    <n v="16002"/>
    <s v="NA"/>
    <s v="NA"/>
    <n v="274697"/>
    <s v="NA"/>
    <n v="340109"/>
    <s v="NA"/>
    <n v="336401"/>
    <n v="282982"/>
    <n v="284068"/>
    <n v="13270"/>
    <n v="13268"/>
    <s v="NA"/>
    <n v="282978"/>
    <n v="282980"/>
    <n v="13269"/>
    <s v="NA"/>
    <s v="NA"/>
    <n v="342326"/>
    <n v="283452"/>
    <n v="284739"/>
    <n v="283985"/>
    <n v="340109"/>
    <n v="338401"/>
    <n v="342326"/>
    <s v="NA"/>
    <s v="NA"/>
    <n v="336399"/>
    <s v="NA"/>
    <s v="NA"/>
    <s v="kosslyn_1978"/>
    <n v="0"/>
    <s v="26282.0"/>
    <n v="7"/>
    <s v="NA"/>
    <s v="yes"/>
    <n v="1024"/>
    <n v="-9"/>
    <n v="-326"/>
  </r>
  <r>
    <n v="0"/>
    <n v="0"/>
    <n v="4985"/>
    <n v="4985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0"/>
    <n v="0"/>
    <n v="3"/>
    <n v="0"/>
    <n v="27"/>
    <n v="0"/>
    <n v="27"/>
    <n v="3"/>
    <n v="3"/>
    <n v="0"/>
    <n v="0"/>
    <n v="0"/>
    <n v="3"/>
    <n v="3"/>
    <n v="0"/>
    <n v="0"/>
    <n v="0"/>
    <n v="28"/>
    <n v="3"/>
    <n v="3"/>
    <n v="3"/>
    <n v="27"/>
    <n v="27"/>
    <n v="27"/>
    <n v="3"/>
    <n v="0"/>
    <n v="27"/>
    <n v="0"/>
    <n v="0"/>
    <s v="stim0"/>
    <s v="-15.0"/>
    <s v="-317.0"/>
    <s v="Tue Oct  7 16:57:18 2025"/>
    <s v="The main experiment item"/>
    <b v="0"/>
    <x v="1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Rocher"/>
    <n v="0"/>
    <n v="4"/>
    <n v="0"/>
    <n v="6"/>
    <s v="D:\T√©l√©chargements\subject-11.csv"/>
    <s v="legacy"/>
    <n v="7"/>
    <b v="0"/>
    <s v="Neonatal Nightingale"/>
    <s v="4.1.0"/>
    <n v="32"/>
    <n v="0"/>
    <s v="m"/>
    <s v="space"/>
    <s v="space"/>
    <s v="space"/>
    <s v="space"/>
    <s v="space"/>
    <s v="m"/>
    <s v="space"/>
    <n v="1"/>
    <n v="4985"/>
    <n v="4985"/>
    <n v="850.14285714285711"/>
    <n v="1037.8966434615302"/>
    <x v="1"/>
    <n v="39505"/>
    <n v="2268"/>
    <n v="467"/>
    <n v="669"/>
    <n v="2728"/>
    <n v="4985"/>
    <n v="78"/>
    <n v="2210"/>
    <n v="2"/>
    <s v="legacy"/>
    <n v="1024"/>
    <n v="2"/>
    <n v="48000"/>
    <n v="-16"/>
    <s v="experiment"/>
    <x v="9"/>
    <s v="odd"/>
    <n v="344675"/>
    <n v="342399"/>
    <n v="16002"/>
    <n v="385017"/>
    <n v="386979"/>
    <n v="342352"/>
    <n v="385017"/>
    <n v="340109"/>
    <s v="NA"/>
    <n v="336401"/>
    <n v="282982"/>
    <n v="284068"/>
    <n v="13270"/>
    <n v="13268"/>
    <n v="384266"/>
    <n v="282978"/>
    <n v="282980"/>
    <n v="13269"/>
    <n v="390689"/>
    <n v="388979"/>
    <n v="395677"/>
    <n v="283452"/>
    <n v="284739"/>
    <n v="283985"/>
    <n v="340109"/>
    <n v="338401"/>
    <n v="342326"/>
    <s v="NA"/>
    <n v="390689"/>
    <n v="336399"/>
    <n v="384263"/>
    <n v="384182"/>
    <s v="kosslyn_1978"/>
    <n v="0"/>
    <s v="4985.0"/>
    <n v="1"/>
    <s v="possible"/>
    <s v="yes"/>
    <n v="1024"/>
    <n v="-9"/>
    <n v="-326"/>
  </r>
  <r>
    <n v="50"/>
    <n v="50"/>
    <n v="4955"/>
    <n v="4955"/>
    <s v="#ffffff"/>
    <s v="legacy"/>
    <s v="legacy"/>
    <s v="legacy"/>
    <n v="0"/>
    <s v="uniform"/>
    <n v="0"/>
    <s v="undefined"/>
    <s v="undefined"/>
    <s v="undefined"/>
    <n v="1"/>
    <s v="undefined"/>
    <s v="undefined"/>
    <s v="m"/>
    <n v="0"/>
    <n v="3"/>
    <n v="0"/>
    <n v="1"/>
    <n v="1"/>
    <n v="3"/>
    <n v="1"/>
    <n v="27"/>
    <n v="0"/>
    <n v="27"/>
    <n v="3"/>
    <n v="3"/>
    <n v="0"/>
    <n v="0"/>
    <n v="1"/>
    <n v="3"/>
    <n v="3"/>
    <n v="0"/>
    <n v="1"/>
    <n v="1"/>
    <n v="29"/>
    <n v="3"/>
    <n v="3"/>
    <n v="3"/>
    <n v="27"/>
    <n v="27"/>
    <n v="27"/>
    <n v="3"/>
    <n v="1"/>
    <n v="27"/>
    <n v="1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tour"/>
    <n v="1"/>
    <n v="4"/>
    <n v="0"/>
    <n v="6"/>
    <s v="D:\T√©l√©chargements\subject-11.csv"/>
    <s v="legacy"/>
    <n v="7"/>
    <b v="0"/>
    <s v="Neonatal Nightingale"/>
    <s v="4.1.0"/>
    <n v="65"/>
    <n v="0"/>
    <s v="m"/>
    <s v="space"/>
    <s v="space"/>
    <s v="space"/>
    <s v="space"/>
    <s v="space"/>
    <s v="m"/>
    <s v="space"/>
    <n v="1"/>
    <n v="4925"/>
    <s v="-"/>
    <n v="850.14285714285711"/>
    <n v="1037.8966434615302"/>
    <x v="1"/>
    <n v="39505"/>
    <n v="2268"/>
    <n v="467"/>
    <n v="669"/>
    <n v="2728"/>
    <n v="4925"/>
    <n v="78"/>
    <n v="2210"/>
    <n v="2"/>
    <s v="legacy"/>
    <n v="1024"/>
    <n v="2"/>
    <n v="48000"/>
    <n v="-16"/>
    <s v="experiment"/>
    <x v="9"/>
    <s v="odd"/>
    <n v="344675"/>
    <n v="342399"/>
    <n v="16002"/>
    <n v="396569"/>
    <n v="398259"/>
    <n v="342352"/>
    <n v="396569"/>
    <n v="340109"/>
    <s v="NA"/>
    <n v="336401"/>
    <n v="282982"/>
    <n v="284068"/>
    <n v="13270"/>
    <n v="13268"/>
    <n v="395818"/>
    <n v="282978"/>
    <n v="282980"/>
    <n v="13269"/>
    <n v="401549"/>
    <n v="400259"/>
    <n v="406477"/>
    <n v="283452"/>
    <n v="284739"/>
    <n v="283985"/>
    <n v="340109"/>
    <n v="338401"/>
    <n v="342326"/>
    <s v="NA"/>
    <n v="401549"/>
    <n v="336399"/>
    <n v="395816"/>
    <n v="384182"/>
    <s v="kosslyn_1978"/>
    <n v="1"/>
    <s v="9910.0"/>
    <n v="2"/>
    <s v="impossible"/>
    <s v="yes"/>
    <n v="1024"/>
    <n v="-9"/>
    <n v="-326"/>
  </r>
  <r>
    <n v="33"/>
    <n v="33"/>
    <n v="4181"/>
    <n v="4181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2"/>
    <n v="2"/>
    <n v="3"/>
    <n v="2"/>
    <n v="27"/>
    <n v="0"/>
    <n v="27"/>
    <n v="3"/>
    <n v="3"/>
    <n v="0"/>
    <n v="0"/>
    <n v="2"/>
    <n v="3"/>
    <n v="3"/>
    <n v="0"/>
    <n v="2"/>
    <n v="2"/>
    <n v="30"/>
    <n v="3"/>
    <n v="3"/>
    <n v="3"/>
    <n v="27"/>
    <n v="27"/>
    <n v="27"/>
    <n v="3"/>
    <n v="2"/>
    <n v="27"/>
    <n v="2"/>
    <n v="0"/>
    <s v="stim0"/>
    <s v="-15.0"/>
    <s v="-317.0"/>
    <s v="Tue Oct  7 16:57:18 2025"/>
    <s v="The main experiment item"/>
    <b v="0"/>
    <x v="3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Lac"/>
    <n v="2"/>
    <n v="4"/>
    <n v="0"/>
    <n v="6"/>
    <s v="D:\T√©l√©chargements\subject-11.csv"/>
    <s v="legacy"/>
    <n v="7"/>
    <b v="0"/>
    <s v="Neonatal Nightingale"/>
    <s v="4.1.0"/>
    <n v="39"/>
    <n v="0"/>
    <s v="m"/>
    <s v="space"/>
    <s v="space"/>
    <s v="space"/>
    <s v="space"/>
    <s v="space"/>
    <s v="m"/>
    <s v="space"/>
    <n v="1"/>
    <n v="2633"/>
    <n v="2633"/>
    <n v="850.14285714285711"/>
    <n v="1037.8966434615302"/>
    <x v="318"/>
    <n v="39505"/>
    <n v="2268"/>
    <n v="467"/>
    <n v="669"/>
    <n v="2728"/>
    <n v="2633"/>
    <n v="78"/>
    <n v="2210"/>
    <n v="2"/>
    <s v="legacy"/>
    <n v="1024"/>
    <n v="2"/>
    <n v="48000"/>
    <n v="-16"/>
    <s v="experiment"/>
    <x v="9"/>
    <s v="odd"/>
    <n v="344675"/>
    <n v="342399"/>
    <n v="16002"/>
    <n v="407345"/>
    <n v="409289"/>
    <n v="342352"/>
    <n v="407345"/>
    <n v="340109"/>
    <s v="NA"/>
    <n v="336401"/>
    <n v="282982"/>
    <n v="284068"/>
    <n v="13270"/>
    <n v="13268"/>
    <n v="406594"/>
    <n v="282978"/>
    <n v="282980"/>
    <n v="13269"/>
    <n v="412879"/>
    <n v="411289"/>
    <n v="415514"/>
    <n v="283452"/>
    <n v="284739"/>
    <n v="283985"/>
    <n v="340109"/>
    <n v="338401"/>
    <n v="342326"/>
    <s v="NA"/>
    <n v="412879"/>
    <n v="336399"/>
    <n v="406592"/>
    <n v="384182"/>
    <s v="kosslyn_1978"/>
    <n v="1"/>
    <s v="12543.0"/>
    <n v="3"/>
    <s v="possible"/>
    <s v="yes"/>
    <n v="1024"/>
    <n v="-9"/>
    <n v="-326"/>
  </r>
  <r>
    <n v="25"/>
    <n v="25"/>
    <n v="3409"/>
    <n v="3409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"/>
    <n v="3"/>
    <n v="3"/>
    <n v="3"/>
    <n v="27"/>
    <n v="0"/>
    <n v="27"/>
    <n v="3"/>
    <n v="3"/>
    <n v="0"/>
    <n v="0"/>
    <n v="3"/>
    <n v="3"/>
    <n v="3"/>
    <n v="0"/>
    <n v="3"/>
    <n v="3"/>
    <n v="31"/>
    <n v="3"/>
    <n v="3"/>
    <n v="3"/>
    <n v="27"/>
    <n v="27"/>
    <n v="27"/>
    <n v="3"/>
    <n v="3"/>
    <n v="27"/>
    <n v="3"/>
    <n v="0"/>
    <s v="stim0"/>
    <s v="-15.0"/>
    <s v="-317.0"/>
    <s v="Tue Oct  7 16:57:18 2025"/>
    <s v="The main experiment item"/>
    <b v="0"/>
    <x v="4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Herbe"/>
    <n v="3"/>
    <n v="4"/>
    <n v="0"/>
    <n v="6"/>
    <s v="D:\T√©l√©chargements\subject-11.csv"/>
    <s v="legacy"/>
    <n v="7"/>
    <b v="0"/>
    <s v="Neonatal Nightingale"/>
    <s v="4.1.0"/>
    <n v="15"/>
    <n v="0"/>
    <s v="m"/>
    <s v="space"/>
    <s v="space"/>
    <s v="space"/>
    <s v="space"/>
    <s v="space"/>
    <s v="m"/>
    <s v="space"/>
    <n v="1"/>
    <n v="1094"/>
    <n v="1094"/>
    <n v="850.14285714285711"/>
    <n v="1037.8966434615302"/>
    <x v="242"/>
    <n v="39505"/>
    <n v="2268"/>
    <n v="467"/>
    <n v="669"/>
    <n v="2728"/>
    <n v="1094"/>
    <n v="78"/>
    <n v="2210"/>
    <n v="2"/>
    <s v="legacy"/>
    <n v="1024"/>
    <n v="2"/>
    <n v="48000"/>
    <n v="-16"/>
    <s v="experiment"/>
    <x v="9"/>
    <s v="odd"/>
    <n v="344675"/>
    <n v="342399"/>
    <n v="16002"/>
    <n v="416366"/>
    <n v="418119"/>
    <n v="342352"/>
    <n v="416366"/>
    <n v="340109"/>
    <s v="NA"/>
    <n v="336401"/>
    <n v="282982"/>
    <n v="284068"/>
    <n v="13270"/>
    <n v="13268"/>
    <n v="415615"/>
    <n v="282978"/>
    <n v="282980"/>
    <n v="13269"/>
    <n v="422069"/>
    <n v="420119"/>
    <n v="423165"/>
    <n v="283452"/>
    <n v="284739"/>
    <n v="283985"/>
    <n v="340109"/>
    <n v="338401"/>
    <n v="342326"/>
    <s v="NA"/>
    <n v="422069"/>
    <n v="336399"/>
    <n v="415612"/>
    <n v="384182"/>
    <s v="kosslyn_1978"/>
    <n v="1"/>
    <s v="13637.0"/>
    <n v="4"/>
    <s v="possible"/>
    <s v="yes"/>
    <n v="1024"/>
    <n v="-9"/>
    <n v="-326"/>
  </r>
  <r>
    <n v="20"/>
    <n v="20"/>
    <n v="2993"/>
    <n v="299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4"/>
    <n v="4"/>
    <n v="3"/>
    <n v="4"/>
    <n v="27"/>
    <n v="0"/>
    <n v="27"/>
    <n v="3"/>
    <n v="3"/>
    <n v="0"/>
    <n v="0"/>
    <n v="4"/>
    <n v="3"/>
    <n v="3"/>
    <n v="0"/>
    <n v="4"/>
    <n v="4"/>
    <n v="32"/>
    <n v="3"/>
    <n v="3"/>
    <n v="3"/>
    <n v="27"/>
    <n v="27"/>
    <n v="27"/>
    <n v="3"/>
    <n v="4"/>
    <n v="27"/>
    <n v="4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pont"/>
    <n v="4"/>
    <n v="4"/>
    <n v="0"/>
    <n v="6"/>
    <s v="D:\T√©l√©chargements\subject-11.csv"/>
    <s v="legacy"/>
    <n v="7"/>
    <b v="0"/>
    <s v="Neonatal Nightingale"/>
    <s v="4.1.0"/>
    <n v="50"/>
    <n v="0"/>
    <s v="q"/>
    <s v="space"/>
    <s v="space"/>
    <s v="space"/>
    <s v="space"/>
    <s v="space"/>
    <s v="q"/>
    <s v="space"/>
    <n v="1"/>
    <n v="1328"/>
    <s v="-"/>
    <n v="850.14285714285711"/>
    <n v="1037.8966434615302"/>
    <x v="1"/>
    <n v="39505"/>
    <n v="2268"/>
    <n v="467"/>
    <n v="669"/>
    <n v="2728"/>
    <n v="1328"/>
    <n v="78"/>
    <n v="2210"/>
    <n v="2"/>
    <s v="legacy"/>
    <n v="1024"/>
    <n v="2"/>
    <n v="48000"/>
    <n v="-16"/>
    <s v="experiment"/>
    <x v="9"/>
    <s v="odd"/>
    <n v="344675"/>
    <n v="342399"/>
    <n v="16002"/>
    <n v="424061"/>
    <n v="425759"/>
    <n v="342352"/>
    <n v="424061"/>
    <n v="340109"/>
    <s v="NA"/>
    <n v="336401"/>
    <n v="282982"/>
    <n v="284068"/>
    <n v="13270"/>
    <n v="13268"/>
    <n v="423310"/>
    <n v="282978"/>
    <n v="282980"/>
    <n v="13269"/>
    <n v="429299"/>
    <n v="427759"/>
    <n v="430630"/>
    <n v="283452"/>
    <n v="284739"/>
    <n v="283985"/>
    <n v="340109"/>
    <n v="338401"/>
    <n v="342326"/>
    <s v="NA"/>
    <n v="429299"/>
    <n v="336399"/>
    <n v="423307"/>
    <n v="384182"/>
    <s v="kosslyn_1978"/>
    <n v="1"/>
    <s v="14965.0"/>
    <n v="5"/>
    <s v="impossible"/>
    <s v="yes"/>
    <n v="1024"/>
    <n v="-9"/>
    <n v="-326"/>
  </r>
  <r>
    <n v="16"/>
    <n v="16"/>
    <n v="2655"/>
    <n v="2655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"/>
    <n v="5"/>
    <n v="3"/>
    <n v="5"/>
    <n v="27"/>
    <n v="0"/>
    <n v="27"/>
    <n v="3"/>
    <n v="3"/>
    <n v="0"/>
    <n v="0"/>
    <n v="5"/>
    <n v="3"/>
    <n v="3"/>
    <n v="0"/>
    <n v="5"/>
    <n v="5"/>
    <n v="33"/>
    <n v="3"/>
    <n v="3"/>
    <n v="3"/>
    <n v="27"/>
    <n v="27"/>
    <n v="27"/>
    <n v="3"/>
    <n v="5"/>
    <n v="27"/>
    <n v="5"/>
    <n v="0"/>
    <s v="stim0"/>
    <s v="-15.0"/>
    <s v="-317.0"/>
    <s v="Tue Oct  7 16:57:18 2025"/>
    <s v="The main experiment item"/>
    <b v="0"/>
    <x v="5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Hutte"/>
    <n v="5"/>
    <n v="4"/>
    <n v="0"/>
    <n v="6"/>
    <s v="D:\T√©l√©chargements\subject-11.csv"/>
    <s v="legacy"/>
    <n v="7"/>
    <b v="0"/>
    <s v="Neonatal Nightingale"/>
    <s v="4.1.0"/>
    <n v="22"/>
    <n v="0"/>
    <s v="m"/>
    <s v="space"/>
    <s v="space"/>
    <s v="space"/>
    <s v="space"/>
    <s v="space"/>
    <s v="m"/>
    <s v="space"/>
    <n v="1"/>
    <n v="970"/>
    <n v="970"/>
    <n v="850.14285714285711"/>
    <n v="1037.8966434615302"/>
    <x v="319"/>
    <n v="39505"/>
    <n v="2268"/>
    <n v="467"/>
    <n v="669"/>
    <n v="2728"/>
    <n v="970"/>
    <n v="78"/>
    <n v="2210"/>
    <n v="2"/>
    <s v="legacy"/>
    <n v="1024"/>
    <n v="2"/>
    <n v="48000"/>
    <n v="-16"/>
    <s v="experiment"/>
    <x v="9"/>
    <s v="odd"/>
    <n v="344675"/>
    <n v="342399"/>
    <n v="16002"/>
    <n v="431495"/>
    <n v="433609"/>
    <n v="342352"/>
    <n v="431495"/>
    <n v="340109"/>
    <s v="NA"/>
    <n v="336401"/>
    <n v="282982"/>
    <n v="284068"/>
    <n v="13270"/>
    <n v="13268"/>
    <n v="430744"/>
    <n v="282978"/>
    <n v="282980"/>
    <n v="13269"/>
    <n v="437559"/>
    <n v="435610"/>
    <n v="438532"/>
    <n v="283452"/>
    <n v="284739"/>
    <n v="283985"/>
    <n v="340109"/>
    <n v="338401"/>
    <n v="342326"/>
    <s v="NA"/>
    <n v="437559"/>
    <n v="336399"/>
    <n v="430741"/>
    <n v="384182"/>
    <s v="kosslyn_1978"/>
    <n v="1"/>
    <s v="15935.0"/>
    <n v="6"/>
    <s v="possible"/>
    <s v="yes"/>
    <n v="1024"/>
    <n v="-9"/>
    <n v="-326"/>
  </r>
  <r>
    <n v="28"/>
    <n v="28"/>
    <n v="2711"/>
    <n v="2711"/>
    <s v="#ffffff"/>
    <s v="legacy"/>
    <s v="legacy"/>
    <s v="legacy"/>
    <n v="0"/>
    <s v="uniform"/>
    <n v="0"/>
    <s v="undefined"/>
    <s v="undefined"/>
    <s v="undefined"/>
    <n v="1"/>
    <s v="undefined"/>
    <s v="undefined"/>
    <s v="m"/>
    <n v="0"/>
    <n v="3"/>
    <n v="0"/>
    <n v="6"/>
    <n v="6"/>
    <n v="3"/>
    <n v="6"/>
    <n v="27"/>
    <n v="0"/>
    <n v="27"/>
    <n v="3"/>
    <n v="3"/>
    <n v="0"/>
    <n v="0"/>
    <n v="6"/>
    <n v="3"/>
    <n v="3"/>
    <n v="0"/>
    <n v="6"/>
    <n v="6"/>
    <n v="34"/>
    <n v="3"/>
    <n v="3"/>
    <n v="3"/>
    <n v="27"/>
    <n v="27"/>
    <n v="27"/>
    <n v="3"/>
    <n v="6"/>
    <n v="27"/>
    <n v="6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Ruisseau"/>
    <n v="6"/>
    <n v="4"/>
    <n v="0"/>
    <n v="6"/>
    <s v="D:\T√©l√©chargements\subject-11.csv"/>
    <s v="legacy"/>
    <n v="7"/>
    <b v="0"/>
    <s v="Neonatal Nightingale"/>
    <s v="4.1.0"/>
    <n v="79"/>
    <n v="0"/>
    <s v="m"/>
    <s v="space"/>
    <s v="space"/>
    <s v="space"/>
    <s v="space"/>
    <s v="space"/>
    <s v="m"/>
    <s v="space"/>
    <n v="1"/>
    <n v="3046"/>
    <s v="-"/>
    <n v="850.14285714285711"/>
    <n v="1037.8966434615302"/>
    <x v="1"/>
    <n v="39505"/>
    <n v="2268"/>
    <n v="467"/>
    <n v="669"/>
    <n v="2728"/>
    <n v="3046"/>
    <n v="78"/>
    <n v="2210"/>
    <n v="2"/>
    <s v="legacy"/>
    <n v="1024"/>
    <n v="2"/>
    <n v="48000"/>
    <n v="-16"/>
    <s v="experiment"/>
    <x v="9"/>
    <s v="odd"/>
    <n v="344675"/>
    <n v="342399"/>
    <n v="16002"/>
    <n v="439413"/>
    <n v="441549"/>
    <n v="342352"/>
    <n v="439413"/>
    <n v="340109"/>
    <s v="NA"/>
    <n v="336401"/>
    <n v="282982"/>
    <n v="284068"/>
    <n v="13270"/>
    <n v="13268"/>
    <n v="438662"/>
    <n v="282978"/>
    <n v="282980"/>
    <n v="13269"/>
    <n v="445259"/>
    <n v="443549"/>
    <n v="448308"/>
    <n v="283452"/>
    <n v="284739"/>
    <n v="283985"/>
    <n v="340109"/>
    <n v="338401"/>
    <n v="342326"/>
    <s v="NA"/>
    <n v="445259"/>
    <n v="336399"/>
    <n v="438660"/>
    <n v="384182"/>
    <s v="kosslyn_1978"/>
    <n v="2"/>
    <s v="18981.0"/>
    <n v="7"/>
    <s v="impossible"/>
    <s v="yes"/>
    <n v="1024"/>
    <n v="-9"/>
    <n v="-326"/>
  </r>
  <r>
    <n v="25"/>
    <n v="25"/>
    <n v="2657"/>
    <n v="2657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"/>
    <n v="7"/>
    <n v="3"/>
    <n v="7"/>
    <n v="27"/>
    <n v="0"/>
    <n v="27"/>
    <n v="3"/>
    <n v="3"/>
    <n v="0"/>
    <n v="0"/>
    <n v="7"/>
    <n v="3"/>
    <n v="3"/>
    <n v="0"/>
    <n v="7"/>
    <n v="7"/>
    <n v="35"/>
    <n v="3"/>
    <n v="3"/>
    <n v="3"/>
    <n v="27"/>
    <n v="27"/>
    <n v="27"/>
    <n v="3"/>
    <n v="7"/>
    <n v="27"/>
    <n v="7"/>
    <n v="0"/>
    <s v="stim0"/>
    <s v="-15.0"/>
    <s v="-317.0"/>
    <s v="Tue Oct  7 16:57:18 2025"/>
    <s v="The main experiment item"/>
    <b v="0"/>
    <x v="5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Arbre"/>
    <n v="7"/>
    <n v="4"/>
    <n v="0"/>
    <n v="6"/>
    <s v="D:\T√©l√©chargements\subject-11.csv"/>
    <s v="legacy"/>
    <n v="7"/>
    <b v="0"/>
    <s v="Neonatal Nightingale"/>
    <s v="4.1.0"/>
    <n v="1"/>
    <n v="0"/>
    <s v="m"/>
    <s v="space"/>
    <s v="space"/>
    <s v="space"/>
    <s v="space"/>
    <s v="space"/>
    <s v="m"/>
    <s v="space"/>
    <n v="1"/>
    <n v="2281"/>
    <n v="2281"/>
    <n v="850.14285714285711"/>
    <n v="1037.8966434615302"/>
    <x v="320"/>
    <n v="39505"/>
    <n v="2268"/>
    <n v="467"/>
    <n v="669"/>
    <n v="2728"/>
    <n v="2281"/>
    <n v="78"/>
    <n v="2210"/>
    <n v="2"/>
    <s v="legacy"/>
    <n v="1024"/>
    <n v="2"/>
    <n v="48000"/>
    <n v="-16"/>
    <s v="experiment"/>
    <x v="9"/>
    <s v="odd"/>
    <n v="344675"/>
    <n v="342399"/>
    <n v="16002"/>
    <n v="449184"/>
    <n v="451129"/>
    <n v="342352"/>
    <n v="449184"/>
    <n v="340109"/>
    <s v="NA"/>
    <n v="336401"/>
    <n v="282982"/>
    <n v="284068"/>
    <n v="13270"/>
    <n v="13268"/>
    <n v="448433"/>
    <n v="282978"/>
    <n v="282980"/>
    <n v="13269"/>
    <n v="455269"/>
    <n v="453129"/>
    <n v="457553"/>
    <n v="283452"/>
    <n v="284739"/>
    <n v="283985"/>
    <n v="340109"/>
    <n v="338401"/>
    <n v="342326"/>
    <s v="NA"/>
    <n v="455269"/>
    <n v="336399"/>
    <n v="448430"/>
    <n v="384182"/>
    <s v="kosslyn_1978"/>
    <n v="2"/>
    <s v="21262.0"/>
    <n v="8"/>
    <s v="possible"/>
    <s v="yes"/>
    <n v="1024"/>
    <n v="-9"/>
    <n v="-326"/>
  </r>
  <r>
    <n v="22"/>
    <n v="22"/>
    <n v="2518"/>
    <n v="2518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8"/>
    <n v="8"/>
    <n v="3"/>
    <n v="8"/>
    <n v="27"/>
    <n v="0"/>
    <n v="27"/>
    <n v="3"/>
    <n v="3"/>
    <n v="0"/>
    <n v="0"/>
    <n v="8"/>
    <n v="3"/>
    <n v="3"/>
    <n v="0"/>
    <n v="8"/>
    <n v="8"/>
    <n v="36"/>
    <n v="3"/>
    <n v="3"/>
    <n v="3"/>
    <n v="27"/>
    <n v="27"/>
    <n v="27"/>
    <n v="3"/>
    <n v="8"/>
    <n v="27"/>
    <n v="8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phare"/>
    <n v="8"/>
    <n v="4"/>
    <n v="0"/>
    <n v="6"/>
    <s v="D:\T√©l√©chargements\subject-11.csv"/>
    <s v="legacy"/>
    <n v="7"/>
    <b v="0"/>
    <s v="Neonatal Nightingale"/>
    <s v="4.1.0"/>
    <n v="44"/>
    <n v="0"/>
    <s v="q"/>
    <s v="space"/>
    <s v="space"/>
    <s v="space"/>
    <s v="space"/>
    <s v="space"/>
    <s v="q"/>
    <s v="space"/>
    <n v="1"/>
    <n v="1405"/>
    <s v="-"/>
    <n v="850.14285714285711"/>
    <n v="1037.8966434615302"/>
    <x v="1"/>
    <n v="39505"/>
    <n v="2268"/>
    <n v="467"/>
    <n v="669"/>
    <n v="2728"/>
    <n v="1405"/>
    <n v="78"/>
    <n v="2210"/>
    <n v="2"/>
    <s v="legacy"/>
    <n v="1024"/>
    <n v="2"/>
    <n v="48000"/>
    <n v="-16"/>
    <s v="experiment"/>
    <x v="9"/>
    <s v="odd"/>
    <n v="344675"/>
    <n v="342399"/>
    <n v="16002"/>
    <n v="458463"/>
    <n v="460409"/>
    <n v="342352"/>
    <n v="458463"/>
    <n v="340109"/>
    <s v="NA"/>
    <n v="336401"/>
    <n v="282982"/>
    <n v="284068"/>
    <n v="13270"/>
    <n v="13268"/>
    <n v="457712"/>
    <n v="282978"/>
    <n v="282980"/>
    <n v="13269"/>
    <n v="464139"/>
    <n v="462409"/>
    <n v="465546"/>
    <n v="283452"/>
    <n v="284739"/>
    <n v="283985"/>
    <n v="340109"/>
    <n v="338401"/>
    <n v="342326"/>
    <s v="NA"/>
    <n v="464139"/>
    <n v="336399"/>
    <n v="457709"/>
    <n v="384182"/>
    <s v="kosslyn_1978"/>
    <n v="2"/>
    <s v="22667.0"/>
    <n v="9"/>
    <s v="impossible"/>
    <s v="yes"/>
    <n v="1024"/>
    <n v="-9"/>
    <n v="-326"/>
  </r>
  <r>
    <n v="30"/>
    <n v="30"/>
    <n v="2405"/>
    <n v="2405"/>
    <s v="#ffffff"/>
    <s v="legacy"/>
    <s v="legacy"/>
    <s v="legacy"/>
    <n v="0"/>
    <s v="uniform"/>
    <n v="0"/>
    <s v="undefined"/>
    <s v="undefined"/>
    <s v="undefined"/>
    <n v="1"/>
    <s v="undefined"/>
    <s v="undefined"/>
    <s v="q"/>
    <n v="0"/>
    <n v="3"/>
    <n v="0"/>
    <n v="9"/>
    <n v="9"/>
    <n v="3"/>
    <n v="9"/>
    <n v="27"/>
    <n v="0"/>
    <n v="27"/>
    <n v="3"/>
    <n v="3"/>
    <n v="0"/>
    <n v="0"/>
    <n v="9"/>
    <n v="3"/>
    <n v="3"/>
    <n v="0"/>
    <n v="9"/>
    <n v="9"/>
    <n v="37"/>
    <n v="3"/>
    <n v="3"/>
    <n v="3"/>
    <n v="27"/>
    <n v="27"/>
    <n v="27"/>
    <n v="3"/>
    <n v="9"/>
    <n v="27"/>
    <n v="9"/>
    <n v="0"/>
    <s v="stim0"/>
    <s v="-15.0"/>
    <s v="-317.0"/>
    <s v="Tue Oct  7 16:57:18 2025"/>
    <s v="The main experiment item"/>
    <b v="0"/>
    <x v="6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Lac"/>
    <n v="9"/>
    <n v="4"/>
    <n v="0"/>
    <n v="6"/>
    <s v="D:\T√©l√©chargements\subject-11.csv"/>
    <s v="legacy"/>
    <n v="7"/>
    <b v="0"/>
    <s v="Neonatal Nightingale"/>
    <s v="4.1.0"/>
    <n v="9"/>
    <n v="0"/>
    <s v="q"/>
    <s v="space"/>
    <s v="space"/>
    <s v="space"/>
    <s v="space"/>
    <s v="space"/>
    <s v="q"/>
    <s v="space"/>
    <n v="1"/>
    <n v="1385"/>
    <n v="1385"/>
    <n v="850.14285714285711"/>
    <n v="1037.8966434615302"/>
    <x v="321"/>
    <n v="39505"/>
    <n v="2268"/>
    <n v="467"/>
    <n v="669"/>
    <n v="2728"/>
    <n v="1385"/>
    <n v="78"/>
    <n v="2210"/>
    <n v="2"/>
    <s v="legacy"/>
    <n v="1024"/>
    <n v="2"/>
    <n v="48000"/>
    <n v="-16"/>
    <s v="experiment"/>
    <x v="9"/>
    <s v="odd"/>
    <n v="344675"/>
    <n v="342399"/>
    <n v="16002"/>
    <n v="466409"/>
    <n v="468109"/>
    <n v="342352"/>
    <n v="466409"/>
    <n v="340109"/>
    <s v="NA"/>
    <n v="336401"/>
    <n v="282982"/>
    <n v="284068"/>
    <n v="13270"/>
    <n v="13268"/>
    <n v="465658"/>
    <n v="282978"/>
    <n v="282980"/>
    <n v="13269"/>
    <n v="471709"/>
    <n v="470109"/>
    <n v="473098"/>
    <n v="283452"/>
    <n v="284739"/>
    <n v="283985"/>
    <n v="340109"/>
    <n v="338401"/>
    <n v="342326"/>
    <s v="NA"/>
    <n v="471709"/>
    <n v="336399"/>
    <n v="465656"/>
    <n v="384182"/>
    <s v="kosslyn_1978"/>
    <n v="3"/>
    <s v="24052.0"/>
    <n v="10"/>
    <s v="possible"/>
    <s v="yes"/>
    <n v="1024"/>
    <n v="-9"/>
    <n v="-326"/>
  </r>
  <r>
    <n v="27"/>
    <n v="27"/>
    <n v="2349"/>
    <n v="2349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0"/>
    <n v="10"/>
    <n v="3"/>
    <n v="10"/>
    <n v="27"/>
    <n v="0"/>
    <n v="27"/>
    <n v="3"/>
    <n v="3"/>
    <n v="0"/>
    <n v="0"/>
    <n v="10"/>
    <n v="3"/>
    <n v="3"/>
    <n v="0"/>
    <n v="10"/>
    <n v="10"/>
    <n v="38"/>
    <n v="3"/>
    <n v="3"/>
    <n v="3"/>
    <n v="27"/>
    <n v="27"/>
    <n v="27"/>
    <n v="3"/>
    <n v="10"/>
    <n v="27"/>
    <n v="10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grotte"/>
    <n v="10"/>
    <n v="4"/>
    <n v="0"/>
    <n v="6"/>
    <s v="D:\T√©l√©chargements\subject-11.csv"/>
    <s v="legacy"/>
    <n v="7"/>
    <b v="0"/>
    <s v="Neonatal Nightingale"/>
    <s v="4.1.0"/>
    <n v="48"/>
    <n v="0"/>
    <s v="q"/>
    <s v="space"/>
    <s v="space"/>
    <s v="space"/>
    <s v="space"/>
    <s v="space"/>
    <s v="q"/>
    <s v="space"/>
    <n v="1"/>
    <n v="1791"/>
    <s v="-"/>
    <n v="850.14285714285711"/>
    <n v="1037.8966434615302"/>
    <x v="1"/>
    <n v="39505"/>
    <n v="2268"/>
    <n v="467"/>
    <n v="669"/>
    <n v="2728"/>
    <n v="1791"/>
    <n v="78"/>
    <n v="2210"/>
    <n v="2"/>
    <s v="legacy"/>
    <n v="1024"/>
    <n v="2"/>
    <n v="48000"/>
    <n v="-16"/>
    <s v="experiment"/>
    <x v="9"/>
    <s v="odd"/>
    <n v="344675"/>
    <n v="342399"/>
    <n v="16002"/>
    <n v="473982"/>
    <n v="475939"/>
    <n v="342352"/>
    <n v="473982"/>
    <n v="340109"/>
    <s v="NA"/>
    <n v="336401"/>
    <n v="282982"/>
    <n v="284068"/>
    <n v="13270"/>
    <n v="13268"/>
    <n v="473231"/>
    <n v="282978"/>
    <n v="282980"/>
    <n v="13269"/>
    <n v="479519"/>
    <n v="477939"/>
    <n v="481313"/>
    <n v="283452"/>
    <n v="284739"/>
    <n v="283985"/>
    <n v="340109"/>
    <n v="338401"/>
    <n v="342326"/>
    <s v="NA"/>
    <n v="479519"/>
    <n v="336399"/>
    <n v="473229"/>
    <n v="384182"/>
    <s v="kosslyn_1978"/>
    <n v="3"/>
    <s v="25843.0"/>
    <n v="11"/>
    <s v="impossible"/>
    <s v="yes"/>
    <n v="1024"/>
    <n v="-9"/>
    <n v="-326"/>
  </r>
  <r>
    <n v="25"/>
    <n v="25"/>
    <n v="2223"/>
    <n v="222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1"/>
    <n v="11"/>
    <n v="3"/>
    <n v="11"/>
    <n v="27"/>
    <n v="0"/>
    <n v="27"/>
    <n v="3"/>
    <n v="3"/>
    <n v="0"/>
    <n v="0"/>
    <n v="11"/>
    <n v="3"/>
    <n v="3"/>
    <n v="0"/>
    <n v="11"/>
    <n v="11"/>
    <n v="39"/>
    <n v="3"/>
    <n v="3"/>
    <n v="3"/>
    <n v="27"/>
    <n v="27"/>
    <n v="27"/>
    <n v="3"/>
    <n v="11"/>
    <n v="27"/>
    <n v="11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phare"/>
    <n v="11"/>
    <n v="4"/>
    <n v="0"/>
    <n v="6"/>
    <s v="D:\T√©l√©chargements\subject-11.csv"/>
    <s v="legacy"/>
    <n v="7"/>
    <b v="0"/>
    <s v="Neonatal Nightingale"/>
    <s v="4.1.0"/>
    <n v="72"/>
    <n v="0"/>
    <s v="q"/>
    <s v="space"/>
    <s v="space"/>
    <s v="space"/>
    <s v="space"/>
    <s v="space"/>
    <s v="q"/>
    <s v="space"/>
    <n v="1"/>
    <n v="838"/>
    <s v="-"/>
    <n v="850.14285714285711"/>
    <n v="1037.8966434615302"/>
    <x v="1"/>
    <n v="39505"/>
    <n v="2268"/>
    <n v="467"/>
    <n v="669"/>
    <n v="2728"/>
    <n v="838"/>
    <n v="78"/>
    <n v="2210"/>
    <n v="2"/>
    <s v="legacy"/>
    <n v="1024"/>
    <n v="2"/>
    <n v="48000"/>
    <n v="-16"/>
    <s v="experiment"/>
    <x v="9"/>
    <s v="odd"/>
    <n v="344675"/>
    <n v="342399"/>
    <n v="16002"/>
    <n v="482154"/>
    <n v="483749"/>
    <n v="342352"/>
    <n v="482154"/>
    <n v="340109"/>
    <s v="NA"/>
    <n v="336401"/>
    <n v="282982"/>
    <n v="284068"/>
    <n v="13270"/>
    <n v="13268"/>
    <n v="481403"/>
    <n v="282978"/>
    <n v="282980"/>
    <n v="13269"/>
    <n v="487479"/>
    <n v="485749"/>
    <n v="488319"/>
    <n v="283452"/>
    <n v="284739"/>
    <n v="283985"/>
    <n v="340109"/>
    <n v="338401"/>
    <n v="342326"/>
    <s v="NA"/>
    <n v="487479"/>
    <n v="336399"/>
    <n v="481401"/>
    <n v="384182"/>
    <s v="kosslyn_1978"/>
    <n v="3"/>
    <s v="26681.0"/>
    <n v="12"/>
    <s v="impossible"/>
    <s v="yes"/>
    <n v="1024"/>
    <n v="-9"/>
    <n v="-326"/>
  </r>
  <r>
    <n v="23"/>
    <n v="23"/>
    <n v="2161"/>
    <n v="2161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2"/>
    <n v="12"/>
    <n v="3"/>
    <n v="12"/>
    <n v="27"/>
    <n v="0"/>
    <n v="27"/>
    <n v="3"/>
    <n v="3"/>
    <n v="0"/>
    <n v="0"/>
    <n v="12"/>
    <n v="3"/>
    <n v="3"/>
    <n v="0"/>
    <n v="12"/>
    <n v="12"/>
    <n v="40"/>
    <n v="3"/>
    <n v="3"/>
    <n v="3"/>
    <n v="27"/>
    <n v="27"/>
    <n v="27"/>
    <n v="3"/>
    <n v="12"/>
    <n v="27"/>
    <n v="12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tour"/>
    <n v="12"/>
    <n v="4"/>
    <n v="0"/>
    <n v="6"/>
    <s v="D:\T√©l√©chargements\subject-11.csv"/>
    <s v="legacy"/>
    <n v="7"/>
    <b v="0"/>
    <s v="Neonatal Nightingale"/>
    <s v="4.1.0"/>
    <n v="68"/>
    <n v="0"/>
    <s v="q"/>
    <s v="space"/>
    <s v="space"/>
    <s v="space"/>
    <s v="space"/>
    <s v="space"/>
    <s v="q"/>
    <s v="space"/>
    <n v="1"/>
    <n v="1415"/>
    <s v="-"/>
    <n v="850.14285714285711"/>
    <n v="1037.8966434615302"/>
    <x v="1"/>
    <n v="39505"/>
    <n v="2268"/>
    <n v="467"/>
    <n v="669"/>
    <n v="2728"/>
    <n v="1415"/>
    <n v="78"/>
    <n v="2210"/>
    <n v="2"/>
    <s v="legacy"/>
    <n v="1024"/>
    <n v="2"/>
    <n v="48000"/>
    <n v="-16"/>
    <s v="experiment"/>
    <x v="9"/>
    <s v="odd"/>
    <n v="344675"/>
    <n v="342399"/>
    <n v="16002"/>
    <n v="489195"/>
    <n v="491209"/>
    <n v="342352"/>
    <n v="489195"/>
    <n v="340109"/>
    <s v="NA"/>
    <n v="336401"/>
    <n v="282982"/>
    <n v="284068"/>
    <n v="13270"/>
    <n v="13268"/>
    <n v="488444"/>
    <n v="282978"/>
    <n v="282980"/>
    <n v="13269"/>
    <n v="494500"/>
    <n v="493209"/>
    <n v="495918"/>
    <n v="283452"/>
    <n v="284739"/>
    <n v="283985"/>
    <n v="340109"/>
    <n v="338401"/>
    <n v="342326"/>
    <s v="NA"/>
    <n v="494500"/>
    <n v="336399"/>
    <n v="488441"/>
    <n v="384182"/>
    <s v="kosslyn_1978"/>
    <n v="3"/>
    <s v="28096.0"/>
    <n v="13"/>
    <s v="impossible"/>
    <s v="yes"/>
    <n v="1024"/>
    <n v="-9"/>
    <n v="-326"/>
  </r>
  <r>
    <n v="21"/>
    <n v="21"/>
    <n v="2058"/>
    <n v="2058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13"/>
    <n v="13"/>
    <n v="3"/>
    <n v="13"/>
    <n v="27"/>
    <n v="0"/>
    <n v="27"/>
    <n v="3"/>
    <n v="3"/>
    <n v="0"/>
    <n v="0"/>
    <n v="13"/>
    <n v="3"/>
    <n v="3"/>
    <n v="0"/>
    <n v="13"/>
    <n v="13"/>
    <n v="41"/>
    <n v="3"/>
    <n v="3"/>
    <n v="3"/>
    <n v="27"/>
    <n v="27"/>
    <n v="27"/>
    <n v="3"/>
    <n v="13"/>
    <n v="27"/>
    <n v="13"/>
    <n v="0"/>
    <s v="stim0"/>
    <s v="-15.0"/>
    <s v="-317.0"/>
    <s v="Tue Oct  7 16:57:18 2025"/>
    <s v="The main experiment item"/>
    <b v="0"/>
    <x v="4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puits"/>
    <n v="13"/>
    <n v="4"/>
    <n v="0"/>
    <n v="6"/>
    <s v="D:\T√©l√©chargements\subject-11.csv"/>
    <s v="legacy"/>
    <n v="7"/>
    <b v="0"/>
    <s v="Neonatal Nightingale"/>
    <s v="4.1.0"/>
    <n v="36"/>
    <n v="0"/>
    <s v="m"/>
    <s v="space"/>
    <s v="space"/>
    <s v="space"/>
    <s v="space"/>
    <s v="space"/>
    <s v="m"/>
    <s v="space"/>
    <n v="1"/>
    <n v="720"/>
    <n v="720"/>
    <n v="850.14285714285711"/>
    <n v="1037.8966434615302"/>
    <x v="322"/>
    <n v="39505"/>
    <n v="2268"/>
    <n v="467"/>
    <n v="669"/>
    <n v="2728"/>
    <n v="720"/>
    <n v="78"/>
    <n v="2210"/>
    <n v="2"/>
    <s v="legacy"/>
    <n v="1024"/>
    <n v="2"/>
    <n v="48000"/>
    <n v="-16"/>
    <s v="experiment"/>
    <x v="9"/>
    <s v="odd"/>
    <n v="344675"/>
    <n v="342399"/>
    <n v="16002"/>
    <n v="496800"/>
    <n v="498759"/>
    <n v="342352"/>
    <n v="496800"/>
    <n v="340109"/>
    <s v="NA"/>
    <n v="336401"/>
    <n v="282982"/>
    <n v="284068"/>
    <n v="13270"/>
    <n v="13268"/>
    <n v="496049"/>
    <n v="282978"/>
    <n v="282980"/>
    <n v="13269"/>
    <n v="502519"/>
    <n v="500759"/>
    <n v="503242"/>
    <n v="283452"/>
    <n v="284739"/>
    <n v="283985"/>
    <n v="340109"/>
    <n v="338401"/>
    <n v="342326"/>
    <s v="NA"/>
    <n v="502519"/>
    <n v="336399"/>
    <n v="496047"/>
    <n v="384182"/>
    <s v="kosslyn_1978"/>
    <n v="3"/>
    <s v="28816.0"/>
    <n v="14"/>
    <s v="possible"/>
    <s v="yes"/>
    <n v="1024"/>
    <n v="-9"/>
    <n v="-326"/>
  </r>
  <r>
    <n v="20"/>
    <n v="20"/>
    <n v="1963"/>
    <n v="196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14"/>
    <n v="14"/>
    <n v="3"/>
    <n v="14"/>
    <n v="27"/>
    <n v="0"/>
    <n v="27"/>
    <n v="3"/>
    <n v="3"/>
    <n v="0"/>
    <n v="0"/>
    <n v="14"/>
    <n v="3"/>
    <n v="3"/>
    <n v="0"/>
    <n v="14"/>
    <n v="14"/>
    <n v="42"/>
    <n v="3"/>
    <n v="3"/>
    <n v="3"/>
    <n v="27"/>
    <n v="27"/>
    <n v="27"/>
    <n v="3"/>
    <n v="14"/>
    <n v="27"/>
    <n v="14"/>
    <n v="0"/>
    <s v="stim0"/>
    <s v="-15.0"/>
    <s v="-317.0"/>
    <s v="Tue Oct  7 16:57:18 2025"/>
    <s v="The main experiment item"/>
    <b v="0"/>
    <x v="7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Sable"/>
    <n v="14"/>
    <n v="4"/>
    <n v="0"/>
    <n v="6"/>
    <s v="D:\T√©l√©chargements\subject-11.csv"/>
    <s v="legacy"/>
    <n v="7"/>
    <b v="0"/>
    <s v="Neonatal Nightingale"/>
    <s v="4.1.0"/>
    <n v="41"/>
    <n v="0"/>
    <s v="m"/>
    <s v="space"/>
    <s v="space"/>
    <s v="space"/>
    <s v="space"/>
    <s v="space"/>
    <s v="m"/>
    <s v="space"/>
    <n v="1"/>
    <n v="632"/>
    <n v="632"/>
    <n v="850.14285714285711"/>
    <n v="1037.8966434615302"/>
    <x v="323"/>
    <n v="39505"/>
    <n v="2268"/>
    <n v="467"/>
    <n v="669"/>
    <n v="2728"/>
    <n v="632"/>
    <n v="78"/>
    <n v="2210"/>
    <n v="2"/>
    <s v="legacy"/>
    <n v="1024"/>
    <n v="2"/>
    <n v="48000"/>
    <n v="-16"/>
    <s v="experiment"/>
    <x v="9"/>
    <s v="odd"/>
    <n v="344675"/>
    <n v="342399"/>
    <n v="16002"/>
    <n v="504105"/>
    <n v="506059"/>
    <n v="342352"/>
    <n v="504105"/>
    <n v="340109"/>
    <s v="NA"/>
    <n v="336401"/>
    <n v="282982"/>
    <n v="284068"/>
    <n v="13270"/>
    <n v="13268"/>
    <n v="503353"/>
    <n v="282978"/>
    <n v="282980"/>
    <n v="13269"/>
    <n v="510069"/>
    <n v="508059"/>
    <n v="510704"/>
    <n v="283452"/>
    <n v="284739"/>
    <n v="283985"/>
    <n v="340109"/>
    <n v="338401"/>
    <n v="342326"/>
    <s v="NA"/>
    <n v="510069"/>
    <n v="336399"/>
    <n v="503351"/>
    <n v="384182"/>
    <s v="kosslyn_1978"/>
    <n v="3"/>
    <s v="29448.0"/>
    <n v="15"/>
    <s v="possible"/>
    <s v="yes"/>
    <n v="1024"/>
    <n v="-9"/>
    <n v="-326"/>
  </r>
  <r>
    <n v="18"/>
    <n v="18"/>
    <n v="1880"/>
    <n v="1880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5"/>
    <n v="15"/>
    <n v="3"/>
    <n v="15"/>
    <n v="27"/>
    <n v="0"/>
    <n v="27"/>
    <n v="3"/>
    <n v="3"/>
    <n v="0"/>
    <n v="0"/>
    <n v="15"/>
    <n v="3"/>
    <n v="3"/>
    <n v="0"/>
    <n v="15"/>
    <n v="15"/>
    <n v="43"/>
    <n v="3"/>
    <n v="3"/>
    <n v="3"/>
    <n v="27"/>
    <n v="27"/>
    <n v="27"/>
    <n v="3"/>
    <n v="15"/>
    <n v="27"/>
    <n v="15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grotte"/>
    <n v="15"/>
    <n v="4"/>
    <n v="0"/>
    <n v="6"/>
    <s v="D:\T√©l√©chargements\subject-11.csv"/>
    <s v="legacy"/>
    <n v="7"/>
    <b v="0"/>
    <s v="Neonatal Nightingale"/>
    <s v="4.1.0"/>
    <n v="84"/>
    <n v="0"/>
    <s v="q"/>
    <s v="space"/>
    <s v="space"/>
    <s v="space"/>
    <s v="space"/>
    <s v="space"/>
    <s v="q"/>
    <s v="space"/>
    <n v="1"/>
    <n v="640"/>
    <s v="-"/>
    <n v="850.14285714285711"/>
    <n v="1037.8966434615302"/>
    <x v="1"/>
    <n v="39505"/>
    <n v="2268"/>
    <n v="467"/>
    <n v="669"/>
    <n v="2728"/>
    <n v="640"/>
    <n v="78"/>
    <n v="2210"/>
    <n v="2"/>
    <s v="legacy"/>
    <n v="1024"/>
    <n v="2"/>
    <n v="48000"/>
    <n v="-16"/>
    <s v="experiment"/>
    <x v="9"/>
    <s v="odd"/>
    <n v="344675"/>
    <n v="342399"/>
    <n v="16002"/>
    <n v="511557"/>
    <n v="513679"/>
    <n v="342352"/>
    <n v="511557"/>
    <n v="340109"/>
    <s v="NA"/>
    <n v="336401"/>
    <n v="282982"/>
    <n v="284068"/>
    <n v="13270"/>
    <n v="13268"/>
    <n v="510806"/>
    <n v="282978"/>
    <n v="282980"/>
    <n v="13269"/>
    <n v="517259"/>
    <n v="515679"/>
    <n v="517902"/>
    <n v="283452"/>
    <n v="284739"/>
    <n v="283985"/>
    <n v="340109"/>
    <n v="338401"/>
    <n v="342326"/>
    <s v="NA"/>
    <n v="517259"/>
    <n v="336399"/>
    <n v="510803"/>
    <n v="384182"/>
    <s v="kosslyn_1978"/>
    <n v="3"/>
    <s v="30088.0"/>
    <n v="16"/>
    <s v="impossible"/>
    <s v="yes"/>
    <n v="1024"/>
    <n v="-9"/>
    <n v="-326"/>
  </r>
  <r>
    <n v="17"/>
    <n v="17"/>
    <n v="1863"/>
    <n v="186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16"/>
    <n v="16"/>
    <n v="3"/>
    <n v="16"/>
    <n v="27"/>
    <n v="0"/>
    <n v="27"/>
    <n v="3"/>
    <n v="3"/>
    <n v="0"/>
    <n v="0"/>
    <n v="16"/>
    <n v="3"/>
    <n v="3"/>
    <n v="0"/>
    <n v="16"/>
    <n v="16"/>
    <n v="44"/>
    <n v="3"/>
    <n v="3"/>
    <n v="3"/>
    <n v="27"/>
    <n v="27"/>
    <n v="27"/>
    <n v="3"/>
    <n v="16"/>
    <n v="27"/>
    <n v="16"/>
    <n v="0"/>
    <s v="stim0"/>
    <s v="-15.0"/>
    <s v="-317.0"/>
    <s v="Tue Oct  7 16:57:18 2025"/>
    <s v="The main experiment item"/>
    <b v="0"/>
    <x v="8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Rocher"/>
    <n v="16"/>
    <n v="4"/>
    <n v="0"/>
    <n v="6"/>
    <s v="D:\T√©l√©chargements\subject-11.csv"/>
    <s v="legacy"/>
    <n v="7"/>
    <b v="0"/>
    <s v="Neonatal Nightingale"/>
    <s v="4.1.0"/>
    <n v="29"/>
    <n v="0"/>
    <s v="m"/>
    <s v="space"/>
    <s v="space"/>
    <s v="space"/>
    <s v="space"/>
    <s v="space"/>
    <s v="m"/>
    <s v="space"/>
    <n v="1"/>
    <n v="1596"/>
    <n v="1596"/>
    <n v="850.14285714285711"/>
    <n v="1037.8966434615302"/>
    <x v="324"/>
    <n v="39505"/>
    <n v="2268"/>
    <n v="467"/>
    <n v="669"/>
    <n v="2728"/>
    <n v="1596"/>
    <n v="78"/>
    <n v="2210"/>
    <n v="2"/>
    <s v="legacy"/>
    <n v="1024"/>
    <n v="2"/>
    <n v="48000"/>
    <n v="-16"/>
    <s v="experiment"/>
    <x v="9"/>
    <s v="odd"/>
    <n v="344675"/>
    <n v="342399"/>
    <n v="16002"/>
    <n v="518758"/>
    <n v="520519"/>
    <n v="342352"/>
    <n v="518758"/>
    <n v="340109"/>
    <s v="NA"/>
    <n v="336401"/>
    <n v="282982"/>
    <n v="284068"/>
    <n v="13270"/>
    <n v="13268"/>
    <n v="518007"/>
    <n v="282978"/>
    <n v="282980"/>
    <n v="13269"/>
    <n v="524209"/>
    <n v="522519"/>
    <n v="525808"/>
    <n v="283452"/>
    <n v="284739"/>
    <n v="283985"/>
    <n v="340109"/>
    <n v="338401"/>
    <n v="342326"/>
    <s v="NA"/>
    <n v="524209"/>
    <n v="336399"/>
    <n v="518004"/>
    <n v="384182"/>
    <s v="kosslyn_1978"/>
    <n v="3"/>
    <s v="31684.0"/>
    <n v="17"/>
    <s v="possible"/>
    <s v="yes"/>
    <n v="1024"/>
    <n v="-9"/>
    <n v="-326"/>
  </r>
  <r>
    <n v="16"/>
    <n v="16"/>
    <n v="1954"/>
    <n v="1954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17"/>
    <n v="17"/>
    <n v="3"/>
    <n v="17"/>
    <n v="27"/>
    <n v="0"/>
    <n v="27"/>
    <n v="3"/>
    <n v="3"/>
    <n v="0"/>
    <n v="0"/>
    <n v="17"/>
    <n v="3"/>
    <n v="3"/>
    <n v="0"/>
    <n v="17"/>
    <n v="17"/>
    <n v="45"/>
    <n v="3"/>
    <n v="3"/>
    <n v="3"/>
    <n v="27"/>
    <n v="27"/>
    <n v="27"/>
    <n v="3"/>
    <n v="17"/>
    <n v="27"/>
    <n v="17"/>
    <n v="0"/>
    <s v="stim0"/>
    <s v="-15.0"/>
    <s v="-317.0"/>
    <s v="Tue Oct  7 16:57:18 2025"/>
    <s v="The main experiment item"/>
    <b v="0"/>
    <x v="3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Herbe"/>
    <n v="17"/>
    <n v="4"/>
    <n v="0"/>
    <n v="6"/>
    <s v="D:\T√©l√©chargements\subject-11.csv"/>
    <s v="legacy"/>
    <n v="7"/>
    <b v="0"/>
    <s v="Neonatal Nightingale"/>
    <s v="4.1.0"/>
    <n v="18"/>
    <n v="0"/>
    <s v="m"/>
    <s v="space"/>
    <s v="space"/>
    <s v="space"/>
    <s v="space"/>
    <s v="space"/>
    <s v="m"/>
    <s v="space"/>
    <n v="1"/>
    <n v="3499"/>
    <n v="3499"/>
    <n v="850.14285714285711"/>
    <n v="1037.8966434615302"/>
    <x v="1"/>
    <n v="39505"/>
    <n v="2268"/>
    <n v="467"/>
    <n v="669"/>
    <n v="2728"/>
    <n v="3499"/>
    <n v="78"/>
    <n v="2210"/>
    <n v="2"/>
    <s v="legacy"/>
    <n v="1024"/>
    <n v="2"/>
    <n v="48000"/>
    <n v="-16"/>
    <s v="experiment"/>
    <x v="9"/>
    <s v="odd"/>
    <n v="344675"/>
    <n v="342399"/>
    <n v="16002"/>
    <n v="526664"/>
    <n v="528249"/>
    <n v="342352"/>
    <n v="526664"/>
    <n v="340109"/>
    <s v="NA"/>
    <n v="336401"/>
    <n v="282982"/>
    <n v="284068"/>
    <n v="13270"/>
    <n v="13268"/>
    <n v="525913"/>
    <n v="282978"/>
    <n v="282980"/>
    <n v="13269"/>
    <n v="532209"/>
    <n v="530249"/>
    <n v="535710"/>
    <n v="283452"/>
    <n v="284739"/>
    <n v="283985"/>
    <n v="340109"/>
    <n v="338401"/>
    <n v="342326"/>
    <s v="NA"/>
    <n v="532209"/>
    <n v="336399"/>
    <n v="525911"/>
    <n v="384182"/>
    <s v="kosslyn_1978"/>
    <n v="3"/>
    <s v="35183.0"/>
    <n v="18"/>
    <s v="possible"/>
    <s v="yes"/>
    <n v="1024"/>
    <n v="-9"/>
    <n v="-326"/>
  </r>
  <r>
    <n v="15"/>
    <n v="15"/>
    <n v="1875"/>
    <n v="1875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18"/>
    <n v="18"/>
    <n v="3"/>
    <n v="18"/>
    <n v="27"/>
    <n v="0"/>
    <n v="27"/>
    <n v="3"/>
    <n v="3"/>
    <n v="0"/>
    <n v="0"/>
    <n v="18"/>
    <n v="3"/>
    <n v="3"/>
    <n v="0"/>
    <n v="18"/>
    <n v="18"/>
    <n v="46"/>
    <n v="3"/>
    <n v="3"/>
    <n v="3"/>
    <n v="27"/>
    <n v="27"/>
    <n v="27"/>
    <n v="3"/>
    <n v="18"/>
    <n v="27"/>
    <n v="18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vallee"/>
    <n v="18"/>
    <n v="4"/>
    <n v="0"/>
    <n v="6"/>
    <s v="D:\T√©l√©chargements\subject-11.csv"/>
    <s v="legacy"/>
    <n v="7"/>
    <b v="0"/>
    <s v="Neonatal Nightingale"/>
    <s v="4.1.0"/>
    <n v="54"/>
    <n v="0"/>
    <s v="q"/>
    <s v="space"/>
    <s v="space"/>
    <s v="space"/>
    <s v="space"/>
    <s v="space"/>
    <s v="q"/>
    <s v="space"/>
    <n v="1"/>
    <n v="445"/>
    <s v="-"/>
    <n v="850.14285714285711"/>
    <n v="1037.8966434615302"/>
    <x v="1"/>
    <n v="39505"/>
    <n v="2268"/>
    <n v="467"/>
    <n v="669"/>
    <n v="2728"/>
    <n v="445"/>
    <n v="78"/>
    <n v="2210"/>
    <n v="2"/>
    <s v="legacy"/>
    <n v="1024"/>
    <n v="2"/>
    <n v="48000"/>
    <n v="-16"/>
    <s v="experiment"/>
    <x v="9"/>
    <s v="odd"/>
    <n v="344675"/>
    <n v="342399"/>
    <n v="16002"/>
    <n v="536615"/>
    <n v="538379"/>
    <n v="342352"/>
    <n v="536615"/>
    <n v="340109"/>
    <s v="NA"/>
    <n v="336401"/>
    <n v="282982"/>
    <n v="284068"/>
    <n v="13270"/>
    <n v="13268"/>
    <n v="535864"/>
    <n v="282978"/>
    <n v="282980"/>
    <n v="13269"/>
    <n v="542239"/>
    <n v="540379"/>
    <n v="542687"/>
    <n v="283452"/>
    <n v="284739"/>
    <n v="283985"/>
    <n v="340109"/>
    <n v="338401"/>
    <n v="342326"/>
    <s v="NA"/>
    <n v="542239"/>
    <n v="336399"/>
    <n v="535861"/>
    <n v="384182"/>
    <s v="kosslyn_1978"/>
    <n v="3"/>
    <s v="35628.0"/>
    <n v="19"/>
    <s v="impossible"/>
    <s v="yes"/>
    <n v="1024"/>
    <n v="-9"/>
    <n v="-326"/>
  </r>
  <r>
    <n v="15"/>
    <n v="15"/>
    <n v="1844"/>
    <n v="1844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19"/>
    <n v="19"/>
    <n v="3"/>
    <n v="19"/>
    <n v="27"/>
    <n v="0"/>
    <n v="27"/>
    <n v="3"/>
    <n v="3"/>
    <n v="0"/>
    <n v="0"/>
    <n v="19"/>
    <n v="3"/>
    <n v="3"/>
    <n v="0"/>
    <n v="19"/>
    <n v="19"/>
    <n v="47"/>
    <n v="3"/>
    <n v="3"/>
    <n v="3"/>
    <n v="27"/>
    <n v="27"/>
    <n v="27"/>
    <n v="3"/>
    <n v="19"/>
    <n v="27"/>
    <n v="19"/>
    <n v="0"/>
    <s v="stim0"/>
    <s v="-15.0"/>
    <s v="-317.0"/>
    <s v="Tue Oct  7 16:57:18 2025"/>
    <s v="The main experiment item"/>
    <b v="0"/>
    <x v="9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Hutte"/>
    <n v="19"/>
    <n v="4"/>
    <n v="0"/>
    <n v="6"/>
    <s v="D:\T√©l√©chargements\subject-11.csv"/>
    <s v="legacy"/>
    <n v="7"/>
    <b v="0"/>
    <s v="Neonatal Nightingale"/>
    <s v="4.1.0"/>
    <n v="25"/>
    <n v="0"/>
    <s v="m"/>
    <s v="space"/>
    <s v="space"/>
    <s v="space"/>
    <s v="space"/>
    <s v="space"/>
    <s v="m"/>
    <s v="space"/>
    <n v="1"/>
    <n v="1261"/>
    <n v="1261"/>
    <n v="850.14285714285711"/>
    <n v="1037.8966434615302"/>
    <x v="325"/>
    <n v="39505"/>
    <n v="2268"/>
    <n v="467"/>
    <n v="669"/>
    <n v="2728"/>
    <n v="1261"/>
    <n v="78"/>
    <n v="2210"/>
    <n v="2"/>
    <s v="legacy"/>
    <n v="1024"/>
    <n v="2"/>
    <n v="48000"/>
    <n v="-16"/>
    <s v="experiment"/>
    <x v="9"/>
    <s v="odd"/>
    <n v="344675"/>
    <n v="342399"/>
    <n v="16002"/>
    <n v="543548"/>
    <n v="545139"/>
    <n v="342352"/>
    <n v="543548"/>
    <n v="340109"/>
    <s v="NA"/>
    <n v="336401"/>
    <n v="282982"/>
    <n v="284068"/>
    <n v="13270"/>
    <n v="13268"/>
    <n v="542796"/>
    <n v="282978"/>
    <n v="282980"/>
    <n v="13269"/>
    <n v="549089"/>
    <n v="547139"/>
    <n v="550353"/>
    <n v="283452"/>
    <n v="284739"/>
    <n v="283985"/>
    <n v="340109"/>
    <n v="338401"/>
    <n v="342326"/>
    <s v="NA"/>
    <n v="549089"/>
    <n v="336399"/>
    <n v="542794"/>
    <n v="384182"/>
    <s v="kosslyn_1978"/>
    <n v="3"/>
    <s v="36889.0"/>
    <n v="20"/>
    <s v="possible"/>
    <s v="yes"/>
    <n v="1024"/>
    <n v="-9"/>
    <n v="-326"/>
  </r>
  <r>
    <n v="14"/>
    <n v="14"/>
    <n v="1795"/>
    <n v="1795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0"/>
    <n v="20"/>
    <n v="3"/>
    <n v="20"/>
    <n v="27"/>
    <n v="0"/>
    <n v="27"/>
    <n v="3"/>
    <n v="3"/>
    <n v="0"/>
    <n v="0"/>
    <n v="20"/>
    <n v="3"/>
    <n v="3"/>
    <n v="0"/>
    <n v="20"/>
    <n v="20"/>
    <n v="48"/>
    <n v="3"/>
    <n v="3"/>
    <n v="3"/>
    <n v="27"/>
    <n v="27"/>
    <n v="27"/>
    <n v="3"/>
    <n v="20"/>
    <n v="27"/>
    <n v="20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grotte"/>
    <n v="20"/>
    <n v="4"/>
    <n v="0"/>
    <n v="6"/>
    <s v="D:\T√©l√©chargements\subject-11.csv"/>
    <s v="legacy"/>
    <n v="7"/>
    <b v="0"/>
    <s v="Neonatal Nightingale"/>
    <s v="4.1.0"/>
    <n v="60"/>
    <n v="0"/>
    <s v="q"/>
    <s v="space"/>
    <s v="space"/>
    <s v="space"/>
    <s v="space"/>
    <s v="space"/>
    <s v="q"/>
    <s v="space"/>
    <n v="1"/>
    <n v="825"/>
    <s v="-"/>
    <n v="850.14285714285711"/>
    <n v="1037.8966434615302"/>
    <x v="1"/>
    <n v="39505"/>
    <n v="2268"/>
    <n v="467"/>
    <n v="669"/>
    <n v="2728"/>
    <n v="825"/>
    <n v="78"/>
    <n v="2210"/>
    <n v="2"/>
    <s v="legacy"/>
    <n v="1024"/>
    <n v="2"/>
    <n v="48000"/>
    <n v="-16"/>
    <s v="experiment"/>
    <x v="9"/>
    <s v="odd"/>
    <n v="344675"/>
    <n v="342399"/>
    <n v="16002"/>
    <n v="551201"/>
    <n v="552799"/>
    <n v="342352"/>
    <n v="551201"/>
    <n v="340109"/>
    <s v="NA"/>
    <n v="336401"/>
    <n v="282982"/>
    <n v="284068"/>
    <n v="13270"/>
    <n v="13268"/>
    <n v="550449"/>
    <n v="282978"/>
    <n v="282980"/>
    <n v="13269"/>
    <n v="556359"/>
    <n v="554799"/>
    <n v="557187"/>
    <n v="283452"/>
    <n v="284739"/>
    <n v="283985"/>
    <n v="340109"/>
    <n v="338401"/>
    <n v="342326"/>
    <s v="NA"/>
    <n v="556359"/>
    <n v="336399"/>
    <n v="550447"/>
    <n v="384182"/>
    <s v="kosslyn_1978"/>
    <n v="3"/>
    <s v="37714.0"/>
    <n v="21"/>
    <s v="impossible"/>
    <s v="yes"/>
    <n v="1024"/>
    <n v="-9"/>
    <n v="-326"/>
  </r>
  <r>
    <n v="18"/>
    <n v="18"/>
    <n v="1735"/>
    <n v="1735"/>
    <s v="#ffffff"/>
    <s v="legacy"/>
    <s v="legacy"/>
    <s v="legacy"/>
    <n v="0"/>
    <s v="uniform"/>
    <n v="0"/>
    <s v="undefined"/>
    <s v="undefined"/>
    <s v="undefined"/>
    <n v="1"/>
    <s v="undefined"/>
    <s v="undefined"/>
    <s v="q"/>
    <n v="0"/>
    <n v="3"/>
    <n v="0"/>
    <n v="21"/>
    <n v="21"/>
    <n v="3"/>
    <n v="21"/>
    <n v="27"/>
    <n v="0"/>
    <n v="27"/>
    <n v="3"/>
    <n v="3"/>
    <n v="0"/>
    <n v="0"/>
    <n v="21"/>
    <n v="3"/>
    <n v="3"/>
    <n v="0"/>
    <n v="21"/>
    <n v="21"/>
    <n v="49"/>
    <n v="3"/>
    <n v="3"/>
    <n v="3"/>
    <n v="27"/>
    <n v="27"/>
    <n v="27"/>
    <n v="3"/>
    <n v="21"/>
    <n v="27"/>
    <n v="21"/>
    <n v="0"/>
    <s v="stim0"/>
    <s v="-15.0"/>
    <s v="-317.0"/>
    <s v="Tue Oct  7 16:57:18 2025"/>
    <s v="The main experiment item"/>
    <b v="0"/>
    <x v="10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Arbre"/>
    <n v="21"/>
    <n v="4"/>
    <n v="0"/>
    <n v="6"/>
    <s v="D:\T√©l√©chargements\subject-11.csv"/>
    <s v="legacy"/>
    <n v="7"/>
    <b v="0"/>
    <s v="Neonatal Nightingale"/>
    <s v="4.1.0"/>
    <n v="7"/>
    <n v="0"/>
    <s v="q"/>
    <s v="space"/>
    <s v="space"/>
    <s v="space"/>
    <s v="space"/>
    <s v="space"/>
    <s v="q"/>
    <s v="space"/>
    <n v="1"/>
    <n v="463"/>
    <n v="463"/>
    <n v="850.14285714285711"/>
    <n v="1037.8966434615302"/>
    <x v="118"/>
    <n v="39505"/>
    <n v="2268"/>
    <n v="467"/>
    <n v="669"/>
    <n v="2728"/>
    <n v="463"/>
    <n v="78"/>
    <n v="2210"/>
    <n v="2"/>
    <s v="legacy"/>
    <n v="1024"/>
    <n v="2"/>
    <n v="48000"/>
    <n v="-16"/>
    <s v="experiment"/>
    <x v="9"/>
    <s v="odd"/>
    <n v="344675"/>
    <n v="342399"/>
    <n v="16002"/>
    <n v="558045"/>
    <n v="559729"/>
    <n v="342352"/>
    <n v="558045"/>
    <n v="340109"/>
    <s v="NA"/>
    <n v="336401"/>
    <n v="282982"/>
    <n v="284068"/>
    <n v="13270"/>
    <n v="13268"/>
    <n v="557294"/>
    <n v="282978"/>
    <n v="282980"/>
    <n v="13269"/>
    <n v="563849"/>
    <n v="561730"/>
    <n v="564315"/>
    <n v="283452"/>
    <n v="284739"/>
    <n v="283985"/>
    <n v="340109"/>
    <n v="338401"/>
    <n v="342326"/>
    <s v="NA"/>
    <n v="563849"/>
    <n v="336399"/>
    <n v="557292"/>
    <n v="384182"/>
    <s v="kosslyn_1978"/>
    <n v="4"/>
    <s v="38177.0"/>
    <n v="22"/>
    <s v="possible"/>
    <s v="yes"/>
    <n v="1024"/>
    <n v="-9"/>
    <n v="-326"/>
  </r>
  <r>
    <n v="17"/>
    <n v="17"/>
    <n v="1691"/>
    <n v="1691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2"/>
    <n v="22"/>
    <n v="3"/>
    <n v="22"/>
    <n v="27"/>
    <n v="0"/>
    <n v="27"/>
    <n v="3"/>
    <n v="3"/>
    <n v="0"/>
    <n v="0"/>
    <n v="22"/>
    <n v="3"/>
    <n v="3"/>
    <n v="0"/>
    <n v="22"/>
    <n v="22"/>
    <n v="50"/>
    <n v="3"/>
    <n v="3"/>
    <n v="3"/>
    <n v="27"/>
    <n v="27"/>
    <n v="27"/>
    <n v="3"/>
    <n v="22"/>
    <n v="27"/>
    <n v="22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pont"/>
    <n v="22"/>
    <n v="4"/>
    <n v="0"/>
    <n v="6"/>
    <s v="D:\T√©l√©chargements\subject-11.csv"/>
    <s v="legacy"/>
    <n v="7"/>
    <b v="0"/>
    <s v="Neonatal Nightingale"/>
    <s v="4.1.0"/>
    <n v="75"/>
    <n v="0"/>
    <s v="q"/>
    <s v="space"/>
    <s v="space"/>
    <s v="space"/>
    <s v="space"/>
    <s v="space"/>
    <s v="q"/>
    <s v="space"/>
    <n v="1"/>
    <n v="722"/>
    <s v="-"/>
    <n v="850.14285714285711"/>
    <n v="1037.8966434615302"/>
    <x v="1"/>
    <n v="39505"/>
    <n v="2268"/>
    <n v="467"/>
    <n v="669"/>
    <n v="2728"/>
    <n v="722"/>
    <n v="78"/>
    <n v="2210"/>
    <n v="2"/>
    <s v="legacy"/>
    <n v="1024"/>
    <n v="2"/>
    <n v="48000"/>
    <n v="-16"/>
    <s v="experiment"/>
    <x v="9"/>
    <s v="odd"/>
    <n v="344675"/>
    <n v="342399"/>
    <n v="16002"/>
    <n v="565179"/>
    <n v="567309"/>
    <n v="342352"/>
    <n v="565179"/>
    <n v="340109"/>
    <s v="NA"/>
    <n v="336401"/>
    <n v="282982"/>
    <n v="284068"/>
    <n v="13270"/>
    <n v="13268"/>
    <n v="564427"/>
    <n v="282978"/>
    <n v="282980"/>
    <n v="13269"/>
    <n v="570869"/>
    <n v="569309"/>
    <n v="571594"/>
    <n v="283452"/>
    <n v="284739"/>
    <n v="283985"/>
    <n v="340109"/>
    <n v="338401"/>
    <n v="342326"/>
    <s v="NA"/>
    <n v="570869"/>
    <n v="336399"/>
    <n v="564424"/>
    <n v="384182"/>
    <s v="kosslyn_1978"/>
    <n v="4"/>
    <s v="38899.0"/>
    <n v="23"/>
    <s v="impossible"/>
    <s v="yes"/>
    <n v="1024"/>
    <n v="-9"/>
    <n v="-326"/>
  </r>
  <r>
    <n v="16"/>
    <n v="16"/>
    <n v="1666"/>
    <n v="1666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3"/>
    <n v="23"/>
    <n v="3"/>
    <n v="23"/>
    <n v="27"/>
    <n v="0"/>
    <n v="27"/>
    <n v="3"/>
    <n v="3"/>
    <n v="0"/>
    <n v="0"/>
    <n v="23"/>
    <n v="3"/>
    <n v="3"/>
    <n v="0"/>
    <n v="23"/>
    <n v="23"/>
    <n v="51"/>
    <n v="3"/>
    <n v="3"/>
    <n v="3"/>
    <n v="27"/>
    <n v="27"/>
    <n v="27"/>
    <n v="3"/>
    <n v="23"/>
    <n v="27"/>
    <n v="23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Colline"/>
    <n v="23"/>
    <n v="4"/>
    <n v="0"/>
    <n v="6"/>
    <s v="D:\T√©l√©chargements\subject-11.csv"/>
    <s v="legacy"/>
    <n v="7"/>
    <b v="0"/>
    <s v="Neonatal Nightingale"/>
    <s v="4.1.0"/>
    <n v="47"/>
    <n v="0"/>
    <s v="q"/>
    <s v="space"/>
    <s v="space"/>
    <s v="space"/>
    <s v="space"/>
    <s v="space"/>
    <s v="q"/>
    <s v="space"/>
    <n v="1"/>
    <n v="1102"/>
    <s v="-"/>
    <n v="850.14285714285711"/>
    <n v="1037.8966434615302"/>
    <x v="1"/>
    <n v="39505"/>
    <n v="2268"/>
    <n v="467"/>
    <n v="669"/>
    <n v="2728"/>
    <n v="1102"/>
    <n v="78"/>
    <n v="2210"/>
    <n v="2"/>
    <s v="legacy"/>
    <n v="1024"/>
    <n v="2"/>
    <n v="48000"/>
    <n v="-16"/>
    <s v="experiment"/>
    <x v="9"/>
    <s v="odd"/>
    <n v="344675"/>
    <n v="342399"/>
    <n v="16002"/>
    <n v="572498"/>
    <n v="574449"/>
    <n v="342352"/>
    <n v="572498"/>
    <n v="340109"/>
    <s v="NA"/>
    <n v="336401"/>
    <n v="282982"/>
    <n v="284068"/>
    <n v="13270"/>
    <n v="13268"/>
    <n v="571747"/>
    <n v="282978"/>
    <n v="282980"/>
    <n v="13269"/>
    <n v="578209"/>
    <n v="576449"/>
    <n v="579313"/>
    <n v="283452"/>
    <n v="284739"/>
    <n v="283985"/>
    <n v="340109"/>
    <n v="338401"/>
    <n v="342326"/>
    <s v="NA"/>
    <n v="578209"/>
    <n v="336399"/>
    <n v="571745"/>
    <n v="384182"/>
    <s v="kosslyn_1978"/>
    <n v="4"/>
    <s v="40001.0"/>
    <n v="24"/>
    <s v="impossible"/>
    <s v="yes"/>
    <n v="1024"/>
    <n v="-9"/>
    <n v="-326"/>
  </r>
  <r>
    <n v="16"/>
    <n v="16"/>
    <n v="1607"/>
    <n v="1607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4"/>
    <n v="24"/>
    <n v="3"/>
    <n v="24"/>
    <n v="27"/>
    <n v="0"/>
    <n v="27"/>
    <n v="3"/>
    <n v="3"/>
    <n v="0"/>
    <n v="0"/>
    <n v="24"/>
    <n v="3"/>
    <n v="3"/>
    <n v="0"/>
    <n v="24"/>
    <n v="24"/>
    <n v="52"/>
    <n v="3"/>
    <n v="3"/>
    <n v="3"/>
    <n v="27"/>
    <n v="27"/>
    <n v="27"/>
    <n v="3"/>
    <n v="24"/>
    <n v="27"/>
    <n v="24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pont"/>
    <n v="24"/>
    <n v="4"/>
    <n v="0"/>
    <n v="6"/>
    <s v="D:\T√©l√©chargements\subject-11.csv"/>
    <s v="legacy"/>
    <n v="7"/>
    <b v="0"/>
    <s v="Neonatal Nightingale"/>
    <s v="4.1.0"/>
    <n v="45"/>
    <n v="0"/>
    <s v="q"/>
    <s v="space"/>
    <s v="space"/>
    <s v="space"/>
    <s v="space"/>
    <s v="space"/>
    <s v="q"/>
    <s v="space"/>
    <n v="1"/>
    <n v="198"/>
    <s v="-"/>
    <n v="850.14285714285711"/>
    <n v="1037.8966434615302"/>
    <x v="1"/>
    <n v="39505"/>
    <n v="2268"/>
    <n v="467"/>
    <n v="669"/>
    <n v="2728"/>
    <n v="198"/>
    <n v="78"/>
    <n v="2210"/>
    <n v="2"/>
    <s v="legacy"/>
    <n v="1024"/>
    <n v="2"/>
    <n v="48000"/>
    <n v="-16"/>
    <s v="experiment"/>
    <x v="9"/>
    <s v="odd"/>
    <n v="344675"/>
    <n v="342399"/>
    <n v="16002"/>
    <n v="580189"/>
    <n v="582159"/>
    <n v="342352"/>
    <n v="580189"/>
    <n v="340109"/>
    <s v="NA"/>
    <n v="336401"/>
    <n v="282982"/>
    <n v="284068"/>
    <n v="13270"/>
    <n v="13268"/>
    <n v="579437"/>
    <n v="282978"/>
    <n v="282980"/>
    <n v="13269"/>
    <n v="585719"/>
    <n v="584159"/>
    <n v="585922"/>
    <n v="283452"/>
    <n v="284739"/>
    <n v="283985"/>
    <n v="340109"/>
    <n v="338401"/>
    <n v="342326"/>
    <s v="NA"/>
    <n v="585719"/>
    <n v="336399"/>
    <n v="579435"/>
    <n v="384182"/>
    <s v="kosslyn_1978"/>
    <n v="4"/>
    <s v="40199.0"/>
    <n v="25"/>
    <s v="impossible"/>
    <s v="yes"/>
    <n v="1024"/>
    <n v="-9"/>
    <n v="-326"/>
  </r>
  <r>
    <n v="15"/>
    <n v="15"/>
    <n v="1547"/>
    <n v="1547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25"/>
    <n v="25"/>
    <n v="3"/>
    <n v="25"/>
    <n v="27"/>
    <n v="0"/>
    <n v="27"/>
    <n v="3"/>
    <n v="3"/>
    <n v="0"/>
    <n v="0"/>
    <n v="25"/>
    <n v="3"/>
    <n v="3"/>
    <n v="0"/>
    <n v="25"/>
    <n v="25"/>
    <n v="53"/>
    <n v="3"/>
    <n v="3"/>
    <n v="3"/>
    <n v="27"/>
    <n v="27"/>
    <n v="27"/>
    <n v="3"/>
    <n v="25"/>
    <n v="27"/>
    <n v="25"/>
    <n v="0"/>
    <s v="stim0"/>
    <s v="-15.0"/>
    <s v="-317.0"/>
    <s v="Tue Oct  7 16:57:18 2025"/>
    <s v="The main experiment item"/>
    <b v="0"/>
    <x v="11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Arbre"/>
    <n v="25"/>
    <n v="4"/>
    <n v="0"/>
    <n v="6"/>
    <s v="D:\T√©l√©chargements\subject-11.csv"/>
    <s v="legacy"/>
    <n v="7"/>
    <b v="0"/>
    <s v="Neonatal Nightingale"/>
    <s v="4.1.0"/>
    <n v="21"/>
    <n v="0"/>
    <s v="m"/>
    <s v="space"/>
    <s v="space"/>
    <s v="space"/>
    <s v="space"/>
    <s v="space"/>
    <s v="m"/>
    <s v="space"/>
    <n v="1"/>
    <n v="44"/>
    <n v="44"/>
    <n v="850.14285714285711"/>
    <n v="1037.8966434615302"/>
    <x v="184"/>
    <n v="39505"/>
    <n v="2268"/>
    <n v="467"/>
    <n v="669"/>
    <n v="2728"/>
    <n v="44"/>
    <n v="78"/>
    <n v="2210"/>
    <n v="2"/>
    <s v="legacy"/>
    <n v="1024"/>
    <n v="2"/>
    <n v="48000"/>
    <n v="-16"/>
    <s v="experiment"/>
    <x v="9"/>
    <s v="odd"/>
    <n v="344675"/>
    <n v="342399"/>
    <n v="16002"/>
    <n v="586781"/>
    <n v="588728"/>
    <n v="342352"/>
    <n v="586781"/>
    <n v="340109"/>
    <s v="NA"/>
    <n v="336401"/>
    <n v="282982"/>
    <n v="284068"/>
    <n v="13270"/>
    <n v="13268"/>
    <n v="586030"/>
    <n v="282978"/>
    <n v="282980"/>
    <n v="13269"/>
    <n v="592869"/>
    <n v="590728"/>
    <n v="592916"/>
    <n v="283452"/>
    <n v="284739"/>
    <n v="283985"/>
    <n v="340109"/>
    <n v="338401"/>
    <n v="342326"/>
    <s v="NA"/>
    <n v="592869"/>
    <n v="336399"/>
    <n v="586028"/>
    <n v="384182"/>
    <s v="kosslyn_1978"/>
    <n v="4"/>
    <s v="40243.0"/>
    <n v="26"/>
    <s v="possible"/>
    <s v="yes"/>
    <n v="1024"/>
    <n v="-9"/>
    <n v="-326"/>
  </r>
  <r>
    <n v="14"/>
    <n v="14"/>
    <n v="1532"/>
    <n v="153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6"/>
    <n v="26"/>
    <n v="3"/>
    <n v="26"/>
    <n v="27"/>
    <n v="0"/>
    <n v="27"/>
    <n v="3"/>
    <n v="3"/>
    <n v="0"/>
    <n v="0"/>
    <n v="26"/>
    <n v="3"/>
    <n v="3"/>
    <n v="0"/>
    <n v="26"/>
    <n v="26"/>
    <n v="54"/>
    <n v="3"/>
    <n v="3"/>
    <n v="3"/>
    <n v="27"/>
    <n v="27"/>
    <n v="27"/>
    <n v="3"/>
    <n v="26"/>
    <n v="27"/>
    <n v="26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grotte"/>
    <n v="26"/>
    <n v="4"/>
    <n v="0"/>
    <n v="6"/>
    <s v="D:\T√©l√©chargements\subject-11.csv"/>
    <s v="legacy"/>
    <n v="7"/>
    <b v="0"/>
    <s v="Neonatal Nightingale"/>
    <s v="4.1.0"/>
    <n v="57"/>
    <n v="0"/>
    <s v="q"/>
    <s v="space"/>
    <s v="space"/>
    <s v="space"/>
    <s v="space"/>
    <s v="space"/>
    <s v="q"/>
    <s v="space"/>
    <n v="1"/>
    <n v="1135"/>
    <s v="-"/>
    <n v="850.14285714285711"/>
    <n v="1037.8966434615302"/>
    <x v="1"/>
    <n v="39505"/>
    <n v="2268"/>
    <n v="467"/>
    <n v="669"/>
    <n v="2728"/>
    <n v="1135"/>
    <n v="78"/>
    <n v="2210"/>
    <n v="2"/>
    <s v="legacy"/>
    <n v="1024"/>
    <n v="2"/>
    <n v="48000"/>
    <n v="-16"/>
    <s v="experiment"/>
    <x v="9"/>
    <s v="odd"/>
    <n v="344675"/>
    <n v="342399"/>
    <n v="16002"/>
    <n v="593773"/>
    <n v="595529"/>
    <n v="342352"/>
    <n v="593773"/>
    <n v="340109"/>
    <s v="NA"/>
    <n v="336401"/>
    <n v="282982"/>
    <n v="284068"/>
    <n v="13270"/>
    <n v="13268"/>
    <n v="593022"/>
    <n v="282978"/>
    <n v="282980"/>
    <n v="13269"/>
    <n v="599089"/>
    <n v="597529"/>
    <n v="600227"/>
    <n v="283452"/>
    <n v="284739"/>
    <n v="283985"/>
    <n v="340109"/>
    <n v="338401"/>
    <n v="342326"/>
    <s v="NA"/>
    <n v="599089"/>
    <n v="336399"/>
    <n v="593019"/>
    <n v="384182"/>
    <s v="kosslyn_1978"/>
    <n v="4"/>
    <s v="41378.0"/>
    <n v="27"/>
    <s v="impossible"/>
    <s v="yes"/>
    <n v="1024"/>
    <n v="-9"/>
    <n v="-326"/>
  </r>
  <r>
    <n v="14"/>
    <n v="14"/>
    <n v="1480"/>
    <n v="1480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7"/>
    <n v="27"/>
    <n v="3"/>
    <n v="27"/>
    <n v="27"/>
    <n v="0"/>
    <n v="27"/>
    <n v="3"/>
    <n v="3"/>
    <n v="0"/>
    <n v="0"/>
    <n v="27"/>
    <n v="3"/>
    <n v="3"/>
    <n v="0"/>
    <n v="27"/>
    <n v="27"/>
    <n v="55"/>
    <n v="3"/>
    <n v="3"/>
    <n v="3"/>
    <n v="27"/>
    <n v="27"/>
    <n v="27"/>
    <n v="3"/>
    <n v="27"/>
    <n v="27"/>
    <n v="27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Colline"/>
    <n v="27"/>
    <n v="4"/>
    <n v="0"/>
    <n v="6"/>
    <s v="D:\T√©l√©chargements\subject-11.csv"/>
    <s v="legacy"/>
    <n v="7"/>
    <b v="0"/>
    <s v="Neonatal Nightingale"/>
    <s v="4.1.0"/>
    <n v="52"/>
    <n v="0"/>
    <s v="q"/>
    <s v="space"/>
    <s v="space"/>
    <s v="space"/>
    <s v="space"/>
    <s v="space"/>
    <s v="q"/>
    <s v="space"/>
    <n v="1"/>
    <n v="89"/>
    <s v="-"/>
    <n v="850.14285714285711"/>
    <n v="1037.8966434615302"/>
    <x v="1"/>
    <n v="39505"/>
    <n v="2268"/>
    <n v="467"/>
    <n v="669"/>
    <n v="2728"/>
    <n v="89"/>
    <n v="78"/>
    <n v="2210"/>
    <n v="2"/>
    <s v="legacy"/>
    <n v="1024"/>
    <n v="2"/>
    <n v="48000"/>
    <n v="-16"/>
    <s v="experiment"/>
    <x v="9"/>
    <s v="odd"/>
    <n v="344675"/>
    <n v="342399"/>
    <n v="16002"/>
    <n v="601078"/>
    <n v="602789"/>
    <n v="342352"/>
    <n v="601078"/>
    <n v="340109"/>
    <s v="NA"/>
    <n v="336401"/>
    <n v="282982"/>
    <n v="284068"/>
    <n v="13270"/>
    <n v="13268"/>
    <n v="600327"/>
    <n v="282978"/>
    <n v="282980"/>
    <n v="13269"/>
    <n v="606559"/>
    <n v="604789"/>
    <n v="606651"/>
    <n v="283452"/>
    <n v="284739"/>
    <n v="283985"/>
    <n v="340109"/>
    <n v="338401"/>
    <n v="342326"/>
    <s v="NA"/>
    <n v="606559"/>
    <n v="336399"/>
    <n v="600324"/>
    <n v="384182"/>
    <s v="kosslyn_1978"/>
    <n v="4"/>
    <s v="41467.0"/>
    <n v="28"/>
    <s v="impossible"/>
    <s v="yes"/>
    <n v="1024"/>
    <n v="-9"/>
    <n v="-326"/>
  </r>
  <r>
    <n v="13"/>
    <n v="13"/>
    <n v="1443"/>
    <n v="144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28"/>
    <n v="28"/>
    <n v="3"/>
    <n v="28"/>
    <n v="27"/>
    <n v="0"/>
    <n v="27"/>
    <n v="3"/>
    <n v="3"/>
    <n v="0"/>
    <n v="0"/>
    <n v="28"/>
    <n v="3"/>
    <n v="3"/>
    <n v="0"/>
    <n v="28"/>
    <n v="28"/>
    <n v="56"/>
    <n v="3"/>
    <n v="3"/>
    <n v="3"/>
    <n v="27"/>
    <n v="27"/>
    <n v="27"/>
    <n v="3"/>
    <n v="28"/>
    <n v="27"/>
    <n v="28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Ruisseau"/>
    <n v="28"/>
    <n v="4"/>
    <n v="0"/>
    <n v="6"/>
    <s v="D:\T√©l√©chargements\subject-11.csv"/>
    <s v="legacy"/>
    <n v="7"/>
    <b v="0"/>
    <s v="Neonatal Nightingale"/>
    <s v="4.1.0"/>
    <n v="51"/>
    <n v="0"/>
    <s v="q"/>
    <s v="space"/>
    <s v="space"/>
    <s v="space"/>
    <s v="space"/>
    <s v="space"/>
    <s v="q"/>
    <s v="space"/>
    <n v="1"/>
    <n v="397"/>
    <s v="-"/>
    <n v="850.14285714285711"/>
    <n v="1037.8966434615302"/>
    <x v="1"/>
    <n v="39505"/>
    <n v="2268"/>
    <n v="467"/>
    <n v="669"/>
    <n v="2728"/>
    <n v="397"/>
    <n v="78"/>
    <n v="2210"/>
    <n v="2"/>
    <s v="legacy"/>
    <n v="1024"/>
    <n v="2"/>
    <n v="48000"/>
    <n v="-16"/>
    <s v="experiment"/>
    <x v="9"/>
    <s v="odd"/>
    <n v="344675"/>
    <n v="342399"/>
    <n v="16002"/>
    <n v="607520"/>
    <n v="609229"/>
    <n v="342352"/>
    <n v="607520"/>
    <n v="340109"/>
    <s v="NA"/>
    <n v="336401"/>
    <n v="282982"/>
    <n v="284068"/>
    <n v="13270"/>
    <n v="13268"/>
    <n v="606769"/>
    <n v="282978"/>
    <n v="282980"/>
    <n v="13269"/>
    <n v="612939"/>
    <n v="611229"/>
    <n v="613341"/>
    <n v="283452"/>
    <n v="284739"/>
    <n v="283985"/>
    <n v="340109"/>
    <n v="338401"/>
    <n v="342326"/>
    <s v="NA"/>
    <n v="612939"/>
    <n v="336399"/>
    <n v="606766"/>
    <n v="384182"/>
    <s v="kosslyn_1978"/>
    <n v="4"/>
    <s v="41864.0"/>
    <n v="29"/>
    <s v="impossible"/>
    <s v="yes"/>
    <n v="1024"/>
    <n v="-9"/>
    <n v="-326"/>
  </r>
  <r>
    <n v="16"/>
    <n v="16"/>
    <n v="1399"/>
    <n v="1399"/>
    <s v="#ffffff"/>
    <s v="legacy"/>
    <s v="legacy"/>
    <s v="legacy"/>
    <n v="0"/>
    <s v="uniform"/>
    <n v="0"/>
    <s v="undefined"/>
    <s v="undefined"/>
    <s v="undefined"/>
    <n v="1"/>
    <s v="undefined"/>
    <s v="undefined"/>
    <s v="q"/>
    <n v="0"/>
    <n v="3"/>
    <n v="0"/>
    <n v="29"/>
    <n v="29"/>
    <n v="3"/>
    <n v="29"/>
    <n v="27"/>
    <n v="0"/>
    <n v="27"/>
    <n v="3"/>
    <n v="3"/>
    <n v="0"/>
    <n v="0"/>
    <n v="29"/>
    <n v="3"/>
    <n v="3"/>
    <n v="0"/>
    <n v="29"/>
    <n v="29"/>
    <n v="57"/>
    <n v="3"/>
    <n v="3"/>
    <n v="3"/>
    <n v="27"/>
    <n v="27"/>
    <n v="27"/>
    <n v="3"/>
    <n v="29"/>
    <n v="27"/>
    <n v="29"/>
    <n v="0"/>
    <s v="stim0"/>
    <s v="-15.0"/>
    <s v="-317.0"/>
    <s v="Tue Oct  7 16:57:18 2025"/>
    <s v="The main experiment item"/>
    <b v="0"/>
    <x v="1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Hutte"/>
    <n v="29"/>
    <n v="4"/>
    <n v="0"/>
    <n v="6"/>
    <s v="D:\T√©l√©chargements\subject-11.csv"/>
    <s v="legacy"/>
    <n v="7"/>
    <b v="0"/>
    <s v="Neonatal Nightingale"/>
    <s v="4.1.0"/>
    <n v="24"/>
    <n v="0"/>
    <s v="q"/>
    <s v="space"/>
    <s v="space"/>
    <s v="space"/>
    <s v="space"/>
    <s v="space"/>
    <s v="q"/>
    <s v="space"/>
    <n v="1"/>
    <n v="117"/>
    <n v="117"/>
    <n v="850.14285714285711"/>
    <n v="1037.8966434615302"/>
    <x v="326"/>
    <n v="39505"/>
    <n v="2268"/>
    <n v="467"/>
    <n v="669"/>
    <n v="2728"/>
    <n v="117"/>
    <n v="78"/>
    <n v="2210"/>
    <n v="2"/>
    <s v="legacy"/>
    <n v="1024"/>
    <n v="2"/>
    <n v="48000"/>
    <n v="-16"/>
    <s v="experiment"/>
    <x v="9"/>
    <s v="odd"/>
    <n v="344675"/>
    <n v="342399"/>
    <n v="16002"/>
    <n v="614220"/>
    <n v="615989"/>
    <n v="342352"/>
    <n v="614220"/>
    <n v="340109"/>
    <s v="NA"/>
    <n v="336401"/>
    <n v="282982"/>
    <n v="284068"/>
    <n v="13270"/>
    <n v="13268"/>
    <n v="613469"/>
    <n v="282978"/>
    <n v="282980"/>
    <n v="13269"/>
    <n v="619939"/>
    <n v="617989"/>
    <n v="620059"/>
    <n v="283452"/>
    <n v="284739"/>
    <n v="283985"/>
    <n v="340109"/>
    <n v="338401"/>
    <n v="342326"/>
    <s v="NA"/>
    <n v="619938"/>
    <n v="336399"/>
    <n v="613468"/>
    <n v="384182"/>
    <s v="kosslyn_1978"/>
    <n v="5"/>
    <s v="41981.0"/>
    <n v="30"/>
    <s v="possible"/>
    <s v="yes"/>
    <n v="1024"/>
    <n v="-9"/>
    <n v="-326"/>
  </r>
  <r>
    <n v="16"/>
    <n v="16"/>
    <n v="1366"/>
    <n v="1366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0"/>
    <n v="30"/>
    <n v="3"/>
    <n v="30"/>
    <n v="27"/>
    <n v="0"/>
    <n v="27"/>
    <n v="3"/>
    <n v="3"/>
    <n v="0"/>
    <n v="0"/>
    <n v="30"/>
    <n v="3"/>
    <n v="3"/>
    <n v="0"/>
    <n v="30"/>
    <n v="30"/>
    <n v="58"/>
    <n v="3"/>
    <n v="3"/>
    <n v="3"/>
    <n v="27"/>
    <n v="27"/>
    <n v="27"/>
    <n v="3"/>
    <n v="30"/>
    <n v="27"/>
    <n v="30"/>
    <n v="0"/>
    <s v="stim0"/>
    <s v="-15.0"/>
    <s v="-317.0"/>
    <s v="Tue Oct  7 16:57:18 2025"/>
    <s v="The main experiment item"/>
    <b v="0"/>
    <x v="13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puits"/>
    <n v="30"/>
    <n v="4"/>
    <n v="0"/>
    <n v="6"/>
    <s v="D:\T√©l√©chargements\subject-11.csv"/>
    <s v="legacy"/>
    <n v="7"/>
    <b v="0"/>
    <s v="Neonatal Nightingale"/>
    <s v="4.1.0"/>
    <n v="35"/>
    <n v="0"/>
    <s v="m"/>
    <s v="space"/>
    <s v="space"/>
    <s v="space"/>
    <s v="space"/>
    <s v="space"/>
    <s v="m"/>
    <s v="space"/>
    <n v="1"/>
    <n v="395"/>
    <n v="395"/>
    <n v="850.14285714285711"/>
    <n v="1037.8966434615302"/>
    <x v="327"/>
    <n v="39505"/>
    <n v="2268"/>
    <n v="467"/>
    <n v="669"/>
    <n v="2728"/>
    <n v="395"/>
    <n v="78"/>
    <n v="2210"/>
    <n v="2"/>
    <s v="legacy"/>
    <n v="1024"/>
    <n v="2"/>
    <n v="48000"/>
    <n v="-16"/>
    <s v="experiment"/>
    <x v="9"/>
    <s v="odd"/>
    <n v="344675"/>
    <n v="342399"/>
    <n v="16002"/>
    <n v="620916"/>
    <n v="622919"/>
    <n v="342352"/>
    <n v="620916"/>
    <n v="340109"/>
    <s v="NA"/>
    <n v="336401"/>
    <n v="282982"/>
    <n v="284068"/>
    <n v="13270"/>
    <n v="13268"/>
    <n v="620165"/>
    <n v="282978"/>
    <n v="282980"/>
    <n v="13269"/>
    <n v="626679"/>
    <n v="624919"/>
    <n v="627077"/>
    <n v="283452"/>
    <n v="284739"/>
    <n v="283985"/>
    <n v="340109"/>
    <n v="338401"/>
    <n v="342326"/>
    <s v="NA"/>
    <n v="626679"/>
    <n v="336399"/>
    <n v="620163"/>
    <n v="384182"/>
    <s v="kosslyn_1978"/>
    <n v="5"/>
    <s v="42376.0"/>
    <n v="31"/>
    <s v="possible"/>
    <s v="yes"/>
    <n v="1024"/>
    <n v="-9"/>
    <n v="-326"/>
  </r>
  <r>
    <n v="15"/>
    <n v="15"/>
    <n v="1361"/>
    <n v="1361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31"/>
    <n v="31"/>
    <n v="3"/>
    <n v="31"/>
    <n v="27"/>
    <n v="0"/>
    <n v="27"/>
    <n v="3"/>
    <n v="3"/>
    <n v="0"/>
    <n v="0"/>
    <n v="31"/>
    <n v="3"/>
    <n v="3"/>
    <n v="0"/>
    <n v="31"/>
    <n v="31"/>
    <n v="59"/>
    <n v="3"/>
    <n v="3"/>
    <n v="3"/>
    <n v="27"/>
    <n v="27"/>
    <n v="27"/>
    <n v="3"/>
    <n v="31"/>
    <n v="27"/>
    <n v="31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Ruisseau"/>
    <n v="31"/>
    <n v="4"/>
    <n v="0"/>
    <n v="6"/>
    <s v="D:\T√©l√©chargements\subject-11.csv"/>
    <s v="legacy"/>
    <n v="7"/>
    <b v="0"/>
    <s v="Neonatal Nightingale"/>
    <s v="4.1.0"/>
    <n v="55"/>
    <n v="0"/>
    <s v="q"/>
    <s v="space"/>
    <s v="space"/>
    <s v="space"/>
    <s v="space"/>
    <s v="space"/>
    <s v="q"/>
    <s v="space"/>
    <n v="1"/>
    <n v="1203"/>
    <s v="-"/>
    <n v="850.14285714285711"/>
    <n v="1037.8966434615302"/>
    <x v="1"/>
    <n v="39505"/>
    <n v="2268"/>
    <n v="467"/>
    <n v="669"/>
    <n v="2728"/>
    <n v="1203"/>
    <n v="78"/>
    <n v="2210"/>
    <n v="2"/>
    <s v="legacy"/>
    <n v="1024"/>
    <n v="2"/>
    <n v="48000"/>
    <n v="-16"/>
    <s v="experiment"/>
    <x v="9"/>
    <s v="odd"/>
    <n v="344675"/>
    <n v="342399"/>
    <n v="16002"/>
    <n v="627931"/>
    <n v="629689"/>
    <n v="342352"/>
    <n v="627931"/>
    <n v="340109"/>
    <s v="NA"/>
    <n v="336401"/>
    <n v="282982"/>
    <n v="284068"/>
    <n v="13270"/>
    <n v="13268"/>
    <n v="627179"/>
    <n v="282978"/>
    <n v="282980"/>
    <n v="13269"/>
    <n v="633399"/>
    <n v="631689"/>
    <n v="634605"/>
    <n v="283452"/>
    <n v="284739"/>
    <n v="283985"/>
    <n v="340109"/>
    <n v="338401"/>
    <n v="342326"/>
    <s v="NA"/>
    <n v="633399"/>
    <n v="336399"/>
    <n v="627177"/>
    <n v="384182"/>
    <s v="kosslyn_1978"/>
    <n v="5"/>
    <s v="43579.0"/>
    <n v="32"/>
    <s v="impossible"/>
    <s v="yes"/>
    <n v="1024"/>
    <n v="-9"/>
    <n v="-326"/>
  </r>
  <r>
    <n v="15"/>
    <n v="15"/>
    <n v="1327"/>
    <n v="1327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2"/>
    <n v="32"/>
    <n v="3"/>
    <n v="32"/>
    <n v="27"/>
    <n v="0"/>
    <n v="27"/>
    <n v="3"/>
    <n v="3"/>
    <n v="0"/>
    <n v="0"/>
    <n v="32"/>
    <n v="3"/>
    <n v="3"/>
    <n v="0"/>
    <n v="32"/>
    <n v="32"/>
    <n v="60"/>
    <n v="3"/>
    <n v="3"/>
    <n v="3"/>
    <n v="27"/>
    <n v="27"/>
    <n v="27"/>
    <n v="3"/>
    <n v="32"/>
    <n v="27"/>
    <n v="32"/>
    <n v="0"/>
    <s v="stim0"/>
    <s v="-15.0"/>
    <s v="-317.0"/>
    <s v="Tue Oct  7 16:57:18 2025"/>
    <s v="The main experiment item"/>
    <b v="0"/>
    <x v="14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Arbre"/>
    <n v="32"/>
    <n v="4"/>
    <n v="0"/>
    <n v="6"/>
    <s v="D:\T√©l√©chargements\subject-11.csv"/>
    <s v="legacy"/>
    <n v="7"/>
    <b v="0"/>
    <s v="Neonatal Nightingale"/>
    <s v="4.1.0"/>
    <n v="16"/>
    <n v="0"/>
    <s v="m"/>
    <s v="space"/>
    <s v="space"/>
    <s v="space"/>
    <s v="space"/>
    <s v="space"/>
    <s v="m"/>
    <s v="space"/>
    <n v="1"/>
    <n v="216"/>
    <n v="216"/>
    <n v="850.14285714285711"/>
    <n v="1037.8966434615302"/>
    <x v="328"/>
    <n v="39505"/>
    <n v="2268"/>
    <n v="467"/>
    <n v="669"/>
    <n v="2728"/>
    <n v="216"/>
    <n v="78"/>
    <n v="2210"/>
    <n v="2"/>
    <s v="legacy"/>
    <n v="1024"/>
    <n v="2"/>
    <n v="48000"/>
    <n v="-16"/>
    <s v="experiment"/>
    <x v="9"/>
    <s v="odd"/>
    <n v="344675"/>
    <n v="342399"/>
    <n v="16002"/>
    <n v="635465"/>
    <n v="637049"/>
    <n v="342352"/>
    <n v="635465"/>
    <n v="340109"/>
    <s v="NA"/>
    <n v="336401"/>
    <n v="282982"/>
    <n v="284068"/>
    <n v="13270"/>
    <n v="13268"/>
    <n v="634714"/>
    <n v="282978"/>
    <n v="282980"/>
    <n v="13269"/>
    <n v="641189"/>
    <n v="639049"/>
    <n v="641407"/>
    <n v="283452"/>
    <n v="284739"/>
    <n v="283985"/>
    <n v="340109"/>
    <n v="338401"/>
    <n v="342326"/>
    <s v="NA"/>
    <n v="641189"/>
    <n v="336399"/>
    <n v="634712"/>
    <n v="384182"/>
    <s v="kosslyn_1978"/>
    <n v="5"/>
    <s v="43795.0"/>
    <n v="33"/>
    <s v="possible"/>
    <s v="yes"/>
    <n v="1024"/>
    <n v="-9"/>
    <n v="-326"/>
  </r>
  <r>
    <n v="14"/>
    <n v="14"/>
    <n v="1334"/>
    <n v="1334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3"/>
    <n v="33"/>
    <n v="3"/>
    <n v="33"/>
    <n v="27"/>
    <n v="0"/>
    <n v="27"/>
    <n v="3"/>
    <n v="3"/>
    <n v="0"/>
    <n v="0"/>
    <n v="33"/>
    <n v="3"/>
    <n v="3"/>
    <n v="0"/>
    <n v="33"/>
    <n v="33"/>
    <n v="61"/>
    <n v="3"/>
    <n v="3"/>
    <n v="3"/>
    <n v="27"/>
    <n v="27"/>
    <n v="27"/>
    <n v="3"/>
    <n v="33"/>
    <n v="27"/>
    <n v="33"/>
    <n v="0"/>
    <s v="stim0"/>
    <s v="-15.0"/>
    <s v="-317.0"/>
    <s v="Tue Oct  7 16:57:18 2025"/>
    <s v="The main experiment item"/>
    <b v="0"/>
    <x v="6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Rocher"/>
    <n v="33"/>
    <n v="4"/>
    <n v="0"/>
    <n v="6"/>
    <s v="D:\T√©l√©chargements\subject-11.csv"/>
    <s v="legacy"/>
    <n v="7"/>
    <b v="0"/>
    <s v="Neonatal Nightingale"/>
    <s v="4.1.0"/>
    <n v="30"/>
    <n v="0"/>
    <s v="m"/>
    <s v="space"/>
    <s v="space"/>
    <s v="space"/>
    <s v="space"/>
    <s v="space"/>
    <s v="m"/>
    <s v="space"/>
    <n v="1"/>
    <n v="1564"/>
    <n v="1564"/>
    <n v="850.14285714285711"/>
    <n v="1037.8966434615302"/>
    <x v="329"/>
    <n v="39505"/>
    <n v="2268"/>
    <n v="467"/>
    <n v="669"/>
    <n v="2728"/>
    <n v="1564"/>
    <n v="78"/>
    <n v="2210"/>
    <n v="2"/>
    <s v="legacy"/>
    <n v="1024"/>
    <n v="2"/>
    <n v="48000"/>
    <n v="-16"/>
    <s v="experiment"/>
    <x v="9"/>
    <s v="odd"/>
    <n v="344675"/>
    <n v="342399"/>
    <n v="16002"/>
    <n v="642284"/>
    <n v="643869"/>
    <n v="342352"/>
    <n v="642284"/>
    <n v="340109"/>
    <s v="NA"/>
    <n v="336401"/>
    <n v="282982"/>
    <n v="284068"/>
    <n v="13270"/>
    <n v="13268"/>
    <n v="641533"/>
    <n v="282978"/>
    <n v="282980"/>
    <n v="13269"/>
    <n v="647559"/>
    <n v="645869"/>
    <n v="649125"/>
    <n v="283452"/>
    <n v="284739"/>
    <n v="283985"/>
    <n v="340109"/>
    <n v="338401"/>
    <n v="342326"/>
    <s v="NA"/>
    <n v="647559"/>
    <n v="336399"/>
    <n v="641530"/>
    <n v="384182"/>
    <s v="kosslyn_1978"/>
    <n v="5"/>
    <s v="45359.0"/>
    <n v="34"/>
    <s v="possible"/>
    <s v="yes"/>
    <n v="1024"/>
    <n v="-9"/>
    <n v="-326"/>
  </r>
  <r>
    <n v="14"/>
    <n v="14"/>
    <n v="1310"/>
    <n v="1310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34"/>
    <n v="34"/>
    <n v="3"/>
    <n v="34"/>
    <n v="27"/>
    <n v="0"/>
    <n v="27"/>
    <n v="3"/>
    <n v="3"/>
    <n v="0"/>
    <n v="0"/>
    <n v="34"/>
    <n v="3"/>
    <n v="3"/>
    <n v="0"/>
    <n v="34"/>
    <n v="34"/>
    <n v="62"/>
    <n v="3"/>
    <n v="3"/>
    <n v="3"/>
    <n v="27"/>
    <n v="27"/>
    <n v="27"/>
    <n v="3"/>
    <n v="34"/>
    <n v="27"/>
    <n v="34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vallee"/>
    <n v="34"/>
    <n v="4"/>
    <n v="0"/>
    <n v="6"/>
    <s v="D:\T√©l√©chargements\subject-11.csv"/>
    <s v="legacy"/>
    <n v="7"/>
    <b v="0"/>
    <s v="Neonatal Nightingale"/>
    <s v="4.1.0"/>
    <n v="61"/>
    <n v="0"/>
    <s v="q"/>
    <s v="space"/>
    <s v="space"/>
    <s v="space"/>
    <s v="space"/>
    <s v="space"/>
    <s v="q"/>
    <s v="space"/>
    <n v="1"/>
    <n v="512"/>
    <s v="-"/>
    <n v="850.14285714285711"/>
    <n v="1037.8966434615302"/>
    <x v="1"/>
    <n v="39505"/>
    <n v="2268"/>
    <n v="467"/>
    <n v="669"/>
    <n v="2728"/>
    <n v="512"/>
    <n v="78"/>
    <n v="2210"/>
    <n v="2"/>
    <s v="legacy"/>
    <n v="1024"/>
    <n v="2"/>
    <n v="48000"/>
    <n v="-16"/>
    <s v="experiment"/>
    <x v="9"/>
    <s v="odd"/>
    <n v="344675"/>
    <n v="342399"/>
    <n v="16002"/>
    <n v="649996"/>
    <n v="651999"/>
    <n v="342352"/>
    <n v="649996"/>
    <n v="340109"/>
    <s v="NA"/>
    <n v="336401"/>
    <n v="282982"/>
    <n v="284068"/>
    <n v="13270"/>
    <n v="13268"/>
    <n v="649245"/>
    <n v="282978"/>
    <n v="282980"/>
    <n v="13269"/>
    <n v="655859"/>
    <n v="653999"/>
    <n v="656375"/>
    <n v="283452"/>
    <n v="284739"/>
    <n v="283985"/>
    <n v="340109"/>
    <n v="338401"/>
    <n v="342326"/>
    <s v="NA"/>
    <n v="655859"/>
    <n v="336399"/>
    <n v="649243"/>
    <n v="384182"/>
    <s v="kosslyn_1978"/>
    <n v="5"/>
    <s v="45871.0"/>
    <n v="35"/>
    <s v="impossible"/>
    <s v="yes"/>
    <n v="1024"/>
    <n v="-9"/>
    <n v="-326"/>
  </r>
  <r>
    <n v="13"/>
    <n v="13"/>
    <n v="1374"/>
    <n v="137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35"/>
    <n v="35"/>
    <n v="3"/>
    <n v="35"/>
    <n v="27"/>
    <n v="0"/>
    <n v="27"/>
    <n v="3"/>
    <n v="3"/>
    <n v="0"/>
    <n v="0"/>
    <n v="35"/>
    <n v="3"/>
    <n v="3"/>
    <n v="0"/>
    <n v="35"/>
    <n v="35"/>
    <n v="63"/>
    <n v="3"/>
    <n v="3"/>
    <n v="3"/>
    <n v="27"/>
    <n v="27"/>
    <n v="27"/>
    <n v="3"/>
    <n v="35"/>
    <n v="27"/>
    <n v="35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pont"/>
    <n v="35"/>
    <n v="4"/>
    <n v="0"/>
    <n v="6"/>
    <s v="D:\T√©l√©chargements\subject-11.csv"/>
    <s v="legacy"/>
    <n v="7"/>
    <b v="0"/>
    <s v="Neonatal Nightingale"/>
    <s v="4.1.0"/>
    <n v="77"/>
    <n v="0"/>
    <s v="q"/>
    <s v="space"/>
    <s v="space"/>
    <s v="space"/>
    <s v="space"/>
    <s v="space"/>
    <s v="q"/>
    <s v="space"/>
    <n v="1"/>
    <n v="3628"/>
    <s v="-"/>
    <n v="850.14285714285711"/>
    <n v="1037.8966434615302"/>
    <x v="1"/>
    <n v="39505"/>
    <n v="2268"/>
    <n v="467"/>
    <n v="669"/>
    <n v="2728"/>
    <n v="3628"/>
    <n v="78"/>
    <n v="2210"/>
    <n v="2"/>
    <s v="legacy"/>
    <n v="1024"/>
    <n v="2"/>
    <n v="48000"/>
    <n v="-16"/>
    <s v="experiment"/>
    <x v="9"/>
    <s v="odd"/>
    <n v="344675"/>
    <n v="342399"/>
    <n v="16002"/>
    <n v="657251"/>
    <n v="659279"/>
    <n v="342352"/>
    <n v="657251"/>
    <n v="340109"/>
    <s v="NA"/>
    <n v="336401"/>
    <n v="282982"/>
    <n v="284068"/>
    <n v="13270"/>
    <n v="13268"/>
    <n v="656500"/>
    <n v="282978"/>
    <n v="282980"/>
    <n v="13269"/>
    <n v="662839"/>
    <n v="661279"/>
    <n v="666470"/>
    <n v="283452"/>
    <n v="284739"/>
    <n v="283985"/>
    <n v="340109"/>
    <n v="338401"/>
    <n v="342326"/>
    <s v="NA"/>
    <n v="662839"/>
    <n v="336399"/>
    <n v="656497"/>
    <n v="384182"/>
    <s v="kosslyn_1978"/>
    <n v="5"/>
    <s v="49499.0"/>
    <n v="36"/>
    <s v="impossible"/>
    <s v="yes"/>
    <n v="1024"/>
    <n v="-9"/>
    <n v="-326"/>
  </r>
  <r>
    <n v="13"/>
    <n v="13"/>
    <n v="1343"/>
    <n v="134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6"/>
    <n v="36"/>
    <n v="3"/>
    <n v="36"/>
    <n v="27"/>
    <n v="0"/>
    <n v="27"/>
    <n v="3"/>
    <n v="3"/>
    <n v="0"/>
    <n v="0"/>
    <n v="36"/>
    <n v="3"/>
    <n v="3"/>
    <n v="0"/>
    <n v="36"/>
    <n v="36"/>
    <n v="64"/>
    <n v="3"/>
    <n v="3"/>
    <n v="3"/>
    <n v="27"/>
    <n v="27"/>
    <n v="27"/>
    <n v="3"/>
    <n v="36"/>
    <n v="27"/>
    <n v="36"/>
    <n v="0"/>
    <s v="stim0"/>
    <s v="-15.0"/>
    <s v="-317.0"/>
    <s v="Tue Oct  7 16:57:18 2025"/>
    <s v="The main experiment item"/>
    <b v="0"/>
    <x v="14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Lac"/>
    <n v="36"/>
    <n v="4"/>
    <n v="0"/>
    <n v="6"/>
    <s v="D:\T√©l√©chargements\subject-11.csv"/>
    <s v="legacy"/>
    <n v="7"/>
    <b v="0"/>
    <s v="Neonatal Nightingale"/>
    <s v="4.1.0"/>
    <n v="37"/>
    <n v="0"/>
    <s v="m"/>
    <s v="space"/>
    <s v="space"/>
    <s v="space"/>
    <s v="space"/>
    <s v="space"/>
    <s v="m"/>
    <s v="space"/>
    <n v="1"/>
    <n v="224"/>
    <n v="224"/>
    <n v="850.14285714285711"/>
    <n v="1037.8966434615302"/>
    <x v="330"/>
    <n v="39505"/>
    <n v="2268"/>
    <n v="467"/>
    <n v="669"/>
    <n v="2728"/>
    <n v="224"/>
    <n v="78"/>
    <n v="2210"/>
    <n v="2"/>
    <s v="legacy"/>
    <n v="1024"/>
    <n v="2"/>
    <n v="48000"/>
    <n v="-16"/>
    <s v="experiment"/>
    <x v="9"/>
    <s v="odd"/>
    <n v="344675"/>
    <n v="342399"/>
    <n v="16002"/>
    <n v="667337"/>
    <n v="669469"/>
    <n v="342352"/>
    <n v="667337"/>
    <n v="340109"/>
    <s v="NA"/>
    <n v="336401"/>
    <n v="282982"/>
    <n v="284068"/>
    <n v="13270"/>
    <n v="13268"/>
    <n v="666586"/>
    <n v="282978"/>
    <n v="282980"/>
    <n v="13269"/>
    <n v="673059"/>
    <n v="671469"/>
    <n v="673287"/>
    <n v="283452"/>
    <n v="284739"/>
    <n v="283985"/>
    <n v="340109"/>
    <n v="338401"/>
    <n v="342326"/>
    <s v="NA"/>
    <n v="673059"/>
    <n v="336399"/>
    <n v="666584"/>
    <n v="384182"/>
    <s v="kosslyn_1978"/>
    <n v="5"/>
    <s v="49723.0"/>
    <n v="37"/>
    <s v="possible"/>
    <s v="yes"/>
    <n v="1024"/>
    <n v="-9"/>
    <n v="-326"/>
  </r>
  <r>
    <n v="13"/>
    <n v="13"/>
    <n v="1343"/>
    <n v="134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7"/>
    <n v="37"/>
    <n v="3"/>
    <n v="37"/>
    <n v="27"/>
    <n v="0"/>
    <n v="27"/>
    <n v="3"/>
    <n v="3"/>
    <n v="0"/>
    <n v="0"/>
    <n v="37"/>
    <n v="3"/>
    <n v="3"/>
    <n v="0"/>
    <n v="37"/>
    <n v="37"/>
    <n v="65"/>
    <n v="3"/>
    <n v="3"/>
    <n v="3"/>
    <n v="27"/>
    <n v="27"/>
    <n v="27"/>
    <n v="3"/>
    <n v="37"/>
    <n v="27"/>
    <n v="37"/>
    <n v="0"/>
    <s v="stim0"/>
    <s v="-15.0"/>
    <s v="-317.0"/>
    <s v="Tue Oct  7 16:57:18 2025"/>
    <s v="The main experiment item"/>
    <b v="0"/>
    <x v="15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Hutte"/>
    <n v="37"/>
    <n v="4"/>
    <n v="0"/>
    <n v="6"/>
    <s v="D:\T√©l√©chargements\subject-11.csv"/>
    <s v="legacy"/>
    <n v="7"/>
    <b v="0"/>
    <s v="Neonatal Nightingale"/>
    <s v="4.1.0"/>
    <n v="26"/>
    <n v="0"/>
    <s v="m"/>
    <s v="space"/>
    <s v="space"/>
    <s v="space"/>
    <s v="space"/>
    <s v="space"/>
    <s v="m"/>
    <s v="space"/>
    <n v="1"/>
    <n v="1327"/>
    <n v="1327"/>
    <n v="850.14285714285711"/>
    <n v="1037.8966434615302"/>
    <x v="331"/>
    <n v="39505"/>
    <n v="2268"/>
    <n v="467"/>
    <n v="669"/>
    <n v="2728"/>
    <n v="1327"/>
    <n v="78"/>
    <n v="2210"/>
    <n v="2"/>
    <s v="legacy"/>
    <n v="1024"/>
    <n v="2"/>
    <n v="48000"/>
    <n v="-16"/>
    <s v="experiment"/>
    <x v="9"/>
    <s v="odd"/>
    <n v="344675"/>
    <n v="342399"/>
    <n v="16002"/>
    <n v="674154"/>
    <n v="676169"/>
    <n v="342352"/>
    <n v="674154"/>
    <n v="340109"/>
    <s v="NA"/>
    <n v="336401"/>
    <n v="282982"/>
    <n v="284068"/>
    <n v="13270"/>
    <n v="13268"/>
    <n v="673403"/>
    <n v="282978"/>
    <n v="282980"/>
    <n v="13269"/>
    <n v="680119"/>
    <n v="678169"/>
    <n v="681448"/>
    <n v="283452"/>
    <n v="284739"/>
    <n v="283985"/>
    <n v="340109"/>
    <n v="338401"/>
    <n v="342326"/>
    <s v="NA"/>
    <n v="680119"/>
    <n v="336399"/>
    <n v="673400"/>
    <n v="384182"/>
    <s v="kosslyn_1978"/>
    <n v="5"/>
    <s v="51050.0"/>
    <n v="38"/>
    <s v="possible"/>
    <s v="yes"/>
    <n v="1024"/>
    <n v="-9"/>
    <n v="-326"/>
  </r>
  <r>
    <n v="12"/>
    <n v="12"/>
    <n v="1310"/>
    <n v="1310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8"/>
    <n v="38"/>
    <n v="3"/>
    <n v="38"/>
    <n v="27"/>
    <n v="0"/>
    <n v="27"/>
    <n v="3"/>
    <n v="3"/>
    <n v="0"/>
    <n v="0"/>
    <n v="38"/>
    <n v="3"/>
    <n v="3"/>
    <n v="0"/>
    <n v="38"/>
    <n v="38"/>
    <n v="66"/>
    <n v="3"/>
    <n v="3"/>
    <n v="3"/>
    <n v="27"/>
    <n v="27"/>
    <n v="27"/>
    <n v="3"/>
    <n v="38"/>
    <n v="27"/>
    <n v="38"/>
    <n v="0"/>
    <s v="stim0"/>
    <s v="-15.0"/>
    <s v="-317.0"/>
    <s v="Tue Oct  7 16:57:18 2025"/>
    <s v="The main experiment item"/>
    <b v="0"/>
    <x v="16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Sable"/>
    <n v="38"/>
    <n v="4"/>
    <n v="0"/>
    <n v="6"/>
    <s v="D:\T√©l√©chargements\subject-11.csv"/>
    <s v="legacy"/>
    <n v="7"/>
    <b v="0"/>
    <s v="Neonatal Nightingale"/>
    <s v="4.1.0"/>
    <n v="17"/>
    <n v="0"/>
    <s v="m"/>
    <s v="space"/>
    <s v="space"/>
    <s v="space"/>
    <s v="space"/>
    <s v="space"/>
    <s v="m"/>
    <s v="space"/>
    <n v="1"/>
    <n v="47"/>
    <n v="47"/>
    <n v="850.14285714285711"/>
    <n v="1037.8966434615302"/>
    <x v="332"/>
    <n v="39505"/>
    <n v="2268"/>
    <n v="467"/>
    <n v="669"/>
    <n v="2728"/>
    <n v="47"/>
    <n v="78"/>
    <n v="2210"/>
    <n v="2"/>
    <s v="legacy"/>
    <n v="1024"/>
    <n v="2"/>
    <n v="48000"/>
    <n v="-16"/>
    <s v="experiment"/>
    <x v="9"/>
    <s v="odd"/>
    <n v="344675"/>
    <n v="342399"/>
    <n v="16002"/>
    <n v="682302"/>
    <n v="683889"/>
    <n v="342352"/>
    <n v="682302"/>
    <n v="340109"/>
    <s v="NA"/>
    <n v="336401"/>
    <n v="282982"/>
    <n v="284068"/>
    <n v="13270"/>
    <n v="13268"/>
    <n v="681551"/>
    <n v="282978"/>
    <n v="282980"/>
    <n v="13269"/>
    <n v="687909"/>
    <n v="685889"/>
    <n v="687960"/>
    <n v="283452"/>
    <n v="284739"/>
    <n v="283985"/>
    <n v="340109"/>
    <n v="338401"/>
    <n v="342326"/>
    <s v="NA"/>
    <n v="687909"/>
    <n v="336399"/>
    <n v="681549"/>
    <n v="384182"/>
    <s v="kosslyn_1978"/>
    <n v="5"/>
    <s v="51097.0"/>
    <n v="39"/>
    <s v="possible"/>
    <s v="yes"/>
    <n v="1024"/>
    <n v="-9"/>
    <n v="-326"/>
  </r>
  <r>
    <n v="12"/>
    <n v="12"/>
    <n v="1284"/>
    <n v="1284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39"/>
    <n v="39"/>
    <n v="3"/>
    <n v="39"/>
    <n v="27"/>
    <n v="0"/>
    <n v="27"/>
    <n v="3"/>
    <n v="3"/>
    <n v="0"/>
    <n v="0"/>
    <n v="39"/>
    <n v="3"/>
    <n v="3"/>
    <n v="0"/>
    <n v="39"/>
    <n v="39"/>
    <n v="67"/>
    <n v="3"/>
    <n v="3"/>
    <n v="3"/>
    <n v="27"/>
    <n v="27"/>
    <n v="27"/>
    <n v="3"/>
    <n v="39"/>
    <n v="27"/>
    <n v="39"/>
    <n v="0"/>
    <s v="stim0"/>
    <s v="-15.0"/>
    <s v="-317.0"/>
    <s v="Tue Oct  7 16:57:18 2025"/>
    <s v="The main experiment item"/>
    <b v="0"/>
    <x v="17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Arbre"/>
    <n v="39"/>
    <n v="4"/>
    <n v="0"/>
    <n v="6"/>
    <s v="D:\T√©l√©chargements\subject-11.csv"/>
    <s v="legacy"/>
    <n v="7"/>
    <b v="0"/>
    <s v="Neonatal Nightingale"/>
    <s v="4.1.0"/>
    <n v="12"/>
    <n v="0"/>
    <s v="m"/>
    <s v="space"/>
    <s v="space"/>
    <s v="space"/>
    <s v="space"/>
    <s v="space"/>
    <s v="m"/>
    <s v="space"/>
    <n v="1"/>
    <n v="269"/>
    <n v="269"/>
    <n v="850.14285714285711"/>
    <n v="1037.8966434615302"/>
    <x v="135"/>
    <n v="39505"/>
    <n v="2268"/>
    <n v="467"/>
    <n v="669"/>
    <n v="2728"/>
    <n v="269"/>
    <n v="78"/>
    <n v="2210"/>
    <n v="2"/>
    <s v="legacy"/>
    <n v="1024"/>
    <n v="2"/>
    <n v="48000"/>
    <n v="-16"/>
    <s v="experiment"/>
    <x v="9"/>
    <s v="odd"/>
    <n v="344675"/>
    <n v="342399"/>
    <n v="16002"/>
    <n v="688822"/>
    <n v="690589"/>
    <n v="342352"/>
    <n v="688822"/>
    <n v="340109"/>
    <s v="NA"/>
    <n v="336401"/>
    <n v="282982"/>
    <n v="284068"/>
    <n v="13270"/>
    <n v="13268"/>
    <n v="688071"/>
    <n v="282978"/>
    <n v="282980"/>
    <n v="13269"/>
    <n v="694709"/>
    <n v="692589"/>
    <n v="694981"/>
    <n v="283452"/>
    <n v="284739"/>
    <n v="283985"/>
    <n v="340109"/>
    <n v="338401"/>
    <n v="342326"/>
    <s v="NA"/>
    <n v="694709"/>
    <n v="336399"/>
    <n v="688069"/>
    <n v="384182"/>
    <s v="kosslyn_1978"/>
    <n v="5"/>
    <s v="51366.0"/>
    <n v="40"/>
    <s v="possible"/>
    <s v="yes"/>
    <n v="1024"/>
    <n v="-9"/>
    <n v="-326"/>
  </r>
  <r>
    <n v="12"/>
    <n v="12"/>
    <n v="1265"/>
    <n v="1265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40"/>
    <n v="40"/>
    <n v="3"/>
    <n v="40"/>
    <n v="27"/>
    <n v="0"/>
    <n v="27"/>
    <n v="3"/>
    <n v="3"/>
    <n v="0"/>
    <n v="0"/>
    <n v="40"/>
    <n v="3"/>
    <n v="3"/>
    <n v="0"/>
    <n v="40"/>
    <n v="40"/>
    <n v="68"/>
    <n v="3"/>
    <n v="3"/>
    <n v="3"/>
    <n v="27"/>
    <n v="27"/>
    <n v="27"/>
    <n v="3"/>
    <n v="40"/>
    <n v="27"/>
    <n v="40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pont"/>
    <n v="40"/>
    <n v="4"/>
    <n v="0"/>
    <n v="6"/>
    <s v="D:\T√©l√©chargements\subject-11.csv"/>
    <s v="legacy"/>
    <n v="7"/>
    <b v="0"/>
    <s v="Neonatal Nightingale"/>
    <s v="4.1.0"/>
    <n v="78"/>
    <n v="0"/>
    <s v="q"/>
    <s v="space"/>
    <s v="space"/>
    <s v="space"/>
    <s v="space"/>
    <s v="space"/>
    <s v="q"/>
    <s v="space"/>
    <n v="1"/>
    <n v="512"/>
    <s v="-"/>
    <n v="850.14285714285711"/>
    <n v="1037.8966434615302"/>
    <x v="1"/>
    <n v="39505"/>
    <n v="2268"/>
    <n v="467"/>
    <n v="669"/>
    <n v="2728"/>
    <n v="512"/>
    <n v="78"/>
    <n v="2210"/>
    <n v="2"/>
    <s v="legacy"/>
    <n v="1024"/>
    <n v="2"/>
    <n v="48000"/>
    <n v="-16"/>
    <s v="experiment"/>
    <x v="9"/>
    <s v="odd"/>
    <n v="344675"/>
    <n v="342399"/>
    <n v="16002"/>
    <n v="695836"/>
    <n v="697779"/>
    <n v="342352"/>
    <n v="695836"/>
    <n v="340109"/>
    <s v="NA"/>
    <n v="336401"/>
    <n v="282982"/>
    <n v="284068"/>
    <n v="13270"/>
    <n v="13268"/>
    <n v="695085"/>
    <n v="282978"/>
    <n v="282980"/>
    <n v="13269"/>
    <n v="701320"/>
    <n v="699779"/>
    <n v="701836"/>
    <n v="283452"/>
    <n v="284739"/>
    <n v="283985"/>
    <n v="340109"/>
    <n v="338401"/>
    <n v="342326"/>
    <s v="NA"/>
    <n v="701320"/>
    <n v="336399"/>
    <n v="695083"/>
    <n v="384182"/>
    <s v="kosslyn_1978"/>
    <n v="5"/>
    <s v="51878.0"/>
    <n v="41"/>
    <s v="impossible"/>
    <s v="yes"/>
    <n v="1024"/>
    <n v="-9"/>
    <n v="-326"/>
  </r>
  <r>
    <n v="11"/>
    <n v="11"/>
    <n v="1237"/>
    <n v="1237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41"/>
    <n v="41"/>
    <n v="3"/>
    <n v="41"/>
    <n v="27"/>
    <n v="0"/>
    <n v="27"/>
    <n v="3"/>
    <n v="3"/>
    <n v="0"/>
    <n v="0"/>
    <n v="41"/>
    <n v="3"/>
    <n v="3"/>
    <n v="0"/>
    <n v="41"/>
    <n v="41"/>
    <n v="69"/>
    <n v="3"/>
    <n v="3"/>
    <n v="3"/>
    <n v="27"/>
    <n v="27"/>
    <n v="27"/>
    <n v="3"/>
    <n v="41"/>
    <n v="27"/>
    <n v="41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Ruisseau"/>
    <n v="41"/>
    <n v="4"/>
    <n v="0"/>
    <n v="6"/>
    <s v="D:\T√©l√©chargements\subject-11.csv"/>
    <s v="legacy"/>
    <n v="7"/>
    <b v="0"/>
    <s v="Neonatal Nightingale"/>
    <s v="4.1.0"/>
    <n v="80"/>
    <n v="0"/>
    <s v="q"/>
    <s v="space"/>
    <s v="space"/>
    <s v="space"/>
    <s v="space"/>
    <s v="space"/>
    <s v="q"/>
    <s v="space"/>
    <n v="1"/>
    <n v="93"/>
    <s v="-"/>
    <n v="850.14285714285711"/>
    <n v="1037.8966434615302"/>
    <x v="1"/>
    <n v="39505"/>
    <n v="2268"/>
    <n v="467"/>
    <n v="669"/>
    <n v="2728"/>
    <n v="93"/>
    <n v="78"/>
    <n v="2210"/>
    <n v="2"/>
    <s v="legacy"/>
    <n v="1024"/>
    <n v="2"/>
    <n v="48000"/>
    <n v="-16"/>
    <s v="experiment"/>
    <x v="9"/>
    <s v="odd"/>
    <n v="344675"/>
    <n v="342399"/>
    <n v="16002"/>
    <n v="702706"/>
    <n v="704719"/>
    <n v="342352"/>
    <n v="702706"/>
    <n v="340109"/>
    <s v="NA"/>
    <n v="336401"/>
    <n v="282982"/>
    <n v="284068"/>
    <n v="13270"/>
    <n v="13268"/>
    <n v="701954"/>
    <n v="282978"/>
    <n v="282980"/>
    <n v="13269"/>
    <n v="708429"/>
    <n v="706719"/>
    <n v="708525"/>
    <n v="283452"/>
    <n v="284739"/>
    <n v="283985"/>
    <n v="340109"/>
    <n v="338401"/>
    <n v="342326"/>
    <s v="NA"/>
    <n v="708429"/>
    <n v="336399"/>
    <n v="701952"/>
    <n v="384182"/>
    <s v="kosslyn_1978"/>
    <n v="5"/>
    <s v="51971.0"/>
    <n v="42"/>
    <s v="impossible"/>
    <s v="yes"/>
    <n v="1024"/>
    <n v="-9"/>
    <n v="-326"/>
  </r>
  <r>
    <n v="11"/>
    <n v="11"/>
    <n v="1217"/>
    <n v="1217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42"/>
    <n v="42"/>
    <n v="3"/>
    <n v="42"/>
    <n v="27"/>
    <n v="0"/>
    <n v="27"/>
    <n v="3"/>
    <n v="3"/>
    <n v="0"/>
    <n v="0"/>
    <n v="42"/>
    <n v="3"/>
    <n v="3"/>
    <n v="0"/>
    <n v="42"/>
    <n v="42"/>
    <n v="70"/>
    <n v="3"/>
    <n v="3"/>
    <n v="3"/>
    <n v="27"/>
    <n v="27"/>
    <n v="27"/>
    <n v="3"/>
    <n v="42"/>
    <n v="27"/>
    <n v="42"/>
    <n v="0"/>
    <s v="stim0"/>
    <s v="-15.0"/>
    <s v="-317.0"/>
    <s v="Tue Oct  7 16:57:18 2025"/>
    <s v="The main experiment item"/>
    <b v="0"/>
    <x v="18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Lac"/>
    <n v="42"/>
    <n v="4"/>
    <n v="0"/>
    <n v="6"/>
    <s v="D:\T√©l√©chargements\subject-11.csv"/>
    <s v="legacy"/>
    <n v="7"/>
    <b v="0"/>
    <s v="Neonatal Nightingale"/>
    <s v="4.1.0"/>
    <n v="13"/>
    <n v="0"/>
    <s v="m"/>
    <s v="space"/>
    <s v="space"/>
    <s v="space"/>
    <s v="space"/>
    <s v="space"/>
    <s v="m"/>
    <s v="space"/>
    <n v="1"/>
    <n v="399"/>
    <n v="399"/>
    <n v="850.14285714285711"/>
    <n v="1037.8966434615302"/>
    <x v="4"/>
    <n v="39505"/>
    <n v="2268"/>
    <n v="467"/>
    <n v="669"/>
    <n v="2728"/>
    <n v="399"/>
    <n v="78"/>
    <n v="2210"/>
    <n v="2"/>
    <s v="legacy"/>
    <n v="1024"/>
    <n v="2"/>
    <n v="48000"/>
    <n v="-16"/>
    <s v="experiment"/>
    <x v="9"/>
    <s v="odd"/>
    <n v="344675"/>
    <n v="342399"/>
    <n v="16002"/>
    <n v="709383"/>
    <n v="711139"/>
    <n v="342352"/>
    <n v="709383"/>
    <n v="340109"/>
    <s v="NA"/>
    <n v="336401"/>
    <n v="282982"/>
    <n v="284068"/>
    <n v="13270"/>
    <n v="13268"/>
    <n v="708631"/>
    <n v="282978"/>
    <n v="282980"/>
    <n v="13269"/>
    <n v="714739"/>
    <n v="713139"/>
    <n v="715143"/>
    <n v="283452"/>
    <n v="284739"/>
    <n v="283985"/>
    <n v="340109"/>
    <n v="338401"/>
    <n v="342326"/>
    <s v="NA"/>
    <n v="714739"/>
    <n v="336399"/>
    <n v="708629"/>
    <n v="384182"/>
    <s v="kosslyn_1978"/>
    <n v="5"/>
    <s v="52370.0"/>
    <n v="43"/>
    <s v="possible"/>
    <s v="yes"/>
    <n v="1024"/>
    <n v="-9"/>
    <n v="-326"/>
  </r>
  <r>
    <n v="11"/>
    <n v="11"/>
    <n v="1198"/>
    <n v="1198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43"/>
    <n v="43"/>
    <n v="3"/>
    <n v="43"/>
    <n v="27"/>
    <n v="0"/>
    <n v="27"/>
    <n v="3"/>
    <n v="3"/>
    <n v="0"/>
    <n v="0"/>
    <n v="43"/>
    <n v="3"/>
    <n v="3"/>
    <n v="0"/>
    <n v="43"/>
    <n v="43"/>
    <n v="71"/>
    <n v="3"/>
    <n v="3"/>
    <n v="3"/>
    <n v="27"/>
    <n v="27"/>
    <n v="27"/>
    <n v="3"/>
    <n v="43"/>
    <n v="27"/>
    <n v="43"/>
    <n v="0"/>
    <s v="stim0"/>
    <s v="-15.0"/>
    <s v="-317.0"/>
    <s v="Tue Oct  7 16:57:18 2025"/>
    <s v="The main experiment item"/>
    <b v="0"/>
    <x v="19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Sable"/>
    <n v="43"/>
    <n v="4"/>
    <n v="0"/>
    <n v="6"/>
    <s v="D:\T√©l√©chargements\subject-11.csv"/>
    <s v="legacy"/>
    <n v="7"/>
    <b v="0"/>
    <s v="Neonatal Nightingale"/>
    <s v="4.1.0"/>
    <n v="10"/>
    <n v="0"/>
    <s v="m"/>
    <s v="space"/>
    <s v="space"/>
    <s v="space"/>
    <s v="space"/>
    <s v="space"/>
    <s v="m"/>
    <s v="space"/>
    <n v="1"/>
    <n v="350"/>
    <n v="350"/>
    <n v="850.14285714285711"/>
    <n v="1037.8966434615302"/>
    <x v="333"/>
    <n v="39505"/>
    <n v="2268"/>
    <n v="467"/>
    <n v="669"/>
    <n v="2728"/>
    <n v="350"/>
    <n v="78"/>
    <n v="2210"/>
    <n v="2"/>
    <s v="legacy"/>
    <n v="1024"/>
    <n v="2"/>
    <n v="48000"/>
    <n v="-16"/>
    <s v="experiment"/>
    <x v="9"/>
    <s v="odd"/>
    <n v="344675"/>
    <n v="342399"/>
    <n v="16002"/>
    <n v="715998"/>
    <n v="717709"/>
    <n v="342352"/>
    <n v="715998"/>
    <n v="340109"/>
    <s v="NA"/>
    <n v="336401"/>
    <n v="282982"/>
    <n v="284068"/>
    <n v="13270"/>
    <n v="13268"/>
    <n v="715246"/>
    <n v="282978"/>
    <n v="282980"/>
    <n v="13269"/>
    <n v="721739"/>
    <n v="719709"/>
    <n v="722092"/>
    <n v="283452"/>
    <n v="284739"/>
    <n v="283985"/>
    <n v="340109"/>
    <n v="338401"/>
    <n v="342326"/>
    <s v="NA"/>
    <n v="721739"/>
    <n v="336399"/>
    <n v="715244"/>
    <n v="384182"/>
    <s v="kosslyn_1978"/>
    <n v="5"/>
    <s v="52720.0"/>
    <n v="44"/>
    <s v="possible"/>
    <s v="yes"/>
    <n v="1024"/>
    <n v="-9"/>
    <n v="-326"/>
  </r>
  <r>
    <n v="11"/>
    <n v="11"/>
    <n v="1173"/>
    <n v="117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44"/>
    <n v="44"/>
    <n v="3"/>
    <n v="44"/>
    <n v="27"/>
    <n v="0"/>
    <n v="27"/>
    <n v="3"/>
    <n v="3"/>
    <n v="0"/>
    <n v="0"/>
    <n v="44"/>
    <n v="3"/>
    <n v="3"/>
    <n v="0"/>
    <n v="44"/>
    <n v="44"/>
    <n v="72"/>
    <n v="3"/>
    <n v="3"/>
    <n v="3"/>
    <n v="27"/>
    <n v="27"/>
    <n v="27"/>
    <n v="3"/>
    <n v="44"/>
    <n v="27"/>
    <n v="44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phare"/>
    <n v="44"/>
    <n v="4"/>
    <n v="0"/>
    <n v="6"/>
    <s v="D:\T√©l√©chargements\subject-11.csv"/>
    <s v="legacy"/>
    <n v="7"/>
    <b v="0"/>
    <s v="Neonatal Nightingale"/>
    <s v="4.1.0"/>
    <n v="73"/>
    <n v="0"/>
    <s v="q"/>
    <s v="space"/>
    <s v="space"/>
    <s v="space"/>
    <s v="space"/>
    <s v="space"/>
    <s v="q"/>
    <s v="space"/>
    <n v="1"/>
    <n v="78"/>
    <s v="-"/>
    <n v="850.14285714285711"/>
    <n v="1037.8966434615302"/>
    <x v="1"/>
    <n v="39505"/>
    <n v="2268"/>
    <n v="467"/>
    <n v="669"/>
    <n v="2728"/>
    <n v="78"/>
    <n v="78"/>
    <n v="2210"/>
    <n v="2"/>
    <s v="legacy"/>
    <n v="1024"/>
    <n v="2"/>
    <n v="48000"/>
    <n v="-16"/>
    <s v="experiment"/>
    <x v="9"/>
    <s v="odd"/>
    <n v="344675"/>
    <n v="342399"/>
    <n v="16002"/>
    <n v="722946"/>
    <n v="724959"/>
    <n v="342352"/>
    <n v="722946"/>
    <n v="340109"/>
    <s v="NA"/>
    <n v="336401"/>
    <n v="282982"/>
    <n v="284068"/>
    <n v="13270"/>
    <n v="13268"/>
    <n v="722195"/>
    <n v="282978"/>
    <n v="282980"/>
    <n v="13269"/>
    <n v="728669"/>
    <n v="726959"/>
    <n v="728750"/>
    <n v="283452"/>
    <n v="284739"/>
    <n v="283985"/>
    <n v="340109"/>
    <n v="338401"/>
    <n v="342326"/>
    <s v="NA"/>
    <n v="728669"/>
    <n v="336399"/>
    <n v="722192"/>
    <n v="384182"/>
    <s v="kosslyn_1978"/>
    <n v="5"/>
    <s v="52798.0"/>
    <n v="45"/>
    <s v="impossible"/>
    <s v="yes"/>
    <n v="1024"/>
    <n v="-9"/>
    <n v="-326"/>
  </r>
  <r>
    <n v="10"/>
    <n v="10"/>
    <n v="1149"/>
    <n v="1149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45"/>
    <n v="45"/>
    <n v="3"/>
    <n v="45"/>
    <n v="27"/>
    <n v="0"/>
    <n v="27"/>
    <n v="3"/>
    <n v="3"/>
    <n v="0"/>
    <n v="0"/>
    <n v="45"/>
    <n v="3"/>
    <n v="3"/>
    <n v="0"/>
    <n v="45"/>
    <n v="45"/>
    <n v="73"/>
    <n v="3"/>
    <n v="3"/>
    <n v="3"/>
    <n v="27"/>
    <n v="27"/>
    <n v="27"/>
    <n v="3"/>
    <n v="45"/>
    <n v="27"/>
    <n v="45"/>
    <n v="0"/>
    <s v="stim0"/>
    <s v="-15.0"/>
    <s v="-317.0"/>
    <s v="Tue Oct  7 16:57:18 2025"/>
    <s v="The main experiment item"/>
    <b v="0"/>
    <x v="20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Arbre"/>
    <n v="45"/>
    <n v="4"/>
    <n v="0"/>
    <n v="6"/>
    <s v="D:\T√©l√©chargements\subject-11.csv"/>
    <s v="legacy"/>
    <n v="7"/>
    <b v="0"/>
    <s v="Neonatal Nightingale"/>
    <s v="4.1.0"/>
    <n v="19"/>
    <n v="0"/>
    <s v="m"/>
    <s v="space"/>
    <s v="space"/>
    <s v="space"/>
    <s v="space"/>
    <s v="space"/>
    <s v="m"/>
    <s v="space"/>
    <n v="1"/>
    <n v="76"/>
    <n v="76"/>
    <n v="850.14285714285711"/>
    <n v="1037.8966434615302"/>
    <x v="334"/>
    <n v="39505"/>
    <n v="2268"/>
    <n v="467"/>
    <n v="669"/>
    <n v="2728"/>
    <n v="76"/>
    <n v="78"/>
    <n v="2210"/>
    <n v="2"/>
    <s v="legacy"/>
    <n v="1024"/>
    <n v="2"/>
    <n v="48000"/>
    <n v="-16"/>
    <s v="experiment"/>
    <x v="9"/>
    <s v="odd"/>
    <n v="344675"/>
    <n v="342399"/>
    <n v="16002"/>
    <n v="729612"/>
    <n v="731639"/>
    <n v="342352"/>
    <n v="729612"/>
    <n v="340109"/>
    <s v="NA"/>
    <n v="336401"/>
    <n v="282982"/>
    <n v="284068"/>
    <n v="13270"/>
    <n v="13268"/>
    <n v="728861"/>
    <n v="282978"/>
    <n v="282980"/>
    <n v="13269"/>
    <n v="735779"/>
    <n v="733639"/>
    <n v="735858"/>
    <n v="283452"/>
    <n v="284739"/>
    <n v="283985"/>
    <n v="340109"/>
    <n v="338401"/>
    <n v="342326"/>
    <s v="NA"/>
    <n v="735779"/>
    <n v="336399"/>
    <n v="728859"/>
    <n v="384182"/>
    <s v="kosslyn_1978"/>
    <n v="5"/>
    <s v="52874.0"/>
    <n v="46"/>
    <s v="possible"/>
    <s v="yes"/>
    <n v="1024"/>
    <n v="-9"/>
    <n v="-326"/>
  </r>
  <r>
    <n v="10"/>
    <n v="10"/>
    <n v="1137"/>
    <n v="1137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46"/>
    <n v="46"/>
    <n v="3"/>
    <n v="46"/>
    <n v="27"/>
    <n v="0"/>
    <n v="27"/>
    <n v="3"/>
    <n v="3"/>
    <n v="0"/>
    <n v="0"/>
    <n v="46"/>
    <n v="3"/>
    <n v="3"/>
    <n v="0"/>
    <n v="46"/>
    <n v="46"/>
    <n v="74"/>
    <n v="3"/>
    <n v="3"/>
    <n v="3"/>
    <n v="27"/>
    <n v="27"/>
    <n v="27"/>
    <n v="3"/>
    <n v="46"/>
    <n v="27"/>
    <n v="46"/>
    <n v="0"/>
    <s v="stim0"/>
    <s v="-15.0"/>
    <s v="-317.0"/>
    <s v="Tue Oct  7 16:57:18 2025"/>
    <s v="The main experiment item"/>
    <b v="0"/>
    <x v="21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Hutte"/>
    <n v="46"/>
    <n v="4"/>
    <n v="0"/>
    <n v="6"/>
    <s v="D:\T√©l√©chargements\subject-11.csv"/>
    <s v="legacy"/>
    <n v="7"/>
    <b v="0"/>
    <s v="Neonatal Nightingale"/>
    <s v="4.1.0"/>
    <n v="23"/>
    <n v="0"/>
    <s v="m"/>
    <s v="space"/>
    <s v="space"/>
    <s v="space"/>
    <s v="space"/>
    <s v="space"/>
    <s v="m"/>
    <s v="space"/>
    <n v="1"/>
    <n v="604"/>
    <n v="604"/>
    <n v="850.14285714285711"/>
    <n v="1037.8966434615302"/>
    <x v="335"/>
    <n v="39505"/>
    <n v="2268"/>
    <n v="467"/>
    <n v="669"/>
    <n v="2728"/>
    <n v="604"/>
    <n v="78"/>
    <n v="2210"/>
    <n v="2"/>
    <s v="legacy"/>
    <n v="1024"/>
    <n v="2"/>
    <n v="48000"/>
    <n v="-16"/>
    <s v="experiment"/>
    <x v="9"/>
    <s v="odd"/>
    <n v="344675"/>
    <n v="342399"/>
    <n v="16002"/>
    <n v="736724"/>
    <n v="738419"/>
    <n v="342352"/>
    <n v="736723"/>
    <n v="340109"/>
    <s v="NA"/>
    <n v="336401"/>
    <n v="282982"/>
    <n v="284068"/>
    <n v="13270"/>
    <n v="13268"/>
    <n v="735972"/>
    <n v="282978"/>
    <n v="282980"/>
    <n v="13269"/>
    <n v="742369"/>
    <n v="740419"/>
    <n v="742976"/>
    <n v="283452"/>
    <n v="284739"/>
    <n v="283985"/>
    <n v="340109"/>
    <n v="338401"/>
    <n v="342326"/>
    <s v="NA"/>
    <n v="742369"/>
    <n v="336399"/>
    <n v="735969"/>
    <n v="384182"/>
    <s v="kosslyn_1978"/>
    <n v="5"/>
    <s v="53478.0"/>
    <n v="47"/>
    <s v="possible"/>
    <s v="yes"/>
    <n v="1024"/>
    <n v="-9"/>
    <n v="-326"/>
  </r>
  <r>
    <n v="10"/>
    <n v="10"/>
    <n v="1134"/>
    <n v="113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47"/>
    <n v="47"/>
    <n v="3"/>
    <n v="47"/>
    <n v="27"/>
    <n v="0"/>
    <n v="27"/>
    <n v="3"/>
    <n v="3"/>
    <n v="0"/>
    <n v="0"/>
    <n v="47"/>
    <n v="3"/>
    <n v="3"/>
    <n v="0"/>
    <n v="47"/>
    <n v="47"/>
    <n v="75"/>
    <n v="3"/>
    <n v="3"/>
    <n v="3"/>
    <n v="27"/>
    <n v="27"/>
    <n v="27"/>
    <n v="3"/>
    <n v="47"/>
    <n v="27"/>
    <n v="47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tour"/>
    <n v="47"/>
    <n v="4"/>
    <n v="0"/>
    <n v="6"/>
    <s v="D:\T√©l√©chargements\subject-11.csv"/>
    <s v="legacy"/>
    <n v="7"/>
    <b v="0"/>
    <s v="Neonatal Nightingale"/>
    <s v="4.1.0"/>
    <n v="64"/>
    <n v="0"/>
    <s v="q"/>
    <s v="space"/>
    <s v="space"/>
    <s v="space"/>
    <s v="space"/>
    <s v="space"/>
    <s v="q"/>
    <s v="space"/>
    <n v="1"/>
    <n v="970"/>
    <s v="-"/>
    <n v="850.14285714285711"/>
    <n v="1037.8966434615302"/>
    <x v="1"/>
    <n v="39505"/>
    <n v="2268"/>
    <n v="467"/>
    <n v="669"/>
    <n v="2728"/>
    <n v="970"/>
    <n v="78"/>
    <n v="2210"/>
    <n v="2"/>
    <s v="legacy"/>
    <n v="1024"/>
    <n v="2"/>
    <n v="48000"/>
    <n v="-16"/>
    <s v="experiment"/>
    <x v="9"/>
    <s v="odd"/>
    <n v="344675"/>
    <n v="342399"/>
    <n v="16002"/>
    <n v="743834"/>
    <n v="745949"/>
    <n v="342352"/>
    <n v="743834"/>
    <n v="340109"/>
    <s v="NA"/>
    <n v="336401"/>
    <n v="282982"/>
    <n v="284068"/>
    <n v="13270"/>
    <n v="13268"/>
    <n v="743083"/>
    <n v="282978"/>
    <n v="282980"/>
    <n v="13269"/>
    <n v="749239"/>
    <n v="747949"/>
    <n v="750212"/>
    <n v="283452"/>
    <n v="284739"/>
    <n v="283985"/>
    <n v="340109"/>
    <n v="338401"/>
    <n v="342326"/>
    <s v="NA"/>
    <n v="749239"/>
    <n v="336399"/>
    <n v="743081"/>
    <n v="384182"/>
    <s v="kosslyn_1978"/>
    <n v="5"/>
    <s v="54448.0"/>
    <n v="48"/>
    <s v="impossible"/>
    <s v="yes"/>
    <n v="1024"/>
    <n v="-9"/>
    <n v="-326"/>
  </r>
  <r>
    <n v="10"/>
    <n v="10"/>
    <n v="1113"/>
    <n v="111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48"/>
    <n v="48"/>
    <n v="3"/>
    <n v="48"/>
    <n v="27"/>
    <n v="0"/>
    <n v="27"/>
    <n v="3"/>
    <n v="3"/>
    <n v="0"/>
    <n v="0"/>
    <n v="48"/>
    <n v="3"/>
    <n v="3"/>
    <n v="0"/>
    <n v="48"/>
    <n v="48"/>
    <n v="76"/>
    <n v="3"/>
    <n v="3"/>
    <n v="3"/>
    <n v="27"/>
    <n v="27"/>
    <n v="27"/>
    <n v="3"/>
    <n v="48"/>
    <n v="27"/>
    <n v="48"/>
    <n v="0"/>
    <s v="stim0"/>
    <s v="-15.0"/>
    <s v="-317.0"/>
    <s v="Tue Oct  7 16:57:18 2025"/>
    <s v="The main experiment item"/>
    <b v="0"/>
    <x v="16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Lac"/>
    <n v="48"/>
    <n v="4"/>
    <n v="0"/>
    <n v="6"/>
    <s v="D:\T√©l√©chargements\subject-11.csv"/>
    <s v="legacy"/>
    <n v="7"/>
    <b v="0"/>
    <s v="Neonatal Nightingale"/>
    <s v="4.1.0"/>
    <n v="38"/>
    <n v="0"/>
    <s v="m"/>
    <s v="space"/>
    <s v="space"/>
    <s v="space"/>
    <s v="space"/>
    <s v="space"/>
    <s v="m"/>
    <s v="space"/>
    <n v="1"/>
    <n v="90"/>
    <n v="90"/>
    <n v="850.14285714285711"/>
    <n v="1037.8966434615302"/>
    <x v="121"/>
    <n v="39505"/>
    <n v="2268"/>
    <n v="467"/>
    <n v="669"/>
    <n v="2728"/>
    <n v="90"/>
    <n v="78"/>
    <n v="2210"/>
    <n v="2"/>
    <s v="legacy"/>
    <n v="1024"/>
    <n v="2"/>
    <n v="48000"/>
    <n v="-16"/>
    <s v="experiment"/>
    <x v="9"/>
    <s v="odd"/>
    <n v="344675"/>
    <n v="342399"/>
    <n v="16002"/>
    <n v="751074"/>
    <n v="753099"/>
    <n v="342352"/>
    <n v="751074"/>
    <n v="340109"/>
    <s v="NA"/>
    <n v="336401"/>
    <n v="282982"/>
    <n v="284068"/>
    <n v="13270"/>
    <n v="13268"/>
    <n v="750323"/>
    <n v="282978"/>
    <n v="282980"/>
    <n v="13269"/>
    <n v="756679"/>
    <n v="755099"/>
    <n v="756773"/>
    <n v="283452"/>
    <n v="284739"/>
    <n v="283985"/>
    <n v="340109"/>
    <n v="338401"/>
    <n v="342326"/>
    <s v="NA"/>
    <n v="756679"/>
    <n v="336399"/>
    <n v="750320"/>
    <n v="384182"/>
    <s v="kosslyn_1978"/>
    <n v="5"/>
    <s v="54538.0"/>
    <n v="49"/>
    <s v="possible"/>
    <s v="yes"/>
    <n v="1024"/>
    <n v="-9"/>
    <n v="-326"/>
  </r>
  <r>
    <n v="12"/>
    <n v="12"/>
    <n v="1100"/>
    <n v="1100"/>
    <s v="#ffffff"/>
    <s v="legacy"/>
    <s v="legacy"/>
    <s v="legacy"/>
    <n v="0"/>
    <s v="uniform"/>
    <n v="0"/>
    <s v="undefined"/>
    <s v="undefined"/>
    <s v="undefined"/>
    <n v="1"/>
    <s v="undefined"/>
    <s v="undefined"/>
    <s v="q"/>
    <n v="0"/>
    <n v="3"/>
    <n v="0"/>
    <n v="49"/>
    <n v="49"/>
    <n v="3"/>
    <n v="49"/>
    <n v="27"/>
    <n v="0"/>
    <n v="27"/>
    <n v="3"/>
    <n v="3"/>
    <n v="0"/>
    <n v="0"/>
    <n v="49"/>
    <n v="3"/>
    <n v="3"/>
    <n v="0"/>
    <n v="49"/>
    <n v="49"/>
    <n v="77"/>
    <n v="3"/>
    <n v="3"/>
    <n v="3"/>
    <n v="27"/>
    <n v="27"/>
    <n v="27"/>
    <n v="3"/>
    <n v="49"/>
    <n v="27"/>
    <n v="49"/>
    <n v="0"/>
    <s v="stim0"/>
    <s v="-15.0"/>
    <s v="-317.0"/>
    <s v="Tue Oct  7 16:57:18 2025"/>
    <s v="The main experiment item"/>
    <b v="0"/>
    <x v="17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puits"/>
    <n v="49"/>
    <n v="4"/>
    <n v="0"/>
    <n v="6"/>
    <s v="D:\T√©l√©chargements\subject-11.csv"/>
    <s v="legacy"/>
    <n v="7"/>
    <b v="0"/>
    <s v="Neonatal Nightingale"/>
    <s v="4.1.0"/>
    <n v="33"/>
    <n v="0"/>
    <s v="q"/>
    <s v="space"/>
    <s v="space"/>
    <s v="space"/>
    <s v="space"/>
    <s v="space"/>
    <s v="q"/>
    <s v="space"/>
    <n v="1"/>
    <n v="501"/>
    <n v="501"/>
    <n v="850.14285714285711"/>
    <n v="1037.8966434615302"/>
    <x v="336"/>
    <n v="39505"/>
    <n v="2268"/>
    <n v="467"/>
    <n v="669"/>
    <n v="2728"/>
    <n v="501"/>
    <n v="78"/>
    <n v="2210"/>
    <n v="2"/>
    <s v="legacy"/>
    <n v="1024"/>
    <n v="2"/>
    <n v="48000"/>
    <n v="-16"/>
    <s v="experiment"/>
    <x v="9"/>
    <s v="odd"/>
    <n v="344675"/>
    <n v="342399"/>
    <n v="16002"/>
    <n v="757631"/>
    <n v="759759"/>
    <n v="342352"/>
    <n v="757631"/>
    <n v="340109"/>
    <s v="NA"/>
    <n v="336401"/>
    <n v="282982"/>
    <n v="284068"/>
    <n v="13270"/>
    <n v="13268"/>
    <n v="756880"/>
    <n v="282978"/>
    <n v="282980"/>
    <n v="13269"/>
    <n v="763529"/>
    <n v="761759"/>
    <n v="764033"/>
    <n v="283452"/>
    <n v="284739"/>
    <n v="283985"/>
    <n v="340109"/>
    <n v="338401"/>
    <n v="342326"/>
    <s v="NA"/>
    <n v="763529"/>
    <n v="336399"/>
    <n v="756877"/>
    <n v="384182"/>
    <s v="kosslyn_1978"/>
    <n v="6"/>
    <s v="55039.0"/>
    <n v="50"/>
    <s v="possible"/>
    <s v="yes"/>
    <n v="1024"/>
    <n v="-9"/>
    <n v="-326"/>
  </r>
  <r>
    <n v="11"/>
    <n v="11"/>
    <n v="1125"/>
    <n v="1125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0"/>
    <n v="50"/>
    <n v="3"/>
    <n v="50"/>
    <n v="27"/>
    <n v="0"/>
    <n v="27"/>
    <n v="3"/>
    <n v="3"/>
    <n v="0"/>
    <n v="0"/>
    <n v="50"/>
    <n v="3"/>
    <n v="3"/>
    <n v="0"/>
    <n v="50"/>
    <n v="50"/>
    <n v="78"/>
    <n v="3"/>
    <n v="3"/>
    <n v="3"/>
    <n v="27"/>
    <n v="27"/>
    <n v="27"/>
    <n v="3"/>
    <n v="50"/>
    <n v="27"/>
    <n v="50"/>
    <n v="0"/>
    <s v="stim0"/>
    <s v="-15.0"/>
    <s v="-317.0"/>
    <s v="Tue Oct  7 16:57:18 2025"/>
    <s v="The main experiment item"/>
    <b v="0"/>
    <x v="1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Herbe"/>
    <n v="50"/>
    <n v="4"/>
    <n v="0"/>
    <n v="6"/>
    <s v="D:\T√©l√©chargements\subject-11.csv"/>
    <s v="legacy"/>
    <n v="7"/>
    <b v="0"/>
    <s v="Neonatal Nightingale"/>
    <s v="4.1.0"/>
    <n v="11"/>
    <n v="0"/>
    <s v="m"/>
    <s v="space"/>
    <s v="space"/>
    <s v="space"/>
    <s v="space"/>
    <s v="space"/>
    <s v="m"/>
    <s v="space"/>
    <n v="1"/>
    <n v="2373"/>
    <n v="2373"/>
    <n v="850.14285714285711"/>
    <n v="1037.8966434615302"/>
    <x v="337"/>
    <n v="39505"/>
    <n v="2268"/>
    <n v="467"/>
    <n v="669"/>
    <n v="2728"/>
    <n v="2373"/>
    <n v="78"/>
    <n v="2210"/>
    <n v="2"/>
    <s v="legacy"/>
    <n v="1024"/>
    <n v="2"/>
    <n v="48000"/>
    <n v="-16"/>
    <s v="experiment"/>
    <x v="9"/>
    <s v="odd"/>
    <n v="344675"/>
    <n v="342399"/>
    <n v="16002"/>
    <n v="764889"/>
    <n v="766579"/>
    <n v="342352"/>
    <n v="764889"/>
    <n v="340109"/>
    <s v="NA"/>
    <n v="336401"/>
    <n v="282982"/>
    <n v="284068"/>
    <n v="13270"/>
    <n v="13268"/>
    <n v="764138"/>
    <n v="282978"/>
    <n v="282980"/>
    <n v="13269"/>
    <n v="770529"/>
    <n v="768579"/>
    <n v="772906"/>
    <n v="283452"/>
    <n v="284739"/>
    <n v="283985"/>
    <n v="340109"/>
    <n v="338401"/>
    <n v="342326"/>
    <s v="NA"/>
    <n v="770529"/>
    <n v="336399"/>
    <n v="764136"/>
    <n v="384182"/>
    <s v="kosslyn_1978"/>
    <n v="6"/>
    <s v="57412.0"/>
    <n v="51"/>
    <s v="possible"/>
    <s v="yes"/>
    <n v="1024"/>
    <n v="-9"/>
    <n v="-326"/>
  </r>
  <r>
    <n v="11"/>
    <n v="11"/>
    <n v="1113"/>
    <n v="111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51"/>
    <n v="51"/>
    <n v="3"/>
    <n v="51"/>
    <n v="27"/>
    <n v="0"/>
    <n v="27"/>
    <n v="3"/>
    <n v="3"/>
    <n v="0"/>
    <n v="0"/>
    <n v="51"/>
    <n v="3"/>
    <n v="3"/>
    <n v="0"/>
    <n v="51"/>
    <n v="51"/>
    <n v="79"/>
    <n v="3"/>
    <n v="3"/>
    <n v="3"/>
    <n v="27"/>
    <n v="27"/>
    <n v="27"/>
    <n v="3"/>
    <n v="51"/>
    <n v="27"/>
    <n v="51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Colline"/>
    <n v="51"/>
    <n v="4"/>
    <n v="0"/>
    <n v="6"/>
    <s v="D:\T√©l√©chargements\subject-11.csv"/>
    <s v="legacy"/>
    <n v="7"/>
    <b v="0"/>
    <s v="Neonatal Nightingale"/>
    <s v="4.1.0"/>
    <n v="56"/>
    <n v="0"/>
    <s v="q"/>
    <s v="space"/>
    <s v="space"/>
    <s v="space"/>
    <s v="space"/>
    <s v="space"/>
    <s v="q"/>
    <s v="space"/>
    <n v="1"/>
    <n v="513"/>
    <s v="-"/>
    <n v="850.14285714285711"/>
    <n v="1037.8966434615302"/>
    <x v="1"/>
    <n v="39505"/>
    <n v="2268"/>
    <n v="467"/>
    <n v="669"/>
    <n v="2728"/>
    <n v="513"/>
    <n v="78"/>
    <n v="2210"/>
    <n v="2"/>
    <s v="legacy"/>
    <n v="1024"/>
    <n v="2"/>
    <n v="48000"/>
    <n v="-16"/>
    <s v="experiment"/>
    <x v="9"/>
    <s v="odd"/>
    <n v="344675"/>
    <n v="342399"/>
    <n v="16002"/>
    <n v="773765"/>
    <n v="775519"/>
    <n v="342352"/>
    <n v="773765"/>
    <n v="340109"/>
    <s v="NA"/>
    <n v="336401"/>
    <n v="282982"/>
    <n v="284068"/>
    <n v="13270"/>
    <n v="13268"/>
    <n v="773014"/>
    <n v="282978"/>
    <n v="282980"/>
    <n v="13269"/>
    <n v="779279"/>
    <n v="777519"/>
    <n v="779795"/>
    <n v="283452"/>
    <n v="284739"/>
    <n v="283985"/>
    <n v="340109"/>
    <n v="338401"/>
    <n v="342326"/>
    <s v="NA"/>
    <n v="779279"/>
    <n v="336399"/>
    <n v="773012"/>
    <n v="384182"/>
    <s v="kosslyn_1978"/>
    <n v="6"/>
    <s v="57925.0"/>
    <n v="52"/>
    <s v="impossible"/>
    <s v="yes"/>
    <n v="1024"/>
    <n v="-9"/>
    <n v="-326"/>
  </r>
  <r>
    <n v="11"/>
    <n v="11"/>
    <n v="1099"/>
    <n v="1099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2"/>
    <n v="52"/>
    <n v="3"/>
    <n v="52"/>
    <n v="27"/>
    <n v="0"/>
    <n v="27"/>
    <n v="3"/>
    <n v="3"/>
    <n v="0"/>
    <n v="0"/>
    <n v="52"/>
    <n v="3"/>
    <n v="3"/>
    <n v="0"/>
    <n v="52"/>
    <n v="52"/>
    <n v="80"/>
    <n v="3"/>
    <n v="3"/>
    <n v="3"/>
    <n v="27"/>
    <n v="27"/>
    <n v="27"/>
    <n v="3"/>
    <n v="52"/>
    <n v="27"/>
    <n v="52"/>
    <n v="0"/>
    <s v="stim0"/>
    <s v="-15.0"/>
    <s v="-317.0"/>
    <s v="Tue Oct  7 16:57:18 2025"/>
    <s v="The main experiment item"/>
    <b v="0"/>
    <x v="15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Sable"/>
    <n v="52"/>
    <n v="4"/>
    <n v="0"/>
    <n v="6"/>
    <s v="D:\T√©l√©chargements\subject-11.csv"/>
    <s v="legacy"/>
    <n v="7"/>
    <b v="0"/>
    <s v="Neonatal Nightingale"/>
    <s v="4.1.0"/>
    <n v="5"/>
    <n v="0"/>
    <s v="m"/>
    <s v="space"/>
    <s v="space"/>
    <s v="space"/>
    <s v="space"/>
    <s v="space"/>
    <s v="m"/>
    <s v="space"/>
    <n v="1"/>
    <n v="367"/>
    <n v="367"/>
    <n v="850.14285714285711"/>
    <n v="1037.8966434615302"/>
    <x v="166"/>
    <n v="39505"/>
    <n v="2268"/>
    <n v="467"/>
    <n v="669"/>
    <n v="2728"/>
    <n v="367"/>
    <n v="78"/>
    <n v="2210"/>
    <n v="2"/>
    <s v="legacy"/>
    <n v="1024"/>
    <n v="2"/>
    <n v="48000"/>
    <n v="-16"/>
    <s v="experiment"/>
    <x v="9"/>
    <s v="odd"/>
    <n v="344675"/>
    <n v="342399"/>
    <n v="16002"/>
    <n v="780657"/>
    <n v="782599"/>
    <n v="342352"/>
    <n v="780657"/>
    <n v="340109"/>
    <s v="NA"/>
    <n v="336401"/>
    <n v="282982"/>
    <n v="284068"/>
    <n v="13270"/>
    <n v="13268"/>
    <n v="779906"/>
    <n v="282978"/>
    <n v="282980"/>
    <n v="13269"/>
    <n v="786609"/>
    <n v="784599"/>
    <n v="786980"/>
    <n v="283452"/>
    <n v="284739"/>
    <n v="283985"/>
    <n v="340109"/>
    <n v="338401"/>
    <n v="342326"/>
    <s v="NA"/>
    <n v="786609"/>
    <n v="336399"/>
    <n v="779904"/>
    <n v="384182"/>
    <s v="kosslyn_1978"/>
    <n v="6"/>
    <s v="58292.0"/>
    <n v="53"/>
    <s v="possible"/>
    <s v="yes"/>
    <n v="1024"/>
    <n v="-9"/>
    <n v="-326"/>
  </r>
  <r>
    <n v="11"/>
    <n v="11"/>
    <n v="1096"/>
    <n v="1096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53"/>
    <n v="53"/>
    <n v="3"/>
    <n v="53"/>
    <n v="27"/>
    <n v="0"/>
    <n v="27"/>
    <n v="3"/>
    <n v="3"/>
    <n v="0"/>
    <n v="0"/>
    <n v="53"/>
    <n v="3"/>
    <n v="3"/>
    <n v="0"/>
    <n v="53"/>
    <n v="53"/>
    <n v="81"/>
    <n v="3"/>
    <n v="3"/>
    <n v="3"/>
    <n v="27"/>
    <n v="27"/>
    <n v="27"/>
    <n v="3"/>
    <n v="53"/>
    <n v="27"/>
    <n v="53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tour"/>
    <n v="53"/>
    <n v="4"/>
    <n v="0"/>
    <n v="6"/>
    <s v="D:\T√©l√©chargements\subject-11.csv"/>
    <s v="legacy"/>
    <n v="7"/>
    <b v="0"/>
    <s v="Neonatal Nightingale"/>
    <s v="4.1.0"/>
    <n v="66"/>
    <n v="0"/>
    <s v="q"/>
    <s v="space"/>
    <s v="space"/>
    <s v="space"/>
    <s v="space"/>
    <s v="space"/>
    <s v="q"/>
    <s v="space"/>
    <n v="1"/>
    <n v="912"/>
    <s v="-"/>
    <n v="850.14285714285711"/>
    <n v="1037.8966434615302"/>
    <x v="1"/>
    <n v="39505"/>
    <n v="2268"/>
    <n v="467"/>
    <n v="669"/>
    <n v="2728"/>
    <n v="912"/>
    <n v="78"/>
    <n v="2210"/>
    <n v="2"/>
    <s v="legacy"/>
    <n v="1024"/>
    <n v="2"/>
    <n v="48000"/>
    <n v="-16"/>
    <s v="experiment"/>
    <x v="9"/>
    <s v="odd"/>
    <n v="344675"/>
    <n v="342399"/>
    <n v="16002"/>
    <n v="787840"/>
    <n v="789599"/>
    <n v="342352"/>
    <n v="787840"/>
    <n v="340109"/>
    <s v="NA"/>
    <n v="336401"/>
    <n v="282982"/>
    <n v="284068"/>
    <n v="13270"/>
    <n v="13268"/>
    <n v="787089"/>
    <n v="282978"/>
    <n v="282980"/>
    <n v="13269"/>
    <n v="792889"/>
    <n v="791599"/>
    <n v="793803"/>
    <n v="283452"/>
    <n v="284739"/>
    <n v="283985"/>
    <n v="340109"/>
    <n v="338401"/>
    <n v="342326"/>
    <s v="NA"/>
    <n v="792889"/>
    <n v="336399"/>
    <n v="787087"/>
    <n v="384182"/>
    <s v="kosslyn_1978"/>
    <n v="6"/>
    <s v="59204.0"/>
    <n v="54"/>
    <s v="impossible"/>
    <s v="yes"/>
    <n v="1024"/>
    <n v="-9"/>
    <n v="-326"/>
  </r>
  <r>
    <n v="10"/>
    <n v="10"/>
    <n v="1084"/>
    <n v="108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54"/>
    <n v="54"/>
    <n v="3"/>
    <n v="54"/>
    <n v="27"/>
    <n v="0"/>
    <n v="27"/>
    <n v="3"/>
    <n v="3"/>
    <n v="0"/>
    <n v="0"/>
    <n v="54"/>
    <n v="3"/>
    <n v="3"/>
    <n v="0"/>
    <n v="54"/>
    <n v="54"/>
    <n v="82"/>
    <n v="3"/>
    <n v="3"/>
    <n v="3"/>
    <n v="27"/>
    <n v="27"/>
    <n v="27"/>
    <n v="3"/>
    <n v="54"/>
    <n v="27"/>
    <n v="54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vallee"/>
    <n v="54"/>
    <n v="4"/>
    <n v="0"/>
    <n v="6"/>
    <s v="D:\T√©l√©chargements\subject-11.csv"/>
    <s v="legacy"/>
    <n v="7"/>
    <b v="0"/>
    <s v="Neonatal Nightingale"/>
    <s v="4.1.0"/>
    <n v="43"/>
    <n v="0"/>
    <s v="q"/>
    <s v="space"/>
    <s v="space"/>
    <s v="space"/>
    <s v="space"/>
    <s v="space"/>
    <s v="q"/>
    <s v="space"/>
    <n v="1"/>
    <n v="420"/>
    <s v="-"/>
    <n v="850.14285714285711"/>
    <n v="1037.8966434615302"/>
    <x v="1"/>
    <n v="39505"/>
    <n v="2268"/>
    <n v="467"/>
    <n v="669"/>
    <n v="2728"/>
    <n v="420"/>
    <n v="78"/>
    <n v="2210"/>
    <n v="2"/>
    <s v="legacy"/>
    <n v="1024"/>
    <n v="2"/>
    <n v="48000"/>
    <n v="-16"/>
    <s v="experiment"/>
    <x v="9"/>
    <s v="odd"/>
    <n v="344675"/>
    <n v="342399"/>
    <n v="16002"/>
    <n v="794663"/>
    <n v="796619"/>
    <n v="342352"/>
    <n v="794663"/>
    <n v="340109"/>
    <s v="NA"/>
    <n v="336401"/>
    <n v="282982"/>
    <n v="284068"/>
    <n v="13270"/>
    <n v="13268"/>
    <n v="793911"/>
    <n v="282978"/>
    <n v="282980"/>
    <n v="13269"/>
    <n v="800479"/>
    <n v="798619"/>
    <n v="800902"/>
    <n v="283452"/>
    <n v="284739"/>
    <n v="283985"/>
    <n v="340109"/>
    <n v="338401"/>
    <n v="342326"/>
    <s v="NA"/>
    <n v="800479"/>
    <n v="336399"/>
    <n v="793909"/>
    <n v="384182"/>
    <s v="kosslyn_1978"/>
    <n v="6"/>
    <s v="59624.0"/>
    <n v="55"/>
    <s v="impossible"/>
    <s v="yes"/>
    <n v="1024"/>
    <n v="-9"/>
    <n v="-326"/>
  </r>
  <r>
    <n v="10"/>
    <n v="10"/>
    <n v="1071"/>
    <n v="1071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55"/>
    <n v="55"/>
    <n v="3"/>
    <n v="55"/>
    <n v="27"/>
    <n v="0"/>
    <n v="27"/>
    <n v="3"/>
    <n v="3"/>
    <n v="0"/>
    <n v="0"/>
    <n v="55"/>
    <n v="3"/>
    <n v="3"/>
    <n v="0"/>
    <n v="55"/>
    <n v="55"/>
    <n v="83"/>
    <n v="3"/>
    <n v="3"/>
    <n v="3"/>
    <n v="27"/>
    <n v="27"/>
    <n v="27"/>
    <n v="3"/>
    <n v="55"/>
    <n v="27"/>
    <n v="55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grotte"/>
    <n v="55"/>
    <n v="4"/>
    <n v="0"/>
    <n v="6"/>
    <s v="D:\T√©l√©chargements\subject-11.csv"/>
    <s v="legacy"/>
    <n v="7"/>
    <b v="0"/>
    <s v="Neonatal Nightingale"/>
    <s v="4.1.0"/>
    <n v="62"/>
    <n v="0"/>
    <s v="q"/>
    <s v="space"/>
    <s v="space"/>
    <s v="space"/>
    <s v="space"/>
    <s v="space"/>
    <s v="q"/>
    <s v="space"/>
    <n v="1"/>
    <n v="364"/>
    <s v="-"/>
    <n v="850.14285714285711"/>
    <n v="1037.8966434615302"/>
    <x v="1"/>
    <n v="39505"/>
    <n v="2268"/>
    <n v="467"/>
    <n v="669"/>
    <n v="2728"/>
    <n v="364"/>
    <n v="78"/>
    <n v="2210"/>
    <n v="2"/>
    <s v="legacy"/>
    <n v="1024"/>
    <n v="2"/>
    <n v="48000"/>
    <n v="-16"/>
    <s v="experiment"/>
    <x v="9"/>
    <s v="odd"/>
    <n v="344675"/>
    <n v="342399"/>
    <n v="16002"/>
    <n v="801761"/>
    <n v="803788"/>
    <n v="342352"/>
    <n v="801761"/>
    <n v="340109"/>
    <s v="NA"/>
    <n v="336401"/>
    <n v="282982"/>
    <n v="284068"/>
    <n v="13270"/>
    <n v="13268"/>
    <n v="801010"/>
    <n v="282978"/>
    <n v="282980"/>
    <n v="13269"/>
    <n v="807369"/>
    <n v="805789"/>
    <n v="807736"/>
    <n v="283452"/>
    <n v="284739"/>
    <n v="283985"/>
    <n v="340109"/>
    <n v="338401"/>
    <n v="342326"/>
    <s v="NA"/>
    <n v="807369"/>
    <n v="336399"/>
    <n v="801008"/>
    <n v="384182"/>
    <s v="kosslyn_1978"/>
    <n v="6"/>
    <s v="59988.0"/>
    <n v="56"/>
    <s v="impossible"/>
    <s v="yes"/>
    <n v="1024"/>
    <n v="-9"/>
    <n v="-326"/>
  </r>
  <r>
    <n v="10"/>
    <n v="10"/>
    <n v="1056"/>
    <n v="1056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6"/>
    <n v="56"/>
    <n v="3"/>
    <n v="56"/>
    <n v="27"/>
    <n v="0"/>
    <n v="27"/>
    <n v="3"/>
    <n v="3"/>
    <n v="0"/>
    <n v="0"/>
    <n v="56"/>
    <n v="3"/>
    <n v="3"/>
    <n v="0"/>
    <n v="56"/>
    <n v="56"/>
    <n v="84"/>
    <n v="3"/>
    <n v="3"/>
    <n v="3"/>
    <n v="27"/>
    <n v="27"/>
    <n v="27"/>
    <n v="3"/>
    <n v="56"/>
    <n v="27"/>
    <n v="56"/>
    <n v="0"/>
    <s v="stim0"/>
    <s v="-15.0"/>
    <s v="-317.0"/>
    <s v="Tue Oct  7 16:57:18 2025"/>
    <s v="The main experiment item"/>
    <b v="0"/>
    <x v="7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Herbe"/>
    <n v="56"/>
    <n v="4"/>
    <n v="0"/>
    <n v="6"/>
    <s v="D:\T√©l√©chargements\subject-11.csv"/>
    <s v="legacy"/>
    <n v="7"/>
    <b v="0"/>
    <s v="Neonatal Nightingale"/>
    <s v="4.1.0"/>
    <n v="20"/>
    <n v="0"/>
    <s v="m"/>
    <s v="space"/>
    <s v="space"/>
    <s v="space"/>
    <s v="space"/>
    <s v="space"/>
    <s v="m"/>
    <s v="space"/>
    <n v="1"/>
    <n v="216"/>
    <n v="216"/>
    <n v="850.14285714285711"/>
    <n v="1037.8966434615302"/>
    <x v="328"/>
    <n v="39505"/>
    <n v="2268"/>
    <n v="467"/>
    <n v="669"/>
    <n v="2728"/>
    <n v="216"/>
    <n v="78"/>
    <n v="2210"/>
    <n v="2"/>
    <s v="legacy"/>
    <n v="1024"/>
    <n v="2"/>
    <n v="48000"/>
    <n v="-16"/>
    <s v="experiment"/>
    <x v="9"/>
    <s v="odd"/>
    <n v="344675"/>
    <n v="342399"/>
    <n v="16002"/>
    <n v="808595"/>
    <n v="810609"/>
    <n v="342352"/>
    <n v="808594"/>
    <n v="340109"/>
    <s v="NA"/>
    <n v="336401"/>
    <n v="282982"/>
    <n v="284068"/>
    <n v="13270"/>
    <n v="13268"/>
    <n v="807843"/>
    <n v="282978"/>
    <n v="282980"/>
    <n v="13269"/>
    <n v="814559"/>
    <n v="812609"/>
    <n v="814779"/>
    <n v="283452"/>
    <n v="284739"/>
    <n v="283985"/>
    <n v="340109"/>
    <n v="338401"/>
    <n v="342326"/>
    <s v="NA"/>
    <n v="814559"/>
    <n v="336399"/>
    <n v="807840"/>
    <n v="384182"/>
    <s v="kosslyn_1978"/>
    <n v="6"/>
    <s v="60204.0"/>
    <n v="57"/>
    <s v="possible"/>
    <s v="yes"/>
    <n v="1024"/>
    <n v="-9"/>
    <n v="-326"/>
  </r>
  <r>
    <n v="10"/>
    <n v="10"/>
    <n v="1050"/>
    <n v="1050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57"/>
    <n v="57"/>
    <n v="3"/>
    <n v="57"/>
    <n v="27"/>
    <n v="0"/>
    <n v="27"/>
    <n v="3"/>
    <n v="3"/>
    <n v="0"/>
    <n v="0"/>
    <n v="57"/>
    <n v="3"/>
    <n v="3"/>
    <n v="0"/>
    <n v="57"/>
    <n v="57"/>
    <n v="85"/>
    <n v="3"/>
    <n v="3"/>
    <n v="3"/>
    <n v="27"/>
    <n v="27"/>
    <n v="27"/>
    <n v="3"/>
    <n v="57"/>
    <n v="27"/>
    <n v="57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Ruisseau"/>
    <n v="57"/>
    <n v="4"/>
    <n v="0"/>
    <n v="6"/>
    <s v="D:\T√©l√©chargements\subject-11.csv"/>
    <s v="legacy"/>
    <n v="7"/>
    <b v="0"/>
    <s v="Neonatal Nightingale"/>
    <s v="4.1.0"/>
    <n v="46"/>
    <n v="0"/>
    <s v="q"/>
    <s v="space"/>
    <s v="space"/>
    <s v="space"/>
    <s v="space"/>
    <s v="space"/>
    <s v="q"/>
    <s v="space"/>
    <n v="1"/>
    <n v="736"/>
    <s v="-"/>
    <n v="850.14285714285711"/>
    <n v="1037.8966434615302"/>
    <x v="1"/>
    <n v="39505"/>
    <n v="2268"/>
    <n v="467"/>
    <n v="669"/>
    <n v="2728"/>
    <n v="736"/>
    <n v="78"/>
    <n v="2210"/>
    <n v="2"/>
    <s v="legacy"/>
    <n v="1024"/>
    <n v="2"/>
    <n v="48000"/>
    <n v="-16"/>
    <s v="experiment"/>
    <x v="9"/>
    <s v="odd"/>
    <n v="344675"/>
    <n v="342399"/>
    <n v="16002"/>
    <n v="815639"/>
    <n v="817589"/>
    <n v="342352"/>
    <n v="815639"/>
    <n v="340109"/>
    <s v="NA"/>
    <n v="336401"/>
    <n v="282982"/>
    <n v="284068"/>
    <n v="13270"/>
    <n v="13268"/>
    <n v="814888"/>
    <n v="282978"/>
    <n v="282980"/>
    <n v="13269"/>
    <n v="821279"/>
    <n v="819589"/>
    <n v="822019"/>
    <n v="283452"/>
    <n v="284739"/>
    <n v="283985"/>
    <n v="340109"/>
    <n v="338401"/>
    <n v="342326"/>
    <s v="NA"/>
    <n v="821279"/>
    <n v="336399"/>
    <n v="814885"/>
    <n v="384182"/>
    <s v="kosslyn_1978"/>
    <n v="6"/>
    <s v="60940.0"/>
    <n v="58"/>
    <s v="impossible"/>
    <s v="yes"/>
    <n v="1024"/>
    <n v="-9"/>
    <n v="-326"/>
  </r>
  <r>
    <n v="10"/>
    <n v="10"/>
    <n v="1033"/>
    <n v="103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8"/>
    <n v="58"/>
    <n v="3"/>
    <n v="58"/>
    <n v="27"/>
    <n v="0"/>
    <n v="27"/>
    <n v="3"/>
    <n v="3"/>
    <n v="0"/>
    <n v="0"/>
    <n v="58"/>
    <n v="3"/>
    <n v="3"/>
    <n v="0"/>
    <n v="58"/>
    <n v="58"/>
    <n v="86"/>
    <n v="3"/>
    <n v="3"/>
    <n v="3"/>
    <n v="27"/>
    <n v="27"/>
    <n v="27"/>
    <n v="3"/>
    <n v="58"/>
    <n v="27"/>
    <n v="58"/>
    <n v="0"/>
    <s v="stim0"/>
    <s v="-15.0"/>
    <s v="-317.0"/>
    <s v="Tue Oct  7 16:57:18 2025"/>
    <s v="The main experiment item"/>
    <b v="0"/>
    <x v="13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Sable"/>
    <n v="58"/>
    <n v="4"/>
    <n v="0"/>
    <n v="6"/>
    <s v="D:\T√©l√©chargements\subject-11.csv"/>
    <s v="legacy"/>
    <n v="7"/>
    <b v="0"/>
    <s v="Neonatal Nightingale"/>
    <s v="4.1.0"/>
    <n v="14"/>
    <n v="0"/>
    <s v="m"/>
    <s v="space"/>
    <s v="space"/>
    <s v="space"/>
    <s v="space"/>
    <s v="space"/>
    <s v="m"/>
    <s v="space"/>
    <n v="1"/>
    <n v="36"/>
    <n v="36"/>
    <n v="850.14285714285711"/>
    <n v="1037.8966434615302"/>
    <x v="338"/>
    <n v="39505"/>
    <n v="2268"/>
    <n v="467"/>
    <n v="669"/>
    <n v="2728"/>
    <n v="36"/>
    <n v="78"/>
    <n v="2210"/>
    <n v="2"/>
    <s v="legacy"/>
    <n v="1024"/>
    <n v="2"/>
    <n v="48000"/>
    <n v="-16"/>
    <s v="experiment"/>
    <x v="9"/>
    <s v="odd"/>
    <n v="344675"/>
    <n v="342399"/>
    <n v="16002"/>
    <n v="822899"/>
    <n v="824669"/>
    <n v="342352"/>
    <n v="822899"/>
    <n v="340109"/>
    <s v="NA"/>
    <n v="336401"/>
    <n v="282982"/>
    <n v="284068"/>
    <n v="13270"/>
    <n v="13268"/>
    <n v="822148"/>
    <n v="282978"/>
    <n v="282980"/>
    <n v="13269"/>
    <n v="828679"/>
    <n v="826669"/>
    <n v="828719"/>
    <n v="283452"/>
    <n v="284739"/>
    <n v="283985"/>
    <n v="340109"/>
    <n v="338401"/>
    <n v="342326"/>
    <s v="NA"/>
    <n v="828679"/>
    <n v="336399"/>
    <n v="822145"/>
    <n v="384182"/>
    <s v="kosslyn_1978"/>
    <n v="6"/>
    <s v="60976.0"/>
    <n v="59"/>
    <s v="possible"/>
    <s v="yes"/>
    <n v="1024"/>
    <n v="-9"/>
    <n v="-326"/>
  </r>
  <r>
    <n v="10"/>
    <n v="10"/>
    <n v="1018"/>
    <n v="1018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59"/>
    <n v="59"/>
    <n v="3"/>
    <n v="59"/>
    <n v="27"/>
    <n v="0"/>
    <n v="27"/>
    <n v="3"/>
    <n v="3"/>
    <n v="0"/>
    <n v="0"/>
    <n v="59"/>
    <n v="3"/>
    <n v="3"/>
    <n v="0"/>
    <n v="59"/>
    <n v="59"/>
    <n v="87"/>
    <n v="3"/>
    <n v="3"/>
    <n v="3"/>
    <n v="27"/>
    <n v="27"/>
    <n v="27"/>
    <n v="3"/>
    <n v="59"/>
    <n v="27"/>
    <n v="59"/>
    <n v="0"/>
    <s v="stim0"/>
    <s v="-15.0"/>
    <s v="-317.0"/>
    <s v="Tue Oct  7 16:57:18 2025"/>
    <s v="The main experiment item"/>
    <b v="0"/>
    <x v="11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Herbe"/>
    <n v="59"/>
    <n v="4"/>
    <n v="0"/>
    <n v="6"/>
    <s v="D:\T√©l√©chargements\subject-11.csv"/>
    <s v="legacy"/>
    <n v="7"/>
    <b v="0"/>
    <s v="Neonatal Nightingale"/>
    <s v="4.1.0"/>
    <n v="42"/>
    <n v="0"/>
    <s v="m"/>
    <s v="space"/>
    <s v="space"/>
    <s v="space"/>
    <s v="space"/>
    <s v="space"/>
    <s v="m"/>
    <s v="space"/>
    <n v="1"/>
    <n v="135"/>
    <n v="135"/>
    <n v="850.14285714285711"/>
    <n v="1037.8966434615302"/>
    <x v="339"/>
    <n v="39505"/>
    <n v="2268"/>
    <n v="467"/>
    <n v="669"/>
    <n v="2728"/>
    <n v="135"/>
    <n v="78"/>
    <n v="2210"/>
    <n v="2"/>
    <s v="legacy"/>
    <n v="1024"/>
    <n v="2"/>
    <n v="48000"/>
    <n v="-16"/>
    <s v="experiment"/>
    <x v="9"/>
    <s v="odd"/>
    <n v="344675"/>
    <n v="342399"/>
    <n v="16002"/>
    <n v="829579"/>
    <n v="831709"/>
    <n v="342352"/>
    <n v="829579"/>
    <n v="340109"/>
    <s v="NA"/>
    <n v="336401"/>
    <n v="282982"/>
    <n v="284068"/>
    <n v="13270"/>
    <n v="13268"/>
    <n v="828827"/>
    <n v="282978"/>
    <n v="282980"/>
    <n v="13269"/>
    <n v="835659"/>
    <n v="833709"/>
    <n v="835798"/>
    <n v="283452"/>
    <n v="284739"/>
    <n v="283985"/>
    <n v="340109"/>
    <n v="338401"/>
    <n v="342326"/>
    <s v="NA"/>
    <n v="835659"/>
    <n v="336399"/>
    <n v="828825"/>
    <n v="384182"/>
    <s v="kosslyn_1978"/>
    <n v="6"/>
    <s v="61111.0"/>
    <n v="60"/>
    <s v="possible"/>
    <s v="yes"/>
    <n v="1024"/>
    <n v="-9"/>
    <n v="-326"/>
  </r>
  <r>
    <n v="9"/>
    <n v="9"/>
    <n v="1002"/>
    <n v="1002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60"/>
    <n v="60"/>
    <n v="3"/>
    <n v="60"/>
    <n v="27"/>
    <n v="0"/>
    <n v="27"/>
    <n v="3"/>
    <n v="3"/>
    <n v="0"/>
    <n v="0"/>
    <n v="60"/>
    <n v="3"/>
    <n v="3"/>
    <n v="0"/>
    <n v="60"/>
    <n v="60"/>
    <n v="88"/>
    <n v="3"/>
    <n v="3"/>
    <n v="3"/>
    <n v="27"/>
    <n v="27"/>
    <n v="27"/>
    <n v="3"/>
    <n v="60"/>
    <n v="27"/>
    <n v="60"/>
    <n v="0"/>
    <s v="stim0"/>
    <s v="-15.0"/>
    <s v="-317.0"/>
    <s v="Tue Oct  7 16:57:18 2025"/>
    <s v="The main experiment item"/>
    <b v="0"/>
    <x v="9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Lac"/>
    <n v="60"/>
    <n v="4"/>
    <n v="0"/>
    <n v="6"/>
    <s v="D:\T√©l√©chargements\subject-11.csv"/>
    <s v="legacy"/>
    <n v="7"/>
    <b v="0"/>
    <s v="Neonatal Nightingale"/>
    <s v="4.1.0"/>
    <n v="4"/>
    <n v="0"/>
    <s v="m"/>
    <s v="space"/>
    <s v="space"/>
    <s v="space"/>
    <s v="space"/>
    <s v="space"/>
    <s v="m"/>
    <s v="space"/>
    <n v="1"/>
    <n v="11"/>
    <n v="11"/>
    <n v="850.14285714285711"/>
    <n v="1037.8966434615302"/>
    <x v="340"/>
    <n v="39505"/>
    <n v="2268"/>
    <n v="467"/>
    <n v="669"/>
    <n v="2728"/>
    <n v="11"/>
    <n v="78"/>
    <n v="2210"/>
    <n v="2"/>
    <s v="legacy"/>
    <n v="1024"/>
    <n v="2"/>
    <n v="48000"/>
    <n v="-16"/>
    <s v="experiment"/>
    <x v="9"/>
    <s v="odd"/>
    <n v="344675"/>
    <n v="342399"/>
    <n v="16002"/>
    <n v="836653"/>
    <n v="838599"/>
    <n v="342352"/>
    <n v="836653"/>
    <n v="340109"/>
    <s v="NA"/>
    <n v="336401"/>
    <n v="282982"/>
    <n v="284068"/>
    <n v="13270"/>
    <n v="13268"/>
    <n v="835902"/>
    <n v="282978"/>
    <n v="282980"/>
    <n v="13269"/>
    <n v="842189"/>
    <n v="840599"/>
    <n v="842203"/>
    <n v="283452"/>
    <n v="284739"/>
    <n v="283985"/>
    <n v="340109"/>
    <n v="338401"/>
    <n v="342326"/>
    <s v="NA"/>
    <n v="842189"/>
    <n v="336399"/>
    <n v="835899"/>
    <n v="384182"/>
    <s v="kosslyn_1978"/>
    <n v="6"/>
    <s v="61122.0"/>
    <n v="61"/>
    <s v="possible"/>
    <s v="yes"/>
    <n v="1024"/>
    <n v="-9"/>
    <n v="-326"/>
  </r>
  <r>
    <n v="11"/>
    <n v="11"/>
    <n v="1001"/>
    <n v="1001"/>
    <s v="#ffffff"/>
    <s v="legacy"/>
    <s v="legacy"/>
    <s v="legacy"/>
    <n v="0"/>
    <s v="uniform"/>
    <n v="0"/>
    <s v="undefined"/>
    <s v="undefined"/>
    <s v="undefined"/>
    <n v="1"/>
    <s v="undefined"/>
    <s v="undefined"/>
    <s v="m"/>
    <n v="0"/>
    <n v="3"/>
    <n v="0"/>
    <n v="61"/>
    <n v="61"/>
    <n v="3"/>
    <n v="61"/>
    <n v="27"/>
    <n v="0"/>
    <n v="27"/>
    <n v="3"/>
    <n v="3"/>
    <n v="0"/>
    <n v="0"/>
    <n v="61"/>
    <n v="3"/>
    <n v="3"/>
    <n v="0"/>
    <n v="61"/>
    <n v="61"/>
    <n v="89"/>
    <n v="3"/>
    <n v="3"/>
    <n v="3"/>
    <n v="27"/>
    <n v="27"/>
    <n v="27"/>
    <n v="3"/>
    <n v="61"/>
    <n v="27"/>
    <n v="61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vallee"/>
    <n v="61"/>
    <n v="4"/>
    <n v="0"/>
    <n v="6"/>
    <s v="D:\T√©l√©chargements\subject-11.csv"/>
    <s v="legacy"/>
    <n v="7"/>
    <b v="0"/>
    <s v="Neonatal Nightingale"/>
    <s v="4.1.0"/>
    <n v="58"/>
    <n v="0"/>
    <s v="m"/>
    <s v="space"/>
    <s v="space"/>
    <s v="space"/>
    <s v="space"/>
    <s v="space"/>
    <s v="m"/>
    <s v="space"/>
    <n v="1"/>
    <n v="965"/>
    <s v="-"/>
    <n v="850.14285714285711"/>
    <n v="1037.8966434615302"/>
    <x v="1"/>
    <n v="39505"/>
    <n v="2268"/>
    <n v="467"/>
    <n v="669"/>
    <n v="2728"/>
    <n v="965"/>
    <n v="78"/>
    <n v="2210"/>
    <n v="2"/>
    <s v="legacy"/>
    <n v="1024"/>
    <n v="2"/>
    <n v="48000"/>
    <n v="-16"/>
    <s v="experiment"/>
    <x v="9"/>
    <s v="odd"/>
    <n v="344675"/>
    <n v="342399"/>
    <n v="16002"/>
    <n v="843055"/>
    <n v="844638"/>
    <n v="342352"/>
    <n v="843055"/>
    <n v="340109"/>
    <s v="NA"/>
    <n v="336401"/>
    <n v="282982"/>
    <n v="284068"/>
    <n v="13270"/>
    <n v="13268"/>
    <n v="842304"/>
    <n v="282978"/>
    <n v="282980"/>
    <n v="13269"/>
    <n v="848499"/>
    <n v="846639"/>
    <n v="849467"/>
    <n v="283452"/>
    <n v="284739"/>
    <n v="283985"/>
    <n v="340109"/>
    <n v="338401"/>
    <n v="342326"/>
    <s v="NA"/>
    <n v="848499"/>
    <n v="336399"/>
    <n v="842302"/>
    <n v="384182"/>
    <s v="kosslyn_1978"/>
    <n v="7"/>
    <s v="62087.0"/>
    <n v="62"/>
    <s v="impossible"/>
    <s v="yes"/>
    <n v="1024"/>
    <n v="-9"/>
    <n v="-326"/>
  </r>
  <r>
    <n v="11"/>
    <n v="11"/>
    <n v="988"/>
    <n v="988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62"/>
    <n v="62"/>
    <n v="3"/>
    <n v="62"/>
    <n v="27"/>
    <n v="0"/>
    <n v="27"/>
    <n v="3"/>
    <n v="3"/>
    <n v="0"/>
    <n v="0"/>
    <n v="62"/>
    <n v="3"/>
    <n v="3"/>
    <n v="0"/>
    <n v="62"/>
    <n v="62"/>
    <n v="90"/>
    <n v="3"/>
    <n v="3"/>
    <n v="3"/>
    <n v="27"/>
    <n v="27"/>
    <n v="27"/>
    <n v="3"/>
    <n v="62"/>
    <n v="27"/>
    <n v="62"/>
    <n v="0"/>
    <s v="stim0"/>
    <s v="-15.0"/>
    <s v="-317.0"/>
    <s v="Tue Oct  7 16:57:18 2025"/>
    <s v="The main experiment item"/>
    <b v="0"/>
    <x v="20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Sable"/>
    <n v="62"/>
    <n v="4"/>
    <n v="0"/>
    <n v="6"/>
    <s v="D:\T√©l√©chargements\subject-11.csv"/>
    <s v="legacy"/>
    <n v="7"/>
    <b v="0"/>
    <s v="Neonatal Nightingale"/>
    <s v="4.1.0"/>
    <n v="40"/>
    <n v="0"/>
    <s v="m"/>
    <s v="space"/>
    <s v="space"/>
    <s v="space"/>
    <s v="space"/>
    <s v="space"/>
    <s v="m"/>
    <s v="space"/>
    <n v="1"/>
    <n v="169"/>
    <n v="169"/>
    <n v="850.14285714285711"/>
    <n v="1037.8966434615302"/>
    <x v="230"/>
    <n v="39505"/>
    <n v="2268"/>
    <n v="467"/>
    <n v="669"/>
    <n v="2728"/>
    <n v="169"/>
    <n v="78"/>
    <n v="2210"/>
    <n v="2"/>
    <s v="legacy"/>
    <n v="1024"/>
    <n v="2"/>
    <n v="48000"/>
    <n v="-16"/>
    <s v="experiment"/>
    <x v="9"/>
    <s v="odd"/>
    <n v="344675"/>
    <n v="342399"/>
    <n v="16002"/>
    <n v="850323"/>
    <n v="852449"/>
    <n v="342352"/>
    <n v="850323"/>
    <n v="340109"/>
    <s v="NA"/>
    <n v="336401"/>
    <n v="282982"/>
    <n v="284068"/>
    <n v="13270"/>
    <n v="13268"/>
    <n v="849571"/>
    <n v="282978"/>
    <n v="282980"/>
    <n v="13269"/>
    <n v="856479"/>
    <n v="854449"/>
    <n v="856651"/>
    <n v="283452"/>
    <n v="284739"/>
    <n v="283985"/>
    <n v="340109"/>
    <n v="338401"/>
    <n v="342326"/>
    <s v="NA"/>
    <n v="856479"/>
    <n v="336399"/>
    <n v="849570"/>
    <n v="384182"/>
    <s v="kosslyn_1978"/>
    <n v="7"/>
    <s v="62256.0"/>
    <n v="63"/>
    <s v="possible"/>
    <s v="yes"/>
    <n v="1024"/>
    <n v="-9"/>
    <n v="-326"/>
  </r>
  <r>
    <n v="10"/>
    <n v="10"/>
    <n v="976"/>
    <n v="976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3"/>
    <n v="63"/>
    <n v="3"/>
    <n v="63"/>
    <n v="27"/>
    <n v="0"/>
    <n v="27"/>
    <n v="3"/>
    <n v="3"/>
    <n v="0"/>
    <n v="0"/>
    <n v="63"/>
    <n v="3"/>
    <n v="3"/>
    <n v="0"/>
    <n v="63"/>
    <n v="63"/>
    <n v="91"/>
    <n v="3"/>
    <n v="3"/>
    <n v="3"/>
    <n v="27"/>
    <n v="27"/>
    <n v="27"/>
    <n v="3"/>
    <n v="63"/>
    <n v="27"/>
    <n v="63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pont"/>
    <n v="63"/>
    <n v="4"/>
    <n v="0"/>
    <n v="6"/>
    <s v="D:\T√©l√©chargements\subject-11.csv"/>
    <s v="legacy"/>
    <n v="7"/>
    <b v="0"/>
    <s v="Neonatal Nightingale"/>
    <s v="4.1.0"/>
    <n v="76"/>
    <n v="0"/>
    <s v="q"/>
    <s v="space"/>
    <s v="space"/>
    <s v="space"/>
    <s v="space"/>
    <s v="space"/>
    <s v="q"/>
    <s v="space"/>
    <n v="1"/>
    <n v="249"/>
    <s v="-"/>
    <n v="850.14285714285711"/>
    <n v="1037.8966434615302"/>
    <x v="1"/>
    <n v="39505"/>
    <n v="2268"/>
    <n v="467"/>
    <n v="669"/>
    <n v="2728"/>
    <n v="249"/>
    <n v="78"/>
    <n v="2210"/>
    <n v="2"/>
    <s v="legacy"/>
    <n v="1024"/>
    <n v="2"/>
    <n v="48000"/>
    <n v="-16"/>
    <s v="experiment"/>
    <x v="9"/>
    <s v="odd"/>
    <n v="344675"/>
    <n v="342399"/>
    <n v="16002"/>
    <n v="857508"/>
    <n v="859109"/>
    <n v="342352"/>
    <n v="857508"/>
    <n v="340109"/>
    <s v="NA"/>
    <n v="336401"/>
    <n v="282982"/>
    <n v="284068"/>
    <n v="13270"/>
    <n v="13268"/>
    <n v="856757"/>
    <n v="282978"/>
    <n v="282980"/>
    <n v="13269"/>
    <n v="862669"/>
    <n v="861109"/>
    <n v="862921"/>
    <n v="283452"/>
    <n v="284739"/>
    <n v="283985"/>
    <n v="340109"/>
    <n v="338401"/>
    <n v="342326"/>
    <s v="NA"/>
    <n v="862669"/>
    <n v="336399"/>
    <n v="856754"/>
    <n v="384182"/>
    <s v="kosslyn_1978"/>
    <n v="7"/>
    <s v="62505.0"/>
    <n v="64"/>
    <s v="impossible"/>
    <s v="yes"/>
    <n v="1024"/>
    <n v="-9"/>
    <n v="-326"/>
  </r>
  <r>
    <n v="10"/>
    <n v="10"/>
    <n v="986"/>
    <n v="986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64"/>
    <n v="64"/>
    <n v="3"/>
    <n v="64"/>
    <n v="27"/>
    <n v="0"/>
    <n v="27"/>
    <n v="3"/>
    <n v="3"/>
    <n v="0"/>
    <n v="0"/>
    <n v="64"/>
    <n v="3"/>
    <n v="3"/>
    <n v="0"/>
    <n v="64"/>
    <n v="64"/>
    <n v="92"/>
    <n v="3"/>
    <n v="3"/>
    <n v="3"/>
    <n v="27"/>
    <n v="27"/>
    <n v="27"/>
    <n v="3"/>
    <n v="64"/>
    <n v="27"/>
    <n v="64"/>
    <n v="0"/>
    <s v="stim0"/>
    <s v="-15.0"/>
    <s v="-317.0"/>
    <s v="Tue Oct  7 16:57:18 2025"/>
    <s v="The main experiment item"/>
    <b v="0"/>
    <x v="2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Hutte"/>
    <n v="64"/>
    <n v="4"/>
    <n v="0"/>
    <n v="6"/>
    <s v="D:\T√©l√©chargements\subject-11.csv"/>
    <s v="legacy"/>
    <n v="7"/>
    <b v="0"/>
    <s v="Neonatal Nightingale"/>
    <s v="4.1.0"/>
    <n v="27"/>
    <n v="0"/>
    <s v="m"/>
    <s v="space"/>
    <s v="space"/>
    <s v="space"/>
    <s v="space"/>
    <s v="space"/>
    <s v="m"/>
    <s v="space"/>
    <n v="1"/>
    <n v="1613"/>
    <n v="1613"/>
    <n v="850.14285714285711"/>
    <n v="1037.8966434615302"/>
    <x v="341"/>
    <n v="39505"/>
    <n v="2268"/>
    <n v="467"/>
    <n v="669"/>
    <n v="2728"/>
    <n v="1613"/>
    <n v="78"/>
    <n v="2210"/>
    <n v="2"/>
    <s v="legacy"/>
    <n v="1024"/>
    <n v="2"/>
    <n v="48000"/>
    <n v="-16"/>
    <s v="experiment"/>
    <x v="9"/>
    <s v="odd"/>
    <n v="344675"/>
    <n v="342399"/>
    <n v="16002"/>
    <n v="863801"/>
    <n v="865759"/>
    <n v="342352"/>
    <n v="863801"/>
    <n v="340109"/>
    <s v="NA"/>
    <n v="336401"/>
    <n v="282982"/>
    <n v="284068"/>
    <n v="13270"/>
    <n v="13268"/>
    <n v="863050"/>
    <n v="282978"/>
    <n v="282980"/>
    <n v="13269"/>
    <n v="869709"/>
    <n v="867759"/>
    <n v="871327"/>
    <n v="283452"/>
    <n v="284739"/>
    <n v="283985"/>
    <n v="340109"/>
    <n v="338401"/>
    <n v="342326"/>
    <s v="NA"/>
    <n v="869708"/>
    <n v="336399"/>
    <n v="863047"/>
    <n v="384182"/>
    <s v="kosslyn_1978"/>
    <n v="7"/>
    <s v="64118.0"/>
    <n v="65"/>
    <s v="possible"/>
    <s v="yes"/>
    <n v="1024"/>
    <n v="-9"/>
    <n v="-326"/>
  </r>
  <r>
    <n v="10"/>
    <n v="10"/>
    <n v="972"/>
    <n v="972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5"/>
    <n v="65"/>
    <n v="3"/>
    <n v="65"/>
    <n v="27"/>
    <n v="0"/>
    <n v="27"/>
    <n v="3"/>
    <n v="3"/>
    <n v="0"/>
    <n v="0"/>
    <n v="65"/>
    <n v="3"/>
    <n v="3"/>
    <n v="0"/>
    <n v="65"/>
    <n v="65"/>
    <n v="93"/>
    <n v="3"/>
    <n v="3"/>
    <n v="3"/>
    <n v="27"/>
    <n v="27"/>
    <n v="27"/>
    <n v="3"/>
    <n v="65"/>
    <n v="27"/>
    <n v="65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Colline"/>
    <n v="65"/>
    <n v="4"/>
    <n v="0"/>
    <n v="6"/>
    <s v="D:\T√©l√©chargements\subject-11.csv"/>
    <s v="legacy"/>
    <n v="7"/>
    <b v="0"/>
    <s v="Neonatal Nightingale"/>
    <s v="4.1.0"/>
    <n v="82"/>
    <n v="0"/>
    <s v="q"/>
    <s v="space"/>
    <s v="space"/>
    <s v="space"/>
    <s v="space"/>
    <s v="space"/>
    <s v="q"/>
    <s v="space"/>
    <n v="1"/>
    <n v="96"/>
    <s v="-"/>
    <n v="850.14285714285711"/>
    <n v="1037.8966434615302"/>
    <x v="1"/>
    <n v="39505"/>
    <n v="2268"/>
    <n v="467"/>
    <n v="669"/>
    <n v="2728"/>
    <n v="96"/>
    <n v="78"/>
    <n v="2210"/>
    <n v="2"/>
    <s v="legacy"/>
    <n v="1024"/>
    <n v="2"/>
    <n v="48000"/>
    <n v="-16"/>
    <s v="experiment"/>
    <x v="9"/>
    <s v="odd"/>
    <n v="344675"/>
    <n v="342399"/>
    <n v="16002"/>
    <n v="872205"/>
    <n v="874339"/>
    <n v="342352"/>
    <n v="872205"/>
    <n v="340109"/>
    <s v="NA"/>
    <n v="336401"/>
    <n v="282982"/>
    <n v="284068"/>
    <n v="13270"/>
    <n v="13268"/>
    <n v="871454"/>
    <n v="282978"/>
    <n v="282980"/>
    <n v="13269"/>
    <n v="878109"/>
    <n v="876339"/>
    <n v="878208"/>
    <n v="283452"/>
    <n v="284739"/>
    <n v="283985"/>
    <n v="340109"/>
    <n v="338401"/>
    <n v="342326"/>
    <s v="NA"/>
    <n v="878109"/>
    <n v="336399"/>
    <n v="871451"/>
    <n v="384182"/>
    <s v="kosslyn_1978"/>
    <n v="7"/>
    <s v="64214.0"/>
    <n v="66"/>
    <s v="impossible"/>
    <s v="yes"/>
    <n v="1024"/>
    <n v="-9"/>
    <n v="-326"/>
  </r>
  <r>
    <n v="10"/>
    <n v="10"/>
    <n v="970"/>
    <n v="970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6"/>
    <n v="66"/>
    <n v="3"/>
    <n v="66"/>
    <n v="27"/>
    <n v="0"/>
    <n v="27"/>
    <n v="3"/>
    <n v="3"/>
    <n v="0"/>
    <n v="0"/>
    <n v="66"/>
    <n v="3"/>
    <n v="3"/>
    <n v="0"/>
    <n v="66"/>
    <n v="66"/>
    <n v="94"/>
    <n v="3"/>
    <n v="3"/>
    <n v="3"/>
    <n v="27"/>
    <n v="27"/>
    <n v="27"/>
    <n v="3"/>
    <n v="66"/>
    <n v="27"/>
    <n v="66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grotte"/>
    <n v="66"/>
    <n v="4"/>
    <n v="0"/>
    <n v="6"/>
    <s v="D:\T√©l√©chargements\subject-11.csv"/>
    <s v="legacy"/>
    <n v="7"/>
    <b v="0"/>
    <s v="Neonatal Nightingale"/>
    <s v="4.1.0"/>
    <n v="53"/>
    <n v="0"/>
    <s v="q"/>
    <s v="space"/>
    <s v="space"/>
    <s v="space"/>
    <s v="space"/>
    <s v="space"/>
    <s v="q"/>
    <s v="space"/>
    <n v="1"/>
    <n v="836"/>
    <s v="-"/>
    <n v="850.14285714285711"/>
    <n v="1037.8966434615302"/>
    <x v="1"/>
    <n v="39505"/>
    <n v="2268"/>
    <n v="467"/>
    <n v="669"/>
    <n v="2728"/>
    <n v="836"/>
    <n v="78"/>
    <n v="2210"/>
    <n v="2"/>
    <s v="legacy"/>
    <n v="1024"/>
    <n v="2"/>
    <n v="48000"/>
    <n v="-16"/>
    <s v="experiment"/>
    <x v="9"/>
    <s v="odd"/>
    <n v="344675"/>
    <n v="342399"/>
    <n v="16002"/>
    <n v="879090"/>
    <n v="880799"/>
    <n v="342352"/>
    <n v="879089"/>
    <n v="340109"/>
    <s v="NA"/>
    <n v="336401"/>
    <n v="282982"/>
    <n v="284068"/>
    <n v="13270"/>
    <n v="13268"/>
    <n v="878338"/>
    <n v="282978"/>
    <n v="282980"/>
    <n v="13269"/>
    <n v="884359"/>
    <n v="882799"/>
    <n v="885198"/>
    <n v="283452"/>
    <n v="284739"/>
    <n v="283985"/>
    <n v="340109"/>
    <n v="338401"/>
    <n v="342326"/>
    <s v="NA"/>
    <n v="884359"/>
    <n v="336399"/>
    <n v="878335"/>
    <n v="384182"/>
    <s v="kosslyn_1978"/>
    <n v="7"/>
    <s v="65050.0"/>
    <n v="67"/>
    <s v="impossible"/>
    <s v="yes"/>
    <n v="1024"/>
    <n v="-9"/>
    <n v="-326"/>
  </r>
  <r>
    <n v="10"/>
    <n v="10"/>
    <n v="958"/>
    <n v="958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7"/>
    <n v="67"/>
    <n v="3"/>
    <n v="67"/>
    <n v="27"/>
    <n v="0"/>
    <n v="27"/>
    <n v="3"/>
    <n v="3"/>
    <n v="0"/>
    <n v="0"/>
    <n v="67"/>
    <n v="3"/>
    <n v="3"/>
    <n v="0"/>
    <n v="67"/>
    <n v="67"/>
    <n v="95"/>
    <n v="3"/>
    <n v="3"/>
    <n v="3"/>
    <n v="27"/>
    <n v="27"/>
    <n v="27"/>
    <n v="3"/>
    <n v="67"/>
    <n v="27"/>
    <n v="67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Colline"/>
    <n v="67"/>
    <n v="4"/>
    <n v="0"/>
    <n v="6"/>
    <s v="D:\T√©l√©chargements\subject-11.csv"/>
    <s v="legacy"/>
    <n v="7"/>
    <b v="0"/>
    <s v="Neonatal Nightingale"/>
    <s v="4.1.0"/>
    <n v="59"/>
    <n v="0"/>
    <s v="q"/>
    <s v="space"/>
    <s v="space"/>
    <s v="space"/>
    <s v="space"/>
    <s v="space"/>
    <s v="q"/>
    <s v="space"/>
    <n v="1"/>
    <n v="108"/>
    <s v="-"/>
    <n v="850.14285714285711"/>
    <n v="1037.8966434615302"/>
    <x v="1"/>
    <n v="39505"/>
    <n v="2268"/>
    <n v="467"/>
    <n v="669"/>
    <n v="2728"/>
    <n v="108"/>
    <n v="78"/>
    <n v="2210"/>
    <n v="2"/>
    <s v="legacy"/>
    <n v="1024"/>
    <n v="2"/>
    <n v="48000"/>
    <n v="-16"/>
    <s v="experiment"/>
    <x v="9"/>
    <s v="odd"/>
    <n v="344675"/>
    <n v="342399"/>
    <n v="16002"/>
    <n v="886057"/>
    <n v="887649"/>
    <n v="342352"/>
    <n v="886057"/>
    <n v="340109"/>
    <s v="NA"/>
    <n v="336401"/>
    <n v="282982"/>
    <n v="284068"/>
    <n v="13270"/>
    <n v="13268"/>
    <n v="885306"/>
    <n v="282978"/>
    <n v="282980"/>
    <n v="13269"/>
    <n v="891429"/>
    <n v="889649"/>
    <n v="891540"/>
    <n v="283452"/>
    <n v="284739"/>
    <n v="283985"/>
    <n v="340109"/>
    <n v="338401"/>
    <n v="342326"/>
    <s v="NA"/>
    <n v="891429"/>
    <n v="336399"/>
    <n v="885304"/>
    <n v="384182"/>
    <s v="kosslyn_1978"/>
    <n v="7"/>
    <s v="65158.0"/>
    <n v="68"/>
    <s v="impossible"/>
    <s v="yes"/>
    <n v="1024"/>
    <n v="-9"/>
    <n v="-326"/>
  </r>
  <r>
    <n v="10"/>
    <n v="10"/>
    <n v="944"/>
    <n v="94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68"/>
    <n v="68"/>
    <n v="3"/>
    <n v="68"/>
    <n v="27"/>
    <n v="0"/>
    <n v="27"/>
    <n v="3"/>
    <n v="3"/>
    <n v="0"/>
    <n v="0"/>
    <n v="68"/>
    <n v="3"/>
    <n v="3"/>
    <n v="0"/>
    <n v="68"/>
    <n v="68"/>
    <n v="96"/>
    <n v="3"/>
    <n v="3"/>
    <n v="3"/>
    <n v="27"/>
    <n v="27"/>
    <n v="27"/>
    <n v="3"/>
    <n v="68"/>
    <n v="27"/>
    <n v="68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vallee"/>
    <n v="68"/>
    <n v="4"/>
    <n v="0"/>
    <n v="6"/>
    <s v="D:\T√©l√©chargements\subject-11.csv"/>
    <s v="legacy"/>
    <n v="7"/>
    <b v="0"/>
    <s v="Neonatal Nightingale"/>
    <s v="4.1.0"/>
    <n v="63"/>
    <n v="0"/>
    <s v="q"/>
    <s v="space"/>
    <s v="space"/>
    <s v="space"/>
    <s v="space"/>
    <s v="space"/>
    <s v="q"/>
    <s v="space"/>
    <n v="1"/>
    <n v="26"/>
    <s v="-"/>
    <n v="850.14285714285711"/>
    <n v="1037.8966434615302"/>
    <x v="1"/>
    <n v="39505"/>
    <n v="2268"/>
    <n v="467"/>
    <n v="669"/>
    <n v="2728"/>
    <n v="26"/>
    <n v="78"/>
    <n v="2210"/>
    <n v="2"/>
    <s v="legacy"/>
    <n v="1024"/>
    <n v="2"/>
    <n v="48000"/>
    <n v="-16"/>
    <s v="experiment"/>
    <x v="9"/>
    <s v="odd"/>
    <n v="344675"/>
    <n v="342399"/>
    <n v="16002"/>
    <n v="892398"/>
    <n v="894349"/>
    <n v="342352"/>
    <n v="892398"/>
    <n v="340109"/>
    <s v="NA"/>
    <n v="336401"/>
    <n v="282982"/>
    <n v="284068"/>
    <n v="13270"/>
    <n v="13268"/>
    <n v="891647"/>
    <n v="282978"/>
    <n v="282980"/>
    <n v="13269"/>
    <n v="898229"/>
    <n v="896349"/>
    <n v="898259"/>
    <n v="283452"/>
    <n v="284739"/>
    <n v="283985"/>
    <n v="340109"/>
    <n v="338401"/>
    <n v="342326"/>
    <s v="NA"/>
    <n v="898229"/>
    <n v="336399"/>
    <n v="891645"/>
    <n v="384182"/>
    <s v="kosslyn_1978"/>
    <n v="7"/>
    <s v="65184.0"/>
    <n v="69"/>
    <s v="impossible"/>
    <s v="yes"/>
    <n v="1024"/>
    <n v="-9"/>
    <n v="-326"/>
  </r>
  <r>
    <n v="10"/>
    <n v="10"/>
    <n v="944"/>
    <n v="944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69"/>
    <n v="69"/>
    <n v="3"/>
    <n v="69"/>
    <n v="27"/>
    <n v="0"/>
    <n v="27"/>
    <n v="3"/>
    <n v="3"/>
    <n v="0"/>
    <n v="0"/>
    <n v="69"/>
    <n v="3"/>
    <n v="3"/>
    <n v="0"/>
    <n v="69"/>
    <n v="69"/>
    <n v="97"/>
    <n v="3"/>
    <n v="3"/>
    <n v="3"/>
    <n v="27"/>
    <n v="27"/>
    <n v="27"/>
    <n v="3"/>
    <n v="69"/>
    <n v="27"/>
    <n v="69"/>
    <n v="0"/>
    <s v="stim0"/>
    <s v="-15.0"/>
    <s v="-317.0"/>
    <s v="Tue Oct  7 16:57:18 2025"/>
    <s v="The main experiment item"/>
    <b v="0"/>
    <x v="1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puits"/>
    <n v="69"/>
    <n v="4"/>
    <n v="0"/>
    <n v="6"/>
    <s v="D:\T√©l√©chargements\subject-11.csv"/>
    <s v="legacy"/>
    <n v="7"/>
    <b v="0"/>
    <s v="Neonatal Nightingale"/>
    <s v="4.1.0"/>
    <n v="3"/>
    <n v="0"/>
    <s v="m"/>
    <s v="space"/>
    <s v="space"/>
    <s v="space"/>
    <s v="space"/>
    <s v="space"/>
    <s v="m"/>
    <s v="space"/>
    <n v="1"/>
    <n v="930"/>
    <n v="930"/>
    <n v="850.14285714285711"/>
    <n v="1037.8966434615302"/>
    <x v="342"/>
    <n v="39505"/>
    <n v="2268"/>
    <n v="467"/>
    <n v="669"/>
    <n v="2728"/>
    <n v="930"/>
    <n v="78"/>
    <n v="2210"/>
    <n v="2"/>
    <s v="legacy"/>
    <n v="1024"/>
    <n v="2"/>
    <n v="48000"/>
    <n v="-16"/>
    <s v="experiment"/>
    <x v="9"/>
    <s v="odd"/>
    <n v="344675"/>
    <n v="342399"/>
    <n v="16002"/>
    <n v="899114"/>
    <n v="901069"/>
    <n v="342352"/>
    <n v="899114"/>
    <n v="340109"/>
    <s v="NA"/>
    <n v="336401"/>
    <n v="282982"/>
    <n v="284068"/>
    <n v="13270"/>
    <n v="13268"/>
    <n v="898363"/>
    <n v="282978"/>
    <n v="282980"/>
    <n v="13269"/>
    <n v="904839"/>
    <n v="903069"/>
    <n v="905773"/>
    <n v="283452"/>
    <n v="284739"/>
    <n v="283985"/>
    <n v="340109"/>
    <n v="338401"/>
    <n v="342326"/>
    <s v="NA"/>
    <n v="904839"/>
    <n v="336399"/>
    <n v="898360"/>
    <n v="384182"/>
    <s v="kosslyn_1978"/>
    <n v="7"/>
    <s v="66114.0"/>
    <n v="70"/>
    <s v="possible"/>
    <s v="yes"/>
    <n v="1024"/>
    <n v="-9"/>
    <n v="-326"/>
  </r>
  <r>
    <n v="11"/>
    <n v="11"/>
    <n v="939"/>
    <n v="939"/>
    <s v="#ffffff"/>
    <s v="legacy"/>
    <s v="legacy"/>
    <s v="legacy"/>
    <n v="0"/>
    <s v="uniform"/>
    <n v="0"/>
    <s v="undefined"/>
    <s v="undefined"/>
    <s v="undefined"/>
    <n v="1"/>
    <s v="undefined"/>
    <s v="undefined"/>
    <s v="q"/>
    <n v="0"/>
    <n v="3"/>
    <n v="0"/>
    <n v="70"/>
    <n v="70"/>
    <n v="3"/>
    <n v="70"/>
    <n v="27"/>
    <n v="0"/>
    <n v="27"/>
    <n v="3"/>
    <n v="3"/>
    <n v="0"/>
    <n v="0"/>
    <n v="70"/>
    <n v="3"/>
    <n v="3"/>
    <n v="0"/>
    <n v="70"/>
    <n v="70"/>
    <n v="98"/>
    <n v="3"/>
    <n v="3"/>
    <n v="3"/>
    <n v="27"/>
    <n v="27"/>
    <n v="27"/>
    <n v="3"/>
    <n v="70"/>
    <n v="27"/>
    <n v="70"/>
    <n v="0"/>
    <s v="stim0"/>
    <s v="-15.0"/>
    <s v="-317.0"/>
    <s v="Tue Oct  7 16:57:18 2025"/>
    <s v="The main experiment item"/>
    <b v="0"/>
    <x v="18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puits"/>
    <n v="70"/>
    <n v="4"/>
    <n v="0"/>
    <n v="6"/>
    <s v="D:\T√©l√©chargements\subject-11.csv"/>
    <s v="legacy"/>
    <n v="7"/>
    <b v="0"/>
    <s v="Neonatal Nightingale"/>
    <s v="4.1.0"/>
    <n v="34"/>
    <n v="0"/>
    <s v="q"/>
    <s v="space"/>
    <s v="space"/>
    <s v="space"/>
    <s v="space"/>
    <s v="space"/>
    <s v="q"/>
    <s v="space"/>
    <n v="1"/>
    <n v="561"/>
    <n v="561"/>
    <n v="850.14285714285711"/>
    <n v="1037.8966434615302"/>
    <x v="343"/>
    <n v="39505"/>
    <n v="2268"/>
    <n v="467"/>
    <n v="669"/>
    <n v="2728"/>
    <n v="561"/>
    <n v="78"/>
    <n v="2210"/>
    <n v="2"/>
    <s v="legacy"/>
    <n v="1024"/>
    <n v="2"/>
    <n v="48000"/>
    <n v="-16"/>
    <s v="experiment"/>
    <x v="9"/>
    <s v="odd"/>
    <n v="344675"/>
    <n v="342399"/>
    <n v="16002"/>
    <n v="906760"/>
    <n v="908359"/>
    <n v="342352"/>
    <n v="906760"/>
    <n v="340109"/>
    <s v="NA"/>
    <n v="336401"/>
    <n v="282982"/>
    <n v="284068"/>
    <n v="13270"/>
    <n v="13268"/>
    <n v="906009"/>
    <n v="282978"/>
    <n v="282980"/>
    <n v="13269"/>
    <n v="912119"/>
    <n v="910359"/>
    <n v="912683"/>
    <n v="283452"/>
    <n v="284739"/>
    <n v="283985"/>
    <n v="340109"/>
    <n v="338401"/>
    <n v="342326"/>
    <s v="NA"/>
    <n v="912119"/>
    <n v="336399"/>
    <n v="906006"/>
    <n v="384182"/>
    <s v="kosslyn_1978"/>
    <n v="8"/>
    <s v="66675.0"/>
    <n v="71"/>
    <s v="possible"/>
    <s v="yes"/>
    <n v="1024"/>
    <n v="-9"/>
    <n v="-326"/>
  </r>
  <r>
    <n v="11"/>
    <n v="11"/>
    <n v="933"/>
    <n v="93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71"/>
    <n v="71"/>
    <n v="3"/>
    <n v="71"/>
    <n v="27"/>
    <n v="0"/>
    <n v="27"/>
    <n v="3"/>
    <n v="3"/>
    <n v="0"/>
    <n v="0"/>
    <n v="71"/>
    <n v="3"/>
    <n v="3"/>
    <n v="0"/>
    <n v="71"/>
    <n v="71"/>
    <n v="99"/>
    <n v="3"/>
    <n v="3"/>
    <n v="3"/>
    <n v="27"/>
    <n v="27"/>
    <n v="27"/>
    <n v="3"/>
    <n v="71"/>
    <n v="27"/>
    <n v="71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Lac"/>
    <s v="tour"/>
    <n v="71"/>
    <n v="4"/>
    <n v="0"/>
    <n v="6"/>
    <s v="D:\T√©l√©chargements\subject-11.csv"/>
    <s v="legacy"/>
    <n v="7"/>
    <b v="0"/>
    <s v="Neonatal Nightingale"/>
    <s v="4.1.0"/>
    <n v="67"/>
    <n v="0"/>
    <s v="q"/>
    <s v="space"/>
    <s v="space"/>
    <s v="space"/>
    <s v="space"/>
    <s v="space"/>
    <s v="q"/>
    <s v="space"/>
    <n v="1"/>
    <n v="501"/>
    <s v="-"/>
    <n v="850.14285714285711"/>
    <n v="1037.8966434615302"/>
    <x v="1"/>
    <n v="39505"/>
    <n v="2268"/>
    <n v="467"/>
    <n v="669"/>
    <n v="2728"/>
    <n v="501"/>
    <n v="78"/>
    <n v="2210"/>
    <n v="2"/>
    <s v="legacy"/>
    <n v="1024"/>
    <n v="2"/>
    <n v="48000"/>
    <n v="-16"/>
    <s v="experiment"/>
    <x v="9"/>
    <s v="odd"/>
    <n v="344675"/>
    <n v="342399"/>
    <n v="16002"/>
    <n v="913557"/>
    <n v="915149"/>
    <n v="342352"/>
    <n v="913557"/>
    <n v="340109"/>
    <s v="NA"/>
    <n v="336401"/>
    <n v="282982"/>
    <n v="284068"/>
    <n v="13270"/>
    <n v="13268"/>
    <n v="912805"/>
    <n v="282978"/>
    <n v="282980"/>
    <n v="13269"/>
    <n v="918449"/>
    <n v="917149"/>
    <n v="918953"/>
    <n v="283452"/>
    <n v="284739"/>
    <n v="283985"/>
    <n v="340109"/>
    <n v="338401"/>
    <n v="342326"/>
    <s v="NA"/>
    <n v="918449"/>
    <n v="336399"/>
    <n v="912803"/>
    <n v="384182"/>
    <s v="kosslyn_1978"/>
    <n v="8"/>
    <s v="67176.0"/>
    <n v="72"/>
    <s v="impossible"/>
    <s v="yes"/>
    <n v="1024"/>
    <n v="-9"/>
    <n v="-326"/>
  </r>
  <r>
    <n v="12"/>
    <n v="12"/>
    <n v="921"/>
    <n v="921"/>
    <s v="#ffffff"/>
    <s v="legacy"/>
    <s v="legacy"/>
    <s v="legacy"/>
    <n v="0"/>
    <s v="uniform"/>
    <n v="0"/>
    <s v="undefined"/>
    <s v="undefined"/>
    <s v="undefined"/>
    <n v="1"/>
    <s v="undefined"/>
    <s v="undefined"/>
    <s v="m"/>
    <n v="0"/>
    <n v="3"/>
    <n v="0"/>
    <n v="72"/>
    <n v="72"/>
    <n v="3"/>
    <n v="72"/>
    <n v="27"/>
    <n v="0"/>
    <n v="27"/>
    <n v="3"/>
    <n v="3"/>
    <n v="0"/>
    <n v="0"/>
    <n v="72"/>
    <n v="3"/>
    <n v="3"/>
    <n v="0"/>
    <n v="72"/>
    <n v="72"/>
    <n v="100"/>
    <n v="3"/>
    <n v="3"/>
    <n v="3"/>
    <n v="27"/>
    <n v="27"/>
    <n v="27"/>
    <n v="3"/>
    <n v="72"/>
    <n v="27"/>
    <n v="72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phare"/>
    <n v="72"/>
    <n v="4"/>
    <n v="0"/>
    <n v="6"/>
    <s v="D:\T√©l√©chargements\subject-11.csv"/>
    <s v="legacy"/>
    <n v="7"/>
    <b v="0"/>
    <s v="Neonatal Nightingale"/>
    <s v="4.1.0"/>
    <n v="70"/>
    <n v="0"/>
    <s v="m"/>
    <s v="space"/>
    <s v="space"/>
    <s v="space"/>
    <s v="space"/>
    <s v="space"/>
    <s v="m"/>
    <s v="space"/>
    <n v="1"/>
    <n v="103"/>
    <s v="-"/>
    <n v="850.14285714285711"/>
    <n v="1037.8966434615302"/>
    <x v="1"/>
    <n v="39505"/>
    <n v="2268"/>
    <n v="467"/>
    <n v="669"/>
    <n v="2728"/>
    <n v="103"/>
    <n v="78"/>
    <n v="2210"/>
    <n v="2"/>
    <s v="legacy"/>
    <n v="1024"/>
    <n v="2"/>
    <n v="48000"/>
    <n v="-16"/>
    <s v="experiment"/>
    <x v="9"/>
    <s v="odd"/>
    <n v="344675"/>
    <n v="342399"/>
    <n v="16002"/>
    <n v="919802"/>
    <n v="921929"/>
    <n v="342352"/>
    <n v="919802"/>
    <n v="340109"/>
    <s v="NA"/>
    <n v="336401"/>
    <n v="282982"/>
    <n v="284068"/>
    <n v="13270"/>
    <n v="13268"/>
    <n v="919051"/>
    <n v="282978"/>
    <n v="282980"/>
    <n v="13269"/>
    <n v="925639"/>
    <n v="923929"/>
    <n v="925745"/>
    <n v="283452"/>
    <n v="284739"/>
    <n v="283985"/>
    <n v="340109"/>
    <n v="338401"/>
    <n v="342326"/>
    <s v="NA"/>
    <n v="925639"/>
    <n v="336399"/>
    <n v="919049"/>
    <n v="384182"/>
    <s v="kosslyn_1978"/>
    <n v="9"/>
    <s v="67279.0"/>
    <n v="73"/>
    <s v="impossible"/>
    <s v="yes"/>
    <n v="1024"/>
    <n v="-9"/>
    <n v="-326"/>
  </r>
  <r>
    <n v="12"/>
    <n v="12"/>
    <n v="910"/>
    <n v="910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3"/>
    <n v="73"/>
    <n v="3"/>
    <n v="73"/>
    <n v="27"/>
    <n v="0"/>
    <n v="27"/>
    <n v="3"/>
    <n v="3"/>
    <n v="0"/>
    <n v="0"/>
    <n v="73"/>
    <n v="3"/>
    <n v="3"/>
    <n v="0"/>
    <n v="73"/>
    <n v="73"/>
    <n v="101"/>
    <n v="3"/>
    <n v="3"/>
    <n v="3"/>
    <n v="27"/>
    <n v="27"/>
    <n v="27"/>
    <n v="3"/>
    <n v="73"/>
    <n v="27"/>
    <n v="73"/>
    <n v="0"/>
    <s v="stim0"/>
    <s v="-15.0"/>
    <s v="-317.0"/>
    <s v="Tue Oct  7 16:57:18 2025"/>
    <s v="The main experiment item"/>
    <b v="0"/>
    <x v="21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Rocher"/>
    <n v="73"/>
    <n v="4"/>
    <n v="0"/>
    <n v="6"/>
    <s v="D:\T√©l√©chargements\subject-11.csv"/>
    <s v="legacy"/>
    <n v="7"/>
    <b v="0"/>
    <s v="Neonatal Nightingale"/>
    <s v="4.1.0"/>
    <n v="2"/>
    <n v="0"/>
    <s v="m"/>
    <s v="space"/>
    <s v="space"/>
    <s v="space"/>
    <s v="space"/>
    <s v="space"/>
    <s v="m"/>
    <s v="space"/>
    <n v="1"/>
    <n v="71"/>
    <n v="71"/>
    <n v="850.14285714285711"/>
    <n v="1037.8966434615302"/>
    <x v="344"/>
    <n v="39505"/>
    <n v="2268"/>
    <n v="467"/>
    <n v="669"/>
    <n v="2728"/>
    <n v="71"/>
    <n v="78"/>
    <n v="2210"/>
    <n v="2"/>
    <s v="legacy"/>
    <n v="1024"/>
    <n v="2"/>
    <n v="48000"/>
    <n v="-16"/>
    <s v="experiment"/>
    <x v="9"/>
    <s v="odd"/>
    <n v="344675"/>
    <n v="342399"/>
    <n v="16002"/>
    <n v="926612"/>
    <n v="928569"/>
    <n v="342352"/>
    <n v="926612"/>
    <n v="340109"/>
    <s v="NA"/>
    <n v="336401"/>
    <n v="282982"/>
    <n v="284068"/>
    <n v="13270"/>
    <n v="13268"/>
    <n v="925861"/>
    <n v="282978"/>
    <n v="282980"/>
    <n v="13269"/>
    <n v="932279"/>
    <n v="930569"/>
    <n v="932354"/>
    <n v="283452"/>
    <n v="284739"/>
    <n v="283985"/>
    <n v="340109"/>
    <n v="338401"/>
    <n v="342326"/>
    <s v="NA"/>
    <n v="932279"/>
    <n v="336399"/>
    <n v="925859"/>
    <n v="384182"/>
    <s v="kosslyn_1978"/>
    <n v="9"/>
    <s v="67350.0"/>
    <n v="74"/>
    <s v="possible"/>
    <s v="yes"/>
    <n v="1024"/>
    <n v="-9"/>
    <n v="-326"/>
  </r>
  <r>
    <n v="12"/>
    <n v="12"/>
    <n v="902"/>
    <n v="902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4"/>
    <n v="74"/>
    <n v="3"/>
    <n v="74"/>
    <n v="27"/>
    <n v="0"/>
    <n v="27"/>
    <n v="3"/>
    <n v="3"/>
    <n v="0"/>
    <n v="0"/>
    <n v="74"/>
    <n v="3"/>
    <n v="3"/>
    <n v="0"/>
    <n v="74"/>
    <n v="74"/>
    <n v="102"/>
    <n v="3"/>
    <n v="3"/>
    <n v="3"/>
    <n v="27"/>
    <n v="27"/>
    <n v="27"/>
    <n v="3"/>
    <n v="74"/>
    <n v="27"/>
    <n v="74"/>
    <n v="0"/>
    <s v="stim0"/>
    <s v="-15.0"/>
    <s v="-317.0"/>
    <s v="Tue Oct  7 16:57:18 2025"/>
    <s v="The main experiment item"/>
    <b v="0"/>
    <x v="8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puits"/>
    <n v="74"/>
    <n v="4"/>
    <n v="0"/>
    <n v="6"/>
    <s v="D:\T√©l√©chargements\subject-11.csv"/>
    <s v="legacy"/>
    <n v="7"/>
    <b v="0"/>
    <s v="Neonatal Nightingale"/>
    <s v="4.1.0"/>
    <n v="8"/>
    <n v="0"/>
    <s v="m"/>
    <s v="space"/>
    <s v="space"/>
    <s v="space"/>
    <s v="space"/>
    <s v="space"/>
    <s v="m"/>
    <s v="space"/>
    <n v="1"/>
    <n v="373"/>
    <n v="373"/>
    <n v="850.14285714285711"/>
    <n v="1037.8966434615302"/>
    <x v="345"/>
    <n v="39505"/>
    <n v="2268"/>
    <n v="467"/>
    <n v="669"/>
    <n v="2728"/>
    <n v="373"/>
    <n v="78"/>
    <n v="2210"/>
    <n v="2"/>
    <s v="legacy"/>
    <n v="1024"/>
    <n v="2"/>
    <n v="48000"/>
    <n v="-16"/>
    <s v="experiment"/>
    <x v="9"/>
    <s v="odd"/>
    <n v="344675"/>
    <n v="342399"/>
    <n v="16002"/>
    <n v="933218"/>
    <n v="934919"/>
    <n v="342352"/>
    <n v="933218"/>
    <n v="340109"/>
    <s v="NA"/>
    <n v="336401"/>
    <n v="282982"/>
    <n v="284068"/>
    <n v="13270"/>
    <n v="13268"/>
    <n v="932467"/>
    <n v="282978"/>
    <n v="282980"/>
    <n v="13269"/>
    <n v="938679"/>
    <n v="936919"/>
    <n v="939057"/>
    <n v="283452"/>
    <n v="284739"/>
    <n v="283985"/>
    <n v="340109"/>
    <n v="338401"/>
    <n v="342326"/>
    <s v="NA"/>
    <n v="938679"/>
    <n v="336399"/>
    <n v="932464"/>
    <n v="384182"/>
    <s v="kosslyn_1978"/>
    <n v="9"/>
    <s v="67723.0"/>
    <n v="75"/>
    <s v="possible"/>
    <s v="yes"/>
    <n v="1024"/>
    <n v="-9"/>
    <n v="-326"/>
  </r>
  <r>
    <n v="11"/>
    <n v="11"/>
    <n v="892"/>
    <n v="892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5"/>
    <n v="75"/>
    <n v="3"/>
    <n v="75"/>
    <n v="27"/>
    <n v="0"/>
    <n v="27"/>
    <n v="3"/>
    <n v="3"/>
    <n v="0"/>
    <n v="0"/>
    <n v="75"/>
    <n v="3"/>
    <n v="3"/>
    <n v="0"/>
    <n v="75"/>
    <n v="75"/>
    <n v="103"/>
    <n v="3"/>
    <n v="3"/>
    <n v="3"/>
    <n v="27"/>
    <n v="27"/>
    <n v="27"/>
    <n v="3"/>
    <n v="75"/>
    <n v="27"/>
    <n v="75"/>
    <n v="0"/>
    <s v="stim0"/>
    <s v="-15.0"/>
    <s v="-317.0"/>
    <s v="Tue Oct  7 16:57:18 2025"/>
    <s v="The main experiment item"/>
    <b v="0"/>
    <x v="10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Arbre"/>
    <s v="Rocher"/>
    <n v="75"/>
    <n v="4"/>
    <n v="0"/>
    <n v="6"/>
    <s v="D:\T√©l√©chargements\subject-11.csv"/>
    <s v="legacy"/>
    <n v="7"/>
    <b v="0"/>
    <s v="Neonatal Nightingale"/>
    <s v="4.1.0"/>
    <n v="28"/>
    <n v="0"/>
    <s v="m"/>
    <s v="space"/>
    <s v="space"/>
    <s v="space"/>
    <s v="space"/>
    <s v="space"/>
    <s v="m"/>
    <s v="space"/>
    <n v="1"/>
    <n v="107"/>
    <n v="107"/>
    <n v="850.14285714285711"/>
    <n v="1037.8966434615302"/>
    <x v="346"/>
    <n v="39505"/>
    <n v="2268"/>
    <n v="467"/>
    <n v="669"/>
    <n v="2728"/>
    <n v="107"/>
    <n v="78"/>
    <n v="2210"/>
    <n v="2"/>
    <s v="legacy"/>
    <n v="1024"/>
    <n v="2"/>
    <n v="48000"/>
    <n v="-16"/>
    <s v="experiment"/>
    <x v="9"/>
    <s v="odd"/>
    <n v="344675"/>
    <n v="342399"/>
    <n v="16002"/>
    <n v="939919"/>
    <n v="942049"/>
    <n v="342352"/>
    <n v="939919"/>
    <n v="340109"/>
    <s v="NA"/>
    <n v="336401"/>
    <n v="282982"/>
    <n v="284068"/>
    <n v="13270"/>
    <n v="13268"/>
    <n v="939168"/>
    <n v="282978"/>
    <n v="282980"/>
    <n v="13269"/>
    <n v="945759"/>
    <n v="944049"/>
    <n v="945870"/>
    <n v="283452"/>
    <n v="284739"/>
    <n v="283985"/>
    <n v="340109"/>
    <n v="338401"/>
    <n v="342326"/>
    <s v="NA"/>
    <n v="945759"/>
    <n v="336399"/>
    <n v="939165"/>
    <n v="384182"/>
    <s v="kosslyn_1978"/>
    <n v="9"/>
    <s v="67830.0"/>
    <n v="76"/>
    <s v="possible"/>
    <s v="yes"/>
    <n v="1024"/>
    <n v="-9"/>
    <n v="-326"/>
  </r>
  <r>
    <n v="11"/>
    <n v="11"/>
    <n v="881"/>
    <n v="881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76"/>
    <n v="76"/>
    <n v="3"/>
    <n v="76"/>
    <n v="27"/>
    <n v="0"/>
    <n v="27"/>
    <n v="3"/>
    <n v="3"/>
    <n v="0"/>
    <n v="0"/>
    <n v="76"/>
    <n v="3"/>
    <n v="3"/>
    <n v="0"/>
    <n v="76"/>
    <n v="76"/>
    <n v="104"/>
    <n v="3"/>
    <n v="3"/>
    <n v="3"/>
    <n v="27"/>
    <n v="27"/>
    <n v="27"/>
    <n v="3"/>
    <n v="76"/>
    <n v="27"/>
    <n v="76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phare"/>
    <n v="76"/>
    <n v="4"/>
    <n v="0"/>
    <n v="6"/>
    <s v="D:\T√©l√©chargements\subject-11.csv"/>
    <s v="legacy"/>
    <n v="7"/>
    <b v="0"/>
    <s v="Neonatal Nightingale"/>
    <s v="4.1.0"/>
    <n v="74"/>
    <n v="0"/>
    <s v="q"/>
    <s v="space"/>
    <s v="space"/>
    <s v="space"/>
    <s v="space"/>
    <s v="space"/>
    <s v="q"/>
    <s v="space"/>
    <n v="1"/>
    <n v="18"/>
    <s v="-"/>
    <n v="850.14285714285711"/>
    <n v="1037.8966434615302"/>
    <x v="1"/>
    <n v="39505"/>
    <n v="2268"/>
    <n v="467"/>
    <n v="669"/>
    <n v="2728"/>
    <n v="18"/>
    <n v="78"/>
    <n v="2210"/>
    <n v="2"/>
    <s v="legacy"/>
    <n v="1024"/>
    <n v="2"/>
    <n v="48000"/>
    <n v="-16"/>
    <s v="experiment"/>
    <x v="9"/>
    <s v="odd"/>
    <n v="344675"/>
    <n v="342399"/>
    <n v="16002"/>
    <n v="946756"/>
    <n v="948709"/>
    <n v="342352"/>
    <n v="946755"/>
    <n v="340109"/>
    <s v="NA"/>
    <n v="336401"/>
    <n v="282982"/>
    <n v="284068"/>
    <n v="13270"/>
    <n v="13268"/>
    <n v="946003"/>
    <n v="282978"/>
    <n v="282980"/>
    <n v="13269"/>
    <n v="952439"/>
    <n v="950709"/>
    <n v="952460"/>
    <n v="283452"/>
    <n v="284739"/>
    <n v="283985"/>
    <n v="340109"/>
    <n v="338401"/>
    <n v="342326"/>
    <s v="NA"/>
    <n v="952439"/>
    <n v="336399"/>
    <n v="946001"/>
    <n v="384182"/>
    <s v="kosslyn_1978"/>
    <n v="9"/>
    <s v="67848.0"/>
    <n v="77"/>
    <s v="impossible"/>
    <s v="yes"/>
    <n v="1024"/>
    <n v="-9"/>
    <n v="-326"/>
  </r>
  <r>
    <n v="11"/>
    <n v="11"/>
    <n v="873"/>
    <n v="873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77"/>
    <n v="77"/>
    <n v="3"/>
    <n v="77"/>
    <n v="27"/>
    <n v="0"/>
    <n v="27"/>
    <n v="3"/>
    <n v="3"/>
    <n v="0"/>
    <n v="0"/>
    <n v="77"/>
    <n v="3"/>
    <n v="3"/>
    <n v="0"/>
    <n v="77"/>
    <n v="77"/>
    <n v="105"/>
    <n v="3"/>
    <n v="3"/>
    <n v="3"/>
    <n v="27"/>
    <n v="27"/>
    <n v="27"/>
    <n v="3"/>
    <n v="77"/>
    <n v="27"/>
    <n v="77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Colline"/>
    <n v="77"/>
    <n v="4"/>
    <n v="0"/>
    <n v="6"/>
    <s v="D:\T√©l√©chargements\subject-11.csv"/>
    <s v="legacy"/>
    <n v="7"/>
    <b v="0"/>
    <s v="Neonatal Nightingale"/>
    <s v="4.1.0"/>
    <n v="83"/>
    <n v="0"/>
    <s v="q"/>
    <s v="space"/>
    <s v="space"/>
    <s v="space"/>
    <s v="space"/>
    <s v="space"/>
    <s v="q"/>
    <s v="space"/>
    <n v="1"/>
    <n v="306"/>
    <s v="-"/>
    <n v="850.14285714285711"/>
    <n v="1037.8966434615302"/>
    <x v="1"/>
    <n v="39505"/>
    <n v="2268"/>
    <n v="467"/>
    <n v="669"/>
    <n v="2728"/>
    <n v="306"/>
    <n v="78"/>
    <n v="2210"/>
    <n v="2"/>
    <s v="legacy"/>
    <n v="1024"/>
    <n v="2"/>
    <n v="48000"/>
    <n v="-16"/>
    <s v="experiment"/>
    <x v="9"/>
    <s v="odd"/>
    <n v="344675"/>
    <n v="342399"/>
    <n v="16002"/>
    <n v="953315"/>
    <n v="955279"/>
    <n v="342352"/>
    <n v="953315"/>
    <n v="340109"/>
    <s v="NA"/>
    <n v="336401"/>
    <n v="282982"/>
    <n v="284068"/>
    <n v="13270"/>
    <n v="13268"/>
    <n v="952564"/>
    <n v="282978"/>
    <n v="282980"/>
    <n v="13269"/>
    <n v="959049"/>
    <n v="957279"/>
    <n v="959360"/>
    <n v="283452"/>
    <n v="284739"/>
    <n v="283985"/>
    <n v="340109"/>
    <n v="338401"/>
    <n v="342326"/>
    <s v="NA"/>
    <n v="959049"/>
    <n v="336399"/>
    <n v="952561"/>
    <n v="384182"/>
    <s v="kosslyn_1978"/>
    <n v="9"/>
    <s v="68154.0"/>
    <n v="78"/>
    <s v="impossible"/>
    <s v="yes"/>
    <n v="1024"/>
    <n v="-9"/>
    <n v="-326"/>
  </r>
  <r>
    <n v="11"/>
    <n v="11"/>
    <n v="867"/>
    <n v="867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78"/>
    <n v="78"/>
    <n v="3"/>
    <n v="78"/>
    <n v="27"/>
    <n v="0"/>
    <n v="27"/>
    <n v="3"/>
    <n v="3"/>
    <n v="0"/>
    <n v="0"/>
    <n v="78"/>
    <n v="3"/>
    <n v="3"/>
    <n v="0"/>
    <n v="78"/>
    <n v="78"/>
    <n v="106"/>
    <n v="3"/>
    <n v="3"/>
    <n v="3"/>
    <n v="27"/>
    <n v="27"/>
    <n v="27"/>
    <n v="3"/>
    <n v="78"/>
    <n v="27"/>
    <n v="78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Ruisseau"/>
    <n v="78"/>
    <n v="4"/>
    <n v="0"/>
    <n v="6"/>
    <s v="D:\T√©l√©chargements\subject-11.csv"/>
    <s v="legacy"/>
    <n v="7"/>
    <b v="0"/>
    <s v="Neonatal Nightingale"/>
    <s v="4.1.0"/>
    <n v="81"/>
    <n v="0"/>
    <s v="q"/>
    <s v="space"/>
    <s v="space"/>
    <s v="space"/>
    <s v="space"/>
    <s v="space"/>
    <s v="q"/>
    <s v="space"/>
    <n v="1"/>
    <n v="348"/>
    <s v="-"/>
    <n v="850.14285714285711"/>
    <n v="1037.8966434615302"/>
    <x v="1"/>
    <n v="39505"/>
    <n v="2268"/>
    <n v="467"/>
    <n v="669"/>
    <n v="2728"/>
    <n v="348"/>
    <n v="78"/>
    <n v="2210"/>
    <n v="2"/>
    <s v="legacy"/>
    <n v="1024"/>
    <n v="2"/>
    <n v="48000"/>
    <n v="-16"/>
    <s v="experiment"/>
    <x v="9"/>
    <s v="odd"/>
    <n v="344675"/>
    <n v="342399"/>
    <n v="16002"/>
    <n v="960225"/>
    <n v="962169"/>
    <n v="342352"/>
    <n v="960225"/>
    <n v="340109"/>
    <s v="NA"/>
    <n v="336401"/>
    <n v="282982"/>
    <n v="284068"/>
    <n v="13270"/>
    <n v="13268"/>
    <n v="959474"/>
    <n v="282978"/>
    <n v="282980"/>
    <n v="13269"/>
    <n v="965879"/>
    <n v="964169"/>
    <n v="966232"/>
    <n v="283452"/>
    <n v="284739"/>
    <n v="283985"/>
    <n v="340109"/>
    <n v="338401"/>
    <n v="342326"/>
    <s v="NA"/>
    <n v="965879"/>
    <n v="336399"/>
    <n v="959471"/>
    <n v="384182"/>
    <s v="kosslyn_1978"/>
    <n v="9"/>
    <s v="68502.0"/>
    <n v="79"/>
    <s v="impossible"/>
    <s v="yes"/>
    <n v="1024"/>
    <n v="-9"/>
    <n v="-326"/>
  </r>
  <r>
    <n v="11"/>
    <n v="11"/>
    <n v="866"/>
    <n v="866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79"/>
    <n v="79"/>
    <n v="3"/>
    <n v="79"/>
    <n v="27"/>
    <n v="0"/>
    <n v="27"/>
    <n v="3"/>
    <n v="3"/>
    <n v="0"/>
    <n v="0"/>
    <n v="79"/>
    <n v="3"/>
    <n v="3"/>
    <n v="0"/>
    <n v="79"/>
    <n v="79"/>
    <n v="107"/>
    <n v="3"/>
    <n v="3"/>
    <n v="3"/>
    <n v="27"/>
    <n v="27"/>
    <n v="27"/>
    <n v="3"/>
    <n v="79"/>
    <n v="27"/>
    <n v="79"/>
    <n v="0"/>
    <s v="stim0"/>
    <s v="-15.0"/>
    <s v="-317.0"/>
    <s v="Tue Oct  7 16:57:18 2025"/>
    <s v="The main experiment item"/>
    <b v="0"/>
    <x v="2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utte"/>
    <s v="Herbe"/>
    <n v="79"/>
    <n v="4"/>
    <n v="0"/>
    <n v="6"/>
    <s v="D:\T√©l√©chargements\subject-11.csv"/>
    <s v="legacy"/>
    <n v="7"/>
    <b v="0"/>
    <s v="Neonatal Nightingale"/>
    <s v="4.1.0"/>
    <n v="6"/>
    <n v="0"/>
    <s v="m"/>
    <s v="space"/>
    <s v="space"/>
    <s v="space"/>
    <s v="space"/>
    <s v="space"/>
    <s v="m"/>
    <s v="space"/>
    <n v="1"/>
    <n v="822"/>
    <n v="822"/>
    <n v="850.14285714285711"/>
    <n v="1037.8966434615302"/>
    <x v="347"/>
    <n v="39505"/>
    <n v="2268"/>
    <n v="467"/>
    <n v="669"/>
    <n v="2728"/>
    <n v="822"/>
    <n v="78"/>
    <n v="2210"/>
    <n v="2"/>
    <s v="legacy"/>
    <n v="1024"/>
    <n v="2"/>
    <n v="48000"/>
    <n v="-16"/>
    <s v="experiment"/>
    <x v="9"/>
    <s v="odd"/>
    <n v="344675"/>
    <n v="342399"/>
    <n v="16002"/>
    <n v="967088"/>
    <n v="969059"/>
    <n v="342352"/>
    <n v="967088"/>
    <n v="340109"/>
    <s v="NA"/>
    <n v="336401"/>
    <n v="282982"/>
    <n v="284068"/>
    <n v="13270"/>
    <n v="13268"/>
    <n v="966336"/>
    <n v="282978"/>
    <n v="282980"/>
    <n v="13269"/>
    <n v="973029"/>
    <n v="971059"/>
    <n v="973855"/>
    <n v="283452"/>
    <n v="284739"/>
    <n v="283985"/>
    <n v="340109"/>
    <n v="338401"/>
    <n v="342326"/>
    <s v="NA"/>
    <n v="973029"/>
    <n v="336399"/>
    <n v="966334"/>
    <n v="384182"/>
    <s v="kosslyn_1978"/>
    <n v="9"/>
    <s v="69324.0"/>
    <n v="80"/>
    <s v="possible"/>
    <s v="yes"/>
    <n v="1024"/>
    <n v="-9"/>
    <n v="-326"/>
  </r>
  <r>
    <n v="11"/>
    <n v="11"/>
    <n v="861"/>
    <n v="861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80"/>
    <n v="80"/>
    <n v="3"/>
    <n v="80"/>
    <n v="27"/>
    <n v="0"/>
    <n v="27"/>
    <n v="3"/>
    <n v="3"/>
    <n v="0"/>
    <n v="0"/>
    <n v="80"/>
    <n v="3"/>
    <n v="3"/>
    <n v="0"/>
    <n v="80"/>
    <n v="80"/>
    <n v="108"/>
    <n v="3"/>
    <n v="3"/>
    <n v="3"/>
    <n v="27"/>
    <n v="27"/>
    <n v="27"/>
    <n v="3"/>
    <n v="80"/>
    <n v="27"/>
    <n v="80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Herbe"/>
    <s v="tour"/>
    <n v="80"/>
    <n v="4"/>
    <n v="0"/>
    <n v="6"/>
    <s v="D:\T√©l√©chargements\subject-11.csv"/>
    <s v="legacy"/>
    <n v="7"/>
    <b v="0"/>
    <s v="Neonatal Nightingale"/>
    <s v="4.1.0"/>
    <n v="69"/>
    <n v="0"/>
    <s v="q"/>
    <s v="space"/>
    <s v="space"/>
    <s v="space"/>
    <s v="space"/>
    <s v="space"/>
    <s v="q"/>
    <s v="space"/>
    <n v="1"/>
    <n v="462"/>
    <s v="-"/>
    <n v="850.14285714285711"/>
    <n v="1037.8966434615302"/>
    <x v="1"/>
    <n v="39505"/>
    <n v="2268"/>
    <n v="467"/>
    <n v="669"/>
    <n v="2728"/>
    <n v="462"/>
    <n v="78"/>
    <n v="2210"/>
    <n v="2"/>
    <s v="legacy"/>
    <n v="1024"/>
    <n v="2"/>
    <n v="48000"/>
    <n v="-16"/>
    <s v="experiment"/>
    <x v="9"/>
    <s v="odd"/>
    <n v="344675"/>
    <n v="342399"/>
    <n v="16002"/>
    <n v="974709"/>
    <n v="976669"/>
    <n v="342352"/>
    <n v="974709"/>
    <n v="340109"/>
    <s v="NA"/>
    <n v="336401"/>
    <n v="282982"/>
    <n v="284068"/>
    <n v="13270"/>
    <n v="13268"/>
    <n v="973957"/>
    <n v="282978"/>
    <n v="282980"/>
    <n v="13269"/>
    <n v="979959"/>
    <n v="978669"/>
    <n v="980425"/>
    <n v="283452"/>
    <n v="284739"/>
    <n v="283985"/>
    <n v="340109"/>
    <n v="338401"/>
    <n v="342326"/>
    <s v="NA"/>
    <n v="979959"/>
    <n v="336399"/>
    <n v="973955"/>
    <n v="384182"/>
    <s v="kosslyn_1978"/>
    <n v="9"/>
    <s v="69786.0"/>
    <n v="81"/>
    <s v="impossible"/>
    <s v="yes"/>
    <n v="1024"/>
    <n v="-9"/>
    <n v="-326"/>
  </r>
  <r>
    <n v="10"/>
    <n v="10"/>
    <n v="853"/>
    <n v="853"/>
    <s v="#ffffff"/>
    <s v="legacy"/>
    <s v="legacy"/>
    <s v="legacy"/>
    <n v="0"/>
    <s v="uniform"/>
    <n v="1"/>
    <s v="undefined"/>
    <s v="undefined"/>
    <s v="undefined"/>
    <n v="0"/>
    <s v="undefined"/>
    <s v="undefined"/>
    <s v="q"/>
    <n v="0"/>
    <n v="3"/>
    <n v="0"/>
    <n v="81"/>
    <n v="81"/>
    <n v="3"/>
    <n v="81"/>
    <n v="27"/>
    <n v="0"/>
    <n v="27"/>
    <n v="3"/>
    <n v="3"/>
    <n v="0"/>
    <n v="0"/>
    <n v="81"/>
    <n v="3"/>
    <n v="3"/>
    <n v="0"/>
    <n v="81"/>
    <n v="81"/>
    <n v="109"/>
    <n v="3"/>
    <n v="3"/>
    <n v="3"/>
    <n v="27"/>
    <n v="27"/>
    <n v="27"/>
    <n v="3"/>
    <n v="81"/>
    <n v="27"/>
    <n v="81"/>
    <n v="0"/>
    <s v="stim0"/>
    <s v="-15.0"/>
    <s v="-317.0"/>
    <s v="Tue Oct  7 16:57:18 2025"/>
    <s v="The main experiment item"/>
    <b v="0"/>
    <x v="19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Sable"/>
    <s v="Rocher"/>
    <n v="81"/>
    <n v="4"/>
    <n v="0"/>
    <n v="6"/>
    <s v="D:\T√©l√©chargements\subject-11.csv"/>
    <s v="legacy"/>
    <n v="7"/>
    <b v="0"/>
    <s v="Neonatal Nightingale"/>
    <s v="4.1.0"/>
    <n v="31"/>
    <n v="0"/>
    <s v="m"/>
    <s v="space"/>
    <s v="space"/>
    <s v="space"/>
    <s v="space"/>
    <s v="space"/>
    <s v="m"/>
    <s v="space"/>
    <n v="1"/>
    <n v="180"/>
    <n v="180"/>
    <n v="850.14285714285711"/>
    <n v="1037.8966434615302"/>
    <x v="348"/>
    <n v="39505"/>
    <n v="2268"/>
    <n v="467"/>
    <n v="669"/>
    <n v="2728"/>
    <n v="180"/>
    <n v="78"/>
    <n v="2210"/>
    <n v="2"/>
    <s v="legacy"/>
    <n v="1024"/>
    <n v="2"/>
    <n v="48000"/>
    <n v="-16"/>
    <s v="experiment"/>
    <x v="9"/>
    <s v="odd"/>
    <n v="344675"/>
    <n v="342399"/>
    <n v="16002"/>
    <n v="981287"/>
    <n v="983309"/>
    <n v="342352"/>
    <n v="981287"/>
    <n v="340109"/>
    <s v="NA"/>
    <n v="336401"/>
    <n v="282982"/>
    <n v="284068"/>
    <n v="13270"/>
    <n v="13268"/>
    <n v="980536"/>
    <n v="282978"/>
    <n v="282980"/>
    <n v="13269"/>
    <n v="987019"/>
    <n v="985310"/>
    <n v="987203"/>
    <n v="283452"/>
    <n v="284739"/>
    <n v="283985"/>
    <n v="340109"/>
    <n v="338401"/>
    <n v="342326"/>
    <s v="NA"/>
    <n v="987019"/>
    <n v="336399"/>
    <n v="980533"/>
    <n v="384182"/>
    <s v="kosslyn_1978"/>
    <n v="9"/>
    <s v="69966.0"/>
    <n v="82"/>
    <s v="possible"/>
    <s v="yes"/>
    <n v="1024"/>
    <n v="-9"/>
    <n v="-326"/>
  </r>
  <r>
    <n v="10"/>
    <n v="10"/>
    <n v="844"/>
    <n v="844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82"/>
    <n v="82"/>
    <n v="3"/>
    <n v="82"/>
    <n v="27"/>
    <n v="0"/>
    <n v="27"/>
    <n v="3"/>
    <n v="3"/>
    <n v="0"/>
    <n v="0"/>
    <n v="82"/>
    <n v="3"/>
    <n v="3"/>
    <n v="0"/>
    <n v="82"/>
    <n v="82"/>
    <n v="110"/>
    <n v="3"/>
    <n v="3"/>
    <n v="3"/>
    <n v="27"/>
    <n v="27"/>
    <n v="27"/>
    <n v="3"/>
    <n v="82"/>
    <n v="27"/>
    <n v="82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Rocher"/>
    <s v="vallee"/>
    <n v="82"/>
    <n v="4"/>
    <n v="0"/>
    <n v="6"/>
    <s v="D:\T√©l√©chargements\subject-11.csv"/>
    <s v="legacy"/>
    <n v="7"/>
    <b v="0"/>
    <s v="Neonatal Nightingale"/>
    <s v="4.1.0"/>
    <n v="49"/>
    <n v="0"/>
    <s v="q"/>
    <s v="space"/>
    <s v="space"/>
    <s v="space"/>
    <s v="space"/>
    <s v="space"/>
    <s v="q"/>
    <s v="space"/>
    <n v="1"/>
    <n v="137"/>
    <s v="-"/>
    <n v="850.14285714285711"/>
    <n v="1037.8966434615302"/>
    <x v="1"/>
    <n v="39505"/>
    <n v="2268"/>
    <n v="467"/>
    <n v="669"/>
    <n v="2728"/>
    <n v="137"/>
    <n v="78"/>
    <n v="2210"/>
    <n v="2"/>
    <s v="legacy"/>
    <n v="1024"/>
    <n v="2"/>
    <n v="48000"/>
    <n v="-16"/>
    <s v="experiment"/>
    <x v="9"/>
    <s v="odd"/>
    <n v="344675"/>
    <n v="342399"/>
    <n v="16002"/>
    <n v="988068"/>
    <n v="989769"/>
    <n v="342352"/>
    <n v="988068"/>
    <n v="340109"/>
    <s v="NA"/>
    <n v="336401"/>
    <n v="282982"/>
    <n v="284068"/>
    <n v="13270"/>
    <n v="13268"/>
    <n v="987317"/>
    <n v="282978"/>
    <n v="282980"/>
    <n v="13269"/>
    <n v="993629"/>
    <n v="991769"/>
    <n v="993769"/>
    <n v="283452"/>
    <n v="284739"/>
    <n v="283985"/>
    <n v="340109"/>
    <n v="338401"/>
    <n v="342326"/>
    <s v="NA"/>
    <n v="993628"/>
    <n v="336399"/>
    <n v="987315"/>
    <n v="384182"/>
    <s v="kosslyn_1978"/>
    <n v="9"/>
    <s v="70103.0"/>
    <n v="83"/>
    <s v="impossible"/>
    <s v="yes"/>
    <n v="1024"/>
    <n v="-9"/>
    <n v="-326"/>
  </r>
  <r>
    <n v="10"/>
    <n v="10"/>
    <n v="836"/>
    <n v="836"/>
    <s v="#ffffff"/>
    <s v="legacy"/>
    <s v="legacy"/>
    <s v="legacy"/>
    <n v="0"/>
    <s v="uniform"/>
    <n v="1"/>
    <s v="undefined"/>
    <s v="undefined"/>
    <s v="undefined"/>
    <n v="0"/>
    <s v="undefined"/>
    <s v="undefined"/>
    <s v="m"/>
    <n v="0"/>
    <n v="3"/>
    <n v="0"/>
    <n v="83"/>
    <n v="83"/>
    <n v="3"/>
    <n v="83"/>
    <n v="27"/>
    <n v="0"/>
    <n v="27"/>
    <n v="3"/>
    <n v="3"/>
    <n v="0"/>
    <n v="0"/>
    <n v="83"/>
    <n v="3"/>
    <n v="3"/>
    <n v="0"/>
    <n v="83"/>
    <n v="83"/>
    <n v="111"/>
    <n v="3"/>
    <n v="3"/>
    <n v="3"/>
    <n v="27"/>
    <n v="27"/>
    <n v="27"/>
    <n v="3"/>
    <n v="83"/>
    <n v="27"/>
    <n v="83"/>
    <n v="0"/>
    <s v="stim0"/>
    <s v="-15.0"/>
    <s v="-317.0"/>
    <s v="Tue Oct  7 16:57:18 2025"/>
    <s v="The main experiment item"/>
    <b v="0"/>
    <x v="2"/>
    <b v="1"/>
    <m/>
    <s v="kosslyn_1978.osexp"/>
    <s v="D:\T√©l√©chargements"/>
    <b v="0"/>
    <s v="mono"/>
    <b v="0"/>
    <n v="18"/>
    <s v="no"/>
    <s v="#000000"/>
    <s v="no"/>
    <s v="yes"/>
    <n v="768"/>
    <s v="legacy"/>
    <s v="rocher"/>
    <s v="puits"/>
    <s v="phare"/>
    <n v="83"/>
    <n v="4"/>
    <n v="0"/>
    <n v="6"/>
    <s v="D:\T√©l√©chargements\subject-11.csv"/>
    <s v="legacy"/>
    <n v="7"/>
    <b v="0"/>
    <s v="Neonatal Nightingale"/>
    <s v="4.1.0"/>
    <n v="71"/>
    <n v="0"/>
    <s v="q"/>
    <s v="space"/>
    <s v="space"/>
    <s v="space"/>
    <s v="space"/>
    <s v="space"/>
    <s v="q"/>
    <s v="space"/>
    <n v="1"/>
    <n v="173"/>
    <s v="-"/>
    <n v="850.14285714285711"/>
    <n v="1037.8966434615302"/>
    <x v="1"/>
    <n v="39505"/>
    <n v="2268"/>
    <n v="467"/>
    <n v="669"/>
    <n v="2728"/>
    <n v="173"/>
    <n v="78"/>
    <n v="2210"/>
    <n v="2"/>
    <s v="legacy"/>
    <n v="1024"/>
    <n v="2"/>
    <n v="48000"/>
    <n v="-16"/>
    <s v="experiment"/>
    <x v="9"/>
    <s v="odd"/>
    <n v="344675"/>
    <n v="342399"/>
    <n v="16002"/>
    <n v="994636"/>
    <n v="996389"/>
    <n v="342352"/>
    <n v="994636"/>
    <n v="340109"/>
    <s v="NA"/>
    <n v="336401"/>
    <n v="282982"/>
    <n v="284068"/>
    <n v="13270"/>
    <n v="13268"/>
    <n v="993885"/>
    <n v="282978"/>
    <n v="282980"/>
    <n v="13269"/>
    <n v="1000119"/>
    <n v="998389"/>
    <n v="1000295"/>
    <n v="283452"/>
    <n v="284739"/>
    <n v="283985"/>
    <n v="340109"/>
    <n v="338401"/>
    <n v="342326"/>
    <s v="NA"/>
    <n v="1000119"/>
    <n v="336399"/>
    <n v="993884"/>
    <n v="384182"/>
    <s v="kosslyn_1978"/>
    <n v="9"/>
    <s v="70276.0"/>
    <n v="84"/>
    <s v="impossible"/>
    <s v="yes"/>
    <n v="1024"/>
    <n v="-9"/>
    <n v="-326"/>
  </r>
  <r>
    <s v="undefined"/>
    <s v="undefined"/>
    <n v="11372"/>
    <n v="1137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96.0"/>
    <s v="176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lac"/>
    <s v="NA"/>
    <s v="NA"/>
    <n v="0"/>
    <n v="0"/>
    <n v="0"/>
    <n v="0"/>
    <s v="C:/Users/aboub/OneDrive/Desktop/subject-12.csv"/>
    <s v="legacy"/>
    <n v="1"/>
    <b v="0"/>
    <s v="Neonatal Nightingale"/>
    <s v="4.1.0"/>
    <s v="NA"/>
    <n v="0"/>
    <n v="1"/>
    <s v="NA"/>
    <s v="NA"/>
    <s v="left ctrl"/>
    <s v="space"/>
    <s v="f3"/>
    <s v="NA"/>
    <s v="space"/>
    <n v="1"/>
    <n v="11372"/>
    <s v="-"/>
    <m/>
    <m/>
    <x v="0"/>
    <s v="NA"/>
    <s v="NA"/>
    <n v="16652"/>
    <n v="6124"/>
    <n v="103185"/>
    <s v="NA"/>
    <n v="62758"/>
    <n v="11372"/>
    <n v="2"/>
    <s v="legacy"/>
    <n v="1024"/>
    <n v="2"/>
    <n v="48000"/>
    <n v="-16"/>
    <s v="experiment"/>
    <x v="10"/>
    <s v="even"/>
    <s v="NA"/>
    <s v="NA"/>
    <n v="105033"/>
    <s v="NA"/>
    <s v="NA"/>
    <s v="NA"/>
    <s v="NA"/>
    <n v="194629"/>
    <s v="NA"/>
    <n v="191045"/>
    <n v="105069"/>
    <n v="184679"/>
    <n v="1847"/>
    <n v="1846"/>
    <s v="NA"/>
    <n v="105069"/>
    <n v="105069"/>
    <n v="1847"/>
    <s v="NA"/>
    <s v="NA"/>
    <n v="206005"/>
    <n v="121723"/>
    <n v="190803"/>
    <n v="121920"/>
    <n v="194629"/>
    <n v="193045"/>
    <n v="206005"/>
    <s v="NA"/>
    <s v="NA"/>
    <n v="191044"/>
    <s v="NA"/>
    <s v="NA"/>
    <s v="kosslyn_1978"/>
    <n v="0"/>
    <s v="11372.0"/>
    <n v="1"/>
    <s v="NA"/>
    <s v="yes"/>
    <n v="1024"/>
    <n v="-50"/>
    <n v="180"/>
  </r>
  <r>
    <s v="undefined"/>
    <s v="undefined"/>
    <n v="8706"/>
    <n v="870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109.0"/>
    <s v="141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arbre"/>
    <s v="NA"/>
    <s v="NA"/>
    <n v="1"/>
    <n v="0"/>
    <n v="0"/>
    <n v="1"/>
    <s v="C:/Users/aboub/OneDrive/Desktop/subject-12.csv"/>
    <s v="legacy"/>
    <n v="2"/>
    <b v="0"/>
    <s v="Neonatal Nightingale"/>
    <s v="4.1.0"/>
    <s v="NA"/>
    <n v="0"/>
    <n v="1"/>
    <s v="NA"/>
    <s v="NA"/>
    <s v="left ctrl"/>
    <s v="space"/>
    <s v="f3"/>
    <s v="NA"/>
    <s v="space"/>
    <n v="1"/>
    <n v="6040"/>
    <s v="-"/>
    <m/>
    <m/>
    <x v="0"/>
    <s v="NA"/>
    <s v="NA"/>
    <n v="16652"/>
    <n v="6124"/>
    <n v="103185"/>
    <s v="NA"/>
    <n v="62758"/>
    <n v="6040"/>
    <n v="2"/>
    <s v="legacy"/>
    <n v="1024"/>
    <n v="2"/>
    <n v="48000"/>
    <n v="-16"/>
    <s v="experiment"/>
    <x v="10"/>
    <s v="even"/>
    <s v="NA"/>
    <s v="NA"/>
    <n v="105033"/>
    <s v="NA"/>
    <s v="NA"/>
    <s v="NA"/>
    <s v="NA"/>
    <n v="210290"/>
    <s v="NA"/>
    <n v="206165"/>
    <n v="105069"/>
    <n v="184679"/>
    <n v="1847"/>
    <n v="1846"/>
    <s v="NA"/>
    <n v="105069"/>
    <n v="105069"/>
    <n v="1847"/>
    <s v="NA"/>
    <s v="NA"/>
    <n v="216332"/>
    <n v="121723"/>
    <n v="190803"/>
    <n v="121920"/>
    <n v="210290"/>
    <n v="208165"/>
    <n v="216332"/>
    <s v="NA"/>
    <s v="NA"/>
    <n v="206165"/>
    <s v="NA"/>
    <s v="NA"/>
    <s v="kosslyn_1978"/>
    <n v="0"/>
    <s v="17412.0"/>
    <n v="2"/>
    <s v="NA"/>
    <s v="yes"/>
    <n v="1024"/>
    <n v="-115"/>
    <n v="165"/>
  </r>
  <r>
    <s v="undefined"/>
    <s v="undefined"/>
    <n v="8645"/>
    <n v="864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198.0"/>
    <s v="225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hutte"/>
    <s v="NA"/>
    <s v="NA"/>
    <n v="2"/>
    <n v="0"/>
    <n v="0"/>
    <n v="2"/>
    <s v="C:/Users/aboub/OneDrive/Desktop/subject-12.csv"/>
    <s v="legacy"/>
    <n v="3"/>
    <b v="0"/>
    <s v="Neonatal Nightingale"/>
    <s v="4.1.0"/>
    <s v="NA"/>
    <n v="0"/>
    <n v="1"/>
    <s v="NA"/>
    <s v="NA"/>
    <s v="left ctrl"/>
    <s v="space"/>
    <s v="f3"/>
    <s v="NA"/>
    <s v="space"/>
    <n v="1"/>
    <n v="8524"/>
    <s v="-"/>
    <m/>
    <m/>
    <x v="0"/>
    <s v="NA"/>
    <s v="NA"/>
    <n v="16652"/>
    <n v="6124"/>
    <n v="103185"/>
    <s v="NA"/>
    <n v="62758"/>
    <n v="8524"/>
    <n v="2"/>
    <s v="legacy"/>
    <n v="1024"/>
    <n v="2"/>
    <n v="48000"/>
    <n v="-16"/>
    <s v="experiment"/>
    <x v="10"/>
    <s v="even"/>
    <s v="NA"/>
    <s v="NA"/>
    <n v="105033"/>
    <s v="NA"/>
    <s v="NA"/>
    <s v="NA"/>
    <s v="NA"/>
    <n v="220469"/>
    <s v="NA"/>
    <n v="216526"/>
    <n v="105069"/>
    <n v="184679"/>
    <n v="1847"/>
    <n v="1846"/>
    <s v="NA"/>
    <n v="105069"/>
    <n v="105069"/>
    <n v="1847"/>
    <s v="NA"/>
    <s v="NA"/>
    <n v="228997"/>
    <n v="121723"/>
    <n v="190803"/>
    <n v="121920"/>
    <n v="220470"/>
    <n v="218526"/>
    <n v="228997"/>
    <s v="NA"/>
    <s v="NA"/>
    <n v="216524"/>
    <s v="NA"/>
    <s v="NA"/>
    <s v="kosslyn_1978"/>
    <n v="0"/>
    <s v="25936.0"/>
    <n v="3"/>
    <s v="NA"/>
    <s v="yes"/>
    <n v="1024"/>
    <n v="-190"/>
    <n v="264"/>
  </r>
  <r>
    <s v="undefined"/>
    <s v="undefined"/>
    <n v="7726"/>
    <n v="772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182.0"/>
    <s v="-75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NA"/>
    <s v="NA"/>
    <n v="3"/>
    <n v="0"/>
    <n v="0"/>
    <n v="3"/>
    <s v="C:/Users/aboub/OneDrive/Desktop/subject-12.csv"/>
    <s v="legacy"/>
    <n v="4"/>
    <b v="0"/>
    <s v="Neonatal Nightingale"/>
    <s v="4.1.0"/>
    <s v="NA"/>
    <n v="0"/>
    <n v="1"/>
    <s v="NA"/>
    <s v="NA"/>
    <s v="left ctrl"/>
    <s v="space"/>
    <s v="f3"/>
    <s v="NA"/>
    <s v="space"/>
    <n v="1"/>
    <n v="4970"/>
    <s v="-"/>
    <m/>
    <m/>
    <x v="0"/>
    <s v="NA"/>
    <s v="NA"/>
    <n v="16652"/>
    <n v="6124"/>
    <n v="103185"/>
    <s v="NA"/>
    <n v="62758"/>
    <n v="4970"/>
    <n v="2"/>
    <s v="legacy"/>
    <n v="1024"/>
    <n v="2"/>
    <n v="48000"/>
    <n v="-16"/>
    <s v="experiment"/>
    <x v="10"/>
    <s v="even"/>
    <s v="NA"/>
    <s v="NA"/>
    <n v="105033"/>
    <s v="NA"/>
    <s v="NA"/>
    <s v="NA"/>
    <s v="NA"/>
    <n v="233099"/>
    <s v="NA"/>
    <n v="229158"/>
    <n v="105069"/>
    <n v="184679"/>
    <n v="1847"/>
    <n v="1846"/>
    <s v="NA"/>
    <n v="105069"/>
    <n v="105069"/>
    <n v="1847"/>
    <s v="NA"/>
    <s v="NA"/>
    <n v="238074"/>
    <n v="121723"/>
    <n v="190803"/>
    <n v="121920"/>
    <n v="233100"/>
    <n v="231158"/>
    <n v="238074"/>
    <s v="NA"/>
    <s v="NA"/>
    <n v="229157"/>
    <s v="NA"/>
    <s v="NA"/>
    <s v="kosslyn_1978"/>
    <n v="0"/>
    <s v="30906.0"/>
    <n v="4"/>
    <s v="NA"/>
    <s v="yes"/>
    <n v="1024"/>
    <n v="-180"/>
    <n v="-104"/>
  </r>
  <r>
    <s v="undefined"/>
    <s v="undefined"/>
    <n v="6533"/>
    <n v="653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4.0"/>
    <s v="-315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rocher"/>
    <s v="NA"/>
    <s v="NA"/>
    <n v="4"/>
    <n v="0"/>
    <n v="0"/>
    <n v="4"/>
    <s v="C:/Users/aboub/OneDrive/Desktop/subject-12.csv"/>
    <s v="legacy"/>
    <n v="5"/>
    <b v="0"/>
    <s v="Neonatal Nightingale"/>
    <s v="4.1.0"/>
    <s v="NA"/>
    <n v="0"/>
    <n v="1"/>
    <s v="NA"/>
    <s v="NA"/>
    <s v="left ctrl"/>
    <s v="space"/>
    <s v="f3"/>
    <s v="NA"/>
    <s v="space"/>
    <n v="1"/>
    <n v="1760"/>
    <s v="-"/>
    <m/>
    <m/>
    <x v="0"/>
    <s v="NA"/>
    <s v="NA"/>
    <n v="16652"/>
    <n v="6124"/>
    <n v="103185"/>
    <s v="NA"/>
    <n v="62758"/>
    <n v="1760"/>
    <n v="2"/>
    <s v="legacy"/>
    <n v="1024"/>
    <n v="2"/>
    <n v="48000"/>
    <n v="-16"/>
    <s v="experiment"/>
    <x v="10"/>
    <s v="even"/>
    <s v="NA"/>
    <s v="NA"/>
    <n v="105033"/>
    <s v="NA"/>
    <s v="NA"/>
    <s v="NA"/>
    <s v="NA"/>
    <n v="241949"/>
    <s v="NA"/>
    <n v="238265"/>
    <n v="105069"/>
    <n v="184679"/>
    <n v="1847"/>
    <n v="1846"/>
    <s v="NA"/>
    <n v="105069"/>
    <n v="105069"/>
    <n v="1847"/>
    <s v="NA"/>
    <s v="NA"/>
    <n v="243712"/>
    <n v="121723"/>
    <n v="190803"/>
    <n v="121920"/>
    <n v="241949"/>
    <n v="240265"/>
    <n v="243712"/>
    <s v="NA"/>
    <s v="NA"/>
    <n v="238264"/>
    <s v="NA"/>
    <s v="NA"/>
    <s v="kosslyn_1978"/>
    <n v="0"/>
    <s v="32666.0"/>
    <n v="5"/>
    <s v="NA"/>
    <s v="yes"/>
    <n v="1024"/>
    <n v="-9"/>
    <n v="-326"/>
  </r>
  <r>
    <s v="undefined"/>
    <s v="undefined"/>
    <n v="6006"/>
    <n v="600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-224.0"/>
    <s v="131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puits"/>
    <s v="NA"/>
    <s v="NA"/>
    <n v="5"/>
    <n v="0"/>
    <n v="0"/>
    <n v="5"/>
    <s v="C:/Users/aboub/OneDrive/Desktop/subject-12.csv"/>
    <s v="legacy"/>
    <n v="5"/>
    <b v="0"/>
    <s v="Neonatal Nightingale"/>
    <s v="4.1.0"/>
    <s v="NA"/>
    <n v="0"/>
    <n v="1"/>
    <s v="NA"/>
    <s v="NA"/>
    <s v="left ctrl"/>
    <s v="space"/>
    <s v="f3"/>
    <s v="NA"/>
    <s v="space"/>
    <n v="1"/>
    <n v="3373"/>
    <s v="-"/>
    <m/>
    <m/>
    <x v="0"/>
    <s v="NA"/>
    <s v="NA"/>
    <n v="16652"/>
    <n v="6124"/>
    <n v="103185"/>
    <s v="NA"/>
    <n v="62758"/>
    <n v="3373"/>
    <n v="2"/>
    <s v="legacy"/>
    <n v="1024"/>
    <n v="2"/>
    <n v="48000"/>
    <n v="-16"/>
    <s v="experiment"/>
    <x v="10"/>
    <s v="even"/>
    <s v="NA"/>
    <s v="NA"/>
    <n v="105033"/>
    <s v="NA"/>
    <s v="NA"/>
    <s v="NA"/>
    <s v="NA"/>
    <n v="247669"/>
    <s v="NA"/>
    <n v="243905"/>
    <n v="105069"/>
    <n v="184679"/>
    <n v="1847"/>
    <n v="1846"/>
    <s v="NA"/>
    <n v="105069"/>
    <n v="105069"/>
    <n v="1847"/>
    <s v="NA"/>
    <s v="NA"/>
    <n v="251048"/>
    <n v="121723"/>
    <n v="190803"/>
    <n v="121920"/>
    <n v="247669"/>
    <n v="245905"/>
    <n v="251048"/>
    <s v="NA"/>
    <s v="NA"/>
    <n v="243904"/>
    <s v="NA"/>
    <s v="NA"/>
    <s v="kosslyn_1978"/>
    <n v="0"/>
    <s v="36039.0"/>
    <n v="6"/>
    <s v="NA"/>
    <s v="yes"/>
    <n v="1024"/>
    <n v="-260"/>
    <n v="180"/>
  </r>
  <r>
    <s v="undefined"/>
    <s v="undefined"/>
    <n v="5584"/>
    <n v="5584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206.0"/>
    <s v="226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sable"/>
    <s v="NA"/>
    <s v="NA"/>
    <n v="6"/>
    <n v="0"/>
    <n v="0"/>
    <n v="6"/>
    <s v="C:/Users/aboub/OneDrive/Desktop/subject-12.csv"/>
    <s v="legacy"/>
    <n v="5"/>
    <b v="0"/>
    <s v="Neonatal Nightingale"/>
    <s v="4.1.0"/>
    <s v="NA"/>
    <n v="0"/>
    <n v="1"/>
    <s v="NA"/>
    <s v="NA"/>
    <s v="left ctrl"/>
    <s v="space"/>
    <s v="f3"/>
    <s v="NA"/>
    <s v="space"/>
    <n v="1"/>
    <n v="3049"/>
    <s v="-"/>
    <m/>
    <m/>
    <x v="0"/>
    <s v="NA"/>
    <s v="NA"/>
    <n v="16652"/>
    <n v="6124"/>
    <n v="103185"/>
    <s v="NA"/>
    <n v="62758"/>
    <n v="3049"/>
    <n v="2"/>
    <s v="legacy"/>
    <n v="1024"/>
    <n v="2"/>
    <n v="48000"/>
    <n v="-16"/>
    <s v="experiment"/>
    <x v="10"/>
    <s v="even"/>
    <s v="NA"/>
    <s v="NA"/>
    <n v="105033"/>
    <s v="NA"/>
    <s v="NA"/>
    <s v="NA"/>
    <s v="NA"/>
    <n v="255259"/>
    <s v="NA"/>
    <n v="251243"/>
    <n v="105069"/>
    <n v="184679"/>
    <n v="1847"/>
    <n v="1846"/>
    <s v="NA"/>
    <n v="105069"/>
    <n v="105069"/>
    <n v="1847"/>
    <s v="NA"/>
    <s v="NA"/>
    <n v="258311"/>
    <n v="121723"/>
    <n v="190803"/>
    <n v="121920"/>
    <n v="255260"/>
    <n v="253243"/>
    <n v="258311"/>
    <s v="NA"/>
    <s v="NA"/>
    <n v="251242"/>
    <s v="NA"/>
    <s v="NA"/>
    <s v="kosslyn_1978"/>
    <n v="0"/>
    <s v="39088.0"/>
    <n v="7"/>
    <s v="NA"/>
    <s v="yes"/>
    <n v="1024"/>
    <n v="155"/>
    <n v="285"/>
  </r>
  <r>
    <s v="undefined"/>
    <s v="undefined"/>
    <n v="14400"/>
    <n v="14400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120.0"/>
    <s v="194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lac"/>
    <s v="NA"/>
    <s v="NA"/>
    <n v="0"/>
    <n v="1"/>
    <n v="0"/>
    <n v="0"/>
    <s v="C:/Users/aboub/OneDrive/Desktop/subject-12.csv"/>
    <s v="legacy"/>
    <n v="0"/>
    <b v="0"/>
    <s v="Neonatal Nightingale"/>
    <s v="4.1.0"/>
    <s v="NA"/>
    <n v="0"/>
    <n v="1"/>
    <s v="NA"/>
    <s v="space"/>
    <s v="space"/>
    <s v="space"/>
    <s v="f3"/>
    <s v="NA"/>
    <s v="space"/>
    <n v="1"/>
    <n v="14400"/>
    <s v="-"/>
    <m/>
    <m/>
    <x v="0"/>
    <s v="NA"/>
    <n v="7388"/>
    <n v="4081"/>
    <n v="1013"/>
    <n v="103185"/>
    <s v="NA"/>
    <n v="68948"/>
    <n v="14400"/>
    <n v="2"/>
    <s v="legacy"/>
    <n v="1024"/>
    <n v="2"/>
    <n v="48000"/>
    <n v="-16"/>
    <s v="experiment"/>
    <x v="10"/>
    <s v="even"/>
    <s v="NA"/>
    <n v="258352"/>
    <n v="105033"/>
    <s v="NA"/>
    <s v="NA"/>
    <n v="258339"/>
    <s v="NA"/>
    <n v="343710"/>
    <s v="NA"/>
    <n v="340122"/>
    <n v="265770"/>
    <n v="338951"/>
    <n v="1847"/>
    <n v="1846"/>
    <s v="NA"/>
    <n v="265769"/>
    <n v="265769"/>
    <n v="1847"/>
    <s v="NA"/>
    <s v="NA"/>
    <n v="358112"/>
    <n v="269852"/>
    <n v="339965"/>
    <n v="270001"/>
    <n v="343710"/>
    <n v="342122"/>
    <n v="358112"/>
    <s v="NA"/>
    <s v="NA"/>
    <n v="340121"/>
    <s v="NA"/>
    <s v="NA"/>
    <s v="kosslyn_1978"/>
    <n v="0"/>
    <s v="14400.0"/>
    <n v="1"/>
    <s v="NA"/>
    <s v="yes"/>
    <n v="1024"/>
    <n v="-50"/>
    <n v="180"/>
  </r>
  <r>
    <s v="undefined"/>
    <s v="undefined"/>
    <n v="14482"/>
    <n v="1448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192.0"/>
    <s v="261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hutte"/>
    <s v="NA"/>
    <s v="NA"/>
    <n v="1"/>
    <n v="1"/>
    <n v="0"/>
    <n v="1"/>
    <s v="C:/Users/aboub/OneDrive/Desktop/subject-12.csv"/>
    <s v="legacy"/>
    <n v="1"/>
    <b v="0"/>
    <s v="Neonatal Nightingale"/>
    <s v="4.1.0"/>
    <s v="NA"/>
    <n v="0"/>
    <n v="1"/>
    <s v="NA"/>
    <s v="space"/>
    <s v="space"/>
    <s v="space"/>
    <s v="f3"/>
    <s v="NA"/>
    <s v="space"/>
    <n v="1"/>
    <n v="14565"/>
    <s v="-"/>
    <m/>
    <m/>
    <x v="0"/>
    <s v="NA"/>
    <n v="7388"/>
    <n v="4081"/>
    <n v="1013"/>
    <n v="103185"/>
    <s v="NA"/>
    <n v="68948"/>
    <n v="14565"/>
    <n v="2"/>
    <s v="legacy"/>
    <n v="1024"/>
    <n v="2"/>
    <n v="48000"/>
    <n v="-16"/>
    <s v="experiment"/>
    <x v="10"/>
    <s v="even"/>
    <s v="NA"/>
    <n v="258352"/>
    <n v="105033"/>
    <s v="NA"/>
    <s v="NA"/>
    <n v="258339"/>
    <s v="NA"/>
    <n v="362249"/>
    <s v="NA"/>
    <n v="358306"/>
    <n v="265770"/>
    <n v="338951"/>
    <n v="1847"/>
    <n v="1846"/>
    <s v="NA"/>
    <n v="265769"/>
    <n v="265769"/>
    <n v="1847"/>
    <s v="NA"/>
    <s v="NA"/>
    <n v="376817"/>
    <n v="269852"/>
    <n v="339965"/>
    <n v="270001"/>
    <n v="362249"/>
    <n v="360306"/>
    <n v="376817"/>
    <s v="NA"/>
    <s v="NA"/>
    <n v="358305"/>
    <s v="NA"/>
    <s v="NA"/>
    <s v="kosslyn_1978"/>
    <n v="0"/>
    <s v="28965.0"/>
    <n v="2"/>
    <s v="NA"/>
    <s v="yes"/>
    <n v="1024"/>
    <n v="-190"/>
    <n v="264"/>
  </r>
  <r>
    <s v="undefined"/>
    <s v="undefined"/>
    <n v="11324"/>
    <n v="1132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70.0"/>
    <s v="-104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NA"/>
    <s v="NA"/>
    <n v="2"/>
    <n v="1"/>
    <n v="0"/>
    <n v="2"/>
    <s v="C:/Users/aboub/OneDrive/Desktop/subject-12.csv"/>
    <s v="legacy"/>
    <n v="2"/>
    <b v="0"/>
    <s v="Neonatal Nightingale"/>
    <s v="4.1.0"/>
    <s v="NA"/>
    <n v="0"/>
    <n v="1"/>
    <s v="NA"/>
    <s v="space"/>
    <s v="space"/>
    <s v="space"/>
    <s v="f3"/>
    <s v="NA"/>
    <s v="space"/>
    <n v="1"/>
    <n v="5008"/>
    <s v="-"/>
    <m/>
    <m/>
    <x v="0"/>
    <s v="NA"/>
    <n v="7388"/>
    <n v="4081"/>
    <n v="1013"/>
    <n v="103185"/>
    <s v="NA"/>
    <n v="68948"/>
    <n v="5008"/>
    <n v="2"/>
    <s v="legacy"/>
    <n v="1024"/>
    <n v="2"/>
    <n v="48000"/>
    <n v="-16"/>
    <s v="experiment"/>
    <x v="10"/>
    <s v="even"/>
    <s v="NA"/>
    <n v="258352"/>
    <n v="105033"/>
    <s v="NA"/>
    <s v="NA"/>
    <n v="258339"/>
    <s v="NA"/>
    <n v="380959"/>
    <s v="NA"/>
    <n v="377012"/>
    <n v="265770"/>
    <n v="338951"/>
    <n v="1847"/>
    <n v="1846"/>
    <s v="NA"/>
    <n v="265769"/>
    <n v="265769"/>
    <n v="1847"/>
    <s v="NA"/>
    <s v="NA"/>
    <n v="385970"/>
    <n v="269852"/>
    <n v="339965"/>
    <n v="270001"/>
    <n v="380959"/>
    <n v="379012"/>
    <n v="385969"/>
    <s v="NA"/>
    <s v="NA"/>
    <n v="377011"/>
    <s v="NA"/>
    <s v="NA"/>
    <s v="kosslyn_1978"/>
    <n v="0"/>
    <s v="33973.0"/>
    <n v="3"/>
    <s v="NA"/>
    <s v="yes"/>
    <n v="1024"/>
    <n v="-180"/>
    <n v="-104"/>
  </r>
  <r>
    <s v="undefined"/>
    <s v="undefined"/>
    <n v="10578"/>
    <n v="1057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157.0"/>
    <s v="176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arbre"/>
    <s v="NA"/>
    <s v="NA"/>
    <n v="3"/>
    <n v="1"/>
    <n v="0"/>
    <n v="3"/>
    <s v="C:/Users/aboub/OneDrive/Desktop/subject-12.csv"/>
    <s v="legacy"/>
    <n v="3"/>
    <b v="0"/>
    <s v="Neonatal Nightingale"/>
    <s v="4.1.0"/>
    <s v="NA"/>
    <n v="0"/>
    <n v="1"/>
    <s v="NA"/>
    <s v="space"/>
    <s v="space"/>
    <s v="space"/>
    <s v="f3"/>
    <s v="NA"/>
    <s v="space"/>
    <n v="1"/>
    <n v="8341"/>
    <s v="-"/>
    <m/>
    <m/>
    <x v="0"/>
    <s v="NA"/>
    <n v="7388"/>
    <n v="4081"/>
    <n v="1013"/>
    <n v="103185"/>
    <s v="NA"/>
    <n v="68948"/>
    <n v="8341"/>
    <n v="2"/>
    <s v="legacy"/>
    <n v="1024"/>
    <n v="2"/>
    <n v="48000"/>
    <n v="-16"/>
    <s v="experiment"/>
    <x v="10"/>
    <s v="even"/>
    <s v="NA"/>
    <n v="258352"/>
    <n v="105033"/>
    <s v="NA"/>
    <s v="NA"/>
    <n v="258339"/>
    <s v="NA"/>
    <n v="390259"/>
    <s v="NA"/>
    <n v="386133"/>
    <n v="265770"/>
    <n v="338951"/>
    <n v="1847"/>
    <n v="1846"/>
    <s v="NA"/>
    <n v="265769"/>
    <n v="265769"/>
    <n v="1847"/>
    <s v="NA"/>
    <s v="NA"/>
    <n v="398602"/>
    <n v="269852"/>
    <n v="339965"/>
    <n v="270001"/>
    <n v="390259"/>
    <n v="388133"/>
    <n v="398602"/>
    <s v="NA"/>
    <s v="NA"/>
    <n v="386132"/>
    <s v="NA"/>
    <s v="NA"/>
    <s v="kosslyn_1978"/>
    <n v="0"/>
    <s v="42314.0"/>
    <n v="4"/>
    <s v="NA"/>
    <s v="yes"/>
    <n v="1024"/>
    <n v="-115"/>
    <n v="165"/>
  </r>
  <r>
    <s v="undefined"/>
    <s v="undefined"/>
    <n v="8960"/>
    <n v="896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6.0"/>
    <s v="-333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rocher"/>
    <s v="NA"/>
    <s v="NA"/>
    <n v="4"/>
    <n v="1"/>
    <n v="0"/>
    <n v="4"/>
    <s v="C:/Users/aboub/OneDrive/Desktop/subject-12.csv"/>
    <s v="legacy"/>
    <n v="4"/>
    <b v="0"/>
    <s v="Neonatal Nightingale"/>
    <s v="4.1.0"/>
    <s v="NA"/>
    <n v="0"/>
    <n v="1"/>
    <s v="NA"/>
    <s v="space"/>
    <s v="space"/>
    <s v="space"/>
    <s v="f3"/>
    <s v="NA"/>
    <s v="space"/>
    <n v="1"/>
    <n v="2490"/>
    <s v="-"/>
    <m/>
    <m/>
    <x v="0"/>
    <s v="NA"/>
    <n v="7388"/>
    <n v="4081"/>
    <n v="1013"/>
    <n v="103185"/>
    <s v="NA"/>
    <n v="68948"/>
    <n v="2490"/>
    <n v="2"/>
    <s v="legacy"/>
    <n v="1024"/>
    <n v="2"/>
    <n v="48000"/>
    <n v="-16"/>
    <s v="experiment"/>
    <x v="10"/>
    <s v="even"/>
    <s v="NA"/>
    <n v="258352"/>
    <n v="105033"/>
    <s v="NA"/>
    <s v="NA"/>
    <n v="258339"/>
    <s v="NA"/>
    <n v="402459"/>
    <s v="NA"/>
    <n v="398760"/>
    <n v="265770"/>
    <n v="338951"/>
    <n v="1847"/>
    <n v="1846"/>
    <s v="NA"/>
    <n v="265769"/>
    <n v="265769"/>
    <n v="1847"/>
    <s v="NA"/>
    <s v="NA"/>
    <n v="404952"/>
    <n v="269852"/>
    <n v="339965"/>
    <n v="270001"/>
    <n v="402459"/>
    <n v="400760"/>
    <n v="404952"/>
    <s v="NA"/>
    <s v="NA"/>
    <n v="398759"/>
    <s v="NA"/>
    <s v="NA"/>
    <s v="kosslyn_1978"/>
    <n v="0"/>
    <s v="44804.0"/>
    <n v="5"/>
    <s v="NA"/>
    <s v="yes"/>
    <n v="1024"/>
    <n v="-9"/>
    <n v="-326"/>
  </r>
  <r>
    <s v="undefined"/>
    <s v="undefined"/>
    <n v="8111"/>
    <n v="811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153.0"/>
    <s v="277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sable"/>
    <s v="NA"/>
    <s v="NA"/>
    <n v="5"/>
    <n v="1"/>
    <n v="0"/>
    <n v="5"/>
    <s v="C:/Users/aboub/OneDrive/Desktop/subject-12.csv"/>
    <s v="legacy"/>
    <n v="5"/>
    <b v="0"/>
    <s v="Neonatal Nightingale"/>
    <s v="4.1.0"/>
    <s v="NA"/>
    <n v="0"/>
    <n v="1"/>
    <s v="NA"/>
    <s v="space"/>
    <s v="space"/>
    <s v="space"/>
    <s v="f3"/>
    <s v="NA"/>
    <s v="space"/>
    <n v="1"/>
    <n v="3864"/>
    <s v="-"/>
    <m/>
    <m/>
    <x v="0"/>
    <s v="NA"/>
    <n v="7388"/>
    <n v="4081"/>
    <n v="1013"/>
    <n v="103185"/>
    <s v="NA"/>
    <n v="68948"/>
    <n v="3864"/>
    <n v="2"/>
    <s v="legacy"/>
    <n v="1024"/>
    <n v="2"/>
    <n v="48000"/>
    <n v="-16"/>
    <s v="experiment"/>
    <x v="10"/>
    <s v="even"/>
    <s v="NA"/>
    <n v="258352"/>
    <n v="105033"/>
    <s v="NA"/>
    <s v="NA"/>
    <n v="258339"/>
    <s v="NA"/>
    <n v="409159"/>
    <s v="NA"/>
    <n v="405143"/>
    <n v="265770"/>
    <n v="338951"/>
    <n v="1847"/>
    <n v="1846"/>
    <s v="NA"/>
    <n v="265769"/>
    <n v="265769"/>
    <n v="1847"/>
    <s v="NA"/>
    <s v="NA"/>
    <n v="413026"/>
    <n v="269852"/>
    <n v="339965"/>
    <n v="270001"/>
    <n v="409159"/>
    <n v="407143"/>
    <n v="413026"/>
    <s v="NA"/>
    <s v="NA"/>
    <n v="405143"/>
    <s v="NA"/>
    <s v="NA"/>
    <s v="kosslyn_1978"/>
    <n v="0"/>
    <s v="48668.0"/>
    <n v="6"/>
    <s v="NA"/>
    <s v="yes"/>
    <n v="1024"/>
    <n v="155"/>
    <n v="285"/>
  </r>
  <r>
    <s v="undefined"/>
    <s v="undefined"/>
    <n v="8514"/>
    <n v="851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253.0"/>
    <s v="152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puits"/>
    <s v="NA"/>
    <s v="NA"/>
    <n v="6"/>
    <n v="1"/>
    <n v="0"/>
    <n v="6"/>
    <s v="C:/Users/aboub/OneDrive/Desktop/subject-12.csv"/>
    <s v="legacy"/>
    <n v="6"/>
    <b v="0"/>
    <s v="Neonatal Nightingale"/>
    <s v="4.1.0"/>
    <s v="NA"/>
    <n v="0"/>
    <n v="1"/>
    <s v="NA"/>
    <s v="space"/>
    <s v="space"/>
    <s v="space"/>
    <s v="f3"/>
    <s v="NA"/>
    <s v="space"/>
    <n v="1"/>
    <n v="10932"/>
    <s v="-"/>
    <m/>
    <m/>
    <x v="0"/>
    <s v="NA"/>
    <n v="7388"/>
    <n v="4081"/>
    <n v="1013"/>
    <n v="103185"/>
    <s v="NA"/>
    <n v="68948"/>
    <n v="10932"/>
    <n v="2"/>
    <s v="legacy"/>
    <n v="1024"/>
    <n v="2"/>
    <n v="48000"/>
    <n v="-16"/>
    <s v="experiment"/>
    <x v="10"/>
    <s v="even"/>
    <s v="NA"/>
    <n v="258352"/>
    <n v="105033"/>
    <s v="NA"/>
    <s v="NA"/>
    <n v="258339"/>
    <s v="NA"/>
    <n v="416949"/>
    <s v="NA"/>
    <n v="413184"/>
    <n v="265770"/>
    <n v="338951"/>
    <n v="1847"/>
    <n v="1846"/>
    <s v="NA"/>
    <n v="265769"/>
    <n v="265769"/>
    <n v="1847"/>
    <s v="NA"/>
    <s v="NA"/>
    <n v="427884"/>
    <n v="269852"/>
    <n v="339965"/>
    <n v="270001"/>
    <n v="416949"/>
    <n v="415184"/>
    <n v="427884"/>
    <s v="NA"/>
    <s v="NA"/>
    <n v="413183"/>
    <s v="NA"/>
    <s v="NA"/>
    <s v="kosslyn_1978"/>
    <n v="0"/>
    <s v="59600.0"/>
    <n v="7"/>
    <s v="NA"/>
    <s v="yes"/>
    <n v="1024"/>
    <n v="-260"/>
    <n v="180"/>
  </r>
  <r>
    <s v="undefined"/>
    <s v="undefined"/>
    <n v="24139"/>
    <n v="2413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-127.0"/>
    <s v="155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arbre"/>
    <s v="NA"/>
    <s v="NA"/>
    <n v="0"/>
    <n v="2"/>
    <n v="0"/>
    <n v="0"/>
    <s v="C:/Users/aboub/OneDrive/Desktop/subject-12.csv"/>
    <s v="legacy"/>
    <n v="1"/>
    <b v="0"/>
    <s v="Neonatal Nightingale"/>
    <s v="4.1.0"/>
    <s v="NA"/>
    <n v="0"/>
    <n v="1"/>
    <s v="NA"/>
    <s v="space"/>
    <s v="space"/>
    <s v="space"/>
    <s v="f3"/>
    <s v="NA"/>
    <s v="space"/>
    <n v="1"/>
    <n v="24139"/>
    <s v="-"/>
    <m/>
    <m/>
    <x v="0"/>
    <s v="NA"/>
    <n v="12786"/>
    <n v="2901"/>
    <n v="921"/>
    <n v="103185"/>
    <s v="NA"/>
    <n v="65723"/>
    <n v="24139"/>
    <n v="2"/>
    <s v="legacy"/>
    <n v="1024"/>
    <n v="2"/>
    <n v="48000"/>
    <n v="-16"/>
    <s v="experiment"/>
    <x v="10"/>
    <s v="even"/>
    <s v="NA"/>
    <n v="427932"/>
    <n v="105033"/>
    <s v="NA"/>
    <s v="NA"/>
    <n v="427921"/>
    <s v="NA"/>
    <n v="514719"/>
    <s v="NA"/>
    <n v="510602"/>
    <n v="440747"/>
    <n v="509523"/>
    <n v="1847"/>
    <n v="1846"/>
    <s v="NA"/>
    <n v="440747"/>
    <n v="440747"/>
    <n v="1847"/>
    <s v="NA"/>
    <s v="NA"/>
    <n v="538863"/>
    <n v="443649"/>
    <n v="510445"/>
    <n v="443798"/>
    <n v="514720"/>
    <n v="512602"/>
    <n v="538863"/>
    <s v="NA"/>
    <s v="NA"/>
    <n v="510601"/>
    <s v="NA"/>
    <s v="NA"/>
    <s v="kosslyn_1978"/>
    <n v="0"/>
    <s v="24139.0"/>
    <n v="1"/>
    <s v="NA"/>
    <s v="yes"/>
    <n v="1024"/>
    <n v="-115"/>
    <n v="165"/>
  </r>
  <r>
    <s v="undefined"/>
    <s v="undefined"/>
    <n v="13387"/>
    <n v="1338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-5.0"/>
    <s v="-333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rocher"/>
    <s v="NA"/>
    <s v="NA"/>
    <n v="1"/>
    <n v="2"/>
    <n v="0"/>
    <n v="1"/>
    <s v="C:/Users/aboub/OneDrive/Desktop/subject-12.csv"/>
    <s v="legacy"/>
    <n v="2"/>
    <b v="0"/>
    <s v="Neonatal Nightingale"/>
    <s v="4.1.0"/>
    <s v="NA"/>
    <n v="0"/>
    <n v="1"/>
    <s v="NA"/>
    <s v="space"/>
    <s v="space"/>
    <s v="space"/>
    <s v="f3"/>
    <s v="NA"/>
    <s v="space"/>
    <n v="1"/>
    <n v="2636"/>
    <s v="-"/>
    <m/>
    <m/>
    <x v="0"/>
    <s v="NA"/>
    <n v="12786"/>
    <n v="2901"/>
    <n v="921"/>
    <n v="103185"/>
    <s v="NA"/>
    <n v="65723"/>
    <n v="2636"/>
    <n v="2"/>
    <s v="legacy"/>
    <n v="1024"/>
    <n v="2"/>
    <n v="48000"/>
    <n v="-16"/>
    <s v="experiment"/>
    <x v="10"/>
    <s v="even"/>
    <s v="NA"/>
    <n v="427932"/>
    <n v="105033"/>
    <s v="NA"/>
    <s v="NA"/>
    <n v="427921"/>
    <s v="NA"/>
    <n v="542749"/>
    <s v="NA"/>
    <n v="539052"/>
    <n v="440747"/>
    <n v="509523"/>
    <n v="1847"/>
    <n v="1846"/>
    <s v="NA"/>
    <n v="440747"/>
    <n v="440747"/>
    <n v="1847"/>
    <s v="NA"/>
    <s v="NA"/>
    <n v="545387"/>
    <n v="443649"/>
    <n v="510445"/>
    <n v="443798"/>
    <n v="542749"/>
    <n v="541052"/>
    <n v="545387"/>
    <s v="NA"/>
    <s v="NA"/>
    <n v="539051"/>
    <s v="NA"/>
    <s v="NA"/>
    <s v="kosslyn_1978"/>
    <n v="0"/>
    <s v="26775.0"/>
    <n v="2"/>
    <s v="NA"/>
    <s v="yes"/>
    <n v="1024"/>
    <n v="-9"/>
    <n v="-326"/>
  </r>
  <r>
    <s v="undefined"/>
    <s v="undefined"/>
    <n v="13269"/>
    <n v="1326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58.0"/>
    <s v="201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lac"/>
    <s v="NA"/>
    <s v="NA"/>
    <n v="2"/>
    <n v="2"/>
    <n v="0"/>
    <n v="2"/>
    <s v="C:/Users/aboub/OneDrive/Desktop/subject-12.csv"/>
    <s v="legacy"/>
    <n v="3"/>
    <b v="0"/>
    <s v="Neonatal Nightingale"/>
    <s v="4.1.0"/>
    <s v="NA"/>
    <n v="0"/>
    <n v="1"/>
    <s v="NA"/>
    <s v="space"/>
    <s v="space"/>
    <s v="space"/>
    <s v="f3"/>
    <s v="NA"/>
    <s v="space"/>
    <n v="1"/>
    <n v="13032"/>
    <s v="-"/>
    <m/>
    <m/>
    <x v="0"/>
    <s v="NA"/>
    <n v="12786"/>
    <n v="2901"/>
    <n v="921"/>
    <n v="103185"/>
    <s v="NA"/>
    <n v="65723"/>
    <n v="13032"/>
    <n v="2"/>
    <s v="legacy"/>
    <n v="1024"/>
    <n v="2"/>
    <n v="48000"/>
    <n v="-16"/>
    <s v="experiment"/>
    <x v="10"/>
    <s v="even"/>
    <s v="NA"/>
    <n v="427932"/>
    <n v="105033"/>
    <s v="NA"/>
    <s v="NA"/>
    <n v="427921"/>
    <s v="NA"/>
    <n v="549169"/>
    <s v="NA"/>
    <n v="545583"/>
    <n v="440747"/>
    <n v="509523"/>
    <n v="1847"/>
    <n v="1846"/>
    <s v="NA"/>
    <n v="440747"/>
    <n v="440747"/>
    <n v="1847"/>
    <s v="NA"/>
    <s v="NA"/>
    <n v="562204"/>
    <n v="443649"/>
    <n v="510445"/>
    <n v="443798"/>
    <n v="549169"/>
    <n v="547583"/>
    <n v="562204"/>
    <s v="NA"/>
    <s v="NA"/>
    <n v="545582"/>
    <s v="NA"/>
    <s v="NA"/>
    <s v="kosslyn_1978"/>
    <n v="0"/>
    <s v="39807.0"/>
    <n v="3"/>
    <s v="NA"/>
    <s v="yes"/>
    <n v="1024"/>
    <n v="-50"/>
    <n v="180"/>
  </r>
  <r>
    <s v="undefined"/>
    <s v="undefined"/>
    <n v="12863"/>
    <n v="1286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-193.0"/>
    <s v="262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hutte"/>
    <s v="NA"/>
    <s v="NA"/>
    <n v="3"/>
    <n v="2"/>
    <n v="0"/>
    <n v="3"/>
    <s v="C:/Users/aboub/OneDrive/Desktop/subject-12.csv"/>
    <s v="legacy"/>
    <n v="4"/>
    <b v="0"/>
    <s v="Neonatal Nightingale"/>
    <s v="4.1.0"/>
    <s v="NA"/>
    <n v="0"/>
    <n v="1"/>
    <s v="NA"/>
    <s v="space"/>
    <s v="space"/>
    <s v="space"/>
    <s v="f3"/>
    <s v="NA"/>
    <s v="space"/>
    <n v="1"/>
    <n v="11645"/>
    <s v="-"/>
    <m/>
    <m/>
    <x v="0"/>
    <s v="NA"/>
    <n v="12786"/>
    <n v="2901"/>
    <n v="921"/>
    <n v="103185"/>
    <s v="NA"/>
    <n v="65723"/>
    <n v="11645"/>
    <n v="2"/>
    <s v="legacy"/>
    <n v="1024"/>
    <n v="2"/>
    <n v="48000"/>
    <n v="-16"/>
    <s v="experiment"/>
    <x v="10"/>
    <s v="even"/>
    <s v="NA"/>
    <n v="427932"/>
    <n v="105033"/>
    <s v="NA"/>
    <s v="NA"/>
    <n v="427921"/>
    <s v="NA"/>
    <n v="566319"/>
    <s v="NA"/>
    <n v="562363"/>
    <n v="440747"/>
    <n v="509523"/>
    <n v="1847"/>
    <n v="1846"/>
    <s v="NA"/>
    <n v="440747"/>
    <n v="440747"/>
    <n v="1847"/>
    <s v="NA"/>
    <s v="NA"/>
    <n v="577968"/>
    <n v="443649"/>
    <n v="510445"/>
    <n v="443798"/>
    <n v="566319"/>
    <n v="564363"/>
    <n v="577968"/>
    <s v="NA"/>
    <s v="NA"/>
    <n v="562362"/>
    <s v="NA"/>
    <s v="NA"/>
    <s v="kosslyn_1978"/>
    <n v="0"/>
    <s v="51452.0"/>
    <n v="4"/>
    <s v="NA"/>
    <s v="yes"/>
    <n v="1024"/>
    <n v="-190"/>
    <n v="264"/>
  </r>
  <r>
    <s v="undefined"/>
    <s v="undefined"/>
    <n v="10766"/>
    <n v="1076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149.0"/>
    <s v="283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sable"/>
    <s v="NA"/>
    <s v="NA"/>
    <n v="4"/>
    <n v="2"/>
    <n v="0"/>
    <n v="4"/>
    <s v="C:/Users/aboub/OneDrive/Desktop/subject-12.csv"/>
    <s v="legacy"/>
    <n v="5"/>
    <b v="0"/>
    <s v="Neonatal Nightingale"/>
    <s v="4.1.0"/>
    <s v="NA"/>
    <n v="0"/>
    <n v="1"/>
    <s v="NA"/>
    <s v="space"/>
    <s v="space"/>
    <s v="space"/>
    <s v="f3"/>
    <s v="NA"/>
    <s v="space"/>
    <n v="1"/>
    <n v="2379"/>
    <s v="-"/>
    <m/>
    <m/>
    <x v="0"/>
    <s v="NA"/>
    <n v="12786"/>
    <n v="2901"/>
    <n v="921"/>
    <n v="103185"/>
    <s v="NA"/>
    <n v="65723"/>
    <n v="2379"/>
    <n v="2"/>
    <s v="legacy"/>
    <n v="1024"/>
    <n v="2"/>
    <n v="48000"/>
    <n v="-16"/>
    <s v="experiment"/>
    <x v="10"/>
    <s v="even"/>
    <s v="NA"/>
    <n v="427932"/>
    <n v="105033"/>
    <s v="NA"/>
    <s v="NA"/>
    <n v="427921"/>
    <s v="NA"/>
    <n v="582179"/>
    <s v="NA"/>
    <n v="578160"/>
    <n v="440747"/>
    <n v="509523"/>
    <n v="1847"/>
    <n v="1846"/>
    <s v="NA"/>
    <n v="440747"/>
    <n v="440747"/>
    <n v="1847"/>
    <s v="NA"/>
    <s v="NA"/>
    <n v="584563"/>
    <n v="443649"/>
    <n v="510445"/>
    <n v="443798"/>
    <n v="582180"/>
    <n v="580160"/>
    <n v="584563"/>
    <s v="NA"/>
    <s v="NA"/>
    <n v="578159"/>
    <s v="NA"/>
    <s v="NA"/>
    <s v="kosslyn_1978"/>
    <n v="0"/>
    <s v="53831.0"/>
    <n v="5"/>
    <s v="NA"/>
    <s v="yes"/>
    <n v="1024"/>
    <n v="155"/>
    <n v="285"/>
  </r>
  <r>
    <s v="undefined"/>
    <s v="undefined"/>
    <n v="11316"/>
    <n v="1131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-259.0"/>
    <s v="178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puits"/>
    <s v="NA"/>
    <s v="NA"/>
    <n v="5"/>
    <n v="2"/>
    <n v="0"/>
    <n v="5"/>
    <s v="C:/Users/aboub/OneDrive/Desktop/subject-12.csv"/>
    <s v="legacy"/>
    <n v="6"/>
    <b v="0"/>
    <s v="Neonatal Nightingale"/>
    <s v="4.1.0"/>
    <s v="NA"/>
    <n v="0"/>
    <n v="1"/>
    <s v="NA"/>
    <s v="space"/>
    <s v="space"/>
    <s v="space"/>
    <s v="f3"/>
    <s v="NA"/>
    <s v="space"/>
    <n v="1"/>
    <n v="14067"/>
    <s v="-"/>
    <m/>
    <m/>
    <x v="0"/>
    <s v="NA"/>
    <n v="12786"/>
    <n v="2901"/>
    <n v="921"/>
    <n v="103185"/>
    <s v="NA"/>
    <n v="65723"/>
    <n v="14067"/>
    <n v="2"/>
    <s v="legacy"/>
    <n v="1024"/>
    <n v="2"/>
    <n v="48000"/>
    <n v="-16"/>
    <s v="experiment"/>
    <x v="10"/>
    <s v="even"/>
    <s v="NA"/>
    <n v="427932"/>
    <n v="105033"/>
    <s v="NA"/>
    <s v="NA"/>
    <n v="427921"/>
    <s v="NA"/>
    <n v="588489"/>
    <s v="NA"/>
    <n v="584722"/>
    <n v="440747"/>
    <n v="509523"/>
    <n v="1847"/>
    <n v="1846"/>
    <s v="NA"/>
    <n v="440747"/>
    <n v="440747"/>
    <n v="1847"/>
    <s v="NA"/>
    <s v="NA"/>
    <n v="602558"/>
    <n v="443649"/>
    <n v="510445"/>
    <n v="443798"/>
    <n v="588489"/>
    <n v="586722"/>
    <n v="602558"/>
    <s v="NA"/>
    <s v="NA"/>
    <n v="584722"/>
    <s v="NA"/>
    <s v="NA"/>
    <s v="kosslyn_1978"/>
    <n v="0"/>
    <s v="67898.0"/>
    <n v="6"/>
    <s v="NA"/>
    <s v="yes"/>
    <n v="1024"/>
    <n v="-260"/>
    <n v="180"/>
  </r>
  <r>
    <s v="undefined"/>
    <s v="undefined"/>
    <n v="10754"/>
    <n v="1075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-187.0"/>
    <s v="-110.0"/>
    <s v="Tue Oct  7 16:41:35 2025"/>
    <s v="The main experiment item"/>
    <b v="0"/>
    <x v="0"/>
    <b v="0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NA"/>
    <s v="NA"/>
    <n v="6"/>
    <n v="2"/>
    <n v="0"/>
    <n v="6"/>
    <s v="C:/Users/aboub/OneDrive/Desktop/subject-12.csv"/>
    <s v="legacy"/>
    <n v="7"/>
    <b v="0"/>
    <s v="Neonatal Nightingale"/>
    <s v="4.1.0"/>
    <s v="NA"/>
    <n v="0"/>
    <n v="1"/>
    <s v="NA"/>
    <s v="space"/>
    <s v="space"/>
    <s v="space"/>
    <s v="f3"/>
    <s v="NA"/>
    <s v="space"/>
    <n v="1"/>
    <n v="7384"/>
    <s v="-"/>
    <m/>
    <m/>
    <x v="0"/>
    <s v="NA"/>
    <n v="12786"/>
    <n v="2901"/>
    <n v="921"/>
    <n v="103185"/>
    <s v="NA"/>
    <n v="65723"/>
    <n v="7384"/>
    <n v="2"/>
    <s v="legacy"/>
    <n v="1024"/>
    <n v="2"/>
    <n v="48000"/>
    <n v="-16"/>
    <s v="experiment"/>
    <x v="10"/>
    <s v="even"/>
    <s v="NA"/>
    <n v="427932"/>
    <n v="105033"/>
    <s v="NA"/>
    <s v="NA"/>
    <n v="427921"/>
    <s v="NA"/>
    <n v="606749"/>
    <s v="NA"/>
    <n v="602790"/>
    <n v="440747"/>
    <n v="509523"/>
    <n v="1847"/>
    <n v="1846"/>
    <s v="NA"/>
    <n v="440747"/>
    <n v="440747"/>
    <n v="1847"/>
    <s v="NA"/>
    <s v="NA"/>
    <n v="614136"/>
    <n v="443649"/>
    <n v="510445"/>
    <n v="443798"/>
    <n v="606749"/>
    <n v="604791"/>
    <n v="614136"/>
    <s v="NA"/>
    <s v="NA"/>
    <n v="602790"/>
    <s v="NA"/>
    <s v="NA"/>
    <s v="kosslyn_1978"/>
    <n v="0"/>
    <s v="75282.0"/>
    <n v="7"/>
    <s v="NA"/>
    <s v="yes"/>
    <n v="1024"/>
    <n v="-180"/>
    <n v="-104"/>
  </r>
  <r>
    <n v="100"/>
    <n v="100"/>
    <n v="11204"/>
    <n v="1120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0"/>
    <n v="0"/>
    <n v="2"/>
    <n v="0"/>
    <n v="20"/>
    <n v="0"/>
    <n v="20"/>
    <n v="2"/>
    <n v="2"/>
    <n v="0"/>
    <n v="0"/>
    <n v="0"/>
    <n v="2"/>
    <n v="2"/>
    <n v="0"/>
    <n v="0"/>
    <n v="0"/>
    <n v="21"/>
    <n v="2"/>
    <n v="2"/>
    <n v="2"/>
    <n v="20"/>
    <n v="20"/>
    <n v="20"/>
    <n v="2"/>
    <n v="0"/>
    <n v="20"/>
    <n v="0"/>
    <n v="0"/>
    <s v="stim0"/>
    <s v="-187.0"/>
    <s v="-110.0"/>
    <s v="Tue Oct  7 16:41:35 2025"/>
    <s v="The main experiment item"/>
    <b v="0"/>
    <x v="1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Rocher"/>
    <n v="0"/>
    <n v="3"/>
    <n v="0"/>
    <n v="6"/>
    <s v="C:/Users/aboub/OneDrive/Desktop/subject-12.csv"/>
    <s v="legacy"/>
    <n v="7"/>
    <b v="0"/>
    <s v="Neonatal Nightingale"/>
    <s v="4.1.0"/>
    <n v="32"/>
    <n v="0"/>
    <s v="q"/>
    <s v="space"/>
    <s v="space"/>
    <s v="space"/>
    <s v="space"/>
    <s v="f3"/>
    <s v="q"/>
    <s v="space"/>
    <n v="1"/>
    <n v="11204"/>
    <n v="11204"/>
    <n v="2202.5714285714284"/>
    <n v="2570.2272856017166"/>
    <x v="1"/>
    <n v="31373"/>
    <n v="7252"/>
    <n v="2901"/>
    <n v="921"/>
    <n v="103185"/>
    <n v="11204"/>
    <n v="65723"/>
    <n v="7384"/>
    <n v="2"/>
    <s v="legacy"/>
    <n v="1024"/>
    <n v="2"/>
    <n v="48000"/>
    <n v="-16"/>
    <s v="experiment"/>
    <x v="10"/>
    <s v="even"/>
    <n v="621439"/>
    <n v="614185"/>
    <n v="105033"/>
    <n v="653591"/>
    <n v="655540"/>
    <n v="614172"/>
    <n v="653591"/>
    <n v="606749"/>
    <s v="NA"/>
    <n v="602790"/>
    <n v="440747"/>
    <n v="509523"/>
    <n v="1847"/>
    <n v="1846"/>
    <n v="652841"/>
    <n v="440747"/>
    <n v="440747"/>
    <n v="1847"/>
    <n v="659230"/>
    <n v="657540"/>
    <n v="670435"/>
    <n v="443649"/>
    <n v="510445"/>
    <n v="443798"/>
    <n v="606749"/>
    <n v="604791"/>
    <n v="614136"/>
    <s v="NA"/>
    <n v="659230"/>
    <n v="602790"/>
    <n v="652840"/>
    <n v="652812"/>
    <s v="kosslyn_1978"/>
    <n v="1"/>
    <s v="11204.0"/>
    <n v="1"/>
    <s v="possible"/>
    <s v="yes"/>
    <n v="1024"/>
    <n v="-180"/>
    <n v="-104"/>
  </r>
  <r>
    <n v="100"/>
    <n v="100"/>
    <n v="15179"/>
    <n v="1517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"/>
    <n v="1"/>
    <n v="2"/>
    <n v="1"/>
    <n v="20"/>
    <n v="0"/>
    <n v="20"/>
    <n v="2"/>
    <n v="2"/>
    <n v="0"/>
    <n v="0"/>
    <n v="1"/>
    <n v="2"/>
    <n v="2"/>
    <n v="0"/>
    <n v="1"/>
    <n v="1"/>
    <n v="22"/>
    <n v="2"/>
    <n v="2"/>
    <n v="2"/>
    <n v="20"/>
    <n v="20"/>
    <n v="20"/>
    <n v="2"/>
    <n v="1"/>
    <n v="20"/>
    <n v="1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tour"/>
    <n v="1"/>
    <n v="3"/>
    <n v="0"/>
    <n v="6"/>
    <s v="C:/Users/aboub/OneDrive/Desktop/subject-12.csv"/>
    <s v="legacy"/>
    <n v="7"/>
    <b v="0"/>
    <s v="Neonatal Nightingale"/>
    <s v="4.1.0"/>
    <n v="65"/>
    <n v="0"/>
    <s v="m"/>
    <s v="space"/>
    <s v="space"/>
    <s v="space"/>
    <s v="space"/>
    <s v="f3"/>
    <s v="m"/>
    <s v="space"/>
    <n v="1"/>
    <n v="19155"/>
    <s v="-"/>
    <n v="2202.5714285714284"/>
    <n v="2570.2272856017166"/>
    <x v="1"/>
    <n v="31373"/>
    <n v="7252"/>
    <n v="2901"/>
    <n v="921"/>
    <n v="103185"/>
    <n v="19155"/>
    <n v="65723"/>
    <n v="7384"/>
    <n v="2"/>
    <s v="legacy"/>
    <n v="1024"/>
    <n v="2"/>
    <n v="48000"/>
    <n v="-16"/>
    <s v="experiment"/>
    <x v="10"/>
    <s v="even"/>
    <n v="621439"/>
    <n v="614185"/>
    <n v="105033"/>
    <n v="671249"/>
    <n v="672950"/>
    <n v="614172"/>
    <n v="671249"/>
    <n v="606749"/>
    <s v="NA"/>
    <n v="602790"/>
    <n v="440747"/>
    <n v="509523"/>
    <n v="1847"/>
    <n v="1846"/>
    <n v="670498"/>
    <n v="440747"/>
    <n v="440747"/>
    <n v="1847"/>
    <n v="676259"/>
    <n v="674950"/>
    <n v="695415"/>
    <n v="443649"/>
    <n v="510445"/>
    <n v="443798"/>
    <n v="606749"/>
    <n v="604791"/>
    <n v="614136"/>
    <s v="NA"/>
    <n v="676259"/>
    <n v="602790"/>
    <n v="670498"/>
    <n v="652812"/>
    <s v="kosslyn_1978"/>
    <n v="2"/>
    <s v="30359.0"/>
    <n v="2"/>
    <s v="impossible"/>
    <s v="yes"/>
    <n v="1024"/>
    <n v="-180"/>
    <n v="-104"/>
  </r>
  <r>
    <n v="100"/>
    <n v="100"/>
    <n v="13973"/>
    <n v="1397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"/>
    <n v="2"/>
    <n v="2"/>
    <n v="2"/>
    <n v="20"/>
    <n v="0"/>
    <n v="20"/>
    <n v="2"/>
    <n v="2"/>
    <n v="0"/>
    <n v="0"/>
    <n v="2"/>
    <n v="2"/>
    <n v="2"/>
    <n v="0"/>
    <n v="2"/>
    <n v="2"/>
    <n v="23"/>
    <n v="2"/>
    <n v="2"/>
    <n v="2"/>
    <n v="20"/>
    <n v="20"/>
    <n v="20"/>
    <n v="2"/>
    <n v="2"/>
    <n v="20"/>
    <n v="2"/>
    <n v="0"/>
    <s v="stim0"/>
    <s v="-187.0"/>
    <s v="-110.0"/>
    <s v="Tue Oct  7 16:41:35 2025"/>
    <s v="The main experiment item"/>
    <b v="0"/>
    <x v="3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Lac"/>
    <n v="2"/>
    <n v="3"/>
    <n v="0"/>
    <n v="6"/>
    <s v="C:/Users/aboub/OneDrive/Desktop/subject-12.csv"/>
    <s v="legacy"/>
    <n v="7"/>
    <b v="0"/>
    <s v="Neonatal Nightingale"/>
    <s v="4.1.0"/>
    <n v="39"/>
    <n v="0"/>
    <s v="q"/>
    <s v="space"/>
    <s v="space"/>
    <s v="space"/>
    <s v="space"/>
    <s v="f3"/>
    <s v="q"/>
    <s v="space"/>
    <n v="1"/>
    <n v="11562"/>
    <n v="11562"/>
    <n v="2202.5714285714284"/>
    <n v="2570.2272856017166"/>
    <x v="1"/>
    <n v="31373"/>
    <n v="7252"/>
    <n v="2901"/>
    <n v="921"/>
    <n v="103185"/>
    <n v="11562"/>
    <n v="65723"/>
    <n v="7384"/>
    <n v="2"/>
    <s v="legacy"/>
    <n v="1024"/>
    <n v="2"/>
    <n v="48000"/>
    <n v="-16"/>
    <s v="experiment"/>
    <x v="10"/>
    <s v="even"/>
    <n v="621439"/>
    <n v="614185"/>
    <n v="105033"/>
    <n v="696236"/>
    <n v="698191"/>
    <n v="614172"/>
    <n v="696236"/>
    <n v="606749"/>
    <s v="NA"/>
    <n v="602790"/>
    <n v="440747"/>
    <n v="509523"/>
    <n v="1847"/>
    <n v="1846"/>
    <n v="695480"/>
    <n v="440747"/>
    <n v="440747"/>
    <n v="1847"/>
    <n v="701790"/>
    <n v="700192"/>
    <n v="713353"/>
    <n v="443649"/>
    <n v="510445"/>
    <n v="443798"/>
    <n v="606749"/>
    <n v="604791"/>
    <n v="614136"/>
    <s v="NA"/>
    <n v="701790"/>
    <n v="602790"/>
    <n v="695480"/>
    <n v="652812"/>
    <s v="kosslyn_1978"/>
    <n v="3"/>
    <s v="41921.0"/>
    <n v="3"/>
    <s v="possible"/>
    <s v="yes"/>
    <n v="1024"/>
    <n v="-180"/>
    <n v="-104"/>
  </r>
  <r>
    <n v="100"/>
    <n v="100"/>
    <n v="12267"/>
    <n v="1226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"/>
    <n v="3"/>
    <n v="2"/>
    <n v="3"/>
    <n v="20"/>
    <n v="0"/>
    <n v="20"/>
    <n v="2"/>
    <n v="2"/>
    <n v="0"/>
    <n v="0"/>
    <n v="3"/>
    <n v="2"/>
    <n v="2"/>
    <n v="0"/>
    <n v="3"/>
    <n v="3"/>
    <n v="24"/>
    <n v="2"/>
    <n v="2"/>
    <n v="2"/>
    <n v="20"/>
    <n v="20"/>
    <n v="20"/>
    <n v="2"/>
    <n v="3"/>
    <n v="20"/>
    <n v="3"/>
    <n v="0"/>
    <s v="stim0"/>
    <s v="-187.0"/>
    <s v="-110.0"/>
    <s v="Tue Oct  7 16:41:35 2025"/>
    <s v="The main experiment item"/>
    <b v="0"/>
    <x v="4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Herbe"/>
    <n v="3"/>
    <n v="3"/>
    <n v="0"/>
    <n v="6"/>
    <s v="C:/Users/aboub/OneDrive/Desktop/subject-12.csv"/>
    <s v="legacy"/>
    <n v="7"/>
    <b v="0"/>
    <s v="Neonatal Nightingale"/>
    <s v="4.1.0"/>
    <n v="15"/>
    <n v="0"/>
    <s v="q"/>
    <s v="space"/>
    <s v="space"/>
    <s v="space"/>
    <s v="space"/>
    <s v="f3"/>
    <s v="q"/>
    <s v="space"/>
    <n v="1"/>
    <n v="7147"/>
    <n v="7147"/>
    <n v="2202.5714285714284"/>
    <n v="2570.2272856017166"/>
    <x v="349"/>
    <n v="31373"/>
    <n v="7252"/>
    <n v="2901"/>
    <n v="921"/>
    <n v="103185"/>
    <n v="7147"/>
    <n v="65723"/>
    <n v="7384"/>
    <n v="2"/>
    <s v="legacy"/>
    <n v="1024"/>
    <n v="2"/>
    <n v="48000"/>
    <n v="-16"/>
    <s v="experiment"/>
    <x v="10"/>
    <s v="even"/>
    <n v="621439"/>
    <n v="614185"/>
    <n v="105033"/>
    <n v="714136"/>
    <n v="715890"/>
    <n v="614172"/>
    <n v="714136"/>
    <n v="606749"/>
    <s v="NA"/>
    <n v="602790"/>
    <n v="440747"/>
    <n v="509523"/>
    <n v="1847"/>
    <n v="1846"/>
    <n v="713385"/>
    <n v="440747"/>
    <n v="440747"/>
    <n v="1847"/>
    <n v="719846"/>
    <n v="717890"/>
    <n v="726994"/>
    <n v="443649"/>
    <n v="510445"/>
    <n v="443798"/>
    <n v="606749"/>
    <n v="604791"/>
    <n v="614136"/>
    <s v="NA"/>
    <n v="719846"/>
    <n v="602790"/>
    <n v="713385"/>
    <n v="652812"/>
    <s v="kosslyn_1978"/>
    <n v="4"/>
    <s v="49068.0"/>
    <n v="4"/>
    <s v="possible"/>
    <s v="yes"/>
    <n v="1024"/>
    <n v="-180"/>
    <n v="-104"/>
  </r>
  <r>
    <n v="100"/>
    <n v="100"/>
    <n v="10235"/>
    <n v="1023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"/>
    <n v="4"/>
    <n v="2"/>
    <n v="4"/>
    <n v="20"/>
    <n v="0"/>
    <n v="20"/>
    <n v="2"/>
    <n v="2"/>
    <n v="0"/>
    <n v="0"/>
    <n v="4"/>
    <n v="2"/>
    <n v="2"/>
    <n v="0"/>
    <n v="4"/>
    <n v="4"/>
    <n v="25"/>
    <n v="2"/>
    <n v="2"/>
    <n v="2"/>
    <n v="20"/>
    <n v="20"/>
    <n v="20"/>
    <n v="2"/>
    <n v="4"/>
    <n v="20"/>
    <n v="4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pont"/>
    <n v="4"/>
    <n v="3"/>
    <n v="0"/>
    <n v="6"/>
    <s v="C:/Users/aboub/OneDrive/Desktop/subject-12.csv"/>
    <s v="legacy"/>
    <n v="7"/>
    <b v="0"/>
    <s v="Neonatal Nightingale"/>
    <s v="4.1.0"/>
    <n v="50"/>
    <n v="0"/>
    <s v="m"/>
    <s v="space"/>
    <s v="space"/>
    <s v="space"/>
    <s v="space"/>
    <s v="f3"/>
    <s v="m"/>
    <s v="space"/>
    <n v="1"/>
    <n v="2108"/>
    <s v="-"/>
    <n v="2202.5714285714284"/>
    <n v="2570.2272856017166"/>
    <x v="1"/>
    <n v="31373"/>
    <n v="7252"/>
    <n v="2901"/>
    <n v="921"/>
    <n v="103185"/>
    <n v="2108"/>
    <n v="65723"/>
    <n v="7384"/>
    <n v="2"/>
    <s v="legacy"/>
    <n v="1024"/>
    <n v="2"/>
    <n v="48000"/>
    <n v="-16"/>
    <s v="experiment"/>
    <x v="10"/>
    <s v="even"/>
    <n v="621439"/>
    <n v="614185"/>
    <n v="105033"/>
    <n v="727780"/>
    <n v="729480"/>
    <n v="614172"/>
    <n v="727780"/>
    <n v="606749"/>
    <s v="NA"/>
    <n v="602790"/>
    <n v="440747"/>
    <n v="509523"/>
    <n v="1847"/>
    <n v="1846"/>
    <n v="727029"/>
    <n v="440747"/>
    <n v="440747"/>
    <n v="1847"/>
    <n v="733019"/>
    <n v="731481"/>
    <n v="735128"/>
    <n v="443649"/>
    <n v="510445"/>
    <n v="443798"/>
    <n v="606749"/>
    <n v="604791"/>
    <n v="614136"/>
    <s v="NA"/>
    <n v="733019"/>
    <n v="602790"/>
    <n v="727028"/>
    <n v="652812"/>
    <s v="kosslyn_1978"/>
    <n v="5"/>
    <s v="51176.0"/>
    <n v="5"/>
    <s v="impossible"/>
    <s v="yes"/>
    <n v="1024"/>
    <n v="-180"/>
    <n v="-104"/>
  </r>
  <r>
    <n v="100"/>
    <n v="100"/>
    <n v="9327"/>
    <n v="932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"/>
    <n v="5"/>
    <n v="2"/>
    <n v="5"/>
    <n v="20"/>
    <n v="0"/>
    <n v="20"/>
    <n v="2"/>
    <n v="2"/>
    <n v="0"/>
    <n v="0"/>
    <n v="5"/>
    <n v="2"/>
    <n v="2"/>
    <n v="0"/>
    <n v="5"/>
    <n v="5"/>
    <n v="26"/>
    <n v="2"/>
    <n v="2"/>
    <n v="2"/>
    <n v="20"/>
    <n v="20"/>
    <n v="20"/>
    <n v="2"/>
    <n v="5"/>
    <n v="20"/>
    <n v="5"/>
    <n v="0"/>
    <s v="stim0"/>
    <s v="-187.0"/>
    <s v="-110.0"/>
    <s v="Tue Oct  7 16:41:35 2025"/>
    <s v="The main experiment item"/>
    <b v="0"/>
    <x v="5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Hutte"/>
    <n v="5"/>
    <n v="3"/>
    <n v="0"/>
    <n v="6"/>
    <s v="C:/Users/aboub/OneDrive/Desktop/subject-12.csv"/>
    <s v="legacy"/>
    <n v="7"/>
    <b v="0"/>
    <s v="Neonatal Nightingale"/>
    <s v="4.1.0"/>
    <n v="22"/>
    <n v="0"/>
    <s v="q"/>
    <s v="space"/>
    <s v="space"/>
    <s v="space"/>
    <s v="space"/>
    <s v="f3"/>
    <s v="q"/>
    <s v="space"/>
    <n v="1"/>
    <n v="4789"/>
    <n v="4789"/>
    <n v="2202.5714285714284"/>
    <n v="2570.2272856017166"/>
    <x v="350"/>
    <n v="31373"/>
    <n v="7252"/>
    <n v="2901"/>
    <n v="921"/>
    <n v="103185"/>
    <n v="4789"/>
    <n v="65723"/>
    <n v="7384"/>
    <n v="2"/>
    <s v="legacy"/>
    <n v="1024"/>
    <n v="2"/>
    <n v="48000"/>
    <n v="-16"/>
    <s v="experiment"/>
    <x v="10"/>
    <s v="even"/>
    <n v="621439"/>
    <n v="614185"/>
    <n v="105033"/>
    <n v="735912"/>
    <n v="738039"/>
    <n v="614172"/>
    <n v="735912"/>
    <n v="606749"/>
    <s v="NA"/>
    <n v="602790"/>
    <n v="440747"/>
    <n v="509523"/>
    <n v="1847"/>
    <n v="1846"/>
    <n v="735162"/>
    <n v="440747"/>
    <n v="440747"/>
    <n v="1847"/>
    <n v="741999"/>
    <n v="740039"/>
    <n v="746789"/>
    <n v="443649"/>
    <n v="510445"/>
    <n v="443798"/>
    <n v="606749"/>
    <n v="604791"/>
    <n v="614136"/>
    <s v="NA"/>
    <n v="741999"/>
    <n v="602790"/>
    <n v="735161"/>
    <n v="652812"/>
    <s v="kosslyn_1978"/>
    <n v="6"/>
    <s v="55965.0"/>
    <n v="6"/>
    <s v="possible"/>
    <s v="yes"/>
    <n v="1024"/>
    <n v="-180"/>
    <n v="-104"/>
  </r>
  <r>
    <n v="100"/>
    <n v="100"/>
    <n v="8514"/>
    <n v="851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"/>
    <n v="6"/>
    <n v="2"/>
    <n v="6"/>
    <n v="20"/>
    <n v="0"/>
    <n v="20"/>
    <n v="2"/>
    <n v="2"/>
    <n v="0"/>
    <n v="0"/>
    <n v="6"/>
    <n v="2"/>
    <n v="2"/>
    <n v="0"/>
    <n v="6"/>
    <n v="6"/>
    <n v="27"/>
    <n v="2"/>
    <n v="2"/>
    <n v="2"/>
    <n v="20"/>
    <n v="20"/>
    <n v="20"/>
    <n v="2"/>
    <n v="6"/>
    <n v="20"/>
    <n v="6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Ruisseau"/>
    <n v="6"/>
    <n v="3"/>
    <n v="0"/>
    <n v="6"/>
    <s v="C:/Users/aboub/OneDrive/Desktop/subject-12.csv"/>
    <s v="legacy"/>
    <n v="7"/>
    <b v="0"/>
    <s v="Neonatal Nightingale"/>
    <s v="4.1.0"/>
    <n v="79"/>
    <n v="0"/>
    <s v="m"/>
    <s v="space"/>
    <s v="space"/>
    <s v="space"/>
    <s v="space"/>
    <s v="f3"/>
    <s v="m"/>
    <s v="space"/>
    <n v="1"/>
    <n v="3638"/>
    <s v="-"/>
    <n v="2202.5714285714284"/>
    <n v="2570.2272856017166"/>
    <x v="1"/>
    <n v="31373"/>
    <n v="7252"/>
    <n v="2901"/>
    <n v="921"/>
    <n v="103185"/>
    <n v="3638"/>
    <n v="65723"/>
    <n v="7384"/>
    <n v="2"/>
    <s v="legacy"/>
    <n v="1024"/>
    <n v="2"/>
    <n v="48000"/>
    <n v="-16"/>
    <s v="experiment"/>
    <x v="10"/>
    <s v="even"/>
    <n v="621439"/>
    <n v="614185"/>
    <n v="105033"/>
    <n v="747570"/>
    <n v="749709"/>
    <n v="614172"/>
    <n v="747570"/>
    <n v="606749"/>
    <s v="NA"/>
    <n v="602790"/>
    <n v="440747"/>
    <n v="509523"/>
    <n v="1847"/>
    <n v="1846"/>
    <n v="746820"/>
    <n v="440747"/>
    <n v="440747"/>
    <n v="1847"/>
    <n v="753420"/>
    <n v="751709"/>
    <n v="757059"/>
    <n v="443649"/>
    <n v="510445"/>
    <n v="443798"/>
    <n v="606749"/>
    <n v="604791"/>
    <n v="614136"/>
    <s v="NA"/>
    <n v="753420"/>
    <n v="602790"/>
    <n v="746819"/>
    <n v="652812"/>
    <s v="kosslyn_1978"/>
    <n v="7"/>
    <s v="59603.0"/>
    <n v="7"/>
    <s v="impossible"/>
    <s v="yes"/>
    <n v="1024"/>
    <n v="-180"/>
    <n v="-104"/>
  </r>
  <r>
    <n v="100"/>
    <n v="100"/>
    <n v="7687"/>
    <n v="768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"/>
    <n v="7"/>
    <n v="2"/>
    <n v="7"/>
    <n v="20"/>
    <n v="0"/>
    <n v="20"/>
    <n v="2"/>
    <n v="2"/>
    <n v="0"/>
    <n v="0"/>
    <n v="7"/>
    <n v="2"/>
    <n v="2"/>
    <n v="0"/>
    <n v="7"/>
    <n v="7"/>
    <n v="28"/>
    <n v="2"/>
    <n v="2"/>
    <n v="2"/>
    <n v="20"/>
    <n v="20"/>
    <n v="20"/>
    <n v="2"/>
    <n v="7"/>
    <n v="20"/>
    <n v="7"/>
    <n v="0"/>
    <s v="stim0"/>
    <s v="-187.0"/>
    <s v="-110.0"/>
    <s v="Tue Oct  7 16:41:35 2025"/>
    <s v="The main experiment item"/>
    <b v="0"/>
    <x v="5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Arbre"/>
    <n v="7"/>
    <n v="3"/>
    <n v="0"/>
    <n v="6"/>
    <s v="C:/Users/aboub/OneDrive/Desktop/subject-12.csv"/>
    <s v="legacy"/>
    <n v="7"/>
    <b v="0"/>
    <s v="Neonatal Nightingale"/>
    <s v="4.1.0"/>
    <n v="1"/>
    <n v="0"/>
    <s v="q"/>
    <s v="space"/>
    <s v="space"/>
    <s v="space"/>
    <s v="space"/>
    <s v="f3"/>
    <s v="q"/>
    <s v="space"/>
    <n v="1"/>
    <n v="1896"/>
    <n v="1896"/>
    <n v="2202.5714285714284"/>
    <n v="2570.2272856017166"/>
    <x v="351"/>
    <n v="31373"/>
    <n v="7252"/>
    <n v="2901"/>
    <n v="921"/>
    <n v="103185"/>
    <n v="1896"/>
    <n v="65723"/>
    <n v="7384"/>
    <n v="2"/>
    <s v="legacy"/>
    <n v="1024"/>
    <n v="2"/>
    <n v="48000"/>
    <n v="-16"/>
    <s v="experiment"/>
    <x v="10"/>
    <s v="even"/>
    <n v="621439"/>
    <n v="614185"/>
    <n v="105033"/>
    <n v="757843"/>
    <n v="759800"/>
    <n v="614172"/>
    <n v="757843"/>
    <n v="606749"/>
    <s v="NA"/>
    <n v="602790"/>
    <n v="440747"/>
    <n v="509523"/>
    <n v="1847"/>
    <n v="1846"/>
    <n v="757093"/>
    <n v="440747"/>
    <n v="440747"/>
    <n v="1847"/>
    <n v="763944"/>
    <n v="761800"/>
    <n v="765841"/>
    <n v="443649"/>
    <n v="510445"/>
    <n v="443798"/>
    <n v="606749"/>
    <n v="604791"/>
    <n v="614136"/>
    <s v="NA"/>
    <n v="763944"/>
    <n v="602790"/>
    <n v="757093"/>
    <n v="652812"/>
    <s v="kosslyn_1978"/>
    <n v="8"/>
    <s v="61499.0"/>
    <n v="8"/>
    <s v="possible"/>
    <s v="yes"/>
    <n v="1024"/>
    <n v="-180"/>
    <n v="-104"/>
  </r>
  <r>
    <n v="100"/>
    <n v="100"/>
    <n v="6884"/>
    <n v="68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"/>
    <n v="8"/>
    <n v="2"/>
    <n v="8"/>
    <n v="20"/>
    <n v="0"/>
    <n v="20"/>
    <n v="2"/>
    <n v="2"/>
    <n v="0"/>
    <n v="0"/>
    <n v="8"/>
    <n v="2"/>
    <n v="2"/>
    <n v="0"/>
    <n v="8"/>
    <n v="8"/>
    <n v="29"/>
    <n v="2"/>
    <n v="2"/>
    <n v="2"/>
    <n v="20"/>
    <n v="20"/>
    <n v="20"/>
    <n v="2"/>
    <n v="8"/>
    <n v="20"/>
    <n v="8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phare"/>
    <n v="8"/>
    <n v="3"/>
    <n v="0"/>
    <n v="6"/>
    <s v="C:/Users/aboub/OneDrive/Desktop/subject-12.csv"/>
    <s v="legacy"/>
    <n v="7"/>
    <b v="0"/>
    <s v="Neonatal Nightingale"/>
    <s v="4.1.0"/>
    <n v="44"/>
    <n v="0"/>
    <s v="m"/>
    <s v="space"/>
    <s v="space"/>
    <s v="space"/>
    <s v="space"/>
    <s v="f3"/>
    <s v="m"/>
    <s v="space"/>
    <n v="1"/>
    <n v="459"/>
    <s v="-"/>
    <n v="2202.5714285714284"/>
    <n v="2570.2272856017166"/>
    <x v="1"/>
    <n v="31373"/>
    <n v="7252"/>
    <n v="2901"/>
    <n v="921"/>
    <n v="103185"/>
    <n v="459"/>
    <n v="65723"/>
    <n v="7384"/>
    <n v="2"/>
    <s v="legacy"/>
    <n v="1024"/>
    <n v="2"/>
    <n v="48000"/>
    <n v="-16"/>
    <s v="experiment"/>
    <x v="10"/>
    <s v="even"/>
    <n v="621439"/>
    <n v="614185"/>
    <n v="105033"/>
    <n v="766659"/>
    <n v="768609"/>
    <n v="614172"/>
    <n v="766658"/>
    <n v="606749"/>
    <s v="NA"/>
    <n v="602790"/>
    <n v="440747"/>
    <n v="509523"/>
    <n v="1847"/>
    <n v="1846"/>
    <n v="765907"/>
    <n v="440747"/>
    <n v="440747"/>
    <n v="1847"/>
    <n v="772339"/>
    <n v="770609"/>
    <n v="772800"/>
    <n v="443649"/>
    <n v="510445"/>
    <n v="443798"/>
    <n v="606749"/>
    <n v="604791"/>
    <n v="614136"/>
    <s v="NA"/>
    <n v="772339"/>
    <n v="602790"/>
    <n v="765906"/>
    <n v="652812"/>
    <s v="kosslyn_1978"/>
    <n v="9"/>
    <s v="61958.0"/>
    <n v="9"/>
    <s v="impossible"/>
    <s v="yes"/>
    <n v="1024"/>
    <n v="-180"/>
    <n v="-104"/>
  </r>
  <r>
    <n v="100"/>
    <n v="100"/>
    <n v="6653"/>
    <n v="665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9"/>
    <n v="9"/>
    <n v="2"/>
    <n v="9"/>
    <n v="20"/>
    <n v="0"/>
    <n v="20"/>
    <n v="2"/>
    <n v="2"/>
    <n v="0"/>
    <n v="0"/>
    <n v="9"/>
    <n v="2"/>
    <n v="2"/>
    <n v="0"/>
    <n v="9"/>
    <n v="9"/>
    <n v="30"/>
    <n v="2"/>
    <n v="2"/>
    <n v="2"/>
    <n v="20"/>
    <n v="20"/>
    <n v="20"/>
    <n v="2"/>
    <n v="9"/>
    <n v="20"/>
    <n v="9"/>
    <n v="0"/>
    <s v="stim0"/>
    <s v="-187.0"/>
    <s v="-110.0"/>
    <s v="Tue Oct  7 16:41:35 2025"/>
    <s v="The main experiment item"/>
    <b v="0"/>
    <x v="6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Lac"/>
    <n v="9"/>
    <n v="3"/>
    <n v="0"/>
    <n v="6"/>
    <s v="C:/Users/aboub/OneDrive/Desktop/subject-12.csv"/>
    <s v="legacy"/>
    <n v="7"/>
    <b v="0"/>
    <s v="Neonatal Nightingale"/>
    <s v="4.1.0"/>
    <n v="9"/>
    <n v="0"/>
    <s v="q"/>
    <s v="space"/>
    <s v="space"/>
    <s v="space"/>
    <s v="space"/>
    <s v="f3"/>
    <s v="q"/>
    <s v="space"/>
    <n v="1"/>
    <n v="4573"/>
    <n v="4573"/>
    <n v="2202.5714285714284"/>
    <n v="2570.2272856017166"/>
    <x v="352"/>
    <n v="31373"/>
    <n v="7252"/>
    <n v="2901"/>
    <n v="921"/>
    <n v="103185"/>
    <n v="4573"/>
    <n v="65723"/>
    <n v="7384"/>
    <n v="2"/>
    <s v="legacy"/>
    <n v="1024"/>
    <n v="2"/>
    <n v="48000"/>
    <n v="-16"/>
    <s v="experiment"/>
    <x v="10"/>
    <s v="even"/>
    <n v="621439"/>
    <n v="614185"/>
    <n v="105033"/>
    <n v="773614"/>
    <n v="775309"/>
    <n v="614172"/>
    <n v="773614"/>
    <n v="606749"/>
    <s v="NA"/>
    <n v="602790"/>
    <n v="440747"/>
    <n v="509523"/>
    <n v="1847"/>
    <n v="1846"/>
    <n v="772863"/>
    <n v="440747"/>
    <n v="440747"/>
    <n v="1847"/>
    <n v="778909"/>
    <n v="777309"/>
    <n v="783483"/>
    <n v="443649"/>
    <n v="510445"/>
    <n v="443798"/>
    <n v="606749"/>
    <n v="604791"/>
    <n v="614136"/>
    <s v="NA"/>
    <n v="778909"/>
    <n v="602790"/>
    <n v="772863"/>
    <n v="652812"/>
    <s v="kosslyn_1978"/>
    <n v="10"/>
    <s v="66531.0"/>
    <n v="10"/>
    <s v="possible"/>
    <s v="yes"/>
    <n v="1024"/>
    <n v="-180"/>
    <n v="-104"/>
  </r>
  <r>
    <n v="100"/>
    <n v="100"/>
    <n v="6053"/>
    <n v="605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0"/>
    <n v="10"/>
    <n v="2"/>
    <n v="10"/>
    <n v="20"/>
    <n v="0"/>
    <n v="20"/>
    <n v="2"/>
    <n v="2"/>
    <n v="0"/>
    <n v="0"/>
    <n v="10"/>
    <n v="2"/>
    <n v="2"/>
    <n v="0"/>
    <n v="10"/>
    <n v="10"/>
    <n v="31"/>
    <n v="2"/>
    <n v="2"/>
    <n v="2"/>
    <n v="20"/>
    <n v="20"/>
    <n v="20"/>
    <n v="2"/>
    <n v="10"/>
    <n v="20"/>
    <n v="10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grotte"/>
    <n v="10"/>
    <n v="3"/>
    <n v="0"/>
    <n v="6"/>
    <s v="C:/Users/aboub/OneDrive/Desktop/subject-12.csv"/>
    <s v="legacy"/>
    <n v="7"/>
    <b v="0"/>
    <s v="Neonatal Nightingale"/>
    <s v="4.1.0"/>
    <n v="48"/>
    <n v="0"/>
    <s v="m"/>
    <s v="space"/>
    <s v="space"/>
    <s v="space"/>
    <s v="space"/>
    <s v="f3"/>
    <s v="m"/>
    <s v="space"/>
    <n v="1"/>
    <n v="58"/>
    <s v="-"/>
    <n v="2202.5714285714284"/>
    <n v="2570.2272856017166"/>
    <x v="1"/>
    <n v="31373"/>
    <n v="7252"/>
    <n v="2901"/>
    <n v="921"/>
    <n v="103185"/>
    <n v="58"/>
    <n v="65723"/>
    <n v="7384"/>
    <n v="2"/>
    <s v="legacy"/>
    <n v="1024"/>
    <n v="2"/>
    <n v="48000"/>
    <n v="-16"/>
    <s v="experiment"/>
    <x v="10"/>
    <s v="even"/>
    <n v="621439"/>
    <n v="614185"/>
    <n v="105033"/>
    <n v="784265"/>
    <n v="786209"/>
    <n v="614172"/>
    <n v="784265"/>
    <n v="606749"/>
    <s v="NA"/>
    <n v="602790"/>
    <n v="440747"/>
    <n v="509523"/>
    <n v="1847"/>
    <n v="1846"/>
    <n v="783514"/>
    <n v="440747"/>
    <n v="440747"/>
    <n v="1847"/>
    <n v="789789"/>
    <n v="788209"/>
    <n v="789848"/>
    <n v="443649"/>
    <n v="510445"/>
    <n v="443798"/>
    <n v="606749"/>
    <n v="604791"/>
    <n v="614136"/>
    <s v="NA"/>
    <n v="789789"/>
    <n v="602790"/>
    <n v="783514"/>
    <n v="652812"/>
    <s v="kosslyn_1978"/>
    <n v="11"/>
    <s v="66589.0"/>
    <n v="11"/>
    <s v="impossible"/>
    <s v="yes"/>
    <n v="1024"/>
    <n v="-180"/>
    <n v="-104"/>
  </r>
  <r>
    <n v="100"/>
    <n v="100"/>
    <n v="5586"/>
    <n v="558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1"/>
    <n v="11"/>
    <n v="2"/>
    <n v="11"/>
    <n v="20"/>
    <n v="0"/>
    <n v="20"/>
    <n v="2"/>
    <n v="2"/>
    <n v="0"/>
    <n v="0"/>
    <n v="11"/>
    <n v="2"/>
    <n v="2"/>
    <n v="0"/>
    <n v="11"/>
    <n v="11"/>
    <n v="32"/>
    <n v="2"/>
    <n v="2"/>
    <n v="2"/>
    <n v="20"/>
    <n v="20"/>
    <n v="20"/>
    <n v="2"/>
    <n v="11"/>
    <n v="20"/>
    <n v="11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phare"/>
    <n v="11"/>
    <n v="3"/>
    <n v="0"/>
    <n v="6"/>
    <s v="C:/Users/aboub/OneDrive/Desktop/subject-12.csv"/>
    <s v="legacy"/>
    <n v="7"/>
    <b v="0"/>
    <s v="Neonatal Nightingale"/>
    <s v="4.1.0"/>
    <n v="72"/>
    <n v="0"/>
    <s v="m"/>
    <s v="space"/>
    <s v="space"/>
    <s v="space"/>
    <s v="space"/>
    <s v="f3"/>
    <s v="m"/>
    <s v="space"/>
    <n v="1"/>
    <n v="450"/>
    <s v="-"/>
    <n v="2202.5714285714284"/>
    <n v="2570.2272856017166"/>
    <x v="1"/>
    <n v="31373"/>
    <n v="7252"/>
    <n v="2901"/>
    <n v="921"/>
    <n v="103185"/>
    <n v="450"/>
    <n v="65723"/>
    <n v="7384"/>
    <n v="2"/>
    <s v="legacy"/>
    <n v="1024"/>
    <n v="2"/>
    <n v="48000"/>
    <n v="-16"/>
    <s v="experiment"/>
    <x v="10"/>
    <s v="even"/>
    <n v="621439"/>
    <n v="614185"/>
    <n v="105033"/>
    <n v="790637"/>
    <n v="792220"/>
    <n v="614172"/>
    <n v="790636"/>
    <n v="606749"/>
    <s v="NA"/>
    <n v="602790"/>
    <n v="440747"/>
    <n v="509523"/>
    <n v="1847"/>
    <n v="1846"/>
    <n v="789879"/>
    <n v="440747"/>
    <n v="440747"/>
    <n v="1847"/>
    <n v="795940"/>
    <n v="794220"/>
    <n v="796391"/>
    <n v="443649"/>
    <n v="510445"/>
    <n v="443798"/>
    <n v="606749"/>
    <n v="604791"/>
    <n v="614136"/>
    <s v="NA"/>
    <n v="795940"/>
    <n v="602790"/>
    <n v="789879"/>
    <n v="652812"/>
    <s v="kosslyn_1978"/>
    <n v="12"/>
    <s v="67039.0"/>
    <n v="12"/>
    <s v="impossible"/>
    <s v="yes"/>
    <n v="1024"/>
    <n v="-180"/>
    <n v="-104"/>
  </r>
  <r>
    <n v="100"/>
    <n v="100"/>
    <n v="5219"/>
    <n v="521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2"/>
    <n v="12"/>
    <n v="2"/>
    <n v="12"/>
    <n v="20"/>
    <n v="0"/>
    <n v="20"/>
    <n v="2"/>
    <n v="2"/>
    <n v="0"/>
    <n v="0"/>
    <n v="12"/>
    <n v="2"/>
    <n v="2"/>
    <n v="0"/>
    <n v="12"/>
    <n v="12"/>
    <n v="33"/>
    <n v="2"/>
    <n v="2"/>
    <n v="2"/>
    <n v="20"/>
    <n v="20"/>
    <n v="20"/>
    <n v="2"/>
    <n v="12"/>
    <n v="20"/>
    <n v="12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tour"/>
    <n v="12"/>
    <n v="3"/>
    <n v="0"/>
    <n v="6"/>
    <s v="C:/Users/aboub/OneDrive/Desktop/subject-12.csv"/>
    <s v="legacy"/>
    <n v="7"/>
    <b v="0"/>
    <s v="Neonatal Nightingale"/>
    <s v="4.1.0"/>
    <n v="68"/>
    <n v="0"/>
    <s v="m"/>
    <s v="space"/>
    <s v="space"/>
    <s v="space"/>
    <s v="space"/>
    <s v="f3"/>
    <s v="m"/>
    <s v="space"/>
    <n v="1"/>
    <n v="817"/>
    <s v="-"/>
    <n v="2202.5714285714284"/>
    <n v="2570.2272856017166"/>
    <x v="1"/>
    <n v="31373"/>
    <n v="7252"/>
    <n v="2901"/>
    <n v="921"/>
    <n v="103185"/>
    <n v="817"/>
    <n v="65723"/>
    <n v="7384"/>
    <n v="2"/>
    <s v="legacy"/>
    <n v="1024"/>
    <n v="2"/>
    <n v="48000"/>
    <n v="-16"/>
    <s v="experiment"/>
    <x v="10"/>
    <s v="even"/>
    <n v="621439"/>
    <n v="614185"/>
    <n v="105033"/>
    <n v="797239"/>
    <n v="799259"/>
    <n v="614172"/>
    <n v="797238"/>
    <n v="606749"/>
    <s v="NA"/>
    <n v="602790"/>
    <n v="440747"/>
    <n v="509523"/>
    <n v="1847"/>
    <n v="1846"/>
    <n v="796487"/>
    <n v="440747"/>
    <n v="440747"/>
    <n v="1847"/>
    <n v="802550"/>
    <n v="801259"/>
    <n v="803368"/>
    <n v="443649"/>
    <n v="510445"/>
    <n v="443798"/>
    <n v="606749"/>
    <n v="604791"/>
    <n v="614136"/>
    <s v="NA"/>
    <n v="802550"/>
    <n v="602790"/>
    <n v="796486"/>
    <n v="652812"/>
    <s v="kosslyn_1978"/>
    <n v="13"/>
    <s v="67856.0"/>
    <n v="13"/>
    <s v="impossible"/>
    <s v="yes"/>
    <n v="1024"/>
    <n v="-180"/>
    <n v="-104"/>
  </r>
  <r>
    <n v="100"/>
    <n v="100"/>
    <n v="5069"/>
    <n v="506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3"/>
    <n v="13"/>
    <n v="2"/>
    <n v="13"/>
    <n v="20"/>
    <n v="0"/>
    <n v="20"/>
    <n v="2"/>
    <n v="2"/>
    <n v="0"/>
    <n v="0"/>
    <n v="13"/>
    <n v="2"/>
    <n v="2"/>
    <n v="0"/>
    <n v="13"/>
    <n v="13"/>
    <n v="34"/>
    <n v="2"/>
    <n v="2"/>
    <n v="2"/>
    <n v="20"/>
    <n v="20"/>
    <n v="20"/>
    <n v="2"/>
    <n v="13"/>
    <n v="20"/>
    <n v="13"/>
    <n v="0"/>
    <s v="stim0"/>
    <s v="-187.0"/>
    <s v="-110.0"/>
    <s v="Tue Oct  7 16:41:35 2025"/>
    <s v="The main experiment item"/>
    <b v="0"/>
    <x v="4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puits"/>
    <n v="13"/>
    <n v="3"/>
    <n v="0"/>
    <n v="6"/>
    <s v="C:/Users/aboub/OneDrive/Desktop/subject-12.csv"/>
    <s v="legacy"/>
    <n v="7"/>
    <b v="0"/>
    <s v="Neonatal Nightingale"/>
    <s v="4.1.0"/>
    <n v="36"/>
    <n v="0"/>
    <s v="q"/>
    <s v="space"/>
    <s v="space"/>
    <s v="space"/>
    <s v="space"/>
    <s v="f3"/>
    <s v="q"/>
    <s v="space"/>
    <n v="1"/>
    <n v="3117"/>
    <n v="3117"/>
    <n v="2202.5714285714284"/>
    <n v="2570.2272856017166"/>
    <x v="353"/>
    <n v="31373"/>
    <n v="7252"/>
    <n v="2901"/>
    <n v="921"/>
    <n v="103185"/>
    <n v="3117"/>
    <n v="65723"/>
    <n v="7384"/>
    <n v="2"/>
    <s v="legacy"/>
    <n v="1024"/>
    <n v="2"/>
    <n v="48000"/>
    <n v="-16"/>
    <s v="experiment"/>
    <x v="10"/>
    <s v="even"/>
    <n v="621439"/>
    <n v="614185"/>
    <n v="105033"/>
    <n v="804186"/>
    <n v="806129"/>
    <n v="614172"/>
    <n v="804186"/>
    <n v="606749"/>
    <s v="NA"/>
    <n v="602790"/>
    <n v="440747"/>
    <n v="509523"/>
    <n v="1847"/>
    <n v="1846"/>
    <n v="803435"/>
    <n v="440747"/>
    <n v="440747"/>
    <n v="1847"/>
    <n v="809889"/>
    <n v="808129"/>
    <n v="813007"/>
    <n v="443649"/>
    <n v="510445"/>
    <n v="443798"/>
    <n v="606749"/>
    <n v="604791"/>
    <n v="614136"/>
    <s v="NA"/>
    <n v="809889"/>
    <n v="602790"/>
    <n v="803435"/>
    <n v="652812"/>
    <s v="kosslyn_1978"/>
    <n v="14"/>
    <s v="70973.0"/>
    <n v="14"/>
    <s v="possible"/>
    <s v="yes"/>
    <n v="1024"/>
    <n v="-180"/>
    <n v="-104"/>
  </r>
  <r>
    <n v="100"/>
    <n v="100"/>
    <n v="4799"/>
    <n v="479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4"/>
    <n v="14"/>
    <n v="2"/>
    <n v="14"/>
    <n v="20"/>
    <n v="0"/>
    <n v="20"/>
    <n v="2"/>
    <n v="2"/>
    <n v="0"/>
    <n v="0"/>
    <n v="14"/>
    <n v="2"/>
    <n v="2"/>
    <n v="0"/>
    <n v="14"/>
    <n v="14"/>
    <n v="35"/>
    <n v="2"/>
    <n v="2"/>
    <n v="2"/>
    <n v="20"/>
    <n v="20"/>
    <n v="20"/>
    <n v="2"/>
    <n v="14"/>
    <n v="20"/>
    <n v="14"/>
    <n v="0"/>
    <s v="stim0"/>
    <s v="-187.0"/>
    <s v="-110.0"/>
    <s v="Tue Oct  7 16:41:35 2025"/>
    <s v="The main experiment item"/>
    <b v="0"/>
    <x v="7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Sable"/>
    <n v="14"/>
    <n v="3"/>
    <n v="0"/>
    <n v="6"/>
    <s v="C:/Users/aboub/OneDrive/Desktop/subject-12.csv"/>
    <s v="legacy"/>
    <n v="7"/>
    <b v="0"/>
    <s v="Neonatal Nightingale"/>
    <s v="4.1.0"/>
    <n v="41"/>
    <n v="0"/>
    <s v="q"/>
    <s v="space"/>
    <s v="space"/>
    <s v="space"/>
    <s v="space"/>
    <s v="f3"/>
    <s v="q"/>
    <s v="space"/>
    <n v="1"/>
    <n v="1017"/>
    <n v="1017"/>
    <n v="2202.5714285714284"/>
    <n v="2570.2272856017166"/>
    <x v="354"/>
    <n v="31373"/>
    <n v="7252"/>
    <n v="2901"/>
    <n v="921"/>
    <n v="103185"/>
    <n v="1017"/>
    <n v="65723"/>
    <n v="7384"/>
    <n v="2"/>
    <s v="legacy"/>
    <n v="1024"/>
    <n v="2"/>
    <n v="48000"/>
    <n v="-16"/>
    <s v="experiment"/>
    <x v="10"/>
    <s v="even"/>
    <n v="621439"/>
    <n v="614185"/>
    <n v="105033"/>
    <n v="813788"/>
    <n v="815729"/>
    <n v="614172"/>
    <n v="813788"/>
    <n v="606749"/>
    <s v="NA"/>
    <n v="602790"/>
    <n v="440747"/>
    <n v="509523"/>
    <n v="1847"/>
    <n v="1846"/>
    <n v="813037"/>
    <n v="440747"/>
    <n v="440747"/>
    <n v="1847"/>
    <n v="819739"/>
    <n v="817729"/>
    <n v="820756"/>
    <n v="443649"/>
    <n v="510445"/>
    <n v="443798"/>
    <n v="606749"/>
    <n v="604791"/>
    <n v="614136"/>
    <s v="NA"/>
    <n v="819739"/>
    <n v="602790"/>
    <n v="813037"/>
    <n v="652812"/>
    <s v="kosslyn_1978"/>
    <n v="15"/>
    <s v="71990.0"/>
    <n v="15"/>
    <s v="possible"/>
    <s v="yes"/>
    <n v="1024"/>
    <n v="-180"/>
    <n v="-104"/>
  </r>
  <r>
    <n v="100"/>
    <n v="100"/>
    <n v="4537"/>
    <n v="453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5"/>
    <n v="15"/>
    <n v="2"/>
    <n v="15"/>
    <n v="20"/>
    <n v="0"/>
    <n v="20"/>
    <n v="2"/>
    <n v="2"/>
    <n v="0"/>
    <n v="0"/>
    <n v="15"/>
    <n v="2"/>
    <n v="2"/>
    <n v="0"/>
    <n v="15"/>
    <n v="15"/>
    <n v="36"/>
    <n v="2"/>
    <n v="2"/>
    <n v="2"/>
    <n v="20"/>
    <n v="20"/>
    <n v="20"/>
    <n v="2"/>
    <n v="15"/>
    <n v="20"/>
    <n v="15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grotte"/>
    <n v="15"/>
    <n v="3"/>
    <n v="0"/>
    <n v="6"/>
    <s v="C:/Users/aboub/OneDrive/Desktop/subject-12.csv"/>
    <s v="legacy"/>
    <n v="7"/>
    <b v="0"/>
    <s v="Neonatal Nightingale"/>
    <s v="4.1.0"/>
    <n v="84"/>
    <n v="0"/>
    <s v="m"/>
    <s v="space"/>
    <s v="space"/>
    <s v="space"/>
    <s v="space"/>
    <s v="f3"/>
    <s v="m"/>
    <s v="space"/>
    <n v="1"/>
    <n v="614"/>
    <s v="-"/>
    <n v="2202.5714285714284"/>
    <n v="2570.2272856017166"/>
    <x v="1"/>
    <n v="31373"/>
    <n v="7252"/>
    <n v="2901"/>
    <n v="921"/>
    <n v="103185"/>
    <n v="614"/>
    <n v="65723"/>
    <n v="7384"/>
    <n v="2"/>
    <s v="legacy"/>
    <n v="1024"/>
    <n v="2"/>
    <n v="48000"/>
    <n v="-16"/>
    <s v="experiment"/>
    <x v="10"/>
    <s v="even"/>
    <n v="621439"/>
    <n v="614185"/>
    <n v="105033"/>
    <n v="821537"/>
    <n v="823649"/>
    <n v="614172"/>
    <n v="821537"/>
    <n v="606749"/>
    <s v="NA"/>
    <n v="602790"/>
    <n v="440747"/>
    <n v="509523"/>
    <n v="1847"/>
    <n v="1846"/>
    <n v="820786"/>
    <n v="440747"/>
    <n v="440747"/>
    <n v="1847"/>
    <n v="827230"/>
    <n v="825649"/>
    <n v="827845"/>
    <n v="443649"/>
    <n v="510445"/>
    <n v="443798"/>
    <n v="606749"/>
    <n v="604791"/>
    <n v="614136"/>
    <s v="NA"/>
    <n v="827230"/>
    <n v="602790"/>
    <n v="820786"/>
    <n v="652812"/>
    <s v="kosslyn_1978"/>
    <n v="16"/>
    <s v="72604.0"/>
    <n v="16"/>
    <s v="impossible"/>
    <s v="yes"/>
    <n v="1024"/>
    <n v="-180"/>
    <n v="-104"/>
  </r>
  <r>
    <n v="100"/>
    <n v="100"/>
    <n v="4305"/>
    <n v="430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6"/>
    <n v="16"/>
    <n v="2"/>
    <n v="16"/>
    <n v="20"/>
    <n v="0"/>
    <n v="20"/>
    <n v="2"/>
    <n v="2"/>
    <n v="0"/>
    <n v="0"/>
    <n v="16"/>
    <n v="2"/>
    <n v="2"/>
    <n v="0"/>
    <n v="16"/>
    <n v="16"/>
    <n v="37"/>
    <n v="2"/>
    <n v="2"/>
    <n v="2"/>
    <n v="20"/>
    <n v="20"/>
    <n v="20"/>
    <n v="2"/>
    <n v="16"/>
    <n v="20"/>
    <n v="16"/>
    <n v="0"/>
    <s v="stim0"/>
    <s v="-187.0"/>
    <s v="-110.0"/>
    <s v="Tue Oct  7 16:41:35 2025"/>
    <s v="The main experiment item"/>
    <b v="0"/>
    <x v="8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Rocher"/>
    <n v="16"/>
    <n v="3"/>
    <n v="0"/>
    <n v="6"/>
    <s v="C:/Users/aboub/OneDrive/Desktop/subject-12.csv"/>
    <s v="legacy"/>
    <n v="7"/>
    <b v="0"/>
    <s v="Neonatal Nightingale"/>
    <s v="4.1.0"/>
    <n v="29"/>
    <n v="0"/>
    <s v="q"/>
    <s v="space"/>
    <s v="space"/>
    <s v="space"/>
    <s v="space"/>
    <s v="f3"/>
    <s v="q"/>
    <s v="space"/>
    <n v="1"/>
    <n v="587"/>
    <n v="587"/>
    <n v="2202.5714285714284"/>
    <n v="2570.2272856017166"/>
    <x v="355"/>
    <n v="31373"/>
    <n v="7252"/>
    <n v="2901"/>
    <n v="921"/>
    <n v="103185"/>
    <n v="587"/>
    <n v="65723"/>
    <n v="7384"/>
    <n v="2"/>
    <s v="legacy"/>
    <n v="1024"/>
    <n v="2"/>
    <n v="48000"/>
    <n v="-16"/>
    <s v="experiment"/>
    <x v="10"/>
    <s v="even"/>
    <n v="621439"/>
    <n v="614185"/>
    <n v="105033"/>
    <n v="828660"/>
    <n v="830429"/>
    <n v="614172"/>
    <n v="828660"/>
    <n v="606749"/>
    <s v="NA"/>
    <n v="602790"/>
    <n v="440747"/>
    <n v="509523"/>
    <n v="1847"/>
    <n v="1846"/>
    <n v="827909"/>
    <n v="440747"/>
    <n v="440747"/>
    <n v="1847"/>
    <n v="834120"/>
    <n v="832429"/>
    <n v="834711"/>
    <n v="443649"/>
    <n v="510445"/>
    <n v="443798"/>
    <n v="606749"/>
    <n v="604791"/>
    <n v="614136"/>
    <s v="NA"/>
    <n v="834119"/>
    <n v="602790"/>
    <n v="827909"/>
    <n v="652812"/>
    <s v="kosslyn_1978"/>
    <n v="17"/>
    <s v="73191.0"/>
    <n v="17"/>
    <s v="possible"/>
    <s v="yes"/>
    <n v="1024"/>
    <n v="-180"/>
    <n v="-104"/>
  </r>
  <r>
    <n v="100"/>
    <n v="100"/>
    <n v="4104"/>
    <n v="410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7"/>
    <n v="17"/>
    <n v="2"/>
    <n v="17"/>
    <n v="20"/>
    <n v="0"/>
    <n v="20"/>
    <n v="2"/>
    <n v="2"/>
    <n v="0"/>
    <n v="0"/>
    <n v="17"/>
    <n v="2"/>
    <n v="2"/>
    <n v="0"/>
    <n v="17"/>
    <n v="17"/>
    <n v="38"/>
    <n v="2"/>
    <n v="2"/>
    <n v="2"/>
    <n v="20"/>
    <n v="20"/>
    <n v="20"/>
    <n v="2"/>
    <n v="17"/>
    <n v="20"/>
    <n v="17"/>
    <n v="0"/>
    <s v="stim0"/>
    <s v="-187.0"/>
    <s v="-110.0"/>
    <s v="Tue Oct  7 16:41:35 2025"/>
    <s v="The main experiment item"/>
    <b v="0"/>
    <x v="3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Herbe"/>
    <n v="17"/>
    <n v="3"/>
    <n v="0"/>
    <n v="6"/>
    <s v="C:/Users/aboub/OneDrive/Desktop/subject-12.csv"/>
    <s v="legacy"/>
    <n v="7"/>
    <b v="0"/>
    <s v="Neonatal Nightingale"/>
    <s v="4.1.0"/>
    <n v="18"/>
    <n v="0"/>
    <s v="q"/>
    <s v="space"/>
    <s v="space"/>
    <s v="space"/>
    <s v="space"/>
    <s v="f3"/>
    <s v="q"/>
    <s v="space"/>
    <n v="1"/>
    <n v="683"/>
    <n v="683"/>
    <n v="2202.5714285714284"/>
    <n v="2570.2272856017166"/>
    <x v="356"/>
    <n v="31373"/>
    <n v="7252"/>
    <n v="2901"/>
    <n v="921"/>
    <n v="103185"/>
    <n v="683"/>
    <n v="65723"/>
    <n v="7384"/>
    <n v="2"/>
    <s v="legacy"/>
    <n v="1024"/>
    <n v="2"/>
    <n v="48000"/>
    <n v="-16"/>
    <s v="experiment"/>
    <x v="10"/>
    <s v="even"/>
    <n v="621439"/>
    <n v="614185"/>
    <n v="105033"/>
    <n v="835522"/>
    <n v="837109"/>
    <n v="614172"/>
    <n v="835521"/>
    <n v="606749"/>
    <s v="NA"/>
    <n v="602790"/>
    <n v="440747"/>
    <n v="509523"/>
    <n v="1847"/>
    <n v="1846"/>
    <n v="834770"/>
    <n v="440747"/>
    <n v="440747"/>
    <n v="1847"/>
    <n v="841079"/>
    <n v="839109"/>
    <n v="841763"/>
    <n v="443649"/>
    <n v="510445"/>
    <n v="443798"/>
    <n v="606749"/>
    <n v="604791"/>
    <n v="614136"/>
    <s v="NA"/>
    <n v="841079"/>
    <n v="602790"/>
    <n v="834770"/>
    <n v="652812"/>
    <s v="kosslyn_1978"/>
    <n v="18"/>
    <s v="73874.0"/>
    <n v="18"/>
    <s v="possible"/>
    <s v="yes"/>
    <n v="1024"/>
    <n v="-180"/>
    <n v="-104"/>
  </r>
  <r>
    <n v="100"/>
    <n v="100"/>
    <n v="3942"/>
    <n v="394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8"/>
    <n v="18"/>
    <n v="2"/>
    <n v="18"/>
    <n v="20"/>
    <n v="0"/>
    <n v="20"/>
    <n v="2"/>
    <n v="2"/>
    <n v="0"/>
    <n v="0"/>
    <n v="18"/>
    <n v="2"/>
    <n v="2"/>
    <n v="0"/>
    <n v="18"/>
    <n v="18"/>
    <n v="39"/>
    <n v="2"/>
    <n v="2"/>
    <n v="2"/>
    <n v="20"/>
    <n v="20"/>
    <n v="20"/>
    <n v="2"/>
    <n v="18"/>
    <n v="20"/>
    <n v="18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vallee"/>
    <n v="18"/>
    <n v="3"/>
    <n v="0"/>
    <n v="6"/>
    <s v="C:/Users/aboub/OneDrive/Desktop/subject-12.csv"/>
    <s v="legacy"/>
    <n v="7"/>
    <b v="0"/>
    <s v="Neonatal Nightingale"/>
    <s v="4.1.0"/>
    <n v="54"/>
    <n v="0"/>
    <s v="m"/>
    <s v="space"/>
    <s v="space"/>
    <s v="space"/>
    <s v="space"/>
    <s v="f3"/>
    <s v="m"/>
    <s v="space"/>
    <n v="1"/>
    <n v="1041"/>
    <s v="-"/>
    <n v="2202.5714285714284"/>
    <n v="2570.2272856017166"/>
    <x v="1"/>
    <n v="31373"/>
    <n v="7252"/>
    <n v="2901"/>
    <n v="921"/>
    <n v="103185"/>
    <n v="1041"/>
    <n v="65723"/>
    <n v="7384"/>
    <n v="2"/>
    <s v="legacy"/>
    <n v="1024"/>
    <n v="2"/>
    <n v="48000"/>
    <n v="-16"/>
    <s v="experiment"/>
    <x v="10"/>
    <s v="even"/>
    <n v="621439"/>
    <n v="614185"/>
    <n v="105033"/>
    <n v="842580"/>
    <n v="844339"/>
    <n v="614172"/>
    <n v="842580"/>
    <n v="606749"/>
    <s v="NA"/>
    <n v="602790"/>
    <n v="440747"/>
    <n v="509523"/>
    <n v="1847"/>
    <n v="1846"/>
    <n v="841828"/>
    <n v="440747"/>
    <n v="440747"/>
    <n v="1847"/>
    <n v="848199"/>
    <n v="846339"/>
    <n v="849241"/>
    <n v="443649"/>
    <n v="510445"/>
    <n v="443798"/>
    <n v="606749"/>
    <n v="604791"/>
    <n v="614136"/>
    <s v="NA"/>
    <n v="848199"/>
    <n v="602790"/>
    <n v="841827"/>
    <n v="652812"/>
    <s v="kosslyn_1978"/>
    <n v="19"/>
    <s v="74915.0"/>
    <n v="19"/>
    <s v="impossible"/>
    <s v="yes"/>
    <n v="1024"/>
    <n v="-180"/>
    <n v="-104"/>
  </r>
  <r>
    <n v="100"/>
    <n v="100"/>
    <n v="3794"/>
    <n v="379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9"/>
    <n v="19"/>
    <n v="2"/>
    <n v="19"/>
    <n v="20"/>
    <n v="0"/>
    <n v="20"/>
    <n v="2"/>
    <n v="2"/>
    <n v="0"/>
    <n v="0"/>
    <n v="19"/>
    <n v="2"/>
    <n v="2"/>
    <n v="0"/>
    <n v="19"/>
    <n v="19"/>
    <n v="40"/>
    <n v="2"/>
    <n v="2"/>
    <n v="2"/>
    <n v="20"/>
    <n v="20"/>
    <n v="20"/>
    <n v="2"/>
    <n v="19"/>
    <n v="20"/>
    <n v="19"/>
    <n v="0"/>
    <s v="stim0"/>
    <s v="-187.0"/>
    <s v="-110.0"/>
    <s v="Tue Oct  7 16:41:35 2025"/>
    <s v="The main experiment item"/>
    <b v="0"/>
    <x v="9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Hutte"/>
    <n v="19"/>
    <n v="3"/>
    <n v="0"/>
    <n v="6"/>
    <s v="C:/Users/aboub/OneDrive/Desktop/subject-12.csv"/>
    <s v="legacy"/>
    <n v="7"/>
    <b v="0"/>
    <s v="Neonatal Nightingale"/>
    <s v="4.1.0"/>
    <n v="25"/>
    <n v="0"/>
    <s v="q"/>
    <s v="space"/>
    <s v="space"/>
    <s v="space"/>
    <s v="space"/>
    <s v="f3"/>
    <s v="q"/>
    <s v="space"/>
    <n v="1"/>
    <n v="969"/>
    <n v="969"/>
    <n v="2202.5714285714284"/>
    <n v="2570.2272856017166"/>
    <x v="357"/>
    <n v="31373"/>
    <n v="7252"/>
    <n v="2901"/>
    <n v="921"/>
    <n v="103185"/>
    <n v="969"/>
    <n v="65723"/>
    <n v="7384"/>
    <n v="2"/>
    <s v="legacy"/>
    <n v="1024"/>
    <n v="2"/>
    <n v="48000"/>
    <n v="-16"/>
    <s v="experiment"/>
    <x v="10"/>
    <s v="even"/>
    <n v="621439"/>
    <n v="614185"/>
    <n v="105033"/>
    <n v="850023"/>
    <n v="851620"/>
    <n v="614172"/>
    <n v="850023"/>
    <n v="606749"/>
    <s v="NA"/>
    <n v="602790"/>
    <n v="440747"/>
    <n v="509523"/>
    <n v="1847"/>
    <n v="1846"/>
    <n v="849272"/>
    <n v="440747"/>
    <n v="440747"/>
    <n v="1847"/>
    <n v="855579"/>
    <n v="853620"/>
    <n v="856549"/>
    <n v="443649"/>
    <n v="510445"/>
    <n v="443798"/>
    <n v="606749"/>
    <n v="604791"/>
    <n v="614136"/>
    <s v="NA"/>
    <n v="855579"/>
    <n v="602790"/>
    <n v="849272"/>
    <n v="652812"/>
    <s v="kosslyn_1978"/>
    <n v="20"/>
    <s v="75884.0"/>
    <n v="20"/>
    <s v="possible"/>
    <s v="yes"/>
    <n v="1024"/>
    <n v="-180"/>
    <n v="-104"/>
  </r>
  <r>
    <n v="100"/>
    <n v="100"/>
    <n v="3654"/>
    <n v="365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0"/>
    <n v="20"/>
    <n v="2"/>
    <n v="20"/>
    <n v="20"/>
    <n v="0"/>
    <n v="20"/>
    <n v="2"/>
    <n v="2"/>
    <n v="0"/>
    <n v="0"/>
    <n v="20"/>
    <n v="2"/>
    <n v="2"/>
    <n v="0"/>
    <n v="20"/>
    <n v="20"/>
    <n v="41"/>
    <n v="2"/>
    <n v="2"/>
    <n v="2"/>
    <n v="20"/>
    <n v="20"/>
    <n v="20"/>
    <n v="2"/>
    <n v="20"/>
    <n v="20"/>
    <n v="20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grotte"/>
    <n v="20"/>
    <n v="3"/>
    <n v="0"/>
    <n v="6"/>
    <s v="C:/Users/aboub/OneDrive/Desktop/subject-12.csv"/>
    <s v="legacy"/>
    <n v="7"/>
    <b v="0"/>
    <s v="Neonatal Nightingale"/>
    <s v="4.1.0"/>
    <n v="60"/>
    <n v="0"/>
    <s v="m"/>
    <s v="space"/>
    <s v="space"/>
    <s v="space"/>
    <s v="space"/>
    <s v="f3"/>
    <s v="m"/>
    <s v="space"/>
    <n v="1"/>
    <n v="864"/>
    <s v="-"/>
    <n v="2202.5714285714284"/>
    <n v="2570.2272856017166"/>
    <x v="1"/>
    <n v="31373"/>
    <n v="7252"/>
    <n v="2901"/>
    <n v="921"/>
    <n v="103185"/>
    <n v="864"/>
    <n v="65723"/>
    <n v="7384"/>
    <n v="2"/>
    <s v="legacy"/>
    <n v="1024"/>
    <n v="2"/>
    <n v="48000"/>
    <n v="-16"/>
    <s v="experiment"/>
    <x v="10"/>
    <s v="even"/>
    <n v="621439"/>
    <n v="614185"/>
    <n v="105033"/>
    <n v="857363"/>
    <n v="858949"/>
    <n v="614172"/>
    <n v="857363"/>
    <n v="606749"/>
    <s v="NA"/>
    <n v="602790"/>
    <n v="440747"/>
    <n v="509523"/>
    <n v="1847"/>
    <n v="1846"/>
    <n v="856612"/>
    <n v="440747"/>
    <n v="440747"/>
    <n v="1847"/>
    <n v="862520"/>
    <n v="860949"/>
    <n v="863385"/>
    <n v="443649"/>
    <n v="510445"/>
    <n v="443798"/>
    <n v="606749"/>
    <n v="604791"/>
    <n v="614136"/>
    <s v="NA"/>
    <n v="862519"/>
    <n v="602790"/>
    <n v="856612"/>
    <n v="652812"/>
    <s v="kosslyn_1978"/>
    <n v="21"/>
    <s v="76748.0"/>
    <n v="21"/>
    <s v="impossible"/>
    <s v="yes"/>
    <n v="1024"/>
    <n v="-180"/>
    <n v="-104"/>
  </r>
  <r>
    <n v="100"/>
    <n v="100"/>
    <n v="3747"/>
    <n v="374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1"/>
    <n v="21"/>
    <n v="2"/>
    <n v="21"/>
    <n v="20"/>
    <n v="0"/>
    <n v="20"/>
    <n v="2"/>
    <n v="2"/>
    <n v="0"/>
    <n v="0"/>
    <n v="21"/>
    <n v="2"/>
    <n v="2"/>
    <n v="0"/>
    <n v="21"/>
    <n v="21"/>
    <n v="42"/>
    <n v="2"/>
    <n v="2"/>
    <n v="2"/>
    <n v="20"/>
    <n v="20"/>
    <n v="20"/>
    <n v="2"/>
    <n v="21"/>
    <n v="20"/>
    <n v="21"/>
    <n v="0"/>
    <s v="stim0"/>
    <s v="-187.0"/>
    <s v="-110.0"/>
    <s v="Tue Oct  7 16:41:35 2025"/>
    <s v="The main experiment item"/>
    <b v="0"/>
    <x v="10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Arbre"/>
    <n v="21"/>
    <n v="3"/>
    <n v="0"/>
    <n v="6"/>
    <s v="C:/Users/aboub/OneDrive/Desktop/subject-12.csv"/>
    <s v="legacy"/>
    <n v="7"/>
    <b v="0"/>
    <s v="Neonatal Nightingale"/>
    <s v="4.1.0"/>
    <n v="7"/>
    <n v="0"/>
    <s v="q"/>
    <s v="space"/>
    <s v="space"/>
    <s v="space"/>
    <s v="space"/>
    <s v="f3"/>
    <s v="q"/>
    <s v="space"/>
    <n v="1"/>
    <n v="5691"/>
    <n v="5691"/>
    <n v="2202.5714285714284"/>
    <n v="2570.2272856017166"/>
    <x v="358"/>
    <n v="31373"/>
    <n v="7252"/>
    <n v="2901"/>
    <n v="921"/>
    <n v="103185"/>
    <n v="5691"/>
    <n v="65723"/>
    <n v="7384"/>
    <n v="2"/>
    <s v="legacy"/>
    <n v="1024"/>
    <n v="2"/>
    <n v="48000"/>
    <n v="-16"/>
    <s v="experiment"/>
    <x v="10"/>
    <s v="even"/>
    <n v="621439"/>
    <n v="614185"/>
    <n v="105033"/>
    <n v="864172"/>
    <n v="865869"/>
    <n v="614172"/>
    <n v="864171"/>
    <n v="606749"/>
    <s v="NA"/>
    <n v="602790"/>
    <n v="440747"/>
    <n v="509523"/>
    <n v="1847"/>
    <n v="1846"/>
    <n v="863421"/>
    <n v="440747"/>
    <n v="440747"/>
    <n v="1847"/>
    <n v="869979"/>
    <n v="867869"/>
    <n v="875671"/>
    <n v="443649"/>
    <n v="510445"/>
    <n v="443798"/>
    <n v="606749"/>
    <n v="604791"/>
    <n v="614136"/>
    <s v="NA"/>
    <n v="869979"/>
    <n v="602790"/>
    <n v="863420"/>
    <n v="652812"/>
    <s v="kosslyn_1978"/>
    <n v="22"/>
    <s v="82439.0"/>
    <n v="22"/>
    <s v="possible"/>
    <s v="yes"/>
    <n v="1024"/>
    <n v="-180"/>
    <n v="-104"/>
  </r>
  <r>
    <n v="100"/>
    <n v="100"/>
    <n v="3639"/>
    <n v="363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2"/>
    <n v="22"/>
    <n v="2"/>
    <n v="22"/>
    <n v="20"/>
    <n v="0"/>
    <n v="20"/>
    <n v="2"/>
    <n v="2"/>
    <n v="0"/>
    <n v="0"/>
    <n v="22"/>
    <n v="2"/>
    <n v="2"/>
    <n v="0"/>
    <n v="22"/>
    <n v="22"/>
    <n v="43"/>
    <n v="2"/>
    <n v="2"/>
    <n v="2"/>
    <n v="20"/>
    <n v="20"/>
    <n v="20"/>
    <n v="2"/>
    <n v="22"/>
    <n v="20"/>
    <n v="22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pont"/>
    <n v="22"/>
    <n v="3"/>
    <n v="0"/>
    <n v="6"/>
    <s v="C:/Users/aboub/OneDrive/Desktop/subject-12.csv"/>
    <s v="legacy"/>
    <n v="7"/>
    <b v="0"/>
    <s v="Neonatal Nightingale"/>
    <s v="4.1.0"/>
    <n v="75"/>
    <n v="0"/>
    <s v="m"/>
    <s v="space"/>
    <s v="space"/>
    <s v="space"/>
    <s v="space"/>
    <s v="f3"/>
    <s v="m"/>
    <s v="space"/>
    <n v="1"/>
    <n v="1265"/>
    <s v="-"/>
    <n v="2202.5714285714284"/>
    <n v="2570.2272856017166"/>
    <x v="1"/>
    <n v="31373"/>
    <n v="7252"/>
    <n v="2901"/>
    <n v="921"/>
    <n v="103185"/>
    <n v="1265"/>
    <n v="65723"/>
    <n v="7384"/>
    <n v="2"/>
    <s v="legacy"/>
    <n v="1024"/>
    <n v="2"/>
    <n v="48000"/>
    <n v="-16"/>
    <s v="experiment"/>
    <x v="10"/>
    <s v="even"/>
    <n v="621439"/>
    <n v="614185"/>
    <n v="105033"/>
    <n v="876510"/>
    <n v="878640"/>
    <n v="614172"/>
    <n v="876510"/>
    <n v="606749"/>
    <s v="NA"/>
    <n v="602790"/>
    <n v="440747"/>
    <n v="509523"/>
    <n v="1847"/>
    <n v="1846"/>
    <n v="875759"/>
    <n v="440747"/>
    <n v="440747"/>
    <n v="1847"/>
    <n v="882189"/>
    <n v="880640"/>
    <n v="883455"/>
    <n v="443649"/>
    <n v="510445"/>
    <n v="443798"/>
    <n v="606749"/>
    <n v="604791"/>
    <n v="614136"/>
    <s v="NA"/>
    <n v="882189"/>
    <n v="602790"/>
    <n v="875758"/>
    <n v="652812"/>
    <s v="kosslyn_1978"/>
    <n v="23"/>
    <s v="83704.0"/>
    <n v="23"/>
    <s v="impossible"/>
    <s v="yes"/>
    <n v="1024"/>
    <n v="-180"/>
    <n v="-104"/>
  </r>
  <r>
    <n v="100"/>
    <n v="100"/>
    <n v="3515"/>
    <n v="351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3"/>
    <n v="23"/>
    <n v="2"/>
    <n v="23"/>
    <n v="20"/>
    <n v="0"/>
    <n v="20"/>
    <n v="2"/>
    <n v="2"/>
    <n v="0"/>
    <n v="0"/>
    <n v="23"/>
    <n v="2"/>
    <n v="2"/>
    <n v="0"/>
    <n v="23"/>
    <n v="23"/>
    <n v="44"/>
    <n v="2"/>
    <n v="2"/>
    <n v="2"/>
    <n v="20"/>
    <n v="20"/>
    <n v="20"/>
    <n v="2"/>
    <n v="23"/>
    <n v="20"/>
    <n v="23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Colline"/>
    <n v="23"/>
    <n v="3"/>
    <n v="0"/>
    <n v="6"/>
    <s v="C:/Users/aboub/OneDrive/Desktop/subject-12.csv"/>
    <s v="legacy"/>
    <n v="7"/>
    <b v="0"/>
    <s v="Neonatal Nightingale"/>
    <s v="4.1.0"/>
    <n v="47"/>
    <n v="0"/>
    <s v="m"/>
    <s v="space"/>
    <s v="space"/>
    <s v="space"/>
    <s v="space"/>
    <s v="f3"/>
    <s v="m"/>
    <s v="space"/>
    <n v="1"/>
    <n v="656"/>
    <s v="-"/>
    <n v="2202.5714285714284"/>
    <n v="2570.2272856017166"/>
    <x v="1"/>
    <n v="31373"/>
    <n v="7252"/>
    <n v="2901"/>
    <n v="921"/>
    <n v="103185"/>
    <n v="656"/>
    <n v="65723"/>
    <n v="7384"/>
    <n v="2"/>
    <s v="legacy"/>
    <n v="1024"/>
    <n v="2"/>
    <n v="48000"/>
    <n v="-16"/>
    <s v="experiment"/>
    <x v="10"/>
    <s v="even"/>
    <n v="621439"/>
    <n v="614185"/>
    <n v="105033"/>
    <n v="884295"/>
    <n v="886239"/>
    <n v="614172"/>
    <n v="884295"/>
    <n v="606749"/>
    <s v="NA"/>
    <n v="602790"/>
    <n v="440747"/>
    <n v="509523"/>
    <n v="1847"/>
    <n v="1846"/>
    <n v="883544"/>
    <n v="440747"/>
    <n v="440747"/>
    <n v="1847"/>
    <n v="890019"/>
    <n v="888239"/>
    <n v="890676"/>
    <n v="443649"/>
    <n v="510445"/>
    <n v="443798"/>
    <n v="606749"/>
    <n v="604791"/>
    <n v="614136"/>
    <s v="NA"/>
    <n v="890019"/>
    <n v="602790"/>
    <n v="883544"/>
    <n v="652812"/>
    <s v="kosslyn_1978"/>
    <n v="24"/>
    <s v="84360.0"/>
    <n v="24"/>
    <s v="impossible"/>
    <s v="yes"/>
    <n v="1024"/>
    <n v="-180"/>
    <n v="-104"/>
  </r>
  <r>
    <n v="100"/>
    <n v="100"/>
    <n v="3409"/>
    <n v="340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4"/>
    <n v="24"/>
    <n v="2"/>
    <n v="24"/>
    <n v="20"/>
    <n v="0"/>
    <n v="20"/>
    <n v="2"/>
    <n v="2"/>
    <n v="0"/>
    <n v="0"/>
    <n v="24"/>
    <n v="2"/>
    <n v="2"/>
    <n v="0"/>
    <n v="24"/>
    <n v="24"/>
    <n v="45"/>
    <n v="2"/>
    <n v="2"/>
    <n v="2"/>
    <n v="20"/>
    <n v="20"/>
    <n v="20"/>
    <n v="2"/>
    <n v="24"/>
    <n v="20"/>
    <n v="24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pont"/>
    <n v="24"/>
    <n v="3"/>
    <n v="0"/>
    <n v="6"/>
    <s v="C:/Users/aboub/OneDrive/Desktop/subject-12.csv"/>
    <s v="legacy"/>
    <n v="7"/>
    <b v="0"/>
    <s v="Neonatal Nightingale"/>
    <s v="4.1.0"/>
    <n v="45"/>
    <n v="0"/>
    <s v="m"/>
    <s v="space"/>
    <s v="space"/>
    <s v="space"/>
    <s v="space"/>
    <s v="f3"/>
    <s v="m"/>
    <s v="space"/>
    <n v="1"/>
    <n v="876"/>
    <s v="-"/>
    <n v="2202.5714285714284"/>
    <n v="2570.2272856017166"/>
    <x v="1"/>
    <n v="31373"/>
    <n v="7252"/>
    <n v="2901"/>
    <n v="921"/>
    <n v="103185"/>
    <n v="876"/>
    <n v="65723"/>
    <n v="7384"/>
    <n v="2"/>
    <s v="legacy"/>
    <n v="1024"/>
    <n v="2"/>
    <n v="48000"/>
    <n v="-16"/>
    <s v="experiment"/>
    <x v="10"/>
    <s v="even"/>
    <n v="621439"/>
    <n v="614185"/>
    <n v="105033"/>
    <n v="891463"/>
    <n v="893409"/>
    <n v="614172"/>
    <n v="891462"/>
    <n v="606749"/>
    <s v="NA"/>
    <n v="602790"/>
    <n v="440747"/>
    <n v="509523"/>
    <n v="1847"/>
    <n v="1846"/>
    <n v="890711"/>
    <n v="440747"/>
    <n v="440747"/>
    <n v="1847"/>
    <n v="896969"/>
    <n v="895409"/>
    <n v="897846"/>
    <n v="443649"/>
    <n v="510445"/>
    <n v="443798"/>
    <n v="606749"/>
    <n v="604791"/>
    <n v="614136"/>
    <s v="NA"/>
    <n v="896969"/>
    <n v="602790"/>
    <n v="890710"/>
    <n v="652812"/>
    <s v="kosslyn_1978"/>
    <n v="25"/>
    <s v="85236.0"/>
    <n v="25"/>
    <s v="impossible"/>
    <s v="yes"/>
    <n v="1024"/>
    <n v="-180"/>
    <n v="-104"/>
  </r>
  <r>
    <n v="100"/>
    <n v="100"/>
    <n v="3329"/>
    <n v="332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5"/>
    <n v="25"/>
    <n v="2"/>
    <n v="25"/>
    <n v="20"/>
    <n v="0"/>
    <n v="20"/>
    <n v="2"/>
    <n v="2"/>
    <n v="0"/>
    <n v="0"/>
    <n v="25"/>
    <n v="2"/>
    <n v="2"/>
    <n v="0"/>
    <n v="25"/>
    <n v="25"/>
    <n v="46"/>
    <n v="2"/>
    <n v="2"/>
    <n v="2"/>
    <n v="20"/>
    <n v="20"/>
    <n v="20"/>
    <n v="2"/>
    <n v="25"/>
    <n v="20"/>
    <n v="25"/>
    <n v="0"/>
    <s v="stim0"/>
    <s v="-187.0"/>
    <s v="-110.0"/>
    <s v="Tue Oct  7 16:41:35 2025"/>
    <s v="The main experiment item"/>
    <b v="0"/>
    <x v="11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Arbre"/>
    <n v="25"/>
    <n v="3"/>
    <n v="0"/>
    <n v="6"/>
    <s v="C:/Users/aboub/OneDrive/Desktop/subject-12.csv"/>
    <s v="legacy"/>
    <n v="7"/>
    <b v="0"/>
    <s v="Neonatal Nightingale"/>
    <s v="4.1.0"/>
    <n v="21"/>
    <n v="0"/>
    <s v="q"/>
    <s v="space"/>
    <s v="space"/>
    <s v="space"/>
    <s v="space"/>
    <s v="f3"/>
    <s v="q"/>
    <s v="space"/>
    <n v="1"/>
    <n v="1325"/>
    <n v="1325"/>
    <n v="2202.5714285714284"/>
    <n v="2570.2272856017166"/>
    <x v="359"/>
    <n v="31373"/>
    <n v="7252"/>
    <n v="2901"/>
    <n v="921"/>
    <n v="103185"/>
    <n v="1325"/>
    <n v="65723"/>
    <n v="7384"/>
    <n v="2"/>
    <s v="legacy"/>
    <n v="1024"/>
    <n v="2"/>
    <n v="48000"/>
    <n v="-16"/>
    <s v="experiment"/>
    <x v="10"/>
    <s v="even"/>
    <n v="621439"/>
    <n v="614185"/>
    <n v="105033"/>
    <n v="898662"/>
    <n v="900619"/>
    <n v="614172"/>
    <n v="898662"/>
    <n v="606749"/>
    <s v="NA"/>
    <n v="602790"/>
    <n v="440747"/>
    <n v="509523"/>
    <n v="1847"/>
    <n v="1846"/>
    <n v="897911"/>
    <n v="440747"/>
    <n v="440747"/>
    <n v="1847"/>
    <n v="904759"/>
    <n v="902619"/>
    <n v="906085"/>
    <n v="443649"/>
    <n v="510445"/>
    <n v="443798"/>
    <n v="606749"/>
    <n v="604791"/>
    <n v="614136"/>
    <s v="NA"/>
    <n v="904759"/>
    <n v="602790"/>
    <n v="897910"/>
    <n v="652812"/>
    <s v="kosslyn_1978"/>
    <n v="26"/>
    <s v="86561.0"/>
    <n v="26"/>
    <s v="possible"/>
    <s v="yes"/>
    <n v="1024"/>
    <n v="-180"/>
    <n v="-104"/>
  </r>
  <r>
    <n v="100"/>
    <n v="100"/>
    <n v="3235"/>
    <n v="323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6"/>
    <n v="26"/>
    <n v="2"/>
    <n v="26"/>
    <n v="20"/>
    <n v="0"/>
    <n v="20"/>
    <n v="2"/>
    <n v="2"/>
    <n v="0"/>
    <n v="0"/>
    <n v="26"/>
    <n v="2"/>
    <n v="2"/>
    <n v="0"/>
    <n v="26"/>
    <n v="26"/>
    <n v="47"/>
    <n v="2"/>
    <n v="2"/>
    <n v="2"/>
    <n v="20"/>
    <n v="20"/>
    <n v="20"/>
    <n v="2"/>
    <n v="26"/>
    <n v="20"/>
    <n v="26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grotte"/>
    <n v="26"/>
    <n v="3"/>
    <n v="0"/>
    <n v="6"/>
    <s v="C:/Users/aboub/OneDrive/Desktop/subject-12.csv"/>
    <s v="legacy"/>
    <n v="7"/>
    <b v="0"/>
    <s v="Neonatal Nightingale"/>
    <s v="4.1.0"/>
    <n v="57"/>
    <n v="0"/>
    <s v="m"/>
    <s v="space"/>
    <s v="space"/>
    <s v="space"/>
    <s v="space"/>
    <s v="f3"/>
    <s v="m"/>
    <s v="space"/>
    <n v="1"/>
    <n v="787"/>
    <s v="-"/>
    <n v="2202.5714285714284"/>
    <n v="2570.2272856017166"/>
    <x v="1"/>
    <n v="31373"/>
    <n v="7252"/>
    <n v="2901"/>
    <n v="921"/>
    <n v="103185"/>
    <n v="787"/>
    <n v="65723"/>
    <n v="7384"/>
    <n v="2"/>
    <s v="legacy"/>
    <n v="1024"/>
    <n v="2"/>
    <n v="48000"/>
    <n v="-16"/>
    <s v="experiment"/>
    <x v="10"/>
    <s v="even"/>
    <n v="621439"/>
    <n v="614185"/>
    <n v="105033"/>
    <n v="906907"/>
    <n v="908660"/>
    <n v="614172"/>
    <n v="906906"/>
    <n v="606749"/>
    <s v="NA"/>
    <n v="602790"/>
    <n v="440747"/>
    <n v="509523"/>
    <n v="1847"/>
    <n v="1846"/>
    <n v="906155"/>
    <n v="440747"/>
    <n v="440747"/>
    <n v="1847"/>
    <n v="912219"/>
    <n v="910660"/>
    <n v="913006"/>
    <n v="443649"/>
    <n v="510445"/>
    <n v="443798"/>
    <n v="606749"/>
    <n v="604791"/>
    <n v="614136"/>
    <s v="NA"/>
    <n v="912219"/>
    <n v="602790"/>
    <n v="906154"/>
    <n v="652812"/>
    <s v="kosslyn_1978"/>
    <n v="27"/>
    <s v="87348.0"/>
    <n v="27"/>
    <s v="impossible"/>
    <s v="yes"/>
    <n v="1024"/>
    <n v="-180"/>
    <n v="-104"/>
  </r>
  <r>
    <n v="100"/>
    <n v="100"/>
    <n v="3145"/>
    <n v="314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7"/>
    <n v="27"/>
    <n v="2"/>
    <n v="27"/>
    <n v="20"/>
    <n v="0"/>
    <n v="20"/>
    <n v="2"/>
    <n v="2"/>
    <n v="0"/>
    <n v="0"/>
    <n v="27"/>
    <n v="2"/>
    <n v="2"/>
    <n v="0"/>
    <n v="27"/>
    <n v="27"/>
    <n v="48"/>
    <n v="2"/>
    <n v="2"/>
    <n v="2"/>
    <n v="20"/>
    <n v="20"/>
    <n v="20"/>
    <n v="2"/>
    <n v="27"/>
    <n v="20"/>
    <n v="27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Colline"/>
    <n v="27"/>
    <n v="3"/>
    <n v="0"/>
    <n v="6"/>
    <s v="C:/Users/aboub/OneDrive/Desktop/subject-12.csv"/>
    <s v="legacy"/>
    <n v="7"/>
    <b v="0"/>
    <s v="Neonatal Nightingale"/>
    <s v="4.1.0"/>
    <n v="52"/>
    <n v="0"/>
    <s v="m"/>
    <s v="space"/>
    <s v="space"/>
    <s v="space"/>
    <s v="space"/>
    <s v="f3"/>
    <s v="m"/>
    <s v="space"/>
    <n v="1"/>
    <n v="735"/>
    <s v="-"/>
    <n v="2202.5714285714284"/>
    <n v="2570.2272856017166"/>
    <x v="1"/>
    <n v="31373"/>
    <n v="7252"/>
    <n v="2901"/>
    <n v="921"/>
    <n v="103185"/>
    <n v="735"/>
    <n v="65723"/>
    <n v="7384"/>
    <n v="2"/>
    <s v="legacy"/>
    <n v="1024"/>
    <n v="2"/>
    <n v="48000"/>
    <n v="-16"/>
    <s v="experiment"/>
    <x v="10"/>
    <s v="even"/>
    <n v="621439"/>
    <n v="614185"/>
    <n v="105033"/>
    <n v="913786"/>
    <n v="915490"/>
    <n v="614172"/>
    <n v="913785"/>
    <n v="606749"/>
    <s v="NA"/>
    <n v="602790"/>
    <n v="440747"/>
    <n v="509523"/>
    <n v="1847"/>
    <n v="1846"/>
    <n v="913035"/>
    <n v="440747"/>
    <n v="440747"/>
    <n v="1847"/>
    <n v="919259"/>
    <n v="917490"/>
    <n v="919995"/>
    <n v="443649"/>
    <n v="510445"/>
    <n v="443798"/>
    <n v="606749"/>
    <n v="604791"/>
    <n v="614136"/>
    <s v="NA"/>
    <n v="919259"/>
    <n v="602790"/>
    <n v="913035"/>
    <n v="652812"/>
    <s v="kosslyn_1978"/>
    <n v="28"/>
    <s v="88083.0"/>
    <n v="28"/>
    <s v="impossible"/>
    <s v="yes"/>
    <n v="1024"/>
    <n v="-180"/>
    <n v="-104"/>
  </r>
  <r>
    <n v="100"/>
    <n v="100"/>
    <n v="3060"/>
    <n v="306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8"/>
    <n v="28"/>
    <n v="2"/>
    <n v="28"/>
    <n v="20"/>
    <n v="0"/>
    <n v="20"/>
    <n v="2"/>
    <n v="2"/>
    <n v="0"/>
    <n v="0"/>
    <n v="28"/>
    <n v="2"/>
    <n v="2"/>
    <n v="0"/>
    <n v="28"/>
    <n v="28"/>
    <n v="49"/>
    <n v="2"/>
    <n v="2"/>
    <n v="2"/>
    <n v="20"/>
    <n v="20"/>
    <n v="20"/>
    <n v="2"/>
    <n v="28"/>
    <n v="20"/>
    <n v="28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Ruisseau"/>
    <n v="28"/>
    <n v="3"/>
    <n v="0"/>
    <n v="6"/>
    <s v="C:/Users/aboub/OneDrive/Desktop/subject-12.csv"/>
    <s v="legacy"/>
    <n v="7"/>
    <b v="0"/>
    <s v="Neonatal Nightingale"/>
    <s v="4.1.0"/>
    <n v="51"/>
    <n v="0"/>
    <s v="m"/>
    <s v="space"/>
    <s v="space"/>
    <s v="space"/>
    <s v="space"/>
    <s v="f3"/>
    <s v="m"/>
    <s v="space"/>
    <n v="1"/>
    <n v="672"/>
    <s v="-"/>
    <n v="2202.5714285714284"/>
    <n v="2570.2272856017166"/>
    <x v="1"/>
    <n v="31373"/>
    <n v="7252"/>
    <n v="2901"/>
    <n v="921"/>
    <n v="103185"/>
    <n v="672"/>
    <n v="65723"/>
    <n v="7384"/>
    <n v="2"/>
    <s v="legacy"/>
    <n v="1024"/>
    <n v="2"/>
    <n v="48000"/>
    <n v="-16"/>
    <s v="experiment"/>
    <x v="10"/>
    <s v="even"/>
    <n v="621439"/>
    <n v="614185"/>
    <n v="105033"/>
    <n v="920776"/>
    <n v="922459"/>
    <n v="614172"/>
    <n v="920775"/>
    <n v="606749"/>
    <s v="NA"/>
    <n v="602790"/>
    <n v="440747"/>
    <n v="509523"/>
    <n v="1847"/>
    <n v="1846"/>
    <n v="920025"/>
    <n v="440747"/>
    <n v="440747"/>
    <n v="1847"/>
    <n v="926149"/>
    <n v="924459"/>
    <n v="926821"/>
    <n v="443649"/>
    <n v="510445"/>
    <n v="443798"/>
    <n v="606749"/>
    <n v="604791"/>
    <n v="614136"/>
    <s v="NA"/>
    <n v="926149"/>
    <n v="602790"/>
    <n v="920024"/>
    <n v="652812"/>
    <s v="kosslyn_1978"/>
    <n v="29"/>
    <s v="88755.0"/>
    <n v="29"/>
    <s v="impossible"/>
    <s v="yes"/>
    <n v="1024"/>
    <n v="-180"/>
    <n v="-104"/>
  </r>
  <r>
    <n v="100"/>
    <n v="100"/>
    <n v="3012"/>
    <n v="301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9"/>
    <n v="29"/>
    <n v="2"/>
    <n v="29"/>
    <n v="20"/>
    <n v="0"/>
    <n v="20"/>
    <n v="2"/>
    <n v="2"/>
    <n v="0"/>
    <n v="0"/>
    <n v="29"/>
    <n v="2"/>
    <n v="2"/>
    <n v="0"/>
    <n v="29"/>
    <n v="29"/>
    <n v="50"/>
    <n v="2"/>
    <n v="2"/>
    <n v="2"/>
    <n v="20"/>
    <n v="20"/>
    <n v="20"/>
    <n v="2"/>
    <n v="29"/>
    <n v="20"/>
    <n v="29"/>
    <n v="0"/>
    <s v="stim0"/>
    <s v="-187.0"/>
    <s v="-110.0"/>
    <s v="Tue Oct  7 16:41:35 2025"/>
    <s v="The main experiment item"/>
    <b v="0"/>
    <x v="1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Hutte"/>
    <n v="29"/>
    <n v="3"/>
    <n v="0"/>
    <n v="6"/>
    <s v="C:/Users/aboub/OneDrive/Desktop/subject-12.csv"/>
    <s v="legacy"/>
    <n v="7"/>
    <b v="0"/>
    <s v="Neonatal Nightingale"/>
    <s v="4.1.0"/>
    <n v="24"/>
    <n v="0"/>
    <s v="q"/>
    <s v="space"/>
    <s v="space"/>
    <s v="space"/>
    <s v="space"/>
    <s v="f3"/>
    <s v="q"/>
    <s v="space"/>
    <n v="1"/>
    <n v="1633"/>
    <n v="1633"/>
    <n v="2202.5714285714284"/>
    <n v="2570.2272856017166"/>
    <x v="360"/>
    <n v="31373"/>
    <n v="7252"/>
    <n v="2901"/>
    <n v="921"/>
    <n v="103185"/>
    <n v="1633"/>
    <n v="65723"/>
    <n v="7384"/>
    <n v="2"/>
    <s v="legacy"/>
    <n v="1024"/>
    <n v="2"/>
    <n v="48000"/>
    <n v="-16"/>
    <s v="experiment"/>
    <x v="10"/>
    <s v="even"/>
    <n v="621439"/>
    <n v="614185"/>
    <n v="105033"/>
    <n v="927636"/>
    <n v="929399"/>
    <n v="614172"/>
    <n v="927635"/>
    <n v="606749"/>
    <s v="NA"/>
    <n v="602790"/>
    <n v="440747"/>
    <n v="509523"/>
    <n v="1847"/>
    <n v="1846"/>
    <n v="926885"/>
    <n v="440747"/>
    <n v="440747"/>
    <n v="1847"/>
    <n v="933359"/>
    <n v="931399"/>
    <n v="934993"/>
    <n v="443649"/>
    <n v="510445"/>
    <n v="443798"/>
    <n v="606749"/>
    <n v="604791"/>
    <n v="614136"/>
    <s v="NA"/>
    <n v="933359"/>
    <n v="602790"/>
    <n v="926884"/>
    <n v="652812"/>
    <s v="kosslyn_1978"/>
    <n v="30"/>
    <s v="90388.0"/>
    <n v="30"/>
    <s v="possible"/>
    <s v="yes"/>
    <n v="1024"/>
    <n v="-180"/>
    <n v="-104"/>
  </r>
  <r>
    <n v="96"/>
    <n v="96"/>
    <n v="2944"/>
    <n v="2944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2"/>
    <n v="0"/>
    <n v="30"/>
    <n v="30"/>
    <n v="2"/>
    <n v="30"/>
    <n v="20"/>
    <n v="0"/>
    <n v="20"/>
    <n v="2"/>
    <n v="2"/>
    <n v="0"/>
    <n v="0"/>
    <n v="30"/>
    <n v="2"/>
    <n v="2"/>
    <n v="0"/>
    <n v="30"/>
    <n v="30"/>
    <n v="51"/>
    <n v="2"/>
    <n v="2"/>
    <n v="2"/>
    <n v="20"/>
    <n v="20"/>
    <n v="20"/>
    <n v="2"/>
    <n v="30"/>
    <n v="20"/>
    <n v="30"/>
    <n v="0"/>
    <s v="stim0"/>
    <s v="-187.0"/>
    <s v="-110.0"/>
    <s v="Tue Oct  7 16:41:35 2025"/>
    <s v="The main experiment item"/>
    <b v="0"/>
    <x v="13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puits"/>
    <n v="30"/>
    <n v="3"/>
    <n v="0"/>
    <n v="6"/>
    <s v="C:/Users/aboub/OneDrive/Desktop/subject-12.csv"/>
    <s v="legacy"/>
    <n v="7"/>
    <b v="0"/>
    <s v="Neonatal Nightingale"/>
    <s v="4.1.0"/>
    <n v="35"/>
    <n v="0"/>
    <s v="m"/>
    <s v="space"/>
    <s v="space"/>
    <s v="space"/>
    <s v="space"/>
    <s v="f3"/>
    <s v="m"/>
    <s v="space"/>
    <n v="1"/>
    <n v="905"/>
    <n v="905"/>
    <n v="2202.5714285714284"/>
    <n v="2570.2272856017166"/>
    <x v="361"/>
    <n v="31373"/>
    <n v="7252"/>
    <n v="2901"/>
    <n v="921"/>
    <n v="103185"/>
    <n v="905"/>
    <n v="65723"/>
    <n v="7384"/>
    <n v="2"/>
    <s v="legacy"/>
    <n v="1024"/>
    <n v="2"/>
    <n v="48000"/>
    <n v="-16"/>
    <s v="experiment"/>
    <x v="10"/>
    <s v="even"/>
    <n v="621439"/>
    <n v="614185"/>
    <n v="105033"/>
    <n v="935808"/>
    <n v="937819"/>
    <n v="614172"/>
    <n v="935808"/>
    <n v="606749"/>
    <s v="NA"/>
    <n v="602790"/>
    <n v="440747"/>
    <n v="509523"/>
    <n v="1847"/>
    <n v="1846"/>
    <n v="935058"/>
    <n v="440747"/>
    <n v="440747"/>
    <n v="1847"/>
    <n v="941580"/>
    <n v="939819"/>
    <n v="942486"/>
    <n v="443649"/>
    <n v="510445"/>
    <n v="443798"/>
    <n v="606749"/>
    <n v="604791"/>
    <n v="614136"/>
    <s v="NA"/>
    <n v="941579"/>
    <n v="602790"/>
    <n v="935058"/>
    <n v="652812"/>
    <s v="kosslyn_1978"/>
    <n v="30"/>
    <s v="91293.0"/>
    <n v="31"/>
    <s v="possible"/>
    <s v="yes"/>
    <n v="1024"/>
    <n v="-180"/>
    <n v="-104"/>
  </r>
  <r>
    <n v="96"/>
    <n v="96"/>
    <n v="2854"/>
    <n v="285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1"/>
    <n v="31"/>
    <n v="2"/>
    <n v="31"/>
    <n v="20"/>
    <n v="0"/>
    <n v="20"/>
    <n v="2"/>
    <n v="2"/>
    <n v="0"/>
    <n v="0"/>
    <n v="31"/>
    <n v="2"/>
    <n v="2"/>
    <n v="0"/>
    <n v="31"/>
    <n v="31"/>
    <n v="52"/>
    <n v="2"/>
    <n v="2"/>
    <n v="2"/>
    <n v="20"/>
    <n v="20"/>
    <n v="20"/>
    <n v="2"/>
    <n v="31"/>
    <n v="20"/>
    <n v="31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Ruisseau"/>
    <n v="31"/>
    <n v="3"/>
    <n v="0"/>
    <n v="6"/>
    <s v="C:/Users/aboub/OneDrive/Desktop/subject-12.csv"/>
    <s v="legacy"/>
    <n v="7"/>
    <b v="0"/>
    <s v="Neonatal Nightingale"/>
    <s v="4.1.0"/>
    <n v="55"/>
    <n v="0"/>
    <s v="m"/>
    <s v="space"/>
    <s v="space"/>
    <s v="space"/>
    <s v="space"/>
    <s v="f3"/>
    <s v="m"/>
    <s v="space"/>
    <n v="1"/>
    <n v="58"/>
    <s v="-"/>
    <n v="2202.5714285714284"/>
    <n v="2570.2272856017166"/>
    <x v="1"/>
    <n v="31373"/>
    <n v="7252"/>
    <n v="2901"/>
    <n v="921"/>
    <n v="103185"/>
    <n v="58"/>
    <n v="65723"/>
    <n v="7384"/>
    <n v="2"/>
    <s v="legacy"/>
    <n v="1024"/>
    <n v="2"/>
    <n v="48000"/>
    <n v="-16"/>
    <s v="experiment"/>
    <x v="10"/>
    <s v="even"/>
    <n v="621439"/>
    <n v="614185"/>
    <n v="105033"/>
    <n v="943268"/>
    <n v="945029"/>
    <n v="614172"/>
    <n v="943268"/>
    <n v="606749"/>
    <s v="NA"/>
    <n v="602790"/>
    <n v="440747"/>
    <n v="509523"/>
    <n v="1847"/>
    <n v="1846"/>
    <n v="942517"/>
    <n v="440747"/>
    <n v="440747"/>
    <n v="1847"/>
    <n v="948719"/>
    <n v="947029"/>
    <n v="948778"/>
    <n v="443649"/>
    <n v="510445"/>
    <n v="443798"/>
    <n v="606749"/>
    <n v="604791"/>
    <n v="614136"/>
    <s v="NA"/>
    <n v="948719"/>
    <n v="602790"/>
    <n v="942516"/>
    <n v="652812"/>
    <s v="kosslyn_1978"/>
    <n v="31"/>
    <s v="91351.0"/>
    <n v="32"/>
    <s v="impossible"/>
    <s v="yes"/>
    <n v="1024"/>
    <n v="-180"/>
    <n v="-104"/>
  </r>
  <r>
    <n v="96"/>
    <n v="96"/>
    <n v="2825"/>
    <n v="282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2"/>
    <n v="32"/>
    <n v="2"/>
    <n v="32"/>
    <n v="20"/>
    <n v="0"/>
    <n v="20"/>
    <n v="2"/>
    <n v="2"/>
    <n v="0"/>
    <n v="0"/>
    <n v="32"/>
    <n v="2"/>
    <n v="2"/>
    <n v="0"/>
    <n v="32"/>
    <n v="32"/>
    <n v="53"/>
    <n v="2"/>
    <n v="2"/>
    <n v="2"/>
    <n v="20"/>
    <n v="20"/>
    <n v="20"/>
    <n v="2"/>
    <n v="32"/>
    <n v="20"/>
    <n v="32"/>
    <n v="0"/>
    <s v="stim0"/>
    <s v="-187.0"/>
    <s v="-110.0"/>
    <s v="Tue Oct  7 16:41:35 2025"/>
    <s v="The main experiment item"/>
    <b v="0"/>
    <x v="14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Arbre"/>
    <n v="32"/>
    <n v="3"/>
    <n v="0"/>
    <n v="6"/>
    <s v="C:/Users/aboub/OneDrive/Desktop/subject-12.csv"/>
    <s v="legacy"/>
    <n v="7"/>
    <b v="0"/>
    <s v="Neonatal Nightingale"/>
    <s v="4.1.0"/>
    <n v="16"/>
    <n v="0"/>
    <s v="q"/>
    <s v="space"/>
    <s v="space"/>
    <s v="space"/>
    <s v="space"/>
    <s v="f3"/>
    <s v="q"/>
    <s v="space"/>
    <n v="1"/>
    <n v="1898"/>
    <n v="1898"/>
    <n v="2202.5714285714284"/>
    <n v="2570.2272856017166"/>
    <x v="362"/>
    <n v="31373"/>
    <n v="7252"/>
    <n v="2901"/>
    <n v="921"/>
    <n v="103185"/>
    <n v="1898"/>
    <n v="65723"/>
    <n v="7384"/>
    <n v="2"/>
    <s v="legacy"/>
    <n v="1024"/>
    <n v="2"/>
    <n v="48000"/>
    <n v="-16"/>
    <s v="experiment"/>
    <x v="10"/>
    <s v="even"/>
    <n v="621439"/>
    <n v="614185"/>
    <n v="105033"/>
    <n v="949612"/>
    <n v="951199"/>
    <n v="614172"/>
    <n v="949612"/>
    <n v="606749"/>
    <s v="NA"/>
    <n v="602790"/>
    <n v="440747"/>
    <n v="509523"/>
    <n v="1847"/>
    <n v="1846"/>
    <n v="948861"/>
    <n v="440747"/>
    <n v="440747"/>
    <n v="1847"/>
    <n v="955341"/>
    <n v="953199"/>
    <n v="957240"/>
    <n v="443649"/>
    <n v="510445"/>
    <n v="443798"/>
    <n v="606749"/>
    <n v="604791"/>
    <n v="614136"/>
    <s v="NA"/>
    <n v="955341"/>
    <n v="602790"/>
    <n v="948860"/>
    <n v="652812"/>
    <s v="kosslyn_1978"/>
    <n v="32"/>
    <s v="93249.0"/>
    <n v="33"/>
    <s v="possible"/>
    <s v="yes"/>
    <n v="1024"/>
    <n v="-180"/>
    <n v="-104"/>
  </r>
  <r>
    <n v="97"/>
    <n v="97"/>
    <n v="2758"/>
    <n v="275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3"/>
    <n v="33"/>
    <n v="2"/>
    <n v="33"/>
    <n v="20"/>
    <n v="0"/>
    <n v="20"/>
    <n v="2"/>
    <n v="2"/>
    <n v="0"/>
    <n v="0"/>
    <n v="33"/>
    <n v="2"/>
    <n v="2"/>
    <n v="0"/>
    <n v="33"/>
    <n v="33"/>
    <n v="54"/>
    <n v="2"/>
    <n v="2"/>
    <n v="2"/>
    <n v="20"/>
    <n v="20"/>
    <n v="20"/>
    <n v="2"/>
    <n v="33"/>
    <n v="20"/>
    <n v="33"/>
    <n v="0"/>
    <s v="stim0"/>
    <s v="-187.0"/>
    <s v="-110.0"/>
    <s v="Tue Oct  7 16:41:35 2025"/>
    <s v="The main experiment item"/>
    <b v="0"/>
    <x v="6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Rocher"/>
    <n v="33"/>
    <n v="3"/>
    <n v="0"/>
    <n v="6"/>
    <s v="C:/Users/aboub/OneDrive/Desktop/subject-12.csv"/>
    <s v="legacy"/>
    <n v="7"/>
    <b v="0"/>
    <s v="Neonatal Nightingale"/>
    <s v="4.1.0"/>
    <n v="30"/>
    <n v="0"/>
    <s v="q"/>
    <s v="space"/>
    <s v="space"/>
    <s v="space"/>
    <s v="space"/>
    <s v="f3"/>
    <s v="q"/>
    <s v="space"/>
    <n v="1"/>
    <n v="550"/>
    <n v="550"/>
    <n v="2202.5714285714284"/>
    <n v="2570.2272856017166"/>
    <x v="363"/>
    <n v="31373"/>
    <n v="7252"/>
    <n v="2901"/>
    <n v="921"/>
    <n v="103185"/>
    <n v="550"/>
    <n v="65723"/>
    <n v="7384"/>
    <n v="2"/>
    <s v="legacy"/>
    <n v="1024"/>
    <n v="2"/>
    <n v="48000"/>
    <n v="-16"/>
    <s v="experiment"/>
    <x v="10"/>
    <s v="even"/>
    <n v="621439"/>
    <n v="614185"/>
    <n v="105033"/>
    <n v="958029"/>
    <n v="959629"/>
    <n v="614172"/>
    <n v="958029"/>
    <n v="606749"/>
    <s v="NA"/>
    <n v="602790"/>
    <n v="440747"/>
    <n v="509523"/>
    <n v="1847"/>
    <n v="1846"/>
    <n v="957278"/>
    <n v="440747"/>
    <n v="440747"/>
    <n v="1847"/>
    <n v="963340"/>
    <n v="961629"/>
    <n v="963891"/>
    <n v="443649"/>
    <n v="510445"/>
    <n v="443798"/>
    <n v="606749"/>
    <n v="604791"/>
    <n v="614136"/>
    <s v="NA"/>
    <n v="963340"/>
    <n v="602790"/>
    <n v="957278"/>
    <n v="652812"/>
    <s v="kosslyn_1978"/>
    <n v="33"/>
    <s v="93799.0"/>
    <n v="34"/>
    <s v="possible"/>
    <s v="yes"/>
    <n v="1024"/>
    <n v="-180"/>
    <n v="-104"/>
  </r>
  <r>
    <n v="97"/>
    <n v="97"/>
    <n v="2697"/>
    <n v="269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4"/>
    <n v="34"/>
    <n v="2"/>
    <n v="34"/>
    <n v="20"/>
    <n v="0"/>
    <n v="20"/>
    <n v="2"/>
    <n v="2"/>
    <n v="0"/>
    <n v="0"/>
    <n v="34"/>
    <n v="2"/>
    <n v="2"/>
    <n v="0"/>
    <n v="34"/>
    <n v="34"/>
    <n v="55"/>
    <n v="2"/>
    <n v="2"/>
    <n v="2"/>
    <n v="20"/>
    <n v="20"/>
    <n v="20"/>
    <n v="2"/>
    <n v="34"/>
    <n v="20"/>
    <n v="34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vallee"/>
    <n v="34"/>
    <n v="3"/>
    <n v="0"/>
    <n v="6"/>
    <s v="C:/Users/aboub/OneDrive/Desktop/subject-12.csv"/>
    <s v="legacy"/>
    <n v="7"/>
    <b v="0"/>
    <s v="Neonatal Nightingale"/>
    <s v="4.1.0"/>
    <n v="61"/>
    <n v="0"/>
    <s v="m"/>
    <s v="space"/>
    <s v="space"/>
    <s v="space"/>
    <s v="space"/>
    <s v="f3"/>
    <s v="m"/>
    <s v="space"/>
    <n v="1"/>
    <n v="625"/>
    <s v="-"/>
    <n v="2202.5714285714284"/>
    <n v="2570.2272856017166"/>
    <x v="1"/>
    <n v="31373"/>
    <n v="7252"/>
    <n v="2901"/>
    <n v="921"/>
    <n v="103185"/>
    <n v="625"/>
    <n v="65723"/>
    <n v="7384"/>
    <n v="2"/>
    <s v="legacy"/>
    <n v="1024"/>
    <n v="2"/>
    <n v="48000"/>
    <n v="-16"/>
    <s v="experiment"/>
    <x v="10"/>
    <s v="even"/>
    <n v="621439"/>
    <n v="614185"/>
    <n v="105033"/>
    <n v="964688"/>
    <n v="966709"/>
    <n v="614172"/>
    <n v="964687"/>
    <n v="606749"/>
    <s v="NA"/>
    <n v="602790"/>
    <n v="440747"/>
    <n v="509523"/>
    <n v="1847"/>
    <n v="1846"/>
    <n v="963936"/>
    <n v="440747"/>
    <n v="440747"/>
    <n v="1847"/>
    <n v="970589"/>
    <n v="968709"/>
    <n v="971215"/>
    <n v="443649"/>
    <n v="510445"/>
    <n v="443798"/>
    <n v="606749"/>
    <n v="604791"/>
    <n v="614136"/>
    <s v="NA"/>
    <n v="970589"/>
    <n v="602790"/>
    <n v="963935"/>
    <n v="652812"/>
    <s v="kosslyn_1978"/>
    <n v="34"/>
    <s v="94424.0"/>
    <n v="35"/>
    <s v="impossible"/>
    <s v="yes"/>
    <n v="1024"/>
    <n v="-180"/>
    <n v="-104"/>
  </r>
  <r>
    <n v="97"/>
    <n v="97"/>
    <n v="2641"/>
    <n v="264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5"/>
    <n v="35"/>
    <n v="2"/>
    <n v="35"/>
    <n v="20"/>
    <n v="0"/>
    <n v="20"/>
    <n v="2"/>
    <n v="2"/>
    <n v="0"/>
    <n v="0"/>
    <n v="35"/>
    <n v="2"/>
    <n v="2"/>
    <n v="0"/>
    <n v="35"/>
    <n v="35"/>
    <n v="56"/>
    <n v="2"/>
    <n v="2"/>
    <n v="2"/>
    <n v="20"/>
    <n v="20"/>
    <n v="20"/>
    <n v="2"/>
    <n v="35"/>
    <n v="20"/>
    <n v="35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pont"/>
    <n v="35"/>
    <n v="3"/>
    <n v="0"/>
    <n v="6"/>
    <s v="C:/Users/aboub/OneDrive/Desktop/subject-12.csv"/>
    <s v="legacy"/>
    <n v="7"/>
    <b v="0"/>
    <s v="Neonatal Nightingale"/>
    <s v="4.1.0"/>
    <n v="77"/>
    <n v="0"/>
    <s v="m"/>
    <s v="space"/>
    <s v="space"/>
    <s v="space"/>
    <s v="space"/>
    <s v="f3"/>
    <s v="m"/>
    <s v="space"/>
    <n v="1"/>
    <n v="653"/>
    <s v="-"/>
    <n v="2202.5714285714284"/>
    <n v="2570.2272856017166"/>
    <x v="1"/>
    <n v="31373"/>
    <n v="7252"/>
    <n v="2901"/>
    <n v="921"/>
    <n v="103185"/>
    <n v="653"/>
    <n v="65723"/>
    <n v="7384"/>
    <n v="2"/>
    <s v="legacy"/>
    <n v="1024"/>
    <n v="2"/>
    <n v="48000"/>
    <n v="-16"/>
    <s v="experiment"/>
    <x v="10"/>
    <s v="even"/>
    <n v="621439"/>
    <n v="614185"/>
    <n v="105033"/>
    <n v="972033"/>
    <n v="974049"/>
    <n v="614172"/>
    <n v="972033"/>
    <n v="606749"/>
    <s v="NA"/>
    <n v="602790"/>
    <n v="440747"/>
    <n v="509523"/>
    <n v="1847"/>
    <n v="1846"/>
    <n v="971283"/>
    <n v="440747"/>
    <n v="440747"/>
    <n v="1847"/>
    <n v="977609"/>
    <n v="976049"/>
    <n v="978263"/>
    <n v="443649"/>
    <n v="510445"/>
    <n v="443798"/>
    <n v="606749"/>
    <n v="604791"/>
    <n v="614136"/>
    <s v="NA"/>
    <n v="977609"/>
    <n v="602790"/>
    <n v="971282"/>
    <n v="652812"/>
    <s v="kosslyn_1978"/>
    <n v="35"/>
    <s v="95077.0"/>
    <n v="36"/>
    <s v="impossible"/>
    <s v="yes"/>
    <n v="1024"/>
    <n v="-180"/>
    <n v="-104"/>
  </r>
  <r>
    <n v="97"/>
    <n v="97"/>
    <n v="2585"/>
    <n v="258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6"/>
    <n v="36"/>
    <n v="2"/>
    <n v="36"/>
    <n v="20"/>
    <n v="0"/>
    <n v="20"/>
    <n v="2"/>
    <n v="2"/>
    <n v="0"/>
    <n v="0"/>
    <n v="36"/>
    <n v="2"/>
    <n v="2"/>
    <n v="0"/>
    <n v="36"/>
    <n v="36"/>
    <n v="57"/>
    <n v="2"/>
    <n v="2"/>
    <n v="2"/>
    <n v="20"/>
    <n v="20"/>
    <n v="20"/>
    <n v="2"/>
    <n v="36"/>
    <n v="20"/>
    <n v="36"/>
    <n v="0"/>
    <s v="stim0"/>
    <s v="-187.0"/>
    <s v="-110.0"/>
    <s v="Tue Oct  7 16:41:35 2025"/>
    <s v="The main experiment item"/>
    <b v="0"/>
    <x v="14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Lac"/>
    <n v="36"/>
    <n v="3"/>
    <n v="0"/>
    <n v="6"/>
    <s v="C:/Users/aboub/OneDrive/Desktop/subject-12.csv"/>
    <s v="legacy"/>
    <n v="7"/>
    <b v="0"/>
    <s v="Neonatal Nightingale"/>
    <s v="4.1.0"/>
    <n v="37"/>
    <n v="0"/>
    <s v="q"/>
    <s v="space"/>
    <s v="space"/>
    <s v="space"/>
    <s v="space"/>
    <s v="f3"/>
    <s v="q"/>
    <s v="space"/>
    <n v="1"/>
    <n v="585"/>
    <n v="585"/>
    <n v="2202.5714285714284"/>
    <n v="2570.2272856017166"/>
    <x v="364"/>
    <n v="31373"/>
    <n v="7252"/>
    <n v="2901"/>
    <n v="921"/>
    <n v="103185"/>
    <n v="585"/>
    <n v="65723"/>
    <n v="7384"/>
    <n v="2"/>
    <s v="legacy"/>
    <n v="1024"/>
    <n v="2"/>
    <n v="48000"/>
    <n v="-16"/>
    <s v="experiment"/>
    <x v="10"/>
    <s v="even"/>
    <n v="621439"/>
    <n v="614185"/>
    <n v="105033"/>
    <n v="979044"/>
    <n v="981169"/>
    <n v="614172"/>
    <n v="979044"/>
    <n v="606749"/>
    <s v="NA"/>
    <n v="602790"/>
    <n v="440747"/>
    <n v="509523"/>
    <n v="1847"/>
    <n v="1846"/>
    <n v="978294"/>
    <n v="440747"/>
    <n v="440747"/>
    <n v="1847"/>
    <n v="984759"/>
    <n v="983169"/>
    <n v="985345"/>
    <n v="443649"/>
    <n v="510445"/>
    <n v="443798"/>
    <n v="606749"/>
    <n v="604791"/>
    <n v="614136"/>
    <s v="NA"/>
    <n v="984759"/>
    <n v="602790"/>
    <n v="978294"/>
    <n v="652812"/>
    <s v="kosslyn_1978"/>
    <n v="36"/>
    <s v="95662.0"/>
    <n v="37"/>
    <s v="possible"/>
    <s v="yes"/>
    <n v="1024"/>
    <n v="-180"/>
    <n v="-104"/>
  </r>
  <r>
    <n v="97"/>
    <n v="97"/>
    <n v="2598"/>
    <n v="259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7"/>
    <n v="37"/>
    <n v="2"/>
    <n v="37"/>
    <n v="20"/>
    <n v="0"/>
    <n v="20"/>
    <n v="2"/>
    <n v="2"/>
    <n v="0"/>
    <n v="0"/>
    <n v="37"/>
    <n v="2"/>
    <n v="2"/>
    <n v="0"/>
    <n v="37"/>
    <n v="37"/>
    <n v="58"/>
    <n v="2"/>
    <n v="2"/>
    <n v="2"/>
    <n v="20"/>
    <n v="20"/>
    <n v="20"/>
    <n v="2"/>
    <n v="37"/>
    <n v="20"/>
    <n v="37"/>
    <n v="0"/>
    <s v="stim0"/>
    <s v="-187.0"/>
    <s v="-110.0"/>
    <s v="Tue Oct  7 16:41:35 2025"/>
    <s v="The main experiment item"/>
    <b v="0"/>
    <x v="15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Hutte"/>
    <n v="37"/>
    <n v="3"/>
    <n v="0"/>
    <n v="6"/>
    <s v="C:/Users/aboub/OneDrive/Desktop/subject-12.csv"/>
    <s v="legacy"/>
    <n v="7"/>
    <b v="0"/>
    <s v="Neonatal Nightingale"/>
    <s v="4.1.0"/>
    <n v="26"/>
    <n v="0"/>
    <s v="q"/>
    <s v="space"/>
    <s v="space"/>
    <s v="space"/>
    <s v="space"/>
    <s v="f3"/>
    <s v="q"/>
    <s v="space"/>
    <n v="1"/>
    <n v="3094"/>
    <n v="3094"/>
    <n v="2202.5714285714284"/>
    <n v="2570.2272856017166"/>
    <x v="291"/>
    <n v="31373"/>
    <n v="7252"/>
    <n v="2901"/>
    <n v="921"/>
    <n v="103185"/>
    <n v="3094"/>
    <n v="65723"/>
    <n v="7384"/>
    <n v="2"/>
    <s v="legacy"/>
    <n v="1024"/>
    <n v="2"/>
    <n v="48000"/>
    <n v="-16"/>
    <s v="experiment"/>
    <x v="10"/>
    <s v="even"/>
    <n v="621439"/>
    <n v="614185"/>
    <n v="105033"/>
    <n v="986161"/>
    <n v="988189"/>
    <n v="614172"/>
    <n v="986161"/>
    <n v="606749"/>
    <s v="NA"/>
    <n v="602790"/>
    <n v="440747"/>
    <n v="509523"/>
    <n v="1847"/>
    <n v="1846"/>
    <n v="985411"/>
    <n v="440747"/>
    <n v="440747"/>
    <n v="1847"/>
    <n v="992139"/>
    <n v="990189"/>
    <n v="995234"/>
    <n v="443649"/>
    <n v="510445"/>
    <n v="443798"/>
    <n v="606749"/>
    <n v="604791"/>
    <n v="614136"/>
    <s v="NA"/>
    <n v="992139"/>
    <n v="602790"/>
    <n v="985410"/>
    <n v="652812"/>
    <s v="kosslyn_1978"/>
    <n v="37"/>
    <s v="98756.0"/>
    <n v="38"/>
    <s v="possible"/>
    <s v="yes"/>
    <n v="1024"/>
    <n v="-180"/>
    <n v="-104"/>
  </r>
  <r>
    <n v="97"/>
    <n v="97"/>
    <n v="2562"/>
    <n v="256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8"/>
    <n v="38"/>
    <n v="2"/>
    <n v="38"/>
    <n v="20"/>
    <n v="0"/>
    <n v="20"/>
    <n v="2"/>
    <n v="2"/>
    <n v="0"/>
    <n v="0"/>
    <n v="38"/>
    <n v="2"/>
    <n v="2"/>
    <n v="0"/>
    <n v="38"/>
    <n v="38"/>
    <n v="59"/>
    <n v="2"/>
    <n v="2"/>
    <n v="2"/>
    <n v="20"/>
    <n v="20"/>
    <n v="20"/>
    <n v="2"/>
    <n v="38"/>
    <n v="20"/>
    <n v="38"/>
    <n v="0"/>
    <s v="stim0"/>
    <s v="-187.0"/>
    <s v="-110.0"/>
    <s v="Tue Oct  7 16:41:35 2025"/>
    <s v="The main experiment item"/>
    <b v="0"/>
    <x v="16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Sable"/>
    <n v="38"/>
    <n v="3"/>
    <n v="0"/>
    <n v="6"/>
    <s v="C:/Users/aboub/OneDrive/Desktop/subject-12.csv"/>
    <s v="legacy"/>
    <n v="7"/>
    <b v="0"/>
    <s v="Neonatal Nightingale"/>
    <s v="4.1.0"/>
    <n v="17"/>
    <n v="0"/>
    <s v="q"/>
    <s v="space"/>
    <s v="space"/>
    <s v="space"/>
    <s v="space"/>
    <s v="f3"/>
    <s v="q"/>
    <s v="space"/>
    <n v="1"/>
    <n v="1200"/>
    <n v="1200"/>
    <n v="2202.5714285714284"/>
    <n v="2570.2272856017166"/>
    <x v="365"/>
    <n v="31373"/>
    <n v="7252"/>
    <n v="2901"/>
    <n v="921"/>
    <n v="103185"/>
    <n v="1200"/>
    <n v="65723"/>
    <n v="7384"/>
    <n v="2"/>
    <s v="legacy"/>
    <n v="1024"/>
    <n v="2"/>
    <n v="48000"/>
    <n v="-16"/>
    <s v="experiment"/>
    <x v="10"/>
    <s v="even"/>
    <n v="621439"/>
    <n v="614185"/>
    <n v="105033"/>
    <n v="996015"/>
    <n v="997599"/>
    <n v="614172"/>
    <n v="996015"/>
    <n v="606749"/>
    <s v="NA"/>
    <n v="602790"/>
    <n v="440747"/>
    <n v="509523"/>
    <n v="1847"/>
    <n v="1846"/>
    <n v="995264"/>
    <n v="440747"/>
    <n v="440747"/>
    <n v="1847"/>
    <n v="1001629"/>
    <n v="999599"/>
    <n v="1002830"/>
    <n v="443649"/>
    <n v="510445"/>
    <n v="443798"/>
    <n v="606749"/>
    <n v="604791"/>
    <n v="614136"/>
    <s v="NA"/>
    <n v="1001629"/>
    <n v="602790"/>
    <n v="995264"/>
    <n v="652812"/>
    <s v="kosslyn_1978"/>
    <n v="38"/>
    <s v="99956.0"/>
    <n v="39"/>
    <s v="possible"/>
    <s v="yes"/>
    <n v="1024"/>
    <n v="-180"/>
    <n v="-104"/>
  </r>
  <r>
    <n v="97"/>
    <n v="97"/>
    <n v="2529"/>
    <n v="252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9"/>
    <n v="39"/>
    <n v="2"/>
    <n v="39"/>
    <n v="20"/>
    <n v="0"/>
    <n v="20"/>
    <n v="2"/>
    <n v="2"/>
    <n v="0"/>
    <n v="0"/>
    <n v="39"/>
    <n v="2"/>
    <n v="2"/>
    <n v="0"/>
    <n v="39"/>
    <n v="39"/>
    <n v="60"/>
    <n v="2"/>
    <n v="2"/>
    <n v="2"/>
    <n v="20"/>
    <n v="20"/>
    <n v="20"/>
    <n v="2"/>
    <n v="39"/>
    <n v="20"/>
    <n v="39"/>
    <n v="0"/>
    <s v="stim0"/>
    <s v="-187.0"/>
    <s v="-110.0"/>
    <s v="Tue Oct  7 16:41:35 2025"/>
    <s v="The main experiment item"/>
    <b v="0"/>
    <x v="17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Arbre"/>
    <n v="39"/>
    <n v="3"/>
    <n v="0"/>
    <n v="6"/>
    <s v="C:/Users/aboub/OneDrive/Desktop/subject-12.csv"/>
    <s v="legacy"/>
    <n v="7"/>
    <b v="0"/>
    <s v="Neonatal Nightingale"/>
    <s v="4.1.0"/>
    <n v="12"/>
    <n v="0"/>
    <s v="q"/>
    <s v="space"/>
    <s v="space"/>
    <s v="space"/>
    <s v="space"/>
    <s v="f3"/>
    <s v="q"/>
    <s v="space"/>
    <n v="1"/>
    <n v="1220"/>
    <n v="1220"/>
    <n v="2202.5714285714284"/>
    <n v="2570.2272856017166"/>
    <x v="366"/>
    <n v="31373"/>
    <n v="7252"/>
    <n v="2901"/>
    <n v="921"/>
    <n v="103185"/>
    <n v="1220"/>
    <n v="65723"/>
    <n v="7384"/>
    <n v="2"/>
    <s v="legacy"/>
    <n v="1024"/>
    <n v="2"/>
    <n v="48000"/>
    <n v="-16"/>
    <s v="experiment"/>
    <x v="10"/>
    <s v="even"/>
    <n v="621439"/>
    <n v="614185"/>
    <n v="105033"/>
    <n v="1003647"/>
    <n v="1005409"/>
    <n v="614172"/>
    <n v="1003646"/>
    <n v="606749"/>
    <s v="NA"/>
    <n v="602790"/>
    <n v="440747"/>
    <n v="509523"/>
    <n v="1847"/>
    <n v="1846"/>
    <n v="1002896"/>
    <n v="440747"/>
    <n v="440747"/>
    <n v="1847"/>
    <n v="1009549"/>
    <n v="1007409"/>
    <n v="1010769"/>
    <n v="443649"/>
    <n v="510445"/>
    <n v="443798"/>
    <n v="606749"/>
    <n v="604791"/>
    <n v="614136"/>
    <s v="NA"/>
    <n v="1009549"/>
    <n v="602790"/>
    <n v="1002896"/>
    <n v="652812"/>
    <s v="kosslyn_1978"/>
    <n v="39"/>
    <s v="101176.0"/>
    <n v="40"/>
    <s v="possible"/>
    <s v="yes"/>
    <n v="1024"/>
    <n v="-180"/>
    <n v="-104"/>
  </r>
  <r>
    <n v="97"/>
    <n v="97"/>
    <n v="2484"/>
    <n v="24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0"/>
    <n v="40"/>
    <n v="2"/>
    <n v="40"/>
    <n v="20"/>
    <n v="0"/>
    <n v="20"/>
    <n v="2"/>
    <n v="2"/>
    <n v="0"/>
    <n v="0"/>
    <n v="40"/>
    <n v="2"/>
    <n v="2"/>
    <n v="0"/>
    <n v="40"/>
    <n v="40"/>
    <n v="61"/>
    <n v="2"/>
    <n v="2"/>
    <n v="2"/>
    <n v="20"/>
    <n v="20"/>
    <n v="20"/>
    <n v="2"/>
    <n v="40"/>
    <n v="20"/>
    <n v="40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pont"/>
    <n v="40"/>
    <n v="3"/>
    <n v="0"/>
    <n v="6"/>
    <s v="C:/Users/aboub/OneDrive/Desktop/subject-12.csv"/>
    <s v="legacy"/>
    <n v="7"/>
    <b v="0"/>
    <s v="Neonatal Nightingale"/>
    <s v="4.1.0"/>
    <n v="78"/>
    <n v="0"/>
    <s v="m"/>
    <s v="space"/>
    <s v="space"/>
    <s v="space"/>
    <s v="space"/>
    <s v="f3"/>
    <s v="m"/>
    <s v="space"/>
    <n v="1"/>
    <n v="681"/>
    <s v="-"/>
    <n v="2202.5714285714284"/>
    <n v="2570.2272856017166"/>
    <x v="1"/>
    <n v="31373"/>
    <n v="7252"/>
    <n v="2901"/>
    <n v="921"/>
    <n v="103185"/>
    <n v="681"/>
    <n v="65723"/>
    <n v="7384"/>
    <n v="2"/>
    <s v="legacy"/>
    <n v="1024"/>
    <n v="2"/>
    <n v="48000"/>
    <n v="-16"/>
    <s v="experiment"/>
    <x v="10"/>
    <s v="even"/>
    <n v="621439"/>
    <n v="614185"/>
    <n v="105033"/>
    <n v="1011549"/>
    <n v="1013509"/>
    <n v="614172"/>
    <n v="1011549"/>
    <n v="606749"/>
    <s v="NA"/>
    <n v="602790"/>
    <n v="440747"/>
    <n v="509523"/>
    <n v="1847"/>
    <n v="1846"/>
    <n v="1010799"/>
    <n v="440747"/>
    <n v="440747"/>
    <n v="1847"/>
    <n v="1017059"/>
    <n v="1015509"/>
    <n v="1017741"/>
    <n v="443649"/>
    <n v="510445"/>
    <n v="443798"/>
    <n v="606749"/>
    <n v="604791"/>
    <n v="614136"/>
    <s v="NA"/>
    <n v="1017059"/>
    <n v="602790"/>
    <n v="1010798"/>
    <n v="652812"/>
    <s v="kosslyn_1978"/>
    <n v="40"/>
    <s v="101857.0"/>
    <n v="41"/>
    <s v="impossible"/>
    <s v="yes"/>
    <n v="1024"/>
    <n v="-180"/>
    <n v="-104"/>
  </r>
  <r>
    <n v="97"/>
    <n v="97"/>
    <n v="2444"/>
    <n v="244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1"/>
    <n v="41"/>
    <n v="2"/>
    <n v="41"/>
    <n v="20"/>
    <n v="0"/>
    <n v="20"/>
    <n v="2"/>
    <n v="2"/>
    <n v="0"/>
    <n v="0"/>
    <n v="41"/>
    <n v="2"/>
    <n v="2"/>
    <n v="0"/>
    <n v="41"/>
    <n v="41"/>
    <n v="62"/>
    <n v="2"/>
    <n v="2"/>
    <n v="2"/>
    <n v="20"/>
    <n v="20"/>
    <n v="20"/>
    <n v="2"/>
    <n v="41"/>
    <n v="20"/>
    <n v="41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Ruisseau"/>
    <n v="41"/>
    <n v="3"/>
    <n v="0"/>
    <n v="6"/>
    <s v="C:/Users/aboub/OneDrive/Desktop/subject-12.csv"/>
    <s v="legacy"/>
    <n v="7"/>
    <b v="0"/>
    <s v="Neonatal Nightingale"/>
    <s v="4.1.0"/>
    <n v="80"/>
    <n v="0"/>
    <s v="m"/>
    <s v="space"/>
    <s v="space"/>
    <s v="space"/>
    <s v="space"/>
    <s v="f3"/>
    <s v="m"/>
    <s v="space"/>
    <n v="1"/>
    <n v="799"/>
    <s v="-"/>
    <n v="2202.5714285714284"/>
    <n v="2570.2272856017166"/>
    <x v="1"/>
    <n v="31373"/>
    <n v="7252"/>
    <n v="2901"/>
    <n v="921"/>
    <n v="103185"/>
    <n v="799"/>
    <n v="65723"/>
    <n v="7384"/>
    <n v="2"/>
    <s v="legacy"/>
    <n v="1024"/>
    <n v="2"/>
    <n v="48000"/>
    <n v="-16"/>
    <s v="experiment"/>
    <x v="10"/>
    <s v="even"/>
    <n v="621439"/>
    <n v="614185"/>
    <n v="105033"/>
    <n v="1018564"/>
    <n v="1020579"/>
    <n v="614172"/>
    <n v="1018563"/>
    <n v="606749"/>
    <s v="NA"/>
    <n v="602790"/>
    <n v="440747"/>
    <n v="509523"/>
    <n v="1847"/>
    <n v="1846"/>
    <n v="1017813"/>
    <n v="440747"/>
    <n v="440747"/>
    <n v="1847"/>
    <n v="1024289"/>
    <n v="1022579"/>
    <n v="1025089"/>
    <n v="443649"/>
    <n v="510445"/>
    <n v="443798"/>
    <n v="606749"/>
    <n v="604791"/>
    <n v="614136"/>
    <s v="NA"/>
    <n v="1024289"/>
    <n v="602790"/>
    <n v="1017812"/>
    <n v="652812"/>
    <s v="kosslyn_1978"/>
    <n v="41"/>
    <s v="102656.0"/>
    <n v="42"/>
    <s v="impossible"/>
    <s v="yes"/>
    <n v="1024"/>
    <n v="-180"/>
    <n v="-104"/>
  </r>
  <r>
    <n v="97"/>
    <n v="97"/>
    <n v="2437"/>
    <n v="243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2"/>
    <n v="42"/>
    <n v="2"/>
    <n v="42"/>
    <n v="20"/>
    <n v="0"/>
    <n v="20"/>
    <n v="2"/>
    <n v="2"/>
    <n v="0"/>
    <n v="0"/>
    <n v="42"/>
    <n v="2"/>
    <n v="2"/>
    <n v="0"/>
    <n v="42"/>
    <n v="42"/>
    <n v="63"/>
    <n v="2"/>
    <n v="2"/>
    <n v="2"/>
    <n v="20"/>
    <n v="20"/>
    <n v="20"/>
    <n v="2"/>
    <n v="42"/>
    <n v="20"/>
    <n v="42"/>
    <n v="0"/>
    <s v="stim0"/>
    <s v="-187.0"/>
    <s v="-110.0"/>
    <s v="Tue Oct  7 16:41:35 2025"/>
    <s v="The main experiment item"/>
    <b v="0"/>
    <x v="18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Lac"/>
    <n v="42"/>
    <n v="3"/>
    <n v="0"/>
    <n v="6"/>
    <s v="C:/Users/aboub/OneDrive/Desktop/subject-12.csv"/>
    <s v="legacy"/>
    <n v="7"/>
    <b v="0"/>
    <s v="Neonatal Nightingale"/>
    <s v="4.1.0"/>
    <n v="13"/>
    <n v="0"/>
    <s v="q"/>
    <s v="space"/>
    <s v="space"/>
    <s v="space"/>
    <s v="space"/>
    <s v="f3"/>
    <s v="q"/>
    <s v="space"/>
    <n v="1"/>
    <n v="2138"/>
    <n v="2138"/>
    <n v="2202.5714285714284"/>
    <n v="2570.2272856017166"/>
    <x v="367"/>
    <n v="31373"/>
    <n v="7252"/>
    <n v="2901"/>
    <n v="921"/>
    <n v="103185"/>
    <n v="2138"/>
    <n v="65723"/>
    <n v="7384"/>
    <n v="2"/>
    <s v="legacy"/>
    <n v="1024"/>
    <n v="2"/>
    <n v="48000"/>
    <n v="-16"/>
    <s v="experiment"/>
    <x v="10"/>
    <s v="even"/>
    <n v="621439"/>
    <n v="614185"/>
    <n v="105033"/>
    <n v="1025870"/>
    <n v="1027639"/>
    <n v="614172"/>
    <n v="1025870"/>
    <n v="606749"/>
    <s v="NA"/>
    <n v="602790"/>
    <n v="440747"/>
    <n v="509523"/>
    <n v="1847"/>
    <n v="1846"/>
    <n v="1025118"/>
    <n v="440747"/>
    <n v="440747"/>
    <n v="1847"/>
    <n v="1031239"/>
    <n v="1029639"/>
    <n v="1033378"/>
    <n v="443649"/>
    <n v="510445"/>
    <n v="443798"/>
    <n v="606749"/>
    <n v="604791"/>
    <n v="614136"/>
    <s v="NA"/>
    <n v="1031239"/>
    <n v="602790"/>
    <n v="1025118"/>
    <n v="652812"/>
    <s v="kosslyn_1978"/>
    <n v="42"/>
    <s v="104794.0"/>
    <n v="43"/>
    <s v="possible"/>
    <s v="yes"/>
    <n v="1024"/>
    <n v="-180"/>
    <n v="-104"/>
  </r>
  <r>
    <n v="97"/>
    <n v="97"/>
    <n v="2407"/>
    <n v="240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3"/>
    <n v="43"/>
    <n v="2"/>
    <n v="43"/>
    <n v="20"/>
    <n v="0"/>
    <n v="20"/>
    <n v="2"/>
    <n v="2"/>
    <n v="0"/>
    <n v="0"/>
    <n v="43"/>
    <n v="2"/>
    <n v="2"/>
    <n v="0"/>
    <n v="43"/>
    <n v="43"/>
    <n v="64"/>
    <n v="2"/>
    <n v="2"/>
    <n v="2"/>
    <n v="20"/>
    <n v="20"/>
    <n v="20"/>
    <n v="2"/>
    <n v="43"/>
    <n v="20"/>
    <n v="43"/>
    <n v="0"/>
    <s v="stim0"/>
    <s v="-187.0"/>
    <s v="-110.0"/>
    <s v="Tue Oct  7 16:41:35 2025"/>
    <s v="The main experiment item"/>
    <b v="0"/>
    <x v="19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Sable"/>
    <n v="43"/>
    <n v="3"/>
    <n v="0"/>
    <n v="6"/>
    <s v="C:/Users/aboub/OneDrive/Desktop/subject-12.csv"/>
    <s v="legacy"/>
    <n v="7"/>
    <b v="0"/>
    <s v="Neonatal Nightingale"/>
    <s v="4.1.0"/>
    <n v="10"/>
    <n v="0"/>
    <s v="q"/>
    <s v="space"/>
    <s v="space"/>
    <s v="space"/>
    <s v="space"/>
    <s v="f3"/>
    <s v="q"/>
    <s v="space"/>
    <n v="1"/>
    <n v="1144"/>
    <n v="1144"/>
    <n v="2202.5714285714284"/>
    <n v="2570.2272856017166"/>
    <x v="368"/>
    <n v="31373"/>
    <n v="7252"/>
    <n v="2901"/>
    <n v="921"/>
    <n v="103185"/>
    <n v="1144"/>
    <n v="65723"/>
    <n v="7384"/>
    <n v="2"/>
    <s v="legacy"/>
    <n v="1024"/>
    <n v="2"/>
    <n v="48000"/>
    <n v="-16"/>
    <s v="experiment"/>
    <x v="10"/>
    <s v="even"/>
    <n v="621439"/>
    <n v="614185"/>
    <n v="105033"/>
    <n v="1034193"/>
    <n v="1035889"/>
    <n v="614172"/>
    <n v="1034192"/>
    <n v="606749"/>
    <s v="NA"/>
    <n v="602790"/>
    <n v="440747"/>
    <n v="509523"/>
    <n v="1847"/>
    <n v="1846"/>
    <n v="1033441"/>
    <n v="440747"/>
    <n v="440747"/>
    <n v="1847"/>
    <n v="1039901"/>
    <n v="1037889"/>
    <n v="1041046"/>
    <n v="443649"/>
    <n v="510445"/>
    <n v="443798"/>
    <n v="606749"/>
    <n v="604791"/>
    <n v="614136"/>
    <s v="NA"/>
    <n v="1039900"/>
    <n v="602790"/>
    <n v="1033440"/>
    <n v="652812"/>
    <s v="kosslyn_1978"/>
    <n v="43"/>
    <s v="105938.0"/>
    <n v="44"/>
    <s v="possible"/>
    <s v="yes"/>
    <n v="1024"/>
    <n v="-180"/>
    <n v="-104"/>
  </r>
  <r>
    <n v="97"/>
    <n v="97"/>
    <n v="2366"/>
    <n v="236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4"/>
    <n v="44"/>
    <n v="2"/>
    <n v="44"/>
    <n v="20"/>
    <n v="0"/>
    <n v="20"/>
    <n v="2"/>
    <n v="2"/>
    <n v="0"/>
    <n v="0"/>
    <n v="44"/>
    <n v="2"/>
    <n v="2"/>
    <n v="0"/>
    <n v="44"/>
    <n v="44"/>
    <n v="65"/>
    <n v="2"/>
    <n v="2"/>
    <n v="2"/>
    <n v="20"/>
    <n v="20"/>
    <n v="20"/>
    <n v="2"/>
    <n v="44"/>
    <n v="20"/>
    <n v="44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phare"/>
    <n v="44"/>
    <n v="3"/>
    <n v="0"/>
    <n v="6"/>
    <s v="C:/Users/aboub/OneDrive/Desktop/subject-12.csv"/>
    <s v="legacy"/>
    <n v="7"/>
    <b v="0"/>
    <s v="Neonatal Nightingale"/>
    <s v="4.1.0"/>
    <n v="73"/>
    <n v="0"/>
    <s v="m"/>
    <s v="space"/>
    <s v="space"/>
    <s v="space"/>
    <s v="space"/>
    <s v="f3"/>
    <s v="m"/>
    <s v="space"/>
    <n v="1"/>
    <n v="574"/>
    <s v="-"/>
    <n v="2202.5714285714284"/>
    <n v="2570.2272856017166"/>
    <x v="1"/>
    <n v="31373"/>
    <n v="7252"/>
    <n v="2901"/>
    <n v="921"/>
    <n v="103185"/>
    <n v="574"/>
    <n v="65723"/>
    <n v="7384"/>
    <n v="2"/>
    <s v="legacy"/>
    <n v="1024"/>
    <n v="2"/>
    <n v="48000"/>
    <n v="-16"/>
    <s v="experiment"/>
    <x v="10"/>
    <s v="even"/>
    <n v="621439"/>
    <n v="614185"/>
    <n v="105033"/>
    <n v="1041860"/>
    <n v="1043869"/>
    <n v="614172"/>
    <n v="1041860"/>
    <n v="606749"/>
    <s v="NA"/>
    <n v="602790"/>
    <n v="440747"/>
    <n v="509523"/>
    <n v="1847"/>
    <n v="1846"/>
    <n v="1041108"/>
    <n v="440747"/>
    <n v="440747"/>
    <n v="1847"/>
    <n v="1047587"/>
    <n v="1045869"/>
    <n v="1048162"/>
    <n v="443649"/>
    <n v="510445"/>
    <n v="443798"/>
    <n v="606749"/>
    <n v="604791"/>
    <n v="614136"/>
    <s v="NA"/>
    <n v="1047587"/>
    <n v="602790"/>
    <n v="1041108"/>
    <n v="652812"/>
    <s v="kosslyn_1978"/>
    <n v="44"/>
    <s v="106512.0"/>
    <n v="45"/>
    <s v="impossible"/>
    <s v="yes"/>
    <n v="1024"/>
    <n v="-180"/>
    <n v="-104"/>
  </r>
  <r>
    <n v="97"/>
    <n v="97"/>
    <n v="2354"/>
    <n v="235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5"/>
    <n v="45"/>
    <n v="2"/>
    <n v="45"/>
    <n v="20"/>
    <n v="0"/>
    <n v="20"/>
    <n v="2"/>
    <n v="2"/>
    <n v="0"/>
    <n v="0"/>
    <n v="45"/>
    <n v="2"/>
    <n v="2"/>
    <n v="0"/>
    <n v="45"/>
    <n v="45"/>
    <n v="66"/>
    <n v="2"/>
    <n v="2"/>
    <n v="2"/>
    <n v="20"/>
    <n v="20"/>
    <n v="20"/>
    <n v="2"/>
    <n v="45"/>
    <n v="20"/>
    <n v="45"/>
    <n v="0"/>
    <s v="stim0"/>
    <s v="-187.0"/>
    <s v="-110.0"/>
    <s v="Tue Oct  7 16:41:35 2025"/>
    <s v="The main experiment item"/>
    <b v="0"/>
    <x v="20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Arbre"/>
    <n v="45"/>
    <n v="3"/>
    <n v="0"/>
    <n v="6"/>
    <s v="C:/Users/aboub/OneDrive/Desktop/subject-12.csv"/>
    <s v="legacy"/>
    <n v="7"/>
    <b v="0"/>
    <s v="Neonatal Nightingale"/>
    <s v="4.1.0"/>
    <n v="19"/>
    <n v="0"/>
    <s v="q"/>
    <s v="space"/>
    <s v="space"/>
    <s v="space"/>
    <s v="space"/>
    <s v="f3"/>
    <s v="q"/>
    <s v="space"/>
    <n v="1"/>
    <n v="1798"/>
    <n v="1798"/>
    <n v="2202.5714285714284"/>
    <n v="2570.2272856017166"/>
    <x v="369"/>
    <n v="31373"/>
    <n v="7252"/>
    <n v="2901"/>
    <n v="921"/>
    <n v="103185"/>
    <n v="1798"/>
    <n v="65723"/>
    <n v="7384"/>
    <n v="2"/>
    <s v="legacy"/>
    <n v="1024"/>
    <n v="2"/>
    <n v="48000"/>
    <n v="-16"/>
    <s v="experiment"/>
    <x v="10"/>
    <s v="even"/>
    <n v="621439"/>
    <n v="614185"/>
    <n v="105033"/>
    <n v="1048978"/>
    <n v="1050999"/>
    <n v="614172"/>
    <n v="1048978"/>
    <n v="606749"/>
    <s v="NA"/>
    <n v="602790"/>
    <n v="440747"/>
    <n v="509523"/>
    <n v="1847"/>
    <n v="1846"/>
    <n v="1048227"/>
    <n v="440747"/>
    <n v="440747"/>
    <n v="1847"/>
    <n v="1055141"/>
    <n v="1052999"/>
    <n v="1056939"/>
    <n v="443649"/>
    <n v="510445"/>
    <n v="443798"/>
    <n v="606749"/>
    <n v="604791"/>
    <n v="614136"/>
    <s v="NA"/>
    <n v="1055140"/>
    <n v="602790"/>
    <n v="1048226"/>
    <n v="652812"/>
    <s v="kosslyn_1978"/>
    <n v="45"/>
    <s v="108310.0"/>
    <n v="46"/>
    <s v="possible"/>
    <s v="yes"/>
    <n v="1024"/>
    <n v="-180"/>
    <n v="-104"/>
  </r>
  <r>
    <n v="97"/>
    <n v="97"/>
    <n v="2320"/>
    <n v="232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6"/>
    <n v="46"/>
    <n v="2"/>
    <n v="46"/>
    <n v="20"/>
    <n v="0"/>
    <n v="20"/>
    <n v="2"/>
    <n v="2"/>
    <n v="0"/>
    <n v="0"/>
    <n v="46"/>
    <n v="2"/>
    <n v="2"/>
    <n v="0"/>
    <n v="46"/>
    <n v="46"/>
    <n v="67"/>
    <n v="2"/>
    <n v="2"/>
    <n v="2"/>
    <n v="20"/>
    <n v="20"/>
    <n v="20"/>
    <n v="2"/>
    <n v="46"/>
    <n v="20"/>
    <n v="46"/>
    <n v="0"/>
    <s v="stim0"/>
    <s v="-187.0"/>
    <s v="-110.0"/>
    <s v="Tue Oct  7 16:41:35 2025"/>
    <s v="The main experiment item"/>
    <b v="0"/>
    <x v="21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Hutte"/>
    <n v="46"/>
    <n v="3"/>
    <n v="0"/>
    <n v="6"/>
    <s v="C:/Users/aboub/OneDrive/Desktop/subject-12.csv"/>
    <s v="legacy"/>
    <n v="7"/>
    <b v="0"/>
    <s v="Neonatal Nightingale"/>
    <s v="4.1.0"/>
    <n v="23"/>
    <n v="0"/>
    <s v="q"/>
    <s v="space"/>
    <s v="space"/>
    <s v="space"/>
    <s v="space"/>
    <s v="f3"/>
    <s v="q"/>
    <s v="space"/>
    <n v="1"/>
    <n v="768"/>
    <n v="768"/>
    <n v="2202.5714285714284"/>
    <n v="2570.2272856017166"/>
    <x v="370"/>
    <n v="31373"/>
    <n v="7252"/>
    <n v="2901"/>
    <n v="921"/>
    <n v="103185"/>
    <n v="768"/>
    <n v="65723"/>
    <n v="7384"/>
    <n v="2"/>
    <s v="legacy"/>
    <n v="1024"/>
    <n v="2"/>
    <n v="48000"/>
    <n v="-16"/>
    <s v="experiment"/>
    <x v="10"/>
    <s v="even"/>
    <n v="621439"/>
    <n v="614185"/>
    <n v="105033"/>
    <n v="1057720"/>
    <n v="1059420"/>
    <n v="614172"/>
    <n v="1057720"/>
    <n v="606749"/>
    <s v="NA"/>
    <n v="602790"/>
    <n v="440747"/>
    <n v="509523"/>
    <n v="1847"/>
    <n v="1846"/>
    <n v="1056970"/>
    <n v="440747"/>
    <n v="440747"/>
    <n v="1847"/>
    <n v="1063369"/>
    <n v="1061420"/>
    <n v="1064138"/>
    <n v="443649"/>
    <n v="510445"/>
    <n v="443798"/>
    <n v="606749"/>
    <n v="604791"/>
    <n v="614136"/>
    <s v="NA"/>
    <n v="1063369"/>
    <n v="602790"/>
    <n v="1056970"/>
    <n v="652812"/>
    <s v="kosslyn_1978"/>
    <n v="46"/>
    <s v="109078.0"/>
    <n v="47"/>
    <s v="possible"/>
    <s v="yes"/>
    <n v="1024"/>
    <n v="-180"/>
    <n v="-104"/>
  </r>
  <r>
    <n v="97"/>
    <n v="97"/>
    <n v="2285"/>
    <n v="228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7"/>
    <n v="47"/>
    <n v="2"/>
    <n v="47"/>
    <n v="20"/>
    <n v="0"/>
    <n v="20"/>
    <n v="2"/>
    <n v="2"/>
    <n v="0"/>
    <n v="0"/>
    <n v="47"/>
    <n v="2"/>
    <n v="2"/>
    <n v="0"/>
    <n v="47"/>
    <n v="47"/>
    <n v="68"/>
    <n v="2"/>
    <n v="2"/>
    <n v="2"/>
    <n v="20"/>
    <n v="20"/>
    <n v="20"/>
    <n v="2"/>
    <n v="47"/>
    <n v="20"/>
    <n v="47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tour"/>
    <n v="47"/>
    <n v="3"/>
    <n v="0"/>
    <n v="6"/>
    <s v="C:/Users/aboub/OneDrive/Desktop/subject-12.csv"/>
    <s v="legacy"/>
    <n v="7"/>
    <b v="0"/>
    <s v="Neonatal Nightingale"/>
    <s v="4.1.0"/>
    <n v="64"/>
    <n v="0"/>
    <s v="m"/>
    <s v="space"/>
    <s v="space"/>
    <s v="space"/>
    <s v="space"/>
    <s v="f3"/>
    <s v="m"/>
    <s v="space"/>
    <n v="1"/>
    <n v="612"/>
    <s v="-"/>
    <n v="2202.5714285714284"/>
    <n v="2570.2272856017166"/>
    <x v="1"/>
    <n v="31373"/>
    <n v="7252"/>
    <n v="2901"/>
    <n v="921"/>
    <n v="103185"/>
    <n v="612"/>
    <n v="65723"/>
    <n v="7384"/>
    <n v="2"/>
    <s v="legacy"/>
    <n v="1024"/>
    <n v="2"/>
    <n v="48000"/>
    <n v="-16"/>
    <s v="experiment"/>
    <x v="10"/>
    <s v="even"/>
    <n v="621439"/>
    <n v="614185"/>
    <n v="105033"/>
    <n v="1064919"/>
    <n v="1067039"/>
    <n v="614172"/>
    <n v="1064919"/>
    <n v="606749"/>
    <s v="NA"/>
    <n v="602790"/>
    <n v="440747"/>
    <n v="509523"/>
    <n v="1847"/>
    <n v="1846"/>
    <n v="1064168"/>
    <n v="440747"/>
    <n v="440747"/>
    <n v="1847"/>
    <n v="1070349"/>
    <n v="1069039"/>
    <n v="1070962"/>
    <n v="443649"/>
    <n v="510445"/>
    <n v="443798"/>
    <n v="606749"/>
    <n v="604791"/>
    <n v="614136"/>
    <s v="NA"/>
    <n v="1070349"/>
    <n v="602790"/>
    <n v="1064167"/>
    <n v="652812"/>
    <s v="kosslyn_1978"/>
    <n v="47"/>
    <s v="109690.0"/>
    <n v="48"/>
    <s v="impossible"/>
    <s v="yes"/>
    <n v="1024"/>
    <n v="-180"/>
    <n v="-104"/>
  </r>
  <r>
    <n v="97"/>
    <n v="97"/>
    <n v="2266"/>
    <n v="226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8"/>
    <n v="48"/>
    <n v="2"/>
    <n v="48"/>
    <n v="20"/>
    <n v="0"/>
    <n v="20"/>
    <n v="2"/>
    <n v="2"/>
    <n v="0"/>
    <n v="0"/>
    <n v="48"/>
    <n v="2"/>
    <n v="2"/>
    <n v="0"/>
    <n v="48"/>
    <n v="48"/>
    <n v="69"/>
    <n v="2"/>
    <n v="2"/>
    <n v="2"/>
    <n v="20"/>
    <n v="20"/>
    <n v="20"/>
    <n v="2"/>
    <n v="48"/>
    <n v="20"/>
    <n v="48"/>
    <n v="0"/>
    <s v="stim0"/>
    <s v="-187.0"/>
    <s v="-110.0"/>
    <s v="Tue Oct  7 16:41:35 2025"/>
    <s v="The main experiment item"/>
    <b v="0"/>
    <x v="16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Lac"/>
    <n v="48"/>
    <n v="3"/>
    <n v="0"/>
    <n v="6"/>
    <s v="C:/Users/aboub/OneDrive/Desktop/subject-12.csv"/>
    <s v="legacy"/>
    <n v="7"/>
    <b v="0"/>
    <s v="Neonatal Nightingale"/>
    <s v="4.1.0"/>
    <n v="38"/>
    <n v="0"/>
    <s v="q"/>
    <s v="space"/>
    <s v="space"/>
    <s v="space"/>
    <s v="space"/>
    <s v="f3"/>
    <s v="q"/>
    <s v="space"/>
    <n v="1"/>
    <n v="1369"/>
    <n v="1369"/>
    <n v="2202.5714285714284"/>
    <n v="2570.2272856017166"/>
    <x v="371"/>
    <n v="31373"/>
    <n v="7252"/>
    <n v="2901"/>
    <n v="921"/>
    <n v="103185"/>
    <n v="1369"/>
    <n v="65723"/>
    <n v="7384"/>
    <n v="2"/>
    <s v="legacy"/>
    <n v="1024"/>
    <n v="2"/>
    <n v="48000"/>
    <n v="-16"/>
    <s v="experiment"/>
    <x v="10"/>
    <s v="even"/>
    <n v="621439"/>
    <n v="614185"/>
    <n v="105033"/>
    <n v="1071778"/>
    <n v="1073779"/>
    <n v="614172"/>
    <n v="1071777"/>
    <n v="606749"/>
    <s v="NA"/>
    <n v="602790"/>
    <n v="440747"/>
    <n v="509523"/>
    <n v="1847"/>
    <n v="1846"/>
    <n v="1071026"/>
    <n v="440747"/>
    <n v="440747"/>
    <n v="1847"/>
    <n v="1077359"/>
    <n v="1075780"/>
    <n v="1078729"/>
    <n v="443649"/>
    <n v="510445"/>
    <n v="443798"/>
    <n v="606749"/>
    <n v="604791"/>
    <n v="614136"/>
    <s v="NA"/>
    <n v="1077359"/>
    <n v="602790"/>
    <n v="1071025"/>
    <n v="652812"/>
    <s v="kosslyn_1978"/>
    <n v="48"/>
    <s v="111059.0"/>
    <n v="49"/>
    <s v="possible"/>
    <s v="yes"/>
    <n v="1024"/>
    <n v="-180"/>
    <n v="-104"/>
  </r>
  <r>
    <n v="98"/>
    <n v="98"/>
    <n v="2249"/>
    <n v="224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9"/>
    <n v="49"/>
    <n v="2"/>
    <n v="49"/>
    <n v="20"/>
    <n v="0"/>
    <n v="20"/>
    <n v="2"/>
    <n v="2"/>
    <n v="0"/>
    <n v="0"/>
    <n v="49"/>
    <n v="2"/>
    <n v="2"/>
    <n v="0"/>
    <n v="49"/>
    <n v="49"/>
    <n v="70"/>
    <n v="2"/>
    <n v="2"/>
    <n v="2"/>
    <n v="20"/>
    <n v="20"/>
    <n v="20"/>
    <n v="2"/>
    <n v="49"/>
    <n v="20"/>
    <n v="49"/>
    <n v="0"/>
    <s v="stim0"/>
    <s v="-187.0"/>
    <s v="-110.0"/>
    <s v="Tue Oct  7 16:41:35 2025"/>
    <s v="The main experiment item"/>
    <b v="0"/>
    <x v="17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puits"/>
    <n v="49"/>
    <n v="3"/>
    <n v="0"/>
    <n v="6"/>
    <s v="C:/Users/aboub/OneDrive/Desktop/subject-12.csv"/>
    <s v="legacy"/>
    <n v="7"/>
    <b v="0"/>
    <s v="Neonatal Nightingale"/>
    <s v="4.1.0"/>
    <n v="33"/>
    <n v="0"/>
    <s v="q"/>
    <s v="space"/>
    <s v="space"/>
    <s v="space"/>
    <s v="space"/>
    <s v="f3"/>
    <s v="q"/>
    <s v="space"/>
    <n v="1"/>
    <n v="1402"/>
    <n v="1402"/>
    <n v="2202.5714285714284"/>
    <n v="2570.2272856017166"/>
    <x v="372"/>
    <n v="31373"/>
    <n v="7252"/>
    <n v="2901"/>
    <n v="921"/>
    <n v="103185"/>
    <n v="1402"/>
    <n v="65723"/>
    <n v="7384"/>
    <n v="2"/>
    <s v="legacy"/>
    <n v="1024"/>
    <n v="2"/>
    <n v="48000"/>
    <n v="-16"/>
    <s v="experiment"/>
    <x v="10"/>
    <s v="even"/>
    <n v="621439"/>
    <n v="614185"/>
    <n v="105033"/>
    <n v="1079549"/>
    <n v="1081669"/>
    <n v="614172"/>
    <n v="1079548"/>
    <n v="606749"/>
    <s v="NA"/>
    <n v="602790"/>
    <n v="440747"/>
    <n v="509523"/>
    <n v="1847"/>
    <n v="1846"/>
    <n v="1078797"/>
    <n v="440747"/>
    <n v="440747"/>
    <n v="1847"/>
    <n v="1085430"/>
    <n v="1083669"/>
    <n v="1086832"/>
    <n v="443649"/>
    <n v="510445"/>
    <n v="443798"/>
    <n v="606749"/>
    <n v="604791"/>
    <n v="614136"/>
    <s v="NA"/>
    <n v="1085430"/>
    <n v="602790"/>
    <n v="1078796"/>
    <n v="652812"/>
    <s v="kosslyn_1978"/>
    <n v="49"/>
    <s v="112461.0"/>
    <n v="50"/>
    <s v="possible"/>
    <s v="yes"/>
    <n v="1024"/>
    <n v="-180"/>
    <n v="-104"/>
  </r>
  <r>
    <n v="98"/>
    <n v="98"/>
    <n v="2216"/>
    <n v="221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0"/>
    <n v="50"/>
    <n v="2"/>
    <n v="50"/>
    <n v="20"/>
    <n v="0"/>
    <n v="20"/>
    <n v="2"/>
    <n v="2"/>
    <n v="0"/>
    <n v="0"/>
    <n v="50"/>
    <n v="2"/>
    <n v="2"/>
    <n v="0"/>
    <n v="50"/>
    <n v="50"/>
    <n v="71"/>
    <n v="2"/>
    <n v="2"/>
    <n v="2"/>
    <n v="20"/>
    <n v="20"/>
    <n v="20"/>
    <n v="2"/>
    <n v="50"/>
    <n v="20"/>
    <n v="50"/>
    <n v="0"/>
    <s v="stim0"/>
    <s v="-187.0"/>
    <s v="-110.0"/>
    <s v="Tue Oct  7 16:41:35 2025"/>
    <s v="The main experiment item"/>
    <b v="0"/>
    <x v="1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Herbe"/>
    <n v="50"/>
    <n v="3"/>
    <n v="0"/>
    <n v="6"/>
    <s v="C:/Users/aboub/OneDrive/Desktop/subject-12.csv"/>
    <s v="legacy"/>
    <n v="7"/>
    <b v="0"/>
    <s v="Neonatal Nightingale"/>
    <s v="4.1.0"/>
    <n v="11"/>
    <n v="0"/>
    <s v="q"/>
    <s v="space"/>
    <s v="space"/>
    <s v="space"/>
    <s v="space"/>
    <s v="f3"/>
    <s v="q"/>
    <s v="space"/>
    <n v="1"/>
    <n v="603"/>
    <n v="603"/>
    <n v="2202.5714285714284"/>
    <n v="2570.2272856017166"/>
    <x v="185"/>
    <n v="31373"/>
    <n v="7252"/>
    <n v="2901"/>
    <n v="921"/>
    <n v="103185"/>
    <n v="603"/>
    <n v="65723"/>
    <n v="7384"/>
    <n v="2"/>
    <s v="legacy"/>
    <n v="1024"/>
    <n v="2"/>
    <n v="48000"/>
    <n v="-16"/>
    <s v="experiment"/>
    <x v="10"/>
    <s v="even"/>
    <n v="621439"/>
    <n v="614185"/>
    <n v="105033"/>
    <n v="1087617"/>
    <n v="1089309"/>
    <n v="614172"/>
    <n v="1087617"/>
    <n v="606749"/>
    <s v="NA"/>
    <n v="602790"/>
    <n v="440747"/>
    <n v="509523"/>
    <n v="1847"/>
    <n v="1846"/>
    <n v="1086862"/>
    <n v="440747"/>
    <n v="440747"/>
    <n v="1847"/>
    <n v="1093259"/>
    <n v="1091310"/>
    <n v="1093863"/>
    <n v="443649"/>
    <n v="510445"/>
    <n v="443798"/>
    <n v="606749"/>
    <n v="604791"/>
    <n v="614136"/>
    <s v="NA"/>
    <n v="1093259"/>
    <n v="602790"/>
    <n v="1086862"/>
    <n v="652812"/>
    <s v="kosslyn_1978"/>
    <n v="50"/>
    <s v="113064.0"/>
    <n v="51"/>
    <s v="possible"/>
    <s v="yes"/>
    <n v="1024"/>
    <n v="-180"/>
    <n v="-104"/>
  </r>
  <r>
    <n v="98"/>
    <n v="98"/>
    <n v="2177"/>
    <n v="217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1"/>
    <n v="51"/>
    <n v="2"/>
    <n v="51"/>
    <n v="20"/>
    <n v="0"/>
    <n v="20"/>
    <n v="2"/>
    <n v="2"/>
    <n v="0"/>
    <n v="0"/>
    <n v="51"/>
    <n v="2"/>
    <n v="2"/>
    <n v="0"/>
    <n v="51"/>
    <n v="51"/>
    <n v="72"/>
    <n v="2"/>
    <n v="2"/>
    <n v="2"/>
    <n v="20"/>
    <n v="20"/>
    <n v="20"/>
    <n v="2"/>
    <n v="51"/>
    <n v="20"/>
    <n v="51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Colline"/>
    <n v="51"/>
    <n v="3"/>
    <n v="0"/>
    <n v="6"/>
    <s v="C:/Users/aboub/OneDrive/Desktop/subject-12.csv"/>
    <s v="legacy"/>
    <n v="7"/>
    <b v="0"/>
    <s v="Neonatal Nightingale"/>
    <s v="4.1.0"/>
    <n v="56"/>
    <n v="0"/>
    <s v="m"/>
    <s v="space"/>
    <s v="space"/>
    <s v="space"/>
    <s v="space"/>
    <s v="f3"/>
    <s v="m"/>
    <s v="space"/>
    <n v="1"/>
    <n v="190"/>
    <s v="-"/>
    <n v="2202.5714285714284"/>
    <n v="2570.2272856017166"/>
    <x v="1"/>
    <n v="31373"/>
    <n v="7252"/>
    <n v="2901"/>
    <n v="921"/>
    <n v="103185"/>
    <n v="190"/>
    <n v="65723"/>
    <n v="7384"/>
    <n v="2"/>
    <s v="legacy"/>
    <n v="1024"/>
    <n v="2"/>
    <n v="48000"/>
    <n v="-16"/>
    <s v="experiment"/>
    <x v="10"/>
    <s v="even"/>
    <n v="621439"/>
    <n v="614185"/>
    <n v="105033"/>
    <n v="1094643"/>
    <n v="1096419"/>
    <n v="614172"/>
    <n v="1094643"/>
    <n v="606749"/>
    <s v="NA"/>
    <n v="602790"/>
    <n v="440747"/>
    <n v="509523"/>
    <n v="1847"/>
    <n v="1846"/>
    <n v="1093892"/>
    <n v="440747"/>
    <n v="440747"/>
    <n v="1847"/>
    <n v="1100189"/>
    <n v="1098419"/>
    <n v="1100381"/>
    <n v="443649"/>
    <n v="510445"/>
    <n v="443798"/>
    <n v="606749"/>
    <n v="604791"/>
    <n v="614136"/>
    <s v="NA"/>
    <n v="1100189"/>
    <n v="602790"/>
    <n v="1093892"/>
    <n v="652812"/>
    <s v="kosslyn_1978"/>
    <n v="51"/>
    <s v="113254.0"/>
    <n v="52"/>
    <s v="impossible"/>
    <s v="yes"/>
    <n v="1024"/>
    <n v="-180"/>
    <n v="-104"/>
  </r>
  <r>
    <n v="98"/>
    <n v="98"/>
    <n v="2167"/>
    <n v="216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2"/>
    <n v="52"/>
    <n v="2"/>
    <n v="52"/>
    <n v="20"/>
    <n v="0"/>
    <n v="20"/>
    <n v="2"/>
    <n v="2"/>
    <n v="0"/>
    <n v="0"/>
    <n v="52"/>
    <n v="2"/>
    <n v="2"/>
    <n v="0"/>
    <n v="52"/>
    <n v="52"/>
    <n v="73"/>
    <n v="2"/>
    <n v="2"/>
    <n v="2"/>
    <n v="20"/>
    <n v="20"/>
    <n v="20"/>
    <n v="2"/>
    <n v="52"/>
    <n v="20"/>
    <n v="52"/>
    <n v="0"/>
    <s v="stim0"/>
    <s v="-187.0"/>
    <s v="-110.0"/>
    <s v="Tue Oct  7 16:41:35 2025"/>
    <s v="The main experiment item"/>
    <b v="0"/>
    <x v="15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Sable"/>
    <n v="52"/>
    <n v="3"/>
    <n v="0"/>
    <n v="6"/>
    <s v="C:/Users/aboub/OneDrive/Desktop/subject-12.csv"/>
    <s v="legacy"/>
    <n v="7"/>
    <b v="0"/>
    <s v="Neonatal Nightingale"/>
    <s v="4.1.0"/>
    <n v="5"/>
    <n v="0"/>
    <s v="q"/>
    <s v="space"/>
    <s v="space"/>
    <s v="space"/>
    <s v="space"/>
    <s v="f3"/>
    <s v="q"/>
    <s v="space"/>
    <n v="1"/>
    <n v="1631"/>
    <n v="1631"/>
    <n v="2202.5714285714284"/>
    <n v="2570.2272856017166"/>
    <x v="373"/>
    <n v="31373"/>
    <n v="7252"/>
    <n v="2901"/>
    <n v="921"/>
    <n v="103185"/>
    <n v="1631"/>
    <n v="65723"/>
    <n v="7384"/>
    <n v="2"/>
    <s v="legacy"/>
    <n v="1024"/>
    <n v="2"/>
    <n v="48000"/>
    <n v="-16"/>
    <s v="experiment"/>
    <x v="10"/>
    <s v="even"/>
    <n v="621439"/>
    <n v="614185"/>
    <n v="105033"/>
    <n v="1101201"/>
    <n v="1103159"/>
    <n v="614172"/>
    <n v="1101201"/>
    <n v="606749"/>
    <s v="NA"/>
    <n v="602790"/>
    <n v="440747"/>
    <n v="509523"/>
    <n v="1847"/>
    <n v="1846"/>
    <n v="1100450"/>
    <n v="440747"/>
    <n v="440747"/>
    <n v="1847"/>
    <n v="1107189"/>
    <n v="1105159"/>
    <n v="1108821"/>
    <n v="443649"/>
    <n v="510445"/>
    <n v="443798"/>
    <n v="606749"/>
    <n v="604791"/>
    <n v="614136"/>
    <s v="NA"/>
    <n v="1107189"/>
    <n v="602790"/>
    <n v="1100449"/>
    <n v="652812"/>
    <s v="kosslyn_1978"/>
    <n v="52"/>
    <s v="114885.0"/>
    <n v="53"/>
    <s v="possible"/>
    <s v="yes"/>
    <n v="1024"/>
    <n v="-180"/>
    <n v="-104"/>
  </r>
  <r>
    <n v="98"/>
    <n v="98"/>
    <n v="2138"/>
    <n v="213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3"/>
    <n v="53"/>
    <n v="2"/>
    <n v="53"/>
    <n v="20"/>
    <n v="0"/>
    <n v="20"/>
    <n v="2"/>
    <n v="2"/>
    <n v="0"/>
    <n v="0"/>
    <n v="53"/>
    <n v="2"/>
    <n v="2"/>
    <n v="0"/>
    <n v="53"/>
    <n v="53"/>
    <n v="74"/>
    <n v="2"/>
    <n v="2"/>
    <n v="2"/>
    <n v="20"/>
    <n v="20"/>
    <n v="20"/>
    <n v="2"/>
    <n v="53"/>
    <n v="20"/>
    <n v="53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tour"/>
    <n v="53"/>
    <n v="3"/>
    <n v="0"/>
    <n v="6"/>
    <s v="C:/Users/aboub/OneDrive/Desktop/subject-12.csv"/>
    <s v="legacy"/>
    <n v="7"/>
    <b v="0"/>
    <s v="Neonatal Nightingale"/>
    <s v="4.1.0"/>
    <n v="66"/>
    <n v="0"/>
    <s v="m"/>
    <s v="space"/>
    <s v="space"/>
    <s v="space"/>
    <s v="space"/>
    <s v="f3"/>
    <s v="m"/>
    <s v="space"/>
    <n v="1"/>
    <n v="569"/>
    <s v="-"/>
    <n v="2202.5714285714284"/>
    <n v="2570.2272856017166"/>
    <x v="1"/>
    <n v="31373"/>
    <n v="7252"/>
    <n v="2901"/>
    <n v="921"/>
    <n v="103185"/>
    <n v="569"/>
    <n v="65723"/>
    <n v="7384"/>
    <n v="2"/>
    <s v="legacy"/>
    <n v="1024"/>
    <n v="2"/>
    <n v="48000"/>
    <n v="-16"/>
    <s v="experiment"/>
    <x v="10"/>
    <s v="even"/>
    <n v="621439"/>
    <n v="614185"/>
    <n v="105033"/>
    <n v="1109602"/>
    <n v="1111369"/>
    <n v="614172"/>
    <n v="1109602"/>
    <n v="606749"/>
    <s v="NA"/>
    <n v="602790"/>
    <n v="440747"/>
    <n v="509523"/>
    <n v="1847"/>
    <n v="1846"/>
    <n v="1108851"/>
    <n v="440747"/>
    <n v="440747"/>
    <n v="1847"/>
    <n v="1114659"/>
    <n v="1113374"/>
    <n v="1115229"/>
    <n v="443649"/>
    <n v="510445"/>
    <n v="443798"/>
    <n v="606749"/>
    <n v="604791"/>
    <n v="614136"/>
    <s v="NA"/>
    <n v="1114659"/>
    <n v="602790"/>
    <n v="1108850"/>
    <n v="652812"/>
    <s v="kosslyn_1978"/>
    <n v="53"/>
    <s v="115454.0"/>
    <n v="54"/>
    <s v="impossible"/>
    <s v="yes"/>
    <n v="1024"/>
    <n v="-180"/>
    <n v="-104"/>
  </r>
  <r>
    <n v="98"/>
    <n v="98"/>
    <n v="2111"/>
    <n v="211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4"/>
    <n v="54"/>
    <n v="2"/>
    <n v="54"/>
    <n v="20"/>
    <n v="0"/>
    <n v="20"/>
    <n v="2"/>
    <n v="2"/>
    <n v="0"/>
    <n v="0"/>
    <n v="54"/>
    <n v="2"/>
    <n v="2"/>
    <n v="0"/>
    <n v="54"/>
    <n v="54"/>
    <n v="75"/>
    <n v="2"/>
    <n v="2"/>
    <n v="2"/>
    <n v="20"/>
    <n v="20"/>
    <n v="20"/>
    <n v="2"/>
    <n v="54"/>
    <n v="20"/>
    <n v="54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vallee"/>
    <n v="54"/>
    <n v="3"/>
    <n v="0"/>
    <n v="6"/>
    <s v="C:/Users/aboub/OneDrive/Desktop/subject-12.csv"/>
    <s v="legacy"/>
    <n v="7"/>
    <b v="0"/>
    <s v="Neonatal Nightingale"/>
    <s v="4.1.0"/>
    <n v="43"/>
    <n v="0"/>
    <s v="m"/>
    <s v="space"/>
    <s v="space"/>
    <s v="space"/>
    <s v="space"/>
    <s v="f3"/>
    <s v="m"/>
    <s v="space"/>
    <n v="1"/>
    <n v="693"/>
    <s v="-"/>
    <n v="2202.5714285714284"/>
    <n v="2570.2272856017166"/>
    <x v="1"/>
    <n v="31373"/>
    <n v="7252"/>
    <n v="2901"/>
    <n v="921"/>
    <n v="103185"/>
    <n v="693"/>
    <n v="65723"/>
    <n v="7384"/>
    <n v="2"/>
    <s v="legacy"/>
    <n v="1024"/>
    <n v="2"/>
    <n v="48000"/>
    <n v="-16"/>
    <s v="experiment"/>
    <x v="10"/>
    <s v="even"/>
    <n v="621439"/>
    <n v="614185"/>
    <n v="105033"/>
    <n v="1116073"/>
    <n v="1118029"/>
    <n v="614172"/>
    <n v="1116073"/>
    <n v="606749"/>
    <s v="NA"/>
    <n v="602790"/>
    <n v="440747"/>
    <n v="509523"/>
    <n v="1847"/>
    <n v="1846"/>
    <n v="1115322"/>
    <n v="440747"/>
    <n v="440747"/>
    <n v="1847"/>
    <n v="1121910"/>
    <n v="1120029"/>
    <n v="1122604"/>
    <n v="443649"/>
    <n v="510445"/>
    <n v="443798"/>
    <n v="606749"/>
    <n v="604791"/>
    <n v="614136"/>
    <s v="NA"/>
    <n v="1121910"/>
    <n v="602790"/>
    <n v="1115321"/>
    <n v="652812"/>
    <s v="kosslyn_1978"/>
    <n v="54"/>
    <s v="116147.0"/>
    <n v="55"/>
    <s v="impossible"/>
    <s v="yes"/>
    <n v="1024"/>
    <n v="-180"/>
    <n v="-104"/>
  </r>
  <r>
    <n v="98"/>
    <n v="98"/>
    <n v="2092"/>
    <n v="209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5"/>
    <n v="55"/>
    <n v="2"/>
    <n v="55"/>
    <n v="20"/>
    <n v="0"/>
    <n v="20"/>
    <n v="2"/>
    <n v="2"/>
    <n v="0"/>
    <n v="0"/>
    <n v="55"/>
    <n v="2"/>
    <n v="2"/>
    <n v="0"/>
    <n v="55"/>
    <n v="55"/>
    <n v="76"/>
    <n v="2"/>
    <n v="2"/>
    <n v="2"/>
    <n v="20"/>
    <n v="20"/>
    <n v="20"/>
    <n v="2"/>
    <n v="55"/>
    <n v="20"/>
    <n v="55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grotte"/>
    <n v="55"/>
    <n v="3"/>
    <n v="0"/>
    <n v="6"/>
    <s v="C:/Users/aboub/OneDrive/Desktop/subject-12.csv"/>
    <s v="legacy"/>
    <n v="7"/>
    <b v="0"/>
    <s v="Neonatal Nightingale"/>
    <s v="4.1.0"/>
    <n v="62"/>
    <n v="0"/>
    <s v="m"/>
    <s v="space"/>
    <s v="space"/>
    <s v="space"/>
    <s v="space"/>
    <s v="f3"/>
    <s v="m"/>
    <s v="space"/>
    <n v="1"/>
    <n v="1053"/>
    <s v="-"/>
    <n v="2202.5714285714284"/>
    <n v="2570.2272856017166"/>
    <x v="1"/>
    <n v="31373"/>
    <n v="7252"/>
    <n v="2901"/>
    <n v="921"/>
    <n v="103185"/>
    <n v="1053"/>
    <n v="65723"/>
    <n v="7384"/>
    <n v="2"/>
    <s v="legacy"/>
    <n v="1024"/>
    <n v="2"/>
    <n v="48000"/>
    <n v="-16"/>
    <s v="experiment"/>
    <x v="10"/>
    <s v="even"/>
    <n v="621439"/>
    <n v="614185"/>
    <n v="105033"/>
    <n v="1123417"/>
    <n v="1125430"/>
    <n v="614172"/>
    <n v="1123417"/>
    <n v="606749"/>
    <s v="NA"/>
    <n v="602790"/>
    <n v="440747"/>
    <n v="509523"/>
    <n v="1847"/>
    <n v="1846"/>
    <n v="1122666"/>
    <n v="440747"/>
    <n v="440747"/>
    <n v="1847"/>
    <n v="1129009"/>
    <n v="1127430"/>
    <n v="1130063"/>
    <n v="443649"/>
    <n v="510445"/>
    <n v="443798"/>
    <n v="606749"/>
    <n v="604791"/>
    <n v="614136"/>
    <s v="NA"/>
    <n v="1129009"/>
    <n v="602790"/>
    <n v="1122665"/>
    <n v="652812"/>
    <s v="kosslyn_1978"/>
    <n v="55"/>
    <s v="117200.0"/>
    <n v="56"/>
    <s v="impossible"/>
    <s v="yes"/>
    <n v="1024"/>
    <n v="-180"/>
    <n v="-104"/>
  </r>
  <r>
    <n v="98"/>
    <n v="98"/>
    <n v="2069"/>
    <n v="206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6"/>
    <n v="56"/>
    <n v="2"/>
    <n v="56"/>
    <n v="20"/>
    <n v="0"/>
    <n v="20"/>
    <n v="2"/>
    <n v="2"/>
    <n v="0"/>
    <n v="0"/>
    <n v="56"/>
    <n v="2"/>
    <n v="2"/>
    <n v="0"/>
    <n v="56"/>
    <n v="56"/>
    <n v="77"/>
    <n v="2"/>
    <n v="2"/>
    <n v="2"/>
    <n v="20"/>
    <n v="20"/>
    <n v="20"/>
    <n v="2"/>
    <n v="56"/>
    <n v="20"/>
    <n v="56"/>
    <n v="0"/>
    <s v="stim0"/>
    <s v="-187.0"/>
    <s v="-110.0"/>
    <s v="Tue Oct  7 16:41:35 2025"/>
    <s v="The main experiment item"/>
    <b v="0"/>
    <x v="7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Herbe"/>
    <n v="56"/>
    <n v="3"/>
    <n v="0"/>
    <n v="6"/>
    <s v="C:/Users/aboub/OneDrive/Desktop/subject-12.csv"/>
    <s v="legacy"/>
    <n v="7"/>
    <b v="0"/>
    <s v="Neonatal Nightingale"/>
    <s v="4.1.0"/>
    <n v="20"/>
    <n v="0"/>
    <s v="q"/>
    <s v="space"/>
    <s v="space"/>
    <s v="space"/>
    <s v="space"/>
    <s v="f3"/>
    <s v="q"/>
    <s v="space"/>
    <n v="1"/>
    <n v="766"/>
    <n v="766"/>
    <n v="2202.5714285714284"/>
    <n v="2570.2272856017166"/>
    <x v="374"/>
    <n v="31373"/>
    <n v="7252"/>
    <n v="2901"/>
    <n v="921"/>
    <n v="103185"/>
    <n v="766"/>
    <n v="65723"/>
    <n v="7384"/>
    <n v="2"/>
    <s v="legacy"/>
    <n v="1024"/>
    <n v="2"/>
    <n v="48000"/>
    <n v="-16"/>
    <s v="experiment"/>
    <x v="10"/>
    <s v="even"/>
    <n v="621439"/>
    <n v="614185"/>
    <n v="105033"/>
    <n v="1130876"/>
    <n v="1132901"/>
    <n v="614172"/>
    <n v="1130876"/>
    <n v="606749"/>
    <s v="NA"/>
    <n v="602790"/>
    <n v="440747"/>
    <n v="509523"/>
    <n v="1847"/>
    <n v="1846"/>
    <n v="1130126"/>
    <n v="440747"/>
    <n v="440747"/>
    <n v="1847"/>
    <n v="1136859"/>
    <n v="1134901"/>
    <n v="1137625"/>
    <n v="443649"/>
    <n v="510445"/>
    <n v="443798"/>
    <n v="606749"/>
    <n v="604791"/>
    <n v="614136"/>
    <s v="NA"/>
    <n v="1136859"/>
    <n v="602790"/>
    <n v="1130125"/>
    <n v="652812"/>
    <s v="kosslyn_1978"/>
    <n v="56"/>
    <s v="117966.0"/>
    <n v="57"/>
    <s v="possible"/>
    <s v="yes"/>
    <n v="1024"/>
    <n v="-180"/>
    <n v="-104"/>
  </r>
  <r>
    <n v="98"/>
    <n v="98"/>
    <n v="2063"/>
    <n v="206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7"/>
    <n v="57"/>
    <n v="2"/>
    <n v="57"/>
    <n v="20"/>
    <n v="0"/>
    <n v="20"/>
    <n v="2"/>
    <n v="2"/>
    <n v="0"/>
    <n v="0"/>
    <n v="57"/>
    <n v="2"/>
    <n v="2"/>
    <n v="0"/>
    <n v="57"/>
    <n v="57"/>
    <n v="78"/>
    <n v="2"/>
    <n v="2"/>
    <n v="2"/>
    <n v="20"/>
    <n v="20"/>
    <n v="20"/>
    <n v="2"/>
    <n v="57"/>
    <n v="20"/>
    <n v="57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Ruisseau"/>
    <n v="57"/>
    <n v="3"/>
    <n v="0"/>
    <n v="6"/>
    <s v="C:/Users/aboub/OneDrive/Desktop/subject-12.csv"/>
    <s v="legacy"/>
    <n v="7"/>
    <b v="0"/>
    <s v="Neonatal Nightingale"/>
    <s v="4.1.0"/>
    <n v="46"/>
    <n v="0"/>
    <s v="m"/>
    <s v="space"/>
    <s v="space"/>
    <s v="space"/>
    <s v="space"/>
    <s v="f3"/>
    <s v="m"/>
    <s v="space"/>
    <n v="1"/>
    <n v="1742"/>
    <s v="-"/>
    <n v="2202.5714285714284"/>
    <n v="2570.2272856017166"/>
    <x v="1"/>
    <n v="31373"/>
    <n v="7252"/>
    <n v="2901"/>
    <n v="921"/>
    <n v="103185"/>
    <n v="1742"/>
    <n v="65723"/>
    <n v="7384"/>
    <n v="2"/>
    <s v="legacy"/>
    <n v="1024"/>
    <n v="2"/>
    <n v="48000"/>
    <n v="-16"/>
    <s v="experiment"/>
    <x v="10"/>
    <s v="even"/>
    <n v="621439"/>
    <n v="614185"/>
    <n v="105033"/>
    <n v="1138443"/>
    <n v="1140400"/>
    <n v="614172"/>
    <n v="1138443"/>
    <n v="606749"/>
    <s v="NA"/>
    <n v="602790"/>
    <n v="440747"/>
    <n v="509523"/>
    <n v="1847"/>
    <n v="1846"/>
    <n v="1137692"/>
    <n v="440747"/>
    <n v="440747"/>
    <n v="1847"/>
    <n v="1144099"/>
    <n v="1142400"/>
    <n v="1145842"/>
    <n v="443649"/>
    <n v="510445"/>
    <n v="443798"/>
    <n v="606749"/>
    <n v="604791"/>
    <n v="614136"/>
    <s v="NA"/>
    <n v="1144099"/>
    <n v="602790"/>
    <n v="1137691"/>
    <n v="652812"/>
    <s v="kosslyn_1978"/>
    <n v="57"/>
    <s v="119708.0"/>
    <n v="58"/>
    <s v="impossible"/>
    <s v="yes"/>
    <n v="1024"/>
    <n v="-180"/>
    <n v="-104"/>
  </r>
  <r>
    <n v="98"/>
    <n v="98"/>
    <n v="2040"/>
    <n v="204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8"/>
    <n v="58"/>
    <n v="2"/>
    <n v="58"/>
    <n v="20"/>
    <n v="0"/>
    <n v="20"/>
    <n v="2"/>
    <n v="2"/>
    <n v="0"/>
    <n v="0"/>
    <n v="58"/>
    <n v="2"/>
    <n v="2"/>
    <n v="0"/>
    <n v="58"/>
    <n v="58"/>
    <n v="79"/>
    <n v="2"/>
    <n v="2"/>
    <n v="2"/>
    <n v="20"/>
    <n v="20"/>
    <n v="20"/>
    <n v="2"/>
    <n v="58"/>
    <n v="20"/>
    <n v="58"/>
    <n v="0"/>
    <s v="stim0"/>
    <s v="-187.0"/>
    <s v="-110.0"/>
    <s v="Tue Oct  7 16:41:35 2025"/>
    <s v="The main experiment item"/>
    <b v="0"/>
    <x v="13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Sable"/>
    <n v="58"/>
    <n v="3"/>
    <n v="0"/>
    <n v="6"/>
    <s v="C:/Users/aboub/OneDrive/Desktop/subject-12.csv"/>
    <s v="legacy"/>
    <n v="7"/>
    <b v="0"/>
    <s v="Neonatal Nightingale"/>
    <s v="4.1.0"/>
    <n v="14"/>
    <n v="0"/>
    <s v="q"/>
    <s v="space"/>
    <s v="space"/>
    <s v="space"/>
    <s v="space"/>
    <s v="f3"/>
    <s v="q"/>
    <s v="space"/>
    <n v="1"/>
    <n v="653"/>
    <n v="653"/>
    <n v="2202.5714285714284"/>
    <n v="2570.2272856017166"/>
    <x v="375"/>
    <n v="31373"/>
    <n v="7252"/>
    <n v="2901"/>
    <n v="921"/>
    <n v="103185"/>
    <n v="653"/>
    <n v="65723"/>
    <n v="7384"/>
    <n v="2"/>
    <s v="legacy"/>
    <n v="1024"/>
    <n v="2"/>
    <n v="48000"/>
    <n v="-16"/>
    <s v="experiment"/>
    <x v="10"/>
    <s v="even"/>
    <n v="621439"/>
    <n v="614185"/>
    <n v="105033"/>
    <n v="1146656"/>
    <n v="1148399"/>
    <n v="614172"/>
    <n v="1146656"/>
    <n v="606749"/>
    <s v="NA"/>
    <n v="602790"/>
    <n v="440747"/>
    <n v="509523"/>
    <n v="1847"/>
    <n v="1846"/>
    <n v="1145905"/>
    <n v="440747"/>
    <n v="440747"/>
    <n v="1847"/>
    <n v="1152419"/>
    <n v="1150399"/>
    <n v="1153073"/>
    <n v="443649"/>
    <n v="510445"/>
    <n v="443798"/>
    <n v="606749"/>
    <n v="604791"/>
    <n v="614136"/>
    <s v="NA"/>
    <n v="1152419"/>
    <n v="602790"/>
    <n v="1145905"/>
    <n v="652812"/>
    <s v="kosslyn_1978"/>
    <n v="58"/>
    <s v="120361.0"/>
    <n v="59"/>
    <s v="possible"/>
    <s v="yes"/>
    <n v="1024"/>
    <n v="-180"/>
    <n v="-104"/>
  </r>
  <r>
    <n v="98"/>
    <n v="98"/>
    <n v="2060"/>
    <n v="206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9"/>
    <n v="59"/>
    <n v="2"/>
    <n v="59"/>
    <n v="20"/>
    <n v="0"/>
    <n v="20"/>
    <n v="2"/>
    <n v="2"/>
    <n v="0"/>
    <n v="0"/>
    <n v="59"/>
    <n v="2"/>
    <n v="2"/>
    <n v="0"/>
    <n v="59"/>
    <n v="59"/>
    <n v="80"/>
    <n v="2"/>
    <n v="2"/>
    <n v="2"/>
    <n v="20"/>
    <n v="20"/>
    <n v="20"/>
    <n v="2"/>
    <n v="59"/>
    <n v="20"/>
    <n v="59"/>
    <n v="0"/>
    <s v="stim0"/>
    <s v="-187.0"/>
    <s v="-110.0"/>
    <s v="Tue Oct  7 16:41:35 2025"/>
    <s v="The main experiment item"/>
    <b v="0"/>
    <x v="11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Herbe"/>
    <n v="59"/>
    <n v="3"/>
    <n v="0"/>
    <n v="6"/>
    <s v="C:/Users/aboub/OneDrive/Desktop/subject-12.csv"/>
    <s v="legacy"/>
    <n v="7"/>
    <b v="0"/>
    <s v="Neonatal Nightingale"/>
    <s v="4.1.0"/>
    <n v="42"/>
    <n v="0"/>
    <s v="q"/>
    <s v="space"/>
    <s v="space"/>
    <s v="space"/>
    <s v="space"/>
    <s v="f3"/>
    <s v="q"/>
    <s v="space"/>
    <n v="1"/>
    <n v="3263"/>
    <n v="3263"/>
    <n v="2202.5714285714284"/>
    <n v="2570.2272856017166"/>
    <x v="376"/>
    <n v="31373"/>
    <n v="7252"/>
    <n v="2901"/>
    <n v="921"/>
    <n v="103185"/>
    <n v="3263"/>
    <n v="65723"/>
    <n v="7384"/>
    <n v="2"/>
    <s v="legacy"/>
    <n v="1024"/>
    <n v="2"/>
    <n v="48000"/>
    <n v="-16"/>
    <s v="experiment"/>
    <x v="10"/>
    <s v="even"/>
    <n v="621439"/>
    <n v="614185"/>
    <n v="105033"/>
    <n v="1153856"/>
    <n v="1155979"/>
    <n v="614172"/>
    <n v="1153856"/>
    <n v="606749"/>
    <s v="NA"/>
    <n v="602790"/>
    <n v="440747"/>
    <n v="509523"/>
    <n v="1847"/>
    <n v="1846"/>
    <n v="1153105"/>
    <n v="440747"/>
    <n v="440747"/>
    <n v="1847"/>
    <n v="1159949"/>
    <n v="1157979"/>
    <n v="1163213"/>
    <n v="443649"/>
    <n v="510445"/>
    <n v="443798"/>
    <n v="606749"/>
    <n v="604791"/>
    <n v="614136"/>
    <s v="NA"/>
    <n v="1159949"/>
    <n v="602790"/>
    <n v="1153105"/>
    <n v="652812"/>
    <s v="kosslyn_1978"/>
    <n v="59"/>
    <s v="123624.0"/>
    <n v="60"/>
    <s v="possible"/>
    <s v="yes"/>
    <n v="1024"/>
    <n v="-180"/>
    <n v="-104"/>
  </r>
  <r>
    <n v="98"/>
    <n v="98"/>
    <n v="2075"/>
    <n v="207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0"/>
    <n v="60"/>
    <n v="2"/>
    <n v="60"/>
    <n v="20"/>
    <n v="0"/>
    <n v="20"/>
    <n v="2"/>
    <n v="2"/>
    <n v="0"/>
    <n v="0"/>
    <n v="60"/>
    <n v="2"/>
    <n v="2"/>
    <n v="0"/>
    <n v="60"/>
    <n v="60"/>
    <n v="81"/>
    <n v="2"/>
    <n v="2"/>
    <n v="2"/>
    <n v="20"/>
    <n v="20"/>
    <n v="20"/>
    <n v="2"/>
    <n v="60"/>
    <n v="20"/>
    <n v="60"/>
    <n v="0"/>
    <s v="stim0"/>
    <s v="-187.0"/>
    <s v="-110.0"/>
    <s v="Tue Oct  7 16:41:35 2025"/>
    <s v="The main experiment item"/>
    <b v="0"/>
    <x v="9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Lac"/>
    <n v="60"/>
    <n v="3"/>
    <n v="0"/>
    <n v="6"/>
    <s v="C:/Users/aboub/OneDrive/Desktop/subject-12.csv"/>
    <s v="legacy"/>
    <n v="7"/>
    <b v="0"/>
    <s v="Neonatal Nightingale"/>
    <s v="4.1.0"/>
    <n v="4"/>
    <n v="0"/>
    <s v="q"/>
    <s v="space"/>
    <s v="space"/>
    <s v="space"/>
    <s v="space"/>
    <s v="f3"/>
    <s v="q"/>
    <s v="space"/>
    <n v="1"/>
    <n v="2983"/>
    <n v="2983"/>
    <n v="2202.5714285714284"/>
    <n v="2570.2272856017166"/>
    <x v="377"/>
    <n v="31373"/>
    <n v="7252"/>
    <n v="2901"/>
    <n v="921"/>
    <n v="103185"/>
    <n v="2983"/>
    <n v="65723"/>
    <n v="7384"/>
    <n v="2"/>
    <s v="legacy"/>
    <n v="1024"/>
    <n v="2"/>
    <n v="48000"/>
    <n v="-16"/>
    <s v="experiment"/>
    <x v="10"/>
    <s v="even"/>
    <n v="621439"/>
    <n v="614185"/>
    <n v="105033"/>
    <n v="1164029"/>
    <n v="1165979"/>
    <n v="614172"/>
    <n v="1164029"/>
    <n v="606749"/>
    <s v="NA"/>
    <n v="602790"/>
    <n v="440747"/>
    <n v="509523"/>
    <n v="1847"/>
    <n v="1846"/>
    <n v="1163278"/>
    <n v="440747"/>
    <n v="440747"/>
    <n v="1847"/>
    <n v="1169569"/>
    <n v="1167979"/>
    <n v="1172553"/>
    <n v="443649"/>
    <n v="510445"/>
    <n v="443798"/>
    <n v="606749"/>
    <n v="604791"/>
    <n v="614136"/>
    <s v="NA"/>
    <n v="1169569"/>
    <n v="602790"/>
    <n v="1163277"/>
    <n v="652812"/>
    <s v="kosslyn_1978"/>
    <n v="60"/>
    <s v="126607.0"/>
    <n v="61"/>
    <s v="possible"/>
    <s v="yes"/>
    <n v="1024"/>
    <n v="-180"/>
    <n v="-104"/>
  </r>
  <r>
    <n v="98"/>
    <n v="98"/>
    <n v="2071"/>
    <n v="207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1"/>
    <n v="61"/>
    <n v="2"/>
    <n v="61"/>
    <n v="20"/>
    <n v="0"/>
    <n v="20"/>
    <n v="2"/>
    <n v="2"/>
    <n v="0"/>
    <n v="0"/>
    <n v="61"/>
    <n v="2"/>
    <n v="2"/>
    <n v="0"/>
    <n v="61"/>
    <n v="61"/>
    <n v="82"/>
    <n v="2"/>
    <n v="2"/>
    <n v="2"/>
    <n v="20"/>
    <n v="20"/>
    <n v="20"/>
    <n v="2"/>
    <n v="61"/>
    <n v="20"/>
    <n v="61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vallee"/>
    <n v="61"/>
    <n v="3"/>
    <n v="0"/>
    <n v="6"/>
    <s v="C:/Users/aboub/OneDrive/Desktop/subject-12.csv"/>
    <s v="legacy"/>
    <n v="7"/>
    <b v="0"/>
    <s v="Neonatal Nightingale"/>
    <s v="4.1.0"/>
    <n v="58"/>
    <n v="0"/>
    <s v="m"/>
    <s v="space"/>
    <s v="space"/>
    <s v="space"/>
    <s v="space"/>
    <s v="f3"/>
    <s v="m"/>
    <s v="space"/>
    <n v="1"/>
    <n v="1837"/>
    <s v="-"/>
    <n v="2202.5714285714284"/>
    <n v="2570.2272856017166"/>
    <x v="1"/>
    <n v="31373"/>
    <n v="7252"/>
    <n v="2901"/>
    <n v="921"/>
    <n v="103185"/>
    <n v="1837"/>
    <n v="65723"/>
    <n v="7384"/>
    <n v="2"/>
    <s v="legacy"/>
    <n v="1024"/>
    <n v="2"/>
    <n v="48000"/>
    <n v="-16"/>
    <s v="experiment"/>
    <x v="10"/>
    <s v="even"/>
    <n v="621439"/>
    <n v="614185"/>
    <n v="105033"/>
    <n v="1173332"/>
    <n v="1174920"/>
    <n v="614172"/>
    <n v="1173332"/>
    <n v="606749"/>
    <s v="NA"/>
    <n v="602790"/>
    <n v="440747"/>
    <n v="509523"/>
    <n v="1847"/>
    <n v="1846"/>
    <n v="1172582"/>
    <n v="440747"/>
    <n v="440747"/>
    <n v="1847"/>
    <n v="1178779"/>
    <n v="1176921"/>
    <n v="1180617"/>
    <n v="443649"/>
    <n v="510445"/>
    <n v="443798"/>
    <n v="606749"/>
    <n v="604791"/>
    <n v="614136"/>
    <s v="NA"/>
    <n v="1178779"/>
    <n v="602790"/>
    <n v="1172582"/>
    <n v="652812"/>
    <s v="kosslyn_1978"/>
    <n v="61"/>
    <s v="128444.0"/>
    <n v="62"/>
    <s v="impossible"/>
    <s v="yes"/>
    <n v="1024"/>
    <n v="-180"/>
    <n v="-104"/>
  </r>
  <r>
    <n v="98"/>
    <n v="98"/>
    <n v="2045"/>
    <n v="204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2"/>
    <n v="62"/>
    <n v="2"/>
    <n v="62"/>
    <n v="20"/>
    <n v="0"/>
    <n v="20"/>
    <n v="2"/>
    <n v="2"/>
    <n v="0"/>
    <n v="0"/>
    <n v="62"/>
    <n v="2"/>
    <n v="2"/>
    <n v="0"/>
    <n v="62"/>
    <n v="62"/>
    <n v="83"/>
    <n v="2"/>
    <n v="2"/>
    <n v="2"/>
    <n v="20"/>
    <n v="20"/>
    <n v="20"/>
    <n v="2"/>
    <n v="62"/>
    <n v="20"/>
    <n v="62"/>
    <n v="0"/>
    <s v="stim0"/>
    <s v="-187.0"/>
    <s v="-110.0"/>
    <s v="Tue Oct  7 16:41:35 2025"/>
    <s v="The main experiment item"/>
    <b v="0"/>
    <x v="20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Sable"/>
    <n v="62"/>
    <n v="3"/>
    <n v="0"/>
    <n v="6"/>
    <s v="C:/Users/aboub/OneDrive/Desktop/subject-12.csv"/>
    <s v="legacy"/>
    <n v="7"/>
    <b v="0"/>
    <s v="Neonatal Nightingale"/>
    <s v="4.1.0"/>
    <n v="40"/>
    <n v="0"/>
    <s v="q"/>
    <s v="space"/>
    <s v="space"/>
    <s v="space"/>
    <s v="space"/>
    <s v="f3"/>
    <s v="q"/>
    <s v="space"/>
    <n v="1"/>
    <n v="436"/>
    <n v="436"/>
    <n v="2202.5714285714284"/>
    <n v="2570.2272856017166"/>
    <x v="168"/>
    <n v="31373"/>
    <n v="7252"/>
    <n v="2901"/>
    <n v="921"/>
    <n v="103185"/>
    <n v="436"/>
    <n v="65723"/>
    <n v="7384"/>
    <n v="2"/>
    <s v="legacy"/>
    <n v="1024"/>
    <n v="2"/>
    <n v="48000"/>
    <n v="-16"/>
    <s v="experiment"/>
    <x v="10"/>
    <s v="even"/>
    <n v="621439"/>
    <n v="614185"/>
    <n v="105033"/>
    <n v="1181399"/>
    <n v="1183519"/>
    <n v="614172"/>
    <n v="1181399"/>
    <n v="606749"/>
    <s v="NA"/>
    <n v="602790"/>
    <n v="440747"/>
    <n v="509523"/>
    <n v="1847"/>
    <n v="1846"/>
    <n v="1180648"/>
    <n v="440747"/>
    <n v="440747"/>
    <n v="1847"/>
    <n v="1187549"/>
    <n v="1185519"/>
    <n v="1187986"/>
    <n v="443649"/>
    <n v="510445"/>
    <n v="443798"/>
    <n v="606749"/>
    <n v="604791"/>
    <n v="614136"/>
    <s v="NA"/>
    <n v="1187549"/>
    <n v="602790"/>
    <n v="1180648"/>
    <n v="652812"/>
    <s v="kosslyn_1978"/>
    <n v="62"/>
    <s v="128880.0"/>
    <n v="63"/>
    <s v="possible"/>
    <s v="yes"/>
    <n v="1024"/>
    <n v="-180"/>
    <n v="-104"/>
  </r>
  <r>
    <n v="98"/>
    <n v="98"/>
    <n v="2024"/>
    <n v="202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3"/>
    <n v="63"/>
    <n v="2"/>
    <n v="63"/>
    <n v="20"/>
    <n v="0"/>
    <n v="20"/>
    <n v="2"/>
    <n v="2"/>
    <n v="0"/>
    <n v="0"/>
    <n v="63"/>
    <n v="2"/>
    <n v="2"/>
    <n v="0"/>
    <n v="63"/>
    <n v="63"/>
    <n v="84"/>
    <n v="2"/>
    <n v="2"/>
    <n v="2"/>
    <n v="20"/>
    <n v="20"/>
    <n v="20"/>
    <n v="2"/>
    <n v="63"/>
    <n v="20"/>
    <n v="63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pont"/>
    <n v="63"/>
    <n v="3"/>
    <n v="0"/>
    <n v="6"/>
    <s v="C:/Users/aboub/OneDrive/Desktop/subject-12.csv"/>
    <s v="legacy"/>
    <n v="7"/>
    <b v="0"/>
    <s v="Neonatal Nightingale"/>
    <s v="4.1.0"/>
    <n v="76"/>
    <n v="0"/>
    <s v="m"/>
    <s v="space"/>
    <s v="space"/>
    <s v="space"/>
    <s v="space"/>
    <s v="f3"/>
    <s v="m"/>
    <s v="space"/>
    <n v="1"/>
    <n v="698"/>
    <s v="-"/>
    <n v="2202.5714285714284"/>
    <n v="2570.2272856017166"/>
    <x v="1"/>
    <n v="31373"/>
    <n v="7252"/>
    <n v="2901"/>
    <n v="921"/>
    <n v="103185"/>
    <n v="698"/>
    <n v="65723"/>
    <n v="7384"/>
    <n v="2"/>
    <s v="legacy"/>
    <n v="1024"/>
    <n v="2"/>
    <n v="48000"/>
    <n v="-16"/>
    <s v="experiment"/>
    <x v="10"/>
    <s v="even"/>
    <n v="621439"/>
    <n v="614185"/>
    <n v="105033"/>
    <n v="1188765"/>
    <n v="1190350"/>
    <n v="614172"/>
    <n v="1188764"/>
    <n v="606749"/>
    <s v="NA"/>
    <n v="602790"/>
    <n v="440747"/>
    <n v="509523"/>
    <n v="1847"/>
    <n v="1846"/>
    <n v="1188014"/>
    <n v="440747"/>
    <n v="440747"/>
    <n v="1847"/>
    <n v="1193909"/>
    <n v="1192350"/>
    <n v="1194609"/>
    <n v="443649"/>
    <n v="510445"/>
    <n v="443798"/>
    <n v="606749"/>
    <n v="604791"/>
    <n v="614136"/>
    <s v="NA"/>
    <n v="1193909"/>
    <n v="602790"/>
    <n v="1188014"/>
    <n v="652812"/>
    <s v="kosslyn_1978"/>
    <n v="63"/>
    <s v="129578.0"/>
    <n v="64"/>
    <s v="impossible"/>
    <s v="yes"/>
    <n v="1024"/>
    <n v="-180"/>
    <n v="-104"/>
  </r>
  <r>
    <n v="98"/>
    <n v="98"/>
    <n v="1999"/>
    <n v="199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4"/>
    <n v="64"/>
    <n v="2"/>
    <n v="64"/>
    <n v="20"/>
    <n v="0"/>
    <n v="20"/>
    <n v="2"/>
    <n v="2"/>
    <n v="0"/>
    <n v="0"/>
    <n v="64"/>
    <n v="2"/>
    <n v="2"/>
    <n v="0"/>
    <n v="64"/>
    <n v="64"/>
    <n v="85"/>
    <n v="2"/>
    <n v="2"/>
    <n v="2"/>
    <n v="20"/>
    <n v="20"/>
    <n v="20"/>
    <n v="2"/>
    <n v="64"/>
    <n v="20"/>
    <n v="64"/>
    <n v="0"/>
    <s v="stim0"/>
    <s v="-187.0"/>
    <s v="-110.0"/>
    <s v="Tue Oct  7 16:41:35 2025"/>
    <s v="The main experiment item"/>
    <b v="0"/>
    <x v="2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Hutte"/>
    <n v="64"/>
    <n v="3"/>
    <n v="0"/>
    <n v="6"/>
    <s v="C:/Users/aboub/OneDrive/Desktop/subject-12.csv"/>
    <s v="legacy"/>
    <n v="7"/>
    <b v="0"/>
    <s v="Neonatal Nightingale"/>
    <s v="4.1.0"/>
    <n v="27"/>
    <n v="0"/>
    <s v="q"/>
    <s v="space"/>
    <s v="space"/>
    <s v="space"/>
    <s v="space"/>
    <s v="f3"/>
    <s v="q"/>
    <s v="space"/>
    <n v="1"/>
    <n v="410"/>
    <n v="410"/>
    <n v="2202.5714285714284"/>
    <n v="2570.2272856017166"/>
    <x v="378"/>
    <n v="31373"/>
    <n v="7252"/>
    <n v="2901"/>
    <n v="921"/>
    <n v="103185"/>
    <n v="410"/>
    <n v="65723"/>
    <n v="7384"/>
    <n v="2"/>
    <s v="legacy"/>
    <n v="1024"/>
    <n v="2"/>
    <n v="48000"/>
    <n v="-16"/>
    <s v="experiment"/>
    <x v="10"/>
    <s v="even"/>
    <n v="621439"/>
    <n v="614185"/>
    <n v="105033"/>
    <n v="1195441"/>
    <n v="1197409"/>
    <n v="614172"/>
    <n v="1195441"/>
    <n v="606749"/>
    <s v="NA"/>
    <n v="602790"/>
    <n v="440747"/>
    <n v="509523"/>
    <n v="1847"/>
    <n v="1846"/>
    <n v="1194690"/>
    <n v="440747"/>
    <n v="440747"/>
    <n v="1847"/>
    <n v="1201380"/>
    <n v="1199409"/>
    <n v="1201791"/>
    <n v="443649"/>
    <n v="510445"/>
    <n v="443798"/>
    <n v="606749"/>
    <n v="604791"/>
    <n v="614136"/>
    <s v="NA"/>
    <n v="1201380"/>
    <n v="602790"/>
    <n v="1194689"/>
    <n v="652812"/>
    <s v="kosslyn_1978"/>
    <n v="64"/>
    <s v="129988.0"/>
    <n v="65"/>
    <s v="possible"/>
    <s v="yes"/>
    <n v="1024"/>
    <n v="-180"/>
    <n v="-104"/>
  </r>
  <r>
    <n v="98"/>
    <n v="98"/>
    <n v="1976"/>
    <n v="197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5"/>
    <n v="65"/>
    <n v="2"/>
    <n v="65"/>
    <n v="20"/>
    <n v="0"/>
    <n v="20"/>
    <n v="2"/>
    <n v="2"/>
    <n v="0"/>
    <n v="0"/>
    <n v="65"/>
    <n v="2"/>
    <n v="2"/>
    <n v="0"/>
    <n v="65"/>
    <n v="65"/>
    <n v="86"/>
    <n v="2"/>
    <n v="2"/>
    <n v="2"/>
    <n v="20"/>
    <n v="20"/>
    <n v="20"/>
    <n v="2"/>
    <n v="65"/>
    <n v="20"/>
    <n v="65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Colline"/>
    <n v="65"/>
    <n v="3"/>
    <n v="0"/>
    <n v="6"/>
    <s v="C:/Users/aboub/OneDrive/Desktop/subject-12.csv"/>
    <s v="legacy"/>
    <n v="7"/>
    <b v="0"/>
    <s v="Neonatal Nightingale"/>
    <s v="4.1.0"/>
    <n v="82"/>
    <n v="0"/>
    <s v="m"/>
    <s v="space"/>
    <s v="space"/>
    <s v="space"/>
    <s v="space"/>
    <s v="f3"/>
    <s v="m"/>
    <s v="space"/>
    <n v="1"/>
    <n v="432"/>
    <s v="-"/>
    <n v="2202.5714285714284"/>
    <n v="2570.2272856017166"/>
    <x v="1"/>
    <n v="31373"/>
    <n v="7252"/>
    <n v="2901"/>
    <n v="921"/>
    <n v="103185"/>
    <n v="432"/>
    <n v="65723"/>
    <n v="7384"/>
    <n v="2"/>
    <s v="legacy"/>
    <n v="1024"/>
    <n v="2"/>
    <n v="48000"/>
    <n v="-16"/>
    <s v="experiment"/>
    <x v="10"/>
    <s v="even"/>
    <n v="621439"/>
    <n v="614185"/>
    <n v="105033"/>
    <n v="1202622"/>
    <n v="1204749"/>
    <n v="614172"/>
    <n v="1202621"/>
    <n v="606749"/>
    <s v="NA"/>
    <n v="602790"/>
    <n v="440747"/>
    <n v="509523"/>
    <n v="1847"/>
    <n v="1846"/>
    <n v="1201869"/>
    <n v="440747"/>
    <n v="440747"/>
    <n v="1847"/>
    <n v="1208520"/>
    <n v="1206749"/>
    <n v="1208953"/>
    <n v="443649"/>
    <n v="510445"/>
    <n v="443798"/>
    <n v="606749"/>
    <n v="604791"/>
    <n v="614136"/>
    <s v="NA"/>
    <n v="1208520"/>
    <n v="602790"/>
    <n v="1201869"/>
    <n v="652812"/>
    <s v="kosslyn_1978"/>
    <n v="65"/>
    <s v="130420.0"/>
    <n v="66"/>
    <s v="impossible"/>
    <s v="yes"/>
    <n v="1024"/>
    <n v="-180"/>
    <n v="-104"/>
  </r>
  <r>
    <n v="98"/>
    <n v="98"/>
    <n v="1966"/>
    <n v="196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6"/>
    <n v="66"/>
    <n v="2"/>
    <n v="66"/>
    <n v="20"/>
    <n v="0"/>
    <n v="20"/>
    <n v="2"/>
    <n v="2"/>
    <n v="0"/>
    <n v="0"/>
    <n v="66"/>
    <n v="2"/>
    <n v="2"/>
    <n v="0"/>
    <n v="66"/>
    <n v="66"/>
    <n v="87"/>
    <n v="2"/>
    <n v="2"/>
    <n v="2"/>
    <n v="20"/>
    <n v="20"/>
    <n v="20"/>
    <n v="2"/>
    <n v="66"/>
    <n v="20"/>
    <n v="66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grotte"/>
    <n v="66"/>
    <n v="3"/>
    <n v="0"/>
    <n v="6"/>
    <s v="C:/Users/aboub/OneDrive/Desktop/subject-12.csv"/>
    <s v="legacy"/>
    <n v="7"/>
    <b v="0"/>
    <s v="Neonatal Nightingale"/>
    <s v="4.1.0"/>
    <n v="53"/>
    <n v="0"/>
    <s v="m"/>
    <s v="space"/>
    <s v="space"/>
    <s v="space"/>
    <s v="space"/>
    <s v="f3"/>
    <s v="m"/>
    <s v="space"/>
    <n v="1"/>
    <n v="1364"/>
    <s v="-"/>
    <n v="2202.5714285714284"/>
    <n v="2570.2272856017166"/>
    <x v="1"/>
    <n v="31373"/>
    <n v="7252"/>
    <n v="2901"/>
    <n v="921"/>
    <n v="103185"/>
    <n v="1364"/>
    <n v="65723"/>
    <n v="7384"/>
    <n v="2"/>
    <s v="legacy"/>
    <n v="1024"/>
    <n v="2"/>
    <n v="48000"/>
    <n v="-16"/>
    <s v="experiment"/>
    <x v="10"/>
    <s v="even"/>
    <n v="621439"/>
    <n v="614185"/>
    <n v="105033"/>
    <n v="1209770"/>
    <n v="1211471"/>
    <n v="614172"/>
    <n v="1209770"/>
    <n v="606749"/>
    <s v="NA"/>
    <n v="602790"/>
    <n v="440747"/>
    <n v="509523"/>
    <n v="1847"/>
    <n v="1846"/>
    <n v="1209019"/>
    <n v="440747"/>
    <n v="440747"/>
    <n v="1847"/>
    <n v="1215049"/>
    <n v="1213471"/>
    <n v="1216415"/>
    <n v="443649"/>
    <n v="510445"/>
    <n v="443798"/>
    <n v="606749"/>
    <n v="604791"/>
    <n v="614136"/>
    <s v="NA"/>
    <n v="1215049"/>
    <n v="602790"/>
    <n v="1209019"/>
    <n v="652812"/>
    <s v="kosslyn_1978"/>
    <n v="66"/>
    <s v="131784.0"/>
    <n v="67"/>
    <s v="impossible"/>
    <s v="yes"/>
    <n v="1024"/>
    <n v="-180"/>
    <n v="-104"/>
  </r>
  <r>
    <n v="98"/>
    <n v="98"/>
    <n v="1947"/>
    <n v="194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7"/>
    <n v="67"/>
    <n v="2"/>
    <n v="67"/>
    <n v="20"/>
    <n v="0"/>
    <n v="20"/>
    <n v="2"/>
    <n v="2"/>
    <n v="0"/>
    <n v="0"/>
    <n v="67"/>
    <n v="2"/>
    <n v="2"/>
    <n v="0"/>
    <n v="67"/>
    <n v="67"/>
    <n v="88"/>
    <n v="2"/>
    <n v="2"/>
    <n v="2"/>
    <n v="20"/>
    <n v="20"/>
    <n v="20"/>
    <n v="2"/>
    <n v="67"/>
    <n v="20"/>
    <n v="67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Colline"/>
    <n v="67"/>
    <n v="3"/>
    <n v="0"/>
    <n v="6"/>
    <s v="C:/Users/aboub/OneDrive/Desktop/subject-12.csv"/>
    <s v="legacy"/>
    <n v="7"/>
    <b v="0"/>
    <s v="Neonatal Nightingale"/>
    <s v="4.1.0"/>
    <n v="59"/>
    <n v="0"/>
    <s v="m"/>
    <s v="space"/>
    <s v="space"/>
    <s v="space"/>
    <s v="space"/>
    <s v="f3"/>
    <s v="m"/>
    <s v="space"/>
    <n v="1"/>
    <n v="621"/>
    <s v="-"/>
    <n v="2202.5714285714284"/>
    <n v="2570.2272856017166"/>
    <x v="1"/>
    <n v="31373"/>
    <n v="7252"/>
    <n v="2901"/>
    <n v="921"/>
    <n v="103185"/>
    <n v="621"/>
    <n v="65723"/>
    <n v="7384"/>
    <n v="2"/>
    <s v="legacy"/>
    <n v="1024"/>
    <n v="2"/>
    <n v="48000"/>
    <n v="-16"/>
    <s v="experiment"/>
    <x v="10"/>
    <s v="even"/>
    <n v="621439"/>
    <n v="614185"/>
    <n v="105033"/>
    <n v="1217234"/>
    <n v="1218830"/>
    <n v="614172"/>
    <n v="1217233"/>
    <n v="606749"/>
    <s v="NA"/>
    <n v="602790"/>
    <n v="440747"/>
    <n v="509523"/>
    <n v="1847"/>
    <n v="1846"/>
    <n v="1216483"/>
    <n v="440747"/>
    <n v="440747"/>
    <n v="1847"/>
    <n v="1222599"/>
    <n v="1220830"/>
    <n v="1223221"/>
    <n v="443649"/>
    <n v="510445"/>
    <n v="443798"/>
    <n v="606749"/>
    <n v="604791"/>
    <n v="614136"/>
    <s v="NA"/>
    <n v="1222599"/>
    <n v="602790"/>
    <n v="1216483"/>
    <n v="652812"/>
    <s v="kosslyn_1978"/>
    <n v="67"/>
    <s v="132405.0"/>
    <n v="68"/>
    <s v="impossible"/>
    <s v="yes"/>
    <n v="1024"/>
    <n v="-180"/>
    <n v="-104"/>
  </r>
  <r>
    <n v="98"/>
    <n v="98"/>
    <n v="1954"/>
    <n v="195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8"/>
    <n v="68"/>
    <n v="2"/>
    <n v="68"/>
    <n v="20"/>
    <n v="0"/>
    <n v="20"/>
    <n v="2"/>
    <n v="2"/>
    <n v="0"/>
    <n v="0"/>
    <n v="68"/>
    <n v="2"/>
    <n v="2"/>
    <n v="0"/>
    <n v="68"/>
    <n v="68"/>
    <n v="89"/>
    <n v="2"/>
    <n v="2"/>
    <n v="2"/>
    <n v="20"/>
    <n v="20"/>
    <n v="20"/>
    <n v="2"/>
    <n v="68"/>
    <n v="20"/>
    <n v="68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vallee"/>
    <n v="68"/>
    <n v="3"/>
    <n v="0"/>
    <n v="6"/>
    <s v="C:/Users/aboub/OneDrive/Desktop/subject-12.csv"/>
    <s v="legacy"/>
    <n v="7"/>
    <b v="0"/>
    <s v="Neonatal Nightingale"/>
    <s v="4.1.0"/>
    <n v="63"/>
    <n v="0"/>
    <s v="m"/>
    <s v="space"/>
    <s v="space"/>
    <s v="space"/>
    <s v="space"/>
    <s v="f3"/>
    <s v="m"/>
    <s v="space"/>
    <n v="1"/>
    <n v="2488"/>
    <s v="-"/>
    <n v="2202.5714285714284"/>
    <n v="2570.2272856017166"/>
    <x v="1"/>
    <n v="31373"/>
    <n v="7252"/>
    <n v="2901"/>
    <n v="921"/>
    <n v="103185"/>
    <n v="2488"/>
    <n v="65723"/>
    <n v="7384"/>
    <n v="2"/>
    <s v="legacy"/>
    <n v="1024"/>
    <n v="2"/>
    <n v="48000"/>
    <n v="-16"/>
    <s v="experiment"/>
    <x v="10"/>
    <s v="even"/>
    <n v="621439"/>
    <n v="614185"/>
    <n v="105033"/>
    <n v="1224034"/>
    <n v="1225989"/>
    <n v="614172"/>
    <n v="1224034"/>
    <n v="606749"/>
    <s v="NA"/>
    <n v="602790"/>
    <n v="440747"/>
    <n v="509523"/>
    <n v="1847"/>
    <n v="1846"/>
    <n v="1223284"/>
    <n v="440747"/>
    <n v="440747"/>
    <n v="1847"/>
    <n v="1229859"/>
    <n v="1227989"/>
    <n v="1232348"/>
    <n v="443649"/>
    <n v="510445"/>
    <n v="443798"/>
    <n v="606749"/>
    <n v="604791"/>
    <n v="614136"/>
    <s v="NA"/>
    <n v="1229859"/>
    <n v="602790"/>
    <n v="1223284"/>
    <n v="652812"/>
    <s v="kosslyn_1978"/>
    <n v="68"/>
    <s v="134893.0"/>
    <n v="69"/>
    <s v="impossible"/>
    <s v="yes"/>
    <n v="1024"/>
    <n v="-180"/>
    <n v="-104"/>
  </r>
  <r>
    <n v="98"/>
    <n v="98"/>
    <n v="1932"/>
    <n v="193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9"/>
    <n v="69"/>
    <n v="2"/>
    <n v="69"/>
    <n v="20"/>
    <n v="0"/>
    <n v="20"/>
    <n v="2"/>
    <n v="2"/>
    <n v="0"/>
    <n v="0"/>
    <n v="69"/>
    <n v="2"/>
    <n v="2"/>
    <n v="0"/>
    <n v="69"/>
    <n v="69"/>
    <n v="90"/>
    <n v="2"/>
    <n v="2"/>
    <n v="2"/>
    <n v="20"/>
    <n v="20"/>
    <n v="20"/>
    <n v="2"/>
    <n v="69"/>
    <n v="20"/>
    <n v="69"/>
    <n v="0"/>
    <s v="stim0"/>
    <s v="-187.0"/>
    <s v="-110.0"/>
    <s v="Tue Oct  7 16:41:35 2025"/>
    <s v="The main experiment item"/>
    <b v="0"/>
    <x v="1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puits"/>
    <n v="69"/>
    <n v="3"/>
    <n v="0"/>
    <n v="6"/>
    <s v="C:/Users/aboub/OneDrive/Desktop/subject-12.csv"/>
    <s v="legacy"/>
    <n v="7"/>
    <b v="0"/>
    <s v="Neonatal Nightingale"/>
    <s v="4.1.0"/>
    <n v="3"/>
    <n v="0"/>
    <s v="q"/>
    <s v="space"/>
    <s v="space"/>
    <s v="space"/>
    <s v="space"/>
    <s v="f3"/>
    <s v="q"/>
    <s v="space"/>
    <n v="1"/>
    <n v="385"/>
    <n v="385"/>
    <n v="2202.5714285714284"/>
    <n v="2570.2272856017166"/>
    <x v="379"/>
    <n v="31373"/>
    <n v="7252"/>
    <n v="2901"/>
    <n v="921"/>
    <n v="103185"/>
    <n v="385"/>
    <n v="65723"/>
    <n v="7384"/>
    <n v="2"/>
    <s v="legacy"/>
    <n v="1024"/>
    <n v="2"/>
    <n v="48000"/>
    <n v="-16"/>
    <s v="experiment"/>
    <x v="10"/>
    <s v="even"/>
    <n v="621439"/>
    <n v="614185"/>
    <n v="105033"/>
    <n v="1233198"/>
    <n v="1235149"/>
    <n v="614172"/>
    <n v="1233198"/>
    <n v="606749"/>
    <s v="NA"/>
    <n v="602790"/>
    <n v="440747"/>
    <n v="509523"/>
    <n v="1847"/>
    <n v="1846"/>
    <n v="1232447"/>
    <n v="440747"/>
    <n v="440747"/>
    <n v="1847"/>
    <n v="1238919"/>
    <n v="1237150"/>
    <n v="1239307"/>
    <n v="443649"/>
    <n v="510445"/>
    <n v="443798"/>
    <n v="606749"/>
    <n v="604791"/>
    <n v="614136"/>
    <s v="NA"/>
    <n v="1238919"/>
    <n v="602790"/>
    <n v="1232446"/>
    <n v="652812"/>
    <s v="kosslyn_1978"/>
    <n v="69"/>
    <s v="135278.0"/>
    <n v="70"/>
    <s v="possible"/>
    <s v="yes"/>
    <n v="1024"/>
    <n v="-180"/>
    <n v="-104"/>
  </r>
  <r>
    <n v="98"/>
    <n v="98"/>
    <n v="1929"/>
    <n v="192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0"/>
    <n v="70"/>
    <n v="2"/>
    <n v="70"/>
    <n v="20"/>
    <n v="0"/>
    <n v="20"/>
    <n v="2"/>
    <n v="2"/>
    <n v="0"/>
    <n v="0"/>
    <n v="70"/>
    <n v="2"/>
    <n v="2"/>
    <n v="0"/>
    <n v="70"/>
    <n v="70"/>
    <n v="91"/>
    <n v="2"/>
    <n v="2"/>
    <n v="2"/>
    <n v="20"/>
    <n v="20"/>
    <n v="20"/>
    <n v="2"/>
    <n v="70"/>
    <n v="20"/>
    <n v="70"/>
    <n v="0"/>
    <s v="stim0"/>
    <s v="-187.0"/>
    <s v="-110.0"/>
    <s v="Tue Oct  7 16:41:35 2025"/>
    <s v="The main experiment item"/>
    <b v="0"/>
    <x v="18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puits"/>
    <n v="70"/>
    <n v="3"/>
    <n v="0"/>
    <n v="6"/>
    <s v="C:/Users/aboub/OneDrive/Desktop/subject-12.csv"/>
    <s v="legacy"/>
    <n v="7"/>
    <b v="0"/>
    <s v="Neonatal Nightingale"/>
    <s v="4.1.0"/>
    <n v="34"/>
    <n v="0"/>
    <s v="q"/>
    <s v="space"/>
    <s v="space"/>
    <s v="space"/>
    <s v="space"/>
    <s v="f3"/>
    <s v="q"/>
    <s v="space"/>
    <n v="1"/>
    <n v="1690"/>
    <n v="1690"/>
    <n v="2202.5714285714284"/>
    <n v="2570.2272856017166"/>
    <x v="380"/>
    <n v="31373"/>
    <n v="7252"/>
    <n v="2901"/>
    <n v="921"/>
    <n v="103185"/>
    <n v="1690"/>
    <n v="65723"/>
    <n v="7384"/>
    <n v="2"/>
    <s v="legacy"/>
    <n v="1024"/>
    <n v="2"/>
    <n v="48000"/>
    <n v="-16"/>
    <s v="experiment"/>
    <x v="10"/>
    <s v="even"/>
    <n v="621439"/>
    <n v="614185"/>
    <n v="105033"/>
    <n v="1240165"/>
    <n v="1241759"/>
    <n v="614172"/>
    <n v="1240165"/>
    <n v="606749"/>
    <s v="NA"/>
    <n v="602790"/>
    <n v="440747"/>
    <n v="509523"/>
    <n v="1847"/>
    <n v="1846"/>
    <n v="1239414"/>
    <n v="440747"/>
    <n v="440747"/>
    <n v="1847"/>
    <n v="1245539"/>
    <n v="1243759"/>
    <n v="1247230"/>
    <n v="443649"/>
    <n v="510445"/>
    <n v="443798"/>
    <n v="606749"/>
    <n v="604791"/>
    <n v="614136"/>
    <s v="NA"/>
    <n v="1245539"/>
    <n v="602790"/>
    <n v="1239413"/>
    <n v="652812"/>
    <s v="kosslyn_1978"/>
    <n v="70"/>
    <s v="136968.0"/>
    <n v="71"/>
    <s v="possible"/>
    <s v="yes"/>
    <n v="1024"/>
    <n v="-180"/>
    <n v="-104"/>
  </r>
  <r>
    <n v="98"/>
    <n v="98"/>
    <n v="1907"/>
    <n v="190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1"/>
    <n v="71"/>
    <n v="2"/>
    <n v="71"/>
    <n v="20"/>
    <n v="0"/>
    <n v="20"/>
    <n v="2"/>
    <n v="2"/>
    <n v="0"/>
    <n v="0"/>
    <n v="71"/>
    <n v="2"/>
    <n v="2"/>
    <n v="0"/>
    <n v="71"/>
    <n v="71"/>
    <n v="92"/>
    <n v="2"/>
    <n v="2"/>
    <n v="2"/>
    <n v="20"/>
    <n v="20"/>
    <n v="20"/>
    <n v="2"/>
    <n v="71"/>
    <n v="20"/>
    <n v="71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Lac"/>
    <s v="tour"/>
    <n v="71"/>
    <n v="3"/>
    <n v="0"/>
    <n v="6"/>
    <s v="C:/Users/aboub/OneDrive/Desktop/subject-12.csv"/>
    <s v="legacy"/>
    <n v="7"/>
    <b v="0"/>
    <s v="Neonatal Nightingale"/>
    <s v="4.1.0"/>
    <n v="67"/>
    <n v="0"/>
    <s v="m"/>
    <s v="space"/>
    <s v="space"/>
    <s v="space"/>
    <s v="space"/>
    <s v="f3"/>
    <s v="m"/>
    <s v="space"/>
    <n v="1"/>
    <n v="346"/>
    <s v="-"/>
    <n v="2202.5714285714284"/>
    <n v="2570.2272856017166"/>
    <x v="1"/>
    <n v="31373"/>
    <n v="7252"/>
    <n v="2901"/>
    <n v="921"/>
    <n v="103185"/>
    <n v="346"/>
    <n v="65723"/>
    <n v="7384"/>
    <n v="2"/>
    <s v="legacy"/>
    <n v="1024"/>
    <n v="2"/>
    <n v="48000"/>
    <n v="-16"/>
    <s v="experiment"/>
    <x v="10"/>
    <s v="even"/>
    <n v="621439"/>
    <n v="614185"/>
    <n v="105033"/>
    <n v="1248013"/>
    <n v="1249609"/>
    <n v="614172"/>
    <n v="1248012"/>
    <n v="606749"/>
    <s v="NA"/>
    <n v="602790"/>
    <n v="440747"/>
    <n v="509523"/>
    <n v="1847"/>
    <n v="1846"/>
    <n v="1247261"/>
    <n v="440747"/>
    <n v="440747"/>
    <n v="1847"/>
    <n v="1252901"/>
    <n v="1251609"/>
    <n v="1253249"/>
    <n v="443649"/>
    <n v="510445"/>
    <n v="443798"/>
    <n v="606749"/>
    <n v="604791"/>
    <n v="614136"/>
    <s v="NA"/>
    <n v="1252900"/>
    <n v="602790"/>
    <n v="1247261"/>
    <n v="652812"/>
    <s v="kosslyn_1978"/>
    <n v="71"/>
    <s v="137314.0"/>
    <n v="72"/>
    <s v="impossible"/>
    <s v="yes"/>
    <n v="1024"/>
    <n v="-180"/>
    <n v="-104"/>
  </r>
  <r>
    <n v="98"/>
    <n v="98"/>
    <n v="1885"/>
    <n v="188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2"/>
    <n v="72"/>
    <n v="2"/>
    <n v="72"/>
    <n v="20"/>
    <n v="0"/>
    <n v="20"/>
    <n v="2"/>
    <n v="2"/>
    <n v="0"/>
    <n v="0"/>
    <n v="72"/>
    <n v="2"/>
    <n v="2"/>
    <n v="0"/>
    <n v="72"/>
    <n v="72"/>
    <n v="93"/>
    <n v="2"/>
    <n v="2"/>
    <n v="2"/>
    <n v="20"/>
    <n v="20"/>
    <n v="20"/>
    <n v="2"/>
    <n v="72"/>
    <n v="20"/>
    <n v="72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phare"/>
    <n v="72"/>
    <n v="3"/>
    <n v="0"/>
    <n v="6"/>
    <s v="C:/Users/aboub/OneDrive/Desktop/subject-12.csv"/>
    <s v="legacy"/>
    <n v="7"/>
    <b v="0"/>
    <s v="Neonatal Nightingale"/>
    <s v="4.1.0"/>
    <n v="70"/>
    <n v="0"/>
    <s v="m"/>
    <s v="space"/>
    <s v="space"/>
    <s v="space"/>
    <s v="space"/>
    <s v="f3"/>
    <s v="m"/>
    <s v="space"/>
    <n v="1"/>
    <n v="330"/>
    <s v="-"/>
    <n v="2202.5714285714284"/>
    <n v="2570.2272856017166"/>
    <x v="1"/>
    <n v="31373"/>
    <n v="7252"/>
    <n v="2901"/>
    <n v="921"/>
    <n v="103185"/>
    <n v="330"/>
    <n v="65723"/>
    <n v="7384"/>
    <n v="2"/>
    <s v="legacy"/>
    <n v="1024"/>
    <n v="2"/>
    <n v="48000"/>
    <n v="-16"/>
    <s v="experiment"/>
    <x v="10"/>
    <s v="even"/>
    <n v="621439"/>
    <n v="614185"/>
    <n v="105033"/>
    <n v="1254062"/>
    <n v="1256179"/>
    <n v="614172"/>
    <n v="1254062"/>
    <n v="606749"/>
    <s v="NA"/>
    <n v="602790"/>
    <n v="440747"/>
    <n v="509523"/>
    <n v="1847"/>
    <n v="1846"/>
    <n v="1253311"/>
    <n v="440747"/>
    <n v="440747"/>
    <n v="1847"/>
    <n v="1259890"/>
    <n v="1258180"/>
    <n v="1260221"/>
    <n v="443649"/>
    <n v="510445"/>
    <n v="443798"/>
    <n v="606749"/>
    <n v="604791"/>
    <n v="614136"/>
    <s v="NA"/>
    <n v="1259890"/>
    <n v="602790"/>
    <n v="1253311"/>
    <n v="652812"/>
    <s v="kosslyn_1978"/>
    <n v="72"/>
    <s v="137644.0"/>
    <n v="73"/>
    <s v="impossible"/>
    <s v="yes"/>
    <n v="1024"/>
    <n v="-180"/>
    <n v="-104"/>
  </r>
  <r>
    <n v="98"/>
    <n v="98"/>
    <n v="1867"/>
    <n v="186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3"/>
    <n v="73"/>
    <n v="2"/>
    <n v="73"/>
    <n v="20"/>
    <n v="0"/>
    <n v="20"/>
    <n v="2"/>
    <n v="2"/>
    <n v="0"/>
    <n v="0"/>
    <n v="73"/>
    <n v="2"/>
    <n v="2"/>
    <n v="0"/>
    <n v="73"/>
    <n v="73"/>
    <n v="94"/>
    <n v="2"/>
    <n v="2"/>
    <n v="2"/>
    <n v="20"/>
    <n v="20"/>
    <n v="20"/>
    <n v="2"/>
    <n v="73"/>
    <n v="20"/>
    <n v="73"/>
    <n v="0"/>
    <s v="stim0"/>
    <s v="-187.0"/>
    <s v="-110.0"/>
    <s v="Tue Oct  7 16:41:35 2025"/>
    <s v="The main experiment item"/>
    <b v="0"/>
    <x v="21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Rocher"/>
    <n v="73"/>
    <n v="3"/>
    <n v="0"/>
    <n v="6"/>
    <s v="C:/Users/aboub/OneDrive/Desktop/subject-12.csv"/>
    <s v="legacy"/>
    <n v="7"/>
    <b v="0"/>
    <s v="Neonatal Nightingale"/>
    <s v="4.1.0"/>
    <n v="2"/>
    <n v="0"/>
    <s v="q"/>
    <s v="space"/>
    <s v="space"/>
    <s v="space"/>
    <s v="space"/>
    <s v="f3"/>
    <s v="q"/>
    <s v="space"/>
    <n v="1"/>
    <n v="552"/>
    <n v="552"/>
    <n v="2202.5714285714284"/>
    <n v="2570.2272856017166"/>
    <x v="381"/>
    <n v="31373"/>
    <n v="7252"/>
    <n v="2901"/>
    <n v="921"/>
    <n v="103185"/>
    <n v="552"/>
    <n v="65723"/>
    <n v="7384"/>
    <n v="2"/>
    <s v="legacy"/>
    <n v="1024"/>
    <n v="2"/>
    <n v="48000"/>
    <n v="-16"/>
    <s v="experiment"/>
    <x v="10"/>
    <s v="even"/>
    <n v="621439"/>
    <n v="614185"/>
    <n v="105033"/>
    <n v="1261003"/>
    <n v="1262959"/>
    <n v="614172"/>
    <n v="1261003"/>
    <n v="606749"/>
    <s v="NA"/>
    <n v="602790"/>
    <n v="440747"/>
    <n v="509523"/>
    <n v="1847"/>
    <n v="1846"/>
    <n v="1260252"/>
    <n v="440747"/>
    <n v="440747"/>
    <n v="1847"/>
    <n v="1266659"/>
    <n v="1264959"/>
    <n v="1267213"/>
    <n v="443649"/>
    <n v="510445"/>
    <n v="443798"/>
    <n v="606749"/>
    <n v="604791"/>
    <n v="614136"/>
    <s v="NA"/>
    <n v="1266659"/>
    <n v="602790"/>
    <n v="1260251"/>
    <n v="652812"/>
    <s v="kosslyn_1978"/>
    <n v="73"/>
    <s v="138196.0"/>
    <n v="74"/>
    <s v="possible"/>
    <s v="yes"/>
    <n v="1024"/>
    <n v="-180"/>
    <n v="-104"/>
  </r>
  <r>
    <n v="98"/>
    <n v="98"/>
    <n v="1850"/>
    <n v="185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4"/>
    <n v="74"/>
    <n v="2"/>
    <n v="74"/>
    <n v="20"/>
    <n v="0"/>
    <n v="20"/>
    <n v="2"/>
    <n v="2"/>
    <n v="0"/>
    <n v="0"/>
    <n v="74"/>
    <n v="2"/>
    <n v="2"/>
    <n v="0"/>
    <n v="74"/>
    <n v="74"/>
    <n v="95"/>
    <n v="2"/>
    <n v="2"/>
    <n v="2"/>
    <n v="20"/>
    <n v="20"/>
    <n v="20"/>
    <n v="2"/>
    <n v="74"/>
    <n v="20"/>
    <n v="74"/>
    <n v="0"/>
    <s v="stim0"/>
    <s v="-187.0"/>
    <s v="-110.0"/>
    <s v="Tue Oct  7 16:41:35 2025"/>
    <s v="The main experiment item"/>
    <b v="0"/>
    <x v="8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puits"/>
    <n v="74"/>
    <n v="3"/>
    <n v="0"/>
    <n v="6"/>
    <s v="C:/Users/aboub/OneDrive/Desktop/subject-12.csv"/>
    <s v="legacy"/>
    <n v="7"/>
    <b v="0"/>
    <s v="Neonatal Nightingale"/>
    <s v="4.1.0"/>
    <n v="8"/>
    <n v="0"/>
    <s v="q"/>
    <s v="space"/>
    <s v="space"/>
    <s v="space"/>
    <s v="space"/>
    <s v="f3"/>
    <s v="q"/>
    <s v="space"/>
    <n v="1"/>
    <n v="588"/>
    <n v="588"/>
    <n v="2202.5714285714284"/>
    <n v="2570.2272856017166"/>
    <x v="382"/>
    <n v="31373"/>
    <n v="7252"/>
    <n v="2901"/>
    <n v="921"/>
    <n v="103185"/>
    <n v="588"/>
    <n v="65723"/>
    <n v="7384"/>
    <n v="2"/>
    <s v="legacy"/>
    <n v="1024"/>
    <n v="2"/>
    <n v="48000"/>
    <n v="-16"/>
    <s v="experiment"/>
    <x v="10"/>
    <s v="even"/>
    <n v="621439"/>
    <n v="614185"/>
    <n v="105033"/>
    <n v="1268043"/>
    <n v="1269749"/>
    <n v="614172"/>
    <n v="1268043"/>
    <n v="606749"/>
    <s v="NA"/>
    <n v="602790"/>
    <n v="440747"/>
    <n v="509523"/>
    <n v="1847"/>
    <n v="1846"/>
    <n v="1267292"/>
    <n v="440747"/>
    <n v="440747"/>
    <n v="1847"/>
    <n v="1273519"/>
    <n v="1271749"/>
    <n v="1274108"/>
    <n v="443649"/>
    <n v="510445"/>
    <n v="443798"/>
    <n v="606749"/>
    <n v="604791"/>
    <n v="614136"/>
    <s v="NA"/>
    <n v="1273519"/>
    <n v="602790"/>
    <n v="1267292"/>
    <n v="652812"/>
    <s v="kosslyn_1978"/>
    <n v="74"/>
    <s v="138784.0"/>
    <n v="75"/>
    <s v="possible"/>
    <s v="yes"/>
    <n v="1024"/>
    <n v="-180"/>
    <n v="-104"/>
  </r>
  <r>
    <n v="98"/>
    <n v="98"/>
    <n v="1843"/>
    <n v="18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5"/>
    <n v="75"/>
    <n v="2"/>
    <n v="75"/>
    <n v="20"/>
    <n v="0"/>
    <n v="20"/>
    <n v="2"/>
    <n v="2"/>
    <n v="0"/>
    <n v="0"/>
    <n v="75"/>
    <n v="2"/>
    <n v="2"/>
    <n v="0"/>
    <n v="75"/>
    <n v="75"/>
    <n v="96"/>
    <n v="2"/>
    <n v="2"/>
    <n v="2"/>
    <n v="20"/>
    <n v="20"/>
    <n v="20"/>
    <n v="2"/>
    <n v="75"/>
    <n v="20"/>
    <n v="75"/>
    <n v="0"/>
    <s v="stim0"/>
    <s v="-187.0"/>
    <s v="-110.0"/>
    <s v="Tue Oct  7 16:41:35 2025"/>
    <s v="The main experiment item"/>
    <b v="0"/>
    <x v="10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Arbre"/>
    <s v="Rocher"/>
    <n v="75"/>
    <n v="3"/>
    <n v="0"/>
    <n v="6"/>
    <s v="C:/Users/aboub/OneDrive/Desktop/subject-12.csv"/>
    <s v="legacy"/>
    <n v="7"/>
    <b v="0"/>
    <s v="Neonatal Nightingale"/>
    <s v="4.1.0"/>
    <n v="28"/>
    <n v="0"/>
    <s v="q"/>
    <s v="space"/>
    <s v="space"/>
    <s v="space"/>
    <s v="space"/>
    <s v="f3"/>
    <s v="q"/>
    <s v="space"/>
    <n v="1"/>
    <n v="1320"/>
    <n v="1320"/>
    <n v="2202.5714285714284"/>
    <n v="2570.2272856017166"/>
    <x v="383"/>
    <n v="31373"/>
    <n v="7252"/>
    <n v="2901"/>
    <n v="921"/>
    <n v="103185"/>
    <n v="1320"/>
    <n v="65723"/>
    <n v="7384"/>
    <n v="2"/>
    <s v="legacy"/>
    <n v="1024"/>
    <n v="2"/>
    <n v="48000"/>
    <n v="-16"/>
    <s v="experiment"/>
    <x v="10"/>
    <s v="even"/>
    <n v="621439"/>
    <n v="614185"/>
    <n v="105033"/>
    <n v="1274923"/>
    <n v="1277039"/>
    <n v="614172"/>
    <n v="1274923"/>
    <n v="606749"/>
    <s v="NA"/>
    <n v="602790"/>
    <n v="440747"/>
    <n v="509523"/>
    <n v="1847"/>
    <n v="1846"/>
    <n v="1274173"/>
    <n v="440747"/>
    <n v="440747"/>
    <n v="1847"/>
    <n v="1280739"/>
    <n v="1279039"/>
    <n v="1282060"/>
    <n v="443649"/>
    <n v="510445"/>
    <n v="443798"/>
    <n v="606749"/>
    <n v="604791"/>
    <n v="614136"/>
    <s v="NA"/>
    <n v="1280739"/>
    <n v="602790"/>
    <n v="1274173"/>
    <n v="652812"/>
    <s v="kosslyn_1978"/>
    <n v="75"/>
    <s v="140104.0"/>
    <n v="76"/>
    <s v="possible"/>
    <s v="yes"/>
    <n v="1024"/>
    <n v="-180"/>
    <n v="-104"/>
  </r>
  <r>
    <n v="98"/>
    <n v="98"/>
    <n v="1822"/>
    <n v="182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6"/>
    <n v="76"/>
    <n v="2"/>
    <n v="76"/>
    <n v="20"/>
    <n v="0"/>
    <n v="20"/>
    <n v="2"/>
    <n v="2"/>
    <n v="0"/>
    <n v="0"/>
    <n v="76"/>
    <n v="2"/>
    <n v="2"/>
    <n v="0"/>
    <n v="76"/>
    <n v="76"/>
    <n v="97"/>
    <n v="2"/>
    <n v="2"/>
    <n v="2"/>
    <n v="20"/>
    <n v="20"/>
    <n v="20"/>
    <n v="2"/>
    <n v="76"/>
    <n v="20"/>
    <n v="76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phare"/>
    <n v="76"/>
    <n v="3"/>
    <n v="0"/>
    <n v="6"/>
    <s v="C:/Users/aboub/OneDrive/Desktop/subject-12.csv"/>
    <s v="legacy"/>
    <n v="7"/>
    <b v="0"/>
    <s v="Neonatal Nightingale"/>
    <s v="4.1.0"/>
    <n v="74"/>
    <n v="0"/>
    <s v="m"/>
    <s v="space"/>
    <s v="space"/>
    <s v="space"/>
    <s v="space"/>
    <s v="f3"/>
    <s v="m"/>
    <s v="space"/>
    <n v="1"/>
    <n v="244"/>
    <s v="-"/>
    <n v="2202.5714285714284"/>
    <n v="2570.2272856017166"/>
    <x v="1"/>
    <n v="31373"/>
    <n v="7252"/>
    <n v="2901"/>
    <n v="921"/>
    <n v="103185"/>
    <n v="244"/>
    <n v="65723"/>
    <n v="7384"/>
    <n v="2"/>
    <s v="legacy"/>
    <n v="1024"/>
    <n v="2"/>
    <n v="48000"/>
    <n v="-16"/>
    <s v="experiment"/>
    <x v="10"/>
    <s v="even"/>
    <n v="621439"/>
    <n v="614185"/>
    <n v="105033"/>
    <n v="1282882"/>
    <n v="1284830"/>
    <n v="614172"/>
    <n v="1282881"/>
    <n v="606749"/>
    <s v="NA"/>
    <n v="602790"/>
    <n v="440747"/>
    <n v="509523"/>
    <n v="1847"/>
    <n v="1846"/>
    <n v="1282130"/>
    <n v="440747"/>
    <n v="440747"/>
    <n v="1847"/>
    <n v="1288540"/>
    <n v="1286831"/>
    <n v="1288786"/>
    <n v="443649"/>
    <n v="510445"/>
    <n v="443798"/>
    <n v="606749"/>
    <n v="604791"/>
    <n v="614136"/>
    <s v="NA"/>
    <n v="1288540"/>
    <n v="602790"/>
    <n v="1282129"/>
    <n v="652812"/>
    <s v="kosslyn_1978"/>
    <n v="76"/>
    <s v="140348.0"/>
    <n v="77"/>
    <s v="impossible"/>
    <s v="yes"/>
    <n v="1024"/>
    <n v="-180"/>
    <n v="-104"/>
  </r>
  <r>
    <n v="98"/>
    <n v="98"/>
    <n v="1803"/>
    <n v="180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7"/>
    <n v="77"/>
    <n v="2"/>
    <n v="77"/>
    <n v="20"/>
    <n v="0"/>
    <n v="20"/>
    <n v="2"/>
    <n v="2"/>
    <n v="0"/>
    <n v="0"/>
    <n v="77"/>
    <n v="2"/>
    <n v="2"/>
    <n v="0"/>
    <n v="77"/>
    <n v="77"/>
    <n v="98"/>
    <n v="2"/>
    <n v="2"/>
    <n v="2"/>
    <n v="20"/>
    <n v="20"/>
    <n v="20"/>
    <n v="2"/>
    <n v="77"/>
    <n v="20"/>
    <n v="77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Colline"/>
    <n v="77"/>
    <n v="3"/>
    <n v="0"/>
    <n v="6"/>
    <s v="C:/Users/aboub/OneDrive/Desktop/subject-12.csv"/>
    <s v="legacy"/>
    <n v="7"/>
    <b v="0"/>
    <s v="Neonatal Nightingale"/>
    <s v="4.1.0"/>
    <n v="83"/>
    <n v="0"/>
    <s v="m"/>
    <s v="space"/>
    <s v="space"/>
    <s v="space"/>
    <s v="space"/>
    <s v="f3"/>
    <s v="m"/>
    <s v="space"/>
    <n v="1"/>
    <n v="314"/>
    <s v="-"/>
    <n v="2202.5714285714284"/>
    <n v="2570.2272856017166"/>
    <x v="1"/>
    <n v="31373"/>
    <n v="7252"/>
    <n v="2901"/>
    <n v="921"/>
    <n v="103185"/>
    <n v="314"/>
    <n v="65723"/>
    <n v="7384"/>
    <n v="2"/>
    <s v="legacy"/>
    <n v="1024"/>
    <n v="2"/>
    <n v="48000"/>
    <n v="-16"/>
    <s v="experiment"/>
    <x v="10"/>
    <s v="even"/>
    <n v="621439"/>
    <n v="614185"/>
    <n v="105033"/>
    <n v="1289566"/>
    <n v="1291509"/>
    <n v="614172"/>
    <n v="1289566"/>
    <n v="606749"/>
    <s v="NA"/>
    <n v="602790"/>
    <n v="440747"/>
    <n v="509523"/>
    <n v="1847"/>
    <n v="1846"/>
    <n v="1288815"/>
    <n v="440747"/>
    <n v="440747"/>
    <n v="1847"/>
    <n v="1295279"/>
    <n v="1293509"/>
    <n v="1295593"/>
    <n v="443649"/>
    <n v="510445"/>
    <n v="443798"/>
    <n v="606749"/>
    <n v="604791"/>
    <n v="614136"/>
    <s v="NA"/>
    <n v="1295279"/>
    <n v="602790"/>
    <n v="1288815"/>
    <n v="652812"/>
    <s v="kosslyn_1978"/>
    <n v="77"/>
    <s v="140662.0"/>
    <n v="78"/>
    <s v="impossible"/>
    <s v="yes"/>
    <n v="1024"/>
    <n v="-180"/>
    <n v="-104"/>
  </r>
  <r>
    <n v="98"/>
    <n v="98"/>
    <n v="1785"/>
    <n v="178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8"/>
    <n v="78"/>
    <n v="2"/>
    <n v="78"/>
    <n v="20"/>
    <n v="0"/>
    <n v="20"/>
    <n v="2"/>
    <n v="2"/>
    <n v="0"/>
    <n v="0"/>
    <n v="78"/>
    <n v="2"/>
    <n v="2"/>
    <n v="0"/>
    <n v="78"/>
    <n v="78"/>
    <n v="99"/>
    <n v="2"/>
    <n v="2"/>
    <n v="2"/>
    <n v="20"/>
    <n v="20"/>
    <n v="20"/>
    <n v="2"/>
    <n v="78"/>
    <n v="20"/>
    <n v="78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Ruisseau"/>
    <n v="78"/>
    <n v="3"/>
    <n v="0"/>
    <n v="6"/>
    <s v="C:/Users/aboub/OneDrive/Desktop/subject-12.csv"/>
    <s v="legacy"/>
    <n v="7"/>
    <b v="0"/>
    <s v="Neonatal Nightingale"/>
    <s v="4.1.0"/>
    <n v="81"/>
    <n v="0"/>
    <s v="m"/>
    <s v="space"/>
    <s v="space"/>
    <s v="space"/>
    <s v="space"/>
    <s v="f3"/>
    <s v="m"/>
    <s v="space"/>
    <n v="1"/>
    <n v="402"/>
    <s v="-"/>
    <n v="2202.5714285714284"/>
    <n v="2570.2272856017166"/>
    <x v="1"/>
    <n v="31373"/>
    <n v="7252"/>
    <n v="2901"/>
    <n v="921"/>
    <n v="103185"/>
    <n v="402"/>
    <n v="65723"/>
    <n v="7384"/>
    <n v="2"/>
    <s v="legacy"/>
    <n v="1024"/>
    <n v="2"/>
    <n v="48000"/>
    <n v="-16"/>
    <s v="experiment"/>
    <x v="10"/>
    <s v="even"/>
    <n v="621439"/>
    <n v="614185"/>
    <n v="105033"/>
    <n v="1296374"/>
    <n v="1298339"/>
    <n v="614172"/>
    <n v="1296373"/>
    <n v="606749"/>
    <s v="NA"/>
    <n v="602790"/>
    <n v="440747"/>
    <n v="509523"/>
    <n v="1847"/>
    <n v="1846"/>
    <n v="1295623"/>
    <n v="440747"/>
    <n v="440747"/>
    <n v="1847"/>
    <n v="1302030"/>
    <n v="1300339"/>
    <n v="1302433"/>
    <n v="443649"/>
    <n v="510445"/>
    <n v="443798"/>
    <n v="606749"/>
    <n v="604791"/>
    <n v="614136"/>
    <s v="NA"/>
    <n v="1302030"/>
    <n v="602790"/>
    <n v="1295622"/>
    <n v="652812"/>
    <s v="kosslyn_1978"/>
    <n v="78"/>
    <s v="141064.0"/>
    <n v="79"/>
    <s v="impossible"/>
    <s v="yes"/>
    <n v="1024"/>
    <n v="-180"/>
    <n v="-104"/>
  </r>
  <r>
    <n v="98"/>
    <n v="98"/>
    <n v="1796"/>
    <n v="179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9"/>
    <n v="79"/>
    <n v="2"/>
    <n v="79"/>
    <n v="20"/>
    <n v="0"/>
    <n v="20"/>
    <n v="2"/>
    <n v="2"/>
    <n v="0"/>
    <n v="0"/>
    <n v="79"/>
    <n v="2"/>
    <n v="2"/>
    <n v="0"/>
    <n v="79"/>
    <n v="79"/>
    <n v="100"/>
    <n v="2"/>
    <n v="2"/>
    <n v="2"/>
    <n v="20"/>
    <n v="20"/>
    <n v="20"/>
    <n v="2"/>
    <n v="79"/>
    <n v="20"/>
    <n v="79"/>
    <n v="0"/>
    <s v="stim0"/>
    <s v="-187.0"/>
    <s v="-110.0"/>
    <s v="Tue Oct  7 16:41:35 2025"/>
    <s v="The main experiment item"/>
    <b v="0"/>
    <x v="2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utte"/>
    <s v="Herbe"/>
    <n v="79"/>
    <n v="3"/>
    <n v="0"/>
    <n v="6"/>
    <s v="C:/Users/aboub/OneDrive/Desktop/subject-12.csv"/>
    <s v="legacy"/>
    <n v="7"/>
    <b v="0"/>
    <s v="Neonatal Nightingale"/>
    <s v="4.1.0"/>
    <n v="6"/>
    <n v="0"/>
    <s v="q"/>
    <s v="space"/>
    <s v="space"/>
    <s v="space"/>
    <s v="space"/>
    <s v="f3"/>
    <s v="q"/>
    <s v="space"/>
    <n v="1"/>
    <n v="2649"/>
    <n v="2649"/>
    <n v="2202.5714285714284"/>
    <n v="2570.2272856017166"/>
    <x v="384"/>
    <n v="31373"/>
    <n v="7252"/>
    <n v="2901"/>
    <n v="921"/>
    <n v="103185"/>
    <n v="2649"/>
    <n v="65723"/>
    <n v="7384"/>
    <n v="2"/>
    <s v="legacy"/>
    <n v="1024"/>
    <n v="2"/>
    <n v="48000"/>
    <n v="-16"/>
    <s v="experiment"/>
    <x v="10"/>
    <s v="even"/>
    <n v="621439"/>
    <n v="614185"/>
    <n v="105033"/>
    <n v="1303215"/>
    <n v="1305159"/>
    <n v="614172"/>
    <n v="1303215"/>
    <n v="606749"/>
    <s v="NA"/>
    <n v="602790"/>
    <n v="440747"/>
    <n v="509523"/>
    <n v="1847"/>
    <n v="1846"/>
    <n v="1302464"/>
    <n v="440747"/>
    <n v="440747"/>
    <n v="1847"/>
    <n v="1309109"/>
    <n v="1307159"/>
    <n v="1311759"/>
    <n v="443649"/>
    <n v="510445"/>
    <n v="443798"/>
    <n v="606749"/>
    <n v="604791"/>
    <n v="614136"/>
    <s v="NA"/>
    <n v="1309109"/>
    <n v="602790"/>
    <n v="1302463"/>
    <n v="652812"/>
    <s v="kosslyn_1978"/>
    <n v="79"/>
    <s v="143713.0"/>
    <n v="80"/>
    <s v="possible"/>
    <s v="yes"/>
    <n v="1024"/>
    <n v="-180"/>
    <n v="-104"/>
  </r>
  <r>
    <n v="98"/>
    <n v="98"/>
    <n v="1781"/>
    <n v="178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0"/>
    <n v="80"/>
    <n v="2"/>
    <n v="80"/>
    <n v="20"/>
    <n v="0"/>
    <n v="20"/>
    <n v="2"/>
    <n v="2"/>
    <n v="0"/>
    <n v="0"/>
    <n v="80"/>
    <n v="2"/>
    <n v="2"/>
    <n v="0"/>
    <n v="80"/>
    <n v="80"/>
    <n v="101"/>
    <n v="2"/>
    <n v="2"/>
    <n v="2"/>
    <n v="20"/>
    <n v="20"/>
    <n v="20"/>
    <n v="2"/>
    <n v="80"/>
    <n v="20"/>
    <n v="80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Herbe"/>
    <s v="tour"/>
    <n v="80"/>
    <n v="3"/>
    <n v="0"/>
    <n v="6"/>
    <s v="C:/Users/aboub/OneDrive/Desktop/subject-12.csv"/>
    <s v="legacy"/>
    <n v="7"/>
    <b v="0"/>
    <s v="Neonatal Nightingale"/>
    <s v="4.1.0"/>
    <n v="69"/>
    <n v="0"/>
    <s v="m"/>
    <s v="space"/>
    <s v="space"/>
    <s v="space"/>
    <s v="space"/>
    <s v="f3"/>
    <s v="m"/>
    <s v="space"/>
    <n v="1"/>
    <n v="568"/>
    <s v="-"/>
    <n v="2202.5714285714284"/>
    <n v="2570.2272856017166"/>
    <x v="1"/>
    <n v="31373"/>
    <n v="7252"/>
    <n v="2901"/>
    <n v="921"/>
    <n v="103185"/>
    <n v="568"/>
    <n v="65723"/>
    <n v="7384"/>
    <n v="2"/>
    <s v="legacy"/>
    <n v="1024"/>
    <n v="2"/>
    <n v="48000"/>
    <n v="-16"/>
    <s v="experiment"/>
    <x v="10"/>
    <s v="even"/>
    <n v="621439"/>
    <n v="614185"/>
    <n v="105033"/>
    <n v="1312572"/>
    <n v="1314530"/>
    <n v="614172"/>
    <n v="1312572"/>
    <n v="606749"/>
    <s v="NA"/>
    <n v="602790"/>
    <n v="440747"/>
    <n v="509523"/>
    <n v="1847"/>
    <n v="1846"/>
    <n v="1311822"/>
    <n v="440747"/>
    <n v="440747"/>
    <n v="1847"/>
    <n v="1317831"/>
    <n v="1316530"/>
    <n v="1318400"/>
    <n v="443649"/>
    <n v="510445"/>
    <n v="443798"/>
    <n v="606749"/>
    <n v="604791"/>
    <n v="614136"/>
    <s v="NA"/>
    <n v="1317831"/>
    <n v="602790"/>
    <n v="1311821"/>
    <n v="652812"/>
    <s v="kosslyn_1978"/>
    <n v="80"/>
    <s v="144281.0"/>
    <n v="81"/>
    <s v="impossible"/>
    <s v="yes"/>
    <n v="1024"/>
    <n v="-180"/>
    <n v="-104"/>
  </r>
  <r>
    <n v="98"/>
    <n v="98"/>
    <n v="1763"/>
    <n v="176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81"/>
    <n v="81"/>
    <n v="2"/>
    <n v="81"/>
    <n v="20"/>
    <n v="0"/>
    <n v="20"/>
    <n v="2"/>
    <n v="2"/>
    <n v="0"/>
    <n v="0"/>
    <n v="81"/>
    <n v="2"/>
    <n v="2"/>
    <n v="0"/>
    <n v="81"/>
    <n v="81"/>
    <n v="102"/>
    <n v="2"/>
    <n v="2"/>
    <n v="2"/>
    <n v="20"/>
    <n v="20"/>
    <n v="20"/>
    <n v="2"/>
    <n v="81"/>
    <n v="20"/>
    <n v="81"/>
    <n v="0"/>
    <s v="stim0"/>
    <s v="-187.0"/>
    <s v="-110.0"/>
    <s v="Tue Oct  7 16:41:35 2025"/>
    <s v="The main experiment item"/>
    <b v="0"/>
    <x v="19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Sable"/>
    <s v="Rocher"/>
    <n v="81"/>
    <n v="3"/>
    <n v="0"/>
    <n v="6"/>
    <s v="C:/Users/aboub/OneDrive/Desktop/subject-12.csv"/>
    <s v="legacy"/>
    <n v="7"/>
    <b v="0"/>
    <s v="Neonatal Nightingale"/>
    <s v="4.1.0"/>
    <n v="31"/>
    <n v="0"/>
    <s v="q"/>
    <s v="space"/>
    <s v="space"/>
    <s v="space"/>
    <s v="space"/>
    <s v="f3"/>
    <s v="q"/>
    <s v="space"/>
    <n v="1"/>
    <n v="315"/>
    <n v="315"/>
    <n v="2202.5714285714284"/>
    <n v="2570.2272856017166"/>
    <x v="51"/>
    <n v="31373"/>
    <n v="7252"/>
    <n v="2901"/>
    <n v="921"/>
    <n v="103185"/>
    <n v="315"/>
    <n v="65723"/>
    <n v="7384"/>
    <n v="2"/>
    <s v="legacy"/>
    <n v="1024"/>
    <n v="2"/>
    <n v="48000"/>
    <n v="-16"/>
    <s v="experiment"/>
    <x v="10"/>
    <s v="even"/>
    <n v="621439"/>
    <n v="614185"/>
    <n v="105033"/>
    <n v="1319215"/>
    <n v="1321229"/>
    <n v="614172"/>
    <n v="1319215"/>
    <n v="606749"/>
    <s v="NA"/>
    <n v="602790"/>
    <n v="440747"/>
    <n v="509523"/>
    <n v="1847"/>
    <n v="1846"/>
    <n v="1318464"/>
    <n v="440747"/>
    <n v="440747"/>
    <n v="1847"/>
    <n v="1324939"/>
    <n v="1323229"/>
    <n v="1325255"/>
    <n v="443649"/>
    <n v="510445"/>
    <n v="443798"/>
    <n v="606749"/>
    <n v="604791"/>
    <n v="614136"/>
    <s v="NA"/>
    <n v="1324939"/>
    <n v="602790"/>
    <n v="1318464"/>
    <n v="652812"/>
    <s v="kosslyn_1978"/>
    <n v="81"/>
    <s v="144596.0"/>
    <n v="82"/>
    <s v="possible"/>
    <s v="yes"/>
    <n v="1024"/>
    <n v="-180"/>
    <n v="-104"/>
  </r>
  <r>
    <n v="98"/>
    <n v="98"/>
    <n v="1744"/>
    <n v="174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2"/>
    <n v="82"/>
    <n v="2"/>
    <n v="82"/>
    <n v="20"/>
    <n v="0"/>
    <n v="20"/>
    <n v="2"/>
    <n v="2"/>
    <n v="0"/>
    <n v="0"/>
    <n v="82"/>
    <n v="2"/>
    <n v="2"/>
    <n v="0"/>
    <n v="82"/>
    <n v="82"/>
    <n v="103"/>
    <n v="2"/>
    <n v="2"/>
    <n v="2"/>
    <n v="20"/>
    <n v="20"/>
    <n v="20"/>
    <n v="2"/>
    <n v="82"/>
    <n v="20"/>
    <n v="82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Rocher"/>
    <s v="vallee"/>
    <n v="82"/>
    <n v="3"/>
    <n v="0"/>
    <n v="6"/>
    <s v="C:/Users/aboub/OneDrive/Desktop/subject-12.csv"/>
    <s v="legacy"/>
    <n v="7"/>
    <b v="0"/>
    <s v="Neonatal Nightingale"/>
    <s v="4.1.0"/>
    <n v="49"/>
    <n v="0"/>
    <s v="m"/>
    <s v="space"/>
    <s v="space"/>
    <s v="space"/>
    <s v="space"/>
    <s v="f3"/>
    <s v="m"/>
    <s v="space"/>
    <n v="1"/>
    <n v="238"/>
    <s v="-"/>
    <n v="2202.5714285714284"/>
    <n v="2570.2272856017166"/>
    <x v="1"/>
    <n v="31373"/>
    <n v="7252"/>
    <n v="2901"/>
    <n v="921"/>
    <n v="103185"/>
    <n v="238"/>
    <n v="65723"/>
    <n v="7384"/>
    <n v="2"/>
    <s v="legacy"/>
    <n v="1024"/>
    <n v="2"/>
    <n v="48000"/>
    <n v="-16"/>
    <s v="experiment"/>
    <x v="10"/>
    <s v="even"/>
    <n v="621439"/>
    <n v="614185"/>
    <n v="105033"/>
    <n v="1326039"/>
    <n v="1327729"/>
    <n v="614172"/>
    <n v="1326038"/>
    <n v="606749"/>
    <s v="NA"/>
    <n v="602790"/>
    <n v="440747"/>
    <n v="509523"/>
    <n v="1847"/>
    <n v="1846"/>
    <n v="1325286"/>
    <n v="440747"/>
    <n v="440747"/>
    <n v="1847"/>
    <n v="1331589"/>
    <n v="1329730"/>
    <n v="1331828"/>
    <n v="443649"/>
    <n v="510445"/>
    <n v="443798"/>
    <n v="606749"/>
    <n v="604791"/>
    <n v="614136"/>
    <s v="NA"/>
    <n v="1331589"/>
    <n v="602790"/>
    <n v="1325286"/>
    <n v="652812"/>
    <s v="kosslyn_1978"/>
    <n v="82"/>
    <s v="144834.0"/>
    <n v="83"/>
    <s v="impossible"/>
    <s v="yes"/>
    <n v="1024"/>
    <n v="-180"/>
    <n v="-104"/>
  </r>
  <r>
    <n v="98"/>
    <n v="98"/>
    <n v="1730"/>
    <n v="173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3"/>
    <n v="83"/>
    <n v="2"/>
    <n v="83"/>
    <n v="20"/>
    <n v="0"/>
    <n v="20"/>
    <n v="2"/>
    <n v="2"/>
    <n v="0"/>
    <n v="0"/>
    <n v="83"/>
    <n v="2"/>
    <n v="2"/>
    <n v="0"/>
    <n v="83"/>
    <n v="83"/>
    <n v="104"/>
    <n v="2"/>
    <n v="2"/>
    <n v="2"/>
    <n v="20"/>
    <n v="20"/>
    <n v="20"/>
    <n v="2"/>
    <n v="83"/>
    <n v="20"/>
    <n v="83"/>
    <n v="0"/>
    <s v="stim0"/>
    <s v="-187.0"/>
    <s v="-110.0"/>
    <s v="Tue Oct  7 16:41:35 2025"/>
    <s v="The main experiment item"/>
    <b v="0"/>
    <x v="2"/>
    <b v="1"/>
    <m/>
    <s v="kosslyn_1978.osexp"/>
    <s v="C:\Users\aboub\Downloads"/>
    <b v="0"/>
    <s v="mono"/>
    <b v="0"/>
    <n v="18"/>
    <s v="no"/>
    <s v="#000000"/>
    <s v="no"/>
    <s v="no"/>
    <n v="768"/>
    <s v="legacy"/>
    <s v="herbe"/>
    <s v="puits"/>
    <s v="phare"/>
    <n v="83"/>
    <n v="3"/>
    <n v="0"/>
    <n v="6"/>
    <s v="C:/Users/aboub/OneDrive/Desktop/subject-12.csv"/>
    <s v="legacy"/>
    <n v="7"/>
    <b v="0"/>
    <s v="Neonatal Nightingale"/>
    <s v="4.1.0"/>
    <n v="71"/>
    <n v="0"/>
    <s v="m"/>
    <s v="space"/>
    <s v="space"/>
    <s v="space"/>
    <s v="space"/>
    <s v="f3"/>
    <s v="m"/>
    <s v="space"/>
    <n v="1"/>
    <n v="524"/>
    <s v="-"/>
    <n v="2202.5714285714284"/>
    <n v="2570.2272856017166"/>
    <x v="1"/>
    <n v="31373"/>
    <n v="7252"/>
    <n v="2901"/>
    <n v="921"/>
    <n v="103185"/>
    <n v="524"/>
    <n v="65723"/>
    <n v="7384"/>
    <n v="2"/>
    <s v="legacy"/>
    <n v="1024"/>
    <n v="2"/>
    <n v="48000"/>
    <n v="-16"/>
    <s v="experiment"/>
    <x v="10"/>
    <s v="even"/>
    <n v="621439"/>
    <n v="614185"/>
    <n v="105033"/>
    <n v="1332611"/>
    <n v="1334370"/>
    <n v="614172"/>
    <n v="1332611"/>
    <n v="606749"/>
    <s v="NA"/>
    <n v="602790"/>
    <n v="440747"/>
    <n v="509523"/>
    <n v="1847"/>
    <n v="1846"/>
    <n v="1331861"/>
    <n v="440747"/>
    <n v="440747"/>
    <n v="1847"/>
    <n v="1338100"/>
    <n v="1336370"/>
    <n v="1338625"/>
    <n v="443649"/>
    <n v="510445"/>
    <n v="443798"/>
    <n v="606749"/>
    <n v="604791"/>
    <n v="614136"/>
    <s v="NA"/>
    <n v="1338100"/>
    <n v="602790"/>
    <n v="1331861"/>
    <n v="652812"/>
    <s v="kosslyn_1978"/>
    <n v="83"/>
    <s v="145358.0"/>
    <n v="84"/>
    <s v="impossible"/>
    <s v="yes"/>
    <n v="1024"/>
    <n v="-180"/>
    <n v="-104"/>
  </r>
  <r>
    <s v="undefined"/>
    <s v="undefined"/>
    <n v="5963"/>
    <n v="596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97.0"/>
    <s v="126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NA"/>
    <s v="NA"/>
    <n v="0"/>
    <n v="0"/>
    <n v="0"/>
    <n v="0"/>
    <s v="/Users/lbrunel2/Desktop/subject-13.csv"/>
    <s v="legacy"/>
    <n v="1"/>
    <b v="0"/>
    <s v="Melodramatic Milgram"/>
    <s v="4.0.1"/>
    <s v="NA"/>
    <n v="0"/>
    <n v="1"/>
    <s v="NA"/>
    <s v="NA"/>
    <s v="space"/>
    <s v="space"/>
    <s v="space"/>
    <s v="NA"/>
    <s v="space"/>
    <n v="1"/>
    <n v="5963"/>
    <s v="-"/>
    <m/>
    <m/>
    <x v="0"/>
    <s v="NA"/>
    <s v="NA"/>
    <n v="6289"/>
    <n v="4233"/>
    <n v="8173"/>
    <s v="NA"/>
    <n v="47993"/>
    <n v="5963"/>
    <n v="2"/>
    <s v="legacy"/>
    <n v="1024"/>
    <n v="2"/>
    <n v="48000"/>
    <n v="-16"/>
    <s v="experiment"/>
    <x v="11"/>
    <s v="odd"/>
    <s v="NA"/>
    <s v="NA"/>
    <n v="11035"/>
    <s v="NA"/>
    <s v="NA"/>
    <s v="NA"/>
    <s v="NA"/>
    <n v="73987"/>
    <s v="NA"/>
    <n v="69859"/>
    <n v="11061"/>
    <n v="65497"/>
    <n v="2851"/>
    <n v="2715"/>
    <s v="NA"/>
    <n v="11057"/>
    <n v="11057"/>
    <n v="2848"/>
    <s v="NA"/>
    <s v="NA"/>
    <n v="80002"/>
    <n v="17360"/>
    <n v="69731"/>
    <n v="17499"/>
    <n v="73987"/>
    <n v="71859"/>
    <n v="80002"/>
    <s v="NA"/>
    <s v="NA"/>
    <n v="69857"/>
    <s v="NA"/>
    <s v="NA"/>
    <s v="kosslyn_1978"/>
    <n v="0"/>
    <s v="5963.0"/>
    <n v="1"/>
    <s v="NA"/>
    <s v="yes"/>
    <n v="1024"/>
    <n v="-115"/>
    <n v="165"/>
  </r>
  <r>
    <s v="undefined"/>
    <s v="undefined"/>
    <n v="4886"/>
    <n v="488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69.0"/>
    <s v="157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puits"/>
    <s v="NA"/>
    <s v="NA"/>
    <n v="1"/>
    <n v="0"/>
    <n v="0"/>
    <n v="1"/>
    <s v="/Users/lbrunel2/Desktop/subject-13.csv"/>
    <s v="legacy"/>
    <n v="1"/>
    <b v="0"/>
    <s v="Melodramatic Milgram"/>
    <s v="4.0.1"/>
    <s v="NA"/>
    <n v="0"/>
    <n v="1"/>
    <s v="NA"/>
    <s v="NA"/>
    <s v="space"/>
    <s v="space"/>
    <s v="space"/>
    <s v="NA"/>
    <s v="space"/>
    <n v="1"/>
    <n v="3809"/>
    <s v="-"/>
    <m/>
    <m/>
    <x v="0"/>
    <s v="NA"/>
    <s v="NA"/>
    <n v="6289"/>
    <n v="4233"/>
    <n v="8173"/>
    <s v="NA"/>
    <n v="47993"/>
    <n v="3809"/>
    <n v="2"/>
    <s v="legacy"/>
    <n v="1024"/>
    <n v="2"/>
    <n v="48000"/>
    <n v="-16"/>
    <s v="experiment"/>
    <x v="11"/>
    <s v="odd"/>
    <s v="NA"/>
    <s v="NA"/>
    <n v="11035"/>
    <s v="NA"/>
    <s v="NA"/>
    <s v="NA"/>
    <s v="NA"/>
    <n v="83891"/>
    <s v="NA"/>
    <n v="80119"/>
    <n v="11061"/>
    <n v="65497"/>
    <n v="2851"/>
    <n v="2715"/>
    <s v="NA"/>
    <n v="11057"/>
    <n v="11057"/>
    <n v="2848"/>
    <s v="NA"/>
    <s v="NA"/>
    <n v="87701"/>
    <n v="17360"/>
    <n v="69731"/>
    <n v="17499"/>
    <n v="83891"/>
    <n v="82119"/>
    <n v="87701"/>
    <s v="NA"/>
    <s v="NA"/>
    <n v="80114"/>
    <s v="NA"/>
    <s v="NA"/>
    <s v="kosslyn_1978"/>
    <n v="0"/>
    <s v="9772.0"/>
    <n v="2"/>
    <s v="NA"/>
    <s v="yes"/>
    <n v="1024"/>
    <n v="-260"/>
    <n v="180"/>
  </r>
  <r>
    <s v="undefined"/>
    <s v="undefined"/>
    <n v="4295"/>
    <n v="429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3.0"/>
    <s v="-310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rocher"/>
    <s v="NA"/>
    <s v="NA"/>
    <n v="2"/>
    <n v="0"/>
    <n v="0"/>
    <n v="2"/>
    <s v="/Users/lbrunel2/Desktop/subject-13.csv"/>
    <s v="legacy"/>
    <n v="2"/>
    <b v="0"/>
    <s v="Melodramatic Milgram"/>
    <s v="4.0.1"/>
    <s v="NA"/>
    <n v="0"/>
    <n v="1"/>
    <s v="NA"/>
    <s v="NA"/>
    <s v="space"/>
    <s v="space"/>
    <s v="space"/>
    <s v="NA"/>
    <s v="space"/>
    <n v="1"/>
    <n v="3114"/>
    <s v="-"/>
    <m/>
    <m/>
    <x v="0"/>
    <s v="NA"/>
    <s v="NA"/>
    <n v="6289"/>
    <n v="4233"/>
    <n v="8173"/>
    <s v="NA"/>
    <n v="47993"/>
    <n v="3114"/>
    <n v="2"/>
    <s v="legacy"/>
    <n v="1024"/>
    <n v="2"/>
    <n v="48000"/>
    <n v="-16"/>
    <s v="experiment"/>
    <x v="11"/>
    <s v="odd"/>
    <s v="NA"/>
    <s v="NA"/>
    <n v="11035"/>
    <s v="NA"/>
    <s v="NA"/>
    <s v="NA"/>
    <s v="NA"/>
    <n v="91519"/>
    <s v="NA"/>
    <n v="87817"/>
    <n v="11061"/>
    <n v="65497"/>
    <n v="2851"/>
    <n v="2715"/>
    <s v="NA"/>
    <n v="11057"/>
    <n v="11057"/>
    <n v="2848"/>
    <s v="NA"/>
    <s v="NA"/>
    <n v="94634"/>
    <n v="17360"/>
    <n v="69731"/>
    <n v="17499"/>
    <n v="91519"/>
    <n v="89817"/>
    <n v="94634"/>
    <s v="NA"/>
    <s v="NA"/>
    <n v="87811"/>
    <s v="NA"/>
    <s v="NA"/>
    <s v="kosslyn_1978"/>
    <n v="0"/>
    <s v="12886.0"/>
    <n v="3"/>
    <s v="NA"/>
    <s v="yes"/>
    <n v="1024"/>
    <n v="-9"/>
    <n v="-326"/>
  </r>
  <r>
    <s v="undefined"/>
    <s v="undefined"/>
    <n v="3900"/>
    <n v="390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181.0"/>
    <s v="247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sable"/>
    <s v="NA"/>
    <s v="NA"/>
    <n v="3"/>
    <n v="0"/>
    <n v="0"/>
    <n v="3"/>
    <s v="/Users/lbrunel2/Desktop/subject-13.csv"/>
    <s v="legacy"/>
    <n v="3"/>
    <b v="0"/>
    <s v="Melodramatic Milgram"/>
    <s v="4.0.1"/>
    <s v="NA"/>
    <n v="0"/>
    <n v="1"/>
    <s v="NA"/>
    <s v="NA"/>
    <s v="space"/>
    <s v="space"/>
    <s v="space"/>
    <s v="NA"/>
    <s v="space"/>
    <n v="1"/>
    <n v="2715"/>
    <s v="-"/>
    <m/>
    <m/>
    <x v="0"/>
    <s v="NA"/>
    <s v="NA"/>
    <n v="6289"/>
    <n v="4233"/>
    <n v="8173"/>
    <s v="NA"/>
    <n v="47993"/>
    <n v="2715"/>
    <n v="2"/>
    <s v="legacy"/>
    <n v="1024"/>
    <n v="2"/>
    <n v="48000"/>
    <n v="-16"/>
    <s v="experiment"/>
    <x v="11"/>
    <s v="odd"/>
    <s v="NA"/>
    <s v="NA"/>
    <n v="11035"/>
    <s v="NA"/>
    <s v="NA"/>
    <s v="NA"/>
    <s v="NA"/>
    <n v="98752"/>
    <s v="NA"/>
    <n v="94749"/>
    <n v="11061"/>
    <n v="65497"/>
    <n v="2851"/>
    <n v="2715"/>
    <s v="NA"/>
    <n v="11057"/>
    <n v="11057"/>
    <n v="2848"/>
    <s v="NA"/>
    <s v="NA"/>
    <n v="101468"/>
    <n v="17360"/>
    <n v="69731"/>
    <n v="17499"/>
    <n v="98752"/>
    <n v="96749"/>
    <n v="101468"/>
    <s v="NA"/>
    <s v="NA"/>
    <n v="94744"/>
    <s v="NA"/>
    <s v="NA"/>
    <s v="kosslyn_1978"/>
    <n v="0"/>
    <s v="15601.0"/>
    <n v="4"/>
    <s v="NA"/>
    <s v="yes"/>
    <n v="1024"/>
    <n v="155"/>
    <n v="285"/>
  </r>
  <r>
    <s v="undefined"/>
    <s v="undefined"/>
    <n v="3601"/>
    <n v="360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132.0"/>
    <s v="235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hutte"/>
    <s v="NA"/>
    <s v="NA"/>
    <n v="4"/>
    <n v="0"/>
    <n v="0"/>
    <n v="4"/>
    <s v="/Users/lbrunel2/Desktop/subject-13.csv"/>
    <s v="legacy"/>
    <n v="3"/>
    <b v="0"/>
    <s v="Melodramatic Milgram"/>
    <s v="4.0.1"/>
    <s v="NA"/>
    <n v="0"/>
    <n v="1"/>
    <s v="NA"/>
    <s v="NA"/>
    <s v="space"/>
    <s v="space"/>
    <s v="space"/>
    <s v="NA"/>
    <s v="space"/>
    <n v="1"/>
    <n v="2407"/>
    <s v="-"/>
    <m/>
    <m/>
    <x v="0"/>
    <s v="NA"/>
    <s v="NA"/>
    <n v="6289"/>
    <n v="4233"/>
    <n v="8173"/>
    <s v="NA"/>
    <n v="47993"/>
    <n v="2407"/>
    <n v="2"/>
    <s v="legacy"/>
    <n v="1024"/>
    <n v="2"/>
    <n v="48000"/>
    <n v="-16"/>
    <s v="experiment"/>
    <x v="11"/>
    <s v="odd"/>
    <s v="NA"/>
    <s v="NA"/>
    <n v="11035"/>
    <s v="NA"/>
    <s v="NA"/>
    <s v="NA"/>
    <s v="NA"/>
    <n v="105543"/>
    <s v="NA"/>
    <n v="101585"/>
    <n v="11061"/>
    <n v="65497"/>
    <n v="2851"/>
    <n v="2715"/>
    <s v="NA"/>
    <n v="11057"/>
    <n v="11057"/>
    <n v="2848"/>
    <s v="NA"/>
    <s v="NA"/>
    <n v="107951"/>
    <n v="17360"/>
    <n v="69731"/>
    <n v="17499"/>
    <n v="105543"/>
    <n v="103585"/>
    <n v="107951"/>
    <s v="NA"/>
    <s v="NA"/>
    <n v="101577"/>
    <s v="NA"/>
    <s v="NA"/>
    <s v="kosslyn_1978"/>
    <n v="0"/>
    <s v="18008.0"/>
    <n v="5"/>
    <s v="NA"/>
    <s v="yes"/>
    <n v="1024"/>
    <n v="-190"/>
    <n v="264"/>
  </r>
  <r>
    <s v="undefined"/>
    <s v="undefined"/>
    <n v="3194"/>
    <n v="3194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-201.0"/>
    <s v="135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herbe"/>
    <s v="NA"/>
    <s v="NA"/>
    <n v="5"/>
    <n v="0"/>
    <n v="0"/>
    <n v="5"/>
    <s v="/Users/lbrunel2/Desktop/subject-13.csv"/>
    <s v="legacy"/>
    <n v="3"/>
    <b v="0"/>
    <s v="Melodramatic Milgram"/>
    <s v="4.0.1"/>
    <s v="NA"/>
    <n v="0"/>
    <n v="1"/>
    <s v="NA"/>
    <s v="NA"/>
    <s v="space"/>
    <s v="space"/>
    <s v="space"/>
    <s v="NA"/>
    <s v="space"/>
    <n v="1"/>
    <n v="1161"/>
    <s v="-"/>
    <m/>
    <m/>
    <x v="0"/>
    <s v="NA"/>
    <s v="NA"/>
    <n v="6289"/>
    <n v="4233"/>
    <n v="8173"/>
    <s v="NA"/>
    <n v="47993"/>
    <n v="1161"/>
    <n v="2"/>
    <s v="legacy"/>
    <n v="1024"/>
    <n v="2"/>
    <n v="48000"/>
    <n v="-16"/>
    <s v="experiment"/>
    <x v="11"/>
    <s v="odd"/>
    <s v="NA"/>
    <s v="NA"/>
    <n v="11035"/>
    <s v="NA"/>
    <s v="NA"/>
    <s v="NA"/>
    <s v="NA"/>
    <n v="112022"/>
    <s v="NA"/>
    <n v="108066"/>
    <n v="11061"/>
    <n v="65497"/>
    <n v="2851"/>
    <n v="2715"/>
    <s v="NA"/>
    <n v="11057"/>
    <n v="11057"/>
    <n v="2848"/>
    <s v="NA"/>
    <s v="NA"/>
    <n v="113184"/>
    <n v="17360"/>
    <n v="69731"/>
    <n v="17499"/>
    <n v="112022"/>
    <n v="110066"/>
    <n v="113184"/>
    <s v="NA"/>
    <s v="NA"/>
    <n v="108060"/>
    <s v="NA"/>
    <s v="NA"/>
    <s v="kosslyn_1978"/>
    <n v="0"/>
    <s v="19169.0"/>
    <n v="6"/>
    <s v="NA"/>
    <s v="yes"/>
    <n v="1024"/>
    <n v="-180"/>
    <n v="-104"/>
  </r>
  <r>
    <s v="undefined"/>
    <s v="undefined"/>
    <n v="3416"/>
    <n v="341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43.0"/>
    <s v="168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lac"/>
    <s v="NA"/>
    <s v="NA"/>
    <n v="6"/>
    <n v="0"/>
    <n v="0"/>
    <n v="6"/>
    <s v="/Users/lbrunel2/Desktop/subject-13.csv"/>
    <s v="legacy"/>
    <n v="4"/>
    <b v="0"/>
    <s v="Melodramatic Milgram"/>
    <s v="4.0.1"/>
    <s v="NA"/>
    <n v="0"/>
    <n v="1"/>
    <s v="NA"/>
    <s v="NA"/>
    <s v="space"/>
    <s v="space"/>
    <s v="space"/>
    <s v="NA"/>
    <s v="space"/>
    <n v="1"/>
    <n v="4746"/>
    <s v="-"/>
    <m/>
    <m/>
    <x v="0"/>
    <s v="NA"/>
    <s v="NA"/>
    <n v="6289"/>
    <n v="4233"/>
    <n v="8173"/>
    <s v="NA"/>
    <n v="47993"/>
    <n v="4746"/>
    <n v="2"/>
    <s v="legacy"/>
    <n v="1024"/>
    <n v="2"/>
    <n v="48000"/>
    <n v="-16"/>
    <s v="experiment"/>
    <x v="11"/>
    <s v="odd"/>
    <s v="NA"/>
    <s v="NA"/>
    <n v="11035"/>
    <s v="NA"/>
    <s v="NA"/>
    <s v="NA"/>
    <s v="NA"/>
    <n v="116886"/>
    <s v="NA"/>
    <n v="113299"/>
    <n v="11061"/>
    <n v="65497"/>
    <n v="2851"/>
    <n v="2715"/>
    <s v="NA"/>
    <n v="11057"/>
    <n v="11057"/>
    <n v="2848"/>
    <s v="NA"/>
    <s v="NA"/>
    <n v="121634"/>
    <n v="17360"/>
    <n v="69731"/>
    <n v="17499"/>
    <n v="116887"/>
    <n v="115299"/>
    <n v="121634"/>
    <s v="NA"/>
    <s v="NA"/>
    <n v="113293"/>
    <s v="NA"/>
    <s v="NA"/>
    <s v="kosslyn_1978"/>
    <n v="0"/>
    <s v="23915.0"/>
    <n v="7"/>
    <s v="NA"/>
    <s v="yes"/>
    <n v="1024"/>
    <n v="-50"/>
    <n v="180"/>
  </r>
  <r>
    <s v="undefined"/>
    <s v="undefined"/>
    <n v="1933"/>
    <n v="193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2.0"/>
    <s v="-320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rocher"/>
    <s v="NA"/>
    <s v="NA"/>
    <n v="0"/>
    <n v="1"/>
    <n v="0"/>
    <n v="0"/>
    <s v="/Users/lbrunel2/Desktop/subject-13.csv"/>
    <s v="legacy"/>
    <n v="1"/>
    <b v="0"/>
    <s v="Melodramatic Milgram"/>
    <s v="4.0.1"/>
    <s v="NA"/>
    <n v="0"/>
    <n v="1"/>
    <s v="NA"/>
    <s v="space"/>
    <s v="space"/>
    <s v="space"/>
    <s v="space"/>
    <s v="NA"/>
    <s v="space"/>
    <n v="1"/>
    <n v="1933"/>
    <s v="-"/>
    <m/>
    <m/>
    <x v="0"/>
    <s v="NA"/>
    <n v="4731"/>
    <n v="2480"/>
    <n v="2103"/>
    <n v="8173"/>
    <s v="NA"/>
    <n v="15106"/>
    <n v="1933"/>
    <n v="2"/>
    <s v="legacy"/>
    <n v="1024"/>
    <n v="2"/>
    <n v="48000"/>
    <n v="-16"/>
    <s v="experiment"/>
    <x v="11"/>
    <s v="odd"/>
    <s v="NA"/>
    <n v="121646"/>
    <n v="11035"/>
    <s v="NA"/>
    <s v="NA"/>
    <n v="121637"/>
    <s v="NA"/>
    <n v="150067"/>
    <s v="NA"/>
    <n v="146365"/>
    <n v="126396"/>
    <n v="144098"/>
    <n v="2851"/>
    <n v="2715"/>
    <s v="NA"/>
    <n v="126394"/>
    <n v="126394"/>
    <n v="2848"/>
    <s v="NA"/>
    <s v="NA"/>
    <n v="152002"/>
    <n v="128877"/>
    <n v="146202"/>
    <n v="128984"/>
    <n v="150067"/>
    <n v="148365"/>
    <n v="152002"/>
    <s v="NA"/>
    <s v="NA"/>
    <n v="146363"/>
    <s v="NA"/>
    <s v="NA"/>
    <s v="kosslyn_1978"/>
    <n v="0"/>
    <s v="1933.0"/>
    <n v="1"/>
    <s v="NA"/>
    <s v="yes"/>
    <n v="1024"/>
    <n v="-9"/>
    <n v="-326"/>
  </r>
  <r>
    <s v="undefined"/>
    <s v="undefined"/>
    <n v="2203"/>
    <n v="220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143.0"/>
    <s v="-113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herbe"/>
    <s v="NA"/>
    <s v="NA"/>
    <n v="1"/>
    <n v="1"/>
    <n v="0"/>
    <n v="1"/>
    <s v="/Users/lbrunel2/Desktop/subject-13.csv"/>
    <s v="legacy"/>
    <n v="2"/>
    <b v="0"/>
    <s v="Melodramatic Milgram"/>
    <s v="4.0.1"/>
    <s v="NA"/>
    <n v="0"/>
    <n v="1"/>
    <s v="NA"/>
    <s v="space"/>
    <s v="space"/>
    <s v="space"/>
    <s v="space"/>
    <s v="NA"/>
    <s v="space"/>
    <n v="1"/>
    <n v="2474"/>
    <s v="-"/>
    <m/>
    <m/>
    <x v="0"/>
    <s v="NA"/>
    <n v="4731"/>
    <n v="2480"/>
    <n v="2103"/>
    <n v="8173"/>
    <s v="NA"/>
    <n v="15106"/>
    <n v="2474"/>
    <n v="2"/>
    <s v="legacy"/>
    <n v="1024"/>
    <n v="2"/>
    <n v="48000"/>
    <n v="-16"/>
    <s v="experiment"/>
    <x v="11"/>
    <s v="odd"/>
    <s v="NA"/>
    <n v="121646"/>
    <n v="11035"/>
    <s v="NA"/>
    <s v="NA"/>
    <n v="121637"/>
    <s v="NA"/>
    <n v="156059"/>
    <s v="NA"/>
    <n v="152117"/>
    <n v="126396"/>
    <n v="144098"/>
    <n v="2851"/>
    <n v="2715"/>
    <s v="NA"/>
    <n v="126394"/>
    <n v="126394"/>
    <n v="2848"/>
    <s v="NA"/>
    <s v="NA"/>
    <n v="158534"/>
    <n v="128877"/>
    <n v="146202"/>
    <n v="128984"/>
    <n v="156059"/>
    <n v="154117"/>
    <n v="158534"/>
    <s v="NA"/>
    <s v="NA"/>
    <n v="152112"/>
    <s v="NA"/>
    <s v="NA"/>
    <s v="kosslyn_1978"/>
    <n v="0"/>
    <s v="4407.0"/>
    <n v="2"/>
    <s v="NA"/>
    <s v="yes"/>
    <n v="1024"/>
    <n v="-180"/>
    <n v="-104"/>
  </r>
  <r>
    <s v="undefined"/>
    <s v="undefined"/>
    <n v="2136"/>
    <n v="213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73.0"/>
    <s v="122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NA"/>
    <s v="NA"/>
    <n v="2"/>
    <n v="1"/>
    <n v="0"/>
    <n v="2"/>
    <s v="/Users/lbrunel2/Desktop/subject-13.csv"/>
    <s v="legacy"/>
    <n v="2"/>
    <b v="0"/>
    <s v="Melodramatic Milgram"/>
    <s v="4.0.1"/>
    <s v="NA"/>
    <n v="0"/>
    <n v="1"/>
    <s v="NA"/>
    <s v="space"/>
    <s v="space"/>
    <s v="space"/>
    <s v="space"/>
    <s v="NA"/>
    <s v="space"/>
    <n v="1"/>
    <n v="2002"/>
    <s v="-"/>
    <m/>
    <m/>
    <x v="0"/>
    <s v="NA"/>
    <n v="4731"/>
    <n v="2480"/>
    <n v="2103"/>
    <n v="8173"/>
    <s v="NA"/>
    <n v="15106"/>
    <n v="2002"/>
    <n v="2"/>
    <s v="legacy"/>
    <n v="1024"/>
    <n v="2"/>
    <n v="48000"/>
    <n v="-16"/>
    <s v="experiment"/>
    <x v="11"/>
    <s v="odd"/>
    <s v="NA"/>
    <n v="121646"/>
    <n v="11035"/>
    <s v="NA"/>
    <s v="NA"/>
    <n v="121637"/>
    <s v="NA"/>
    <n v="162781"/>
    <s v="NA"/>
    <n v="158645"/>
    <n v="126396"/>
    <n v="144098"/>
    <n v="2851"/>
    <n v="2715"/>
    <s v="NA"/>
    <n v="126394"/>
    <n v="126394"/>
    <n v="2848"/>
    <s v="NA"/>
    <s v="NA"/>
    <n v="164784"/>
    <n v="128877"/>
    <n v="146202"/>
    <n v="128984"/>
    <n v="162781"/>
    <n v="160645"/>
    <n v="164784"/>
    <s v="NA"/>
    <s v="NA"/>
    <n v="158641"/>
    <s v="NA"/>
    <s v="NA"/>
    <s v="kosslyn_1978"/>
    <n v="0"/>
    <s v="6409.0"/>
    <n v="3"/>
    <s v="NA"/>
    <s v="yes"/>
    <n v="1024"/>
    <n v="-115"/>
    <n v="165"/>
  </r>
  <r>
    <s v="undefined"/>
    <s v="undefined"/>
    <n v="2110"/>
    <n v="2110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204.0"/>
    <s v="140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puits"/>
    <s v="NA"/>
    <s v="NA"/>
    <n v="3"/>
    <n v="1"/>
    <n v="0"/>
    <n v="3"/>
    <s v="/Users/lbrunel2/Desktop/subject-13.csv"/>
    <s v="legacy"/>
    <n v="2"/>
    <b v="0"/>
    <s v="Melodramatic Milgram"/>
    <s v="4.0.1"/>
    <s v="NA"/>
    <n v="0"/>
    <n v="1"/>
    <s v="NA"/>
    <s v="space"/>
    <s v="space"/>
    <s v="space"/>
    <s v="space"/>
    <s v="NA"/>
    <s v="space"/>
    <n v="1"/>
    <n v="2032"/>
    <s v="-"/>
    <m/>
    <m/>
    <x v="0"/>
    <s v="NA"/>
    <n v="4731"/>
    <n v="2480"/>
    <n v="2103"/>
    <n v="8173"/>
    <s v="NA"/>
    <n v="15106"/>
    <n v="2032"/>
    <n v="2"/>
    <s v="legacy"/>
    <n v="1024"/>
    <n v="2"/>
    <n v="48000"/>
    <n v="-16"/>
    <s v="experiment"/>
    <x v="11"/>
    <s v="odd"/>
    <s v="NA"/>
    <n v="121646"/>
    <n v="11035"/>
    <s v="NA"/>
    <s v="NA"/>
    <n v="121637"/>
    <s v="NA"/>
    <n v="168667"/>
    <s v="NA"/>
    <n v="164902"/>
    <n v="126396"/>
    <n v="144098"/>
    <n v="2851"/>
    <n v="2715"/>
    <s v="NA"/>
    <n v="126394"/>
    <n v="126394"/>
    <n v="2848"/>
    <s v="NA"/>
    <s v="NA"/>
    <n v="170700"/>
    <n v="128877"/>
    <n v="146202"/>
    <n v="128984"/>
    <n v="168667"/>
    <n v="166902"/>
    <n v="170700"/>
    <s v="NA"/>
    <s v="NA"/>
    <n v="164893"/>
    <s v="NA"/>
    <s v="NA"/>
    <s v="kosslyn_1978"/>
    <n v="0"/>
    <s v="8441.0"/>
    <n v="4"/>
    <s v="NA"/>
    <s v="yes"/>
    <n v="1024"/>
    <n v="-260"/>
    <n v="180"/>
  </r>
  <r>
    <s v="undefined"/>
    <s v="undefined"/>
    <n v="2081"/>
    <n v="208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193.0"/>
    <s v="236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sable"/>
    <s v="NA"/>
    <s v="NA"/>
    <n v="4"/>
    <n v="1"/>
    <n v="0"/>
    <n v="4"/>
    <s v="/Users/lbrunel2/Desktop/subject-13.csv"/>
    <s v="legacy"/>
    <n v="2"/>
    <b v="0"/>
    <s v="Melodramatic Milgram"/>
    <s v="4.0.1"/>
    <s v="NA"/>
    <n v="0"/>
    <n v="1"/>
    <s v="NA"/>
    <s v="space"/>
    <s v="space"/>
    <s v="space"/>
    <s v="space"/>
    <s v="NA"/>
    <s v="space"/>
    <n v="1"/>
    <n v="1967"/>
    <s v="-"/>
    <m/>
    <m/>
    <x v="0"/>
    <s v="NA"/>
    <n v="4731"/>
    <n v="2480"/>
    <n v="2103"/>
    <n v="8173"/>
    <s v="NA"/>
    <n v="15106"/>
    <n v="1967"/>
    <n v="2"/>
    <s v="legacy"/>
    <n v="1024"/>
    <n v="2"/>
    <n v="48000"/>
    <n v="-16"/>
    <s v="experiment"/>
    <x v="11"/>
    <s v="odd"/>
    <s v="NA"/>
    <n v="121646"/>
    <n v="11035"/>
    <s v="NA"/>
    <s v="NA"/>
    <n v="121637"/>
    <s v="NA"/>
    <n v="174832"/>
    <s v="NA"/>
    <n v="170818"/>
    <n v="126396"/>
    <n v="144098"/>
    <n v="2851"/>
    <n v="2715"/>
    <s v="NA"/>
    <n v="126394"/>
    <n v="126394"/>
    <n v="2848"/>
    <s v="NA"/>
    <s v="NA"/>
    <n v="176800"/>
    <n v="128877"/>
    <n v="146202"/>
    <n v="128984"/>
    <n v="174832"/>
    <n v="172818"/>
    <n v="176800"/>
    <s v="NA"/>
    <s v="NA"/>
    <n v="170810"/>
    <s v="NA"/>
    <s v="NA"/>
    <s v="kosslyn_1978"/>
    <n v="0"/>
    <s v="10408.0"/>
    <n v="5"/>
    <s v="NA"/>
    <s v="yes"/>
    <n v="1024"/>
    <n v="155"/>
    <n v="285"/>
  </r>
  <r>
    <s v="undefined"/>
    <s v="undefined"/>
    <n v="2110"/>
    <n v="211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26.0"/>
    <s v="140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lac"/>
    <s v="NA"/>
    <s v="NA"/>
    <n v="5"/>
    <n v="1"/>
    <n v="0"/>
    <n v="5"/>
    <s v="/Users/lbrunel2/Desktop/subject-13.csv"/>
    <s v="legacy"/>
    <n v="3"/>
    <b v="0"/>
    <s v="Melodramatic Milgram"/>
    <s v="4.0.1"/>
    <s v="NA"/>
    <n v="0"/>
    <n v="1"/>
    <s v="NA"/>
    <s v="space"/>
    <s v="space"/>
    <s v="space"/>
    <s v="space"/>
    <s v="NA"/>
    <s v="space"/>
    <n v="1"/>
    <n v="2257"/>
    <s v="-"/>
    <m/>
    <m/>
    <x v="0"/>
    <s v="NA"/>
    <n v="4731"/>
    <n v="2480"/>
    <n v="2103"/>
    <n v="8173"/>
    <s v="NA"/>
    <n v="15106"/>
    <n v="2257"/>
    <n v="2"/>
    <s v="legacy"/>
    <n v="1024"/>
    <n v="2"/>
    <n v="48000"/>
    <n v="-16"/>
    <s v="experiment"/>
    <x v="11"/>
    <s v="odd"/>
    <s v="NA"/>
    <n v="121646"/>
    <n v="11035"/>
    <s v="NA"/>
    <s v="NA"/>
    <n v="121637"/>
    <s v="NA"/>
    <n v="180509"/>
    <s v="NA"/>
    <n v="176916"/>
    <n v="126396"/>
    <n v="144098"/>
    <n v="2851"/>
    <n v="2715"/>
    <s v="NA"/>
    <n v="126394"/>
    <n v="126394"/>
    <n v="2848"/>
    <s v="NA"/>
    <s v="NA"/>
    <n v="182767"/>
    <n v="128877"/>
    <n v="146202"/>
    <n v="128984"/>
    <n v="180509"/>
    <n v="178916"/>
    <n v="182767"/>
    <s v="NA"/>
    <s v="NA"/>
    <n v="176911"/>
    <s v="NA"/>
    <s v="NA"/>
    <s v="kosslyn_1978"/>
    <n v="0"/>
    <s v="12665.0"/>
    <n v="6"/>
    <s v="NA"/>
    <s v="yes"/>
    <n v="1024"/>
    <n v="-50"/>
    <n v="180"/>
  </r>
  <r>
    <s v="undefined"/>
    <s v="undefined"/>
    <n v="2261"/>
    <n v="226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140.0"/>
    <s v="228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hutte"/>
    <s v="NA"/>
    <s v="NA"/>
    <n v="6"/>
    <n v="1"/>
    <n v="0"/>
    <n v="6"/>
    <s v="/Users/lbrunel2/Desktop/subject-13.csv"/>
    <s v="legacy"/>
    <n v="3"/>
    <b v="0"/>
    <s v="Melodramatic Milgram"/>
    <s v="4.0.1"/>
    <s v="NA"/>
    <n v="0"/>
    <n v="1"/>
    <s v="NA"/>
    <s v="space"/>
    <s v="space"/>
    <s v="space"/>
    <s v="space"/>
    <s v="NA"/>
    <s v="space"/>
    <n v="1"/>
    <n v="3163"/>
    <s v="-"/>
    <m/>
    <m/>
    <x v="0"/>
    <s v="NA"/>
    <n v="4731"/>
    <n v="2480"/>
    <n v="2103"/>
    <n v="8173"/>
    <s v="NA"/>
    <n v="15106"/>
    <n v="3163"/>
    <n v="2"/>
    <s v="legacy"/>
    <n v="1024"/>
    <n v="2"/>
    <n v="48000"/>
    <n v="-16"/>
    <s v="experiment"/>
    <x v="11"/>
    <s v="odd"/>
    <s v="NA"/>
    <n v="121646"/>
    <n v="11035"/>
    <s v="NA"/>
    <s v="NA"/>
    <n v="121637"/>
    <s v="NA"/>
    <n v="186836"/>
    <s v="NA"/>
    <n v="182883"/>
    <n v="126396"/>
    <n v="144098"/>
    <n v="2851"/>
    <n v="2715"/>
    <s v="NA"/>
    <n v="126394"/>
    <n v="126394"/>
    <n v="2848"/>
    <s v="NA"/>
    <s v="NA"/>
    <n v="190000"/>
    <n v="128877"/>
    <n v="146202"/>
    <n v="128984"/>
    <n v="186836"/>
    <n v="184883"/>
    <n v="190000"/>
    <s v="NA"/>
    <s v="NA"/>
    <n v="182875"/>
    <s v="NA"/>
    <s v="NA"/>
    <s v="kosslyn_1978"/>
    <n v="0"/>
    <s v="15828.0"/>
    <n v="7"/>
    <s v="NA"/>
    <s v="yes"/>
    <n v="1024"/>
    <n v="-190"/>
    <n v="264"/>
  </r>
  <r>
    <s v="undefined"/>
    <s v="undefined"/>
    <n v="3898"/>
    <n v="389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-67.0"/>
    <s v="168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lac"/>
    <s v="NA"/>
    <s v="NA"/>
    <n v="0"/>
    <n v="2"/>
    <n v="0"/>
    <n v="0"/>
    <s v="/Users/lbrunel2/Desktop/subject-13.csv"/>
    <s v="legacy"/>
    <n v="1"/>
    <b v="0"/>
    <s v="Melodramatic Milgram"/>
    <s v="4.0.1"/>
    <s v="NA"/>
    <n v="0"/>
    <n v="1"/>
    <s v="NA"/>
    <s v="space"/>
    <s v="space"/>
    <s v="space"/>
    <s v="space"/>
    <s v="NA"/>
    <s v="space"/>
    <n v="1"/>
    <n v="3898"/>
    <s v="-"/>
    <m/>
    <m/>
    <x v="0"/>
    <s v="NA"/>
    <n v="3081"/>
    <n v="1750"/>
    <n v="2055"/>
    <n v="8173"/>
    <s v="NA"/>
    <n v="12065"/>
    <n v="3898"/>
    <n v="2"/>
    <s v="legacy"/>
    <n v="1024"/>
    <n v="2"/>
    <n v="48000"/>
    <n v="-16"/>
    <s v="experiment"/>
    <x v="11"/>
    <s v="odd"/>
    <s v="NA"/>
    <n v="190010"/>
    <n v="11035"/>
    <s v="NA"/>
    <s v="NA"/>
    <n v="190001"/>
    <s v="NA"/>
    <n v="212784"/>
    <s v="NA"/>
    <n v="209201"/>
    <n v="193111"/>
    <n v="207038"/>
    <n v="2851"/>
    <n v="2715"/>
    <s v="NA"/>
    <n v="193109"/>
    <n v="193109"/>
    <n v="2848"/>
    <s v="NA"/>
    <s v="NA"/>
    <n v="216684"/>
    <n v="194862"/>
    <n v="209094"/>
    <n v="194970"/>
    <n v="212784"/>
    <n v="211201"/>
    <n v="216684"/>
    <s v="NA"/>
    <s v="NA"/>
    <n v="209199"/>
    <s v="NA"/>
    <s v="NA"/>
    <s v="kosslyn_1978"/>
    <n v="0"/>
    <s v="3898.0"/>
    <n v="1"/>
    <s v="NA"/>
    <s v="yes"/>
    <n v="1024"/>
    <n v="-50"/>
    <n v="180"/>
  </r>
  <r>
    <s v="undefined"/>
    <s v="undefined"/>
    <n v="2937"/>
    <n v="293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2.0"/>
    <s v="-317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rocher"/>
    <s v="NA"/>
    <s v="NA"/>
    <n v="1"/>
    <n v="2"/>
    <n v="0"/>
    <n v="1"/>
    <s v="/Users/lbrunel2/Desktop/subject-13.csv"/>
    <s v="legacy"/>
    <n v="2"/>
    <b v="0"/>
    <s v="Melodramatic Milgram"/>
    <s v="4.0.1"/>
    <s v="NA"/>
    <n v="0"/>
    <n v="1"/>
    <s v="NA"/>
    <s v="space"/>
    <s v="space"/>
    <s v="space"/>
    <s v="space"/>
    <s v="NA"/>
    <s v="space"/>
    <n v="1"/>
    <n v="1977"/>
    <s v="-"/>
    <m/>
    <m/>
    <x v="0"/>
    <s v="NA"/>
    <n v="3081"/>
    <n v="1750"/>
    <n v="2055"/>
    <n v="8173"/>
    <s v="NA"/>
    <n v="12065"/>
    <n v="1977"/>
    <n v="2"/>
    <s v="legacy"/>
    <n v="1024"/>
    <n v="2"/>
    <n v="48000"/>
    <n v="-16"/>
    <s v="experiment"/>
    <x v="11"/>
    <s v="odd"/>
    <s v="NA"/>
    <n v="190010"/>
    <n v="11035"/>
    <s v="NA"/>
    <s v="NA"/>
    <n v="190001"/>
    <s v="NA"/>
    <n v="220505"/>
    <s v="NA"/>
    <n v="216799"/>
    <n v="193111"/>
    <n v="207038"/>
    <n v="2851"/>
    <n v="2715"/>
    <s v="NA"/>
    <n v="193109"/>
    <n v="193109"/>
    <n v="2848"/>
    <s v="NA"/>
    <s v="NA"/>
    <n v="222483"/>
    <n v="194862"/>
    <n v="209094"/>
    <n v="194970"/>
    <n v="220505"/>
    <n v="218799"/>
    <n v="222483"/>
    <s v="NA"/>
    <s v="NA"/>
    <n v="216792"/>
    <s v="NA"/>
    <s v="NA"/>
    <s v="kosslyn_1978"/>
    <n v="0"/>
    <s v="5875.0"/>
    <n v="2"/>
    <s v="NA"/>
    <s v="yes"/>
    <n v="1024"/>
    <n v="-9"/>
    <n v="-326"/>
  </r>
  <r>
    <s v="undefined"/>
    <s v="undefined"/>
    <n v="3227"/>
    <n v="322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165.0"/>
    <s v="240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hutte"/>
    <s v="NA"/>
    <s v="NA"/>
    <n v="2"/>
    <n v="2"/>
    <n v="0"/>
    <n v="2"/>
    <s v="/Users/lbrunel2/Desktop/subject-13.csv"/>
    <s v="legacy"/>
    <n v="3"/>
    <b v="0"/>
    <s v="Melodramatic Milgram"/>
    <s v="4.0.1"/>
    <s v="NA"/>
    <n v="0"/>
    <n v="1"/>
    <s v="NA"/>
    <s v="space"/>
    <s v="space"/>
    <s v="space"/>
    <s v="space"/>
    <s v="NA"/>
    <s v="space"/>
    <n v="1"/>
    <n v="3807"/>
    <s v="-"/>
    <m/>
    <m/>
    <x v="0"/>
    <s v="NA"/>
    <n v="3081"/>
    <n v="1750"/>
    <n v="2055"/>
    <n v="8173"/>
    <s v="NA"/>
    <n v="12065"/>
    <n v="3807"/>
    <n v="2"/>
    <s v="legacy"/>
    <n v="1024"/>
    <n v="2"/>
    <n v="48000"/>
    <n v="-16"/>
    <s v="experiment"/>
    <x v="11"/>
    <s v="odd"/>
    <s v="NA"/>
    <n v="190010"/>
    <n v="11035"/>
    <s v="NA"/>
    <s v="NA"/>
    <n v="190001"/>
    <s v="NA"/>
    <n v="226542"/>
    <s v="NA"/>
    <n v="222594"/>
    <n v="193111"/>
    <n v="207038"/>
    <n v="2851"/>
    <n v="2715"/>
    <s v="NA"/>
    <n v="193109"/>
    <n v="193109"/>
    <n v="2848"/>
    <s v="NA"/>
    <s v="NA"/>
    <n v="230350"/>
    <n v="194862"/>
    <n v="209094"/>
    <n v="194970"/>
    <n v="226542"/>
    <n v="224594"/>
    <n v="230350"/>
    <s v="NA"/>
    <s v="NA"/>
    <n v="222590"/>
    <s v="NA"/>
    <s v="NA"/>
    <s v="kosslyn_1978"/>
    <n v="0"/>
    <s v="9682.0"/>
    <n v="3"/>
    <s v="NA"/>
    <s v="yes"/>
    <n v="1024"/>
    <n v="-190"/>
    <n v="264"/>
  </r>
  <r>
    <s v="undefined"/>
    <s v="undefined"/>
    <n v="2854"/>
    <n v="285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-162.0"/>
    <s v="-120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herbe"/>
    <s v="NA"/>
    <s v="NA"/>
    <n v="3"/>
    <n v="2"/>
    <n v="0"/>
    <n v="3"/>
    <s v="/Users/lbrunel2/Desktop/subject-13.csv"/>
    <s v="legacy"/>
    <n v="4"/>
    <b v="0"/>
    <s v="Melodramatic Milgram"/>
    <s v="4.0.1"/>
    <s v="NA"/>
    <n v="0"/>
    <n v="1"/>
    <s v="NA"/>
    <s v="space"/>
    <s v="space"/>
    <s v="space"/>
    <s v="space"/>
    <s v="NA"/>
    <s v="space"/>
    <n v="1"/>
    <n v="1734"/>
    <s v="-"/>
    <m/>
    <m/>
    <x v="0"/>
    <s v="NA"/>
    <n v="3081"/>
    <n v="1750"/>
    <n v="2055"/>
    <n v="8173"/>
    <s v="NA"/>
    <n v="12065"/>
    <n v="1734"/>
    <n v="2"/>
    <s v="legacy"/>
    <n v="1024"/>
    <n v="2"/>
    <n v="48000"/>
    <n v="-16"/>
    <s v="experiment"/>
    <x v="11"/>
    <s v="odd"/>
    <s v="NA"/>
    <n v="190010"/>
    <n v="11035"/>
    <s v="NA"/>
    <s v="NA"/>
    <n v="190001"/>
    <s v="NA"/>
    <n v="234414"/>
    <s v="NA"/>
    <n v="230461"/>
    <n v="193111"/>
    <n v="207038"/>
    <n v="2851"/>
    <n v="2715"/>
    <s v="NA"/>
    <n v="193109"/>
    <n v="193109"/>
    <n v="2848"/>
    <s v="NA"/>
    <s v="NA"/>
    <n v="236149"/>
    <n v="194862"/>
    <n v="209094"/>
    <n v="194970"/>
    <n v="234414"/>
    <n v="232461"/>
    <n v="236149"/>
    <s v="NA"/>
    <s v="NA"/>
    <n v="230457"/>
    <s v="NA"/>
    <s v="NA"/>
    <s v="kosslyn_1978"/>
    <n v="0"/>
    <s v="11416.0"/>
    <n v="4"/>
    <s v="NA"/>
    <s v="yes"/>
    <n v="1024"/>
    <n v="-180"/>
    <n v="-104"/>
  </r>
  <r>
    <s v="undefined"/>
    <s v="undefined"/>
    <n v="3071"/>
    <n v="307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-110.0"/>
    <s v="137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NA"/>
    <s v="NA"/>
    <n v="4"/>
    <n v="2"/>
    <n v="0"/>
    <n v="4"/>
    <s v="/Users/lbrunel2/Desktop/subject-13.csv"/>
    <s v="legacy"/>
    <n v="5"/>
    <b v="0"/>
    <s v="Melodramatic Milgram"/>
    <s v="4.0.1"/>
    <s v="NA"/>
    <n v="0"/>
    <n v="1"/>
    <s v="NA"/>
    <s v="space"/>
    <s v="space"/>
    <s v="space"/>
    <s v="space"/>
    <s v="NA"/>
    <s v="space"/>
    <n v="1"/>
    <n v="3939"/>
    <s v="-"/>
    <m/>
    <m/>
    <x v="0"/>
    <s v="NA"/>
    <n v="3081"/>
    <n v="1750"/>
    <n v="2055"/>
    <n v="8173"/>
    <s v="NA"/>
    <n v="12065"/>
    <n v="3939"/>
    <n v="2"/>
    <s v="legacy"/>
    <n v="1024"/>
    <n v="2"/>
    <n v="48000"/>
    <n v="-16"/>
    <s v="experiment"/>
    <x v="11"/>
    <s v="odd"/>
    <s v="NA"/>
    <n v="190010"/>
    <n v="11035"/>
    <s v="NA"/>
    <s v="NA"/>
    <n v="190001"/>
    <s v="NA"/>
    <n v="240393"/>
    <s v="NA"/>
    <n v="236264"/>
    <n v="193111"/>
    <n v="207038"/>
    <n v="2851"/>
    <n v="2715"/>
    <s v="NA"/>
    <n v="193109"/>
    <n v="193109"/>
    <n v="2848"/>
    <s v="NA"/>
    <s v="NA"/>
    <n v="244333"/>
    <n v="194862"/>
    <n v="209094"/>
    <n v="194970"/>
    <n v="240393"/>
    <n v="238264"/>
    <n v="244333"/>
    <s v="NA"/>
    <s v="NA"/>
    <n v="236259"/>
    <s v="NA"/>
    <s v="NA"/>
    <s v="kosslyn_1978"/>
    <n v="0"/>
    <s v="15355.0"/>
    <n v="5"/>
    <s v="NA"/>
    <s v="yes"/>
    <n v="1024"/>
    <n v="-115"/>
    <n v="165"/>
  </r>
  <r>
    <s v="undefined"/>
    <s v="undefined"/>
    <n v="2877"/>
    <n v="2877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199.0"/>
    <s v="237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sable"/>
    <s v="NA"/>
    <s v="NA"/>
    <n v="5"/>
    <n v="2"/>
    <n v="0"/>
    <n v="5"/>
    <s v="/Users/lbrunel2/Desktop/subject-13.csv"/>
    <s v="legacy"/>
    <n v="5"/>
    <b v="0"/>
    <s v="Melodramatic Milgram"/>
    <s v="4.0.1"/>
    <s v="NA"/>
    <n v="0"/>
    <n v="1"/>
    <s v="NA"/>
    <s v="space"/>
    <s v="space"/>
    <s v="space"/>
    <s v="space"/>
    <s v="NA"/>
    <s v="space"/>
    <n v="1"/>
    <n v="1908"/>
    <s v="-"/>
    <m/>
    <m/>
    <x v="0"/>
    <s v="NA"/>
    <n v="3081"/>
    <n v="1750"/>
    <n v="2055"/>
    <n v="8173"/>
    <s v="NA"/>
    <n v="12065"/>
    <n v="1908"/>
    <n v="2"/>
    <s v="legacy"/>
    <n v="1024"/>
    <n v="2"/>
    <n v="48000"/>
    <n v="-16"/>
    <s v="experiment"/>
    <x v="11"/>
    <s v="odd"/>
    <s v="NA"/>
    <n v="190010"/>
    <n v="11035"/>
    <s v="NA"/>
    <s v="NA"/>
    <n v="190001"/>
    <s v="NA"/>
    <n v="248473"/>
    <s v="NA"/>
    <n v="244447"/>
    <n v="193111"/>
    <n v="207038"/>
    <n v="2851"/>
    <n v="2715"/>
    <s v="NA"/>
    <n v="193109"/>
    <n v="193109"/>
    <n v="2848"/>
    <s v="NA"/>
    <s v="NA"/>
    <n v="250383"/>
    <n v="194862"/>
    <n v="209094"/>
    <n v="194970"/>
    <n v="248474"/>
    <n v="246447"/>
    <n v="250383"/>
    <s v="NA"/>
    <s v="NA"/>
    <n v="244442"/>
    <s v="NA"/>
    <s v="NA"/>
    <s v="kosslyn_1978"/>
    <n v="0"/>
    <s v="17263.0"/>
    <n v="6"/>
    <s v="NA"/>
    <s v="yes"/>
    <n v="1024"/>
    <n v="155"/>
    <n v="285"/>
  </r>
  <r>
    <s v="undefined"/>
    <s v="undefined"/>
    <n v="2715"/>
    <n v="271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-238.0"/>
    <s v="144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puits"/>
    <s v="NA"/>
    <s v="NA"/>
    <n v="6"/>
    <n v="2"/>
    <n v="0"/>
    <n v="6"/>
    <s v="/Users/lbrunel2/Desktop/subject-13.csv"/>
    <s v="legacy"/>
    <n v="6"/>
    <b v="0"/>
    <s v="Melodramatic Milgram"/>
    <s v="4.0.1"/>
    <s v="NA"/>
    <n v="0"/>
    <n v="1"/>
    <s v="NA"/>
    <s v="space"/>
    <s v="space"/>
    <s v="space"/>
    <s v="space"/>
    <s v="NA"/>
    <s v="space"/>
    <n v="1"/>
    <n v="1743"/>
    <s v="-"/>
    <m/>
    <m/>
    <x v="0"/>
    <s v="NA"/>
    <n v="3081"/>
    <n v="1750"/>
    <n v="2055"/>
    <n v="8173"/>
    <s v="NA"/>
    <n v="12065"/>
    <n v="1743"/>
    <n v="2"/>
    <s v="legacy"/>
    <n v="1024"/>
    <n v="2"/>
    <n v="48000"/>
    <n v="-16"/>
    <s v="experiment"/>
    <x v="11"/>
    <s v="odd"/>
    <s v="NA"/>
    <n v="190010"/>
    <n v="11035"/>
    <s v="NA"/>
    <s v="NA"/>
    <n v="190001"/>
    <s v="NA"/>
    <n v="254255"/>
    <s v="NA"/>
    <n v="250493"/>
    <n v="193111"/>
    <n v="207038"/>
    <n v="2851"/>
    <n v="2715"/>
    <s v="NA"/>
    <n v="193109"/>
    <n v="193109"/>
    <n v="2848"/>
    <s v="NA"/>
    <s v="NA"/>
    <n v="255999"/>
    <n v="194862"/>
    <n v="209094"/>
    <n v="194970"/>
    <n v="254255"/>
    <n v="252493"/>
    <n v="255999"/>
    <s v="NA"/>
    <s v="NA"/>
    <n v="250489"/>
    <s v="NA"/>
    <s v="NA"/>
    <s v="kosslyn_1978"/>
    <n v="0"/>
    <s v="19006.0"/>
    <n v="7"/>
    <s v="NA"/>
    <s v="yes"/>
    <n v="1024"/>
    <n v="-260"/>
    <n v="180"/>
  </r>
  <r>
    <s v="undefined"/>
    <s v="undefined"/>
    <n v="2096"/>
    <n v="209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1"/>
    <n v="0"/>
    <n v="21"/>
    <n v="3"/>
    <n v="3"/>
    <n v="0"/>
    <n v="0"/>
    <s v="NA"/>
    <n v="3"/>
    <n v="3"/>
    <n v="0"/>
    <s v="NA"/>
    <s v="NA"/>
    <n v="21"/>
    <n v="3"/>
    <n v="3"/>
    <n v="3"/>
    <n v="21"/>
    <n v="21"/>
    <n v="21"/>
    <n v="3"/>
    <s v="NA"/>
    <n v="21"/>
    <s v="NA"/>
    <n v="0"/>
    <s v="stim0"/>
    <s v="-14.0"/>
    <s v="-324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rocher"/>
    <s v="NA"/>
    <s v="NA"/>
    <n v="0"/>
    <n v="3"/>
    <n v="0"/>
    <n v="0"/>
    <s v="/Users/lbrunel2/Desktop/subject-13.csv"/>
    <s v="legacy"/>
    <n v="1"/>
    <b v="0"/>
    <s v="Melodramatic Milgram"/>
    <s v="4.0.1"/>
    <s v="NA"/>
    <n v="0"/>
    <n v="1"/>
    <s v="NA"/>
    <s v="space"/>
    <s v="space"/>
    <s v="space"/>
    <s v="space"/>
    <s v="NA"/>
    <s v="space"/>
    <n v="1"/>
    <n v="2096"/>
    <s v="-"/>
    <m/>
    <m/>
    <x v="0"/>
    <s v="NA"/>
    <n v="5741"/>
    <n v="869"/>
    <n v="813"/>
    <n v="8173"/>
    <s v="NA"/>
    <n v="14899"/>
    <n v="2096"/>
    <n v="2"/>
    <s v="legacy"/>
    <n v="1024"/>
    <n v="2"/>
    <n v="48000"/>
    <n v="-16"/>
    <s v="experiment"/>
    <x v="11"/>
    <s v="odd"/>
    <s v="NA"/>
    <n v="256011"/>
    <n v="11035"/>
    <s v="NA"/>
    <s v="NA"/>
    <n v="256000"/>
    <s v="NA"/>
    <n v="282269"/>
    <s v="NA"/>
    <n v="278570"/>
    <n v="261772"/>
    <n v="277648"/>
    <n v="2851"/>
    <n v="2715"/>
    <s v="NA"/>
    <n v="261771"/>
    <n v="261771"/>
    <n v="2848"/>
    <s v="NA"/>
    <s v="NA"/>
    <n v="284366"/>
    <n v="262641"/>
    <n v="278461"/>
    <n v="262746"/>
    <n v="282269"/>
    <n v="280570"/>
    <n v="284366"/>
    <s v="NA"/>
    <s v="NA"/>
    <n v="278569"/>
    <s v="NA"/>
    <s v="NA"/>
    <s v="kosslyn_1978"/>
    <n v="0"/>
    <s v="2096.0"/>
    <n v="1"/>
    <s v="NA"/>
    <s v="yes"/>
    <n v="1024"/>
    <n v="-9"/>
    <n v="-326"/>
  </r>
  <r>
    <s v="undefined"/>
    <s v="undefined"/>
    <n v="3181"/>
    <n v="318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2"/>
    <n v="0"/>
    <n v="22"/>
    <n v="3"/>
    <n v="3"/>
    <n v="0"/>
    <n v="0"/>
    <s v="NA"/>
    <n v="3"/>
    <n v="3"/>
    <n v="0"/>
    <s v="NA"/>
    <s v="NA"/>
    <n v="22"/>
    <n v="3"/>
    <n v="3"/>
    <n v="3"/>
    <n v="22"/>
    <n v="22"/>
    <n v="22"/>
    <n v="3"/>
    <s v="NA"/>
    <n v="22"/>
    <s v="NA"/>
    <n v="0"/>
    <s v="stim0"/>
    <s v="-75.0"/>
    <s v="161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lac"/>
    <s v="NA"/>
    <s v="NA"/>
    <n v="1"/>
    <n v="3"/>
    <n v="0"/>
    <n v="1"/>
    <s v="/Users/lbrunel2/Desktop/subject-13.csv"/>
    <s v="legacy"/>
    <n v="2"/>
    <b v="0"/>
    <s v="Melodramatic Milgram"/>
    <s v="4.0.1"/>
    <s v="NA"/>
    <n v="0"/>
    <n v="1"/>
    <s v="NA"/>
    <s v="space"/>
    <s v="space"/>
    <s v="space"/>
    <s v="space"/>
    <s v="NA"/>
    <s v="space"/>
    <n v="1"/>
    <n v="4267"/>
    <s v="-"/>
    <m/>
    <m/>
    <x v="0"/>
    <s v="NA"/>
    <n v="5741"/>
    <n v="869"/>
    <n v="813"/>
    <n v="8173"/>
    <s v="NA"/>
    <n v="14899"/>
    <n v="4267"/>
    <n v="2"/>
    <s v="legacy"/>
    <n v="1024"/>
    <n v="2"/>
    <n v="48000"/>
    <n v="-16"/>
    <s v="experiment"/>
    <x v="11"/>
    <s v="odd"/>
    <s v="NA"/>
    <n v="256011"/>
    <n v="11035"/>
    <s v="NA"/>
    <s v="NA"/>
    <n v="256000"/>
    <s v="NA"/>
    <n v="288064"/>
    <s v="NA"/>
    <n v="284481"/>
    <n v="261772"/>
    <n v="277648"/>
    <n v="2851"/>
    <n v="2715"/>
    <s v="NA"/>
    <n v="261771"/>
    <n v="261771"/>
    <n v="2848"/>
    <s v="NA"/>
    <s v="NA"/>
    <n v="292333"/>
    <n v="262641"/>
    <n v="278461"/>
    <n v="262746"/>
    <n v="288064"/>
    <n v="286481"/>
    <n v="292333"/>
    <s v="NA"/>
    <s v="NA"/>
    <n v="284474"/>
    <s v="NA"/>
    <s v="NA"/>
    <s v="kosslyn_1978"/>
    <n v="0"/>
    <s v="6363.0"/>
    <n v="2"/>
    <s v="NA"/>
    <s v="yes"/>
    <n v="1024"/>
    <n v="-50"/>
    <n v="180"/>
  </r>
  <r>
    <s v="undefined"/>
    <s v="undefined"/>
    <n v="3845"/>
    <n v="384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3"/>
    <n v="0"/>
    <n v="23"/>
    <n v="3"/>
    <n v="3"/>
    <n v="0"/>
    <n v="0"/>
    <s v="NA"/>
    <n v="3"/>
    <n v="3"/>
    <n v="0"/>
    <s v="NA"/>
    <s v="NA"/>
    <n v="23"/>
    <n v="3"/>
    <n v="3"/>
    <n v="3"/>
    <n v="23"/>
    <n v="23"/>
    <n v="23"/>
    <n v="3"/>
    <s v="NA"/>
    <n v="23"/>
    <s v="NA"/>
    <n v="0"/>
    <s v="stim0"/>
    <s v="146.0"/>
    <s v="280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sable"/>
    <s v="NA"/>
    <s v="NA"/>
    <n v="2"/>
    <n v="3"/>
    <n v="0"/>
    <n v="2"/>
    <s v="/Users/lbrunel2/Desktop/subject-13.csv"/>
    <s v="legacy"/>
    <n v="3"/>
    <b v="0"/>
    <s v="Melodramatic Milgram"/>
    <s v="4.0.1"/>
    <s v="NA"/>
    <n v="0"/>
    <n v="1"/>
    <s v="NA"/>
    <s v="space"/>
    <s v="space"/>
    <s v="space"/>
    <s v="space"/>
    <s v="NA"/>
    <s v="space"/>
    <n v="1"/>
    <n v="5174"/>
    <s v="-"/>
    <m/>
    <m/>
    <x v="0"/>
    <s v="NA"/>
    <n v="5741"/>
    <n v="869"/>
    <n v="813"/>
    <n v="8173"/>
    <s v="NA"/>
    <n v="14899"/>
    <n v="5174"/>
    <n v="2"/>
    <s v="legacy"/>
    <n v="1024"/>
    <n v="2"/>
    <n v="48000"/>
    <n v="-16"/>
    <s v="experiment"/>
    <x v="11"/>
    <s v="odd"/>
    <s v="NA"/>
    <n v="256011"/>
    <n v="11035"/>
    <s v="NA"/>
    <s v="NA"/>
    <n v="256000"/>
    <s v="NA"/>
    <n v="296457"/>
    <s v="NA"/>
    <n v="292443"/>
    <n v="261772"/>
    <n v="277648"/>
    <n v="2851"/>
    <n v="2715"/>
    <s v="NA"/>
    <n v="261771"/>
    <n v="261771"/>
    <n v="2848"/>
    <s v="NA"/>
    <s v="NA"/>
    <n v="301632"/>
    <n v="262641"/>
    <n v="278461"/>
    <n v="262746"/>
    <n v="296457"/>
    <n v="294443"/>
    <n v="301632"/>
    <s v="NA"/>
    <s v="NA"/>
    <n v="292440"/>
    <s v="NA"/>
    <s v="NA"/>
    <s v="kosslyn_1978"/>
    <n v="0"/>
    <s v="11537.0"/>
    <n v="3"/>
    <s v="NA"/>
    <s v="yes"/>
    <n v="1024"/>
    <n v="155"/>
    <n v="285"/>
  </r>
  <r>
    <s v="undefined"/>
    <s v="undefined"/>
    <n v="3551"/>
    <n v="355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4"/>
    <n v="0"/>
    <n v="24"/>
    <n v="3"/>
    <n v="3"/>
    <n v="0"/>
    <n v="0"/>
    <s v="NA"/>
    <n v="3"/>
    <n v="3"/>
    <n v="0"/>
    <s v="NA"/>
    <s v="NA"/>
    <n v="24"/>
    <n v="3"/>
    <n v="3"/>
    <n v="3"/>
    <n v="24"/>
    <n v="24"/>
    <n v="24"/>
    <n v="3"/>
    <s v="NA"/>
    <n v="24"/>
    <s v="NA"/>
    <n v="0"/>
    <s v="stim0"/>
    <s v="-181.0"/>
    <s v="-97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herbe"/>
    <s v="NA"/>
    <s v="NA"/>
    <n v="3"/>
    <n v="3"/>
    <n v="0"/>
    <n v="3"/>
    <s v="/Users/lbrunel2/Desktop/subject-13.csv"/>
    <s v="legacy"/>
    <n v="4"/>
    <b v="0"/>
    <s v="Melodramatic Milgram"/>
    <s v="4.0.1"/>
    <s v="NA"/>
    <n v="0"/>
    <n v="1"/>
    <s v="NA"/>
    <s v="space"/>
    <s v="space"/>
    <s v="space"/>
    <s v="space"/>
    <s v="NA"/>
    <s v="space"/>
    <n v="1"/>
    <n v="2670"/>
    <s v="-"/>
    <m/>
    <m/>
    <x v="0"/>
    <s v="NA"/>
    <n v="5741"/>
    <n v="869"/>
    <n v="813"/>
    <n v="8173"/>
    <s v="NA"/>
    <n v="14899"/>
    <n v="2670"/>
    <n v="2"/>
    <s v="legacy"/>
    <n v="1024"/>
    <n v="2"/>
    <n v="48000"/>
    <n v="-16"/>
    <s v="experiment"/>
    <x v="11"/>
    <s v="odd"/>
    <s v="NA"/>
    <n v="256011"/>
    <n v="11035"/>
    <s v="NA"/>
    <s v="NA"/>
    <n v="256000"/>
    <s v="NA"/>
    <n v="305711"/>
    <s v="NA"/>
    <n v="301748"/>
    <n v="261772"/>
    <n v="277648"/>
    <n v="2851"/>
    <n v="2715"/>
    <s v="NA"/>
    <n v="261771"/>
    <n v="261771"/>
    <n v="2848"/>
    <s v="NA"/>
    <s v="NA"/>
    <n v="308382"/>
    <n v="262641"/>
    <n v="278461"/>
    <n v="262746"/>
    <n v="305711"/>
    <n v="303748"/>
    <n v="308382"/>
    <s v="NA"/>
    <s v="NA"/>
    <n v="301741"/>
    <s v="NA"/>
    <s v="NA"/>
    <s v="kosslyn_1978"/>
    <n v="0"/>
    <s v="14207.0"/>
    <n v="4"/>
    <s v="NA"/>
    <s v="yes"/>
    <n v="1024"/>
    <n v="-180"/>
    <n v="-104"/>
  </r>
  <r>
    <s v="undefined"/>
    <s v="undefined"/>
    <n v="3513"/>
    <n v="351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5"/>
    <n v="0"/>
    <n v="25"/>
    <n v="3"/>
    <n v="3"/>
    <n v="0"/>
    <n v="0"/>
    <s v="NA"/>
    <n v="3"/>
    <n v="3"/>
    <n v="0"/>
    <s v="NA"/>
    <s v="NA"/>
    <n v="25"/>
    <n v="3"/>
    <n v="3"/>
    <n v="3"/>
    <n v="25"/>
    <n v="25"/>
    <n v="25"/>
    <n v="3"/>
    <s v="NA"/>
    <n v="25"/>
    <s v="NA"/>
    <n v="0"/>
    <s v="stim0"/>
    <s v="-158.0"/>
    <s v="250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hutte"/>
    <s v="NA"/>
    <s v="NA"/>
    <n v="4"/>
    <n v="3"/>
    <n v="0"/>
    <n v="4"/>
    <s v="/Users/lbrunel2/Desktop/subject-13.csv"/>
    <s v="legacy"/>
    <n v="5"/>
    <b v="0"/>
    <s v="Melodramatic Milgram"/>
    <s v="4.0.1"/>
    <s v="NA"/>
    <n v="0"/>
    <n v="1"/>
    <s v="NA"/>
    <s v="space"/>
    <s v="space"/>
    <s v="space"/>
    <s v="space"/>
    <s v="NA"/>
    <s v="space"/>
    <n v="1"/>
    <n v="3358"/>
    <s v="-"/>
    <m/>
    <m/>
    <x v="0"/>
    <s v="NA"/>
    <n v="5741"/>
    <n v="869"/>
    <n v="813"/>
    <n v="8173"/>
    <s v="NA"/>
    <n v="14899"/>
    <n v="3358"/>
    <n v="2"/>
    <s v="legacy"/>
    <n v="1024"/>
    <n v="2"/>
    <n v="48000"/>
    <n v="-16"/>
    <s v="experiment"/>
    <x v="11"/>
    <s v="odd"/>
    <s v="NA"/>
    <n v="256011"/>
    <n v="11035"/>
    <s v="NA"/>
    <s v="NA"/>
    <n v="256000"/>
    <s v="NA"/>
    <n v="312456"/>
    <s v="NA"/>
    <n v="308496"/>
    <n v="261772"/>
    <n v="277648"/>
    <n v="2851"/>
    <n v="2715"/>
    <s v="NA"/>
    <n v="261771"/>
    <n v="261771"/>
    <n v="2848"/>
    <s v="NA"/>
    <s v="NA"/>
    <n v="315815"/>
    <n v="262641"/>
    <n v="278461"/>
    <n v="262746"/>
    <n v="312456"/>
    <n v="310496"/>
    <n v="315815"/>
    <s v="NA"/>
    <s v="NA"/>
    <n v="308491"/>
    <s v="NA"/>
    <s v="NA"/>
    <s v="kosslyn_1978"/>
    <n v="0"/>
    <s v="17565.0"/>
    <n v="5"/>
    <s v="NA"/>
    <s v="yes"/>
    <n v="1024"/>
    <n v="-190"/>
    <n v="264"/>
  </r>
  <r>
    <s v="undefined"/>
    <s v="undefined"/>
    <n v="3276"/>
    <n v="327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6"/>
    <n v="0"/>
    <n v="26"/>
    <n v="3"/>
    <n v="3"/>
    <n v="0"/>
    <n v="0"/>
    <s v="NA"/>
    <n v="3"/>
    <n v="3"/>
    <n v="0"/>
    <s v="NA"/>
    <s v="NA"/>
    <n v="26"/>
    <n v="3"/>
    <n v="3"/>
    <n v="3"/>
    <n v="26"/>
    <n v="26"/>
    <n v="26"/>
    <n v="3"/>
    <s v="NA"/>
    <n v="26"/>
    <s v="NA"/>
    <n v="0"/>
    <s v="stim0"/>
    <s v="-240.0"/>
    <s v="158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puits"/>
    <s v="NA"/>
    <s v="NA"/>
    <n v="5"/>
    <n v="3"/>
    <n v="0"/>
    <n v="5"/>
    <s v="/Users/lbrunel2/Desktop/subject-13.csv"/>
    <s v="legacy"/>
    <n v="6"/>
    <b v="0"/>
    <s v="Melodramatic Milgram"/>
    <s v="4.0.1"/>
    <s v="NA"/>
    <n v="0"/>
    <n v="1"/>
    <s v="NA"/>
    <s v="space"/>
    <s v="space"/>
    <s v="space"/>
    <s v="space"/>
    <s v="NA"/>
    <s v="space"/>
    <n v="1"/>
    <n v="2091"/>
    <s v="-"/>
    <m/>
    <m/>
    <x v="0"/>
    <s v="NA"/>
    <n v="5741"/>
    <n v="869"/>
    <n v="813"/>
    <n v="8173"/>
    <s v="NA"/>
    <n v="14899"/>
    <n v="2091"/>
    <n v="2"/>
    <s v="legacy"/>
    <n v="1024"/>
    <n v="2"/>
    <n v="48000"/>
    <n v="-16"/>
    <s v="experiment"/>
    <x v="11"/>
    <s v="odd"/>
    <s v="NA"/>
    <n v="256011"/>
    <n v="11035"/>
    <s v="NA"/>
    <s v="NA"/>
    <n v="256000"/>
    <s v="NA"/>
    <n v="319690"/>
    <s v="NA"/>
    <n v="315933"/>
    <n v="261772"/>
    <n v="277648"/>
    <n v="2851"/>
    <n v="2715"/>
    <s v="NA"/>
    <n v="261771"/>
    <n v="261771"/>
    <n v="2848"/>
    <s v="NA"/>
    <s v="NA"/>
    <n v="321782"/>
    <n v="262641"/>
    <n v="278461"/>
    <n v="262746"/>
    <n v="319690"/>
    <n v="317933"/>
    <n v="321782"/>
    <s v="NA"/>
    <s v="NA"/>
    <n v="315926"/>
    <s v="NA"/>
    <s v="NA"/>
    <s v="kosslyn_1978"/>
    <n v="0"/>
    <s v="19656.0"/>
    <n v="6"/>
    <s v="NA"/>
    <s v="yes"/>
    <n v="1024"/>
    <n v="-260"/>
    <n v="180"/>
  </r>
  <r>
    <s v="undefined"/>
    <s v="undefined"/>
    <n v="3438"/>
    <n v="343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7"/>
    <n v="0"/>
    <n v="27"/>
    <n v="3"/>
    <n v="3"/>
    <n v="0"/>
    <n v="0"/>
    <s v="NA"/>
    <n v="3"/>
    <n v="3"/>
    <n v="0"/>
    <s v="NA"/>
    <s v="NA"/>
    <n v="27"/>
    <n v="3"/>
    <n v="3"/>
    <n v="3"/>
    <n v="27"/>
    <n v="27"/>
    <n v="27"/>
    <n v="3"/>
    <s v="NA"/>
    <n v="27"/>
    <s v="NA"/>
    <n v="0"/>
    <s v="stim0"/>
    <s v="-131.0"/>
    <s v="132.0"/>
    <s v="Tue Oct  7 16:46:14 2025"/>
    <s v="The main experiment item"/>
    <b v="0"/>
    <x v="0"/>
    <b v="0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NA"/>
    <s v="NA"/>
    <n v="6"/>
    <n v="3"/>
    <n v="0"/>
    <n v="6"/>
    <s v="/Users/lbrunel2/Desktop/subject-13.csv"/>
    <s v="legacy"/>
    <n v="7"/>
    <b v="0"/>
    <s v="Melodramatic Milgram"/>
    <s v="4.0.1"/>
    <s v="NA"/>
    <n v="0"/>
    <n v="1"/>
    <s v="NA"/>
    <s v="space"/>
    <s v="space"/>
    <s v="space"/>
    <s v="space"/>
    <s v="NA"/>
    <s v="space"/>
    <n v="1"/>
    <n v="4414"/>
    <s v="-"/>
    <m/>
    <m/>
    <x v="0"/>
    <s v="NA"/>
    <n v="5741"/>
    <n v="869"/>
    <n v="813"/>
    <n v="8173"/>
    <s v="NA"/>
    <n v="14899"/>
    <n v="4414"/>
    <n v="2"/>
    <s v="legacy"/>
    <n v="1024"/>
    <n v="2"/>
    <n v="48000"/>
    <n v="-16"/>
    <s v="experiment"/>
    <x v="11"/>
    <s v="odd"/>
    <s v="NA"/>
    <n v="256011"/>
    <n v="11035"/>
    <s v="NA"/>
    <s v="NA"/>
    <n v="256000"/>
    <s v="NA"/>
    <n v="326017"/>
    <s v="NA"/>
    <n v="321896"/>
    <n v="261772"/>
    <n v="277648"/>
    <n v="2851"/>
    <n v="2715"/>
    <s v="NA"/>
    <n v="261771"/>
    <n v="261771"/>
    <n v="2848"/>
    <s v="NA"/>
    <s v="NA"/>
    <n v="330432"/>
    <n v="262641"/>
    <n v="278461"/>
    <n v="262746"/>
    <n v="326017"/>
    <n v="323896"/>
    <n v="330432"/>
    <s v="NA"/>
    <s v="NA"/>
    <n v="321891"/>
    <s v="NA"/>
    <s v="NA"/>
    <s v="kosslyn_1978"/>
    <n v="0"/>
    <s v="24070.0"/>
    <n v="7"/>
    <s v="NA"/>
    <s v="yes"/>
    <n v="1024"/>
    <n v="-115"/>
    <n v="165"/>
  </r>
  <r>
    <n v="100"/>
    <n v="100"/>
    <n v="2654"/>
    <n v="265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0"/>
    <n v="0"/>
    <n v="3"/>
    <n v="0"/>
    <n v="27"/>
    <n v="0"/>
    <n v="27"/>
    <n v="3"/>
    <n v="3"/>
    <n v="0"/>
    <n v="0"/>
    <n v="0"/>
    <n v="3"/>
    <n v="3"/>
    <n v="0"/>
    <n v="0"/>
    <n v="0"/>
    <n v="28"/>
    <n v="3"/>
    <n v="3"/>
    <n v="3"/>
    <n v="27"/>
    <n v="27"/>
    <n v="27"/>
    <n v="3"/>
    <n v="0"/>
    <n v="27"/>
    <n v="0"/>
    <n v="0"/>
    <s v="stim0"/>
    <s v="-131.0"/>
    <s v="132.0"/>
    <s v="Tue Oct  7 16:46:14 2025"/>
    <s v="The main experiment item"/>
    <b v="0"/>
    <x v="1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Rocher"/>
    <n v="0"/>
    <n v="4"/>
    <n v="0"/>
    <n v="6"/>
    <s v="/Users/lbrunel2/Desktop/subject-13.csv"/>
    <s v="legacy"/>
    <n v="7"/>
    <b v="0"/>
    <s v="Melodramatic Milgram"/>
    <s v="4.0.1"/>
    <n v="32"/>
    <n v="0"/>
    <s v="q"/>
    <s v="space"/>
    <s v="space"/>
    <s v="space"/>
    <s v="space"/>
    <s v="space"/>
    <s v="q"/>
    <s v="space"/>
    <n v="1"/>
    <n v="2654"/>
    <n v="2654"/>
    <n v="1754.1666666666667"/>
    <n v="1027.8344964207615"/>
    <x v="385"/>
    <n v="46565"/>
    <n v="5308"/>
    <n v="869"/>
    <n v="813"/>
    <n v="8173"/>
    <n v="2654"/>
    <n v="14899"/>
    <n v="4414"/>
    <n v="2"/>
    <s v="legacy"/>
    <n v="1024"/>
    <n v="2"/>
    <n v="48000"/>
    <n v="-16"/>
    <s v="experiment"/>
    <x v="11"/>
    <s v="odd"/>
    <n v="335753"/>
    <n v="330442"/>
    <n v="11035"/>
    <n v="383093"/>
    <n v="385053"/>
    <n v="330433"/>
    <n v="383093"/>
    <n v="326017"/>
    <s v="NA"/>
    <n v="321896"/>
    <n v="261772"/>
    <n v="277648"/>
    <n v="2851"/>
    <n v="2715"/>
    <n v="382340"/>
    <n v="261771"/>
    <n v="261771"/>
    <n v="2848"/>
    <n v="388756"/>
    <n v="387053"/>
    <n v="391411"/>
    <n v="262641"/>
    <n v="278461"/>
    <n v="262746"/>
    <n v="326017"/>
    <n v="323896"/>
    <n v="330432"/>
    <s v="NA"/>
    <n v="388756"/>
    <n v="321891"/>
    <n v="382338"/>
    <n v="382319"/>
    <s v="kosslyn_1978"/>
    <n v="1"/>
    <s v="2654.0"/>
    <n v="1"/>
    <s v="possible"/>
    <s v="yes"/>
    <n v="1024"/>
    <n v="-115"/>
    <n v="165"/>
  </r>
  <r>
    <n v="100"/>
    <n v="100"/>
    <n v="2202"/>
    <n v="220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1"/>
    <n v="1"/>
    <n v="3"/>
    <n v="1"/>
    <n v="27"/>
    <n v="0"/>
    <n v="27"/>
    <n v="3"/>
    <n v="3"/>
    <n v="0"/>
    <n v="0"/>
    <n v="1"/>
    <n v="3"/>
    <n v="3"/>
    <n v="0"/>
    <n v="1"/>
    <n v="1"/>
    <n v="29"/>
    <n v="3"/>
    <n v="3"/>
    <n v="3"/>
    <n v="27"/>
    <n v="27"/>
    <n v="27"/>
    <n v="3"/>
    <n v="1"/>
    <n v="27"/>
    <n v="1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tour"/>
    <n v="1"/>
    <n v="4"/>
    <n v="0"/>
    <n v="6"/>
    <s v="/Users/lbrunel2/Desktop/subject-13.csv"/>
    <s v="legacy"/>
    <n v="7"/>
    <b v="0"/>
    <s v="Melodramatic Milgram"/>
    <s v="4.0.1"/>
    <n v="65"/>
    <n v="0"/>
    <s v="m"/>
    <s v="space"/>
    <s v="space"/>
    <s v="space"/>
    <s v="space"/>
    <s v="space"/>
    <s v="m"/>
    <s v="space"/>
    <n v="1"/>
    <n v="1751"/>
    <s v="-"/>
    <n v="1754.1666666666667"/>
    <n v="1027.8344964207615"/>
    <x v="1"/>
    <n v="46565"/>
    <n v="5308"/>
    <n v="869"/>
    <n v="813"/>
    <n v="8173"/>
    <n v="1751"/>
    <n v="14899"/>
    <n v="4414"/>
    <n v="2"/>
    <s v="legacy"/>
    <n v="1024"/>
    <n v="2"/>
    <n v="48000"/>
    <n v="-16"/>
    <s v="experiment"/>
    <x v="11"/>
    <s v="odd"/>
    <n v="335753"/>
    <n v="330442"/>
    <n v="11035"/>
    <n v="392187"/>
    <n v="393877"/>
    <n v="330433"/>
    <n v="392187"/>
    <n v="326017"/>
    <s v="NA"/>
    <n v="321896"/>
    <n v="261772"/>
    <n v="277648"/>
    <n v="2851"/>
    <n v="2715"/>
    <n v="391434"/>
    <n v="261771"/>
    <n v="261771"/>
    <n v="2848"/>
    <n v="397162"/>
    <n v="395877"/>
    <n v="398914"/>
    <n v="262641"/>
    <n v="278461"/>
    <n v="262746"/>
    <n v="326017"/>
    <n v="323896"/>
    <n v="330432"/>
    <s v="NA"/>
    <n v="397162"/>
    <n v="321891"/>
    <n v="391432"/>
    <n v="382319"/>
    <s v="kosslyn_1978"/>
    <n v="2"/>
    <s v="4405.0"/>
    <n v="2"/>
    <s v="impossible"/>
    <s v="yes"/>
    <n v="1024"/>
    <n v="-115"/>
    <n v="165"/>
  </r>
  <r>
    <n v="100"/>
    <n v="100"/>
    <n v="2429"/>
    <n v="242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2"/>
    <n v="2"/>
    <n v="3"/>
    <n v="2"/>
    <n v="27"/>
    <n v="0"/>
    <n v="27"/>
    <n v="3"/>
    <n v="3"/>
    <n v="0"/>
    <n v="0"/>
    <n v="2"/>
    <n v="3"/>
    <n v="3"/>
    <n v="0"/>
    <n v="2"/>
    <n v="2"/>
    <n v="30"/>
    <n v="3"/>
    <n v="3"/>
    <n v="3"/>
    <n v="27"/>
    <n v="27"/>
    <n v="27"/>
    <n v="3"/>
    <n v="2"/>
    <n v="27"/>
    <n v="2"/>
    <n v="0"/>
    <s v="stim0"/>
    <s v="-131.0"/>
    <s v="132.0"/>
    <s v="Tue Oct  7 16:46:14 2025"/>
    <s v="The main experiment item"/>
    <b v="0"/>
    <x v="3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Lac"/>
    <n v="2"/>
    <n v="4"/>
    <n v="0"/>
    <n v="6"/>
    <s v="/Users/lbrunel2/Desktop/subject-13.csv"/>
    <s v="legacy"/>
    <n v="7"/>
    <b v="0"/>
    <s v="Melodramatic Milgram"/>
    <s v="4.0.1"/>
    <n v="39"/>
    <n v="0"/>
    <s v="q"/>
    <s v="space"/>
    <s v="space"/>
    <s v="space"/>
    <s v="space"/>
    <s v="space"/>
    <s v="q"/>
    <s v="space"/>
    <n v="1"/>
    <n v="2882"/>
    <n v="2882"/>
    <n v="1754.1666666666667"/>
    <n v="1027.8344964207615"/>
    <x v="386"/>
    <n v="46565"/>
    <n v="5308"/>
    <n v="869"/>
    <n v="813"/>
    <n v="8173"/>
    <n v="2882"/>
    <n v="14899"/>
    <n v="4414"/>
    <n v="2"/>
    <s v="legacy"/>
    <n v="1024"/>
    <n v="2"/>
    <n v="48000"/>
    <n v="-16"/>
    <s v="experiment"/>
    <x v="11"/>
    <s v="odd"/>
    <n v="335753"/>
    <n v="330442"/>
    <n v="11035"/>
    <n v="399688"/>
    <n v="401643"/>
    <n v="330433"/>
    <n v="399688"/>
    <n v="326017"/>
    <s v="NA"/>
    <n v="321896"/>
    <n v="261772"/>
    <n v="277648"/>
    <n v="2851"/>
    <n v="2715"/>
    <n v="398935"/>
    <n v="261771"/>
    <n v="261771"/>
    <n v="2848"/>
    <n v="405231"/>
    <n v="403643"/>
    <n v="408114"/>
    <n v="262641"/>
    <n v="278461"/>
    <n v="262746"/>
    <n v="326017"/>
    <n v="323896"/>
    <n v="330432"/>
    <s v="NA"/>
    <n v="405231"/>
    <n v="321891"/>
    <n v="398934"/>
    <n v="382319"/>
    <s v="kosslyn_1978"/>
    <n v="3"/>
    <s v="7287.0"/>
    <n v="3"/>
    <s v="possible"/>
    <s v="yes"/>
    <n v="1024"/>
    <n v="-115"/>
    <n v="165"/>
  </r>
  <r>
    <n v="100"/>
    <n v="100"/>
    <n v="3416"/>
    <n v="341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3"/>
    <n v="3"/>
    <n v="3"/>
    <n v="3"/>
    <n v="27"/>
    <n v="0"/>
    <n v="27"/>
    <n v="3"/>
    <n v="3"/>
    <n v="0"/>
    <n v="0"/>
    <n v="3"/>
    <n v="3"/>
    <n v="3"/>
    <n v="0"/>
    <n v="3"/>
    <n v="3"/>
    <n v="31"/>
    <n v="3"/>
    <n v="3"/>
    <n v="3"/>
    <n v="27"/>
    <n v="27"/>
    <n v="27"/>
    <n v="3"/>
    <n v="3"/>
    <n v="27"/>
    <n v="3"/>
    <n v="0"/>
    <s v="stim0"/>
    <s v="-131.0"/>
    <s v="132.0"/>
    <s v="Tue Oct  7 16:46:14 2025"/>
    <s v="The main experiment item"/>
    <b v="0"/>
    <x v="4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Herbe"/>
    <n v="3"/>
    <n v="4"/>
    <n v="0"/>
    <n v="6"/>
    <s v="/Users/lbrunel2/Desktop/subject-13.csv"/>
    <s v="legacy"/>
    <n v="7"/>
    <b v="0"/>
    <s v="Melodramatic Milgram"/>
    <s v="4.0.1"/>
    <n v="15"/>
    <n v="0"/>
    <s v="q"/>
    <s v="space"/>
    <s v="space"/>
    <s v="space"/>
    <s v="space"/>
    <s v="space"/>
    <s v="q"/>
    <s v="space"/>
    <n v="1"/>
    <n v="6379"/>
    <n v="6379"/>
    <n v="1754.1666666666667"/>
    <n v="1027.8344964207615"/>
    <x v="1"/>
    <n v="46565"/>
    <n v="5308"/>
    <n v="869"/>
    <n v="813"/>
    <n v="8173"/>
    <n v="6379"/>
    <n v="14899"/>
    <n v="4414"/>
    <n v="2"/>
    <s v="legacy"/>
    <n v="1024"/>
    <n v="2"/>
    <n v="48000"/>
    <n v="-16"/>
    <s v="experiment"/>
    <x v="11"/>
    <s v="odd"/>
    <n v="335753"/>
    <n v="330442"/>
    <n v="11035"/>
    <n v="408891"/>
    <n v="410653"/>
    <n v="330433"/>
    <n v="408891"/>
    <n v="326017"/>
    <s v="NA"/>
    <n v="321896"/>
    <n v="261772"/>
    <n v="277648"/>
    <n v="2851"/>
    <n v="2715"/>
    <n v="408138"/>
    <n v="261771"/>
    <n v="261771"/>
    <n v="2848"/>
    <n v="414612"/>
    <n v="412653"/>
    <n v="420992"/>
    <n v="262641"/>
    <n v="278461"/>
    <n v="262746"/>
    <n v="326017"/>
    <n v="323896"/>
    <n v="330432"/>
    <s v="NA"/>
    <n v="414612"/>
    <n v="321891"/>
    <n v="408136"/>
    <n v="382319"/>
    <s v="kosslyn_1978"/>
    <n v="4"/>
    <s v="13666.0"/>
    <n v="4"/>
    <s v="possible"/>
    <s v="yes"/>
    <n v="1024"/>
    <n v="-115"/>
    <n v="165"/>
  </r>
  <r>
    <n v="100"/>
    <n v="100"/>
    <n v="2889"/>
    <n v="288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4"/>
    <n v="4"/>
    <n v="3"/>
    <n v="4"/>
    <n v="27"/>
    <n v="0"/>
    <n v="27"/>
    <n v="3"/>
    <n v="3"/>
    <n v="0"/>
    <n v="0"/>
    <n v="4"/>
    <n v="3"/>
    <n v="3"/>
    <n v="0"/>
    <n v="4"/>
    <n v="4"/>
    <n v="32"/>
    <n v="3"/>
    <n v="3"/>
    <n v="3"/>
    <n v="27"/>
    <n v="27"/>
    <n v="27"/>
    <n v="3"/>
    <n v="4"/>
    <n v="27"/>
    <n v="4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pont"/>
    <n v="4"/>
    <n v="4"/>
    <n v="0"/>
    <n v="6"/>
    <s v="/Users/lbrunel2/Desktop/subject-13.csv"/>
    <s v="legacy"/>
    <n v="7"/>
    <b v="0"/>
    <s v="Melodramatic Milgram"/>
    <s v="4.0.1"/>
    <n v="50"/>
    <n v="0"/>
    <s v="m"/>
    <s v="space"/>
    <s v="space"/>
    <s v="space"/>
    <s v="space"/>
    <s v="space"/>
    <s v="m"/>
    <s v="space"/>
    <n v="1"/>
    <n v="783"/>
    <s v="-"/>
    <n v="1754.1666666666667"/>
    <n v="1027.8344964207615"/>
    <x v="1"/>
    <n v="46565"/>
    <n v="5308"/>
    <n v="869"/>
    <n v="813"/>
    <n v="8173"/>
    <n v="783"/>
    <n v="14899"/>
    <n v="4414"/>
    <n v="2"/>
    <s v="legacy"/>
    <n v="1024"/>
    <n v="2"/>
    <n v="48000"/>
    <n v="-16"/>
    <s v="experiment"/>
    <x v="11"/>
    <s v="odd"/>
    <n v="335753"/>
    <n v="330442"/>
    <n v="11035"/>
    <n v="421769"/>
    <n v="423470"/>
    <n v="330433"/>
    <n v="421768"/>
    <n v="326017"/>
    <s v="NA"/>
    <n v="321896"/>
    <n v="261772"/>
    <n v="277648"/>
    <n v="2851"/>
    <n v="2715"/>
    <n v="421012"/>
    <n v="261771"/>
    <n v="261771"/>
    <n v="2848"/>
    <n v="427011"/>
    <n v="425470"/>
    <n v="427795"/>
    <n v="262641"/>
    <n v="278461"/>
    <n v="262746"/>
    <n v="326017"/>
    <n v="323896"/>
    <n v="330432"/>
    <s v="NA"/>
    <n v="427011"/>
    <n v="321891"/>
    <n v="421010"/>
    <n v="382319"/>
    <s v="kosslyn_1978"/>
    <n v="5"/>
    <s v="14449.0"/>
    <n v="5"/>
    <s v="impossible"/>
    <s v="yes"/>
    <n v="1024"/>
    <n v="-115"/>
    <n v="165"/>
  </r>
  <r>
    <n v="100"/>
    <n v="100"/>
    <n v="2765"/>
    <n v="276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5"/>
    <n v="5"/>
    <n v="3"/>
    <n v="5"/>
    <n v="27"/>
    <n v="0"/>
    <n v="27"/>
    <n v="3"/>
    <n v="3"/>
    <n v="0"/>
    <n v="0"/>
    <n v="5"/>
    <n v="3"/>
    <n v="3"/>
    <n v="0"/>
    <n v="5"/>
    <n v="5"/>
    <n v="33"/>
    <n v="3"/>
    <n v="3"/>
    <n v="3"/>
    <n v="27"/>
    <n v="27"/>
    <n v="27"/>
    <n v="3"/>
    <n v="5"/>
    <n v="27"/>
    <n v="5"/>
    <n v="0"/>
    <s v="stim0"/>
    <s v="-131.0"/>
    <s v="132.0"/>
    <s v="Tue Oct  7 16:46:14 2025"/>
    <s v="The main experiment item"/>
    <b v="0"/>
    <x v="5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Hutte"/>
    <n v="5"/>
    <n v="4"/>
    <n v="0"/>
    <n v="6"/>
    <s v="/Users/lbrunel2/Desktop/subject-13.csv"/>
    <s v="legacy"/>
    <n v="7"/>
    <b v="0"/>
    <s v="Melodramatic Milgram"/>
    <s v="4.0.1"/>
    <n v="22"/>
    <n v="0"/>
    <s v="q"/>
    <s v="space"/>
    <s v="space"/>
    <s v="space"/>
    <s v="space"/>
    <s v="space"/>
    <s v="q"/>
    <s v="space"/>
    <n v="1"/>
    <n v="2144"/>
    <n v="2144"/>
    <n v="1754.1666666666667"/>
    <n v="1027.8344964207615"/>
    <x v="387"/>
    <n v="46565"/>
    <n v="5308"/>
    <n v="869"/>
    <n v="813"/>
    <n v="8173"/>
    <n v="2144"/>
    <n v="14899"/>
    <n v="4414"/>
    <n v="2"/>
    <s v="legacy"/>
    <n v="1024"/>
    <n v="2"/>
    <n v="48000"/>
    <n v="-16"/>
    <s v="experiment"/>
    <x v="11"/>
    <s v="odd"/>
    <n v="335753"/>
    <n v="330442"/>
    <n v="11035"/>
    <n v="428578"/>
    <n v="430704"/>
    <n v="330433"/>
    <n v="428578"/>
    <n v="326017"/>
    <s v="NA"/>
    <n v="321896"/>
    <n v="261772"/>
    <n v="277648"/>
    <n v="2851"/>
    <n v="2715"/>
    <n v="427822"/>
    <n v="261771"/>
    <n v="261771"/>
    <n v="2848"/>
    <n v="434652"/>
    <n v="432704"/>
    <n v="436796"/>
    <n v="262641"/>
    <n v="278461"/>
    <n v="262746"/>
    <n v="326017"/>
    <n v="323896"/>
    <n v="330432"/>
    <s v="NA"/>
    <n v="434652"/>
    <n v="321891"/>
    <n v="427820"/>
    <n v="382319"/>
    <s v="kosslyn_1978"/>
    <n v="6"/>
    <s v="16593.0"/>
    <n v="6"/>
    <s v="possible"/>
    <s v="yes"/>
    <n v="1024"/>
    <n v="-115"/>
    <n v="165"/>
  </r>
  <r>
    <n v="100"/>
    <n v="100"/>
    <n v="2437"/>
    <n v="243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6"/>
    <n v="6"/>
    <n v="3"/>
    <n v="6"/>
    <n v="27"/>
    <n v="0"/>
    <n v="27"/>
    <n v="3"/>
    <n v="3"/>
    <n v="0"/>
    <n v="0"/>
    <n v="6"/>
    <n v="3"/>
    <n v="3"/>
    <n v="0"/>
    <n v="6"/>
    <n v="6"/>
    <n v="34"/>
    <n v="3"/>
    <n v="3"/>
    <n v="3"/>
    <n v="27"/>
    <n v="27"/>
    <n v="27"/>
    <n v="3"/>
    <n v="6"/>
    <n v="27"/>
    <n v="6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Ruisseau"/>
    <n v="6"/>
    <n v="4"/>
    <n v="0"/>
    <n v="6"/>
    <s v="/Users/lbrunel2/Desktop/subject-13.csv"/>
    <s v="legacy"/>
    <n v="7"/>
    <b v="0"/>
    <s v="Melodramatic Milgram"/>
    <s v="4.0.1"/>
    <n v="79"/>
    <n v="0"/>
    <s v="m"/>
    <s v="space"/>
    <s v="space"/>
    <s v="space"/>
    <s v="space"/>
    <s v="space"/>
    <s v="m"/>
    <s v="space"/>
    <n v="1"/>
    <n v="472"/>
    <s v="-"/>
    <n v="1754.1666666666667"/>
    <n v="1027.8344964207615"/>
    <x v="1"/>
    <n v="46565"/>
    <n v="5308"/>
    <n v="869"/>
    <n v="813"/>
    <n v="8173"/>
    <n v="472"/>
    <n v="14899"/>
    <n v="4414"/>
    <n v="2"/>
    <s v="legacy"/>
    <n v="1024"/>
    <n v="2"/>
    <n v="48000"/>
    <n v="-16"/>
    <s v="experiment"/>
    <x v="11"/>
    <s v="odd"/>
    <n v="335753"/>
    <n v="330442"/>
    <n v="11035"/>
    <n v="437572"/>
    <n v="439678"/>
    <n v="330433"/>
    <n v="437572"/>
    <n v="326017"/>
    <s v="NA"/>
    <n v="321896"/>
    <n v="261772"/>
    <n v="277648"/>
    <n v="2851"/>
    <n v="2715"/>
    <n v="436816"/>
    <n v="261771"/>
    <n v="261771"/>
    <n v="2848"/>
    <n v="443370"/>
    <n v="441678"/>
    <n v="443844"/>
    <n v="262641"/>
    <n v="278461"/>
    <n v="262746"/>
    <n v="326017"/>
    <n v="323896"/>
    <n v="330432"/>
    <s v="NA"/>
    <n v="443370"/>
    <n v="321891"/>
    <n v="436814"/>
    <n v="382319"/>
    <s v="kosslyn_1978"/>
    <n v="7"/>
    <s v="17065.0"/>
    <n v="7"/>
    <s v="impossible"/>
    <s v="yes"/>
    <n v="1024"/>
    <n v="-115"/>
    <n v="165"/>
  </r>
  <r>
    <n v="100"/>
    <n v="100"/>
    <n v="2265"/>
    <n v="226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7"/>
    <n v="7"/>
    <n v="3"/>
    <n v="7"/>
    <n v="27"/>
    <n v="0"/>
    <n v="27"/>
    <n v="3"/>
    <n v="3"/>
    <n v="0"/>
    <n v="0"/>
    <n v="7"/>
    <n v="3"/>
    <n v="3"/>
    <n v="0"/>
    <n v="7"/>
    <n v="7"/>
    <n v="35"/>
    <n v="3"/>
    <n v="3"/>
    <n v="3"/>
    <n v="27"/>
    <n v="27"/>
    <n v="27"/>
    <n v="3"/>
    <n v="7"/>
    <n v="27"/>
    <n v="7"/>
    <n v="0"/>
    <s v="stim0"/>
    <s v="-131.0"/>
    <s v="132.0"/>
    <s v="Tue Oct  7 16:46:14 2025"/>
    <s v="The main experiment item"/>
    <b v="0"/>
    <x v="5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Arbre"/>
    <n v="7"/>
    <n v="4"/>
    <n v="0"/>
    <n v="6"/>
    <s v="/Users/lbrunel2/Desktop/subject-13.csv"/>
    <s v="legacy"/>
    <n v="7"/>
    <b v="0"/>
    <s v="Melodramatic Milgram"/>
    <s v="4.0.1"/>
    <n v="1"/>
    <n v="0"/>
    <s v="q"/>
    <s v="space"/>
    <s v="space"/>
    <s v="space"/>
    <s v="space"/>
    <s v="space"/>
    <s v="q"/>
    <s v="space"/>
    <n v="1"/>
    <n v="1059"/>
    <n v="1059"/>
    <n v="1754.1666666666667"/>
    <n v="1027.8344964207615"/>
    <x v="388"/>
    <n v="46565"/>
    <n v="5308"/>
    <n v="869"/>
    <n v="813"/>
    <n v="8173"/>
    <n v="1059"/>
    <n v="14899"/>
    <n v="4414"/>
    <n v="2"/>
    <s v="legacy"/>
    <n v="1024"/>
    <n v="2"/>
    <n v="48000"/>
    <n v="-16"/>
    <s v="experiment"/>
    <x v="11"/>
    <s v="odd"/>
    <n v="335753"/>
    <n v="330442"/>
    <n v="11035"/>
    <n v="444619"/>
    <n v="446574"/>
    <n v="330433"/>
    <n v="444619"/>
    <n v="326017"/>
    <s v="NA"/>
    <n v="321896"/>
    <n v="261772"/>
    <n v="277648"/>
    <n v="2851"/>
    <n v="2715"/>
    <n v="443866"/>
    <n v="261771"/>
    <n v="261771"/>
    <n v="2848"/>
    <n v="450695"/>
    <n v="448574"/>
    <n v="451755"/>
    <n v="262641"/>
    <n v="278461"/>
    <n v="262746"/>
    <n v="326017"/>
    <n v="323896"/>
    <n v="330432"/>
    <s v="NA"/>
    <n v="450695"/>
    <n v="321891"/>
    <n v="443865"/>
    <n v="382319"/>
    <s v="kosslyn_1978"/>
    <n v="8"/>
    <s v="18124.0"/>
    <n v="8"/>
    <s v="possible"/>
    <s v="yes"/>
    <n v="1024"/>
    <n v="-115"/>
    <n v="165"/>
  </r>
  <r>
    <n v="100"/>
    <n v="100"/>
    <n v="2048"/>
    <n v="204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8"/>
    <n v="8"/>
    <n v="3"/>
    <n v="8"/>
    <n v="27"/>
    <n v="0"/>
    <n v="27"/>
    <n v="3"/>
    <n v="3"/>
    <n v="0"/>
    <n v="0"/>
    <n v="8"/>
    <n v="3"/>
    <n v="3"/>
    <n v="0"/>
    <n v="8"/>
    <n v="8"/>
    <n v="36"/>
    <n v="3"/>
    <n v="3"/>
    <n v="3"/>
    <n v="27"/>
    <n v="27"/>
    <n v="27"/>
    <n v="3"/>
    <n v="8"/>
    <n v="27"/>
    <n v="8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phare"/>
    <n v="8"/>
    <n v="4"/>
    <n v="0"/>
    <n v="6"/>
    <s v="/Users/lbrunel2/Desktop/subject-13.csv"/>
    <s v="legacy"/>
    <n v="7"/>
    <b v="0"/>
    <s v="Melodramatic Milgram"/>
    <s v="4.0.1"/>
    <n v="44"/>
    <n v="0"/>
    <s v="m"/>
    <s v="space"/>
    <s v="space"/>
    <s v="space"/>
    <s v="space"/>
    <s v="space"/>
    <s v="m"/>
    <s v="space"/>
    <n v="1"/>
    <n v="316"/>
    <s v="-"/>
    <n v="1754.1666666666667"/>
    <n v="1027.8344964207615"/>
    <x v="1"/>
    <n v="46565"/>
    <n v="5308"/>
    <n v="869"/>
    <n v="813"/>
    <n v="8173"/>
    <n v="316"/>
    <n v="14899"/>
    <n v="4414"/>
    <n v="2"/>
    <s v="legacy"/>
    <n v="1024"/>
    <n v="2"/>
    <n v="48000"/>
    <n v="-16"/>
    <s v="experiment"/>
    <x v="11"/>
    <s v="odd"/>
    <n v="335753"/>
    <n v="330442"/>
    <n v="11035"/>
    <n v="452530"/>
    <n v="454492"/>
    <n v="330433"/>
    <n v="452530"/>
    <n v="326017"/>
    <s v="NA"/>
    <n v="321896"/>
    <n v="261772"/>
    <n v="277648"/>
    <n v="2851"/>
    <n v="2715"/>
    <n v="451775"/>
    <n v="261771"/>
    <n v="261771"/>
    <n v="2848"/>
    <n v="458219"/>
    <n v="456492"/>
    <n v="458536"/>
    <n v="262641"/>
    <n v="278461"/>
    <n v="262746"/>
    <n v="326017"/>
    <n v="323896"/>
    <n v="330432"/>
    <s v="NA"/>
    <n v="458219"/>
    <n v="321891"/>
    <n v="451774"/>
    <n v="382319"/>
    <s v="kosslyn_1978"/>
    <n v="9"/>
    <s v="18440.0"/>
    <n v="9"/>
    <s v="impossible"/>
    <s v="yes"/>
    <n v="1024"/>
    <n v="-115"/>
    <n v="165"/>
  </r>
  <r>
    <n v="100"/>
    <n v="100"/>
    <n v="2144"/>
    <n v="214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9"/>
    <n v="9"/>
    <n v="3"/>
    <n v="9"/>
    <n v="27"/>
    <n v="0"/>
    <n v="27"/>
    <n v="3"/>
    <n v="3"/>
    <n v="0"/>
    <n v="0"/>
    <n v="9"/>
    <n v="3"/>
    <n v="3"/>
    <n v="0"/>
    <n v="9"/>
    <n v="9"/>
    <n v="37"/>
    <n v="3"/>
    <n v="3"/>
    <n v="3"/>
    <n v="27"/>
    <n v="27"/>
    <n v="27"/>
    <n v="3"/>
    <n v="9"/>
    <n v="27"/>
    <n v="9"/>
    <n v="0"/>
    <s v="stim0"/>
    <s v="-131.0"/>
    <s v="132.0"/>
    <s v="Tue Oct  7 16:46:14 2025"/>
    <s v="The main experiment item"/>
    <b v="0"/>
    <x v="6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Lac"/>
    <n v="9"/>
    <n v="4"/>
    <n v="0"/>
    <n v="6"/>
    <s v="/Users/lbrunel2/Desktop/subject-13.csv"/>
    <s v="legacy"/>
    <n v="7"/>
    <b v="0"/>
    <s v="Melodramatic Milgram"/>
    <s v="4.0.1"/>
    <n v="9"/>
    <n v="0"/>
    <s v="q"/>
    <s v="space"/>
    <s v="space"/>
    <s v="space"/>
    <s v="space"/>
    <s v="space"/>
    <s v="q"/>
    <s v="space"/>
    <n v="1"/>
    <n v="3006"/>
    <n v="3006"/>
    <n v="1754.1666666666667"/>
    <n v="1027.8344964207615"/>
    <x v="389"/>
    <n v="46565"/>
    <n v="5308"/>
    <n v="869"/>
    <n v="813"/>
    <n v="8173"/>
    <n v="3006"/>
    <n v="14899"/>
    <n v="4414"/>
    <n v="2"/>
    <s v="legacy"/>
    <n v="1024"/>
    <n v="2"/>
    <n v="48000"/>
    <n v="-16"/>
    <s v="experiment"/>
    <x v="11"/>
    <s v="odd"/>
    <n v="335753"/>
    <n v="330442"/>
    <n v="11035"/>
    <n v="459308"/>
    <n v="460993"/>
    <n v="330433"/>
    <n v="459308"/>
    <n v="326017"/>
    <s v="NA"/>
    <n v="321896"/>
    <n v="261772"/>
    <n v="277648"/>
    <n v="2851"/>
    <n v="2715"/>
    <n v="458555"/>
    <n v="261771"/>
    <n v="261771"/>
    <n v="2848"/>
    <n v="464581"/>
    <n v="462993"/>
    <n v="467588"/>
    <n v="262641"/>
    <n v="278461"/>
    <n v="262746"/>
    <n v="326017"/>
    <n v="323896"/>
    <n v="330432"/>
    <s v="NA"/>
    <n v="464581"/>
    <n v="321891"/>
    <n v="458554"/>
    <n v="382319"/>
    <s v="kosslyn_1978"/>
    <n v="10"/>
    <s v="21446.0"/>
    <n v="10"/>
    <s v="possible"/>
    <s v="yes"/>
    <n v="1024"/>
    <n v="-115"/>
    <n v="165"/>
  </r>
  <r>
    <n v="100"/>
    <n v="100"/>
    <n v="2006"/>
    <n v="200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10"/>
    <n v="10"/>
    <n v="3"/>
    <n v="10"/>
    <n v="27"/>
    <n v="0"/>
    <n v="27"/>
    <n v="3"/>
    <n v="3"/>
    <n v="0"/>
    <n v="0"/>
    <n v="10"/>
    <n v="3"/>
    <n v="3"/>
    <n v="0"/>
    <n v="10"/>
    <n v="10"/>
    <n v="38"/>
    <n v="3"/>
    <n v="3"/>
    <n v="3"/>
    <n v="27"/>
    <n v="27"/>
    <n v="27"/>
    <n v="3"/>
    <n v="10"/>
    <n v="27"/>
    <n v="10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grotte"/>
    <n v="10"/>
    <n v="4"/>
    <n v="0"/>
    <n v="6"/>
    <s v="/Users/lbrunel2/Desktop/subject-13.csv"/>
    <s v="legacy"/>
    <n v="7"/>
    <b v="0"/>
    <s v="Melodramatic Milgram"/>
    <s v="4.0.1"/>
    <n v="48"/>
    <n v="0"/>
    <s v="m"/>
    <s v="space"/>
    <s v="space"/>
    <s v="space"/>
    <s v="space"/>
    <s v="space"/>
    <s v="m"/>
    <s v="space"/>
    <n v="1"/>
    <n v="622"/>
    <s v="-"/>
    <n v="1754.1666666666667"/>
    <n v="1027.8344964207615"/>
    <x v="1"/>
    <n v="46565"/>
    <n v="5308"/>
    <n v="869"/>
    <n v="813"/>
    <n v="8173"/>
    <n v="622"/>
    <n v="14899"/>
    <n v="4414"/>
    <n v="2"/>
    <s v="legacy"/>
    <n v="1024"/>
    <n v="2"/>
    <n v="48000"/>
    <n v="-16"/>
    <s v="experiment"/>
    <x v="11"/>
    <s v="odd"/>
    <n v="335753"/>
    <n v="330442"/>
    <n v="11035"/>
    <n v="468361"/>
    <n v="470316"/>
    <n v="330433"/>
    <n v="468360"/>
    <n v="326017"/>
    <s v="NA"/>
    <n v="321896"/>
    <n v="261772"/>
    <n v="277648"/>
    <n v="2851"/>
    <n v="2715"/>
    <n v="467607"/>
    <n v="261771"/>
    <n v="261771"/>
    <n v="2848"/>
    <n v="473881"/>
    <n v="472316"/>
    <n v="474504"/>
    <n v="262641"/>
    <n v="278461"/>
    <n v="262746"/>
    <n v="326017"/>
    <n v="323896"/>
    <n v="330432"/>
    <s v="NA"/>
    <n v="473880"/>
    <n v="321891"/>
    <n v="467606"/>
    <n v="382319"/>
    <s v="kosslyn_1978"/>
    <n v="11"/>
    <s v="22068.0"/>
    <n v="11"/>
    <s v="impossible"/>
    <s v="yes"/>
    <n v="1024"/>
    <n v="-115"/>
    <n v="165"/>
  </r>
  <r>
    <n v="100"/>
    <n v="100"/>
    <n v="1880"/>
    <n v="188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11"/>
    <n v="11"/>
    <n v="3"/>
    <n v="11"/>
    <n v="27"/>
    <n v="0"/>
    <n v="27"/>
    <n v="3"/>
    <n v="3"/>
    <n v="0"/>
    <n v="0"/>
    <n v="11"/>
    <n v="3"/>
    <n v="3"/>
    <n v="0"/>
    <n v="11"/>
    <n v="11"/>
    <n v="39"/>
    <n v="3"/>
    <n v="3"/>
    <n v="3"/>
    <n v="27"/>
    <n v="27"/>
    <n v="27"/>
    <n v="3"/>
    <n v="11"/>
    <n v="27"/>
    <n v="11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phare"/>
    <n v="11"/>
    <n v="4"/>
    <n v="0"/>
    <n v="6"/>
    <s v="/Users/lbrunel2/Desktop/subject-13.csv"/>
    <s v="legacy"/>
    <n v="7"/>
    <b v="0"/>
    <s v="Melodramatic Milgram"/>
    <s v="4.0.1"/>
    <n v="72"/>
    <n v="0"/>
    <s v="m"/>
    <s v="space"/>
    <s v="space"/>
    <s v="space"/>
    <s v="space"/>
    <s v="space"/>
    <s v="m"/>
    <s v="space"/>
    <n v="1"/>
    <n v="498"/>
    <s v="-"/>
    <n v="1754.1666666666667"/>
    <n v="1027.8344964207615"/>
    <x v="1"/>
    <n v="46565"/>
    <n v="5308"/>
    <n v="869"/>
    <n v="813"/>
    <n v="8173"/>
    <n v="498"/>
    <n v="14899"/>
    <n v="4414"/>
    <n v="2"/>
    <s v="legacy"/>
    <n v="1024"/>
    <n v="2"/>
    <n v="48000"/>
    <n v="-16"/>
    <s v="experiment"/>
    <x v="11"/>
    <s v="odd"/>
    <n v="335753"/>
    <n v="330442"/>
    <n v="11035"/>
    <n v="475278"/>
    <n v="476864"/>
    <n v="330433"/>
    <n v="475278"/>
    <n v="326017"/>
    <s v="NA"/>
    <n v="321896"/>
    <n v="261772"/>
    <n v="277648"/>
    <n v="2851"/>
    <n v="2715"/>
    <n v="474522"/>
    <n v="261771"/>
    <n v="261771"/>
    <n v="2848"/>
    <n v="480579"/>
    <n v="478864"/>
    <n v="481078"/>
    <n v="262641"/>
    <n v="278461"/>
    <n v="262746"/>
    <n v="326017"/>
    <n v="323896"/>
    <n v="330432"/>
    <s v="NA"/>
    <n v="480579"/>
    <n v="321891"/>
    <n v="474521"/>
    <n v="382319"/>
    <s v="kosslyn_1978"/>
    <n v="12"/>
    <s v="22566.0"/>
    <n v="12"/>
    <s v="impossible"/>
    <s v="yes"/>
    <n v="1024"/>
    <n v="-115"/>
    <n v="165"/>
  </r>
  <r>
    <n v="100"/>
    <n v="100"/>
    <n v="1783"/>
    <n v="178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12"/>
    <n v="12"/>
    <n v="3"/>
    <n v="12"/>
    <n v="27"/>
    <n v="0"/>
    <n v="27"/>
    <n v="3"/>
    <n v="3"/>
    <n v="0"/>
    <n v="0"/>
    <n v="12"/>
    <n v="3"/>
    <n v="3"/>
    <n v="0"/>
    <n v="12"/>
    <n v="12"/>
    <n v="40"/>
    <n v="3"/>
    <n v="3"/>
    <n v="3"/>
    <n v="27"/>
    <n v="27"/>
    <n v="27"/>
    <n v="3"/>
    <n v="12"/>
    <n v="27"/>
    <n v="12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tour"/>
    <n v="12"/>
    <n v="4"/>
    <n v="0"/>
    <n v="6"/>
    <s v="/Users/lbrunel2/Desktop/subject-13.csv"/>
    <s v="legacy"/>
    <n v="7"/>
    <b v="0"/>
    <s v="Melodramatic Milgram"/>
    <s v="4.0.1"/>
    <n v="68"/>
    <n v="0"/>
    <s v="m"/>
    <s v="space"/>
    <s v="space"/>
    <s v="space"/>
    <s v="space"/>
    <s v="space"/>
    <s v="m"/>
    <s v="space"/>
    <n v="1"/>
    <n v="613"/>
    <s v="-"/>
    <n v="1754.1666666666667"/>
    <n v="1027.8344964207615"/>
    <x v="1"/>
    <n v="46565"/>
    <n v="5308"/>
    <n v="869"/>
    <n v="813"/>
    <n v="8173"/>
    <n v="613"/>
    <n v="14899"/>
    <n v="4414"/>
    <n v="2"/>
    <s v="legacy"/>
    <n v="1024"/>
    <n v="2"/>
    <n v="48000"/>
    <n v="-16"/>
    <s v="experiment"/>
    <x v="11"/>
    <s v="odd"/>
    <n v="335753"/>
    <n v="330442"/>
    <n v="11035"/>
    <n v="481851"/>
    <n v="483865"/>
    <n v="330433"/>
    <n v="481851"/>
    <n v="326017"/>
    <s v="NA"/>
    <n v="321896"/>
    <n v="261772"/>
    <n v="277648"/>
    <n v="2851"/>
    <n v="2715"/>
    <n v="481096"/>
    <n v="261771"/>
    <n v="261771"/>
    <n v="2848"/>
    <n v="487151"/>
    <n v="485865"/>
    <n v="487765"/>
    <n v="262641"/>
    <n v="278461"/>
    <n v="262746"/>
    <n v="326017"/>
    <n v="323896"/>
    <n v="330432"/>
    <s v="NA"/>
    <n v="487151"/>
    <n v="321891"/>
    <n v="481095"/>
    <n v="382319"/>
    <s v="kosslyn_1978"/>
    <n v="13"/>
    <s v="23179.0"/>
    <n v="13"/>
    <s v="impossible"/>
    <s v="yes"/>
    <n v="1024"/>
    <n v="-115"/>
    <n v="165"/>
  </r>
  <r>
    <n v="100"/>
    <n v="100"/>
    <n v="1728"/>
    <n v="172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13"/>
    <n v="13"/>
    <n v="3"/>
    <n v="13"/>
    <n v="27"/>
    <n v="0"/>
    <n v="27"/>
    <n v="3"/>
    <n v="3"/>
    <n v="0"/>
    <n v="0"/>
    <n v="13"/>
    <n v="3"/>
    <n v="3"/>
    <n v="0"/>
    <n v="13"/>
    <n v="13"/>
    <n v="41"/>
    <n v="3"/>
    <n v="3"/>
    <n v="3"/>
    <n v="27"/>
    <n v="27"/>
    <n v="27"/>
    <n v="3"/>
    <n v="13"/>
    <n v="27"/>
    <n v="13"/>
    <n v="0"/>
    <s v="stim0"/>
    <s v="-131.0"/>
    <s v="132.0"/>
    <s v="Tue Oct  7 16:46:14 2025"/>
    <s v="The main experiment item"/>
    <b v="0"/>
    <x v="4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puits"/>
    <n v="13"/>
    <n v="4"/>
    <n v="0"/>
    <n v="6"/>
    <s v="/Users/lbrunel2/Desktop/subject-13.csv"/>
    <s v="legacy"/>
    <n v="7"/>
    <b v="0"/>
    <s v="Melodramatic Milgram"/>
    <s v="4.0.1"/>
    <n v="36"/>
    <n v="0"/>
    <s v="q"/>
    <s v="space"/>
    <s v="space"/>
    <s v="space"/>
    <s v="space"/>
    <s v="space"/>
    <s v="q"/>
    <s v="space"/>
    <n v="1"/>
    <n v="1016"/>
    <n v="1016"/>
    <n v="1754.1666666666667"/>
    <n v="1027.8344964207615"/>
    <x v="390"/>
    <n v="46565"/>
    <n v="5308"/>
    <n v="869"/>
    <n v="813"/>
    <n v="8173"/>
    <n v="1016"/>
    <n v="14899"/>
    <n v="4414"/>
    <n v="2"/>
    <s v="legacy"/>
    <n v="1024"/>
    <n v="2"/>
    <n v="48000"/>
    <n v="-16"/>
    <s v="experiment"/>
    <x v="11"/>
    <s v="odd"/>
    <n v="335753"/>
    <n v="330442"/>
    <n v="11035"/>
    <n v="488539"/>
    <n v="490494"/>
    <n v="330433"/>
    <n v="488539"/>
    <n v="326017"/>
    <s v="NA"/>
    <n v="321896"/>
    <n v="261772"/>
    <n v="277648"/>
    <n v="2851"/>
    <n v="2715"/>
    <n v="487786"/>
    <n v="261771"/>
    <n v="261771"/>
    <n v="2848"/>
    <n v="494257"/>
    <n v="492494"/>
    <n v="495274"/>
    <n v="262641"/>
    <n v="278461"/>
    <n v="262746"/>
    <n v="326017"/>
    <n v="323896"/>
    <n v="330432"/>
    <s v="NA"/>
    <n v="494257"/>
    <n v="321891"/>
    <n v="487785"/>
    <n v="382319"/>
    <s v="kosslyn_1978"/>
    <n v="14"/>
    <s v="24195.0"/>
    <n v="14"/>
    <s v="possible"/>
    <s v="yes"/>
    <n v="1024"/>
    <n v="-115"/>
    <n v="165"/>
  </r>
  <r>
    <n v="100"/>
    <n v="100"/>
    <n v="1737"/>
    <n v="173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14"/>
    <n v="14"/>
    <n v="3"/>
    <n v="14"/>
    <n v="27"/>
    <n v="0"/>
    <n v="27"/>
    <n v="3"/>
    <n v="3"/>
    <n v="0"/>
    <n v="0"/>
    <n v="14"/>
    <n v="3"/>
    <n v="3"/>
    <n v="0"/>
    <n v="14"/>
    <n v="14"/>
    <n v="42"/>
    <n v="3"/>
    <n v="3"/>
    <n v="3"/>
    <n v="27"/>
    <n v="27"/>
    <n v="27"/>
    <n v="3"/>
    <n v="14"/>
    <n v="27"/>
    <n v="14"/>
    <n v="0"/>
    <s v="stim0"/>
    <s v="-131.0"/>
    <s v="132.0"/>
    <s v="Tue Oct  7 16:46:14 2025"/>
    <s v="The main experiment item"/>
    <b v="0"/>
    <x v="7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Sable"/>
    <n v="14"/>
    <n v="4"/>
    <n v="0"/>
    <n v="6"/>
    <s v="/Users/lbrunel2/Desktop/subject-13.csv"/>
    <s v="legacy"/>
    <n v="7"/>
    <b v="0"/>
    <s v="Melodramatic Milgram"/>
    <s v="4.0.1"/>
    <n v="41"/>
    <n v="0"/>
    <s v="q"/>
    <s v="space"/>
    <s v="space"/>
    <s v="space"/>
    <s v="space"/>
    <s v="space"/>
    <s v="q"/>
    <s v="space"/>
    <n v="1"/>
    <n v="1863"/>
    <n v="1863"/>
    <n v="1754.1666666666667"/>
    <n v="1027.8344964207615"/>
    <x v="391"/>
    <n v="46565"/>
    <n v="5308"/>
    <n v="869"/>
    <n v="813"/>
    <n v="8173"/>
    <n v="1863"/>
    <n v="14899"/>
    <n v="4414"/>
    <n v="2"/>
    <s v="legacy"/>
    <n v="1024"/>
    <n v="2"/>
    <n v="48000"/>
    <n v="-16"/>
    <s v="experiment"/>
    <x v="11"/>
    <s v="odd"/>
    <n v="335753"/>
    <n v="330442"/>
    <n v="11035"/>
    <n v="496049"/>
    <n v="498006"/>
    <n v="330433"/>
    <n v="496049"/>
    <n v="326017"/>
    <s v="NA"/>
    <n v="321896"/>
    <n v="261772"/>
    <n v="277648"/>
    <n v="2851"/>
    <n v="2715"/>
    <n v="495296"/>
    <n v="261771"/>
    <n v="261771"/>
    <n v="2848"/>
    <n v="502024"/>
    <n v="500006"/>
    <n v="503888"/>
    <n v="262641"/>
    <n v="278461"/>
    <n v="262746"/>
    <n v="326017"/>
    <n v="323896"/>
    <n v="330432"/>
    <s v="NA"/>
    <n v="502024"/>
    <n v="321891"/>
    <n v="495295"/>
    <n v="382319"/>
    <s v="kosslyn_1978"/>
    <n v="15"/>
    <s v="26058.0"/>
    <n v="15"/>
    <s v="possible"/>
    <s v="yes"/>
    <n v="1024"/>
    <n v="-115"/>
    <n v="165"/>
  </r>
  <r>
    <n v="100"/>
    <n v="100"/>
    <n v="1659"/>
    <n v="165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15"/>
    <n v="15"/>
    <n v="3"/>
    <n v="15"/>
    <n v="27"/>
    <n v="0"/>
    <n v="27"/>
    <n v="3"/>
    <n v="3"/>
    <n v="0"/>
    <n v="0"/>
    <n v="15"/>
    <n v="3"/>
    <n v="3"/>
    <n v="0"/>
    <n v="15"/>
    <n v="15"/>
    <n v="43"/>
    <n v="3"/>
    <n v="3"/>
    <n v="3"/>
    <n v="27"/>
    <n v="27"/>
    <n v="27"/>
    <n v="3"/>
    <n v="15"/>
    <n v="27"/>
    <n v="15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grotte"/>
    <n v="15"/>
    <n v="4"/>
    <n v="0"/>
    <n v="6"/>
    <s v="/Users/lbrunel2/Desktop/subject-13.csv"/>
    <s v="legacy"/>
    <n v="7"/>
    <b v="0"/>
    <s v="Melodramatic Milgram"/>
    <s v="4.0.1"/>
    <n v="84"/>
    <n v="0"/>
    <s v="m"/>
    <s v="space"/>
    <s v="space"/>
    <s v="space"/>
    <s v="space"/>
    <s v="space"/>
    <s v="m"/>
    <s v="space"/>
    <n v="1"/>
    <n v="494"/>
    <s v="-"/>
    <n v="1754.1666666666667"/>
    <n v="1027.8344964207615"/>
    <x v="1"/>
    <n v="46565"/>
    <n v="5308"/>
    <n v="869"/>
    <n v="813"/>
    <n v="8173"/>
    <n v="494"/>
    <n v="14899"/>
    <n v="4414"/>
    <n v="2"/>
    <s v="legacy"/>
    <n v="1024"/>
    <n v="2"/>
    <n v="48000"/>
    <n v="-16"/>
    <s v="experiment"/>
    <x v="11"/>
    <s v="odd"/>
    <n v="335753"/>
    <n v="330442"/>
    <n v="11035"/>
    <n v="504663"/>
    <n v="506772"/>
    <n v="330433"/>
    <n v="504663"/>
    <n v="326017"/>
    <s v="NA"/>
    <n v="321896"/>
    <n v="261772"/>
    <n v="277648"/>
    <n v="2851"/>
    <n v="2715"/>
    <n v="503910"/>
    <n v="261771"/>
    <n v="261771"/>
    <n v="2848"/>
    <n v="510336"/>
    <n v="508772"/>
    <n v="510831"/>
    <n v="262641"/>
    <n v="278461"/>
    <n v="262746"/>
    <n v="326017"/>
    <n v="323896"/>
    <n v="330432"/>
    <s v="NA"/>
    <n v="510336"/>
    <n v="321891"/>
    <n v="503908"/>
    <n v="382319"/>
    <s v="kosslyn_1978"/>
    <n v="16"/>
    <s v="26552.0"/>
    <n v="16"/>
    <s v="impossible"/>
    <s v="yes"/>
    <n v="1024"/>
    <n v="-115"/>
    <n v="165"/>
  </r>
  <r>
    <n v="100"/>
    <n v="100"/>
    <n v="1763"/>
    <n v="176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16"/>
    <n v="16"/>
    <n v="3"/>
    <n v="16"/>
    <n v="27"/>
    <n v="0"/>
    <n v="27"/>
    <n v="3"/>
    <n v="3"/>
    <n v="0"/>
    <n v="0"/>
    <n v="16"/>
    <n v="3"/>
    <n v="3"/>
    <n v="0"/>
    <n v="16"/>
    <n v="16"/>
    <n v="44"/>
    <n v="3"/>
    <n v="3"/>
    <n v="3"/>
    <n v="27"/>
    <n v="27"/>
    <n v="27"/>
    <n v="3"/>
    <n v="16"/>
    <n v="27"/>
    <n v="16"/>
    <n v="0"/>
    <s v="stim0"/>
    <s v="-131.0"/>
    <s v="132.0"/>
    <s v="Tue Oct  7 16:46:14 2025"/>
    <s v="The main experiment item"/>
    <b v="0"/>
    <x v="8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Rocher"/>
    <n v="16"/>
    <n v="4"/>
    <n v="0"/>
    <n v="6"/>
    <s v="/Users/lbrunel2/Desktop/subject-13.csv"/>
    <s v="legacy"/>
    <n v="7"/>
    <b v="0"/>
    <s v="Melodramatic Milgram"/>
    <s v="4.0.1"/>
    <n v="29"/>
    <n v="0"/>
    <s v="q"/>
    <s v="space"/>
    <s v="space"/>
    <s v="space"/>
    <s v="space"/>
    <s v="space"/>
    <s v="q"/>
    <s v="space"/>
    <n v="1"/>
    <n v="3420"/>
    <n v="3420"/>
    <n v="1754.1666666666667"/>
    <n v="1027.8344964207615"/>
    <x v="392"/>
    <n v="46565"/>
    <n v="5308"/>
    <n v="869"/>
    <n v="813"/>
    <n v="8173"/>
    <n v="3420"/>
    <n v="14899"/>
    <n v="4414"/>
    <n v="2"/>
    <s v="legacy"/>
    <n v="1024"/>
    <n v="2"/>
    <n v="48000"/>
    <n v="-16"/>
    <s v="experiment"/>
    <x v="11"/>
    <s v="odd"/>
    <n v="335753"/>
    <n v="330442"/>
    <n v="11035"/>
    <n v="511602"/>
    <n v="513366"/>
    <n v="330433"/>
    <n v="511602"/>
    <n v="326017"/>
    <s v="NA"/>
    <n v="321896"/>
    <n v="261772"/>
    <n v="277648"/>
    <n v="2851"/>
    <n v="2715"/>
    <n v="510850"/>
    <n v="261771"/>
    <n v="261771"/>
    <n v="2848"/>
    <n v="517058"/>
    <n v="515366"/>
    <n v="520479"/>
    <n v="262641"/>
    <n v="278461"/>
    <n v="262746"/>
    <n v="326017"/>
    <n v="323896"/>
    <n v="330432"/>
    <s v="NA"/>
    <n v="517058"/>
    <n v="321891"/>
    <n v="510849"/>
    <n v="382319"/>
    <s v="kosslyn_1978"/>
    <n v="17"/>
    <s v="29972.0"/>
    <n v="17"/>
    <s v="possible"/>
    <s v="yes"/>
    <n v="1024"/>
    <n v="-115"/>
    <n v="165"/>
  </r>
  <r>
    <n v="100"/>
    <n v="100"/>
    <n v="1810"/>
    <n v="181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17"/>
    <n v="17"/>
    <n v="3"/>
    <n v="17"/>
    <n v="27"/>
    <n v="0"/>
    <n v="27"/>
    <n v="3"/>
    <n v="3"/>
    <n v="0"/>
    <n v="0"/>
    <n v="17"/>
    <n v="3"/>
    <n v="3"/>
    <n v="0"/>
    <n v="17"/>
    <n v="17"/>
    <n v="45"/>
    <n v="3"/>
    <n v="3"/>
    <n v="3"/>
    <n v="27"/>
    <n v="27"/>
    <n v="27"/>
    <n v="3"/>
    <n v="17"/>
    <n v="27"/>
    <n v="17"/>
    <n v="0"/>
    <s v="stim0"/>
    <s v="-131.0"/>
    <s v="132.0"/>
    <s v="Tue Oct  7 16:46:14 2025"/>
    <s v="The main experiment item"/>
    <b v="0"/>
    <x v="3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Herbe"/>
    <n v="17"/>
    <n v="4"/>
    <n v="0"/>
    <n v="6"/>
    <s v="/Users/lbrunel2/Desktop/subject-13.csv"/>
    <s v="legacy"/>
    <n v="7"/>
    <b v="0"/>
    <s v="Melodramatic Milgram"/>
    <s v="4.0.1"/>
    <n v="18"/>
    <n v="0"/>
    <s v="q"/>
    <s v="space"/>
    <s v="space"/>
    <s v="space"/>
    <s v="space"/>
    <s v="space"/>
    <s v="q"/>
    <s v="space"/>
    <n v="1"/>
    <n v="2609"/>
    <n v="2609"/>
    <n v="1754.1666666666667"/>
    <n v="1027.8344964207615"/>
    <x v="393"/>
    <n v="46565"/>
    <n v="5308"/>
    <n v="869"/>
    <n v="813"/>
    <n v="8173"/>
    <n v="2609"/>
    <n v="14899"/>
    <n v="4414"/>
    <n v="2"/>
    <s v="legacy"/>
    <n v="1024"/>
    <n v="2"/>
    <n v="48000"/>
    <n v="-16"/>
    <s v="experiment"/>
    <x v="11"/>
    <s v="odd"/>
    <n v="335753"/>
    <n v="330442"/>
    <n v="11035"/>
    <n v="521254"/>
    <n v="522840"/>
    <n v="330433"/>
    <n v="521254"/>
    <n v="326017"/>
    <s v="NA"/>
    <n v="321896"/>
    <n v="261772"/>
    <n v="277648"/>
    <n v="2851"/>
    <n v="2715"/>
    <n v="520501"/>
    <n v="261771"/>
    <n v="261771"/>
    <n v="2848"/>
    <n v="526787"/>
    <n v="524840"/>
    <n v="529397"/>
    <n v="262641"/>
    <n v="278461"/>
    <n v="262746"/>
    <n v="326017"/>
    <n v="323896"/>
    <n v="330432"/>
    <s v="NA"/>
    <n v="526787"/>
    <n v="321891"/>
    <n v="520499"/>
    <n v="382319"/>
    <s v="kosslyn_1978"/>
    <n v="18"/>
    <s v="32581.0"/>
    <n v="18"/>
    <s v="possible"/>
    <s v="yes"/>
    <n v="1024"/>
    <n v="-115"/>
    <n v="165"/>
  </r>
  <r>
    <n v="100"/>
    <n v="100"/>
    <n v="1737"/>
    <n v="173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18"/>
    <n v="18"/>
    <n v="3"/>
    <n v="18"/>
    <n v="27"/>
    <n v="0"/>
    <n v="27"/>
    <n v="3"/>
    <n v="3"/>
    <n v="0"/>
    <n v="0"/>
    <n v="18"/>
    <n v="3"/>
    <n v="3"/>
    <n v="0"/>
    <n v="18"/>
    <n v="18"/>
    <n v="46"/>
    <n v="3"/>
    <n v="3"/>
    <n v="3"/>
    <n v="27"/>
    <n v="27"/>
    <n v="27"/>
    <n v="3"/>
    <n v="18"/>
    <n v="27"/>
    <n v="18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vallee"/>
    <n v="18"/>
    <n v="4"/>
    <n v="0"/>
    <n v="6"/>
    <s v="/Users/lbrunel2/Desktop/subject-13.csv"/>
    <s v="legacy"/>
    <n v="7"/>
    <b v="0"/>
    <s v="Melodramatic Milgram"/>
    <s v="4.0.1"/>
    <n v="54"/>
    <n v="0"/>
    <s v="m"/>
    <s v="space"/>
    <s v="space"/>
    <s v="space"/>
    <s v="space"/>
    <s v="space"/>
    <s v="m"/>
    <s v="space"/>
    <n v="1"/>
    <n v="428"/>
    <s v="-"/>
    <n v="1754.1666666666667"/>
    <n v="1027.8344964207615"/>
    <x v="1"/>
    <n v="46565"/>
    <n v="5308"/>
    <n v="869"/>
    <n v="813"/>
    <n v="8173"/>
    <n v="428"/>
    <n v="14899"/>
    <n v="4414"/>
    <n v="2"/>
    <s v="legacy"/>
    <n v="1024"/>
    <n v="2"/>
    <n v="48000"/>
    <n v="-16"/>
    <s v="experiment"/>
    <x v="11"/>
    <s v="odd"/>
    <n v="335753"/>
    <n v="330442"/>
    <n v="11035"/>
    <n v="530171"/>
    <n v="531930"/>
    <n v="330433"/>
    <n v="530171"/>
    <n v="326017"/>
    <s v="NA"/>
    <n v="321896"/>
    <n v="261772"/>
    <n v="277648"/>
    <n v="2851"/>
    <n v="2715"/>
    <n v="529416"/>
    <n v="261771"/>
    <n v="261771"/>
    <n v="2848"/>
    <n v="535785"/>
    <n v="533930"/>
    <n v="536214"/>
    <n v="262641"/>
    <n v="278461"/>
    <n v="262746"/>
    <n v="326017"/>
    <n v="323896"/>
    <n v="330432"/>
    <s v="NA"/>
    <n v="535785"/>
    <n v="321891"/>
    <n v="529415"/>
    <n v="382319"/>
    <s v="kosslyn_1978"/>
    <n v="19"/>
    <s v="33009.0"/>
    <n v="19"/>
    <s v="impossible"/>
    <s v="yes"/>
    <n v="1024"/>
    <n v="-115"/>
    <n v="165"/>
  </r>
  <r>
    <n v="100"/>
    <n v="100"/>
    <n v="1769"/>
    <n v="176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19"/>
    <n v="19"/>
    <n v="3"/>
    <n v="19"/>
    <n v="27"/>
    <n v="0"/>
    <n v="27"/>
    <n v="3"/>
    <n v="3"/>
    <n v="0"/>
    <n v="0"/>
    <n v="19"/>
    <n v="3"/>
    <n v="3"/>
    <n v="0"/>
    <n v="19"/>
    <n v="19"/>
    <n v="47"/>
    <n v="3"/>
    <n v="3"/>
    <n v="3"/>
    <n v="27"/>
    <n v="27"/>
    <n v="27"/>
    <n v="3"/>
    <n v="19"/>
    <n v="27"/>
    <n v="19"/>
    <n v="0"/>
    <s v="stim0"/>
    <s v="-131.0"/>
    <s v="132.0"/>
    <s v="Tue Oct  7 16:46:14 2025"/>
    <s v="The main experiment item"/>
    <b v="0"/>
    <x v="9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Hutte"/>
    <n v="19"/>
    <n v="4"/>
    <n v="0"/>
    <n v="6"/>
    <s v="/Users/lbrunel2/Desktop/subject-13.csv"/>
    <s v="legacy"/>
    <n v="7"/>
    <b v="0"/>
    <s v="Melodramatic Milgram"/>
    <s v="4.0.1"/>
    <n v="25"/>
    <n v="0"/>
    <s v="q"/>
    <s v="space"/>
    <s v="space"/>
    <s v="space"/>
    <s v="space"/>
    <s v="space"/>
    <s v="q"/>
    <s v="space"/>
    <n v="1"/>
    <n v="2376"/>
    <n v="2376"/>
    <n v="1754.1666666666667"/>
    <n v="1027.8344964207615"/>
    <x v="394"/>
    <n v="46565"/>
    <n v="5308"/>
    <n v="869"/>
    <n v="813"/>
    <n v="8173"/>
    <n v="2376"/>
    <n v="14899"/>
    <n v="4414"/>
    <n v="2"/>
    <s v="legacy"/>
    <n v="1024"/>
    <n v="2"/>
    <n v="48000"/>
    <n v="-16"/>
    <s v="experiment"/>
    <x v="11"/>
    <s v="odd"/>
    <n v="335753"/>
    <n v="330442"/>
    <n v="11035"/>
    <n v="536989"/>
    <n v="538583"/>
    <n v="330433"/>
    <n v="536988"/>
    <n v="326017"/>
    <s v="NA"/>
    <n v="321896"/>
    <n v="261772"/>
    <n v="277648"/>
    <n v="2851"/>
    <n v="2715"/>
    <n v="536235"/>
    <n v="261771"/>
    <n v="261771"/>
    <n v="2848"/>
    <n v="542530"/>
    <n v="540583"/>
    <n v="544907"/>
    <n v="262641"/>
    <n v="278461"/>
    <n v="262746"/>
    <n v="326017"/>
    <n v="323896"/>
    <n v="330432"/>
    <s v="NA"/>
    <n v="542530"/>
    <n v="321891"/>
    <n v="536234"/>
    <n v="382319"/>
    <s v="kosslyn_1978"/>
    <n v="20"/>
    <s v="35385.0"/>
    <n v="20"/>
    <s v="possible"/>
    <s v="yes"/>
    <n v="1024"/>
    <n v="-115"/>
    <n v="165"/>
  </r>
  <r>
    <n v="100"/>
    <n v="100"/>
    <n v="1727"/>
    <n v="172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20"/>
    <n v="20"/>
    <n v="3"/>
    <n v="20"/>
    <n v="27"/>
    <n v="0"/>
    <n v="27"/>
    <n v="3"/>
    <n v="3"/>
    <n v="0"/>
    <n v="0"/>
    <n v="20"/>
    <n v="3"/>
    <n v="3"/>
    <n v="0"/>
    <n v="20"/>
    <n v="20"/>
    <n v="48"/>
    <n v="3"/>
    <n v="3"/>
    <n v="3"/>
    <n v="27"/>
    <n v="27"/>
    <n v="27"/>
    <n v="3"/>
    <n v="20"/>
    <n v="27"/>
    <n v="20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grotte"/>
    <n v="20"/>
    <n v="4"/>
    <n v="0"/>
    <n v="6"/>
    <s v="/Users/lbrunel2/Desktop/subject-13.csv"/>
    <s v="legacy"/>
    <n v="7"/>
    <b v="0"/>
    <s v="Melodramatic Milgram"/>
    <s v="4.0.1"/>
    <n v="60"/>
    <n v="0"/>
    <s v="m"/>
    <s v="space"/>
    <s v="space"/>
    <s v="space"/>
    <s v="space"/>
    <s v="space"/>
    <s v="m"/>
    <s v="space"/>
    <n v="1"/>
    <n v="888"/>
    <s v="-"/>
    <n v="1754.1666666666667"/>
    <n v="1027.8344964207615"/>
    <x v="1"/>
    <n v="46565"/>
    <n v="5308"/>
    <n v="869"/>
    <n v="813"/>
    <n v="8173"/>
    <n v="888"/>
    <n v="14899"/>
    <n v="4414"/>
    <n v="2"/>
    <s v="legacy"/>
    <n v="1024"/>
    <n v="2"/>
    <n v="48000"/>
    <n v="-16"/>
    <s v="experiment"/>
    <x v="11"/>
    <s v="odd"/>
    <n v="335753"/>
    <n v="330442"/>
    <n v="11035"/>
    <n v="545679"/>
    <n v="547267"/>
    <n v="330433"/>
    <n v="545679"/>
    <n v="326017"/>
    <s v="NA"/>
    <n v="321896"/>
    <n v="261772"/>
    <n v="277648"/>
    <n v="2851"/>
    <n v="2715"/>
    <n v="544924"/>
    <n v="261771"/>
    <n v="261771"/>
    <n v="2848"/>
    <n v="550831"/>
    <n v="549267"/>
    <n v="551720"/>
    <n v="262641"/>
    <n v="278461"/>
    <n v="262746"/>
    <n v="326017"/>
    <n v="323896"/>
    <n v="330432"/>
    <s v="NA"/>
    <n v="550831"/>
    <n v="321891"/>
    <n v="544922"/>
    <n v="382319"/>
    <s v="kosslyn_1978"/>
    <n v="21"/>
    <s v="36273.0"/>
    <n v="21"/>
    <s v="impossible"/>
    <s v="yes"/>
    <n v="1024"/>
    <n v="-115"/>
    <n v="165"/>
  </r>
  <r>
    <n v="100"/>
    <n v="100"/>
    <n v="1763"/>
    <n v="176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21"/>
    <n v="21"/>
    <n v="3"/>
    <n v="21"/>
    <n v="27"/>
    <n v="0"/>
    <n v="27"/>
    <n v="3"/>
    <n v="3"/>
    <n v="0"/>
    <n v="0"/>
    <n v="21"/>
    <n v="3"/>
    <n v="3"/>
    <n v="0"/>
    <n v="21"/>
    <n v="21"/>
    <n v="49"/>
    <n v="3"/>
    <n v="3"/>
    <n v="3"/>
    <n v="27"/>
    <n v="27"/>
    <n v="27"/>
    <n v="3"/>
    <n v="21"/>
    <n v="27"/>
    <n v="21"/>
    <n v="0"/>
    <s v="stim0"/>
    <s v="-131.0"/>
    <s v="132.0"/>
    <s v="Tue Oct  7 16:46:14 2025"/>
    <s v="The main experiment item"/>
    <b v="0"/>
    <x v="10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Arbre"/>
    <n v="21"/>
    <n v="4"/>
    <n v="0"/>
    <n v="6"/>
    <s v="/Users/lbrunel2/Desktop/subject-13.csv"/>
    <s v="legacy"/>
    <n v="7"/>
    <b v="0"/>
    <s v="Melodramatic Milgram"/>
    <s v="4.0.1"/>
    <n v="7"/>
    <n v="0"/>
    <s v="q"/>
    <s v="space"/>
    <s v="space"/>
    <s v="space"/>
    <s v="space"/>
    <s v="space"/>
    <s v="q"/>
    <s v="space"/>
    <n v="1"/>
    <n v="2528"/>
    <n v="2528"/>
    <n v="1754.1666666666667"/>
    <n v="1027.8344964207615"/>
    <x v="395"/>
    <n v="46565"/>
    <n v="5308"/>
    <n v="869"/>
    <n v="813"/>
    <n v="8173"/>
    <n v="2528"/>
    <n v="14899"/>
    <n v="4414"/>
    <n v="2"/>
    <s v="legacy"/>
    <n v="1024"/>
    <n v="2"/>
    <n v="48000"/>
    <n v="-16"/>
    <s v="experiment"/>
    <x v="11"/>
    <s v="odd"/>
    <n v="335753"/>
    <n v="330442"/>
    <n v="11035"/>
    <n v="552492"/>
    <n v="554198"/>
    <n v="330433"/>
    <n v="552492"/>
    <n v="326017"/>
    <s v="NA"/>
    <n v="321896"/>
    <n v="261772"/>
    <n v="277648"/>
    <n v="2851"/>
    <n v="2715"/>
    <n v="551739"/>
    <n v="261771"/>
    <n v="261771"/>
    <n v="2848"/>
    <n v="558320"/>
    <n v="556198"/>
    <n v="560849"/>
    <n v="262641"/>
    <n v="278461"/>
    <n v="262746"/>
    <n v="326017"/>
    <n v="323896"/>
    <n v="330432"/>
    <s v="NA"/>
    <n v="558320"/>
    <n v="321891"/>
    <n v="551738"/>
    <n v="382319"/>
    <s v="kosslyn_1978"/>
    <n v="22"/>
    <s v="38801.0"/>
    <n v="22"/>
    <s v="possible"/>
    <s v="yes"/>
    <n v="1024"/>
    <n v="-115"/>
    <n v="165"/>
  </r>
  <r>
    <n v="100"/>
    <n v="100"/>
    <n v="1702"/>
    <n v="170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22"/>
    <n v="22"/>
    <n v="3"/>
    <n v="22"/>
    <n v="27"/>
    <n v="0"/>
    <n v="27"/>
    <n v="3"/>
    <n v="3"/>
    <n v="0"/>
    <n v="0"/>
    <n v="22"/>
    <n v="3"/>
    <n v="3"/>
    <n v="0"/>
    <n v="22"/>
    <n v="22"/>
    <n v="50"/>
    <n v="3"/>
    <n v="3"/>
    <n v="3"/>
    <n v="27"/>
    <n v="27"/>
    <n v="27"/>
    <n v="3"/>
    <n v="22"/>
    <n v="27"/>
    <n v="22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pont"/>
    <n v="22"/>
    <n v="4"/>
    <n v="0"/>
    <n v="6"/>
    <s v="/Users/lbrunel2/Desktop/subject-13.csv"/>
    <s v="legacy"/>
    <n v="7"/>
    <b v="0"/>
    <s v="Melodramatic Milgram"/>
    <s v="4.0.1"/>
    <n v="75"/>
    <n v="0"/>
    <s v="m"/>
    <s v="space"/>
    <s v="space"/>
    <s v="space"/>
    <s v="space"/>
    <s v="space"/>
    <s v="m"/>
    <s v="space"/>
    <n v="1"/>
    <n v="350"/>
    <s v="-"/>
    <n v="1754.1666666666667"/>
    <n v="1027.8344964207615"/>
    <x v="1"/>
    <n v="46565"/>
    <n v="5308"/>
    <n v="869"/>
    <n v="813"/>
    <n v="8173"/>
    <n v="350"/>
    <n v="14899"/>
    <n v="4414"/>
    <n v="2"/>
    <s v="legacy"/>
    <n v="1024"/>
    <n v="2"/>
    <n v="48000"/>
    <n v="-16"/>
    <s v="experiment"/>
    <x v="11"/>
    <s v="odd"/>
    <n v="335753"/>
    <n v="330442"/>
    <n v="11035"/>
    <n v="561619"/>
    <n v="563742"/>
    <n v="330433"/>
    <n v="561619"/>
    <n v="326017"/>
    <s v="NA"/>
    <n v="321896"/>
    <n v="261772"/>
    <n v="277648"/>
    <n v="2851"/>
    <n v="2715"/>
    <n v="560867"/>
    <n v="261771"/>
    <n v="261771"/>
    <n v="2848"/>
    <n v="567294"/>
    <n v="565742"/>
    <n v="567645"/>
    <n v="262641"/>
    <n v="278461"/>
    <n v="262746"/>
    <n v="326017"/>
    <n v="323896"/>
    <n v="330432"/>
    <s v="NA"/>
    <n v="567294"/>
    <n v="321891"/>
    <n v="560866"/>
    <n v="382319"/>
    <s v="kosslyn_1978"/>
    <n v="23"/>
    <s v="39151.0"/>
    <n v="23"/>
    <s v="impossible"/>
    <s v="yes"/>
    <n v="1024"/>
    <n v="-115"/>
    <n v="165"/>
  </r>
  <r>
    <n v="100"/>
    <n v="100"/>
    <n v="1648"/>
    <n v="164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23"/>
    <n v="23"/>
    <n v="3"/>
    <n v="23"/>
    <n v="27"/>
    <n v="0"/>
    <n v="27"/>
    <n v="3"/>
    <n v="3"/>
    <n v="0"/>
    <n v="0"/>
    <n v="23"/>
    <n v="3"/>
    <n v="3"/>
    <n v="0"/>
    <n v="23"/>
    <n v="23"/>
    <n v="51"/>
    <n v="3"/>
    <n v="3"/>
    <n v="3"/>
    <n v="27"/>
    <n v="27"/>
    <n v="27"/>
    <n v="3"/>
    <n v="23"/>
    <n v="27"/>
    <n v="23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Colline"/>
    <n v="23"/>
    <n v="4"/>
    <n v="0"/>
    <n v="6"/>
    <s v="/Users/lbrunel2/Desktop/subject-13.csv"/>
    <s v="legacy"/>
    <n v="7"/>
    <b v="0"/>
    <s v="Melodramatic Milgram"/>
    <s v="4.0.1"/>
    <n v="47"/>
    <n v="0"/>
    <s v="m"/>
    <s v="space"/>
    <s v="space"/>
    <s v="space"/>
    <s v="space"/>
    <s v="space"/>
    <s v="m"/>
    <s v="space"/>
    <n v="1"/>
    <n v="417"/>
    <s v="-"/>
    <n v="1754.1666666666667"/>
    <n v="1027.8344964207615"/>
    <x v="1"/>
    <n v="46565"/>
    <n v="5308"/>
    <n v="869"/>
    <n v="813"/>
    <n v="8173"/>
    <n v="417"/>
    <n v="14899"/>
    <n v="4414"/>
    <n v="2"/>
    <s v="legacy"/>
    <n v="1024"/>
    <n v="2"/>
    <n v="48000"/>
    <n v="-16"/>
    <s v="experiment"/>
    <x v="11"/>
    <s v="odd"/>
    <n v="335753"/>
    <n v="330442"/>
    <n v="11035"/>
    <n v="568418"/>
    <n v="570371"/>
    <n v="330433"/>
    <n v="568418"/>
    <n v="326017"/>
    <s v="NA"/>
    <n v="321896"/>
    <n v="261772"/>
    <n v="277648"/>
    <n v="2851"/>
    <n v="2715"/>
    <n v="567665"/>
    <n v="261771"/>
    <n v="261771"/>
    <n v="2848"/>
    <n v="574121"/>
    <n v="572371"/>
    <n v="574539"/>
    <n v="262641"/>
    <n v="278461"/>
    <n v="262746"/>
    <n v="326017"/>
    <n v="323896"/>
    <n v="330432"/>
    <s v="NA"/>
    <n v="574121"/>
    <n v="321891"/>
    <n v="567663"/>
    <n v="382319"/>
    <s v="kosslyn_1978"/>
    <n v="24"/>
    <s v="39568.0"/>
    <n v="24"/>
    <s v="impossible"/>
    <s v="yes"/>
    <n v="1024"/>
    <n v="-115"/>
    <n v="165"/>
  </r>
  <r>
    <n v="100"/>
    <n v="100"/>
    <n v="1600"/>
    <n v="160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24"/>
    <n v="24"/>
    <n v="3"/>
    <n v="24"/>
    <n v="27"/>
    <n v="0"/>
    <n v="27"/>
    <n v="3"/>
    <n v="3"/>
    <n v="0"/>
    <n v="0"/>
    <n v="24"/>
    <n v="3"/>
    <n v="3"/>
    <n v="0"/>
    <n v="24"/>
    <n v="24"/>
    <n v="52"/>
    <n v="3"/>
    <n v="3"/>
    <n v="3"/>
    <n v="27"/>
    <n v="27"/>
    <n v="27"/>
    <n v="3"/>
    <n v="24"/>
    <n v="27"/>
    <n v="24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pont"/>
    <n v="24"/>
    <n v="4"/>
    <n v="0"/>
    <n v="6"/>
    <s v="/Users/lbrunel2/Desktop/subject-13.csv"/>
    <s v="legacy"/>
    <n v="7"/>
    <b v="0"/>
    <s v="Melodramatic Milgram"/>
    <s v="4.0.1"/>
    <n v="45"/>
    <n v="0"/>
    <s v="m"/>
    <s v="space"/>
    <s v="space"/>
    <s v="space"/>
    <s v="space"/>
    <s v="space"/>
    <s v="m"/>
    <s v="space"/>
    <n v="1"/>
    <n v="443"/>
    <s v="-"/>
    <n v="1754.1666666666667"/>
    <n v="1027.8344964207615"/>
    <x v="1"/>
    <n v="46565"/>
    <n v="5308"/>
    <n v="869"/>
    <n v="813"/>
    <n v="8173"/>
    <n v="443"/>
    <n v="14899"/>
    <n v="4414"/>
    <n v="2"/>
    <s v="legacy"/>
    <n v="1024"/>
    <n v="2"/>
    <n v="48000"/>
    <n v="-16"/>
    <s v="experiment"/>
    <x v="11"/>
    <s v="odd"/>
    <n v="335753"/>
    <n v="330442"/>
    <n v="11035"/>
    <n v="575309"/>
    <n v="577267"/>
    <n v="330433"/>
    <n v="575309"/>
    <n v="326017"/>
    <s v="NA"/>
    <n v="321896"/>
    <n v="261772"/>
    <n v="277648"/>
    <n v="2851"/>
    <n v="2715"/>
    <n v="574557"/>
    <n v="261771"/>
    <n v="261771"/>
    <n v="2848"/>
    <n v="580820"/>
    <n v="579267"/>
    <n v="581263"/>
    <n v="262641"/>
    <n v="278461"/>
    <n v="262746"/>
    <n v="326017"/>
    <n v="323896"/>
    <n v="330432"/>
    <s v="NA"/>
    <n v="580820"/>
    <n v="321891"/>
    <n v="574556"/>
    <n v="382319"/>
    <s v="kosslyn_1978"/>
    <n v="25"/>
    <s v="40011.0"/>
    <n v="25"/>
    <s v="impossible"/>
    <s v="yes"/>
    <n v="1024"/>
    <n v="-115"/>
    <n v="165"/>
  </r>
  <r>
    <n v="100"/>
    <n v="100"/>
    <n v="1581"/>
    <n v="158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25"/>
    <n v="25"/>
    <n v="3"/>
    <n v="25"/>
    <n v="27"/>
    <n v="0"/>
    <n v="27"/>
    <n v="3"/>
    <n v="3"/>
    <n v="0"/>
    <n v="0"/>
    <n v="25"/>
    <n v="3"/>
    <n v="3"/>
    <n v="0"/>
    <n v="25"/>
    <n v="25"/>
    <n v="53"/>
    <n v="3"/>
    <n v="3"/>
    <n v="3"/>
    <n v="27"/>
    <n v="27"/>
    <n v="27"/>
    <n v="3"/>
    <n v="25"/>
    <n v="27"/>
    <n v="25"/>
    <n v="0"/>
    <s v="stim0"/>
    <s v="-131.0"/>
    <s v="132.0"/>
    <s v="Tue Oct  7 16:46:14 2025"/>
    <s v="The main experiment item"/>
    <b v="0"/>
    <x v="11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Arbre"/>
    <n v="25"/>
    <n v="4"/>
    <n v="0"/>
    <n v="6"/>
    <s v="/Users/lbrunel2/Desktop/subject-13.csv"/>
    <s v="legacy"/>
    <n v="7"/>
    <b v="0"/>
    <s v="Melodramatic Milgram"/>
    <s v="4.0.1"/>
    <n v="21"/>
    <n v="0"/>
    <s v="q"/>
    <s v="space"/>
    <s v="space"/>
    <s v="space"/>
    <s v="space"/>
    <s v="space"/>
    <s v="q"/>
    <s v="space"/>
    <n v="1"/>
    <n v="1115"/>
    <n v="1115"/>
    <n v="1754.1666666666667"/>
    <n v="1027.8344964207615"/>
    <x v="396"/>
    <n v="46565"/>
    <n v="5308"/>
    <n v="869"/>
    <n v="813"/>
    <n v="8173"/>
    <n v="1115"/>
    <n v="14899"/>
    <n v="4414"/>
    <n v="2"/>
    <s v="legacy"/>
    <n v="1024"/>
    <n v="2"/>
    <n v="48000"/>
    <n v="-16"/>
    <s v="experiment"/>
    <x v="11"/>
    <s v="odd"/>
    <n v="335753"/>
    <n v="330442"/>
    <n v="11035"/>
    <n v="582039"/>
    <n v="584001"/>
    <n v="330433"/>
    <n v="582039"/>
    <n v="326017"/>
    <s v="NA"/>
    <n v="321896"/>
    <n v="261772"/>
    <n v="277648"/>
    <n v="2851"/>
    <n v="2715"/>
    <n v="581287"/>
    <n v="261771"/>
    <n v="261771"/>
    <n v="2848"/>
    <n v="588123"/>
    <n v="586001"/>
    <n v="589239"/>
    <n v="262641"/>
    <n v="278461"/>
    <n v="262746"/>
    <n v="326017"/>
    <n v="323896"/>
    <n v="330432"/>
    <s v="NA"/>
    <n v="588123"/>
    <n v="321891"/>
    <n v="581286"/>
    <n v="382319"/>
    <s v="kosslyn_1978"/>
    <n v="26"/>
    <s v="41126.0"/>
    <n v="26"/>
    <s v="possible"/>
    <s v="yes"/>
    <n v="1024"/>
    <n v="-115"/>
    <n v="165"/>
  </r>
  <r>
    <n v="100"/>
    <n v="100"/>
    <n v="1536"/>
    <n v="153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26"/>
    <n v="26"/>
    <n v="3"/>
    <n v="26"/>
    <n v="27"/>
    <n v="0"/>
    <n v="27"/>
    <n v="3"/>
    <n v="3"/>
    <n v="0"/>
    <n v="0"/>
    <n v="26"/>
    <n v="3"/>
    <n v="3"/>
    <n v="0"/>
    <n v="26"/>
    <n v="26"/>
    <n v="54"/>
    <n v="3"/>
    <n v="3"/>
    <n v="3"/>
    <n v="27"/>
    <n v="27"/>
    <n v="27"/>
    <n v="3"/>
    <n v="26"/>
    <n v="27"/>
    <n v="26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grotte"/>
    <n v="26"/>
    <n v="4"/>
    <n v="0"/>
    <n v="6"/>
    <s v="/Users/lbrunel2/Desktop/subject-13.csv"/>
    <s v="legacy"/>
    <n v="7"/>
    <b v="0"/>
    <s v="Melodramatic Milgram"/>
    <s v="4.0.1"/>
    <n v="57"/>
    <n v="0"/>
    <s v="m"/>
    <s v="space"/>
    <s v="space"/>
    <s v="space"/>
    <s v="space"/>
    <s v="space"/>
    <s v="m"/>
    <s v="space"/>
    <n v="1"/>
    <n v="368"/>
    <s v="-"/>
    <n v="1754.1666666666667"/>
    <n v="1027.8344964207615"/>
    <x v="1"/>
    <n v="46565"/>
    <n v="5308"/>
    <n v="869"/>
    <n v="813"/>
    <n v="8173"/>
    <n v="368"/>
    <n v="14899"/>
    <n v="4414"/>
    <n v="2"/>
    <s v="legacy"/>
    <n v="1024"/>
    <n v="2"/>
    <n v="48000"/>
    <n v="-16"/>
    <s v="experiment"/>
    <x v="11"/>
    <s v="odd"/>
    <n v="335753"/>
    <n v="330442"/>
    <n v="11035"/>
    <n v="590010"/>
    <n v="591768"/>
    <n v="330433"/>
    <n v="590010"/>
    <n v="326017"/>
    <s v="NA"/>
    <n v="321896"/>
    <n v="261772"/>
    <n v="277648"/>
    <n v="2851"/>
    <n v="2715"/>
    <n v="589256"/>
    <n v="261771"/>
    <n v="261771"/>
    <n v="2848"/>
    <n v="595332"/>
    <n v="593768"/>
    <n v="595701"/>
    <n v="262641"/>
    <n v="278461"/>
    <n v="262746"/>
    <n v="326017"/>
    <n v="323896"/>
    <n v="330432"/>
    <s v="NA"/>
    <n v="595332"/>
    <n v="321891"/>
    <n v="589255"/>
    <n v="382319"/>
    <s v="kosslyn_1978"/>
    <n v="27"/>
    <s v="41494.0"/>
    <n v="27"/>
    <s v="impossible"/>
    <s v="yes"/>
    <n v="1024"/>
    <n v="-115"/>
    <n v="165"/>
  </r>
  <r>
    <n v="100"/>
    <n v="100"/>
    <n v="1494"/>
    <n v="149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27"/>
    <n v="27"/>
    <n v="3"/>
    <n v="27"/>
    <n v="27"/>
    <n v="0"/>
    <n v="27"/>
    <n v="3"/>
    <n v="3"/>
    <n v="0"/>
    <n v="0"/>
    <n v="27"/>
    <n v="3"/>
    <n v="3"/>
    <n v="0"/>
    <n v="27"/>
    <n v="27"/>
    <n v="55"/>
    <n v="3"/>
    <n v="3"/>
    <n v="3"/>
    <n v="27"/>
    <n v="27"/>
    <n v="27"/>
    <n v="3"/>
    <n v="27"/>
    <n v="27"/>
    <n v="27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Colline"/>
    <n v="27"/>
    <n v="4"/>
    <n v="0"/>
    <n v="6"/>
    <s v="/Users/lbrunel2/Desktop/subject-13.csv"/>
    <s v="legacy"/>
    <n v="7"/>
    <b v="0"/>
    <s v="Melodramatic Milgram"/>
    <s v="4.0.1"/>
    <n v="52"/>
    <n v="0"/>
    <s v="m"/>
    <s v="space"/>
    <s v="space"/>
    <s v="space"/>
    <s v="space"/>
    <s v="space"/>
    <s v="m"/>
    <s v="space"/>
    <n v="1"/>
    <n v="363"/>
    <s v="-"/>
    <n v="1754.1666666666667"/>
    <n v="1027.8344964207615"/>
    <x v="1"/>
    <n v="46565"/>
    <n v="5308"/>
    <n v="869"/>
    <n v="813"/>
    <n v="8173"/>
    <n v="363"/>
    <n v="14899"/>
    <n v="4414"/>
    <n v="2"/>
    <s v="legacy"/>
    <n v="1024"/>
    <n v="2"/>
    <n v="48000"/>
    <n v="-16"/>
    <s v="experiment"/>
    <x v="11"/>
    <s v="odd"/>
    <n v="335753"/>
    <n v="330442"/>
    <n v="11035"/>
    <n v="596473"/>
    <n v="598165"/>
    <n v="330433"/>
    <n v="596473"/>
    <n v="326017"/>
    <s v="NA"/>
    <n v="321896"/>
    <n v="261772"/>
    <n v="277648"/>
    <n v="2851"/>
    <n v="2715"/>
    <n v="595721"/>
    <n v="261771"/>
    <n v="261771"/>
    <n v="2848"/>
    <n v="601927"/>
    <n v="600165"/>
    <n v="602291"/>
    <n v="262641"/>
    <n v="278461"/>
    <n v="262746"/>
    <n v="326017"/>
    <n v="323896"/>
    <n v="330432"/>
    <s v="NA"/>
    <n v="601927"/>
    <n v="321891"/>
    <n v="595720"/>
    <n v="382319"/>
    <s v="kosslyn_1978"/>
    <n v="28"/>
    <s v="41857.0"/>
    <n v="28"/>
    <s v="impossible"/>
    <s v="yes"/>
    <n v="1024"/>
    <n v="-115"/>
    <n v="165"/>
  </r>
  <r>
    <n v="100"/>
    <n v="100"/>
    <n v="1453"/>
    <n v="145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28"/>
    <n v="28"/>
    <n v="3"/>
    <n v="28"/>
    <n v="27"/>
    <n v="0"/>
    <n v="27"/>
    <n v="3"/>
    <n v="3"/>
    <n v="0"/>
    <n v="0"/>
    <n v="28"/>
    <n v="3"/>
    <n v="3"/>
    <n v="0"/>
    <n v="28"/>
    <n v="28"/>
    <n v="56"/>
    <n v="3"/>
    <n v="3"/>
    <n v="3"/>
    <n v="27"/>
    <n v="27"/>
    <n v="27"/>
    <n v="3"/>
    <n v="28"/>
    <n v="27"/>
    <n v="28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Ruisseau"/>
    <n v="28"/>
    <n v="4"/>
    <n v="0"/>
    <n v="6"/>
    <s v="/Users/lbrunel2/Desktop/subject-13.csv"/>
    <s v="legacy"/>
    <n v="7"/>
    <b v="0"/>
    <s v="Melodramatic Milgram"/>
    <s v="4.0.1"/>
    <n v="51"/>
    <n v="0"/>
    <s v="m"/>
    <s v="space"/>
    <s v="space"/>
    <s v="space"/>
    <s v="space"/>
    <s v="space"/>
    <s v="m"/>
    <s v="space"/>
    <n v="1"/>
    <n v="305"/>
    <s v="-"/>
    <n v="1754.1666666666667"/>
    <n v="1027.8344964207615"/>
    <x v="1"/>
    <n v="46565"/>
    <n v="5308"/>
    <n v="869"/>
    <n v="813"/>
    <n v="8173"/>
    <n v="305"/>
    <n v="14899"/>
    <n v="4414"/>
    <n v="2"/>
    <s v="legacy"/>
    <n v="1024"/>
    <n v="2"/>
    <n v="48000"/>
    <n v="-16"/>
    <s v="experiment"/>
    <x v="11"/>
    <s v="odd"/>
    <n v="335753"/>
    <n v="330442"/>
    <n v="11035"/>
    <n v="603063"/>
    <n v="604760"/>
    <n v="330433"/>
    <n v="603063"/>
    <n v="326017"/>
    <s v="NA"/>
    <n v="321896"/>
    <n v="261772"/>
    <n v="277648"/>
    <n v="2851"/>
    <n v="2715"/>
    <n v="602309"/>
    <n v="261771"/>
    <n v="261771"/>
    <n v="2848"/>
    <n v="608451"/>
    <n v="606760"/>
    <n v="608757"/>
    <n v="262641"/>
    <n v="278461"/>
    <n v="262746"/>
    <n v="326017"/>
    <n v="323896"/>
    <n v="330432"/>
    <s v="NA"/>
    <n v="608451"/>
    <n v="321891"/>
    <n v="602308"/>
    <n v="382319"/>
    <s v="kosslyn_1978"/>
    <n v="29"/>
    <s v="42162.0"/>
    <n v="29"/>
    <s v="impossible"/>
    <s v="yes"/>
    <n v="1024"/>
    <n v="-115"/>
    <n v="165"/>
  </r>
  <r>
    <n v="100"/>
    <n v="100"/>
    <n v="1444"/>
    <n v="144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29"/>
    <n v="29"/>
    <n v="3"/>
    <n v="29"/>
    <n v="27"/>
    <n v="0"/>
    <n v="27"/>
    <n v="3"/>
    <n v="3"/>
    <n v="0"/>
    <n v="0"/>
    <n v="29"/>
    <n v="3"/>
    <n v="3"/>
    <n v="0"/>
    <n v="29"/>
    <n v="29"/>
    <n v="57"/>
    <n v="3"/>
    <n v="3"/>
    <n v="3"/>
    <n v="27"/>
    <n v="27"/>
    <n v="27"/>
    <n v="3"/>
    <n v="29"/>
    <n v="27"/>
    <n v="29"/>
    <n v="0"/>
    <s v="stim0"/>
    <s v="-131.0"/>
    <s v="132.0"/>
    <s v="Tue Oct  7 16:46:14 2025"/>
    <s v="The main experiment item"/>
    <b v="0"/>
    <x v="1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Hutte"/>
    <n v="29"/>
    <n v="4"/>
    <n v="0"/>
    <n v="6"/>
    <s v="/Users/lbrunel2/Desktop/subject-13.csv"/>
    <s v="legacy"/>
    <n v="7"/>
    <b v="0"/>
    <s v="Melodramatic Milgram"/>
    <s v="4.0.1"/>
    <n v="24"/>
    <n v="0"/>
    <s v="q"/>
    <s v="space"/>
    <s v="space"/>
    <s v="space"/>
    <s v="space"/>
    <s v="space"/>
    <s v="q"/>
    <s v="space"/>
    <n v="1"/>
    <n v="1159"/>
    <n v="1159"/>
    <n v="1754.1666666666667"/>
    <n v="1027.8344964207615"/>
    <x v="397"/>
    <n v="46565"/>
    <n v="5308"/>
    <n v="869"/>
    <n v="813"/>
    <n v="8173"/>
    <n v="1159"/>
    <n v="14899"/>
    <n v="4414"/>
    <n v="2"/>
    <s v="legacy"/>
    <n v="1024"/>
    <n v="2"/>
    <n v="48000"/>
    <n v="-16"/>
    <s v="experiment"/>
    <x v="11"/>
    <s v="odd"/>
    <n v="335753"/>
    <n v="330442"/>
    <n v="11035"/>
    <n v="609536"/>
    <n v="611284"/>
    <n v="330433"/>
    <n v="609536"/>
    <n v="326017"/>
    <s v="NA"/>
    <n v="321896"/>
    <n v="261772"/>
    <n v="277648"/>
    <n v="2851"/>
    <n v="2715"/>
    <n v="608782"/>
    <n v="261771"/>
    <n v="261771"/>
    <n v="2848"/>
    <n v="615232"/>
    <n v="613284"/>
    <n v="616392"/>
    <n v="262641"/>
    <n v="278461"/>
    <n v="262746"/>
    <n v="326017"/>
    <n v="323896"/>
    <n v="330432"/>
    <s v="NA"/>
    <n v="615232"/>
    <n v="321891"/>
    <n v="608781"/>
    <n v="382319"/>
    <s v="kosslyn_1978"/>
    <n v="30"/>
    <s v="43321.0"/>
    <n v="30"/>
    <s v="possible"/>
    <s v="yes"/>
    <n v="1024"/>
    <n v="-115"/>
    <n v="165"/>
  </r>
  <r>
    <n v="100"/>
    <n v="100"/>
    <n v="1464"/>
    <n v="146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30"/>
    <n v="30"/>
    <n v="3"/>
    <n v="30"/>
    <n v="27"/>
    <n v="0"/>
    <n v="27"/>
    <n v="3"/>
    <n v="3"/>
    <n v="0"/>
    <n v="0"/>
    <n v="30"/>
    <n v="3"/>
    <n v="3"/>
    <n v="0"/>
    <n v="30"/>
    <n v="30"/>
    <n v="58"/>
    <n v="3"/>
    <n v="3"/>
    <n v="3"/>
    <n v="27"/>
    <n v="27"/>
    <n v="27"/>
    <n v="3"/>
    <n v="30"/>
    <n v="27"/>
    <n v="30"/>
    <n v="0"/>
    <s v="stim0"/>
    <s v="-131.0"/>
    <s v="132.0"/>
    <s v="Tue Oct  7 16:46:14 2025"/>
    <s v="The main experiment item"/>
    <b v="0"/>
    <x v="13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puits"/>
    <n v="30"/>
    <n v="4"/>
    <n v="0"/>
    <n v="6"/>
    <s v="/Users/lbrunel2/Desktop/subject-13.csv"/>
    <s v="legacy"/>
    <n v="7"/>
    <b v="0"/>
    <s v="Melodramatic Milgram"/>
    <s v="4.0.1"/>
    <n v="35"/>
    <n v="0"/>
    <s v="q"/>
    <s v="space"/>
    <s v="space"/>
    <s v="space"/>
    <s v="space"/>
    <s v="space"/>
    <s v="q"/>
    <s v="space"/>
    <n v="1"/>
    <n v="2077"/>
    <n v="2077"/>
    <n v="1754.1666666666667"/>
    <n v="1027.8344964207615"/>
    <x v="398"/>
    <n v="46565"/>
    <n v="5308"/>
    <n v="869"/>
    <n v="813"/>
    <n v="8173"/>
    <n v="2077"/>
    <n v="14899"/>
    <n v="4414"/>
    <n v="2"/>
    <s v="legacy"/>
    <n v="1024"/>
    <n v="2"/>
    <n v="48000"/>
    <n v="-16"/>
    <s v="experiment"/>
    <x v="11"/>
    <s v="odd"/>
    <n v="335753"/>
    <n v="330442"/>
    <n v="11035"/>
    <n v="617165"/>
    <n v="619179"/>
    <n v="330433"/>
    <n v="617165"/>
    <n v="326017"/>
    <s v="NA"/>
    <n v="321896"/>
    <n v="261772"/>
    <n v="277648"/>
    <n v="2851"/>
    <n v="2715"/>
    <n v="616411"/>
    <n v="261771"/>
    <n v="261771"/>
    <n v="2848"/>
    <n v="622941"/>
    <n v="621179"/>
    <n v="625019"/>
    <n v="262641"/>
    <n v="278461"/>
    <n v="262746"/>
    <n v="326017"/>
    <n v="323896"/>
    <n v="330432"/>
    <s v="NA"/>
    <n v="622941"/>
    <n v="321891"/>
    <n v="616410"/>
    <n v="382319"/>
    <s v="kosslyn_1978"/>
    <n v="31"/>
    <s v="45398.0"/>
    <n v="31"/>
    <s v="possible"/>
    <s v="yes"/>
    <n v="1024"/>
    <n v="-115"/>
    <n v="165"/>
  </r>
  <r>
    <n v="100"/>
    <n v="100"/>
    <n v="1433"/>
    <n v="143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31"/>
    <n v="31"/>
    <n v="3"/>
    <n v="31"/>
    <n v="27"/>
    <n v="0"/>
    <n v="27"/>
    <n v="3"/>
    <n v="3"/>
    <n v="0"/>
    <n v="0"/>
    <n v="31"/>
    <n v="3"/>
    <n v="3"/>
    <n v="0"/>
    <n v="31"/>
    <n v="31"/>
    <n v="59"/>
    <n v="3"/>
    <n v="3"/>
    <n v="3"/>
    <n v="27"/>
    <n v="27"/>
    <n v="27"/>
    <n v="3"/>
    <n v="31"/>
    <n v="27"/>
    <n v="31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Ruisseau"/>
    <n v="31"/>
    <n v="4"/>
    <n v="0"/>
    <n v="6"/>
    <s v="/Users/lbrunel2/Desktop/subject-13.csv"/>
    <s v="legacy"/>
    <n v="7"/>
    <b v="0"/>
    <s v="Melodramatic Milgram"/>
    <s v="4.0.1"/>
    <n v="55"/>
    <n v="0"/>
    <s v="m"/>
    <s v="space"/>
    <s v="space"/>
    <s v="space"/>
    <s v="space"/>
    <s v="space"/>
    <s v="m"/>
    <s v="space"/>
    <n v="1"/>
    <n v="465"/>
    <s v="-"/>
    <n v="1754.1666666666667"/>
    <n v="1027.8344964207615"/>
    <x v="1"/>
    <n v="46565"/>
    <n v="5308"/>
    <n v="869"/>
    <n v="813"/>
    <n v="8173"/>
    <n v="465"/>
    <n v="14899"/>
    <n v="4414"/>
    <n v="2"/>
    <s v="legacy"/>
    <n v="1024"/>
    <n v="2"/>
    <n v="48000"/>
    <n v="-16"/>
    <s v="experiment"/>
    <x v="11"/>
    <s v="odd"/>
    <n v="335753"/>
    <n v="330442"/>
    <n v="11035"/>
    <n v="625797"/>
    <n v="627562"/>
    <n v="330433"/>
    <n v="625797"/>
    <n v="326017"/>
    <s v="NA"/>
    <n v="321896"/>
    <n v="261772"/>
    <n v="277648"/>
    <n v="2851"/>
    <n v="2715"/>
    <n v="625041"/>
    <n v="261771"/>
    <n v="261771"/>
    <n v="2848"/>
    <n v="631254"/>
    <n v="629562"/>
    <n v="631720"/>
    <n v="262641"/>
    <n v="278461"/>
    <n v="262746"/>
    <n v="326017"/>
    <n v="323896"/>
    <n v="330432"/>
    <s v="NA"/>
    <n v="631254"/>
    <n v="321891"/>
    <n v="625039"/>
    <n v="382319"/>
    <s v="kosslyn_1978"/>
    <n v="32"/>
    <s v="45863.0"/>
    <n v="32"/>
    <s v="impossible"/>
    <s v="yes"/>
    <n v="1024"/>
    <n v="-115"/>
    <n v="165"/>
  </r>
  <r>
    <n v="100"/>
    <n v="100"/>
    <n v="1417"/>
    <n v="141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32"/>
    <n v="32"/>
    <n v="3"/>
    <n v="32"/>
    <n v="27"/>
    <n v="0"/>
    <n v="27"/>
    <n v="3"/>
    <n v="3"/>
    <n v="0"/>
    <n v="0"/>
    <n v="32"/>
    <n v="3"/>
    <n v="3"/>
    <n v="0"/>
    <n v="32"/>
    <n v="32"/>
    <n v="60"/>
    <n v="3"/>
    <n v="3"/>
    <n v="3"/>
    <n v="27"/>
    <n v="27"/>
    <n v="27"/>
    <n v="3"/>
    <n v="32"/>
    <n v="27"/>
    <n v="32"/>
    <n v="0"/>
    <s v="stim0"/>
    <s v="-131.0"/>
    <s v="132.0"/>
    <s v="Tue Oct  7 16:46:14 2025"/>
    <s v="The main experiment item"/>
    <b v="0"/>
    <x v="14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Arbre"/>
    <n v="32"/>
    <n v="4"/>
    <n v="0"/>
    <n v="6"/>
    <s v="/Users/lbrunel2/Desktop/subject-13.csv"/>
    <s v="legacy"/>
    <n v="7"/>
    <b v="0"/>
    <s v="Melodramatic Milgram"/>
    <s v="4.0.1"/>
    <n v="16"/>
    <n v="0"/>
    <s v="q"/>
    <s v="space"/>
    <s v="space"/>
    <s v="space"/>
    <s v="space"/>
    <s v="space"/>
    <s v="q"/>
    <s v="space"/>
    <n v="1"/>
    <n v="929"/>
    <n v="929"/>
    <n v="1754.1666666666667"/>
    <n v="1027.8344964207615"/>
    <x v="399"/>
    <n v="46565"/>
    <n v="5308"/>
    <n v="869"/>
    <n v="813"/>
    <n v="8173"/>
    <n v="929"/>
    <n v="14899"/>
    <n v="4414"/>
    <n v="2"/>
    <s v="legacy"/>
    <n v="1024"/>
    <n v="2"/>
    <n v="48000"/>
    <n v="-16"/>
    <s v="experiment"/>
    <x v="11"/>
    <s v="odd"/>
    <n v="335753"/>
    <n v="330442"/>
    <n v="11035"/>
    <n v="632496"/>
    <n v="634098"/>
    <n v="330433"/>
    <n v="632496"/>
    <n v="326017"/>
    <s v="NA"/>
    <n v="321896"/>
    <n v="261772"/>
    <n v="277648"/>
    <n v="2851"/>
    <n v="2715"/>
    <n v="631741"/>
    <n v="261771"/>
    <n v="261771"/>
    <n v="2848"/>
    <n v="638231"/>
    <n v="636098"/>
    <n v="639161"/>
    <n v="262641"/>
    <n v="278461"/>
    <n v="262746"/>
    <n v="326017"/>
    <n v="323896"/>
    <n v="330432"/>
    <s v="NA"/>
    <n v="638231"/>
    <n v="321891"/>
    <n v="631740"/>
    <n v="382319"/>
    <s v="kosslyn_1978"/>
    <n v="33"/>
    <s v="46792.0"/>
    <n v="33"/>
    <s v="possible"/>
    <s v="yes"/>
    <n v="1024"/>
    <n v="-115"/>
    <n v="165"/>
  </r>
  <r>
    <n v="100"/>
    <n v="100"/>
    <n v="1407"/>
    <n v="140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33"/>
    <n v="33"/>
    <n v="3"/>
    <n v="33"/>
    <n v="27"/>
    <n v="0"/>
    <n v="27"/>
    <n v="3"/>
    <n v="3"/>
    <n v="0"/>
    <n v="0"/>
    <n v="33"/>
    <n v="3"/>
    <n v="3"/>
    <n v="0"/>
    <n v="33"/>
    <n v="33"/>
    <n v="61"/>
    <n v="3"/>
    <n v="3"/>
    <n v="3"/>
    <n v="27"/>
    <n v="27"/>
    <n v="27"/>
    <n v="3"/>
    <n v="33"/>
    <n v="27"/>
    <n v="33"/>
    <n v="0"/>
    <s v="stim0"/>
    <s v="-131.0"/>
    <s v="132.0"/>
    <s v="Tue Oct  7 16:46:14 2025"/>
    <s v="The main experiment item"/>
    <b v="0"/>
    <x v="6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Rocher"/>
    <n v="33"/>
    <n v="4"/>
    <n v="0"/>
    <n v="6"/>
    <s v="/Users/lbrunel2/Desktop/subject-13.csv"/>
    <s v="legacy"/>
    <n v="7"/>
    <b v="0"/>
    <s v="Melodramatic Milgram"/>
    <s v="4.0.1"/>
    <n v="30"/>
    <n v="0"/>
    <s v="q"/>
    <s v="space"/>
    <s v="space"/>
    <s v="space"/>
    <s v="space"/>
    <s v="space"/>
    <s v="q"/>
    <s v="space"/>
    <n v="1"/>
    <n v="1065"/>
    <n v="1065"/>
    <n v="1754.1666666666667"/>
    <n v="1027.8344964207615"/>
    <x v="400"/>
    <n v="46565"/>
    <n v="5308"/>
    <n v="869"/>
    <n v="813"/>
    <n v="8173"/>
    <n v="1065"/>
    <n v="14899"/>
    <n v="4414"/>
    <n v="2"/>
    <s v="legacy"/>
    <n v="1024"/>
    <n v="2"/>
    <n v="48000"/>
    <n v="-16"/>
    <s v="experiment"/>
    <x v="11"/>
    <s v="odd"/>
    <n v="335753"/>
    <n v="330442"/>
    <n v="11035"/>
    <n v="639937"/>
    <n v="641540"/>
    <n v="330433"/>
    <n v="639937"/>
    <n v="326017"/>
    <s v="NA"/>
    <n v="321896"/>
    <n v="261772"/>
    <n v="277648"/>
    <n v="2851"/>
    <n v="2715"/>
    <n v="639182"/>
    <n v="261771"/>
    <n v="261771"/>
    <n v="2848"/>
    <n v="645232"/>
    <n v="643540"/>
    <n v="646297"/>
    <n v="262641"/>
    <n v="278461"/>
    <n v="262746"/>
    <n v="326017"/>
    <n v="323896"/>
    <n v="330432"/>
    <s v="NA"/>
    <n v="645232"/>
    <n v="321891"/>
    <n v="639181"/>
    <n v="382319"/>
    <s v="kosslyn_1978"/>
    <n v="34"/>
    <s v="47857.0"/>
    <n v="34"/>
    <s v="possible"/>
    <s v="yes"/>
    <n v="1024"/>
    <n v="-115"/>
    <n v="165"/>
  </r>
  <r>
    <n v="100"/>
    <n v="100"/>
    <n v="1375"/>
    <n v="137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34"/>
    <n v="34"/>
    <n v="3"/>
    <n v="34"/>
    <n v="27"/>
    <n v="0"/>
    <n v="27"/>
    <n v="3"/>
    <n v="3"/>
    <n v="0"/>
    <n v="0"/>
    <n v="34"/>
    <n v="3"/>
    <n v="3"/>
    <n v="0"/>
    <n v="34"/>
    <n v="34"/>
    <n v="62"/>
    <n v="3"/>
    <n v="3"/>
    <n v="3"/>
    <n v="27"/>
    <n v="27"/>
    <n v="27"/>
    <n v="3"/>
    <n v="34"/>
    <n v="27"/>
    <n v="34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vallee"/>
    <n v="34"/>
    <n v="4"/>
    <n v="0"/>
    <n v="6"/>
    <s v="/Users/lbrunel2/Desktop/subject-13.csv"/>
    <s v="legacy"/>
    <n v="7"/>
    <b v="0"/>
    <s v="Melodramatic Milgram"/>
    <s v="4.0.1"/>
    <n v="61"/>
    <n v="0"/>
    <s v="m"/>
    <s v="space"/>
    <s v="space"/>
    <s v="space"/>
    <s v="space"/>
    <s v="space"/>
    <s v="m"/>
    <s v="space"/>
    <n v="1"/>
    <n v="285"/>
    <s v="-"/>
    <n v="1754.1666666666667"/>
    <n v="1027.8344964207615"/>
    <x v="1"/>
    <n v="46565"/>
    <n v="5308"/>
    <n v="869"/>
    <n v="813"/>
    <n v="8173"/>
    <n v="285"/>
    <n v="14899"/>
    <n v="4414"/>
    <n v="2"/>
    <s v="legacy"/>
    <n v="1024"/>
    <n v="2"/>
    <n v="48000"/>
    <n v="-16"/>
    <s v="experiment"/>
    <x v="11"/>
    <s v="odd"/>
    <n v="335753"/>
    <n v="330442"/>
    <n v="11035"/>
    <n v="647075"/>
    <n v="649087"/>
    <n v="330433"/>
    <n v="647074"/>
    <n v="326017"/>
    <s v="NA"/>
    <n v="321896"/>
    <n v="261772"/>
    <n v="277648"/>
    <n v="2851"/>
    <n v="2715"/>
    <n v="646319"/>
    <n v="261771"/>
    <n v="261771"/>
    <n v="2848"/>
    <n v="652953"/>
    <n v="651087"/>
    <n v="653238"/>
    <n v="262641"/>
    <n v="278461"/>
    <n v="262746"/>
    <n v="326017"/>
    <n v="323896"/>
    <n v="330432"/>
    <s v="NA"/>
    <n v="652953"/>
    <n v="321891"/>
    <n v="646317"/>
    <n v="382319"/>
    <s v="kosslyn_1978"/>
    <n v="35"/>
    <s v="48142.0"/>
    <n v="35"/>
    <s v="impossible"/>
    <s v="yes"/>
    <n v="1024"/>
    <n v="-115"/>
    <n v="165"/>
  </r>
  <r>
    <n v="100"/>
    <n v="100"/>
    <n v="1348"/>
    <n v="134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35"/>
    <n v="35"/>
    <n v="3"/>
    <n v="35"/>
    <n v="27"/>
    <n v="0"/>
    <n v="27"/>
    <n v="3"/>
    <n v="3"/>
    <n v="0"/>
    <n v="0"/>
    <n v="35"/>
    <n v="3"/>
    <n v="3"/>
    <n v="0"/>
    <n v="35"/>
    <n v="35"/>
    <n v="63"/>
    <n v="3"/>
    <n v="3"/>
    <n v="3"/>
    <n v="27"/>
    <n v="27"/>
    <n v="27"/>
    <n v="3"/>
    <n v="35"/>
    <n v="27"/>
    <n v="35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pont"/>
    <n v="35"/>
    <n v="4"/>
    <n v="0"/>
    <n v="6"/>
    <s v="/Users/lbrunel2/Desktop/subject-13.csv"/>
    <s v="legacy"/>
    <n v="7"/>
    <b v="0"/>
    <s v="Melodramatic Milgram"/>
    <s v="4.0.1"/>
    <n v="77"/>
    <n v="0"/>
    <s v="m"/>
    <s v="space"/>
    <s v="space"/>
    <s v="space"/>
    <s v="space"/>
    <s v="space"/>
    <s v="m"/>
    <s v="space"/>
    <n v="1"/>
    <n v="414"/>
    <s v="-"/>
    <n v="1754.1666666666667"/>
    <n v="1027.8344964207615"/>
    <x v="1"/>
    <n v="46565"/>
    <n v="5308"/>
    <n v="869"/>
    <n v="813"/>
    <n v="8173"/>
    <n v="414"/>
    <n v="14899"/>
    <n v="4414"/>
    <n v="2"/>
    <s v="legacy"/>
    <n v="1024"/>
    <n v="2"/>
    <n v="48000"/>
    <n v="-16"/>
    <s v="experiment"/>
    <x v="11"/>
    <s v="odd"/>
    <n v="335753"/>
    <n v="330442"/>
    <n v="11035"/>
    <n v="654015"/>
    <n v="656029"/>
    <n v="330433"/>
    <n v="654015"/>
    <n v="326017"/>
    <s v="NA"/>
    <n v="321896"/>
    <n v="261772"/>
    <n v="277648"/>
    <n v="2851"/>
    <n v="2715"/>
    <n v="653261"/>
    <n v="261771"/>
    <n v="261771"/>
    <n v="2848"/>
    <n v="659583"/>
    <n v="658030"/>
    <n v="659998"/>
    <n v="262641"/>
    <n v="278461"/>
    <n v="262746"/>
    <n v="326017"/>
    <n v="323896"/>
    <n v="330432"/>
    <s v="NA"/>
    <n v="659583"/>
    <n v="321891"/>
    <n v="653260"/>
    <n v="382319"/>
    <s v="kosslyn_1978"/>
    <n v="36"/>
    <s v="48556.0"/>
    <n v="36"/>
    <s v="impossible"/>
    <s v="yes"/>
    <n v="1024"/>
    <n v="-115"/>
    <n v="165"/>
  </r>
  <r>
    <n v="100"/>
    <n v="100"/>
    <n v="1329"/>
    <n v="132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36"/>
    <n v="36"/>
    <n v="3"/>
    <n v="36"/>
    <n v="27"/>
    <n v="0"/>
    <n v="27"/>
    <n v="3"/>
    <n v="3"/>
    <n v="0"/>
    <n v="0"/>
    <n v="36"/>
    <n v="3"/>
    <n v="3"/>
    <n v="0"/>
    <n v="36"/>
    <n v="36"/>
    <n v="64"/>
    <n v="3"/>
    <n v="3"/>
    <n v="3"/>
    <n v="27"/>
    <n v="27"/>
    <n v="27"/>
    <n v="3"/>
    <n v="36"/>
    <n v="27"/>
    <n v="36"/>
    <n v="0"/>
    <s v="stim0"/>
    <s v="-131.0"/>
    <s v="132.0"/>
    <s v="Tue Oct  7 16:46:14 2025"/>
    <s v="The main experiment item"/>
    <b v="0"/>
    <x v="14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Lac"/>
    <n v="36"/>
    <n v="4"/>
    <n v="0"/>
    <n v="6"/>
    <s v="/Users/lbrunel2/Desktop/subject-13.csv"/>
    <s v="legacy"/>
    <n v="7"/>
    <b v="0"/>
    <s v="Melodramatic Milgram"/>
    <s v="4.0.1"/>
    <n v="37"/>
    <n v="0"/>
    <s v="q"/>
    <s v="space"/>
    <s v="space"/>
    <s v="space"/>
    <s v="space"/>
    <s v="space"/>
    <s v="q"/>
    <s v="space"/>
    <n v="1"/>
    <n v="625"/>
    <n v="625"/>
    <n v="1754.1666666666667"/>
    <n v="1027.8344964207615"/>
    <x v="401"/>
    <n v="46565"/>
    <n v="5308"/>
    <n v="869"/>
    <n v="813"/>
    <n v="8173"/>
    <n v="625"/>
    <n v="14899"/>
    <n v="4414"/>
    <n v="2"/>
    <s v="legacy"/>
    <n v="1024"/>
    <n v="2"/>
    <n v="48000"/>
    <n v="-16"/>
    <s v="experiment"/>
    <x v="11"/>
    <s v="odd"/>
    <n v="335753"/>
    <n v="330442"/>
    <n v="11035"/>
    <n v="660772"/>
    <n v="662891"/>
    <n v="330433"/>
    <n v="660772"/>
    <n v="326017"/>
    <s v="NA"/>
    <n v="321896"/>
    <n v="261772"/>
    <n v="277648"/>
    <n v="2851"/>
    <n v="2715"/>
    <n v="660018"/>
    <n v="261771"/>
    <n v="261771"/>
    <n v="2848"/>
    <n v="666478"/>
    <n v="664891"/>
    <n v="667104"/>
    <n v="262641"/>
    <n v="278461"/>
    <n v="262746"/>
    <n v="326017"/>
    <n v="323896"/>
    <n v="330432"/>
    <s v="NA"/>
    <n v="666478"/>
    <n v="321891"/>
    <n v="660017"/>
    <n v="382319"/>
    <s v="kosslyn_1978"/>
    <n v="37"/>
    <s v="49181.0"/>
    <n v="37"/>
    <s v="possible"/>
    <s v="yes"/>
    <n v="1024"/>
    <n v="-115"/>
    <n v="165"/>
  </r>
  <r>
    <n v="100"/>
    <n v="100"/>
    <n v="1326"/>
    <n v="132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37"/>
    <n v="37"/>
    <n v="3"/>
    <n v="37"/>
    <n v="27"/>
    <n v="0"/>
    <n v="27"/>
    <n v="3"/>
    <n v="3"/>
    <n v="0"/>
    <n v="0"/>
    <n v="37"/>
    <n v="3"/>
    <n v="3"/>
    <n v="0"/>
    <n v="37"/>
    <n v="37"/>
    <n v="65"/>
    <n v="3"/>
    <n v="3"/>
    <n v="3"/>
    <n v="27"/>
    <n v="27"/>
    <n v="27"/>
    <n v="3"/>
    <n v="37"/>
    <n v="27"/>
    <n v="37"/>
    <n v="0"/>
    <s v="stim0"/>
    <s v="-131.0"/>
    <s v="132.0"/>
    <s v="Tue Oct  7 16:46:14 2025"/>
    <s v="The main experiment item"/>
    <b v="0"/>
    <x v="15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Hutte"/>
    <n v="37"/>
    <n v="4"/>
    <n v="0"/>
    <n v="6"/>
    <s v="/Users/lbrunel2/Desktop/subject-13.csv"/>
    <s v="legacy"/>
    <n v="7"/>
    <b v="0"/>
    <s v="Melodramatic Milgram"/>
    <s v="4.0.1"/>
    <n v="26"/>
    <n v="0"/>
    <s v="q"/>
    <s v="space"/>
    <s v="space"/>
    <s v="space"/>
    <s v="space"/>
    <s v="space"/>
    <s v="q"/>
    <s v="space"/>
    <n v="1"/>
    <n v="1236"/>
    <n v="1236"/>
    <n v="1754.1666666666667"/>
    <n v="1027.8344964207615"/>
    <x v="402"/>
    <n v="46565"/>
    <n v="5308"/>
    <n v="869"/>
    <n v="813"/>
    <n v="8173"/>
    <n v="1236"/>
    <n v="14899"/>
    <n v="4414"/>
    <n v="2"/>
    <s v="legacy"/>
    <n v="1024"/>
    <n v="2"/>
    <n v="48000"/>
    <n v="-16"/>
    <s v="experiment"/>
    <x v="11"/>
    <s v="odd"/>
    <n v="335753"/>
    <n v="330442"/>
    <n v="11035"/>
    <n v="667881"/>
    <n v="669892"/>
    <n v="330433"/>
    <n v="667881"/>
    <n v="326017"/>
    <s v="NA"/>
    <n v="321896"/>
    <n v="261772"/>
    <n v="277648"/>
    <n v="2851"/>
    <n v="2715"/>
    <n v="667127"/>
    <n v="261771"/>
    <n v="261771"/>
    <n v="2848"/>
    <n v="673839"/>
    <n v="671892"/>
    <n v="675076"/>
    <n v="262641"/>
    <n v="278461"/>
    <n v="262746"/>
    <n v="326017"/>
    <n v="323896"/>
    <n v="330432"/>
    <s v="NA"/>
    <n v="673839"/>
    <n v="321891"/>
    <n v="667126"/>
    <n v="382319"/>
    <s v="kosslyn_1978"/>
    <n v="38"/>
    <s v="50417.0"/>
    <n v="38"/>
    <s v="possible"/>
    <s v="yes"/>
    <n v="1024"/>
    <n v="-115"/>
    <n v="165"/>
  </r>
  <r>
    <n v="100"/>
    <n v="100"/>
    <n v="1330"/>
    <n v="133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38"/>
    <n v="38"/>
    <n v="3"/>
    <n v="38"/>
    <n v="27"/>
    <n v="0"/>
    <n v="27"/>
    <n v="3"/>
    <n v="3"/>
    <n v="0"/>
    <n v="0"/>
    <n v="38"/>
    <n v="3"/>
    <n v="3"/>
    <n v="0"/>
    <n v="38"/>
    <n v="38"/>
    <n v="66"/>
    <n v="3"/>
    <n v="3"/>
    <n v="3"/>
    <n v="27"/>
    <n v="27"/>
    <n v="27"/>
    <n v="3"/>
    <n v="38"/>
    <n v="27"/>
    <n v="38"/>
    <n v="0"/>
    <s v="stim0"/>
    <s v="-131.0"/>
    <s v="132.0"/>
    <s v="Tue Oct  7 16:46:14 2025"/>
    <s v="The main experiment item"/>
    <b v="0"/>
    <x v="16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Sable"/>
    <n v="38"/>
    <n v="4"/>
    <n v="0"/>
    <n v="6"/>
    <s v="/Users/lbrunel2/Desktop/subject-13.csv"/>
    <s v="legacy"/>
    <n v="7"/>
    <b v="0"/>
    <s v="Melodramatic Milgram"/>
    <s v="4.0.1"/>
    <n v="17"/>
    <n v="0"/>
    <s v="q"/>
    <s v="space"/>
    <s v="space"/>
    <s v="space"/>
    <s v="space"/>
    <s v="space"/>
    <s v="q"/>
    <s v="space"/>
    <n v="1"/>
    <n v="1470"/>
    <n v="1470"/>
    <n v="1754.1666666666667"/>
    <n v="1027.8344964207615"/>
    <x v="403"/>
    <n v="46565"/>
    <n v="5308"/>
    <n v="869"/>
    <n v="813"/>
    <n v="8173"/>
    <n v="1470"/>
    <n v="14899"/>
    <n v="4414"/>
    <n v="2"/>
    <s v="legacy"/>
    <n v="1024"/>
    <n v="2"/>
    <n v="48000"/>
    <n v="-16"/>
    <s v="experiment"/>
    <x v="11"/>
    <s v="odd"/>
    <n v="335753"/>
    <n v="330442"/>
    <n v="11035"/>
    <n v="675848"/>
    <n v="677438"/>
    <n v="330433"/>
    <n v="675848"/>
    <n v="326017"/>
    <s v="NA"/>
    <n v="321896"/>
    <n v="261772"/>
    <n v="277648"/>
    <n v="2851"/>
    <n v="2715"/>
    <n v="675095"/>
    <n v="261771"/>
    <n v="261771"/>
    <n v="2848"/>
    <n v="681455"/>
    <n v="679438"/>
    <n v="682926"/>
    <n v="262641"/>
    <n v="278461"/>
    <n v="262746"/>
    <n v="326017"/>
    <n v="323896"/>
    <n v="330432"/>
    <s v="NA"/>
    <n v="681455"/>
    <n v="321891"/>
    <n v="675093"/>
    <n v="382319"/>
    <s v="kosslyn_1978"/>
    <n v="39"/>
    <s v="51887.0"/>
    <n v="39"/>
    <s v="possible"/>
    <s v="yes"/>
    <n v="1024"/>
    <n v="-115"/>
    <n v="165"/>
  </r>
  <r>
    <n v="100"/>
    <n v="100"/>
    <n v="1323"/>
    <n v="132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39"/>
    <n v="39"/>
    <n v="3"/>
    <n v="39"/>
    <n v="27"/>
    <n v="0"/>
    <n v="27"/>
    <n v="3"/>
    <n v="3"/>
    <n v="0"/>
    <n v="0"/>
    <n v="39"/>
    <n v="3"/>
    <n v="3"/>
    <n v="0"/>
    <n v="39"/>
    <n v="39"/>
    <n v="67"/>
    <n v="3"/>
    <n v="3"/>
    <n v="3"/>
    <n v="27"/>
    <n v="27"/>
    <n v="27"/>
    <n v="3"/>
    <n v="39"/>
    <n v="27"/>
    <n v="39"/>
    <n v="0"/>
    <s v="stim0"/>
    <s v="-131.0"/>
    <s v="132.0"/>
    <s v="Tue Oct  7 16:46:14 2025"/>
    <s v="The main experiment item"/>
    <b v="0"/>
    <x v="17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Arbre"/>
    <n v="39"/>
    <n v="4"/>
    <n v="0"/>
    <n v="6"/>
    <s v="/Users/lbrunel2/Desktop/subject-13.csv"/>
    <s v="legacy"/>
    <n v="7"/>
    <b v="0"/>
    <s v="Melodramatic Milgram"/>
    <s v="4.0.1"/>
    <n v="12"/>
    <n v="0"/>
    <s v="q"/>
    <s v="space"/>
    <s v="space"/>
    <s v="space"/>
    <s v="space"/>
    <s v="space"/>
    <s v="q"/>
    <s v="space"/>
    <n v="1"/>
    <n v="1049"/>
    <n v="1049"/>
    <n v="1754.1666666666667"/>
    <n v="1027.8344964207615"/>
    <x v="404"/>
    <n v="46565"/>
    <n v="5308"/>
    <n v="869"/>
    <n v="813"/>
    <n v="8173"/>
    <n v="1049"/>
    <n v="14899"/>
    <n v="4414"/>
    <n v="2"/>
    <s v="legacy"/>
    <n v="1024"/>
    <n v="2"/>
    <n v="48000"/>
    <n v="-16"/>
    <s v="experiment"/>
    <x v="11"/>
    <s v="odd"/>
    <n v="335753"/>
    <n v="330442"/>
    <n v="11035"/>
    <n v="683701"/>
    <n v="685461"/>
    <n v="330433"/>
    <n v="683701"/>
    <n v="326017"/>
    <s v="NA"/>
    <n v="321896"/>
    <n v="261772"/>
    <n v="277648"/>
    <n v="2851"/>
    <n v="2715"/>
    <n v="682948"/>
    <n v="261771"/>
    <n v="261771"/>
    <n v="2848"/>
    <n v="689583"/>
    <n v="687461"/>
    <n v="690633"/>
    <n v="262641"/>
    <n v="278461"/>
    <n v="262746"/>
    <n v="326017"/>
    <n v="323896"/>
    <n v="330432"/>
    <s v="NA"/>
    <n v="689583"/>
    <n v="321891"/>
    <n v="682947"/>
    <n v="382319"/>
    <s v="kosslyn_1978"/>
    <n v="40"/>
    <s v="52936.0"/>
    <n v="40"/>
    <s v="possible"/>
    <s v="yes"/>
    <n v="1024"/>
    <n v="-115"/>
    <n v="165"/>
  </r>
  <r>
    <n v="100"/>
    <n v="100"/>
    <n v="1303"/>
    <n v="130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40"/>
    <n v="40"/>
    <n v="3"/>
    <n v="40"/>
    <n v="27"/>
    <n v="0"/>
    <n v="27"/>
    <n v="3"/>
    <n v="3"/>
    <n v="0"/>
    <n v="0"/>
    <n v="40"/>
    <n v="3"/>
    <n v="3"/>
    <n v="0"/>
    <n v="40"/>
    <n v="40"/>
    <n v="68"/>
    <n v="3"/>
    <n v="3"/>
    <n v="3"/>
    <n v="27"/>
    <n v="27"/>
    <n v="27"/>
    <n v="3"/>
    <n v="40"/>
    <n v="27"/>
    <n v="40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pont"/>
    <n v="40"/>
    <n v="4"/>
    <n v="0"/>
    <n v="6"/>
    <s v="/Users/lbrunel2/Desktop/subject-13.csv"/>
    <s v="legacy"/>
    <n v="7"/>
    <b v="0"/>
    <s v="Melodramatic Milgram"/>
    <s v="4.0.1"/>
    <n v="78"/>
    <n v="0"/>
    <s v="m"/>
    <s v="space"/>
    <s v="space"/>
    <s v="space"/>
    <s v="space"/>
    <s v="space"/>
    <s v="m"/>
    <s v="space"/>
    <n v="1"/>
    <n v="519"/>
    <s v="-"/>
    <n v="1754.1666666666667"/>
    <n v="1027.8344964207615"/>
    <x v="1"/>
    <n v="46565"/>
    <n v="5308"/>
    <n v="869"/>
    <n v="813"/>
    <n v="8173"/>
    <n v="519"/>
    <n v="14899"/>
    <n v="4414"/>
    <n v="2"/>
    <s v="legacy"/>
    <n v="1024"/>
    <n v="2"/>
    <n v="48000"/>
    <n v="-16"/>
    <s v="experiment"/>
    <x v="11"/>
    <s v="odd"/>
    <n v="335753"/>
    <n v="330442"/>
    <n v="11035"/>
    <n v="691408"/>
    <n v="693356"/>
    <n v="330433"/>
    <n v="691408"/>
    <n v="326017"/>
    <s v="NA"/>
    <n v="321896"/>
    <n v="261772"/>
    <n v="277648"/>
    <n v="2851"/>
    <n v="2715"/>
    <n v="690653"/>
    <n v="261771"/>
    <n v="261771"/>
    <n v="2848"/>
    <n v="696897"/>
    <n v="695356"/>
    <n v="697417"/>
    <n v="262641"/>
    <n v="278461"/>
    <n v="262746"/>
    <n v="326017"/>
    <n v="323896"/>
    <n v="330432"/>
    <s v="NA"/>
    <n v="696897"/>
    <n v="321891"/>
    <n v="690652"/>
    <n v="382319"/>
    <s v="kosslyn_1978"/>
    <n v="41"/>
    <s v="53455.0"/>
    <n v="41"/>
    <s v="impossible"/>
    <s v="yes"/>
    <n v="1024"/>
    <n v="-115"/>
    <n v="165"/>
  </r>
  <r>
    <n v="100"/>
    <n v="100"/>
    <n v="1283"/>
    <n v="128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41"/>
    <n v="41"/>
    <n v="3"/>
    <n v="41"/>
    <n v="27"/>
    <n v="0"/>
    <n v="27"/>
    <n v="3"/>
    <n v="3"/>
    <n v="0"/>
    <n v="0"/>
    <n v="41"/>
    <n v="3"/>
    <n v="3"/>
    <n v="0"/>
    <n v="41"/>
    <n v="41"/>
    <n v="69"/>
    <n v="3"/>
    <n v="3"/>
    <n v="3"/>
    <n v="27"/>
    <n v="27"/>
    <n v="27"/>
    <n v="3"/>
    <n v="41"/>
    <n v="27"/>
    <n v="41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Ruisseau"/>
    <n v="41"/>
    <n v="4"/>
    <n v="0"/>
    <n v="6"/>
    <s v="/Users/lbrunel2/Desktop/subject-13.csv"/>
    <s v="legacy"/>
    <n v="7"/>
    <b v="0"/>
    <s v="Melodramatic Milgram"/>
    <s v="4.0.1"/>
    <n v="80"/>
    <n v="0"/>
    <s v="m"/>
    <s v="space"/>
    <s v="space"/>
    <s v="space"/>
    <s v="space"/>
    <s v="space"/>
    <s v="m"/>
    <s v="space"/>
    <n v="1"/>
    <n v="451"/>
    <s v="-"/>
    <n v="1754.1666666666667"/>
    <n v="1027.8344964207615"/>
    <x v="1"/>
    <n v="46565"/>
    <n v="5308"/>
    <n v="869"/>
    <n v="813"/>
    <n v="8173"/>
    <n v="451"/>
    <n v="14899"/>
    <n v="4414"/>
    <n v="2"/>
    <s v="legacy"/>
    <n v="1024"/>
    <n v="2"/>
    <n v="48000"/>
    <n v="-16"/>
    <s v="experiment"/>
    <x v="11"/>
    <s v="odd"/>
    <n v="335753"/>
    <n v="330442"/>
    <n v="11035"/>
    <n v="698192"/>
    <n v="700205"/>
    <n v="330433"/>
    <n v="698192"/>
    <n v="326017"/>
    <s v="NA"/>
    <n v="321896"/>
    <n v="261772"/>
    <n v="277648"/>
    <n v="2851"/>
    <n v="2715"/>
    <n v="697438"/>
    <n v="261771"/>
    <n v="261771"/>
    <n v="2848"/>
    <n v="703897"/>
    <n v="702205"/>
    <n v="704349"/>
    <n v="262641"/>
    <n v="278461"/>
    <n v="262746"/>
    <n v="326017"/>
    <n v="323896"/>
    <n v="330432"/>
    <s v="NA"/>
    <n v="703897"/>
    <n v="321891"/>
    <n v="697437"/>
    <n v="382319"/>
    <s v="kosslyn_1978"/>
    <n v="42"/>
    <s v="53906.0"/>
    <n v="42"/>
    <s v="impossible"/>
    <s v="yes"/>
    <n v="1024"/>
    <n v="-115"/>
    <n v="165"/>
  </r>
  <r>
    <n v="100"/>
    <n v="100"/>
    <n v="1291"/>
    <n v="129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42"/>
    <n v="42"/>
    <n v="3"/>
    <n v="42"/>
    <n v="27"/>
    <n v="0"/>
    <n v="27"/>
    <n v="3"/>
    <n v="3"/>
    <n v="0"/>
    <n v="0"/>
    <n v="42"/>
    <n v="3"/>
    <n v="3"/>
    <n v="0"/>
    <n v="42"/>
    <n v="42"/>
    <n v="70"/>
    <n v="3"/>
    <n v="3"/>
    <n v="3"/>
    <n v="27"/>
    <n v="27"/>
    <n v="27"/>
    <n v="3"/>
    <n v="42"/>
    <n v="27"/>
    <n v="42"/>
    <n v="0"/>
    <s v="stim0"/>
    <s v="-131.0"/>
    <s v="132.0"/>
    <s v="Tue Oct  7 16:46:14 2025"/>
    <s v="The main experiment item"/>
    <b v="0"/>
    <x v="18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Lac"/>
    <n v="42"/>
    <n v="4"/>
    <n v="0"/>
    <n v="6"/>
    <s v="/Users/lbrunel2/Desktop/subject-13.csv"/>
    <s v="legacy"/>
    <n v="7"/>
    <b v="0"/>
    <s v="Melodramatic Milgram"/>
    <s v="4.0.1"/>
    <n v="13"/>
    <n v="0"/>
    <s v="q"/>
    <s v="space"/>
    <s v="space"/>
    <s v="space"/>
    <s v="space"/>
    <s v="space"/>
    <s v="q"/>
    <s v="space"/>
    <n v="1"/>
    <n v="1641"/>
    <n v="1641"/>
    <n v="1754.1666666666667"/>
    <n v="1027.8344964207615"/>
    <x v="405"/>
    <n v="46565"/>
    <n v="5308"/>
    <n v="869"/>
    <n v="813"/>
    <n v="8173"/>
    <n v="1641"/>
    <n v="14899"/>
    <n v="4414"/>
    <n v="2"/>
    <s v="legacy"/>
    <n v="1024"/>
    <n v="2"/>
    <n v="48000"/>
    <n v="-16"/>
    <s v="experiment"/>
    <x v="11"/>
    <s v="odd"/>
    <n v="335753"/>
    <n v="330442"/>
    <n v="11035"/>
    <n v="705120"/>
    <n v="706881"/>
    <n v="330433"/>
    <n v="705120"/>
    <n v="326017"/>
    <s v="NA"/>
    <n v="321896"/>
    <n v="261772"/>
    <n v="277648"/>
    <n v="2851"/>
    <n v="2715"/>
    <n v="704368"/>
    <n v="261771"/>
    <n v="261771"/>
    <n v="2848"/>
    <n v="710469"/>
    <n v="708881"/>
    <n v="712111"/>
    <n v="262641"/>
    <n v="278461"/>
    <n v="262746"/>
    <n v="326017"/>
    <n v="323896"/>
    <n v="330432"/>
    <s v="NA"/>
    <n v="710469"/>
    <n v="321891"/>
    <n v="704367"/>
    <n v="382319"/>
    <s v="kosslyn_1978"/>
    <n v="43"/>
    <s v="55547.0"/>
    <n v="43"/>
    <s v="possible"/>
    <s v="yes"/>
    <n v="1024"/>
    <n v="-115"/>
    <n v="165"/>
  </r>
  <r>
    <n v="100"/>
    <n v="100"/>
    <n v="1281"/>
    <n v="128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43"/>
    <n v="43"/>
    <n v="3"/>
    <n v="43"/>
    <n v="27"/>
    <n v="0"/>
    <n v="27"/>
    <n v="3"/>
    <n v="3"/>
    <n v="0"/>
    <n v="0"/>
    <n v="43"/>
    <n v="3"/>
    <n v="3"/>
    <n v="0"/>
    <n v="43"/>
    <n v="43"/>
    <n v="71"/>
    <n v="3"/>
    <n v="3"/>
    <n v="3"/>
    <n v="27"/>
    <n v="27"/>
    <n v="27"/>
    <n v="3"/>
    <n v="43"/>
    <n v="27"/>
    <n v="43"/>
    <n v="0"/>
    <s v="stim0"/>
    <s v="-131.0"/>
    <s v="132.0"/>
    <s v="Tue Oct  7 16:46:14 2025"/>
    <s v="The main experiment item"/>
    <b v="0"/>
    <x v="19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Sable"/>
    <n v="43"/>
    <n v="4"/>
    <n v="0"/>
    <n v="6"/>
    <s v="/Users/lbrunel2/Desktop/subject-13.csv"/>
    <s v="legacy"/>
    <n v="7"/>
    <b v="0"/>
    <s v="Melodramatic Milgram"/>
    <s v="4.0.1"/>
    <n v="10"/>
    <n v="0"/>
    <s v="q"/>
    <s v="space"/>
    <s v="space"/>
    <s v="space"/>
    <s v="space"/>
    <s v="space"/>
    <s v="q"/>
    <s v="space"/>
    <n v="1"/>
    <n v="851"/>
    <n v="851"/>
    <n v="1754.1666666666667"/>
    <n v="1027.8344964207615"/>
    <x v="406"/>
    <n v="46565"/>
    <n v="5308"/>
    <n v="869"/>
    <n v="813"/>
    <n v="8173"/>
    <n v="851"/>
    <n v="14899"/>
    <n v="4414"/>
    <n v="2"/>
    <s v="legacy"/>
    <n v="1024"/>
    <n v="2"/>
    <n v="48000"/>
    <n v="-16"/>
    <s v="experiment"/>
    <x v="11"/>
    <s v="odd"/>
    <n v="335753"/>
    <n v="330442"/>
    <n v="11035"/>
    <n v="712885"/>
    <n v="714590"/>
    <n v="330433"/>
    <n v="712885"/>
    <n v="326017"/>
    <s v="NA"/>
    <n v="321896"/>
    <n v="261772"/>
    <n v="277648"/>
    <n v="2851"/>
    <n v="2715"/>
    <n v="712132"/>
    <n v="261771"/>
    <n v="261771"/>
    <n v="2848"/>
    <n v="718620"/>
    <n v="716590"/>
    <n v="719472"/>
    <n v="262641"/>
    <n v="278461"/>
    <n v="262746"/>
    <n v="326017"/>
    <n v="323896"/>
    <n v="330432"/>
    <s v="NA"/>
    <n v="718620"/>
    <n v="321891"/>
    <n v="712131"/>
    <n v="382319"/>
    <s v="kosslyn_1978"/>
    <n v="44"/>
    <s v="56398.0"/>
    <n v="44"/>
    <s v="possible"/>
    <s v="yes"/>
    <n v="1024"/>
    <n v="-115"/>
    <n v="165"/>
  </r>
  <r>
    <n v="100"/>
    <n v="100"/>
    <n v="1259"/>
    <n v="125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44"/>
    <n v="44"/>
    <n v="3"/>
    <n v="44"/>
    <n v="27"/>
    <n v="0"/>
    <n v="27"/>
    <n v="3"/>
    <n v="3"/>
    <n v="0"/>
    <n v="0"/>
    <n v="44"/>
    <n v="3"/>
    <n v="3"/>
    <n v="0"/>
    <n v="44"/>
    <n v="44"/>
    <n v="72"/>
    <n v="3"/>
    <n v="3"/>
    <n v="3"/>
    <n v="27"/>
    <n v="27"/>
    <n v="27"/>
    <n v="3"/>
    <n v="44"/>
    <n v="27"/>
    <n v="44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phare"/>
    <n v="44"/>
    <n v="4"/>
    <n v="0"/>
    <n v="6"/>
    <s v="/Users/lbrunel2/Desktop/subject-13.csv"/>
    <s v="legacy"/>
    <n v="7"/>
    <b v="0"/>
    <s v="Melodramatic Milgram"/>
    <s v="4.0.1"/>
    <n v="73"/>
    <n v="0"/>
    <s v="m"/>
    <s v="space"/>
    <s v="space"/>
    <s v="space"/>
    <s v="space"/>
    <s v="space"/>
    <s v="m"/>
    <s v="space"/>
    <n v="1"/>
    <n v="280"/>
    <s v="-"/>
    <n v="1754.1666666666667"/>
    <n v="1027.8344964207615"/>
    <x v="1"/>
    <n v="46565"/>
    <n v="5308"/>
    <n v="869"/>
    <n v="813"/>
    <n v="8173"/>
    <n v="280"/>
    <n v="14899"/>
    <n v="4414"/>
    <n v="2"/>
    <s v="legacy"/>
    <n v="1024"/>
    <n v="2"/>
    <n v="48000"/>
    <n v="-16"/>
    <s v="experiment"/>
    <x v="11"/>
    <s v="odd"/>
    <n v="335753"/>
    <n v="330442"/>
    <n v="11035"/>
    <n v="720247"/>
    <n v="722264"/>
    <n v="330433"/>
    <n v="720247"/>
    <n v="326017"/>
    <s v="NA"/>
    <n v="321896"/>
    <n v="261772"/>
    <n v="277648"/>
    <n v="2851"/>
    <n v="2715"/>
    <n v="719492"/>
    <n v="261771"/>
    <n v="261771"/>
    <n v="2848"/>
    <n v="725980"/>
    <n v="724264"/>
    <n v="726261"/>
    <n v="262641"/>
    <n v="278461"/>
    <n v="262746"/>
    <n v="326017"/>
    <n v="323896"/>
    <n v="330432"/>
    <s v="NA"/>
    <n v="725980"/>
    <n v="321891"/>
    <n v="719491"/>
    <n v="382319"/>
    <s v="kosslyn_1978"/>
    <n v="45"/>
    <s v="56678.0"/>
    <n v="45"/>
    <s v="impossible"/>
    <s v="yes"/>
    <n v="1024"/>
    <n v="-115"/>
    <n v="165"/>
  </r>
  <r>
    <n v="100"/>
    <n v="100"/>
    <n v="1247"/>
    <n v="124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45"/>
    <n v="45"/>
    <n v="3"/>
    <n v="45"/>
    <n v="27"/>
    <n v="0"/>
    <n v="27"/>
    <n v="3"/>
    <n v="3"/>
    <n v="0"/>
    <n v="0"/>
    <n v="45"/>
    <n v="3"/>
    <n v="3"/>
    <n v="0"/>
    <n v="45"/>
    <n v="45"/>
    <n v="73"/>
    <n v="3"/>
    <n v="3"/>
    <n v="3"/>
    <n v="27"/>
    <n v="27"/>
    <n v="27"/>
    <n v="3"/>
    <n v="45"/>
    <n v="27"/>
    <n v="45"/>
    <n v="0"/>
    <s v="stim0"/>
    <s v="-131.0"/>
    <s v="132.0"/>
    <s v="Tue Oct  7 16:46:14 2025"/>
    <s v="The main experiment item"/>
    <b v="0"/>
    <x v="20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Arbre"/>
    <n v="45"/>
    <n v="4"/>
    <n v="0"/>
    <n v="6"/>
    <s v="/Users/lbrunel2/Desktop/subject-13.csv"/>
    <s v="legacy"/>
    <n v="7"/>
    <b v="0"/>
    <s v="Melodramatic Milgram"/>
    <s v="4.0.1"/>
    <n v="19"/>
    <n v="0"/>
    <s v="q"/>
    <s v="space"/>
    <s v="space"/>
    <s v="space"/>
    <s v="space"/>
    <s v="space"/>
    <s v="q"/>
    <s v="space"/>
    <n v="1"/>
    <n v="726"/>
    <n v="726"/>
    <n v="1754.1666666666667"/>
    <n v="1027.8344964207615"/>
    <x v="407"/>
    <n v="46565"/>
    <n v="5308"/>
    <n v="869"/>
    <n v="813"/>
    <n v="8173"/>
    <n v="726"/>
    <n v="14899"/>
    <n v="4414"/>
    <n v="2"/>
    <s v="legacy"/>
    <n v="1024"/>
    <n v="2"/>
    <n v="48000"/>
    <n v="-16"/>
    <s v="experiment"/>
    <x v="11"/>
    <s v="odd"/>
    <n v="335753"/>
    <n v="330442"/>
    <n v="11035"/>
    <n v="727036"/>
    <n v="729044"/>
    <n v="330433"/>
    <n v="727036"/>
    <n v="326017"/>
    <s v="NA"/>
    <n v="321896"/>
    <n v="261772"/>
    <n v="277648"/>
    <n v="2851"/>
    <n v="2715"/>
    <n v="726282"/>
    <n v="261771"/>
    <n v="261771"/>
    <n v="2848"/>
    <n v="733167"/>
    <n v="731044"/>
    <n v="733894"/>
    <n v="262641"/>
    <n v="278461"/>
    <n v="262746"/>
    <n v="326017"/>
    <n v="323896"/>
    <n v="330432"/>
    <s v="NA"/>
    <n v="733167"/>
    <n v="321891"/>
    <n v="726281"/>
    <n v="382319"/>
    <s v="kosslyn_1978"/>
    <n v="46"/>
    <s v="57404.0"/>
    <n v="46"/>
    <s v="possible"/>
    <s v="yes"/>
    <n v="1024"/>
    <n v="-115"/>
    <n v="165"/>
  </r>
  <r>
    <n v="100"/>
    <n v="100"/>
    <n v="1268"/>
    <n v="126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46"/>
    <n v="46"/>
    <n v="3"/>
    <n v="46"/>
    <n v="27"/>
    <n v="0"/>
    <n v="27"/>
    <n v="3"/>
    <n v="3"/>
    <n v="0"/>
    <n v="0"/>
    <n v="46"/>
    <n v="3"/>
    <n v="3"/>
    <n v="0"/>
    <n v="46"/>
    <n v="46"/>
    <n v="74"/>
    <n v="3"/>
    <n v="3"/>
    <n v="3"/>
    <n v="27"/>
    <n v="27"/>
    <n v="27"/>
    <n v="3"/>
    <n v="46"/>
    <n v="27"/>
    <n v="46"/>
    <n v="0"/>
    <s v="stim0"/>
    <s v="-131.0"/>
    <s v="132.0"/>
    <s v="Tue Oct  7 16:46:14 2025"/>
    <s v="The main experiment item"/>
    <b v="0"/>
    <x v="21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Hutte"/>
    <n v="46"/>
    <n v="4"/>
    <n v="0"/>
    <n v="6"/>
    <s v="/Users/lbrunel2/Desktop/subject-13.csv"/>
    <s v="legacy"/>
    <n v="7"/>
    <b v="0"/>
    <s v="Melodramatic Milgram"/>
    <s v="4.0.1"/>
    <n v="23"/>
    <n v="0"/>
    <s v="q"/>
    <s v="space"/>
    <s v="space"/>
    <s v="space"/>
    <s v="space"/>
    <s v="space"/>
    <s v="q"/>
    <s v="space"/>
    <n v="1"/>
    <n v="2205"/>
    <n v="2205"/>
    <n v="1754.1666666666667"/>
    <n v="1027.8344964207615"/>
    <x v="408"/>
    <n v="46565"/>
    <n v="5308"/>
    <n v="869"/>
    <n v="813"/>
    <n v="8173"/>
    <n v="2205"/>
    <n v="14899"/>
    <n v="4414"/>
    <n v="2"/>
    <s v="legacy"/>
    <n v="1024"/>
    <n v="2"/>
    <n v="48000"/>
    <n v="-16"/>
    <s v="experiment"/>
    <x v="11"/>
    <s v="odd"/>
    <n v="335753"/>
    <n v="330442"/>
    <n v="11035"/>
    <n v="734666"/>
    <n v="736370"/>
    <n v="330433"/>
    <n v="734666"/>
    <n v="326017"/>
    <s v="NA"/>
    <n v="321896"/>
    <n v="261772"/>
    <n v="277648"/>
    <n v="2851"/>
    <n v="2715"/>
    <n v="733914"/>
    <n v="261771"/>
    <n v="261771"/>
    <n v="2848"/>
    <n v="740330"/>
    <n v="738370"/>
    <n v="742536"/>
    <n v="262641"/>
    <n v="278461"/>
    <n v="262746"/>
    <n v="326017"/>
    <n v="323896"/>
    <n v="330432"/>
    <s v="NA"/>
    <n v="740330"/>
    <n v="321891"/>
    <n v="733912"/>
    <n v="382319"/>
    <s v="kosslyn_1978"/>
    <n v="47"/>
    <s v="59609.0"/>
    <n v="47"/>
    <s v="possible"/>
    <s v="yes"/>
    <n v="1024"/>
    <n v="-115"/>
    <n v="165"/>
  </r>
  <r>
    <n v="100"/>
    <n v="100"/>
    <n v="1253"/>
    <n v="125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47"/>
    <n v="47"/>
    <n v="3"/>
    <n v="47"/>
    <n v="27"/>
    <n v="0"/>
    <n v="27"/>
    <n v="3"/>
    <n v="3"/>
    <n v="0"/>
    <n v="0"/>
    <n v="47"/>
    <n v="3"/>
    <n v="3"/>
    <n v="0"/>
    <n v="47"/>
    <n v="47"/>
    <n v="75"/>
    <n v="3"/>
    <n v="3"/>
    <n v="3"/>
    <n v="27"/>
    <n v="27"/>
    <n v="27"/>
    <n v="3"/>
    <n v="47"/>
    <n v="27"/>
    <n v="47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tour"/>
    <n v="47"/>
    <n v="4"/>
    <n v="0"/>
    <n v="6"/>
    <s v="/Users/lbrunel2/Desktop/subject-13.csv"/>
    <s v="legacy"/>
    <n v="7"/>
    <b v="0"/>
    <s v="Melodramatic Milgram"/>
    <s v="4.0.1"/>
    <n v="64"/>
    <n v="0"/>
    <s v="m"/>
    <s v="space"/>
    <s v="space"/>
    <s v="space"/>
    <s v="space"/>
    <s v="space"/>
    <s v="m"/>
    <s v="space"/>
    <n v="1"/>
    <n v="565"/>
    <s v="-"/>
    <n v="1754.1666666666667"/>
    <n v="1027.8344964207615"/>
    <x v="1"/>
    <n v="46565"/>
    <n v="5308"/>
    <n v="869"/>
    <n v="813"/>
    <n v="8173"/>
    <n v="565"/>
    <n v="14899"/>
    <n v="4414"/>
    <n v="2"/>
    <s v="legacy"/>
    <n v="1024"/>
    <n v="2"/>
    <n v="48000"/>
    <n v="-16"/>
    <s v="experiment"/>
    <x v="11"/>
    <s v="odd"/>
    <n v="335753"/>
    <n v="330442"/>
    <n v="11035"/>
    <n v="743311"/>
    <n v="745438"/>
    <n v="330433"/>
    <n v="743311"/>
    <n v="326017"/>
    <s v="NA"/>
    <n v="321896"/>
    <n v="261772"/>
    <n v="277648"/>
    <n v="2851"/>
    <n v="2715"/>
    <n v="742556"/>
    <n v="261771"/>
    <n v="261771"/>
    <n v="2848"/>
    <n v="748736"/>
    <n v="747438"/>
    <n v="749302"/>
    <n v="262641"/>
    <n v="278461"/>
    <n v="262746"/>
    <n v="326017"/>
    <n v="323896"/>
    <n v="330432"/>
    <s v="NA"/>
    <n v="748736"/>
    <n v="321891"/>
    <n v="742554"/>
    <n v="382319"/>
    <s v="kosslyn_1978"/>
    <n v="48"/>
    <s v="60174.0"/>
    <n v="48"/>
    <s v="impossible"/>
    <s v="yes"/>
    <n v="1024"/>
    <n v="-115"/>
    <n v="165"/>
  </r>
  <r>
    <n v="100"/>
    <n v="100"/>
    <n v="1263"/>
    <n v="126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48"/>
    <n v="48"/>
    <n v="3"/>
    <n v="48"/>
    <n v="27"/>
    <n v="0"/>
    <n v="27"/>
    <n v="3"/>
    <n v="3"/>
    <n v="0"/>
    <n v="0"/>
    <n v="48"/>
    <n v="3"/>
    <n v="3"/>
    <n v="0"/>
    <n v="48"/>
    <n v="48"/>
    <n v="76"/>
    <n v="3"/>
    <n v="3"/>
    <n v="3"/>
    <n v="27"/>
    <n v="27"/>
    <n v="27"/>
    <n v="3"/>
    <n v="48"/>
    <n v="27"/>
    <n v="48"/>
    <n v="0"/>
    <s v="stim0"/>
    <s v="-131.0"/>
    <s v="132.0"/>
    <s v="Tue Oct  7 16:46:14 2025"/>
    <s v="The main experiment item"/>
    <b v="0"/>
    <x v="16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Lac"/>
    <n v="48"/>
    <n v="4"/>
    <n v="0"/>
    <n v="6"/>
    <s v="/Users/lbrunel2/Desktop/subject-13.csv"/>
    <s v="legacy"/>
    <n v="7"/>
    <b v="0"/>
    <s v="Melodramatic Milgram"/>
    <s v="4.0.1"/>
    <n v="38"/>
    <n v="0"/>
    <s v="q"/>
    <s v="space"/>
    <s v="space"/>
    <s v="space"/>
    <s v="space"/>
    <s v="space"/>
    <s v="q"/>
    <s v="space"/>
    <n v="1"/>
    <n v="1749"/>
    <n v="1749"/>
    <n v="1754.1666666666667"/>
    <n v="1027.8344964207615"/>
    <x v="409"/>
    <n v="46565"/>
    <n v="5308"/>
    <n v="869"/>
    <n v="813"/>
    <n v="8173"/>
    <n v="1749"/>
    <n v="14899"/>
    <n v="4414"/>
    <n v="2"/>
    <s v="legacy"/>
    <n v="1024"/>
    <n v="2"/>
    <n v="48000"/>
    <n v="-16"/>
    <s v="experiment"/>
    <x v="11"/>
    <s v="odd"/>
    <n v="335753"/>
    <n v="330442"/>
    <n v="11035"/>
    <n v="750075"/>
    <n v="752090"/>
    <n v="330433"/>
    <n v="750075"/>
    <n v="326017"/>
    <s v="NA"/>
    <n v="321896"/>
    <n v="261772"/>
    <n v="277648"/>
    <n v="2851"/>
    <n v="2715"/>
    <n v="749321"/>
    <n v="261771"/>
    <n v="261771"/>
    <n v="2848"/>
    <n v="755678"/>
    <n v="754091"/>
    <n v="757428"/>
    <n v="262641"/>
    <n v="278461"/>
    <n v="262746"/>
    <n v="326017"/>
    <n v="323896"/>
    <n v="330432"/>
    <s v="NA"/>
    <n v="755678"/>
    <n v="321891"/>
    <n v="749320"/>
    <n v="382319"/>
    <s v="kosslyn_1978"/>
    <n v="49"/>
    <s v="61923.0"/>
    <n v="49"/>
    <s v="possible"/>
    <s v="yes"/>
    <n v="1024"/>
    <n v="-115"/>
    <n v="165"/>
  </r>
  <r>
    <n v="100"/>
    <n v="100"/>
    <n v="1257"/>
    <n v="125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49"/>
    <n v="49"/>
    <n v="3"/>
    <n v="49"/>
    <n v="27"/>
    <n v="0"/>
    <n v="27"/>
    <n v="3"/>
    <n v="3"/>
    <n v="0"/>
    <n v="0"/>
    <n v="49"/>
    <n v="3"/>
    <n v="3"/>
    <n v="0"/>
    <n v="49"/>
    <n v="49"/>
    <n v="77"/>
    <n v="3"/>
    <n v="3"/>
    <n v="3"/>
    <n v="27"/>
    <n v="27"/>
    <n v="27"/>
    <n v="3"/>
    <n v="49"/>
    <n v="27"/>
    <n v="49"/>
    <n v="0"/>
    <s v="stim0"/>
    <s v="-131.0"/>
    <s v="132.0"/>
    <s v="Tue Oct  7 16:46:14 2025"/>
    <s v="The main experiment item"/>
    <b v="0"/>
    <x v="17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puits"/>
    <n v="49"/>
    <n v="4"/>
    <n v="0"/>
    <n v="6"/>
    <s v="/Users/lbrunel2/Desktop/subject-13.csv"/>
    <s v="legacy"/>
    <n v="7"/>
    <b v="0"/>
    <s v="Melodramatic Milgram"/>
    <s v="4.0.1"/>
    <n v="33"/>
    <n v="0"/>
    <s v="q"/>
    <s v="space"/>
    <s v="space"/>
    <s v="space"/>
    <s v="space"/>
    <s v="space"/>
    <s v="q"/>
    <s v="space"/>
    <n v="1"/>
    <n v="963"/>
    <n v="963"/>
    <n v="1754.1666666666667"/>
    <n v="1027.8344964207615"/>
    <x v="410"/>
    <n v="46565"/>
    <n v="5308"/>
    <n v="869"/>
    <n v="813"/>
    <n v="8173"/>
    <n v="963"/>
    <n v="14899"/>
    <n v="4414"/>
    <n v="2"/>
    <s v="legacy"/>
    <n v="1024"/>
    <n v="2"/>
    <n v="48000"/>
    <n v="-16"/>
    <s v="experiment"/>
    <x v="11"/>
    <s v="odd"/>
    <n v="335753"/>
    <n v="330442"/>
    <n v="11035"/>
    <n v="758200"/>
    <n v="760322"/>
    <n v="330433"/>
    <n v="758200"/>
    <n v="326017"/>
    <s v="NA"/>
    <n v="321896"/>
    <n v="261772"/>
    <n v="277648"/>
    <n v="2851"/>
    <n v="2715"/>
    <n v="757448"/>
    <n v="261771"/>
    <n v="261771"/>
    <n v="2848"/>
    <n v="764084"/>
    <n v="762322"/>
    <n v="765048"/>
    <n v="262641"/>
    <n v="278461"/>
    <n v="262746"/>
    <n v="326017"/>
    <n v="323896"/>
    <n v="330432"/>
    <s v="NA"/>
    <n v="764084"/>
    <n v="321891"/>
    <n v="757447"/>
    <n v="382319"/>
    <s v="kosslyn_1978"/>
    <n v="50"/>
    <s v="62886.0"/>
    <n v="50"/>
    <s v="possible"/>
    <s v="yes"/>
    <n v="1024"/>
    <n v="-115"/>
    <n v="165"/>
  </r>
  <r>
    <n v="100"/>
    <n v="100"/>
    <n v="1259"/>
    <n v="125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50"/>
    <n v="50"/>
    <n v="3"/>
    <n v="50"/>
    <n v="27"/>
    <n v="0"/>
    <n v="27"/>
    <n v="3"/>
    <n v="3"/>
    <n v="0"/>
    <n v="0"/>
    <n v="50"/>
    <n v="3"/>
    <n v="3"/>
    <n v="0"/>
    <n v="50"/>
    <n v="50"/>
    <n v="78"/>
    <n v="3"/>
    <n v="3"/>
    <n v="3"/>
    <n v="27"/>
    <n v="27"/>
    <n v="27"/>
    <n v="3"/>
    <n v="50"/>
    <n v="27"/>
    <n v="50"/>
    <n v="0"/>
    <s v="stim0"/>
    <s v="-131.0"/>
    <s v="132.0"/>
    <s v="Tue Oct  7 16:46:14 2025"/>
    <s v="The main experiment item"/>
    <b v="0"/>
    <x v="1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Herbe"/>
    <n v="50"/>
    <n v="4"/>
    <n v="0"/>
    <n v="6"/>
    <s v="/Users/lbrunel2/Desktop/subject-13.csv"/>
    <s v="legacy"/>
    <n v="7"/>
    <b v="0"/>
    <s v="Melodramatic Milgram"/>
    <s v="4.0.1"/>
    <n v="11"/>
    <n v="0"/>
    <s v="q"/>
    <s v="space"/>
    <s v="space"/>
    <s v="space"/>
    <s v="space"/>
    <s v="space"/>
    <s v="q"/>
    <s v="space"/>
    <n v="1"/>
    <n v="1333"/>
    <n v="1333"/>
    <n v="1754.1666666666667"/>
    <n v="1027.8344964207615"/>
    <x v="411"/>
    <n v="46565"/>
    <n v="5308"/>
    <n v="869"/>
    <n v="813"/>
    <n v="8173"/>
    <n v="1333"/>
    <n v="14899"/>
    <n v="4414"/>
    <n v="2"/>
    <s v="legacy"/>
    <n v="1024"/>
    <n v="2"/>
    <n v="48000"/>
    <n v="-16"/>
    <s v="experiment"/>
    <x v="11"/>
    <s v="odd"/>
    <n v="335753"/>
    <n v="330442"/>
    <n v="11035"/>
    <n v="765820"/>
    <n v="767508"/>
    <n v="330433"/>
    <n v="765820"/>
    <n v="326017"/>
    <s v="NA"/>
    <n v="321896"/>
    <n v="261772"/>
    <n v="277648"/>
    <n v="2851"/>
    <n v="2715"/>
    <n v="765068"/>
    <n v="261771"/>
    <n v="261771"/>
    <n v="2848"/>
    <n v="771456"/>
    <n v="769508"/>
    <n v="772790"/>
    <n v="262641"/>
    <n v="278461"/>
    <n v="262746"/>
    <n v="326017"/>
    <n v="323896"/>
    <n v="330432"/>
    <s v="NA"/>
    <n v="771455"/>
    <n v="321891"/>
    <n v="765066"/>
    <n v="382319"/>
    <s v="kosslyn_1978"/>
    <n v="51"/>
    <s v="64219.0"/>
    <n v="51"/>
    <s v="possible"/>
    <s v="yes"/>
    <n v="1024"/>
    <n v="-115"/>
    <n v="165"/>
  </r>
  <r>
    <n v="100"/>
    <n v="100"/>
    <n v="1242"/>
    <n v="124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51"/>
    <n v="51"/>
    <n v="3"/>
    <n v="51"/>
    <n v="27"/>
    <n v="0"/>
    <n v="27"/>
    <n v="3"/>
    <n v="3"/>
    <n v="0"/>
    <n v="0"/>
    <n v="51"/>
    <n v="3"/>
    <n v="3"/>
    <n v="0"/>
    <n v="51"/>
    <n v="51"/>
    <n v="79"/>
    <n v="3"/>
    <n v="3"/>
    <n v="3"/>
    <n v="27"/>
    <n v="27"/>
    <n v="27"/>
    <n v="3"/>
    <n v="51"/>
    <n v="27"/>
    <n v="51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Colline"/>
    <n v="51"/>
    <n v="4"/>
    <n v="0"/>
    <n v="6"/>
    <s v="/Users/lbrunel2/Desktop/subject-13.csv"/>
    <s v="legacy"/>
    <n v="7"/>
    <b v="0"/>
    <s v="Melodramatic Milgram"/>
    <s v="4.0.1"/>
    <n v="56"/>
    <n v="0"/>
    <s v="m"/>
    <s v="space"/>
    <s v="space"/>
    <s v="space"/>
    <s v="space"/>
    <s v="space"/>
    <s v="m"/>
    <s v="space"/>
    <n v="1"/>
    <n v="372"/>
    <s v="-"/>
    <n v="1754.1666666666667"/>
    <n v="1027.8344964207615"/>
    <x v="1"/>
    <n v="46565"/>
    <n v="5308"/>
    <n v="869"/>
    <n v="813"/>
    <n v="8173"/>
    <n v="372"/>
    <n v="14899"/>
    <n v="4414"/>
    <n v="2"/>
    <s v="legacy"/>
    <n v="1024"/>
    <n v="2"/>
    <n v="48000"/>
    <n v="-16"/>
    <s v="experiment"/>
    <x v="11"/>
    <s v="odd"/>
    <n v="335753"/>
    <n v="330442"/>
    <n v="11035"/>
    <n v="773564"/>
    <n v="775322"/>
    <n v="330433"/>
    <n v="773564"/>
    <n v="326017"/>
    <s v="NA"/>
    <n v="321896"/>
    <n v="261772"/>
    <n v="277648"/>
    <n v="2851"/>
    <n v="2715"/>
    <n v="772810"/>
    <n v="261771"/>
    <n v="261771"/>
    <n v="2848"/>
    <n v="779072"/>
    <n v="777322"/>
    <n v="779445"/>
    <n v="262641"/>
    <n v="278461"/>
    <n v="262746"/>
    <n v="326017"/>
    <n v="323896"/>
    <n v="330432"/>
    <s v="NA"/>
    <n v="779072"/>
    <n v="321891"/>
    <n v="772808"/>
    <n v="382319"/>
    <s v="kosslyn_1978"/>
    <n v="52"/>
    <s v="64591.0"/>
    <n v="52"/>
    <s v="impossible"/>
    <s v="yes"/>
    <n v="1024"/>
    <n v="-115"/>
    <n v="165"/>
  </r>
  <r>
    <n v="100"/>
    <n v="100"/>
    <n v="1263"/>
    <n v="126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52"/>
    <n v="52"/>
    <n v="3"/>
    <n v="52"/>
    <n v="27"/>
    <n v="0"/>
    <n v="27"/>
    <n v="3"/>
    <n v="3"/>
    <n v="0"/>
    <n v="0"/>
    <n v="52"/>
    <n v="3"/>
    <n v="3"/>
    <n v="0"/>
    <n v="52"/>
    <n v="52"/>
    <n v="80"/>
    <n v="3"/>
    <n v="3"/>
    <n v="3"/>
    <n v="27"/>
    <n v="27"/>
    <n v="27"/>
    <n v="3"/>
    <n v="52"/>
    <n v="27"/>
    <n v="52"/>
    <n v="0"/>
    <s v="stim0"/>
    <s v="-131.0"/>
    <s v="132.0"/>
    <s v="Tue Oct  7 16:46:14 2025"/>
    <s v="The main experiment item"/>
    <b v="0"/>
    <x v="15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Sable"/>
    <n v="52"/>
    <n v="4"/>
    <n v="0"/>
    <n v="6"/>
    <s v="/Users/lbrunel2/Desktop/subject-13.csv"/>
    <s v="legacy"/>
    <n v="7"/>
    <b v="0"/>
    <s v="Melodramatic Milgram"/>
    <s v="4.0.1"/>
    <n v="5"/>
    <n v="0"/>
    <s v="q"/>
    <s v="space"/>
    <s v="space"/>
    <s v="space"/>
    <s v="space"/>
    <s v="space"/>
    <s v="q"/>
    <s v="space"/>
    <n v="1"/>
    <n v="2349"/>
    <n v="2349"/>
    <n v="1754.1666666666667"/>
    <n v="1027.8344964207615"/>
    <x v="75"/>
    <n v="46565"/>
    <n v="5308"/>
    <n v="869"/>
    <n v="813"/>
    <n v="8173"/>
    <n v="2349"/>
    <n v="14899"/>
    <n v="4414"/>
    <n v="2"/>
    <s v="legacy"/>
    <n v="1024"/>
    <n v="2"/>
    <n v="48000"/>
    <n v="-16"/>
    <s v="experiment"/>
    <x v="11"/>
    <s v="odd"/>
    <n v="335753"/>
    <n v="330442"/>
    <n v="11035"/>
    <n v="780216"/>
    <n v="782172"/>
    <n v="330433"/>
    <n v="780216"/>
    <n v="326017"/>
    <s v="NA"/>
    <n v="321896"/>
    <n v="261772"/>
    <n v="277648"/>
    <n v="2851"/>
    <n v="2715"/>
    <n v="779464"/>
    <n v="261771"/>
    <n v="261771"/>
    <n v="2848"/>
    <n v="786201"/>
    <n v="784172"/>
    <n v="788552"/>
    <n v="262641"/>
    <n v="278461"/>
    <n v="262746"/>
    <n v="326017"/>
    <n v="323896"/>
    <n v="330432"/>
    <s v="NA"/>
    <n v="786200"/>
    <n v="321891"/>
    <n v="779463"/>
    <n v="382319"/>
    <s v="kosslyn_1978"/>
    <n v="53"/>
    <s v="66940.0"/>
    <n v="53"/>
    <s v="possible"/>
    <s v="yes"/>
    <n v="1024"/>
    <n v="-115"/>
    <n v="165"/>
  </r>
  <r>
    <n v="100"/>
    <n v="100"/>
    <n v="1251"/>
    <n v="125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53"/>
    <n v="53"/>
    <n v="3"/>
    <n v="53"/>
    <n v="27"/>
    <n v="0"/>
    <n v="27"/>
    <n v="3"/>
    <n v="3"/>
    <n v="0"/>
    <n v="0"/>
    <n v="53"/>
    <n v="3"/>
    <n v="3"/>
    <n v="0"/>
    <n v="53"/>
    <n v="53"/>
    <n v="81"/>
    <n v="3"/>
    <n v="3"/>
    <n v="3"/>
    <n v="27"/>
    <n v="27"/>
    <n v="27"/>
    <n v="3"/>
    <n v="53"/>
    <n v="27"/>
    <n v="53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tour"/>
    <n v="53"/>
    <n v="4"/>
    <n v="0"/>
    <n v="6"/>
    <s v="/Users/lbrunel2/Desktop/subject-13.csv"/>
    <s v="legacy"/>
    <n v="7"/>
    <b v="0"/>
    <s v="Melodramatic Milgram"/>
    <s v="4.0.1"/>
    <n v="66"/>
    <n v="0"/>
    <s v="m"/>
    <s v="space"/>
    <s v="space"/>
    <s v="space"/>
    <s v="space"/>
    <s v="space"/>
    <s v="m"/>
    <s v="space"/>
    <n v="1"/>
    <n v="647"/>
    <s v="-"/>
    <n v="1754.1666666666667"/>
    <n v="1027.8344964207615"/>
    <x v="1"/>
    <n v="46565"/>
    <n v="5308"/>
    <n v="869"/>
    <n v="813"/>
    <n v="8173"/>
    <n v="647"/>
    <n v="14899"/>
    <n v="4414"/>
    <n v="2"/>
    <s v="legacy"/>
    <n v="1024"/>
    <n v="2"/>
    <n v="48000"/>
    <n v="-16"/>
    <s v="experiment"/>
    <x v="11"/>
    <s v="odd"/>
    <n v="335753"/>
    <n v="330442"/>
    <n v="11035"/>
    <n v="789326"/>
    <n v="791089"/>
    <n v="330433"/>
    <n v="789326"/>
    <n v="326017"/>
    <s v="NA"/>
    <n v="321896"/>
    <n v="261772"/>
    <n v="277648"/>
    <n v="2851"/>
    <n v="2715"/>
    <n v="788573"/>
    <n v="261771"/>
    <n v="261771"/>
    <n v="2848"/>
    <n v="794375"/>
    <n v="793089"/>
    <n v="795023"/>
    <n v="262641"/>
    <n v="278461"/>
    <n v="262746"/>
    <n v="326017"/>
    <n v="323896"/>
    <n v="330432"/>
    <s v="NA"/>
    <n v="794374"/>
    <n v="321891"/>
    <n v="788571"/>
    <n v="382319"/>
    <s v="kosslyn_1978"/>
    <n v="54"/>
    <s v="67587.0"/>
    <n v="54"/>
    <s v="impossible"/>
    <s v="yes"/>
    <n v="1024"/>
    <n v="-115"/>
    <n v="165"/>
  </r>
  <r>
    <n v="100"/>
    <n v="100"/>
    <n v="1234"/>
    <n v="123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54"/>
    <n v="54"/>
    <n v="3"/>
    <n v="54"/>
    <n v="27"/>
    <n v="0"/>
    <n v="27"/>
    <n v="3"/>
    <n v="3"/>
    <n v="0"/>
    <n v="0"/>
    <n v="54"/>
    <n v="3"/>
    <n v="3"/>
    <n v="0"/>
    <n v="54"/>
    <n v="54"/>
    <n v="82"/>
    <n v="3"/>
    <n v="3"/>
    <n v="3"/>
    <n v="27"/>
    <n v="27"/>
    <n v="27"/>
    <n v="3"/>
    <n v="54"/>
    <n v="27"/>
    <n v="54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vallee"/>
    <n v="54"/>
    <n v="4"/>
    <n v="0"/>
    <n v="6"/>
    <s v="/Users/lbrunel2/Desktop/subject-13.csv"/>
    <s v="legacy"/>
    <n v="7"/>
    <b v="0"/>
    <s v="Melodramatic Milgram"/>
    <s v="4.0.1"/>
    <n v="43"/>
    <n v="0"/>
    <s v="m"/>
    <s v="space"/>
    <s v="space"/>
    <s v="space"/>
    <s v="space"/>
    <s v="space"/>
    <s v="m"/>
    <s v="space"/>
    <n v="1"/>
    <n v="327"/>
    <s v="-"/>
    <n v="1754.1666666666667"/>
    <n v="1027.8344964207615"/>
    <x v="1"/>
    <n v="46565"/>
    <n v="5308"/>
    <n v="869"/>
    <n v="813"/>
    <n v="8173"/>
    <n v="327"/>
    <n v="14899"/>
    <n v="4414"/>
    <n v="2"/>
    <s v="legacy"/>
    <n v="1024"/>
    <n v="2"/>
    <n v="48000"/>
    <n v="-16"/>
    <s v="experiment"/>
    <x v="11"/>
    <s v="odd"/>
    <n v="335753"/>
    <n v="330442"/>
    <n v="11035"/>
    <n v="795799"/>
    <n v="797741"/>
    <n v="330433"/>
    <n v="795799"/>
    <n v="326017"/>
    <s v="NA"/>
    <n v="321896"/>
    <n v="261772"/>
    <n v="277648"/>
    <n v="2851"/>
    <n v="2715"/>
    <n v="795044"/>
    <n v="261771"/>
    <n v="261771"/>
    <n v="2848"/>
    <n v="801607"/>
    <n v="799741"/>
    <n v="801935"/>
    <n v="262641"/>
    <n v="278461"/>
    <n v="262746"/>
    <n v="326017"/>
    <n v="323896"/>
    <n v="330432"/>
    <s v="NA"/>
    <n v="801607"/>
    <n v="321891"/>
    <n v="795043"/>
    <n v="382319"/>
    <s v="kosslyn_1978"/>
    <n v="55"/>
    <s v="67914.0"/>
    <n v="55"/>
    <s v="impossible"/>
    <s v="yes"/>
    <n v="1024"/>
    <n v="-115"/>
    <n v="165"/>
  </r>
  <r>
    <n v="100"/>
    <n v="100"/>
    <n v="1218"/>
    <n v="121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55"/>
    <n v="55"/>
    <n v="3"/>
    <n v="55"/>
    <n v="27"/>
    <n v="0"/>
    <n v="27"/>
    <n v="3"/>
    <n v="3"/>
    <n v="0"/>
    <n v="0"/>
    <n v="55"/>
    <n v="3"/>
    <n v="3"/>
    <n v="0"/>
    <n v="55"/>
    <n v="55"/>
    <n v="83"/>
    <n v="3"/>
    <n v="3"/>
    <n v="3"/>
    <n v="27"/>
    <n v="27"/>
    <n v="27"/>
    <n v="3"/>
    <n v="55"/>
    <n v="27"/>
    <n v="55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grotte"/>
    <n v="55"/>
    <n v="4"/>
    <n v="0"/>
    <n v="6"/>
    <s v="/Users/lbrunel2/Desktop/subject-13.csv"/>
    <s v="legacy"/>
    <n v="7"/>
    <b v="0"/>
    <s v="Melodramatic Milgram"/>
    <s v="4.0.1"/>
    <n v="62"/>
    <n v="0"/>
    <s v="m"/>
    <s v="space"/>
    <s v="space"/>
    <s v="space"/>
    <s v="space"/>
    <s v="space"/>
    <s v="m"/>
    <s v="space"/>
    <n v="1"/>
    <n v="317"/>
    <s v="-"/>
    <n v="1754.1666666666667"/>
    <n v="1027.8344964207615"/>
    <x v="1"/>
    <n v="46565"/>
    <n v="5308"/>
    <n v="869"/>
    <n v="813"/>
    <n v="8173"/>
    <n v="317"/>
    <n v="14899"/>
    <n v="4414"/>
    <n v="2"/>
    <s v="legacy"/>
    <n v="1024"/>
    <n v="2"/>
    <n v="48000"/>
    <n v="-16"/>
    <s v="experiment"/>
    <x v="11"/>
    <s v="odd"/>
    <n v="335753"/>
    <n v="330442"/>
    <n v="11035"/>
    <n v="802709"/>
    <n v="804741"/>
    <n v="330433"/>
    <n v="802709"/>
    <n v="326017"/>
    <s v="NA"/>
    <n v="321896"/>
    <n v="261772"/>
    <n v="277648"/>
    <n v="2851"/>
    <n v="2715"/>
    <n v="801955"/>
    <n v="261771"/>
    <n v="261771"/>
    <n v="2848"/>
    <n v="808306"/>
    <n v="806741"/>
    <n v="808624"/>
    <n v="262641"/>
    <n v="278461"/>
    <n v="262746"/>
    <n v="326017"/>
    <n v="323896"/>
    <n v="330432"/>
    <s v="NA"/>
    <n v="808306"/>
    <n v="321891"/>
    <n v="801954"/>
    <n v="382319"/>
    <s v="kosslyn_1978"/>
    <n v="56"/>
    <s v="68231.0"/>
    <n v="56"/>
    <s v="impossible"/>
    <s v="yes"/>
    <n v="1024"/>
    <n v="-115"/>
    <n v="165"/>
  </r>
  <r>
    <n v="100"/>
    <n v="100"/>
    <n v="1212"/>
    <n v="121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56"/>
    <n v="56"/>
    <n v="3"/>
    <n v="56"/>
    <n v="27"/>
    <n v="0"/>
    <n v="27"/>
    <n v="3"/>
    <n v="3"/>
    <n v="0"/>
    <n v="0"/>
    <n v="56"/>
    <n v="3"/>
    <n v="3"/>
    <n v="0"/>
    <n v="56"/>
    <n v="56"/>
    <n v="84"/>
    <n v="3"/>
    <n v="3"/>
    <n v="3"/>
    <n v="27"/>
    <n v="27"/>
    <n v="27"/>
    <n v="3"/>
    <n v="56"/>
    <n v="27"/>
    <n v="56"/>
    <n v="0"/>
    <s v="stim0"/>
    <s v="-131.0"/>
    <s v="132.0"/>
    <s v="Tue Oct  7 16:46:14 2025"/>
    <s v="The main experiment item"/>
    <b v="0"/>
    <x v="7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Herbe"/>
    <n v="56"/>
    <n v="4"/>
    <n v="0"/>
    <n v="6"/>
    <s v="/Users/lbrunel2/Desktop/subject-13.csv"/>
    <s v="legacy"/>
    <n v="7"/>
    <b v="0"/>
    <s v="Melodramatic Milgram"/>
    <s v="4.0.1"/>
    <n v="20"/>
    <n v="0"/>
    <s v="q"/>
    <s v="space"/>
    <s v="space"/>
    <s v="space"/>
    <s v="space"/>
    <s v="space"/>
    <s v="q"/>
    <s v="space"/>
    <n v="1"/>
    <n v="902"/>
    <n v="902"/>
    <n v="1754.1666666666667"/>
    <n v="1027.8344964207615"/>
    <x v="412"/>
    <n v="46565"/>
    <n v="5308"/>
    <n v="869"/>
    <n v="813"/>
    <n v="8173"/>
    <n v="902"/>
    <n v="14899"/>
    <n v="4414"/>
    <n v="2"/>
    <s v="legacy"/>
    <n v="1024"/>
    <n v="2"/>
    <n v="48000"/>
    <n v="-16"/>
    <s v="experiment"/>
    <x v="11"/>
    <s v="odd"/>
    <n v="335753"/>
    <n v="330442"/>
    <n v="11035"/>
    <n v="809397"/>
    <n v="811417"/>
    <n v="330433"/>
    <n v="809397"/>
    <n v="326017"/>
    <s v="NA"/>
    <n v="321896"/>
    <n v="261772"/>
    <n v="277648"/>
    <n v="2851"/>
    <n v="2715"/>
    <n v="808643"/>
    <n v="261771"/>
    <n v="261771"/>
    <n v="2848"/>
    <n v="815365"/>
    <n v="813417"/>
    <n v="816268"/>
    <n v="262641"/>
    <n v="278461"/>
    <n v="262746"/>
    <n v="326017"/>
    <n v="323896"/>
    <n v="330432"/>
    <s v="NA"/>
    <n v="815365"/>
    <n v="321891"/>
    <n v="808642"/>
    <n v="382319"/>
    <s v="kosslyn_1978"/>
    <n v="57"/>
    <s v="69133.0"/>
    <n v="57"/>
    <s v="possible"/>
    <s v="yes"/>
    <n v="1024"/>
    <n v="-115"/>
    <n v="165"/>
  </r>
  <r>
    <n v="100"/>
    <n v="100"/>
    <n v="1198"/>
    <n v="119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57"/>
    <n v="57"/>
    <n v="3"/>
    <n v="57"/>
    <n v="27"/>
    <n v="0"/>
    <n v="27"/>
    <n v="3"/>
    <n v="3"/>
    <n v="0"/>
    <n v="0"/>
    <n v="57"/>
    <n v="3"/>
    <n v="3"/>
    <n v="0"/>
    <n v="57"/>
    <n v="57"/>
    <n v="85"/>
    <n v="3"/>
    <n v="3"/>
    <n v="3"/>
    <n v="27"/>
    <n v="27"/>
    <n v="27"/>
    <n v="3"/>
    <n v="57"/>
    <n v="27"/>
    <n v="57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Ruisseau"/>
    <n v="57"/>
    <n v="4"/>
    <n v="0"/>
    <n v="6"/>
    <s v="/Users/lbrunel2/Desktop/subject-13.csv"/>
    <s v="legacy"/>
    <n v="7"/>
    <b v="0"/>
    <s v="Melodramatic Milgram"/>
    <s v="4.0.1"/>
    <n v="46"/>
    <n v="0"/>
    <s v="m"/>
    <s v="space"/>
    <s v="space"/>
    <s v="space"/>
    <s v="space"/>
    <s v="space"/>
    <s v="m"/>
    <s v="space"/>
    <n v="1"/>
    <n v="359"/>
    <s v="-"/>
    <n v="1754.1666666666667"/>
    <n v="1027.8344964207615"/>
    <x v="1"/>
    <n v="46565"/>
    <n v="5308"/>
    <n v="869"/>
    <n v="813"/>
    <n v="8173"/>
    <n v="359"/>
    <n v="14899"/>
    <n v="4414"/>
    <n v="2"/>
    <s v="legacy"/>
    <n v="1024"/>
    <n v="2"/>
    <n v="48000"/>
    <n v="-16"/>
    <s v="experiment"/>
    <x v="11"/>
    <s v="odd"/>
    <n v="335753"/>
    <n v="330442"/>
    <n v="11035"/>
    <n v="817039"/>
    <n v="818987"/>
    <n v="330433"/>
    <n v="817039"/>
    <n v="326017"/>
    <s v="NA"/>
    <n v="321896"/>
    <n v="261772"/>
    <n v="277648"/>
    <n v="2851"/>
    <n v="2715"/>
    <n v="816287"/>
    <n v="261771"/>
    <n v="261771"/>
    <n v="2848"/>
    <n v="822680"/>
    <n v="820987"/>
    <n v="823040"/>
    <n v="262641"/>
    <n v="278461"/>
    <n v="262746"/>
    <n v="326017"/>
    <n v="323896"/>
    <n v="330432"/>
    <s v="NA"/>
    <n v="822679"/>
    <n v="321891"/>
    <n v="816286"/>
    <n v="382319"/>
    <s v="kosslyn_1978"/>
    <n v="58"/>
    <s v="69492.0"/>
    <n v="58"/>
    <s v="impossible"/>
    <s v="yes"/>
    <n v="1024"/>
    <n v="-115"/>
    <n v="165"/>
  </r>
  <r>
    <n v="100"/>
    <n v="100"/>
    <n v="1199"/>
    <n v="119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58"/>
    <n v="58"/>
    <n v="3"/>
    <n v="58"/>
    <n v="27"/>
    <n v="0"/>
    <n v="27"/>
    <n v="3"/>
    <n v="3"/>
    <n v="0"/>
    <n v="0"/>
    <n v="58"/>
    <n v="3"/>
    <n v="3"/>
    <n v="0"/>
    <n v="58"/>
    <n v="58"/>
    <n v="86"/>
    <n v="3"/>
    <n v="3"/>
    <n v="3"/>
    <n v="27"/>
    <n v="27"/>
    <n v="27"/>
    <n v="3"/>
    <n v="58"/>
    <n v="27"/>
    <n v="58"/>
    <n v="0"/>
    <s v="stim0"/>
    <s v="-131.0"/>
    <s v="132.0"/>
    <s v="Tue Oct  7 16:46:14 2025"/>
    <s v="The main experiment item"/>
    <b v="0"/>
    <x v="13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Sable"/>
    <n v="58"/>
    <n v="4"/>
    <n v="0"/>
    <n v="6"/>
    <s v="/Users/lbrunel2/Desktop/subject-13.csv"/>
    <s v="legacy"/>
    <n v="7"/>
    <b v="0"/>
    <s v="Melodramatic Milgram"/>
    <s v="4.0.1"/>
    <n v="14"/>
    <n v="0"/>
    <s v="q"/>
    <s v="space"/>
    <s v="space"/>
    <s v="space"/>
    <s v="space"/>
    <s v="space"/>
    <s v="q"/>
    <s v="space"/>
    <n v="1"/>
    <n v="1291"/>
    <n v="1291"/>
    <n v="1754.1666666666667"/>
    <n v="1027.8344964207615"/>
    <x v="413"/>
    <n v="46565"/>
    <n v="5308"/>
    <n v="869"/>
    <n v="813"/>
    <n v="8173"/>
    <n v="1291"/>
    <n v="14899"/>
    <n v="4414"/>
    <n v="2"/>
    <s v="legacy"/>
    <n v="1024"/>
    <n v="2"/>
    <n v="48000"/>
    <n v="-16"/>
    <s v="experiment"/>
    <x v="11"/>
    <s v="odd"/>
    <n v="335753"/>
    <n v="330442"/>
    <n v="11035"/>
    <n v="823813"/>
    <n v="825558"/>
    <n v="330433"/>
    <n v="823813"/>
    <n v="326017"/>
    <s v="NA"/>
    <n v="321896"/>
    <n v="261772"/>
    <n v="277648"/>
    <n v="2851"/>
    <n v="2715"/>
    <n v="823059"/>
    <n v="261771"/>
    <n v="261771"/>
    <n v="2848"/>
    <n v="829575"/>
    <n v="827558"/>
    <n v="830867"/>
    <n v="262641"/>
    <n v="278461"/>
    <n v="262746"/>
    <n v="326017"/>
    <n v="323896"/>
    <n v="330432"/>
    <s v="NA"/>
    <n v="829575"/>
    <n v="321891"/>
    <n v="823057"/>
    <n v="382319"/>
    <s v="kosslyn_1978"/>
    <n v="59"/>
    <s v="70783.0"/>
    <n v="59"/>
    <s v="possible"/>
    <s v="yes"/>
    <n v="1024"/>
    <n v="-115"/>
    <n v="165"/>
  </r>
  <r>
    <n v="100"/>
    <n v="100"/>
    <n v="1214"/>
    <n v="121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59"/>
    <n v="59"/>
    <n v="3"/>
    <n v="59"/>
    <n v="27"/>
    <n v="0"/>
    <n v="27"/>
    <n v="3"/>
    <n v="3"/>
    <n v="0"/>
    <n v="0"/>
    <n v="59"/>
    <n v="3"/>
    <n v="3"/>
    <n v="0"/>
    <n v="59"/>
    <n v="59"/>
    <n v="87"/>
    <n v="3"/>
    <n v="3"/>
    <n v="3"/>
    <n v="27"/>
    <n v="27"/>
    <n v="27"/>
    <n v="3"/>
    <n v="59"/>
    <n v="27"/>
    <n v="59"/>
    <n v="0"/>
    <s v="stim0"/>
    <s v="-131.0"/>
    <s v="132.0"/>
    <s v="Tue Oct  7 16:46:14 2025"/>
    <s v="The main experiment item"/>
    <b v="0"/>
    <x v="11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Herbe"/>
    <n v="59"/>
    <n v="4"/>
    <n v="0"/>
    <n v="6"/>
    <s v="/Users/lbrunel2/Desktop/subject-13.csv"/>
    <s v="legacy"/>
    <n v="7"/>
    <b v="0"/>
    <s v="Melodramatic Milgram"/>
    <s v="4.0.1"/>
    <n v="42"/>
    <n v="0"/>
    <s v="q"/>
    <s v="space"/>
    <s v="space"/>
    <s v="space"/>
    <s v="space"/>
    <s v="space"/>
    <s v="q"/>
    <s v="space"/>
    <n v="1"/>
    <n v="2111"/>
    <n v="2111"/>
    <n v="1754.1666666666667"/>
    <n v="1027.8344964207615"/>
    <x v="414"/>
    <n v="46565"/>
    <n v="5308"/>
    <n v="869"/>
    <n v="813"/>
    <n v="8173"/>
    <n v="2111"/>
    <n v="14899"/>
    <n v="4414"/>
    <n v="2"/>
    <s v="legacy"/>
    <n v="1024"/>
    <n v="2"/>
    <n v="48000"/>
    <n v="-16"/>
    <s v="experiment"/>
    <x v="11"/>
    <s v="odd"/>
    <n v="335753"/>
    <n v="330442"/>
    <n v="11035"/>
    <n v="831640"/>
    <n v="833755"/>
    <n v="330433"/>
    <n v="831640"/>
    <n v="326017"/>
    <s v="NA"/>
    <n v="321896"/>
    <n v="261772"/>
    <n v="277648"/>
    <n v="2851"/>
    <n v="2715"/>
    <n v="830887"/>
    <n v="261771"/>
    <n v="261771"/>
    <n v="2848"/>
    <n v="837702"/>
    <n v="835755"/>
    <n v="839814"/>
    <n v="262641"/>
    <n v="278461"/>
    <n v="262746"/>
    <n v="326017"/>
    <n v="323896"/>
    <n v="330432"/>
    <s v="NA"/>
    <n v="837702"/>
    <n v="321891"/>
    <n v="830886"/>
    <n v="382319"/>
    <s v="kosslyn_1978"/>
    <n v="60"/>
    <s v="72894.0"/>
    <n v="60"/>
    <s v="possible"/>
    <s v="yes"/>
    <n v="1024"/>
    <n v="-115"/>
    <n v="165"/>
  </r>
  <r>
    <n v="100"/>
    <n v="100"/>
    <n v="1212"/>
    <n v="121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60"/>
    <n v="60"/>
    <n v="3"/>
    <n v="60"/>
    <n v="27"/>
    <n v="0"/>
    <n v="27"/>
    <n v="3"/>
    <n v="3"/>
    <n v="0"/>
    <n v="0"/>
    <n v="60"/>
    <n v="3"/>
    <n v="3"/>
    <n v="0"/>
    <n v="60"/>
    <n v="60"/>
    <n v="88"/>
    <n v="3"/>
    <n v="3"/>
    <n v="3"/>
    <n v="27"/>
    <n v="27"/>
    <n v="27"/>
    <n v="3"/>
    <n v="60"/>
    <n v="27"/>
    <n v="60"/>
    <n v="0"/>
    <s v="stim0"/>
    <s v="-131.0"/>
    <s v="132.0"/>
    <s v="Tue Oct  7 16:46:14 2025"/>
    <s v="The main experiment item"/>
    <b v="0"/>
    <x v="9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Lac"/>
    <n v="60"/>
    <n v="4"/>
    <n v="0"/>
    <n v="6"/>
    <s v="/Users/lbrunel2/Desktop/subject-13.csv"/>
    <s v="legacy"/>
    <n v="7"/>
    <b v="0"/>
    <s v="Melodramatic Milgram"/>
    <s v="4.0.1"/>
    <n v="4"/>
    <n v="0"/>
    <s v="q"/>
    <s v="space"/>
    <s v="space"/>
    <s v="space"/>
    <s v="space"/>
    <s v="space"/>
    <s v="q"/>
    <s v="space"/>
    <n v="1"/>
    <n v="1062"/>
    <n v="1062"/>
    <n v="1754.1666666666667"/>
    <n v="1027.8344964207615"/>
    <x v="415"/>
    <n v="46565"/>
    <n v="5308"/>
    <n v="869"/>
    <n v="813"/>
    <n v="8173"/>
    <n v="1062"/>
    <n v="14899"/>
    <n v="4414"/>
    <n v="2"/>
    <s v="legacy"/>
    <n v="1024"/>
    <n v="2"/>
    <n v="48000"/>
    <n v="-16"/>
    <s v="experiment"/>
    <x v="11"/>
    <s v="odd"/>
    <n v="335753"/>
    <n v="330442"/>
    <n v="11035"/>
    <n v="840585"/>
    <n v="842543"/>
    <n v="330433"/>
    <n v="840585"/>
    <n v="326017"/>
    <s v="NA"/>
    <n v="321896"/>
    <n v="261772"/>
    <n v="277648"/>
    <n v="2851"/>
    <n v="2715"/>
    <n v="839832"/>
    <n v="261771"/>
    <n v="261771"/>
    <n v="2848"/>
    <n v="846131"/>
    <n v="844543"/>
    <n v="847194"/>
    <n v="262641"/>
    <n v="278461"/>
    <n v="262746"/>
    <n v="326017"/>
    <n v="323896"/>
    <n v="330432"/>
    <s v="NA"/>
    <n v="846131"/>
    <n v="321891"/>
    <n v="839831"/>
    <n v="382319"/>
    <s v="kosslyn_1978"/>
    <n v="61"/>
    <s v="73956.0"/>
    <n v="61"/>
    <s v="possible"/>
    <s v="yes"/>
    <n v="1024"/>
    <n v="-115"/>
    <n v="165"/>
  </r>
  <r>
    <n v="100"/>
    <n v="100"/>
    <n v="1199"/>
    <n v="119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61"/>
    <n v="61"/>
    <n v="3"/>
    <n v="61"/>
    <n v="27"/>
    <n v="0"/>
    <n v="27"/>
    <n v="3"/>
    <n v="3"/>
    <n v="0"/>
    <n v="0"/>
    <n v="61"/>
    <n v="3"/>
    <n v="3"/>
    <n v="0"/>
    <n v="61"/>
    <n v="61"/>
    <n v="89"/>
    <n v="3"/>
    <n v="3"/>
    <n v="3"/>
    <n v="27"/>
    <n v="27"/>
    <n v="27"/>
    <n v="3"/>
    <n v="61"/>
    <n v="27"/>
    <n v="61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vallee"/>
    <n v="61"/>
    <n v="4"/>
    <n v="0"/>
    <n v="6"/>
    <s v="/Users/lbrunel2/Desktop/subject-13.csv"/>
    <s v="legacy"/>
    <n v="7"/>
    <b v="0"/>
    <s v="Melodramatic Milgram"/>
    <s v="4.0.1"/>
    <n v="58"/>
    <n v="0"/>
    <s v="m"/>
    <s v="space"/>
    <s v="space"/>
    <s v="space"/>
    <s v="space"/>
    <s v="space"/>
    <s v="m"/>
    <s v="space"/>
    <n v="1"/>
    <n v="387"/>
    <s v="-"/>
    <n v="1754.1666666666667"/>
    <n v="1027.8344964207615"/>
    <x v="1"/>
    <n v="46565"/>
    <n v="5308"/>
    <n v="869"/>
    <n v="813"/>
    <n v="8173"/>
    <n v="387"/>
    <n v="14899"/>
    <n v="4414"/>
    <n v="2"/>
    <s v="legacy"/>
    <n v="1024"/>
    <n v="2"/>
    <n v="48000"/>
    <n v="-16"/>
    <s v="experiment"/>
    <x v="11"/>
    <s v="odd"/>
    <n v="335753"/>
    <n v="330442"/>
    <n v="11035"/>
    <n v="847966"/>
    <n v="849557"/>
    <n v="330433"/>
    <n v="847966"/>
    <n v="326017"/>
    <s v="NA"/>
    <n v="321896"/>
    <n v="261772"/>
    <n v="277648"/>
    <n v="2851"/>
    <n v="2715"/>
    <n v="847213"/>
    <n v="261771"/>
    <n v="261771"/>
    <n v="2848"/>
    <n v="853422"/>
    <n v="851557"/>
    <n v="853812"/>
    <n v="262641"/>
    <n v="278461"/>
    <n v="262746"/>
    <n v="326017"/>
    <n v="323896"/>
    <n v="330432"/>
    <s v="NA"/>
    <n v="853422"/>
    <n v="321891"/>
    <n v="847212"/>
    <n v="382319"/>
    <s v="kosslyn_1978"/>
    <n v="62"/>
    <s v="74343.0"/>
    <n v="62"/>
    <s v="impossible"/>
    <s v="yes"/>
    <n v="1024"/>
    <n v="-115"/>
    <n v="165"/>
  </r>
  <r>
    <n v="100"/>
    <n v="100"/>
    <n v="1195"/>
    <n v="119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62"/>
    <n v="62"/>
    <n v="3"/>
    <n v="62"/>
    <n v="27"/>
    <n v="0"/>
    <n v="27"/>
    <n v="3"/>
    <n v="3"/>
    <n v="0"/>
    <n v="0"/>
    <n v="62"/>
    <n v="3"/>
    <n v="3"/>
    <n v="0"/>
    <n v="62"/>
    <n v="62"/>
    <n v="90"/>
    <n v="3"/>
    <n v="3"/>
    <n v="3"/>
    <n v="27"/>
    <n v="27"/>
    <n v="27"/>
    <n v="3"/>
    <n v="62"/>
    <n v="27"/>
    <n v="62"/>
    <n v="0"/>
    <s v="stim0"/>
    <s v="-131.0"/>
    <s v="132.0"/>
    <s v="Tue Oct  7 16:46:14 2025"/>
    <s v="The main experiment item"/>
    <b v="0"/>
    <x v="20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Sable"/>
    <n v="62"/>
    <n v="4"/>
    <n v="0"/>
    <n v="6"/>
    <s v="/Users/lbrunel2/Desktop/subject-13.csv"/>
    <s v="legacy"/>
    <n v="7"/>
    <b v="0"/>
    <s v="Melodramatic Milgram"/>
    <s v="4.0.1"/>
    <n v="40"/>
    <n v="0"/>
    <s v="q"/>
    <s v="space"/>
    <s v="space"/>
    <s v="space"/>
    <s v="space"/>
    <s v="space"/>
    <s v="q"/>
    <s v="space"/>
    <n v="1"/>
    <n v="948"/>
    <n v="948"/>
    <n v="1754.1666666666667"/>
    <n v="1027.8344964207615"/>
    <x v="416"/>
    <n v="46565"/>
    <n v="5308"/>
    <n v="869"/>
    <n v="813"/>
    <n v="8173"/>
    <n v="948"/>
    <n v="14899"/>
    <n v="4414"/>
    <n v="2"/>
    <s v="legacy"/>
    <n v="1024"/>
    <n v="2"/>
    <n v="48000"/>
    <n v="-16"/>
    <s v="experiment"/>
    <x v="11"/>
    <s v="odd"/>
    <n v="335753"/>
    <n v="330442"/>
    <n v="11035"/>
    <n v="854609"/>
    <n v="856732"/>
    <n v="330433"/>
    <n v="854609"/>
    <n v="326017"/>
    <s v="NA"/>
    <n v="321896"/>
    <n v="261772"/>
    <n v="277648"/>
    <n v="2851"/>
    <n v="2715"/>
    <n v="853856"/>
    <n v="261771"/>
    <n v="261771"/>
    <n v="2848"/>
    <n v="860736"/>
    <n v="858732"/>
    <n v="861685"/>
    <n v="262641"/>
    <n v="278461"/>
    <n v="262746"/>
    <n v="326017"/>
    <n v="323896"/>
    <n v="330432"/>
    <s v="NA"/>
    <n v="860736"/>
    <n v="321891"/>
    <n v="853854"/>
    <n v="382319"/>
    <s v="kosslyn_1978"/>
    <n v="63"/>
    <s v="75291.0"/>
    <n v="63"/>
    <s v="possible"/>
    <s v="yes"/>
    <n v="1024"/>
    <n v="-115"/>
    <n v="165"/>
  </r>
  <r>
    <n v="100"/>
    <n v="100"/>
    <n v="1182"/>
    <n v="118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63"/>
    <n v="63"/>
    <n v="3"/>
    <n v="63"/>
    <n v="27"/>
    <n v="0"/>
    <n v="27"/>
    <n v="3"/>
    <n v="3"/>
    <n v="0"/>
    <n v="0"/>
    <n v="63"/>
    <n v="3"/>
    <n v="3"/>
    <n v="0"/>
    <n v="63"/>
    <n v="63"/>
    <n v="91"/>
    <n v="3"/>
    <n v="3"/>
    <n v="3"/>
    <n v="27"/>
    <n v="27"/>
    <n v="27"/>
    <n v="3"/>
    <n v="63"/>
    <n v="27"/>
    <n v="63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pont"/>
    <n v="63"/>
    <n v="4"/>
    <n v="0"/>
    <n v="6"/>
    <s v="/Users/lbrunel2/Desktop/subject-13.csv"/>
    <s v="legacy"/>
    <n v="7"/>
    <b v="0"/>
    <s v="Melodramatic Milgram"/>
    <s v="4.0.1"/>
    <n v="76"/>
    <n v="0"/>
    <s v="m"/>
    <s v="space"/>
    <s v="space"/>
    <s v="space"/>
    <s v="space"/>
    <s v="space"/>
    <s v="m"/>
    <s v="space"/>
    <n v="1"/>
    <n v="403"/>
    <s v="-"/>
    <n v="1754.1666666666667"/>
    <n v="1027.8344964207615"/>
    <x v="1"/>
    <n v="46565"/>
    <n v="5308"/>
    <n v="869"/>
    <n v="813"/>
    <n v="8173"/>
    <n v="403"/>
    <n v="14899"/>
    <n v="4414"/>
    <n v="2"/>
    <s v="legacy"/>
    <n v="1024"/>
    <n v="2"/>
    <n v="48000"/>
    <n v="-16"/>
    <s v="experiment"/>
    <x v="11"/>
    <s v="odd"/>
    <n v="335753"/>
    <n v="330442"/>
    <n v="11035"/>
    <n v="862462"/>
    <n v="864045"/>
    <n v="330433"/>
    <n v="862462"/>
    <n v="326017"/>
    <s v="NA"/>
    <n v="321896"/>
    <n v="261772"/>
    <n v="277648"/>
    <n v="2851"/>
    <n v="2715"/>
    <n v="861708"/>
    <n v="261771"/>
    <n v="261771"/>
    <n v="2848"/>
    <n v="867586"/>
    <n v="866045"/>
    <n v="867990"/>
    <n v="262641"/>
    <n v="278461"/>
    <n v="262746"/>
    <n v="326017"/>
    <n v="323896"/>
    <n v="330432"/>
    <s v="NA"/>
    <n v="867586"/>
    <n v="321891"/>
    <n v="861706"/>
    <n v="382319"/>
    <s v="kosslyn_1978"/>
    <n v="64"/>
    <s v="75694.0"/>
    <n v="64"/>
    <s v="impossible"/>
    <s v="yes"/>
    <n v="1024"/>
    <n v="-115"/>
    <n v="165"/>
  </r>
  <r>
    <n v="100"/>
    <n v="100"/>
    <n v="1199"/>
    <n v="119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64"/>
    <n v="64"/>
    <n v="3"/>
    <n v="64"/>
    <n v="27"/>
    <n v="0"/>
    <n v="27"/>
    <n v="3"/>
    <n v="3"/>
    <n v="0"/>
    <n v="0"/>
    <n v="64"/>
    <n v="3"/>
    <n v="3"/>
    <n v="0"/>
    <n v="64"/>
    <n v="64"/>
    <n v="92"/>
    <n v="3"/>
    <n v="3"/>
    <n v="3"/>
    <n v="27"/>
    <n v="27"/>
    <n v="27"/>
    <n v="3"/>
    <n v="64"/>
    <n v="27"/>
    <n v="64"/>
    <n v="0"/>
    <s v="stim0"/>
    <s v="-131.0"/>
    <s v="132.0"/>
    <s v="Tue Oct  7 16:46:14 2025"/>
    <s v="The main experiment item"/>
    <b v="0"/>
    <x v="2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Hutte"/>
    <n v="64"/>
    <n v="4"/>
    <n v="0"/>
    <n v="6"/>
    <s v="/Users/lbrunel2/Desktop/subject-13.csv"/>
    <s v="legacy"/>
    <n v="7"/>
    <b v="0"/>
    <s v="Melodramatic Milgram"/>
    <s v="4.0.1"/>
    <n v="27"/>
    <n v="0"/>
    <s v="q"/>
    <s v="space"/>
    <s v="space"/>
    <s v="space"/>
    <s v="space"/>
    <s v="space"/>
    <s v="q"/>
    <s v="space"/>
    <n v="1"/>
    <n v="2270"/>
    <n v="2270"/>
    <n v="1754.1666666666667"/>
    <n v="1027.8344964207615"/>
    <x v="417"/>
    <n v="46565"/>
    <n v="5308"/>
    <n v="869"/>
    <n v="813"/>
    <n v="8173"/>
    <n v="2270"/>
    <n v="14899"/>
    <n v="4414"/>
    <n v="2"/>
    <s v="legacy"/>
    <n v="1024"/>
    <n v="2"/>
    <n v="48000"/>
    <n v="-16"/>
    <s v="experiment"/>
    <x v="11"/>
    <s v="odd"/>
    <n v="335753"/>
    <n v="330442"/>
    <n v="11035"/>
    <n v="868763"/>
    <n v="870721"/>
    <n v="330433"/>
    <n v="868763"/>
    <n v="326017"/>
    <s v="NA"/>
    <n v="321896"/>
    <n v="261772"/>
    <n v="277648"/>
    <n v="2851"/>
    <n v="2715"/>
    <n v="868010"/>
    <n v="261771"/>
    <n v="261771"/>
    <n v="2848"/>
    <n v="874669"/>
    <n v="872721"/>
    <n v="876940"/>
    <n v="262641"/>
    <n v="278461"/>
    <n v="262746"/>
    <n v="326017"/>
    <n v="323896"/>
    <n v="330432"/>
    <s v="NA"/>
    <n v="874668"/>
    <n v="321891"/>
    <n v="868009"/>
    <n v="382319"/>
    <s v="kosslyn_1978"/>
    <n v="65"/>
    <s v="77964.0"/>
    <n v="65"/>
    <s v="possible"/>
    <s v="yes"/>
    <n v="1024"/>
    <n v="-115"/>
    <n v="165"/>
  </r>
  <r>
    <n v="100"/>
    <n v="100"/>
    <n v="1185"/>
    <n v="118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65"/>
    <n v="65"/>
    <n v="3"/>
    <n v="65"/>
    <n v="27"/>
    <n v="0"/>
    <n v="27"/>
    <n v="3"/>
    <n v="3"/>
    <n v="0"/>
    <n v="0"/>
    <n v="65"/>
    <n v="3"/>
    <n v="3"/>
    <n v="0"/>
    <n v="65"/>
    <n v="65"/>
    <n v="93"/>
    <n v="3"/>
    <n v="3"/>
    <n v="3"/>
    <n v="27"/>
    <n v="27"/>
    <n v="27"/>
    <n v="3"/>
    <n v="65"/>
    <n v="27"/>
    <n v="65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Colline"/>
    <n v="65"/>
    <n v="4"/>
    <n v="0"/>
    <n v="6"/>
    <s v="/Users/lbrunel2/Desktop/subject-13.csv"/>
    <s v="legacy"/>
    <n v="7"/>
    <b v="0"/>
    <s v="Melodramatic Milgram"/>
    <s v="4.0.1"/>
    <n v="82"/>
    <n v="0"/>
    <s v="m"/>
    <s v="space"/>
    <s v="space"/>
    <s v="space"/>
    <s v="space"/>
    <s v="space"/>
    <s v="m"/>
    <s v="space"/>
    <n v="1"/>
    <n v="280"/>
    <s v="-"/>
    <n v="1754.1666666666667"/>
    <n v="1027.8344964207615"/>
    <x v="1"/>
    <n v="46565"/>
    <n v="5308"/>
    <n v="869"/>
    <n v="813"/>
    <n v="8173"/>
    <n v="280"/>
    <n v="14899"/>
    <n v="4414"/>
    <n v="2"/>
    <s v="legacy"/>
    <n v="1024"/>
    <n v="2"/>
    <n v="48000"/>
    <n v="-16"/>
    <s v="experiment"/>
    <x v="11"/>
    <s v="odd"/>
    <n v="335753"/>
    <n v="330442"/>
    <n v="11035"/>
    <n v="877719"/>
    <n v="879835"/>
    <n v="330433"/>
    <n v="877719"/>
    <n v="326017"/>
    <s v="NA"/>
    <n v="321896"/>
    <n v="261772"/>
    <n v="277648"/>
    <n v="2851"/>
    <n v="2715"/>
    <n v="876963"/>
    <n v="261771"/>
    <n v="261771"/>
    <n v="2848"/>
    <n v="883585"/>
    <n v="881835"/>
    <n v="883867"/>
    <n v="262641"/>
    <n v="278461"/>
    <n v="262746"/>
    <n v="326017"/>
    <n v="323896"/>
    <n v="330432"/>
    <s v="NA"/>
    <n v="883585"/>
    <n v="321891"/>
    <n v="876962"/>
    <n v="382319"/>
    <s v="kosslyn_1978"/>
    <n v="66"/>
    <s v="78244.0"/>
    <n v="66"/>
    <s v="impossible"/>
    <s v="yes"/>
    <n v="1024"/>
    <n v="-115"/>
    <n v="165"/>
  </r>
  <r>
    <n v="100"/>
    <n v="100"/>
    <n v="1175"/>
    <n v="117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66"/>
    <n v="66"/>
    <n v="3"/>
    <n v="66"/>
    <n v="27"/>
    <n v="0"/>
    <n v="27"/>
    <n v="3"/>
    <n v="3"/>
    <n v="0"/>
    <n v="0"/>
    <n v="66"/>
    <n v="3"/>
    <n v="3"/>
    <n v="0"/>
    <n v="66"/>
    <n v="66"/>
    <n v="94"/>
    <n v="3"/>
    <n v="3"/>
    <n v="3"/>
    <n v="27"/>
    <n v="27"/>
    <n v="27"/>
    <n v="3"/>
    <n v="66"/>
    <n v="27"/>
    <n v="66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grotte"/>
    <n v="66"/>
    <n v="4"/>
    <n v="0"/>
    <n v="6"/>
    <s v="/Users/lbrunel2/Desktop/subject-13.csv"/>
    <s v="legacy"/>
    <n v="7"/>
    <b v="0"/>
    <s v="Melodramatic Milgram"/>
    <s v="4.0.1"/>
    <n v="53"/>
    <n v="0"/>
    <s v="m"/>
    <s v="space"/>
    <s v="space"/>
    <s v="space"/>
    <s v="space"/>
    <s v="space"/>
    <s v="m"/>
    <s v="space"/>
    <n v="1"/>
    <n v="481"/>
    <s v="-"/>
    <n v="1754.1666666666667"/>
    <n v="1027.8344964207615"/>
    <x v="1"/>
    <n v="46565"/>
    <n v="5308"/>
    <n v="869"/>
    <n v="813"/>
    <n v="8173"/>
    <n v="481"/>
    <n v="14899"/>
    <n v="4414"/>
    <n v="2"/>
    <s v="legacy"/>
    <n v="1024"/>
    <n v="2"/>
    <n v="48000"/>
    <n v="-16"/>
    <s v="experiment"/>
    <x v="11"/>
    <s v="odd"/>
    <n v="335753"/>
    <n v="330442"/>
    <n v="11035"/>
    <n v="884641"/>
    <n v="886337"/>
    <n v="330433"/>
    <n v="884641"/>
    <n v="326017"/>
    <s v="NA"/>
    <n v="321896"/>
    <n v="261772"/>
    <n v="277648"/>
    <n v="2851"/>
    <n v="2715"/>
    <n v="883886"/>
    <n v="261771"/>
    <n v="261771"/>
    <n v="2848"/>
    <n v="889902"/>
    <n v="888337"/>
    <n v="890384"/>
    <n v="262641"/>
    <n v="278461"/>
    <n v="262746"/>
    <n v="326017"/>
    <n v="323896"/>
    <n v="330432"/>
    <s v="NA"/>
    <n v="889902"/>
    <n v="321891"/>
    <n v="883885"/>
    <n v="382319"/>
    <s v="kosslyn_1978"/>
    <n v="67"/>
    <s v="78725.0"/>
    <n v="67"/>
    <s v="impossible"/>
    <s v="yes"/>
    <n v="1024"/>
    <n v="-115"/>
    <n v="165"/>
  </r>
  <r>
    <n v="100"/>
    <n v="100"/>
    <n v="1162"/>
    <n v="116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67"/>
    <n v="67"/>
    <n v="3"/>
    <n v="67"/>
    <n v="27"/>
    <n v="0"/>
    <n v="27"/>
    <n v="3"/>
    <n v="3"/>
    <n v="0"/>
    <n v="0"/>
    <n v="67"/>
    <n v="3"/>
    <n v="3"/>
    <n v="0"/>
    <n v="67"/>
    <n v="67"/>
    <n v="95"/>
    <n v="3"/>
    <n v="3"/>
    <n v="3"/>
    <n v="27"/>
    <n v="27"/>
    <n v="27"/>
    <n v="3"/>
    <n v="67"/>
    <n v="27"/>
    <n v="67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Colline"/>
    <n v="67"/>
    <n v="4"/>
    <n v="0"/>
    <n v="6"/>
    <s v="/Users/lbrunel2/Desktop/subject-13.csv"/>
    <s v="legacy"/>
    <n v="7"/>
    <b v="0"/>
    <s v="Melodramatic Milgram"/>
    <s v="4.0.1"/>
    <n v="59"/>
    <n v="0"/>
    <s v="m"/>
    <s v="space"/>
    <s v="space"/>
    <s v="space"/>
    <s v="space"/>
    <s v="space"/>
    <s v="m"/>
    <s v="space"/>
    <n v="1"/>
    <n v="304"/>
    <s v="-"/>
    <n v="1754.1666666666667"/>
    <n v="1027.8344964207615"/>
    <x v="1"/>
    <n v="46565"/>
    <n v="5308"/>
    <n v="869"/>
    <n v="813"/>
    <n v="8173"/>
    <n v="304"/>
    <n v="14899"/>
    <n v="4414"/>
    <n v="2"/>
    <s v="legacy"/>
    <n v="1024"/>
    <n v="2"/>
    <n v="48000"/>
    <n v="-16"/>
    <s v="experiment"/>
    <x v="11"/>
    <s v="odd"/>
    <n v="335753"/>
    <n v="330442"/>
    <n v="11035"/>
    <n v="891161"/>
    <n v="892733"/>
    <n v="330433"/>
    <n v="891161"/>
    <n v="326017"/>
    <s v="NA"/>
    <n v="321896"/>
    <n v="261772"/>
    <n v="277648"/>
    <n v="2851"/>
    <n v="2715"/>
    <n v="890406"/>
    <n v="261771"/>
    <n v="261771"/>
    <n v="2848"/>
    <n v="896497"/>
    <n v="894734"/>
    <n v="896803"/>
    <n v="262641"/>
    <n v="278461"/>
    <n v="262746"/>
    <n v="326017"/>
    <n v="323896"/>
    <n v="330432"/>
    <s v="NA"/>
    <n v="896496"/>
    <n v="321891"/>
    <n v="890405"/>
    <n v="382319"/>
    <s v="kosslyn_1978"/>
    <n v="68"/>
    <s v="79029.0"/>
    <n v="68"/>
    <s v="impossible"/>
    <s v="yes"/>
    <n v="1024"/>
    <n v="-115"/>
    <n v="165"/>
  </r>
  <r>
    <n v="100"/>
    <n v="100"/>
    <n v="1149"/>
    <n v="114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68"/>
    <n v="68"/>
    <n v="3"/>
    <n v="68"/>
    <n v="27"/>
    <n v="0"/>
    <n v="27"/>
    <n v="3"/>
    <n v="3"/>
    <n v="0"/>
    <n v="0"/>
    <n v="68"/>
    <n v="3"/>
    <n v="3"/>
    <n v="0"/>
    <n v="68"/>
    <n v="68"/>
    <n v="96"/>
    <n v="3"/>
    <n v="3"/>
    <n v="3"/>
    <n v="27"/>
    <n v="27"/>
    <n v="27"/>
    <n v="3"/>
    <n v="68"/>
    <n v="27"/>
    <n v="68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vallee"/>
    <n v="68"/>
    <n v="4"/>
    <n v="0"/>
    <n v="6"/>
    <s v="/Users/lbrunel2/Desktop/subject-13.csv"/>
    <s v="legacy"/>
    <n v="7"/>
    <b v="0"/>
    <s v="Melodramatic Milgram"/>
    <s v="4.0.1"/>
    <n v="63"/>
    <n v="0"/>
    <s v="m"/>
    <s v="space"/>
    <s v="space"/>
    <s v="space"/>
    <s v="space"/>
    <s v="space"/>
    <s v="m"/>
    <s v="space"/>
    <n v="1"/>
    <n v="315"/>
    <s v="-"/>
    <n v="1754.1666666666667"/>
    <n v="1027.8344964207615"/>
    <x v="1"/>
    <n v="46565"/>
    <n v="5308"/>
    <n v="869"/>
    <n v="813"/>
    <n v="8173"/>
    <n v="315"/>
    <n v="14899"/>
    <n v="4414"/>
    <n v="2"/>
    <s v="legacy"/>
    <n v="1024"/>
    <n v="2"/>
    <n v="48000"/>
    <n v="-16"/>
    <s v="experiment"/>
    <x v="11"/>
    <s v="odd"/>
    <n v="335753"/>
    <n v="330442"/>
    <n v="11035"/>
    <n v="897580"/>
    <n v="899526"/>
    <n v="330433"/>
    <n v="897580"/>
    <n v="326017"/>
    <s v="NA"/>
    <n v="321896"/>
    <n v="261772"/>
    <n v="277648"/>
    <n v="2851"/>
    <n v="2715"/>
    <n v="896826"/>
    <n v="261771"/>
    <n v="261771"/>
    <n v="2848"/>
    <n v="903380"/>
    <n v="901526"/>
    <n v="903696"/>
    <n v="262641"/>
    <n v="278461"/>
    <n v="262746"/>
    <n v="326017"/>
    <n v="323896"/>
    <n v="330432"/>
    <s v="NA"/>
    <n v="903380"/>
    <n v="321891"/>
    <n v="896825"/>
    <n v="382319"/>
    <s v="kosslyn_1978"/>
    <n v="69"/>
    <s v="79344.0"/>
    <n v="69"/>
    <s v="impossible"/>
    <s v="yes"/>
    <n v="1024"/>
    <n v="-115"/>
    <n v="165"/>
  </r>
  <r>
    <n v="100"/>
    <n v="100"/>
    <n v="1150"/>
    <n v="115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69"/>
    <n v="69"/>
    <n v="3"/>
    <n v="69"/>
    <n v="27"/>
    <n v="0"/>
    <n v="27"/>
    <n v="3"/>
    <n v="3"/>
    <n v="0"/>
    <n v="0"/>
    <n v="69"/>
    <n v="3"/>
    <n v="3"/>
    <n v="0"/>
    <n v="69"/>
    <n v="69"/>
    <n v="97"/>
    <n v="3"/>
    <n v="3"/>
    <n v="3"/>
    <n v="27"/>
    <n v="27"/>
    <n v="27"/>
    <n v="3"/>
    <n v="69"/>
    <n v="27"/>
    <n v="69"/>
    <n v="0"/>
    <s v="stim0"/>
    <s v="-131.0"/>
    <s v="132.0"/>
    <s v="Tue Oct  7 16:46:14 2025"/>
    <s v="The main experiment item"/>
    <b v="0"/>
    <x v="1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puits"/>
    <n v="69"/>
    <n v="4"/>
    <n v="0"/>
    <n v="6"/>
    <s v="/Users/lbrunel2/Desktop/subject-13.csv"/>
    <s v="legacy"/>
    <n v="7"/>
    <b v="0"/>
    <s v="Melodramatic Milgram"/>
    <s v="4.0.1"/>
    <n v="3"/>
    <n v="0"/>
    <s v="q"/>
    <s v="space"/>
    <s v="space"/>
    <s v="space"/>
    <s v="space"/>
    <s v="space"/>
    <s v="q"/>
    <s v="space"/>
    <n v="1"/>
    <n v="1211"/>
    <n v="1211"/>
    <n v="1754.1666666666667"/>
    <n v="1027.8344964207615"/>
    <x v="418"/>
    <n v="46565"/>
    <n v="5308"/>
    <n v="869"/>
    <n v="813"/>
    <n v="8173"/>
    <n v="1211"/>
    <n v="14899"/>
    <n v="4414"/>
    <n v="2"/>
    <s v="legacy"/>
    <n v="1024"/>
    <n v="2"/>
    <n v="48000"/>
    <n v="-16"/>
    <s v="experiment"/>
    <x v="11"/>
    <s v="odd"/>
    <n v="335753"/>
    <n v="330442"/>
    <n v="11035"/>
    <n v="904472"/>
    <n v="906433"/>
    <n v="330433"/>
    <n v="904472"/>
    <n v="326017"/>
    <s v="NA"/>
    <n v="321896"/>
    <n v="261772"/>
    <n v="277648"/>
    <n v="2851"/>
    <n v="2715"/>
    <n v="903719"/>
    <n v="261771"/>
    <n v="261771"/>
    <n v="2848"/>
    <n v="910195"/>
    <n v="908433"/>
    <n v="911407"/>
    <n v="262641"/>
    <n v="278461"/>
    <n v="262746"/>
    <n v="326017"/>
    <n v="323896"/>
    <n v="330432"/>
    <s v="NA"/>
    <n v="910195"/>
    <n v="321891"/>
    <n v="903718"/>
    <n v="382319"/>
    <s v="kosslyn_1978"/>
    <n v="70"/>
    <s v="80555.0"/>
    <n v="70"/>
    <s v="possible"/>
    <s v="yes"/>
    <n v="1024"/>
    <n v="-115"/>
    <n v="165"/>
  </r>
  <r>
    <n v="100"/>
    <n v="100"/>
    <n v="1156"/>
    <n v="115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70"/>
    <n v="70"/>
    <n v="3"/>
    <n v="70"/>
    <n v="27"/>
    <n v="0"/>
    <n v="27"/>
    <n v="3"/>
    <n v="3"/>
    <n v="0"/>
    <n v="0"/>
    <n v="70"/>
    <n v="3"/>
    <n v="3"/>
    <n v="0"/>
    <n v="70"/>
    <n v="70"/>
    <n v="98"/>
    <n v="3"/>
    <n v="3"/>
    <n v="3"/>
    <n v="27"/>
    <n v="27"/>
    <n v="27"/>
    <n v="3"/>
    <n v="70"/>
    <n v="27"/>
    <n v="70"/>
    <n v="0"/>
    <s v="stim0"/>
    <s v="-131.0"/>
    <s v="132.0"/>
    <s v="Tue Oct  7 16:46:14 2025"/>
    <s v="The main experiment item"/>
    <b v="0"/>
    <x v="18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puits"/>
    <n v="70"/>
    <n v="4"/>
    <n v="0"/>
    <n v="6"/>
    <s v="/Users/lbrunel2/Desktop/subject-13.csv"/>
    <s v="legacy"/>
    <n v="7"/>
    <b v="0"/>
    <s v="Melodramatic Milgram"/>
    <s v="4.0.1"/>
    <n v="34"/>
    <n v="0"/>
    <s v="q"/>
    <s v="space"/>
    <s v="space"/>
    <s v="space"/>
    <s v="space"/>
    <s v="space"/>
    <s v="q"/>
    <s v="space"/>
    <n v="1"/>
    <n v="1526"/>
    <n v="1526"/>
    <n v="1754.1666666666667"/>
    <n v="1027.8344964207615"/>
    <x v="419"/>
    <n v="46565"/>
    <n v="5308"/>
    <n v="869"/>
    <n v="813"/>
    <n v="8173"/>
    <n v="1526"/>
    <n v="14899"/>
    <n v="4414"/>
    <n v="2"/>
    <s v="legacy"/>
    <n v="1024"/>
    <n v="2"/>
    <n v="48000"/>
    <n v="-16"/>
    <s v="experiment"/>
    <x v="11"/>
    <s v="odd"/>
    <n v="335753"/>
    <n v="330442"/>
    <n v="11035"/>
    <n v="912179"/>
    <n v="913771"/>
    <n v="330433"/>
    <n v="912179"/>
    <n v="326017"/>
    <s v="NA"/>
    <n v="321896"/>
    <n v="261772"/>
    <n v="277648"/>
    <n v="2851"/>
    <n v="2715"/>
    <n v="911427"/>
    <n v="261771"/>
    <n v="261771"/>
    <n v="2848"/>
    <n v="917532"/>
    <n v="915771"/>
    <n v="919060"/>
    <n v="262641"/>
    <n v="278461"/>
    <n v="262746"/>
    <n v="326017"/>
    <n v="323896"/>
    <n v="330432"/>
    <s v="NA"/>
    <n v="917532"/>
    <n v="321891"/>
    <n v="911425"/>
    <n v="382319"/>
    <s v="kosslyn_1978"/>
    <n v="71"/>
    <s v="82081.0"/>
    <n v="71"/>
    <s v="possible"/>
    <s v="yes"/>
    <n v="1024"/>
    <n v="-115"/>
    <n v="165"/>
  </r>
  <r>
    <n v="100"/>
    <n v="100"/>
    <n v="1145"/>
    <n v="114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71"/>
    <n v="71"/>
    <n v="3"/>
    <n v="71"/>
    <n v="27"/>
    <n v="0"/>
    <n v="27"/>
    <n v="3"/>
    <n v="3"/>
    <n v="0"/>
    <n v="0"/>
    <n v="71"/>
    <n v="3"/>
    <n v="3"/>
    <n v="0"/>
    <n v="71"/>
    <n v="71"/>
    <n v="99"/>
    <n v="3"/>
    <n v="3"/>
    <n v="3"/>
    <n v="27"/>
    <n v="27"/>
    <n v="27"/>
    <n v="3"/>
    <n v="71"/>
    <n v="27"/>
    <n v="71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Lac"/>
    <s v="tour"/>
    <n v="71"/>
    <n v="4"/>
    <n v="0"/>
    <n v="6"/>
    <s v="/Users/lbrunel2/Desktop/subject-13.csv"/>
    <s v="legacy"/>
    <n v="7"/>
    <b v="0"/>
    <s v="Melodramatic Milgram"/>
    <s v="4.0.1"/>
    <n v="67"/>
    <n v="0"/>
    <s v="m"/>
    <s v="space"/>
    <s v="space"/>
    <s v="space"/>
    <s v="space"/>
    <s v="space"/>
    <s v="m"/>
    <s v="space"/>
    <n v="1"/>
    <n v="389"/>
    <s v="-"/>
    <n v="1754.1666666666667"/>
    <n v="1027.8344964207615"/>
    <x v="1"/>
    <n v="46565"/>
    <n v="5308"/>
    <n v="869"/>
    <n v="813"/>
    <n v="8173"/>
    <n v="389"/>
    <n v="14899"/>
    <n v="4414"/>
    <n v="2"/>
    <s v="legacy"/>
    <n v="1024"/>
    <n v="2"/>
    <n v="48000"/>
    <n v="-16"/>
    <s v="experiment"/>
    <x v="11"/>
    <s v="odd"/>
    <n v="335753"/>
    <n v="330442"/>
    <n v="11035"/>
    <n v="919834"/>
    <n v="921433"/>
    <n v="330433"/>
    <n v="919834"/>
    <n v="326017"/>
    <s v="NA"/>
    <n v="321896"/>
    <n v="261772"/>
    <n v="277648"/>
    <n v="2851"/>
    <n v="2715"/>
    <n v="919081"/>
    <n v="261771"/>
    <n v="261771"/>
    <n v="2848"/>
    <n v="924719"/>
    <n v="923433"/>
    <n v="925109"/>
    <n v="262641"/>
    <n v="278461"/>
    <n v="262746"/>
    <n v="326017"/>
    <n v="323896"/>
    <n v="330432"/>
    <s v="NA"/>
    <n v="924719"/>
    <n v="321891"/>
    <n v="919080"/>
    <n v="382319"/>
    <s v="kosslyn_1978"/>
    <n v="72"/>
    <s v="82470.0"/>
    <n v="72"/>
    <s v="impossible"/>
    <s v="yes"/>
    <n v="1024"/>
    <n v="-115"/>
    <n v="165"/>
  </r>
  <r>
    <n v="100"/>
    <n v="100"/>
    <n v="1134"/>
    <n v="113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72"/>
    <n v="72"/>
    <n v="3"/>
    <n v="72"/>
    <n v="27"/>
    <n v="0"/>
    <n v="27"/>
    <n v="3"/>
    <n v="3"/>
    <n v="0"/>
    <n v="0"/>
    <n v="72"/>
    <n v="3"/>
    <n v="3"/>
    <n v="0"/>
    <n v="72"/>
    <n v="72"/>
    <n v="100"/>
    <n v="3"/>
    <n v="3"/>
    <n v="3"/>
    <n v="27"/>
    <n v="27"/>
    <n v="27"/>
    <n v="3"/>
    <n v="72"/>
    <n v="27"/>
    <n v="72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phare"/>
    <n v="72"/>
    <n v="4"/>
    <n v="0"/>
    <n v="6"/>
    <s v="/Users/lbrunel2/Desktop/subject-13.csv"/>
    <s v="legacy"/>
    <n v="7"/>
    <b v="0"/>
    <s v="Melodramatic Milgram"/>
    <s v="4.0.1"/>
    <n v="70"/>
    <n v="0"/>
    <s v="m"/>
    <s v="space"/>
    <s v="space"/>
    <s v="space"/>
    <s v="space"/>
    <s v="space"/>
    <s v="m"/>
    <s v="space"/>
    <n v="1"/>
    <n v="329"/>
    <s v="-"/>
    <n v="1754.1666666666667"/>
    <n v="1027.8344964207615"/>
    <x v="1"/>
    <n v="46565"/>
    <n v="5308"/>
    <n v="869"/>
    <n v="813"/>
    <n v="8173"/>
    <n v="329"/>
    <n v="14899"/>
    <n v="4414"/>
    <n v="2"/>
    <s v="legacy"/>
    <n v="1024"/>
    <n v="2"/>
    <n v="48000"/>
    <n v="-16"/>
    <s v="experiment"/>
    <x v="11"/>
    <s v="odd"/>
    <n v="335753"/>
    <n v="330442"/>
    <n v="11035"/>
    <n v="925881"/>
    <n v="928005"/>
    <n v="330433"/>
    <n v="925881"/>
    <n v="326017"/>
    <s v="NA"/>
    <n v="321896"/>
    <n v="261772"/>
    <n v="277648"/>
    <n v="2851"/>
    <n v="2715"/>
    <n v="925128"/>
    <n v="261771"/>
    <n v="261771"/>
    <n v="2848"/>
    <n v="931721"/>
    <n v="930005"/>
    <n v="932051"/>
    <n v="262641"/>
    <n v="278461"/>
    <n v="262746"/>
    <n v="326017"/>
    <n v="323896"/>
    <n v="330432"/>
    <s v="NA"/>
    <n v="931720"/>
    <n v="321891"/>
    <n v="925127"/>
    <n v="382319"/>
    <s v="kosslyn_1978"/>
    <n v="73"/>
    <s v="82799.0"/>
    <n v="73"/>
    <s v="impossible"/>
    <s v="yes"/>
    <n v="1024"/>
    <n v="-115"/>
    <n v="165"/>
  </r>
  <r>
    <n v="100"/>
    <n v="100"/>
    <n v="1142"/>
    <n v="114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73"/>
    <n v="73"/>
    <n v="3"/>
    <n v="73"/>
    <n v="27"/>
    <n v="0"/>
    <n v="27"/>
    <n v="3"/>
    <n v="3"/>
    <n v="0"/>
    <n v="0"/>
    <n v="73"/>
    <n v="3"/>
    <n v="3"/>
    <n v="0"/>
    <n v="73"/>
    <n v="73"/>
    <n v="101"/>
    <n v="3"/>
    <n v="3"/>
    <n v="3"/>
    <n v="27"/>
    <n v="27"/>
    <n v="27"/>
    <n v="3"/>
    <n v="73"/>
    <n v="27"/>
    <n v="73"/>
    <n v="0"/>
    <s v="stim0"/>
    <s v="-131.0"/>
    <s v="132.0"/>
    <s v="Tue Oct  7 16:46:14 2025"/>
    <s v="The main experiment item"/>
    <b v="0"/>
    <x v="21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Rocher"/>
    <n v="73"/>
    <n v="4"/>
    <n v="0"/>
    <n v="6"/>
    <s v="/Users/lbrunel2/Desktop/subject-13.csv"/>
    <s v="legacy"/>
    <n v="7"/>
    <b v="0"/>
    <s v="Melodramatic Milgram"/>
    <s v="4.0.1"/>
    <n v="2"/>
    <n v="0"/>
    <s v="q"/>
    <s v="space"/>
    <s v="space"/>
    <s v="space"/>
    <s v="space"/>
    <s v="space"/>
    <s v="q"/>
    <s v="space"/>
    <n v="1"/>
    <n v="1759"/>
    <n v="1759"/>
    <n v="1754.1666666666667"/>
    <n v="1027.8344964207615"/>
    <x v="420"/>
    <n v="46565"/>
    <n v="5308"/>
    <n v="869"/>
    <n v="813"/>
    <n v="8173"/>
    <n v="1759"/>
    <n v="14899"/>
    <n v="4414"/>
    <n v="2"/>
    <s v="legacy"/>
    <n v="1024"/>
    <n v="2"/>
    <n v="48000"/>
    <n v="-16"/>
    <s v="experiment"/>
    <x v="11"/>
    <s v="odd"/>
    <n v="335753"/>
    <n v="330442"/>
    <n v="11035"/>
    <n v="932823"/>
    <n v="934785"/>
    <n v="330433"/>
    <n v="932823"/>
    <n v="326017"/>
    <s v="NA"/>
    <n v="321896"/>
    <n v="261772"/>
    <n v="277648"/>
    <n v="2851"/>
    <n v="2715"/>
    <n v="932071"/>
    <n v="261771"/>
    <n v="261771"/>
    <n v="2848"/>
    <n v="938477"/>
    <n v="936785"/>
    <n v="940237"/>
    <n v="262641"/>
    <n v="278461"/>
    <n v="262746"/>
    <n v="326017"/>
    <n v="323896"/>
    <n v="330432"/>
    <s v="NA"/>
    <n v="938477"/>
    <n v="321891"/>
    <n v="932070"/>
    <n v="382319"/>
    <s v="kosslyn_1978"/>
    <n v="74"/>
    <s v="84558.0"/>
    <n v="74"/>
    <s v="possible"/>
    <s v="yes"/>
    <n v="1024"/>
    <n v="-115"/>
    <n v="165"/>
  </r>
  <r>
    <n v="100"/>
    <n v="100"/>
    <n v="1163"/>
    <n v="116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74"/>
    <n v="74"/>
    <n v="3"/>
    <n v="74"/>
    <n v="27"/>
    <n v="0"/>
    <n v="27"/>
    <n v="3"/>
    <n v="3"/>
    <n v="0"/>
    <n v="0"/>
    <n v="74"/>
    <n v="3"/>
    <n v="3"/>
    <n v="0"/>
    <n v="74"/>
    <n v="74"/>
    <n v="102"/>
    <n v="3"/>
    <n v="3"/>
    <n v="3"/>
    <n v="27"/>
    <n v="27"/>
    <n v="27"/>
    <n v="3"/>
    <n v="74"/>
    <n v="27"/>
    <n v="74"/>
    <n v="0"/>
    <s v="stim0"/>
    <s v="-131.0"/>
    <s v="132.0"/>
    <s v="Tue Oct  7 16:46:14 2025"/>
    <s v="The main experiment item"/>
    <b v="0"/>
    <x v="8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puits"/>
    <n v="74"/>
    <n v="4"/>
    <n v="0"/>
    <n v="6"/>
    <s v="/Users/lbrunel2/Desktop/subject-13.csv"/>
    <s v="legacy"/>
    <n v="7"/>
    <b v="0"/>
    <s v="Melodramatic Milgram"/>
    <s v="4.0.1"/>
    <n v="8"/>
    <n v="0"/>
    <s v="q"/>
    <s v="space"/>
    <s v="space"/>
    <s v="space"/>
    <s v="space"/>
    <s v="space"/>
    <s v="q"/>
    <s v="space"/>
    <n v="1"/>
    <n v="2703"/>
    <n v="2703"/>
    <n v="1754.1666666666667"/>
    <n v="1027.8344964207615"/>
    <x v="421"/>
    <n v="46565"/>
    <n v="5308"/>
    <n v="869"/>
    <n v="813"/>
    <n v="8173"/>
    <n v="2703"/>
    <n v="14899"/>
    <n v="4414"/>
    <n v="2"/>
    <s v="legacy"/>
    <n v="1024"/>
    <n v="2"/>
    <n v="48000"/>
    <n v="-16"/>
    <s v="experiment"/>
    <x v="11"/>
    <s v="odd"/>
    <n v="335753"/>
    <n v="330442"/>
    <n v="11035"/>
    <n v="941011"/>
    <n v="942703"/>
    <n v="330433"/>
    <n v="941011"/>
    <n v="326017"/>
    <s v="NA"/>
    <n v="321896"/>
    <n v="261772"/>
    <n v="277648"/>
    <n v="2851"/>
    <n v="2715"/>
    <n v="940256"/>
    <n v="261771"/>
    <n v="261771"/>
    <n v="2848"/>
    <n v="946453"/>
    <n v="944703"/>
    <n v="949157"/>
    <n v="262641"/>
    <n v="278461"/>
    <n v="262746"/>
    <n v="326017"/>
    <n v="323896"/>
    <n v="330432"/>
    <s v="NA"/>
    <n v="946453"/>
    <n v="321891"/>
    <n v="940254"/>
    <n v="382319"/>
    <s v="kosslyn_1978"/>
    <n v="75"/>
    <s v="87261.0"/>
    <n v="75"/>
    <s v="possible"/>
    <s v="yes"/>
    <n v="1024"/>
    <n v="-115"/>
    <n v="165"/>
  </r>
  <r>
    <n v="100"/>
    <n v="100"/>
    <n v="1166"/>
    <n v="116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75"/>
    <n v="75"/>
    <n v="3"/>
    <n v="75"/>
    <n v="27"/>
    <n v="0"/>
    <n v="27"/>
    <n v="3"/>
    <n v="3"/>
    <n v="0"/>
    <n v="0"/>
    <n v="75"/>
    <n v="3"/>
    <n v="3"/>
    <n v="0"/>
    <n v="75"/>
    <n v="75"/>
    <n v="103"/>
    <n v="3"/>
    <n v="3"/>
    <n v="3"/>
    <n v="27"/>
    <n v="27"/>
    <n v="27"/>
    <n v="3"/>
    <n v="75"/>
    <n v="27"/>
    <n v="75"/>
    <n v="0"/>
    <s v="stim0"/>
    <s v="-131.0"/>
    <s v="132.0"/>
    <s v="Tue Oct  7 16:46:14 2025"/>
    <s v="The main experiment item"/>
    <b v="0"/>
    <x v="10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Arbre"/>
    <s v="Rocher"/>
    <n v="75"/>
    <n v="4"/>
    <n v="0"/>
    <n v="6"/>
    <s v="/Users/lbrunel2/Desktop/subject-13.csv"/>
    <s v="legacy"/>
    <n v="7"/>
    <b v="0"/>
    <s v="Melodramatic Milgram"/>
    <s v="4.0.1"/>
    <n v="28"/>
    <n v="0"/>
    <s v="q"/>
    <s v="space"/>
    <s v="space"/>
    <s v="space"/>
    <s v="space"/>
    <s v="space"/>
    <s v="q"/>
    <s v="space"/>
    <n v="1"/>
    <n v="1410"/>
    <n v="1410"/>
    <n v="1754.1666666666667"/>
    <n v="1027.8344964207615"/>
    <x v="422"/>
    <n v="46565"/>
    <n v="5308"/>
    <n v="869"/>
    <n v="813"/>
    <n v="8173"/>
    <n v="1410"/>
    <n v="14899"/>
    <n v="4414"/>
    <n v="2"/>
    <s v="legacy"/>
    <n v="1024"/>
    <n v="2"/>
    <n v="48000"/>
    <n v="-16"/>
    <s v="experiment"/>
    <x v="11"/>
    <s v="odd"/>
    <n v="335753"/>
    <n v="330442"/>
    <n v="11035"/>
    <n v="949935"/>
    <n v="952072"/>
    <n v="330433"/>
    <n v="949935"/>
    <n v="326017"/>
    <s v="NA"/>
    <n v="321896"/>
    <n v="261772"/>
    <n v="277648"/>
    <n v="2851"/>
    <n v="2715"/>
    <n v="949180"/>
    <n v="261771"/>
    <n v="261771"/>
    <n v="2848"/>
    <n v="955776"/>
    <n v="954072"/>
    <n v="957187"/>
    <n v="262641"/>
    <n v="278461"/>
    <n v="262746"/>
    <n v="326017"/>
    <n v="323896"/>
    <n v="330432"/>
    <s v="NA"/>
    <n v="955776"/>
    <n v="321891"/>
    <n v="949178"/>
    <n v="382319"/>
    <s v="kosslyn_1978"/>
    <n v="76"/>
    <s v="88671.0"/>
    <n v="76"/>
    <s v="possible"/>
    <s v="yes"/>
    <n v="1024"/>
    <n v="-115"/>
    <n v="165"/>
  </r>
  <r>
    <n v="100"/>
    <n v="100"/>
    <n v="1155"/>
    <n v="115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76"/>
    <n v="76"/>
    <n v="3"/>
    <n v="76"/>
    <n v="27"/>
    <n v="0"/>
    <n v="27"/>
    <n v="3"/>
    <n v="3"/>
    <n v="0"/>
    <n v="0"/>
    <n v="76"/>
    <n v="3"/>
    <n v="3"/>
    <n v="0"/>
    <n v="76"/>
    <n v="76"/>
    <n v="104"/>
    <n v="3"/>
    <n v="3"/>
    <n v="3"/>
    <n v="27"/>
    <n v="27"/>
    <n v="27"/>
    <n v="3"/>
    <n v="76"/>
    <n v="27"/>
    <n v="76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phare"/>
    <n v="76"/>
    <n v="4"/>
    <n v="0"/>
    <n v="6"/>
    <s v="/Users/lbrunel2/Desktop/subject-13.csv"/>
    <s v="legacy"/>
    <n v="7"/>
    <b v="0"/>
    <s v="Melodramatic Milgram"/>
    <s v="4.0.1"/>
    <n v="74"/>
    <n v="0"/>
    <s v="m"/>
    <s v="space"/>
    <s v="space"/>
    <s v="space"/>
    <s v="space"/>
    <s v="space"/>
    <s v="m"/>
    <s v="space"/>
    <n v="1"/>
    <n v="312"/>
    <s v="-"/>
    <n v="1754.1666666666667"/>
    <n v="1027.8344964207615"/>
    <x v="1"/>
    <n v="46565"/>
    <n v="5308"/>
    <n v="869"/>
    <n v="813"/>
    <n v="8173"/>
    <n v="312"/>
    <n v="14899"/>
    <n v="4414"/>
    <n v="2"/>
    <s v="legacy"/>
    <n v="1024"/>
    <n v="2"/>
    <n v="48000"/>
    <n v="-16"/>
    <s v="experiment"/>
    <x v="11"/>
    <s v="odd"/>
    <n v="335753"/>
    <n v="330442"/>
    <n v="11035"/>
    <n v="957960"/>
    <n v="959921"/>
    <n v="330433"/>
    <n v="957959"/>
    <n v="326017"/>
    <s v="NA"/>
    <n v="321896"/>
    <n v="261772"/>
    <n v="277648"/>
    <n v="2851"/>
    <n v="2715"/>
    <n v="957205"/>
    <n v="261771"/>
    <n v="261771"/>
    <n v="2848"/>
    <n v="963649"/>
    <n v="961921"/>
    <n v="963962"/>
    <n v="262641"/>
    <n v="278461"/>
    <n v="262746"/>
    <n v="326017"/>
    <n v="323896"/>
    <n v="330432"/>
    <s v="NA"/>
    <n v="963648"/>
    <n v="321891"/>
    <n v="957204"/>
    <n v="382319"/>
    <s v="kosslyn_1978"/>
    <n v="77"/>
    <s v="88983.0"/>
    <n v="77"/>
    <s v="impossible"/>
    <s v="yes"/>
    <n v="1024"/>
    <n v="-115"/>
    <n v="165"/>
  </r>
  <r>
    <n v="100"/>
    <n v="100"/>
    <n v="1145"/>
    <n v="114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77"/>
    <n v="77"/>
    <n v="3"/>
    <n v="77"/>
    <n v="27"/>
    <n v="0"/>
    <n v="27"/>
    <n v="3"/>
    <n v="3"/>
    <n v="0"/>
    <n v="0"/>
    <n v="77"/>
    <n v="3"/>
    <n v="3"/>
    <n v="0"/>
    <n v="77"/>
    <n v="77"/>
    <n v="105"/>
    <n v="3"/>
    <n v="3"/>
    <n v="3"/>
    <n v="27"/>
    <n v="27"/>
    <n v="27"/>
    <n v="3"/>
    <n v="77"/>
    <n v="27"/>
    <n v="77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Colline"/>
    <n v="77"/>
    <n v="4"/>
    <n v="0"/>
    <n v="6"/>
    <s v="/Users/lbrunel2/Desktop/subject-13.csv"/>
    <s v="legacy"/>
    <n v="7"/>
    <b v="0"/>
    <s v="Melodramatic Milgram"/>
    <s v="4.0.1"/>
    <n v="83"/>
    <n v="0"/>
    <s v="m"/>
    <s v="space"/>
    <s v="space"/>
    <s v="space"/>
    <s v="space"/>
    <s v="space"/>
    <s v="m"/>
    <s v="space"/>
    <n v="1"/>
    <n v="361"/>
    <s v="-"/>
    <n v="1754.1666666666667"/>
    <n v="1027.8344964207615"/>
    <x v="1"/>
    <n v="46565"/>
    <n v="5308"/>
    <n v="869"/>
    <n v="813"/>
    <n v="8173"/>
    <n v="361"/>
    <n v="14899"/>
    <n v="4414"/>
    <n v="2"/>
    <s v="legacy"/>
    <n v="1024"/>
    <n v="2"/>
    <n v="48000"/>
    <n v="-16"/>
    <s v="experiment"/>
    <x v="11"/>
    <s v="odd"/>
    <n v="335753"/>
    <n v="330442"/>
    <n v="11035"/>
    <n v="964743"/>
    <n v="966701"/>
    <n v="330433"/>
    <n v="964743"/>
    <n v="326017"/>
    <s v="NA"/>
    <n v="321896"/>
    <n v="261772"/>
    <n v="277648"/>
    <n v="2851"/>
    <n v="2715"/>
    <n v="963990"/>
    <n v="261771"/>
    <n v="261771"/>
    <n v="2848"/>
    <n v="970450"/>
    <n v="968701"/>
    <n v="970812"/>
    <n v="262641"/>
    <n v="278461"/>
    <n v="262746"/>
    <n v="326017"/>
    <n v="323896"/>
    <n v="330432"/>
    <s v="NA"/>
    <n v="970450"/>
    <n v="321891"/>
    <n v="963989"/>
    <n v="382319"/>
    <s v="kosslyn_1978"/>
    <n v="78"/>
    <s v="89344.0"/>
    <n v="78"/>
    <s v="impossible"/>
    <s v="yes"/>
    <n v="1024"/>
    <n v="-115"/>
    <n v="165"/>
  </r>
  <r>
    <n v="100"/>
    <n v="100"/>
    <n v="1134"/>
    <n v="113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78"/>
    <n v="78"/>
    <n v="3"/>
    <n v="78"/>
    <n v="27"/>
    <n v="0"/>
    <n v="27"/>
    <n v="3"/>
    <n v="3"/>
    <n v="0"/>
    <n v="0"/>
    <n v="78"/>
    <n v="3"/>
    <n v="3"/>
    <n v="0"/>
    <n v="78"/>
    <n v="78"/>
    <n v="106"/>
    <n v="3"/>
    <n v="3"/>
    <n v="3"/>
    <n v="27"/>
    <n v="27"/>
    <n v="27"/>
    <n v="3"/>
    <n v="78"/>
    <n v="27"/>
    <n v="78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Ruisseau"/>
    <n v="78"/>
    <n v="4"/>
    <n v="0"/>
    <n v="6"/>
    <s v="/Users/lbrunel2/Desktop/subject-13.csv"/>
    <s v="legacy"/>
    <n v="7"/>
    <b v="0"/>
    <s v="Melodramatic Milgram"/>
    <s v="4.0.1"/>
    <n v="81"/>
    <n v="0"/>
    <s v="m"/>
    <s v="space"/>
    <s v="space"/>
    <s v="space"/>
    <s v="space"/>
    <s v="space"/>
    <s v="m"/>
    <s v="space"/>
    <n v="1"/>
    <n v="316"/>
    <s v="-"/>
    <n v="1754.1666666666667"/>
    <n v="1027.8344964207615"/>
    <x v="1"/>
    <n v="46565"/>
    <n v="5308"/>
    <n v="869"/>
    <n v="813"/>
    <n v="8173"/>
    <n v="316"/>
    <n v="14899"/>
    <n v="4414"/>
    <n v="2"/>
    <s v="legacy"/>
    <n v="1024"/>
    <n v="2"/>
    <n v="48000"/>
    <n v="-16"/>
    <s v="experiment"/>
    <x v="11"/>
    <s v="odd"/>
    <n v="335753"/>
    <n v="330442"/>
    <n v="11035"/>
    <n v="971588"/>
    <n v="973551"/>
    <n v="330433"/>
    <n v="971588"/>
    <n v="326017"/>
    <s v="NA"/>
    <n v="321896"/>
    <n v="261772"/>
    <n v="277648"/>
    <n v="2851"/>
    <n v="2715"/>
    <n v="970833"/>
    <n v="261771"/>
    <n v="261771"/>
    <n v="2848"/>
    <n v="977243"/>
    <n v="975551"/>
    <n v="977560"/>
    <n v="262641"/>
    <n v="278461"/>
    <n v="262746"/>
    <n v="326017"/>
    <n v="323896"/>
    <n v="330432"/>
    <s v="NA"/>
    <n v="977243"/>
    <n v="321891"/>
    <n v="970832"/>
    <n v="382319"/>
    <s v="kosslyn_1978"/>
    <n v="79"/>
    <s v="89660.0"/>
    <n v="79"/>
    <s v="impossible"/>
    <s v="yes"/>
    <n v="1024"/>
    <n v="-115"/>
    <n v="165"/>
  </r>
  <r>
    <n v="100"/>
    <n v="100"/>
    <n v="1137"/>
    <n v="113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79"/>
    <n v="79"/>
    <n v="3"/>
    <n v="79"/>
    <n v="27"/>
    <n v="0"/>
    <n v="27"/>
    <n v="3"/>
    <n v="3"/>
    <n v="0"/>
    <n v="0"/>
    <n v="79"/>
    <n v="3"/>
    <n v="3"/>
    <n v="0"/>
    <n v="79"/>
    <n v="79"/>
    <n v="107"/>
    <n v="3"/>
    <n v="3"/>
    <n v="3"/>
    <n v="27"/>
    <n v="27"/>
    <n v="27"/>
    <n v="3"/>
    <n v="79"/>
    <n v="27"/>
    <n v="79"/>
    <n v="0"/>
    <s v="stim0"/>
    <s v="-131.0"/>
    <s v="132.0"/>
    <s v="Tue Oct  7 16:46:14 2025"/>
    <s v="The main experiment item"/>
    <b v="0"/>
    <x v="2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utte"/>
    <s v="Herbe"/>
    <n v="79"/>
    <n v="4"/>
    <n v="0"/>
    <n v="6"/>
    <s v="/Users/lbrunel2/Desktop/subject-13.csv"/>
    <s v="legacy"/>
    <n v="7"/>
    <b v="0"/>
    <s v="Melodramatic Milgram"/>
    <s v="4.0.1"/>
    <n v="6"/>
    <n v="0"/>
    <s v="q"/>
    <s v="space"/>
    <s v="space"/>
    <s v="space"/>
    <s v="space"/>
    <s v="space"/>
    <s v="q"/>
    <s v="space"/>
    <n v="1"/>
    <n v="1350"/>
    <n v="1350"/>
    <n v="1754.1666666666667"/>
    <n v="1027.8344964207615"/>
    <x v="423"/>
    <n v="46565"/>
    <n v="5308"/>
    <n v="869"/>
    <n v="813"/>
    <n v="8173"/>
    <n v="1350"/>
    <n v="14899"/>
    <n v="4414"/>
    <n v="2"/>
    <s v="legacy"/>
    <n v="1024"/>
    <n v="2"/>
    <n v="48000"/>
    <n v="-16"/>
    <s v="experiment"/>
    <x v="11"/>
    <s v="odd"/>
    <n v="335753"/>
    <n v="330442"/>
    <n v="11035"/>
    <n v="978336"/>
    <n v="980296"/>
    <n v="330433"/>
    <n v="978336"/>
    <n v="326017"/>
    <s v="NA"/>
    <n v="321896"/>
    <n v="261772"/>
    <n v="277648"/>
    <n v="2851"/>
    <n v="2715"/>
    <n v="977583"/>
    <n v="261771"/>
    <n v="261771"/>
    <n v="2848"/>
    <n v="984255"/>
    <n v="982296"/>
    <n v="985606"/>
    <n v="262641"/>
    <n v="278461"/>
    <n v="262746"/>
    <n v="326017"/>
    <n v="323896"/>
    <n v="330432"/>
    <s v="NA"/>
    <n v="984255"/>
    <n v="321891"/>
    <n v="977582"/>
    <n v="382319"/>
    <s v="kosslyn_1978"/>
    <n v="80"/>
    <s v="91010.0"/>
    <n v="80"/>
    <s v="possible"/>
    <s v="yes"/>
    <n v="1024"/>
    <n v="-115"/>
    <n v="165"/>
  </r>
  <r>
    <n v="100"/>
    <n v="100"/>
    <n v="1128"/>
    <n v="112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80"/>
    <n v="80"/>
    <n v="3"/>
    <n v="80"/>
    <n v="27"/>
    <n v="0"/>
    <n v="27"/>
    <n v="3"/>
    <n v="3"/>
    <n v="0"/>
    <n v="0"/>
    <n v="80"/>
    <n v="3"/>
    <n v="3"/>
    <n v="0"/>
    <n v="80"/>
    <n v="80"/>
    <n v="108"/>
    <n v="3"/>
    <n v="3"/>
    <n v="3"/>
    <n v="27"/>
    <n v="27"/>
    <n v="27"/>
    <n v="3"/>
    <n v="80"/>
    <n v="27"/>
    <n v="80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Herbe"/>
    <s v="tour"/>
    <n v="80"/>
    <n v="4"/>
    <n v="0"/>
    <n v="6"/>
    <s v="/Users/lbrunel2/Desktop/subject-13.csv"/>
    <s v="legacy"/>
    <n v="7"/>
    <b v="0"/>
    <s v="Melodramatic Milgram"/>
    <s v="4.0.1"/>
    <n v="69"/>
    <n v="0"/>
    <s v="m"/>
    <s v="space"/>
    <s v="space"/>
    <s v="space"/>
    <s v="space"/>
    <s v="space"/>
    <s v="m"/>
    <s v="space"/>
    <n v="1"/>
    <n v="438"/>
    <s v="-"/>
    <n v="1754.1666666666667"/>
    <n v="1027.8344964207615"/>
    <x v="1"/>
    <n v="46565"/>
    <n v="5308"/>
    <n v="869"/>
    <n v="813"/>
    <n v="8173"/>
    <n v="438"/>
    <n v="14899"/>
    <n v="4414"/>
    <n v="2"/>
    <s v="legacy"/>
    <n v="1024"/>
    <n v="2"/>
    <n v="48000"/>
    <n v="-16"/>
    <s v="experiment"/>
    <x v="11"/>
    <s v="odd"/>
    <n v="335753"/>
    <n v="330442"/>
    <n v="11035"/>
    <n v="986379"/>
    <n v="988330"/>
    <n v="330433"/>
    <n v="986379"/>
    <n v="326017"/>
    <s v="NA"/>
    <n v="321896"/>
    <n v="261772"/>
    <n v="277648"/>
    <n v="2851"/>
    <n v="2715"/>
    <n v="985625"/>
    <n v="261771"/>
    <n v="261771"/>
    <n v="2848"/>
    <n v="991616"/>
    <n v="990330"/>
    <n v="992055"/>
    <n v="262641"/>
    <n v="278461"/>
    <n v="262746"/>
    <n v="326017"/>
    <n v="323896"/>
    <n v="330432"/>
    <s v="NA"/>
    <n v="991616"/>
    <n v="321891"/>
    <n v="985624"/>
    <n v="382319"/>
    <s v="kosslyn_1978"/>
    <n v="81"/>
    <s v="91448.0"/>
    <n v="81"/>
    <s v="impossible"/>
    <s v="yes"/>
    <n v="1024"/>
    <n v="-115"/>
    <n v="165"/>
  </r>
  <r>
    <n v="100"/>
    <n v="100"/>
    <n v="1123"/>
    <n v="112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3"/>
    <n v="0"/>
    <n v="81"/>
    <n v="81"/>
    <n v="3"/>
    <n v="81"/>
    <n v="27"/>
    <n v="0"/>
    <n v="27"/>
    <n v="3"/>
    <n v="3"/>
    <n v="0"/>
    <n v="0"/>
    <n v="81"/>
    <n v="3"/>
    <n v="3"/>
    <n v="0"/>
    <n v="81"/>
    <n v="81"/>
    <n v="109"/>
    <n v="3"/>
    <n v="3"/>
    <n v="3"/>
    <n v="27"/>
    <n v="27"/>
    <n v="27"/>
    <n v="3"/>
    <n v="81"/>
    <n v="27"/>
    <n v="81"/>
    <n v="0"/>
    <s v="stim0"/>
    <s v="-131.0"/>
    <s v="132.0"/>
    <s v="Tue Oct  7 16:46:14 2025"/>
    <s v="The main experiment item"/>
    <b v="0"/>
    <x v="19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Sable"/>
    <s v="Rocher"/>
    <n v="81"/>
    <n v="4"/>
    <n v="0"/>
    <n v="6"/>
    <s v="/Users/lbrunel2/Desktop/subject-13.csv"/>
    <s v="legacy"/>
    <n v="7"/>
    <b v="0"/>
    <s v="Melodramatic Milgram"/>
    <s v="4.0.1"/>
    <n v="31"/>
    <n v="0"/>
    <s v="q"/>
    <s v="space"/>
    <s v="space"/>
    <s v="space"/>
    <s v="space"/>
    <s v="space"/>
    <s v="q"/>
    <s v="space"/>
    <n v="1"/>
    <n v="654"/>
    <n v="654"/>
    <n v="1754.1666666666667"/>
    <n v="1027.8344964207615"/>
    <x v="424"/>
    <n v="46565"/>
    <n v="5308"/>
    <n v="869"/>
    <n v="813"/>
    <n v="8173"/>
    <n v="654"/>
    <n v="14899"/>
    <n v="4414"/>
    <n v="2"/>
    <s v="legacy"/>
    <n v="1024"/>
    <n v="2"/>
    <n v="48000"/>
    <n v="-16"/>
    <s v="experiment"/>
    <x v="11"/>
    <s v="odd"/>
    <n v="335753"/>
    <n v="330442"/>
    <n v="11035"/>
    <n v="992833"/>
    <n v="994867"/>
    <n v="330433"/>
    <n v="992833"/>
    <n v="326017"/>
    <s v="NA"/>
    <n v="321896"/>
    <n v="261772"/>
    <n v="277648"/>
    <n v="2851"/>
    <n v="2715"/>
    <n v="992078"/>
    <n v="261771"/>
    <n v="261771"/>
    <n v="2848"/>
    <n v="998570"/>
    <n v="996867"/>
    <n v="999225"/>
    <n v="262641"/>
    <n v="278461"/>
    <n v="262746"/>
    <n v="326017"/>
    <n v="323896"/>
    <n v="330432"/>
    <s v="NA"/>
    <n v="998570"/>
    <n v="321891"/>
    <n v="992077"/>
    <n v="382319"/>
    <s v="kosslyn_1978"/>
    <n v="82"/>
    <s v="92102.0"/>
    <n v="82"/>
    <s v="possible"/>
    <s v="yes"/>
    <n v="1024"/>
    <n v="-115"/>
    <n v="165"/>
  </r>
  <r>
    <n v="100"/>
    <n v="100"/>
    <n v="1113"/>
    <n v="111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82"/>
    <n v="82"/>
    <n v="3"/>
    <n v="82"/>
    <n v="27"/>
    <n v="0"/>
    <n v="27"/>
    <n v="3"/>
    <n v="3"/>
    <n v="0"/>
    <n v="0"/>
    <n v="82"/>
    <n v="3"/>
    <n v="3"/>
    <n v="0"/>
    <n v="82"/>
    <n v="82"/>
    <n v="110"/>
    <n v="3"/>
    <n v="3"/>
    <n v="3"/>
    <n v="27"/>
    <n v="27"/>
    <n v="27"/>
    <n v="3"/>
    <n v="82"/>
    <n v="27"/>
    <n v="82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Rocher"/>
    <s v="vallee"/>
    <n v="82"/>
    <n v="4"/>
    <n v="0"/>
    <n v="6"/>
    <s v="/Users/lbrunel2/Desktop/subject-13.csv"/>
    <s v="legacy"/>
    <n v="7"/>
    <b v="0"/>
    <s v="Melodramatic Milgram"/>
    <s v="4.0.1"/>
    <n v="49"/>
    <n v="0"/>
    <s v="m"/>
    <s v="space"/>
    <s v="space"/>
    <s v="space"/>
    <s v="space"/>
    <s v="space"/>
    <s v="m"/>
    <s v="space"/>
    <n v="1"/>
    <n v="301"/>
    <s v="-"/>
    <n v="1754.1666666666667"/>
    <n v="1027.8344964207615"/>
    <x v="1"/>
    <n v="46565"/>
    <n v="5308"/>
    <n v="869"/>
    <n v="813"/>
    <n v="8173"/>
    <n v="301"/>
    <n v="14899"/>
    <n v="4414"/>
    <n v="2"/>
    <s v="legacy"/>
    <n v="1024"/>
    <n v="2"/>
    <n v="48000"/>
    <n v="-16"/>
    <s v="experiment"/>
    <x v="11"/>
    <s v="odd"/>
    <n v="335753"/>
    <n v="330442"/>
    <n v="11035"/>
    <n v="999997"/>
    <n v="1001705"/>
    <n v="330433"/>
    <n v="999997"/>
    <n v="326017"/>
    <s v="NA"/>
    <n v="321896"/>
    <n v="261772"/>
    <n v="277648"/>
    <n v="2851"/>
    <n v="2715"/>
    <n v="999243"/>
    <n v="261771"/>
    <n v="261771"/>
    <n v="2848"/>
    <n v="1005571"/>
    <n v="1003705"/>
    <n v="1005873"/>
    <n v="262641"/>
    <n v="278461"/>
    <n v="262746"/>
    <n v="326017"/>
    <n v="323896"/>
    <n v="330432"/>
    <s v="NA"/>
    <n v="1005571"/>
    <n v="321891"/>
    <n v="999242"/>
    <n v="382319"/>
    <s v="kosslyn_1978"/>
    <n v="83"/>
    <s v="92403.0"/>
    <n v="83"/>
    <s v="impossible"/>
    <s v="yes"/>
    <n v="1024"/>
    <n v="-115"/>
    <n v="165"/>
  </r>
  <r>
    <n v="100"/>
    <n v="100"/>
    <n v="1107"/>
    <n v="110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3"/>
    <n v="0"/>
    <n v="83"/>
    <n v="83"/>
    <n v="3"/>
    <n v="83"/>
    <n v="27"/>
    <n v="0"/>
    <n v="27"/>
    <n v="3"/>
    <n v="3"/>
    <n v="0"/>
    <n v="0"/>
    <n v="83"/>
    <n v="3"/>
    <n v="3"/>
    <n v="0"/>
    <n v="83"/>
    <n v="83"/>
    <n v="111"/>
    <n v="3"/>
    <n v="3"/>
    <n v="3"/>
    <n v="27"/>
    <n v="27"/>
    <n v="27"/>
    <n v="3"/>
    <n v="83"/>
    <n v="27"/>
    <n v="83"/>
    <n v="0"/>
    <s v="stim0"/>
    <s v="-131.0"/>
    <s v="132.0"/>
    <s v="Tue Oct  7 16:46:14 2025"/>
    <s v="The main experiment item"/>
    <b v="0"/>
    <x v="2"/>
    <b v="1"/>
    <m/>
    <s v="kosslyn_1978.osexp"/>
    <s v="/Users/lbrunel2/Desktop"/>
    <b v="0"/>
    <s v="mono"/>
    <b v="0"/>
    <n v="18"/>
    <s v="no"/>
    <s v="#000000"/>
    <s v="no"/>
    <s v="yes"/>
    <n v="768"/>
    <s v="legacy"/>
    <s v="arbre"/>
    <s v="puits"/>
    <s v="phare"/>
    <n v="83"/>
    <n v="4"/>
    <n v="0"/>
    <n v="6"/>
    <s v="/Users/lbrunel2/Desktop/subject-13.csv"/>
    <s v="legacy"/>
    <n v="7"/>
    <b v="0"/>
    <s v="Melodramatic Milgram"/>
    <s v="4.0.1"/>
    <n v="71"/>
    <n v="0"/>
    <s v="m"/>
    <s v="space"/>
    <s v="space"/>
    <s v="space"/>
    <s v="space"/>
    <s v="space"/>
    <s v="m"/>
    <s v="space"/>
    <n v="1"/>
    <n v="600"/>
    <s v="-"/>
    <n v="1754.1666666666667"/>
    <n v="1027.8344964207615"/>
    <x v="1"/>
    <n v="46565"/>
    <n v="5308"/>
    <n v="869"/>
    <n v="813"/>
    <n v="8173"/>
    <n v="600"/>
    <n v="14899"/>
    <n v="4414"/>
    <n v="2"/>
    <s v="legacy"/>
    <n v="1024"/>
    <n v="2"/>
    <n v="48000"/>
    <n v="-16"/>
    <s v="experiment"/>
    <x v="11"/>
    <s v="odd"/>
    <n v="335753"/>
    <n v="330442"/>
    <n v="11035"/>
    <n v="1006650"/>
    <n v="1008404"/>
    <n v="330433"/>
    <n v="1006650"/>
    <n v="326017"/>
    <s v="NA"/>
    <n v="321896"/>
    <n v="261772"/>
    <n v="277648"/>
    <n v="2851"/>
    <n v="2715"/>
    <n v="1005896"/>
    <n v="261771"/>
    <n v="261771"/>
    <n v="2848"/>
    <n v="1012119"/>
    <n v="1010404"/>
    <n v="1012720"/>
    <n v="262641"/>
    <n v="278461"/>
    <n v="262746"/>
    <n v="326017"/>
    <n v="323896"/>
    <n v="330432"/>
    <s v="NA"/>
    <n v="1012119"/>
    <n v="321891"/>
    <n v="1005895"/>
    <n v="382319"/>
    <s v="kosslyn_1978"/>
    <n v="84"/>
    <s v="93003.0"/>
    <n v="84"/>
    <s v="impossible"/>
    <s v="yes"/>
    <n v="1024"/>
    <n v="-115"/>
    <n v="165"/>
  </r>
  <r>
    <s v="undefined"/>
    <s v="undefined"/>
    <n v="15294"/>
    <n v="15294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26.0"/>
    <s v="-312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sable"/>
    <s v="NA"/>
    <s v="NA"/>
    <n v="0"/>
    <n v="0"/>
    <n v="0"/>
    <n v="0"/>
    <s v="C:/Users/TROCELLIER STACY/Documents/L3 MIASHS/psychologie cognnitive/subject-14.csv"/>
    <s v="legacy"/>
    <n v="0"/>
    <b v="0"/>
    <s v="Melodramatic Milgram"/>
    <s v="4.0.24"/>
    <s v="NA"/>
    <n v="0"/>
    <n v="1"/>
    <s v="NA"/>
    <s v="NA"/>
    <s v="T"/>
    <s v="space"/>
    <s v="f7"/>
    <s v="NA"/>
    <s v="space"/>
    <n v="1"/>
    <n v="15294"/>
    <s v="-"/>
    <m/>
    <m/>
    <x v="0"/>
    <s v="NA"/>
    <s v="NA"/>
    <n v="10255"/>
    <n v="38310"/>
    <n v="248922"/>
    <s v="NA"/>
    <n v="61739"/>
    <n v="15294"/>
    <n v="2"/>
    <s v="legacy"/>
    <n v="1024"/>
    <n v="2"/>
    <n v="48000"/>
    <n v="-16"/>
    <s v="experiment"/>
    <x v="12"/>
    <s v="even"/>
    <s v="NA"/>
    <s v="NA"/>
    <n v="254750"/>
    <s v="NA"/>
    <s v="NA"/>
    <s v="NA"/>
    <s v="NA"/>
    <n v="370408"/>
    <s v="NA"/>
    <n v="366377"/>
    <n v="254836"/>
    <n v="327503"/>
    <n v="5827"/>
    <n v="5821"/>
    <s v="NA"/>
    <n v="254833"/>
    <n v="254834"/>
    <n v="5824"/>
    <s v="NA"/>
    <s v="NA"/>
    <n v="387995"/>
    <n v="265092"/>
    <n v="365814"/>
    <n v="265760"/>
    <n v="370408"/>
    <n v="368378"/>
    <n v="387995"/>
    <s v="NA"/>
    <s v="NA"/>
    <n v="366375"/>
    <s v="NA"/>
    <s v="NA"/>
    <s v="kosslyn_1978"/>
    <n v="0"/>
    <s v="15294.0"/>
    <n v="1"/>
    <s v="NA"/>
    <s v="yes"/>
    <n v="1024"/>
    <n v="155"/>
    <n v="285"/>
  </r>
  <r>
    <s v="undefined"/>
    <s v="undefined"/>
    <n v="10928"/>
    <n v="1092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78.0"/>
    <s v="186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lac"/>
    <s v="NA"/>
    <s v="NA"/>
    <n v="1"/>
    <n v="0"/>
    <n v="0"/>
    <n v="1"/>
    <s v="C:/Users/TROCELLIER STACY/Documents/L3 MIASHS/psychologie cognnitive/subject-14.csv"/>
    <s v="legacy"/>
    <n v="1"/>
    <b v="0"/>
    <s v="Melodramatic Milgram"/>
    <s v="4.0.24"/>
    <s v="NA"/>
    <n v="0"/>
    <n v="1"/>
    <s v="NA"/>
    <s v="NA"/>
    <s v="T"/>
    <s v="space"/>
    <s v="f7"/>
    <s v="NA"/>
    <s v="space"/>
    <n v="1"/>
    <n v="6562"/>
    <s v="-"/>
    <m/>
    <m/>
    <x v="0"/>
    <s v="NA"/>
    <s v="NA"/>
    <n v="10255"/>
    <n v="38310"/>
    <n v="248922"/>
    <s v="NA"/>
    <n v="61739"/>
    <n v="6562"/>
    <n v="2"/>
    <s v="legacy"/>
    <n v="1024"/>
    <n v="2"/>
    <n v="48000"/>
    <n v="-16"/>
    <s v="experiment"/>
    <x v="12"/>
    <s v="even"/>
    <s v="NA"/>
    <s v="NA"/>
    <n v="254750"/>
    <s v="NA"/>
    <s v="NA"/>
    <s v="NA"/>
    <s v="NA"/>
    <n v="392028"/>
    <s v="NA"/>
    <n v="388432"/>
    <n v="254836"/>
    <n v="327503"/>
    <n v="5827"/>
    <n v="5821"/>
    <s v="NA"/>
    <n v="254833"/>
    <n v="254834"/>
    <n v="5824"/>
    <s v="NA"/>
    <s v="NA"/>
    <n v="398593"/>
    <n v="265092"/>
    <n v="365814"/>
    <n v="265760"/>
    <n v="392028"/>
    <n v="390433"/>
    <n v="398593"/>
    <s v="NA"/>
    <s v="NA"/>
    <n v="388427"/>
    <s v="NA"/>
    <s v="NA"/>
    <s v="kosslyn_1978"/>
    <n v="0"/>
    <s v="21856.0"/>
    <n v="2"/>
    <s v="NA"/>
    <s v="yes"/>
    <n v="1024"/>
    <n v="-50"/>
    <n v="180"/>
  </r>
  <r>
    <s v="undefined"/>
    <s v="undefined"/>
    <n v="9917"/>
    <n v="9917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153.0"/>
    <s v="-77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NA"/>
    <s v="NA"/>
    <n v="2"/>
    <n v="0"/>
    <n v="0"/>
    <n v="2"/>
    <s v="C:/Users/TROCELLIER STACY/Documents/L3 MIASHS/psychologie cognnitive/subject-14.csv"/>
    <s v="legacy"/>
    <n v="1"/>
    <b v="0"/>
    <s v="Melodramatic Milgram"/>
    <s v="4.0.24"/>
    <s v="NA"/>
    <n v="0"/>
    <n v="1"/>
    <s v="NA"/>
    <s v="NA"/>
    <s v="T"/>
    <s v="space"/>
    <s v="f7"/>
    <s v="NA"/>
    <s v="space"/>
    <n v="1"/>
    <n v="7897"/>
    <s v="-"/>
    <m/>
    <m/>
    <x v="0"/>
    <s v="NA"/>
    <s v="NA"/>
    <n v="10255"/>
    <n v="38310"/>
    <n v="248922"/>
    <s v="NA"/>
    <n v="61739"/>
    <n v="7897"/>
    <n v="2"/>
    <s v="legacy"/>
    <n v="1024"/>
    <n v="2"/>
    <n v="48000"/>
    <n v="-16"/>
    <s v="experiment"/>
    <x v="12"/>
    <s v="even"/>
    <s v="NA"/>
    <s v="NA"/>
    <n v="254750"/>
    <s v="NA"/>
    <s v="NA"/>
    <s v="NA"/>
    <s v="NA"/>
    <n v="402977"/>
    <s v="NA"/>
    <n v="399031"/>
    <n v="254836"/>
    <n v="327503"/>
    <n v="5827"/>
    <n v="5821"/>
    <s v="NA"/>
    <n v="254833"/>
    <n v="254834"/>
    <n v="5824"/>
    <s v="NA"/>
    <s v="NA"/>
    <n v="410878"/>
    <n v="265092"/>
    <n v="365814"/>
    <n v="265760"/>
    <n v="402978"/>
    <n v="401031"/>
    <n v="410878"/>
    <s v="NA"/>
    <s v="NA"/>
    <n v="399025"/>
    <s v="NA"/>
    <s v="NA"/>
    <s v="kosslyn_1978"/>
    <n v="0"/>
    <s v="29753.0"/>
    <n v="3"/>
    <s v="NA"/>
    <s v="yes"/>
    <n v="1024"/>
    <n v="-190"/>
    <n v="264"/>
  </r>
  <r>
    <s v="undefined"/>
    <s v="undefined"/>
    <n v="7732"/>
    <n v="773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160.0"/>
    <s v="-58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erbe"/>
    <s v="NA"/>
    <s v="NA"/>
    <n v="3"/>
    <n v="0"/>
    <n v="0"/>
    <n v="3"/>
    <s v="C:/Users/TROCELLIER STACY/Documents/L3 MIASHS/psychologie cognnitive/subject-14.csv"/>
    <s v="legacy"/>
    <n v="1"/>
    <b v="0"/>
    <s v="Melodramatic Milgram"/>
    <s v="4.0.24"/>
    <s v="NA"/>
    <n v="0"/>
    <n v="1"/>
    <s v="NA"/>
    <s v="NA"/>
    <s v="T"/>
    <s v="space"/>
    <s v="f7"/>
    <s v="NA"/>
    <s v="space"/>
    <n v="1"/>
    <n v="1178"/>
    <s v="-"/>
    <m/>
    <m/>
    <x v="0"/>
    <s v="NA"/>
    <s v="NA"/>
    <n v="10255"/>
    <n v="38310"/>
    <n v="248922"/>
    <s v="NA"/>
    <n v="61739"/>
    <n v="1178"/>
    <n v="2"/>
    <s v="legacy"/>
    <n v="1024"/>
    <n v="2"/>
    <n v="48000"/>
    <n v="-16"/>
    <s v="experiment"/>
    <x v="12"/>
    <s v="even"/>
    <s v="NA"/>
    <s v="NA"/>
    <n v="254750"/>
    <s v="NA"/>
    <s v="NA"/>
    <s v="NA"/>
    <s v="NA"/>
    <n v="415248"/>
    <s v="NA"/>
    <n v="411289"/>
    <n v="254836"/>
    <n v="327503"/>
    <n v="5827"/>
    <n v="5821"/>
    <s v="NA"/>
    <n v="254833"/>
    <n v="254834"/>
    <n v="5824"/>
    <s v="NA"/>
    <s v="NA"/>
    <n v="416429"/>
    <n v="265092"/>
    <n v="365814"/>
    <n v="265760"/>
    <n v="415248"/>
    <n v="413289"/>
    <n v="416429"/>
    <s v="NA"/>
    <s v="NA"/>
    <n v="411285"/>
    <s v="NA"/>
    <s v="NA"/>
    <s v="kosslyn_1978"/>
    <n v="0"/>
    <s v="30931.0"/>
    <n v="4"/>
    <s v="NA"/>
    <s v="yes"/>
    <n v="1024"/>
    <n v="-180"/>
    <n v="-104"/>
  </r>
  <r>
    <s v="undefined"/>
    <s v="undefined"/>
    <n v="6434"/>
    <n v="6434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143.0"/>
    <s v="88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arbre"/>
    <s v="NA"/>
    <s v="NA"/>
    <n v="4"/>
    <n v="0"/>
    <n v="0"/>
    <n v="4"/>
    <s v="C:/Users/TROCELLIER STACY/Documents/L3 MIASHS/psychologie cognnitive/subject-14.csv"/>
    <s v="legacy"/>
    <n v="1"/>
    <b v="0"/>
    <s v="Melodramatic Milgram"/>
    <s v="4.0.24"/>
    <s v="NA"/>
    <n v="0"/>
    <n v="1"/>
    <s v="NA"/>
    <s v="NA"/>
    <s v="T"/>
    <s v="space"/>
    <s v="f7"/>
    <s v="NA"/>
    <s v="space"/>
    <n v="1"/>
    <n v="1241"/>
    <s v="-"/>
    <m/>
    <m/>
    <x v="0"/>
    <s v="NA"/>
    <s v="NA"/>
    <n v="10255"/>
    <n v="38310"/>
    <n v="248922"/>
    <s v="NA"/>
    <n v="61739"/>
    <n v="1241"/>
    <n v="2"/>
    <s v="legacy"/>
    <n v="1024"/>
    <n v="2"/>
    <n v="48000"/>
    <n v="-16"/>
    <s v="experiment"/>
    <x v="12"/>
    <s v="even"/>
    <s v="NA"/>
    <s v="NA"/>
    <n v="254750"/>
    <s v="NA"/>
    <s v="NA"/>
    <s v="NA"/>
    <s v="NA"/>
    <n v="420967"/>
    <s v="NA"/>
    <n v="416841"/>
    <n v="254836"/>
    <n v="327503"/>
    <n v="5827"/>
    <n v="5821"/>
    <s v="NA"/>
    <n v="254833"/>
    <n v="254834"/>
    <n v="5824"/>
    <s v="NA"/>
    <s v="NA"/>
    <n v="422211"/>
    <n v="265092"/>
    <n v="365814"/>
    <n v="265760"/>
    <n v="420967"/>
    <n v="418841"/>
    <n v="422211"/>
    <s v="NA"/>
    <s v="NA"/>
    <n v="416837"/>
    <s v="NA"/>
    <s v="NA"/>
    <s v="kosslyn_1978"/>
    <n v="0"/>
    <s v="32172.0"/>
    <n v="5"/>
    <s v="NA"/>
    <s v="yes"/>
    <n v="1024"/>
    <n v="-115"/>
    <n v="165"/>
  </r>
  <r>
    <s v="undefined"/>
    <s v="undefined"/>
    <n v="6062"/>
    <n v="606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108.0"/>
    <s v="274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rocher"/>
    <s v="NA"/>
    <s v="NA"/>
    <n v="5"/>
    <n v="0"/>
    <n v="0"/>
    <n v="5"/>
    <s v="C:/Users/TROCELLIER STACY/Documents/L3 MIASHS/psychologie cognnitive/subject-14.csv"/>
    <s v="legacy"/>
    <n v="1"/>
    <b v="0"/>
    <s v="Melodramatic Milgram"/>
    <s v="4.0.24"/>
    <s v="NA"/>
    <n v="0"/>
    <n v="1"/>
    <s v="NA"/>
    <s v="NA"/>
    <s v="T"/>
    <s v="space"/>
    <s v="f7"/>
    <s v="NA"/>
    <s v="space"/>
    <n v="1"/>
    <n v="4201"/>
    <s v="-"/>
    <m/>
    <m/>
    <x v="0"/>
    <s v="NA"/>
    <s v="NA"/>
    <n v="10255"/>
    <n v="38310"/>
    <n v="248922"/>
    <s v="NA"/>
    <n v="61739"/>
    <n v="4201"/>
    <n v="2"/>
    <s v="legacy"/>
    <n v="1024"/>
    <n v="2"/>
    <n v="48000"/>
    <n v="-16"/>
    <s v="experiment"/>
    <x v="12"/>
    <s v="even"/>
    <s v="NA"/>
    <s v="NA"/>
    <n v="254750"/>
    <s v="NA"/>
    <s v="NA"/>
    <s v="NA"/>
    <s v="NA"/>
    <n v="426319"/>
    <s v="NA"/>
    <n v="422613"/>
    <n v="254836"/>
    <n v="327503"/>
    <n v="5827"/>
    <n v="5821"/>
    <s v="NA"/>
    <n v="254833"/>
    <n v="254834"/>
    <n v="5824"/>
    <s v="NA"/>
    <s v="NA"/>
    <n v="430524"/>
    <n v="265092"/>
    <n v="365814"/>
    <n v="265760"/>
    <n v="426320"/>
    <n v="424613"/>
    <n v="430523"/>
    <s v="NA"/>
    <s v="NA"/>
    <n v="422609"/>
    <s v="NA"/>
    <s v="NA"/>
    <s v="kosslyn_1978"/>
    <n v="0"/>
    <s v="36373.0"/>
    <n v="6"/>
    <s v="NA"/>
    <s v="yes"/>
    <n v="1024"/>
    <n v="-9"/>
    <n v="-326"/>
  </r>
  <r>
    <s v="undefined"/>
    <s v="undefined"/>
    <n v="5909"/>
    <n v="5909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150.0"/>
    <s v="232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puits"/>
    <s v="NA"/>
    <s v="NA"/>
    <n v="6"/>
    <n v="0"/>
    <n v="0"/>
    <n v="6"/>
    <s v="C:/Users/TROCELLIER STACY/Documents/L3 MIASHS/psychologie cognnitive/subject-14.csv"/>
    <s v="legacy"/>
    <n v="1"/>
    <b v="0"/>
    <s v="Melodramatic Milgram"/>
    <s v="4.0.24"/>
    <s v="NA"/>
    <n v="0"/>
    <n v="1"/>
    <s v="NA"/>
    <s v="NA"/>
    <s v="T"/>
    <s v="space"/>
    <s v="f7"/>
    <s v="NA"/>
    <s v="space"/>
    <n v="1"/>
    <n v="4992"/>
    <s v="-"/>
    <m/>
    <m/>
    <x v="0"/>
    <s v="NA"/>
    <s v="NA"/>
    <n v="10255"/>
    <n v="38310"/>
    <n v="248922"/>
    <s v="NA"/>
    <n v="61739"/>
    <n v="4992"/>
    <n v="2"/>
    <s v="legacy"/>
    <n v="1024"/>
    <n v="2"/>
    <n v="48000"/>
    <n v="-16"/>
    <s v="experiment"/>
    <x v="12"/>
    <s v="even"/>
    <s v="NA"/>
    <s v="NA"/>
    <n v="254750"/>
    <s v="NA"/>
    <s v="NA"/>
    <s v="NA"/>
    <s v="NA"/>
    <n v="434728"/>
    <s v="NA"/>
    <n v="430952"/>
    <n v="254836"/>
    <n v="327503"/>
    <n v="5827"/>
    <n v="5821"/>
    <s v="NA"/>
    <n v="254833"/>
    <n v="254834"/>
    <n v="5824"/>
    <s v="NA"/>
    <s v="NA"/>
    <n v="439723"/>
    <n v="265092"/>
    <n v="365814"/>
    <n v="265760"/>
    <n v="434728"/>
    <n v="432952"/>
    <n v="439722"/>
    <s v="NA"/>
    <s v="NA"/>
    <n v="430949"/>
    <s v="NA"/>
    <s v="NA"/>
    <s v="kosslyn_1978"/>
    <n v="0"/>
    <s v="41365.0"/>
    <n v="7"/>
    <s v="NA"/>
    <s v="yes"/>
    <n v="1024"/>
    <n v="-260"/>
    <n v="180"/>
  </r>
  <r>
    <s v="undefined"/>
    <s v="undefined"/>
    <n v="13914"/>
    <n v="1391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244.0"/>
    <s v="170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puits"/>
    <s v="NA"/>
    <s v="NA"/>
    <n v="0"/>
    <n v="1"/>
    <n v="0"/>
    <n v="0"/>
    <s v="C:/Users/TROCELLIER STACY/Documents/L3 MIASHS/psychologie cognnitive/subject-14.csv"/>
    <s v="legacy"/>
    <n v="1"/>
    <b v="0"/>
    <s v="Melodramatic Milgram"/>
    <s v="4.0.24"/>
    <s v="NA"/>
    <n v="0"/>
    <n v="1"/>
    <s v="NA"/>
    <s v="space"/>
    <s v="space"/>
    <s v="space"/>
    <s v="f7"/>
    <s v="NA"/>
    <s v="right"/>
    <n v="1"/>
    <n v="13914"/>
    <s v="-"/>
    <m/>
    <m/>
    <x v="0"/>
    <s v="NA"/>
    <n v="5471"/>
    <n v="3143"/>
    <n v="1618"/>
    <n v="248922"/>
    <s v="NA"/>
    <n v="37292"/>
    <n v="13914"/>
    <n v="2"/>
    <s v="legacy"/>
    <n v="1024"/>
    <n v="2"/>
    <n v="48000"/>
    <n v="-16"/>
    <s v="experiment"/>
    <x v="12"/>
    <s v="even"/>
    <s v="NA"/>
    <n v="439757"/>
    <n v="254750"/>
    <s v="NA"/>
    <s v="NA"/>
    <n v="439729"/>
    <s v="NA"/>
    <n v="491917"/>
    <s v="NA"/>
    <n v="488157"/>
    <n v="445293"/>
    <n v="486136"/>
    <n v="5827"/>
    <n v="5821"/>
    <s v="NA"/>
    <n v="445290"/>
    <n v="445290"/>
    <n v="5824"/>
    <s v="NA"/>
    <s v="NA"/>
    <n v="505834"/>
    <n v="448437"/>
    <n v="487755"/>
    <n v="448841"/>
    <n v="491917"/>
    <n v="490158"/>
    <n v="505834"/>
    <s v="NA"/>
    <s v="NA"/>
    <n v="488155"/>
    <s v="NA"/>
    <s v="NA"/>
    <s v="kosslyn_1978"/>
    <n v="0"/>
    <s v="13914.0"/>
    <n v="1"/>
    <s v="NA"/>
    <s v="yes"/>
    <n v="1024"/>
    <n v="-260"/>
    <n v="180"/>
  </r>
  <r>
    <s v="undefined"/>
    <s v="undefined"/>
    <n v="8447"/>
    <n v="844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111.0"/>
    <s v="129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arbre"/>
    <s v="NA"/>
    <s v="NA"/>
    <n v="1"/>
    <n v="1"/>
    <n v="0"/>
    <n v="1"/>
    <s v="C:/Users/TROCELLIER STACY/Documents/L3 MIASHS/psychologie cognnitive/subject-14.csv"/>
    <s v="legacy"/>
    <n v="2"/>
    <b v="0"/>
    <s v="Melodramatic Milgram"/>
    <s v="4.0.24"/>
    <s v="NA"/>
    <n v="0"/>
    <n v="1"/>
    <s v="NA"/>
    <s v="space"/>
    <s v="space"/>
    <s v="space"/>
    <s v="f7"/>
    <s v="NA"/>
    <s v="right"/>
    <n v="1"/>
    <n v="2981"/>
    <s v="-"/>
    <m/>
    <m/>
    <x v="0"/>
    <s v="NA"/>
    <n v="5471"/>
    <n v="3143"/>
    <n v="1618"/>
    <n v="248922"/>
    <s v="NA"/>
    <n v="37292"/>
    <n v="2981"/>
    <n v="2"/>
    <s v="legacy"/>
    <n v="1024"/>
    <n v="2"/>
    <n v="48000"/>
    <n v="-16"/>
    <s v="experiment"/>
    <x v="12"/>
    <s v="even"/>
    <s v="NA"/>
    <n v="439757"/>
    <n v="254750"/>
    <s v="NA"/>
    <s v="NA"/>
    <n v="439729"/>
    <s v="NA"/>
    <n v="510367"/>
    <s v="NA"/>
    <n v="506253"/>
    <n v="445293"/>
    <n v="486136"/>
    <n v="5827"/>
    <n v="5821"/>
    <s v="NA"/>
    <n v="445290"/>
    <n v="445290"/>
    <n v="5824"/>
    <s v="NA"/>
    <s v="NA"/>
    <n v="513350"/>
    <n v="448437"/>
    <n v="487755"/>
    <n v="448841"/>
    <n v="510367"/>
    <n v="508253"/>
    <n v="513350"/>
    <s v="NA"/>
    <s v="NA"/>
    <n v="506250"/>
    <s v="NA"/>
    <s v="NA"/>
    <s v="kosslyn_1978"/>
    <n v="0"/>
    <s v="16895.0"/>
    <n v="2"/>
    <s v="NA"/>
    <s v="yes"/>
    <n v="1024"/>
    <n v="-115"/>
    <n v="165"/>
  </r>
  <r>
    <s v="undefined"/>
    <s v="undefined"/>
    <n v="6469"/>
    <n v="6469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03.0"/>
    <s v="159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lac"/>
    <s v="NA"/>
    <s v="NA"/>
    <n v="2"/>
    <n v="1"/>
    <n v="0"/>
    <n v="2"/>
    <s v="C:/Users/TROCELLIER STACY/Documents/L3 MIASHS/psychologie cognnitive/subject-14.csv"/>
    <s v="legacy"/>
    <n v="2"/>
    <b v="0"/>
    <s v="Melodramatic Milgram"/>
    <s v="4.0.24"/>
    <s v="NA"/>
    <n v="0"/>
    <n v="1"/>
    <s v="NA"/>
    <s v="space"/>
    <s v="space"/>
    <s v="space"/>
    <s v="f7"/>
    <s v="NA"/>
    <s v="right"/>
    <n v="1"/>
    <n v="2513"/>
    <s v="-"/>
    <m/>
    <m/>
    <x v="0"/>
    <s v="NA"/>
    <n v="5471"/>
    <n v="3143"/>
    <n v="1618"/>
    <n v="248922"/>
    <s v="NA"/>
    <n v="37292"/>
    <n v="2513"/>
    <n v="2"/>
    <s v="legacy"/>
    <n v="1024"/>
    <n v="2"/>
    <n v="48000"/>
    <n v="-16"/>
    <s v="experiment"/>
    <x v="12"/>
    <s v="even"/>
    <s v="NA"/>
    <n v="439757"/>
    <n v="254750"/>
    <s v="NA"/>
    <s v="NA"/>
    <n v="439729"/>
    <s v="NA"/>
    <n v="517367"/>
    <s v="NA"/>
    <n v="513781"/>
    <n v="445293"/>
    <n v="486136"/>
    <n v="5827"/>
    <n v="5821"/>
    <s v="NA"/>
    <n v="445290"/>
    <n v="445290"/>
    <n v="5824"/>
    <s v="NA"/>
    <s v="NA"/>
    <n v="519883"/>
    <n v="448437"/>
    <n v="487755"/>
    <n v="448841"/>
    <n v="517367"/>
    <n v="515781"/>
    <n v="519883"/>
    <s v="NA"/>
    <s v="NA"/>
    <n v="513778"/>
    <s v="NA"/>
    <s v="NA"/>
    <s v="kosslyn_1978"/>
    <n v="0"/>
    <s v="19408.0"/>
    <n v="3"/>
    <s v="NA"/>
    <s v="yes"/>
    <n v="1024"/>
    <n v="-50"/>
    <n v="180"/>
  </r>
  <r>
    <s v="undefined"/>
    <s v="undefined"/>
    <n v="5631"/>
    <n v="563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198.0"/>
    <s v="-92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erbe"/>
    <s v="NA"/>
    <s v="NA"/>
    <n v="3"/>
    <n v="1"/>
    <n v="0"/>
    <n v="3"/>
    <s v="C:/Users/TROCELLIER STACY/Documents/L3 MIASHS/psychologie cognnitive/subject-14.csv"/>
    <s v="legacy"/>
    <n v="3"/>
    <b v="0"/>
    <s v="Melodramatic Milgram"/>
    <s v="4.0.24"/>
    <s v="NA"/>
    <n v="0"/>
    <n v="1"/>
    <s v="NA"/>
    <s v="space"/>
    <s v="space"/>
    <s v="space"/>
    <s v="f7"/>
    <s v="NA"/>
    <s v="right"/>
    <n v="1"/>
    <n v="3116"/>
    <s v="-"/>
    <m/>
    <m/>
    <x v="0"/>
    <s v="NA"/>
    <n v="5471"/>
    <n v="3143"/>
    <n v="1618"/>
    <n v="248922"/>
    <s v="NA"/>
    <n v="37292"/>
    <n v="3116"/>
    <n v="2"/>
    <s v="legacy"/>
    <n v="1024"/>
    <n v="2"/>
    <n v="48000"/>
    <n v="-16"/>
    <s v="experiment"/>
    <x v="12"/>
    <s v="even"/>
    <s v="NA"/>
    <n v="439757"/>
    <n v="254750"/>
    <s v="NA"/>
    <s v="NA"/>
    <n v="439729"/>
    <s v="NA"/>
    <n v="524238"/>
    <s v="NA"/>
    <n v="520283"/>
    <n v="445293"/>
    <n v="486136"/>
    <n v="5827"/>
    <n v="5821"/>
    <s v="NA"/>
    <n v="445290"/>
    <n v="445290"/>
    <n v="5824"/>
    <s v="NA"/>
    <s v="NA"/>
    <n v="527357"/>
    <n v="448437"/>
    <n v="487755"/>
    <n v="448841"/>
    <n v="524238"/>
    <n v="522283"/>
    <n v="527357"/>
    <s v="NA"/>
    <s v="NA"/>
    <n v="520279"/>
    <s v="NA"/>
    <s v="NA"/>
    <s v="kosslyn_1978"/>
    <n v="0"/>
    <s v="22524.0"/>
    <n v="4"/>
    <s v="NA"/>
    <s v="yes"/>
    <n v="1024"/>
    <n v="-180"/>
    <n v="-104"/>
  </r>
  <r>
    <s v="undefined"/>
    <s v="undefined"/>
    <n v="5553"/>
    <n v="555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148.0"/>
    <s v="280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sable"/>
    <s v="NA"/>
    <s v="NA"/>
    <n v="4"/>
    <n v="1"/>
    <n v="0"/>
    <n v="4"/>
    <s v="C:/Users/TROCELLIER STACY/Documents/L3 MIASHS/psychologie cognnitive/subject-14.csv"/>
    <s v="legacy"/>
    <n v="4"/>
    <b v="0"/>
    <s v="Melodramatic Milgram"/>
    <s v="4.0.24"/>
    <s v="NA"/>
    <n v="0"/>
    <n v="1"/>
    <s v="NA"/>
    <s v="space"/>
    <s v="space"/>
    <s v="space"/>
    <s v="f7"/>
    <s v="NA"/>
    <s v="right"/>
    <n v="1"/>
    <n v="5243"/>
    <s v="-"/>
    <m/>
    <m/>
    <x v="0"/>
    <s v="NA"/>
    <n v="5471"/>
    <n v="3143"/>
    <n v="1618"/>
    <n v="248922"/>
    <s v="NA"/>
    <n v="37292"/>
    <n v="5243"/>
    <n v="2"/>
    <s v="legacy"/>
    <n v="1024"/>
    <n v="2"/>
    <n v="48000"/>
    <n v="-16"/>
    <s v="experiment"/>
    <x v="12"/>
    <s v="even"/>
    <s v="NA"/>
    <n v="439757"/>
    <n v="254750"/>
    <s v="NA"/>
    <s v="NA"/>
    <n v="439729"/>
    <s v="NA"/>
    <n v="531787"/>
    <s v="NA"/>
    <n v="527781"/>
    <n v="445293"/>
    <n v="486136"/>
    <n v="5827"/>
    <n v="5821"/>
    <s v="NA"/>
    <n v="445290"/>
    <n v="445290"/>
    <n v="5824"/>
    <s v="NA"/>
    <s v="NA"/>
    <n v="537033"/>
    <n v="448437"/>
    <n v="487755"/>
    <n v="448841"/>
    <n v="531787"/>
    <n v="529781"/>
    <n v="537033"/>
    <s v="NA"/>
    <s v="NA"/>
    <n v="527777"/>
    <s v="NA"/>
    <s v="NA"/>
    <s v="kosslyn_1978"/>
    <n v="0"/>
    <s v="27767.0"/>
    <n v="5"/>
    <s v="NA"/>
    <s v="yes"/>
    <n v="1024"/>
    <n v="155"/>
    <n v="285"/>
  </r>
  <r>
    <s v="undefined"/>
    <s v="undefined"/>
    <n v="6050"/>
    <n v="605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25.0"/>
    <s v="-308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rocher"/>
    <s v="NA"/>
    <s v="NA"/>
    <n v="5"/>
    <n v="1"/>
    <n v="0"/>
    <n v="5"/>
    <s v="C:/Users/TROCELLIER STACY/Documents/L3 MIASHS/psychologie cognnitive/subject-14.csv"/>
    <s v="legacy"/>
    <n v="5"/>
    <b v="0"/>
    <s v="Melodramatic Milgram"/>
    <s v="4.0.24"/>
    <s v="NA"/>
    <n v="0"/>
    <n v="1"/>
    <s v="NA"/>
    <s v="space"/>
    <s v="space"/>
    <s v="space"/>
    <s v="f7"/>
    <s v="NA"/>
    <s v="right"/>
    <n v="1"/>
    <n v="8534"/>
    <s v="-"/>
    <m/>
    <m/>
    <x v="0"/>
    <s v="NA"/>
    <n v="5471"/>
    <n v="3143"/>
    <n v="1618"/>
    <n v="248922"/>
    <s v="NA"/>
    <n v="37292"/>
    <n v="8534"/>
    <n v="2"/>
    <s v="legacy"/>
    <n v="1024"/>
    <n v="2"/>
    <n v="48000"/>
    <n v="-16"/>
    <s v="experiment"/>
    <x v="12"/>
    <s v="even"/>
    <s v="NA"/>
    <n v="439757"/>
    <n v="254750"/>
    <s v="NA"/>
    <s v="NA"/>
    <n v="439729"/>
    <s v="NA"/>
    <n v="541137"/>
    <s v="NA"/>
    <n v="537443"/>
    <n v="445293"/>
    <n v="486136"/>
    <n v="5827"/>
    <n v="5821"/>
    <s v="NA"/>
    <n v="445290"/>
    <n v="445290"/>
    <n v="5824"/>
    <s v="NA"/>
    <s v="NA"/>
    <n v="549673"/>
    <n v="448437"/>
    <n v="487755"/>
    <n v="448841"/>
    <n v="541137"/>
    <n v="539443"/>
    <n v="549673"/>
    <s v="NA"/>
    <s v="NA"/>
    <n v="537440"/>
    <s v="NA"/>
    <s v="NA"/>
    <s v="kosslyn_1978"/>
    <n v="0"/>
    <s v="36301.0"/>
    <n v="6"/>
    <s v="NA"/>
    <s v="yes"/>
    <n v="1024"/>
    <n v="-9"/>
    <n v="-326"/>
  </r>
  <r>
    <s v="undefined"/>
    <s v="undefined"/>
    <n v="5566"/>
    <n v="5566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178.0"/>
    <s v="215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NA"/>
    <s v="NA"/>
    <n v="6"/>
    <n v="1"/>
    <n v="0"/>
    <n v="6"/>
    <s v="C:/Users/TROCELLIER STACY/Documents/L3 MIASHS/psychologie cognnitive/subject-14.csv"/>
    <s v="legacy"/>
    <n v="5"/>
    <b v="0"/>
    <s v="Melodramatic Milgram"/>
    <s v="4.0.24"/>
    <s v="NA"/>
    <n v="0"/>
    <n v="1"/>
    <s v="NA"/>
    <s v="space"/>
    <s v="space"/>
    <s v="space"/>
    <s v="f7"/>
    <s v="NA"/>
    <s v="right"/>
    <n v="1"/>
    <n v="2663"/>
    <s v="-"/>
    <m/>
    <m/>
    <x v="0"/>
    <s v="NA"/>
    <n v="5471"/>
    <n v="3143"/>
    <n v="1618"/>
    <n v="248922"/>
    <s v="NA"/>
    <n v="37292"/>
    <n v="2663"/>
    <n v="2"/>
    <s v="legacy"/>
    <n v="1024"/>
    <n v="2"/>
    <n v="48000"/>
    <n v="-16"/>
    <s v="experiment"/>
    <x v="12"/>
    <s v="even"/>
    <s v="NA"/>
    <n v="439757"/>
    <n v="254750"/>
    <s v="NA"/>
    <s v="NA"/>
    <n v="439729"/>
    <s v="NA"/>
    <n v="554037"/>
    <s v="NA"/>
    <n v="550092"/>
    <n v="445293"/>
    <n v="486136"/>
    <n v="5827"/>
    <n v="5821"/>
    <s v="NA"/>
    <n v="445290"/>
    <n v="445290"/>
    <n v="5824"/>
    <s v="NA"/>
    <s v="NA"/>
    <n v="556702"/>
    <n v="448437"/>
    <n v="487755"/>
    <n v="448841"/>
    <n v="554037"/>
    <n v="552092"/>
    <n v="556702"/>
    <s v="NA"/>
    <s v="NA"/>
    <n v="550089"/>
    <s v="NA"/>
    <s v="NA"/>
    <s v="kosslyn_1978"/>
    <n v="0"/>
    <s v="38964.0"/>
    <n v="7"/>
    <s v="NA"/>
    <s v="yes"/>
    <n v="1024"/>
    <n v="-190"/>
    <n v="264"/>
  </r>
  <r>
    <s v="undefined"/>
    <s v="undefined"/>
    <n v="4544"/>
    <n v="454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-130.0"/>
    <s v="128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arbre"/>
    <s v="NA"/>
    <s v="NA"/>
    <n v="0"/>
    <n v="2"/>
    <n v="0"/>
    <n v="0"/>
    <s v="C:/Users/TROCELLIER STACY/Documents/L3 MIASHS/psychologie cognnitive/subject-14.csv"/>
    <s v="legacy"/>
    <n v="1"/>
    <b v="0"/>
    <s v="Melodramatic Milgram"/>
    <s v="4.0.24"/>
    <s v="NA"/>
    <n v="0"/>
    <n v="1"/>
    <s v="NA"/>
    <s v="space"/>
    <s v="space"/>
    <s v="space"/>
    <s v="f7"/>
    <s v="NA"/>
    <s v="space"/>
    <n v="1"/>
    <n v="4544"/>
    <s v="-"/>
    <m/>
    <m/>
    <x v="0"/>
    <s v="NA"/>
    <n v="8931"/>
    <n v="2395"/>
    <n v="3101"/>
    <n v="248922"/>
    <s v="NA"/>
    <n v="1096"/>
    <n v="4544"/>
    <n v="2"/>
    <s v="legacy"/>
    <n v="1024"/>
    <n v="2"/>
    <n v="48000"/>
    <n v="-16"/>
    <s v="experiment"/>
    <x v="12"/>
    <s v="even"/>
    <s v="NA"/>
    <n v="556735"/>
    <n v="254750"/>
    <s v="NA"/>
    <s v="NA"/>
    <n v="556706"/>
    <s v="NA"/>
    <n v="577246"/>
    <s v="NA"/>
    <n v="573115"/>
    <n v="565733"/>
    <n v="569617"/>
    <n v="5827"/>
    <n v="5821"/>
    <s v="NA"/>
    <n v="565731"/>
    <n v="565731"/>
    <n v="5824"/>
    <s v="NA"/>
    <s v="NA"/>
    <n v="581794"/>
    <n v="568129"/>
    <n v="572719"/>
    <n v="568517"/>
    <n v="577247"/>
    <n v="575115"/>
    <n v="581794"/>
    <s v="NA"/>
    <s v="NA"/>
    <n v="573112"/>
    <s v="NA"/>
    <s v="NA"/>
    <s v="kosslyn_1978"/>
    <n v="0"/>
    <s v="4544.0"/>
    <n v="1"/>
    <s v="NA"/>
    <s v="yes"/>
    <n v="1024"/>
    <n v="-115"/>
    <n v="165"/>
  </r>
  <r>
    <s v="undefined"/>
    <s v="undefined"/>
    <n v="3212"/>
    <n v="321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-247.0"/>
    <s v="162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puits"/>
    <s v="NA"/>
    <s v="NA"/>
    <n v="1"/>
    <n v="2"/>
    <n v="0"/>
    <n v="1"/>
    <s v="C:/Users/TROCELLIER STACY/Documents/L3 MIASHS/psychologie cognnitive/subject-14.csv"/>
    <s v="legacy"/>
    <n v="2"/>
    <b v="0"/>
    <s v="Melodramatic Milgram"/>
    <s v="4.0.24"/>
    <s v="NA"/>
    <n v="0"/>
    <n v="1"/>
    <s v="NA"/>
    <s v="space"/>
    <s v="space"/>
    <s v="space"/>
    <s v="f7"/>
    <s v="NA"/>
    <s v="space"/>
    <n v="1"/>
    <n v="1880"/>
    <s v="-"/>
    <m/>
    <m/>
    <x v="0"/>
    <s v="NA"/>
    <n v="8931"/>
    <n v="2395"/>
    <n v="3101"/>
    <n v="248922"/>
    <s v="NA"/>
    <n v="1096"/>
    <n v="1880"/>
    <n v="2"/>
    <s v="legacy"/>
    <n v="1024"/>
    <n v="2"/>
    <n v="48000"/>
    <n v="-16"/>
    <s v="experiment"/>
    <x v="12"/>
    <s v="even"/>
    <s v="NA"/>
    <n v="556735"/>
    <n v="254750"/>
    <s v="NA"/>
    <s v="NA"/>
    <n v="556706"/>
    <s v="NA"/>
    <n v="585956"/>
    <s v="NA"/>
    <n v="582199"/>
    <n v="565733"/>
    <n v="569617"/>
    <n v="5827"/>
    <n v="5821"/>
    <s v="NA"/>
    <n v="565731"/>
    <n v="565731"/>
    <n v="5824"/>
    <s v="NA"/>
    <s v="NA"/>
    <n v="587840"/>
    <n v="568129"/>
    <n v="572719"/>
    <n v="568517"/>
    <n v="585957"/>
    <n v="584200"/>
    <n v="587840"/>
    <s v="NA"/>
    <s v="NA"/>
    <n v="582196"/>
    <s v="NA"/>
    <s v="NA"/>
    <s v="kosslyn_1978"/>
    <n v="0"/>
    <s v="6424.0"/>
    <n v="2"/>
    <s v="NA"/>
    <s v="yes"/>
    <n v="1024"/>
    <n v="-260"/>
    <n v="180"/>
  </r>
  <r>
    <s v="undefined"/>
    <s v="undefined"/>
    <n v="3442"/>
    <n v="344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90.0"/>
    <s v="173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sable"/>
    <s v="NA"/>
    <s v="NA"/>
    <n v="2"/>
    <n v="2"/>
    <n v="0"/>
    <n v="2"/>
    <s v="C:/Users/TROCELLIER STACY/Documents/L3 MIASHS/psychologie cognnitive/subject-14.csv"/>
    <s v="legacy"/>
    <n v="2"/>
    <b v="0"/>
    <s v="Melodramatic Milgram"/>
    <s v="4.0.24"/>
    <s v="NA"/>
    <n v="0"/>
    <n v="1"/>
    <s v="NA"/>
    <s v="space"/>
    <s v="space"/>
    <s v="space"/>
    <s v="f7"/>
    <s v="NA"/>
    <s v="space"/>
    <n v="1"/>
    <n v="3902"/>
    <s v="-"/>
    <m/>
    <m/>
    <x v="0"/>
    <s v="NA"/>
    <n v="8931"/>
    <n v="2395"/>
    <n v="3101"/>
    <n v="248922"/>
    <s v="NA"/>
    <n v="1096"/>
    <n v="3902"/>
    <n v="2"/>
    <s v="legacy"/>
    <n v="1024"/>
    <n v="2"/>
    <n v="48000"/>
    <n v="-16"/>
    <s v="experiment"/>
    <x v="12"/>
    <s v="even"/>
    <s v="NA"/>
    <n v="556735"/>
    <n v="254750"/>
    <s v="NA"/>
    <s v="NA"/>
    <n v="556706"/>
    <s v="NA"/>
    <n v="592247"/>
    <s v="NA"/>
    <n v="588238"/>
    <n v="565733"/>
    <n v="569617"/>
    <n v="5827"/>
    <n v="5821"/>
    <s v="NA"/>
    <n v="565731"/>
    <n v="565731"/>
    <n v="5824"/>
    <s v="NA"/>
    <s v="NA"/>
    <n v="596152"/>
    <n v="568129"/>
    <n v="572719"/>
    <n v="568517"/>
    <n v="592247"/>
    <n v="590238"/>
    <n v="596152"/>
    <s v="NA"/>
    <s v="NA"/>
    <n v="588234"/>
    <s v="NA"/>
    <s v="NA"/>
    <s v="kosslyn_1978"/>
    <n v="0"/>
    <s v="10326.0"/>
    <n v="3"/>
    <s v="NA"/>
    <s v="yes"/>
    <n v="1024"/>
    <n v="155"/>
    <n v="285"/>
  </r>
  <r>
    <s v="undefined"/>
    <s v="undefined"/>
    <n v="5195"/>
    <n v="5195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36.0"/>
    <s v="-291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rocher"/>
    <s v="NA"/>
    <s v="NA"/>
    <n v="3"/>
    <n v="2"/>
    <n v="0"/>
    <n v="3"/>
    <s v="C:/Users/TROCELLIER STACY/Documents/L3 MIASHS/psychologie cognnitive/subject-14.csv"/>
    <s v="legacy"/>
    <n v="2"/>
    <b v="0"/>
    <s v="Melodramatic Milgram"/>
    <s v="4.0.24"/>
    <s v="NA"/>
    <n v="0"/>
    <n v="1"/>
    <s v="NA"/>
    <s v="space"/>
    <s v="space"/>
    <s v="space"/>
    <s v="f7"/>
    <s v="NA"/>
    <s v="space"/>
    <n v="1"/>
    <n v="10455"/>
    <s v="-"/>
    <m/>
    <m/>
    <x v="0"/>
    <s v="NA"/>
    <n v="8931"/>
    <n v="2395"/>
    <n v="3101"/>
    <n v="248922"/>
    <s v="NA"/>
    <n v="1096"/>
    <n v="10455"/>
    <n v="2"/>
    <s v="legacy"/>
    <n v="1024"/>
    <n v="2"/>
    <n v="48000"/>
    <n v="-16"/>
    <s v="experiment"/>
    <x v="12"/>
    <s v="even"/>
    <s v="NA"/>
    <n v="556735"/>
    <n v="254750"/>
    <s v="NA"/>
    <s v="NA"/>
    <n v="556706"/>
    <s v="NA"/>
    <n v="600246"/>
    <s v="NA"/>
    <n v="596553"/>
    <n v="565733"/>
    <n v="569617"/>
    <n v="5827"/>
    <n v="5821"/>
    <s v="NA"/>
    <n v="565731"/>
    <n v="565731"/>
    <n v="5824"/>
    <s v="NA"/>
    <s v="NA"/>
    <n v="610705"/>
    <n v="568129"/>
    <n v="572719"/>
    <n v="568517"/>
    <n v="600247"/>
    <n v="598553"/>
    <n v="610705"/>
    <s v="NA"/>
    <s v="NA"/>
    <n v="596548"/>
    <s v="NA"/>
    <s v="NA"/>
    <s v="kosslyn_1978"/>
    <n v="0"/>
    <s v="20781.0"/>
    <n v="4"/>
    <s v="NA"/>
    <s v="yes"/>
    <n v="1024"/>
    <n v="-9"/>
    <n v="-326"/>
  </r>
  <r>
    <s v="undefined"/>
    <s v="undefined"/>
    <n v="4744"/>
    <n v="474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-194.0"/>
    <s v="-88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erbe"/>
    <s v="NA"/>
    <s v="NA"/>
    <n v="4"/>
    <n v="2"/>
    <n v="0"/>
    <n v="4"/>
    <s v="C:/Users/TROCELLIER STACY/Documents/L3 MIASHS/psychologie cognnitive/subject-14.csv"/>
    <s v="legacy"/>
    <n v="3"/>
    <b v="0"/>
    <s v="Melodramatic Milgram"/>
    <s v="4.0.24"/>
    <s v="NA"/>
    <n v="0"/>
    <n v="1"/>
    <s v="NA"/>
    <s v="space"/>
    <s v="space"/>
    <s v="space"/>
    <s v="f7"/>
    <s v="NA"/>
    <s v="space"/>
    <n v="1"/>
    <n v="2940"/>
    <s v="-"/>
    <m/>
    <m/>
    <x v="0"/>
    <s v="NA"/>
    <n v="8931"/>
    <n v="2395"/>
    <n v="3101"/>
    <n v="248922"/>
    <s v="NA"/>
    <n v="1096"/>
    <n v="2940"/>
    <n v="2"/>
    <s v="legacy"/>
    <n v="1024"/>
    <n v="2"/>
    <n v="48000"/>
    <n v="-16"/>
    <s v="experiment"/>
    <x v="12"/>
    <s v="even"/>
    <s v="NA"/>
    <n v="556735"/>
    <n v="254750"/>
    <s v="NA"/>
    <s v="NA"/>
    <n v="556706"/>
    <s v="NA"/>
    <n v="615077"/>
    <s v="NA"/>
    <n v="611111"/>
    <n v="565733"/>
    <n v="569617"/>
    <n v="5827"/>
    <n v="5821"/>
    <s v="NA"/>
    <n v="565731"/>
    <n v="565731"/>
    <n v="5824"/>
    <s v="NA"/>
    <s v="NA"/>
    <n v="618021"/>
    <n v="568129"/>
    <n v="572719"/>
    <n v="568517"/>
    <n v="615077"/>
    <n v="613111"/>
    <n v="618021"/>
    <s v="NA"/>
    <s v="NA"/>
    <n v="611107"/>
    <s v="NA"/>
    <s v="NA"/>
    <s v="kosslyn_1978"/>
    <n v="0"/>
    <s v="23721.0"/>
    <n v="5"/>
    <s v="NA"/>
    <s v="yes"/>
    <n v="1024"/>
    <n v="-180"/>
    <n v="-104"/>
  </r>
  <r>
    <s v="undefined"/>
    <s v="undefined"/>
    <n v="4902"/>
    <n v="490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-169.0"/>
    <s v="226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NA"/>
    <s v="NA"/>
    <n v="5"/>
    <n v="2"/>
    <n v="0"/>
    <n v="5"/>
    <s v="C:/Users/TROCELLIER STACY/Documents/L3 MIASHS/psychologie cognnitive/subject-14.csv"/>
    <s v="legacy"/>
    <n v="4"/>
    <b v="0"/>
    <s v="Melodramatic Milgram"/>
    <s v="4.0.24"/>
    <s v="NA"/>
    <n v="0"/>
    <n v="1"/>
    <s v="NA"/>
    <s v="space"/>
    <s v="space"/>
    <s v="space"/>
    <s v="f7"/>
    <s v="NA"/>
    <s v="space"/>
    <n v="1"/>
    <n v="5693"/>
    <s v="-"/>
    <m/>
    <m/>
    <x v="0"/>
    <s v="NA"/>
    <n v="8931"/>
    <n v="2395"/>
    <n v="3101"/>
    <n v="248922"/>
    <s v="NA"/>
    <n v="1096"/>
    <n v="5693"/>
    <n v="2"/>
    <s v="legacy"/>
    <n v="1024"/>
    <n v="2"/>
    <n v="48000"/>
    <n v="-16"/>
    <s v="experiment"/>
    <x v="12"/>
    <s v="even"/>
    <s v="NA"/>
    <n v="556735"/>
    <n v="254750"/>
    <s v="NA"/>
    <s v="NA"/>
    <n v="556706"/>
    <s v="NA"/>
    <n v="622367"/>
    <s v="NA"/>
    <n v="618413"/>
    <n v="565733"/>
    <n v="569617"/>
    <n v="5827"/>
    <n v="5821"/>
    <s v="NA"/>
    <n v="565731"/>
    <n v="565731"/>
    <n v="5824"/>
    <s v="NA"/>
    <s v="NA"/>
    <n v="628063"/>
    <n v="568129"/>
    <n v="572719"/>
    <n v="568517"/>
    <n v="622367"/>
    <n v="620413"/>
    <n v="628063"/>
    <s v="NA"/>
    <s v="NA"/>
    <n v="618409"/>
    <s v="NA"/>
    <s v="NA"/>
    <s v="kosslyn_1978"/>
    <n v="0"/>
    <s v="29414.0"/>
    <n v="6"/>
    <s v="NA"/>
    <s v="yes"/>
    <n v="1024"/>
    <n v="-190"/>
    <n v="264"/>
  </r>
  <r>
    <s v="undefined"/>
    <s v="undefined"/>
    <n v="4464"/>
    <n v="4464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163.0"/>
    <s v="248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lac"/>
    <s v="NA"/>
    <s v="NA"/>
    <n v="6"/>
    <n v="2"/>
    <n v="0"/>
    <n v="6"/>
    <s v="C:/Users/TROCELLIER STACY/Documents/L3 MIASHS/psychologie cognnitive/subject-14.csv"/>
    <s v="legacy"/>
    <n v="4"/>
    <b v="0"/>
    <s v="Melodramatic Milgram"/>
    <s v="4.0.24"/>
    <s v="NA"/>
    <n v="0"/>
    <n v="1"/>
    <s v="NA"/>
    <s v="space"/>
    <s v="space"/>
    <s v="space"/>
    <s v="f7"/>
    <s v="NA"/>
    <s v="space"/>
    <n v="1"/>
    <n v="1839"/>
    <s v="-"/>
    <m/>
    <m/>
    <x v="0"/>
    <s v="NA"/>
    <n v="8931"/>
    <n v="2395"/>
    <n v="3101"/>
    <n v="248922"/>
    <s v="NA"/>
    <n v="1096"/>
    <n v="1839"/>
    <n v="2"/>
    <s v="legacy"/>
    <n v="1024"/>
    <n v="2"/>
    <n v="48000"/>
    <n v="-16"/>
    <s v="experiment"/>
    <x v="12"/>
    <s v="even"/>
    <s v="NA"/>
    <n v="556735"/>
    <n v="254750"/>
    <s v="NA"/>
    <s v="NA"/>
    <n v="556706"/>
    <s v="NA"/>
    <n v="632056"/>
    <s v="NA"/>
    <n v="628474"/>
    <n v="565733"/>
    <n v="569617"/>
    <n v="5827"/>
    <n v="5821"/>
    <s v="NA"/>
    <n v="565731"/>
    <n v="565731"/>
    <n v="5824"/>
    <s v="NA"/>
    <s v="NA"/>
    <n v="633899"/>
    <n v="568129"/>
    <n v="572719"/>
    <n v="568517"/>
    <n v="632057"/>
    <n v="630474"/>
    <n v="633899"/>
    <s v="NA"/>
    <s v="NA"/>
    <n v="628470"/>
    <s v="NA"/>
    <s v="NA"/>
    <s v="kosslyn_1978"/>
    <n v="0"/>
    <s v="31253.0"/>
    <n v="7"/>
    <s v="NA"/>
    <s v="yes"/>
    <n v="1024"/>
    <n v="-50"/>
    <n v="180"/>
  </r>
  <r>
    <s v="undefined"/>
    <s v="undefined"/>
    <n v="1384"/>
    <n v="138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1"/>
    <n v="0"/>
    <n v="21"/>
    <n v="3"/>
    <n v="3"/>
    <n v="0"/>
    <n v="0"/>
    <s v="NA"/>
    <n v="3"/>
    <n v="3"/>
    <n v="0"/>
    <s v="NA"/>
    <s v="NA"/>
    <n v="21"/>
    <n v="3"/>
    <n v="3"/>
    <n v="3"/>
    <n v="21"/>
    <n v="21"/>
    <n v="21"/>
    <n v="3"/>
    <s v="NA"/>
    <n v="21"/>
    <s v="NA"/>
    <n v="0"/>
    <s v="stim0"/>
    <s v="21.0"/>
    <s v="-310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rocher"/>
    <s v="NA"/>
    <s v="NA"/>
    <n v="0"/>
    <n v="3"/>
    <n v="0"/>
    <n v="0"/>
    <s v="C:/Users/TROCELLIER STACY/Documents/L3 MIASHS/psychologie cognnitive/subject-14.csv"/>
    <s v="legacy"/>
    <n v="1"/>
    <b v="0"/>
    <s v="Melodramatic Milgram"/>
    <s v="4.0.24"/>
    <s v="NA"/>
    <n v="0"/>
    <n v="1"/>
    <s v="NA"/>
    <s v="space"/>
    <s v="space"/>
    <s v="space"/>
    <s v="f7"/>
    <s v="NA"/>
    <s v="space"/>
    <n v="1"/>
    <n v="1384"/>
    <s v="-"/>
    <m/>
    <m/>
    <x v="0"/>
    <s v="NA"/>
    <n v="14645"/>
    <n v="6154"/>
    <n v="1321"/>
    <n v="248922"/>
    <s v="NA"/>
    <n v="17183"/>
    <n v="1384"/>
    <n v="2"/>
    <s v="legacy"/>
    <n v="1024"/>
    <n v="2"/>
    <n v="48000"/>
    <n v="-16"/>
    <s v="experiment"/>
    <x v="12"/>
    <s v="even"/>
    <s v="NA"/>
    <n v="633935"/>
    <n v="254750"/>
    <s v="NA"/>
    <s v="NA"/>
    <n v="633906"/>
    <s v="NA"/>
    <n v="677816"/>
    <s v="NA"/>
    <n v="674118"/>
    <n v="648646"/>
    <n v="672366"/>
    <n v="5827"/>
    <n v="5821"/>
    <s v="NA"/>
    <n v="648643"/>
    <n v="648643"/>
    <n v="5824"/>
    <s v="NA"/>
    <s v="NA"/>
    <n v="679203"/>
    <n v="654801"/>
    <n v="673688"/>
    <n v="655179"/>
    <n v="677816"/>
    <n v="676118"/>
    <n v="679203"/>
    <s v="NA"/>
    <s v="NA"/>
    <n v="674115"/>
    <s v="NA"/>
    <s v="NA"/>
    <s v="kosslyn_1978"/>
    <n v="0"/>
    <s v="1384.0"/>
    <n v="1"/>
    <s v="NA"/>
    <s v="yes"/>
    <n v="1024"/>
    <n v="-9"/>
    <n v="-326"/>
  </r>
  <r>
    <s v="undefined"/>
    <s v="undefined"/>
    <n v="1582"/>
    <n v="158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2"/>
    <n v="0"/>
    <n v="22"/>
    <n v="3"/>
    <n v="3"/>
    <n v="0"/>
    <n v="0"/>
    <s v="NA"/>
    <n v="3"/>
    <n v="3"/>
    <n v="0"/>
    <s v="NA"/>
    <s v="NA"/>
    <n v="22"/>
    <n v="3"/>
    <n v="3"/>
    <n v="3"/>
    <n v="22"/>
    <n v="22"/>
    <n v="22"/>
    <n v="3"/>
    <s v="NA"/>
    <n v="22"/>
    <s v="NA"/>
    <n v="0"/>
    <s v="stim0"/>
    <s v="-95.0"/>
    <s v="193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lac"/>
    <s v="NA"/>
    <s v="NA"/>
    <n v="1"/>
    <n v="3"/>
    <n v="0"/>
    <n v="1"/>
    <s v="C:/Users/TROCELLIER STACY/Documents/L3 MIASHS/psychologie cognnitive/subject-14.csv"/>
    <s v="legacy"/>
    <n v="2"/>
    <b v="0"/>
    <s v="Melodramatic Milgram"/>
    <s v="4.0.24"/>
    <s v="NA"/>
    <n v="0"/>
    <n v="1"/>
    <s v="NA"/>
    <s v="space"/>
    <s v="space"/>
    <s v="space"/>
    <s v="f7"/>
    <s v="NA"/>
    <s v="space"/>
    <n v="1"/>
    <n v="1781"/>
    <s v="-"/>
    <m/>
    <m/>
    <x v="0"/>
    <s v="NA"/>
    <n v="14645"/>
    <n v="6154"/>
    <n v="1321"/>
    <n v="248922"/>
    <s v="NA"/>
    <n v="17183"/>
    <n v="1781"/>
    <n v="2"/>
    <s v="legacy"/>
    <n v="1024"/>
    <n v="2"/>
    <n v="48000"/>
    <n v="-16"/>
    <s v="experiment"/>
    <x v="12"/>
    <s v="even"/>
    <s v="NA"/>
    <n v="633935"/>
    <n v="254750"/>
    <s v="NA"/>
    <s v="NA"/>
    <n v="633906"/>
    <s v="NA"/>
    <n v="683186"/>
    <s v="NA"/>
    <n v="679600"/>
    <n v="648646"/>
    <n v="672366"/>
    <n v="5827"/>
    <n v="5821"/>
    <s v="NA"/>
    <n v="648643"/>
    <n v="648643"/>
    <n v="5824"/>
    <s v="NA"/>
    <s v="NA"/>
    <n v="684971"/>
    <n v="654801"/>
    <n v="673688"/>
    <n v="655179"/>
    <n v="683187"/>
    <n v="681600"/>
    <n v="684970"/>
    <s v="NA"/>
    <s v="NA"/>
    <n v="679597"/>
    <s v="NA"/>
    <s v="NA"/>
    <s v="kosslyn_1978"/>
    <n v="0"/>
    <s v="3165.0"/>
    <n v="2"/>
    <s v="NA"/>
    <s v="yes"/>
    <n v="1024"/>
    <n v="-50"/>
    <n v="180"/>
  </r>
  <r>
    <s v="undefined"/>
    <s v="undefined"/>
    <n v="1636"/>
    <n v="163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3"/>
    <n v="0"/>
    <n v="23"/>
    <n v="3"/>
    <n v="3"/>
    <n v="0"/>
    <n v="0"/>
    <s v="NA"/>
    <n v="3"/>
    <n v="3"/>
    <n v="0"/>
    <s v="NA"/>
    <s v="NA"/>
    <n v="23"/>
    <n v="3"/>
    <n v="3"/>
    <n v="3"/>
    <n v="23"/>
    <n v="23"/>
    <n v="23"/>
    <n v="3"/>
    <s v="NA"/>
    <n v="23"/>
    <s v="NA"/>
    <n v="0"/>
    <s v="stim0"/>
    <s v="-234.0"/>
    <s v="163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puits"/>
    <s v="NA"/>
    <s v="NA"/>
    <n v="2"/>
    <n v="3"/>
    <n v="0"/>
    <n v="2"/>
    <s v="C:/Users/TROCELLIER STACY/Documents/L3 MIASHS/psychologie cognnitive/subject-14.csv"/>
    <s v="legacy"/>
    <n v="3"/>
    <b v="0"/>
    <s v="Melodramatic Milgram"/>
    <s v="4.0.24"/>
    <s v="NA"/>
    <n v="0"/>
    <n v="1"/>
    <s v="NA"/>
    <s v="space"/>
    <s v="space"/>
    <s v="space"/>
    <s v="f7"/>
    <s v="NA"/>
    <s v="space"/>
    <n v="1"/>
    <n v="1743"/>
    <s v="-"/>
    <m/>
    <m/>
    <x v="0"/>
    <s v="NA"/>
    <n v="14645"/>
    <n v="6154"/>
    <n v="1321"/>
    <n v="248922"/>
    <s v="NA"/>
    <n v="17183"/>
    <n v="1743"/>
    <n v="2"/>
    <s v="legacy"/>
    <n v="1024"/>
    <n v="2"/>
    <n v="48000"/>
    <n v="-16"/>
    <s v="experiment"/>
    <x v="12"/>
    <s v="even"/>
    <s v="NA"/>
    <n v="633935"/>
    <n v="254750"/>
    <s v="NA"/>
    <s v="NA"/>
    <n v="633906"/>
    <s v="NA"/>
    <n v="689126"/>
    <s v="NA"/>
    <n v="685366"/>
    <n v="648646"/>
    <n v="672366"/>
    <n v="5827"/>
    <n v="5821"/>
    <s v="NA"/>
    <n v="648643"/>
    <n v="648643"/>
    <n v="5824"/>
    <s v="NA"/>
    <s v="NA"/>
    <n v="690871"/>
    <n v="654801"/>
    <n v="673688"/>
    <n v="655179"/>
    <n v="689126"/>
    <n v="687366"/>
    <n v="690871"/>
    <s v="NA"/>
    <s v="NA"/>
    <n v="685363"/>
    <s v="NA"/>
    <s v="NA"/>
    <s v="kosslyn_1978"/>
    <n v="0"/>
    <s v="4908.0"/>
    <n v="3"/>
    <s v="NA"/>
    <s v="yes"/>
    <n v="1024"/>
    <n v="-260"/>
    <n v="180"/>
  </r>
  <r>
    <s v="undefined"/>
    <s v="undefined"/>
    <n v="1742"/>
    <n v="1742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2"/>
    <n v="0"/>
    <s v="NA"/>
    <s v="NA"/>
    <n v="3"/>
    <s v="NA"/>
    <n v="24"/>
    <n v="0"/>
    <n v="24"/>
    <n v="3"/>
    <n v="3"/>
    <n v="0"/>
    <n v="0"/>
    <s v="NA"/>
    <n v="3"/>
    <n v="3"/>
    <n v="0"/>
    <s v="NA"/>
    <s v="NA"/>
    <n v="24"/>
    <n v="3"/>
    <n v="3"/>
    <n v="3"/>
    <n v="24"/>
    <n v="24"/>
    <n v="24"/>
    <n v="3"/>
    <s v="NA"/>
    <n v="24"/>
    <s v="NA"/>
    <n v="0"/>
    <s v="stim0"/>
    <s v="-149.0"/>
    <s v="126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arbre"/>
    <s v="NA"/>
    <s v="NA"/>
    <n v="3"/>
    <n v="3"/>
    <n v="0"/>
    <n v="3"/>
    <s v="C:/Users/TROCELLIER STACY/Documents/L3 MIASHS/psychologie cognnitive/subject-14.csv"/>
    <s v="legacy"/>
    <n v="3"/>
    <b v="0"/>
    <s v="Melodramatic Milgram"/>
    <s v="4.0.24"/>
    <s v="NA"/>
    <n v="0"/>
    <n v="1"/>
    <s v="NA"/>
    <s v="space"/>
    <s v="space"/>
    <s v="space"/>
    <s v="f7"/>
    <s v="NA"/>
    <s v="space"/>
    <n v="1"/>
    <n v="2062"/>
    <s v="-"/>
    <m/>
    <m/>
    <x v="0"/>
    <s v="NA"/>
    <n v="14645"/>
    <n v="6154"/>
    <n v="1321"/>
    <n v="248922"/>
    <s v="NA"/>
    <n v="17183"/>
    <n v="2062"/>
    <n v="2"/>
    <s v="legacy"/>
    <n v="1024"/>
    <n v="2"/>
    <n v="48000"/>
    <n v="-16"/>
    <s v="experiment"/>
    <x v="12"/>
    <s v="even"/>
    <s v="NA"/>
    <n v="633935"/>
    <n v="254750"/>
    <s v="NA"/>
    <s v="NA"/>
    <n v="633906"/>
    <s v="NA"/>
    <n v="695396"/>
    <s v="NA"/>
    <n v="691277"/>
    <n v="648646"/>
    <n v="672366"/>
    <n v="5827"/>
    <n v="5821"/>
    <s v="NA"/>
    <n v="648643"/>
    <n v="648643"/>
    <n v="5824"/>
    <s v="NA"/>
    <s v="NA"/>
    <n v="697463"/>
    <n v="654801"/>
    <n v="673688"/>
    <n v="655179"/>
    <n v="695397"/>
    <n v="693277"/>
    <n v="697463"/>
    <s v="NA"/>
    <s v="NA"/>
    <n v="691273"/>
    <s v="NA"/>
    <s v="NA"/>
    <s v="kosslyn_1978"/>
    <n v="0"/>
    <s v="6970.0"/>
    <n v="4"/>
    <s v="NA"/>
    <s v="yes"/>
    <n v="1024"/>
    <n v="-115"/>
    <n v="165"/>
  </r>
  <r>
    <s v="undefined"/>
    <s v="undefined"/>
    <n v="1609"/>
    <n v="160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5"/>
    <n v="0"/>
    <n v="25"/>
    <n v="3"/>
    <n v="3"/>
    <n v="0"/>
    <n v="0"/>
    <s v="NA"/>
    <n v="3"/>
    <n v="3"/>
    <n v="0"/>
    <s v="NA"/>
    <s v="NA"/>
    <n v="25"/>
    <n v="3"/>
    <n v="3"/>
    <n v="3"/>
    <n v="25"/>
    <n v="25"/>
    <n v="25"/>
    <n v="3"/>
    <s v="NA"/>
    <n v="25"/>
    <s v="NA"/>
    <n v="0"/>
    <s v="stim0"/>
    <s v="-190.0"/>
    <s v="-86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erbe"/>
    <s v="NA"/>
    <s v="NA"/>
    <n v="4"/>
    <n v="3"/>
    <n v="0"/>
    <n v="4"/>
    <s v="C:/Users/TROCELLIER STACY/Documents/L3 MIASHS/psychologie cognnitive/subject-14.csv"/>
    <s v="legacy"/>
    <n v="4"/>
    <b v="0"/>
    <s v="Melodramatic Milgram"/>
    <s v="4.0.24"/>
    <s v="NA"/>
    <n v="0"/>
    <n v="1"/>
    <s v="NA"/>
    <s v="space"/>
    <s v="space"/>
    <s v="space"/>
    <s v="f7"/>
    <s v="NA"/>
    <s v="space"/>
    <n v="1"/>
    <n v="1076"/>
    <s v="-"/>
    <m/>
    <m/>
    <x v="0"/>
    <s v="NA"/>
    <n v="14645"/>
    <n v="6154"/>
    <n v="1321"/>
    <n v="248922"/>
    <s v="NA"/>
    <n v="17183"/>
    <n v="1076"/>
    <n v="2"/>
    <s v="legacy"/>
    <n v="1024"/>
    <n v="2"/>
    <n v="48000"/>
    <n v="-16"/>
    <s v="experiment"/>
    <x v="12"/>
    <s v="even"/>
    <s v="NA"/>
    <n v="633935"/>
    <n v="254750"/>
    <s v="NA"/>
    <s v="NA"/>
    <n v="633906"/>
    <s v="NA"/>
    <n v="701816"/>
    <s v="NA"/>
    <n v="697873"/>
    <n v="648646"/>
    <n v="672366"/>
    <n v="5827"/>
    <n v="5821"/>
    <s v="NA"/>
    <n v="648643"/>
    <n v="648643"/>
    <n v="5824"/>
    <s v="NA"/>
    <s v="NA"/>
    <n v="702894"/>
    <n v="654801"/>
    <n v="673688"/>
    <n v="655179"/>
    <n v="701816"/>
    <n v="699873"/>
    <n v="702894"/>
    <s v="NA"/>
    <s v="NA"/>
    <n v="697870"/>
    <s v="NA"/>
    <s v="NA"/>
    <s v="kosslyn_1978"/>
    <n v="0"/>
    <s v="8046.0"/>
    <n v="5"/>
    <s v="NA"/>
    <s v="yes"/>
    <n v="1024"/>
    <n v="-180"/>
    <n v="-104"/>
  </r>
  <r>
    <s v="undefined"/>
    <s v="undefined"/>
    <n v="1634"/>
    <n v="163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6"/>
    <n v="0"/>
    <n v="26"/>
    <n v="3"/>
    <n v="3"/>
    <n v="0"/>
    <n v="0"/>
    <s v="NA"/>
    <n v="3"/>
    <n v="3"/>
    <n v="0"/>
    <s v="NA"/>
    <s v="NA"/>
    <n v="26"/>
    <n v="3"/>
    <n v="3"/>
    <n v="3"/>
    <n v="26"/>
    <n v="26"/>
    <n v="26"/>
    <n v="3"/>
    <s v="NA"/>
    <n v="26"/>
    <s v="NA"/>
    <n v="0"/>
    <s v="stim0"/>
    <s v="155.0"/>
    <s v="256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sable"/>
    <s v="NA"/>
    <s v="NA"/>
    <n v="5"/>
    <n v="3"/>
    <n v="0"/>
    <n v="5"/>
    <s v="C:/Users/TROCELLIER STACY/Documents/L3 MIASHS/psychologie cognnitive/subject-14.csv"/>
    <s v="legacy"/>
    <n v="5"/>
    <b v="0"/>
    <s v="Melodramatic Milgram"/>
    <s v="4.0.24"/>
    <s v="NA"/>
    <n v="0"/>
    <n v="1"/>
    <s v="NA"/>
    <s v="space"/>
    <s v="space"/>
    <s v="space"/>
    <s v="f7"/>
    <s v="NA"/>
    <s v="space"/>
    <n v="1"/>
    <n v="1761"/>
    <s v="-"/>
    <m/>
    <m/>
    <x v="0"/>
    <s v="NA"/>
    <n v="14645"/>
    <n v="6154"/>
    <n v="1321"/>
    <n v="248922"/>
    <s v="NA"/>
    <n v="17183"/>
    <n v="1761"/>
    <n v="2"/>
    <s v="legacy"/>
    <n v="1024"/>
    <n v="2"/>
    <n v="48000"/>
    <n v="-16"/>
    <s v="experiment"/>
    <x v="12"/>
    <s v="even"/>
    <s v="NA"/>
    <n v="633935"/>
    <n v="254750"/>
    <s v="NA"/>
    <s v="NA"/>
    <n v="633906"/>
    <s v="NA"/>
    <n v="707316"/>
    <s v="NA"/>
    <n v="703306"/>
    <n v="648646"/>
    <n v="672366"/>
    <n v="5827"/>
    <n v="5821"/>
    <s v="NA"/>
    <n v="648643"/>
    <n v="648643"/>
    <n v="5824"/>
    <s v="NA"/>
    <s v="NA"/>
    <n v="709079"/>
    <n v="654801"/>
    <n v="673688"/>
    <n v="655179"/>
    <n v="707316"/>
    <n v="705306"/>
    <n v="709079"/>
    <s v="NA"/>
    <s v="NA"/>
    <n v="703303"/>
    <s v="NA"/>
    <s v="NA"/>
    <s v="kosslyn_1978"/>
    <n v="0"/>
    <s v="9807.0"/>
    <n v="6"/>
    <s v="NA"/>
    <s v="yes"/>
    <n v="1024"/>
    <n v="155"/>
    <n v="285"/>
  </r>
  <r>
    <s v="undefined"/>
    <s v="undefined"/>
    <n v="1741"/>
    <n v="174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2"/>
    <n v="0"/>
    <s v="NA"/>
    <s v="NA"/>
    <n v="3"/>
    <s v="NA"/>
    <n v="27"/>
    <n v="0"/>
    <n v="27"/>
    <n v="3"/>
    <n v="3"/>
    <n v="0"/>
    <n v="0"/>
    <s v="NA"/>
    <n v="3"/>
    <n v="3"/>
    <n v="0"/>
    <s v="NA"/>
    <s v="NA"/>
    <n v="27"/>
    <n v="3"/>
    <n v="3"/>
    <n v="3"/>
    <n v="27"/>
    <n v="27"/>
    <n v="27"/>
    <n v="3"/>
    <s v="NA"/>
    <n v="27"/>
    <s v="NA"/>
    <n v="0"/>
    <s v="stim0"/>
    <s v="-169.0"/>
    <s v="228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NA"/>
    <s v="NA"/>
    <n v="6"/>
    <n v="3"/>
    <n v="0"/>
    <n v="6"/>
    <s v="C:/Users/TROCELLIER STACY/Documents/L3 MIASHS/psychologie cognnitive/subject-14.csv"/>
    <s v="legacy"/>
    <n v="6"/>
    <b v="0"/>
    <s v="Melodramatic Milgram"/>
    <s v="4.0.24"/>
    <s v="NA"/>
    <n v="0"/>
    <n v="1"/>
    <s v="NA"/>
    <s v="space"/>
    <s v="space"/>
    <s v="space"/>
    <s v="f7"/>
    <s v="NA"/>
    <s v="space"/>
    <n v="1"/>
    <n v="2381"/>
    <s v="-"/>
    <m/>
    <m/>
    <x v="0"/>
    <s v="NA"/>
    <n v="14645"/>
    <n v="6154"/>
    <n v="1321"/>
    <n v="248922"/>
    <s v="NA"/>
    <n v="17183"/>
    <n v="2381"/>
    <n v="2"/>
    <s v="legacy"/>
    <n v="1024"/>
    <n v="2"/>
    <n v="48000"/>
    <n v="-16"/>
    <s v="experiment"/>
    <x v="12"/>
    <s v="even"/>
    <s v="NA"/>
    <n v="633935"/>
    <n v="254750"/>
    <s v="NA"/>
    <s v="NA"/>
    <n v="633906"/>
    <s v="NA"/>
    <n v="713446"/>
    <s v="NA"/>
    <n v="709482"/>
    <n v="648646"/>
    <n v="672366"/>
    <n v="5827"/>
    <n v="5821"/>
    <s v="NA"/>
    <n v="648643"/>
    <n v="648643"/>
    <n v="5824"/>
    <s v="NA"/>
    <s v="NA"/>
    <n v="715830"/>
    <n v="654801"/>
    <n v="673688"/>
    <n v="655179"/>
    <n v="713446"/>
    <n v="711482"/>
    <n v="715830"/>
    <s v="NA"/>
    <s v="NA"/>
    <n v="709478"/>
    <s v="NA"/>
    <s v="NA"/>
    <s v="kosslyn_1978"/>
    <n v="0"/>
    <s v="12188.0"/>
    <n v="7"/>
    <s v="NA"/>
    <s v="yes"/>
    <n v="1024"/>
    <n v="-190"/>
    <n v="264"/>
  </r>
  <r>
    <s v="undefined"/>
    <s v="undefined"/>
    <n v="3893"/>
    <n v="389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3"/>
    <n v="0"/>
    <s v="NA"/>
    <s v="NA"/>
    <n v="4"/>
    <s v="NA"/>
    <n v="28"/>
    <n v="0"/>
    <n v="28"/>
    <n v="4"/>
    <n v="4"/>
    <n v="0"/>
    <n v="0"/>
    <s v="NA"/>
    <n v="4"/>
    <n v="4"/>
    <n v="0"/>
    <s v="NA"/>
    <s v="NA"/>
    <n v="28"/>
    <n v="4"/>
    <n v="4"/>
    <n v="4"/>
    <n v="28"/>
    <n v="28"/>
    <n v="28"/>
    <n v="4"/>
    <s v="NA"/>
    <n v="28"/>
    <s v="NA"/>
    <n v="0"/>
    <s v="stim0"/>
    <s v="-100.0"/>
    <s v="156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lac"/>
    <s v="NA"/>
    <s v="NA"/>
    <n v="0"/>
    <n v="4"/>
    <n v="0"/>
    <n v="0"/>
    <s v="C:/Users/TROCELLIER STACY/Documents/L3 MIASHS/psychologie cognnitive/subject-14.csv"/>
    <s v="legacy"/>
    <n v="0"/>
    <b v="0"/>
    <s v="Melodramatic Milgram"/>
    <s v="4.0.24"/>
    <s v="NA"/>
    <n v="0"/>
    <n v="1"/>
    <s v="NA"/>
    <s v="space"/>
    <s v="space"/>
    <s v="space"/>
    <s v="f7"/>
    <s v="NA"/>
    <s v="space"/>
    <n v="1"/>
    <n v="3893"/>
    <s v="-"/>
    <m/>
    <m/>
    <x v="0"/>
    <s v="NA"/>
    <n v="8801"/>
    <n v="1558"/>
    <n v="860"/>
    <n v="248922"/>
    <s v="NA"/>
    <n v="11617"/>
    <n v="3893"/>
    <n v="2"/>
    <s v="legacy"/>
    <n v="1024"/>
    <n v="2"/>
    <n v="48000"/>
    <n v="-16"/>
    <s v="experiment"/>
    <x v="12"/>
    <s v="even"/>
    <s v="NA"/>
    <n v="715863"/>
    <n v="254750"/>
    <s v="NA"/>
    <s v="NA"/>
    <n v="715835"/>
    <s v="NA"/>
    <n v="743206"/>
    <s v="NA"/>
    <n v="739619"/>
    <n v="724734"/>
    <n v="738299"/>
    <n v="5827"/>
    <n v="5821"/>
    <s v="NA"/>
    <n v="724730"/>
    <n v="724730"/>
    <n v="5824"/>
    <s v="NA"/>
    <s v="NA"/>
    <n v="747102"/>
    <n v="726293"/>
    <n v="739160"/>
    <n v="726678"/>
    <n v="743206"/>
    <n v="741620"/>
    <n v="747102"/>
    <s v="NA"/>
    <s v="NA"/>
    <n v="739616"/>
    <s v="NA"/>
    <s v="NA"/>
    <s v="kosslyn_1978"/>
    <n v="0"/>
    <s v="3893.0"/>
    <n v="1"/>
    <s v="NA"/>
    <s v="yes"/>
    <n v="1024"/>
    <n v="-50"/>
    <n v="180"/>
  </r>
  <r>
    <s v="undefined"/>
    <s v="undefined"/>
    <n v="4091"/>
    <n v="409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29"/>
    <n v="0"/>
    <n v="29"/>
    <n v="4"/>
    <n v="4"/>
    <n v="0"/>
    <n v="0"/>
    <s v="NA"/>
    <n v="4"/>
    <n v="4"/>
    <n v="0"/>
    <s v="NA"/>
    <s v="NA"/>
    <n v="29"/>
    <n v="4"/>
    <n v="4"/>
    <n v="4"/>
    <n v="29"/>
    <n v="29"/>
    <n v="29"/>
    <n v="4"/>
    <s v="NA"/>
    <n v="29"/>
    <s v="NA"/>
    <n v="0"/>
    <s v="stim0"/>
    <s v="-189.0"/>
    <s v="248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NA"/>
    <s v="NA"/>
    <n v="1"/>
    <n v="4"/>
    <n v="0"/>
    <n v="1"/>
    <s v="C:/Users/TROCELLIER STACY/Documents/L3 MIASHS/psychologie cognnitive/subject-14.csv"/>
    <s v="legacy"/>
    <n v="1"/>
    <b v="0"/>
    <s v="Melodramatic Milgram"/>
    <s v="4.0.24"/>
    <s v="NA"/>
    <n v="0"/>
    <n v="1"/>
    <s v="NA"/>
    <s v="space"/>
    <s v="space"/>
    <s v="space"/>
    <s v="f7"/>
    <s v="NA"/>
    <s v="space"/>
    <n v="1"/>
    <n v="4290"/>
    <s v="-"/>
    <m/>
    <m/>
    <x v="0"/>
    <s v="NA"/>
    <n v="8801"/>
    <n v="1558"/>
    <n v="860"/>
    <n v="248922"/>
    <s v="NA"/>
    <n v="11617"/>
    <n v="4290"/>
    <n v="2"/>
    <s v="legacy"/>
    <n v="1024"/>
    <n v="2"/>
    <n v="48000"/>
    <n v="-16"/>
    <s v="experiment"/>
    <x v="12"/>
    <s v="even"/>
    <s v="NA"/>
    <n v="715863"/>
    <n v="254750"/>
    <s v="NA"/>
    <s v="NA"/>
    <n v="715835"/>
    <s v="NA"/>
    <n v="751456"/>
    <s v="NA"/>
    <n v="747500"/>
    <n v="724734"/>
    <n v="738299"/>
    <n v="5827"/>
    <n v="5821"/>
    <s v="NA"/>
    <n v="724730"/>
    <n v="724730"/>
    <n v="5824"/>
    <s v="NA"/>
    <s v="NA"/>
    <n v="755749"/>
    <n v="726293"/>
    <n v="739160"/>
    <n v="726678"/>
    <n v="751456"/>
    <n v="749500"/>
    <n v="755749"/>
    <s v="NA"/>
    <s v="NA"/>
    <n v="747497"/>
    <s v="NA"/>
    <s v="NA"/>
    <s v="kosslyn_1978"/>
    <n v="0"/>
    <s v="8183.0"/>
    <n v="2"/>
    <s v="NA"/>
    <s v="yes"/>
    <n v="1024"/>
    <n v="-190"/>
    <n v="264"/>
  </r>
  <r>
    <s v="undefined"/>
    <s v="undefined"/>
    <n v="4454"/>
    <n v="445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0"/>
    <n v="0"/>
    <n v="30"/>
    <n v="4"/>
    <n v="4"/>
    <n v="0"/>
    <n v="0"/>
    <s v="NA"/>
    <n v="4"/>
    <n v="4"/>
    <n v="0"/>
    <s v="NA"/>
    <s v="NA"/>
    <n v="30"/>
    <n v="4"/>
    <n v="4"/>
    <n v="4"/>
    <n v="30"/>
    <n v="30"/>
    <n v="30"/>
    <n v="4"/>
    <s v="NA"/>
    <n v="30"/>
    <s v="NA"/>
    <n v="0"/>
    <s v="stim0"/>
    <s v="0.0"/>
    <s v="-329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rocher"/>
    <s v="NA"/>
    <s v="NA"/>
    <n v="2"/>
    <n v="4"/>
    <n v="0"/>
    <n v="2"/>
    <s v="C:/Users/TROCELLIER STACY/Documents/L3 MIASHS/psychologie cognnitive/subject-14.csv"/>
    <s v="legacy"/>
    <n v="2"/>
    <b v="0"/>
    <s v="Melodramatic Milgram"/>
    <s v="4.0.24"/>
    <s v="NA"/>
    <n v="0"/>
    <n v="1"/>
    <s v="NA"/>
    <s v="space"/>
    <s v="space"/>
    <s v="space"/>
    <s v="f7"/>
    <s v="NA"/>
    <s v="space"/>
    <n v="1"/>
    <n v="5181"/>
    <s v="-"/>
    <m/>
    <m/>
    <x v="0"/>
    <s v="NA"/>
    <n v="8801"/>
    <n v="1558"/>
    <n v="860"/>
    <n v="248922"/>
    <s v="NA"/>
    <n v="11617"/>
    <n v="5181"/>
    <n v="2"/>
    <s v="legacy"/>
    <n v="1024"/>
    <n v="2"/>
    <n v="48000"/>
    <n v="-16"/>
    <s v="experiment"/>
    <x v="12"/>
    <s v="even"/>
    <s v="NA"/>
    <n v="715863"/>
    <n v="254750"/>
    <s v="NA"/>
    <s v="NA"/>
    <n v="715835"/>
    <s v="NA"/>
    <n v="759846"/>
    <s v="NA"/>
    <n v="756144"/>
    <n v="724734"/>
    <n v="738299"/>
    <n v="5827"/>
    <n v="5821"/>
    <s v="NA"/>
    <n v="724730"/>
    <n v="724730"/>
    <n v="5824"/>
    <s v="NA"/>
    <s v="NA"/>
    <n v="765030"/>
    <n v="726293"/>
    <n v="739160"/>
    <n v="726678"/>
    <n v="759846"/>
    <n v="758144"/>
    <n v="765030"/>
    <s v="NA"/>
    <s v="NA"/>
    <n v="756140"/>
    <s v="NA"/>
    <s v="NA"/>
    <s v="kosslyn_1978"/>
    <n v="0"/>
    <s v="13364.0"/>
    <n v="3"/>
    <s v="NA"/>
    <s v="yes"/>
    <n v="1024"/>
    <n v="-9"/>
    <n v="-326"/>
  </r>
  <r>
    <s v="undefined"/>
    <s v="undefined"/>
    <n v="4667"/>
    <n v="4667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3"/>
    <n v="0"/>
    <s v="NA"/>
    <s v="NA"/>
    <n v="4"/>
    <s v="NA"/>
    <n v="31"/>
    <n v="0"/>
    <n v="31"/>
    <n v="4"/>
    <n v="4"/>
    <n v="0"/>
    <n v="0"/>
    <s v="NA"/>
    <n v="4"/>
    <n v="4"/>
    <n v="0"/>
    <s v="NA"/>
    <s v="NA"/>
    <n v="31"/>
    <n v="4"/>
    <n v="4"/>
    <n v="4"/>
    <n v="31"/>
    <n v="31"/>
    <n v="31"/>
    <n v="4"/>
    <s v="NA"/>
    <n v="31"/>
    <s v="NA"/>
    <n v="0"/>
    <s v="stim0"/>
    <s v="-147.0"/>
    <s v="126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arbre"/>
    <s v="NA"/>
    <s v="NA"/>
    <n v="3"/>
    <n v="4"/>
    <n v="0"/>
    <n v="3"/>
    <s v="C:/Users/TROCELLIER STACY/Documents/L3 MIASHS/psychologie cognnitive/subject-14.csv"/>
    <s v="legacy"/>
    <n v="2"/>
    <b v="0"/>
    <s v="Melodramatic Milgram"/>
    <s v="4.0.24"/>
    <s v="NA"/>
    <n v="0"/>
    <n v="1"/>
    <s v="NA"/>
    <s v="space"/>
    <s v="space"/>
    <s v="space"/>
    <s v="f7"/>
    <s v="NA"/>
    <s v="space"/>
    <n v="1"/>
    <n v="5306"/>
    <s v="-"/>
    <m/>
    <m/>
    <x v="0"/>
    <s v="NA"/>
    <n v="8801"/>
    <n v="1558"/>
    <n v="860"/>
    <n v="248922"/>
    <s v="NA"/>
    <n v="11617"/>
    <n v="5306"/>
    <n v="2"/>
    <s v="legacy"/>
    <n v="1024"/>
    <n v="2"/>
    <n v="48000"/>
    <n v="-16"/>
    <s v="experiment"/>
    <x v="12"/>
    <s v="even"/>
    <s v="NA"/>
    <n v="715863"/>
    <n v="254750"/>
    <s v="NA"/>
    <s v="NA"/>
    <n v="715835"/>
    <s v="NA"/>
    <n v="769546"/>
    <s v="NA"/>
    <n v="765421"/>
    <n v="724734"/>
    <n v="738299"/>
    <n v="5827"/>
    <n v="5821"/>
    <s v="NA"/>
    <n v="724730"/>
    <n v="724730"/>
    <n v="5824"/>
    <s v="NA"/>
    <s v="NA"/>
    <n v="774855"/>
    <n v="726293"/>
    <n v="739160"/>
    <n v="726678"/>
    <n v="769546"/>
    <n v="767421"/>
    <n v="774855"/>
    <s v="NA"/>
    <s v="NA"/>
    <n v="765418"/>
    <s v="NA"/>
    <s v="NA"/>
    <s v="kosslyn_1978"/>
    <n v="0"/>
    <s v="18670.0"/>
    <n v="4"/>
    <s v="NA"/>
    <s v="yes"/>
    <n v="1024"/>
    <n v="-115"/>
    <n v="165"/>
  </r>
  <r>
    <s v="undefined"/>
    <s v="undefined"/>
    <n v="4231"/>
    <n v="423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2"/>
    <n v="0"/>
    <n v="32"/>
    <n v="4"/>
    <n v="4"/>
    <n v="0"/>
    <n v="0"/>
    <s v="NA"/>
    <n v="4"/>
    <n v="4"/>
    <n v="0"/>
    <s v="NA"/>
    <s v="NA"/>
    <n v="32"/>
    <n v="4"/>
    <n v="4"/>
    <n v="4"/>
    <n v="32"/>
    <n v="32"/>
    <n v="32"/>
    <n v="4"/>
    <s v="NA"/>
    <n v="32"/>
    <s v="NA"/>
    <n v="0"/>
    <s v="stim0"/>
    <s v="-192.0"/>
    <s v="-90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erbe"/>
    <s v="NA"/>
    <s v="NA"/>
    <n v="4"/>
    <n v="4"/>
    <n v="0"/>
    <n v="4"/>
    <s v="C:/Users/TROCELLIER STACY/Documents/L3 MIASHS/psychologie cognnitive/subject-14.csv"/>
    <s v="legacy"/>
    <n v="3"/>
    <b v="0"/>
    <s v="Melodramatic Milgram"/>
    <s v="4.0.24"/>
    <s v="NA"/>
    <n v="0"/>
    <n v="1"/>
    <s v="NA"/>
    <s v="space"/>
    <s v="space"/>
    <s v="space"/>
    <s v="f7"/>
    <s v="NA"/>
    <s v="space"/>
    <n v="1"/>
    <n v="2489"/>
    <s v="-"/>
    <m/>
    <m/>
    <x v="0"/>
    <s v="NA"/>
    <n v="8801"/>
    <n v="1558"/>
    <n v="860"/>
    <n v="248922"/>
    <s v="NA"/>
    <n v="11617"/>
    <n v="2489"/>
    <n v="2"/>
    <s v="legacy"/>
    <n v="1024"/>
    <n v="2"/>
    <n v="48000"/>
    <n v="-16"/>
    <s v="experiment"/>
    <x v="12"/>
    <s v="even"/>
    <s v="NA"/>
    <n v="715863"/>
    <n v="254750"/>
    <s v="NA"/>
    <s v="NA"/>
    <n v="715835"/>
    <s v="NA"/>
    <n v="779236"/>
    <s v="NA"/>
    <n v="775290"/>
    <n v="724734"/>
    <n v="738299"/>
    <n v="5827"/>
    <n v="5821"/>
    <s v="NA"/>
    <n v="724730"/>
    <n v="724730"/>
    <n v="5824"/>
    <s v="NA"/>
    <s v="NA"/>
    <n v="781728"/>
    <n v="726293"/>
    <n v="739160"/>
    <n v="726678"/>
    <n v="779236"/>
    <n v="777291"/>
    <n v="781728"/>
    <s v="NA"/>
    <s v="NA"/>
    <n v="775287"/>
    <s v="NA"/>
    <s v="NA"/>
    <s v="kosslyn_1978"/>
    <n v="0"/>
    <s v="21159.0"/>
    <n v="5"/>
    <s v="NA"/>
    <s v="yes"/>
    <n v="1024"/>
    <n v="-180"/>
    <n v="-104"/>
  </r>
  <r>
    <s v="undefined"/>
    <s v="undefined"/>
    <n v="3953"/>
    <n v="395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3"/>
    <n v="0"/>
    <n v="33"/>
    <n v="4"/>
    <n v="4"/>
    <n v="0"/>
    <n v="0"/>
    <s v="NA"/>
    <n v="4"/>
    <n v="4"/>
    <n v="0"/>
    <s v="NA"/>
    <s v="NA"/>
    <n v="33"/>
    <n v="4"/>
    <n v="4"/>
    <n v="4"/>
    <n v="33"/>
    <n v="33"/>
    <n v="33"/>
    <n v="4"/>
    <s v="NA"/>
    <n v="33"/>
    <s v="NA"/>
    <n v="0"/>
    <s v="stim0"/>
    <s v="146.0"/>
    <s v="275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sable"/>
    <s v="NA"/>
    <s v="NA"/>
    <n v="5"/>
    <n v="4"/>
    <n v="0"/>
    <n v="5"/>
    <s v="C:/Users/TROCELLIER STACY/Documents/L3 MIASHS/psychologie cognnitive/subject-14.csv"/>
    <s v="legacy"/>
    <n v="4"/>
    <b v="0"/>
    <s v="Melodramatic Milgram"/>
    <s v="4.0.24"/>
    <s v="NA"/>
    <n v="0"/>
    <n v="1"/>
    <s v="NA"/>
    <s v="space"/>
    <s v="space"/>
    <s v="space"/>
    <s v="f7"/>
    <s v="NA"/>
    <s v="space"/>
    <n v="1"/>
    <n v="2564"/>
    <s v="-"/>
    <m/>
    <m/>
    <x v="0"/>
    <s v="NA"/>
    <n v="8801"/>
    <n v="1558"/>
    <n v="860"/>
    <n v="248922"/>
    <s v="NA"/>
    <n v="11617"/>
    <n v="2564"/>
    <n v="2"/>
    <s v="legacy"/>
    <n v="1024"/>
    <n v="2"/>
    <n v="48000"/>
    <n v="-16"/>
    <s v="experiment"/>
    <x v="12"/>
    <s v="even"/>
    <s v="NA"/>
    <n v="715863"/>
    <n v="254750"/>
    <s v="NA"/>
    <s v="NA"/>
    <n v="715835"/>
    <s v="NA"/>
    <n v="786168"/>
    <s v="NA"/>
    <n v="782138"/>
    <n v="724734"/>
    <n v="738299"/>
    <n v="5827"/>
    <n v="5821"/>
    <s v="NA"/>
    <n v="724730"/>
    <n v="724730"/>
    <n v="5824"/>
    <s v="NA"/>
    <s v="NA"/>
    <n v="788734"/>
    <n v="726293"/>
    <n v="739160"/>
    <n v="726678"/>
    <n v="786168"/>
    <n v="784138"/>
    <n v="788734"/>
    <s v="NA"/>
    <s v="NA"/>
    <n v="782135"/>
    <s v="NA"/>
    <s v="NA"/>
    <s v="kosslyn_1978"/>
    <n v="0"/>
    <s v="23723.0"/>
    <n v="6"/>
    <s v="NA"/>
    <s v="yes"/>
    <n v="1024"/>
    <n v="155"/>
    <n v="285"/>
  </r>
  <r>
    <s v="undefined"/>
    <s v="undefined"/>
    <n v="5188"/>
    <n v="518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3"/>
    <n v="0"/>
    <s v="NA"/>
    <s v="NA"/>
    <n v="4"/>
    <s v="NA"/>
    <n v="34"/>
    <n v="0"/>
    <n v="34"/>
    <n v="4"/>
    <n v="4"/>
    <n v="0"/>
    <n v="0"/>
    <s v="NA"/>
    <n v="4"/>
    <n v="4"/>
    <n v="0"/>
    <s v="NA"/>
    <s v="NA"/>
    <n v="34"/>
    <n v="4"/>
    <n v="4"/>
    <n v="4"/>
    <n v="34"/>
    <n v="34"/>
    <n v="34"/>
    <n v="4"/>
    <s v="NA"/>
    <n v="34"/>
    <s v="NA"/>
    <n v="0"/>
    <s v="stim0"/>
    <s v="-274.0"/>
    <s v="193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puits"/>
    <s v="NA"/>
    <s v="NA"/>
    <n v="6"/>
    <n v="4"/>
    <n v="0"/>
    <n v="6"/>
    <s v="C:/Users/TROCELLIER STACY/Documents/L3 MIASHS/psychologie cognnitive/subject-14.csv"/>
    <s v="legacy"/>
    <n v="5"/>
    <b v="0"/>
    <s v="Melodramatic Milgram"/>
    <s v="4.0.24"/>
    <s v="NA"/>
    <n v="0"/>
    <n v="1"/>
    <s v="NA"/>
    <s v="space"/>
    <s v="space"/>
    <s v="space"/>
    <s v="f7"/>
    <s v="NA"/>
    <s v="space"/>
    <n v="1"/>
    <n v="12596"/>
    <s v="-"/>
    <m/>
    <m/>
    <x v="0"/>
    <s v="NA"/>
    <n v="8801"/>
    <n v="1558"/>
    <n v="860"/>
    <n v="248922"/>
    <s v="NA"/>
    <n v="11617"/>
    <n v="12596"/>
    <n v="2"/>
    <s v="legacy"/>
    <n v="1024"/>
    <n v="2"/>
    <n v="48000"/>
    <n v="-16"/>
    <s v="experiment"/>
    <x v="12"/>
    <s v="even"/>
    <s v="NA"/>
    <n v="715863"/>
    <n v="254750"/>
    <s v="NA"/>
    <s v="NA"/>
    <n v="715835"/>
    <s v="NA"/>
    <n v="792886"/>
    <s v="NA"/>
    <n v="789132"/>
    <n v="724734"/>
    <n v="738299"/>
    <n v="5827"/>
    <n v="5821"/>
    <s v="NA"/>
    <n v="724730"/>
    <n v="724730"/>
    <n v="5824"/>
    <s v="NA"/>
    <s v="NA"/>
    <n v="805485"/>
    <n v="726293"/>
    <n v="739160"/>
    <n v="726678"/>
    <n v="792886"/>
    <n v="791132"/>
    <n v="805485"/>
    <s v="NA"/>
    <s v="NA"/>
    <n v="789129"/>
    <s v="NA"/>
    <s v="NA"/>
    <s v="kosslyn_1978"/>
    <n v="0"/>
    <s v="36319.0"/>
    <n v="7"/>
    <s v="NA"/>
    <s v="yes"/>
    <n v="1024"/>
    <n v="-260"/>
    <n v="180"/>
  </r>
  <r>
    <s v="undefined"/>
    <s v="undefined"/>
    <n v="9058"/>
    <n v="905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5"/>
    <n v="0"/>
    <n v="35"/>
    <n v="5"/>
    <n v="5"/>
    <n v="0"/>
    <n v="0"/>
    <s v="NA"/>
    <n v="5"/>
    <n v="5"/>
    <n v="0"/>
    <s v="NA"/>
    <s v="NA"/>
    <n v="35"/>
    <n v="5"/>
    <n v="5"/>
    <n v="5"/>
    <n v="35"/>
    <n v="35"/>
    <n v="35"/>
    <n v="5"/>
    <s v="NA"/>
    <n v="35"/>
    <s v="NA"/>
    <n v="0"/>
    <s v="stim0"/>
    <s v="-188.0"/>
    <s v="249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NA"/>
    <s v="NA"/>
    <n v="0"/>
    <n v="5"/>
    <n v="0"/>
    <n v="0"/>
    <s v="C:/Users/TROCELLIER STACY/Documents/L3 MIASHS/psychologie cognnitive/subject-14.csv"/>
    <s v="legacy"/>
    <n v="1"/>
    <b v="0"/>
    <s v="Melodramatic Milgram"/>
    <s v="4.0.24"/>
    <s v="NA"/>
    <n v="0"/>
    <n v="1"/>
    <s v="NA"/>
    <s v="space"/>
    <s v="space"/>
    <s v="space"/>
    <s v="f7"/>
    <s v="NA"/>
    <s v="space"/>
    <n v="1"/>
    <n v="9058"/>
    <s v="-"/>
    <m/>
    <m/>
    <x v="0"/>
    <s v="NA"/>
    <n v="4432"/>
    <n v="974"/>
    <n v="508"/>
    <n v="248922"/>
    <s v="NA"/>
    <n v="21423"/>
    <n v="9058"/>
    <n v="2"/>
    <s v="legacy"/>
    <n v="1024"/>
    <n v="2"/>
    <n v="48000"/>
    <n v="-16"/>
    <s v="experiment"/>
    <x v="12"/>
    <s v="even"/>
    <s v="NA"/>
    <n v="805519"/>
    <n v="254750"/>
    <s v="NA"/>
    <s v="NA"/>
    <n v="805492"/>
    <s v="NA"/>
    <n v="837706"/>
    <s v="NA"/>
    <n v="833748"/>
    <n v="810019"/>
    <n v="832798"/>
    <n v="5827"/>
    <n v="5821"/>
    <s v="NA"/>
    <n v="810016"/>
    <n v="810016"/>
    <n v="5824"/>
    <s v="NA"/>
    <s v="NA"/>
    <n v="846767"/>
    <n v="810994"/>
    <n v="833307"/>
    <n v="811370"/>
    <n v="837706"/>
    <n v="835748"/>
    <n v="846767"/>
    <s v="NA"/>
    <s v="NA"/>
    <n v="833745"/>
    <s v="NA"/>
    <s v="NA"/>
    <s v="kosslyn_1978"/>
    <n v="0"/>
    <s v="9058.0"/>
    <n v="1"/>
    <s v="NA"/>
    <s v="yes"/>
    <n v="1024"/>
    <n v="-190"/>
    <n v="264"/>
  </r>
  <r>
    <s v="undefined"/>
    <s v="undefined"/>
    <n v="7813"/>
    <n v="781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4"/>
    <n v="0"/>
    <s v="NA"/>
    <s v="NA"/>
    <n v="5"/>
    <s v="NA"/>
    <n v="36"/>
    <n v="0"/>
    <n v="36"/>
    <n v="5"/>
    <n v="5"/>
    <n v="0"/>
    <n v="0"/>
    <s v="NA"/>
    <n v="5"/>
    <n v="5"/>
    <n v="0"/>
    <s v="NA"/>
    <s v="NA"/>
    <n v="36"/>
    <n v="5"/>
    <n v="5"/>
    <n v="5"/>
    <n v="36"/>
    <n v="36"/>
    <n v="36"/>
    <n v="5"/>
    <s v="NA"/>
    <n v="36"/>
    <s v="NA"/>
    <n v="0"/>
    <s v="stim0"/>
    <s v="-103.0"/>
    <s v="177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lac"/>
    <s v="NA"/>
    <s v="NA"/>
    <n v="1"/>
    <n v="5"/>
    <n v="0"/>
    <n v="1"/>
    <s v="C:/Users/TROCELLIER STACY/Documents/L3 MIASHS/psychologie cognnitive/subject-14.csv"/>
    <s v="legacy"/>
    <n v="1"/>
    <b v="0"/>
    <s v="Melodramatic Milgram"/>
    <s v="4.0.24"/>
    <s v="NA"/>
    <n v="0"/>
    <n v="1"/>
    <s v="NA"/>
    <s v="space"/>
    <s v="space"/>
    <s v="space"/>
    <s v="f7"/>
    <s v="NA"/>
    <s v="space"/>
    <n v="1"/>
    <n v="6569"/>
    <s v="-"/>
    <m/>
    <m/>
    <x v="0"/>
    <s v="NA"/>
    <n v="4432"/>
    <n v="974"/>
    <n v="508"/>
    <n v="248922"/>
    <s v="NA"/>
    <n v="21423"/>
    <n v="6569"/>
    <n v="2"/>
    <s v="legacy"/>
    <n v="1024"/>
    <n v="2"/>
    <n v="48000"/>
    <n v="-16"/>
    <s v="experiment"/>
    <x v="12"/>
    <s v="even"/>
    <s v="NA"/>
    <n v="805519"/>
    <n v="254750"/>
    <s v="NA"/>
    <s v="NA"/>
    <n v="805492"/>
    <s v="NA"/>
    <n v="850766"/>
    <s v="NA"/>
    <n v="847175"/>
    <n v="810019"/>
    <n v="832798"/>
    <n v="5827"/>
    <n v="5821"/>
    <s v="NA"/>
    <n v="810016"/>
    <n v="810016"/>
    <n v="5824"/>
    <s v="NA"/>
    <s v="NA"/>
    <n v="857338"/>
    <n v="810994"/>
    <n v="833307"/>
    <n v="811370"/>
    <n v="850766"/>
    <n v="849175"/>
    <n v="857338"/>
    <s v="NA"/>
    <s v="NA"/>
    <n v="847172"/>
    <s v="NA"/>
    <s v="NA"/>
    <s v="kosslyn_1978"/>
    <n v="0"/>
    <s v="15627.0"/>
    <n v="2"/>
    <s v="NA"/>
    <s v="yes"/>
    <n v="1024"/>
    <n v="-50"/>
    <n v="180"/>
  </r>
  <r>
    <s v="undefined"/>
    <s v="undefined"/>
    <n v="5894"/>
    <n v="589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7"/>
    <n v="0"/>
    <n v="37"/>
    <n v="5"/>
    <n v="5"/>
    <n v="0"/>
    <n v="0"/>
    <s v="NA"/>
    <n v="5"/>
    <n v="5"/>
    <n v="0"/>
    <s v="NA"/>
    <s v="NA"/>
    <n v="37"/>
    <n v="5"/>
    <n v="5"/>
    <n v="5"/>
    <n v="37"/>
    <n v="37"/>
    <n v="37"/>
    <n v="5"/>
    <s v="NA"/>
    <n v="37"/>
    <s v="NA"/>
    <n v="0"/>
    <s v="stim0"/>
    <s v="-143.0"/>
    <s v="136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arbre"/>
    <s v="NA"/>
    <s v="NA"/>
    <n v="2"/>
    <n v="5"/>
    <n v="0"/>
    <n v="2"/>
    <s v="C:/Users/TROCELLIER STACY/Documents/L3 MIASHS/psychologie cognnitive/subject-14.csv"/>
    <s v="legacy"/>
    <n v="2"/>
    <b v="0"/>
    <s v="Melodramatic Milgram"/>
    <s v="4.0.24"/>
    <s v="NA"/>
    <n v="0"/>
    <n v="1"/>
    <s v="NA"/>
    <s v="space"/>
    <s v="space"/>
    <s v="space"/>
    <s v="f7"/>
    <s v="NA"/>
    <s v="space"/>
    <n v="1"/>
    <n v="2057"/>
    <s v="-"/>
    <m/>
    <m/>
    <x v="0"/>
    <s v="NA"/>
    <n v="4432"/>
    <n v="974"/>
    <n v="508"/>
    <n v="248922"/>
    <s v="NA"/>
    <n v="21423"/>
    <n v="2057"/>
    <n v="2"/>
    <s v="legacy"/>
    <n v="1024"/>
    <n v="2"/>
    <n v="48000"/>
    <n v="-16"/>
    <s v="experiment"/>
    <x v="12"/>
    <s v="even"/>
    <s v="NA"/>
    <n v="805519"/>
    <n v="254750"/>
    <s v="NA"/>
    <s v="NA"/>
    <n v="805492"/>
    <s v="NA"/>
    <n v="861875"/>
    <s v="NA"/>
    <n v="857744"/>
    <n v="810019"/>
    <n v="832798"/>
    <n v="5827"/>
    <n v="5821"/>
    <s v="NA"/>
    <n v="810016"/>
    <n v="810016"/>
    <n v="5824"/>
    <s v="NA"/>
    <s v="NA"/>
    <n v="863935"/>
    <n v="810994"/>
    <n v="833307"/>
    <n v="811370"/>
    <n v="861875"/>
    <n v="859744"/>
    <n v="863935"/>
    <s v="NA"/>
    <s v="NA"/>
    <n v="857740"/>
    <s v="NA"/>
    <s v="NA"/>
    <s v="kosslyn_1978"/>
    <n v="0"/>
    <s v="17684.0"/>
    <n v="3"/>
    <s v="NA"/>
    <s v="yes"/>
    <n v="1024"/>
    <n v="-115"/>
    <n v="165"/>
  </r>
  <r>
    <s v="undefined"/>
    <s v="undefined"/>
    <n v="4846"/>
    <n v="484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8"/>
    <n v="0"/>
    <n v="38"/>
    <n v="5"/>
    <n v="5"/>
    <n v="0"/>
    <n v="0"/>
    <s v="NA"/>
    <n v="5"/>
    <n v="5"/>
    <n v="0"/>
    <s v="NA"/>
    <s v="NA"/>
    <n v="38"/>
    <n v="5"/>
    <n v="5"/>
    <n v="5"/>
    <n v="38"/>
    <n v="38"/>
    <n v="38"/>
    <n v="5"/>
    <s v="NA"/>
    <n v="38"/>
    <s v="NA"/>
    <n v="0"/>
    <s v="stim0"/>
    <s v="-195.0"/>
    <s v="-101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erbe"/>
    <s v="NA"/>
    <s v="NA"/>
    <n v="3"/>
    <n v="5"/>
    <n v="0"/>
    <n v="3"/>
    <s v="C:/Users/TROCELLIER STACY/Documents/L3 MIASHS/psychologie cognnitive/subject-14.csv"/>
    <s v="legacy"/>
    <n v="3"/>
    <b v="0"/>
    <s v="Melodramatic Milgram"/>
    <s v="4.0.24"/>
    <s v="NA"/>
    <n v="0"/>
    <n v="1"/>
    <s v="NA"/>
    <s v="space"/>
    <s v="space"/>
    <s v="space"/>
    <s v="f7"/>
    <s v="NA"/>
    <s v="space"/>
    <n v="1"/>
    <n v="1703"/>
    <s v="-"/>
    <m/>
    <m/>
    <x v="0"/>
    <s v="NA"/>
    <n v="4432"/>
    <n v="974"/>
    <n v="508"/>
    <n v="248922"/>
    <s v="NA"/>
    <n v="21423"/>
    <n v="1703"/>
    <n v="2"/>
    <s v="legacy"/>
    <n v="1024"/>
    <n v="2"/>
    <n v="48000"/>
    <n v="-16"/>
    <s v="experiment"/>
    <x v="12"/>
    <s v="even"/>
    <s v="NA"/>
    <n v="805519"/>
    <n v="254750"/>
    <s v="NA"/>
    <s v="NA"/>
    <n v="805492"/>
    <s v="NA"/>
    <n v="868296"/>
    <s v="NA"/>
    <n v="864350"/>
    <n v="810019"/>
    <n v="832798"/>
    <n v="5827"/>
    <n v="5821"/>
    <s v="NA"/>
    <n v="810016"/>
    <n v="810016"/>
    <n v="5824"/>
    <s v="NA"/>
    <s v="NA"/>
    <n v="870001"/>
    <n v="810994"/>
    <n v="833307"/>
    <n v="811370"/>
    <n v="868296"/>
    <n v="866350"/>
    <n v="870001"/>
    <s v="NA"/>
    <s v="NA"/>
    <n v="864346"/>
    <s v="NA"/>
    <s v="NA"/>
    <s v="kosslyn_1978"/>
    <n v="0"/>
    <s v="19387.0"/>
    <n v="4"/>
    <s v="NA"/>
    <s v="yes"/>
    <n v="1024"/>
    <n v="-180"/>
    <n v="-104"/>
  </r>
  <r>
    <s v="undefined"/>
    <s v="undefined"/>
    <n v="4340"/>
    <n v="434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39"/>
    <n v="0"/>
    <n v="39"/>
    <n v="5"/>
    <n v="5"/>
    <n v="0"/>
    <n v="0"/>
    <s v="NA"/>
    <n v="5"/>
    <n v="5"/>
    <n v="0"/>
    <s v="NA"/>
    <s v="NA"/>
    <n v="39"/>
    <n v="5"/>
    <n v="5"/>
    <n v="5"/>
    <n v="39"/>
    <n v="39"/>
    <n v="39"/>
    <n v="5"/>
    <s v="NA"/>
    <n v="39"/>
    <s v="NA"/>
    <n v="0"/>
    <s v="stim0"/>
    <s v="0.0"/>
    <s v="-323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rocher"/>
    <s v="NA"/>
    <s v="NA"/>
    <n v="4"/>
    <n v="5"/>
    <n v="0"/>
    <n v="4"/>
    <s v="C:/Users/TROCELLIER STACY/Documents/L3 MIASHS/psychologie cognnitive/subject-14.csv"/>
    <s v="legacy"/>
    <n v="4"/>
    <b v="0"/>
    <s v="Melodramatic Milgram"/>
    <s v="4.0.24"/>
    <s v="NA"/>
    <n v="0"/>
    <n v="1"/>
    <s v="NA"/>
    <s v="space"/>
    <s v="space"/>
    <s v="space"/>
    <s v="f7"/>
    <s v="NA"/>
    <s v="space"/>
    <n v="1"/>
    <n v="2317"/>
    <s v="-"/>
    <m/>
    <m/>
    <x v="0"/>
    <s v="NA"/>
    <n v="4432"/>
    <n v="974"/>
    <n v="508"/>
    <n v="248922"/>
    <s v="NA"/>
    <n v="21423"/>
    <n v="2317"/>
    <n v="2"/>
    <s v="legacy"/>
    <n v="1024"/>
    <n v="2"/>
    <n v="48000"/>
    <n v="-16"/>
    <s v="experiment"/>
    <x v="12"/>
    <s v="even"/>
    <s v="NA"/>
    <n v="805519"/>
    <n v="254750"/>
    <s v="NA"/>
    <s v="NA"/>
    <n v="805492"/>
    <s v="NA"/>
    <n v="874125"/>
    <s v="NA"/>
    <n v="870427"/>
    <n v="810019"/>
    <n v="832798"/>
    <n v="5827"/>
    <n v="5821"/>
    <s v="NA"/>
    <n v="810016"/>
    <n v="810016"/>
    <n v="5824"/>
    <s v="NA"/>
    <s v="NA"/>
    <n v="876445"/>
    <n v="810994"/>
    <n v="833307"/>
    <n v="811370"/>
    <n v="874126"/>
    <n v="872428"/>
    <n v="876445"/>
    <s v="NA"/>
    <s v="NA"/>
    <n v="870424"/>
    <s v="NA"/>
    <s v="NA"/>
    <s v="kosslyn_1978"/>
    <n v="0"/>
    <s v="21704.0"/>
    <n v="5"/>
    <s v="NA"/>
    <s v="yes"/>
    <n v="1024"/>
    <n v="-9"/>
    <n v="-326"/>
  </r>
  <r>
    <s v="undefined"/>
    <s v="undefined"/>
    <n v="3868"/>
    <n v="386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40"/>
    <n v="0"/>
    <n v="40"/>
    <n v="5"/>
    <n v="5"/>
    <n v="0"/>
    <n v="0"/>
    <s v="NA"/>
    <n v="5"/>
    <n v="5"/>
    <n v="0"/>
    <s v="NA"/>
    <s v="NA"/>
    <n v="40"/>
    <n v="5"/>
    <n v="5"/>
    <n v="5"/>
    <n v="40"/>
    <n v="40"/>
    <n v="40"/>
    <n v="5"/>
    <s v="NA"/>
    <n v="40"/>
    <s v="NA"/>
    <n v="0"/>
    <s v="stim0"/>
    <s v="157.0"/>
    <s v="280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sable"/>
    <s v="NA"/>
    <s v="NA"/>
    <n v="5"/>
    <n v="5"/>
    <n v="0"/>
    <n v="5"/>
    <s v="C:/Users/TROCELLIER STACY/Documents/L3 MIASHS/psychologie cognnitive/subject-14.csv"/>
    <s v="legacy"/>
    <n v="5"/>
    <b v="0"/>
    <s v="Melodramatic Milgram"/>
    <s v="4.0.24"/>
    <s v="NA"/>
    <n v="0"/>
    <n v="1"/>
    <s v="NA"/>
    <s v="space"/>
    <s v="space"/>
    <s v="space"/>
    <s v="f7"/>
    <s v="NA"/>
    <s v="space"/>
    <n v="1"/>
    <n v="1506"/>
    <s v="-"/>
    <m/>
    <m/>
    <x v="0"/>
    <s v="NA"/>
    <n v="4432"/>
    <n v="974"/>
    <n v="508"/>
    <n v="248922"/>
    <s v="NA"/>
    <n v="21423"/>
    <n v="1506"/>
    <n v="2"/>
    <s v="legacy"/>
    <n v="1024"/>
    <n v="2"/>
    <n v="48000"/>
    <n v="-16"/>
    <s v="experiment"/>
    <x v="12"/>
    <s v="even"/>
    <s v="NA"/>
    <n v="805519"/>
    <n v="254750"/>
    <s v="NA"/>
    <s v="NA"/>
    <n v="805492"/>
    <s v="NA"/>
    <n v="880885"/>
    <s v="NA"/>
    <n v="876858"/>
    <n v="810019"/>
    <n v="832798"/>
    <n v="5827"/>
    <n v="5821"/>
    <s v="NA"/>
    <n v="810016"/>
    <n v="810016"/>
    <n v="5824"/>
    <s v="NA"/>
    <s v="NA"/>
    <n v="882394"/>
    <n v="810994"/>
    <n v="833307"/>
    <n v="811370"/>
    <n v="880886"/>
    <n v="878858"/>
    <n v="882394"/>
    <s v="NA"/>
    <s v="NA"/>
    <n v="876854"/>
    <s v="NA"/>
    <s v="NA"/>
    <s v="kosslyn_1978"/>
    <n v="0"/>
    <s v="23210.0"/>
    <n v="6"/>
    <s v="NA"/>
    <s v="yes"/>
    <n v="1024"/>
    <n v="155"/>
    <n v="285"/>
  </r>
  <r>
    <s v="undefined"/>
    <s v="undefined"/>
    <n v="3779"/>
    <n v="377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4"/>
    <n v="0"/>
    <s v="NA"/>
    <s v="NA"/>
    <n v="5"/>
    <s v="NA"/>
    <n v="41"/>
    <n v="0"/>
    <n v="41"/>
    <n v="5"/>
    <n v="5"/>
    <n v="0"/>
    <n v="0"/>
    <s v="NA"/>
    <n v="5"/>
    <n v="5"/>
    <n v="0"/>
    <s v="NA"/>
    <s v="NA"/>
    <n v="41"/>
    <n v="5"/>
    <n v="5"/>
    <n v="5"/>
    <n v="41"/>
    <n v="41"/>
    <n v="41"/>
    <n v="5"/>
    <s v="NA"/>
    <n v="41"/>
    <s v="NA"/>
    <n v="0"/>
    <s v="stim0"/>
    <s v="-244.0"/>
    <s v="161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puits"/>
    <s v="NA"/>
    <s v="NA"/>
    <n v="6"/>
    <n v="5"/>
    <n v="0"/>
    <n v="6"/>
    <s v="C:/Users/TROCELLIER STACY/Documents/L3 MIASHS/psychologie cognnitive/subject-14.csv"/>
    <s v="legacy"/>
    <n v="6"/>
    <b v="0"/>
    <s v="Melodramatic Milgram"/>
    <s v="4.0.24"/>
    <s v="NA"/>
    <n v="0"/>
    <n v="1"/>
    <s v="NA"/>
    <s v="space"/>
    <s v="space"/>
    <s v="space"/>
    <s v="f7"/>
    <s v="NA"/>
    <s v="space"/>
    <n v="1"/>
    <n v="3247"/>
    <s v="-"/>
    <m/>
    <m/>
    <x v="0"/>
    <s v="NA"/>
    <n v="4432"/>
    <n v="974"/>
    <n v="508"/>
    <n v="248922"/>
    <s v="NA"/>
    <n v="21423"/>
    <n v="3247"/>
    <n v="2"/>
    <s v="legacy"/>
    <n v="1024"/>
    <n v="2"/>
    <n v="48000"/>
    <n v="-16"/>
    <s v="experiment"/>
    <x v="12"/>
    <s v="even"/>
    <s v="NA"/>
    <n v="805519"/>
    <n v="254750"/>
    <s v="NA"/>
    <s v="NA"/>
    <n v="805492"/>
    <s v="NA"/>
    <n v="886565"/>
    <s v="NA"/>
    <n v="882788"/>
    <n v="810019"/>
    <n v="832798"/>
    <n v="5827"/>
    <n v="5821"/>
    <s v="NA"/>
    <n v="810016"/>
    <n v="810016"/>
    <n v="5824"/>
    <s v="NA"/>
    <s v="NA"/>
    <n v="889815"/>
    <n v="810994"/>
    <n v="833307"/>
    <n v="811370"/>
    <n v="886565"/>
    <n v="884788"/>
    <n v="889815"/>
    <s v="NA"/>
    <s v="NA"/>
    <n v="882785"/>
    <s v="NA"/>
    <s v="NA"/>
    <s v="kosslyn_1978"/>
    <n v="0"/>
    <s v="26457.0"/>
    <n v="7"/>
    <s v="NA"/>
    <s v="yes"/>
    <n v="1024"/>
    <n v="-260"/>
    <n v="180"/>
  </r>
  <r>
    <s v="undefined"/>
    <s v="undefined"/>
    <n v="8618"/>
    <n v="861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2"/>
    <n v="0"/>
    <n v="42"/>
    <n v="6"/>
    <n v="6"/>
    <n v="0"/>
    <n v="0"/>
    <s v="NA"/>
    <n v="6"/>
    <n v="6"/>
    <n v="0"/>
    <s v="NA"/>
    <s v="NA"/>
    <n v="42"/>
    <n v="6"/>
    <n v="6"/>
    <n v="6"/>
    <n v="42"/>
    <n v="42"/>
    <n v="42"/>
    <n v="6"/>
    <s v="NA"/>
    <n v="42"/>
    <s v="NA"/>
    <n v="0"/>
    <s v="stim0"/>
    <s v="-81.0"/>
    <s v="169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lac"/>
    <s v="NA"/>
    <s v="NA"/>
    <n v="0"/>
    <n v="6"/>
    <n v="0"/>
    <n v="0"/>
    <s v="C:/Users/TROCELLIER STACY/Documents/L3 MIASHS/psychologie cognnitive/subject-14.csv"/>
    <s v="legacy"/>
    <n v="1"/>
    <b v="0"/>
    <s v="Melodramatic Milgram"/>
    <s v="4.0.24"/>
    <s v="NA"/>
    <n v="0"/>
    <n v="1"/>
    <s v="NA"/>
    <s v="space"/>
    <s v="space"/>
    <s v="space"/>
    <s v="f7"/>
    <s v="NA"/>
    <s v="space"/>
    <n v="1"/>
    <n v="8618"/>
    <s v="-"/>
    <m/>
    <m/>
    <x v="0"/>
    <s v="NA"/>
    <n v="3231"/>
    <n v="943"/>
    <n v="804"/>
    <n v="248922"/>
    <s v="NA"/>
    <n v="9930"/>
    <n v="8618"/>
    <n v="2"/>
    <s v="legacy"/>
    <n v="1024"/>
    <n v="2"/>
    <n v="48000"/>
    <n v="-16"/>
    <s v="experiment"/>
    <x v="12"/>
    <s v="even"/>
    <s v="NA"/>
    <n v="889846"/>
    <n v="254750"/>
    <s v="NA"/>
    <s v="NA"/>
    <n v="889819"/>
    <s v="NA"/>
    <n v="909175"/>
    <s v="NA"/>
    <n v="905589"/>
    <n v="893145"/>
    <n v="904395"/>
    <n v="5827"/>
    <n v="5821"/>
    <s v="NA"/>
    <n v="893142"/>
    <n v="893142"/>
    <n v="5824"/>
    <s v="NA"/>
    <s v="NA"/>
    <n v="917797"/>
    <n v="894090"/>
    <n v="905201"/>
    <n v="894462"/>
    <n v="909176"/>
    <n v="907590"/>
    <n v="917797"/>
    <s v="NA"/>
    <s v="NA"/>
    <n v="905586"/>
    <s v="NA"/>
    <s v="NA"/>
    <s v="kosslyn_1978"/>
    <n v="0"/>
    <s v="8618.0"/>
    <n v="1"/>
    <s v="NA"/>
    <s v="yes"/>
    <n v="1024"/>
    <n v="-50"/>
    <n v="180"/>
  </r>
  <r>
    <s v="undefined"/>
    <s v="undefined"/>
    <n v="5346"/>
    <n v="534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3"/>
    <n v="0"/>
    <n v="43"/>
    <n v="6"/>
    <n v="6"/>
    <n v="0"/>
    <n v="0"/>
    <s v="NA"/>
    <n v="6"/>
    <n v="6"/>
    <n v="0"/>
    <s v="NA"/>
    <s v="NA"/>
    <n v="43"/>
    <n v="6"/>
    <n v="6"/>
    <n v="6"/>
    <n v="43"/>
    <n v="43"/>
    <n v="43"/>
    <n v="6"/>
    <s v="NA"/>
    <n v="43"/>
    <s v="NA"/>
    <n v="0"/>
    <s v="stim0"/>
    <s v="-7.0"/>
    <s v="-326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rocher"/>
    <s v="NA"/>
    <s v="NA"/>
    <n v="1"/>
    <n v="6"/>
    <n v="0"/>
    <n v="1"/>
    <s v="C:/Users/TROCELLIER STACY/Documents/L3 MIASHS/psychologie cognnitive/subject-14.csv"/>
    <s v="legacy"/>
    <n v="2"/>
    <b v="0"/>
    <s v="Melodramatic Milgram"/>
    <s v="4.0.24"/>
    <s v="NA"/>
    <n v="0"/>
    <n v="1"/>
    <s v="NA"/>
    <s v="space"/>
    <s v="space"/>
    <s v="space"/>
    <s v="f7"/>
    <s v="NA"/>
    <s v="space"/>
    <n v="1"/>
    <n v="2075"/>
    <s v="-"/>
    <m/>
    <m/>
    <x v="0"/>
    <s v="NA"/>
    <n v="3231"/>
    <n v="943"/>
    <n v="804"/>
    <n v="248922"/>
    <s v="NA"/>
    <n v="9930"/>
    <n v="2075"/>
    <n v="2"/>
    <s v="legacy"/>
    <n v="1024"/>
    <n v="2"/>
    <n v="48000"/>
    <n v="-16"/>
    <s v="experiment"/>
    <x v="12"/>
    <s v="even"/>
    <s v="NA"/>
    <n v="889846"/>
    <n v="254750"/>
    <s v="NA"/>
    <s v="NA"/>
    <n v="889819"/>
    <s v="NA"/>
    <n v="922016"/>
    <s v="NA"/>
    <n v="918310"/>
    <n v="893145"/>
    <n v="904395"/>
    <n v="5827"/>
    <n v="5821"/>
    <s v="NA"/>
    <n v="893142"/>
    <n v="893142"/>
    <n v="5824"/>
    <s v="NA"/>
    <s v="NA"/>
    <n v="924094"/>
    <n v="894090"/>
    <n v="905201"/>
    <n v="894462"/>
    <n v="922016"/>
    <n v="920310"/>
    <n v="924094"/>
    <s v="NA"/>
    <s v="NA"/>
    <n v="918307"/>
    <s v="NA"/>
    <s v="NA"/>
    <s v="kosslyn_1978"/>
    <n v="0"/>
    <s v="10693.0"/>
    <n v="2"/>
    <s v="NA"/>
    <s v="yes"/>
    <n v="1024"/>
    <n v="-9"/>
    <n v="-326"/>
  </r>
  <r>
    <s v="undefined"/>
    <s v="undefined"/>
    <n v="4148"/>
    <n v="414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4"/>
    <n v="0"/>
    <n v="44"/>
    <n v="6"/>
    <n v="6"/>
    <n v="0"/>
    <n v="0"/>
    <s v="NA"/>
    <n v="6"/>
    <n v="6"/>
    <n v="0"/>
    <s v="NA"/>
    <s v="NA"/>
    <n v="44"/>
    <n v="6"/>
    <n v="6"/>
    <n v="6"/>
    <n v="44"/>
    <n v="44"/>
    <n v="44"/>
    <n v="6"/>
    <s v="NA"/>
    <n v="44"/>
    <s v="NA"/>
    <n v="0"/>
    <s v="stim0"/>
    <s v="-186.0"/>
    <s v="-120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erbe"/>
    <s v="NA"/>
    <s v="NA"/>
    <n v="2"/>
    <n v="6"/>
    <n v="0"/>
    <n v="2"/>
    <s v="C:/Users/TROCELLIER STACY/Documents/L3 MIASHS/psychologie cognnitive/subject-14.csv"/>
    <s v="legacy"/>
    <n v="3"/>
    <b v="0"/>
    <s v="Melodramatic Milgram"/>
    <s v="4.0.24"/>
    <s v="NA"/>
    <n v="0"/>
    <n v="1"/>
    <s v="NA"/>
    <s v="space"/>
    <s v="space"/>
    <s v="space"/>
    <s v="f7"/>
    <s v="NA"/>
    <s v="space"/>
    <n v="1"/>
    <n v="1751"/>
    <s v="-"/>
    <m/>
    <m/>
    <x v="0"/>
    <s v="NA"/>
    <n v="3231"/>
    <n v="943"/>
    <n v="804"/>
    <n v="248922"/>
    <s v="NA"/>
    <n v="9930"/>
    <n v="1751"/>
    <n v="2"/>
    <s v="legacy"/>
    <n v="1024"/>
    <n v="2"/>
    <n v="48000"/>
    <n v="-16"/>
    <s v="experiment"/>
    <x v="12"/>
    <s v="even"/>
    <s v="NA"/>
    <n v="889846"/>
    <n v="254750"/>
    <s v="NA"/>
    <s v="NA"/>
    <n v="889819"/>
    <s v="NA"/>
    <n v="928435"/>
    <s v="NA"/>
    <n v="924492"/>
    <n v="893145"/>
    <n v="904395"/>
    <n v="5827"/>
    <n v="5821"/>
    <s v="NA"/>
    <n v="893142"/>
    <n v="893142"/>
    <n v="5824"/>
    <s v="NA"/>
    <s v="NA"/>
    <n v="930189"/>
    <n v="894090"/>
    <n v="905201"/>
    <n v="894462"/>
    <n v="928435"/>
    <n v="926492"/>
    <n v="930189"/>
    <s v="NA"/>
    <s v="NA"/>
    <n v="924489"/>
    <s v="NA"/>
    <s v="NA"/>
    <s v="kosslyn_1978"/>
    <n v="0"/>
    <s v="12444.0"/>
    <n v="3"/>
    <s v="NA"/>
    <s v="yes"/>
    <n v="1024"/>
    <n v="-180"/>
    <n v="-104"/>
  </r>
  <r>
    <s v="undefined"/>
    <s v="undefined"/>
    <n v="4428"/>
    <n v="442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5"/>
    <n v="0"/>
    <n v="45"/>
    <n v="6"/>
    <n v="6"/>
    <n v="0"/>
    <n v="0"/>
    <s v="NA"/>
    <n v="6"/>
    <n v="6"/>
    <n v="0"/>
    <s v="NA"/>
    <s v="NA"/>
    <n v="45"/>
    <n v="6"/>
    <n v="6"/>
    <n v="6"/>
    <n v="45"/>
    <n v="45"/>
    <n v="45"/>
    <n v="6"/>
    <s v="NA"/>
    <n v="45"/>
    <s v="NA"/>
    <n v="0"/>
    <s v="stim0"/>
    <s v="-132.0"/>
    <s v="132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arbre"/>
    <s v="NA"/>
    <s v="NA"/>
    <n v="3"/>
    <n v="6"/>
    <n v="0"/>
    <n v="3"/>
    <s v="C:/Users/TROCELLIER STACY/Documents/L3 MIASHS/psychologie cognnitive/subject-14.csv"/>
    <s v="legacy"/>
    <n v="4"/>
    <b v="0"/>
    <s v="Melodramatic Milgram"/>
    <s v="4.0.24"/>
    <s v="NA"/>
    <n v="0"/>
    <n v="1"/>
    <s v="NA"/>
    <s v="space"/>
    <s v="space"/>
    <s v="space"/>
    <s v="f7"/>
    <s v="NA"/>
    <s v="space"/>
    <n v="1"/>
    <n v="5268"/>
    <s v="-"/>
    <m/>
    <m/>
    <x v="0"/>
    <s v="NA"/>
    <n v="3231"/>
    <n v="943"/>
    <n v="804"/>
    <n v="248922"/>
    <s v="NA"/>
    <n v="9930"/>
    <n v="5268"/>
    <n v="2"/>
    <s v="legacy"/>
    <n v="1024"/>
    <n v="2"/>
    <n v="48000"/>
    <n v="-16"/>
    <s v="experiment"/>
    <x v="12"/>
    <s v="even"/>
    <s v="NA"/>
    <n v="889846"/>
    <n v="254750"/>
    <s v="NA"/>
    <s v="NA"/>
    <n v="889819"/>
    <s v="NA"/>
    <n v="934758"/>
    <s v="NA"/>
    <n v="930626"/>
    <n v="893145"/>
    <n v="904395"/>
    <n v="5827"/>
    <n v="5821"/>
    <s v="NA"/>
    <n v="893142"/>
    <n v="893142"/>
    <n v="5824"/>
    <s v="NA"/>
    <s v="NA"/>
    <n v="940029"/>
    <n v="894090"/>
    <n v="905201"/>
    <n v="894462"/>
    <n v="934758"/>
    <n v="932626"/>
    <n v="940029"/>
    <s v="NA"/>
    <s v="NA"/>
    <n v="930622"/>
    <s v="NA"/>
    <s v="NA"/>
    <s v="kosslyn_1978"/>
    <n v="0"/>
    <s v="17712.0"/>
    <n v="4"/>
    <s v="NA"/>
    <s v="yes"/>
    <n v="1024"/>
    <n v="-115"/>
    <n v="165"/>
  </r>
  <r>
    <s v="undefined"/>
    <s v="undefined"/>
    <n v="4157"/>
    <n v="415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6"/>
    <n v="0"/>
    <n v="46"/>
    <n v="6"/>
    <n v="6"/>
    <n v="0"/>
    <n v="0"/>
    <s v="NA"/>
    <n v="6"/>
    <n v="6"/>
    <n v="0"/>
    <s v="NA"/>
    <s v="NA"/>
    <n v="46"/>
    <n v="6"/>
    <n v="6"/>
    <n v="6"/>
    <n v="46"/>
    <n v="46"/>
    <n v="46"/>
    <n v="6"/>
    <s v="NA"/>
    <n v="46"/>
    <s v="NA"/>
    <n v="0"/>
    <s v="stim0"/>
    <s v="-270.0"/>
    <s v="181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puits"/>
    <s v="NA"/>
    <s v="NA"/>
    <n v="4"/>
    <n v="6"/>
    <n v="0"/>
    <n v="4"/>
    <s v="C:/Users/TROCELLIER STACY/Documents/L3 MIASHS/psychologie cognnitive/subject-14.csv"/>
    <s v="legacy"/>
    <n v="5"/>
    <b v="0"/>
    <s v="Melodramatic Milgram"/>
    <s v="4.0.24"/>
    <s v="NA"/>
    <n v="0"/>
    <n v="1"/>
    <s v="NA"/>
    <s v="space"/>
    <s v="space"/>
    <s v="space"/>
    <s v="f7"/>
    <s v="NA"/>
    <s v="space"/>
    <n v="1"/>
    <n v="3073"/>
    <s v="-"/>
    <m/>
    <m/>
    <x v="0"/>
    <s v="NA"/>
    <n v="3231"/>
    <n v="943"/>
    <n v="804"/>
    <n v="248922"/>
    <s v="NA"/>
    <n v="9930"/>
    <n v="3073"/>
    <n v="2"/>
    <s v="legacy"/>
    <n v="1024"/>
    <n v="2"/>
    <n v="48000"/>
    <n v="-16"/>
    <s v="experiment"/>
    <x v="12"/>
    <s v="even"/>
    <s v="NA"/>
    <n v="889846"/>
    <n v="254750"/>
    <s v="NA"/>
    <s v="NA"/>
    <n v="889819"/>
    <s v="NA"/>
    <n v="944185"/>
    <s v="NA"/>
    <n v="940427"/>
    <n v="893145"/>
    <n v="904395"/>
    <n v="5827"/>
    <n v="5821"/>
    <s v="NA"/>
    <n v="893142"/>
    <n v="893142"/>
    <n v="5824"/>
    <s v="NA"/>
    <s v="NA"/>
    <n v="947261"/>
    <n v="894090"/>
    <n v="905201"/>
    <n v="894462"/>
    <n v="944185"/>
    <n v="942427"/>
    <n v="947261"/>
    <s v="NA"/>
    <s v="NA"/>
    <n v="940423"/>
    <s v="NA"/>
    <s v="NA"/>
    <s v="kosslyn_1978"/>
    <n v="0"/>
    <s v="20785.0"/>
    <n v="5"/>
    <s v="NA"/>
    <s v="yes"/>
    <n v="1024"/>
    <n v="-260"/>
    <n v="180"/>
  </r>
  <r>
    <s v="undefined"/>
    <s v="undefined"/>
    <n v="3876"/>
    <n v="387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7"/>
    <n v="0"/>
    <n v="47"/>
    <n v="6"/>
    <n v="6"/>
    <n v="0"/>
    <n v="0"/>
    <s v="NA"/>
    <n v="6"/>
    <n v="6"/>
    <n v="0"/>
    <s v="NA"/>
    <s v="NA"/>
    <n v="47"/>
    <n v="6"/>
    <n v="6"/>
    <n v="6"/>
    <n v="47"/>
    <n v="47"/>
    <n v="47"/>
    <n v="6"/>
    <s v="NA"/>
    <n v="47"/>
    <s v="NA"/>
    <n v="0"/>
    <s v="stim0"/>
    <s v="154.0"/>
    <s v="280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sable"/>
    <s v="NA"/>
    <s v="NA"/>
    <n v="5"/>
    <n v="6"/>
    <n v="0"/>
    <n v="5"/>
    <s v="C:/Users/TROCELLIER STACY/Documents/L3 MIASHS/psychologie cognnitive/subject-14.csv"/>
    <s v="legacy"/>
    <n v="6"/>
    <b v="0"/>
    <s v="Melodramatic Milgram"/>
    <s v="4.0.24"/>
    <s v="NA"/>
    <n v="0"/>
    <n v="1"/>
    <s v="NA"/>
    <s v="space"/>
    <s v="space"/>
    <s v="space"/>
    <s v="f7"/>
    <s v="NA"/>
    <s v="space"/>
    <n v="1"/>
    <n v="2476"/>
    <s v="-"/>
    <m/>
    <m/>
    <x v="0"/>
    <s v="NA"/>
    <n v="3231"/>
    <n v="943"/>
    <n v="804"/>
    <n v="248922"/>
    <s v="NA"/>
    <n v="9930"/>
    <n v="2476"/>
    <n v="2"/>
    <s v="legacy"/>
    <n v="1024"/>
    <n v="2"/>
    <n v="48000"/>
    <n v="-16"/>
    <s v="experiment"/>
    <x v="12"/>
    <s v="even"/>
    <s v="NA"/>
    <n v="889846"/>
    <n v="254750"/>
    <s v="NA"/>
    <s v="NA"/>
    <n v="889819"/>
    <s v="NA"/>
    <n v="951665"/>
    <s v="NA"/>
    <n v="947658"/>
    <n v="893145"/>
    <n v="904395"/>
    <n v="5827"/>
    <n v="5821"/>
    <s v="NA"/>
    <n v="893142"/>
    <n v="893142"/>
    <n v="5824"/>
    <s v="NA"/>
    <s v="NA"/>
    <n v="954144"/>
    <n v="894090"/>
    <n v="905201"/>
    <n v="894462"/>
    <n v="951665"/>
    <n v="949659"/>
    <n v="954143"/>
    <s v="NA"/>
    <s v="NA"/>
    <n v="947655"/>
    <s v="NA"/>
    <s v="NA"/>
    <s v="kosslyn_1978"/>
    <n v="0"/>
    <s v="23261.0"/>
    <n v="6"/>
    <s v="NA"/>
    <s v="yes"/>
    <n v="1024"/>
    <n v="155"/>
    <n v="285"/>
  </r>
  <r>
    <s v="undefined"/>
    <s v="undefined"/>
    <n v="3838"/>
    <n v="383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5"/>
    <n v="0"/>
    <s v="NA"/>
    <s v="NA"/>
    <n v="6"/>
    <s v="NA"/>
    <n v="48"/>
    <n v="0"/>
    <n v="48"/>
    <n v="6"/>
    <n v="6"/>
    <n v="0"/>
    <n v="0"/>
    <s v="NA"/>
    <n v="6"/>
    <n v="6"/>
    <n v="0"/>
    <s v="NA"/>
    <s v="NA"/>
    <n v="48"/>
    <n v="6"/>
    <n v="6"/>
    <n v="6"/>
    <n v="48"/>
    <n v="48"/>
    <n v="48"/>
    <n v="6"/>
    <s v="NA"/>
    <n v="48"/>
    <s v="NA"/>
    <n v="0"/>
    <s v="stim0"/>
    <s v="-199.0"/>
    <s v="252.0"/>
    <s v="Tue Oct  7 16:39:07 2025"/>
    <s v="The main experiment item"/>
    <b v="0"/>
    <x v="0"/>
    <b v="0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NA"/>
    <s v="NA"/>
    <n v="6"/>
    <n v="6"/>
    <n v="0"/>
    <n v="6"/>
    <s v="C:/Users/TROCELLIER STACY/Documents/L3 MIASHS/psychologie cognnitive/subject-14.csv"/>
    <s v="legacy"/>
    <n v="7"/>
    <b v="0"/>
    <s v="Melodramatic Milgram"/>
    <s v="4.0.24"/>
    <s v="NA"/>
    <n v="0"/>
    <n v="1"/>
    <s v="NA"/>
    <s v="space"/>
    <s v="space"/>
    <s v="space"/>
    <s v="f7"/>
    <s v="NA"/>
    <s v="space"/>
    <n v="1"/>
    <n v="3610"/>
    <s v="-"/>
    <m/>
    <m/>
    <x v="0"/>
    <s v="NA"/>
    <n v="3231"/>
    <n v="943"/>
    <n v="804"/>
    <n v="248922"/>
    <s v="NA"/>
    <n v="9930"/>
    <n v="3610"/>
    <n v="2"/>
    <s v="legacy"/>
    <n v="1024"/>
    <n v="2"/>
    <n v="48000"/>
    <n v="-16"/>
    <s v="experiment"/>
    <x v="12"/>
    <s v="even"/>
    <s v="NA"/>
    <n v="889846"/>
    <n v="254750"/>
    <s v="NA"/>
    <s v="NA"/>
    <n v="889819"/>
    <s v="NA"/>
    <n v="958515"/>
    <s v="NA"/>
    <n v="954568"/>
    <n v="893145"/>
    <n v="904395"/>
    <n v="5827"/>
    <n v="5821"/>
    <s v="NA"/>
    <n v="893142"/>
    <n v="893142"/>
    <n v="5824"/>
    <s v="NA"/>
    <s v="NA"/>
    <n v="962128"/>
    <n v="894090"/>
    <n v="905201"/>
    <n v="894462"/>
    <n v="958515"/>
    <n v="956568"/>
    <n v="962128"/>
    <s v="NA"/>
    <s v="NA"/>
    <n v="954565"/>
    <s v="NA"/>
    <s v="NA"/>
    <s v="kosslyn_1978"/>
    <n v="0"/>
    <s v="26871.0"/>
    <n v="7"/>
    <s v="NA"/>
    <s v="yes"/>
    <n v="1024"/>
    <n v="-190"/>
    <n v="264"/>
  </r>
  <r>
    <n v="100"/>
    <n v="100"/>
    <n v="56051"/>
    <n v="5605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0"/>
    <n v="0"/>
    <n v="6"/>
    <n v="0"/>
    <n v="48"/>
    <n v="0"/>
    <n v="48"/>
    <n v="6"/>
    <n v="6"/>
    <n v="0"/>
    <n v="0"/>
    <n v="0"/>
    <n v="6"/>
    <n v="6"/>
    <n v="0"/>
    <n v="0"/>
    <n v="0"/>
    <n v="49"/>
    <n v="6"/>
    <n v="6"/>
    <n v="6"/>
    <n v="48"/>
    <n v="48"/>
    <n v="48"/>
    <n v="6"/>
    <n v="0"/>
    <n v="48"/>
    <n v="0"/>
    <n v="0"/>
    <s v="stim0"/>
    <s v="-199.0"/>
    <s v="252.0"/>
    <s v="Tue Oct  7 16:39:07 2025"/>
    <s v="The main experiment item"/>
    <b v="0"/>
    <x v="1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Rocher"/>
    <n v="0"/>
    <n v="7"/>
    <n v="0"/>
    <n v="6"/>
    <s v="C:/Users/TROCELLIER STACY/Documents/L3 MIASHS/psychologie cognnitive/subject-14.csv"/>
    <s v="legacy"/>
    <n v="7"/>
    <b v="0"/>
    <s v="Melodramatic Milgram"/>
    <s v="4.0.24"/>
    <n v="32"/>
    <n v="0"/>
    <s v="q"/>
    <s v="caps lock"/>
    <s v="space"/>
    <s v="space"/>
    <s v="space"/>
    <s v="f7"/>
    <s v="q"/>
    <s v="space"/>
    <n v="1"/>
    <n v="56051"/>
    <n v="56051"/>
    <n v="2785.2142857142858"/>
    <n v="8580.725799467351"/>
    <x v="1"/>
    <n v="54551"/>
    <n v="5577"/>
    <n v="943"/>
    <n v="804"/>
    <n v="248922"/>
    <n v="56051"/>
    <n v="9930"/>
    <n v="3610"/>
    <n v="2"/>
    <s v="legacy"/>
    <n v="1024"/>
    <n v="2"/>
    <n v="48000"/>
    <n v="-16"/>
    <s v="experiment"/>
    <x v="12"/>
    <s v="even"/>
    <n v="967751"/>
    <n v="962164"/>
    <n v="254750"/>
    <n v="1023128"/>
    <n v="1025074"/>
    <n v="962135"/>
    <n v="1023128"/>
    <n v="958515"/>
    <s v="NA"/>
    <n v="954568"/>
    <n v="893145"/>
    <n v="904395"/>
    <n v="5827"/>
    <n v="5821"/>
    <n v="1022374"/>
    <n v="893142"/>
    <n v="893142"/>
    <n v="5824"/>
    <n v="1028765"/>
    <n v="1027075"/>
    <n v="1084817"/>
    <n v="894090"/>
    <n v="905201"/>
    <n v="894462"/>
    <n v="958515"/>
    <n v="956568"/>
    <n v="962128"/>
    <s v="NA"/>
    <n v="1028765"/>
    <n v="954565"/>
    <n v="1022371"/>
    <n v="1022304"/>
    <s v="kosslyn_1978"/>
    <n v="1"/>
    <s v="56051.0"/>
    <n v="1"/>
    <s v="possible"/>
    <s v="yes"/>
    <n v="1024"/>
    <n v="-190"/>
    <n v="264"/>
  </r>
  <r>
    <n v="100"/>
    <n v="100"/>
    <n v="35222"/>
    <n v="3522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"/>
    <n v="1"/>
    <n v="6"/>
    <n v="1"/>
    <n v="48"/>
    <n v="0"/>
    <n v="48"/>
    <n v="6"/>
    <n v="6"/>
    <n v="0"/>
    <n v="0"/>
    <n v="1"/>
    <n v="6"/>
    <n v="6"/>
    <n v="0"/>
    <n v="1"/>
    <n v="1"/>
    <n v="50"/>
    <n v="6"/>
    <n v="6"/>
    <n v="6"/>
    <n v="48"/>
    <n v="48"/>
    <n v="48"/>
    <n v="6"/>
    <n v="1"/>
    <n v="48"/>
    <n v="1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tour"/>
    <n v="1"/>
    <n v="7"/>
    <n v="0"/>
    <n v="6"/>
    <s v="C:/Users/TROCELLIER STACY/Documents/L3 MIASHS/psychologie cognnitive/subject-14.csv"/>
    <s v="legacy"/>
    <n v="7"/>
    <b v="0"/>
    <s v="Melodramatic Milgram"/>
    <s v="4.0.24"/>
    <n v="65"/>
    <n v="0"/>
    <s v="m"/>
    <s v="caps lock"/>
    <s v="space"/>
    <s v="space"/>
    <s v="space"/>
    <s v="f7"/>
    <s v="m"/>
    <s v="space"/>
    <n v="1"/>
    <n v="14393"/>
    <s v="-"/>
    <n v="2785.2142857142858"/>
    <n v="8580.725799467351"/>
    <x v="1"/>
    <n v="54551"/>
    <n v="5577"/>
    <n v="943"/>
    <n v="804"/>
    <n v="248922"/>
    <n v="14393"/>
    <n v="9930"/>
    <n v="3610"/>
    <n v="2"/>
    <s v="legacy"/>
    <n v="1024"/>
    <n v="2"/>
    <n v="48000"/>
    <n v="-16"/>
    <s v="experiment"/>
    <x v="12"/>
    <s v="even"/>
    <n v="967751"/>
    <n v="962164"/>
    <n v="254750"/>
    <n v="1085641"/>
    <n v="1087325"/>
    <n v="962135"/>
    <n v="1085641"/>
    <n v="958515"/>
    <s v="NA"/>
    <n v="954568"/>
    <n v="893145"/>
    <n v="904395"/>
    <n v="5827"/>
    <n v="5821"/>
    <n v="1084887"/>
    <n v="893142"/>
    <n v="893142"/>
    <n v="5824"/>
    <n v="1090615"/>
    <n v="1089325"/>
    <n v="1105010"/>
    <n v="894090"/>
    <n v="905201"/>
    <n v="894462"/>
    <n v="958515"/>
    <n v="956568"/>
    <n v="962128"/>
    <s v="NA"/>
    <n v="1090615"/>
    <n v="954565"/>
    <n v="1084884"/>
    <n v="1022304"/>
    <s v="kosslyn_1978"/>
    <n v="2"/>
    <s v="70444.0"/>
    <n v="2"/>
    <s v="impossible"/>
    <s v="yes"/>
    <n v="1024"/>
    <n v="-190"/>
    <n v="264"/>
  </r>
  <r>
    <n v="100"/>
    <n v="100"/>
    <n v="24641"/>
    <n v="2464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2"/>
    <n v="2"/>
    <n v="6"/>
    <n v="2"/>
    <n v="48"/>
    <n v="0"/>
    <n v="48"/>
    <n v="6"/>
    <n v="6"/>
    <n v="0"/>
    <n v="0"/>
    <n v="2"/>
    <n v="6"/>
    <n v="6"/>
    <n v="0"/>
    <n v="2"/>
    <n v="2"/>
    <n v="51"/>
    <n v="6"/>
    <n v="6"/>
    <n v="6"/>
    <n v="48"/>
    <n v="48"/>
    <n v="48"/>
    <n v="6"/>
    <n v="2"/>
    <n v="48"/>
    <n v="2"/>
    <n v="0"/>
    <s v="stim0"/>
    <s v="-199.0"/>
    <s v="252.0"/>
    <s v="Tue Oct  7 16:39:07 2025"/>
    <s v="The main experiment item"/>
    <b v="0"/>
    <x v="3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Lac"/>
    <n v="2"/>
    <n v="7"/>
    <n v="0"/>
    <n v="6"/>
    <s v="C:/Users/TROCELLIER STACY/Documents/L3 MIASHS/psychologie cognnitive/subject-14.csv"/>
    <s v="legacy"/>
    <n v="7"/>
    <b v="0"/>
    <s v="Melodramatic Milgram"/>
    <s v="4.0.24"/>
    <n v="39"/>
    <n v="0"/>
    <s v="q"/>
    <s v="caps lock"/>
    <s v="space"/>
    <s v="space"/>
    <s v="space"/>
    <s v="f7"/>
    <s v="q"/>
    <s v="space"/>
    <n v="1"/>
    <n v="3481"/>
    <n v="3481"/>
    <n v="2785.2142857142858"/>
    <n v="8580.725799467351"/>
    <x v="425"/>
    <n v="54551"/>
    <n v="5577"/>
    <n v="943"/>
    <n v="804"/>
    <n v="248922"/>
    <n v="3481"/>
    <n v="9930"/>
    <n v="3610"/>
    <n v="2"/>
    <s v="legacy"/>
    <n v="1024"/>
    <n v="2"/>
    <n v="48000"/>
    <n v="-16"/>
    <s v="experiment"/>
    <x v="12"/>
    <s v="even"/>
    <n v="967751"/>
    <n v="962164"/>
    <n v="254750"/>
    <n v="1105834"/>
    <n v="1107785"/>
    <n v="962135"/>
    <n v="1105833"/>
    <n v="958515"/>
    <s v="NA"/>
    <n v="954568"/>
    <n v="893145"/>
    <n v="904395"/>
    <n v="5827"/>
    <n v="5821"/>
    <n v="1105080"/>
    <n v="893142"/>
    <n v="893142"/>
    <n v="5824"/>
    <n v="1111374"/>
    <n v="1109785"/>
    <n v="1114856"/>
    <n v="894090"/>
    <n v="905201"/>
    <n v="894462"/>
    <n v="958515"/>
    <n v="956568"/>
    <n v="962128"/>
    <s v="NA"/>
    <n v="1111374"/>
    <n v="954565"/>
    <n v="1105077"/>
    <n v="1022304"/>
    <s v="kosslyn_1978"/>
    <n v="3"/>
    <s v="73925.0"/>
    <n v="3"/>
    <s v="possible"/>
    <s v="yes"/>
    <n v="1024"/>
    <n v="-190"/>
    <n v="264"/>
  </r>
  <r>
    <n v="100"/>
    <n v="100"/>
    <n v="18764"/>
    <n v="1876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"/>
    <n v="3"/>
    <n v="6"/>
    <n v="3"/>
    <n v="48"/>
    <n v="0"/>
    <n v="48"/>
    <n v="6"/>
    <n v="6"/>
    <n v="0"/>
    <n v="0"/>
    <n v="3"/>
    <n v="6"/>
    <n v="6"/>
    <n v="0"/>
    <n v="3"/>
    <n v="3"/>
    <n v="52"/>
    <n v="6"/>
    <n v="6"/>
    <n v="6"/>
    <n v="48"/>
    <n v="48"/>
    <n v="48"/>
    <n v="6"/>
    <n v="3"/>
    <n v="48"/>
    <n v="3"/>
    <n v="0"/>
    <s v="stim0"/>
    <s v="-199.0"/>
    <s v="252.0"/>
    <s v="Tue Oct  7 16:39:07 2025"/>
    <s v="The main experiment item"/>
    <b v="0"/>
    <x v="4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Herbe"/>
    <n v="3"/>
    <n v="7"/>
    <n v="0"/>
    <n v="6"/>
    <s v="C:/Users/TROCELLIER STACY/Documents/L3 MIASHS/psychologie cognnitive/subject-14.csv"/>
    <s v="legacy"/>
    <n v="7"/>
    <b v="0"/>
    <s v="Melodramatic Milgram"/>
    <s v="4.0.24"/>
    <n v="15"/>
    <n v="0"/>
    <s v="q"/>
    <s v="caps lock"/>
    <s v="space"/>
    <s v="space"/>
    <s v="space"/>
    <s v="f7"/>
    <s v="q"/>
    <s v="space"/>
    <n v="1"/>
    <n v="1131"/>
    <n v="1131"/>
    <n v="2785.2142857142858"/>
    <n v="8580.725799467351"/>
    <x v="426"/>
    <n v="54551"/>
    <n v="5577"/>
    <n v="943"/>
    <n v="804"/>
    <n v="248922"/>
    <n v="1131"/>
    <n v="9930"/>
    <n v="3610"/>
    <n v="2"/>
    <s v="legacy"/>
    <n v="1024"/>
    <n v="2"/>
    <n v="48000"/>
    <n v="-16"/>
    <s v="experiment"/>
    <x v="12"/>
    <s v="even"/>
    <n v="967751"/>
    <n v="962164"/>
    <n v="254750"/>
    <n v="1115683"/>
    <n v="1117454"/>
    <n v="962135"/>
    <n v="1115683"/>
    <n v="958515"/>
    <s v="NA"/>
    <n v="954568"/>
    <n v="893145"/>
    <n v="904395"/>
    <n v="5827"/>
    <n v="5821"/>
    <n v="1114929"/>
    <n v="893142"/>
    <n v="893142"/>
    <n v="5824"/>
    <n v="1121415"/>
    <n v="1119454"/>
    <n v="1122547"/>
    <n v="894090"/>
    <n v="905201"/>
    <n v="894462"/>
    <n v="958515"/>
    <n v="956568"/>
    <n v="962128"/>
    <s v="NA"/>
    <n v="1121414"/>
    <n v="954565"/>
    <n v="1114926"/>
    <n v="1022304"/>
    <s v="kosslyn_1978"/>
    <n v="4"/>
    <s v="75056.0"/>
    <n v="4"/>
    <s v="possible"/>
    <s v="yes"/>
    <n v="1024"/>
    <n v="-190"/>
    <n v="264"/>
  </r>
  <r>
    <n v="100"/>
    <n v="100"/>
    <n v="15964"/>
    <n v="1596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4"/>
    <n v="4"/>
    <n v="6"/>
    <n v="4"/>
    <n v="48"/>
    <n v="0"/>
    <n v="48"/>
    <n v="6"/>
    <n v="6"/>
    <n v="0"/>
    <n v="0"/>
    <n v="4"/>
    <n v="6"/>
    <n v="6"/>
    <n v="0"/>
    <n v="4"/>
    <n v="4"/>
    <n v="53"/>
    <n v="6"/>
    <n v="6"/>
    <n v="6"/>
    <n v="48"/>
    <n v="48"/>
    <n v="48"/>
    <n v="6"/>
    <n v="4"/>
    <n v="48"/>
    <n v="4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pont"/>
    <n v="4"/>
    <n v="7"/>
    <n v="0"/>
    <n v="6"/>
    <s v="C:/Users/TROCELLIER STACY/Documents/L3 MIASHS/psychologie cognnitive/subject-14.csv"/>
    <s v="legacy"/>
    <n v="7"/>
    <b v="0"/>
    <s v="Melodramatic Milgram"/>
    <s v="4.0.24"/>
    <n v="50"/>
    <n v="0"/>
    <s v="m"/>
    <s v="caps lock"/>
    <s v="space"/>
    <s v="space"/>
    <s v="space"/>
    <s v="f7"/>
    <s v="m"/>
    <s v="space"/>
    <n v="1"/>
    <n v="4765"/>
    <s v="-"/>
    <n v="2785.2142857142858"/>
    <n v="8580.725799467351"/>
    <x v="1"/>
    <n v="54551"/>
    <n v="5577"/>
    <n v="943"/>
    <n v="804"/>
    <n v="248922"/>
    <n v="4765"/>
    <n v="9930"/>
    <n v="3610"/>
    <n v="2"/>
    <s v="legacy"/>
    <n v="1024"/>
    <n v="2"/>
    <n v="48000"/>
    <n v="-16"/>
    <s v="experiment"/>
    <x v="12"/>
    <s v="even"/>
    <n v="967751"/>
    <n v="962164"/>
    <n v="254750"/>
    <n v="1123370"/>
    <n v="1125064"/>
    <n v="962135"/>
    <n v="1123369"/>
    <n v="958515"/>
    <s v="NA"/>
    <n v="954568"/>
    <n v="893145"/>
    <n v="904395"/>
    <n v="5827"/>
    <n v="5821"/>
    <n v="1122615"/>
    <n v="893142"/>
    <n v="893142"/>
    <n v="5824"/>
    <n v="1128616"/>
    <n v="1127064"/>
    <n v="1133382"/>
    <n v="894090"/>
    <n v="905201"/>
    <n v="894462"/>
    <n v="958515"/>
    <n v="956568"/>
    <n v="962128"/>
    <s v="NA"/>
    <n v="1128616"/>
    <n v="954565"/>
    <n v="1122613"/>
    <n v="1022304"/>
    <s v="kosslyn_1978"/>
    <n v="5"/>
    <s v="79821.0"/>
    <n v="5"/>
    <s v="impossible"/>
    <s v="yes"/>
    <n v="1024"/>
    <n v="-190"/>
    <n v="264"/>
  </r>
  <r>
    <n v="100"/>
    <n v="100"/>
    <n v="13489"/>
    <n v="1348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5"/>
    <n v="5"/>
    <n v="6"/>
    <n v="5"/>
    <n v="48"/>
    <n v="0"/>
    <n v="48"/>
    <n v="6"/>
    <n v="6"/>
    <n v="0"/>
    <n v="0"/>
    <n v="5"/>
    <n v="6"/>
    <n v="6"/>
    <n v="0"/>
    <n v="5"/>
    <n v="5"/>
    <n v="54"/>
    <n v="6"/>
    <n v="6"/>
    <n v="6"/>
    <n v="48"/>
    <n v="48"/>
    <n v="48"/>
    <n v="6"/>
    <n v="5"/>
    <n v="48"/>
    <n v="5"/>
    <n v="0"/>
    <s v="stim0"/>
    <s v="-199.0"/>
    <s v="252.0"/>
    <s v="Tue Oct  7 16:39:07 2025"/>
    <s v="The main experiment item"/>
    <b v="0"/>
    <x v="5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Hutte"/>
    <n v="5"/>
    <n v="7"/>
    <n v="0"/>
    <n v="6"/>
    <s v="C:/Users/TROCELLIER STACY/Documents/L3 MIASHS/psychologie cognnitive/subject-14.csv"/>
    <s v="legacy"/>
    <n v="7"/>
    <b v="0"/>
    <s v="Melodramatic Milgram"/>
    <s v="4.0.24"/>
    <n v="22"/>
    <n v="0"/>
    <s v="q"/>
    <s v="caps lock"/>
    <s v="space"/>
    <s v="space"/>
    <s v="space"/>
    <s v="f7"/>
    <s v="q"/>
    <s v="space"/>
    <n v="1"/>
    <n v="1116"/>
    <n v="1116"/>
    <n v="2785.2142857142858"/>
    <n v="8580.725799467351"/>
    <x v="53"/>
    <n v="54551"/>
    <n v="5577"/>
    <n v="943"/>
    <n v="804"/>
    <n v="248922"/>
    <n v="1116"/>
    <n v="9930"/>
    <n v="3610"/>
    <n v="2"/>
    <s v="legacy"/>
    <n v="1024"/>
    <n v="2"/>
    <n v="48000"/>
    <n v="-16"/>
    <s v="experiment"/>
    <x v="12"/>
    <s v="even"/>
    <n v="967751"/>
    <n v="962164"/>
    <n v="254750"/>
    <n v="1134208"/>
    <n v="1136334"/>
    <n v="962135"/>
    <n v="1134207"/>
    <n v="958515"/>
    <s v="NA"/>
    <n v="954568"/>
    <n v="893145"/>
    <n v="904395"/>
    <n v="5827"/>
    <n v="5821"/>
    <n v="1133454"/>
    <n v="893142"/>
    <n v="893142"/>
    <n v="5824"/>
    <n v="1140294"/>
    <n v="1138334"/>
    <n v="1141412"/>
    <n v="894090"/>
    <n v="905201"/>
    <n v="894462"/>
    <n v="958515"/>
    <n v="956568"/>
    <n v="962128"/>
    <s v="NA"/>
    <n v="1140294"/>
    <n v="954565"/>
    <n v="1133451"/>
    <n v="1022304"/>
    <s v="kosslyn_1978"/>
    <n v="6"/>
    <s v="80937.0"/>
    <n v="6"/>
    <s v="possible"/>
    <s v="yes"/>
    <n v="1024"/>
    <n v="-190"/>
    <n v="264"/>
  </r>
  <r>
    <n v="100"/>
    <n v="100"/>
    <n v="12359"/>
    <n v="1235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"/>
    <n v="6"/>
    <n v="6"/>
    <n v="6"/>
    <n v="48"/>
    <n v="0"/>
    <n v="48"/>
    <n v="6"/>
    <n v="6"/>
    <n v="0"/>
    <n v="0"/>
    <n v="6"/>
    <n v="6"/>
    <n v="6"/>
    <n v="0"/>
    <n v="6"/>
    <n v="6"/>
    <n v="55"/>
    <n v="6"/>
    <n v="6"/>
    <n v="6"/>
    <n v="48"/>
    <n v="48"/>
    <n v="48"/>
    <n v="6"/>
    <n v="6"/>
    <n v="48"/>
    <n v="6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Ruisseau"/>
    <n v="6"/>
    <n v="7"/>
    <n v="0"/>
    <n v="6"/>
    <s v="C:/Users/TROCELLIER STACY/Documents/L3 MIASHS/psychologie cognnitive/subject-14.csv"/>
    <s v="legacy"/>
    <n v="7"/>
    <b v="0"/>
    <s v="Melodramatic Milgram"/>
    <s v="4.0.24"/>
    <n v="79"/>
    <n v="0"/>
    <s v="m"/>
    <s v="caps lock"/>
    <s v="space"/>
    <s v="space"/>
    <s v="space"/>
    <s v="f7"/>
    <s v="m"/>
    <s v="space"/>
    <n v="1"/>
    <n v="5579"/>
    <s v="-"/>
    <n v="2785.2142857142858"/>
    <n v="8580.725799467351"/>
    <x v="1"/>
    <n v="54551"/>
    <n v="5577"/>
    <n v="943"/>
    <n v="804"/>
    <n v="248922"/>
    <n v="5579"/>
    <n v="9930"/>
    <n v="3610"/>
    <n v="2"/>
    <s v="legacy"/>
    <n v="1024"/>
    <n v="2"/>
    <n v="48000"/>
    <n v="-16"/>
    <s v="experiment"/>
    <x v="12"/>
    <s v="even"/>
    <n v="967751"/>
    <n v="962164"/>
    <n v="254750"/>
    <n v="1142239"/>
    <n v="1144354"/>
    <n v="962135"/>
    <n v="1142238"/>
    <n v="958515"/>
    <s v="NA"/>
    <n v="954568"/>
    <n v="893145"/>
    <n v="904395"/>
    <n v="5827"/>
    <n v="5821"/>
    <n v="1141485"/>
    <n v="893142"/>
    <n v="893142"/>
    <n v="5824"/>
    <n v="1148066"/>
    <n v="1146354"/>
    <n v="1153646"/>
    <n v="894090"/>
    <n v="905201"/>
    <n v="894462"/>
    <n v="958515"/>
    <n v="956568"/>
    <n v="962128"/>
    <s v="NA"/>
    <n v="1148065"/>
    <n v="954565"/>
    <n v="1141482"/>
    <n v="1022304"/>
    <s v="kosslyn_1978"/>
    <n v="7"/>
    <s v="86516.0"/>
    <n v="7"/>
    <s v="impossible"/>
    <s v="yes"/>
    <n v="1024"/>
    <n v="-190"/>
    <n v="264"/>
  </r>
  <r>
    <n v="100"/>
    <n v="100"/>
    <n v="11043"/>
    <n v="110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"/>
    <n v="7"/>
    <n v="6"/>
    <n v="7"/>
    <n v="48"/>
    <n v="0"/>
    <n v="48"/>
    <n v="6"/>
    <n v="6"/>
    <n v="0"/>
    <n v="0"/>
    <n v="7"/>
    <n v="6"/>
    <n v="6"/>
    <n v="0"/>
    <n v="7"/>
    <n v="7"/>
    <n v="56"/>
    <n v="6"/>
    <n v="6"/>
    <n v="6"/>
    <n v="48"/>
    <n v="48"/>
    <n v="48"/>
    <n v="6"/>
    <n v="7"/>
    <n v="48"/>
    <n v="7"/>
    <n v="0"/>
    <s v="stim0"/>
    <s v="-199.0"/>
    <s v="252.0"/>
    <s v="Tue Oct  7 16:39:07 2025"/>
    <s v="The main experiment item"/>
    <b v="0"/>
    <x v="5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Arbre"/>
    <n v="7"/>
    <n v="7"/>
    <n v="0"/>
    <n v="6"/>
    <s v="C:/Users/TROCELLIER STACY/Documents/L3 MIASHS/psychologie cognnitive/subject-14.csv"/>
    <s v="legacy"/>
    <n v="7"/>
    <b v="0"/>
    <s v="Melodramatic Milgram"/>
    <s v="4.0.24"/>
    <n v="1"/>
    <n v="0"/>
    <s v="q"/>
    <s v="caps lock"/>
    <s v="space"/>
    <s v="space"/>
    <s v="space"/>
    <s v="f7"/>
    <s v="q"/>
    <s v="space"/>
    <n v="1"/>
    <n v="1830"/>
    <n v="1830"/>
    <n v="2785.2142857142858"/>
    <n v="8580.725799467351"/>
    <x v="427"/>
    <n v="54551"/>
    <n v="5577"/>
    <n v="943"/>
    <n v="804"/>
    <n v="248922"/>
    <n v="1830"/>
    <n v="9930"/>
    <n v="3610"/>
    <n v="2"/>
    <s v="legacy"/>
    <n v="1024"/>
    <n v="2"/>
    <n v="48000"/>
    <n v="-16"/>
    <s v="experiment"/>
    <x v="12"/>
    <s v="even"/>
    <n v="967751"/>
    <n v="962164"/>
    <n v="254750"/>
    <n v="1154475"/>
    <n v="1156424"/>
    <n v="962135"/>
    <n v="1154475"/>
    <n v="958515"/>
    <s v="NA"/>
    <n v="954568"/>
    <n v="893145"/>
    <n v="904395"/>
    <n v="5827"/>
    <n v="5821"/>
    <n v="1153721"/>
    <n v="893142"/>
    <n v="893142"/>
    <n v="5824"/>
    <n v="1160544"/>
    <n v="1158425"/>
    <n v="1162376"/>
    <n v="894090"/>
    <n v="905201"/>
    <n v="894462"/>
    <n v="958515"/>
    <n v="956568"/>
    <n v="962128"/>
    <s v="NA"/>
    <n v="1160544"/>
    <n v="954565"/>
    <n v="1153718"/>
    <n v="1022304"/>
    <s v="kosslyn_1978"/>
    <n v="8"/>
    <s v="88346.0"/>
    <n v="8"/>
    <s v="possible"/>
    <s v="yes"/>
    <n v="1024"/>
    <n v="-190"/>
    <n v="264"/>
  </r>
  <r>
    <n v="100"/>
    <n v="100"/>
    <n v="10075"/>
    <n v="1007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8"/>
    <n v="8"/>
    <n v="6"/>
    <n v="8"/>
    <n v="48"/>
    <n v="0"/>
    <n v="48"/>
    <n v="6"/>
    <n v="6"/>
    <n v="0"/>
    <n v="0"/>
    <n v="8"/>
    <n v="6"/>
    <n v="6"/>
    <n v="0"/>
    <n v="8"/>
    <n v="8"/>
    <n v="57"/>
    <n v="6"/>
    <n v="6"/>
    <n v="6"/>
    <n v="48"/>
    <n v="48"/>
    <n v="48"/>
    <n v="6"/>
    <n v="8"/>
    <n v="48"/>
    <n v="8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phare"/>
    <n v="8"/>
    <n v="7"/>
    <n v="0"/>
    <n v="6"/>
    <s v="C:/Users/TROCELLIER STACY/Documents/L3 MIASHS/psychologie cognnitive/subject-14.csv"/>
    <s v="legacy"/>
    <n v="7"/>
    <b v="0"/>
    <s v="Melodramatic Milgram"/>
    <s v="4.0.24"/>
    <n v="44"/>
    <n v="0"/>
    <s v="m"/>
    <s v="caps lock"/>
    <s v="space"/>
    <s v="space"/>
    <s v="space"/>
    <s v="f7"/>
    <s v="m"/>
    <s v="space"/>
    <n v="1"/>
    <n v="2336"/>
    <s v="-"/>
    <n v="2785.2142857142858"/>
    <n v="8580.725799467351"/>
    <x v="1"/>
    <n v="54551"/>
    <n v="5577"/>
    <n v="943"/>
    <n v="804"/>
    <n v="248922"/>
    <n v="2336"/>
    <n v="9930"/>
    <n v="3610"/>
    <n v="2"/>
    <s v="legacy"/>
    <n v="1024"/>
    <n v="2"/>
    <n v="48000"/>
    <n v="-16"/>
    <s v="experiment"/>
    <x v="12"/>
    <s v="even"/>
    <n v="967751"/>
    <n v="962164"/>
    <n v="254750"/>
    <n v="1163205"/>
    <n v="1165156"/>
    <n v="962135"/>
    <n v="1163205"/>
    <n v="958515"/>
    <s v="NA"/>
    <n v="954568"/>
    <n v="893145"/>
    <n v="904395"/>
    <n v="5827"/>
    <n v="5821"/>
    <n v="1162452"/>
    <n v="893142"/>
    <n v="893142"/>
    <n v="5824"/>
    <n v="1168884"/>
    <n v="1167156"/>
    <n v="1171222"/>
    <n v="894090"/>
    <n v="905201"/>
    <n v="894462"/>
    <n v="958515"/>
    <n v="956568"/>
    <n v="962128"/>
    <s v="NA"/>
    <n v="1168884"/>
    <n v="954565"/>
    <n v="1162450"/>
    <n v="1022304"/>
    <s v="kosslyn_1978"/>
    <n v="9"/>
    <s v="90682.0"/>
    <n v="9"/>
    <s v="impossible"/>
    <s v="yes"/>
    <n v="1024"/>
    <n v="-190"/>
    <n v="264"/>
  </r>
  <r>
    <n v="100"/>
    <n v="100"/>
    <n v="9228"/>
    <n v="922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9"/>
    <n v="9"/>
    <n v="6"/>
    <n v="9"/>
    <n v="48"/>
    <n v="0"/>
    <n v="48"/>
    <n v="6"/>
    <n v="6"/>
    <n v="0"/>
    <n v="0"/>
    <n v="9"/>
    <n v="6"/>
    <n v="6"/>
    <n v="0"/>
    <n v="9"/>
    <n v="9"/>
    <n v="58"/>
    <n v="6"/>
    <n v="6"/>
    <n v="6"/>
    <n v="48"/>
    <n v="48"/>
    <n v="48"/>
    <n v="6"/>
    <n v="9"/>
    <n v="48"/>
    <n v="9"/>
    <n v="0"/>
    <s v="stim0"/>
    <s v="-199.0"/>
    <s v="252.0"/>
    <s v="Tue Oct  7 16:39:07 2025"/>
    <s v="The main experiment item"/>
    <b v="0"/>
    <x v="6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Lac"/>
    <n v="9"/>
    <n v="7"/>
    <n v="0"/>
    <n v="6"/>
    <s v="C:/Users/TROCELLIER STACY/Documents/L3 MIASHS/psychologie cognnitive/subject-14.csv"/>
    <s v="legacy"/>
    <n v="7"/>
    <b v="0"/>
    <s v="Melodramatic Milgram"/>
    <s v="4.0.24"/>
    <n v="9"/>
    <n v="0"/>
    <s v="q"/>
    <s v="caps lock"/>
    <s v="space"/>
    <s v="space"/>
    <s v="space"/>
    <s v="f7"/>
    <s v="q"/>
    <s v="space"/>
    <n v="1"/>
    <n v="1607"/>
    <n v="1607"/>
    <n v="2785.2142857142858"/>
    <n v="8580.725799467351"/>
    <x v="428"/>
    <n v="54551"/>
    <n v="5577"/>
    <n v="943"/>
    <n v="804"/>
    <n v="248922"/>
    <n v="1607"/>
    <n v="9930"/>
    <n v="3610"/>
    <n v="2"/>
    <s v="legacy"/>
    <n v="1024"/>
    <n v="2"/>
    <n v="48000"/>
    <n v="-16"/>
    <s v="experiment"/>
    <x v="12"/>
    <s v="even"/>
    <n v="967751"/>
    <n v="962164"/>
    <n v="254750"/>
    <n v="1172044"/>
    <n v="1173744"/>
    <n v="962135"/>
    <n v="1172044"/>
    <n v="958515"/>
    <s v="NA"/>
    <n v="954568"/>
    <n v="893145"/>
    <n v="904395"/>
    <n v="5827"/>
    <n v="5821"/>
    <n v="1171291"/>
    <n v="893142"/>
    <n v="893142"/>
    <n v="5824"/>
    <n v="1177334"/>
    <n v="1175744"/>
    <n v="1178942"/>
    <n v="894090"/>
    <n v="905201"/>
    <n v="894462"/>
    <n v="958515"/>
    <n v="956568"/>
    <n v="962128"/>
    <s v="NA"/>
    <n v="1177334"/>
    <n v="954565"/>
    <n v="1171288"/>
    <n v="1022304"/>
    <s v="kosslyn_1978"/>
    <n v="10"/>
    <s v="92289.0"/>
    <n v="10"/>
    <s v="possible"/>
    <s v="yes"/>
    <n v="1024"/>
    <n v="-190"/>
    <n v="264"/>
  </r>
  <r>
    <n v="100"/>
    <n v="100"/>
    <n v="8493"/>
    <n v="849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0"/>
    <n v="10"/>
    <n v="6"/>
    <n v="10"/>
    <n v="48"/>
    <n v="0"/>
    <n v="48"/>
    <n v="6"/>
    <n v="6"/>
    <n v="0"/>
    <n v="0"/>
    <n v="10"/>
    <n v="6"/>
    <n v="6"/>
    <n v="0"/>
    <n v="10"/>
    <n v="10"/>
    <n v="59"/>
    <n v="6"/>
    <n v="6"/>
    <n v="6"/>
    <n v="48"/>
    <n v="48"/>
    <n v="48"/>
    <n v="6"/>
    <n v="10"/>
    <n v="48"/>
    <n v="10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grotte"/>
    <n v="10"/>
    <n v="7"/>
    <n v="0"/>
    <n v="6"/>
    <s v="C:/Users/TROCELLIER STACY/Documents/L3 MIASHS/psychologie cognnitive/subject-14.csv"/>
    <s v="legacy"/>
    <n v="7"/>
    <b v="0"/>
    <s v="Melodramatic Milgram"/>
    <s v="4.0.24"/>
    <n v="48"/>
    <n v="0"/>
    <s v="m"/>
    <s v="caps lock"/>
    <s v="space"/>
    <s v="space"/>
    <s v="space"/>
    <s v="f7"/>
    <s v="m"/>
    <s v="space"/>
    <n v="1"/>
    <n v="1139"/>
    <s v="-"/>
    <n v="2785.2142857142858"/>
    <n v="8580.725799467351"/>
    <x v="1"/>
    <n v="54551"/>
    <n v="5577"/>
    <n v="943"/>
    <n v="804"/>
    <n v="248922"/>
    <n v="1139"/>
    <n v="9930"/>
    <n v="3610"/>
    <n v="2"/>
    <s v="legacy"/>
    <n v="1024"/>
    <n v="2"/>
    <n v="48000"/>
    <n v="-16"/>
    <s v="experiment"/>
    <x v="12"/>
    <s v="even"/>
    <n v="967751"/>
    <n v="962164"/>
    <n v="254750"/>
    <n v="1179771"/>
    <n v="1181724"/>
    <n v="962135"/>
    <n v="1179770"/>
    <n v="958515"/>
    <s v="NA"/>
    <n v="954568"/>
    <n v="893145"/>
    <n v="904395"/>
    <n v="5827"/>
    <n v="5821"/>
    <n v="1179017"/>
    <n v="893142"/>
    <n v="893142"/>
    <n v="5824"/>
    <n v="1185294"/>
    <n v="1183724"/>
    <n v="1186435"/>
    <n v="894090"/>
    <n v="905201"/>
    <n v="894462"/>
    <n v="958515"/>
    <n v="956568"/>
    <n v="962128"/>
    <s v="NA"/>
    <n v="1185294"/>
    <n v="954565"/>
    <n v="1179014"/>
    <n v="1022304"/>
    <s v="kosslyn_1978"/>
    <n v="11"/>
    <s v="93428.0"/>
    <n v="11"/>
    <s v="impossible"/>
    <s v="yes"/>
    <n v="1024"/>
    <n v="-190"/>
    <n v="264"/>
  </r>
  <r>
    <n v="100"/>
    <n v="100"/>
    <n v="8413"/>
    <n v="841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1"/>
    <n v="11"/>
    <n v="6"/>
    <n v="11"/>
    <n v="48"/>
    <n v="0"/>
    <n v="48"/>
    <n v="6"/>
    <n v="6"/>
    <n v="0"/>
    <n v="0"/>
    <n v="11"/>
    <n v="6"/>
    <n v="6"/>
    <n v="0"/>
    <n v="11"/>
    <n v="11"/>
    <n v="60"/>
    <n v="6"/>
    <n v="6"/>
    <n v="6"/>
    <n v="48"/>
    <n v="48"/>
    <n v="48"/>
    <n v="6"/>
    <n v="11"/>
    <n v="48"/>
    <n v="11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phare"/>
    <n v="11"/>
    <n v="7"/>
    <n v="0"/>
    <n v="6"/>
    <s v="C:/Users/TROCELLIER STACY/Documents/L3 MIASHS/psychologie cognnitive/subject-14.csv"/>
    <s v="legacy"/>
    <n v="7"/>
    <b v="0"/>
    <s v="Melodramatic Milgram"/>
    <s v="4.0.24"/>
    <n v="72"/>
    <n v="0"/>
    <s v="m"/>
    <s v="caps lock"/>
    <s v="space"/>
    <s v="space"/>
    <s v="space"/>
    <s v="f7"/>
    <s v="m"/>
    <s v="space"/>
    <n v="1"/>
    <n v="7532"/>
    <s v="-"/>
    <n v="2785.2142857142858"/>
    <n v="8580.725799467351"/>
    <x v="1"/>
    <n v="54551"/>
    <n v="5577"/>
    <n v="943"/>
    <n v="804"/>
    <n v="248922"/>
    <n v="7532"/>
    <n v="9930"/>
    <n v="3610"/>
    <n v="2"/>
    <s v="legacy"/>
    <n v="1024"/>
    <n v="2"/>
    <n v="48000"/>
    <n v="-16"/>
    <s v="experiment"/>
    <x v="12"/>
    <s v="even"/>
    <n v="967751"/>
    <n v="962164"/>
    <n v="254750"/>
    <n v="1187280"/>
    <n v="1188874"/>
    <n v="962135"/>
    <n v="1187279"/>
    <n v="958515"/>
    <s v="NA"/>
    <n v="954568"/>
    <n v="893145"/>
    <n v="904395"/>
    <n v="5827"/>
    <n v="5821"/>
    <n v="1186526"/>
    <n v="893142"/>
    <n v="893142"/>
    <n v="5824"/>
    <n v="1192585"/>
    <n v="1190874"/>
    <n v="1200119"/>
    <n v="894090"/>
    <n v="905201"/>
    <n v="894462"/>
    <n v="958515"/>
    <n v="956568"/>
    <n v="962128"/>
    <s v="NA"/>
    <n v="1192585"/>
    <n v="954565"/>
    <n v="1186523"/>
    <n v="1022304"/>
    <s v="kosslyn_1978"/>
    <n v="12"/>
    <s v="100960.0"/>
    <n v="12"/>
    <s v="impossible"/>
    <s v="yes"/>
    <n v="1024"/>
    <n v="-190"/>
    <n v="264"/>
  </r>
  <r>
    <n v="100"/>
    <n v="100"/>
    <n v="7819"/>
    <n v="781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2"/>
    <n v="12"/>
    <n v="6"/>
    <n v="12"/>
    <n v="48"/>
    <n v="0"/>
    <n v="48"/>
    <n v="6"/>
    <n v="6"/>
    <n v="0"/>
    <n v="0"/>
    <n v="12"/>
    <n v="6"/>
    <n v="6"/>
    <n v="0"/>
    <n v="12"/>
    <n v="12"/>
    <n v="61"/>
    <n v="6"/>
    <n v="6"/>
    <n v="6"/>
    <n v="48"/>
    <n v="48"/>
    <n v="48"/>
    <n v="6"/>
    <n v="12"/>
    <n v="48"/>
    <n v="12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tour"/>
    <n v="12"/>
    <n v="7"/>
    <n v="0"/>
    <n v="6"/>
    <s v="C:/Users/TROCELLIER STACY/Documents/L3 MIASHS/psychologie cognnitive/subject-14.csv"/>
    <s v="legacy"/>
    <n v="7"/>
    <b v="0"/>
    <s v="Melodramatic Milgram"/>
    <s v="4.0.24"/>
    <n v="68"/>
    <n v="0"/>
    <s v="m"/>
    <s v="caps lock"/>
    <s v="space"/>
    <s v="space"/>
    <s v="space"/>
    <s v="f7"/>
    <s v="m"/>
    <s v="space"/>
    <n v="1"/>
    <n v="698"/>
    <s v="-"/>
    <n v="2785.2142857142858"/>
    <n v="8580.725799467351"/>
    <x v="1"/>
    <n v="54551"/>
    <n v="5577"/>
    <n v="943"/>
    <n v="804"/>
    <n v="248922"/>
    <n v="698"/>
    <n v="9930"/>
    <n v="3610"/>
    <n v="2"/>
    <s v="legacy"/>
    <n v="1024"/>
    <n v="2"/>
    <n v="48000"/>
    <n v="-16"/>
    <s v="experiment"/>
    <x v="12"/>
    <s v="even"/>
    <n v="967751"/>
    <n v="962164"/>
    <n v="254750"/>
    <n v="1200937"/>
    <n v="1202954"/>
    <n v="962135"/>
    <n v="1200936"/>
    <n v="958515"/>
    <s v="NA"/>
    <n v="954568"/>
    <n v="893145"/>
    <n v="904395"/>
    <n v="5827"/>
    <n v="5821"/>
    <n v="1200183"/>
    <n v="893142"/>
    <n v="893142"/>
    <n v="5824"/>
    <n v="1206244"/>
    <n v="1204954"/>
    <n v="1206944"/>
    <n v="894090"/>
    <n v="905201"/>
    <n v="894462"/>
    <n v="958515"/>
    <n v="956568"/>
    <n v="962128"/>
    <s v="NA"/>
    <n v="1206244"/>
    <n v="954565"/>
    <n v="1200180"/>
    <n v="1022304"/>
    <s v="kosslyn_1978"/>
    <n v="13"/>
    <s v="101658.0"/>
    <n v="13"/>
    <s v="impossible"/>
    <s v="yes"/>
    <n v="1024"/>
    <n v="-190"/>
    <n v="264"/>
  </r>
  <r>
    <n v="100"/>
    <n v="100"/>
    <n v="7298"/>
    <n v="729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13"/>
    <n v="13"/>
    <n v="6"/>
    <n v="13"/>
    <n v="48"/>
    <n v="0"/>
    <n v="48"/>
    <n v="6"/>
    <n v="6"/>
    <n v="0"/>
    <n v="0"/>
    <n v="13"/>
    <n v="6"/>
    <n v="6"/>
    <n v="0"/>
    <n v="13"/>
    <n v="13"/>
    <n v="62"/>
    <n v="6"/>
    <n v="6"/>
    <n v="6"/>
    <n v="48"/>
    <n v="48"/>
    <n v="48"/>
    <n v="6"/>
    <n v="13"/>
    <n v="48"/>
    <n v="13"/>
    <n v="0"/>
    <s v="stim0"/>
    <s v="-199.0"/>
    <s v="252.0"/>
    <s v="Tue Oct  7 16:39:07 2025"/>
    <s v="The main experiment item"/>
    <b v="0"/>
    <x v="4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puits"/>
    <n v="13"/>
    <n v="7"/>
    <n v="0"/>
    <n v="6"/>
    <s v="C:/Users/TROCELLIER STACY/Documents/L3 MIASHS/psychologie cognnitive/subject-14.csv"/>
    <s v="legacy"/>
    <n v="7"/>
    <b v="0"/>
    <s v="Melodramatic Milgram"/>
    <s v="4.0.24"/>
    <n v="36"/>
    <n v="0"/>
    <s v="q"/>
    <s v="caps lock"/>
    <s v="space"/>
    <s v="space"/>
    <s v="space"/>
    <s v="f7"/>
    <s v="q"/>
    <s v="space"/>
    <n v="1"/>
    <n v="522"/>
    <n v="522"/>
    <n v="2785.2142857142858"/>
    <n v="8580.725799467351"/>
    <x v="429"/>
    <n v="54551"/>
    <n v="5577"/>
    <n v="943"/>
    <n v="804"/>
    <n v="248922"/>
    <n v="522"/>
    <n v="9930"/>
    <n v="3610"/>
    <n v="2"/>
    <s v="legacy"/>
    <n v="1024"/>
    <n v="2"/>
    <n v="48000"/>
    <n v="-16"/>
    <s v="experiment"/>
    <x v="12"/>
    <s v="even"/>
    <n v="967751"/>
    <n v="962164"/>
    <n v="254750"/>
    <n v="1208091"/>
    <n v="1210034"/>
    <n v="962135"/>
    <n v="1208090"/>
    <n v="958515"/>
    <s v="NA"/>
    <n v="954568"/>
    <n v="893145"/>
    <n v="904395"/>
    <n v="5827"/>
    <n v="5821"/>
    <n v="1207337"/>
    <n v="893142"/>
    <n v="893142"/>
    <n v="5824"/>
    <n v="1213794"/>
    <n v="1212034"/>
    <n v="1214317"/>
    <n v="894090"/>
    <n v="905201"/>
    <n v="894462"/>
    <n v="958515"/>
    <n v="956568"/>
    <n v="962128"/>
    <s v="NA"/>
    <n v="1213794"/>
    <n v="954565"/>
    <n v="1207334"/>
    <n v="1022304"/>
    <s v="kosslyn_1978"/>
    <n v="14"/>
    <s v="102180.0"/>
    <n v="14"/>
    <s v="possible"/>
    <s v="yes"/>
    <n v="1024"/>
    <n v="-190"/>
    <n v="264"/>
  </r>
  <r>
    <n v="100"/>
    <n v="100"/>
    <n v="6858"/>
    <n v="685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14"/>
    <n v="14"/>
    <n v="6"/>
    <n v="14"/>
    <n v="48"/>
    <n v="0"/>
    <n v="48"/>
    <n v="6"/>
    <n v="6"/>
    <n v="0"/>
    <n v="0"/>
    <n v="14"/>
    <n v="6"/>
    <n v="6"/>
    <n v="0"/>
    <n v="14"/>
    <n v="14"/>
    <n v="63"/>
    <n v="6"/>
    <n v="6"/>
    <n v="6"/>
    <n v="48"/>
    <n v="48"/>
    <n v="48"/>
    <n v="6"/>
    <n v="14"/>
    <n v="48"/>
    <n v="14"/>
    <n v="0"/>
    <s v="stim0"/>
    <s v="-199.0"/>
    <s v="252.0"/>
    <s v="Tue Oct  7 16:39:07 2025"/>
    <s v="The main experiment item"/>
    <b v="0"/>
    <x v="7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Sable"/>
    <n v="14"/>
    <n v="7"/>
    <n v="0"/>
    <n v="6"/>
    <s v="C:/Users/TROCELLIER STACY/Documents/L3 MIASHS/psychologie cognnitive/subject-14.csv"/>
    <s v="legacy"/>
    <n v="7"/>
    <b v="0"/>
    <s v="Melodramatic Milgram"/>
    <s v="4.0.24"/>
    <n v="41"/>
    <n v="0"/>
    <s v="q"/>
    <s v="caps lock"/>
    <s v="space"/>
    <s v="space"/>
    <s v="space"/>
    <s v="f7"/>
    <s v="q"/>
    <s v="space"/>
    <n v="1"/>
    <n v="692"/>
    <n v="692"/>
    <n v="2785.2142857142858"/>
    <n v="8580.725799467351"/>
    <x v="430"/>
    <n v="54551"/>
    <n v="5577"/>
    <n v="943"/>
    <n v="804"/>
    <n v="248922"/>
    <n v="692"/>
    <n v="9930"/>
    <n v="3610"/>
    <n v="2"/>
    <s v="legacy"/>
    <n v="1024"/>
    <n v="2"/>
    <n v="48000"/>
    <n v="-16"/>
    <s v="experiment"/>
    <x v="12"/>
    <s v="even"/>
    <n v="967751"/>
    <n v="962164"/>
    <n v="254750"/>
    <n v="1215143"/>
    <n v="1217094"/>
    <n v="962135"/>
    <n v="1215143"/>
    <n v="958515"/>
    <s v="NA"/>
    <n v="954568"/>
    <n v="893145"/>
    <n v="904395"/>
    <n v="5827"/>
    <n v="5821"/>
    <n v="1214389"/>
    <n v="893142"/>
    <n v="893142"/>
    <n v="5824"/>
    <n v="1221104"/>
    <n v="1219094"/>
    <n v="1221798"/>
    <n v="894090"/>
    <n v="905201"/>
    <n v="894462"/>
    <n v="958515"/>
    <n v="956568"/>
    <n v="962128"/>
    <s v="NA"/>
    <n v="1221104"/>
    <n v="954565"/>
    <n v="1214386"/>
    <n v="1022304"/>
    <s v="kosslyn_1978"/>
    <n v="15"/>
    <s v="102872.0"/>
    <n v="15"/>
    <s v="possible"/>
    <s v="yes"/>
    <n v="1024"/>
    <n v="-190"/>
    <n v="264"/>
  </r>
  <r>
    <n v="100"/>
    <n v="100"/>
    <n v="6457"/>
    <n v="645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5"/>
    <n v="15"/>
    <n v="6"/>
    <n v="15"/>
    <n v="48"/>
    <n v="0"/>
    <n v="48"/>
    <n v="6"/>
    <n v="6"/>
    <n v="0"/>
    <n v="0"/>
    <n v="15"/>
    <n v="6"/>
    <n v="6"/>
    <n v="0"/>
    <n v="15"/>
    <n v="15"/>
    <n v="64"/>
    <n v="6"/>
    <n v="6"/>
    <n v="6"/>
    <n v="48"/>
    <n v="48"/>
    <n v="48"/>
    <n v="6"/>
    <n v="15"/>
    <n v="48"/>
    <n v="15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grotte"/>
    <n v="15"/>
    <n v="7"/>
    <n v="0"/>
    <n v="6"/>
    <s v="C:/Users/TROCELLIER STACY/Documents/L3 MIASHS/psychologie cognnitive/subject-14.csv"/>
    <s v="legacy"/>
    <n v="7"/>
    <b v="0"/>
    <s v="Melodramatic Milgram"/>
    <s v="4.0.24"/>
    <n v="84"/>
    <n v="0"/>
    <s v="m"/>
    <s v="caps lock"/>
    <s v="space"/>
    <s v="space"/>
    <s v="space"/>
    <s v="f7"/>
    <s v="m"/>
    <s v="space"/>
    <n v="1"/>
    <n v="454"/>
    <s v="-"/>
    <n v="2785.2142857142858"/>
    <n v="8580.725799467351"/>
    <x v="1"/>
    <n v="54551"/>
    <n v="5577"/>
    <n v="943"/>
    <n v="804"/>
    <n v="248922"/>
    <n v="454"/>
    <n v="9930"/>
    <n v="3610"/>
    <n v="2"/>
    <s v="legacy"/>
    <n v="1024"/>
    <n v="2"/>
    <n v="48000"/>
    <n v="-16"/>
    <s v="experiment"/>
    <x v="12"/>
    <s v="even"/>
    <n v="967751"/>
    <n v="962164"/>
    <n v="254750"/>
    <n v="1222622"/>
    <n v="1224754"/>
    <n v="962135"/>
    <n v="1222622"/>
    <n v="958515"/>
    <s v="NA"/>
    <n v="954568"/>
    <n v="893145"/>
    <n v="904395"/>
    <n v="5827"/>
    <n v="5821"/>
    <n v="1221868"/>
    <n v="893142"/>
    <n v="893142"/>
    <n v="5824"/>
    <n v="1228324"/>
    <n v="1226754"/>
    <n v="1228780"/>
    <n v="894090"/>
    <n v="905201"/>
    <n v="894462"/>
    <n v="958515"/>
    <n v="956568"/>
    <n v="962128"/>
    <s v="NA"/>
    <n v="1228324"/>
    <n v="954565"/>
    <n v="1221865"/>
    <n v="1022304"/>
    <s v="kosslyn_1978"/>
    <n v="16"/>
    <s v="103326.0"/>
    <n v="16"/>
    <s v="impossible"/>
    <s v="yes"/>
    <n v="1024"/>
    <n v="-190"/>
    <n v="264"/>
  </r>
  <r>
    <n v="100"/>
    <n v="100"/>
    <n v="6372"/>
    <n v="637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16"/>
    <n v="16"/>
    <n v="6"/>
    <n v="16"/>
    <n v="48"/>
    <n v="0"/>
    <n v="48"/>
    <n v="6"/>
    <n v="6"/>
    <n v="0"/>
    <n v="0"/>
    <n v="16"/>
    <n v="6"/>
    <n v="6"/>
    <n v="0"/>
    <n v="16"/>
    <n v="16"/>
    <n v="65"/>
    <n v="6"/>
    <n v="6"/>
    <n v="6"/>
    <n v="48"/>
    <n v="48"/>
    <n v="48"/>
    <n v="6"/>
    <n v="16"/>
    <n v="48"/>
    <n v="16"/>
    <n v="0"/>
    <s v="stim0"/>
    <s v="-199.0"/>
    <s v="252.0"/>
    <s v="Tue Oct  7 16:39:07 2025"/>
    <s v="The main experiment item"/>
    <b v="0"/>
    <x v="8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Rocher"/>
    <n v="16"/>
    <n v="7"/>
    <n v="0"/>
    <n v="6"/>
    <s v="C:/Users/TROCELLIER STACY/Documents/L3 MIASHS/psychologie cognnitive/subject-14.csv"/>
    <s v="legacy"/>
    <n v="7"/>
    <b v="0"/>
    <s v="Melodramatic Milgram"/>
    <s v="4.0.24"/>
    <n v="29"/>
    <n v="0"/>
    <s v="q"/>
    <s v="caps lock"/>
    <s v="space"/>
    <s v="space"/>
    <s v="space"/>
    <s v="f7"/>
    <s v="q"/>
    <s v="space"/>
    <n v="1"/>
    <n v="5002"/>
    <n v="5002"/>
    <n v="2785.2142857142858"/>
    <n v="8580.725799467351"/>
    <x v="431"/>
    <n v="54551"/>
    <n v="5577"/>
    <n v="943"/>
    <n v="804"/>
    <n v="248922"/>
    <n v="5002"/>
    <n v="9930"/>
    <n v="3610"/>
    <n v="2"/>
    <s v="legacy"/>
    <n v="1024"/>
    <n v="2"/>
    <n v="48000"/>
    <n v="-16"/>
    <s v="experiment"/>
    <x v="12"/>
    <s v="even"/>
    <n v="967751"/>
    <n v="962164"/>
    <n v="254750"/>
    <n v="1229601"/>
    <n v="1231344"/>
    <n v="962135"/>
    <n v="1229600"/>
    <n v="958515"/>
    <s v="NA"/>
    <n v="954568"/>
    <n v="893145"/>
    <n v="904395"/>
    <n v="5827"/>
    <n v="5821"/>
    <n v="1228847"/>
    <n v="893142"/>
    <n v="893142"/>
    <n v="5824"/>
    <n v="1235044"/>
    <n v="1233344"/>
    <n v="1240047"/>
    <n v="894090"/>
    <n v="905201"/>
    <n v="894462"/>
    <n v="958515"/>
    <n v="956568"/>
    <n v="962128"/>
    <s v="NA"/>
    <n v="1235044"/>
    <n v="954565"/>
    <n v="1228844"/>
    <n v="1022304"/>
    <s v="kosslyn_1978"/>
    <n v="17"/>
    <s v="108328.0"/>
    <n v="17"/>
    <s v="possible"/>
    <s v="yes"/>
    <n v="1024"/>
    <n v="-190"/>
    <n v="264"/>
  </r>
  <r>
    <n v="100"/>
    <n v="100"/>
    <n v="6145"/>
    <n v="614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17"/>
    <n v="17"/>
    <n v="6"/>
    <n v="17"/>
    <n v="48"/>
    <n v="0"/>
    <n v="48"/>
    <n v="6"/>
    <n v="6"/>
    <n v="0"/>
    <n v="0"/>
    <n v="17"/>
    <n v="6"/>
    <n v="6"/>
    <n v="0"/>
    <n v="17"/>
    <n v="17"/>
    <n v="66"/>
    <n v="6"/>
    <n v="6"/>
    <n v="6"/>
    <n v="48"/>
    <n v="48"/>
    <n v="48"/>
    <n v="6"/>
    <n v="17"/>
    <n v="48"/>
    <n v="17"/>
    <n v="0"/>
    <s v="stim0"/>
    <s v="-199.0"/>
    <s v="252.0"/>
    <s v="Tue Oct  7 16:39:07 2025"/>
    <s v="The main experiment item"/>
    <b v="0"/>
    <x v="3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Herbe"/>
    <n v="17"/>
    <n v="7"/>
    <n v="0"/>
    <n v="6"/>
    <s v="C:/Users/TROCELLIER STACY/Documents/L3 MIASHS/psychologie cognnitive/subject-14.csv"/>
    <s v="legacy"/>
    <n v="7"/>
    <b v="0"/>
    <s v="Melodramatic Milgram"/>
    <s v="4.0.24"/>
    <n v="18"/>
    <n v="0"/>
    <s v="q"/>
    <s v="caps lock"/>
    <s v="space"/>
    <s v="space"/>
    <s v="space"/>
    <s v="f7"/>
    <s v="q"/>
    <s v="space"/>
    <n v="1"/>
    <n v="2289"/>
    <n v="2289"/>
    <n v="2785.2142857142858"/>
    <n v="8580.725799467351"/>
    <x v="432"/>
    <n v="54551"/>
    <n v="5577"/>
    <n v="943"/>
    <n v="804"/>
    <n v="248922"/>
    <n v="2289"/>
    <n v="9930"/>
    <n v="3610"/>
    <n v="2"/>
    <s v="legacy"/>
    <n v="1024"/>
    <n v="2"/>
    <n v="48000"/>
    <n v="-16"/>
    <s v="experiment"/>
    <x v="12"/>
    <s v="even"/>
    <n v="967751"/>
    <n v="962164"/>
    <n v="254750"/>
    <n v="1240876"/>
    <n v="1242464"/>
    <n v="962135"/>
    <n v="1240875"/>
    <n v="958515"/>
    <s v="NA"/>
    <n v="954568"/>
    <n v="893145"/>
    <n v="904395"/>
    <n v="5827"/>
    <n v="5821"/>
    <n v="1240122"/>
    <n v="893142"/>
    <n v="893142"/>
    <n v="5824"/>
    <n v="1246434"/>
    <n v="1244464"/>
    <n v="1248724"/>
    <n v="894090"/>
    <n v="905201"/>
    <n v="894462"/>
    <n v="958515"/>
    <n v="956568"/>
    <n v="962128"/>
    <s v="NA"/>
    <n v="1246434"/>
    <n v="954565"/>
    <n v="1240119"/>
    <n v="1022304"/>
    <s v="kosslyn_1978"/>
    <n v="18"/>
    <s v="110617.0"/>
    <n v="18"/>
    <s v="possible"/>
    <s v="yes"/>
    <n v="1024"/>
    <n v="-190"/>
    <n v="264"/>
  </r>
  <r>
    <n v="100"/>
    <n v="100"/>
    <n v="6181"/>
    <n v="618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18"/>
    <n v="18"/>
    <n v="6"/>
    <n v="18"/>
    <n v="48"/>
    <n v="0"/>
    <n v="48"/>
    <n v="6"/>
    <n v="6"/>
    <n v="0"/>
    <n v="0"/>
    <n v="18"/>
    <n v="6"/>
    <n v="6"/>
    <n v="0"/>
    <n v="18"/>
    <n v="18"/>
    <n v="67"/>
    <n v="6"/>
    <n v="6"/>
    <n v="6"/>
    <n v="48"/>
    <n v="48"/>
    <n v="48"/>
    <n v="6"/>
    <n v="18"/>
    <n v="48"/>
    <n v="18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vallee"/>
    <n v="18"/>
    <n v="7"/>
    <n v="0"/>
    <n v="6"/>
    <s v="C:/Users/TROCELLIER STACY/Documents/L3 MIASHS/psychologie cognnitive/subject-14.csv"/>
    <s v="legacy"/>
    <n v="7"/>
    <b v="0"/>
    <s v="Melodramatic Milgram"/>
    <s v="4.0.24"/>
    <n v="54"/>
    <n v="0"/>
    <s v="m"/>
    <s v="caps lock"/>
    <s v="space"/>
    <s v="space"/>
    <s v="space"/>
    <s v="f7"/>
    <s v="m"/>
    <s v="space"/>
    <n v="1"/>
    <n v="6837"/>
    <s v="-"/>
    <n v="2785.2142857142858"/>
    <n v="8580.725799467351"/>
    <x v="1"/>
    <n v="54551"/>
    <n v="5577"/>
    <n v="943"/>
    <n v="804"/>
    <n v="248922"/>
    <n v="6837"/>
    <n v="9930"/>
    <n v="3610"/>
    <n v="2"/>
    <s v="legacy"/>
    <n v="1024"/>
    <n v="2"/>
    <n v="48000"/>
    <n v="-16"/>
    <s v="experiment"/>
    <x v="12"/>
    <s v="even"/>
    <n v="967751"/>
    <n v="962164"/>
    <n v="254750"/>
    <n v="1249547"/>
    <n v="1251314"/>
    <n v="962135"/>
    <n v="1249546"/>
    <n v="958515"/>
    <s v="NA"/>
    <n v="954568"/>
    <n v="893145"/>
    <n v="904395"/>
    <n v="5827"/>
    <n v="5821"/>
    <n v="1248793"/>
    <n v="893142"/>
    <n v="893142"/>
    <n v="5824"/>
    <n v="1255174"/>
    <n v="1253314"/>
    <n v="1262012"/>
    <n v="894090"/>
    <n v="905201"/>
    <n v="894462"/>
    <n v="958515"/>
    <n v="956568"/>
    <n v="962128"/>
    <s v="NA"/>
    <n v="1255174"/>
    <n v="954565"/>
    <n v="1248791"/>
    <n v="1022304"/>
    <s v="kosslyn_1978"/>
    <n v="19"/>
    <s v="117454.0"/>
    <n v="19"/>
    <s v="impossible"/>
    <s v="yes"/>
    <n v="1024"/>
    <n v="-190"/>
    <n v="264"/>
  </r>
  <r>
    <n v="100"/>
    <n v="100"/>
    <n v="5890"/>
    <n v="589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19"/>
    <n v="19"/>
    <n v="6"/>
    <n v="19"/>
    <n v="48"/>
    <n v="0"/>
    <n v="48"/>
    <n v="6"/>
    <n v="6"/>
    <n v="0"/>
    <n v="0"/>
    <n v="19"/>
    <n v="6"/>
    <n v="6"/>
    <n v="0"/>
    <n v="19"/>
    <n v="19"/>
    <n v="68"/>
    <n v="6"/>
    <n v="6"/>
    <n v="6"/>
    <n v="48"/>
    <n v="48"/>
    <n v="48"/>
    <n v="6"/>
    <n v="19"/>
    <n v="48"/>
    <n v="19"/>
    <n v="0"/>
    <s v="stim0"/>
    <s v="-199.0"/>
    <s v="252.0"/>
    <s v="Tue Oct  7 16:39:07 2025"/>
    <s v="The main experiment item"/>
    <b v="0"/>
    <x v="9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Hutte"/>
    <n v="19"/>
    <n v="7"/>
    <n v="0"/>
    <n v="6"/>
    <s v="C:/Users/TROCELLIER STACY/Documents/L3 MIASHS/psychologie cognnitive/subject-14.csv"/>
    <s v="legacy"/>
    <n v="7"/>
    <b v="0"/>
    <s v="Melodramatic Milgram"/>
    <s v="4.0.24"/>
    <n v="25"/>
    <n v="0"/>
    <s v="q"/>
    <s v="caps lock"/>
    <s v="space"/>
    <s v="space"/>
    <s v="space"/>
    <s v="f7"/>
    <s v="q"/>
    <s v="space"/>
    <n v="1"/>
    <n v="352"/>
    <n v="352"/>
    <n v="2785.2142857142858"/>
    <n v="8580.725799467351"/>
    <x v="433"/>
    <n v="54551"/>
    <n v="5577"/>
    <n v="943"/>
    <n v="804"/>
    <n v="248922"/>
    <n v="352"/>
    <n v="9930"/>
    <n v="3610"/>
    <n v="2"/>
    <s v="legacy"/>
    <n v="1024"/>
    <n v="2"/>
    <n v="48000"/>
    <n v="-16"/>
    <s v="experiment"/>
    <x v="12"/>
    <s v="even"/>
    <n v="967751"/>
    <n v="962164"/>
    <n v="254750"/>
    <n v="1262838"/>
    <n v="1264433"/>
    <n v="962135"/>
    <n v="1262837"/>
    <n v="958515"/>
    <s v="NA"/>
    <n v="954568"/>
    <n v="893145"/>
    <n v="904395"/>
    <n v="5827"/>
    <n v="5821"/>
    <n v="1262084"/>
    <n v="893142"/>
    <n v="893142"/>
    <n v="5824"/>
    <n v="1268384"/>
    <n v="1266434"/>
    <n v="1268737"/>
    <n v="894090"/>
    <n v="905201"/>
    <n v="894462"/>
    <n v="958515"/>
    <n v="956568"/>
    <n v="962128"/>
    <s v="NA"/>
    <n v="1268383"/>
    <n v="954565"/>
    <n v="1262081"/>
    <n v="1022304"/>
    <s v="kosslyn_1978"/>
    <n v="20"/>
    <s v="117806.0"/>
    <n v="20"/>
    <s v="possible"/>
    <s v="yes"/>
    <n v="1024"/>
    <n v="-190"/>
    <n v="264"/>
  </r>
  <r>
    <n v="100"/>
    <n v="100"/>
    <n v="5740"/>
    <n v="574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0"/>
    <n v="20"/>
    <n v="6"/>
    <n v="20"/>
    <n v="48"/>
    <n v="0"/>
    <n v="48"/>
    <n v="6"/>
    <n v="6"/>
    <n v="0"/>
    <n v="0"/>
    <n v="20"/>
    <n v="6"/>
    <n v="6"/>
    <n v="0"/>
    <n v="20"/>
    <n v="20"/>
    <n v="69"/>
    <n v="6"/>
    <n v="6"/>
    <n v="6"/>
    <n v="48"/>
    <n v="48"/>
    <n v="48"/>
    <n v="6"/>
    <n v="20"/>
    <n v="48"/>
    <n v="20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grotte"/>
    <n v="20"/>
    <n v="7"/>
    <n v="0"/>
    <n v="6"/>
    <s v="C:/Users/TROCELLIER STACY/Documents/L3 MIASHS/psychologie cognnitive/subject-14.csv"/>
    <s v="legacy"/>
    <n v="7"/>
    <b v="0"/>
    <s v="Melodramatic Milgram"/>
    <s v="4.0.24"/>
    <n v="60"/>
    <n v="0"/>
    <s v="m"/>
    <s v="caps lock"/>
    <s v="space"/>
    <s v="space"/>
    <s v="space"/>
    <s v="f7"/>
    <s v="m"/>
    <s v="space"/>
    <n v="1"/>
    <n v="2741"/>
    <s v="-"/>
    <n v="2785.2142857142858"/>
    <n v="8580.725799467351"/>
    <x v="1"/>
    <n v="54551"/>
    <n v="5577"/>
    <n v="943"/>
    <n v="804"/>
    <n v="248922"/>
    <n v="2741"/>
    <n v="9930"/>
    <n v="3610"/>
    <n v="2"/>
    <s v="legacy"/>
    <n v="1024"/>
    <n v="2"/>
    <n v="48000"/>
    <n v="-16"/>
    <s v="experiment"/>
    <x v="12"/>
    <s v="even"/>
    <n v="967751"/>
    <n v="962164"/>
    <n v="254750"/>
    <n v="1269559"/>
    <n v="1271154"/>
    <n v="962135"/>
    <n v="1269558"/>
    <n v="958515"/>
    <s v="NA"/>
    <n v="954568"/>
    <n v="893145"/>
    <n v="904395"/>
    <n v="5827"/>
    <n v="5821"/>
    <n v="1268805"/>
    <n v="893142"/>
    <n v="893142"/>
    <n v="5824"/>
    <n v="1274724"/>
    <n v="1273154"/>
    <n v="1277467"/>
    <n v="894090"/>
    <n v="905201"/>
    <n v="894462"/>
    <n v="958515"/>
    <n v="956568"/>
    <n v="962128"/>
    <s v="NA"/>
    <n v="1274723"/>
    <n v="954565"/>
    <n v="1268802"/>
    <n v="1022304"/>
    <s v="kosslyn_1978"/>
    <n v="21"/>
    <s v="120547.0"/>
    <n v="21"/>
    <s v="impossible"/>
    <s v="yes"/>
    <n v="1024"/>
    <n v="-190"/>
    <n v="264"/>
  </r>
  <r>
    <n v="95"/>
    <n v="95"/>
    <n v="5485"/>
    <n v="5485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21"/>
    <n v="21"/>
    <n v="6"/>
    <n v="21"/>
    <n v="48"/>
    <n v="0"/>
    <n v="48"/>
    <n v="6"/>
    <n v="6"/>
    <n v="0"/>
    <n v="0"/>
    <n v="21"/>
    <n v="6"/>
    <n v="6"/>
    <n v="0"/>
    <n v="21"/>
    <n v="21"/>
    <n v="70"/>
    <n v="6"/>
    <n v="6"/>
    <n v="6"/>
    <n v="48"/>
    <n v="48"/>
    <n v="48"/>
    <n v="6"/>
    <n v="21"/>
    <n v="48"/>
    <n v="21"/>
    <n v="0"/>
    <s v="stim0"/>
    <s v="-199.0"/>
    <s v="252.0"/>
    <s v="Tue Oct  7 16:39:07 2025"/>
    <s v="The main experiment item"/>
    <b v="0"/>
    <x v="10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Arbre"/>
    <n v="21"/>
    <n v="7"/>
    <n v="0"/>
    <n v="6"/>
    <s v="C:/Users/TROCELLIER STACY/Documents/L3 MIASHS/psychologie cognnitive/subject-14.csv"/>
    <s v="legacy"/>
    <n v="7"/>
    <b v="0"/>
    <s v="Melodramatic Milgram"/>
    <s v="4.0.24"/>
    <n v="7"/>
    <n v="0"/>
    <s v="m"/>
    <s v="caps lock"/>
    <s v="space"/>
    <s v="space"/>
    <s v="space"/>
    <s v="f7"/>
    <s v="m"/>
    <s v="space"/>
    <n v="1"/>
    <n v="132"/>
    <n v="132"/>
    <n v="2785.2142857142858"/>
    <n v="8580.725799467351"/>
    <x v="434"/>
    <n v="54551"/>
    <n v="5577"/>
    <n v="943"/>
    <n v="804"/>
    <n v="248922"/>
    <n v="132"/>
    <n v="9930"/>
    <n v="3610"/>
    <n v="2"/>
    <s v="legacy"/>
    <n v="1024"/>
    <n v="2"/>
    <n v="48000"/>
    <n v="-16"/>
    <s v="experiment"/>
    <x v="12"/>
    <s v="even"/>
    <n v="967751"/>
    <n v="962164"/>
    <n v="254750"/>
    <n v="1278293"/>
    <n v="1279983"/>
    <n v="962135"/>
    <n v="1278292"/>
    <n v="958515"/>
    <s v="NA"/>
    <n v="954568"/>
    <n v="893145"/>
    <n v="904395"/>
    <n v="5827"/>
    <n v="5821"/>
    <n v="1277539"/>
    <n v="893142"/>
    <n v="893142"/>
    <n v="5824"/>
    <n v="1284104"/>
    <n v="1281984"/>
    <n v="1284238"/>
    <n v="894090"/>
    <n v="905201"/>
    <n v="894462"/>
    <n v="958515"/>
    <n v="956568"/>
    <n v="962128"/>
    <s v="NA"/>
    <n v="1284104"/>
    <n v="954565"/>
    <n v="1277536"/>
    <n v="1022304"/>
    <s v="kosslyn_1978"/>
    <n v="21"/>
    <s v="120679.0"/>
    <n v="22"/>
    <s v="possible"/>
    <s v="yes"/>
    <n v="1024"/>
    <n v="-190"/>
    <n v="264"/>
  </r>
  <r>
    <n v="95"/>
    <n v="95"/>
    <n v="5515"/>
    <n v="551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2"/>
    <n v="22"/>
    <n v="6"/>
    <n v="22"/>
    <n v="48"/>
    <n v="0"/>
    <n v="48"/>
    <n v="6"/>
    <n v="6"/>
    <n v="0"/>
    <n v="0"/>
    <n v="22"/>
    <n v="6"/>
    <n v="6"/>
    <n v="0"/>
    <n v="22"/>
    <n v="22"/>
    <n v="71"/>
    <n v="6"/>
    <n v="6"/>
    <n v="6"/>
    <n v="48"/>
    <n v="48"/>
    <n v="48"/>
    <n v="6"/>
    <n v="22"/>
    <n v="48"/>
    <n v="22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pont"/>
    <n v="22"/>
    <n v="7"/>
    <n v="0"/>
    <n v="6"/>
    <s v="C:/Users/TROCELLIER STACY/Documents/L3 MIASHS/psychologie cognnitive/subject-14.csv"/>
    <s v="legacy"/>
    <n v="7"/>
    <b v="0"/>
    <s v="Melodramatic Milgram"/>
    <s v="4.0.24"/>
    <n v="75"/>
    <n v="0"/>
    <s v="m"/>
    <s v="caps lock"/>
    <s v="space"/>
    <s v="space"/>
    <s v="space"/>
    <s v="f7"/>
    <s v="m"/>
    <s v="space"/>
    <n v="1"/>
    <n v="6168"/>
    <s v="-"/>
    <n v="2785.2142857142858"/>
    <n v="8580.725799467351"/>
    <x v="1"/>
    <n v="54551"/>
    <n v="5577"/>
    <n v="943"/>
    <n v="804"/>
    <n v="248922"/>
    <n v="6168"/>
    <n v="9930"/>
    <n v="3610"/>
    <n v="2"/>
    <s v="legacy"/>
    <n v="1024"/>
    <n v="2"/>
    <n v="48000"/>
    <n v="-16"/>
    <s v="experiment"/>
    <x v="12"/>
    <s v="even"/>
    <n v="967751"/>
    <n v="962164"/>
    <n v="254750"/>
    <n v="1285062"/>
    <n v="1287173"/>
    <n v="962135"/>
    <n v="1285061"/>
    <n v="958515"/>
    <s v="NA"/>
    <n v="954568"/>
    <n v="893145"/>
    <n v="904395"/>
    <n v="5827"/>
    <n v="5821"/>
    <n v="1284308"/>
    <n v="893142"/>
    <n v="893142"/>
    <n v="5824"/>
    <n v="1290723"/>
    <n v="1289173"/>
    <n v="1296892"/>
    <n v="894090"/>
    <n v="905201"/>
    <n v="894462"/>
    <n v="958515"/>
    <n v="956568"/>
    <n v="962128"/>
    <s v="NA"/>
    <n v="1290723"/>
    <n v="954565"/>
    <n v="1284305"/>
    <n v="1022304"/>
    <s v="kosslyn_1978"/>
    <n v="22"/>
    <s v="126847.0"/>
    <n v="23"/>
    <s v="impossible"/>
    <s v="yes"/>
    <n v="1024"/>
    <n v="-190"/>
    <n v="264"/>
  </r>
  <r>
    <n v="95"/>
    <n v="95"/>
    <n v="5354"/>
    <n v="535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3"/>
    <n v="23"/>
    <n v="6"/>
    <n v="23"/>
    <n v="48"/>
    <n v="0"/>
    <n v="48"/>
    <n v="6"/>
    <n v="6"/>
    <n v="0"/>
    <n v="0"/>
    <n v="23"/>
    <n v="6"/>
    <n v="6"/>
    <n v="0"/>
    <n v="23"/>
    <n v="23"/>
    <n v="72"/>
    <n v="6"/>
    <n v="6"/>
    <n v="6"/>
    <n v="48"/>
    <n v="48"/>
    <n v="48"/>
    <n v="6"/>
    <n v="23"/>
    <n v="48"/>
    <n v="23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Colline"/>
    <n v="23"/>
    <n v="7"/>
    <n v="0"/>
    <n v="6"/>
    <s v="C:/Users/TROCELLIER STACY/Documents/L3 MIASHS/psychologie cognnitive/subject-14.csv"/>
    <s v="legacy"/>
    <n v="7"/>
    <b v="0"/>
    <s v="Melodramatic Milgram"/>
    <s v="4.0.24"/>
    <n v="47"/>
    <n v="0"/>
    <s v="m"/>
    <s v="caps lock"/>
    <s v="space"/>
    <s v="space"/>
    <s v="space"/>
    <s v="f7"/>
    <s v="m"/>
    <s v="space"/>
    <n v="1"/>
    <n v="1658"/>
    <s v="-"/>
    <n v="2785.2142857142858"/>
    <n v="8580.725799467351"/>
    <x v="1"/>
    <n v="54551"/>
    <n v="5577"/>
    <n v="943"/>
    <n v="804"/>
    <n v="248922"/>
    <n v="1658"/>
    <n v="9930"/>
    <n v="3610"/>
    <n v="2"/>
    <s v="legacy"/>
    <n v="1024"/>
    <n v="2"/>
    <n v="48000"/>
    <n v="-16"/>
    <s v="experiment"/>
    <x v="12"/>
    <s v="even"/>
    <n v="967751"/>
    <n v="962164"/>
    <n v="254750"/>
    <n v="1297716"/>
    <n v="1299684"/>
    <n v="962135"/>
    <n v="1297715"/>
    <n v="958515"/>
    <s v="NA"/>
    <n v="954568"/>
    <n v="893145"/>
    <n v="904395"/>
    <n v="5827"/>
    <n v="5821"/>
    <n v="1296962"/>
    <n v="893142"/>
    <n v="893142"/>
    <n v="5824"/>
    <n v="1303454"/>
    <n v="1301684"/>
    <n v="1305114"/>
    <n v="894090"/>
    <n v="905201"/>
    <n v="894462"/>
    <n v="958515"/>
    <n v="956568"/>
    <n v="962128"/>
    <s v="NA"/>
    <n v="1303454"/>
    <n v="954565"/>
    <n v="1296959"/>
    <n v="1022304"/>
    <s v="kosslyn_1978"/>
    <n v="23"/>
    <s v="128505.0"/>
    <n v="24"/>
    <s v="impossible"/>
    <s v="yes"/>
    <n v="1024"/>
    <n v="-190"/>
    <n v="264"/>
  </r>
  <r>
    <n v="96"/>
    <n v="96"/>
    <n v="5204"/>
    <n v="520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4"/>
    <n v="24"/>
    <n v="6"/>
    <n v="24"/>
    <n v="48"/>
    <n v="0"/>
    <n v="48"/>
    <n v="6"/>
    <n v="6"/>
    <n v="0"/>
    <n v="0"/>
    <n v="24"/>
    <n v="6"/>
    <n v="6"/>
    <n v="0"/>
    <n v="24"/>
    <n v="24"/>
    <n v="73"/>
    <n v="6"/>
    <n v="6"/>
    <n v="6"/>
    <n v="48"/>
    <n v="48"/>
    <n v="48"/>
    <n v="6"/>
    <n v="24"/>
    <n v="48"/>
    <n v="24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pont"/>
    <n v="24"/>
    <n v="7"/>
    <n v="0"/>
    <n v="6"/>
    <s v="C:/Users/TROCELLIER STACY/Documents/L3 MIASHS/psychologie cognnitive/subject-14.csv"/>
    <s v="legacy"/>
    <n v="7"/>
    <b v="0"/>
    <s v="Melodramatic Milgram"/>
    <s v="4.0.24"/>
    <n v="45"/>
    <n v="0"/>
    <s v="m"/>
    <s v="caps lock"/>
    <s v="space"/>
    <s v="space"/>
    <s v="space"/>
    <s v="f7"/>
    <s v="m"/>
    <s v="space"/>
    <n v="1"/>
    <n v="1615"/>
    <s v="-"/>
    <n v="2785.2142857142858"/>
    <n v="8580.725799467351"/>
    <x v="1"/>
    <n v="54551"/>
    <n v="5577"/>
    <n v="943"/>
    <n v="804"/>
    <n v="248922"/>
    <n v="1615"/>
    <n v="9930"/>
    <n v="3610"/>
    <n v="2"/>
    <s v="legacy"/>
    <n v="1024"/>
    <n v="2"/>
    <n v="48000"/>
    <n v="-16"/>
    <s v="experiment"/>
    <x v="12"/>
    <s v="even"/>
    <n v="967751"/>
    <n v="962164"/>
    <n v="254750"/>
    <n v="1305935"/>
    <n v="1307893"/>
    <n v="962135"/>
    <n v="1305934"/>
    <n v="958515"/>
    <s v="NA"/>
    <n v="954568"/>
    <n v="893145"/>
    <n v="904395"/>
    <n v="5827"/>
    <n v="5821"/>
    <n v="1305181"/>
    <n v="893142"/>
    <n v="893142"/>
    <n v="5824"/>
    <n v="1311454"/>
    <n v="1309893"/>
    <n v="1313071"/>
    <n v="894090"/>
    <n v="905201"/>
    <n v="894462"/>
    <n v="958515"/>
    <n v="956568"/>
    <n v="962128"/>
    <s v="NA"/>
    <n v="1311453"/>
    <n v="954565"/>
    <n v="1305179"/>
    <n v="1022304"/>
    <s v="kosslyn_1978"/>
    <n v="24"/>
    <s v="130120.0"/>
    <n v="25"/>
    <s v="impossible"/>
    <s v="yes"/>
    <n v="1024"/>
    <n v="-190"/>
    <n v="264"/>
  </r>
  <r>
    <n v="96"/>
    <n v="96"/>
    <n v="5046"/>
    <n v="504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25"/>
    <n v="25"/>
    <n v="6"/>
    <n v="25"/>
    <n v="48"/>
    <n v="0"/>
    <n v="48"/>
    <n v="6"/>
    <n v="6"/>
    <n v="0"/>
    <n v="0"/>
    <n v="25"/>
    <n v="6"/>
    <n v="6"/>
    <n v="0"/>
    <n v="25"/>
    <n v="25"/>
    <n v="74"/>
    <n v="6"/>
    <n v="6"/>
    <n v="6"/>
    <n v="48"/>
    <n v="48"/>
    <n v="48"/>
    <n v="6"/>
    <n v="25"/>
    <n v="48"/>
    <n v="25"/>
    <n v="0"/>
    <s v="stim0"/>
    <s v="-199.0"/>
    <s v="252.0"/>
    <s v="Tue Oct  7 16:39:07 2025"/>
    <s v="The main experiment item"/>
    <b v="0"/>
    <x v="11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Arbre"/>
    <n v="25"/>
    <n v="7"/>
    <n v="0"/>
    <n v="6"/>
    <s v="C:/Users/TROCELLIER STACY/Documents/L3 MIASHS/psychologie cognnitive/subject-14.csv"/>
    <s v="legacy"/>
    <n v="7"/>
    <b v="0"/>
    <s v="Melodramatic Milgram"/>
    <s v="4.0.24"/>
    <n v="21"/>
    <n v="0"/>
    <s v="q"/>
    <s v="caps lock"/>
    <s v="space"/>
    <s v="space"/>
    <s v="space"/>
    <s v="f7"/>
    <s v="q"/>
    <s v="space"/>
    <n v="1"/>
    <n v="1089"/>
    <n v="1089"/>
    <n v="2785.2142857142858"/>
    <n v="8580.725799467351"/>
    <x v="435"/>
    <n v="54551"/>
    <n v="5577"/>
    <n v="943"/>
    <n v="804"/>
    <n v="248922"/>
    <n v="1089"/>
    <n v="9930"/>
    <n v="3610"/>
    <n v="2"/>
    <s v="legacy"/>
    <n v="1024"/>
    <n v="2"/>
    <n v="48000"/>
    <n v="-16"/>
    <s v="experiment"/>
    <x v="12"/>
    <s v="even"/>
    <n v="967751"/>
    <n v="962164"/>
    <n v="254750"/>
    <n v="1313901"/>
    <n v="1315854"/>
    <n v="962135"/>
    <n v="1313900"/>
    <n v="958515"/>
    <s v="NA"/>
    <n v="954568"/>
    <n v="893145"/>
    <n v="904395"/>
    <n v="5827"/>
    <n v="5821"/>
    <n v="1313146"/>
    <n v="893142"/>
    <n v="893142"/>
    <n v="5824"/>
    <n v="1319984"/>
    <n v="1317854"/>
    <n v="1321074"/>
    <n v="894090"/>
    <n v="905201"/>
    <n v="894462"/>
    <n v="958515"/>
    <n v="956568"/>
    <n v="962128"/>
    <s v="NA"/>
    <n v="1319983"/>
    <n v="954565"/>
    <n v="1313142"/>
    <n v="1022304"/>
    <s v="kosslyn_1978"/>
    <n v="25"/>
    <s v="131209.0"/>
    <n v="26"/>
    <s v="possible"/>
    <s v="yes"/>
    <n v="1024"/>
    <n v="-190"/>
    <n v="264"/>
  </r>
  <r>
    <n v="96"/>
    <n v="96"/>
    <n v="4888"/>
    <n v="488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6"/>
    <n v="26"/>
    <n v="6"/>
    <n v="26"/>
    <n v="48"/>
    <n v="0"/>
    <n v="48"/>
    <n v="6"/>
    <n v="6"/>
    <n v="0"/>
    <n v="0"/>
    <n v="26"/>
    <n v="6"/>
    <n v="6"/>
    <n v="0"/>
    <n v="26"/>
    <n v="26"/>
    <n v="75"/>
    <n v="6"/>
    <n v="6"/>
    <n v="6"/>
    <n v="48"/>
    <n v="48"/>
    <n v="48"/>
    <n v="6"/>
    <n v="26"/>
    <n v="48"/>
    <n v="26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grotte"/>
    <n v="26"/>
    <n v="7"/>
    <n v="0"/>
    <n v="6"/>
    <s v="C:/Users/TROCELLIER STACY/Documents/L3 MIASHS/psychologie cognnitive/subject-14.csv"/>
    <s v="legacy"/>
    <n v="7"/>
    <b v="0"/>
    <s v="Melodramatic Milgram"/>
    <s v="4.0.24"/>
    <n v="57"/>
    <n v="0"/>
    <s v="m"/>
    <s v="caps lock"/>
    <s v="space"/>
    <s v="space"/>
    <s v="space"/>
    <s v="f7"/>
    <s v="m"/>
    <s v="space"/>
    <n v="1"/>
    <n v="770"/>
    <s v="-"/>
    <n v="2785.2142857142858"/>
    <n v="8580.725799467351"/>
    <x v="1"/>
    <n v="54551"/>
    <n v="5577"/>
    <n v="943"/>
    <n v="804"/>
    <n v="248922"/>
    <n v="770"/>
    <n v="9930"/>
    <n v="3610"/>
    <n v="2"/>
    <s v="legacy"/>
    <n v="1024"/>
    <n v="2"/>
    <n v="48000"/>
    <n v="-16"/>
    <s v="experiment"/>
    <x v="12"/>
    <s v="even"/>
    <n v="967751"/>
    <n v="962164"/>
    <n v="254750"/>
    <n v="1321896"/>
    <n v="1323653"/>
    <n v="962135"/>
    <n v="1321895"/>
    <n v="958515"/>
    <s v="NA"/>
    <n v="954568"/>
    <n v="893145"/>
    <n v="904395"/>
    <n v="5827"/>
    <n v="5821"/>
    <n v="1321142"/>
    <n v="893142"/>
    <n v="893142"/>
    <n v="5824"/>
    <n v="1327223"/>
    <n v="1325653"/>
    <n v="1327995"/>
    <n v="894090"/>
    <n v="905201"/>
    <n v="894462"/>
    <n v="958515"/>
    <n v="956568"/>
    <n v="962128"/>
    <s v="NA"/>
    <n v="1327223"/>
    <n v="954565"/>
    <n v="1321139"/>
    <n v="1022304"/>
    <s v="kosslyn_1978"/>
    <n v="26"/>
    <s v="131979.0"/>
    <n v="27"/>
    <s v="impossible"/>
    <s v="yes"/>
    <n v="1024"/>
    <n v="-190"/>
    <n v="264"/>
  </r>
  <r>
    <n v="96"/>
    <n v="96"/>
    <n v="4739"/>
    <n v="473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7"/>
    <n v="27"/>
    <n v="6"/>
    <n v="27"/>
    <n v="48"/>
    <n v="0"/>
    <n v="48"/>
    <n v="6"/>
    <n v="6"/>
    <n v="0"/>
    <n v="0"/>
    <n v="27"/>
    <n v="6"/>
    <n v="6"/>
    <n v="0"/>
    <n v="27"/>
    <n v="27"/>
    <n v="76"/>
    <n v="6"/>
    <n v="6"/>
    <n v="6"/>
    <n v="48"/>
    <n v="48"/>
    <n v="48"/>
    <n v="6"/>
    <n v="27"/>
    <n v="48"/>
    <n v="27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Colline"/>
    <n v="27"/>
    <n v="7"/>
    <n v="0"/>
    <n v="6"/>
    <s v="C:/Users/TROCELLIER STACY/Documents/L3 MIASHS/psychologie cognnitive/subject-14.csv"/>
    <s v="legacy"/>
    <n v="7"/>
    <b v="0"/>
    <s v="Melodramatic Milgram"/>
    <s v="4.0.24"/>
    <n v="52"/>
    <n v="0"/>
    <s v="m"/>
    <s v="caps lock"/>
    <s v="space"/>
    <s v="space"/>
    <s v="space"/>
    <s v="f7"/>
    <s v="m"/>
    <s v="space"/>
    <n v="1"/>
    <n v="738"/>
    <s v="-"/>
    <n v="2785.2142857142858"/>
    <n v="8580.725799467351"/>
    <x v="1"/>
    <n v="54551"/>
    <n v="5577"/>
    <n v="943"/>
    <n v="804"/>
    <n v="248922"/>
    <n v="738"/>
    <n v="9930"/>
    <n v="3610"/>
    <n v="2"/>
    <s v="legacy"/>
    <n v="1024"/>
    <n v="2"/>
    <n v="48000"/>
    <n v="-16"/>
    <s v="experiment"/>
    <x v="12"/>
    <s v="even"/>
    <n v="967751"/>
    <n v="962164"/>
    <n v="254750"/>
    <n v="1328826"/>
    <n v="1330523"/>
    <n v="962135"/>
    <n v="1328826"/>
    <n v="958515"/>
    <s v="NA"/>
    <n v="954568"/>
    <n v="893145"/>
    <n v="904395"/>
    <n v="5827"/>
    <n v="5821"/>
    <n v="1328074"/>
    <n v="893142"/>
    <n v="893142"/>
    <n v="5824"/>
    <n v="1334284"/>
    <n v="1332523"/>
    <n v="1335024"/>
    <n v="894090"/>
    <n v="905201"/>
    <n v="894462"/>
    <n v="958515"/>
    <n v="956568"/>
    <n v="962128"/>
    <s v="NA"/>
    <n v="1334284"/>
    <n v="954565"/>
    <n v="1328071"/>
    <n v="1022304"/>
    <s v="kosslyn_1978"/>
    <n v="27"/>
    <s v="132717.0"/>
    <n v="28"/>
    <s v="impossible"/>
    <s v="yes"/>
    <n v="1024"/>
    <n v="-190"/>
    <n v="264"/>
  </r>
  <r>
    <n v="96"/>
    <n v="96"/>
    <n v="5000"/>
    <n v="500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28"/>
    <n v="28"/>
    <n v="6"/>
    <n v="28"/>
    <n v="48"/>
    <n v="0"/>
    <n v="48"/>
    <n v="6"/>
    <n v="6"/>
    <n v="0"/>
    <n v="0"/>
    <n v="28"/>
    <n v="6"/>
    <n v="6"/>
    <n v="0"/>
    <n v="28"/>
    <n v="28"/>
    <n v="77"/>
    <n v="6"/>
    <n v="6"/>
    <n v="6"/>
    <n v="48"/>
    <n v="48"/>
    <n v="48"/>
    <n v="6"/>
    <n v="28"/>
    <n v="48"/>
    <n v="28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Ruisseau"/>
    <n v="28"/>
    <n v="7"/>
    <n v="0"/>
    <n v="6"/>
    <s v="C:/Users/TROCELLIER STACY/Documents/L3 MIASHS/psychologie cognnitive/subject-14.csv"/>
    <s v="legacy"/>
    <n v="7"/>
    <b v="0"/>
    <s v="Melodramatic Milgram"/>
    <s v="4.0.24"/>
    <n v="51"/>
    <n v="0"/>
    <s v="m"/>
    <s v="caps lock"/>
    <s v="space"/>
    <s v="space"/>
    <s v="space"/>
    <s v="f7"/>
    <s v="m"/>
    <s v="space"/>
    <n v="1"/>
    <n v="12302"/>
    <s v="-"/>
    <n v="2785.2142857142858"/>
    <n v="8580.725799467351"/>
    <x v="1"/>
    <n v="54551"/>
    <n v="5577"/>
    <n v="943"/>
    <n v="804"/>
    <n v="248922"/>
    <n v="12302"/>
    <n v="9930"/>
    <n v="3610"/>
    <n v="2"/>
    <s v="legacy"/>
    <n v="1024"/>
    <n v="2"/>
    <n v="48000"/>
    <n v="-16"/>
    <s v="experiment"/>
    <x v="12"/>
    <s v="even"/>
    <n v="967751"/>
    <n v="962164"/>
    <n v="254750"/>
    <n v="1335855"/>
    <n v="1337543"/>
    <n v="962135"/>
    <n v="1335855"/>
    <n v="958515"/>
    <s v="NA"/>
    <n v="954568"/>
    <n v="893145"/>
    <n v="904395"/>
    <n v="5827"/>
    <n v="5821"/>
    <n v="1335102"/>
    <n v="893142"/>
    <n v="893142"/>
    <n v="5824"/>
    <n v="1341233"/>
    <n v="1339544"/>
    <n v="1353537"/>
    <n v="894090"/>
    <n v="905201"/>
    <n v="894462"/>
    <n v="958515"/>
    <n v="956568"/>
    <n v="962128"/>
    <s v="NA"/>
    <n v="1341233"/>
    <n v="954565"/>
    <n v="1335099"/>
    <n v="1022304"/>
    <s v="kosslyn_1978"/>
    <n v="28"/>
    <s v="145019.0"/>
    <n v="29"/>
    <s v="impossible"/>
    <s v="yes"/>
    <n v="1024"/>
    <n v="-190"/>
    <n v="264"/>
  </r>
  <r>
    <n v="96"/>
    <n v="96"/>
    <n v="4874"/>
    <n v="487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29"/>
    <n v="29"/>
    <n v="6"/>
    <n v="29"/>
    <n v="48"/>
    <n v="0"/>
    <n v="48"/>
    <n v="6"/>
    <n v="6"/>
    <n v="0"/>
    <n v="0"/>
    <n v="29"/>
    <n v="6"/>
    <n v="6"/>
    <n v="0"/>
    <n v="29"/>
    <n v="29"/>
    <n v="78"/>
    <n v="6"/>
    <n v="6"/>
    <n v="6"/>
    <n v="48"/>
    <n v="48"/>
    <n v="48"/>
    <n v="6"/>
    <n v="29"/>
    <n v="48"/>
    <n v="29"/>
    <n v="0"/>
    <s v="stim0"/>
    <s v="-199.0"/>
    <s v="252.0"/>
    <s v="Tue Oct  7 16:39:07 2025"/>
    <s v="The main experiment item"/>
    <b v="0"/>
    <x v="1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Hutte"/>
    <n v="29"/>
    <n v="7"/>
    <n v="0"/>
    <n v="6"/>
    <s v="C:/Users/TROCELLIER STACY/Documents/L3 MIASHS/psychologie cognnitive/subject-14.csv"/>
    <s v="legacy"/>
    <n v="7"/>
    <b v="0"/>
    <s v="Melodramatic Milgram"/>
    <s v="4.0.24"/>
    <n v="24"/>
    <n v="0"/>
    <s v="q"/>
    <s v="caps lock"/>
    <s v="space"/>
    <s v="space"/>
    <s v="space"/>
    <s v="f7"/>
    <s v="q"/>
    <s v="space"/>
    <n v="1"/>
    <n v="1212"/>
    <n v="1212"/>
    <n v="2785.2142857142858"/>
    <n v="8580.725799467351"/>
    <x v="436"/>
    <n v="54551"/>
    <n v="5577"/>
    <n v="943"/>
    <n v="804"/>
    <n v="248922"/>
    <n v="1212"/>
    <n v="9930"/>
    <n v="3610"/>
    <n v="2"/>
    <s v="legacy"/>
    <n v="1024"/>
    <n v="2"/>
    <n v="48000"/>
    <n v="-16"/>
    <s v="experiment"/>
    <x v="12"/>
    <s v="even"/>
    <n v="967751"/>
    <n v="962164"/>
    <n v="254750"/>
    <n v="1354369"/>
    <n v="1356123"/>
    <n v="962135"/>
    <n v="1354368"/>
    <n v="958515"/>
    <s v="NA"/>
    <n v="954568"/>
    <n v="893145"/>
    <n v="904395"/>
    <n v="5827"/>
    <n v="5821"/>
    <n v="1353615"/>
    <n v="893142"/>
    <n v="893142"/>
    <n v="5824"/>
    <n v="1360073"/>
    <n v="1358123"/>
    <n v="1361286"/>
    <n v="894090"/>
    <n v="905201"/>
    <n v="894462"/>
    <n v="958515"/>
    <n v="956568"/>
    <n v="962128"/>
    <s v="NA"/>
    <n v="1360073"/>
    <n v="954565"/>
    <n v="1353612"/>
    <n v="1022304"/>
    <s v="kosslyn_1978"/>
    <n v="29"/>
    <s v="146231.0"/>
    <n v="30"/>
    <s v="possible"/>
    <s v="yes"/>
    <n v="1024"/>
    <n v="-190"/>
    <n v="264"/>
  </r>
  <r>
    <n v="96"/>
    <n v="96"/>
    <n v="4739"/>
    <n v="473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0"/>
    <n v="30"/>
    <n v="6"/>
    <n v="30"/>
    <n v="48"/>
    <n v="0"/>
    <n v="48"/>
    <n v="6"/>
    <n v="6"/>
    <n v="0"/>
    <n v="0"/>
    <n v="30"/>
    <n v="6"/>
    <n v="6"/>
    <n v="0"/>
    <n v="30"/>
    <n v="30"/>
    <n v="79"/>
    <n v="6"/>
    <n v="6"/>
    <n v="6"/>
    <n v="48"/>
    <n v="48"/>
    <n v="48"/>
    <n v="6"/>
    <n v="30"/>
    <n v="48"/>
    <n v="30"/>
    <n v="0"/>
    <s v="stim0"/>
    <s v="-199.0"/>
    <s v="252.0"/>
    <s v="Tue Oct  7 16:39:07 2025"/>
    <s v="The main experiment item"/>
    <b v="0"/>
    <x v="13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puits"/>
    <n v="30"/>
    <n v="7"/>
    <n v="0"/>
    <n v="6"/>
    <s v="C:/Users/TROCELLIER STACY/Documents/L3 MIASHS/psychologie cognnitive/subject-14.csv"/>
    <s v="legacy"/>
    <n v="7"/>
    <b v="0"/>
    <s v="Melodramatic Milgram"/>
    <s v="4.0.24"/>
    <n v="35"/>
    <n v="0"/>
    <s v="q"/>
    <s v="caps lock"/>
    <s v="space"/>
    <s v="space"/>
    <s v="space"/>
    <s v="f7"/>
    <s v="q"/>
    <s v="space"/>
    <n v="1"/>
    <n v="698"/>
    <n v="698"/>
    <n v="2785.2142857142858"/>
    <n v="8580.725799467351"/>
    <x v="437"/>
    <n v="54551"/>
    <n v="5577"/>
    <n v="943"/>
    <n v="804"/>
    <n v="248922"/>
    <n v="698"/>
    <n v="9930"/>
    <n v="3610"/>
    <n v="2"/>
    <s v="legacy"/>
    <n v="1024"/>
    <n v="2"/>
    <n v="48000"/>
    <n v="-16"/>
    <s v="experiment"/>
    <x v="12"/>
    <s v="even"/>
    <n v="967751"/>
    <n v="962164"/>
    <n v="254750"/>
    <n v="1362107"/>
    <n v="1364124"/>
    <n v="962135"/>
    <n v="1362106"/>
    <n v="958515"/>
    <s v="NA"/>
    <n v="954568"/>
    <n v="893145"/>
    <n v="904395"/>
    <n v="5827"/>
    <n v="5821"/>
    <n v="1361353"/>
    <n v="893142"/>
    <n v="893142"/>
    <n v="5824"/>
    <n v="1367884"/>
    <n v="1366124"/>
    <n v="1368584"/>
    <n v="894090"/>
    <n v="905201"/>
    <n v="894462"/>
    <n v="958515"/>
    <n v="956568"/>
    <n v="962128"/>
    <s v="NA"/>
    <n v="1367883"/>
    <n v="954565"/>
    <n v="1361350"/>
    <n v="1022304"/>
    <s v="kosslyn_1978"/>
    <n v="30"/>
    <s v="146929.0"/>
    <n v="31"/>
    <s v="possible"/>
    <s v="yes"/>
    <n v="1024"/>
    <n v="-190"/>
    <n v="264"/>
  </r>
  <r>
    <n v="96"/>
    <n v="96"/>
    <n v="4612"/>
    <n v="461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31"/>
    <n v="31"/>
    <n v="6"/>
    <n v="31"/>
    <n v="48"/>
    <n v="0"/>
    <n v="48"/>
    <n v="6"/>
    <n v="6"/>
    <n v="0"/>
    <n v="0"/>
    <n v="31"/>
    <n v="6"/>
    <n v="6"/>
    <n v="0"/>
    <n v="31"/>
    <n v="31"/>
    <n v="80"/>
    <n v="6"/>
    <n v="6"/>
    <n v="6"/>
    <n v="48"/>
    <n v="48"/>
    <n v="48"/>
    <n v="6"/>
    <n v="31"/>
    <n v="48"/>
    <n v="31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Ruisseau"/>
    <n v="31"/>
    <n v="7"/>
    <n v="0"/>
    <n v="6"/>
    <s v="C:/Users/TROCELLIER STACY/Documents/L3 MIASHS/psychologie cognnitive/subject-14.csv"/>
    <s v="legacy"/>
    <n v="7"/>
    <b v="0"/>
    <s v="Melodramatic Milgram"/>
    <s v="4.0.24"/>
    <n v="55"/>
    <n v="0"/>
    <s v="m"/>
    <s v="caps lock"/>
    <s v="space"/>
    <s v="space"/>
    <s v="space"/>
    <s v="f7"/>
    <s v="m"/>
    <s v="space"/>
    <n v="1"/>
    <n v="671"/>
    <s v="-"/>
    <n v="2785.2142857142858"/>
    <n v="8580.725799467351"/>
    <x v="1"/>
    <n v="54551"/>
    <n v="5577"/>
    <n v="943"/>
    <n v="804"/>
    <n v="248922"/>
    <n v="671"/>
    <n v="9930"/>
    <n v="3610"/>
    <n v="2"/>
    <s v="legacy"/>
    <n v="1024"/>
    <n v="2"/>
    <n v="48000"/>
    <n v="-16"/>
    <s v="experiment"/>
    <x v="12"/>
    <s v="even"/>
    <n v="967751"/>
    <n v="962164"/>
    <n v="254750"/>
    <n v="1369411"/>
    <n v="1371163"/>
    <n v="962135"/>
    <n v="1369410"/>
    <n v="958515"/>
    <s v="NA"/>
    <n v="954568"/>
    <n v="893145"/>
    <n v="904395"/>
    <n v="5827"/>
    <n v="5821"/>
    <n v="1368657"/>
    <n v="893142"/>
    <n v="893142"/>
    <n v="5824"/>
    <n v="1374853"/>
    <n v="1373163"/>
    <n v="1375526"/>
    <n v="894090"/>
    <n v="905201"/>
    <n v="894462"/>
    <n v="958515"/>
    <n v="956568"/>
    <n v="962128"/>
    <s v="NA"/>
    <n v="1374853"/>
    <n v="954565"/>
    <n v="1368654"/>
    <n v="1022304"/>
    <s v="kosslyn_1978"/>
    <n v="31"/>
    <s v="147600.0"/>
    <n v="32"/>
    <s v="impossible"/>
    <s v="yes"/>
    <n v="1024"/>
    <n v="-190"/>
    <n v="264"/>
  </r>
  <r>
    <n v="93"/>
    <n v="93"/>
    <n v="4525"/>
    <n v="4525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32"/>
    <n v="32"/>
    <n v="6"/>
    <n v="32"/>
    <n v="48"/>
    <n v="0"/>
    <n v="48"/>
    <n v="6"/>
    <n v="6"/>
    <n v="0"/>
    <n v="0"/>
    <n v="32"/>
    <n v="6"/>
    <n v="6"/>
    <n v="0"/>
    <n v="32"/>
    <n v="32"/>
    <n v="81"/>
    <n v="6"/>
    <n v="6"/>
    <n v="6"/>
    <n v="48"/>
    <n v="48"/>
    <n v="48"/>
    <n v="6"/>
    <n v="32"/>
    <n v="48"/>
    <n v="32"/>
    <n v="0"/>
    <s v="stim0"/>
    <s v="-199.0"/>
    <s v="252.0"/>
    <s v="Tue Oct  7 16:39:07 2025"/>
    <s v="The main experiment item"/>
    <b v="0"/>
    <x v="14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Arbre"/>
    <n v="32"/>
    <n v="7"/>
    <n v="0"/>
    <n v="6"/>
    <s v="C:/Users/TROCELLIER STACY/Documents/L3 MIASHS/psychologie cognnitive/subject-14.csv"/>
    <s v="legacy"/>
    <n v="7"/>
    <b v="0"/>
    <s v="Melodramatic Milgram"/>
    <s v="4.0.24"/>
    <n v="16"/>
    <n v="0"/>
    <s v="m"/>
    <s v="caps lock"/>
    <s v="space"/>
    <s v="space"/>
    <s v="space"/>
    <s v="f7"/>
    <s v="m"/>
    <s v="space"/>
    <n v="1"/>
    <n v="1731"/>
    <n v="1731"/>
    <n v="2785.2142857142858"/>
    <n v="8580.725799467351"/>
    <x v="438"/>
    <n v="54551"/>
    <n v="5577"/>
    <n v="943"/>
    <n v="804"/>
    <n v="248922"/>
    <n v="1731"/>
    <n v="9930"/>
    <n v="3610"/>
    <n v="2"/>
    <s v="legacy"/>
    <n v="1024"/>
    <n v="2"/>
    <n v="48000"/>
    <n v="-16"/>
    <s v="experiment"/>
    <x v="12"/>
    <s v="even"/>
    <n v="967751"/>
    <n v="962164"/>
    <n v="254750"/>
    <n v="1376348"/>
    <n v="1377933"/>
    <n v="962135"/>
    <n v="1376347"/>
    <n v="958515"/>
    <s v="NA"/>
    <n v="954568"/>
    <n v="893145"/>
    <n v="904395"/>
    <n v="5827"/>
    <n v="5821"/>
    <n v="1375594"/>
    <n v="893142"/>
    <n v="893142"/>
    <n v="5824"/>
    <n v="1382063"/>
    <n v="1379933"/>
    <n v="1383796"/>
    <n v="894090"/>
    <n v="905201"/>
    <n v="894462"/>
    <n v="958515"/>
    <n v="956568"/>
    <n v="962128"/>
    <s v="NA"/>
    <n v="1382063"/>
    <n v="954565"/>
    <n v="1375592"/>
    <n v="1022304"/>
    <s v="kosslyn_1978"/>
    <n v="31"/>
    <s v="149331.0"/>
    <n v="33"/>
    <s v="possible"/>
    <s v="yes"/>
    <n v="1024"/>
    <n v="-190"/>
    <n v="264"/>
  </r>
  <r>
    <n v="94"/>
    <n v="94"/>
    <n v="4407"/>
    <n v="440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3"/>
    <n v="33"/>
    <n v="6"/>
    <n v="33"/>
    <n v="48"/>
    <n v="0"/>
    <n v="48"/>
    <n v="6"/>
    <n v="6"/>
    <n v="0"/>
    <n v="0"/>
    <n v="33"/>
    <n v="6"/>
    <n v="6"/>
    <n v="0"/>
    <n v="33"/>
    <n v="33"/>
    <n v="82"/>
    <n v="6"/>
    <n v="6"/>
    <n v="6"/>
    <n v="48"/>
    <n v="48"/>
    <n v="48"/>
    <n v="6"/>
    <n v="33"/>
    <n v="48"/>
    <n v="33"/>
    <n v="0"/>
    <s v="stim0"/>
    <s v="-199.0"/>
    <s v="252.0"/>
    <s v="Tue Oct  7 16:39:07 2025"/>
    <s v="The main experiment item"/>
    <b v="0"/>
    <x v="6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Rocher"/>
    <n v="33"/>
    <n v="7"/>
    <n v="0"/>
    <n v="6"/>
    <s v="C:/Users/TROCELLIER STACY/Documents/L3 MIASHS/psychologie cognnitive/subject-14.csv"/>
    <s v="legacy"/>
    <n v="7"/>
    <b v="0"/>
    <s v="Melodramatic Milgram"/>
    <s v="4.0.24"/>
    <n v="30"/>
    <n v="0"/>
    <s v="q"/>
    <s v="caps lock"/>
    <s v="space"/>
    <s v="space"/>
    <s v="space"/>
    <s v="f7"/>
    <s v="q"/>
    <s v="space"/>
    <n v="1"/>
    <n v="514"/>
    <n v="514"/>
    <n v="2785.2142857142858"/>
    <n v="8580.725799467351"/>
    <x v="439"/>
    <n v="54551"/>
    <n v="5577"/>
    <n v="943"/>
    <n v="804"/>
    <n v="248922"/>
    <n v="514"/>
    <n v="9930"/>
    <n v="3610"/>
    <n v="2"/>
    <s v="legacy"/>
    <n v="1024"/>
    <n v="2"/>
    <n v="48000"/>
    <n v="-16"/>
    <s v="experiment"/>
    <x v="12"/>
    <s v="even"/>
    <n v="967751"/>
    <n v="962164"/>
    <n v="254750"/>
    <n v="1384620"/>
    <n v="1386203"/>
    <n v="962135"/>
    <n v="1384620"/>
    <n v="958515"/>
    <s v="NA"/>
    <n v="954568"/>
    <n v="893145"/>
    <n v="904395"/>
    <n v="5827"/>
    <n v="5821"/>
    <n v="1383866"/>
    <n v="893142"/>
    <n v="893142"/>
    <n v="5824"/>
    <n v="1389893"/>
    <n v="1388203"/>
    <n v="1390409"/>
    <n v="894090"/>
    <n v="905201"/>
    <n v="894462"/>
    <n v="958515"/>
    <n v="956568"/>
    <n v="962128"/>
    <s v="NA"/>
    <n v="1389893"/>
    <n v="954565"/>
    <n v="1383863"/>
    <n v="1022304"/>
    <s v="kosslyn_1978"/>
    <n v="32"/>
    <s v="149845.0"/>
    <n v="34"/>
    <s v="possible"/>
    <s v="yes"/>
    <n v="1024"/>
    <n v="-190"/>
    <n v="264"/>
  </r>
  <r>
    <n v="94"/>
    <n v="94"/>
    <n v="4318"/>
    <n v="431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34"/>
    <n v="34"/>
    <n v="6"/>
    <n v="34"/>
    <n v="48"/>
    <n v="0"/>
    <n v="48"/>
    <n v="6"/>
    <n v="6"/>
    <n v="0"/>
    <n v="0"/>
    <n v="34"/>
    <n v="6"/>
    <n v="6"/>
    <n v="0"/>
    <n v="34"/>
    <n v="34"/>
    <n v="83"/>
    <n v="6"/>
    <n v="6"/>
    <n v="6"/>
    <n v="48"/>
    <n v="48"/>
    <n v="48"/>
    <n v="6"/>
    <n v="34"/>
    <n v="48"/>
    <n v="34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vallee"/>
    <n v="34"/>
    <n v="7"/>
    <n v="0"/>
    <n v="6"/>
    <s v="C:/Users/TROCELLIER STACY/Documents/L3 MIASHS/psychologie cognnitive/subject-14.csv"/>
    <s v="legacy"/>
    <n v="7"/>
    <b v="0"/>
    <s v="Melodramatic Milgram"/>
    <s v="4.0.24"/>
    <n v="61"/>
    <n v="0"/>
    <s v="m"/>
    <s v="caps lock"/>
    <s v="space"/>
    <s v="space"/>
    <s v="space"/>
    <s v="f7"/>
    <s v="m"/>
    <s v="space"/>
    <n v="1"/>
    <n v="1317"/>
    <s v="-"/>
    <n v="2785.2142857142858"/>
    <n v="8580.725799467351"/>
    <x v="1"/>
    <n v="54551"/>
    <n v="5577"/>
    <n v="943"/>
    <n v="804"/>
    <n v="248922"/>
    <n v="1317"/>
    <n v="9930"/>
    <n v="3610"/>
    <n v="2"/>
    <s v="legacy"/>
    <n v="1024"/>
    <n v="2"/>
    <n v="48000"/>
    <n v="-16"/>
    <s v="experiment"/>
    <x v="12"/>
    <s v="even"/>
    <n v="967751"/>
    <n v="962164"/>
    <n v="254750"/>
    <n v="1391235"/>
    <n v="1393243"/>
    <n v="962135"/>
    <n v="1391234"/>
    <n v="958515"/>
    <s v="NA"/>
    <n v="954568"/>
    <n v="893145"/>
    <n v="904395"/>
    <n v="5827"/>
    <n v="5821"/>
    <n v="1390481"/>
    <n v="893142"/>
    <n v="893142"/>
    <n v="5824"/>
    <n v="1397103"/>
    <n v="1395244"/>
    <n v="1398421"/>
    <n v="894090"/>
    <n v="905201"/>
    <n v="894462"/>
    <n v="958515"/>
    <n v="956568"/>
    <n v="962128"/>
    <s v="NA"/>
    <n v="1397103"/>
    <n v="954565"/>
    <n v="1390478"/>
    <n v="1022304"/>
    <s v="kosslyn_1978"/>
    <n v="33"/>
    <s v="151162.0"/>
    <n v="35"/>
    <s v="impossible"/>
    <s v="yes"/>
    <n v="1024"/>
    <n v="-190"/>
    <n v="264"/>
  </r>
  <r>
    <n v="94"/>
    <n v="94"/>
    <n v="4209"/>
    <n v="420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35"/>
    <n v="35"/>
    <n v="6"/>
    <n v="35"/>
    <n v="48"/>
    <n v="0"/>
    <n v="48"/>
    <n v="6"/>
    <n v="6"/>
    <n v="0"/>
    <n v="0"/>
    <n v="35"/>
    <n v="6"/>
    <n v="6"/>
    <n v="0"/>
    <n v="35"/>
    <n v="35"/>
    <n v="84"/>
    <n v="6"/>
    <n v="6"/>
    <n v="6"/>
    <n v="48"/>
    <n v="48"/>
    <n v="48"/>
    <n v="6"/>
    <n v="35"/>
    <n v="48"/>
    <n v="35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pont"/>
    <n v="35"/>
    <n v="7"/>
    <n v="0"/>
    <n v="6"/>
    <s v="C:/Users/TROCELLIER STACY/Documents/L3 MIASHS/psychologie cognnitive/subject-14.csv"/>
    <s v="legacy"/>
    <n v="7"/>
    <b v="0"/>
    <s v="Melodramatic Milgram"/>
    <s v="4.0.24"/>
    <n v="77"/>
    <n v="0"/>
    <s v="m"/>
    <s v="caps lock"/>
    <s v="space"/>
    <s v="space"/>
    <s v="space"/>
    <s v="f7"/>
    <s v="m"/>
    <s v="space"/>
    <n v="1"/>
    <n v="379"/>
    <s v="-"/>
    <n v="2785.2142857142858"/>
    <n v="8580.725799467351"/>
    <x v="1"/>
    <n v="54551"/>
    <n v="5577"/>
    <n v="943"/>
    <n v="804"/>
    <n v="248922"/>
    <n v="379"/>
    <n v="9930"/>
    <n v="3610"/>
    <n v="2"/>
    <s v="legacy"/>
    <n v="1024"/>
    <n v="2"/>
    <n v="48000"/>
    <n v="-16"/>
    <s v="experiment"/>
    <x v="12"/>
    <s v="even"/>
    <n v="967751"/>
    <n v="962164"/>
    <n v="254750"/>
    <n v="1399248"/>
    <n v="1401263"/>
    <n v="962135"/>
    <n v="1399247"/>
    <n v="958515"/>
    <s v="NA"/>
    <n v="954568"/>
    <n v="893145"/>
    <n v="904395"/>
    <n v="5827"/>
    <n v="5821"/>
    <n v="1398494"/>
    <n v="893142"/>
    <n v="893142"/>
    <n v="5824"/>
    <n v="1404813"/>
    <n v="1403264"/>
    <n v="1405194"/>
    <n v="894090"/>
    <n v="905201"/>
    <n v="894462"/>
    <n v="958515"/>
    <n v="956568"/>
    <n v="962128"/>
    <s v="NA"/>
    <n v="1404813"/>
    <n v="954565"/>
    <n v="1398490"/>
    <n v="1022304"/>
    <s v="kosslyn_1978"/>
    <n v="34"/>
    <s v="151541.0"/>
    <n v="36"/>
    <s v="impossible"/>
    <s v="yes"/>
    <n v="1024"/>
    <n v="-190"/>
    <n v="264"/>
  </r>
  <r>
    <n v="91"/>
    <n v="91"/>
    <n v="4101"/>
    <n v="4101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36"/>
    <n v="36"/>
    <n v="6"/>
    <n v="36"/>
    <n v="48"/>
    <n v="0"/>
    <n v="48"/>
    <n v="6"/>
    <n v="6"/>
    <n v="0"/>
    <n v="0"/>
    <n v="36"/>
    <n v="6"/>
    <n v="6"/>
    <n v="0"/>
    <n v="36"/>
    <n v="36"/>
    <n v="85"/>
    <n v="6"/>
    <n v="6"/>
    <n v="6"/>
    <n v="48"/>
    <n v="48"/>
    <n v="48"/>
    <n v="6"/>
    <n v="36"/>
    <n v="48"/>
    <n v="36"/>
    <n v="0"/>
    <s v="stim0"/>
    <s v="-199.0"/>
    <s v="252.0"/>
    <s v="Tue Oct  7 16:39:07 2025"/>
    <s v="The main experiment item"/>
    <b v="0"/>
    <x v="14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Lac"/>
    <n v="36"/>
    <n v="7"/>
    <n v="0"/>
    <n v="6"/>
    <s v="C:/Users/TROCELLIER STACY/Documents/L3 MIASHS/psychologie cognnitive/subject-14.csv"/>
    <s v="legacy"/>
    <n v="7"/>
    <b v="0"/>
    <s v="Melodramatic Milgram"/>
    <s v="4.0.24"/>
    <n v="37"/>
    <n v="0"/>
    <s v="m"/>
    <s v="caps lock"/>
    <s v="space"/>
    <s v="space"/>
    <s v="space"/>
    <s v="f7"/>
    <s v="m"/>
    <s v="space"/>
    <n v="1"/>
    <n v="212"/>
    <n v="212"/>
    <n v="2785.2142857142858"/>
    <n v="8580.725799467351"/>
    <x v="440"/>
    <n v="54551"/>
    <n v="5577"/>
    <n v="943"/>
    <n v="804"/>
    <n v="248922"/>
    <n v="212"/>
    <n v="9930"/>
    <n v="3610"/>
    <n v="2"/>
    <s v="legacy"/>
    <n v="1024"/>
    <n v="2"/>
    <n v="48000"/>
    <n v="-16"/>
    <s v="experiment"/>
    <x v="12"/>
    <s v="even"/>
    <n v="967751"/>
    <n v="962164"/>
    <n v="254750"/>
    <n v="1406019"/>
    <n v="1408133"/>
    <n v="962135"/>
    <n v="1406018"/>
    <n v="958515"/>
    <s v="NA"/>
    <n v="954568"/>
    <n v="893145"/>
    <n v="904395"/>
    <n v="5827"/>
    <n v="5821"/>
    <n v="1405265"/>
    <n v="893142"/>
    <n v="893142"/>
    <n v="5824"/>
    <n v="1411723"/>
    <n v="1410133"/>
    <n v="1411937"/>
    <n v="894090"/>
    <n v="905201"/>
    <n v="894462"/>
    <n v="958515"/>
    <n v="956568"/>
    <n v="962128"/>
    <s v="NA"/>
    <n v="1411723"/>
    <n v="954565"/>
    <n v="1405262"/>
    <n v="1022304"/>
    <s v="kosslyn_1978"/>
    <n v="34"/>
    <s v="151753.0"/>
    <n v="37"/>
    <s v="possible"/>
    <s v="yes"/>
    <n v="1024"/>
    <n v="-190"/>
    <n v="264"/>
  </r>
  <r>
    <n v="89"/>
    <n v="89"/>
    <n v="4008"/>
    <n v="4008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37"/>
    <n v="37"/>
    <n v="6"/>
    <n v="37"/>
    <n v="48"/>
    <n v="0"/>
    <n v="48"/>
    <n v="6"/>
    <n v="6"/>
    <n v="0"/>
    <n v="0"/>
    <n v="37"/>
    <n v="6"/>
    <n v="6"/>
    <n v="0"/>
    <n v="37"/>
    <n v="37"/>
    <n v="86"/>
    <n v="6"/>
    <n v="6"/>
    <n v="6"/>
    <n v="48"/>
    <n v="48"/>
    <n v="48"/>
    <n v="6"/>
    <n v="37"/>
    <n v="48"/>
    <n v="37"/>
    <n v="0"/>
    <s v="stim0"/>
    <s v="-199.0"/>
    <s v="252.0"/>
    <s v="Tue Oct  7 16:39:07 2025"/>
    <s v="The main experiment item"/>
    <b v="0"/>
    <x v="15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Hutte"/>
    <n v="37"/>
    <n v="7"/>
    <n v="0"/>
    <n v="6"/>
    <s v="C:/Users/TROCELLIER STACY/Documents/L3 MIASHS/psychologie cognnitive/subject-14.csv"/>
    <s v="legacy"/>
    <n v="7"/>
    <b v="0"/>
    <s v="Melodramatic Milgram"/>
    <s v="4.0.24"/>
    <n v="26"/>
    <n v="0"/>
    <s v="m"/>
    <s v="caps lock"/>
    <s v="space"/>
    <s v="space"/>
    <s v="space"/>
    <s v="f7"/>
    <s v="m"/>
    <s v="space"/>
    <n v="1"/>
    <n v="551"/>
    <n v="551"/>
    <n v="2785.2142857142858"/>
    <n v="8580.725799467351"/>
    <x v="441"/>
    <n v="54551"/>
    <n v="5577"/>
    <n v="943"/>
    <n v="804"/>
    <n v="248922"/>
    <n v="551"/>
    <n v="9930"/>
    <n v="3610"/>
    <n v="2"/>
    <s v="legacy"/>
    <n v="1024"/>
    <n v="2"/>
    <n v="48000"/>
    <n v="-16"/>
    <s v="experiment"/>
    <x v="12"/>
    <s v="even"/>
    <n v="967751"/>
    <n v="962164"/>
    <n v="254750"/>
    <n v="1412780"/>
    <n v="1414793"/>
    <n v="962135"/>
    <n v="1412779"/>
    <n v="958515"/>
    <s v="NA"/>
    <n v="954568"/>
    <n v="893145"/>
    <n v="904395"/>
    <n v="5827"/>
    <n v="5821"/>
    <n v="1412026"/>
    <n v="893142"/>
    <n v="893142"/>
    <n v="5824"/>
    <n v="1418743"/>
    <n v="1416793"/>
    <n v="1419296"/>
    <n v="894090"/>
    <n v="905201"/>
    <n v="894462"/>
    <n v="958515"/>
    <n v="956568"/>
    <n v="962128"/>
    <s v="NA"/>
    <n v="1418743"/>
    <n v="954565"/>
    <n v="1412023"/>
    <n v="1022304"/>
    <s v="kosslyn_1978"/>
    <n v="34"/>
    <s v="152304.0"/>
    <n v="38"/>
    <s v="possible"/>
    <s v="yes"/>
    <n v="1024"/>
    <n v="-190"/>
    <n v="264"/>
  </r>
  <r>
    <n v="89"/>
    <n v="89"/>
    <n v="3920"/>
    <n v="392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8"/>
    <n v="38"/>
    <n v="6"/>
    <n v="38"/>
    <n v="48"/>
    <n v="0"/>
    <n v="48"/>
    <n v="6"/>
    <n v="6"/>
    <n v="0"/>
    <n v="0"/>
    <n v="38"/>
    <n v="6"/>
    <n v="6"/>
    <n v="0"/>
    <n v="38"/>
    <n v="38"/>
    <n v="87"/>
    <n v="6"/>
    <n v="6"/>
    <n v="6"/>
    <n v="48"/>
    <n v="48"/>
    <n v="48"/>
    <n v="6"/>
    <n v="38"/>
    <n v="48"/>
    <n v="38"/>
    <n v="0"/>
    <s v="stim0"/>
    <s v="-199.0"/>
    <s v="252.0"/>
    <s v="Tue Oct  7 16:39:07 2025"/>
    <s v="The main experiment item"/>
    <b v="0"/>
    <x v="16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Sable"/>
    <n v="38"/>
    <n v="7"/>
    <n v="0"/>
    <n v="6"/>
    <s v="C:/Users/TROCELLIER STACY/Documents/L3 MIASHS/psychologie cognnitive/subject-14.csv"/>
    <s v="legacy"/>
    <n v="7"/>
    <b v="0"/>
    <s v="Melodramatic Milgram"/>
    <s v="4.0.24"/>
    <n v="17"/>
    <n v="0"/>
    <s v="q"/>
    <s v="caps lock"/>
    <s v="space"/>
    <s v="space"/>
    <s v="space"/>
    <s v="f7"/>
    <s v="q"/>
    <s v="space"/>
    <n v="1"/>
    <n v="599"/>
    <n v="599"/>
    <n v="2785.2142857142858"/>
    <n v="8580.725799467351"/>
    <x v="249"/>
    <n v="54551"/>
    <n v="5577"/>
    <n v="943"/>
    <n v="804"/>
    <n v="248922"/>
    <n v="599"/>
    <n v="9930"/>
    <n v="3610"/>
    <n v="2"/>
    <s v="legacy"/>
    <n v="1024"/>
    <n v="2"/>
    <n v="48000"/>
    <n v="-16"/>
    <s v="experiment"/>
    <x v="12"/>
    <s v="even"/>
    <n v="967751"/>
    <n v="962164"/>
    <n v="254750"/>
    <n v="1420120"/>
    <n v="1421703"/>
    <n v="962135"/>
    <n v="1420119"/>
    <n v="958515"/>
    <s v="NA"/>
    <n v="954568"/>
    <n v="893145"/>
    <n v="904395"/>
    <n v="5827"/>
    <n v="5821"/>
    <n v="1419366"/>
    <n v="893142"/>
    <n v="893142"/>
    <n v="5824"/>
    <n v="1425713"/>
    <n v="1423703"/>
    <n v="1426314"/>
    <n v="894090"/>
    <n v="905201"/>
    <n v="894462"/>
    <n v="958515"/>
    <n v="956568"/>
    <n v="962128"/>
    <s v="NA"/>
    <n v="1425713"/>
    <n v="954565"/>
    <n v="1419364"/>
    <n v="1022304"/>
    <s v="kosslyn_1978"/>
    <n v="35"/>
    <s v="152903.0"/>
    <n v="39"/>
    <s v="possible"/>
    <s v="yes"/>
    <n v="1024"/>
    <n v="-190"/>
    <n v="264"/>
  </r>
  <r>
    <n v="90"/>
    <n v="90"/>
    <n v="3844"/>
    <n v="384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39"/>
    <n v="39"/>
    <n v="6"/>
    <n v="39"/>
    <n v="48"/>
    <n v="0"/>
    <n v="48"/>
    <n v="6"/>
    <n v="6"/>
    <n v="0"/>
    <n v="0"/>
    <n v="39"/>
    <n v="6"/>
    <n v="6"/>
    <n v="0"/>
    <n v="39"/>
    <n v="39"/>
    <n v="88"/>
    <n v="6"/>
    <n v="6"/>
    <n v="6"/>
    <n v="48"/>
    <n v="48"/>
    <n v="48"/>
    <n v="6"/>
    <n v="39"/>
    <n v="48"/>
    <n v="39"/>
    <n v="0"/>
    <s v="stim0"/>
    <s v="-199.0"/>
    <s v="252.0"/>
    <s v="Tue Oct  7 16:39:07 2025"/>
    <s v="The main experiment item"/>
    <b v="0"/>
    <x v="17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Arbre"/>
    <n v="39"/>
    <n v="7"/>
    <n v="0"/>
    <n v="6"/>
    <s v="C:/Users/TROCELLIER STACY/Documents/L3 MIASHS/psychologie cognnitive/subject-14.csv"/>
    <s v="legacy"/>
    <n v="7"/>
    <b v="0"/>
    <s v="Melodramatic Milgram"/>
    <s v="4.0.24"/>
    <n v="12"/>
    <n v="0"/>
    <s v="q"/>
    <s v="caps lock"/>
    <s v="space"/>
    <s v="space"/>
    <s v="space"/>
    <s v="f7"/>
    <s v="q"/>
    <s v="space"/>
    <n v="1"/>
    <n v="880"/>
    <n v="880"/>
    <n v="2785.2142857142858"/>
    <n v="8580.725799467351"/>
    <x v="442"/>
    <n v="54551"/>
    <n v="5577"/>
    <n v="943"/>
    <n v="804"/>
    <n v="248922"/>
    <n v="880"/>
    <n v="9930"/>
    <n v="3610"/>
    <n v="2"/>
    <s v="legacy"/>
    <n v="1024"/>
    <n v="2"/>
    <n v="48000"/>
    <n v="-16"/>
    <s v="experiment"/>
    <x v="12"/>
    <s v="even"/>
    <n v="967751"/>
    <n v="962164"/>
    <n v="254750"/>
    <n v="1427146"/>
    <n v="1428913"/>
    <n v="962135"/>
    <n v="1427145"/>
    <n v="958515"/>
    <s v="NA"/>
    <n v="954568"/>
    <n v="893145"/>
    <n v="904395"/>
    <n v="5827"/>
    <n v="5821"/>
    <n v="1426392"/>
    <n v="893142"/>
    <n v="893142"/>
    <n v="5824"/>
    <n v="1433033"/>
    <n v="1430913"/>
    <n v="1433914"/>
    <n v="894090"/>
    <n v="905201"/>
    <n v="894462"/>
    <n v="958515"/>
    <n v="956568"/>
    <n v="962128"/>
    <s v="NA"/>
    <n v="1433033"/>
    <n v="954565"/>
    <n v="1426388"/>
    <n v="1022304"/>
    <s v="kosslyn_1978"/>
    <n v="36"/>
    <s v="153783.0"/>
    <n v="40"/>
    <s v="possible"/>
    <s v="yes"/>
    <n v="1024"/>
    <n v="-190"/>
    <n v="264"/>
  </r>
  <r>
    <n v="90"/>
    <n v="90"/>
    <n v="3762"/>
    <n v="376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40"/>
    <n v="40"/>
    <n v="6"/>
    <n v="40"/>
    <n v="48"/>
    <n v="0"/>
    <n v="48"/>
    <n v="6"/>
    <n v="6"/>
    <n v="0"/>
    <n v="0"/>
    <n v="40"/>
    <n v="6"/>
    <n v="6"/>
    <n v="0"/>
    <n v="40"/>
    <n v="40"/>
    <n v="89"/>
    <n v="6"/>
    <n v="6"/>
    <n v="6"/>
    <n v="48"/>
    <n v="48"/>
    <n v="48"/>
    <n v="6"/>
    <n v="40"/>
    <n v="48"/>
    <n v="40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pont"/>
    <n v="40"/>
    <n v="7"/>
    <n v="0"/>
    <n v="6"/>
    <s v="C:/Users/TROCELLIER STACY/Documents/L3 MIASHS/psychologie cognnitive/subject-14.csv"/>
    <s v="legacy"/>
    <n v="7"/>
    <b v="0"/>
    <s v="Melodramatic Milgram"/>
    <s v="4.0.24"/>
    <n v="78"/>
    <n v="0"/>
    <s v="m"/>
    <s v="caps lock"/>
    <s v="space"/>
    <s v="space"/>
    <s v="space"/>
    <s v="f7"/>
    <s v="m"/>
    <s v="space"/>
    <n v="1"/>
    <n v="466"/>
    <s v="-"/>
    <n v="2785.2142857142858"/>
    <n v="8580.725799467351"/>
    <x v="1"/>
    <n v="54551"/>
    <n v="5577"/>
    <n v="943"/>
    <n v="804"/>
    <n v="248922"/>
    <n v="466"/>
    <n v="9930"/>
    <n v="3610"/>
    <n v="2"/>
    <s v="legacy"/>
    <n v="1024"/>
    <n v="2"/>
    <n v="48000"/>
    <n v="-16"/>
    <s v="experiment"/>
    <x v="12"/>
    <s v="even"/>
    <n v="967751"/>
    <n v="962164"/>
    <n v="254750"/>
    <n v="1434735"/>
    <n v="1436683"/>
    <n v="962135"/>
    <n v="1434734"/>
    <n v="958515"/>
    <s v="NA"/>
    <n v="954568"/>
    <n v="893145"/>
    <n v="904395"/>
    <n v="5827"/>
    <n v="5821"/>
    <n v="1433981"/>
    <n v="893142"/>
    <n v="893142"/>
    <n v="5824"/>
    <n v="1440243"/>
    <n v="1438683"/>
    <n v="1440711"/>
    <n v="894090"/>
    <n v="905201"/>
    <n v="894462"/>
    <n v="958515"/>
    <n v="956568"/>
    <n v="962128"/>
    <s v="NA"/>
    <n v="1440243"/>
    <n v="954565"/>
    <n v="1433978"/>
    <n v="1022304"/>
    <s v="kosslyn_1978"/>
    <n v="37"/>
    <s v="154249.0"/>
    <n v="41"/>
    <s v="impossible"/>
    <s v="yes"/>
    <n v="1024"/>
    <n v="-190"/>
    <n v="264"/>
  </r>
  <r>
    <n v="90"/>
    <n v="90"/>
    <n v="3693"/>
    <n v="369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41"/>
    <n v="41"/>
    <n v="6"/>
    <n v="41"/>
    <n v="48"/>
    <n v="0"/>
    <n v="48"/>
    <n v="6"/>
    <n v="6"/>
    <n v="0"/>
    <n v="0"/>
    <n v="41"/>
    <n v="6"/>
    <n v="6"/>
    <n v="0"/>
    <n v="41"/>
    <n v="41"/>
    <n v="90"/>
    <n v="6"/>
    <n v="6"/>
    <n v="6"/>
    <n v="48"/>
    <n v="48"/>
    <n v="48"/>
    <n v="6"/>
    <n v="41"/>
    <n v="48"/>
    <n v="41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Ruisseau"/>
    <n v="41"/>
    <n v="7"/>
    <n v="0"/>
    <n v="6"/>
    <s v="C:/Users/TROCELLIER STACY/Documents/L3 MIASHS/psychologie cognnitive/subject-14.csv"/>
    <s v="legacy"/>
    <n v="7"/>
    <b v="0"/>
    <s v="Melodramatic Milgram"/>
    <s v="4.0.24"/>
    <n v="80"/>
    <n v="0"/>
    <s v="m"/>
    <s v="caps lock"/>
    <s v="space"/>
    <s v="space"/>
    <s v="space"/>
    <s v="f7"/>
    <s v="m"/>
    <s v="space"/>
    <n v="1"/>
    <n v="893"/>
    <s v="-"/>
    <n v="2785.2142857142858"/>
    <n v="8580.725799467351"/>
    <x v="1"/>
    <n v="54551"/>
    <n v="5577"/>
    <n v="943"/>
    <n v="804"/>
    <n v="248922"/>
    <n v="893"/>
    <n v="9930"/>
    <n v="3610"/>
    <n v="2"/>
    <s v="legacy"/>
    <n v="1024"/>
    <n v="2"/>
    <n v="48000"/>
    <n v="-16"/>
    <s v="experiment"/>
    <x v="12"/>
    <s v="even"/>
    <n v="967751"/>
    <n v="962164"/>
    <n v="254750"/>
    <n v="1441536"/>
    <n v="1443553"/>
    <n v="962135"/>
    <n v="1441536"/>
    <n v="958515"/>
    <s v="NA"/>
    <n v="954568"/>
    <n v="893145"/>
    <n v="904395"/>
    <n v="5827"/>
    <n v="5821"/>
    <n v="1440783"/>
    <n v="893142"/>
    <n v="893142"/>
    <n v="5824"/>
    <n v="1447265"/>
    <n v="1445553"/>
    <n v="1448159"/>
    <n v="894090"/>
    <n v="905201"/>
    <n v="894462"/>
    <n v="958515"/>
    <n v="956568"/>
    <n v="962128"/>
    <s v="NA"/>
    <n v="1447265"/>
    <n v="954565"/>
    <n v="1440780"/>
    <n v="1022304"/>
    <s v="kosslyn_1978"/>
    <n v="38"/>
    <s v="155142.0"/>
    <n v="42"/>
    <s v="impossible"/>
    <s v="yes"/>
    <n v="1024"/>
    <n v="-190"/>
    <n v="264"/>
  </r>
  <r>
    <n v="88"/>
    <n v="88"/>
    <n v="3632"/>
    <n v="3632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42"/>
    <n v="42"/>
    <n v="6"/>
    <n v="42"/>
    <n v="48"/>
    <n v="0"/>
    <n v="48"/>
    <n v="6"/>
    <n v="6"/>
    <n v="0"/>
    <n v="0"/>
    <n v="42"/>
    <n v="6"/>
    <n v="6"/>
    <n v="0"/>
    <n v="42"/>
    <n v="42"/>
    <n v="91"/>
    <n v="6"/>
    <n v="6"/>
    <n v="6"/>
    <n v="48"/>
    <n v="48"/>
    <n v="48"/>
    <n v="6"/>
    <n v="42"/>
    <n v="48"/>
    <n v="42"/>
    <n v="0"/>
    <s v="stim0"/>
    <s v="-199.0"/>
    <s v="252.0"/>
    <s v="Tue Oct  7 16:39:07 2025"/>
    <s v="The main experiment item"/>
    <b v="0"/>
    <x v="18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Lac"/>
    <n v="42"/>
    <n v="7"/>
    <n v="0"/>
    <n v="6"/>
    <s v="C:/Users/TROCELLIER STACY/Documents/L3 MIASHS/psychologie cognnitive/subject-14.csv"/>
    <s v="legacy"/>
    <n v="7"/>
    <b v="0"/>
    <s v="Melodramatic Milgram"/>
    <s v="4.0.24"/>
    <n v="13"/>
    <n v="0"/>
    <s v="m"/>
    <s v="caps lock"/>
    <s v="space"/>
    <s v="space"/>
    <s v="space"/>
    <s v="f7"/>
    <s v="m"/>
    <s v="space"/>
    <n v="1"/>
    <n v="1071"/>
    <n v="1071"/>
    <n v="2785.2142857142858"/>
    <n v="8580.725799467351"/>
    <x v="443"/>
    <n v="54551"/>
    <n v="5577"/>
    <n v="943"/>
    <n v="804"/>
    <n v="248922"/>
    <n v="1071"/>
    <n v="9930"/>
    <n v="3610"/>
    <n v="2"/>
    <s v="legacy"/>
    <n v="1024"/>
    <n v="2"/>
    <n v="48000"/>
    <n v="-16"/>
    <s v="experiment"/>
    <x v="12"/>
    <s v="even"/>
    <n v="967751"/>
    <n v="962164"/>
    <n v="254750"/>
    <n v="1448982"/>
    <n v="1450743"/>
    <n v="962135"/>
    <n v="1448982"/>
    <n v="958515"/>
    <s v="NA"/>
    <n v="954568"/>
    <n v="893145"/>
    <n v="904395"/>
    <n v="5827"/>
    <n v="5821"/>
    <n v="1448230"/>
    <n v="893142"/>
    <n v="893142"/>
    <n v="5824"/>
    <n v="1454345"/>
    <n v="1452743"/>
    <n v="1455417"/>
    <n v="894090"/>
    <n v="905201"/>
    <n v="894462"/>
    <n v="958515"/>
    <n v="956568"/>
    <n v="962128"/>
    <s v="NA"/>
    <n v="1454345"/>
    <n v="954565"/>
    <n v="1448228"/>
    <n v="1022304"/>
    <s v="kosslyn_1978"/>
    <n v="38"/>
    <s v="156213.0"/>
    <n v="43"/>
    <s v="possible"/>
    <s v="yes"/>
    <n v="1024"/>
    <n v="-190"/>
    <n v="264"/>
  </r>
  <r>
    <n v="86"/>
    <n v="86"/>
    <n v="3678"/>
    <n v="3678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43"/>
    <n v="43"/>
    <n v="6"/>
    <n v="43"/>
    <n v="48"/>
    <n v="0"/>
    <n v="48"/>
    <n v="6"/>
    <n v="6"/>
    <n v="0"/>
    <n v="0"/>
    <n v="43"/>
    <n v="6"/>
    <n v="6"/>
    <n v="0"/>
    <n v="43"/>
    <n v="43"/>
    <n v="92"/>
    <n v="6"/>
    <n v="6"/>
    <n v="6"/>
    <n v="48"/>
    <n v="48"/>
    <n v="48"/>
    <n v="6"/>
    <n v="43"/>
    <n v="48"/>
    <n v="43"/>
    <n v="0"/>
    <s v="stim0"/>
    <s v="-199.0"/>
    <s v="252.0"/>
    <s v="Tue Oct  7 16:39:07 2025"/>
    <s v="The main experiment item"/>
    <b v="0"/>
    <x v="19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Sable"/>
    <n v="43"/>
    <n v="7"/>
    <n v="0"/>
    <n v="6"/>
    <s v="C:/Users/TROCELLIER STACY/Documents/L3 MIASHS/psychologie cognnitive/subject-14.csv"/>
    <s v="legacy"/>
    <n v="7"/>
    <b v="0"/>
    <s v="Melodramatic Milgram"/>
    <s v="4.0.24"/>
    <n v="10"/>
    <n v="0"/>
    <s v="m"/>
    <s v="caps lock"/>
    <s v="space"/>
    <s v="space"/>
    <s v="space"/>
    <s v="f7"/>
    <s v="m"/>
    <s v="space"/>
    <n v="1"/>
    <n v="5627"/>
    <n v="5627"/>
    <n v="2785.2142857142858"/>
    <n v="8580.725799467351"/>
    <x v="444"/>
    <n v="54551"/>
    <n v="5577"/>
    <n v="943"/>
    <n v="804"/>
    <n v="248922"/>
    <n v="5627"/>
    <n v="9930"/>
    <n v="3610"/>
    <n v="2"/>
    <s v="legacy"/>
    <n v="1024"/>
    <n v="2"/>
    <n v="48000"/>
    <n v="-16"/>
    <s v="experiment"/>
    <x v="12"/>
    <s v="even"/>
    <n v="967751"/>
    <n v="962164"/>
    <n v="254750"/>
    <n v="1456248"/>
    <n v="1457953"/>
    <n v="962135"/>
    <n v="1456247"/>
    <n v="958515"/>
    <s v="NA"/>
    <n v="954568"/>
    <n v="893145"/>
    <n v="904395"/>
    <n v="5827"/>
    <n v="5821"/>
    <n v="1455494"/>
    <n v="893142"/>
    <n v="893142"/>
    <n v="5824"/>
    <n v="1461983"/>
    <n v="1459953"/>
    <n v="1467612"/>
    <n v="894090"/>
    <n v="905201"/>
    <n v="894462"/>
    <n v="958515"/>
    <n v="956568"/>
    <n v="962128"/>
    <s v="NA"/>
    <n v="1461983"/>
    <n v="954565"/>
    <n v="1455491"/>
    <n v="1022304"/>
    <s v="kosslyn_1978"/>
    <n v="38"/>
    <s v="161840.0"/>
    <n v="44"/>
    <s v="possible"/>
    <s v="yes"/>
    <n v="1024"/>
    <n v="-190"/>
    <n v="264"/>
  </r>
  <r>
    <n v="86"/>
    <n v="86"/>
    <n v="3609"/>
    <n v="360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44"/>
    <n v="44"/>
    <n v="6"/>
    <n v="44"/>
    <n v="48"/>
    <n v="0"/>
    <n v="48"/>
    <n v="6"/>
    <n v="6"/>
    <n v="0"/>
    <n v="0"/>
    <n v="44"/>
    <n v="6"/>
    <n v="6"/>
    <n v="0"/>
    <n v="44"/>
    <n v="44"/>
    <n v="93"/>
    <n v="6"/>
    <n v="6"/>
    <n v="6"/>
    <n v="48"/>
    <n v="48"/>
    <n v="48"/>
    <n v="6"/>
    <n v="44"/>
    <n v="48"/>
    <n v="44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phare"/>
    <n v="44"/>
    <n v="7"/>
    <n v="0"/>
    <n v="6"/>
    <s v="C:/Users/TROCELLIER STACY/Documents/L3 MIASHS/psychologie cognnitive/subject-14.csv"/>
    <s v="legacy"/>
    <n v="7"/>
    <b v="0"/>
    <s v="Melodramatic Milgram"/>
    <s v="4.0.24"/>
    <n v="73"/>
    <n v="0"/>
    <s v="m"/>
    <s v="caps lock"/>
    <s v="space"/>
    <s v="space"/>
    <s v="space"/>
    <s v="f7"/>
    <s v="m"/>
    <s v="space"/>
    <n v="1"/>
    <n v="581"/>
    <s v="-"/>
    <n v="2785.2142857142858"/>
    <n v="8580.725799467351"/>
    <x v="1"/>
    <n v="54551"/>
    <n v="5577"/>
    <n v="943"/>
    <n v="804"/>
    <n v="248922"/>
    <n v="581"/>
    <n v="9930"/>
    <n v="3610"/>
    <n v="2"/>
    <s v="legacy"/>
    <n v="1024"/>
    <n v="2"/>
    <n v="48000"/>
    <n v="-16"/>
    <s v="experiment"/>
    <x v="12"/>
    <s v="even"/>
    <n v="967751"/>
    <n v="962164"/>
    <n v="254750"/>
    <n v="1468437"/>
    <n v="1470453"/>
    <n v="962135"/>
    <n v="1468437"/>
    <n v="958515"/>
    <s v="NA"/>
    <n v="954568"/>
    <n v="893145"/>
    <n v="904395"/>
    <n v="5827"/>
    <n v="5821"/>
    <n v="1467685"/>
    <n v="893142"/>
    <n v="893142"/>
    <n v="5824"/>
    <n v="1474183"/>
    <n v="1472453"/>
    <n v="1474765"/>
    <n v="894090"/>
    <n v="905201"/>
    <n v="894462"/>
    <n v="958515"/>
    <n v="956568"/>
    <n v="962128"/>
    <s v="NA"/>
    <n v="1474182"/>
    <n v="954565"/>
    <n v="1467683"/>
    <n v="1022304"/>
    <s v="kosslyn_1978"/>
    <n v="39"/>
    <s v="162421.0"/>
    <n v="45"/>
    <s v="impossible"/>
    <s v="yes"/>
    <n v="1024"/>
    <n v="-190"/>
    <n v="264"/>
  </r>
  <r>
    <n v="84"/>
    <n v="84"/>
    <n v="3563"/>
    <n v="3563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45"/>
    <n v="45"/>
    <n v="6"/>
    <n v="45"/>
    <n v="48"/>
    <n v="0"/>
    <n v="48"/>
    <n v="6"/>
    <n v="6"/>
    <n v="0"/>
    <n v="0"/>
    <n v="45"/>
    <n v="6"/>
    <n v="6"/>
    <n v="0"/>
    <n v="45"/>
    <n v="45"/>
    <n v="94"/>
    <n v="6"/>
    <n v="6"/>
    <n v="6"/>
    <n v="48"/>
    <n v="48"/>
    <n v="48"/>
    <n v="6"/>
    <n v="45"/>
    <n v="48"/>
    <n v="45"/>
    <n v="0"/>
    <s v="stim0"/>
    <s v="-199.0"/>
    <s v="252.0"/>
    <s v="Tue Oct  7 16:39:07 2025"/>
    <s v="The main experiment item"/>
    <b v="0"/>
    <x v="20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Arbre"/>
    <n v="45"/>
    <n v="7"/>
    <n v="0"/>
    <n v="6"/>
    <s v="C:/Users/TROCELLIER STACY/Documents/L3 MIASHS/psychologie cognnitive/subject-14.csv"/>
    <s v="legacy"/>
    <n v="7"/>
    <b v="0"/>
    <s v="Melodramatic Milgram"/>
    <s v="4.0.24"/>
    <n v="19"/>
    <n v="0"/>
    <s v="m"/>
    <s v="caps lock"/>
    <s v="space"/>
    <s v="space"/>
    <s v="space"/>
    <s v="f7"/>
    <s v="m"/>
    <s v="space"/>
    <n v="1"/>
    <n v="1488"/>
    <n v="1488"/>
    <n v="2785.2142857142858"/>
    <n v="8580.725799467351"/>
    <x v="445"/>
    <n v="54551"/>
    <n v="5577"/>
    <n v="943"/>
    <n v="804"/>
    <n v="248922"/>
    <n v="1488"/>
    <n v="9930"/>
    <n v="3610"/>
    <n v="2"/>
    <s v="legacy"/>
    <n v="1024"/>
    <n v="2"/>
    <n v="48000"/>
    <n v="-16"/>
    <s v="experiment"/>
    <x v="12"/>
    <s v="even"/>
    <n v="967751"/>
    <n v="962164"/>
    <n v="254750"/>
    <n v="1475598"/>
    <n v="1477623"/>
    <n v="962135"/>
    <n v="1475597"/>
    <n v="958515"/>
    <s v="NA"/>
    <n v="954568"/>
    <n v="893145"/>
    <n v="904395"/>
    <n v="5827"/>
    <n v="5821"/>
    <n v="1474843"/>
    <n v="893142"/>
    <n v="893142"/>
    <n v="5824"/>
    <n v="1481763"/>
    <n v="1479623"/>
    <n v="1483253"/>
    <n v="894090"/>
    <n v="905201"/>
    <n v="894462"/>
    <n v="958515"/>
    <n v="956568"/>
    <n v="962128"/>
    <s v="NA"/>
    <n v="1481763"/>
    <n v="954565"/>
    <n v="1474840"/>
    <n v="1022304"/>
    <s v="kosslyn_1978"/>
    <n v="39"/>
    <s v="163909.0"/>
    <n v="46"/>
    <s v="possible"/>
    <s v="yes"/>
    <n v="1024"/>
    <n v="-190"/>
    <n v="264"/>
  </r>
  <r>
    <n v="82"/>
    <n v="82"/>
    <n v="3523"/>
    <n v="3523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46"/>
    <n v="46"/>
    <n v="6"/>
    <n v="46"/>
    <n v="48"/>
    <n v="0"/>
    <n v="48"/>
    <n v="6"/>
    <n v="6"/>
    <n v="0"/>
    <n v="0"/>
    <n v="46"/>
    <n v="6"/>
    <n v="6"/>
    <n v="0"/>
    <n v="46"/>
    <n v="46"/>
    <n v="95"/>
    <n v="6"/>
    <n v="6"/>
    <n v="6"/>
    <n v="48"/>
    <n v="48"/>
    <n v="48"/>
    <n v="6"/>
    <n v="46"/>
    <n v="48"/>
    <n v="46"/>
    <n v="0"/>
    <s v="stim0"/>
    <s v="-199.0"/>
    <s v="252.0"/>
    <s v="Tue Oct  7 16:39:07 2025"/>
    <s v="The main experiment item"/>
    <b v="0"/>
    <x v="21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Hutte"/>
    <n v="46"/>
    <n v="7"/>
    <n v="0"/>
    <n v="6"/>
    <s v="C:/Users/TROCELLIER STACY/Documents/L3 MIASHS/psychologie cognnitive/subject-14.csv"/>
    <s v="legacy"/>
    <n v="7"/>
    <b v="0"/>
    <s v="Melodramatic Milgram"/>
    <s v="4.0.24"/>
    <n v="23"/>
    <n v="0"/>
    <s v="m"/>
    <s v="caps lock"/>
    <s v="space"/>
    <s v="space"/>
    <s v="space"/>
    <s v="f7"/>
    <s v="m"/>
    <s v="space"/>
    <n v="1"/>
    <n v="1718"/>
    <n v="1718"/>
    <n v="2785.2142857142858"/>
    <n v="8580.725799467351"/>
    <x v="446"/>
    <n v="54551"/>
    <n v="5577"/>
    <n v="943"/>
    <n v="804"/>
    <n v="248922"/>
    <n v="1718"/>
    <n v="9930"/>
    <n v="3610"/>
    <n v="2"/>
    <s v="legacy"/>
    <n v="1024"/>
    <n v="2"/>
    <n v="48000"/>
    <n v="-16"/>
    <s v="experiment"/>
    <x v="12"/>
    <s v="even"/>
    <n v="967751"/>
    <n v="962164"/>
    <n v="254750"/>
    <n v="1484077"/>
    <n v="1485773"/>
    <n v="962135"/>
    <n v="1484076"/>
    <n v="958515"/>
    <s v="NA"/>
    <n v="954568"/>
    <n v="893145"/>
    <n v="904395"/>
    <n v="5827"/>
    <n v="5821"/>
    <n v="1483323"/>
    <n v="893142"/>
    <n v="893142"/>
    <n v="5824"/>
    <n v="1489733"/>
    <n v="1487773"/>
    <n v="1491453"/>
    <n v="894090"/>
    <n v="905201"/>
    <n v="894462"/>
    <n v="958515"/>
    <n v="956568"/>
    <n v="962128"/>
    <s v="NA"/>
    <n v="1489732"/>
    <n v="954565"/>
    <n v="1483320"/>
    <n v="1022304"/>
    <s v="kosslyn_1978"/>
    <n v="39"/>
    <s v="165627.0"/>
    <n v="47"/>
    <s v="possible"/>
    <s v="yes"/>
    <n v="1024"/>
    <n v="-190"/>
    <n v="264"/>
  </r>
  <r>
    <n v="83"/>
    <n v="83"/>
    <n v="3462"/>
    <n v="346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47"/>
    <n v="47"/>
    <n v="6"/>
    <n v="47"/>
    <n v="48"/>
    <n v="0"/>
    <n v="48"/>
    <n v="6"/>
    <n v="6"/>
    <n v="0"/>
    <n v="0"/>
    <n v="47"/>
    <n v="6"/>
    <n v="6"/>
    <n v="0"/>
    <n v="47"/>
    <n v="47"/>
    <n v="96"/>
    <n v="6"/>
    <n v="6"/>
    <n v="6"/>
    <n v="48"/>
    <n v="48"/>
    <n v="48"/>
    <n v="6"/>
    <n v="47"/>
    <n v="48"/>
    <n v="47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tour"/>
    <n v="47"/>
    <n v="7"/>
    <n v="0"/>
    <n v="6"/>
    <s v="C:/Users/TROCELLIER STACY/Documents/L3 MIASHS/psychologie cognnitive/subject-14.csv"/>
    <s v="legacy"/>
    <n v="7"/>
    <b v="0"/>
    <s v="Melodramatic Milgram"/>
    <s v="4.0.24"/>
    <n v="64"/>
    <n v="0"/>
    <s v="m"/>
    <s v="caps lock"/>
    <s v="space"/>
    <s v="space"/>
    <s v="space"/>
    <s v="f7"/>
    <s v="m"/>
    <s v="space"/>
    <n v="1"/>
    <n v="564"/>
    <s v="-"/>
    <n v="2785.2142857142858"/>
    <n v="8580.725799467351"/>
    <x v="1"/>
    <n v="54551"/>
    <n v="5577"/>
    <n v="943"/>
    <n v="804"/>
    <n v="248922"/>
    <n v="564"/>
    <n v="9930"/>
    <n v="3610"/>
    <n v="2"/>
    <s v="legacy"/>
    <n v="1024"/>
    <n v="2"/>
    <n v="48000"/>
    <n v="-16"/>
    <s v="experiment"/>
    <x v="12"/>
    <s v="even"/>
    <n v="967751"/>
    <n v="962164"/>
    <n v="254750"/>
    <n v="1492274"/>
    <n v="1494413"/>
    <n v="962135"/>
    <n v="1492274"/>
    <n v="958515"/>
    <s v="NA"/>
    <n v="954568"/>
    <n v="893145"/>
    <n v="904395"/>
    <n v="5827"/>
    <n v="5821"/>
    <n v="1491522"/>
    <n v="893142"/>
    <n v="893142"/>
    <n v="5824"/>
    <n v="1497713"/>
    <n v="1496413"/>
    <n v="1498279"/>
    <n v="894090"/>
    <n v="905201"/>
    <n v="894462"/>
    <n v="958515"/>
    <n v="956568"/>
    <n v="962128"/>
    <s v="NA"/>
    <n v="1497713"/>
    <n v="954565"/>
    <n v="1491519"/>
    <n v="1022304"/>
    <s v="kosslyn_1978"/>
    <n v="40"/>
    <s v="166191.0"/>
    <n v="48"/>
    <s v="impossible"/>
    <s v="yes"/>
    <n v="1024"/>
    <n v="-190"/>
    <n v="264"/>
  </r>
  <r>
    <n v="83"/>
    <n v="83"/>
    <n v="3393"/>
    <n v="339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48"/>
    <n v="48"/>
    <n v="6"/>
    <n v="48"/>
    <n v="48"/>
    <n v="0"/>
    <n v="48"/>
    <n v="6"/>
    <n v="6"/>
    <n v="0"/>
    <n v="0"/>
    <n v="48"/>
    <n v="6"/>
    <n v="6"/>
    <n v="0"/>
    <n v="48"/>
    <n v="48"/>
    <n v="97"/>
    <n v="6"/>
    <n v="6"/>
    <n v="6"/>
    <n v="48"/>
    <n v="48"/>
    <n v="48"/>
    <n v="6"/>
    <n v="48"/>
    <n v="48"/>
    <n v="48"/>
    <n v="0"/>
    <s v="stim0"/>
    <s v="-199.0"/>
    <s v="252.0"/>
    <s v="Tue Oct  7 16:39:07 2025"/>
    <s v="The main experiment item"/>
    <b v="0"/>
    <x v="16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Lac"/>
    <n v="48"/>
    <n v="7"/>
    <n v="0"/>
    <n v="6"/>
    <s v="C:/Users/TROCELLIER STACY/Documents/L3 MIASHS/psychologie cognnitive/subject-14.csv"/>
    <s v="legacy"/>
    <n v="7"/>
    <b v="0"/>
    <s v="Melodramatic Milgram"/>
    <s v="4.0.24"/>
    <n v="38"/>
    <n v="0"/>
    <s v="q"/>
    <s v="caps lock"/>
    <s v="space"/>
    <s v="space"/>
    <s v="space"/>
    <s v="f7"/>
    <s v="q"/>
    <s v="space"/>
    <n v="1"/>
    <n v="97"/>
    <n v="97"/>
    <n v="2785.2142857142858"/>
    <n v="8580.725799467351"/>
    <x v="447"/>
    <n v="54551"/>
    <n v="5577"/>
    <n v="943"/>
    <n v="804"/>
    <n v="248922"/>
    <n v="97"/>
    <n v="9930"/>
    <n v="3610"/>
    <n v="2"/>
    <s v="legacy"/>
    <n v="1024"/>
    <n v="2"/>
    <n v="48000"/>
    <n v="-16"/>
    <s v="experiment"/>
    <x v="12"/>
    <s v="even"/>
    <n v="967751"/>
    <n v="962164"/>
    <n v="254750"/>
    <n v="1499104"/>
    <n v="1501133"/>
    <n v="962135"/>
    <n v="1499104"/>
    <n v="958515"/>
    <s v="NA"/>
    <n v="954568"/>
    <n v="893145"/>
    <n v="904395"/>
    <n v="5827"/>
    <n v="5821"/>
    <n v="1498350"/>
    <n v="893142"/>
    <n v="893142"/>
    <n v="5824"/>
    <n v="1504733"/>
    <n v="1503133"/>
    <n v="1504832"/>
    <n v="894090"/>
    <n v="905201"/>
    <n v="894462"/>
    <n v="958515"/>
    <n v="956568"/>
    <n v="962128"/>
    <s v="NA"/>
    <n v="1504732"/>
    <n v="954565"/>
    <n v="1498347"/>
    <n v="1022304"/>
    <s v="kosslyn_1978"/>
    <n v="41"/>
    <s v="166288.0"/>
    <n v="49"/>
    <s v="possible"/>
    <s v="yes"/>
    <n v="1024"/>
    <n v="-190"/>
    <n v="264"/>
  </r>
  <r>
    <n v="84"/>
    <n v="84"/>
    <n v="3329"/>
    <n v="332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49"/>
    <n v="49"/>
    <n v="6"/>
    <n v="49"/>
    <n v="48"/>
    <n v="0"/>
    <n v="48"/>
    <n v="6"/>
    <n v="6"/>
    <n v="0"/>
    <n v="0"/>
    <n v="49"/>
    <n v="6"/>
    <n v="6"/>
    <n v="0"/>
    <n v="49"/>
    <n v="49"/>
    <n v="98"/>
    <n v="6"/>
    <n v="6"/>
    <n v="6"/>
    <n v="48"/>
    <n v="48"/>
    <n v="48"/>
    <n v="6"/>
    <n v="49"/>
    <n v="48"/>
    <n v="49"/>
    <n v="0"/>
    <s v="stim0"/>
    <s v="-199.0"/>
    <s v="252.0"/>
    <s v="Tue Oct  7 16:39:07 2025"/>
    <s v="The main experiment item"/>
    <b v="0"/>
    <x v="17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puits"/>
    <n v="49"/>
    <n v="7"/>
    <n v="0"/>
    <n v="6"/>
    <s v="C:/Users/TROCELLIER STACY/Documents/L3 MIASHS/psychologie cognnitive/subject-14.csv"/>
    <s v="legacy"/>
    <n v="7"/>
    <b v="0"/>
    <s v="Melodramatic Milgram"/>
    <s v="4.0.24"/>
    <n v="33"/>
    <n v="0"/>
    <s v="q"/>
    <s v="caps lock"/>
    <s v="space"/>
    <s v="space"/>
    <s v="space"/>
    <s v="f7"/>
    <s v="q"/>
    <s v="space"/>
    <n v="1"/>
    <n v="187"/>
    <n v="187"/>
    <n v="2785.2142857142858"/>
    <n v="8580.725799467351"/>
    <x v="448"/>
    <n v="54551"/>
    <n v="5577"/>
    <n v="943"/>
    <n v="804"/>
    <n v="248922"/>
    <n v="187"/>
    <n v="9930"/>
    <n v="3610"/>
    <n v="2"/>
    <s v="legacy"/>
    <n v="1024"/>
    <n v="2"/>
    <n v="48000"/>
    <n v="-16"/>
    <s v="experiment"/>
    <x v="12"/>
    <s v="even"/>
    <n v="967751"/>
    <n v="962164"/>
    <n v="254750"/>
    <n v="1505660"/>
    <n v="1507782"/>
    <n v="962135"/>
    <n v="1505659"/>
    <n v="958515"/>
    <s v="NA"/>
    <n v="954568"/>
    <n v="893145"/>
    <n v="904395"/>
    <n v="5827"/>
    <n v="5821"/>
    <n v="1504906"/>
    <n v="893142"/>
    <n v="893142"/>
    <n v="5824"/>
    <n v="1511543"/>
    <n v="1509783"/>
    <n v="1511732"/>
    <n v="894090"/>
    <n v="905201"/>
    <n v="894462"/>
    <n v="958515"/>
    <n v="956568"/>
    <n v="962128"/>
    <s v="NA"/>
    <n v="1511543"/>
    <n v="954565"/>
    <n v="1504903"/>
    <n v="1022304"/>
    <s v="kosslyn_1978"/>
    <n v="42"/>
    <s v="166475.0"/>
    <n v="50"/>
    <s v="possible"/>
    <s v="yes"/>
    <n v="1024"/>
    <n v="-190"/>
    <n v="264"/>
  </r>
  <r>
    <n v="84"/>
    <n v="84"/>
    <n v="3279"/>
    <n v="327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50"/>
    <n v="50"/>
    <n v="6"/>
    <n v="50"/>
    <n v="48"/>
    <n v="0"/>
    <n v="48"/>
    <n v="6"/>
    <n v="6"/>
    <n v="0"/>
    <n v="0"/>
    <n v="50"/>
    <n v="6"/>
    <n v="6"/>
    <n v="0"/>
    <n v="50"/>
    <n v="50"/>
    <n v="99"/>
    <n v="6"/>
    <n v="6"/>
    <n v="6"/>
    <n v="48"/>
    <n v="48"/>
    <n v="48"/>
    <n v="6"/>
    <n v="50"/>
    <n v="48"/>
    <n v="50"/>
    <n v="0"/>
    <s v="stim0"/>
    <s v="-199.0"/>
    <s v="252.0"/>
    <s v="Tue Oct  7 16:39:07 2025"/>
    <s v="The main experiment item"/>
    <b v="0"/>
    <x v="1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Herbe"/>
    <n v="50"/>
    <n v="7"/>
    <n v="0"/>
    <n v="6"/>
    <s v="C:/Users/TROCELLIER STACY/Documents/L3 MIASHS/psychologie cognnitive/subject-14.csv"/>
    <s v="legacy"/>
    <n v="7"/>
    <b v="0"/>
    <s v="Melodramatic Milgram"/>
    <s v="4.0.24"/>
    <n v="11"/>
    <n v="0"/>
    <s v="q"/>
    <s v="caps lock"/>
    <s v="space"/>
    <s v="space"/>
    <s v="space"/>
    <s v="f7"/>
    <s v="q"/>
    <s v="space"/>
    <n v="1"/>
    <n v="794"/>
    <n v="794"/>
    <n v="2785.2142857142858"/>
    <n v="8580.725799467351"/>
    <x v="449"/>
    <n v="54551"/>
    <n v="5577"/>
    <n v="943"/>
    <n v="804"/>
    <n v="248922"/>
    <n v="794"/>
    <n v="9930"/>
    <n v="3610"/>
    <n v="2"/>
    <s v="legacy"/>
    <n v="1024"/>
    <n v="2"/>
    <n v="48000"/>
    <n v="-16"/>
    <s v="experiment"/>
    <x v="12"/>
    <s v="even"/>
    <n v="967751"/>
    <n v="962164"/>
    <n v="254750"/>
    <n v="1512556"/>
    <n v="1514253"/>
    <n v="962135"/>
    <n v="1512556"/>
    <n v="958515"/>
    <s v="NA"/>
    <n v="954568"/>
    <n v="893145"/>
    <n v="904395"/>
    <n v="5827"/>
    <n v="5821"/>
    <n v="1511803"/>
    <n v="893142"/>
    <n v="893142"/>
    <n v="5824"/>
    <n v="1518212"/>
    <n v="1516253"/>
    <n v="1519008"/>
    <n v="894090"/>
    <n v="905201"/>
    <n v="894462"/>
    <n v="958515"/>
    <n v="956568"/>
    <n v="962128"/>
    <s v="NA"/>
    <n v="1518212"/>
    <n v="954565"/>
    <n v="1511801"/>
    <n v="1022304"/>
    <s v="kosslyn_1978"/>
    <n v="43"/>
    <s v="167269.0"/>
    <n v="51"/>
    <s v="possible"/>
    <s v="yes"/>
    <n v="1024"/>
    <n v="-190"/>
    <n v="264"/>
  </r>
  <r>
    <n v="84"/>
    <n v="84"/>
    <n v="3224"/>
    <n v="322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51"/>
    <n v="51"/>
    <n v="6"/>
    <n v="51"/>
    <n v="48"/>
    <n v="0"/>
    <n v="48"/>
    <n v="6"/>
    <n v="6"/>
    <n v="0"/>
    <n v="0"/>
    <n v="51"/>
    <n v="6"/>
    <n v="6"/>
    <n v="0"/>
    <n v="51"/>
    <n v="51"/>
    <n v="100"/>
    <n v="6"/>
    <n v="6"/>
    <n v="6"/>
    <n v="48"/>
    <n v="48"/>
    <n v="48"/>
    <n v="6"/>
    <n v="51"/>
    <n v="48"/>
    <n v="51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Colline"/>
    <n v="51"/>
    <n v="7"/>
    <n v="0"/>
    <n v="6"/>
    <s v="C:/Users/TROCELLIER STACY/Documents/L3 MIASHS/psychologie cognnitive/subject-14.csv"/>
    <s v="legacy"/>
    <n v="7"/>
    <b v="0"/>
    <s v="Melodramatic Milgram"/>
    <s v="4.0.24"/>
    <n v="56"/>
    <n v="0"/>
    <s v="m"/>
    <s v="caps lock"/>
    <s v="space"/>
    <s v="space"/>
    <s v="space"/>
    <s v="f7"/>
    <s v="m"/>
    <s v="space"/>
    <n v="1"/>
    <n v="385"/>
    <s v="-"/>
    <n v="2785.2142857142858"/>
    <n v="8580.725799467351"/>
    <x v="1"/>
    <n v="54551"/>
    <n v="5577"/>
    <n v="943"/>
    <n v="804"/>
    <n v="248922"/>
    <n v="385"/>
    <n v="9930"/>
    <n v="3610"/>
    <n v="2"/>
    <s v="legacy"/>
    <n v="1024"/>
    <n v="2"/>
    <n v="48000"/>
    <n v="-16"/>
    <s v="experiment"/>
    <x v="12"/>
    <s v="even"/>
    <n v="967751"/>
    <n v="962164"/>
    <n v="254750"/>
    <n v="1519835"/>
    <n v="1521583"/>
    <n v="962135"/>
    <n v="1519834"/>
    <n v="958515"/>
    <s v="NA"/>
    <n v="954568"/>
    <n v="893145"/>
    <n v="904395"/>
    <n v="5827"/>
    <n v="5821"/>
    <n v="1519081"/>
    <n v="893142"/>
    <n v="893142"/>
    <n v="5824"/>
    <n v="1525342"/>
    <n v="1523583"/>
    <n v="1525728"/>
    <n v="894090"/>
    <n v="905201"/>
    <n v="894462"/>
    <n v="958515"/>
    <n v="956568"/>
    <n v="962128"/>
    <s v="NA"/>
    <n v="1525342"/>
    <n v="954565"/>
    <n v="1519078"/>
    <n v="1022304"/>
    <s v="kosslyn_1978"/>
    <n v="44"/>
    <s v="167654.0"/>
    <n v="52"/>
    <s v="impossible"/>
    <s v="yes"/>
    <n v="1024"/>
    <n v="-190"/>
    <n v="264"/>
  </r>
  <r>
    <n v="83"/>
    <n v="83"/>
    <n v="3301"/>
    <n v="3301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52"/>
    <n v="52"/>
    <n v="6"/>
    <n v="52"/>
    <n v="48"/>
    <n v="0"/>
    <n v="48"/>
    <n v="6"/>
    <n v="6"/>
    <n v="0"/>
    <n v="0"/>
    <n v="52"/>
    <n v="6"/>
    <n v="6"/>
    <n v="0"/>
    <n v="52"/>
    <n v="52"/>
    <n v="101"/>
    <n v="6"/>
    <n v="6"/>
    <n v="6"/>
    <n v="48"/>
    <n v="48"/>
    <n v="48"/>
    <n v="6"/>
    <n v="52"/>
    <n v="48"/>
    <n v="52"/>
    <n v="0"/>
    <s v="stim0"/>
    <s v="-199.0"/>
    <s v="252.0"/>
    <s v="Tue Oct  7 16:39:07 2025"/>
    <s v="The main experiment item"/>
    <b v="0"/>
    <x v="15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Sable"/>
    <n v="52"/>
    <n v="7"/>
    <n v="0"/>
    <n v="6"/>
    <s v="C:/Users/TROCELLIER STACY/Documents/L3 MIASHS/psychologie cognnitive/subject-14.csv"/>
    <s v="legacy"/>
    <n v="7"/>
    <b v="0"/>
    <s v="Melodramatic Milgram"/>
    <s v="4.0.24"/>
    <n v="5"/>
    <n v="0"/>
    <s v="m"/>
    <s v="caps lock"/>
    <s v="space"/>
    <s v="space"/>
    <s v="space"/>
    <s v="f7"/>
    <s v="m"/>
    <s v="space"/>
    <n v="1"/>
    <n v="7349"/>
    <n v="7349"/>
    <n v="2785.2142857142858"/>
    <n v="8580.725799467351"/>
    <x v="450"/>
    <n v="54551"/>
    <n v="5577"/>
    <n v="943"/>
    <n v="804"/>
    <n v="248922"/>
    <n v="7349"/>
    <n v="9930"/>
    <n v="3610"/>
    <n v="2"/>
    <s v="legacy"/>
    <n v="1024"/>
    <n v="2"/>
    <n v="48000"/>
    <n v="-16"/>
    <s v="experiment"/>
    <x v="12"/>
    <s v="even"/>
    <n v="967751"/>
    <n v="962164"/>
    <n v="254750"/>
    <n v="1526561"/>
    <n v="1528522"/>
    <n v="962135"/>
    <n v="1526560"/>
    <n v="958515"/>
    <s v="NA"/>
    <n v="954568"/>
    <n v="893145"/>
    <n v="904395"/>
    <n v="5827"/>
    <n v="5821"/>
    <n v="1525806"/>
    <n v="893142"/>
    <n v="893142"/>
    <n v="5824"/>
    <n v="1532552"/>
    <n v="1530522"/>
    <n v="1539903"/>
    <n v="894090"/>
    <n v="905201"/>
    <n v="894462"/>
    <n v="958515"/>
    <n v="956568"/>
    <n v="962128"/>
    <s v="NA"/>
    <n v="1532552"/>
    <n v="954565"/>
    <n v="1525804"/>
    <n v="1022304"/>
    <s v="kosslyn_1978"/>
    <n v="44"/>
    <s v="175003.0"/>
    <n v="53"/>
    <s v="possible"/>
    <s v="yes"/>
    <n v="1024"/>
    <n v="-190"/>
    <n v="264"/>
  </r>
  <r>
    <n v="83"/>
    <n v="83"/>
    <n v="3252"/>
    <n v="325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53"/>
    <n v="53"/>
    <n v="6"/>
    <n v="53"/>
    <n v="48"/>
    <n v="0"/>
    <n v="48"/>
    <n v="6"/>
    <n v="6"/>
    <n v="0"/>
    <n v="0"/>
    <n v="53"/>
    <n v="6"/>
    <n v="6"/>
    <n v="0"/>
    <n v="53"/>
    <n v="53"/>
    <n v="102"/>
    <n v="6"/>
    <n v="6"/>
    <n v="6"/>
    <n v="48"/>
    <n v="48"/>
    <n v="48"/>
    <n v="6"/>
    <n v="53"/>
    <n v="48"/>
    <n v="53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tour"/>
    <n v="53"/>
    <n v="7"/>
    <n v="0"/>
    <n v="6"/>
    <s v="C:/Users/TROCELLIER STACY/Documents/L3 MIASHS/psychologie cognnitive/subject-14.csv"/>
    <s v="legacy"/>
    <n v="7"/>
    <b v="0"/>
    <s v="Melodramatic Milgram"/>
    <s v="4.0.24"/>
    <n v="66"/>
    <n v="0"/>
    <s v="m"/>
    <s v="caps lock"/>
    <s v="space"/>
    <s v="space"/>
    <s v="space"/>
    <s v="f7"/>
    <s v="m"/>
    <s v="space"/>
    <n v="1"/>
    <n v="647"/>
    <s v="-"/>
    <n v="2785.2142857142858"/>
    <n v="8580.725799467351"/>
    <x v="1"/>
    <n v="54551"/>
    <n v="5577"/>
    <n v="943"/>
    <n v="804"/>
    <n v="248922"/>
    <n v="647"/>
    <n v="9930"/>
    <n v="3610"/>
    <n v="2"/>
    <s v="legacy"/>
    <n v="1024"/>
    <n v="2"/>
    <n v="48000"/>
    <n v="-16"/>
    <s v="experiment"/>
    <x v="12"/>
    <s v="even"/>
    <n v="967751"/>
    <n v="962164"/>
    <n v="254750"/>
    <n v="1540727"/>
    <n v="1542492"/>
    <n v="962135"/>
    <n v="1540726"/>
    <n v="958515"/>
    <s v="NA"/>
    <n v="954568"/>
    <n v="893145"/>
    <n v="904395"/>
    <n v="5827"/>
    <n v="5821"/>
    <n v="1539973"/>
    <n v="893142"/>
    <n v="893142"/>
    <n v="5824"/>
    <n v="1545782"/>
    <n v="1544492"/>
    <n v="1546431"/>
    <n v="894090"/>
    <n v="905201"/>
    <n v="894462"/>
    <n v="958515"/>
    <n v="956568"/>
    <n v="962128"/>
    <s v="NA"/>
    <n v="1545782"/>
    <n v="954565"/>
    <n v="1539970"/>
    <n v="1022304"/>
    <s v="kosslyn_1978"/>
    <n v="45"/>
    <s v="175650.0"/>
    <n v="54"/>
    <s v="impossible"/>
    <s v="yes"/>
    <n v="1024"/>
    <n v="-190"/>
    <n v="264"/>
  </r>
  <r>
    <n v="81"/>
    <n v="81"/>
    <n v="3201"/>
    <n v="3201"/>
    <s v="#ffffff"/>
    <s v="legacy"/>
    <s v="legacy"/>
    <s v="legacy"/>
    <n v="0"/>
    <s v="uniform"/>
    <n v="0"/>
    <s v="undefined"/>
    <s v="undefined"/>
    <s v="undefined"/>
    <n v="0"/>
    <s v="undefined"/>
    <s v="undefined"/>
    <s v="m"/>
    <n v="0"/>
    <n v="6"/>
    <n v="0"/>
    <n v="54"/>
    <n v="54"/>
    <n v="6"/>
    <n v="54"/>
    <n v="48"/>
    <n v="0"/>
    <n v="48"/>
    <n v="6"/>
    <n v="6"/>
    <n v="0"/>
    <n v="0"/>
    <n v="54"/>
    <n v="6"/>
    <n v="6"/>
    <n v="0"/>
    <n v="54"/>
    <n v="54"/>
    <n v="103"/>
    <n v="6"/>
    <n v="6"/>
    <n v="6"/>
    <n v="48"/>
    <n v="48"/>
    <n v="48"/>
    <n v="6"/>
    <n v="54"/>
    <n v="48"/>
    <n v="54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vallee"/>
    <n v="54"/>
    <n v="7"/>
    <n v="0"/>
    <n v="6"/>
    <s v="C:/Users/TROCELLIER STACY/Documents/L3 MIASHS/psychologie cognnitive/subject-14.csv"/>
    <s v="legacy"/>
    <n v="7"/>
    <b v="0"/>
    <s v="Melodramatic Milgram"/>
    <s v="4.0.24"/>
    <n v="43"/>
    <n v="0"/>
    <s v="q"/>
    <s v="caps lock"/>
    <s v="space"/>
    <s v="space"/>
    <s v="space"/>
    <s v="f7"/>
    <s v="q"/>
    <s v="space"/>
    <n v="1"/>
    <n v="416"/>
    <s v="-"/>
    <n v="2785.2142857142858"/>
    <n v="8580.725799467351"/>
    <x v="1"/>
    <n v="54551"/>
    <n v="5577"/>
    <n v="943"/>
    <n v="804"/>
    <n v="248922"/>
    <n v="416"/>
    <n v="9930"/>
    <n v="3610"/>
    <n v="2"/>
    <s v="legacy"/>
    <n v="1024"/>
    <n v="2"/>
    <n v="48000"/>
    <n v="-16"/>
    <s v="experiment"/>
    <x v="12"/>
    <s v="even"/>
    <n v="967751"/>
    <n v="962164"/>
    <n v="254750"/>
    <n v="1547253"/>
    <n v="1549212"/>
    <n v="962135"/>
    <n v="1547253"/>
    <n v="958515"/>
    <s v="NA"/>
    <n v="954568"/>
    <n v="893145"/>
    <n v="904395"/>
    <n v="5827"/>
    <n v="5821"/>
    <n v="1546498"/>
    <n v="893142"/>
    <n v="893142"/>
    <n v="5824"/>
    <n v="1553072"/>
    <n v="1551213"/>
    <n v="1553490"/>
    <n v="894090"/>
    <n v="905201"/>
    <n v="894462"/>
    <n v="958515"/>
    <n v="956568"/>
    <n v="962128"/>
    <s v="NA"/>
    <n v="1553072"/>
    <n v="954565"/>
    <n v="1546496"/>
    <n v="1022304"/>
    <s v="kosslyn_1978"/>
    <n v="45"/>
    <s v="176066.0"/>
    <n v="55"/>
    <s v="impossible"/>
    <s v="yes"/>
    <n v="1024"/>
    <n v="-190"/>
    <n v="264"/>
  </r>
  <r>
    <n v="82"/>
    <n v="82"/>
    <n v="3156"/>
    <n v="315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55"/>
    <n v="55"/>
    <n v="6"/>
    <n v="55"/>
    <n v="48"/>
    <n v="0"/>
    <n v="48"/>
    <n v="6"/>
    <n v="6"/>
    <n v="0"/>
    <n v="0"/>
    <n v="55"/>
    <n v="6"/>
    <n v="6"/>
    <n v="0"/>
    <n v="55"/>
    <n v="55"/>
    <n v="104"/>
    <n v="6"/>
    <n v="6"/>
    <n v="6"/>
    <n v="48"/>
    <n v="48"/>
    <n v="48"/>
    <n v="6"/>
    <n v="55"/>
    <n v="48"/>
    <n v="55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grotte"/>
    <n v="55"/>
    <n v="7"/>
    <n v="0"/>
    <n v="6"/>
    <s v="C:/Users/TROCELLIER STACY/Documents/L3 MIASHS/psychologie cognnitive/subject-14.csv"/>
    <s v="legacy"/>
    <n v="7"/>
    <b v="0"/>
    <s v="Melodramatic Milgram"/>
    <s v="4.0.24"/>
    <n v="62"/>
    <n v="0"/>
    <s v="m"/>
    <s v="caps lock"/>
    <s v="space"/>
    <s v="space"/>
    <s v="space"/>
    <s v="f7"/>
    <s v="m"/>
    <s v="space"/>
    <n v="1"/>
    <n v="685"/>
    <s v="-"/>
    <n v="2785.2142857142858"/>
    <n v="8580.725799467351"/>
    <x v="1"/>
    <n v="54551"/>
    <n v="5577"/>
    <n v="943"/>
    <n v="804"/>
    <n v="248922"/>
    <n v="685"/>
    <n v="9930"/>
    <n v="3610"/>
    <n v="2"/>
    <s v="legacy"/>
    <n v="1024"/>
    <n v="2"/>
    <n v="48000"/>
    <n v="-16"/>
    <s v="experiment"/>
    <x v="12"/>
    <s v="even"/>
    <n v="967751"/>
    <n v="962164"/>
    <n v="254750"/>
    <n v="1554316"/>
    <n v="1556342"/>
    <n v="962135"/>
    <n v="1554315"/>
    <n v="958515"/>
    <s v="NA"/>
    <n v="954568"/>
    <n v="893145"/>
    <n v="904395"/>
    <n v="5827"/>
    <n v="5821"/>
    <n v="1553562"/>
    <n v="893142"/>
    <n v="893142"/>
    <n v="5824"/>
    <n v="1559923"/>
    <n v="1558342"/>
    <n v="1560610"/>
    <n v="894090"/>
    <n v="905201"/>
    <n v="894462"/>
    <n v="958515"/>
    <n v="956568"/>
    <n v="962128"/>
    <s v="NA"/>
    <n v="1559923"/>
    <n v="954565"/>
    <n v="1553559"/>
    <n v="1022304"/>
    <s v="kosslyn_1978"/>
    <n v="46"/>
    <s v="176751.0"/>
    <n v="56"/>
    <s v="impossible"/>
    <s v="yes"/>
    <n v="1024"/>
    <n v="-190"/>
    <n v="264"/>
  </r>
  <r>
    <n v="82"/>
    <n v="82"/>
    <n v="3102"/>
    <n v="310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56"/>
    <n v="56"/>
    <n v="6"/>
    <n v="56"/>
    <n v="48"/>
    <n v="0"/>
    <n v="48"/>
    <n v="6"/>
    <n v="6"/>
    <n v="0"/>
    <n v="0"/>
    <n v="56"/>
    <n v="6"/>
    <n v="6"/>
    <n v="0"/>
    <n v="56"/>
    <n v="56"/>
    <n v="105"/>
    <n v="6"/>
    <n v="6"/>
    <n v="6"/>
    <n v="48"/>
    <n v="48"/>
    <n v="48"/>
    <n v="6"/>
    <n v="56"/>
    <n v="48"/>
    <n v="56"/>
    <n v="0"/>
    <s v="stim0"/>
    <s v="-199.0"/>
    <s v="252.0"/>
    <s v="Tue Oct  7 16:39:07 2025"/>
    <s v="The main experiment item"/>
    <b v="0"/>
    <x v="7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Herbe"/>
    <n v="56"/>
    <n v="7"/>
    <n v="0"/>
    <n v="6"/>
    <s v="C:/Users/TROCELLIER STACY/Documents/L3 MIASHS/psychologie cognnitive/subject-14.csv"/>
    <s v="legacy"/>
    <n v="7"/>
    <b v="0"/>
    <s v="Melodramatic Milgram"/>
    <s v="4.0.24"/>
    <n v="20"/>
    <n v="0"/>
    <s v="q"/>
    <s v="caps lock"/>
    <s v="space"/>
    <s v="space"/>
    <s v="space"/>
    <s v="f7"/>
    <s v="q"/>
    <s v="space"/>
    <n v="1"/>
    <n v="84"/>
    <n v="84"/>
    <n v="2785.2142857142858"/>
    <n v="8580.725799467351"/>
    <x v="451"/>
    <n v="54551"/>
    <n v="5577"/>
    <n v="943"/>
    <n v="804"/>
    <n v="248922"/>
    <n v="84"/>
    <n v="9930"/>
    <n v="3610"/>
    <n v="2"/>
    <s v="legacy"/>
    <n v="1024"/>
    <n v="2"/>
    <n v="48000"/>
    <n v="-16"/>
    <s v="experiment"/>
    <x v="12"/>
    <s v="even"/>
    <n v="967751"/>
    <n v="962164"/>
    <n v="254750"/>
    <n v="1561434"/>
    <n v="1563442"/>
    <n v="962135"/>
    <n v="1561434"/>
    <n v="958515"/>
    <s v="NA"/>
    <n v="954568"/>
    <n v="893145"/>
    <n v="904395"/>
    <n v="5827"/>
    <n v="5821"/>
    <n v="1560682"/>
    <n v="893142"/>
    <n v="893142"/>
    <n v="5824"/>
    <n v="1567392"/>
    <n v="1565442"/>
    <n v="1567477"/>
    <n v="894090"/>
    <n v="905201"/>
    <n v="894462"/>
    <n v="958515"/>
    <n v="956568"/>
    <n v="962128"/>
    <s v="NA"/>
    <n v="1567392"/>
    <n v="954565"/>
    <n v="1560679"/>
    <n v="1022304"/>
    <s v="kosslyn_1978"/>
    <n v="47"/>
    <s v="176835.0"/>
    <n v="57"/>
    <s v="possible"/>
    <s v="yes"/>
    <n v="1024"/>
    <n v="-190"/>
    <n v="264"/>
  </r>
  <r>
    <n v="82"/>
    <n v="82"/>
    <n v="3063"/>
    <n v="306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57"/>
    <n v="57"/>
    <n v="6"/>
    <n v="57"/>
    <n v="48"/>
    <n v="0"/>
    <n v="48"/>
    <n v="6"/>
    <n v="6"/>
    <n v="0"/>
    <n v="0"/>
    <n v="57"/>
    <n v="6"/>
    <n v="6"/>
    <n v="0"/>
    <n v="57"/>
    <n v="57"/>
    <n v="106"/>
    <n v="6"/>
    <n v="6"/>
    <n v="6"/>
    <n v="48"/>
    <n v="48"/>
    <n v="48"/>
    <n v="6"/>
    <n v="57"/>
    <n v="48"/>
    <n v="57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Ruisseau"/>
    <n v="57"/>
    <n v="7"/>
    <n v="0"/>
    <n v="6"/>
    <s v="C:/Users/TROCELLIER STACY/Documents/L3 MIASHS/psychologie cognnitive/subject-14.csv"/>
    <s v="legacy"/>
    <n v="7"/>
    <b v="0"/>
    <s v="Melodramatic Milgram"/>
    <s v="4.0.24"/>
    <n v="46"/>
    <n v="0"/>
    <s v="m"/>
    <s v="caps lock"/>
    <s v="space"/>
    <s v="space"/>
    <s v="space"/>
    <s v="f7"/>
    <s v="m"/>
    <s v="space"/>
    <n v="1"/>
    <n v="825"/>
    <s v="-"/>
    <n v="2785.2142857142858"/>
    <n v="8580.725799467351"/>
    <x v="1"/>
    <n v="54551"/>
    <n v="5577"/>
    <n v="943"/>
    <n v="804"/>
    <n v="248922"/>
    <n v="825"/>
    <n v="9930"/>
    <n v="3610"/>
    <n v="2"/>
    <s v="legacy"/>
    <n v="1024"/>
    <n v="2"/>
    <n v="48000"/>
    <n v="-16"/>
    <s v="experiment"/>
    <x v="12"/>
    <s v="even"/>
    <n v="967751"/>
    <n v="962164"/>
    <n v="254750"/>
    <n v="1568303"/>
    <n v="1570272"/>
    <n v="962135"/>
    <n v="1568302"/>
    <n v="958515"/>
    <s v="NA"/>
    <n v="954568"/>
    <n v="893145"/>
    <n v="904395"/>
    <n v="5827"/>
    <n v="5821"/>
    <n v="1567549"/>
    <n v="893142"/>
    <n v="893142"/>
    <n v="5824"/>
    <n v="1573982"/>
    <n v="1572272"/>
    <n v="1574809"/>
    <n v="894090"/>
    <n v="905201"/>
    <n v="894462"/>
    <n v="958515"/>
    <n v="956568"/>
    <n v="962128"/>
    <s v="NA"/>
    <n v="1573982"/>
    <n v="954565"/>
    <n v="1567546"/>
    <n v="1022304"/>
    <s v="kosslyn_1978"/>
    <n v="48"/>
    <s v="177660.0"/>
    <n v="58"/>
    <s v="impossible"/>
    <s v="yes"/>
    <n v="1024"/>
    <n v="-190"/>
    <n v="264"/>
  </r>
  <r>
    <n v="81"/>
    <n v="81"/>
    <n v="3065"/>
    <n v="3065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58"/>
    <n v="58"/>
    <n v="6"/>
    <n v="58"/>
    <n v="48"/>
    <n v="0"/>
    <n v="48"/>
    <n v="6"/>
    <n v="6"/>
    <n v="0"/>
    <n v="0"/>
    <n v="58"/>
    <n v="6"/>
    <n v="6"/>
    <n v="0"/>
    <n v="58"/>
    <n v="58"/>
    <n v="107"/>
    <n v="6"/>
    <n v="6"/>
    <n v="6"/>
    <n v="48"/>
    <n v="48"/>
    <n v="48"/>
    <n v="6"/>
    <n v="58"/>
    <n v="48"/>
    <n v="58"/>
    <n v="0"/>
    <s v="stim0"/>
    <s v="-199.0"/>
    <s v="252.0"/>
    <s v="Tue Oct  7 16:39:07 2025"/>
    <s v="The main experiment item"/>
    <b v="0"/>
    <x v="13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Sable"/>
    <n v="58"/>
    <n v="7"/>
    <n v="0"/>
    <n v="6"/>
    <s v="C:/Users/TROCELLIER STACY/Documents/L3 MIASHS/psychologie cognnitive/subject-14.csv"/>
    <s v="legacy"/>
    <n v="7"/>
    <b v="0"/>
    <s v="Melodramatic Milgram"/>
    <s v="4.0.24"/>
    <n v="14"/>
    <n v="0"/>
    <s v="m"/>
    <s v="caps lock"/>
    <s v="space"/>
    <s v="space"/>
    <s v="space"/>
    <s v="f7"/>
    <s v="m"/>
    <s v="space"/>
    <n v="1"/>
    <n v="3186"/>
    <n v="3186"/>
    <n v="2785.2142857142858"/>
    <n v="8580.725799467351"/>
    <x v="452"/>
    <n v="54551"/>
    <n v="5577"/>
    <n v="943"/>
    <n v="804"/>
    <n v="248922"/>
    <n v="3186"/>
    <n v="9930"/>
    <n v="3610"/>
    <n v="2"/>
    <s v="legacy"/>
    <n v="1024"/>
    <n v="2"/>
    <n v="48000"/>
    <n v="-16"/>
    <s v="experiment"/>
    <x v="12"/>
    <s v="even"/>
    <n v="967751"/>
    <n v="962164"/>
    <n v="254750"/>
    <n v="1575636"/>
    <n v="1577392"/>
    <n v="962135"/>
    <n v="1575635"/>
    <n v="958515"/>
    <s v="NA"/>
    <n v="954568"/>
    <n v="893145"/>
    <n v="904395"/>
    <n v="5827"/>
    <n v="5821"/>
    <n v="1574882"/>
    <n v="893142"/>
    <n v="893142"/>
    <n v="5824"/>
    <n v="1581403"/>
    <n v="1579393"/>
    <n v="1584591"/>
    <n v="894090"/>
    <n v="905201"/>
    <n v="894462"/>
    <n v="958515"/>
    <n v="956568"/>
    <n v="962128"/>
    <s v="NA"/>
    <n v="1581403"/>
    <n v="954565"/>
    <n v="1574879"/>
    <n v="1022304"/>
    <s v="kosslyn_1978"/>
    <n v="48"/>
    <s v="180846.0"/>
    <n v="59"/>
    <s v="possible"/>
    <s v="yes"/>
    <n v="1024"/>
    <n v="-190"/>
    <n v="264"/>
  </r>
  <r>
    <n v="81"/>
    <n v="81"/>
    <n v="3043"/>
    <n v="30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59"/>
    <n v="59"/>
    <n v="6"/>
    <n v="59"/>
    <n v="48"/>
    <n v="0"/>
    <n v="48"/>
    <n v="6"/>
    <n v="6"/>
    <n v="0"/>
    <n v="0"/>
    <n v="59"/>
    <n v="6"/>
    <n v="6"/>
    <n v="0"/>
    <n v="59"/>
    <n v="59"/>
    <n v="108"/>
    <n v="6"/>
    <n v="6"/>
    <n v="6"/>
    <n v="48"/>
    <n v="48"/>
    <n v="48"/>
    <n v="6"/>
    <n v="59"/>
    <n v="48"/>
    <n v="59"/>
    <n v="0"/>
    <s v="stim0"/>
    <s v="-199.0"/>
    <s v="252.0"/>
    <s v="Tue Oct  7 16:39:07 2025"/>
    <s v="The main experiment item"/>
    <b v="0"/>
    <x v="11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Herbe"/>
    <n v="59"/>
    <n v="7"/>
    <n v="0"/>
    <n v="6"/>
    <s v="C:/Users/TROCELLIER STACY/Documents/L3 MIASHS/psychologie cognnitive/subject-14.csv"/>
    <s v="legacy"/>
    <n v="7"/>
    <b v="0"/>
    <s v="Melodramatic Milgram"/>
    <s v="4.0.24"/>
    <n v="42"/>
    <n v="0"/>
    <s v="q"/>
    <s v="caps lock"/>
    <s v="space"/>
    <s v="space"/>
    <s v="space"/>
    <s v="f7"/>
    <s v="q"/>
    <s v="space"/>
    <n v="1"/>
    <n v="1740"/>
    <n v="1740"/>
    <n v="2785.2142857142858"/>
    <n v="8580.725799467351"/>
    <x v="453"/>
    <n v="54551"/>
    <n v="5577"/>
    <n v="943"/>
    <n v="804"/>
    <n v="248922"/>
    <n v="1740"/>
    <n v="9930"/>
    <n v="3610"/>
    <n v="2"/>
    <s v="legacy"/>
    <n v="1024"/>
    <n v="2"/>
    <n v="48000"/>
    <n v="-16"/>
    <s v="experiment"/>
    <x v="12"/>
    <s v="even"/>
    <n v="967751"/>
    <n v="962164"/>
    <n v="254750"/>
    <n v="1585419"/>
    <n v="1587552"/>
    <n v="962135"/>
    <n v="1585418"/>
    <n v="958515"/>
    <s v="NA"/>
    <n v="954568"/>
    <n v="893145"/>
    <n v="904395"/>
    <n v="5827"/>
    <n v="5821"/>
    <n v="1584664"/>
    <n v="893142"/>
    <n v="893142"/>
    <n v="5824"/>
    <n v="1591522"/>
    <n v="1589552"/>
    <n v="1593263"/>
    <n v="894090"/>
    <n v="905201"/>
    <n v="894462"/>
    <n v="958515"/>
    <n v="956568"/>
    <n v="962128"/>
    <s v="NA"/>
    <n v="1591522"/>
    <n v="954565"/>
    <n v="1584661"/>
    <n v="1022304"/>
    <s v="kosslyn_1978"/>
    <n v="49"/>
    <s v="182586.0"/>
    <n v="60"/>
    <s v="possible"/>
    <s v="yes"/>
    <n v="1024"/>
    <n v="-190"/>
    <n v="264"/>
  </r>
  <r>
    <n v="80"/>
    <n v="80"/>
    <n v="3000"/>
    <n v="3000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60"/>
    <n v="60"/>
    <n v="6"/>
    <n v="60"/>
    <n v="48"/>
    <n v="0"/>
    <n v="48"/>
    <n v="6"/>
    <n v="6"/>
    <n v="0"/>
    <n v="0"/>
    <n v="60"/>
    <n v="6"/>
    <n v="6"/>
    <n v="0"/>
    <n v="60"/>
    <n v="60"/>
    <n v="109"/>
    <n v="6"/>
    <n v="6"/>
    <n v="6"/>
    <n v="48"/>
    <n v="48"/>
    <n v="48"/>
    <n v="6"/>
    <n v="60"/>
    <n v="48"/>
    <n v="60"/>
    <n v="0"/>
    <s v="stim0"/>
    <s v="-199.0"/>
    <s v="252.0"/>
    <s v="Tue Oct  7 16:39:07 2025"/>
    <s v="The main experiment item"/>
    <b v="0"/>
    <x v="9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Lac"/>
    <n v="60"/>
    <n v="7"/>
    <n v="0"/>
    <n v="6"/>
    <s v="C:/Users/TROCELLIER STACY/Documents/L3 MIASHS/psychologie cognnitive/subject-14.csv"/>
    <s v="legacy"/>
    <n v="7"/>
    <b v="0"/>
    <s v="Melodramatic Milgram"/>
    <s v="4.0.24"/>
    <n v="4"/>
    <n v="0"/>
    <s v="m"/>
    <s v="caps lock"/>
    <s v="space"/>
    <s v="space"/>
    <s v="space"/>
    <s v="f7"/>
    <s v="m"/>
    <s v="space"/>
    <n v="1"/>
    <n v="430"/>
    <n v="430"/>
    <n v="2785.2142857142858"/>
    <n v="8580.725799467351"/>
    <x v="454"/>
    <n v="54551"/>
    <n v="5577"/>
    <n v="943"/>
    <n v="804"/>
    <n v="248922"/>
    <n v="430"/>
    <n v="9930"/>
    <n v="3610"/>
    <n v="2"/>
    <s v="legacy"/>
    <n v="1024"/>
    <n v="2"/>
    <n v="48000"/>
    <n v="-16"/>
    <s v="experiment"/>
    <x v="12"/>
    <s v="even"/>
    <n v="967751"/>
    <n v="962164"/>
    <n v="254750"/>
    <n v="1594088"/>
    <n v="1596042"/>
    <n v="962135"/>
    <n v="1594087"/>
    <n v="958515"/>
    <s v="NA"/>
    <n v="954568"/>
    <n v="893145"/>
    <n v="904395"/>
    <n v="5827"/>
    <n v="5821"/>
    <n v="1593334"/>
    <n v="893142"/>
    <n v="893142"/>
    <n v="5824"/>
    <n v="1599642"/>
    <n v="1598042"/>
    <n v="1600074"/>
    <n v="894090"/>
    <n v="905201"/>
    <n v="894462"/>
    <n v="958515"/>
    <n v="956568"/>
    <n v="962128"/>
    <s v="NA"/>
    <n v="1599642"/>
    <n v="954565"/>
    <n v="1593332"/>
    <n v="1022304"/>
    <s v="kosslyn_1978"/>
    <n v="49"/>
    <s v="183016.0"/>
    <n v="61"/>
    <s v="possible"/>
    <s v="yes"/>
    <n v="1024"/>
    <n v="-190"/>
    <n v="264"/>
  </r>
  <r>
    <n v="80"/>
    <n v="80"/>
    <n v="2990"/>
    <n v="299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1"/>
    <n v="61"/>
    <n v="6"/>
    <n v="61"/>
    <n v="48"/>
    <n v="0"/>
    <n v="48"/>
    <n v="6"/>
    <n v="6"/>
    <n v="0"/>
    <n v="0"/>
    <n v="61"/>
    <n v="6"/>
    <n v="6"/>
    <n v="0"/>
    <n v="61"/>
    <n v="61"/>
    <n v="110"/>
    <n v="6"/>
    <n v="6"/>
    <n v="6"/>
    <n v="48"/>
    <n v="48"/>
    <n v="48"/>
    <n v="6"/>
    <n v="61"/>
    <n v="48"/>
    <n v="61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vallee"/>
    <n v="61"/>
    <n v="7"/>
    <n v="0"/>
    <n v="6"/>
    <s v="C:/Users/TROCELLIER STACY/Documents/L3 MIASHS/psychologie cognnitive/subject-14.csv"/>
    <s v="legacy"/>
    <n v="7"/>
    <b v="0"/>
    <s v="Melodramatic Milgram"/>
    <s v="4.0.24"/>
    <n v="58"/>
    <n v="0"/>
    <s v="m"/>
    <s v="caps lock"/>
    <s v="space"/>
    <s v="space"/>
    <s v="space"/>
    <s v="f7"/>
    <s v="m"/>
    <s v="space"/>
    <n v="1"/>
    <n v="2393"/>
    <s v="-"/>
    <n v="2785.2142857142858"/>
    <n v="8580.725799467351"/>
    <x v="1"/>
    <n v="54551"/>
    <n v="5577"/>
    <n v="943"/>
    <n v="804"/>
    <n v="248922"/>
    <n v="2393"/>
    <n v="9930"/>
    <n v="3610"/>
    <n v="2"/>
    <s v="legacy"/>
    <n v="1024"/>
    <n v="2"/>
    <n v="48000"/>
    <n v="-16"/>
    <s v="experiment"/>
    <x v="12"/>
    <s v="even"/>
    <n v="967751"/>
    <n v="962164"/>
    <n v="254750"/>
    <n v="1600919"/>
    <n v="1602502"/>
    <n v="962135"/>
    <n v="1600918"/>
    <n v="958515"/>
    <s v="NA"/>
    <n v="954568"/>
    <n v="893145"/>
    <n v="904395"/>
    <n v="5827"/>
    <n v="5821"/>
    <n v="1600164"/>
    <n v="893142"/>
    <n v="893142"/>
    <n v="5824"/>
    <n v="1606362"/>
    <n v="1604502"/>
    <n v="1608757"/>
    <n v="894090"/>
    <n v="905201"/>
    <n v="894462"/>
    <n v="958515"/>
    <n v="956568"/>
    <n v="962128"/>
    <s v="NA"/>
    <n v="1606362"/>
    <n v="954565"/>
    <n v="1600161"/>
    <n v="1022304"/>
    <s v="kosslyn_1978"/>
    <n v="50"/>
    <s v="185409.0"/>
    <n v="62"/>
    <s v="impossible"/>
    <s v="yes"/>
    <n v="1024"/>
    <n v="-190"/>
    <n v="264"/>
  </r>
  <r>
    <n v="79"/>
    <n v="79"/>
    <n v="2949"/>
    <n v="2949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62"/>
    <n v="62"/>
    <n v="6"/>
    <n v="62"/>
    <n v="48"/>
    <n v="0"/>
    <n v="48"/>
    <n v="6"/>
    <n v="6"/>
    <n v="0"/>
    <n v="0"/>
    <n v="62"/>
    <n v="6"/>
    <n v="6"/>
    <n v="0"/>
    <n v="62"/>
    <n v="62"/>
    <n v="111"/>
    <n v="6"/>
    <n v="6"/>
    <n v="6"/>
    <n v="48"/>
    <n v="48"/>
    <n v="48"/>
    <n v="6"/>
    <n v="62"/>
    <n v="48"/>
    <n v="62"/>
    <n v="0"/>
    <s v="stim0"/>
    <s v="-199.0"/>
    <s v="252.0"/>
    <s v="Tue Oct  7 16:39:07 2025"/>
    <s v="The main experiment item"/>
    <b v="0"/>
    <x v="20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Sable"/>
    <n v="62"/>
    <n v="7"/>
    <n v="0"/>
    <n v="6"/>
    <s v="C:/Users/TROCELLIER STACY/Documents/L3 MIASHS/psychologie cognnitive/subject-14.csv"/>
    <s v="legacy"/>
    <n v="7"/>
    <b v="0"/>
    <s v="Melodramatic Milgram"/>
    <s v="4.0.24"/>
    <n v="40"/>
    <n v="0"/>
    <s v="m"/>
    <s v="caps lock"/>
    <s v="space"/>
    <s v="space"/>
    <s v="space"/>
    <s v="f7"/>
    <s v="m"/>
    <s v="space"/>
    <n v="1"/>
    <n v="434"/>
    <n v="434"/>
    <n v="2785.2142857142858"/>
    <n v="8580.725799467351"/>
    <x v="208"/>
    <n v="54551"/>
    <n v="5577"/>
    <n v="943"/>
    <n v="804"/>
    <n v="248922"/>
    <n v="434"/>
    <n v="9930"/>
    <n v="3610"/>
    <n v="2"/>
    <s v="legacy"/>
    <n v="1024"/>
    <n v="2"/>
    <n v="48000"/>
    <n v="-16"/>
    <s v="experiment"/>
    <x v="12"/>
    <s v="even"/>
    <n v="967751"/>
    <n v="962164"/>
    <n v="254750"/>
    <n v="1609584"/>
    <n v="1611722"/>
    <n v="962135"/>
    <n v="1609583"/>
    <n v="958515"/>
    <s v="NA"/>
    <n v="954568"/>
    <n v="893145"/>
    <n v="904395"/>
    <n v="5827"/>
    <n v="5821"/>
    <n v="1608830"/>
    <n v="893142"/>
    <n v="893142"/>
    <n v="5824"/>
    <n v="1615752"/>
    <n v="1613722"/>
    <n v="1616188"/>
    <n v="894090"/>
    <n v="905201"/>
    <n v="894462"/>
    <n v="958515"/>
    <n v="956568"/>
    <n v="962128"/>
    <s v="NA"/>
    <n v="1615752"/>
    <n v="954565"/>
    <n v="1608828"/>
    <n v="1022304"/>
    <s v="kosslyn_1978"/>
    <n v="50"/>
    <s v="185843.0"/>
    <n v="63"/>
    <s v="possible"/>
    <s v="yes"/>
    <n v="1024"/>
    <n v="-190"/>
    <n v="264"/>
  </r>
  <r>
    <n v="79"/>
    <n v="79"/>
    <n v="2920"/>
    <n v="292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3"/>
    <n v="63"/>
    <n v="6"/>
    <n v="63"/>
    <n v="48"/>
    <n v="0"/>
    <n v="48"/>
    <n v="6"/>
    <n v="6"/>
    <n v="0"/>
    <n v="0"/>
    <n v="63"/>
    <n v="6"/>
    <n v="6"/>
    <n v="0"/>
    <n v="63"/>
    <n v="63"/>
    <n v="112"/>
    <n v="6"/>
    <n v="6"/>
    <n v="6"/>
    <n v="48"/>
    <n v="48"/>
    <n v="48"/>
    <n v="6"/>
    <n v="63"/>
    <n v="48"/>
    <n v="63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pont"/>
    <n v="63"/>
    <n v="7"/>
    <n v="0"/>
    <n v="6"/>
    <s v="C:/Users/TROCELLIER STACY/Documents/L3 MIASHS/psychologie cognnitive/subject-14.csv"/>
    <s v="legacy"/>
    <n v="7"/>
    <b v="0"/>
    <s v="Melodramatic Milgram"/>
    <s v="4.0.24"/>
    <n v="76"/>
    <n v="0"/>
    <s v="m"/>
    <s v="caps lock"/>
    <s v="space"/>
    <s v="space"/>
    <s v="space"/>
    <s v="f7"/>
    <s v="m"/>
    <s v="space"/>
    <n v="1"/>
    <n v="1095"/>
    <s v="-"/>
    <n v="2785.2142857142858"/>
    <n v="8580.725799467351"/>
    <x v="1"/>
    <n v="54551"/>
    <n v="5577"/>
    <n v="943"/>
    <n v="804"/>
    <n v="248922"/>
    <n v="1095"/>
    <n v="9930"/>
    <n v="3610"/>
    <n v="2"/>
    <s v="legacy"/>
    <n v="1024"/>
    <n v="2"/>
    <n v="48000"/>
    <n v="-16"/>
    <s v="experiment"/>
    <x v="12"/>
    <s v="even"/>
    <n v="967751"/>
    <n v="962164"/>
    <n v="254750"/>
    <n v="1617014"/>
    <n v="1618612"/>
    <n v="962135"/>
    <n v="1617013"/>
    <n v="958515"/>
    <s v="NA"/>
    <n v="954568"/>
    <n v="893145"/>
    <n v="904395"/>
    <n v="5827"/>
    <n v="5821"/>
    <n v="1616260"/>
    <n v="893142"/>
    <n v="893142"/>
    <n v="5824"/>
    <n v="1622172"/>
    <n v="1620612"/>
    <n v="1623269"/>
    <n v="894090"/>
    <n v="905201"/>
    <n v="894462"/>
    <n v="958515"/>
    <n v="956568"/>
    <n v="962128"/>
    <s v="NA"/>
    <n v="1622172"/>
    <n v="954565"/>
    <n v="1616257"/>
    <n v="1022304"/>
    <s v="kosslyn_1978"/>
    <n v="51"/>
    <s v="186938.0"/>
    <n v="64"/>
    <s v="impossible"/>
    <s v="yes"/>
    <n v="1024"/>
    <n v="-190"/>
    <n v="264"/>
  </r>
  <r>
    <n v="78"/>
    <n v="78"/>
    <n v="2920"/>
    <n v="2920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64"/>
    <n v="64"/>
    <n v="6"/>
    <n v="64"/>
    <n v="48"/>
    <n v="0"/>
    <n v="48"/>
    <n v="6"/>
    <n v="6"/>
    <n v="0"/>
    <n v="0"/>
    <n v="64"/>
    <n v="6"/>
    <n v="6"/>
    <n v="0"/>
    <n v="64"/>
    <n v="64"/>
    <n v="113"/>
    <n v="6"/>
    <n v="6"/>
    <n v="6"/>
    <n v="48"/>
    <n v="48"/>
    <n v="48"/>
    <n v="6"/>
    <n v="64"/>
    <n v="48"/>
    <n v="64"/>
    <n v="0"/>
    <s v="stim0"/>
    <s v="-199.0"/>
    <s v="252.0"/>
    <s v="Tue Oct  7 16:39:07 2025"/>
    <s v="The main experiment item"/>
    <b v="0"/>
    <x v="2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Hutte"/>
    <n v="64"/>
    <n v="7"/>
    <n v="0"/>
    <n v="6"/>
    <s v="C:/Users/TROCELLIER STACY/Documents/L3 MIASHS/psychologie cognnitive/subject-14.csv"/>
    <s v="legacy"/>
    <n v="7"/>
    <b v="0"/>
    <s v="Melodramatic Milgram"/>
    <s v="4.0.24"/>
    <n v="27"/>
    <n v="0"/>
    <s v="m"/>
    <s v="caps lock"/>
    <s v="space"/>
    <s v="space"/>
    <s v="space"/>
    <s v="f7"/>
    <s v="m"/>
    <s v="space"/>
    <n v="1"/>
    <n v="2869"/>
    <n v="2869"/>
    <n v="2785.2142857142858"/>
    <n v="8580.725799467351"/>
    <x v="455"/>
    <n v="54551"/>
    <n v="5577"/>
    <n v="943"/>
    <n v="804"/>
    <n v="248922"/>
    <n v="2869"/>
    <n v="9930"/>
    <n v="3610"/>
    <n v="2"/>
    <s v="legacy"/>
    <n v="1024"/>
    <n v="2"/>
    <n v="48000"/>
    <n v="-16"/>
    <s v="experiment"/>
    <x v="12"/>
    <s v="even"/>
    <n v="967751"/>
    <n v="962164"/>
    <n v="254750"/>
    <n v="1624094"/>
    <n v="1626052"/>
    <n v="962135"/>
    <n v="1624094"/>
    <n v="958515"/>
    <s v="NA"/>
    <n v="954568"/>
    <n v="893145"/>
    <n v="904395"/>
    <n v="5827"/>
    <n v="5821"/>
    <n v="1623341"/>
    <n v="893142"/>
    <n v="893142"/>
    <n v="5824"/>
    <n v="1630002"/>
    <n v="1628052"/>
    <n v="1632873"/>
    <n v="894090"/>
    <n v="905201"/>
    <n v="894462"/>
    <n v="958515"/>
    <n v="956568"/>
    <n v="962128"/>
    <s v="NA"/>
    <n v="1630002"/>
    <n v="954565"/>
    <n v="1623338"/>
    <n v="1022304"/>
    <s v="kosslyn_1978"/>
    <n v="51"/>
    <s v="189807.0"/>
    <n v="65"/>
    <s v="possible"/>
    <s v="yes"/>
    <n v="1024"/>
    <n v="-190"/>
    <n v="264"/>
  </r>
  <r>
    <n v="77"/>
    <n v="77"/>
    <n v="2909"/>
    <n v="2909"/>
    <s v="#ffffff"/>
    <s v="legacy"/>
    <s v="legacy"/>
    <s v="legacy"/>
    <n v="0"/>
    <s v="uniform"/>
    <n v="0"/>
    <s v="undefined"/>
    <s v="undefined"/>
    <s v="undefined"/>
    <n v="0"/>
    <s v="undefined"/>
    <s v="undefined"/>
    <s v="m"/>
    <n v="0"/>
    <n v="6"/>
    <n v="0"/>
    <n v="65"/>
    <n v="65"/>
    <n v="6"/>
    <n v="65"/>
    <n v="48"/>
    <n v="0"/>
    <n v="48"/>
    <n v="6"/>
    <n v="6"/>
    <n v="0"/>
    <n v="0"/>
    <n v="65"/>
    <n v="6"/>
    <n v="6"/>
    <n v="0"/>
    <n v="65"/>
    <n v="65"/>
    <n v="114"/>
    <n v="6"/>
    <n v="6"/>
    <n v="6"/>
    <n v="48"/>
    <n v="48"/>
    <n v="48"/>
    <n v="6"/>
    <n v="65"/>
    <n v="48"/>
    <n v="65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Colline"/>
    <n v="65"/>
    <n v="7"/>
    <n v="0"/>
    <n v="6"/>
    <s v="C:/Users/TROCELLIER STACY/Documents/L3 MIASHS/psychologie cognnitive/subject-14.csv"/>
    <s v="legacy"/>
    <n v="7"/>
    <b v="0"/>
    <s v="Melodramatic Milgram"/>
    <s v="4.0.24"/>
    <n v="82"/>
    <n v="0"/>
    <s v="q"/>
    <s v="caps lock"/>
    <s v="space"/>
    <s v="space"/>
    <s v="space"/>
    <s v="f7"/>
    <s v="q"/>
    <s v="space"/>
    <n v="1"/>
    <n v="2219"/>
    <s v="-"/>
    <n v="2785.2142857142858"/>
    <n v="8580.725799467351"/>
    <x v="1"/>
    <n v="54551"/>
    <n v="5577"/>
    <n v="943"/>
    <n v="804"/>
    <n v="248922"/>
    <n v="2219"/>
    <n v="9930"/>
    <n v="3610"/>
    <n v="2"/>
    <s v="legacy"/>
    <n v="1024"/>
    <n v="2"/>
    <n v="48000"/>
    <n v="-16"/>
    <s v="experiment"/>
    <x v="12"/>
    <s v="even"/>
    <n v="967751"/>
    <n v="962164"/>
    <n v="254750"/>
    <n v="1633699"/>
    <n v="1635822"/>
    <n v="962135"/>
    <n v="1633699"/>
    <n v="958515"/>
    <s v="NA"/>
    <n v="954568"/>
    <n v="893145"/>
    <n v="904395"/>
    <n v="5827"/>
    <n v="5821"/>
    <n v="1632946"/>
    <n v="893142"/>
    <n v="893142"/>
    <n v="5824"/>
    <n v="1639582"/>
    <n v="1637822"/>
    <n v="1641803"/>
    <n v="894090"/>
    <n v="905201"/>
    <n v="894462"/>
    <n v="958515"/>
    <n v="956568"/>
    <n v="962128"/>
    <s v="NA"/>
    <n v="1639582"/>
    <n v="954565"/>
    <n v="1632943"/>
    <n v="1022304"/>
    <s v="kosslyn_1978"/>
    <n v="51"/>
    <s v="192026.0"/>
    <n v="66"/>
    <s v="impossible"/>
    <s v="yes"/>
    <n v="1024"/>
    <n v="-190"/>
    <n v="264"/>
  </r>
  <r>
    <n v="77"/>
    <n v="77"/>
    <n v="2870"/>
    <n v="287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6"/>
    <n v="66"/>
    <n v="6"/>
    <n v="66"/>
    <n v="48"/>
    <n v="0"/>
    <n v="48"/>
    <n v="6"/>
    <n v="6"/>
    <n v="0"/>
    <n v="0"/>
    <n v="66"/>
    <n v="6"/>
    <n v="6"/>
    <n v="0"/>
    <n v="66"/>
    <n v="66"/>
    <n v="115"/>
    <n v="6"/>
    <n v="6"/>
    <n v="6"/>
    <n v="48"/>
    <n v="48"/>
    <n v="48"/>
    <n v="6"/>
    <n v="66"/>
    <n v="48"/>
    <n v="66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grotte"/>
    <n v="66"/>
    <n v="7"/>
    <n v="0"/>
    <n v="6"/>
    <s v="C:/Users/TROCELLIER STACY/Documents/L3 MIASHS/psychologie cognnitive/subject-14.csv"/>
    <s v="legacy"/>
    <n v="7"/>
    <b v="0"/>
    <s v="Melodramatic Milgram"/>
    <s v="4.0.24"/>
    <n v="53"/>
    <n v="0"/>
    <s v="m"/>
    <s v="caps lock"/>
    <s v="space"/>
    <s v="space"/>
    <s v="space"/>
    <s v="f7"/>
    <s v="m"/>
    <s v="space"/>
    <n v="1"/>
    <n v="266"/>
    <s v="-"/>
    <n v="2785.2142857142858"/>
    <n v="8580.725799467351"/>
    <x v="1"/>
    <n v="54551"/>
    <n v="5577"/>
    <n v="943"/>
    <n v="804"/>
    <n v="248922"/>
    <n v="266"/>
    <n v="9930"/>
    <n v="3610"/>
    <n v="2"/>
    <s v="legacy"/>
    <n v="1024"/>
    <n v="2"/>
    <n v="48000"/>
    <n v="-16"/>
    <s v="experiment"/>
    <x v="12"/>
    <s v="even"/>
    <n v="967751"/>
    <n v="962164"/>
    <n v="254750"/>
    <n v="1642622"/>
    <n v="1644322"/>
    <n v="962135"/>
    <n v="1642621"/>
    <n v="958515"/>
    <s v="NA"/>
    <n v="954568"/>
    <n v="893145"/>
    <n v="904395"/>
    <n v="5827"/>
    <n v="5821"/>
    <n v="1641868"/>
    <n v="893142"/>
    <n v="893142"/>
    <n v="5824"/>
    <n v="1647902"/>
    <n v="1646322"/>
    <n v="1648170"/>
    <n v="894090"/>
    <n v="905201"/>
    <n v="894462"/>
    <n v="958515"/>
    <n v="956568"/>
    <n v="962128"/>
    <s v="NA"/>
    <n v="1647902"/>
    <n v="954565"/>
    <n v="1641865"/>
    <n v="1022304"/>
    <s v="kosslyn_1978"/>
    <n v="52"/>
    <s v="192292.0"/>
    <n v="67"/>
    <s v="impossible"/>
    <s v="yes"/>
    <n v="1024"/>
    <n v="-190"/>
    <n v="264"/>
  </r>
  <r>
    <n v="77"/>
    <n v="77"/>
    <n v="2840"/>
    <n v="284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7"/>
    <n v="67"/>
    <n v="6"/>
    <n v="67"/>
    <n v="48"/>
    <n v="0"/>
    <n v="48"/>
    <n v="6"/>
    <n v="6"/>
    <n v="0"/>
    <n v="0"/>
    <n v="67"/>
    <n v="6"/>
    <n v="6"/>
    <n v="0"/>
    <n v="67"/>
    <n v="67"/>
    <n v="116"/>
    <n v="6"/>
    <n v="6"/>
    <n v="6"/>
    <n v="48"/>
    <n v="48"/>
    <n v="48"/>
    <n v="6"/>
    <n v="67"/>
    <n v="48"/>
    <n v="67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Colline"/>
    <n v="67"/>
    <n v="7"/>
    <n v="0"/>
    <n v="6"/>
    <s v="C:/Users/TROCELLIER STACY/Documents/L3 MIASHS/psychologie cognnitive/subject-14.csv"/>
    <s v="legacy"/>
    <n v="7"/>
    <b v="0"/>
    <s v="Melodramatic Milgram"/>
    <s v="4.0.24"/>
    <n v="59"/>
    <n v="0"/>
    <s v="m"/>
    <s v="caps lock"/>
    <s v="space"/>
    <s v="space"/>
    <s v="space"/>
    <s v="f7"/>
    <s v="m"/>
    <s v="space"/>
    <n v="1"/>
    <n v="855"/>
    <s v="-"/>
    <n v="2785.2142857142858"/>
    <n v="8580.725799467351"/>
    <x v="1"/>
    <n v="54551"/>
    <n v="5577"/>
    <n v="943"/>
    <n v="804"/>
    <n v="248922"/>
    <n v="855"/>
    <n v="9930"/>
    <n v="3610"/>
    <n v="2"/>
    <s v="legacy"/>
    <n v="1024"/>
    <n v="2"/>
    <n v="48000"/>
    <n v="-16"/>
    <s v="experiment"/>
    <x v="12"/>
    <s v="even"/>
    <n v="967751"/>
    <n v="962164"/>
    <n v="254750"/>
    <n v="1648997"/>
    <n v="1650592"/>
    <n v="962135"/>
    <n v="1648996"/>
    <n v="958515"/>
    <s v="NA"/>
    <n v="954568"/>
    <n v="893145"/>
    <n v="904395"/>
    <n v="5827"/>
    <n v="5821"/>
    <n v="1648242"/>
    <n v="893142"/>
    <n v="893142"/>
    <n v="5824"/>
    <n v="1654370"/>
    <n v="1652592"/>
    <n v="1655227"/>
    <n v="894090"/>
    <n v="905201"/>
    <n v="894462"/>
    <n v="958515"/>
    <n v="956568"/>
    <n v="962128"/>
    <s v="NA"/>
    <n v="1654370"/>
    <n v="954565"/>
    <n v="1648239"/>
    <n v="1022304"/>
    <s v="kosslyn_1978"/>
    <n v="53"/>
    <s v="193147.0"/>
    <n v="68"/>
    <s v="impossible"/>
    <s v="yes"/>
    <n v="1024"/>
    <n v="-190"/>
    <n v="264"/>
  </r>
  <r>
    <n v="78"/>
    <n v="78"/>
    <n v="2804"/>
    <n v="280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68"/>
    <n v="68"/>
    <n v="6"/>
    <n v="68"/>
    <n v="48"/>
    <n v="0"/>
    <n v="48"/>
    <n v="6"/>
    <n v="6"/>
    <n v="0"/>
    <n v="0"/>
    <n v="68"/>
    <n v="6"/>
    <n v="6"/>
    <n v="0"/>
    <n v="68"/>
    <n v="68"/>
    <n v="117"/>
    <n v="6"/>
    <n v="6"/>
    <n v="6"/>
    <n v="48"/>
    <n v="48"/>
    <n v="48"/>
    <n v="6"/>
    <n v="68"/>
    <n v="48"/>
    <n v="68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vallee"/>
    <n v="68"/>
    <n v="7"/>
    <n v="0"/>
    <n v="6"/>
    <s v="C:/Users/TROCELLIER STACY/Documents/L3 MIASHS/psychologie cognnitive/subject-14.csv"/>
    <s v="legacy"/>
    <n v="7"/>
    <b v="0"/>
    <s v="Melodramatic Milgram"/>
    <s v="4.0.24"/>
    <n v="63"/>
    <n v="0"/>
    <s v="m"/>
    <s v="caps lock"/>
    <s v="space"/>
    <s v="space"/>
    <s v="space"/>
    <s v="f7"/>
    <s v="m"/>
    <s v="space"/>
    <n v="1"/>
    <n v="364"/>
    <s v="-"/>
    <n v="2785.2142857142858"/>
    <n v="8580.725799467351"/>
    <x v="1"/>
    <n v="54551"/>
    <n v="5577"/>
    <n v="943"/>
    <n v="804"/>
    <n v="248922"/>
    <n v="364"/>
    <n v="9930"/>
    <n v="3610"/>
    <n v="2"/>
    <s v="legacy"/>
    <n v="1024"/>
    <n v="2"/>
    <n v="48000"/>
    <n v="-16"/>
    <s v="experiment"/>
    <x v="12"/>
    <s v="even"/>
    <n v="967751"/>
    <n v="962164"/>
    <n v="254750"/>
    <n v="1656053"/>
    <n v="1658012"/>
    <n v="962135"/>
    <n v="1656052"/>
    <n v="958515"/>
    <s v="NA"/>
    <n v="954568"/>
    <n v="893145"/>
    <n v="904395"/>
    <n v="5827"/>
    <n v="5821"/>
    <n v="1655299"/>
    <n v="893142"/>
    <n v="893142"/>
    <n v="5824"/>
    <n v="1661872"/>
    <n v="1660012"/>
    <n v="1662238"/>
    <n v="894090"/>
    <n v="905201"/>
    <n v="894462"/>
    <n v="958515"/>
    <n v="956568"/>
    <n v="962128"/>
    <s v="NA"/>
    <n v="1661872"/>
    <n v="954565"/>
    <n v="1655297"/>
    <n v="1022304"/>
    <s v="kosslyn_1978"/>
    <n v="54"/>
    <s v="193511.0"/>
    <n v="69"/>
    <s v="impossible"/>
    <s v="yes"/>
    <n v="1024"/>
    <n v="-190"/>
    <n v="264"/>
  </r>
  <r>
    <n v="77"/>
    <n v="77"/>
    <n v="2770"/>
    <n v="2770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69"/>
    <n v="69"/>
    <n v="6"/>
    <n v="69"/>
    <n v="48"/>
    <n v="0"/>
    <n v="48"/>
    <n v="6"/>
    <n v="6"/>
    <n v="0"/>
    <n v="0"/>
    <n v="69"/>
    <n v="6"/>
    <n v="6"/>
    <n v="0"/>
    <n v="69"/>
    <n v="69"/>
    <n v="118"/>
    <n v="6"/>
    <n v="6"/>
    <n v="6"/>
    <n v="48"/>
    <n v="48"/>
    <n v="48"/>
    <n v="6"/>
    <n v="69"/>
    <n v="48"/>
    <n v="69"/>
    <n v="0"/>
    <s v="stim0"/>
    <s v="-199.0"/>
    <s v="252.0"/>
    <s v="Tue Oct  7 16:39:07 2025"/>
    <s v="The main experiment item"/>
    <b v="0"/>
    <x v="1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puits"/>
    <n v="69"/>
    <n v="7"/>
    <n v="0"/>
    <n v="6"/>
    <s v="C:/Users/TROCELLIER STACY/Documents/L3 MIASHS/psychologie cognnitive/subject-14.csv"/>
    <s v="legacy"/>
    <n v="7"/>
    <b v="0"/>
    <s v="Melodramatic Milgram"/>
    <s v="4.0.24"/>
    <n v="3"/>
    <n v="0"/>
    <s v="m"/>
    <s v="caps lock"/>
    <s v="space"/>
    <s v="space"/>
    <s v="space"/>
    <s v="f7"/>
    <s v="m"/>
    <s v="space"/>
    <n v="1"/>
    <n v="403"/>
    <n v="403"/>
    <n v="2785.2142857142858"/>
    <n v="8580.725799467351"/>
    <x v="156"/>
    <n v="54551"/>
    <n v="5577"/>
    <n v="943"/>
    <n v="804"/>
    <n v="248922"/>
    <n v="403"/>
    <n v="9930"/>
    <n v="3610"/>
    <n v="2"/>
    <s v="legacy"/>
    <n v="1024"/>
    <n v="2"/>
    <n v="48000"/>
    <n v="-16"/>
    <s v="experiment"/>
    <x v="12"/>
    <s v="even"/>
    <n v="967751"/>
    <n v="962164"/>
    <n v="254750"/>
    <n v="1663060"/>
    <n v="1665012"/>
    <n v="962135"/>
    <n v="1663059"/>
    <n v="958515"/>
    <s v="NA"/>
    <n v="954568"/>
    <n v="893145"/>
    <n v="904395"/>
    <n v="5827"/>
    <n v="5821"/>
    <n v="1662306"/>
    <n v="893142"/>
    <n v="893142"/>
    <n v="5824"/>
    <n v="1668782"/>
    <n v="1667012"/>
    <n v="1669187"/>
    <n v="894090"/>
    <n v="905201"/>
    <n v="894462"/>
    <n v="958515"/>
    <n v="956568"/>
    <n v="962128"/>
    <s v="NA"/>
    <n v="1668782"/>
    <n v="954565"/>
    <n v="1662303"/>
    <n v="1022304"/>
    <s v="kosslyn_1978"/>
    <n v="54"/>
    <s v="193914.0"/>
    <n v="70"/>
    <s v="possible"/>
    <s v="yes"/>
    <n v="1024"/>
    <n v="-190"/>
    <n v="264"/>
  </r>
  <r>
    <n v="77"/>
    <n v="77"/>
    <n v="2740"/>
    <n v="274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0"/>
    <n v="70"/>
    <n v="6"/>
    <n v="70"/>
    <n v="48"/>
    <n v="0"/>
    <n v="48"/>
    <n v="6"/>
    <n v="6"/>
    <n v="0"/>
    <n v="0"/>
    <n v="70"/>
    <n v="6"/>
    <n v="6"/>
    <n v="0"/>
    <n v="70"/>
    <n v="70"/>
    <n v="119"/>
    <n v="6"/>
    <n v="6"/>
    <n v="6"/>
    <n v="48"/>
    <n v="48"/>
    <n v="48"/>
    <n v="6"/>
    <n v="70"/>
    <n v="48"/>
    <n v="70"/>
    <n v="0"/>
    <s v="stim0"/>
    <s v="-199.0"/>
    <s v="252.0"/>
    <s v="Tue Oct  7 16:39:07 2025"/>
    <s v="The main experiment item"/>
    <b v="0"/>
    <x v="18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puits"/>
    <n v="70"/>
    <n v="7"/>
    <n v="0"/>
    <n v="6"/>
    <s v="C:/Users/TROCELLIER STACY/Documents/L3 MIASHS/psychologie cognnitive/subject-14.csv"/>
    <s v="legacy"/>
    <n v="7"/>
    <b v="0"/>
    <s v="Melodramatic Milgram"/>
    <s v="4.0.24"/>
    <n v="34"/>
    <n v="0"/>
    <s v="q"/>
    <s v="caps lock"/>
    <s v="space"/>
    <s v="space"/>
    <s v="space"/>
    <s v="f7"/>
    <s v="q"/>
    <s v="space"/>
    <n v="1"/>
    <n v="693"/>
    <n v="693"/>
    <n v="2785.2142857142858"/>
    <n v="8580.725799467351"/>
    <x v="456"/>
    <n v="54551"/>
    <n v="5577"/>
    <n v="943"/>
    <n v="804"/>
    <n v="248922"/>
    <n v="693"/>
    <n v="9930"/>
    <n v="3610"/>
    <n v="2"/>
    <s v="legacy"/>
    <n v="1024"/>
    <n v="2"/>
    <n v="48000"/>
    <n v="-16"/>
    <s v="experiment"/>
    <x v="12"/>
    <s v="even"/>
    <n v="967751"/>
    <n v="962164"/>
    <n v="254750"/>
    <n v="1670007"/>
    <n v="1671602"/>
    <n v="962135"/>
    <n v="1670006"/>
    <n v="958515"/>
    <s v="NA"/>
    <n v="954568"/>
    <n v="893145"/>
    <n v="904395"/>
    <n v="5827"/>
    <n v="5821"/>
    <n v="1669253"/>
    <n v="893142"/>
    <n v="893142"/>
    <n v="5824"/>
    <n v="1675362"/>
    <n v="1673602"/>
    <n v="1676057"/>
    <n v="894090"/>
    <n v="905201"/>
    <n v="894462"/>
    <n v="958515"/>
    <n v="956568"/>
    <n v="962128"/>
    <s v="NA"/>
    <n v="1675362"/>
    <n v="954565"/>
    <n v="1669250"/>
    <n v="1022304"/>
    <s v="kosslyn_1978"/>
    <n v="55"/>
    <s v="194607.0"/>
    <n v="71"/>
    <s v="possible"/>
    <s v="yes"/>
    <n v="1024"/>
    <n v="-190"/>
    <n v="264"/>
  </r>
  <r>
    <n v="77"/>
    <n v="77"/>
    <n v="2776"/>
    <n v="277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71"/>
    <n v="71"/>
    <n v="6"/>
    <n v="71"/>
    <n v="48"/>
    <n v="0"/>
    <n v="48"/>
    <n v="6"/>
    <n v="6"/>
    <n v="0"/>
    <n v="0"/>
    <n v="71"/>
    <n v="6"/>
    <n v="6"/>
    <n v="0"/>
    <n v="71"/>
    <n v="71"/>
    <n v="120"/>
    <n v="6"/>
    <n v="6"/>
    <n v="6"/>
    <n v="48"/>
    <n v="48"/>
    <n v="48"/>
    <n v="6"/>
    <n v="71"/>
    <n v="48"/>
    <n v="71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Lac"/>
    <s v="tour"/>
    <n v="71"/>
    <n v="7"/>
    <n v="0"/>
    <n v="6"/>
    <s v="C:/Users/TROCELLIER STACY/Documents/L3 MIASHS/psychologie cognnitive/subject-14.csv"/>
    <s v="legacy"/>
    <n v="7"/>
    <b v="0"/>
    <s v="Melodramatic Milgram"/>
    <s v="4.0.24"/>
    <n v="67"/>
    <n v="0"/>
    <s v="m"/>
    <s v="caps lock"/>
    <s v="space"/>
    <s v="space"/>
    <s v="space"/>
    <s v="f7"/>
    <s v="m"/>
    <s v="space"/>
    <n v="1"/>
    <n v="5283"/>
    <s v="-"/>
    <n v="2785.2142857142858"/>
    <n v="8580.725799467351"/>
    <x v="1"/>
    <n v="54551"/>
    <n v="5577"/>
    <n v="943"/>
    <n v="804"/>
    <n v="248922"/>
    <n v="5283"/>
    <n v="9930"/>
    <n v="3610"/>
    <n v="2"/>
    <s v="legacy"/>
    <n v="1024"/>
    <n v="2"/>
    <n v="48000"/>
    <n v="-16"/>
    <s v="experiment"/>
    <x v="12"/>
    <s v="even"/>
    <n v="967751"/>
    <n v="962164"/>
    <n v="254750"/>
    <n v="1676880"/>
    <n v="1678472"/>
    <n v="962135"/>
    <n v="1676879"/>
    <n v="958515"/>
    <s v="NA"/>
    <n v="954568"/>
    <n v="893145"/>
    <n v="904395"/>
    <n v="5827"/>
    <n v="5821"/>
    <n v="1676126"/>
    <n v="893142"/>
    <n v="893142"/>
    <n v="5824"/>
    <n v="1681762"/>
    <n v="1680472"/>
    <n v="1687047"/>
    <n v="894090"/>
    <n v="905201"/>
    <n v="894462"/>
    <n v="958515"/>
    <n v="956568"/>
    <n v="962128"/>
    <s v="NA"/>
    <n v="1681762"/>
    <n v="954565"/>
    <n v="1676123"/>
    <n v="1022304"/>
    <s v="kosslyn_1978"/>
    <n v="56"/>
    <s v="199890.0"/>
    <n v="72"/>
    <s v="impossible"/>
    <s v="yes"/>
    <n v="1024"/>
    <n v="-190"/>
    <n v="264"/>
  </r>
  <r>
    <n v="78"/>
    <n v="78"/>
    <n v="2749"/>
    <n v="274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72"/>
    <n v="72"/>
    <n v="6"/>
    <n v="72"/>
    <n v="48"/>
    <n v="0"/>
    <n v="48"/>
    <n v="6"/>
    <n v="6"/>
    <n v="0"/>
    <n v="0"/>
    <n v="72"/>
    <n v="6"/>
    <n v="6"/>
    <n v="0"/>
    <n v="72"/>
    <n v="72"/>
    <n v="121"/>
    <n v="6"/>
    <n v="6"/>
    <n v="6"/>
    <n v="48"/>
    <n v="48"/>
    <n v="48"/>
    <n v="6"/>
    <n v="72"/>
    <n v="48"/>
    <n v="72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phare"/>
    <n v="72"/>
    <n v="7"/>
    <n v="0"/>
    <n v="6"/>
    <s v="C:/Users/TROCELLIER STACY/Documents/L3 MIASHS/psychologie cognnitive/subject-14.csv"/>
    <s v="legacy"/>
    <n v="7"/>
    <b v="0"/>
    <s v="Melodramatic Milgram"/>
    <s v="4.0.24"/>
    <n v="70"/>
    <n v="0"/>
    <s v="m"/>
    <s v="caps lock"/>
    <s v="space"/>
    <s v="space"/>
    <s v="space"/>
    <s v="f7"/>
    <s v="m"/>
    <s v="space"/>
    <n v="1"/>
    <n v="811"/>
    <s v="-"/>
    <n v="2785.2142857142858"/>
    <n v="8580.725799467351"/>
    <x v="1"/>
    <n v="54551"/>
    <n v="5577"/>
    <n v="943"/>
    <n v="804"/>
    <n v="248922"/>
    <n v="811"/>
    <n v="9930"/>
    <n v="3610"/>
    <n v="2"/>
    <s v="legacy"/>
    <n v="1024"/>
    <n v="2"/>
    <n v="48000"/>
    <n v="-16"/>
    <s v="experiment"/>
    <x v="12"/>
    <s v="even"/>
    <n v="967751"/>
    <n v="962164"/>
    <n v="254750"/>
    <n v="1687868"/>
    <n v="1689992"/>
    <n v="962135"/>
    <n v="1687867"/>
    <n v="958515"/>
    <s v="NA"/>
    <n v="954568"/>
    <n v="893145"/>
    <n v="904395"/>
    <n v="5827"/>
    <n v="5821"/>
    <n v="1687114"/>
    <n v="893142"/>
    <n v="893142"/>
    <n v="5824"/>
    <n v="1693702"/>
    <n v="1691992"/>
    <n v="1694515"/>
    <n v="894090"/>
    <n v="905201"/>
    <n v="894462"/>
    <n v="958515"/>
    <n v="956568"/>
    <n v="962128"/>
    <s v="NA"/>
    <n v="1693702"/>
    <n v="954565"/>
    <n v="1687112"/>
    <n v="1022304"/>
    <s v="kosslyn_1978"/>
    <n v="57"/>
    <s v="200701.0"/>
    <n v="73"/>
    <s v="impossible"/>
    <s v="yes"/>
    <n v="1024"/>
    <n v="-190"/>
    <n v="264"/>
  </r>
  <r>
    <n v="77"/>
    <n v="77"/>
    <n v="2726"/>
    <n v="2726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73"/>
    <n v="73"/>
    <n v="6"/>
    <n v="73"/>
    <n v="48"/>
    <n v="0"/>
    <n v="48"/>
    <n v="6"/>
    <n v="6"/>
    <n v="0"/>
    <n v="0"/>
    <n v="73"/>
    <n v="6"/>
    <n v="6"/>
    <n v="0"/>
    <n v="73"/>
    <n v="73"/>
    <n v="122"/>
    <n v="6"/>
    <n v="6"/>
    <n v="6"/>
    <n v="48"/>
    <n v="48"/>
    <n v="48"/>
    <n v="6"/>
    <n v="73"/>
    <n v="48"/>
    <n v="73"/>
    <n v="0"/>
    <s v="stim0"/>
    <s v="-199.0"/>
    <s v="252.0"/>
    <s v="Tue Oct  7 16:39:07 2025"/>
    <s v="The main experiment item"/>
    <b v="0"/>
    <x v="21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Rocher"/>
    <n v="73"/>
    <n v="7"/>
    <n v="0"/>
    <n v="6"/>
    <s v="C:/Users/TROCELLIER STACY/Documents/L3 MIASHS/psychologie cognnitive/subject-14.csv"/>
    <s v="legacy"/>
    <n v="7"/>
    <b v="0"/>
    <s v="Melodramatic Milgram"/>
    <s v="4.0.24"/>
    <n v="2"/>
    <n v="0"/>
    <s v="m"/>
    <s v="caps lock"/>
    <s v="space"/>
    <s v="space"/>
    <s v="space"/>
    <s v="f7"/>
    <s v="m"/>
    <s v="space"/>
    <n v="1"/>
    <n v="1065"/>
    <n v="1065"/>
    <n v="2785.2142857142858"/>
    <n v="8580.725799467351"/>
    <x v="400"/>
    <n v="54551"/>
    <n v="5577"/>
    <n v="943"/>
    <n v="804"/>
    <n v="248922"/>
    <n v="1065"/>
    <n v="9930"/>
    <n v="3610"/>
    <n v="2"/>
    <s v="legacy"/>
    <n v="1024"/>
    <n v="2"/>
    <n v="48000"/>
    <n v="-16"/>
    <s v="experiment"/>
    <x v="12"/>
    <s v="even"/>
    <n v="967751"/>
    <n v="962164"/>
    <n v="254750"/>
    <n v="1695344"/>
    <n v="1697311"/>
    <n v="962135"/>
    <n v="1695343"/>
    <n v="958515"/>
    <s v="NA"/>
    <n v="954568"/>
    <n v="893145"/>
    <n v="904395"/>
    <n v="5827"/>
    <n v="5821"/>
    <n v="1694590"/>
    <n v="893142"/>
    <n v="893142"/>
    <n v="5824"/>
    <n v="1701022"/>
    <n v="1699311"/>
    <n v="1702089"/>
    <n v="894090"/>
    <n v="905201"/>
    <n v="894462"/>
    <n v="958515"/>
    <n v="956568"/>
    <n v="962128"/>
    <s v="NA"/>
    <n v="1701021"/>
    <n v="954565"/>
    <n v="1694586"/>
    <n v="1022304"/>
    <s v="kosslyn_1978"/>
    <n v="57"/>
    <s v="201766.0"/>
    <n v="74"/>
    <s v="possible"/>
    <s v="yes"/>
    <n v="1024"/>
    <n v="-190"/>
    <n v="264"/>
  </r>
  <r>
    <n v="77"/>
    <n v="77"/>
    <n v="2759"/>
    <n v="275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4"/>
    <n v="74"/>
    <n v="6"/>
    <n v="74"/>
    <n v="48"/>
    <n v="0"/>
    <n v="48"/>
    <n v="6"/>
    <n v="6"/>
    <n v="0"/>
    <n v="0"/>
    <n v="74"/>
    <n v="6"/>
    <n v="6"/>
    <n v="0"/>
    <n v="74"/>
    <n v="74"/>
    <n v="123"/>
    <n v="6"/>
    <n v="6"/>
    <n v="6"/>
    <n v="48"/>
    <n v="48"/>
    <n v="48"/>
    <n v="6"/>
    <n v="74"/>
    <n v="48"/>
    <n v="74"/>
    <n v="0"/>
    <s v="stim0"/>
    <s v="-199.0"/>
    <s v="252.0"/>
    <s v="Tue Oct  7 16:39:07 2025"/>
    <s v="The main experiment item"/>
    <b v="0"/>
    <x v="8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puits"/>
    <n v="74"/>
    <n v="7"/>
    <n v="0"/>
    <n v="6"/>
    <s v="C:/Users/TROCELLIER STACY/Documents/L3 MIASHS/psychologie cognnitive/subject-14.csv"/>
    <s v="legacy"/>
    <n v="7"/>
    <b v="0"/>
    <s v="Melodramatic Milgram"/>
    <s v="4.0.24"/>
    <n v="8"/>
    <n v="0"/>
    <s v="q"/>
    <s v="caps lock"/>
    <s v="space"/>
    <s v="space"/>
    <s v="space"/>
    <s v="f7"/>
    <s v="q"/>
    <s v="space"/>
    <n v="1"/>
    <n v="5160"/>
    <n v="5160"/>
    <n v="2785.2142857142858"/>
    <n v="8580.725799467351"/>
    <x v="457"/>
    <n v="54551"/>
    <n v="5577"/>
    <n v="943"/>
    <n v="804"/>
    <n v="248922"/>
    <n v="5160"/>
    <n v="9930"/>
    <n v="3610"/>
    <n v="2"/>
    <s v="legacy"/>
    <n v="1024"/>
    <n v="2"/>
    <n v="48000"/>
    <n v="-16"/>
    <s v="experiment"/>
    <x v="12"/>
    <s v="even"/>
    <n v="967751"/>
    <n v="962164"/>
    <n v="254750"/>
    <n v="1702908"/>
    <n v="1704603"/>
    <n v="962135"/>
    <n v="1702908"/>
    <n v="958515"/>
    <s v="NA"/>
    <n v="954568"/>
    <n v="893145"/>
    <n v="904395"/>
    <n v="5827"/>
    <n v="5821"/>
    <n v="1702155"/>
    <n v="893142"/>
    <n v="893142"/>
    <n v="5824"/>
    <n v="1708362"/>
    <n v="1706603"/>
    <n v="1713524"/>
    <n v="894090"/>
    <n v="905201"/>
    <n v="894462"/>
    <n v="958515"/>
    <n v="956568"/>
    <n v="962128"/>
    <s v="NA"/>
    <n v="1708362"/>
    <n v="954565"/>
    <n v="1702152"/>
    <n v="1022304"/>
    <s v="kosslyn_1978"/>
    <n v="58"/>
    <s v="206926.0"/>
    <n v="75"/>
    <s v="possible"/>
    <s v="yes"/>
    <n v="1024"/>
    <n v="-190"/>
    <n v="264"/>
  </r>
  <r>
    <n v="77"/>
    <n v="77"/>
    <n v="2726"/>
    <n v="272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5"/>
    <n v="75"/>
    <n v="6"/>
    <n v="75"/>
    <n v="48"/>
    <n v="0"/>
    <n v="48"/>
    <n v="6"/>
    <n v="6"/>
    <n v="0"/>
    <n v="0"/>
    <n v="75"/>
    <n v="6"/>
    <n v="6"/>
    <n v="0"/>
    <n v="75"/>
    <n v="75"/>
    <n v="124"/>
    <n v="6"/>
    <n v="6"/>
    <n v="6"/>
    <n v="48"/>
    <n v="48"/>
    <n v="48"/>
    <n v="6"/>
    <n v="75"/>
    <n v="48"/>
    <n v="75"/>
    <n v="0"/>
    <s v="stim0"/>
    <s v="-199.0"/>
    <s v="252.0"/>
    <s v="Tue Oct  7 16:39:07 2025"/>
    <s v="The main experiment item"/>
    <b v="0"/>
    <x v="10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Arbre"/>
    <s v="Rocher"/>
    <n v="75"/>
    <n v="7"/>
    <n v="0"/>
    <n v="6"/>
    <s v="C:/Users/TROCELLIER STACY/Documents/L3 MIASHS/psychologie cognnitive/subject-14.csv"/>
    <s v="legacy"/>
    <n v="7"/>
    <b v="0"/>
    <s v="Melodramatic Milgram"/>
    <s v="4.0.24"/>
    <n v="28"/>
    <n v="0"/>
    <s v="q"/>
    <s v="caps lock"/>
    <s v="space"/>
    <s v="space"/>
    <s v="space"/>
    <s v="f7"/>
    <s v="q"/>
    <s v="space"/>
    <n v="1"/>
    <n v="311"/>
    <n v="311"/>
    <n v="2785.2142857142858"/>
    <n v="8580.725799467351"/>
    <x v="25"/>
    <n v="54551"/>
    <n v="5577"/>
    <n v="943"/>
    <n v="804"/>
    <n v="248922"/>
    <n v="311"/>
    <n v="9930"/>
    <n v="3610"/>
    <n v="2"/>
    <s v="legacy"/>
    <n v="1024"/>
    <n v="2"/>
    <n v="48000"/>
    <n v="-16"/>
    <s v="experiment"/>
    <x v="12"/>
    <s v="even"/>
    <n v="967751"/>
    <n v="962164"/>
    <n v="254750"/>
    <n v="1714352"/>
    <n v="1716491"/>
    <n v="962135"/>
    <n v="1714351"/>
    <n v="958515"/>
    <s v="NA"/>
    <n v="954568"/>
    <n v="893145"/>
    <n v="904395"/>
    <n v="5827"/>
    <n v="5821"/>
    <n v="1713598"/>
    <n v="893142"/>
    <n v="893142"/>
    <n v="5824"/>
    <n v="1720202"/>
    <n v="1718491"/>
    <n v="1720515"/>
    <n v="894090"/>
    <n v="905201"/>
    <n v="894462"/>
    <n v="958515"/>
    <n v="956568"/>
    <n v="962128"/>
    <s v="NA"/>
    <n v="1720201"/>
    <n v="954565"/>
    <n v="1713595"/>
    <n v="1022304"/>
    <s v="kosslyn_1978"/>
    <n v="59"/>
    <s v="207237.0"/>
    <n v="76"/>
    <s v="possible"/>
    <s v="yes"/>
    <n v="1024"/>
    <n v="-190"/>
    <n v="264"/>
  </r>
  <r>
    <n v="77"/>
    <n v="77"/>
    <n v="2696"/>
    <n v="269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76"/>
    <n v="76"/>
    <n v="6"/>
    <n v="76"/>
    <n v="48"/>
    <n v="0"/>
    <n v="48"/>
    <n v="6"/>
    <n v="6"/>
    <n v="0"/>
    <n v="0"/>
    <n v="76"/>
    <n v="6"/>
    <n v="6"/>
    <n v="0"/>
    <n v="76"/>
    <n v="76"/>
    <n v="125"/>
    <n v="6"/>
    <n v="6"/>
    <n v="6"/>
    <n v="48"/>
    <n v="48"/>
    <n v="48"/>
    <n v="6"/>
    <n v="76"/>
    <n v="48"/>
    <n v="76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phare"/>
    <n v="76"/>
    <n v="7"/>
    <n v="0"/>
    <n v="6"/>
    <s v="C:/Users/TROCELLIER STACY/Documents/L3 MIASHS/psychologie cognnitive/subject-14.csv"/>
    <s v="legacy"/>
    <n v="7"/>
    <b v="0"/>
    <s v="Melodramatic Milgram"/>
    <s v="4.0.24"/>
    <n v="74"/>
    <n v="0"/>
    <s v="m"/>
    <s v="caps lock"/>
    <s v="space"/>
    <s v="space"/>
    <s v="space"/>
    <s v="f7"/>
    <s v="m"/>
    <s v="space"/>
    <n v="1"/>
    <n v="388"/>
    <s v="-"/>
    <n v="2785.2142857142858"/>
    <n v="8580.725799467351"/>
    <x v="1"/>
    <n v="54551"/>
    <n v="5577"/>
    <n v="943"/>
    <n v="804"/>
    <n v="248922"/>
    <n v="388"/>
    <n v="9930"/>
    <n v="3610"/>
    <n v="2"/>
    <s v="legacy"/>
    <n v="1024"/>
    <n v="2"/>
    <n v="48000"/>
    <n v="-16"/>
    <s v="experiment"/>
    <x v="12"/>
    <s v="even"/>
    <n v="967751"/>
    <n v="962164"/>
    <n v="254750"/>
    <n v="1721343"/>
    <n v="1723292"/>
    <n v="962135"/>
    <n v="1721343"/>
    <n v="958515"/>
    <s v="NA"/>
    <n v="954568"/>
    <n v="893145"/>
    <n v="904395"/>
    <n v="5827"/>
    <n v="5821"/>
    <n v="1720589"/>
    <n v="893142"/>
    <n v="893142"/>
    <n v="5824"/>
    <n v="1727002"/>
    <n v="1725292"/>
    <n v="1727392"/>
    <n v="894090"/>
    <n v="905201"/>
    <n v="894462"/>
    <n v="958515"/>
    <n v="956568"/>
    <n v="962128"/>
    <s v="NA"/>
    <n v="1727002"/>
    <n v="954565"/>
    <n v="1720586"/>
    <n v="1022304"/>
    <s v="kosslyn_1978"/>
    <n v="60"/>
    <s v="207625.0"/>
    <n v="77"/>
    <s v="impossible"/>
    <s v="yes"/>
    <n v="1024"/>
    <n v="-190"/>
    <n v="264"/>
  </r>
  <r>
    <n v="78"/>
    <n v="78"/>
    <n v="2663"/>
    <n v="266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77"/>
    <n v="77"/>
    <n v="6"/>
    <n v="77"/>
    <n v="48"/>
    <n v="0"/>
    <n v="48"/>
    <n v="6"/>
    <n v="6"/>
    <n v="0"/>
    <n v="0"/>
    <n v="77"/>
    <n v="6"/>
    <n v="6"/>
    <n v="0"/>
    <n v="77"/>
    <n v="77"/>
    <n v="126"/>
    <n v="6"/>
    <n v="6"/>
    <n v="6"/>
    <n v="48"/>
    <n v="48"/>
    <n v="48"/>
    <n v="6"/>
    <n v="77"/>
    <n v="48"/>
    <n v="77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Colline"/>
    <n v="77"/>
    <n v="7"/>
    <n v="0"/>
    <n v="6"/>
    <s v="C:/Users/TROCELLIER STACY/Documents/L3 MIASHS/psychologie cognnitive/subject-14.csv"/>
    <s v="legacy"/>
    <n v="7"/>
    <b v="0"/>
    <s v="Melodramatic Milgram"/>
    <s v="4.0.24"/>
    <n v="83"/>
    <n v="0"/>
    <s v="m"/>
    <s v="caps lock"/>
    <s v="space"/>
    <s v="space"/>
    <s v="space"/>
    <s v="f7"/>
    <s v="m"/>
    <s v="space"/>
    <n v="1"/>
    <n v="113"/>
    <s v="-"/>
    <n v="2785.2142857142858"/>
    <n v="8580.725799467351"/>
    <x v="1"/>
    <n v="54551"/>
    <n v="5577"/>
    <n v="943"/>
    <n v="804"/>
    <n v="248922"/>
    <n v="113"/>
    <n v="9930"/>
    <n v="3610"/>
    <n v="2"/>
    <s v="legacy"/>
    <n v="1024"/>
    <n v="2"/>
    <n v="48000"/>
    <n v="-16"/>
    <s v="experiment"/>
    <x v="12"/>
    <s v="even"/>
    <n v="967751"/>
    <n v="962164"/>
    <n v="254750"/>
    <n v="1728223"/>
    <n v="1730181"/>
    <n v="962135"/>
    <n v="1728222"/>
    <n v="958515"/>
    <s v="NA"/>
    <n v="954568"/>
    <n v="893145"/>
    <n v="904395"/>
    <n v="5827"/>
    <n v="5821"/>
    <n v="1727469"/>
    <n v="893142"/>
    <n v="893142"/>
    <n v="5824"/>
    <n v="1733942"/>
    <n v="1732181"/>
    <n v="1734057"/>
    <n v="894090"/>
    <n v="905201"/>
    <n v="894462"/>
    <n v="958515"/>
    <n v="956568"/>
    <n v="962128"/>
    <s v="NA"/>
    <n v="1733941"/>
    <n v="954565"/>
    <n v="1727465"/>
    <n v="1022304"/>
    <s v="kosslyn_1978"/>
    <n v="61"/>
    <s v="207738.0"/>
    <n v="78"/>
    <s v="impossible"/>
    <s v="yes"/>
    <n v="1024"/>
    <n v="-190"/>
    <n v="264"/>
  </r>
  <r>
    <n v="78"/>
    <n v="78"/>
    <n v="2645"/>
    <n v="264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78"/>
    <n v="78"/>
    <n v="6"/>
    <n v="78"/>
    <n v="48"/>
    <n v="0"/>
    <n v="48"/>
    <n v="6"/>
    <n v="6"/>
    <n v="0"/>
    <n v="0"/>
    <n v="78"/>
    <n v="6"/>
    <n v="6"/>
    <n v="0"/>
    <n v="78"/>
    <n v="78"/>
    <n v="127"/>
    <n v="6"/>
    <n v="6"/>
    <n v="6"/>
    <n v="48"/>
    <n v="48"/>
    <n v="48"/>
    <n v="6"/>
    <n v="78"/>
    <n v="48"/>
    <n v="78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Ruisseau"/>
    <n v="78"/>
    <n v="7"/>
    <n v="0"/>
    <n v="6"/>
    <s v="C:/Users/TROCELLIER STACY/Documents/L3 MIASHS/psychologie cognnitive/subject-14.csv"/>
    <s v="legacy"/>
    <n v="7"/>
    <b v="0"/>
    <s v="Melodramatic Milgram"/>
    <s v="4.0.24"/>
    <n v="81"/>
    <n v="0"/>
    <s v="m"/>
    <s v="caps lock"/>
    <s v="space"/>
    <s v="space"/>
    <s v="space"/>
    <s v="f7"/>
    <s v="m"/>
    <s v="space"/>
    <n v="1"/>
    <n v="1238"/>
    <s v="-"/>
    <n v="2785.2142857142858"/>
    <n v="8580.725799467351"/>
    <x v="1"/>
    <n v="54551"/>
    <n v="5577"/>
    <n v="943"/>
    <n v="804"/>
    <n v="248922"/>
    <n v="1238"/>
    <n v="9930"/>
    <n v="3610"/>
    <n v="2"/>
    <s v="legacy"/>
    <n v="1024"/>
    <n v="2"/>
    <n v="48000"/>
    <n v="-16"/>
    <s v="experiment"/>
    <x v="12"/>
    <s v="even"/>
    <n v="967751"/>
    <n v="962164"/>
    <n v="254750"/>
    <n v="1734883"/>
    <n v="1736842"/>
    <n v="962135"/>
    <n v="1734882"/>
    <n v="958515"/>
    <s v="NA"/>
    <n v="954568"/>
    <n v="893145"/>
    <n v="904395"/>
    <n v="5827"/>
    <n v="5821"/>
    <n v="1734129"/>
    <n v="893142"/>
    <n v="893142"/>
    <n v="5824"/>
    <n v="1740551"/>
    <n v="1738843"/>
    <n v="1741792"/>
    <n v="894090"/>
    <n v="905201"/>
    <n v="894462"/>
    <n v="958515"/>
    <n v="956568"/>
    <n v="962128"/>
    <s v="NA"/>
    <n v="1740551"/>
    <n v="954565"/>
    <n v="1734126"/>
    <n v="1022304"/>
    <s v="kosslyn_1978"/>
    <n v="62"/>
    <s v="208976.0"/>
    <n v="79"/>
    <s v="impossible"/>
    <s v="yes"/>
    <n v="1024"/>
    <n v="-190"/>
    <n v="264"/>
  </r>
  <r>
    <n v="78"/>
    <n v="78"/>
    <n v="2612"/>
    <n v="261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6"/>
    <n v="0"/>
    <n v="79"/>
    <n v="79"/>
    <n v="6"/>
    <n v="79"/>
    <n v="48"/>
    <n v="0"/>
    <n v="48"/>
    <n v="6"/>
    <n v="6"/>
    <n v="0"/>
    <n v="0"/>
    <n v="79"/>
    <n v="6"/>
    <n v="6"/>
    <n v="0"/>
    <n v="79"/>
    <n v="79"/>
    <n v="128"/>
    <n v="6"/>
    <n v="6"/>
    <n v="6"/>
    <n v="48"/>
    <n v="48"/>
    <n v="48"/>
    <n v="6"/>
    <n v="79"/>
    <n v="48"/>
    <n v="79"/>
    <n v="0"/>
    <s v="stim0"/>
    <s v="-199.0"/>
    <s v="252.0"/>
    <s v="Tue Oct  7 16:39:07 2025"/>
    <s v="The main experiment item"/>
    <b v="0"/>
    <x v="2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utte"/>
    <s v="Herbe"/>
    <n v="79"/>
    <n v="7"/>
    <n v="0"/>
    <n v="6"/>
    <s v="C:/Users/TROCELLIER STACY/Documents/L3 MIASHS/psychologie cognnitive/subject-14.csv"/>
    <s v="legacy"/>
    <n v="7"/>
    <b v="0"/>
    <s v="Melodramatic Milgram"/>
    <s v="4.0.24"/>
    <n v="6"/>
    <n v="0"/>
    <s v="q"/>
    <s v="caps lock"/>
    <s v="space"/>
    <s v="space"/>
    <s v="space"/>
    <s v="f7"/>
    <s v="q"/>
    <s v="space"/>
    <n v="1"/>
    <n v="14"/>
    <n v="14"/>
    <n v="2785.2142857142858"/>
    <n v="8580.725799467351"/>
    <x v="458"/>
    <n v="54551"/>
    <n v="5577"/>
    <n v="943"/>
    <n v="804"/>
    <n v="248922"/>
    <n v="14"/>
    <n v="9930"/>
    <n v="3610"/>
    <n v="2"/>
    <s v="legacy"/>
    <n v="1024"/>
    <n v="2"/>
    <n v="48000"/>
    <n v="-16"/>
    <s v="experiment"/>
    <x v="12"/>
    <s v="even"/>
    <n v="967751"/>
    <n v="962164"/>
    <n v="254750"/>
    <n v="1742621"/>
    <n v="1744581"/>
    <n v="962135"/>
    <n v="1742620"/>
    <n v="958515"/>
    <s v="NA"/>
    <n v="954568"/>
    <n v="893145"/>
    <n v="904395"/>
    <n v="5827"/>
    <n v="5821"/>
    <n v="1741867"/>
    <n v="893142"/>
    <n v="893142"/>
    <n v="5824"/>
    <n v="1748532"/>
    <n v="1746581"/>
    <n v="1748548"/>
    <n v="894090"/>
    <n v="905201"/>
    <n v="894462"/>
    <n v="958515"/>
    <n v="956568"/>
    <n v="962128"/>
    <s v="NA"/>
    <n v="1748531"/>
    <n v="954565"/>
    <n v="1741864"/>
    <n v="1022304"/>
    <s v="kosslyn_1978"/>
    <n v="63"/>
    <s v="208990.0"/>
    <n v="80"/>
    <s v="possible"/>
    <s v="yes"/>
    <n v="1024"/>
    <n v="-190"/>
    <n v="264"/>
  </r>
  <r>
    <n v="79"/>
    <n v="79"/>
    <n v="2589"/>
    <n v="258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80"/>
    <n v="80"/>
    <n v="6"/>
    <n v="80"/>
    <n v="48"/>
    <n v="0"/>
    <n v="48"/>
    <n v="6"/>
    <n v="6"/>
    <n v="0"/>
    <n v="0"/>
    <n v="80"/>
    <n v="6"/>
    <n v="6"/>
    <n v="0"/>
    <n v="80"/>
    <n v="80"/>
    <n v="129"/>
    <n v="6"/>
    <n v="6"/>
    <n v="6"/>
    <n v="48"/>
    <n v="48"/>
    <n v="48"/>
    <n v="6"/>
    <n v="80"/>
    <n v="48"/>
    <n v="80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Herbe"/>
    <s v="tour"/>
    <n v="80"/>
    <n v="7"/>
    <n v="0"/>
    <n v="6"/>
    <s v="C:/Users/TROCELLIER STACY/Documents/L3 MIASHS/psychologie cognnitive/subject-14.csv"/>
    <s v="legacy"/>
    <n v="7"/>
    <b v="0"/>
    <s v="Melodramatic Milgram"/>
    <s v="4.0.24"/>
    <n v="69"/>
    <n v="0"/>
    <s v="m"/>
    <s v="caps lock"/>
    <s v="space"/>
    <s v="space"/>
    <s v="space"/>
    <s v="f7"/>
    <s v="m"/>
    <s v="space"/>
    <n v="1"/>
    <n v="755"/>
    <s v="-"/>
    <n v="2785.2142857142858"/>
    <n v="8580.725799467351"/>
    <x v="1"/>
    <n v="54551"/>
    <n v="5577"/>
    <n v="943"/>
    <n v="804"/>
    <n v="248922"/>
    <n v="755"/>
    <n v="9930"/>
    <n v="3610"/>
    <n v="2"/>
    <s v="legacy"/>
    <n v="1024"/>
    <n v="2"/>
    <n v="48000"/>
    <n v="-16"/>
    <s v="experiment"/>
    <x v="12"/>
    <s v="even"/>
    <n v="967751"/>
    <n v="962164"/>
    <n v="254750"/>
    <n v="1749378"/>
    <n v="1751321"/>
    <n v="962135"/>
    <n v="1749377"/>
    <n v="958515"/>
    <s v="NA"/>
    <n v="954568"/>
    <n v="893145"/>
    <n v="904395"/>
    <n v="5827"/>
    <n v="5821"/>
    <n v="1748624"/>
    <n v="893142"/>
    <n v="893142"/>
    <n v="5824"/>
    <n v="1754612"/>
    <n v="1753321"/>
    <n v="1755369"/>
    <n v="894090"/>
    <n v="905201"/>
    <n v="894462"/>
    <n v="958515"/>
    <n v="956568"/>
    <n v="962128"/>
    <s v="NA"/>
    <n v="1754611"/>
    <n v="954565"/>
    <n v="1748621"/>
    <n v="1022304"/>
    <s v="kosslyn_1978"/>
    <n v="64"/>
    <s v="209745.0"/>
    <n v="81"/>
    <s v="impossible"/>
    <s v="yes"/>
    <n v="1024"/>
    <n v="-190"/>
    <n v="264"/>
  </r>
  <r>
    <n v="78"/>
    <n v="78"/>
    <n v="2564"/>
    <n v="2564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6"/>
    <n v="0"/>
    <n v="81"/>
    <n v="81"/>
    <n v="6"/>
    <n v="81"/>
    <n v="48"/>
    <n v="0"/>
    <n v="48"/>
    <n v="6"/>
    <n v="6"/>
    <n v="0"/>
    <n v="0"/>
    <n v="81"/>
    <n v="6"/>
    <n v="6"/>
    <n v="0"/>
    <n v="81"/>
    <n v="81"/>
    <n v="130"/>
    <n v="6"/>
    <n v="6"/>
    <n v="6"/>
    <n v="48"/>
    <n v="48"/>
    <n v="48"/>
    <n v="6"/>
    <n v="81"/>
    <n v="48"/>
    <n v="81"/>
    <n v="0"/>
    <s v="stim0"/>
    <s v="-199.0"/>
    <s v="252.0"/>
    <s v="Tue Oct  7 16:39:07 2025"/>
    <s v="The main experiment item"/>
    <b v="0"/>
    <x v="19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Sable"/>
    <s v="Rocher"/>
    <n v="81"/>
    <n v="7"/>
    <n v="0"/>
    <n v="6"/>
    <s v="C:/Users/TROCELLIER STACY/Documents/L3 MIASHS/psychologie cognnitive/subject-14.csv"/>
    <s v="legacy"/>
    <n v="7"/>
    <b v="0"/>
    <s v="Melodramatic Milgram"/>
    <s v="4.0.24"/>
    <n v="31"/>
    <n v="0"/>
    <s v="m"/>
    <s v="caps lock"/>
    <s v="space"/>
    <s v="space"/>
    <s v="space"/>
    <s v="f7"/>
    <s v="m"/>
    <s v="space"/>
    <n v="1"/>
    <n v="568"/>
    <n v="568"/>
    <n v="2785.2142857142858"/>
    <n v="8580.725799467351"/>
    <x v="459"/>
    <n v="54551"/>
    <n v="5577"/>
    <n v="943"/>
    <n v="804"/>
    <n v="248922"/>
    <n v="568"/>
    <n v="9930"/>
    <n v="3610"/>
    <n v="2"/>
    <s v="legacy"/>
    <n v="1024"/>
    <n v="2"/>
    <n v="48000"/>
    <n v="-16"/>
    <s v="experiment"/>
    <x v="12"/>
    <s v="even"/>
    <n v="967751"/>
    <n v="962164"/>
    <n v="254750"/>
    <n v="1756198"/>
    <n v="1758213"/>
    <n v="962135"/>
    <n v="1756198"/>
    <n v="958515"/>
    <s v="NA"/>
    <n v="954568"/>
    <n v="893145"/>
    <n v="904395"/>
    <n v="5827"/>
    <n v="5821"/>
    <n v="1755445"/>
    <n v="893142"/>
    <n v="893142"/>
    <n v="5824"/>
    <n v="1761902"/>
    <n v="1760213"/>
    <n v="1762472"/>
    <n v="894090"/>
    <n v="905201"/>
    <n v="894462"/>
    <n v="958515"/>
    <n v="956568"/>
    <n v="962128"/>
    <s v="NA"/>
    <n v="1761902"/>
    <n v="954565"/>
    <n v="1755442"/>
    <n v="1022304"/>
    <s v="kosslyn_1978"/>
    <n v="64"/>
    <s v="210313.0"/>
    <n v="82"/>
    <s v="possible"/>
    <s v="yes"/>
    <n v="1024"/>
    <n v="-190"/>
    <n v="264"/>
  </r>
  <r>
    <n v="78"/>
    <n v="78"/>
    <n v="2539"/>
    <n v="253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82"/>
    <n v="82"/>
    <n v="6"/>
    <n v="82"/>
    <n v="48"/>
    <n v="0"/>
    <n v="48"/>
    <n v="6"/>
    <n v="6"/>
    <n v="0"/>
    <n v="0"/>
    <n v="82"/>
    <n v="6"/>
    <n v="6"/>
    <n v="0"/>
    <n v="82"/>
    <n v="82"/>
    <n v="131"/>
    <n v="6"/>
    <n v="6"/>
    <n v="6"/>
    <n v="48"/>
    <n v="48"/>
    <n v="48"/>
    <n v="6"/>
    <n v="82"/>
    <n v="48"/>
    <n v="82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Rocher"/>
    <s v="vallee"/>
    <n v="82"/>
    <n v="7"/>
    <n v="0"/>
    <n v="6"/>
    <s v="C:/Users/TROCELLIER STACY/Documents/L3 MIASHS/psychologie cognnitive/subject-14.csv"/>
    <s v="legacy"/>
    <n v="7"/>
    <b v="0"/>
    <s v="Melodramatic Milgram"/>
    <s v="4.0.24"/>
    <n v="49"/>
    <n v="0"/>
    <s v="m"/>
    <s v="caps lock"/>
    <s v="space"/>
    <s v="space"/>
    <s v="space"/>
    <s v="f7"/>
    <s v="m"/>
    <s v="space"/>
    <n v="1"/>
    <n v="480"/>
    <s v="-"/>
    <n v="2785.2142857142858"/>
    <n v="8580.725799467351"/>
    <x v="1"/>
    <n v="54551"/>
    <n v="5577"/>
    <n v="943"/>
    <n v="804"/>
    <n v="248922"/>
    <n v="480"/>
    <n v="9930"/>
    <n v="3610"/>
    <n v="2"/>
    <s v="legacy"/>
    <n v="1024"/>
    <n v="2"/>
    <n v="48000"/>
    <n v="-16"/>
    <s v="experiment"/>
    <x v="12"/>
    <s v="even"/>
    <n v="967751"/>
    <n v="962164"/>
    <n v="254750"/>
    <n v="1763299"/>
    <n v="1765002"/>
    <n v="962135"/>
    <n v="1763298"/>
    <n v="958515"/>
    <s v="NA"/>
    <n v="954568"/>
    <n v="893145"/>
    <n v="904395"/>
    <n v="5827"/>
    <n v="5821"/>
    <n v="1762544"/>
    <n v="893142"/>
    <n v="893142"/>
    <n v="5824"/>
    <n v="1768882"/>
    <n v="1767002"/>
    <n v="1769364"/>
    <n v="894090"/>
    <n v="905201"/>
    <n v="894462"/>
    <n v="958515"/>
    <n v="956568"/>
    <n v="962128"/>
    <s v="NA"/>
    <n v="1768882"/>
    <n v="954565"/>
    <n v="1762542"/>
    <n v="1022304"/>
    <s v="kosslyn_1978"/>
    <n v="65"/>
    <s v="210793.0"/>
    <n v="83"/>
    <s v="impossible"/>
    <s v="yes"/>
    <n v="1024"/>
    <n v="-190"/>
    <n v="264"/>
  </r>
  <r>
    <n v="78"/>
    <n v="78"/>
    <n v="2511"/>
    <n v="251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6"/>
    <n v="0"/>
    <n v="83"/>
    <n v="83"/>
    <n v="6"/>
    <n v="83"/>
    <n v="48"/>
    <n v="0"/>
    <n v="48"/>
    <n v="6"/>
    <n v="6"/>
    <n v="0"/>
    <n v="0"/>
    <n v="83"/>
    <n v="6"/>
    <n v="6"/>
    <n v="0"/>
    <n v="83"/>
    <n v="83"/>
    <n v="132"/>
    <n v="6"/>
    <n v="6"/>
    <n v="6"/>
    <n v="48"/>
    <n v="48"/>
    <n v="48"/>
    <n v="6"/>
    <n v="83"/>
    <n v="48"/>
    <n v="83"/>
    <n v="0"/>
    <s v="stim0"/>
    <s v="-199.0"/>
    <s v="252.0"/>
    <s v="Tue Oct  7 16:39:07 2025"/>
    <s v="The main experiment item"/>
    <b v="0"/>
    <x v="2"/>
    <b v="1"/>
    <m/>
    <s v="kosslyn_1978.osexp"/>
    <s v="C:/Users/TROCELLIER STACY/Downloads"/>
    <b v="0"/>
    <s v="mono"/>
    <b v="0"/>
    <n v="18"/>
    <s v="no"/>
    <s v="#000000"/>
    <s v="no"/>
    <s v="yes"/>
    <n v="768"/>
    <s v="legacy"/>
    <s v="hutte"/>
    <s v="puits"/>
    <s v="phare"/>
    <n v="83"/>
    <n v="7"/>
    <n v="0"/>
    <n v="6"/>
    <s v="C:/Users/TROCELLIER STACY/Documents/L3 MIASHS/psychologie cognnitive/subject-14.csv"/>
    <s v="legacy"/>
    <n v="7"/>
    <b v="0"/>
    <s v="Melodramatic Milgram"/>
    <s v="4.0.24"/>
    <n v="71"/>
    <n v="0"/>
    <s v="m"/>
    <s v="caps lock"/>
    <s v="space"/>
    <s v="space"/>
    <s v="space"/>
    <s v="f7"/>
    <s v="m"/>
    <s v="space"/>
    <n v="1"/>
    <n v="144"/>
    <s v="-"/>
    <n v="2785.2142857142858"/>
    <n v="8580.725799467351"/>
    <x v="1"/>
    <n v="54551"/>
    <n v="5577"/>
    <n v="943"/>
    <n v="804"/>
    <n v="248922"/>
    <n v="144"/>
    <n v="9930"/>
    <n v="3610"/>
    <n v="2"/>
    <s v="legacy"/>
    <n v="1024"/>
    <n v="2"/>
    <n v="48000"/>
    <n v="-16"/>
    <s v="experiment"/>
    <x v="12"/>
    <s v="even"/>
    <n v="967751"/>
    <n v="962164"/>
    <n v="254750"/>
    <n v="1770201"/>
    <n v="1771971"/>
    <n v="962135"/>
    <n v="1770201"/>
    <n v="958515"/>
    <s v="NA"/>
    <n v="954568"/>
    <n v="893145"/>
    <n v="904395"/>
    <n v="5827"/>
    <n v="5821"/>
    <n v="1769446"/>
    <n v="893142"/>
    <n v="893142"/>
    <n v="5824"/>
    <n v="1775692"/>
    <n v="1773972"/>
    <n v="1775839"/>
    <n v="894090"/>
    <n v="905201"/>
    <n v="894462"/>
    <n v="958515"/>
    <n v="956568"/>
    <n v="962128"/>
    <s v="NA"/>
    <n v="1775691"/>
    <n v="954565"/>
    <n v="1769442"/>
    <n v="1022304"/>
    <s v="kosslyn_1978"/>
    <n v="66"/>
    <s v="210937.0"/>
    <n v="84"/>
    <s v="impossible"/>
    <s v="yes"/>
    <n v="1024"/>
    <n v="-190"/>
    <n v="264"/>
  </r>
  <r>
    <s v="undefined"/>
    <s v="undefined"/>
    <n v="1010"/>
    <n v="1010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74.0"/>
    <s v="198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herbe"/>
    <s v="NA"/>
    <s v="NA"/>
    <n v="0"/>
    <n v="0"/>
    <n v="0"/>
    <n v="0"/>
    <s v="D:\Important\cours\psyco\subject-15.csv"/>
    <s v="legacy"/>
    <n v="0"/>
    <b v="0"/>
    <s v="Neonatal Nightingale"/>
    <s v="4.1.0"/>
    <s v="NA"/>
    <n v="0"/>
    <n v="1"/>
    <s v="NA"/>
    <s v="NA"/>
    <s v="space"/>
    <s v="space"/>
    <s v="space"/>
    <s v="NA"/>
    <s v="space"/>
    <n v="1"/>
    <n v="1010"/>
    <s v="-"/>
    <m/>
    <m/>
    <x v="0"/>
    <s v="NA"/>
    <s v="NA"/>
    <n v="347"/>
    <n v="3419"/>
    <n v="1385"/>
    <s v="NA"/>
    <n v="10633"/>
    <n v="1010"/>
    <n v="2"/>
    <s v="legacy"/>
    <n v="1024"/>
    <n v="2"/>
    <n v="48000"/>
    <n v="-16"/>
    <s v="experiment"/>
    <x v="13"/>
    <s v="odd"/>
    <s v="NA"/>
    <s v="NA"/>
    <n v="2237"/>
    <s v="NA"/>
    <s v="NA"/>
    <s v="NA"/>
    <s v="NA"/>
    <n v="20998"/>
    <s v="NA"/>
    <n v="17056"/>
    <n v="2266"/>
    <n v="13407"/>
    <n v="851"/>
    <n v="848"/>
    <s v="NA"/>
    <n v="2265"/>
    <n v="2265"/>
    <n v="850"/>
    <s v="NA"/>
    <s v="NA"/>
    <n v="22011"/>
    <n v="2614"/>
    <n v="16827"/>
    <n v="2773"/>
    <n v="20999"/>
    <n v="19056"/>
    <n v="22011"/>
    <s v="NA"/>
    <s v="NA"/>
    <n v="17054"/>
    <s v="NA"/>
    <s v="NA"/>
    <s v="kosslyn_1978"/>
    <n v="0"/>
    <s v="1010.0"/>
    <n v="1"/>
    <s v="NA"/>
    <s v="yes"/>
    <n v="1024"/>
    <n v="-180"/>
    <n v="-104"/>
  </r>
  <r>
    <s v="undefined"/>
    <s v="undefined"/>
    <n v="771"/>
    <n v="77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47.0"/>
    <s v="-251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rocher"/>
    <s v="NA"/>
    <s v="NA"/>
    <n v="1"/>
    <n v="0"/>
    <n v="0"/>
    <n v="1"/>
    <s v="D:\Important\cours\psyco\subject-15.csv"/>
    <s v="legacy"/>
    <n v="0"/>
    <b v="0"/>
    <s v="Neonatal Nightingale"/>
    <s v="4.1.0"/>
    <s v="NA"/>
    <n v="0"/>
    <n v="1"/>
    <s v="NA"/>
    <s v="NA"/>
    <s v="space"/>
    <s v="space"/>
    <s v="space"/>
    <s v="NA"/>
    <s v="space"/>
    <n v="1"/>
    <n v="533"/>
    <s v="-"/>
    <m/>
    <m/>
    <x v="0"/>
    <s v="NA"/>
    <s v="NA"/>
    <n v="347"/>
    <n v="3419"/>
    <n v="1385"/>
    <s v="NA"/>
    <n v="10633"/>
    <n v="533"/>
    <n v="2"/>
    <s v="legacy"/>
    <n v="1024"/>
    <n v="2"/>
    <n v="48000"/>
    <n v="-16"/>
    <s v="experiment"/>
    <x v="13"/>
    <s v="odd"/>
    <s v="NA"/>
    <s v="NA"/>
    <n v="2237"/>
    <s v="NA"/>
    <s v="NA"/>
    <s v="NA"/>
    <s v="NA"/>
    <n v="25948"/>
    <s v="NA"/>
    <n v="22247"/>
    <n v="2266"/>
    <n v="13407"/>
    <n v="851"/>
    <n v="848"/>
    <s v="NA"/>
    <n v="2265"/>
    <n v="2265"/>
    <n v="850"/>
    <s v="NA"/>
    <s v="NA"/>
    <n v="26483"/>
    <n v="2614"/>
    <n v="16827"/>
    <n v="2773"/>
    <n v="25948"/>
    <n v="24247"/>
    <n v="26483"/>
    <s v="NA"/>
    <s v="NA"/>
    <n v="22246"/>
    <s v="NA"/>
    <s v="NA"/>
    <s v="kosslyn_1978"/>
    <n v="0"/>
    <s v="1543.0"/>
    <n v="2"/>
    <s v="NA"/>
    <s v="yes"/>
    <n v="1024"/>
    <n v="-9"/>
    <n v="-326"/>
  </r>
  <r>
    <s v="undefined"/>
    <s v="undefined"/>
    <n v="613"/>
    <n v="613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37.0"/>
    <s v="151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puits"/>
    <s v="NA"/>
    <s v="NA"/>
    <n v="2"/>
    <n v="0"/>
    <n v="0"/>
    <n v="2"/>
    <s v="D:\Important\cours\psyco\subject-15.csv"/>
    <s v="legacy"/>
    <n v="0"/>
    <b v="0"/>
    <s v="Neonatal Nightingale"/>
    <s v="4.1.0"/>
    <s v="NA"/>
    <n v="0"/>
    <n v="1"/>
    <s v="NA"/>
    <s v="NA"/>
    <s v="space"/>
    <s v="space"/>
    <s v="space"/>
    <s v="NA"/>
    <s v="space"/>
    <n v="1"/>
    <n v="297"/>
    <s v="-"/>
    <m/>
    <m/>
    <x v="0"/>
    <s v="NA"/>
    <s v="NA"/>
    <n v="347"/>
    <n v="3419"/>
    <n v="1385"/>
    <s v="NA"/>
    <n v="10633"/>
    <n v="297"/>
    <n v="2"/>
    <s v="legacy"/>
    <n v="1024"/>
    <n v="2"/>
    <n v="48000"/>
    <n v="-16"/>
    <s v="experiment"/>
    <x v="13"/>
    <s v="odd"/>
    <s v="NA"/>
    <s v="NA"/>
    <n v="2237"/>
    <s v="NA"/>
    <s v="NA"/>
    <s v="NA"/>
    <s v="NA"/>
    <n v="30408"/>
    <s v="NA"/>
    <n v="26639"/>
    <n v="2266"/>
    <n v="13407"/>
    <n v="851"/>
    <n v="848"/>
    <s v="NA"/>
    <n v="2265"/>
    <n v="2265"/>
    <n v="850"/>
    <s v="NA"/>
    <s v="NA"/>
    <n v="30707"/>
    <n v="2614"/>
    <n v="16827"/>
    <n v="2773"/>
    <n v="30408"/>
    <n v="28639"/>
    <n v="30707"/>
    <s v="NA"/>
    <s v="NA"/>
    <n v="26639"/>
    <s v="NA"/>
    <s v="NA"/>
    <s v="kosslyn_1978"/>
    <n v="0"/>
    <s v="1840.0"/>
    <n v="3"/>
    <s v="NA"/>
    <s v="yes"/>
    <n v="1024"/>
    <n v="-260"/>
    <n v="180"/>
  </r>
  <r>
    <s v="undefined"/>
    <s v="undefined"/>
    <n v="548"/>
    <n v="548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-125.0"/>
    <s v="77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NA"/>
    <s v="NA"/>
    <n v="3"/>
    <n v="0"/>
    <n v="0"/>
    <n v="3"/>
    <s v="D:\Important\cours\psyco\subject-15.csv"/>
    <s v="legacy"/>
    <n v="0"/>
    <b v="0"/>
    <s v="Neonatal Nightingale"/>
    <s v="4.1.0"/>
    <s v="NA"/>
    <n v="0"/>
    <n v="1"/>
    <s v="NA"/>
    <s v="NA"/>
    <s v="space"/>
    <s v="space"/>
    <s v="space"/>
    <s v="NA"/>
    <s v="space"/>
    <n v="1"/>
    <n v="353"/>
    <s v="-"/>
    <m/>
    <m/>
    <x v="0"/>
    <s v="NA"/>
    <s v="NA"/>
    <n v="347"/>
    <n v="3419"/>
    <n v="1385"/>
    <s v="NA"/>
    <n v="10633"/>
    <n v="353"/>
    <n v="2"/>
    <s v="legacy"/>
    <n v="1024"/>
    <n v="2"/>
    <n v="48000"/>
    <n v="-16"/>
    <s v="experiment"/>
    <x v="13"/>
    <s v="odd"/>
    <s v="NA"/>
    <s v="NA"/>
    <n v="2237"/>
    <s v="NA"/>
    <s v="NA"/>
    <s v="NA"/>
    <s v="NA"/>
    <n v="34888"/>
    <s v="NA"/>
    <n v="30939"/>
    <n v="2266"/>
    <n v="13407"/>
    <n v="851"/>
    <n v="848"/>
    <s v="NA"/>
    <n v="2265"/>
    <n v="2265"/>
    <n v="850"/>
    <s v="NA"/>
    <s v="NA"/>
    <n v="35243"/>
    <n v="2614"/>
    <n v="16827"/>
    <n v="2773"/>
    <n v="34888"/>
    <n v="32939"/>
    <n v="35243"/>
    <s v="NA"/>
    <s v="NA"/>
    <n v="30938"/>
    <s v="NA"/>
    <s v="NA"/>
    <s v="kosslyn_1978"/>
    <n v="0"/>
    <s v="2193.0"/>
    <n v="4"/>
    <s v="NA"/>
    <s v="yes"/>
    <n v="1024"/>
    <n v="-190"/>
    <n v="264"/>
  </r>
  <r>
    <s v="undefined"/>
    <s v="undefined"/>
    <n v="2724"/>
    <n v="2724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25.0"/>
    <s v="95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lac"/>
    <s v="NA"/>
    <s v="NA"/>
    <n v="4"/>
    <n v="0"/>
    <n v="0"/>
    <n v="4"/>
    <s v="D:\Important\cours\psyco\subject-15.csv"/>
    <s v="legacy"/>
    <n v="0"/>
    <b v="0"/>
    <s v="Neonatal Nightingale"/>
    <s v="4.1.0"/>
    <s v="NA"/>
    <n v="0"/>
    <n v="1"/>
    <s v="NA"/>
    <s v="NA"/>
    <s v="space"/>
    <s v="space"/>
    <s v="space"/>
    <s v="NA"/>
    <s v="space"/>
    <n v="1"/>
    <n v="11429"/>
    <s v="-"/>
    <m/>
    <m/>
    <x v="0"/>
    <s v="NA"/>
    <s v="NA"/>
    <n v="347"/>
    <n v="3419"/>
    <n v="1385"/>
    <s v="NA"/>
    <n v="10633"/>
    <n v="11429"/>
    <n v="2"/>
    <s v="legacy"/>
    <n v="1024"/>
    <n v="2"/>
    <n v="48000"/>
    <n v="-16"/>
    <s v="experiment"/>
    <x v="13"/>
    <s v="odd"/>
    <s v="NA"/>
    <s v="NA"/>
    <n v="2237"/>
    <s v="NA"/>
    <s v="NA"/>
    <s v="NA"/>
    <s v="NA"/>
    <n v="39068"/>
    <s v="NA"/>
    <n v="35474"/>
    <n v="2266"/>
    <n v="13407"/>
    <n v="851"/>
    <n v="848"/>
    <s v="NA"/>
    <n v="2265"/>
    <n v="2265"/>
    <n v="850"/>
    <s v="NA"/>
    <s v="NA"/>
    <n v="50499"/>
    <n v="2614"/>
    <n v="16827"/>
    <n v="2773"/>
    <n v="39068"/>
    <n v="37474"/>
    <n v="50499"/>
    <s v="NA"/>
    <s v="NA"/>
    <n v="35473"/>
    <s v="NA"/>
    <s v="NA"/>
    <s v="kosslyn_1978"/>
    <n v="0"/>
    <s v="13622.0"/>
    <n v="5"/>
    <s v="NA"/>
    <s v="yes"/>
    <n v="1024"/>
    <n v="-50"/>
    <n v="180"/>
  </r>
  <r>
    <s v="undefined"/>
    <s v="undefined"/>
    <n v="2427"/>
    <n v="2427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149.0"/>
    <s v="278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sable"/>
    <s v="NA"/>
    <s v="NA"/>
    <n v="5"/>
    <n v="0"/>
    <n v="0"/>
    <n v="5"/>
    <s v="D:\Important\cours\psyco\subject-15.csv"/>
    <s v="legacy"/>
    <n v="1"/>
    <b v="0"/>
    <s v="Neonatal Nightingale"/>
    <s v="4.1.0"/>
    <s v="NA"/>
    <n v="0"/>
    <n v="1"/>
    <s v="NA"/>
    <s v="NA"/>
    <s v="space"/>
    <s v="space"/>
    <s v="space"/>
    <s v="NA"/>
    <s v="space"/>
    <n v="1"/>
    <n v="943"/>
    <s v="-"/>
    <m/>
    <m/>
    <x v="0"/>
    <s v="NA"/>
    <s v="NA"/>
    <n v="347"/>
    <n v="3419"/>
    <n v="1385"/>
    <s v="NA"/>
    <n v="10633"/>
    <n v="943"/>
    <n v="2"/>
    <s v="legacy"/>
    <n v="1024"/>
    <n v="2"/>
    <n v="48000"/>
    <n v="-16"/>
    <s v="experiment"/>
    <x v="13"/>
    <s v="odd"/>
    <s v="NA"/>
    <s v="NA"/>
    <n v="2237"/>
    <s v="NA"/>
    <s v="NA"/>
    <s v="NA"/>
    <s v="NA"/>
    <n v="54658"/>
    <s v="NA"/>
    <n v="50657"/>
    <n v="2266"/>
    <n v="13407"/>
    <n v="851"/>
    <n v="848"/>
    <s v="NA"/>
    <n v="2265"/>
    <n v="2265"/>
    <n v="850"/>
    <s v="NA"/>
    <s v="NA"/>
    <n v="55603"/>
    <n v="2614"/>
    <n v="16827"/>
    <n v="2773"/>
    <n v="54658"/>
    <n v="52657"/>
    <n v="55603"/>
    <s v="NA"/>
    <s v="NA"/>
    <n v="50656"/>
    <s v="NA"/>
    <s v="NA"/>
    <s v="kosslyn_1978"/>
    <n v="0"/>
    <s v="14565.0"/>
    <n v="6"/>
    <s v="NA"/>
    <s v="yes"/>
    <n v="1024"/>
    <n v="155"/>
    <n v="285"/>
  </r>
  <r>
    <s v="undefined"/>
    <s v="undefined"/>
    <n v="2485"/>
    <n v="248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117.0"/>
    <s v="171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arbre"/>
    <s v="NA"/>
    <s v="NA"/>
    <n v="6"/>
    <n v="0"/>
    <n v="0"/>
    <n v="6"/>
    <s v="D:\Important\cours\psyco\subject-15.csv"/>
    <s v="legacy"/>
    <n v="2"/>
    <b v="0"/>
    <s v="Neonatal Nightingale"/>
    <s v="4.1.0"/>
    <s v="NA"/>
    <n v="0"/>
    <n v="1"/>
    <s v="NA"/>
    <s v="NA"/>
    <s v="space"/>
    <s v="space"/>
    <s v="space"/>
    <s v="NA"/>
    <s v="space"/>
    <n v="1"/>
    <n v="2833"/>
    <s v="-"/>
    <m/>
    <m/>
    <x v="0"/>
    <s v="NA"/>
    <s v="NA"/>
    <n v="347"/>
    <n v="3419"/>
    <n v="1385"/>
    <s v="NA"/>
    <n v="10633"/>
    <n v="2833"/>
    <n v="2"/>
    <s v="legacy"/>
    <n v="1024"/>
    <n v="2"/>
    <n v="48000"/>
    <n v="-16"/>
    <s v="experiment"/>
    <x v="13"/>
    <s v="odd"/>
    <s v="NA"/>
    <s v="NA"/>
    <n v="2237"/>
    <s v="NA"/>
    <s v="NA"/>
    <s v="NA"/>
    <s v="NA"/>
    <n v="59888"/>
    <s v="NA"/>
    <n v="55764"/>
    <n v="2266"/>
    <n v="13407"/>
    <n v="851"/>
    <n v="848"/>
    <s v="NA"/>
    <n v="2265"/>
    <n v="2265"/>
    <n v="850"/>
    <s v="NA"/>
    <s v="NA"/>
    <n v="62723"/>
    <n v="2614"/>
    <n v="16827"/>
    <n v="2773"/>
    <n v="59888"/>
    <n v="57764"/>
    <n v="62723"/>
    <s v="NA"/>
    <s v="NA"/>
    <n v="55763"/>
    <s v="NA"/>
    <s v="NA"/>
    <s v="kosslyn_1978"/>
    <n v="0"/>
    <s v="17398.0"/>
    <n v="7"/>
    <s v="NA"/>
    <s v="yes"/>
    <n v="1024"/>
    <n v="-115"/>
    <n v="165"/>
  </r>
  <r>
    <s v="undefined"/>
    <s v="undefined"/>
    <n v="1220"/>
    <n v="122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143.0"/>
    <s v="278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sable"/>
    <s v="NA"/>
    <s v="NA"/>
    <n v="0"/>
    <n v="1"/>
    <n v="0"/>
    <n v="0"/>
    <s v="D:\Important\cours\psyco\subject-15.csv"/>
    <s v="legacy"/>
    <n v="1"/>
    <b v="0"/>
    <s v="Neonatal Nightingale"/>
    <s v="4.1.0"/>
    <s v="NA"/>
    <n v="0"/>
    <n v="1"/>
    <s v="NA"/>
    <s v="space"/>
    <s v="space"/>
    <s v="space"/>
    <s v="space"/>
    <s v="NA"/>
    <s v="space"/>
    <n v="1"/>
    <n v="1220"/>
    <s v="-"/>
    <m/>
    <m/>
    <x v="0"/>
    <s v="NA"/>
    <n v="1454"/>
    <n v="603"/>
    <n v="1349"/>
    <n v="1385"/>
    <s v="NA"/>
    <n v="882"/>
    <n v="1220"/>
    <n v="2"/>
    <s v="legacy"/>
    <n v="1024"/>
    <n v="2"/>
    <n v="48000"/>
    <n v="-16"/>
    <s v="experiment"/>
    <x v="13"/>
    <s v="odd"/>
    <s v="NA"/>
    <n v="62738"/>
    <n v="2237"/>
    <s v="NA"/>
    <s v="NA"/>
    <n v="62729"/>
    <s v="NA"/>
    <n v="71389"/>
    <s v="NA"/>
    <n v="67368"/>
    <n v="64216"/>
    <n v="65859"/>
    <n v="851"/>
    <n v="848"/>
    <s v="NA"/>
    <n v="64215"/>
    <n v="64215"/>
    <n v="850"/>
    <s v="NA"/>
    <s v="NA"/>
    <n v="72610"/>
    <n v="64819"/>
    <n v="67209"/>
    <n v="64976"/>
    <n v="71389"/>
    <n v="69368"/>
    <n v="72610"/>
    <s v="NA"/>
    <s v="NA"/>
    <n v="67367"/>
    <s v="NA"/>
    <s v="NA"/>
    <s v="kosslyn_1978"/>
    <n v="0"/>
    <s v="1220.0"/>
    <n v="1"/>
    <s v="NA"/>
    <s v="yes"/>
    <n v="1024"/>
    <n v="155"/>
    <n v="285"/>
  </r>
  <r>
    <s v="undefined"/>
    <s v="undefined"/>
    <n v="1348"/>
    <n v="134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19.0"/>
    <s v="-319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rocher"/>
    <s v="NA"/>
    <s v="NA"/>
    <n v="1"/>
    <n v="1"/>
    <n v="0"/>
    <n v="1"/>
    <s v="D:\Important\cours\psyco\subject-15.csv"/>
    <s v="legacy"/>
    <n v="2"/>
    <b v="0"/>
    <s v="Neonatal Nightingale"/>
    <s v="4.1.0"/>
    <s v="NA"/>
    <n v="0"/>
    <n v="1"/>
    <s v="NA"/>
    <s v="space"/>
    <s v="space"/>
    <s v="space"/>
    <s v="space"/>
    <s v="NA"/>
    <s v="space"/>
    <n v="1"/>
    <n v="1477"/>
    <s v="-"/>
    <m/>
    <m/>
    <x v="0"/>
    <s v="NA"/>
    <n v="1454"/>
    <n v="603"/>
    <n v="1349"/>
    <n v="1385"/>
    <s v="NA"/>
    <n v="882"/>
    <n v="1477"/>
    <n v="2"/>
    <s v="legacy"/>
    <n v="1024"/>
    <n v="2"/>
    <n v="48000"/>
    <n v="-16"/>
    <s v="experiment"/>
    <x v="13"/>
    <s v="odd"/>
    <s v="NA"/>
    <n v="62738"/>
    <n v="2237"/>
    <s v="NA"/>
    <s v="NA"/>
    <n v="62729"/>
    <s v="NA"/>
    <n v="76468"/>
    <s v="NA"/>
    <n v="72774"/>
    <n v="64216"/>
    <n v="65859"/>
    <n v="851"/>
    <n v="848"/>
    <s v="NA"/>
    <n v="64215"/>
    <n v="64215"/>
    <n v="850"/>
    <s v="NA"/>
    <s v="NA"/>
    <n v="77946"/>
    <n v="64819"/>
    <n v="67209"/>
    <n v="64976"/>
    <n v="76468"/>
    <n v="74774"/>
    <n v="77946"/>
    <s v="NA"/>
    <s v="NA"/>
    <n v="72773"/>
    <s v="NA"/>
    <s v="NA"/>
    <s v="kosslyn_1978"/>
    <n v="0"/>
    <s v="2697.0"/>
    <n v="2"/>
    <s v="NA"/>
    <s v="yes"/>
    <n v="1024"/>
    <n v="-9"/>
    <n v="-326"/>
  </r>
  <r>
    <s v="undefined"/>
    <s v="undefined"/>
    <n v="1322"/>
    <n v="1322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76.0"/>
    <s v="-108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herbe"/>
    <s v="NA"/>
    <s v="NA"/>
    <n v="2"/>
    <n v="1"/>
    <n v="0"/>
    <n v="2"/>
    <s v="D:\Important\cours\psyco\subject-15.csv"/>
    <s v="legacy"/>
    <n v="3"/>
    <b v="0"/>
    <s v="Neonatal Nightingale"/>
    <s v="4.1.0"/>
    <s v="NA"/>
    <n v="0"/>
    <n v="1"/>
    <s v="NA"/>
    <s v="space"/>
    <s v="space"/>
    <s v="space"/>
    <s v="space"/>
    <s v="NA"/>
    <s v="space"/>
    <n v="1"/>
    <n v="1271"/>
    <s v="-"/>
    <m/>
    <m/>
    <x v="0"/>
    <s v="NA"/>
    <n v="1454"/>
    <n v="603"/>
    <n v="1349"/>
    <n v="1385"/>
    <s v="NA"/>
    <n v="882"/>
    <n v="1271"/>
    <n v="2"/>
    <s v="legacy"/>
    <n v="1024"/>
    <n v="2"/>
    <n v="48000"/>
    <n v="-16"/>
    <s v="experiment"/>
    <x v="13"/>
    <s v="odd"/>
    <s v="NA"/>
    <n v="62738"/>
    <n v="2237"/>
    <s v="NA"/>
    <s v="NA"/>
    <n v="62729"/>
    <s v="NA"/>
    <n v="82058"/>
    <s v="NA"/>
    <n v="78106"/>
    <n v="64216"/>
    <n v="65859"/>
    <n v="851"/>
    <n v="848"/>
    <s v="NA"/>
    <n v="64215"/>
    <n v="64215"/>
    <n v="850"/>
    <s v="NA"/>
    <s v="NA"/>
    <n v="83331"/>
    <n v="64819"/>
    <n v="67209"/>
    <n v="64976"/>
    <n v="82058"/>
    <n v="80106"/>
    <n v="83331"/>
    <s v="NA"/>
    <s v="NA"/>
    <n v="78105"/>
    <s v="NA"/>
    <s v="NA"/>
    <s v="kosslyn_1978"/>
    <n v="0"/>
    <s v="3968.0"/>
    <n v="3"/>
    <s v="NA"/>
    <s v="yes"/>
    <n v="1024"/>
    <n v="-180"/>
    <n v="-104"/>
  </r>
  <r>
    <s v="undefined"/>
    <s v="undefined"/>
    <n v="1726"/>
    <n v="172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-79.0"/>
    <s v="171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lac"/>
    <s v="NA"/>
    <s v="NA"/>
    <n v="3"/>
    <n v="1"/>
    <n v="0"/>
    <n v="3"/>
    <s v="D:\Important\cours\psyco\subject-15.csv"/>
    <s v="legacy"/>
    <n v="4"/>
    <b v="0"/>
    <s v="Neonatal Nightingale"/>
    <s v="4.1.0"/>
    <s v="NA"/>
    <n v="0"/>
    <n v="1"/>
    <s v="NA"/>
    <s v="space"/>
    <s v="space"/>
    <s v="space"/>
    <s v="space"/>
    <s v="NA"/>
    <s v="space"/>
    <n v="1"/>
    <n v="2936"/>
    <s v="-"/>
    <m/>
    <m/>
    <x v="0"/>
    <s v="NA"/>
    <n v="1454"/>
    <n v="603"/>
    <n v="1349"/>
    <n v="1385"/>
    <s v="NA"/>
    <n v="882"/>
    <n v="2936"/>
    <n v="2"/>
    <s v="legacy"/>
    <n v="1024"/>
    <n v="2"/>
    <n v="48000"/>
    <n v="-16"/>
    <s v="experiment"/>
    <x v="13"/>
    <s v="odd"/>
    <s v="NA"/>
    <n v="62738"/>
    <n v="2237"/>
    <s v="NA"/>
    <s v="NA"/>
    <n v="62729"/>
    <s v="NA"/>
    <n v="87089"/>
    <s v="NA"/>
    <n v="83496"/>
    <n v="64216"/>
    <n v="65859"/>
    <n v="851"/>
    <n v="848"/>
    <s v="NA"/>
    <n v="64215"/>
    <n v="64215"/>
    <n v="850"/>
    <s v="NA"/>
    <s v="NA"/>
    <n v="90027"/>
    <n v="64819"/>
    <n v="67209"/>
    <n v="64976"/>
    <n v="87089"/>
    <n v="85496"/>
    <n v="90027"/>
    <s v="NA"/>
    <s v="NA"/>
    <n v="83494"/>
    <s v="NA"/>
    <s v="NA"/>
    <s v="kosslyn_1978"/>
    <n v="0"/>
    <s v="6904.0"/>
    <n v="4"/>
    <s v="NA"/>
    <s v="yes"/>
    <n v="1024"/>
    <n v="-50"/>
    <n v="180"/>
  </r>
  <r>
    <s v="undefined"/>
    <s v="undefined"/>
    <n v="1970"/>
    <n v="197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126.0"/>
    <s v="183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arbre"/>
    <s v="NA"/>
    <s v="NA"/>
    <n v="4"/>
    <n v="1"/>
    <n v="0"/>
    <n v="4"/>
    <s v="D:\Important\cours\psyco\subject-15.csv"/>
    <s v="legacy"/>
    <n v="5"/>
    <b v="0"/>
    <s v="Neonatal Nightingale"/>
    <s v="4.1.0"/>
    <s v="NA"/>
    <n v="0"/>
    <n v="1"/>
    <s v="NA"/>
    <s v="space"/>
    <s v="space"/>
    <s v="space"/>
    <s v="space"/>
    <s v="NA"/>
    <s v="space"/>
    <n v="1"/>
    <n v="2947"/>
    <s v="-"/>
    <m/>
    <m/>
    <x v="0"/>
    <s v="NA"/>
    <n v="1454"/>
    <n v="603"/>
    <n v="1349"/>
    <n v="1385"/>
    <s v="NA"/>
    <n v="882"/>
    <n v="2947"/>
    <n v="2"/>
    <s v="legacy"/>
    <n v="1024"/>
    <n v="2"/>
    <n v="48000"/>
    <n v="-16"/>
    <s v="experiment"/>
    <x v="13"/>
    <s v="odd"/>
    <s v="NA"/>
    <n v="62738"/>
    <n v="2237"/>
    <s v="NA"/>
    <s v="NA"/>
    <n v="62729"/>
    <s v="NA"/>
    <n v="94318"/>
    <s v="NA"/>
    <n v="90205"/>
    <n v="64216"/>
    <n v="65859"/>
    <n v="851"/>
    <n v="848"/>
    <s v="NA"/>
    <n v="64215"/>
    <n v="64215"/>
    <n v="850"/>
    <s v="NA"/>
    <s v="NA"/>
    <n v="97266"/>
    <n v="64819"/>
    <n v="67209"/>
    <n v="64976"/>
    <n v="94318"/>
    <n v="92205"/>
    <n v="97266"/>
    <s v="NA"/>
    <s v="NA"/>
    <n v="90204"/>
    <s v="NA"/>
    <s v="NA"/>
    <s v="kosslyn_1978"/>
    <n v="0"/>
    <s v="9851.0"/>
    <n v="5"/>
    <s v="NA"/>
    <s v="yes"/>
    <n v="1024"/>
    <n v="-115"/>
    <n v="165"/>
  </r>
  <r>
    <s v="undefined"/>
    <s v="undefined"/>
    <n v="2396"/>
    <n v="239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254.0"/>
    <s v="161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puits"/>
    <s v="NA"/>
    <s v="NA"/>
    <n v="5"/>
    <n v="1"/>
    <n v="0"/>
    <n v="5"/>
    <s v="D:\Important\cours\psyco\subject-15.csv"/>
    <s v="legacy"/>
    <n v="6"/>
    <b v="0"/>
    <s v="Neonatal Nightingale"/>
    <s v="4.1.0"/>
    <s v="NA"/>
    <n v="0"/>
    <n v="1"/>
    <s v="NA"/>
    <s v="space"/>
    <s v="space"/>
    <s v="space"/>
    <s v="space"/>
    <s v="NA"/>
    <s v="space"/>
    <n v="1"/>
    <n v="4526"/>
    <s v="-"/>
    <m/>
    <m/>
    <x v="0"/>
    <s v="NA"/>
    <n v="1454"/>
    <n v="603"/>
    <n v="1349"/>
    <n v="1385"/>
    <s v="NA"/>
    <n v="882"/>
    <n v="4526"/>
    <n v="2"/>
    <s v="legacy"/>
    <n v="1024"/>
    <n v="2"/>
    <n v="48000"/>
    <n v="-16"/>
    <s v="experiment"/>
    <x v="13"/>
    <s v="odd"/>
    <s v="NA"/>
    <n v="62738"/>
    <n v="2237"/>
    <s v="NA"/>
    <s v="NA"/>
    <n v="62729"/>
    <s v="NA"/>
    <n v="101259"/>
    <s v="NA"/>
    <n v="97499"/>
    <n v="64216"/>
    <n v="65859"/>
    <n v="851"/>
    <n v="848"/>
    <s v="NA"/>
    <n v="64215"/>
    <n v="64215"/>
    <n v="850"/>
    <s v="NA"/>
    <s v="NA"/>
    <n v="105787"/>
    <n v="64819"/>
    <n v="67209"/>
    <n v="64976"/>
    <n v="101259"/>
    <n v="99499"/>
    <n v="105787"/>
    <s v="NA"/>
    <s v="NA"/>
    <n v="97498"/>
    <s v="NA"/>
    <s v="NA"/>
    <s v="kosslyn_1978"/>
    <n v="0"/>
    <s v="14377.0"/>
    <n v="6"/>
    <s v="NA"/>
    <s v="yes"/>
    <n v="1024"/>
    <n v="-260"/>
    <n v="180"/>
  </r>
  <r>
    <s v="undefined"/>
    <s v="undefined"/>
    <n v="2876"/>
    <n v="287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203.0"/>
    <s v="243.0"/>
    <s v="Tue Oct  7 16:49:13 2025"/>
    <s v="The main experiment item"/>
    <b v="0"/>
    <x v="0"/>
    <b v="0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NA"/>
    <s v="NA"/>
    <n v="6"/>
    <n v="1"/>
    <n v="0"/>
    <n v="6"/>
    <s v="D:\Important\cours\psyco\subject-15.csv"/>
    <s v="legacy"/>
    <n v="7"/>
    <b v="0"/>
    <s v="Neonatal Nightingale"/>
    <s v="4.1.0"/>
    <s v="NA"/>
    <n v="0"/>
    <n v="1"/>
    <s v="NA"/>
    <s v="space"/>
    <s v="space"/>
    <s v="space"/>
    <s v="space"/>
    <s v="NA"/>
    <s v="space"/>
    <n v="1"/>
    <n v="5755"/>
    <s v="-"/>
    <m/>
    <m/>
    <x v="0"/>
    <s v="NA"/>
    <n v="1454"/>
    <n v="603"/>
    <n v="1349"/>
    <n v="1385"/>
    <s v="NA"/>
    <n v="882"/>
    <n v="5755"/>
    <n v="2"/>
    <s v="legacy"/>
    <n v="1024"/>
    <n v="2"/>
    <n v="48000"/>
    <n v="-16"/>
    <s v="experiment"/>
    <x v="13"/>
    <s v="odd"/>
    <s v="NA"/>
    <n v="62738"/>
    <n v="2237"/>
    <s v="NA"/>
    <s v="NA"/>
    <n v="62729"/>
    <s v="NA"/>
    <n v="109918"/>
    <s v="NA"/>
    <n v="105956"/>
    <n v="64216"/>
    <n v="65859"/>
    <n v="851"/>
    <n v="848"/>
    <s v="NA"/>
    <n v="64215"/>
    <n v="64215"/>
    <n v="850"/>
    <s v="NA"/>
    <s v="NA"/>
    <n v="115674"/>
    <n v="64819"/>
    <n v="67209"/>
    <n v="64976"/>
    <n v="109918"/>
    <n v="107956"/>
    <n v="115674"/>
    <s v="NA"/>
    <s v="NA"/>
    <n v="105955"/>
    <s v="NA"/>
    <s v="NA"/>
    <s v="kosslyn_1978"/>
    <n v="0"/>
    <s v="20132.0"/>
    <n v="7"/>
    <s v="NA"/>
    <s v="yes"/>
    <n v="1024"/>
    <n v="-190"/>
    <n v="264"/>
  </r>
  <r>
    <n v="100"/>
    <n v="100"/>
    <n v="631"/>
    <n v="63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0"/>
    <n v="0"/>
    <n v="1"/>
    <n v="0"/>
    <n v="13"/>
    <n v="0"/>
    <n v="13"/>
    <n v="1"/>
    <n v="1"/>
    <n v="0"/>
    <n v="0"/>
    <n v="0"/>
    <n v="1"/>
    <n v="1"/>
    <n v="0"/>
    <n v="0"/>
    <n v="0"/>
    <n v="14"/>
    <n v="1"/>
    <n v="1"/>
    <n v="1"/>
    <n v="13"/>
    <n v="13"/>
    <n v="13"/>
    <n v="1"/>
    <n v="0"/>
    <n v="13"/>
    <n v="0"/>
    <n v="0"/>
    <s v="stim0"/>
    <s v="-203.0"/>
    <s v="243.0"/>
    <s v="Tue Oct  7 16:49:13 2025"/>
    <s v="The main experiment item"/>
    <b v="0"/>
    <x v="1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Rocher"/>
    <n v="0"/>
    <n v="2"/>
    <n v="0"/>
    <n v="6"/>
    <s v="D:\Important\cours\psyco\subject-15.csv"/>
    <s v="legacy"/>
    <n v="7"/>
    <b v="0"/>
    <s v="Neonatal Nightingale"/>
    <s v="4.1.0"/>
    <n v="32"/>
    <n v="0"/>
    <s v="q"/>
    <s v="space"/>
    <s v="space"/>
    <s v="space"/>
    <s v="space"/>
    <s v="space"/>
    <s v="q"/>
    <s v="space"/>
    <n v="1"/>
    <n v="631"/>
    <n v="631"/>
    <n v="306.45238095238096"/>
    <n v="293.20659513936107"/>
    <x v="153"/>
    <n v="22959"/>
    <n v="3697"/>
    <n v="603"/>
    <n v="1349"/>
    <n v="1385"/>
    <n v="631"/>
    <n v="882"/>
    <n v="5755"/>
    <n v="2"/>
    <s v="legacy"/>
    <n v="1024"/>
    <n v="2"/>
    <n v="48000"/>
    <n v="-16"/>
    <s v="experiment"/>
    <x v="13"/>
    <s v="odd"/>
    <n v="119390"/>
    <n v="115691"/>
    <n v="2237"/>
    <n v="143129"/>
    <n v="145098"/>
    <n v="115680"/>
    <n v="143128"/>
    <n v="109918"/>
    <s v="NA"/>
    <n v="105956"/>
    <n v="64216"/>
    <n v="65859"/>
    <n v="851"/>
    <n v="848"/>
    <n v="142378"/>
    <n v="64215"/>
    <n v="64215"/>
    <n v="850"/>
    <n v="148808"/>
    <n v="147098"/>
    <n v="149440"/>
    <n v="64819"/>
    <n v="67209"/>
    <n v="64976"/>
    <n v="109918"/>
    <n v="107956"/>
    <n v="115674"/>
    <s v="NA"/>
    <n v="148808"/>
    <n v="105955"/>
    <n v="142377"/>
    <n v="142351"/>
    <s v="kosslyn_1978"/>
    <n v="1"/>
    <s v="631.0"/>
    <n v="1"/>
    <s v="possible"/>
    <s v="yes"/>
    <n v="1024"/>
    <n v="-190"/>
    <n v="264"/>
  </r>
  <r>
    <n v="100"/>
    <n v="100"/>
    <n v="1161"/>
    <n v="116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"/>
    <n v="1"/>
    <n v="1"/>
    <n v="1"/>
    <n v="13"/>
    <n v="0"/>
    <n v="13"/>
    <n v="1"/>
    <n v="1"/>
    <n v="0"/>
    <n v="0"/>
    <n v="1"/>
    <n v="1"/>
    <n v="1"/>
    <n v="0"/>
    <n v="1"/>
    <n v="1"/>
    <n v="15"/>
    <n v="1"/>
    <n v="1"/>
    <n v="1"/>
    <n v="13"/>
    <n v="13"/>
    <n v="13"/>
    <n v="1"/>
    <n v="1"/>
    <n v="13"/>
    <n v="1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tour"/>
    <n v="1"/>
    <n v="2"/>
    <n v="0"/>
    <n v="6"/>
    <s v="D:\Important\cours\psyco\subject-15.csv"/>
    <s v="legacy"/>
    <n v="7"/>
    <b v="0"/>
    <s v="Neonatal Nightingale"/>
    <s v="4.1.0"/>
    <n v="65"/>
    <n v="0"/>
    <s v="m"/>
    <s v="space"/>
    <s v="space"/>
    <s v="space"/>
    <s v="space"/>
    <s v="space"/>
    <s v="m"/>
    <s v="space"/>
    <n v="1"/>
    <n v="1692"/>
    <s v="-"/>
    <n v="306.45238095238096"/>
    <n v="293.20659513936107"/>
    <x v="1"/>
    <n v="22959"/>
    <n v="3697"/>
    <n v="603"/>
    <n v="1349"/>
    <n v="1385"/>
    <n v="1692"/>
    <n v="882"/>
    <n v="5755"/>
    <n v="2"/>
    <s v="legacy"/>
    <n v="1024"/>
    <n v="2"/>
    <n v="48000"/>
    <n v="-16"/>
    <s v="experiment"/>
    <x v="13"/>
    <s v="odd"/>
    <n v="119390"/>
    <n v="115691"/>
    <n v="2237"/>
    <n v="150310"/>
    <n v="152009"/>
    <n v="115680"/>
    <n v="150310"/>
    <n v="109918"/>
    <s v="NA"/>
    <n v="105956"/>
    <n v="64216"/>
    <n v="65859"/>
    <n v="851"/>
    <n v="848"/>
    <n v="149560"/>
    <n v="64215"/>
    <n v="64215"/>
    <n v="850"/>
    <n v="155308"/>
    <n v="154009"/>
    <n v="157000"/>
    <n v="64819"/>
    <n v="67209"/>
    <n v="64976"/>
    <n v="109918"/>
    <n v="107956"/>
    <n v="115674"/>
    <s v="NA"/>
    <n v="155308"/>
    <n v="105955"/>
    <n v="149559"/>
    <n v="142351"/>
    <s v="kosslyn_1978"/>
    <n v="2"/>
    <s v="2323.0"/>
    <n v="2"/>
    <s v="impossible"/>
    <s v="yes"/>
    <n v="1024"/>
    <n v="-190"/>
    <n v="264"/>
  </r>
  <r>
    <n v="100"/>
    <n v="100"/>
    <n v="987"/>
    <n v="98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"/>
    <n v="2"/>
    <n v="1"/>
    <n v="2"/>
    <n v="13"/>
    <n v="0"/>
    <n v="13"/>
    <n v="1"/>
    <n v="1"/>
    <n v="0"/>
    <n v="0"/>
    <n v="2"/>
    <n v="1"/>
    <n v="1"/>
    <n v="0"/>
    <n v="2"/>
    <n v="2"/>
    <n v="16"/>
    <n v="1"/>
    <n v="1"/>
    <n v="1"/>
    <n v="13"/>
    <n v="13"/>
    <n v="13"/>
    <n v="1"/>
    <n v="2"/>
    <n v="13"/>
    <n v="2"/>
    <n v="0"/>
    <s v="stim0"/>
    <s v="-203.0"/>
    <s v="243.0"/>
    <s v="Tue Oct  7 16:49:13 2025"/>
    <s v="The main experiment item"/>
    <b v="0"/>
    <x v="3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Lac"/>
    <n v="2"/>
    <n v="2"/>
    <n v="0"/>
    <n v="6"/>
    <s v="D:\Important\cours\psyco\subject-15.csv"/>
    <s v="legacy"/>
    <n v="7"/>
    <b v="0"/>
    <s v="Neonatal Nightingale"/>
    <s v="4.1.0"/>
    <n v="39"/>
    <n v="0"/>
    <s v="q"/>
    <s v="space"/>
    <s v="space"/>
    <s v="space"/>
    <s v="space"/>
    <s v="space"/>
    <s v="q"/>
    <s v="space"/>
    <n v="1"/>
    <n v="640"/>
    <n v="640"/>
    <n v="306.45238095238096"/>
    <n v="293.20659513936107"/>
    <x v="460"/>
    <n v="22959"/>
    <n v="3697"/>
    <n v="603"/>
    <n v="1349"/>
    <n v="1385"/>
    <n v="640"/>
    <n v="882"/>
    <n v="5755"/>
    <n v="2"/>
    <s v="legacy"/>
    <n v="1024"/>
    <n v="2"/>
    <n v="48000"/>
    <n v="-16"/>
    <s v="experiment"/>
    <x v="13"/>
    <s v="odd"/>
    <n v="119390"/>
    <n v="115691"/>
    <n v="2237"/>
    <n v="157781"/>
    <n v="159728"/>
    <n v="115680"/>
    <n v="157781"/>
    <n v="109918"/>
    <s v="NA"/>
    <n v="105956"/>
    <n v="64216"/>
    <n v="65859"/>
    <n v="851"/>
    <n v="848"/>
    <n v="157031"/>
    <n v="64215"/>
    <n v="64215"/>
    <n v="850"/>
    <n v="163308"/>
    <n v="161728"/>
    <n v="163949"/>
    <n v="64819"/>
    <n v="67209"/>
    <n v="64976"/>
    <n v="109918"/>
    <n v="107956"/>
    <n v="115674"/>
    <s v="NA"/>
    <n v="163308"/>
    <n v="105955"/>
    <n v="157029"/>
    <n v="142351"/>
    <s v="kosslyn_1978"/>
    <n v="3"/>
    <s v="2963.0"/>
    <n v="3"/>
    <s v="possible"/>
    <s v="yes"/>
    <n v="1024"/>
    <n v="-190"/>
    <n v="264"/>
  </r>
  <r>
    <n v="100"/>
    <n v="100"/>
    <n v="815"/>
    <n v="81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"/>
    <n v="3"/>
    <n v="1"/>
    <n v="3"/>
    <n v="13"/>
    <n v="0"/>
    <n v="13"/>
    <n v="1"/>
    <n v="1"/>
    <n v="0"/>
    <n v="0"/>
    <n v="3"/>
    <n v="1"/>
    <n v="1"/>
    <n v="0"/>
    <n v="3"/>
    <n v="3"/>
    <n v="17"/>
    <n v="1"/>
    <n v="1"/>
    <n v="1"/>
    <n v="13"/>
    <n v="13"/>
    <n v="13"/>
    <n v="1"/>
    <n v="3"/>
    <n v="13"/>
    <n v="3"/>
    <n v="0"/>
    <s v="stim0"/>
    <s v="-203.0"/>
    <s v="243.0"/>
    <s v="Tue Oct  7 16:49:13 2025"/>
    <s v="The main experiment item"/>
    <b v="0"/>
    <x v="4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Herbe"/>
    <n v="3"/>
    <n v="2"/>
    <n v="0"/>
    <n v="6"/>
    <s v="D:\Important\cours\psyco\subject-15.csv"/>
    <s v="legacy"/>
    <n v="7"/>
    <b v="0"/>
    <s v="Neonatal Nightingale"/>
    <s v="4.1.0"/>
    <n v="15"/>
    <n v="0"/>
    <s v="q"/>
    <s v="space"/>
    <s v="space"/>
    <s v="space"/>
    <s v="space"/>
    <s v="space"/>
    <s v="q"/>
    <s v="space"/>
    <n v="1"/>
    <n v="297"/>
    <n v="297"/>
    <n v="306.45238095238096"/>
    <n v="293.20659513936107"/>
    <x v="461"/>
    <n v="22959"/>
    <n v="3697"/>
    <n v="603"/>
    <n v="1349"/>
    <n v="1385"/>
    <n v="297"/>
    <n v="882"/>
    <n v="5755"/>
    <n v="2"/>
    <s v="legacy"/>
    <n v="1024"/>
    <n v="2"/>
    <n v="48000"/>
    <n v="-16"/>
    <s v="experiment"/>
    <x v="13"/>
    <s v="odd"/>
    <n v="119390"/>
    <n v="115691"/>
    <n v="2237"/>
    <n v="164800"/>
    <n v="166558"/>
    <n v="115680"/>
    <n v="164800"/>
    <n v="109918"/>
    <s v="NA"/>
    <n v="105956"/>
    <n v="64216"/>
    <n v="65859"/>
    <n v="851"/>
    <n v="848"/>
    <n v="164050"/>
    <n v="64215"/>
    <n v="64215"/>
    <n v="850"/>
    <n v="170500"/>
    <n v="168558"/>
    <n v="170798"/>
    <n v="64819"/>
    <n v="67209"/>
    <n v="64976"/>
    <n v="109918"/>
    <n v="107956"/>
    <n v="115674"/>
    <s v="NA"/>
    <n v="170500"/>
    <n v="105955"/>
    <n v="164049"/>
    <n v="142351"/>
    <s v="kosslyn_1978"/>
    <n v="4"/>
    <s v="3260.0"/>
    <n v="4"/>
    <s v="possible"/>
    <s v="yes"/>
    <n v="1024"/>
    <n v="-190"/>
    <n v="264"/>
  </r>
  <r>
    <n v="100"/>
    <n v="100"/>
    <n v="845"/>
    <n v="84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"/>
    <n v="4"/>
    <n v="1"/>
    <n v="4"/>
    <n v="13"/>
    <n v="0"/>
    <n v="13"/>
    <n v="1"/>
    <n v="1"/>
    <n v="0"/>
    <n v="0"/>
    <n v="4"/>
    <n v="1"/>
    <n v="1"/>
    <n v="0"/>
    <n v="4"/>
    <n v="4"/>
    <n v="18"/>
    <n v="1"/>
    <n v="1"/>
    <n v="1"/>
    <n v="13"/>
    <n v="13"/>
    <n v="13"/>
    <n v="1"/>
    <n v="4"/>
    <n v="13"/>
    <n v="4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pont"/>
    <n v="4"/>
    <n v="2"/>
    <n v="0"/>
    <n v="6"/>
    <s v="D:\Important\cours\psyco\subject-15.csv"/>
    <s v="legacy"/>
    <n v="7"/>
    <b v="0"/>
    <s v="Neonatal Nightingale"/>
    <s v="4.1.0"/>
    <n v="50"/>
    <n v="0"/>
    <s v="m"/>
    <s v="space"/>
    <s v="space"/>
    <s v="space"/>
    <s v="space"/>
    <s v="space"/>
    <s v="m"/>
    <s v="space"/>
    <n v="1"/>
    <n v="967"/>
    <s v="-"/>
    <n v="306.45238095238096"/>
    <n v="293.20659513936107"/>
    <x v="1"/>
    <n v="22959"/>
    <n v="3697"/>
    <n v="603"/>
    <n v="1349"/>
    <n v="1385"/>
    <n v="967"/>
    <n v="882"/>
    <n v="5755"/>
    <n v="2"/>
    <s v="legacy"/>
    <n v="1024"/>
    <n v="2"/>
    <n v="48000"/>
    <n v="-16"/>
    <s v="experiment"/>
    <x v="13"/>
    <s v="odd"/>
    <n v="119390"/>
    <n v="115691"/>
    <n v="2237"/>
    <n v="171586"/>
    <n v="173278"/>
    <n v="115680"/>
    <n v="171586"/>
    <n v="109918"/>
    <s v="NA"/>
    <n v="105956"/>
    <n v="64216"/>
    <n v="65859"/>
    <n v="851"/>
    <n v="848"/>
    <n v="170836"/>
    <n v="64215"/>
    <n v="64215"/>
    <n v="850"/>
    <n v="176818"/>
    <n v="175278"/>
    <n v="177785"/>
    <n v="64819"/>
    <n v="67209"/>
    <n v="64976"/>
    <n v="109918"/>
    <n v="107956"/>
    <n v="115674"/>
    <s v="NA"/>
    <n v="176818"/>
    <n v="105955"/>
    <n v="170835"/>
    <n v="142351"/>
    <s v="kosslyn_1978"/>
    <n v="5"/>
    <s v="4227.0"/>
    <n v="5"/>
    <s v="impossible"/>
    <s v="yes"/>
    <n v="1024"/>
    <n v="-190"/>
    <n v="264"/>
  </r>
  <r>
    <n v="100"/>
    <n v="100"/>
    <n v="739"/>
    <n v="73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"/>
    <n v="5"/>
    <n v="1"/>
    <n v="5"/>
    <n v="13"/>
    <n v="0"/>
    <n v="13"/>
    <n v="1"/>
    <n v="1"/>
    <n v="0"/>
    <n v="0"/>
    <n v="5"/>
    <n v="1"/>
    <n v="1"/>
    <n v="0"/>
    <n v="5"/>
    <n v="5"/>
    <n v="19"/>
    <n v="1"/>
    <n v="1"/>
    <n v="1"/>
    <n v="13"/>
    <n v="13"/>
    <n v="13"/>
    <n v="1"/>
    <n v="5"/>
    <n v="13"/>
    <n v="5"/>
    <n v="0"/>
    <s v="stim0"/>
    <s v="-203.0"/>
    <s v="243.0"/>
    <s v="Tue Oct  7 16:49:13 2025"/>
    <s v="The main experiment item"/>
    <b v="0"/>
    <x v="5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Hutte"/>
    <n v="5"/>
    <n v="2"/>
    <n v="0"/>
    <n v="6"/>
    <s v="D:\Important\cours\psyco\subject-15.csv"/>
    <s v="legacy"/>
    <n v="7"/>
    <b v="0"/>
    <s v="Neonatal Nightingale"/>
    <s v="4.1.0"/>
    <n v="22"/>
    <n v="0"/>
    <s v="q"/>
    <s v="space"/>
    <s v="space"/>
    <s v="space"/>
    <s v="space"/>
    <s v="space"/>
    <s v="q"/>
    <s v="space"/>
    <n v="1"/>
    <n v="212"/>
    <n v="212"/>
    <n v="306.45238095238096"/>
    <n v="293.20659513936107"/>
    <x v="440"/>
    <n v="22959"/>
    <n v="3697"/>
    <n v="603"/>
    <n v="1349"/>
    <n v="1385"/>
    <n v="212"/>
    <n v="882"/>
    <n v="5755"/>
    <n v="2"/>
    <s v="legacy"/>
    <n v="1024"/>
    <n v="2"/>
    <n v="48000"/>
    <n v="-16"/>
    <s v="experiment"/>
    <x v="13"/>
    <s v="odd"/>
    <n v="119390"/>
    <n v="115691"/>
    <n v="2237"/>
    <n v="178613"/>
    <n v="180739"/>
    <n v="115680"/>
    <n v="178613"/>
    <n v="109918"/>
    <s v="NA"/>
    <n v="105956"/>
    <n v="64216"/>
    <n v="65859"/>
    <n v="851"/>
    <n v="848"/>
    <n v="177857"/>
    <n v="64215"/>
    <n v="64215"/>
    <n v="850"/>
    <n v="184688"/>
    <n v="182739"/>
    <n v="184901"/>
    <n v="64819"/>
    <n v="67209"/>
    <n v="64976"/>
    <n v="109918"/>
    <n v="107956"/>
    <n v="115674"/>
    <s v="NA"/>
    <n v="184688"/>
    <n v="105955"/>
    <n v="177855"/>
    <n v="142351"/>
    <s v="kosslyn_1978"/>
    <n v="6"/>
    <s v="4439.0"/>
    <n v="6"/>
    <s v="possible"/>
    <s v="yes"/>
    <n v="1024"/>
    <n v="-190"/>
    <n v="264"/>
  </r>
  <r>
    <n v="100"/>
    <n v="100"/>
    <n v="696"/>
    <n v="69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"/>
    <n v="6"/>
    <n v="1"/>
    <n v="6"/>
    <n v="13"/>
    <n v="0"/>
    <n v="13"/>
    <n v="1"/>
    <n v="1"/>
    <n v="0"/>
    <n v="0"/>
    <n v="6"/>
    <n v="1"/>
    <n v="1"/>
    <n v="0"/>
    <n v="6"/>
    <n v="6"/>
    <n v="20"/>
    <n v="1"/>
    <n v="1"/>
    <n v="1"/>
    <n v="13"/>
    <n v="13"/>
    <n v="13"/>
    <n v="1"/>
    <n v="6"/>
    <n v="13"/>
    <n v="6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Ruisseau"/>
    <n v="6"/>
    <n v="2"/>
    <n v="0"/>
    <n v="6"/>
    <s v="D:\Important\cours\psyco\subject-15.csv"/>
    <s v="legacy"/>
    <n v="7"/>
    <b v="0"/>
    <s v="Neonatal Nightingale"/>
    <s v="4.1.0"/>
    <n v="79"/>
    <n v="0"/>
    <s v="m"/>
    <s v="space"/>
    <s v="space"/>
    <s v="space"/>
    <s v="space"/>
    <s v="space"/>
    <s v="m"/>
    <s v="space"/>
    <n v="1"/>
    <n v="438"/>
    <s v="-"/>
    <n v="306.45238095238096"/>
    <n v="293.20659513936107"/>
    <x v="1"/>
    <n v="22959"/>
    <n v="3697"/>
    <n v="603"/>
    <n v="1349"/>
    <n v="1385"/>
    <n v="438"/>
    <n v="882"/>
    <n v="5755"/>
    <n v="2"/>
    <s v="legacy"/>
    <n v="1024"/>
    <n v="2"/>
    <n v="48000"/>
    <n v="-16"/>
    <s v="experiment"/>
    <x v="13"/>
    <s v="odd"/>
    <n v="119390"/>
    <n v="115691"/>
    <n v="2237"/>
    <n v="185693"/>
    <n v="187829"/>
    <n v="115680"/>
    <n v="185692"/>
    <n v="109918"/>
    <s v="NA"/>
    <n v="105956"/>
    <n v="64216"/>
    <n v="65859"/>
    <n v="851"/>
    <n v="848"/>
    <n v="184941"/>
    <n v="64215"/>
    <n v="64215"/>
    <n v="850"/>
    <n v="191538"/>
    <n v="189829"/>
    <n v="191977"/>
    <n v="64819"/>
    <n v="67209"/>
    <n v="64976"/>
    <n v="109918"/>
    <n v="107956"/>
    <n v="115674"/>
    <s v="NA"/>
    <n v="191538"/>
    <n v="105955"/>
    <n v="184941"/>
    <n v="142351"/>
    <s v="kosslyn_1978"/>
    <n v="7"/>
    <s v="4877.0"/>
    <n v="7"/>
    <s v="impossible"/>
    <s v="yes"/>
    <n v="1024"/>
    <n v="-190"/>
    <n v="264"/>
  </r>
  <r>
    <n v="100"/>
    <n v="100"/>
    <n v="701"/>
    <n v="70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"/>
    <n v="7"/>
    <n v="1"/>
    <n v="7"/>
    <n v="13"/>
    <n v="0"/>
    <n v="13"/>
    <n v="1"/>
    <n v="1"/>
    <n v="0"/>
    <n v="0"/>
    <n v="7"/>
    <n v="1"/>
    <n v="1"/>
    <n v="0"/>
    <n v="7"/>
    <n v="7"/>
    <n v="21"/>
    <n v="1"/>
    <n v="1"/>
    <n v="1"/>
    <n v="13"/>
    <n v="13"/>
    <n v="13"/>
    <n v="1"/>
    <n v="7"/>
    <n v="13"/>
    <n v="7"/>
    <n v="0"/>
    <s v="stim0"/>
    <s v="-203.0"/>
    <s v="243.0"/>
    <s v="Tue Oct  7 16:49:13 2025"/>
    <s v="The main experiment item"/>
    <b v="0"/>
    <x v="5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Arbre"/>
    <n v="7"/>
    <n v="2"/>
    <n v="0"/>
    <n v="6"/>
    <s v="D:\Important\cours\psyco\subject-15.csv"/>
    <s v="legacy"/>
    <n v="7"/>
    <b v="0"/>
    <s v="Neonatal Nightingale"/>
    <s v="4.1.0"/>
    <n v="1"/>
    <n v="0"/>
    <s v="q"/>
    <s v="space"/>
    <s v="space"/>
    <s v="space"/>
    <s v="space"/>
    <s v="space"/>
    <s v="q"/>
    <s v="space"/>
    <n v="1"/>
    <n v="738"/>
    <n v="738"/>
    <n v="306.45238095238096"/>
    <n v="293.20659513936107"/>
    <x v="462"/>
    <n v="22959"/>
    <n v="3697"/>
    <n v="603"/>
    <n v="1349"/>
    <n v="1385"/>
    <n v="738"/>
    <n v="882"/>
    <n v="5755"/>
    <n v="2"/>
    <s v="legacy"/>
    <n v="1024"/>
    <n v="2"/>
    <n v="48000"/>
    <n v="-16"/>
    <s v="experiment"/>
    <x v="13"/>
    <s v="odd"/>
    <n v="119390"/>
    <n v="115691"/>
    <n v="2237"/>
    <n v="192825"/>
    <n v="194778"/>
    <n v="115680"/>
    <n v="192824"/>
    <n v="109918"/>
    <s v="NA"/>
    <n v="105956"/>
    <n v="64216"/>
    <n v="65859"/>
    <n v="851"/>
    <n v="848"/>
    <n v="192073"/>
    <n v="64215"/>
    <n v="64215"/>
    <n v="850"/>
    <n v="198898"/>
    <n v="196778"/>
    <n v="199636"/>
    <n v="64819"/>
    <n v="67209"/>
    <n v="64976"/>
    <n v="109918"/>
    <n v="107956"/>
    <n v="115674"/>
    <s v="NA"/>
    <n v="198898"/>
    <n v="105955"/>
    <n v="192072"/>
    <n v="142351"/>
    <s v="kosslyn_1978"/>
    <n v="8"/>
    <s v="5615.0"/>
    <n v="8"/>
    <s v="possible"/>
    <s v="yes"/>
    <n v="1024"/>
    <n v="-190"/>
    <n v="264"/>
  </r>
  <r>
    <n v="100"/>
    <n v="100"/>
    <n v="634"/>
    <n v="63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"/>
    <n v="8"/>
    <n v="1"/>
    <n v="8"/>
    <n v="13"/>
    <n v="0"/>
    <n v="13"/>
    <n v="1"/>
    <n v="1"/>
    <n v="0"/>
    <n v="0"/>
    <n v="8"/>
    <n v="1"/>
    <n v="1"/>
    <n v="0"/>
    <n v="8"/>
    <n v="8"/>
    <n v="22"/>
    <n v="1"/>
    <n v="1"/>
    <n v="1"/>
    <n v="13"/>
    <n v="13"/>
    <n v="13"/>
    <n v="1"/>
    <n v="8"/>
    <n v="13"/>
    <n v="8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phare"/>
    <n v="8"/>
    <n v="2"/>
    <n v="0"/>
    <n v="6"/>
    <s v="D:\Important\cours\psyco\subject-15.csv"/>
    <s v="legacy"/>
    <n v="7"/>
    <b v="0"/>
    <s v="Neonatal Nightingale"/>
    <s v="4.1.0"/>
    <n v="44"/>
    <n v="0"/>
    <s v="m"/>
    <s v="space"/>
    <s v="space"/>
    <s v="space"/>
    <s v="space"/>
    <s v="space"/>
    <s v="m"/>
    <s v="space"/>
    <n v="1"/>
    <n v="91"/>
    <s v="-"/>
    <n v="306.45238095238096"/>
    <n v="293.20659513936107"/>
    <x v="1"/>
    <n v="22959"/>
    <n v="3697"/>
    <n v="603"/>
    <n v="1349"/>
    <n v="1385"/>
    <n v="91"/>
    <n v="882"/>
    <n v="5755"/>
    <n v="2"/>
    <s v="legacy"/>
    <n v="1024"/>
    <n v="2"/>
    <n v="48000"/>
    <n v="-16"/>
    <s v="experiment"/>
    <x v="13"/>
    <s v="odd"/>
    <n v="119390"/>
    <n v="115691"/>
    <n v="2237"/>
    <n v="200490"/>
    <n v="202438"/>
    <n v="115680"/>
    <n v="200490"/>
    <n v="109918"/>
    <s v="NA"/>
    <n v="105956"/>
    <n v="64216"/>
    <n v="65859"/>
    <n v="851"/>
    <n v="848"/>
    <n v="199740"/>
    <n v="64215"/>
    <n v="64215"/>
    <n v="850"/>
    <n v="206148"/>
    <n v="204438"/>
    <n v="206241"/>
    <n v="64819"/>
    <n v="67209"/>
    <n v="64976"/>
    <n v="109918"/>
    <n v="107956"/>
    <n v="115674"/>
    <s v="NA"/>
    <n v="206148"/>
    <n v="105955"/>
    <n v="199740"/>
    <n v="142351"/>
    <s v="kosslyn_1978"/>
    <n v="9"/>
    <s v="5706.0"/>
    <n v="9"/>
    <s v="impossible"/>
    <s v="yes"/>
    <n v="1024"/>
    <n v="-190"/>
    <n v="264"/>
  </r>
  <r>
    <n v="100"/>
    <n v="100"/>
    <n v="575"/>
    <n v="57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9"/>
    <n v="9"/>
    <n v="1"/>
    <n v="9"/>
    <n v="13"/>
    <n v="0"/>
    <n v="13"/>
    <n v="1"/>
    <n v="1"/>
    <n v="0"/>
    <n v="0"/>
    <n v="9"/>
    <n v="1"/>
    <n v="1"/>
    <n v="0"/>
    <n v="9"/>
    <n v="9"/>
    <n v="23"/>
    <n v="1"/>
    <n v="1"/>
    <n v="1"/>
    <n v="13"/>
    <n v="13"/>
    <n v="13"/>
    <n v="1"/>
    <n v="9"/>
    <n v="13"/>
    <n v="9"/>
    <n v="0"/>
    <s v="stim0"/>
    <s v="-203.0"/>
    <s v="243.0"/>
    <s v="Tue Oct  7 16:49:13 2025"/>
    <s v="The main experiment item"/>
    <b v="0"/>
    <x v="6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Lac"/>
    <n v="9"/>
    <n v="2"/>
    <n v="0"/>
    <n v="6"/>
    <s v="D:\Important\cours\psyco\subject-15.csv"/>
    <s v="legacy"/>
    <n v="7"/>
    <b v="0"/>
    <s v="Neonatal Nightingale"/>
    <s v="4.1.0"/>
    <n v="9"/>
    <n v="0"/>
    <s v="q"/>
    <s v="space"/>
    <s v="space"/>
    <s v="space"/>
    <s v="space"/>
    <s v="space"/>
    <s v="q"/>
    <s v="space"/>
    <n v="1"/>
    <n v="49"/>
    <n v="49"/>
    <n v="306.45238095238096"/>
    <n v="293.20659513936107"/>
    <x v="463"/>
    <n v="22959"/>
    <n v="3697"/>
    <n v="603"/>
    <n v="1349"/>
    <n v="1385"/>
    <n v="49"/>
    <n v="882"/>
    <n v="5755"/>
    <n v="2"/>
    <s v="legacy"/>
    <n v="1024"/>
    <n v="2"/>
    <n v="48000"/>
    <n v="-16"/>
    <s v="experiment"/>
    <x v="13"/>
    <s v="odd"/>
    <n v="119390"/>
    <n v="115691"/>
    <n v="2237"/>
    <n v="207022"/>
    <n v="208708"/>
    <n v="115680"/>
    <n v="207022"/>
    <n v="109918"/>
    <s v="NA"/>
    <n v="105956"/>
    <n v="64216"/>
    <n v="65859"/>
    <n v="851"/>
    <n v="848"/>
    <n v="206272"/>
    <n v="64215"/>
    <n v="64215"/>
    <n v="850"/>
    <n v="212298"/>
    <n v="210709"/>
    <n v="212348"/>
    <n v="64819"/>
    <n v="67209"/>
    <n v="64976"/>
    <n v="109918"/>
    <n v="107956"/>
    <n v="115674"/>
    <s v="NA"/>
    <n v="212298"/>
    <n v="105955"/>
    <n v="206271"/>
    <n v="142351"/>
    <s v="kosslyn_1978"/>
    <n v="10"/>
    <s v="5755.0"/>
    <n v="10"/>
    <s v="possible"/>
    <s v="yes"/>
    <n v="1024"/>
    <n v="-190"/>
    <n v="264"/>
  </r>
  <r>
    <n v="100"/>
    <n v="100"/>
    <n v="570"/>
    <n v="57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0"/>
    <n v="10"/>
    <n v="1"/>
    <n v="10"/>
    <n v="13"/>
    <n v="0"/>
    <n v="13"/>
    <n v="1"/>
    <n v="1"/>
    <n v="0"/>
    <n v="0"/>
    <n v="10"/>
    <n v="1"/>
    <n v="1"/>
    <n v="0"/>
    <n v="10"/>
    <n v="10"/>
    <n v="24"/>
    <n v="1"/>
    <n v="1"/>
    <n v="1"/>
    <n v="13"/>
    <n v="13"/>
    <n v="13"/>
    <n v="1"/>
    <n v="10"/>
    <n v="13"/>
    <n v="10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grotte"/>
    <n v="10"/>
    <n v="2"/>
    <n v="0"/>
    <n v="6"/>
    <s v="D:\Important\cours\psyco\subject-15.csv"/>
    <s v="legacy"/>
    <n v="7"/>
    <b v="0"/>
    <s v="Neonatal Nightingale"/>
    <s v="4.1.0"/>
    <n v="48"/>
    <n v="0"/>
    <s v="m"/>
    <s v="space"/>
    <s v="space"/>
    <s v="space"/>
    <s v="space"/>
    <s v="space"/>
    <s v="m"/>
    <s v="space"/>
    <n v="1"/>
    <n v="518"/>
    <s v="-"/>
    <n v="306.45238095238096"/>
    <n v="293.20659513936107"/>
    <x v="1"/>
    <n v="22959"/>
    <n v="3697"/>
    <n v="603"/>
    <n v="1349"/>
    <n v="1385"/>
    <n v="518"/>
    <n v="882"/>
    <n v="5755"/>
    <n v="2"/>
    <s v="legacy"/>
    <n v="1024"/>
    <n v="2"/>
    <n v="48000"/>
    <n v="-16"/>
    <s v="experiment"/>
    <x v="13"/>
    <s v="odd"/>
    <n v="119390"/>
    <n v="115691"/>
    <n v="2237"/>
    <n v="213137"/>
    <n v="215088"/>
    <n v="115680"/>
    <n v="213137"/>
    <n v="109918"/>
    <s v="NA"/>
    <n v="105956"/>
    <n v="64216"/>
    <n v="65859"/>
    <n v="851"/>
    <n v="848"/>
    <n v="212385"/>
    <n v="64215"/>
    <n v="64215"/>
    <n v="850"/>
    <n v="218649"/>
    <n v="217088"/>
    <n v="219168"/>
    <n v="64819"/>
    <n v="67209"/>
    <n v="64976"/>
    <n v="109918"/>
    <n v="107956"/>
    <n v="115674"/>
    <s v="NA"/>
    <n v="218648"/>
    <n v="105955"/>
    <n v="212384"/>
    <n v="142351"/>
    <s v="kosslyn_1978"/>
    <n v="11"/>
    <s v="6273.0"/>
    <n v="11"/>
    <s v="impossible"/>
    <s v="yes"/>
    <n v="1024"/>
    <n v="-190"/>
    <n v="264"/>
  </r>
  <r>
    <n v="100"/>
    <n v="100"/>
    <n v="527"/>
    <n v="52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1"/>
    <n v="11"/>
    <n v="1"/>
    <n v="11"/>
    <n v="13"/>
    <n v="0"/>
    <n v="13"/>
    <n v="1"/>
    <n v="1"/>
    <n v="0"/>
    <n v="0"/>
    <n v="11"/>
    <n v="1"/>
    <n v="1"/>
    <n v="0"/>
    <n v="11"/>
    <n v="11"/>
    <n v="25"/>
    <n v="1"/>
    <n v="1"/>
    <n v="1"/>
    <n v="13"/>
    <n v="13"/>
    <n v="13"/>
    <n v="1"/>
    <n v="11"/>
    <n v="13"/>
    <n v="11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phare"/>
    <n v="11"/>
    <n v="2"/>
    <n v="0"/>
    <n v="6"/>
    <s v="D:\Important\cours\psyco\subject-15.csv"/>
    <s v="legacy"/>
    <n v="7"/>
    <b v="0"/>
    <s v="Neonatal Nightingale"/>
    <s v="4.1.0"/>
    <n v="72"/>
    <n v="0"/>
    <s v="m"/>
    <s v="space"/>
    <s v="space"/>
    <s v="space"/>
    <s v="space"/>
    <s v="space"/>
    <s v="m"/>
    <s v="space"/>
    <n v="1"/>
    <n v="62"/>
    <s v="-"/>
    <n v="306.45238095238096"/>
    <n v="293.20659513936107"/>
    <x v="1"/>
    <n v="22959"/>
    <n v="3697"/>
    <n v="603"/>
    <n v="1349"/>
    <n v="1385"/>
    <n v="62"/>
    <n v="882"/>
    <n v="5755"/>
    <n v="2"/>
    <s v="legacy"/>
    <n v="1024"/>
    <n v="2"/>
    <n v="48000"/>
    <n v="-16"/>
    <s v="experiment"/>
    <x v="13"/>
    <s v="odd"/>
    <n v="119390"/>
    <n v="115691"/>
    <n v="2237"/>
    <n v="219951"/>
    <n v="221548"/>
    <n v="115680"/>
    <n v="219951"/>
    <n v="109918"/>
    <s v="NA"/>
    <n v="105956"/>
    <n v="64216"/>
    <n v="65859"/>
    <n v="851"/>
    <n v="848"/>
    <n v="219201"/>
    <n v="64215"/>
    <n v="64215"/>
    <n v="850"/>
    <n v="225269"/>
    <n v="223548"/>
    <n v="225331"/>
    <n v="64819"/>
    <n v="67209"/>
    <n v="64976"/>
    <n v="109918"/>
    <n v="107956"/>
    <n v="115674"/>
    <s v="NA"/>
    <n v="225269"/>
    <n v="105955"/>
    <n v="219200"/>
    <n v="142351"/>
    <s v="kosslyn_1978"/>
    <n v="12"/>
    <s v="6335.0"/>
    <n v="12"/>
    <s v="impossible"/>
    <s v="yes"/>
    <n v="1024"/>
    <n v="-190"/>
    <n v="264"/>
  </r>
  <r>
    <n v="100"/>
    <n v="100"/>
    <n v="515"/>
    <n v="51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2"/>
    <n v="12"/>
    <n v="1"/>
    <n v="12"/>
    <n v="13"/>
    <n v="0"/>
    <n v="13"/>
    <n v="1"/>
    <n v="1"/>
    <n v="0"/>
    <n v="0"/>
    <n v="12"/>
    <n v="1"/>
    <n v="1"/>
    <n v="0"/>
    <n v="12"/>
    <n v="12"/>
    <n v="26"/>
    <n v="1"/>
    <n v="1"/>
    <n v="1"/>
    <n v="13"/>
    <n v="13"/>
    <n v="13"/>
    <n v="1"/>
    <n v="12"/>
    <n v="13"/>
    <n v="12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tour"/>
    <n v="12"/>
    <n v="2"/>
    <n v="0"/>
    <n v="6"/>
    <s v="D:\Important\cours\psyco\subject-15.csv"/>
    <s v="legacy"/>
    <n v="7"/>
    <b v="0"/>
    <s v="Neonatal Nightingale"/>
    <s v="4.1.0"/>
    <n v="68"/>
    <n v="0"/>
    <s v="m"/>
    <s v="space"/>
    <s v="space"/>
    <s v="space"/>
    <s v="space"/>
    <s v="space"/>
    <s v="m"/>
    <s v="space"/>
    <n v="1"/>
    <n v="362"/>
    <s v="-"/>
    <n v="306.45238095238096"/>
    <n v="293.20659513936107"/>
    <x v="1"/>
    <n v="22959"/>
    <n v="3697"/>
    <n v="603"/>
    <n v="1349"/>
    <n v="1385"/>
    <n v="362"/>
    <n v="882"/>
    <n v="5755"/>
    <n v="2"/>
    <s v="legacy"/>
    <n v="1024"/>
    <n v="2"/>
    <n v="48000"/>
    <n v="-16"/>
    <s v="experiment"/>
    <x v="13"/>
    <s v="odd"/>
    <n v="119390"/>
    <n v="115691"/>
    <n v="2237"/>
    <n v="226114"/>
    <n v="228128"/>
    <n v="115680"/>
    <n v="226114"/>
    <n v="109918"/>
    <s v="NA"/>
    <n v="105956"/>
    <n v="64216"/>
    <n v="65859"/>
    <n v="851"/>
    <n v="848"/>
    <n v="225362"/>
    <n v="64215"/>
    <n v="64215"/>
    <n v="850"/>
    <n v="231429"/>
    <n v="230128"/>
    <n v="231791"/>
    <n v="64819"/>
    <n v="67209"/>
    <n v="64976"/>
    <n v="109918"/>
    <n v="107956"/>
    <n v="115674"/>
    <s v="NA"/>
    <n v="231429"/>
    <n v="105955"/>
    <n v="225361"/>
    <n v="142351"/>
    <s v="kosslyn_1978"/>
    <n v="13"/>
    <s v="6697.0"/>
    <n v="13"/>
    <s v="impossible"/>
    <s v="yes"/>
    <n v="1024"/>
    <n v="-190"/>
    <n v="264"/>
  </r>
  <r>
    <n v="100"/>
    <n v="100"/>
    <n v="518"/>
    <n v="51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3"/>
    <n v="13"/>
    <n v="1"/>
    <n v="13"/>
    <n v="13"/>
    <n v="0"/>
    <n v="13"/>
    <n v="1"/>
    <n v="1"/>
    <n v="0"/>
    <n v="0"/>
    <n v="13"/>
    <n v="1"/>
    <n v="1"/>
    <n v="0"/>
    <n v="13"/>
    <n v="13"/>
    <n v="27"/>
    <n v="1"/>
    <n v="1"/>
    <n v="1"/>
    <n v="13"/>
    <n v="13"/>
    <n v="13"/>
    <n v="1"/>
    <n v="13"/>
    <n v="13"/>
    <n v="13"/>
    <n v="0"/>
    <s v="stim0"/>
    <s v="-203.0"/>
    <s v="243.0"/>
    <s v="Tue Oct  7 16:49:13 2025"/>
    <s v="The main experiment item"/>
    <b v="0"/>
    <x v="4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puits"/>
    <n v="13"/>
    <n v="2"/>
    <n v="0"/>
    <n v="6"/>
    <s v="D:\Important\cours\psyco\subject-15.csv"/>
    <s v="legacy"/>
    <n v="7"/>
    <b v="0"/>
    <s v="Neonatal Nightingale"/>
    <s v="4.1.0"/>
    <n v="36"/>
    <n v="0"/>
    <s v="q"/>
    <s v="space"/>
    <s v="space"/>
    <s v="space"/>
    <s v="space"/>
    <s v="space"/>
    <s v="q"/>
    <s v="space"/>
    <n v="1"/>
    <n v="557"/>
    <n v="557"/>
    <n v="306.45238095238096"/>
    <n v="293.20659513936107"/>
    <x v="464"/>
    <n v="22959"/>
    <n v="3697"/>
    <n v="603"/>
    <n v="1349"/>
    <n v="1385"/>
    <n v="557"/>
    <n v="882"/>
    <n v="5755"/>
    <n v="2"/>
    <s v="legacy"/>
    <n v="1024"/>
    <n v="2"/>
    <n v="48000"/>
    <n v="-16"/>
    <s v="experiment"/>
    <x v="13"/>
    <s v="odd"/>
    <n v="119390"/>
    <n v="115691"/>
    <n v="2237"/>
    <n v="232646"/>
    <n v="234588"/>
    <n v="115680"/>
    <n v="232646"/>
    <n v="109918"/>
    <s v="NA"/>
    <n v="105956"/>
    <n v="64216"/>
    <n v="65859"/>
    <n v="851"/>
    <n v="848"/>
    <n v="231896"/>
    <n v="64215"/>
    <n v="64215"/>
    <n v="850"/>
    <n v="238338"/>
    <n v="236588"/>
    <n v="238896"/>
    <n v="64819"/>
    <n v="67209"/>
    <n v="64976"/>
    <n v="109918"/>
    <n v="107956"/>
    <n v="115674"/>
    <s v="NA"/>
    <n v="238338"/>
    <n v="105955"/>
    <n v="231895"/>
    <n v="142351"/>
    <s v="kosslyn_1978"/>
    <n v="14"/>
    <s v="7254.0"/>
    <n v="14"/>
    <s v="possible"/>
    <s v="yes"/>
    <n v="1024"/>
    <n v="-190"/>
    <n v="264"/>
  </r>
  <r>
    <n v="100"/>
    <n v="100"/>
    <n v="603"/>
    <n v="60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4"/>
    <n v="14"/>
    <n v="1"/>
    <n v="14"/>
    <n v="13"/>
    <n v="0"/>
    <n v="13"/>
    <n v="1"/>
    <n v="1"/>
    <n v="0"/>
    <n v="0"/>
    <n v="14"/>
    <n v="1"/>
    <n v="1"/>
    <n v="0"/>
    <n v="14"/>
    <n v="14"/>
    <n v="28"/>
    <n v="1"/>
    <n v="1"/>
    <n v="1"/>
    <n v="13"/>
    <n v="13"/>
    <n v="13"/>
    <n v="1"/>
    <n v="14"/>
    <n v="13"/>
    <n v="14"/>
    <n v="0"/>
    <s v="stim0"/>
    <s v="-203.0"/>
    <s v="243.0"/>
    <s v="Tue Oct  7 16:49:13 2025"/>
    <s v="The main experiment item"/>
    <b v="0"/>
    <x v="7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Sable"/>
    <n v="14"/>
    <n v="2"/>
    <n v="0"/>
    <n v="6"/>
    <s v="D:\Important\cours\psyco\subject-15.csv"/>
    <s v="legacy"/>
    <n v="7"/>
    <b v="0"/>
    <s v="Neonatal Nightingale"/>
    <s v="4.1.0"/>
    <n v="41"/>
    <n v="0"/>
    <s v="q"/>
    <s v="space"/>
    <s v="space"/>
    <s v="space"/>
    <s v="space"/>
    <s v="space"/>
    <s v="q"/>
    <s v="space"/>
    <n v="1"/>
    <n v="1796"/>
    <n v="1796"/>
    <n v="306.45238095238096"/>
    <n v="293.20659513936107"/>
    <x v="1"/>
    <n v="22959"/>
    <n v="3697"/>
    <n v="603"/>
    <n v="1349"/>
    <n v="1385"/>
    <n v="1796"/>
    <n v="882"/>
    <n v="5755"/>
    <n v="2"/>
    <s v="legacy"/>
    <n v="1024"/>
    <n v="2"/>
    <n v="48000"/>
    <n v="-16"/>
    <s v="experiment"/>
    <x v="13"/>
    <s v="odd"/>
    <n v="119390"/>
    <n v="115691"/>
    <n v="2237"/>
    <n v="239676"/>
    <n v="241628"/>
    <n v="115680"/>
    <n v="239676"/>
    <n v="109918"/>
    <s v="NA"/>
    <n v="105956"/>
    <n v="64216"/>
    <n v="65859"/>
    <n v="851"/>
    <n v="848"/>
    <n v="238926"/>
    <n v="64215"/>
    <n v="64215"/>
    <n v="850"/>
    <n v="245658"/>
    <n v="243628"/>
    <n v="247455"/>
    <n v="64819"/>
    <n v="67209"/>
    <n v="64976"/>
    <n v="109918"/>
    <n v="107956"/>
    <n v="115674"/>
    <s v="NA"/>
    <n v="245658"/>
    <n v="105955"/>
    <n v="238925"/>
    <n v="142351"/>
    <s v="kosslyn_1978"/>
    <n v="15"/>
    <s v="9050.0"/>
    <n v="15"/>
    <s v="possible"/>
    <s v="yes"/>
    <n v="1024"/>
    <n v="-190"/>
    <n v="264"/>
  </r>
  <r>
    <n v="100"/>
    <n v="100"/>
    <n v="587"/>
    <n v="58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5"/>
    <n v="15"/>
    <n v="1"/>
    <n v="15"/>
    <n v="13"/>
    <n v="0"/>
    <n v="13"/>
    <n v="1"/>
    <n v="1"/>
    <n v="0"/>
    <n v="0"/>
    <n v="15"/>
    <n v="1"/>
    <n v="1"/>
    <n v="0"/>
    <n v="15"/>
    <n v="15"/>
    <n v="29"/>
    <n v="1"/>
    <n v="1"/>
    <n v="1"/>
    <n v="13"/>
    <n v="13"/>
    <n v="13"/>
    <n v="1"/>
    <n v="15"/>
    <n v="13"/>
    <n v="15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grotte"/>
    <n v="15"/>
    <n v="2"/>
    <n v="0"/>
    <n v="6"/>
    <s v="D:\Important\cours\psyco\subject-15.csv"/>
    <s v="legacy"/>
    <n v="7"/>
    <b v="0"/>
    <s v="Neonatal Nightingale"/>
    <s v="4.1.0"/>
    <n v="84"/>
    <n v="0"/>
    <s v="m"/>
    <s v="space"/>
    <s v="space"/>
    <s v="space"/>
    <s v="space"/>
    <s v="space"/>
    <s v="m"/>
    <s v="space"/>
    <n v="1"/>
    <n v="354"/>
    <s v="-"/>
    <n v="306.45238095238096"/>
    <n v="293.20659513936107"/>
    <x v="1"/>
    <n v="22959"/>
    <n v="3697"/>
    <n v="603"/>
    <n v="1349"/>
    <n v="1385"/>
    <n v="354"/>
    <n v="882"/>
    <n v="5755"/>
    <n v="2"/>
    <s v="legacy"/>
    <n v="1024"/>
    <n v="2"/>
    <n v="48000"/>
    <n v="-16"/>
    <s v="experiment"/>
    <x v="13"/>
    <s v="odd"/>
    <n v="119390"/>
    <n v="115691"/>
    <n v="2237"/>
    <n v="248241"/>
    <n v="250378"/>
    <n v="115680"/>
    <n v="248241"/>
    <n v="109918"/>
    <s v="NA"/>
    <n v="105956"/>
    <n v="64216"/>
    <n v="65859"/>
    <n v="851"/>
    <n v="848"/>
    <n v="247489"/>
    <n v="64215"/>
    <n v="64215"/>
    <n v="850"/>
    <n v="253938"/>
    <n v="252378"/>
    <n v="254293"/>
    <n v="64819"/>
    <n v="67209"/>
    <n v="64976"/>
    <n v="109918"/>
    <n v="107956"/>
    <n v="115674"/>
    <s v="NA"/>
    <n v="253938"/>
    <n v="105955"/>
    <n v="247489"/>
    <n v="142351"/>
    <s v="kosslyn_1978"/>
    <n v="16"/>
    <s v="9404.0"/>
    <n v="16"/>
    <s v="impossible"/>
    <s v="yes"/>
    <n v="1024"/>
    <n v="-190"/>
    <n v="264"/>
  </r>
  <r>
    <n v="100"/>
    <n v="100"/>
    <n v="561"/>
    <n v="56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6"/>
    <n v="16"/>
    <n v="1"/>
    <n v="16"/>
    <n v="13"/>
    <n v="0"/>
    <n v="13"/>
    <n v="1"/>
    <n v="1"/>
    <n v="0"/>
    <n v="0"/>
    <n v="16"/>
    <n v="1"/>
    <n v="1"/>
    <n v="0"/>
    <n v="16"/>
    <n v="16"/>
    <n v="30"/>
    <n v="1"/>
    <n v="1"/>
    <n v="1"/>
    <n v="13"/>
    <n v="13"/>
    <n v="13"/>
    <n v="1"/>
    <n v="16"/>
    <n v="13"/>
    <n v="16"/>
    <n v="0"/>
    <s v="stim0"/>
    <s v="-203.0"/>
    <s v="243.0"/>
    <s v="Tue Oct  7 16:49:13 2025"/>
    <s v="The main experiment item"/>
    <b v="0"/>
    <x v="8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Rocher"/>
    <n v="16"/>
    <n v="2"/>
    <n v="0"/>
    <n v="6"/>
    <s v="D:\Important\cours\psyco\subject-15.csv"/>
    <s v="legacy"/>
    <n v="7"/>
    <b v="0"/>
    <s v="Neonatal Nightingale"/>
    <s v="4.1.0"/>
    <n v="29"/>
    <n v="0"/>
    <s v="q"/>
    <s v="space"/>
    <s v="space"/>
    <s v="space"/>
    <s v="space"/>
    <s v="space"/>
    <s v="q"/>
    <s v="space"/>
    <n v="1"/>
    <n v="133"/>
    <n v="133"/>
    <n v="306.45238095238096"/>
    <n v="293.20659513936107"/>
    <x v="189"/>
    <n v="22959"/>
    <n v="3697"/>
    <n v="603"/>
    <n v="1349"/>
    <n v="1385"/>
    <n v="133"/>
    <n v="882"/>
    <n v="5755"/>
    <n v="2"/>
    <s v="legacy"/>
    <n v="1024"/>
    <n v="2"/>
    <n v="48000"/>
    <n v="-16"/>
    <s v="experiment"/>
    <x v="13"/>
    <s v="odd"/>
    <n v="119390"/>
    <n v="115691"/>
    <n v="2237"/>
    <n v="255076"/>
    <n v="256838"/>
    <n v="115680"/>
    <n v="255076"/>
    <n v="109918"/>
    <s v="NA"/>
    <n v="105956"/>
    <n v="64216"/>
    <n v="65859"/>
    <n v="851"/>
    <n v="848"/>
    <n v="254326"/>
    <n v="64215"/>
    <n v="64215"/>
    <n v="850"/>
    <n v="260529"/>
    <n v="258838"/>
    <n v="260662"/>
    <n v="64819"/>
    <n v="67209"/>
    <n v="64976"/>
    <n v="109918"/>
    <n v="107956"/>
    <n v="115674"/>
    <s v="NA"/>
    <n v="260529"/>
    <n v="105955"/>
    <n v="254325"/>
    <n v="142351"/>
    <s v="kosslyn_1978"/>
    <n v="17"/>
    <s v="9537.0"/>
    <n v="17"/>
    <s v="possible"/>
    <s v="yes"/>
    <n v="1024"/>
    <n v="-190"/>
    <n v="264"/>
  </r>
  <r>
    <n v="100"/>
    <n v="100"/>
    <n v="530"/>
    <n v="53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7"/>
    <n v="17"/>
    <n v="1"/>
    <n v="17"/>
    <n v="13"/>
    <n v="0"/>
    <n v="13"/>
    <n v="1"/>
    <n v="1"/>
    <n v="0"/>
    <n v="0"/>
    <n v="17"/>
    <n v="1"/>
    <n v="1"/>
    <n v="0"/>
    <n v="17"/>
    <n v="17"/>
    <n v="31"/>
    <n v="1"/>
    <n v="1"/>
    <n v="1"/>
    <n v="13"/>
    <n v="13"/>
    <n v="13"/>
    <n v="1"/>
    <n v="17"/>
    <n v="13"/>
    <n v="17"/>
    <n v="0"/>
    <s v="stim0"/>
    <s v="-203.0"/>
    <s v="243.0"/>
    <s v="Tue Oct  7 16:49:13 2025"/>
    <s v="The main experiment item"/>
    <b v="0"/>
    <x v="3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Herbe"/>
    <n v="17"/>
    <n v="2"/>
    <n v="0"/>
    <n v="6"/>
    <s v="D:\Important\cours\psyco\subject-15.csv"/>
    <s v="legacy"/>
    <n v="7"/>
    <b v="0"/>
    <s v="Neonatal Nightingale"/>
    <s v="4.1.0"/>
    <n v="18"/>
    <n v="0"/>
    <s v="q"/>
    <s v="space"/>
    <s v="space"/>
    <s v="space"/>
    <s v="space"/>
    <s v="space"/>
    <s v="q"/>
    <s v="space"/>
    <n v="1"/>
    <n v="8"/>
    <n v="8"/>
    <n v="306.45238095238096"/>
    <n v="293.20659513936107"/>
    <x v="465"/>
    <n v="22959"/>
    <n v="3697"/>
    <n v="603"/>
    <n v="1349"/>
    <n v="1385"/>
    <n v="8"/>
    <n v="882"/>
    <n v="5755"/>
    <n v="2"/>
    <s v="legacy"/>
    <n v="1024"/>
    <n v="2"/>
    <n v="48000"/>
    <n v="-16"/>
    <s v="experiment"/>
    <x v="13"/>
    <s v="odd"/>
    <n v="119390"/>
    <n v="115691"/>
    <n v="2237"/>
    <n v="261507"/>
    <n v="263088"/>
    <n v="115680"/>
    <n v="261507"/>
    <n v="109918"/>
    <s v="NA"/>
    <n v="105956"/>
    <n v="64216"/>
    <n v="65859"/>
    <n v="851"/>
    <n v="848"/>
    <n v="260757"/>
    <n v="64215"/>
    <n v="64215"/>
    <n v="850"/>
    <n v="267038"/>
    <n v="265088"/>
    <n v="267047"/>
    <n v="64819"/>
    <n v="67209"/>
    <n v="64976"/>
    <n v="109918"/>
    <n v="107956"/>
    <n v="115674"/>
    <s v="NA"/>
    <n v="267038"/>
    <n v="105955"/>
    <n v="260757"/>
    <n v="142351"/>
    <s v="kosslyn_1978"/>
    <n v="18"/>
    <s v="9545.0"/>
    <n v="18"/>
    <s v="possible"/>
    <s v="yes"/>
    <n v="1024"/>
    <n v="-190"/>
    <n v="264"/>
  </r>
  <r>
    <n v="100"/>
    <n v="100"/>
    <n v="684"/>
    <n v="6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18"/>
    <n v="18"/>
    <n v="1"/>
    <n v="18"/>
    <n v="13"/>
    <n v="0"/>
    <n v="13"/>
    <n v="1"/>
    <n v="1"/>
    <n v="0"/>
    <n v="0"/>
    <n v="18"/>
    <n v="1"/>
    <n v="1"/>
    <n v="0"/>
    <n v="18"/>
    <n v="18"/>
    <n v="32"/>
    <n v="1"/>
    <n v="1"/>
    <n v="1"/>
    <n v="13"/>
    <n v="13"/>
    <n v="13"/>
    <n v="1"/>
    <n v="18"/>
    <n v="13"/>
    <n v="18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vallee"/>
    <n v="18"/>
    <n v="2"/>
    <n v="0"/>
    <n v="6"/>
    <s v="D:\Important\cours\psyco\subject-15.csv"/>
    <s v="legacy"/>
    <n v="7"/>
    <b v="0"/>
    <s v="Neonatal Nightingale"/>
    <s v="4.1.0"/>
    <n v="54"/>
    <n v="0"/>
    <s v="m"/>
    <s v="space"/>
    <s v="space"/>
    <s v="space"/>
    <s v="space"/>
    <s v="space"/>
    <s v="m"/>
    <s v="space"/>
    <n v="1"/>
    <n v="3453"/>
    <s v="-"/>
    <n v="306.45238095238096"/>
    <n v="293.20659513936107"/>
    <x v="1"/>
    <n v="22959"/>
    <n v="3697"/>
    <n v="603"/>
    <n v="1349"/>
    <n v="1385"/>
    <n v="3453"/>
    <n v="882"/>
    <n v="5755"/>
    <n v="2"/>
    <s v="legacy"/>
    <n v="1024"/>
    <n v="2"/>
    <n v="48000"/>
    <n v="-16"/>
    <s v="experiment"/>
    <x v="13"/>
    <s v="odd"/>
    <n v="119390"/>
    <n v="115691"/>
    <n v="2237"/>
    <n v="267905"/>
    <n v="269658"/>
    <n v="115680"/>
    <n v="267905"/>
    <n v="109918"/>
    <s v="NA"/>
    <n v="105956"/>
    <n v="64216"/>
    <n v="65859"/>
    <n v="851"/>
    <n v="848"/>
    <n v="267155"/>
    <n v="64215"/>
    <n v="64215"/>
    <n v="850"/>
    <n v="273520"/>
    <n v="271658"/>
    <n v="276974"/>
    <n v="64819"/>
    <n v="67209"/>
    <n v="64976"/>
    <n v="109918"/>
    <n v="107956"/>
    <n v="115674"/>
    <s v="NA"/>
    <n v="273520"/>
    <n v="105955"/>
    <n v="267154"/>
    <n v="142351"/>
    <s v="kosslyn_1978"/>
    <n v="19"/>
    <s v="12998.0"/>
    <n v="19"/>
    <s v="impossible"/>
    <s v="yes"/>
    <n v="1024"/>
    <n v="-190"/>
    <n v="264"/>
  </r>
  <r>
    <n v="100"/>
    <n v="100"/>
    <n v="661"/>
    <n v="66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19"/>
    <n v="19"/>
    <n v="1"/>
    <n v="19"/>
    <n v="13"/>
    <n v="0"/>
    <n v="13"/>
    <n v="1"/>
    <n v="1"/>
    <n v="0"/>
    <n v="0"/>
    <n v="19"/>
    <n v="1"/>
    <n v="1"/>
    <n v="0"/>
    <n v="19"/>
    <n v="19"/>
    <n v="33"/>
    <n v="1"/>
    <n v="1"/>
    <n v="1"/>
    <n v="13"/>
    <n v="13"/>
    <n v="13"/>
    <n v="1"/>
    <n v="19"/>
    <n v="13"/>
    <n v="19"/>
    <n v="0"/>
    <s v="stim0"/>
    <s v="-203.0"/>
    <s v="243.0"/>
    <s v="Tue Oct  7 16:49:13 2025"/>
    <s v="The main experiment item"/>
    <b v="0"/>
    <x v="9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Hutte"/>
    <n v="19"/>
    <n v="2"/>
    <n v="0"/>
    <n v="6"/>
    <s v="D:\Important\cours\psyco\subject-15.csv"/>
    <s v="legacy"/>
    <n v="7"/>
    <b v="0"/>
    <s v="Neonatal Nightingale"/>
    <s v="4.1.0"/>
    <n v="25"/>
    <n v="0"/>
    <s v="q"/>
    <s v="space"/>
    <s v="space"/>
    <s v="space"/>
    <s v="space"/>
    <s v="space"/>
    <s v="q"/>
    <s v="space"/>
    <n v="1"/>
    <n v="230"/>
    <n v="230"/>
    <n v="306.45238095238096"/>
    <n v="293.20659513936107"/>
    <x v="466"/>
    <n v="22959"/>
    <n v="3697"/>
    <n v="603"/>
    <n v="1349"/>
    <n v="1385"/>
    <n v="230"/>
    <n v="882"/>
    <n v="5755"/>
    <n v="2"/>
    <s v="legacy"/>
    <n v="1024"/>
    <n v="2"/>
    <n v="48000"/>
    <n v="-16"/>
    <s v="experiment"/>
    <x v="13"/>
    <s v="odd"/>
    <n v="119390"/>
    <n v="115691"/>
    <n v="2237"/>
    <n v="277824"/>
    <n v="279412"/>
    <n v="115680"/>
    <n v="277824"/>
    <n v="109918"/>
    <s v="NA"/>
    <n v="105956"/>
    <n v="64216"/>
    <n v="65859"/>
    <n v="851"/>
    <n v="848"/>
    <n v="277073"/>
    <n v="64215"/>
    <n v="64215"/>
    <n v="850"/>
    <n v="283359"/>
    <n v="281412"/>
    <n v="283590"/>
    <n v="64819"/>
    <n v="67209"/>
    <n v="64976"/>
    <n v="109918"/>
    <n v="107956"/>
    <n v="115674"/>
    <s v="NA"/>
    <n v="283358"/>
    <n v="105955"/>
    <n v="277072"/>
    <n v="142351"/>
    <s v="kosslyn_1978"/>
    <n v="20"/>
    <s v="13228.0"/>
    <n v="20"/>
    <s v="possible"/>
    <s v="yes"/>
    <n v="1024"/>
    <n v="-190"/>
    <n v="264"/>
  </r>
  <r>
    <n v="100"/>
    <n v="100"/>
    <n v="632"/>
    <n v="63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0"/>
    <n v="20"/>
    <n v="1"/>
    <n v="20"/>
    <n v="13"/>
    <n v="0"/>
    <n v="13"/>
    <n v="1"/>
    <n v="1"/>
    <n v="0"/>
    <n v="0"/>
    <n v="20"/>
    <n v="1"/>
    <n v="1"/>
    <n v="0"/>
    <n v="20"/>
    <n v="20"/>
    <n v="34"/>
    <n v="1"/>
    <n v="1"/>
    <n v="1"/>
    <n v="13"/>
    <n v="13"/>
    <n v="13"/>
    <n v="1"/>
    <n v="20"/>
    <n v="13"/>
    <n v="20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grotte"/>
    <n v="20"/>
    <n v="2"/>
    <n v="0"/>
    <n v="6"/>
    <s v="D:\Important\cours\psyco\subject-15.csv"/>
    <s v="legacy"/>
    <n v="7"/>
    <b v="0"/>
    <s v="Neonatal Nightingale"/>
    <s v="4.1.0"/>
    <n v="60"/>
    <n v="0"/>
    <s v="m"/>
    <s v="space"/>
    <s v="space"/>
    <s v="space"/>
    <s v="space"/>
    <s v="space"/>
    <s v="m"/>
    <s v="space"/>
    <n v="1"/>
    <n v="57"/>
    <s v="-"/>
    <n v="306.45238095238096"/>
    <n v="293.20659513936107"/>
    <x v="1"/>
    <n v="22959"/>
    <n v="3697"/>
    <n v="603"/>
    <n v="1349"/>
    <n v="1385"/>
    <n v="57"/>
    <n v="882"/>
    <n v="5755"/>
    <n v="2"/>
    <s v="legacy"/>
    <n v="1024"/>
    <n v="2"/>
    <n v="48000"/>
    <n v="-16"/>
    <s v="experiment"/>
    <x v="13"/>
    <s v="odd"/>
    <n v="119390"/>
    <n v="115691"/>
    <n v="2237"/>
    <n v="284444"/>
    <n v="286018"/>
    <n v="115680"/>
    <n v="284444"/>
    <n v="109918"/>
    <s v="NA"/>
    <n v="105956"/>
    <n v="64216"/>
    <n v="65859"/>
    <n v="851"/>
    <n v="848"/>
    <n v="283694"/>
    <n v="64215"/>
    <n v="64215"/>
    <n v="850"/>
    <n v="289588"/>
    <n v="288018"/>
    <n v="289646"/>
    <n v="64819"/>
    <n v="67209"/>
    <n v="64976"/>
    <n v="109918"/>
    <n v="107956"/>
    <n v="115674"/>
    <s v="NA"/>
    <n v="289588"/>
    <n v="105955"/>
    <n v="283693"/>
    <n v="142351"/>
    <s v="kosslyn_1978"/>
    <n v="21"/>
    <s v="13285.0"/>
    <n v="21"/>
    <s v="impossible"/>
    <s v="yes"/>
    <n v="1024"/>
    <n v="-190"/>
    <n v="264"/>
  </r>
  <r>
    <n v="100"/>
    <n v="100"/>
    <n v="615"/>
    <n v="61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1"/>
    <n v="21"/>
    <n v="1"/>
    <n v="21"/>
    <n v="13"/>
    <n v="0"/>
    <n v="13"/>
    <n v="1"/>
    <n v="1"/>
    <n v="0"/>
    <n v="0"/>
    <n v="21"/>
    <n v="1"/>
    <n v="1"/>
    <n v="0"/>
    <n v="21"/>
    <n v="21"/>
    <n v="35"/>
    <n v="1"/>
    <n v="1"/>
    <n v="1"/>
    <n v="13"/>
    <n v="13"/>
    <n v="13"/>
    <n v="1"/>
    <n v="21"/>
    <n v="13"/>
    <n v="21"/>
    <n v="0"/>
    <s v="stim0"/>
    <s v="-203.0"/>
    <s v="243.0"/>
    <s v="Tue Oct  7 16:49:13 2025"/>
    <s v="The main experiment item"/>
    <b v="0"/>
    <x v="10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Arbre"/>
    <n v="21"/>
    <n v="2"/>
    <n v="0"/>
    <n v="6"/>
    <s v="D:\Important\cours\psyco\subject-15.csv"/>
    <s v="legacy"/>
    <n v="7"/>
    <b v="0"/>
    <s v="Neonatal Nightingale"/>
    <s v="4.1.0"/>
    <n v="7"/>
    <n v="0"/>
    <s v="q"/>
    <s v="space"/>
    <s v="space"/>
    <s v="space"/>
    <s v="space"/>
    <s v="space"/>
    <s v="q"/>
    <s v="space"/>
    <n v="1"/>
    <n v="261"/>
    <n v="261"/>
    <n v="306.45238095238096"/>
    <n v="293.20659513936107"/>
    <x v="467"/>
    <n v="22959"/>
    <n v="3697"/>
    <n v="603"/>
    <n v="1349"/>
    <n v="1385"/>
    <n v="261"/>
    <n v="882"/>
    <n v="5755"/>
    <n v="2"/>
    <s v="legacy"/>
    <n v="1024"/>
    <n v="2"/>
    <n v="48000"/>
    <n v="-16"/>
    <s v="experiment"/>
    <x v="13"/>
    <s v="odd"/>
    <n v="119390"/>
    <n v="115691"/>
    <n v="2237"/>
    <n v="290504"/>
    <n v="292208"/>
    <n v="115680"/>
    <n v="290504"/>
    <n v="109918"/>
    <s v="NA"/>
    <n v="105956"/>
    <n v="64216"/>
    <n v="65859"/>
    <n v="851"/>
    <n v="848"/>
    <n v="289754"/>
    <n v="64215"/>
    <n v="64215"/>
    <n v="850"/>
    <n v="296328"/>
    <n v="294208"/>
    <n v="296590"/>
    <n v="64819"/>
    <n v="67209"/>
    <n v="64976"/>
    <n v="109918"/>
    <n v="107956"/>
    <n v="115674"/>
    <s v="NA"/>
    <n v="296328"/>
    <n v="105955"/>
    <n v="289754"/>
    <n v="142351"/>
    <s v="kosslyn_1978"/>
    <n v="22"/>
    <s v="13546.0"/>
    <n v="22"/>
    <s v="possible"/>
    <s v="yes"/>
    <n v="1024"/>
    <n v="-190"/>
    <n v="264"/>
  </r>
  <r>
    <n v="100"/>
    <n v="100"/>
    <n v="596"/>
    <n v="59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2"/>
    <n v="22"/>
    <n v="1"/>
    <n v="22"/>
    <n v="13"/>
    <n v="0"/>
    <n v="13"/>
    <n v="1"/>
    <n v="1"/>
    <n v="0"/>
    <n v="0"/>
    <n v="22"/>
    <n v="1"/>
    <n v="1"/>
    <n v="0"/>
    <n v="22"/>
    <n v="22"/>
    <n v="36"/>
    <n v="1"/>
    <n v="1"/>
    <n v="1"/>
    <n v="13"/>
    <n v="13"/>
    <n v="13"/>
    <n v="1"/>
    <n v="22"/>
    <n v="13"/>
    <n v="22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pont"/>
    <n v="22"/>
    <n v="2"/>
    <n v="0"/>
    <n v="6"/>
    <s v="D:\Important\cours\psyco\subject-15.csv"/>
    <s v="legacy"/>
    <n v="7"/>
    <b v="0"/>
    <s v="Neonatal Nightingale"/>
    <s v="4.1.0"/>
    <n v="75"/>
    <n v="0"/>
    <s v="m"/>
    <s v="space"/>
    <s v="space"/>
    <s v="space"/>
    <s v="space"/>
    <s v="space"/>
    <s v="m"/>
    <s v="space"/>
    <n v="1"/>
    <n v="181"/>
    <s v="-"/>
    <n v="306.45238095238096"/>
    <n v="293.20659513936107"/>
    <x v="1"/>
    <n v="22959"/>
    <n v="3697"/>
    <n v="603"/>
    <n v="1349"/>
    <n v="1385"/>
    <n v="181"/>
    <n v="882"/>
    <n v="5755"/>
    <n v="2"/>
    <s v="legacy"/>
    <n v="1024"/>
    <n v="2"/>
    <n v="48000"/>
    <n v="-16"/>
    <s v="experiment"/>
    <x v="13"/>
    <s v="odd"/>
    <n v="119390"/>
    <n v="115691"/>
    <n v="2237"/>
    <n v="297370"/>
    <n v="299508"/>
    <n v="115680"/>
    <n v="297370"/>
    <n v="109918"/>
    <s v="NA"/>
    <n v="105956"/>
    <n v="64216"/>
    <n v="65859"/>
    <n v="851"/>
    <n v="848"/>
    <n v="296620"/>
    <n v="64215"/>
    <n v="64215"/>
    <n v="850"/>
    <n v="303048"/>
    <n v="301508"/>
    <n v="303230"/>
    <n v="64819"/>
    <n v="67209"/>
    <n v="64976"/>
    <n v="109918"/>
    <n v="107956"/>
    <n v="115674"/>
    <s v="NA"/>
    <n v="303048"/>
    <n v="105955"/>
    <n v="296619"/>
    <n v="142351"/>
    <s v="kosslyn_1978"/>
    <n v="23"/>
    <s v="13727.0"/>
    <n v="23"/>
    <s v="impossible"/>
    <s v="yes"/>
    <n v="1024"/>
    <n v="-190"/>
    <n v="264"/>
  </r>
  <r>
    <n v="100"/>
    <n v="100"/>
    <n v="584"/>
    <n v="5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3"/>
    <n v="23"/>
    <n v="1"/>
    <n v="23"/>
    <n v="13"/>
    <n v="0"/>
    <n v="13"/>
    <n v="1"/>
    <n v="1"/>
    <n v="0"/>
    <n v="0"/>
    <n v="23"/>
    <n v="1"/>
    <n v="1"/>
    <n v="0"/>
    <n v="23"/>
    <n v="23"/>
    <n v="37"/>
    <n v="1"/>
    <n v="1"/>
    <n v="1"/>
    <n v="13"/>
    <n v="13"/>
    <n v="13"/>
    <n v="1"/>
    <n v="23"/>
    <n v="13"/>
    <n v="23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Colline"/>
    <n v="23"/>
    <n v="2"/>
    <n v="0"/>
    <n v="6"/>
    <s v="D:\Important\cours\psyco\subject-15.csv"/>
    <s v="legacy"/>
    <n v="7"/>
    <b v="0"/>
    <s v="Neonatal Nightingale"/>
    <s v="4.1.0"/>
    <n v="47"/>
    <n v="0"/>
    <s v="m"/>
    <s v="space"/>
    <s v="space"/>
    <s v="space"/>
    <s v="space"/>
    <s v="space"/>
    <s v="m"/>
    <s v="space"/>
    <n v="1"/>
    <n v="306"/>
    <s v="-"/>
    <n v="306.45238095238096"/>
    <n v="293.20659513936107"/>
    <x v="1"/>
    <n v="22959"/>
    <n v="3697"/>
    <n v="603"/>
    <n v="1349"/>
    <n v="1385"/>
    <n v="306"/>
    <n v="882"/>
    <n v="5755"/>
    <n v="2"/>
    <s v="legacy"/>
    <n v="1024"/>
    <n v="2"/>
    <n v="48000"/>
    <n v="-16"/>
    <s v="experiment"/>
    <x v="13"/>
    <s v="odd"/>
    <n v="119390"/>
    <n v="115691"/>
    <n v="2237"/>
    <n v="304019"/>
    <n v="305968"/>
    <n v="115680"/>
    <n v="304019"/>
    <n v="109918"/>
    <s v="NA"/>
    <n v="105956"/>
    <n v="64216"/>
    <n v="65859"/>
    <n v="851"/>
    <n v="848"/>
    <n v="303269"/>
    <n v="64215"/>
    <n v="64215"/>
    <n v="850"/>
    <n v="309728"/>
    <n v="307968"/>
    <n v="310035"/>
    <n v="64819"/>
    <n v="67209"/>
    <n v="64976"/>
    <n v="109918"/>
    <n v="107956"/>
    <n v="115674"/>
    <s v="NA"/>
    <n v="309728"/>
    <n v="105955"/>
    <n v="303267"/>
    <n v="142351"/>
    <s v="kosslyn_1978"/>
    <n v="24"/>
    <s v="14033.0"/>
    <n v="24"/>
    <s v="impossible"/>
    <s v="yes"/>
    <n v="1024"/>
    <n v="-190"/>
    <n v="264"/>
  </r>
  <r>
    <n v="100"/>
    <n v="100"/>
    <n v="590"/>
    <n v="59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4"/>
    <n v="24"/>
    <n v="1"/>
    <n v="24"/>
    <n v="13"/>
    <n v="0"/>
    <n v="13"/>
    <n v="1"/>
    <n v="1"/>
    <n v="0"/>
    <n v="0"/>
    <n v="24"/>
    <n v="1"/>
    <n v="1"/>
    <n v="0"/>
    <n v="24"/>
    <n v="24"/>
    <n v="38"/>
    <n v="1"/>
    <n v="1"/>
    <n v="1"/>
    <n v="13"/>
    <n v="13"/>
    <n v="13"/>
    <n v="1"/>
    <n v="24"/>
    <n v="13"/>
    <n v="24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pont"/>
    <n v="24"/>
    <n v="2"/>
    <n v="0"/>
    <n v="6"/>
    <s v="D:\Important\cours\psyco\subject-15.csv"/>
    <s v="legacy"/>
    <n v="7"/>
    <b v="0"/>
    <s v="Neonatal Nightingale"/>
    <s v="4.1.0"/>
    <n v="45"/>
    <n v="0"/>
    <s v="m"/>
    <s v="space"/>
    <s v="space"/>
    <s v="space"/>
    <s v="space"/>
    <s v="space"/>
    <s v="m"/>
    <s v="space"/>
    <n v="1"/>
    <n v="719"/>
    <s v="-"/>
    <n v="306.45238095238096"/>
    <n v="293.20659513936107"/>
    <x v="1"/>
    <n v="22959"/>
    <n v="3697"/>
    <n v="603"/>
    <n v="1349"/>
    <n v="1385"/>
    <n v="719"/>
    <n v="882"/>
    <n v="5755"/>
    <n v="2"/>
    <s v="legacy"/>
    <n v="1024"/>
    <n v="2"/>
    <n v="48000"/>
    <n v="-16"/>
    <s v="experiment"/>
    <x v="13"/>
    <s v="odd"/>
    <n v="119390"/>
    <n v="115691"/>
    <n v="2237"/>
    <n v="310881"/>
    <n v="312838"/>
    <n v="115680"/>
    <n v="310881"/>
    <n v="109918"/>
    <s v="NA"/>
    <n v="105956"/>
    <n v="64216"/>
    <n v="65859"/>
    <n v="851"/>
    <n v="848"/>
    <n v="310131"/>
    <n v="64215"/>
    <n v="64215"/>
    <n v="850"/>
    <n v="316378"/>
    <n v="314838"/>
    <n v="317103"/>
    <n v="64819"/>
    <n v="67209"/>
    <n v="64976"/>
    <n v="109918"/>
    <n v="107956"/>
    <n v="115674"/>
    <s v="NA"/>
    <n v="316378"/>
    <n v="105955"/>
    <n v="310130"/>
    <n v="142351"/>
    <s v="kosslyn_1978"/>
    <n v="25"/>
    <s v="14752.0"/>
    <n v="25"/>
    <s v="impossible"/>
    <s v="yes"/>
    <n v="1024"/>
    <n v="-190"/>
    <n v="264"/>
  </r>
  <r>
    <n v="100"/>
    <n v="100"/>
    <n v="576"/>
    <n v="57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5"/>
    <n v="25"/>
    <n v="1"/>
    <n v="25"/>
    <n v="13"/>
    <n v="0"/>
    <n v="13"/>
    <n v="1"/>
    <n v="1"/>
    <n v="0"/>
    <n v="0"/>
    <n v="25"/>
    <n v="1"/>
    <n v="1"/>
    <n v="0"/>
    <n v="25"/>
    <n v="25"/>
    <n v="39"/>
    <n v="1"/>
    <n v="1"/>
    <n v="1"/>
    <n v="13"/>
    <n v="13"/>
    <n v="13"/>
    <n v="1"/>
    <n v="25"/>
    <n v="13"/>
    <n v="25"/>
    <n v="0"/>
    <s v="stim0"/>
    <s v="-203.0"/>
    <s v="243.0"/>
    <s v="Tue Oct  7 16:49:13 2025"/>
    <s v="The main experiment item"/>
    <b v="0"/>
    <x v="11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Arbre"/>
    <n v="25"/>
    <n v="2"/>
    <n v="0"/>
    <n v="6"/>
    <s v="D:\Important\cours\psyco\subject-15.csv"/>
    <s v="legacy"/>
    <n v="7"/>
    <b v="0"/>
    <s v="Neonatal Nightingale"/>
    <s v="4.1.0"/>
    <n v="21"/>
    <n v="0"/>
    <s v="q"/>
    <s v="space"/>
    <s v="space"/>
    <s v="space"/>
    <s v="space"/>
    <s v="space"/>
    <s v="q"/>
    <s v="space"/>
    <n v="1"/>
    <n v="232"/>
    <n v="232"/>
    <n v="306.45238095238096"/>
    <n v="293.20659513936107"/>
    <x v="468"/>
    <n v="22959"/>
    <n v="3697"/>
    <n v="603"/>
    <n v="1349"/>
    <n v="1385"/>
    <n v="232"/>
    <n v="882"/>
    <n v="5755"/>
    <n v="2"/>
    <s v="legacy"/>
    <n v="1024"/>
    <n v="2"/>
    <n v="48000"/>
    <n v="-16"/>
    <s v="experiment"/>
    <x v="13"/>
    <s v="odd"/>
    <n v="119390"/>
    <n v="115691"/>
    <n v="2237"/>
    <n v="317969"/>
    <n v="319918"/>
    <n v="115680"/>
    <n v="317969"/>
    <n v="109918"/>
    <s v="NA"/>
    <n v="105956"/>
    <n v="64216"/>
    <n v="65859"/>
    <n v="851"/>
    <n v="848"/>
    <n v="317219"/>
    <n v="64215"/>
    <n v="64215"/>
    <n v="850"/>
    <n v="324039"/>
    <n v="321919"/>
    <n v="324272"/>
    <n v="64819"/>
    <n v="67209"/>
    <n v="64976"/>
    <n v="109918"/>
    <n v="107956"/>
    <n v="115674"/>
    <s v="NA"/>
    <n v="324039"/>
    <n v="105955"/>
    <n v="317218"/>
    <n v="142351"/>
    <s v="kosslyn_1978"/>
    <n v="26"/>
    <s v="14984.0"/>
    <n v="26"/>
    <s v="possible"/>
    <s v="yes"/>
    <n v="1024"/>
    <n v="-190"/>
    <n v="264"/>
  </r>
  <r>
    <n v="100"/>
    <n v="100"/>
    <n v="562"/>
    <n v="56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6"/>
    <n v="26"/>
    <n v="1"/>
    <n v="26"/>
    <n v="13"/>
    <n v="0"/>
    <n v="13"/>
    <n v="1"/>
    <n v="1"/>
    <n v="0"/>
    <n v="0"/>
    <n v="26"/>
    <n v="1"/>
    <n v="1"/>
    <n v="0"/>
    <n v="26"/>
    <n v="26"/>
    <n v="40"/>
    <n v="1"/>
    <n v="1"/>
    <n v="1"/>
    <n v="13"/>
    <n v="13"/>
    <n v="13"/>
    <n v="1"/>
    <n v="26"/>
    <n v="13"/>
    <n v="26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grotte"/>
    <n v="26"/>
    <n v="2"/>
    <n v="0"/>
    <n v="6"/>
    <s v="D:\Important\cours\psyco\subject-15.csv"/>
    <s v="legacy"/>
    <n v="7"/>
    <b v="0"/>
    <s v="Neonatal Nightingale"/>
    <s v="4.1.0"/>
    <n v="57"/>
    <n v="0"/>
    <s v="m"/>
    <s v="space"/>
    <s v="space"/>
    <s v="space"/>
    <s v="space"/>
    <s v="space"/>
    <s v="m"/>
    <s v="space"/>
    <n v="1"/>
    <n v="196"/>
    <s v="-"/>
    <n v="306.45238095238096"/>
    <n v="293.20659513936107"/>
    <x v="1"/>
    <n v="22959"/>
    <n v="3697"/>
    <n v="603"/>
    <n v="1349"/>
    <n v="1385"/>
    <n v="196"/>
    <n v="882"/>
    <n v="5755"/>
    <n v="2"/>
    <s v="legacy"/>
    <n v="1024"/>
    <n v="2"/>
    <n v="48000"/>
    <n v="-16"/>
    <s v="experiment"/>
    <x v="13"/>
    <s v="odd"/>
    <n v="119390"/>
    <n v="115691"/>
    <n v="2237"/>
    <n v="325057"/>
    <n v="326808"/>
    <n v="115680"/>
    <n v="325056"/>
    <n v="109918"/>
    <s v="NA"/>
    <n v="105956"/>
    <n v="64216"/>
    <n v="65859"/>
    <n v="851"/>
    <n v="848"/>
    <n v="324305"/>
    <n v="64215"/>
    <n v="64215"/>
    <n v="850"/>
    <n v="330378"/>
    <n v="328808"/>
    <n v="330575"/>
    <n v="64819"/>
    <n v="67209"/>
    <n v="64976"/>
    <n v="109918"/>
    <n v="107956"/>
    <n v="115674"/>
    <s v="NA"/>
    <n v="330378"/>
    <n v="105955"/>
    <n v="324305"/>
    <n v="142351"/>
    <s v="kosslyn_1978"/>
    <n v="27"/>
    <s v="15180.0"/>
    <n v="27"/>
    <s v="impossible"/>
    <s v="yes"/>
    <n v="1024"/>
    <n v="-190"/>
    <n v="264"/>
  </r>
  <r>
    <n v="100"/>
    <n v="100"/>
    <n v="551"/>
    <n v="55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7"/>
    <n v="27"/>
    <n v="1"/>
    <n v="27"/>
    <n v="13"/>
    <n v="0"/>
    <n v="13"/>
    <n v="1"/>
    <n v="1"/>
    <n v="0"/>
    <n v="0"/>
    <n v="27"/>
    <n v="1"/>
    <n v="1"/>
    <n v="0"/>
    <n v="27"/>
    <n v="27"/>
    <n v="41"/>
    <n v="1"/>
    <n v="1"/>
    <n v="1"/>
    <n v="13"/>
    <n v="13"/>
    <n v="13"/>
    <n v="1"/>
    <n v="27"/>
    <n v="13"/>
    <n v="27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Colline"/>
    <n v="27"/>
    <n v="2"/>
    <n v="0"/>
    <n v="6"/>
    <s v="D:\Important\cours\psyco\subject-15.csv"/>
    <s v="legacy"/>
    <n v="7"/>
    <b v="0"/>
    <s v="Neonatal Nightingale"/>
    <s v="4.1.0"/>
    <n v="52"/>
    <n v="0"/>
    <s v="m"/>
    <s v="space"/>
    <s v="space"/>
    <s v="space"/>
    <s v="space"/>
    <s v="space"/>
    <s v="m"/>
    <s v="space"/>
    <n v="1"/>
    <n v="258"/>
    <s v="-"/>
    <n v="306.45238095238096"/>
    <n v="293.20659513936107"/>
    <x v="1"/>
    <n v="22959"/>
    <n v="3697"/>
    <n v="603"/>
    <n v="1349"/>
    <n v="1385"/>
    <n v="258"/>
    <n v="882"/>
    <n v="5755"/>
    <n v="2"/>
    <s v="legacy"/>
    <n v="1024"/>
    <n v="2"/>
    <n v="48000"/>
    <n v="-16"/>
    <s v="experiment"/>
    <x v="13"/>
    <s v="odd"/>
    <n v="119390"/>
    <n v="115691"/>
    <n v="2237"/>
    <n v="331355"/>
    <n v="333038"/>
    <n v="115680"/>
    <n v="331355"/>
    <n v="109918"/>
    <s v="NA"/>
    <n v="105956"/>
    <n v="64216"/>
    <n v="65859"/>
    <n v="851"/>
    <n v="848"/>
    <n v="330604"/>
    <n v="64215"/>
    <n v="64215"/>
    <n v="850"/>
    <n v="336798"/>
    <n v="335038"/>
    <n v="337056"/>
    <n v="64819"/>
    <n v="67209"/>
    <n v="64976"/>
    <n v="109918"/>
    <n v="107956"/>
    <n v="115674"/>
    <s v="NA"/>
    <n v="336798"/>
    <n v="105955"/>
    <n v="330603"/>
    <n v="142351"/>
    <s v="kosslyn_1978"/>
    <n v="28"/>
    <s v="15438.0"/>
    <n v="28"/>
    <s v="impossible"/>
    <s v="yes"/>
    <n v="1024"/>
    <n v="-190"/>
    <n v="264"/>
  </r>
  <r>
    <n v="100"/>
    <n v="100"/>
    <n v="553"/>
    <n v="55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28"/>
    <n v="28"/>
    <n v="1"/>
    <n v="28"/>
    <n v="13"/>
    <n v="0"/>
    <n v="13"/>
    <n v="1"/>
    <n v="1"/>
    <n v="0"/>
    <n v="0"/>
    <n v="28"/>
    <n v="1"/>
    <n v="1"/>
    <n v="0"/>
    <n v="28"/>
    <n v="28"/>
    <n v="42"/>
    <n v="1"/>
    <n v="1"/>
    <n v="1"/>
    <n v="13"/>
    <n v="13"/>
    <n v="13"/>
    <n v="1"/>
    <n v="28"/>
    <n v="13"/>
    <n v="28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Ruisseau"/>
    <n v="28"/>
    <n v="2"/>
    <n v="0"/>
    <n v="6"/>
    <s v="D:\Important\cours\psyco\subject-15.csv"/>
    <s v="legacy"/>
    <n v="7"/>
    <b v="0"/>
    <s v="Neonatal Nightingale"/>
    <s v="4.1.0"/>
    <n v="51"/>
    <n v="0"/>
    <s v="m"/>
    <s v="space"/>
    <s v="space"/>
    <s v="space"/>
    <s v="space"/>
    <s v="space"/>
    <s v="m"/>
    <s v="space"/>
    <n v="1"/>
    <n v="607"/>
    <s v="-"/>
    <n v="306.45238095238096"/>
    <n v="293.20659513936107"/>
    <x v="1"/>
    <n v="22959"/>
    <n v="3697"/>
    <n v="603"/>
    <n v="1349"/>
    <n v="1385"/>
    <n v="607"/>
    <n v="882"/>
    <n v="5755"/>
    <n v="2"/>
    <s v="legacy"/>
    <n v="1024"/>
    <n v="2"/>
    <n v="48000"/>
    <n v="-16"/>
    <s v="experiment"/>
    <x v="13"/>
    <s v="odd"/>
    <n v="119390"/>
    <n v="115691"/>
    <n v="2237"/>
    <n v="337836"/>
    <n v="339533"/>
    <n v="115680"/>
    <n v="337836"/>
    <n v="109918"/>
    <s v="NA"/>
    <n v="105956"/>
    <n v="64216"/>
    <n v="65859"/>
    <n v="851"/>
    <n v="848"/>
    <n v="337086"/>
    <n v="64215"/>
    <n v="64215"/>
    <n v="850"/>
    <n v="343238"/>
    <n v="341533"/>
    <n v="343846"/>
    <n v="64819"/>
    <n v="67209"/>
    <n v="64976"/>
    <n v="109918"/>
    <n v="107956"/>
    <n v="115674"/>
    <s v="NA"/>
    <n v="343238"/>
    <n v="105955"/>
    <n v="337085"/>
    <n v="142351"/>
    <s v="kosslyn_1978"/>
    <n v="29"/>
    <s v="16045.0"/>
    <n v="29"/>
    <s v="impossible"/>
    <s v="yes"/>
    <n v="1024"/>
    <n v="-190"/>
    <n v="264"/>
  </r>
  <r>
    <n v="100"/>
    <n v="100"/>
    <n v="540"/>
    <n v="54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29"/>
    <n v="29"/>
    <n v="1"/>
    <n v="29"/>
    <n v="13"/>
    <n v="0"/>
    <n v="13"/>
    <n v="1"/>
    <n v="1"/>
    <n v="0"/>
    <n v="0"/>
    <n v="29"/>
    <n v="1"/>
    <n v="1"/>
    <n v="0"/>
    <n v="29"/>
    <n v="29"/>
    <n v="43"/>
    <n v="1"/>
    <n v="1"/>
    <n v="1"/>
    <n v="13"/>
    <n v="13"/>
    <n v="13"/>
    <n v="1"/>
    <n v="29"/>
    <n v="13"/>
    <n v="29"/>
    <n v="0"/>
    <s v="stim0"/>
    <s v="-203.0"/>
    <s v="243.0"/>
    <s v="Tue Oct  7 16:49:13 2025"/>
    <s v="The main experiment item"/>
    <b v="0"/>
    <x v="1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Hutte"/>
    <n v="29"/>
    <n v="2"/>
    <n v="0"/>
    <n v="6"/>
    <s v="D:\Important\cours\psyco\subject-15.csv"/>
    <s v="legacy"/>
    <n v="7"/>
    <b v="0"/>
    <s v="Neonatal Nightingale"/>
    <s v="4.1.0"/>
    <n v="24"/>
    <n v="0"/>
    <s v="q"/>
    <s v="space"/>
    <s v="space"/>
    <s v="space"/>
    <s v="space"/>
    <s v="space"/>
    <s v="q"/>
    <s v="space"/>
    <n v="1"/>
    <n v="171"/>
    <n v="171"/>
    <n v="306.45238095238096"/>
    <n v="293.20659513936107"/>
    <x v="469"/>
    <n v="22959"/>
    <n v="3697"/>
    <n v="603"/>
    <n v="1349"/>
    <n v="1385"/>
    <n v="171"/>
    <n v="882"/>
    <n v="5755"/>
    <n v="2"/>
    <s v="legacy"/>
    <n v="1024"/>
    <n v="2"/>
    <n v="48000"/>
    <n v="-16"/>
    <s v="experiment"/>
    <x v="13"/>
    <s v="odd"/>
    <n v="119390"/>
    <n v="115691"/>
    <n v="2237"/>
    <n v="344711"/>
    <n v="346478"/>
    <n v="115680"/>
    <n v="344711"/>
    <n v="109918"/>
    <s v="NA"/>
    <n v="105956"/>
    <n v="64216"/>
    <n v="65859"/>
    <n v="851"/>
    <n v="848"/>
    <n v="343961"/>
    <n v="64215"/>
    <n v="64215"/>
    <n v="850"/>
    <n v="350428"/>
    <n v="348478"/>
    <n v="350600"/>
    <n v="64819"/>
    <n v="67209"/>
    <n v="64976"/>
    <n v="109918"/>
    <n v="107956"/>
    <n v="115674"/>
    <s v="NA"/>
    <n v="350428"/>
    <n v="105955"/>
    <n v="343961"/>
    <n v="142351"/>
    <s v="kosslyn_1978"/>
    <n v="30"/>
    <s v="16216.0"/>
    <n v="30"/>
    <s v="possible"/>
    <s v="yes"/>
    <n v="1024"/>
    <n v="-190"/>
    <n v="264"/>
  </r>
  <r>
    <n v="100"/>
    <n v="100"/>
    <n v="529"/>
    <n v="52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0"/>
    <n v="30"/>
    <n v="1"/>
    <n v="30"/>
    <n v="13"/>
    <n v="0"/>
    <n v="13"/>
    <n v="1"/>
    <n v="1"/>
    <n v="0"/>
    <n v="0"/>
    <n v="30"/>
    <n v="1"/>
    <n v="1"/>
    <n v="0"/>
    <n v="30"/>
    <n v="30"/>
    <n v="44"/>
    <n v="1"/>
    <n v="1"/>
    <n v="1"/>
    <n v="13"/>
    <n v="13"/>
    <n v="13"/>
    <n v="1"/>
    <n v="30"/>
    <n v="13"/>
    <n v="30"/>
    <n v="0"/>
    <s v="stim0"/>
    <s v="-203.0"/>
    <s v="243.0"/>
    <s v="Tue Oct  7 16:49:13 2025"/>
    <s v="The main experiment item"/>
    <b v="0"/>
    <x v="13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puits"/>
    <n v="30"/>
    <n v="2"/>
    <n v="0"/>
    <n v="6"/>
    <s v="D:\Important\cours\psyco\subject-15.csv"/>
    <s v="legacy"/>
    <n v="7"/>
    <b v="0"/>
    <s v="Neonatal Nightingale"/>
    <s v="4.1.0"/>
    <n v="35"/>
    <n v="0"/>
    <s v="q"/>
    <s v="space"/>
    <s v="space"/>
    <s v="space"/>
    <s v="space"/>
    <s v="space"/>
    <s v="q"/>
    <s v="space"/>
    <n v="1"/>
    <n v="196"/>
    <n v="196"/>
    <n v="306.45238095238096"/>
    <n v="293.20659513936107"/>
    <x v="470"/>
    <n v="22959"/>
    <n v="3697"/>
    <n v="603"/>
    <n v="1349"/>
    <n v="1385"/>
    <n v="196"/>
    <n v="882"/>
    <n v="5755"/>
    <n v="2"/>
    <s v="legacy"/>
    <n v="1024"/>
    <n v="2"/>
    <n v="48000"/>
    <n v="-16"/>
    <s v="experiment"/>
    <x v="13"/>
    <s v="odd"/>
    <n v="119390"/>
    <n v="115691"/>
    <n v="2237"/>
    <n v="351461"/>
    <n v="353479"/>
    <n v="115680"/>
    <n v="351461"/>
    <n v="109918"/>
    <s v="NA"/>
    <n v="105956"/>
    <n v="64216"/>
    <n v="65859"/>
    <n v="851"/>
    <n v="848"/>
    <n v="350711"/>
    <n v="64215"/>
    <n v="64215"/>
    <n v="850"/>
    <n v="357228"/>
    <n v="355479"/>
    <n v="357425"/>
    <n v="64819"/>
    <n v="67209"/>
    <n v="64976"/>
    <n v="109918"/>
    <n v="107956"/>
    <n v="115674"/>
    <s v="NA"/>
    <n v="357228"/>
    <n v="105955"/>
    <n v="350710"/>
    <n v="142351"/>
    <s v="kosslyn_1978"/>
    <n v="31"/>
    <s v="16412.0"/>
    <n v="31"/>
    <s v="possible"/>
    <s v="yes"/>
    <n v="1024"/>
    <n v="-190"/>
    <n v="264"/>
  </r>
  <r>
    <n v="100"/>
    <n v="100"/>
    <n v="523"/>
    <n v="52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1"/>
    <n v="31"/>
    <n v="1"/>
    <n v="31"/>
    <n v="13"/>
    <n v="0"/>
    <n v="13"/>
    <n v="1"/>
    <n v="1"/>
    <n v="0"/>
    <n v="0"/>
    <n v="31"/>
    <n v="1"/>
    <n v="1"/>
    <n v="0"/>
    <n v="31"/>
    <n v="31"/>
    <n v="45"/>
    <n v="1"/>
    <n v="1"/>
    <n v="1"/>
    <n v="13"/>
    <n v="13"/>
    <n v="13"/>
    <n v="1"/>
    <n v="31"/>
    <n v="13"/>
    <n v="31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Ruisseau"/>
    <n v="31"/>
    <n v="2"/>
    <n v="0"/>
    <n v="6"/>
    <s v="D:\Important\cours\psyco\subject-15.csv"/>
    <s v="legacy"/>
    <n v="7"/>
    <b v="0"/>
    <s v="Neonatal Nightingale"/>
    <s v="4.1.0"/>
    <n v="55"/>
    <n v="0"/>
    <s v="m"/>
    <s v="space"/>
    <s v="space"/>
    <s v="space"/>
    <s v="space"/>
    <s v="space"/>
    <s v="m"/>
    <s v="space"/>
    <n v="1"/>
    <n v="352"/>
    <s v="-"/>
    <n v="306.45238095238096"/>
    <n v="293.20659513936107"/>
    <x v="1"/>
    <n v="22959"/>
    <n v="3697"/>
    <n v="603"/>
    <n v="1349"/>
    <n v="1385"/>
    <n v="352"/>
    <n v="882"/>
    <n v="5755"/>
    <n v="2"/>
    <s v="legacy"/>
    <n v="1024"/>
    <n v="2"/>
    <n v="48000"/>
    <n v="-16"/>
    <s v="experiment"/>
    <x v="13"/>
    <s v="odd"/>
    <n v="119390"/>
    <n v="115691"/>
    <n v="2237"/>
    <n v="358206"/>
    <n v="359968"/>
    <n v="115680"/>
    <n v="358205"/>
    <n v="109918"/>
    <s v="NA"/>
    <n v="105956"/>
    <n v="64216"/>
    <n v="65859"/>
    <n v="851"/>
    <n v="848"/>
    <n v="357454"/>
    <n v="64215"/>
    <n v="64215"/>
    <n v="850"/>
    <n v="363659"/>
    <n v="361968"/>
    <n v="364012"/>
    <n v="64819"/>
    <n v="67209"/>
    <n v="64976"/>
    <n v="109918"/>
    <n v="107956"/>
    <n v="115674"/>
    <s v="NA"/>
    <n v="363659"/>
    <n v="105955"/>
    <n v="357453"/>
    <n v="142351"/>
    <s v="kosslyn_1978"/>
    <n v="32"/>
    <s v="16764.0"/>
    <n v="32"/>
    <s v="impossible"/>
    <s v="yes"/>
    <n v="1024"/>
    <n v="-190"/>
    <n v="264"/>
  </r>
  <r>
    <n v="100"/>
    <n v="100"/>
    <n v="513"/>
    <n v="51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2"/>
    <n v="32"/>
    <n v="1"/>
    <n v="32"/>
    <n v="13"/>
    <n v="0"/>
    <n v="13"/>
    <n v="1"/>
    <n v="1"/>
    <n v="0"/>
    <n v="0"/>
    <n v="32"/>
    <n v="1"/>
    <n v="1"/>
    <n v="0"/>
    <n v="32"/>
    <n v="32"/>
    <n v="46"/>
    <n v="1"/>
    <n v="1"/>
    <n v="1"/>
    <n v="13"/>
    <n v="13"/>
    <n v="13"/>
    <n v="1"/>
    <n v="32"/>
    <n v="13"/>
    <n v="32"/>
    <n v="0"/>
    <s v="stim0"/>
    <s v="-203.0"/>
    <s v="243.0"/>
    <s v="Tue Oct  7 16:49:13 2025"/>
    <s v="The main experiment item"/>
    <b v="0"/>
    <x v="14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Arbre"/>
    <n v="32"/>
    <n v="2"/>
    <n v="0"/>
    <n v="6"/>
    <s v="D:\Important\cours\psyco\subject-15.csv"/>
    <s v="legacy"/>
    <n v="7"/>
    <b v="0"/>
    <s v="Neonatal Nightingale"/>
    <s v="4.1.0"/>
    <n v="16"/>
    <n v="0"/>
    <s v="q"/>
    <s v="space"/>
    <s v="space"/>
    <s v="space"/>
    <s v="space"/>
    <s v="space"/>
    <s v="q"/>
    <s v="space"/>
    <n v="1"/>
    <n v="165"/>
    <n v="165"/>
    <n v="306.45238095238096"/>
    <n v="293.20659513936107"/>
    <x v="87"/>
    <n v="22959"/>
    <n v="3697"/>
    <n v="603"/>
    <n v="1349"/>
    <n v="1385"/>
    <n v="165"/>
    <n v="882"/>
    <n v="5755"/>
    <n v="2"/>
    <s v="legacy"/>
    <n v="1024"/>
    <n v="2"/>
    <n v="48000"/>
    <n v="-16"/>
    <s v="experiment"/>
    <x v="13"/>
    <s v="odd"/>
    <n v="119390"/>
    <n v="115691"/>
    <n v="2237"/>
    <n v="364793"/>
    <n v="366388"/>
    <n v="115680"/>
    <n v="364792"/>
    <n v="109918"/>
    <s v="NA"/>
    <n v="105956"/>
    <n v="64216"/>
    <n v="65859"/>
    <n v="851"/>
    <n v="848"/>
    <n v="364041"/>
    <n v="64215"/>
    <n v="64215"/>
    <n v="850"/>
    <n v="370498"/>
    <n v="368388"/>
    <n v="370664"/>
    <n v="64819"/>
    <n v="67209"/>
    <n v="64976"/>
    <n v="109918"/>
    <n v="107956"/>
    <n v="115674"/>
    <s v="NA"/>
    <n v="370498"/>
    <n v="105955"/>
    <n v="364041"/>
    <n v="142351"/>
    <s v="kosslyn_1978"/>
    <n v="33"/>
    <s v="16929.0"/>
    <n v="33"/>
    <s v="possible"/>
    <s v="yes"/>
    <n v="1024"/>
    <n v="-190"/>
    <n v="264"/>
  </r>
  <r>
    <n v="100"/>
    <n v="100"/>
    <n v="504"/>
    <n v="50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3"/>
    <n v="33"/>
    <n v="1"/>
    <n v="33"/>
    <n v="13"/>
    <n v="0"/>
    <n v="13"/>
    <n v="1"/>
    <n v="1"/>
    <n v="0"/>
    <n v="0"/>
    <n v="33"/>
    <n v="1"/>
    <n v="1"/>
    <n v="0"/>
    <n v="33"/>
    <n v="33"/>
    <n v="47"/>
    <n v="1"/>
    <n v="1"/>
    <n v="1"/>
    <n v="13"/>
    <n v="13"/>
    <n v="13"/>
    <n v="1"/>
    <n v="33"/>
    <n v="13"/>
    <n v="33"/>
    <n v="0"/>
    <s v="stim0"/>
    <s v="-203.0"/>
    <s v="243.0"/>
    <s v="Tue Oct  7 16:49:13 2025"/>
    <s v="The main experiment item"/>
    <b v="0"/>
    <x v="6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Rocher"/>
    <n v="33"/>
    <n v="2"/>
    <n v="0"/>
    <n v="6"/>
    <s v="D:\Important\cours\psyco\subject-15.csv"/>
    <s v="legacy"/>
    <n v="7"/>
    <b v="0"/>
    <s v="Neonatal Nightingale"/>
    <s v="4.1.0"/>
    <n v="30"/>
    <n v="0"/>
    <s v="q"/>
    <s v="space"/>
    <s v="space"/>
    <s v="space"/>
    <s v="space"/>
    <s v="space"/>
    <s v="q"/>
    <s v="space"/>
    <n v="1"/>
    <n v="235"/>
    <n v="235"/>
    <n v="306.45238095238096"/>
    <n v="293.20659513936107"/>
    <x v="471"/>
    <n v="22959"/>
    <n v="3697"/>
    <n v="603"/>
    <n v="1349"/>
    <n v="1385"/>
    <n v="235"/>
    <n v="882"/>
    <n v="5755"/>
    <n v="2"/>
    <s v="legacy"/>
    <n v="1024"/>
    <n v="2"/>
    <n v="48000"/>
    <n v="-16"/>
    <s v="experiment"/>
    <x v="13"/>
    <s v="odd"/>
    <n v="119390"/>
    <n v="115691"/>
    <n v="2237"/>
    <n v="371452"/>
    <n v="373038"/>
    <n v="115680"/>
    <n v="371451"/>
    <n v="109918"/>
    <s v="NA"/>
    <n v="105956"/>
    <n v="64216"/>
    <n v="65859"/>
    <n v="851"/>
    <n v="848"/>
    <n v="370700"/>
    <n v="64215"/>
    <n v="64215"/>
    <n v="850"/>
    <n v="376729"/>
    <n v="375038"/>
    <n v="376964"/>
    <n v="64819"/>
    <n v="67209"/>
    <n v="64976"/>
    <n v="109918"/>
    <n v="107956"/>
    <n v="115674"/>
    <s v="NA"/>
    <n v="376729"/>
    <n v="105955"/>
    <n v="370699"/>
    <n v="142351"/>
    <s v="kosslyn_1978"/>
    <n v="34"/>
    <s v="17164.0"/>
    <n v="34"/>
    <s v="possible"/>
    <s v="yes"/>
    <n v="1024"/>
    <n v="-190"/>
    <n v="264"/>
  </r>
  <r>
    <n v="100"/>
    <n v="100"/>
    <n v="499"/>
    <n v="49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4"/>
    <n v="34"/>
    <n v="1"/>
    <n v="34"/>
    <n v="13"/>
    <n v="0"/>
    <n v="13"/>
    <n v="1"/>
    <n v="1"/>
    <n v="0"/>
    <n v="0"/>
    <n v="34"/>
    <n v="1"/>
    <n v="1"/>
    <n v="0"/>
    <n v="34"/>
    <n v="34"/>
    <n v="48"/>
    <n v="1"/>
    <n v="1"/>
    <n v="1"/>
    <n v="13"/>
    <n v="13"/>
    <n v="13"/>
    <n v="1"/>
    <n v="34"/>
    <n v="13"/>
    <n v="34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vallee"/>
    <n v="34"/>
    <n v="2"/>
    <n v="0"/>
    <n v="6"/>
    <s v="D:\Important\cours\psyco\subject-15.csv"/>
    <s v="legacy"/>
    <n v="7"/>
    <b v="0"/>
    <s v="Neonatal Nightingale"/>
    <s v="4.1.0"/>
    <n v="61"/>
    <n v="0"/>
    <s v="m"/>
    <s v="space"/>
    <s v="space"/>
    <s v="space"/>
    <s v="space"/>
    <s v="space"/>
    <s v="m"/>
    <s v="space"/>
    <n v="1"/>
    <n v="334"/>
    <s v="-"/>
    <n v="306.45238095238096"/>
    <n v="293.20659513936107"/>
    <x v="1"/>
    <n v="22959"/>
    <n v="3697"/>
    <n v="603"/>
    <n v="1349"/>
    <n v="1385"/>
    <n v="334"/>
    <n v="882"/>
    <n v="5755"/>
    <n v="2"/>
    <s v="legacy"/>
    <n v="1024"/>
    <n v="2"/>
    <n v="48000"/>
    <n v="-16"/>
    <s v="experiment"/>
    <x v="13"/>
    <s v="odd"/>
    <n v="119390"/>
    <n v="115691"/>
    <n v="2237"/>
    <n v="377819"/>
    <n v="379848"/>
    <n v="115680"/>
    <n v="377819"/>
    <n v="109918"/>
    <s v="NA"/>
    <n v="105956"/>
    <n v="64216"/>
    <n v="65859"/>
    <n v="851"/>
    <n v="848"/>
    <n v="377069"/>
    <n v="64215"/>
    <n v="64215"/>
    <n v="850"/>
    <n v="383708"/>
    <n v="381848"/>
    <n v="384043"/>
    <n v="64819"/>
    <n v="67209"/>
    <n v="64976"/>
    <n v="109918"/>
    <n v="107956"/>
    <n v="115674"/>
    <s v="NA"/>
    <n v="383708"/>
    <n v="105955"/>
    <n v="377068"/>
    <n v="142351"/>
    <s v="kosslyn_1978"/>
    <n v="35"/>
    <s v="17498.0"/>
    <n v="35"/>
    <s v="impossible"/>
    <s v="yes"/>
    <n v="1024"/>
    <n v="-190"/>
    <n v="264"/>
  </r>
  <r>
    <n v="100"/>
    <n v="100"/>
    <n v="492"/>
    <n v="49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35"/>
    <n v="35"/>
    <n v="1"/>
    <n v="35"/>
    <n v="13"/>
    <n v="0"/>
    <n v="13"/>
    <n v="1"/>
    <n v="1"/>
    <n v="0"/>
    <n v="0"/>
    <n v="35"/>
    <n v="1"/>
    <n v="1"/>
    <n v="0"/>
    <n v="35"/>
    <n v="35"/>
    <n v="49"/>
    <n v="1"/>
    <n v="1"/>
    <n v="1"/>
    <n v="13"/>
    <n v="13"/>
    <n v="13"/>
    <n v="1"/>
    <n v="35"/>
    <n v="13"/>
    <n v="35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pont"/>
    <n v="35"/>
    <n v="2"/>
    <n v="0"/>
    <n v="6"/>
    <s v="D:\Important\cours\psyco\subject-15.csv"/>
    <s v="legacy"/>
    <n v="7"/>
    <b v="0"/>
    <s v="Neonatal Nightingale"/>
    <s v="4.1.0"/>
    <n v="77"/>
    <n v="0"/>
    <s v="m"/>
    <s v="space"/>
    <s v="space"/>
    <s v="space"/>
    <s v="space"/>
    <s v="space"/>
    <s v="m"/>
    <s v="space"/>
    <n v="1"/>
    <n v="233"/>
    <s v="-"/>
    <n v="306.45238095238096"/>
    <n v="293.20659513936107"/>
    <x v="1"/>
    <n v="22959"/>
    <n v="3697"/>
    <n v="603"/>
    <n v="1349"/>
    <n v="1385"/>
    <n v="233"/>
    <n v="882"/>
    <n v="5755"/>
    <n v="2"/>
    <s v="legacy"/>
    <n v="1024"/>
    <n v="2"/>
    <n v="48000"/>
    <n v="-16"/>
    <s v="experiment"/>
    <x v="13"/>
    <s v="odd"/>
    <n v="119390"/>
    <n v="115691"/>
    <n v="2237"/>
    <n v="384889"/>
    <n v="386908"/>
    <n v="115680"/>
    <n v="384889"/>
    <n v="109918"/>
    <s v="NA"/>
    <n v="105956"/>
    <n v="64216"/>
    <n v="65859"/>
    <n v="851"/>
    <n v="848"/>
    <n v="384139"/>
    <n v="64215"/>
    <n v="64215"/>
    <n v="850"/>
    <n v="390469"/>
    <n v="388908"/>
    <n v="390703"/>
    <n v="64819"/>
    <n v="67209"/>
    <n v="64976"/>
    <n v="109918"/>
    <n v="107956"/>
    <n v="115674"/>
    <s v="NA"/>
    <n v="390469"/>
    <n v="105955"/>
    <n v="384138"/>
    <n v="142351"/>
    <s v="kosslyn_1978"/>
    <n v="36"/>
    <s v="17731.0"/>
    <n v="36"/>
    <s v="impossible"/>
    <s v="yes"/>
    <n v="1024"/>
    <n v="-190"/>
    <n v="264"/>
  </r>
  <r>
    <n v="100"/>
    <n v="100"/>
    <n v="486"/>
    <n v="48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6"/>
    <n v="36"/>
    <n v="1"/>
    <n v="36"/>
    <n v="13"/>
    <n v="0"/>
    <n v="13"/>
    <n v="1"/>
    <n v="1"/>
    <n v="0"/>
    <n v="0"/>
    <n v="36"/>
    <n v="1"/>
    <n v="1"/>
    <n v="0"/>
    <n v="36"/>
    <n v="36"/>
    <n v="50"/>
    <n v="1"/>
    <n v="1"/>
    <n v="1"/>
    <n v="13"/>
    <n v="13"/>
    <n v="13"/>
    <n v="1"/>
    <n v="36"/>
    <n v="13"/>
    <n v="36"/>
    <n v="0"/>
    <s v="stim0"/>
    <s v="-203.0"/>
    <s v="243.0"/>
    <s v="Tue Oct  7 16:49:13 2025"/>
    <s v="The main experiment item"/>
    <b v="0"/>
    <x v="14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Lac"/>
    <n v="36"/>
    <n v="2"/>
    <n v="0"/>
    <n v="6"/>
    <s v="D:\Important\cours\psyco\subject-15.csv"/>
    <s v="legacy"/>
    <n v="7"/>
    <b v="0"/>
    <s v="Neonatal Nightingale"/>
    <s v="4.1.0"/>
    <n v="37"/>
    <n v="0"/>
    <s v="q"/>
    <s v="space"/>
    <s v="space"/>
    <s v="space"/>
    <s v="space"/>
    <s v="space"/>
    <s v="q"/>
    <s v="space"/>
    <n v="1"/>
    <n v="287"/>
    <n v="287"/>
    <n v="306.45238095238096"/>
    <n v="293.20659513936107"/>
    <x v="23"/>
    <n v="22959"/>
    <n v="3697"/>
    <n v="603"/>
    <n v="1349"/>
    <n v="1385"/>
    <n v="287"/>
    <n v="882"/>
    <n v="5755"/>
    <n v="2"/>
    <s v="legacy"/>
    <n v="1024"/>
    <n v="2"/>
    <n v="48000"/>
    <n v="-16"/>
    <s v="experiment"/>
    <x v="13"/>
    <s v="odd"/>
    <n v="119390"/>
    <n v="115691"/>
    <n v="2237"/>
    <n v="391484"/>
    <n v="393608"/>
    <n v="115680"/>
    <n v="391484"/>
    <n v="109918"/>
    <s v="NA"/>
    <n v="105956"/>
    <n v="64216"/>
    <n v="65859"/>
    <n v="851"/>
    <n v="848"/>
    <n v="390734"/>
    <n v="64215"/>
    <n v="64215"/>
    <n v="850"/>
    <n v="397188"/>
    <n v="395608"/>
    <n v="397476"/>
    <n v="64819"/>
    <n v="67209"/>
    <n v="64976"/>
    <n v="109918"/>
    <n v="107956"/>
    <n v="115674"/>
    <s v="NA"/>
    <n v="397188"/>
    <n v="105955"/>
    <n v="390733"/>
    <n v="142351"/>
    <s v="kosslyn_1978"/>
    <n v="37"/>
    <s v="18018.0"/>
    <n v="37"/>
    <s v="possible"/>
    <s v="yes"/>
    <n v="1024"/>
    <n v="-190"/>
    <n v="264"/>
  </r>
  <r>
    <n v="100"/>
    <n v="100"/>
    <n v="487"/>
    <n v="48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7"/>
    <n v="37"/>
    <n v="1"/>
    <n v="37"/>
    <n v="13"/>
    <n v="0"/>
    <n v="13"/>
    <n v="1"/>
    <n v="1"/>
    <n v="0"/>
    <n v="0"/>
    <n v="37"/>
    <n v="1"/>
    <n v="1"/>
    <n v="0"/>
    <n v="37"/>
    <n v="37"/>
    <n v="51"/>
    <n v="1"/>
    <n v="1"/>
    <n v="1"/>
    <n v="13"/>
    <n v="13"/>
    <n v="13"/>
    <n v="1"/>
    <n v="37"/>
    <n v="13"/>
    <n v="37"/>
    <n v="0"/>
    <s v="stim0"/>
    <s v="-203.0"/>
    <s v="243.0"/>
    <s v="Tue Oct  7 16:49:13 2025"/>
    <s v="The main experiment item"/>
    <b v="0"/>
    <x v="15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Hutte"/>
    <n v="37"/>
    <n v="2"/>
    <n v="0"/>
    <n v="6"/>
    <s v="D:\Important\cours\psyco\subject-15.csv"/>
    <s v="legacy"/>
    <n v="7"/>
    <b v="0"/>
    <s v="Neonatal Nightingale"/>
    <s v="4.1.0"/>
    <n v="26"/>
    <n v="0"/>
    <s v="q"/>
    <s v="space"/>
    <s v="space"/>
    <s v="space"/>
    <s v="space"/>
    <s v="space"/>
    <s v="q"/>
    <s v="space"/>
    <n v="1"/>
    <n v="504"/>
    <n v="504"/>
    <n v="306.45238095238096"/>
    <n v="293.20659513936107"/>
    <x v="472"/>
    <n v="22959"/>
    <n v="3697"/>
    <n v="603"/>
    <n v="1349"/>
    <n v="1385"/>
    <n v="504"/>
    <n v="882"/>
    <n v="5755"/>
    <n v="2"/>
    <s v="legacy"/>
    <n v="1024"/>
    <n v="2"/>
    <n v="48000"/>
    <n v="-16"/>
    <s v="experiment"/>
    <x v="13"/>
    <s v="odd"/>
    <n v="119390"/>
    <n v="115691"/>
    <n v="2237"/>
    <n v="398256"/>
    <n v="400259"/>
    <n v="115680"/>
    <n v="398256"/>
    <n v="109918"/>
    <s v="NA"/>
    <n v="105956"/>
    <n v="64216"/>
    <n v="65859"/>
    <n v="851"/>
    <n v="848"/>
    <n v="397506"/>
    <n v="64215"/>
    <n v="64215"/>
    <n v="850"/>
    <n v="404208"/>
    <n v="402259"/>
    <n v="404712"/>
    <n v="64819"/>
    <n v="67209"/>
    <n v="64976"/>
    <n v="109918"/>
    <n v="107956"/>
    <n v="115674"/>
    <s v="NA"/>
    <n v="404208"/>
    <n v="105955"/>
    <n v="397505"/>
    <n v="142351"/>
    <s v="kosslyn_1978"/>
    <n v="38"/>
    <s v="18522.0"/>
    <n v="38"/>
    <s v="possible"/>
    <s v="yes"/>
    <n v="1024"/>
    <n v="-190"/>
    <n v="264"/>
  </r>
  <r>
    <n v="100"/>
    <n v="100"/>
    <n v="481"/>
    <n v="48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8"/>
    <n v="38"/>
    <n v="1"/>
    <n v="38"/>
    <n v="13"/>
    <n v="0"/>
    <n v="13"/>
    <n v="1"/>
    <n v="1"/>
    <n v="0"/>
    <n v="0"/>
    <n v="38"/>
    <n v="1"/>
    <n v="1"/>
    <n v="0"/>
    <n v="38"/>
    <n v="38"/>
    <n v="52"/>
    <n v="1"/>
    <n v="1"/>
    <n v="1"/>
    <n v="13"/>
    <n v="13"/>
    <n v="13"/>
    <n v="1"/>
    <n v="38"/>
    <n v="13"/>
    <n v="38"/>
    <n v="0"/>
    <s v="stim0"/>
    <s v="-203.0"/>
    <s v="243.0"/>
    <s v="Tue Oct  7 16:49:13 2025"/>
    <s v="The main experiment item"/>
    <b v="0"/>
    <x v="16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Sable"/>
    <n v="38"/>
    <n v="2"/>
    <n v="0"/>
    <n v="6"/>
    <s v="D:\Important\cours\psyco\subject-15.csv"/>
    <s v="legacy"/>
    <n v="7"/>
    <b v="0"/>
    <s v="Neonatal Nightingale"/>
    <s v="4.1.0"/>
    <n v="17"/>
    <n v="0"/>
    <s v="q"/>
    <s v="space"/>
    <s v="space"/>
    <s v="space"/>
    <s v="space"/>
    <s v="space"/>
    <s v="q"/>
    <s v="space"/>
    <n v="1"/>
    <n v="249"/>
    <n v="249"/>
    <n v="306.45238095238096"/>
    <n v="293.20659513936107"/>
    <x v="124"/>
    <n v="22959"/>
    <n v="3697"/>
    <n v="603"/>
    <n v="1349"/>
    <n v="1385"/>
    <n v="249"/>
    <n v="882"/>
    <n v="5755"/>
    <n v="2"/>
    <s v="legacy"/>
    <n v="1024"/>
    <n v="2"/>
    <n v="48000"/>
    <n v="-16"/>
    <s v="experiment"/>
    <x v="13"/>
    <s v="odd"/>
    <n v="119390"/>
    <n v="115691"/>
    <n v="2237"/>
    <n v="405496"/>
    <n v="407088"/>
    <n v="115680"/>
    <n v="405496"/>
    <n v="109918"/>
    <s v="NA"/>
    <n v="105956"/>
    <n v="64216"/>
    <n v="65859"/>
    <n v="851"/>
    <n v="848"/>
    <n v="404746"/>
    <n v="64215"/>
    <n v="64215"/>
    <n v="850"/>
    <n v="411098"/>
    <n v="409088"/>
    <n v="411347"/>
    <n v="64819"/>
    <n v="67209"/>
    <n v="64976"/>
    <n v="109918"/>
    <n v="107956"/>
    <n v="115674"/>
    <s v="NA"/>
    <n v="411098"/>
    <n v="105955"/>
    <n v="404745"/>
    <n v="142351"/>
    <s v="kosslyn_1978"/>
    <n v="39"/>
    <s v="18771.0"/>
    <n v="39"/>
    <s v="possible"/>
    <s v="yes"/>
    <n v="1024"/>
    <n v="-190"/>
    <n v="264"/>
  </r>
  <r>
    <n v="100"/>
    <n v="100"/>
    <n v="474"/>
    <n v="47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39"/>
    <n v="39"/>
    <n v="1"/>
    <n v="39"/>
    <n v="13"/>
    <n v="0"/>
    <n v="13"/>
    <n v="1"/>
    <n v="1"/>
    <n v="0"/>
    <n v="0"/>
    <n v="39"/>
    <n v="1"/>
    <n v="1"/>
    <n v="0"/>
    <n v="39"/>
    <n v="39"/>
    <n v="53"/>
    <n v="1"/>
    <n v="1"/>
    <n v="1"/>
    <n v="13"/>
    <n v="13"/>
    <n v="13"/>
    <n v="1"/>
    <n v="39"/>
    <n v="13"/>
    <n v="39"/>
    <n v="0"/>
    <s v="stim0"/>
    <s v="-203.0"/>
    <s v="243.0"/>
    <s v="Tue Oct  7 16:49:13 2025"/>
    <s v="The main experiment item"/>
    <b v="0"/>
    <x v="17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Arbre"/>
    <n v="39"/>
    <n v="2"/>
    <n v="0"/>
    <n v="6"/>
    <s v="D:\Important\cours\psyco\subject-15.csv"/>
    <s v="legacy"/>
    <n v="7"/>
    <b v="0"/>
    <s v="Neonatal Nightingale"/>
    <s v="4.1.0"/>
    <n v="12"/>
    <n v="0"/>
    <s v="q"/>
    <s v="space"/>
    <s v="space"/>
    <s v="space"/>
    <s v="space"/>
    <s v="space"/>
    <s v="q"/>
    <s v="space"/>
    <n v="1"/>
    <n v="220"/>
    <n v="220"/>
    <n v="306.45238095238096"/>
    <n v="293.20659513936107"/>
    <x v="473"/>
    <n v="22959"/>
    <n v="3697"/>
    <n v="603"/>
    <n v="1349"/>
    <n v="1385"/>
    <n v="220"/>
    <n v="882"/>
    <n v="5755"/>
    <n v="2"/>
    <s v="legacy"/>
    <n v="1024"/>
    <n v="2"/>
    <n v="48000"/>
    <n v="-16"/>
    <s v="experiment"/>
    <x v="13"/>
    <s v="odd"/>
    <n v="119390"/>
    <n v="115691"/>
    <n v="2237"/>
    <n v="412195"/>
    <n v="413958"/>
    <n v="115680"/>
    <n v="412195"/>
    <n v="109918"/>
    <s v="NA"/>
    <n v="105956"/>
    <n v="64216"/>
    <n v="65859"/>
    <n v="851"/>
    <n v="848"/>
    <n v="411445"/>
    <n v="64215"/>
    <n v="64215"/>
    <n v="850"/>
    <n v="418078"/>
    <n v="415958"/>
    <n v="418299"/>
    <n v="64819"/>
    <n v="67209"/>
    <n v="64976"/>
    <n v="109918"/>
    <n v="107956"/>
    <n v="115674"/>
    <s v="NA"/>
    <n v="418078"/>
    <n v="105955"/>
    <n v="411444"/>
    <n v="142351"/>
    <s v="kosslyn_1978"/>
    <n v="40"/>
    <s v="18991.0"/>
    <n v="40"/>
    <s v="possible"/>
    <s v="yes"/>
    <n v="1024"/>
    <n v="-190"/>
    <n v="264"/>
  </r>
  <r>
    <n v="100"/>
    <n v="100"/>
    <n v="468"/>
    <n v="46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0"/>
    <n v="40"/>
    <n v="1"/>
    <n v="40"/>
    <n v="13"/>
    <n v="0"/>
    <n v="13"/>
    <n v="1"/>
    <n v="1"/>
    <n v="0"/>
    <n v="0"/>
    <n v="40"/>
    <n v="1"/>
    <n v="1"/>
    <n v="0"/>
    <n v="40"/>
    <n v="40"/>
    <n v="54"/>
    <n v="1"/>
    <n v="1"/>
    <n v="1"/>
    <n v="13"/>
    <n v="13"/>
    <n v="13"/>
    <n v="1"/>
    <n v="40"/>
    <n v="13"/>
    <n v="40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pont"/>
    <n v="40"/>
    <n v="2"/>
    <n v="0"/>
    <n v="6"/>
    <s v="D:\Important\cours\psyco\subject-15.csv"/>
    <s v="legacy"/>
    <n v="7"/>
    <b v="0"/>
    <s v="Neonatal Nightingale"/>
    <s v="4.1.0"/>
    <n v="78"/>
    <n v="0"/>
    <s v="m"/>
    <s v="space"/>
    <s v="space"/>
    <s v="space"/>
    <s v="space"/>
    <s v="space"/>
    <s v="m"/>
    <s v="space"/>
    <n v="1"/>
    <n v="219"/>
    <s v="-"/>
    <n v="306.45238095238096"/>
    <n v="293.20659513936107"/>
    <x v="1"/>
    <n v="22959"/>
    <n v="3697"/>
    <n v="603"/>
    <n v="1349"/>
    <n v="1385"/>
    <n v="219"/>
    <n v="882"/>
    <n v="5755"/>
    <n v="2"/>
    <s v="legacy"/>
    <n v="1024"/>
    <n v="2"/>
    <n v="48000"/>
    <n v="-16"/>
    <s v="experiment"/>
    <x v="13"/>
    <s v="odd"/>
    <n v="119390"/>
    <n v="115691"/>
    <n v="2237"/>
    <n v="419149"/>
    <n v="421108"/>
    <n v="115680"/>
    <n v="419149"/>
    <n v="109918"/>
    <s v="NA"/>
    <n v="105956"/>
    <n v="64216"/>
    <n v="65859"/>
    <n v="851"/>
    <n v="848"/>
    <n v="418398"/>
    <n v="64215"/>
    <n v="64215"/>
    <n v="850"/>
    <n v="424648"/>
    <n v="423108"/>
    <n v="424868"/>
    <n v="64819"/>
    <n v="67209"/>
    <n v="64976"/>
    <n v="109918"/>
    <n v="107956"/>
    <n v="115674"/>
    <s v="NA"/>
    <n v="424648"/>
    <n v="105955"/>
    <n v="418397"/>
    <n v="142351"/>
    <s v="kosslyn_1978"/>
    <n v="41"/>
    <s v="19210.0"/>
    <n v="41"/>
    <s v="impossible"/>
    <s v="yes"/>
    <n v="1024"/>
    <n v="-190"/>
    <n v="264"/>
  </r>
  <r>
    <n v="100"/>
    <n v="100"/>
    <n v="463"/>
    <n v="46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1"/>
    <n v="41"/>
    <n v="1"/>
    <n v="41"/>
    <n v="13"/>
    <n v="0"/>
    <n v="13"/>
    <n v="1"/>
    <n v="1"/>
    <n v="0"/>
    <n v="0"/>
    <n v="41"/>
    <n v="1"/>
    <n v="1"/>
    <n v="0"/>
    <n v="41"/>
    <n v="41"/>
    <n v="55"/>
    <n v="1"/>
    <n v="1"/>
    <n v="1"/>
    <n v="13"/>
    <n v="13"/>
    <n v="13"/>
    <n v="1"/>
    <n v="41"/>
    <n v="13"/>
    <n v="41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Ruisseau"/>
    <n v="41"/>
    <n v="2"/>
    <n v="0"/>
    <n v="6"/>
    <s v="D:\Important\cours\psyco\subject-15.csv"/>
    <s v="legacy"/>
    <n v="7"/>
    <b v="0"/>
    <s v="Neonatal Nightingale"/>
    <s v="4.1.0"/>
    <n v="80"/>
    <n v="0"/>
    <s v="m"/>
    <s v="space"/>
    <s v="space"/>
    <s v="space"/>
    <s v="space"/>
    <s v="space"/>
    <s v="m"/>
    <s v="space"/>
    <n v="1"/>
    <n v="252"/>
    <s v="-"/>
    <n v="306.45238095238096"/>
    <n v="293.20659513936107"/>
    <x v="1"/>
    <n v="22959"/>
    <n v="3697"/>
    <n v="603"/>
    <n v="1349"/>
    <n v="1385"/>
    <n v="252"/>
    <n v="882"/>
    <n v="5755"/>
    <n v="2"/>
    <s v="legacy"/>
    <n v="1024"/>
    <n v="2"/>
    <n v="48000"/>
    <n v="-16"/>
    <s v="experiment"/>
    <x v="13"/>
    <s v="odd"/>
    <n v="119390"/>
    <n v="115691"/>
    <n v="2237"/>
    <n v="425650"/>
    <n v="427679"/>
    <n v="115680"/>
    <n v="425650"/>
    <n v="109918"/>
    <s v="NA"/>
    <n v="105956"/>
    <n v="64216"/>
    <n v="65859"/>
    <n v="851"/>
    <n v="848"/>
    <n v="424900"/>
    <n v="64215"/>
    <n v="64215"/>
    <n v="850"/>
    <n v="431388"/>
    <n v="429679"/>
    <n v="431641"/>
    <n v="64819"/>
    <n v="67209"/>
    <n v="64976"/>
    <n v="109918"/>
    <n v="107956"/>
    <n v="115674"/>
    <s v="NA"/>
    <n v="431388"/>
    <n v="105955"/>
    <n v="424899"/>
    <n v="142351"/>
    <s v="kosslyn_1978"/>
    <n v="42"/>
    <s v="19462.0"/>
    <n v="42"/>
    <s v="impossible"/>
    <s v="yes"/>
    <n v="1024"/>
    <n v="-190"/>
    <n v="264"/>
  </r>
  <r>
    <n v="100"/>
    <n v="100"/>
    <n v="460"/>
    <n v="46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2"/>
    <n v="42"/>
    <n v="1"/>
    <n v="42"/>
    <n v="13"/>
    <n v="0"/>
    <n v="13"/>
    <n v="1"/>
    <n v="1"/>
    <n v="0"/>
    <n v="0"/>
    <n v="42"/>
    <n v="1"/>
    <n v="1"/>
    <n v="0"/>
    <n v="42"/>
    <n v="42"/>
    <n v="56"/>
    <n v="1"/>
    <n v="1"/>
    <n v="1"/>
    <n v="13"/>
    <n v="13"/>
    <n v="13"/>
    <n v="1"/>
    <n v="42"/>
    <n v="13"/>
    <n v="42"/>
    <n v="0"/>
    <s v="stim0"/>
    <s v="-203.0"/>
    <s v="243.0"/>
    <s v="Tue Oct  7 16:49:13 2025"/>
    <s v="The main experiment item"/>
    <b v="0"/>
    <x v="18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Lac"/>
    <n v="42"/>
    <n v="2"/>
    <n v="0"/>
    <n v="6"/>
    <s v="D:\Important\cours\psyco\subject-15.csv"/>
    <s v="legacy"/>
    <n v="7"/>
    <b v="0"/>
    <s v="Neonatal Nightingale"/>
    <s v="4.1.0"/>
    <n v="13"/>
    <n v="0"/>
    <s v="q"/>
    <s v="space"/>
    <s v="space"/>
    <s v="space"/>
    <s v="space"/>
    <s v="space"/>
    <s v="q"/>
    <s v="space"/>
    <n v="1"/>
    <n v="344"/>
    <n v="344"/>
    <n v="306.45238095238096"/>
    <n v="293.20659513936107"/>
    <x v="474"/>
    <n v="22959"/>
    <n v="3697"/>
    <n v="603"/>
    <n v="1349"/>
    <n v="1385"/>
    <n v="344"/>
    <n v="882"/>
    <n v="5755"/>
    <n v="2"/>
    <s v="legacy"/>
    <n v="1024"/>
    <n v="2"/>
    <n v="48000"/>
    <n v="-16"/>
    <s v="experiment"/>
    <x v="13"/>
    <s v="odd"/>
    <n v="119390"/>
    <n v="115691"/>
    <n v="2237"/>
    <n v="432420"/>
    <n v="434178"/>
    <n v="115680"/>
    <n v="432420"/>
    <n v="109918"/>
    <s v="NA"/>
    <n v="105956"/>
    <n v="64216"/>
    <n v="65859"/>
    <n v="851"/>
    <n v="848"/>
    <n v="431670"/>
    <n v="64215"/>
    <n v="64215"/>
    <n v="850"/>
    <n v="437768"/>
    <n v="436178"/>
    <n v="438113"/>
    <n v="64819"/>
    <n v="67209"/>
    <n v="64976"/>
    <n v="109918"/>
    <n v="107956"/>
    <n v="115674"/>
    <s v="NA"/>
    <n v="437768"/>
    <n v="105955"/>
    <n v="431669"/>
    <n v="142351"/>
    <s v="kosslyn_1978"/>
    <n v="43"/>
    <s v="19806.0"/>
    <n v="43"/>
    <s v="possible"/>
    <s v="yes"/>
    <n v="1024"/>
    <n v="-190"/>
    <n v="264"/>
  </r>
  <r>
    <n v="100"/>
    <n v="100"/>
    <n v="452"/>
    <n v="45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3"/>
    <n v="43"/>
    <n v="1"/>
    <n v="43"/>
    <n v="13"/>
    <n v="0"/>
    <n v="13"/>
    <n v="1"/>
    <n v="1"/>
    <n v="0"/>
    <n v="0"/>
    <n v="43"/>
    <n v="1"/>
    <n v="1"/>
    <n v="0"/>
    <n v="43"/>
    <n v="43"/>
    <n v="57"/>
    <n v="1"/>
    <n v="1"/>
    <n v="1"/>
    <n v="13"/>
    <n v="13"/>
    <n v="13"/>
    <n v="1"/>
    <n v="43"/>
    <n v="13"/>
    <n v="43"/>
    <n v="0"/>
    <s v="stim0"/>
    <s v="-203.0"/>
    <s v="243.0"/>
    <s v="Tue Oct  7 16:49:13 2025"/>
    <s v="The main experiment item"/>
    <b v="0"/>
    <x v="19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Sable"/>
    <n v="43"/>
    <n v="2"/>
    <n v="0"/>
    <n v="6"/>
    <s v="D:\Important\cours\psyco\subject-15.csv"/>
    <s v="legacy"/>
    <n v="7"/>
    <b v="0"/>
    <s v="Neonatal Nightingale"/>
    <s v="4.1.0"/>
    <n v="10"/>
    <n v="0"/>
    <s v="q"/>
    <s v="space"/>
    <s v="space"/>
    <s v="space"/>
    <s v="space"/>
    <s v="space"/>
    <s v="q"/>
    <s v="space"/>
    <n v="1"/>
    <n v="115"/>
    <n v="115"/>
    <n v="306.45238095238096"/>
    <n v="293.20659513936107"/>
    <x v="475"/>
    <n v="22959"/>
    <n v="3697"/>
    <n v="603"/>
    <n v="1349"/>
    <n v="1385"/>
    <n v="115"/>
    <n v="882"/>
    <n v="5755"/>
    <n v="2"/>
    <s v="legacy"/>
    <n v="1024"/>
    <n v="2"/>
    <n v="48000"/>
    <n v="-16"/>
    <s v="experiment"/>
    <x v="13"/>
    <s v="odd"/>
    <n v="119390"/>
    <n v="115691"/>
    <n v="2237"/>
    <n v="438894"/>
    <n v="440578"/>
    <n v="115680"/>
    <n v="438894"/>
    <n v="109918"/>
    <s v="NA"/>
    <n v="105956"/>
    <n v="64216"/>
    <n v="65859"/>
    <n v="851"/>
    <n v="848"/>
    <n v="438144"/>
    <n v="64215"/>
    <n v="64215"/>
    <n v="850"/>
    <n v="444588"/>
    <n v="442578"/>
    <n v="444704"/>
    <n v="64819"/>
    <n v="67209"/>
    <n v="64976"/>
    <n v="109918"/>
    <n v="107956"/>
    <n v="115674"/>
    <s v="NA"/>
    <n v="444588"/>
    <n v="105955"/>
    <n v="438143"/>
    <n v="142351"/>
    <s v="kosslyn_1978"/>
    <n v="44"/>
    <s v="19921.0"/>
    <n v="44"/>
    <s v="possible"/>
    <s v="yes"/>
    <n v="1024"/>
    <n v="-190"/>
    <n v="264"/>
  </r>
  <r>
    <n v="100"/>
    <n v="100"/>
    <n v="451"/>
    <n v="45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4"/>
    <n v="44"/>
    <n v="1"/>
    <n v="44"/>
    <n v="13"/>
    <n v="0"/>
    <n v="13"/>
    <n v="1"/>
    <n v="1"/>
    <n v="0"/>
    <n v="0"/>
    <n v="44"/>
    <n v="1"/>
    <n v="1"/>
    <n v="0"/>
    <n v="44"/>
    <n v="44"/>
    <n v="58"/>
    <n v="1"/>
    <n v="1"/>
    <n v="1"/>
    <n v="13"/>
    <n v="13"/>
    <n v="13"/>
    <n v="1"/>
    <n v="44"/>
    <n v="13"/>
    <n v="44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phare"/>
    <n v="44"/>
    <n v="2"/>
    <n v="0"/>
    <n v="6"/>
    <s v="D:\Important\cours\psyco\subject-15.csv"/>
    <s v="legacy"/>
    <n v="7"/>
    <b v="0"/>
    <s v="Neonatal Nightingale"/>
    <s v="4.1.0"/>
    <n v="73"/>
    <n v="0"/>
    <s v="m"/>
    <s v="space"/>
    <s v="space"/>
    <s v="space"/>
    <s v="space"/>
    <s v="space"/>
    <s v="m"/>
    <s v="space"/>
    <n v="1"/>
    <n v="414"/>
    <s v="-"/>
    <n v="306.45238095238096"/>
    <n v="293.20659513936107"/>
    <x v="1"/>
    <n v="22959"/>
    <n v="3697"/>
    <n v="603"/>
    <n v="1349"/>
    <n v="1385"/>
    <n v="414"/>
    <n v="882"/>
    <n v="5755"/>
    <n v="2"/>
    <s v="legacy"/>
    <n v="1024"/>
    <n v="2"/>
    <n v="48000"/>
    <n v="-16"/>
    <s v="experiment"/>
    <x v="13"/>
    <s v="odd"/>
    <n v="119390"/>
    <n v="115691"/>
    <n v="2237"/>
    <n v="445569"/>
    <n v="447578"/>
    <n v="115680"/>
    <n v="445569"/>
    <n v="109918"/>
    <s v="NA"/>
    <n v="105956"/>
    <n v="64216"/>
    <n v="65859"/>
    <n v="851"/>
    <n v="848"/>
    <n v="444818"/>
    <n v="64215"/>
    <n v="64215"/>
    <n v="850"/>
    <n v="451288"/>
    <n v="449578"/>
    <n v="451703"/>
    <n v="64819"/>
    <n v="67209"/>
    <n v="64976"/>
    <n v="109918"/>
    <n v="107956"/>
    <n v="115674"/>
    <s v="NA"/>
    <n v="451288"/>
    <n v="105955"/>
    <n v="444817"/>
    <n v="142351"/>
    <s v="kosslyn_1978"/>
    <n v="45"/>
    <s v="20335.0"/>
    <n v="45"/>
    <s v="impossible"/>
    <s v="yes"/>
    <n v="1024"/>
    <n v="-190"/>
    <n v="264"/>
  </r>
  <r>
    <n v="100"/>
    <n v="100"/>
    <n v="443"/>
    <n v="44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5"/>
    <n v="45"/>
    <n v="1"/>
    <n v="45"/>
    <n v="13"/>
    <n v="0"/>
    <n v="13"/>
    <n v="1"/>
    <n v="1"/>
    <n v="0"/>
    <n v="0"/>
    <n v="45"/>
    <n v="1"/>
    <n v="1"/>
    <n v="0"/>
    <n v="45"/>
    <n v="45"/>
    <n v="59"/>
    <n v="1"/>
    <n v="1"/>
    <n v="1"/>
    <n v="13"/>
    <n v="13"/>
    <n v="13"/>
    <n v="1"/>
    <n v="45"/>
    <n v="13"/>
    <n v="45"/>
    <n v="0"/>
    <s v="stim0"/>
    <s v="-203.0"/>
    <s v="243.0"/>
    <s v="Tue Oct  7 16:49:13 2025"/>
    <s v="The main experiment item"/>
    <b v="0"/>
    <x v="20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Arbre"/>
    <n v="45"/>
    <n v="2"/>
    <n v="0"/>
    <n v="6"/>
    <s v="D:\Important\cours\psyco\subject-15.csv"/>
    <s v="legacy"/>
    <n v="7"/>
    <b v="0"/>
    <s v="Neonatal Nightingale"/>
    <s v="4.1.0"/>
    <n v="19"/>
    <n v="0"/>
    <s v="q"/>
    <s v="space"/>
    <s v="space"/>
    <s v="space"/>
    <s v="space"/>
    <s v="space"/>
    <s v="q"/>
    <s v="space"/>
    <n v="1"/>
    <n v="52"/>
    <n v="52"/>
    <n v="306.45238095238096"/>
    <n v="293.20659513936107"/>
    <x v="476"/>
    <n v="22959"/>
    <n v="3697"/>
    <n v="603"/>
    <n v="1349"/>
    <n v="1385"/>
    <n v="52"/>
    <n v="882"/>
    <n v="5755"/>
    <n v="2"/>
    <s v="legacy"/>
    <n v="1024"/>
    <n v="2"/>
    <n v="48000"/>
    <n v="-16"/>
    <s v="experiment"/>
    <x v="13"/>
    <s v="odd"/>
    <n v="119390"/>
    <n v="115691"/>
    <n v="2237"/>
    <n v="452572"/>
    <n v="454607"/>
    <n v="115680"/>
    <n v="452572"/>
    <n v="109918"/>
    <s v="NA"/>
    <n v="105956"/>
    <n v="64216"/>
    <n v="65859"/>
    <n v="851"/>
    <n v="848"/>
    <n v="451819"/>
    <n v="64215"/>
    <n v="64215"/>
    <n v="850"/>
    <n v="458718"/>
    <n v="456607"/>
    <n v="458771"/>
    <n v="64819"/>
    <n v="67209"/>
    <n v="64976"/>
    <n v="109918"/>
    <n v="107956"/>
    <n v="115674"/>
    <s v="NA"/>
    <n v="458718"/>
    <n v="105955"/>
    <n v="451818"/>
    <n v="142351"/>
    <s v="kosslyn_1978"/>
    <n v="46"/>
    <s v="20387.0"/>
    <n v="46"/>
    <s v="possible"/>
    <s v="yes"/>
    <n v="1024"/>
    <n v="-190"/>
    <n v="264"/>
  </r>
  <r>
    <n v="100"/>
    <n v="100"/>
    <n v="439"/>
    <n v="43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6"/>
    <n v="46"/>
    <n v="1"/>
    <n v="46"/>
    <n v="13"/>
    <n v="0"/>
    <n v="13"/>
    <n v="1"/>
    <n v="1"/>
    <n v="0"/>
    <n v="0"/>
    <n v="46"/>
    <n v="1"/>
    <n v="1"/>
    <n v="0"/>
    <n v="46"/>
    <n v="46"/>
    <n v="60"/>
    <n v="1"/>
    <n v="1"/>
    <n v="1"/>
    <n v="13"/>
    <n v="13"/>
    <n v="13"/>
    <n v="1"/>
    <n v="46"/>
    <n v="13"/>
    <n v="46"/>
    <n v="0"/>
    <s v="stim0"/>
    <s v="-203.0"/>
    <s v="243.0"/>
    <s v="Tue Oct  7 16:49:13 2025"/>
    <s v="The main experiment item"/>
    <b v="0"/>
    <x v="21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Hutte"/>
    <n v="46"/>
    <n v="2"/>
    <n v="0"/>
    <n v="6"/>
    <s v="D:\Important\cours\psyco\subject-15.csv"/>
    <s v="legacy"/>
    <n v="7"/>
    <b v="0"/>
    <s v="Neonatal Nightingale"/>
    <s v="4.1.0"/>
    <n v="23"/>
    <n v="0"/>
    <s v="q"/>
    <s v="space"/>
    <s v="space"/>
    <s v="space"/>
    <s v="space"/>
    <s v="space"/>
    <s v="q"/>
    <s v="space"/>
    <n v="1"/>
    <n v="270"/>
    <n v="270"/>
    <n v="306.45238095238096"/>
    <n v="293.20659513936107"/>
    <x v="477"/>
    <n v="22959"/>
    <n v="3697"/>
    <n v="603"/>
    <n v="1349"/>
    <n v="1385"/>
    <n v="270"/>
    <n v="882"/>
    <n v="5755"/>
    <n v="2"/>
    <s v="legacy"/>
    <n v="1024"/>
    <n v="2"/>
    <n v="48000"/>
    <n v="-16"/>
    <s v="experiment"/>
    <x v="13"/>
    <s v="odd"/>
    <n v="119390"/>
    <n v="115691"/>
    <n v="2237"/>
    <n v="459556"/>
    <n v="461258"/>
    <n v="115680"/>
    <n v="459556"/>
    <n v="109918"/>
    <s v="NA"/>
    <n v="105956"/>
    <n v="64216"/>
    <n v="65859"/>
    <n v="851"/>
    <n v="848"/>
    <n v="458806"/>
    <n v="64215"/>
    <n v="64215"/>
    <n v="850"/>
    <n v="465198"/>
    <n v="463258"/>
    <n v="465469"/>
    <n v="64819"/>
    <n v="67209"/>
    <n v="64976"/>
    <n v="109918"/>
    <n v="107956"/>
    <n v="115674"/>
    <s v="NA"/>
    <n v="465198"/>
    <n v="105955"/>
    <n v="458805"/>
    <n v="142351"/>
    <s v="kosslyn_1978"/>
    <n v="47"/>
    <s v="20657.0"/>
    <n v="47"/>
    <s v="possible"/>
    <s v="yes"/>
    <n v="1024"/>
    <n v="-190"/>
    <n v="264"/>
  </r>
  <r>
    <n v="100"/>
    <n v="100"/>
    <n v="436"/>
    <n v="43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47"/>
    <n v="47"/>
    <n v="1"/>
    <n v="47"/>
    <n v="13"/>
    <n v="0"/>
    <n v="13"/>
    <n v="1"/>
    <n v="1"/>
    <n v="0"/>
    <n v="0"/>
    <n v="47"/>
    <n v="1"/>
    <n v="1"/>
    <n v="0"/>
    <n v="47"/>
    <n v="47"/>
    <n v="61"/>
    <n v="1"/>
    <n v="1"/>
    <n v="1"/>
    <n v="13"/>
    <n v="13"/>
    <n v="13"/>
    <n v="1"/>
    <n v="47"/>
    <n v="13"/>
    <n v="47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tour"/>
    <n v="47"/>
    <n v="2"/>
    <n v="0"/>
    <n v="6"/>
    <s v="D:\Important\cours\psyco\subject-15.csv"/>
    <s v="legacy"/>
    <n v="7"/>
    <b v="0"/>
    <s v="Neonatal Nightingale"/>
    <s v="4.1.0"/>
    <n v="64"/>
    <n v="0"/>
    <s v="m"/>
    <s v="space"/>
    <s v="space"/>
    <s v="space"/>
    <s v="space"/>
    <s v="space"/>
    <s v="m"/>
    <s v="space"/>
    <n v="1"/>
    <n v="316"/>
    <s v="-"/>
    <n v="306.45238095238096"/>
    <n v="293.20659513936107"/>
    <x v="1"/>
    <n v="22959"/>
    <n v="3697"/>
    <n v="603"/>
    <n v="1349"/>
    <n v="1385"/>
    <n v="316"/>
    <n v="882"/>
    <n v="5755"/>
    <n v="2"/>
    <s v="legacy"/>
    <n v="1024"/>
    <n v="2"/>
    <n v="48000"/>
    <n v="-16"/>
    <s v="experiment"/>
    <x v="13"/>
    <s v="odd"/>
    <n v="119390"/>
    <n v="115691"/>
    <n v="2237"/>
    <n v="466248"/>
    <n v="468379"/>
    <n v="115680"/>
    <n v="466247"/>
    <n v="109918"/>
    <s v="NA"/>
    <n v="105956"/>
    <n v="64216"/>
    <n v="65859"/>
    <n v="851"/>
    <n v="848"/>
    <n v="465497"/>
    <n v="64215"/>
    <n v="64215"/>
    <n v="850"/>
    <n v="471668"/>
    <n v="470379"/>
    <n v="471985"/>
    <n v="64819"/>
    <n v="67209"/>
    <n v="64976"/>
    <n v="109918"/>
    <n v="107956"/>
    <n v="115674"/>
    <s v="NA"/>
    <n v="471668"/>
    <n v="105955"/>
    <n v="465496"/>
    <n v="142351"/>
    <s v="kosslyn_1978"/>
    <n v="48"/>
    <s v="20973.0"/>
    <n v="48"/>
    <s v="impossible"/>
    <s v="yes"/>
    <n v="1024"/>
    <n v="-190"/>
    <n v="264"/>
  </r>
  <r>
    <n v="100"/>
    <n v="100"/>
    <n v="435"/>
    <n v="43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8"/>
    <n v="48"/>
    <n v="1"/>
    <n v="48"/>
    <n v="13"/>
    <n v="0"/>
    <n v="13"/>
    <n v="1"/>
    <n v="1"/>
    <n v="0"/>
    <n v="0"/>
    <n v="48"/>
    <n v="1"/>
    <n v="1"/>
    <n v="0"/>
    <n v="48"/>
    <n v="48"/>
    <n v="62"/>
    <n v="1"/>
    <n v="1"/>
    <n v="1"/>
    <n v="13"/>
    <n v="13"/>
    <n v="13"/>
    <n v="1"/>
    <n v="48"/>
    <n v="13"/>
    <n v="48"/>
    <n v="0"/>
    <s v="stim0"/>
    <s v="-203.0"/>
    <s v="243.0"/>
    <s v="Tue Oct  7 16:49:13 2025"/>
    <s v="The main experiment item"/>
    <b v="0"/>
    <x v="16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Lac"/>
    <n v="48"/>
    <n v="2"/>
    <n v="0"/>
    <n v="6"/>
    <s v="D:\Important\cours\psyco\subject-15.csv"/>
    <s v="legacy"/>
    <n v="7"/>
    <b v="0"/>
    <s v="Neonatal Nightingale"/>
    <s v="4.1.0"/>
    <n v="38"/>
    <n v="0"/>
    <s v="q"/>
    <s v="space"/>
    <s v="space"/>
    <s v="space"/>
    <s v="space"/>
    <s v="space"/>
    <s v="q"/>
    <s v="space"/>
    <n v="1"/>
    <n v="383"/>
    <n v="383"/>
    <n v="306.45238095238096"/>
    <n v="293.20659513936107"/>
    <x v="478"/>
    <n v="22959"/>
    <n v="3697"/>
    <n v="603"/>
    <n v="1349"/>
    <n v="1385"/>
    <n v="383"/>
    <n v="882"/>
    <n v="5755"/>
    <n v="2"/>
    <s v="legacy"/>
    <n v="1024"/>
    <n v="2"/>
    <n v="48000"/>
    <n v="-16"/>
    <s v="experiment"/>
    <x v="13"/>
    <s v="odd"/>
    <n v="119390"/>
    <n v="115691"/>
    <n v="2237"/>
    <n v="472765"/>
    <n v="474778"/>
    <n v="115680"/>
    <n v="472765"/>
    <n v="109918"/>
    <s v="NA"/>
    <n v="105956"/>
    <n v="64216"/>
    <n v="65859"/>
    <n v="851"/>
    <n v="848"/>
    <n v="472014"/>
    <n v="64215"/>
    <n v="64215"/>
    <n v="850"/>
    <n v="478368"/>
    <n v="476778"/>
    <n v="478752"/>
    <n v="64819"/>
    <n v="67209"/>
    <n v="64976"/>
    <n v="109918"/>
    <n v="107956"/>
    <n v="115674"/>
    <s v="NA"/>
    <n v="478368"/>
    <n v="105955"/>
    <n v="472014"/>
    <n v="142351"/>
    <s v="kosslyn_1978"/>
    <n v="49"/>
    <s v="21356.0"/>
    <n v="49"/>
    <s v="possible"/>
    <s v="yes"/>
    <n v="1024"/>
    <n v="-190"/>
    <n v="264"/>
  </r>
  <r>
    <n v="100"/>
    <n v="100"/>
    <n v="428"/>
    <n v="42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49"/>
    <n v="49"/>
    <n v="1"/>
    <n v="49"/>
    <n v="13"/>
    <n v="0"/>
    <n v="13"/>
    <n v="1"/>
    <n v="1"/>
    <n v="0"/>
    <n v="0"/>
    <n v="49"/>
    <n v="1"/>
    <n v="1"/>
    <n v="0"/>
    <n v="49"/>
    <n v="49"/>
    <n v="63"/>
    <n v="1"/>
    <n v="1"/>
    <n v="1"/>
    <n v="13"/>
    <n v="13"/>
    <n v="13"/>
    <n v="1"/>
    <n v="49"/>
    <n v="13"/>
    <n v="49"/>
    <n v="0"/>
    <s v="stim0"/>
    <s v="-203.0"/>
    <s v="243.0"/>
    <s v="Tue Oct  7 16:49:13 2025"/>
    <s v="The main experiment item"/>
    <b v="0"/>
    <x v="17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puits"/>
    <n v="49"/>
    <n v="2"/>
    <n v="0"/>
    <n v="6"/>
    <s v="D:\Important\cours\psyco\subject-15.csv"/>
    <s v="legacy"/>
    <n v="7"/>
    <b v="0"/>
    <s v="Neonatal Nightingale"/>
    <s v="4.1.0"/>
    <n v="33"/>
    <n v="0"/>
    <s v="q"/>
    <s v="space"/>
    <s v="space"/>
    <s v="space"/>
    <s v="space"/>
    <s v="space"/>
    <s v="q"/>
    <s v="space"/>
    <n v="1"/>
    <n v="46"/>
    <n v="46"/>
    <n v="306.45238095238096"/>
    <n v="293.20659513936107"/>
    <x v="479"/>
    <n v="22959"/>
    <n v="3697"/>
    <n v="603"/>
    <n v="1349"/>
    <n v="1385"/>
    <n v="46"/>
    <n v="882"/>
    <n v="5755"/>
    <n v="2"/>
    <s v="legacy"/>
    <n v="1024"/>
    <n v="2"/>
    <n v="48000"/>
    <n v="-16"/>
    <s v="experiment"/>
    <x v="13"/>
    <s v="odd"/>
    <n v="119390"/>
    <n v="115691"/>
    <n v="2237"/>
    <n v="479598"/>
    <n v="481738"/>
    <n v="115680"/>
    <n v="479598"/>
    <n v="109918"/>
    <s v="NA"/>
    <n v="105956"/>
    <n v="64216"/>
    <n v="65859"/>
    <n v="851"/>
    <n v="848"/>
    <n v="478847"/>
    <n v="64215"/>
    <n v="64215"/>
    <n v="850"/>
    <n v="485488"/>
    <n v="483738"/>
    <n v="485536"/>
    <n v="64819"/>
    <n v="67209"/>
    <n v="64976"/>
    <n v="109918"/>
    <n v="107956"/>
    <n v="115674"/>
    <s v="NA"/>
    <n v="485488"/>
    <n v="105955"/>
    <n v="478846"/>
    <n v="142351"/>
    <s v="kosslyn_1978"/>
    <n v="50"/>
    <s v="21402.0"/>
    <n v="50"/>
    <s v="possible"/>
    <s v="yes"/>
    <n v="1024"/>
    <n v="-190"/>
    <n v="264"/>
  </r>
  <r>
    <n v="100"/>
    <n v="100"/>
    <n v="423"/>
    <n v="42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0"/>
    <n v="50"/>
    <n v="1"/>
    <n v="50"/>
    <n v="13"/>
    <n v="0"/>
    <n v="13"/>
    <n v="1"/>
    <n v="1"/>
    <n v="0"/>
    <n v="0"/>
    <n v="50"/>
    <n v="1"/>
    <n v="1"/>
    <n v="0"/>
    <n v="50"/>
    <n v="50"/>
    <n v="64"/>
    <n v="1"/>
    <n v="1"/>
    <n v="1"/>
    <n v="13"/>
    <n v="13"/>
    <n v="13"/>
    <n v="1"/>
    <n v="50"/>
    <n v="13"/>
    <n v="50"/>
    <n v="0"/>
    <s v="stim0"/>
    <s v="-203.0"/>
    <s v="243.0"/>
    <s v="Tue Oct  7 16:49:13 2025"/>
    <s v="The main experiment item"/>
    <b v="0"/>
    <x v="1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Herbe"/>
    <n v="50"/>
    <n v="2"/>
    <n v="0"/>
    <n v="6"/>
    <s v="D:\Important\cours\psyco\subject-15.csv"/>
    <s v="legacy"/>
    <n v="7"/>
    <b v="0"/>
    <s v="Neonatal Nightingale"/>
    <s v="4.1.0"/>
    <n v="11"/>
    <n v="0"/>
    <s v="q"/>
    <s v="space"/>
    <s v="space"/>
    <s v="space"/>
    <s v="space"/>
    <s v="space"/>
    <s v="q"/>
    <s v="space"/>
    <n v="1"/>
    <n v="221"/>
    <n v="221"/>
    <n v="306.45238095238096"/>
    <n v="293.20659513936107"/>
    <x v="67"/>
    <n v="22959"/>
    <n v="3697"/>
    <n v="603"/>
    <n v="1349"/>
    <n v="1385"/>
    <n v="221"/>
    <n v="882"/>
    <n v="5755"/>
    <n v="2"/>
    <s v="legacy"/>
    <n v="1024"/>
    <n v="2"/>
    <n v="48000"/>
    <n v="-16"/>
    <s v="experiment"/>
    <x v="13"/>
    <s v="odd"/>
    <n v="119390"/>
    <n v="115691"/>
    <n v="2237"/>
    <n v="486411"/>
    <n v="488109"/>
    <n v="115680"/>
    <n v="486411"/>
    <n v="109918"/>
    <s v="NA"/>
    <n v="105956"/>
    <n v="64216"/>
    <n v="65859"/>
    <n v="851"/>
    <n v="848"/>
    <n v="485661"/>
    <n v="64215"/>
    <n v="64215"/>
    <n v="850"/>
    <n v="492058"/>
    <n v="490109"/>
    <n v="492280"/>
    <n v="64819"/>
    <n v="67209"/>
    <n v="64976"/>
    <n v="109918"/>
    <n v="107956"/>
    <n v="115674"/>
    <s v="NA"/>
    <n v="492058"/>
    <n v="105955"/>
    <n v="485661"/>
    <n v="142351"/>
    <s v="kosslyn_1978"/>
    <n v="51"/>
    <s v="21623.0"/>
    <n v="51"/>
    <s v="possible"/>
    <s v="yes"/>
    <n v="1024"/>
    <n v="-190"/>
    <n v="264"/>
  </r>
  <r>
    <n v="100"/>
    <n v="100"/>
    <n v="416"/>
    <n v="41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1"/>
    <n v="51"/>
    <n v="1"/>
    <n v="51"/>
    <n v="13"/>
    <n v="0"/>
    <n v="13"/>
    <n v="1"/>
    <n v="1"/>
    <n v="0"/>
    <n v="0"/>
    <n v="51"/>
    <n v="1"/>
    <n v="1"/>
    <n v="0"/>
    <n v="51"/>
    <n v="51"/>
    <n v="65"/>
    <n v="1"/>
    <n v="1"/>
    <n v="1"/>
    <n v="13"/>
    <n v="13"/>
    <n v="13"/>
    <n v="1"/>
    <n v="51"/>
    <n v="13"/>
    <n v="51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Colline"/>
    <n v="51"/>
    <n v="2"/>
    <n v="0"/>
    <n v="6"/>
    <s v="D:\Important\cours\psyco\subject-15.csv"/>
    <s v="legacy"/>
    <n v="7"/>
    <b v="0"/>
    <s v="Neonatal Nightingale"/>
    <s v="4.1.0"/>
    <n v="56"/>
    <n v="0"/>
    <s v="m"/>
    <s v="space"/>
    <s v="space"/>
    <s v="space"/>
    <s v="space"/>
    <s v="space"/>
    <s v="m"/>
    <s v="space"/>
    <n v="1"/>
    <n v="52"/>
    <s v="-"/>
    <n v="306.45238095238096"/>
    <n v="293.20659513936107"/>
    <x v="1"/>
    <n v="22959"/>
    <n v="3697"/>
    <n v="603"/>
    <n v="1349"/>
    <n v="1385"/>
    <n v="52"/>
    <n v="882"/>
    <n v="5755"/>
    <n v="2"/>
    <s v="legacy"/>
    <n v="1024"/>
    <n v="2"/>
    <n v="48000"/>
    <n v="-16"/>
    <s v="experiment"/>
    <x v="13"/>
    <s v="odd"/>
    <n v="119390"/>
    <n v="115691"/>
    <n v="2237"/>
    <n v="493063"/>
    <n v="494828"/>
    <n v="115680"/>
    <n v="493062"/>
    <n v="109918"/>
    <s v="NA"/>
    <n v="105956"/>
    <n v="64216"/>
    <n v="65859"/>
    <n v="851"/>
    <n v="848"/>
    <n v="0"/>
    <n v="64215"/>
    <n v="64215"/>
    <n v="850"/>
    <n v="498588"/>
    <n v="496828"/>
    <n v="498641"/>
    <n v="64819"/>
    <n v="67209"/>
    <n v="64976"/>
    <n v="109918"/>
    <n v="107956"/>
    <n v="115674"/>
    <s v="NA"/>
    <n v="498588"/>
    <n v="105955"/>
    <n v="0"/>
    <n v="142351"/>
    <s v="kosslyn_1978"/>
    <n v="52"/>
    <s v="21675.0"/>
    <n v="52"/>
    <s v="impossible"/>
    <s v="yes"/>
    <n v="1024"/>
    <n v="-190"/>
    <n v="264"/>
  </r>
  <r>
    <n v="100"/>
    <n v="100"/>
    <n v="413"/>
    <n v="41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2"/>
    <n v="52"/>
    <n v="1"/>
    <n v="52"/>
    <n v="13"/>
    <n v="0"/>
    <n v="13"/>
    <n v="1"/>
    <n v="1"/>
    <n v="0"/>
    <n v="0"/>
    <n v="52"/>
    <n v="1"/>
    <n v="1"/>
    <n v="0"/>
    <n v="52"/>
    <n v="52"/>
    <n v="66"/>
    <n v="1"/>
    <n v="1"/>
    <n v="1"/>
    <n v="13"/>
    <n v="13"/>
    <n v="13"/>
    <n v="1"/>
    <n v="52"/>
    <n v="13"/>
    <n v="52"/>
    <n v="0"/>
    <s v="stim0"/>
    <s v="-203.0"/>
    <s v="243.0"/>
    <s v="Tue Oct  7 16:49:13 2025"/>
    <s v="The main experiment item"/>
    <b v="0"/>
    <x v="15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Sable"/>
    <n v="52"/>
    <n v="2"/>
    <n v="0"/>
    <n v="6"/>
    <s v="D:\Important\cours\psyco\subject-15.csv"/>
    <s v="legacy"/>
    <n v="7"/>
    <b v="0"/>
    <s v="Neonatal Nightingale"/>
    <s v="4.1.0"/>
    <n v="5"/>
    <n v="0"/>
    <s v="q"/>
    <s v="space"/>
    <s v="space"/>
    <s v="space"/>
    <s v="space"/>
    <s v="space"/>
    <s v="q"/>
    <s v="space"/>
    <n v="1"/>
    <n v="250"/>
    <n v="250"/>
    <n v="306.45238095238096"/>
    <n v="293.20659513936107"/>
    <x v="171"/>
    <n v="22959"/>
    <n v="3697"/>
    <n v="603"/>
    <n v="1349"/>
    <n v="1385"/>
    <n v="250"/>
    <n v="882"/>
    <n v="5755"/>
    <n v="2"/>
    <s v="legacy"/>
    <n v="1024"/>
    <n v="2"/>
    <n v="48000"/>
    <n v="-16"/>
    <s v="experiment"/>
    <x v="13"/>
    <s v="odd"/>
    <n v="119390"/>
    <n v="115691"/>
    <n v="2237"/>
    <n v="499420"/>
    <n v="501378"/>
    <n v="115680"/>
    <n v="499420"/>
    <n v="109918"/>
    <s v="NA"/>
    <n v="105956"/>
    <n v="64216"/>
    <n v="65859"/>
    <n v="851"/>
    <n v="848"/>
    <n v="498670"/>
    <n v="64215"/>
    <n v="64215"/>
    <n v="850"/>
    <n v="505389"/>
    <n v="503378"/>
    <n v="505640"/>
    <n v="64819"/>
    <n v="67209"/>
    <n v="64976"/>
    <n v="109918"/>
    <n v="107956"/>
    <n v="115674"/>
    <s v="NA"/>
    <n v="505389"/>
    <n v="105955"/>
    <n v="498670"/>
    <n v="142351"/>
    <s v="kosslyn_1978"/>
    <n v="53"/>
    <s v="21925.0"/>
    <n v="53"/>
    <s v="possible"/>
    <s v="yes"/>
    <n v="1024"/>
    <n v="-190"/>
    <n v="264"/>
  </r>
  <r>
    <n v="98"/>
    <n v="98"/>
    <n v="423"/>
    <n v="423"/>
    <s v="#ffffff"/>
    <s v="legacy"/>
    <s v="legacy"/>
    <s v="legacy"/>
    <n v="0"/>
    <s v="uniform"/>
    <n v="0"/>
    <s v="undefined"/>
    <s v="undefined"/>
    <s v="undefined"/>
    <n v="0"/>
    <s v="undefined"/>
    <s v="undefined"/>
    <s v="m"/>
    <n v="0"/>
    <n v="1"/>
    <n v="0"/>
    <n v="53"/>
    <n v="53"/>
    <n v="1"/>
    <n v="53"/>
    <n v="13"/>
    <n v="0"/>
    <n v="13"/>
    <n v="1"/>
    <n v="1"/>
    <n v="0"/>
    <n v="0"/>
    <n v="53"/>
    <n v="1"/>
    <n v="1"/>
    <n v="0"/>
    <n v="53"/>
    <n v="53"/>
    <n v="67"/>
    <n v="1"/>
    <n v="1"/>
    <n v="1"/>
    <n v="13"/>
    <n v="13"/>
    <n v="13"/>
    <n v="1"/>
    <n v="53"/>
    <n v="13"/>
    <n v="53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tour"/>
    <n v="53"/>
    <n v="2"/>
    <n v="0"/>
    <n v="6"/>
    <s v="D:\Important\cours\psyco\subject-15.csv"/>
    <s v="legacy"/>
    <n v="7"/>
    <b v="0"/>
    <s v="Neonatal Nightingale"/>
    <s v="4.1.0"/>
    <n v="66"/>
    <n v="0"/>
    <s v="q"/>
    <s v="space"/>
    <s v="space"/>
    <s v="space"/>
    <s v="space"/>
    <s v="space"/>
    <s v="q"/>
    <s v="space"/>
    <n v="1"/>
    <n v="945"/>
    <s v="-"/>
    <n v="306.45238095238096"/>
    <n v="293.20659513936107"/>
    <x v="1"/>
    <n v="22959"/>
    <n v="3697"/>
    <n v="603"/>
    <n v="1349"/>
    <n v="1385"/>
    <n v="945"/>
    <n v="882"/>
    <n v="5755"/>
    <n v="2"/>
    <s v="legacy"/>
    <n v="1024"/>
    <n v="2"/>
    <n v="48000"/>
    <n v="-16"/>
    <s v="experiment"/>
    <x v="13"/>
    <s v="odd"/>
    <n v="119390"/>
    <n v="115691"/>
    <n v="2237"/>
    <n v="506419"/>
    <n v="508188"/>
    <n v="115680"/>
    <n v="506419"/>
    <n v="109918"/>
    <s v="NA"/>
    <n v="105956"/>
    <n v="64216"/>
    <n v="65859"/>
    <n v="851"/>
    <n v="848"/>
    <n v="505668"/>
    <n v="64215"/>
    <n v="64215"/>
    <n v="850"/>
    <n v="511468"/>
    <n v="510188"/>
    <n v="512414"/>
    <n v="64819"/>
    <n v="67209"/>
    <n v="64976"/>
    <n v="109918"/>
    <n v="107956"/>
    <n v="115674"/>
    <s v="NA"/>
    <n v="511468"/>
    <n v="105955"/>
    <n v="505667"/>
    <n v="142351"/>
    <s v="kosslyn_1978"/>
    <n v="53"/>
    <s v="22870.0"/>
    <n v="54"/>
    <s v="impossible"/>
    <s v="yes"/>
    <n v="1024"/>
    <n v="-190"/>
    <n v="264"/>
  </r>
  <r>
    <n v="98"/>
    <n v="98"/>
    <n v="421"/>
    <n v="42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4"/>
    <n v="54"/>
    <n v="1"/>
    <n v="54"/>
    <n v="13"/>
    <n v="0"/>
    <n v="13"/>
    <n v="1"/>
    <n v="1"/>
    <n v="0"/>
    <n v="0"/>
    <n v="54"/>
    <n v="1"/>
    <n v="1"/>
    <n v="0"/>
    <n v="54"/>
    <n v="54"/>
    <n v="68"/>
    <n v="1"/>
    <n v="1"/>
    <n v="1"/>
    <n v="13"/>
    <n v="13"/>
    <n v="13"/>
    <n v="1"/>
    <n v="54"/>
    <n v="13"/>
    <n v="54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vallee"/>
    <n v="54"/>
    <n v="2"/>
    <n v="0"/>
    <n v="6"/>
    <s v="D:\Important\cours\psyco\subject-15.csv"/>
    <s v="legacy"/>
    <n v="7"/>
    <b v="0"/>
    <s v="Neonatal Nightingale"/>
    <s v="4.1.0"/>
    <n v="43"/>
    <n v="0"/>
    <s v="m"/>
    <s v="space"/>
    <s v="space"/>
    <s v="space"/>
    <s v="space"/>
    <s v="space"/>
    <s v="m"/>
    <s v="space"/>
    <n v="1"/>
    <n v="288"/>
    <s v="-"/>
    <n v="306.45238095238096"/>
    <n v="293.20659513936107"/>
    <x v="1"/>
    <n v="22959"/>
    <n v="3697"/>
    <n v="603"/>
    <n v="1349"/>
    <n v="1385"/>
    <n v="288"/>
    <n v="882"/>
    <n v="5755"/>
    <n v="2"/>
    <s v="legacy"/>
    <n v="1024"/>
    <n v="2"/>
    <n v="48000"/>
    <n v="-16"/>
    <s v="experiment"/>
    <x v="13"/>
    <s v="odd"/>
    <n v="119390"/>
    <n v="115691"/>
    <n v="2237"/>
    <n v="513264"/>
    <n v="515208"/>
    <n v="115680"/>
    <n v="513263"/>
    <n v="109918"/>
    <s v="NA"/>
    <n v="105956"/>
    <n v="64216"/>
    <n v="65859"/>
    <n v="851"/>
    <n v="848"/>
    <n v="512512"/>
    <n v="64215"/>
    <n v="64215"/>
    <n v="850"/>
    <n v="519069"/>
    <n v="517208"/>
    <n v="519358"/>
    <n v="64819"/>
    <n v="67209"/>
    <n v="64976"/>
    <n v="109918"/>
    <n v="107956"/>
    <n v="115674"/>
    <s v="NA"/>
    <n v="519069"/>
    <n v="105955"/>
    <n v="512511"/>
    <n v="142351"/>
    <s v="kosslyn_1978"/>
    <n v="54"/>
    <s v="23158.0"/>
    <n v="55"/>
    <s v="impossible"/>
    <s v="yes"/>
    <n v="1024"/>
    <n v="-190"/>
    <n v="264"/>
  </r>
  <r>
    <n v="98"/>
    <n v="98"/>
    <n v="416"/>
    <n v="41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5"/>
    <n v="55"/>
    <n v="1"/>
    <n v="55"/>
    <n v="13"/>
    <n v="0"/>
    <n v="13"/>
    <n v="1"/>
    <n v="1"/>
    <n v="0"/>
    <n v="0"/>
    <n v="55"/>
    <n v="1"/>
    <n v="1"/>
    <n v="0"/>
    <n v="55"/>
    <n v="55"/>
    <n v="69"/>
    <n v="1"/>
    <n v="1"/>
    <n v="1"/>
    <n v="13"/>
    <n v="13"/>
    <n v="13"/>
    <n v="1"/>
    <n v="55"/>
    <n v="13"/>
    <n v="55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grotte"/>
    <n v="55"/>
    <n v="2"/>
    <n v="0"/>
    <n v="6"/>
    <s v="D:\Important\cours\psyco\subject-15.csv"/>
    <s v="legacy"/>
    <n v="7"/>
    <b v="0"/>
    <s v="Neonatal Nightingale"/>
    <s v="4.1.0"/>
    <n v="62"/>
    <n v="0"/>
    <s v="m"/>
    <s v="space"/>
    <s v="space"/>
    <s v="space"/>
    <s v="space"/>
    <s v="space"/>
    <s v="m"/>
    <s v="space"/>
    <n v="1"/>
    <n v="184"/>
    <s v="-"/>
    <n v="306.45238095238096"/>
    <n v="293.20659513936107"/>
    <x v="1"/>
    <n v="22959"/>
    <n v="3697"/>
    <n v="603"/>
    <n v="1349"/>
    <n v="1385"/>
    <n v="184"/>
    <n v="882"/>
    <n v="5755"/>
    <n v="2"/>
    <s v="legacy"/>
    <n v="1024"/>
    <n v="2"/>
    <n v="48000"/>
    <n v="-16"/>
    <s v="experiment"/>
    <x v="13"/>
    <s v="odd"/>
    <n v="119390"/>
    <n v="115691"/>
    <n v="2237"/>
    <n v="520140"/>
    <n v="522158"/>
    <n v="115680"/>
    <n v="520139"/>
    <n v="109918"/>
    <s v="NA"/>
    <n v="105956"/>
    <n v="64216"/>
    <n v="65859"/>
    <n v="851"/>
    <n v="848"/>
    <n v="519388"/>
    <n v="64215"/>
    <n v="64215"/>
    <n v="850"/>
    <n v="525728"/>
    <n v="524158"/>
    <n v="525918"/>
    <n v="64819"/>
    <n v="67209"/>
    <n v="64976"/>
    <n v="109918"/>
    <n v="107956"/>
    <n v="115674"/>
    <s v="NA"/>
    <n v="525728"/>
    <n v="105955"/>
    <n v="519387"/>
    <n v="142351"/>
    <s v="kosslyn_1978"/>
    <n v="55"/>
    <s v="23342.0"/>
    <n v="56"/>
    <s v="impossible"/>
    <s v="yes"/>
    <n v="1024"/>
    <n v="-190"/>
    <n v="264"/>
  </r>
  <r>
    <n v="98"/>
    <n v="98"/>
    <n v="420"/>
    <n v="42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6"/>
    <n v="56"/>
    <n v="1"/>
    <n v="56"/>
    <n v="13"/>
    <n v="0"/>
    <n v="13"/>
    <n v="1"/>
    <n v="1"/>
    <n v="0"/>
    <n v="0"/>
    <n v="56"/>
    <n v="1"/>
    <n v="1"/>
    <n v="0"/>
    <n v="56"/>
    <n v="56"/>
    <n v="70"/>
    <n v="1"/>
    <n v="1"/>
    <n v="1"/>
    <n v="13"/>
    <n v="13"/>
    <n v="13"/>
    <n v="1"/>
    <n v="56"/>
    <n v="13"/>
    <n v="56"/>
    <n v="0"/>
    <s v="stim0"/>
    <s v="-203.0"/>
    <s v="243.0"/>
    <s v="Tue Oct  7 16:49:13 2025"/>
    <s v="The main experiment item"/>
    <b v="0"/>
    <x v="7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Herbe"/>
    <n v="56"/>
    <n v="2"/>
    <n v="0"/>
    <n v="6"/>
    <s v="D:\Important\cours\psyco\subject-15.csv"/>
    <s v="legacy"/>
    <n v="7"/>
    <b v="0"/>
    <s v="Neonatal Nightingale"/>
    <s v="4.1.0"/>
    <n v="20"/>
    <n v="0"/>
    <s v="q"/>
    <s v="space"/>
    <s v="space"/>
    <s v="space"/>
    <s v="space"/>
    <s v="space"/>
    <s v="q"/>
    <s v="space"/>
    <n v="1"/>
    <n v="638"/>
    <n v="638"/>
    <n v="306.45238095238096"/>
    <n v="293.20659513936107"/>
    <x v="480"/>
    <n v="22959"/>
    <n v="3697"/>
    <n v="603"/>
    <n v="1349"/>
    <n v="1385"/>
    <n v="638"/>
    <n v="882"/>
    <n v="5755"/>
    <n v="2"/>
    <s v="legacy"/>
    <n v="1024"/>
    <n v="2"/>
    <n v="48000"/>
    <n v="-16"/>
    <s v="experiment"/>
    <x v="13"/>
    <s v="odd"/>
    <n v="119390"/>
    <n v="115691"/>
    <n v="2237"/>
    <n v="526708"/>
    <n v="528729"/>
    <n v="115680"/>
    <n v="526708"/>
    <n v="109918"/>
    <s v="NA"/>
    <n v="105956"/>
    <n v="64216"/>
    <n v="65859"/>
    <n v="851"/>
    <n v="848"/>
    <n v="525957"/>
    <n v="64215"/>
    <n v="64215"/>
    <n v="850"/>
    <n v="532678"/>
    <n v="530729"/>
    <n v="533317"/>
    <n v="64819"/>
    <n v="67209"/>
    <n v="64976"/>
    <n v="109918"/>
    <n v="107956"/>
    <n v="115674"/>
    <s v="NA"/>
    <n v="532678"/>
    <n v="105955"/>
    <n v="525956"/>
    <n v="142351"/>
    <s v="kosslyn_1978"/>
    <n v="56"/>
    <s v="23980.0"/>
    <n v="57"/>
    <s v="possible"/>
    <s v="yes"/>
    <n v="1024"/>
    <n v="-190"/>
    <n v="264"/>
  </r>
  <r>
    <n v="98"/>
    <n v="98"/>
    <n v="417"/>
    <n v="41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57"/>
    <n v="57"/>
    <n v="1"/>
    <n v="57"/>
    <n v="13"/>
    <n v="0"/>
    <n v="13"/>
    <n v="1"/>
    <n v="1"/>
    <n v="0"/>
    <n v="0"/>
    <n v="57"/>
    <n v="1"/>
    <n v="1"/>
    <n v="0"/>
    <n v="57"/>
    <n v="57"/>
    <n v="71"/>
    <n v="1"/>
    <n v="1"/>
    <n v="1"/>
    <n v="13"/>
    <n v="13"/>
    <n v="13"/>
    <n v="1"/>
    <n v="57"/>
    <n v="13"/>
    <n v="57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Ruisseau"/>
    <n v="57"/>
    <n v="2"/>
    <n v="0"/>
    <n v="6"/>
    <s v="D:\Important\cours\psyco\subject-15.csv"/>
    <s v="legacy"/>
    <n v="7"/>
    <b v="0"/>
    <s v="Neonatal Nightingale"/>
    <s v="4.1.0"/>
    <n v="46"/>
    <n v="0"/>
    <s v="m"/>
    <s v="space"/>
    <s v="space"/>
    <s v="space"/>
    <s v="space"/>
    <s v="space"/>
    <s v="m"/>
    <s v="space"/>
    <n v="1"/>
    <n v="256"/>
    <s v="-"/>
    <n v="306.45238095238096"/>
    <n v="293.20659513936107"/>
    <x v="1"/>
    <n v="22959"/>
    <n v="3697"/>
    <n v="603"/>
    <n v="1349"/>
    <n v="1385"/>
    <n v="256"/>
    <n v="882"/>
    <n v="5755"/>
    <n v="2"/>
    <s v="legacy"/>
    <n v="1024"/>
    <n v="2"/>
    <n v="48000"/>
    <n v="-16"/>
    <s v="experiment"/>
    <x v="13"/>
    <s v="odd"/>
    <n v="119390"/>
    <n v="115691"/>
    <n v="2237"/>
    <n v="534187"/>
    <n v="536138"/>
    <n v="115680"/>
    <n v="534187"/>
    <n v="109918"/>
    <s v="NA"/>
    <n v="105956"/>
    <n v="64216"/>
    <n v="65859"/>
    <n v="851"/>
    <n v="848"/>
    <n v="533436"/>
    <n v="64215"/>
    <n v="64215"/>
    <n v="850"/>
    <n v="539829"/>
    <n v="538138"/>
    <n v="540086"/>
    <n v="64819"/>
    <n v="67209"/>
    <n v="64976"/>
    <n v="109918"/>
    <n v="107956"/>
    <n v="115674"/>
    <s v="NA"/>
    <n v="539828"/>
    <n v="105955"/>
    <n v="533435"/>
    <n v="142351"/>
    <s v="kosslyn_1978"/>
    <n v="57"/>
    <s v="24236.0"/>
    <n v="58"/>
    <s v="impossible"/>
    <s v="yes"/>
    <n v="1024"/>
    <n v="-190"/>
    <n v="264"/>
  </r>
  <r>
    <n v="98"/>
    <n v="98"/>
    <n v="413"/>
    <n v="41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8"/>
    <n v="58"/>
    <n v="1"/>
    <n v="58"/>
    <n v="13"/>
    <n v="0"/>
    <n v="13"/>
    <n v="1"/>
    <n v="1"/>
    <n v="0"/>
    <n v="0"/>
    <n v="58"/>
    <n v="1"/>
    <n v="1"/>
    <n v="0"/>
    <n v="58"/>
    <n v="58"/>
    <n v="72"/>
    <n v="1"/>
    <n v="1"/>
    <n v="1"/>
    <n v="13"/>
    <n v="13"/>
    <n v="13"/>
    <n v="1"/>
    <n v="58"/>
    <n v="13"/>
    <n v="58"/>
    <n v="0"/>
    <s v="stim0"/>
    <s v="-203.0"/>
    <s v="243.0"/>
    <s v="Tue Oct  7 16:49:13 2025"/>
    <s v="The main experiment item"/>
    <b v="0"/>
    <x v="13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Sable"/>
    <n v="58"/>
    <n v="2"/>
    <n v="0"/>
    <n v="6"/>
    <s v="D:\Important\cours\psyco\subject-15.csv"/>
    <s v="legacy"/>
    <n v="7"/>
    <b v="0"/>
    <s v="Neonatal Nightingale"/>
    <s v="4.1.0"/>
    <n v="14"/>
    <n v="0"/>
    <s v="q"/>
    <s v="space"/>
    <s v="space"/>
    <s v="space"/>
    <s v="space"/>
    <s v="space"/>
    <s v="q"/>
    <s v="space"/>
    <n v="1"/>
    <n v="136"/>
    <n v="136"/>
    <n v="306.45238095238096"/>
    <n v="293.20659513936107"/>
    <x v="481"/>
    <n v="22959"/>
    <n v="3697"/>
    <n v="603"/>
    <n v="1349"/>
    <n v="1385"/>
    <n v="136"/>
    <n v="882"/>
    <n v="5755"/>
    <n v="2"/>
    <s v="legacy"/>
    <n v="1024"/>
    <n v="2"/>
    <n v="48000"/>
    <n v="-16"/>
    <s v="experiment"/>
    <x v="13"/>
    <s v="odd"/>
    <n v="119390"/>
    <n v="115691"/>
    <n v="2237"/>
    <n v="540950"/>
    <n v="542708"/>
    <n v="115680"/>
    <n v="540949"/>
    <n v="109918"/>
    <s v="NA"/>
    <n v="105956"/>
    <n v="64216"/>
    <n v="65859"/>
    <n v="851"/>
    <n v="848"/>
    <n v="540198"/>
    <n v="64215"/>
    <n v="64215"/>
    <n v="850"/>
    <n v="546718"/>
    <n v="544708"/>
    <n v="546854"/>
    <n v="64819"/>
    <n v="67209"/>
    <n v="64976"/>
    <n v="109918"/>
    <n v="107956"/>
    <n v="115674"/>
    <s v="NA"/>
    <n v="546718"/>
    <n v="105955"/>
    <n v="540198"/>
    <n v="142351"/>
    <s v="kosslyn_1978"/>
    <n v="58"/>
    <s v="24372.0"/>
    <n v="59"/>
    <s v="possible"/>
    <s v="yes"/>
    <n v="1024"/>
    <n v="-190"/>
    <n v="264"/>
  </r>
  <r>
    <n v="98"/>
    <n v="98"/>
    <n v="409"/>
    <n v="40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59"/>
    <n v="59"/>
    <n v="1"/>
    <n v="59"/>
    <n v="13"/>
    <n v="0"/>
    <n v="13"/>
    <n v="1"/>
    <n v="1"/>
    <n v="0"/>
    <n v="0"/>
    <n v="59"/>
    <n v="1"/>
    <n v="1"/>
    <n v="0"/>
    <n v="59"/>
    <n v="59"/>
    <n v="73"/>
    <n v="1"/>
    <n v="1"/>
    <n v="1"/>
    <n v="13"/>
    <n v="13"/>
    <n v="13"/>
    <n v="1"/>
    <n v="59"/>
    <n v="13"/>
    <n v="59"/>
    <n v="0"/>
    <s v="stim0"/>
    <s v="-203.0"/>
    <s v="243.0"/>
    <s v="Tue Oct  7 16:49:13 2025"/>
    <s v="The main experiment item"/>
    <b v="0"/>
    <x v="11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Herbe"/>
    <n v="59"/>
    <n v="2"/>
    <n v="0"/>
    <n v="6"/>
    <s v="D:\Important\cours\psyco\subject-15.csv"/>
    <s v="legacy"/>
    <n v="7"/>
    <b v="0"/>
    <s v="Neonatal Nightingale"/>
    <s v="4.1.0"/>
    <n v="42"/>
    <n v="0"/>
    <s v="q"/>
    <s v="space"/>
    <s v="space"/>
    <s v="space"/>
    <s v="space"/>
    <s v="space"/>
    <s v="q"/>
    <s v="space"/>
    <n v="1"/>
    <n v="186"/>
    <n v="186"/>
    <n v="306.45238095238096"/>
    <n v="293.20659513936107"/>
    <x v="482"/>
    <n v="22959"/>
    <n v="3697"/>
    <n v="603"/>
    <n v="1349"/>
    <n v="1385"/>
    <n v="186"/>
    <n v="882"/>
    <n v="5755"/>
    <n v="2"/>
    <s v="legacy"/>
    <n v="1024"/>
    <n v="2"/>
    <n v="48000"/>
    <n v="-16"/>
    <s v="experiment"/>
    <x v="13"/>
    <s v="odd"/>
    <n v="119390"/>
    <n v="115691"/>
    <n v="2237"/>
    <n v="547709"/>
    <n v="549828"/>
    <n v="115680"/>
    <n v="547708"/>
    <n v="109918"/>
    <s v="NA"/>
    <n v="105956"/>
    <n v="64216"/>
    <n v="65859"/>
    <n v="851"/>
    <n v="848"/>
    <n v="546957"/>
    <n v="64215"/>
    <n v="64215"/>
    <n v="850"/>
    <n v="553778"/>
    <n v="551828"/>
    <n v="553965"/>
    <n v="64819"/>
    <n v="67209"/>
    <n v="64976"/>
    <n v="109918"/>
    <n v="107956"/>
    <n v="115674"/>
    <s v="NA"/>
    <n v="553778"/>
    <n v="105955"/>
    <n v="546956"/>
    <n v="142351"/>
    <s v="kosslyn_1978"/>
    <n v="59"/>
    <s v="24558.0"/>
    <n v="60"/>
    <s v="possible"/>
    <s v="yes"/>
    <n v="1024"/>
    <n v="-190"/>
    <n v="264"/>
  </r>
  <r>
    <n v="98"/>
    <n v="98"/>
    <n v="406"/>
    <n v="40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0"/>
    <n v="60"/>
    <n v="1"/>
    <n v="60"/>
    <n v="13"/>
    <n v="0"/>
    <n v="13"/>
    <n v="1"/>
    <n v="1"/>
    <n v="0"/>
    <n v="0"/>
    <n v="60"/>
    <n v="1"/>
    <n v="1"/>
    <n v="0"/>
    <n v="60"/>
    <n v="60"/>
    <n v="74"/>
    <n v="1"/>
    <n v="1"/>
    <n v="1"/>
    <n v="13"/>
    <n v="13"/>
    <n v="13"/>
    <n v="1"/>
    <n v="60"/>
    <n v="13"/>
    <n v="60"/>
    <n v="0"/>
    <s v="stim0"/>
    <s v="-203.0"/>
    <s v="243.0"/>
    <s v="Tue Oct  7 16:49:13 2025"/>
    <s v="The main experiment item"/>
    <b v="0"/>
    <x v="9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Lac"/>
    <n v="60"/>
    <n v="2"/>
    <n v="0"/>
    <n v="6"/>
    <s v="D:\Important\cours\psyco\subject-15.csv"/>
    <s v="legacy"/>
    <n v="7"/>
    <b v="0"/>
    <s v="Neonatal Nightingale"/>
    <s v="4.1.0"/>
    <n v="4"/>
    <n v="0"/>
    <s v="q"/>
    <s v="space"/>
    <s v="space"/>
    <s v="space"/>
    <s v="space"/>
    <s v="space"/>
    <s v="q"/>
    <s v="space"/>
    <n v="1"/>
    <n v="228"/>
    <n v="228"/>
    <n v="306.45238095238096"/>
    <n v="293.20659513936107"/>
    <x v="483"/>
    <n v="22959"/>
    <n v="3697"/>
    <n v="603"/>
    <n v="1349"/>
    <n v="1385"/>
    <n v="228"/>
    <n v="882"/>
    <n v="5755"/>
    <n v="2"/>
    <s v="legacy"/>
    <n v="1024"/>
    <n v="2"/>
    <n v="48000"/>
    <n v="-16"/>
    <s v="experiment"/>
    <x v="13"/>
    <s v="odd"/>
    <n v="119390"/>
    <n v="115691"/>
    <n v="2237"/>
    <n v="554750"/>
    <n v="556698"/>
    <n v="115680"/>
    <n v="554750"/>
    <n v="109918"/>
    <s v="NA"/>
    <n v="105956"/>
    <n v="64216"/>
    <n v="65859"/>
    <n v="851"/>
    <n v="848"/>
    <n v="553999"/>
    <n v="64215"/>
    <n v="64215"/>
    <n v="850"/>
    <n v="560288"/>
    <n v="558698"/>
    <n v="560517"/>
    <n v="64819"/>
    <n v="67209"/>
    <n v="64976"/>
    <n v="109918"/>
    <n v="107956"/>
    <n v="115674"/>
    <s v="NA"/>
    <n v="560288"/>
    <n v="105955"/>
    <n v="553998"/>
    <n v="142351"/>
    <s v="kosslyn_1978"/>
    <n v="60"/>
    <s v="24786.0"/>
    <n v="61"/>
    <s v="possible"/>
    <s v="yes"/>
    <n v="1024"/>
    <n v="-190"/>
    <n v="264"/>
  </r>
  <r>
    <n v="98"/>
    <n v="98"/>
    <n v="407"/>
    <n v="40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1"/>
    <n v="61"/>
    <n v="1"/>
    <n v="61"/>
    <n v="13"/>
    <n v="0"/>
    <n v="13"/>
    <n v="1"/>
    <n v="1"/>
    <n v="0"/>
    <n v="0"/>
    <n v="61"/>
    <n v="1"/>
    <n v="1"/>
    <n v="0"/>
    <n v="61"/>
    <n v="61"/>
    <n v="75"/>
    <n v="1"/>
    <n v="1"/>
    <n v="1"/>
    <n v="13"/>
    <n v="13"/>
    <n v="13"/>
    <n v="1"/>
    <n v="61"/>
    <n v="13"/>
    <n v="61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vallee"/>
    <n v="61"/>
    <n v="2"/>
    <n v="0"/>
    <n v="6"/>
    <s v="D:\Important\cours\psyco\subject-15.csv"/>
    <s v="legacy"/>
    <n v="7"/>
    <b v="0"/>
    <s v="Neonatal Nightingale"/>
    <s v="4.1.0"/>
    <n v="58"/>
    <n v="0"/>
    <s v="m"/>
    <s v="space"/>
    <s v="space"/>
    <s v="space"/>
    <s v="space"/>
    <s v="space"/>
    <s v="m"/>
    <s v="space"/>
    <n v="1"/>
    <n v="471"/>
    <s v="-"/>
    <n v="306.45238095238096"/>
    <n v="293.20659513936107"/>
    <x v="1"/>
    <n v="22959"/>
    <n v="3697"/>
    <n v="603"/>
    <n v="1349"/>
    <n v="1385"/>
    <n v="471"/>
    <n v="882"/>
    <n v="5755"/>
    <n v="2"/>
    <s v="legacy"/>
    <n v="1024"/>
    <n v="2"/>
    <n v="48000"/>
    <n v="-16"/>
    <s v="experiment"/>
    <x v="13"/>
    <s v="odd"/>
    <n v="119390"/>
    <n v="115691"/>
    <n v="2237"/>
    <n v="561311"/>
    <n v="562908"/>
    <n v="115680"/>
    <n v="561311"/>
    <n v="109918"/>
    <s v="NA"/>
    <n v="105956"/>
    <n v="64216"/>
    <n v="65859"/>
    <n v="851"/>
    <n v="848"/>
    <n v="560561"/>
    <n v="64215"/>
    <n v="64215"/>
    <n v="850"/>
    <n v="566768"/>
    <n v="564908"/>
    <n v="567240"/>
    <n v="64819"/>
    <n v="67209"/>
    <n v="64976"/>
    <n v="109918"/>
    <n v="107956"/>
    <n v="115674"/>
    <s v="NA"/>
    <n v="566768"/>
    <n v="105955"/>
    <n v="560560"/>
    <n v="142351"/>
    <s v="kosslyn_1978"/>
    <n v="61"/>
    <s v="25257.0"/>
    <n v="62"/>
    <s v="impossible"/>
    <s v="yes"/>
    <n v="1024"/>
    <n v="-190"/>
    <n v="264"/>
  </r>
  <r>
    <n v="98"/>
    <n v="98"/>
    <n v="404"/>
    <n v="40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2"/>
    <n v="62"/>
    <n v="1"/>
    <n v="62"/>
    <n v="13"/>
    <n v="0"/>
    <n v="13"/>
    <n v="1"/>
    <n v="1"/>
    <n v="0"/>
    <n v="0"/>
    <n v="62"/>
    <n v="1"/>
    <n v="1"/>
    <n v="0"/>
    <n v="62"/>
    <n v="62"/>
    <n v="76"/>
    <n v="1"/>
    <n v="1"/>
    <n v="1"/>
    <n v="13"/>
    <n v="13"/>
    <n v="13"/>
    <n v="1"/>
    <n v="62"/>
    <n v="13"/>
    <n v="62"/>
    <n v="0"/>
    <s v="stim0"/>
    <s v="-203.0"/>
    <s v="243.0"/>
    <s v="Tue Oct  7 16:49:13 2025"/>
    <s v="The main experiment item"/>
    <b v="0"/>
    <x v="20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Sable"/>
    <n v="62"/>
    <n v="2"/>
    <n v="0"/>
    <n v="6"/>
    <s v="D:\Important\cours\psyco\subject-15.csv"/>
    <s v="legacy"/>
    <n v="7"/>
    <b v="0"/>
    <s v="Neonatal Nightingale"/>
    <s v="4.1.0"/>
    <n v="40"/>
    <n v="0"/>
    <s v="q"/>
    <s v="space"/>
    <s v="space"/>
    <s v="space"/>
    <s v="space"/>
    <s v="space"/>
    <s v="q"/>
    <s v="space"/>
    <n v="1"/>
    <n v="202"/>
    <n v="202"/>
    <n v="306.45238095238096"/>
    <n v="293.20659513936107"/>
    <x v="484"/>
    <n v="22959"/>
    <n v="3697"/>
    <n v="603"/>
    <n v="1349"/>
    <n v="1385"/>
    <n v="202"/>
    <n v="882"/>
    <n v="5755"/>
    <n v="2"/>
    <s v="legacy"/>
    <n v="1024"/>
    <n v="2"/>
    <n v="48000"/>
    <n v="-16"/>
    <s v="experiment"/>
    <x v="13"/>
    <s v="odd"/>
    <n v="119390"/>
    <n v="115691"/>
    <n v="2237"/>
    <n v="568028"/>
    <n v="570138"/>
    <n v="115680"/>
    <n v="568028"/>
    <n v="109918"/>
    <s v="NA"/>
    <n v="105956"/>
    <n v="64216"/>
    <n v="65859"/>
    <n v="851"/>
    <n v="848"/>
    <n v="567277"/>
    <n v="64215"/>
    <n v="64215"/>
    <n v="850"/>
    <n v="574148"/>
    <n v="572138"/>
    <n v="574351"/>
    <n v="64819"/>
    <n v="67209"/>
    <n v="64976"/>
    <n v="109918"/>
    <n v="107956"/>
    <n v="115674"/>
    <s v="NA"/>
    <n v="574148"/>
    <n v="105955"/>
    <n v="567277"/>
    <n v="142351"/>
    <s v="kosslyn_1978"/>
    <n v="62"/>
    <s v="25459.0"/>
    <n v="63"/>
    <s v="possible"/>
    <s v="yes"/>
    <n v="1024"/>
    <n v="-190"/>
    <n v="264"/>
  </r>
  <r>
    <n v="98"/>
    <n v="98"/>
    <n v="405"/>
    <n v="40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3"/>
    <n v="63"/>
    <n v="1"/>
    <n v="63"/>
    <n v="13"/>
    <n v="0"/>
    <n v="13"/>
    <n v="1"/>
    <n v="1"/>
    <n v="0"/>
    <n v="0"/>
    <n v="63"/>
    <n v="1"/>
    <n v="1"/>
    <n v="0"/>
    <n v="63"/>
    <n v="63"/>
    <n v="77"/>
    <n v="1"/>
    <n v="1"/>
    <n v="1"/>
    <n v="13"/>
    <n v="13"/>
    <n v="13"/>
    <n v="1"/>
    <n v="63"/>
    <n v="13"/>
    <n v="63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pont"/>
    <n v="63"/>
    <n v="2"/>
    <n v="0"/>
    <n v="6"/>
    <s v="D:\Important\cours\psyco\subject-15.csv"/>
    <s v="legacy"/>
    <n v="7"/>
    <b v="0"/>
    <s v="Neonatal Nightingale"/>
    <s v="4.1.0"/>
    <n v="76"/>
    <n v="0"/>
    <s v="m"/>
    <s v="space"/>
    <s v="space"/>
    <s v="space"/>
    <s v="space"/>
    <s v="space"/>
    <s v="m"/>
    <s v="space"/>
    <n v="1"/>
    <n v="488"/>
    <s v="-"/>
    <n v="306.45238095238096"/>
    <n v="293.20659513936107"/>
    <x v="1"/>
    <n v="22959"/>
    <n v="3697"/>
    <n v="603"/>
    <n v="1349"/>
    <n v="1385"/>
    <n v="488"/>
    <n v="882"/>
    <n v="5755"/>
    <n v="2"/>
    <s v="legacy"/>
    <n v="1024"/>
    <n v="2"/>
    <n v="48000"/>
    <n v="-16"/>
    <s v="experiment"/>
    <x v="13"/>
    <s v="odd"/>
    <n v="119390"/>
    <n v="115691"/>
    <n v="2237"/>
    <n v="575201"/>
    <n v="576798"/>
    <n v="115680"/>
    <n v="575200"/>
    <n v="109918"/>
    <s v="NA"/>
    <n v="105956"/>
    <n v="64216"/>
    <n v="65859"/>
    <n v="851"/>
    <n v="848"/>
    <n v="574449"/>
    <n v="64215"/>
    <n v="64215"/>
    <n v="850"/>
    <n v="580338"/>
    <n v="578798"/>
    <n v="580827"/>
    <n v="64819"/>
    <n v="67209"/>
    <n v="64976"/>
    <n v="109918"/>
    <n v="107956"/>
    <n v="115674"/>
    <s v="NA"/>
    <n v="580338"/>
    <n v="105955"/>
    <n v="574448"/>
    <n v="142351"/>
    <s v="kosslyn_1978"/>
    <n v="63"/>
    <s v="25947.0"/>
    <n v="64"/>
    <s v="impossible"/>
    <s v="yes"/>
    <n v="1024"/>
    <n v="-190"/>
    <n v="264"/>
  </r>
  <r>
    <n v="98"/>
    <n v="98"/>
    <n v="401"/>
    <n v="40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4"/>
    <n v="64"/>
    <n v="1"/>
    <n v="64"/>
    <n v="13"/>
    <n v="0"/>
    <n v="13"/>
    <n v="1"/>
    <n v="1"/>
    <n v="0"/>
    <n v="0"/>
    <n v="64"/>
    <n v="1"/>
    <n v="1"/>
    <n v="0"/>
    <n v="64"/>
    <n v="64"/>
    <n v="78"/>
    <n v="1"/>
    <n v="1"/>
    <n v="1"/>
    <n v="13"/>
    <n v="13"/>
    <n v="13"/>
    <n v="1"/>
    <n v="64"/>
    <n v="13"/>
    <n v="64"/>
    <n v="0"/>
    <s v="stim0"/>
    <s v="-203.0"/>
    <s v="243.0"/>
    <s v="Tue Oct  7 16:49:13 2025"/>
    <s v="The main experiment item"/>
    <b v="0"/>
    <x v="2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Hutte"/>
    <n v="64"/>
    <n v="2"/>
    <n v="0"/>
    <n v="6"/>
    <s v="D:\Important\cours\psyco\subject-15.csv"/>
    <s v="legacy"/>
    <n v="7"/>
    <b v="0"/>
    <s v="Neonatal Nightingale"/>
    <s v="4.1.0"/>
    <n v="27"/>
    <n v="0"/>
    <s v="q"/>
    <s v="space"/>
    <s v="space"/>
    <s v="space"/>
    <s v="space"/>
    <s v="space"/>
    <s v="q"/>
    <s v="space"/>
    <n v="1"/>
    <n v="125"/>
    <n v="125"/>
    <n v="306.45238095238096"/>
    <n v="293.20659513936107"/>
    <x v="227"/>
    <n v="22959"/>
    <n v="3697"/>
    <n v="603"/>
    <n v="1349"/>
    <n v="1385"/>
    <n v="125"/>
    <n v="882"/>
    <n v="5755"/>
    <n v="2"/>
    <s v="legacy"/>
    <n v="1024"/>
    <n v="2"/>
    <n v="48000"/>
    <n v="-16"/>
    <s v="experiment"/>
    <x v="13"/>
    <s v="odd"/>
    <n v="119390"/>
    <n v="115691"/>
    <n v="2237"/>
    <n v="581613"/>
    <n v="583558"/>
    <n v="115680"/>
    <n v="581613"/>
    <n v="109918"/>
    <s v="NA"/>
    <n v="105956"/>
    <n v="64216"/>
    <n v="65859"/>
    <n v="851"/>
    <n v="848"/>
    <n v="580863"/>
    <n v="64215"/>
    <n v="64215"/>
    <n v="850"/>
    <n v="587508"/>
    <n v="585558"/>
    <n v="587634"/>
    <n v="64819"/>
    <n v="67209"/>
    <n v="64976"/>
    <n v="109918"/>
    <n v="107956"/>
    <n v="115674"/>
    <s v="NA"/>
    <n v="587508"/>
    <n v="105955"/>
    <n v="580862"/>
    <n v="142351"/>
    <s v="kosslyn_1978"/>
    <n v="64"/>
    <s v="26072.0"/>
    <n v="65"/>
    <s v="possible"/>
    <s v="yes"/>
    <n v="1024"/>
    <n v="-190"/>
    <n v="264"/>
  </r>
  <r>
    <n v="98"/>
    <n v="98"/>
    <n v="398"/>
    <n v="39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5"/>
    <n v="65"/>
    <n v="1"/>
    <n v="65"/>
    <n v="13"/>
    <n v="0"/>
    <n v="13"/>
    <n v="1"/>
    <n v="1"/>
    <n v="0"/>
    <n v="0"/>
    <n v="65"/>
    <n v="1"/>
    <n v="1"/>
    <n v="0"/>
    <n v="65"/>
    <n v="65"/>
    <n v="79"/>
    <n v="1"/>
    <n v="1"/>
    <n v="1"/>
    <n v="13"/>
    <n v="13"/>
    <n v="13"/>
    <n v="1"/>
    <n v="65"/>
    <n v="13"/>
    <n v="65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Colline"/>
    <n v="65"/>
    <n v="2"/>
    <n v="0"/>
    <n v="6"/>
    <s v="D:\Important\cours\psyco\subject-15.csv"/>
    <s v="legacy"/>
    <n v="7"/>
    <b v="0"/>
    <s v="Neonatal Nightingale"/>
    <s v="4.1.0"/>
    <n v="82"/>
    <n v="0"/>
    <s v="m"/>
    <s v="space"/>
    <s v="space"/>
    <s v="space"/>
    <s v="space"/>
    <s v="space"/>
    <s v="m"/>
    <s v="space"/>
    <n v="1"/>
    <n v="235"/>
    <s v="-"/>
    <n v="306.45238095238096"/>
    <n v="293.20659513936107"/>
    <x v="1"/>
    <n v="22959"/>
    <n v="3697"/>
    <n v="603"/>
    <n v="1349"/>
    <n v="1385"/>
    <n v="235"/>
    <n v="882"/>
    <n v="5755"/>
    <n v="2"/>
    <s v="legacy"/>
    <n v="1024"/>
    <n v="2"/>
    <n v="48000"/>
    <n v="-16"/>
    <s v="experiment"/>
    <x v="13"/>
    <s v="odd"/>
    <n v="119390"/>
    <n v="115691"/>
    <n v="2237"/>
    <n v="588416"/>
    <n v="590539"/>
    <n v="115680"/>
    <n v="588416"/>
    <n v="109918"/>
    <s v="NA"/>
    <n v="105956"/>
    <n v="64216"/>
    <n v="65859"/>
    <n v="851"/>
    <n v="848"/>
    <n v="587666"/>
    <n v="64215"/>
    <n v="64215"/>
    <n v="850"/>
    <n v="594308"/>
    <n v="592539"/>
    <n v="594544"/>
    <n v="64819"/>
    <n v="67209"/>
    <n v="64976"/>
    <n v="109918"/>
    <n v="107956"/>
    <n v="115674"/>
    <s v="NA"/>
    <n v="594308"/>
    <n v="105955"/>
    <n v="587665"/>
    <n v="142351"/>
    <s v="kosslyn_1978"/>
    <n v="65"/>
    <s v="26307.0"/>
    <n v="66"/>
    <s v="impossible"/>
    <s v="yes"/>
    <n v="1024"/>
    <n v="-190"/>
    <n v="264"/>
  </r>
  <r>
    <n v="98"/>
    <n v="98"/>
    <n v="402"/>
    <n v="40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6"/>
    <n v="66"/>
    <n v="1"/>
    <n v="66"/>
    <n v="13"/>
    <n v="0"/>
    <n v="13"/>
    <n v="1"/>
    <n v="1"/>
    <n v="0"/>
    <n v="0"/>
    <n v="66"/>
    <n v="1"/>
    <n v="1"/>
    <n v="0"/>
    <n v="66"/>
    <n v="66"/>
    <n v="80"/>
    <n v="1"/>
    <n v="1"/>
    <n v="1"/>
    <n v="13"/>
    <n v="13"/>
    <n v="13"/>
    <n v="1"/>
    <n v="66"/>
    <n v="13"/>
    <n v="66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grotte"/>
    <n v="66"/>
    <n v="2"/>
    <n v="0"/>
    <n v="6"/>
    <s v="D:\Important\cours\psyco\subject-15.csv"/>
    <s v="legacy"/>
    <n v="7"/>
    <b v="0"/>
    <s v="Neonatal Nightingale"/>
    <s v="4.1.0"/>
    <n v="53"/>
    <n v="0"/>
    <s v="m"/>
    <s v="space"/>
    <s v="space"/>
    <s v="space"/>
    <s v="space"/>
    <s v="space"/>
    <s v="m"/>
    <s v="space"/>
    <n v="1"/>
    <n v="645"/>
    <s v="-"/>
    <n v="306.45238095238096"/>
    <n v="293.20659513936107"/>
    <x v="1"/>
    <n v="22959"/>
    <n v="3697"/>
    <n v="603"/>
    <n v="1349"/>
    <n v="1385"/>
    <n v="645"/>
    <n v="882"/>
    <n v="5755"/>
    <n v="2"/>
    <s v="legacy"/>
    <n v="1024"/>
    <n v="2"/>
    <n v="48000"/>
    <n v="-16"/>
    <s v="experiment"/>
    <x v="13"/>
    <s v="odd"/>
    <n v="119390"/>
    <n v="115691"/>
    <n v="2237"/>
    <n v="595326"/>
    <n v="597018"/>
    <n v="115680"/>
    <n v="595326"/>
    <n v="109918"/>
    <s v="NA"/>
    <n v="105956"/>
    <n v="64216"/>
    <n v="65859"/>
    <n v="851"/>
    <n v="848"/>
    <n v="594574"/>
    <n v="64215"/>
    <n v="64215"/>
    <n v="850"/>
    <n v="600578"/>
    <n v="599018"/>
    <n v="601224"/>
    <n v="64819"/>
    <n v="67209"/>
    <n v="64976"/>
    <n v="109918"/>
    <n v="107956"/>
    <n v="115674"/>
    <s v="NA"/>
    <n v="600578"/>
    <n v="105955"/>
    <n v="594573"/>
    <n v="142351"/>
    <s v="kosslyn_1978"/>
    <n v="66"/>
    <s v="26952.0"/>
    <n v="67"/>
    <s v="impossible"/>
    <s v="yes"/>
    <n v="1024"/>
    <n v="-190"/>
    <n v="264"/>
  </r>
  <r>
    <n v="98"/>
    <n v="98"/>
    <n v="417"/>
    <n v="41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7"/>
    <n v="67"/>
    <n v="1"/>
    <n v="67"/>
    <n v="13"/>
    <n v="0"/>
    <n v="13"/>
    <n v="1"/>
    <n v="1"/>
    <n v="0"/>
    <n v="0"/>
    <n v="67"/>
    <n v="1"/>
    <n v="1"/>
    <n v="0"/>
    <n v="67"/>
    <n v="67"/>
    <n v="81"/>
    <n v="1"/>
    <n v="1"/>
    <n v="1"/>
    <n v="13"/>
    <n v="13"/>
    <n v="13"/>
    <n v="1"/>
    <n v="67"/>
    <n v="13"/>
    <n v="67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Colline"/>
    <n v="67"/>
    <n v="2"/>
    <n v="0"/>
    <n v="6"/>
    <s v="D:\Important\cours\psyco\subject-15.csv"/>
    <s v="legacy"/>
    <n v="7"/>
    <b v="0"/>
    <s v="Neonatal Nightingale"/>
    <s v="4.1.0"/>
    <n v="59"/>
    <n v="0"/>
    <s v="m"/>
    <s v="space"/>
    <s v="space"/>
    <s v="space"/>
    <s v="space"/>
    <s v="space"/>
    <s v="m"/>
    <s v="space"/>
    <n v="1"/>
    <n v="1442"/>
    <s v="-"/>
    <n v="306.45238095238096"/>
    <n v="293.20659513936107"/>
    <x v="1"/>
    <n v="22959"/>
    <n v="3697"/>
    <n v="603"/>
    <n v="1349"/>
    <n v="1385"/>
    <n v="1442"/>
    <n v="882"/>
    <n v="5755"/>
    <n v="2"/>
    <s v="legacy"/>
    <n v="1024"/>
    <n v="2"/>
    <n v="48000"/>
    <n v="-16"/>
    <s v="experiment"/>
    <x v="13"/>
    <s v="odd"/>
    <n v="119390"/>
    <n v="115691"/>
    <n v="2237"/>
    <n v="602077"/>
    <n v="603659"/>
    <n v="115680"/>
    <n v="602076"/>
    <n v="109918"/>
    <s v="NA"/>
    <n v="105956"/>
    <n v="64216"/>
    <n v="65859"/>
    <n v="851"/>
    <n v="848"/>
    <n v="601325"/>
    <n v="64215"/>
    <n v="64215"/>
    <n v="850"/>
    <n v="607429"/>
    <n v="605659"/>
    <n v="608872"/>
    <n v="64819"/>
    <n v="67209"/>
    <n v="64976"/>
    <n v="109918"/>
    <n v="107956"/>
    <n v="115674"/>
    <s v="NA"/>
    <n v="607429"/>
    <n v="105955"/>
    <n v="601325"/>
    <n v="142351"/>
    <s v="kosslyn_1978"/>
    <n v="67"/>
    <s v="28394.0"/>
    <n v="68"/>
    <s v="impossible"/>
    <s v="yes"/>
    <n v="1024"/>
    <n v="-190"/>
    <n v="264"/>
  </r>
  <r>
    <n v="98"/>
    <n v="98"/>
    <n v="422"/>
    <n v="42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68"/>
    <n v="68"/>
    <n v="1"/>
    <n v="68"/>
    <n v="13"/>
    <n v="0"/>
    <n v="13"/>
    <n v="1"/>
    <n v="1"/>
    <n v="0"/>
    <n v="0"/>
    <n v="68"/>
    <n v="1"/>
    <n v="1"/>
    <n v="0"/>
    <n v="68"/>
    <n v="68"/>
    <n v="82"/>
    <n v="1"/>
    <n v="1"/>
    <n v="1"/>
    <n v="13"/>
    <n v="13"/>
    <n v="13"/>
    <n v="1"/>
    <n v="68"/>
    <n v="13"/>
    <n v="68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vallee"/>
    <n v="68"/>
    <n v="2"/>
    <n v="0"/>
    <n v="6"/>
    <s v="D:\Important\cours\psyco\subject-15.csv"/>
    <s v="legacy"/>
    <n v="7"/>
    <b v="0"/>
    <s v="Neonatal Nightingale"/>
    <s v="4.1.0"/>
    <n v="63"/>
    <n v="0"/>
    <s v="m"/>
    <s v="space"/>
    <s v="space"/>
    <s v="space"/>
    <s v="space"/>
    <s v="space"/>
    <s v="m"/>
    <s v="space"/>
    <n v="1"/>
    <n v="732"/>
    <s v="-"/>
    <n v="306.45238095238096"/>
    <n v="293.20659513936107"/>
    <x v="1"/>
    <n v="22959"/>
    <n v="3697"/>
    <n v="603"/>
    <n v="1349"/>
    <n v="1385"/>
    <n v="732"/>
    <n v="882"/>
    <n v="5755"/>
    <n v="2"/>
    <s v="legacy"/>
    <n v="1024"/>
    <n v="2"/>
    <n v="48000"/>
    <n v="-16"/>
    <s v="experiment"/>
    <x v="13"/>
    <s v="odd"/>
    <n v="119390"/>
    <n v="115691"/>
    <n v="2237"/>
    <n v="609652"/>
    <n v="611608"/>
    <n v="115680"/>
    <n v="609652"/>
    <n v="109918"/>
    <s v="NA"/>
    <n v="105956"/>
    <n v="64216"/>
    <n v="65859"/>
    <n v="851"/>
    <n v="848"/>
    <n v="608902"/>
    <n v="64215"/>
    <n v="64215"/>
    <n v="850"/>
    <n v="615468"/>
    <n v="613608"/>
    <n v="616201"/>
    <n v="64819"/>
    <n v="67209"/>
    <n v="64976"/>
    <n v="109918"/>
    <n v="107956"/>
    <n v="115674"/>
    <s v="NA"/>
    <n v="615468"/>
    <n v="105955"/>
    <n v="608901"/>
    <n v="142351"/>
    <s v="kosslyn_1978"/>
    <n v="68"/>
    <s v="29126.0"/>
    <n v="69"/>
    <s v="impossible"/>
    <s v="yes"/>
    <n v="1024"/>
    <n v="-190"/>
    <n v="264"/>
  </r>
  <r>
    <n v="98"/>
    <n v="98"/>
    <n v="418"/>
    <n v="41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69"/>
    <n v="69"/>
    <n v="1"/>
    <n v="69"/>
    <n v="13"/>
    <n v="0"/>
    <n v="13"/>
    <n v="1"/>
    <n v="1"/>
    <n v="0"/>
    <n v="0"/>
    <n v="69"/>
    <n v="1"/>
    <n v="1"/>
    <n v="0"/>
    <n v="69"/>
    <n v="69"/>
    <n v="83"/>
    <n v="1"/>
    <n v="1"/>
    <n v="1"/>
    <n v="13"/>
    <n v="13"/>
    <n v="13"/>
    <n v="1"/>
    <n v="69"/>
    <n v="13"/>
    <n v="69"/>
    <n v="0"/>
    <s v="stim0"/>
    <s v="-203.0"/>
    <s v="243.0"/>
    <s v="Tue Oct  7 16:49:13 2025"/>
    <s v="The main experiment item"/>
    <b v="0"/>
    <x v="1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puits"/>
    <n v="69"/>
    <n v="2"/>
    <n v="0"/>
    <n v="6"/>
    <s v="D:\Important\cours\psyco\subject-15.csv"/>
    <s v="legacy"/>
    <n v="7"/>
    <b v="0"/>
    <s v="Neonatal Nightingale"/>
    <s v="4.1.0"/>
    <n v="3"/>
    <n v="0"/>
    <s v="q"/>
    <s v="space"/>
    <s v="space"/>
    <s v="space"/>
    <s v="space"/>
    <s v="space"/>
    <s v="q"/>
    <s v="space"/>
    <n v="1"/>
    <n v="195"/>
    <n v="195"/>
    <n v="306.45238095238096"/>
    <n v="293.20659513936107"/>
    <x v="485"/>
    <n v="22959"/>
    <n v="3697"/>
    <n v="603"/>
    <n v="1349"/>
    <n v="1385"/>
    <n v="195"/>
    <n v="882"/>
    <n v="5755"/>
    <n v="2"/>
    <s v="legacy"/>
    <n v="1024"/>
    <n v="2"/>
    <n v="48000"/>
    <n v="-16"/>
    <s v="experiment"/>
    <x v="13"/>
    <s v="odd"/>
    <n v="119390"/>
    <n v="115691"/>
    <n v="2237"/>
    <n v="616983"/>
    <n v="618928"/>
    <n v="115680"/>
    <n v="616982"/>
    <n v="109918"/>
    <s v="NA"/>
    <n v="105956"/>
    <n v="64216"/>
    <n v="65859"/>
    <n v="851"/>
    <n v="848"/>
    <n v="616231"/>
    <n v="64215"/>
    <n v="64215"/>
    <n v="850"/>
    <n v="622688"/>
    <n v="620928"/>
    <n v="622884"/>
    <n v="64819"/>
    <n v="67209"/>
    <n v="64976"/>
    <n v="109918"/>
    <n v="107956"/>
    <n v="115674"/>
    <s v="NA"/>
    <n v="622688"/>
    <n v="105955"/>
    <n v="616230"/>
    <n v="142351"/>
    <s v="kosslyn_1978"/>
    <n v="69"/>
    <s v="29321.0"/>
    <n v="70"/>
    <s v="possible"/>
    <s v="yes"/>
    <n v="1024"/>
    <n v="-190"/>
    <n v="264"/>
  </r>
  <r>
    <n v="98"/>
    <n v="98"/>
    <n v="416"/>
    <n v="41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0"/>
    <n v="70"/>
    <n v="1"/>
    <n v="70"/>
    <n v="13"/>
    <n v="0"/>
    <n v="13"/>
    <n v="1"/>
    <n v="1"/>
    <n v="0"/>
    <n v="0"/>
    <n v="70"/>
    <n v="1"/>
    <n v="1"/>
    <n v="0"/>
    <n v="70"/>
    <n v="70"/>
    <n v="84"/>
    <n v="1"/>
    <n v="1"/>
    <n v="1"/>
    <n v="13"/>
    <n v="13"/>
    <n v="13"/>
    <n v="1"/>
    <n v="70"/>
    <n v="13"/>
    <n v="70"/>
    <n v="0"/>
    <s v="stim0"/>
    <s v="-203.0"/>
    <s v="243.0"/>
    <s v="Tue Oct  7 16:49:13 2025"/>
    <s v="The main experiment item"/>
    <b v="0"/>
    <x v="18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puits"/>
    <n v="70"/>
    <n v="2"/>
    <n v="0"/>
    <n v="6"/>
    <s v="D:\Important\cours\psyco\subject-15.csv"/>
    <s v="legacy"/>
    <n v="7"/>
    <b v="0"/>
    <s v="Neonatal Nightingale"/>
    <s v="4.1.0"/>
    <n v="34"/>
    <n v="0"/>
    <s v="q"/>
    <s v="space"/>
    <s v="space"/>
    <s v="space"/>
    <s v="space"/>
    <s v="space"/>
    <s v="q"/>
    <s v="space"/>
    <n v="1"/>
    <n v="223"/>
    <n v="223"/>
    <n v="306.45238095238096"/>
    <n v="293.20659513936107"/>
    <x v="486"/>
    <n v="22959"/>
    <n v="3697"/>
    <n v="603"/>
    <n v="1349"/>
    <n v="1385"/>
    <n v="223"/>
    <n v="882"/>
    <n v="5755"/>
    <n v="2"/>
    <s v="legacy"/>
    <n v="1024"/>
    <n v="2"/>
    <n v="48000"/>
    <n v="-16"/>
    <s v="experiment"/>
    <x v="13"/>
    <s v="odd"/>
    <n v="119390"/>
    <n v="115691"/>
    <n v="2237"/>
    <n v="623735"/>
    <n v="625328"/>
    <n v="115680"/>
    <n v="623735"/>
    <n v="109918"/>
    <s v="NA"/>
    <n v="105956"/>
    <n v="64216"/>
    <n v="65859"/>
    <n v="851"/>
    <n v="848"/>
    <n v="622985"/>
    <n v="64215"/>
    <n v="64215"/>
    <n v="850"/>
    <n v="629088"/>
    <n v="627328"/>
    <n v="629312"/>
    <n v="64819"/>
    <n v="67209"/>
    <n v="64976"/>
    <n v="109918"/>
    <n v="107956"/>
    <n v="115674"/>
    <s v="NA"/>
    <n v="629088"/>
    <n v="105955"/>
    <n v="622985"/>
    <n v="142351"/>
    <s v="kosslyn_1978"/>
    <n v="70"/>
    <s v="29544.0"/>
    <n v="71"/>
    <s v="possible"/>
    <s v="yes"/>
    <n v="1024"/>
    <n v="-190"/>
    <n v="264"/>
  </r>
  <r>
    <n v="98"/>
    <n v="98"/>
    <n v="415"/>
    <n v="41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1"/>
    <n v="71"/>
    <n v="1"/>
    <n v="71"/>
    <n v="13"/>
    <n v="0"/>
    <n v="13"/>
    <n v="1"/>
    <n v="1"/>
    <n v="0"/>
    <n v="0"/>
    <n v="71"/>
    <n v="1"/>
    <n v="1"/>
    <n v="0"/>
    <n v="71"/>
    <n v="71"/>
    <n v="85"/>
    <n v="1"/>
    <n v="1"/>
    <n v="1"/>
    <n v="13"/>
    <n v="13"/>
    <n v="13"/>
    <n v="1"/>
    <n v="71"/>
    <n v="13"/>
    <n v="71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Lac"/>
    <s v="tour"/>
    <n v="71"/>
    <n v="2"/>
    <n v="0"/>
    <n v="6"/>
    <s v="D:\Important\cours\psyco\subject-15.csv"/>
    <s v="legacy"/>
    <n v="7"/>
    <b v="0"/>
    <s v="Neonatal Nightingale"/>
    <s v="4.1.0"/>
    <n v="67"/>
    <n v="0"/>
    <s v="m"/>
    <s v="space"/>
    <s v="space"/>
    <s v="space"/>
    <s v="space"/>
    <s v="space"/>
    <s v="m"/>
    <s v="space"/>
    <n v="1"/>
    <n v="369"/>
    <s v="-"/>
    <n v="306.45238095238096"/>
    <n v="293.20659513936107"/>
    <x v="1"/>
    <n v="22959"/>
    <n v="3697"/>
    <n v="603"/>
    <n v="1349"/>
    <n v="1385"/>
    <n v="369"/>
    <n v="882"/>
    <n v="5755"/>
    <n v="2"/>
    <s v="legacy"/>
    <n v="1024"/>
    <n v="2"/>
    <n v="48000"/>
    <n v="-16"/>
    <s v="experiment"/>
    <x v="13"/>
    <s v="odd"/>
    <n v="119390"/>
    <n v="115691"/>
    <n v="2237"/>
    <n v="630165"/>
    <n v="631749"/>
    <n v="115680"/>
    <n v="630165"/>
    <n v="109918"/>
    <s v="NA"/>
    <n v="105956"/>
    <n v="64216"/>
    <n v="65859"/>
    <n v="851"/>
    <n v="848"/>
    <n v="629414"/>
    <n v="64215"/>
    <n v="64215"/>
    <n v="850"/>
    <n v="635038"/>
    <n v="633749"/>
    <n v="635409"/>
    <n v="64819"/>
    <n v="67209"/>
    <n v="64976"/>
    <n v="109918"/>
    <n v="107956"/>
    <n v="115674"/>
    <s v="NA"/>
    <n v="635038"/>
    <n v="105955"/>
    <n v="629413"/>
    <n v="142351"/>
    <s v="kosslyn_1978"/>
    <n v="71"/>
    <s v="29913.0"/>
    <n v="72"/>
    <s v="impossible"/>
    <s v="yes"/>
    <n v="1024"/>
    <n v="-190"/>
    <n v="264"/>
  </r>
  <r>
    <n v="98"/>
    <n v="98"/>
    <n v="411"/>
    <n v="41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2"/>
    <n v="72"/>
    <n v="1"/>
    <n v="72"/>
    <n v="13"/>
    <n v="0"/>
    <n v="13"/>
    <n v="1"/>
    <n v="1"/>
    <n v="0"/>
    <n v="0"/>
    <n v="72"/>
    <n v="1"/>
    <n v="1"/>
    <n v="0"/>
    <n v="72"/>
    <n v="72"/>
    <n v="86"/>
    <n v="1"/>
    <n v="1"/>
    <n v="1"/>
    <n v="13"/>
    <n v="13"/>
    <n v="13"/>
    <n v="1"/>
    <n v="72"/>
    <n v="13"/>
    <n v="72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phare"/>
    <n v="72"/>
    <n v="2"/>
    <n v="0"/>
    <n v="6"/>
    <s v="D:\Important\cours\psyco\subject-15.csv"/>
    <s v="legacy"/>
    <n v="7"/>
    <b v="0"/>
    <s v="Neonatal Nightingale"/>
    <s v="4.1.0"/>
    <n v="70"/>
    <n v="0"/>
    <s v="m"/>
    <s v="space"/>
    <s v="space"/>
    <s v="space"/>
    <s v="space"/>
    <s v="space"/>
    <s v="m"/>
    <s v="space"/>
    <n v="1"/>
    <n v="106"/>
    <s v="-"/>
    <n v="306.45238095238096"/>
    <n v="293.20659513936107"/>
    <x v="1"/>
    <n v="22959"/>
    <n v="3697"/>
    <n v="603"/>
    <n v="1349"/>
    <n v="1385"/>
    <n v="106"/>
    <n v="882"/>
    <n v="5755"/>
    <n v="2"/>
    <s v="legacy"/>
    <n v="1024"/>
    <n v="2"/>
    <n v="48000"/>
    <n v="-16"/>
    <s v="experiment"/>
    <x v="13"/>
    <s v="odd"/>
    <n v="119390"/>
    <n v="115691"/>
    <n v="2237"/>
    <n v="636260"/>
    <n v="638388"/>
    <n v="115680"/>
    <n v="636260"/>
    <n v="109918"/>
    <s v="NA"/>
    <n v="105956"/>
    <n v="64216"/>
    <n v="65859"/>
    <n v="851"/>
    <n v="848"/>
    <n v="635509"/>
    <n v="64215"/>
    <n v="64215"/>
    <n v="850"/>
    <n v="642118"/>
    <n v="640388"/>
    <n v="642225"/>
    <n v="64819"/>
    <n v="67209"/>
    <n v="64976"/>
    <n v="109918"/>
    <n v="107956"/>
    <n v="115674"/>
    <s v="NA"/>
    <n v="642118"/>
    <n v="105955"/>
    <n v="635508"/>
    <n v="142351"/>
    <s v="kosslyn_1978"/>
    <n v="72"/>
    <s v="30019.0"/>
    <n v="73"/>
    <s v="impossible"/>
    <s v="yes"/>
    <n v="1024"/>
    <n v="-190"/>
    <n v="264"/>
  </r>
  <r>
    <n v="98"/>
    <n v="98"/>
    <n v="409"/>
    <n v="40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3"/>
    <n v="73"/>
    <n v="1"/>
    <n v="73"/>
    <n v="13"/>
    <n v="0"/>
    <n v="13"/>
    <n v="1"/>
    <n v="1"/>
    <n v="0"/>
    <n v="0"/>
    <n v="73"/>
    <n v="1"/>
    <n v="1"/>
    <n v="0"/>
    <n v="73"/>
    <n v="73"/>
    <n v="87"/>
    <n v="1"/>
    <n v="1"/>
    <n v="1"/>
    <n v="13"/>
    <n v="13"/>
    <n v="13"/>
    <n v="1"/>
    <n v="73"/>
    <n v="13"/>
    <n v="73"/>
    <n v="0"/>
    <s v="stim0"/>
    <s v="-203.0"/>
    <s v="243.0"/>
    <s v="Tue Oct  7 16:49:13 2025"/>
    <s v="The main experiment item"/>
    <b v="0"/>
    <x v="21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Rocher"/>
    <n v="73"/>
    <n v="2"/>
    <n v="0"/>
    <n v="6"/>
    <s v="D:\Important\cours\psyco\subject-15.csv"/>
    <s v="legacy"/>
    <n v="7"/>
    <b v="0"/>
    <s v="Neonatal Nightingale"/>
    <s v="4.1.0"/>
    <n v="2"/>
    <n v="0"/>
    <s v="q"/>
    <s v="space"/>
    <s v="space"/>
    <s v="space"/>
    <s v="space"/>
    <s v="space"/>
    <s v="q"/>
    <s v="space"/>
    <n v="1"/>
    <n v="264"/>
    <n v="264"/>
    <n v="306.45238095238096"/>
    <n v="293.20659513936107"/>
    <x v="243"/>
    <n v="22959"/>
    <n v="3697"/>
    <n v="603"/>
    <n v="1349"/>
    <n v="1385"/>
    <n v="264"/>
    <n v="882"/>
    <n v="5755"/>
    <n v="2"/>
    <s v="legacy"/>
    <n v="1024"/>
    <n v="2"/>
    <n v="48000"/>
    <n v="-16"/>
    <s v="experiment"/>
    <x v="13"/>
    <s v="odd"/>
    <n v="119390"/>
    <n v="115691"/>
    <n v="2237"/>
    <n v="643064"/>
    <n v="645018"/>
    <n v="115680"/>
    <n v="643064"/>
    <n v="109918"/>
    <s v="NA"/>
    <n v="105956"/>
    <n v="64216"/>
    <n v="65859"/>
    <n v="851"/>
    <n v="848"/>
    <n v="642308"/>
    <n v="64215"/>
    <n v="64215"/>
    <n v="850"/>
    <n v="648709"/>
    <n v="647018"/>
    <n v="648974"/>
    <n v="64819"/>
    <n v="67209"/>
    <n v="64976"/>
    <n v="109918"/>
    <n v="107956"/>
    <n v="115674"/>
    <s v="NA"/>
    <n v="648709"/>
    <n v="105955"/>
    <n v="642308"/>
    <n v="142351"/>
    <s v="kosslyn_1978"/>
    <n v="73"/>
    <s v="30283.0"/>
    <n v="74"/>
    <s v="possible"/>
    <s v="yes"/>
    <n v="1024"/>
    <n v="-190"/>
    <n v="264"/>
  </r>
  <r>
    <n v="98"/>
    <n v="98"/>
    <n v="411"/>
    <n v="41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4"/>
    <n v="74"/>
    <n v="1"/>
    <n v="74"/>
    <n v="13"/>
    <n v="0"/>
    <n v="13"/>
    <n v="1"/>
    <n v="1"/>
    <n v="0"/>
    <n v="0"/>
    <n v="74"/>
    <n v="1"/>
    <n v="1"/>
    <n v="0"/>
    <n v="74"/>
    <n v="74"/>
    <n v="88"/>
    <n v="1"/>
    <n v="1"/>
    <n v="1"/>
    <n v="13"/>
    <n v="13"/>
    <n v="13"/>
    <n v="1"/>
    <n v="74"/>
    <n v="13"/>
    <n v="74"/>
    <n v="0"/>
    <s v="stim0"/>
    <s v="-203.0"/>
    <s v="243.0"/>
    <s v="Tue Oct  7 16:49:13 2025"/>
    <s v="The main experiment item"/>
    <b v="0"/>
    <x v="8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puits"/>
    <n v="74"/>
    <n v="2"/>
    <n v="0"/>
    <n v="6"/>
    <s v="D:\Important\cours\psyco\subject-15.csv"/>
    <s v="legacy"/>
    <n v="7"/>
    <b v="0"/>
    <s v="Neonatal Nightingale"/>
    <s v="4.1.0"/>
    <n v="8"/>
    <n v="0"/>
    <s v="q"/>
    <s v="space"/>
    <s v="space"/>
    <s v="space"/>
    <s v="space"/>
    <s v="space"/>
    <s v="q"/>
    <s v="space"/>
    <n v="1"/>
    <n v="572"/>
    <n v="572"/>
    <n v="306.45238095238096"/>
    <n v="293.20659513936107"/>
    <x v="487"/>
    <n v="22959"/>
    <n v="3697"/>
    <n v="603"/>
    <n v="1349"/>
    <n v="1385"/>
    <n v="572"/>
    <n v="882"/>
    <n v="5755"/>
    <n v="2"/>
    <s v="legacy"/>
    <n v="1024"/>
    <n v="2"/>
    <n v="48000"/>
    <n v="-16"/>
    <s v="experiment"/>
    <x v="13"/>
    <s v="odd"/>
    <n v="119390"/>
    <n v="115691"/>
    <n v="2237"/>
    <n v="649754"/>
    <n v="651438"/>
    <n v="115680"/>
    <n v="649754"/>
    <n v="109918"/>
    <s v="NA"/>
    <n v="105956"/>
    <n v="64216"/>
    <n v="65859"/>
    <n v="851"/>
    <n v="848"/>
    <n v="649003"/>
    <n v="64215"/>
    <n v="64215"/>
    <n v="850"/>
    <n v="655198"/>
    <n v="653438"/>
    <n v="655771"/>
    <n v="64819"/>
    <n v="67209"/>
    <n v="64976"/>
    <n v="109918"/>
    <n v="107956"/>
    <n v="115674"/>
    <s v="NA"/>
    <n v="655198"/>
    <n v="105955"/>
    <n v="649003"/>
    <n v="142351"/>
    <s v="kosslyn_1978"/>
    <n v="74"/>
    <s v="30855.0"/>
    <n v="75"/>
    <s v="possible"/>
    <s v="yes"/>
    <n v="1024"/>
    <n v="-190"/>
    <n v="264"/>
  </r>
  <r>
    <n v="98"/>
    <n v="98"/>
    <n v="408"/>
    <n v="40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5"/>
    <n v="75"/>
    <n v="1"/>
    <n v="75"/>
    <n v="13"/>
    <n v="0"/>
    <n v="13"/>
    <n v="1"/>
    <n v="1"/>
    <n v="0"/>
    <n v="0"/>
    <n v="75"/>
    <n v="1"/>
    <n v="1"/>
    <n v="0"/>
    <n v="75"/>
    <n v="75"/>
    <n v="89"/>
    <n v="1"/>
    <n v="1"/>
    <n v="1"/>
    <n v="13"/>
    <n v="13"/>
    <n v="13"/>
    <n v="1"/>
    <n v="75"/>
    <n v="13"/>
    <n v="75"/>
    <n v="0"/>
    <s v="stim0"/>
    <s v="-203.0"/>
    <s v="243.0"/>
    <s v="Tue Oct  7 16:49:13 2025"/>
    <s v="The main experiment item"/>
    <b v="0"/>
    <x v="10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Arbre"/>
    <s v="Rocher"/>
    <n v="75"/>
    <n v="2"/>
    <n v="0"/>
    <n v="6"/>
    <s v="D:\Important\cours\psyco\subject-15.csv"/>
    <s v="legacy"/>
    <n v="7"/>
    <b v="0"/>
    <s v="Neonatal Nightingale"/>
    <s v="4.1.0"/>
    <n v="28"/>
    <n v="0"/>
    <s v="q"/>
    <s v="space"/>
    <s v="space"/>
    <s v="space"/>
    <s v="space"/>
    <s v="space"/>
    <s v="q"/>
    <s v="space"/>
    <n v="1"/>
    <n v="228"/>
    <n v="228"/>
    <n v="306.45238095238096"/>
    <n v="293.20659513936107"/>
    <x v="483"/>
    <n v="22959"/>
    <n v="3697"/>
    <n v="603"/>
    <n v="1349"/>
    <n v="1385"/>
    <n v="228"/>
    <n v="882"/>
    <n v="5755"/>
    <n v="2"/>
    <s v="legacy"/>
    <n v="1024"/>
    <n v="2"/>
    <n v="48000"/>
    <n v="-16"/>
    <s v="experiment"/>
    <x v="13"/>
    <s v="odd"/>
    <n v="119390"/>
    <n v="115691"/>
    <n v="2237"/>
    <n v="656552"/>
    <n v="658668"/>
    <n v="115680"/>
    <n v="656552"/>
    <n v="109918"/>
    <s v="NA"/>
    <n v="105956"/>
    <n v="64216"/>
    <n v="65859"/>
    <n v="851"/>
    <n v="848"/>
    <n v="655802"/>
    <n v="64215"/>
    <n v="64215"/>
    <n v="850"/>
    <n v="662369"/>
    <n v="660668"/>
    <n v="662598"/>
    <n v="64819"/>
    <n v="67209"/>
    <n v="64976"/>
    <n v="109918"/>
    <n v="107956"/>
    <n v="115674"/>
    <s v="NA"/>
    <n v="662368"/>
    <n v="105955"/>
    <n v="655801"/>
    <n v="142351"/>
    <s v="kosslyn_1978"/>
    <n v="75"/>
    <s v="31083.0"/>
    <n v="76"/>
    <s v="possible"/>
    <s v="yes"/>
    <n v="1024"/>
    <n v="-190"/>
    <n v="264"/>
  </r>
  <r>
    <n v="98"/>
    <n v="98"/>
    <n v="406"/>
    <n v="40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6"/>
    <n v="76"/>
    <n v="1"/>
    <n v="76"/>
    <n v="13"/>
    <n v="0"/>
    <n v="13"/>
    <n v="1"/>
    <n v="1"/>
    <n v="0"/>
    <n v="0"/>
    <n v="76"/>
    <n v="1"/>
    <n v="1"/>
    <n v="0"/>
    <n v="76"/>
    <n v="76"/>
    <n v="90"/>
    <n v="1"/>
    <n v="1"/>
    <n v="1"/>
    <n v="13"/>
    <n v="13"/>
    <n v="13"/>
    <n v="1"/>
    <n v="76"/>
    <n v="13"/>
    <n v="76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phare"/>
    <n v="76"/>
    <n v="2"/>
    <n v="0"/>
    <n v="6"/>
    <s v="D:\Important\cours\psyco\subject-15.csv"/>
    <s v="legacy"/>
    <n v="7"/>
    <b v="0"/>
    <s v="Neonatal Nightingale"/>
    <s v="4.1.0"/>
    <n v="74"/>
    <n v="0"/>
    <s v="m"/>
    <s v="space"/>
    <s v="space"/>
    <s v="space"/>
    <s v="space"/>
    <s v="space"/>
    <s v="m"/>
    <s v="space"/>
    <n v="1"/>
    <n v="244"/>
    <s v="-"/>
    <n v="306.45238095238096"/>
    <n v="293.20659513936107"/>
    <x v="1"/>
    <n v="22959"/>
    <n v="3697"/>
    <n v="603"/>
    <n v="1349"/>
    <n v="1385"/>
    <n v="244"/>
    <n v="882"/>
    <n v="5755"/>
    <n v="2"/>
    <s v="legacy"/>
    <n v="1024"/>
    <n v="2"/>
    <n v="48000"/>
    <n v="-16"/>
    <s v="experiment"/>
    <x v="13"/>
    <s v="odd"/>
    <n v="119390"/>
    <n v="115691"/>
    <n v="2237"/>
    <n v="663465"/>
    <n v="665418"/>
    <n v="115680"/>
    <n v="663465"/>
    <n v="109918"/>
    <s v="NA"/>
    <n v="105956"/>
    <n v="64216"/>
    <n v="65859"/>
    <n v="851"/>
    <n v="848"/>
    <n v="662715"/>
    <n v="64215"/>
    <n v="64215"/>
    <n v="850"/>
    <n v="669128"/>
    <n v="667418"/>
    <n v="669373"/>
    <n v="64819"/>
    <n v="67209"/>
    <n v="64976"/>
    <n v="109918"/>
    <n v="107956"/>
    <n v="115674"/>
    <s v="NA"/>
    <n v="669128"/>
    <n v="105955"/>
    <n v="662714"/>
    <n v="142351"/>
    <s v="kosslyn_1978"/>
    <n v="76"/>
    <s v="31327.0"/>
    <n v="77"/>
    <s v="impossible"/>
    <s v="yes"/>
    <n v="1024"/>
    <n v="-190"/>
    <n v="264"/>
  </r>
  <r>
    <n v="98"/>
    <n v="98"/>
    <n v="404"/>
    <n v="40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7"/>
    <n v="77"/>
    <n v="1"/>
    <n v="77"/>
    <n v="13"/>
    <n v="0"/>
    <n v="13"/>
    <n v="1"/>
    <n v="1"/>
    <n v="0"/>
    <n v="0"/>
    <n v="77"/>
    <n v="1"/>
    <n v="1"/>
    <n v="0"/>
    <n v="77"/>
    <n v="77"/>
    <n v="91"/>
    <n v="1"/>
    <n v="1"/>
    <n v="1"/>
    <n v="13"/>
    <n v="13"/>
    <n v="13"/>
    <n v="1"/>
    <n v="77"/>
    <n v="13"/>
    <n v="77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Colline"/>
    <n v="77"/>
    <n v="2"/>
    <n v="0"/>
    <n v="6"/>
    <s v="D:\Important\cours\psyco\subject-15.csv"/>
    <s v="legacy"/>
    <n v="7"/>
    <b v="0"/>
    <s v="Neonatal Nightingale"/>
    <s v="4.1.0"/>
    <n v="83"/>
    <n v="0"/>
    <s v="m"/>
    <s v="space"/>
    <s v="space"/>
    <s v="space"/>
    <s v="space"/>
    <s v="space"/>
    <s v="m"/>
    <s v="space"/>
    <n v="1"/>
    <n v="247"/>
    <s v="-"/>
    <n v="306.45238095238096"/>
    <n v="293.20659513936107"/>
    <x v="1"/>
    <n v="22959"/>
    <n v="3697"/>
    <n v="603"/>
    <n v="1349"/>
    <n v="1385"/>
    <n v="247"/>
    <n v="882"/>
    <n v="5755"/>
    <n v="2"/>
    <s v="legacy"/>
    <n v="1024"/>
    <n v="2"/>
    <n v="48000"/>
    <n v="-16"/>
    <s v="experiment"/>
    <x v="13"/>
    <s v="odd"/>
    <n v="119390"/>
    <n v="115691"/>
    <n v="2237"/>
    <n v="670153"/>
    <n v="672108"/>
    <n v="115680"/>
    <n v="670153"/>
    <n v="109918"/>
    <s v="NA"/>
    <n v="105956"/>
    <n v="64216"/>
    <n v="65859"/>
    <n v="851"/>
    <n v="848"/>
    <n v="669403"/>
    <n v="64215"/>
    <n v="64215"/>
    <n v="850"/>
    <n v="675869"/>
    <n v="674108"/>
    <n v="676117"/>
    <n v="64819"/>
    <n v="67209"/>
    <n v="64976"/>
    <n v="109918"/>
    <n v="107956"/>
    <n v="115674"/>
    <s v="NA"/>
    <n v="675869"/>
    <n v="105955"/>
    <n v="669402"/>
    <n v="142351"/>
    <s v="kosslyn_1978"/>
    <n v="77"/>
    <s v="31574.0"/>
    <n v="78"/>
    <s v="impossible"/>
    <s v="yes"/>
    <n v="1024"/>
    <n v="-190"/>
    <n v="264"/>
  </r>
  <r>
    <n v="98"/>
    <n v="98"/>
    <n v="402"/>
    <n v="40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78"/>
    <n v="78"/>
    <n v="1"/>
    <n v="78"/>
    <n v="13"/>
    <n v="0"/>
    <n v="13"/>
    <n v="1"/>
    <n v="1"/>
    <n v="0"/>
    <n v="0"/>
    <n v="78"/>
    <n v="1"/>
    <n v="1"/>
    <n v="0"/>
    <n v="78"/>
    <n v="78"/>
    <n v="92"/>
    <n v="1"/>
    <n v="1"/>
    <n v="1"/>
    <n v="13"/>
    <n v="13"/>
    <n v="13"/>
    <n v="1"/>
    <n v="78"/>
    <n v="13"/>
    <n v="78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Ruisseau"/>
    <n v="78"/>
    <n v="2"/>
    <n v="0"/>
    <n v="6"/>
    <s v="D:\Important\cours\psyco\subject-15.csv"/>
    <s v="legacy"/>
    <n v="7"/>
    <b v="0"/>
    <s v="Neonatal Nightingale"/>
    <s v="4.1.0"/>
    <n v="81"/>
    <n v="0"/>
    <s v="m"/>
    <s v="space"/>
    <s v="space"/>
    <s v="space"/>
    <s v="space"/>
    <s v="space"/>
    <s v="m"/>
    <s v="space"/>
    <n v="1"/>
    <n v="218"/>
    <s v="-"/>
    <n v="306.45238095238096"/>
    <n v="293.20659513936107"/>
    <x v="1"/>
    <n v="22959"/>
    <n v="3697"/>
    <n v="603"/>
    <n v="1349"/>
    <n v="1385"/>
    <n v="218"/>
    <n v="882"/>
    <n v="5755"/>
    <n v="2"/>
    <s v="legacy"/>
    <n v="1024"/>
    <n v="2"/>
    <n v="48000"/>
    <n v="-16"/>
    <s v="experiment"/>
    <x v="13"/>
    <s v="odd"/>
    <n v="119390"/>
    <n v="115691"/>
    <n v="2237"/>
    <n v="676898"/>
    <n v="678858"/>
    <n v="115680"/>
    <n v="676898"/>
    <n v="109918"/>
    <s v="NA"/>
    <n v="105956"/>
    <n v="64216"/>
    <n v="65859"/>
    <n v="851"/>
    <n v="848"/>
    <n v="676148"/>
    <n v="64215"/>
    <n v="64215"/>
    <n v="850"/>
    <n v="682548"/>
    <n v="680858"/>
    <n v="682767"/>
    <n v="64819"/>
    <n v="67209"/>
    <n v="64976"/>
    <n v="109918"/>
    <n v="107956"/>
    <n v="115674"/>
    <s v="NA"/>
    <n v="682548"/>
    <n v="105955"/>
    <n v="676147"/>
    <n v="142351"/>
    <s v="kosslyn_1978"/>
    <n v="78"/>
    <s v="31792.0"/>
    <n v="79"/>
    <s v="impossible"/>
    <s v="yes"/>
    <n v="1024"/>
    <n v="-190"/>
    <n v="264"/>
  </r>
  <r>
    <n v="98"/>
    <n v="98"/>
    <n v="398"/>
    <n v="39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79"/>
    <n v="79"/>
    <n v="1"/>
    <n v="79"/>
    <n v="13"/>
    <n v="0"/>
    <n v="13"/>
    <n v="1"/>
    <n v="1"/>
    <n v="0"/>
    <n v="0"/>
    <n v="79"/>
    <n v="1"/>
    <n v="1"/>
    <n v="0"/>
    <n v="79"/>
    <n v="79"/>
    <n v="93"/>
    <n v="1"/>
    <n v="1"/>
    <n v="1"/>
    <n v="13"/>
    <n v="13"/>
    <n v="13"/>
    <n v="1"/>
    <n v="79"/>
    <n v="13"/>
    <n v="79"/>
    <n v="0"/>
    <s v="stim0"/>
    <s v="-203.0"/>
    <s v="243.0"/>
    <s v="Tue Oct  7 16:49:13 2025"/>
    <s v="The main experiment item"/>
    <b v="0"/>
    <x v="2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utte"/>
    <s v="Herbe"/>
    <n v="79"/>
    <n v="2"/>
    <n v="0"/>
    <n v="6"/>
    <s v="D:\Important\cours\psyco\subject-15.csv"/>
    <s v="legacy"/>
    <n v="7"/>
    <b v="0"/>
    <s v="Neonatal Nightingale"/>
    <s v="4.1.0"/>
    <n v="6"/>
    <n v="0"/>
    <s v="q"/>
    <s v="space"/>
    <s v="space"/>
    <s v="space"/>
    <s v="space"/>
    <s v="space"/>
    <s v="q"/>
    <s v="space"/>
    <n v="1"/>
    <n v="119"/>
    <n v="119"/>
    <n v="306.45238095238096"/>
    <n v="293.20659513936107"/>
    <x v="136"/>
    <n v="22959"/>
    <n v="3697"/>
    <n v="603"/>
    <n v="1349"/>
    <n v="1385"/>
    <n v="119"/>
    <n v="882"/>
    <n v="5755"/>
    <n v="2"/>
    <s v="legacy"/>
    <n v="1024"/>
    <n v="2"/>
    <n v="48000"/>
    <n v="-16"/>
    <s v="experiment"/>
    <x v="13"/>
    <s v="odd"/>
    <n v="119390"/>
    <n v="115691"/>
    <n v="2237"/>
    <n v="683556"/>
    <n v="685508"/>
    <n v="115680"/>
    <n v="683556"/>
    <n v="109918"/>
    <s v="NA"/>
    <n v="105956"/>
    <n v="64216"/>
    <n v="65859"/>
    <n v="851"/>
    <n v="848"/>
    <n v="682806"/>
    <n v="64215"/>
    <n v="64215"/>
    <n v="850"/>
    <n v="689458"/>
    <n v="687508"/>
    <n v="689578"/>
    <n v="64819"/>
    <n v="67209"/>
    <n v="64976"/>
    <n v="109918"/>
    <n v="107956"/>
    <n v="115674"/>
    <s v="NA"/>
    <n v="689458"/>
    <n v="105955"/>
    <n v="682805"/>
    <n v="142351"/>
    <s v="kosslyn_1978"/>
    <n v="79"/>
    <s v="31911.0"/>
    <n v="80"/>
    <s v="possible"/>
    <s v="yes"/>
    <n v="1024"/>
    <n v="-190"/>
    <n v="264"/>
  </r>
  <r>
    <n v="98"/>
    <n v="98"/>
    <n v="398"/>
    <n v="39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0"/>
    <n v="80"/>
    <n v="1"/>
    <n v="80"/>
    <n v="13"/>
    <n v="0"/>
    <n v="13"/>
    <n v="1"/>
    <n v="1"/>
    <n v="0"/>
    <n v="0"/>
    <n v="80"/>
    <n v="1"/>
    <n v="1"/>
    <n v="0"/>
    <n v="80"/>
    <n v="80"/>
    <n v="94"/>
    <n v="1"/>
    <n v="1"/>
    <n v="1"/>
    <n v="13"/>
    <n v="13"/>
    <n v="13"/>
    <n v="1"/>
    <n v="80"/>
    <n v="13"/>
    <n v="80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Herbe"/>
    <s v="tour"/>
    <n v="80"/>
    <n v="2"/>
    <n v="0"/>
    <n v="6"/>
    <s v="D:\Important\cours\psyco\subject-15.csv"/>
    <s v="legacy"/>
    <n v="7"/>
    <b v="0"/>
    <s v="Neonatal Nightingale"/>
    <s v="4.1.0"/>
    <n v="69"/>
    <n v="0"/>
    <s v="m"/>
    <s v="space"/>
    <s v="space"/>
    <s v="space"/>
    <s v="space"/>
    <s v="space"/>
    <s v="m"/>
    <s v="space"/>
    <n v="1"/>
    <n v="390"/>
    <s v="-"/>
    <n v="306.45238095238096"/>
    <n v="293.20659513936107"/>
    <x v="1"/>
    <n v="22959"/>
    <n v="3697"/>
    <n v="603"/>
    <n v="1349"/>
    <n v="1385"/>
    <n v="390"/>
    <n v="882"/>
    <n v="5755"/>
    <n v="2"/>
    <s v="legacy"/>
    <n v="1024"/>
    <n v="2"/>
    <n v="48000"/>
    <n v="-16"/>
    <s v="experiment"/>
    <x v="13"/>
    <s v="odd"/>
    <n v="119390"/>
    <n v="115691"/>
    <n v="2237"/>
    <n v="690357"/>
    <n v="692318"/>
    <n v="115680"/>
    <n v="690357"/>
    <n v="109918"/>
    <s v="NA"/>
    <n v="105956"/>
    <n v="64216"/>
    <n v="65859"/>
    <n v="851"/>
    <n v="848"/>
    <n v="689607"/>
    <n v="64215"/>
    <n v="64215"/>
    <n v="850"/>
    <n v="695618"/>
    <n v="694318"/>
    <n v="696014"/>
    <n v="64819"/>
    <n v="67209"/>
    <n v="64976"/>
    <n v="109918"/>
    <n v="107956"/>
    <n v="115674"/>
    <s v="NA"/>
    <n v="695618"/>
    <n v="105955"/>
    <n v="689606"/>
    <n v="142351"/>
    <s v="kosslyn_1978"/>
    <n v="80"/>
    <s v="32301.0"/>
    <n v="81"/>
    <s v="impossible"/>
    <s v="yes"/>
    <n v="1024"/>
    <n v="-190"/>
    <n v="264"/>
  </r>
  <r>
    <n v="98"/>
    <n v="98"/>
    <n v="397"/>
    <n v="39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1"/>
    <n v="0"/>
    <n v="81"/>
    <n v="81"/>
    <n v="1"/>
    <n v="81"/>
    <n v="13"/>
    <n v="0"/>
    <n v="13"/>
    <n v="1"/>
    <n v="1"/>
    <n v="0"/>
    <n v="0"/>
    <n v="81"/>
    <n v="1"/>
    <n v="1"/>
    <n v="0"/>
    <n v="81"/>
    <n v="81"/>
    <n v="95"/>
    <n v="1"/>
    <n v="1"/>
    <n v="1"/>
    <n v="13"/>
    <n v="13"/>
    <n v="13"/>
    <n v="1"/>
    <n v="81"/>
    <n v="13"/>
    <n v="81"/>
    <n v="0"/>
    <s v="stim0"/>
    <s v="-203.0"/>
    <s v="243.0"/>
    <s v="Tue Oct  7 16:49:13 2025"/>
    <s v="The main experiment item"/>
    <b v="0"/>
    <x v="19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Sable"/>
    <s v="Rocher"/>
    <n v="81"/>
    <n v="2"/>
    <n v="0"/>
    <n v="6"/>
    <s v="D:\Important\cours\psyco\subject-15.csv"/>
    <s v="legacy"/>
    <n v="7"/>
    <b v="0"/>
    <s v="Neonatal Nightingale"/>
    <s v="4.1.0"/>
    <n v="31"/>
    <n v="0"/>
    <s v="q"/>
    <s v="space"/>
    <s v="space"/>
    <s v="space"/>
    <s v="space"/>
    <s v="space"/>
    <s v="q"/>
    <s v="space"/>
    <n v="1"/>
    <n v="263"/>
    <n v="263"/>
    <n v="306.45238095238096"/>
    <n v="293.20659513936107"/>
    <x v="488"/>
    <n v="22959"/>
    <n v="3697"/>
    <n v="603"/>
    <n v="1349"/>
    <n v="1385"/>
    <n v="263"/>
    <n v="882"/>
    <n v="5755"/>
    <n v="2"/>
    <s v="legacy"/>
    <n v="1024"/>
    <n v="2"/>
    <n v="48000"/>
    <n v="-16"/>
    <s v="experiment"/>
    <x v="13"/>
    <s v="odd"/>
    <n v="119390"/>
    <n v="115691"/>
    <n v="2237"/>
    <n v="696861"/>
    <n v="698888"/>
    <n v="115680"/>
    <n v="696861"/>
    <n v="109918"/>
    <s v="NA"/>
    <n v="105956"/>
    <n v="64216"/>
    <n v="65859"/>
    <n v="851"/>
    <n v="848"/>
    <n v="696111"/>
    <n v="64215"/>
    <n v="64215"/>
    <n v="850"/>
    <n v="702578"/>
    <n v="700888"/>
    <n v="702842"/>
    <n v="64819"/>
    <n v="67209"/>
    <n v="64976"/>
    <n v="109918"/>
    <n v="107956"/>
    <n v="115674"/>
    <s v="NA"/>
    <n v="702578"/>
    <n v="105955"/>
    <n v="696110"/>
    <n v="142351"/>
    <s v="kosslyn_1978"/>
    <n v="81"/>
    <s v="32564.0"/>
    <n v="82"/>
    <s v="possible"/>
    <s v="yes"/>
    <n v="1024"/>
    <n v="-190"/>
    <n v="264"/>
  </r>
  <r>
    <n v="98"/>
    <n v="98"/>
    <n v="393"/>
    <n v="39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2"/>
    <n v="82"/>
    <n v="1"/>
    <n v="82"/>
    <n v="13"/>
    <n v="0"/>
    <n v="13"/>
    <n v="1"/>
    <n v="1"/>
    <n v="0"/>
    <n v="0"/>
    <n v="82"/>
    <n v="1"/>
    <n v="1"/>
    <n v="0"/>
    <n v="82"/>
    <n v="82"/>
    <n v="96"/>
    <n v="1"/>
    <n v="1"/>
    <n v="1"/>
    <n v="13"/>
    <n v="13"/>
    <n v="13"/>
    <n v="1"/>
    <n v="82"/>
    <n v="13"/>
    <n v="82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Rocher"/>
    <s v="vallee"/>
    <n v="82"/>
    <n v="2"/>
    <n v="0"/>
    <n v="6"/>
    <s v="D:\Important\cours\psyco\subject-15.csv"/>
    <s v="legacy"/>
    <n v="7"/>
    <b v="0"/>
    <s v="Neonatal Nightingale"/>
    <s v="4.1.0"/>
    <n v="49"/>
    <n v="0"/>
    <s v="m"/>
    <s v="space"/>
    <s v="space"/>
    <s v="space"/>
    <s v="space"/>
    <s v="space"/>
    <s v="m"/>
    <s v="space"/>
    <n v="1"/>
    <n v="71"/>
    <s v="-"/>
    <n v="306.45238095238096"/>
    <n v="293.20659513936107"/>
    <x v="1"/>
    <n v="22959"/>
    <n v="3697"/>
    <n v="603"/>
    <n v="1349"/>
    <n v="1385"/>
    <n v="71"/>
    <n v="882"/>
    <n v="5755"/>
    <n v="2"/>
    <s v="legacy"/>
    <n v="1024"/>
    <n v="2"/>
    <n v="48000"/>
    <n v="-16"/>
    <s v="experiment"/>
    <x v="13"/>
    <s v="odd"/>
    <n v="119390"/>
    <n v="115691"/>
    <n v="2237"/>
    <n v="703624"/>
    <n v="705328"/>
    <n v="115680"/>
    <n v="703624"/>
    <n v="109918"/>
    <s v="NA"/>
    <n v="105956"/>
    <n v="64216"/>
    <n v="65859"/>
    <n v="851"/>
    <n v="848"/>
    <n v="702874"/>
    <n v="64215"/>
    <n v="64215"/>
    <n v="850"/>
    <n v="709188"/>
    <n v="707328"/>
    <n v="709260"/>
    <n v="64819"/>
    <n v="67209"/>
    <n v="64976"/>
    <n v="109918"/>
    <n v="107956"/>
    <n v="115674"/>
    <s v="NA"/>
    <n v="709188"/>
    <n v="105955"/>
    <n v="702873"/>
    <n v="142351"/>
    <s v="kosslyn_1978"/>
    <n v="82"/>
    <s v="32635.0"/>
    <n v="83"/>
    <s v="impossible"/>
    <s v="yes"/>
    <n v="1024"/>
    <n v="-190"/>
    <n v="264"/>
  </r>
  <r>
    <n v="98"/>
    <n v="98"/>
    <n v="389"/>
    <n v="38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1"/>
    <n v="0"/>
    <n v="83"/>
    <n v="83"/>
    <n v="1"/>
    <n v="83"/>
    <n v="13"/>
    <n v="0"/>
    <n v="13"/>
    <n v="1"/>
    <n v="1"/>
    <n v="0"/>
    <n v="0"/>
    <n v="83"/>
    <n v="1"/>
    <n v="1"/>
    <n v="0"/>
    <n v="83"/>
    <n v="83"/>
    <n v="97"/>
    <n v="1"/>
    <n v="1"/>
    <n v="1"/>
    <n v="13"/>
    <n v="13"/>
    <n v="13"/>
    <n v="1"/>
    <n v="83"/>
    <n v="13"/>
    <n v="83"/>
    <n v="0"/>
    <s v="stim0"/>
    <s v="-203.0"/>
    <s v="243.0"/>
    <s v="Tue Oct  7 16:49:13 2025"/>
    <s v="The main experiment item"/>
    <b v="0"/>
    <x v="2"/>
    <b v="1"/>
    <m/>
    <s v="kosslyn_1978.osexp"/>
    <s v="D:\Important\cours\psyco"/>
    <b v="0"/>
    <s v="mono"/>
    <b v="0"/>
    <n v="18"/>
    <s v="no"/>
    <s v="#000000"/>
    <s v="no"/>
    <s v="no"/>
    <n v="768"/>
    <s v="legacy"/>
    <s v="hutte"/>
    <s v="puits"/>
    <s v="phare"/>
    <n v="83"/>
    <n v="2"/>
    <n v="0"/>
    <n v="6"/>
    <s v="D:\Important\cours\psyco\subject-15.csv"/>
    <s v="legacy"/>
    <n v="7"/>
    <b v="0"/>
    <s v="Neonatal Nightingale"/>
    <s v="4.1.0"/>
    <n v="71"/>
    <n v="0"/>
    <s v="m"/>
    <s v="space"/>
    <s v="space"/>
    <s v="space"/>
    <s v="space"/>
    <s v="space"/>
    <s v="m"/>
    <s v="space"/>
    <n v="1"/>
    <n v="68"/>
    <s v="-"/>
    <n v="306.45238095238096"/>
    <n v="293.20659513936107"/>
    <x v="1"/>
    <n v="22959"/>
    <n v="3697"/>
    <n v="603"/>
    <n v="1349"/>
    <n v="1385"/>
    <n v="68"/>
    <n v="882"/>
    <n v="5755"/>
    <n v="2"/>
    <s v="legacy"/>
    <n v="1024"/>
    <n v="2"/>
    <n v="48000"/>
    <n v="-16"/>
    <s v="experiment"/>
    <x v="13"/>
    <s v="odd"/>
    <n v="119390"/>
    <n v="115691"/>
    <n v="2237"/>
    <n v="710124"/>
    <n v="711878"/>
    <n v="115680"/>
    <n v="710124"/>
    <n v="109918"/>
    <s v="NA"/>
    <n v="105956"/>
    <n v="64216"/>
    <n v="65859"/>
    <n v="851"/>
    <n v="848"/>
    <n v="709373"/>
    <n v="64215"/>
    <n v="64215"/>
    <n v="850"/>
    <n v="715588"/>
    <n v="713878"/>
    <n v="715657"/>
    <n v="64819"/>
    <n v="67209"/>
    <n v="64976"/>
    <n v="109918"/>
    <n v="107956"/>
    <n v="115674"/>
    <s v="NA"/>
    <n v="715588"/>
    <n v="105955"/>
    <n v="709372"/>
    <n v="142351"/>
    <s v="kosslyn_1978"/>
    <n v="83"/>
    <s v="32703.0"/>
    <n v="84"/>
    <s v="impossible"/>
    <s v="yes"/>
    <n v="1024"/>
    <n v="-190"/>
    <n v="264"/>
  </r>
  <r>
    <s v="undefined"/>
    <s v="undefined"/>
    <n v="4026"/>
    <n v="402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0"/>
    <n v="0"/>
    <n v="0"/>
    <n v="0"/>
    <n v="0"/>
    <n v="0"/>
    <n v="0"/>
    <s v="NA"/>
    <n v="0"/>
    <n v="0"/>
    <n v="0"/>
    <s v="NA"/>
    <s v="NA"/>
    <n v="0"/>
    <n v="0"/>
    <n v="0"/>
    <n v="0"/>
    <n v="0"/>
    <n v="0"/>
    <n v="0"/>
    <n v="0"/>
    <s v="NA"/>
    <n v="0"/>
    <s v="NA"/>
    <n v="0"/>
    <s v="stim0"/>
    <s v="-164.0"/>
    <s v="-94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erbe"/>
    <s v="NA"/>
    <s v="NA"/>
    <n v="0"/>
    <n v="0"/>
    <n v="0"/>
    <n v="0"/>
    <s v="C:/Users/maxim/OneDrive/Documents/Maxime/L3 Miashs/subject-7.csv"/>
    <s v="legacy"/>
    <n v="1"/>
    <b v="0"/>
    <s v="Melodramatic Milgram"/>
    <s v="4.0.24"/>
    <s v="NA"/>
    <n v="0"/>
    <n v="1"/>
    <s v="NA"/>
    <s v="NA"/>
    <s v="space"/>
    <s v="space"/>
    <s v="space"/>
    <s v="NA"/>
    <s v="space"/>
    <n v="1"/>
    <n v="4026"/>
    <s v="-"/>
    <m/>
    <m/>
    <x v="0"/>
    <s v="NA"/>
    <s v="NA"/>
    <n v="3134"/>
    <n v="3295"/>
    <n v="7608"/>
    <s v="NA"/>
    <n v="46229"/>
    <n v="4026"/>
    <n v="2"/>
    <s v="legacy"/>
    <n v="1024"/>
    <n v="2"/>
    <n v="48000"/>
    <n v="-16"/>
    <s v="experiment"/>
    <x v="14"/>
    <s v="odd"/>
    <s v="NA"/>
    <s v="NA"/>
    <n v="10065"/>
    <s v="NA"/>
    <s v="NA"/>
    <s v="NA"/>
    <s v="NA"/>
    <n v="67234"/>
    <s v="NA"/>
    <n v="63274"/>
    <n v="10099"/>
    <n v="59714"/>
    <n v="2456"/>
    <n v="2445"/>
    <s v="NA"/>
    <n v="10097"/>
    <n v="10098"/>
    <n v="2455"/>
    <s v="NA"/>
    <s v="NA"/>
    <n v="76149"/>
    <n v="13233"/>
    <n v="63009"/>
    <n v="13483"/>
    <n v="67234"/>
    <n v="65274"/>
    <n v="76149"/>
    <s v="NA"/>
    <s v="NA"/>
    <n v="63273"/>
    <s v="NA"/>
    <s v="NA"/>
    <s v="kosslyn_1978"/>
    <n v="0"/>
    <s v="4026.0"/>
    <n v="1"/>
    <s v="NA"/>
    <s v="yes"/>
    <n v="1024"/>
    <n v="-180"/>
    <n v="-104"/>
  </r>
  <r>
    <s v="undefined"/>
    <s v="undefined"/>
    <n v="3313"/>
    <n v="331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1"/>
    <n v="0"/>
    <n v="1"/>
    <n v="0"/>
    <n v="0"/>
    <n v="0"/>
    <n v="0"/>
    <s v="NA"/>
    <n v="0"/>
    <n v="0"/>
    <n v="0"/>
    <s v="NA"/>
    <s v="NA"/>
    <n v="1"/>
    <n v="0"/>
    <n v="0"/>
    <n v="0"/>
    <n v="1"/>
    <n v="1"/>
    <n v="1"/>
    <n v="0"/>
    <s v="NA"/>
    <n v="1"/>
    <s v="NA"/>
    <n v="0"/>
    <s v="stim0"/>
    <s v="-222.0"/>
    <s v="182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puits"/>
    <s v="NA"/>
    <s v="NA"/>
    <n v="1"/>
    <n v="0"/>
    <n v="0"/>
    <n v="1"/>
    <s v="C:/Users/maxim/OneDrive/Documents/Maxime/L3 Miashs/subject-7.csv"/>
    <s v="legacy"/>
    <n v="2"/>
    <b v="0"/>
    <s v="Melodramatic Milgram"/>
    <s v="4.0.24"/>
    <s v="NA"/>
    <n v="0"/>
    <n v="1"/>
    <s v="NA"/>
    <s v="NA"/>
    <s v="space"/>
    <s v="space"/>
    <s v="space"/>
    <s v="NA"/>
    <s v="space"/>
    <n v="1"/>
    <n v="2600"/>
    <s v="-"/>
    <m/>
    <m/>
    <x v="0"/>
    <s v="NA"/>
    <s v="NA"/>
    <n v="3134"/>
    <n v="3295"/>
    <n v="7608"/>
    <s v="NA"/>
    <n v="46229"/>
    <n v="2600"/>
    <n v="2"/>
    <s v="legacy"/>
    <n v="1024"/>
    <n v="2"/>
    <n v="48000"/>
    <n v="-16"/>
    <s v="experiment"/>
    <x v="14"/>
    <s v="odd"/>
    <s v="NA"/>
    <s v="NA"/>
    <n v="10065"/>
    <s v="NA"/>
    <s v="NA"/>
    <s v="NA"/>
    <s v="NA"/>
    <n v="80394"/>
    <s v="NA"/>
    <n v="76632"/>
    <n v="10099"/>
    <n v="59714"/>
    <n v="2456"/>
    <n v="2445"/>
    <s v="NA"/>
    <n v="10097"/>
    <n v="10098"/>
    <n v="2455"/>
    <s v="NA"/>
    <s v="NA"/>
    <n v="82996"/>
    <n v="13233"/>
    <n v="63009"/>
    <n v="13483"/>
    <n v="80394"/>
    <n v="78632"/>
    <n v="82996"/>
    <s v="NA"/>
    <s v="NA"/>
    <n v="76626"/>
    <s v="NA"/>
    <s v="NA"/>
    <s v="kosslyn_1978"/>
    <n v="0"/>
    <s v="6626.0"/>
    <n v="2"/>
    <s v="NA"/>
    <s v="yes"/>
    <n v="1024"/>
    <n v="-260"/>
    <n v="180"/>
  </r>
  <r>
    <s v="undefined"/>
    <s v="undefined"/>
    <n v="3184"/>
    <n v="318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2"/>
    <n v="0"/>
    <n v="2"/>
    <n v="0"/>
    <n v="0"/>
    <n v="0"/>
    <n v="0"/>
    <s v="NA"/>
    <n v="0"/>
    <n v="0"/>
    <n v="0"/>
    <s v="NA"/>
    <s v="NA"/>
    <n v="2"/>
    <n v="0"/>
    <n v="0"/>
    <n v="0"/>
    <n v="2"/>
    <n v="2"/>
    <n v="2"/>
    <n v="0"/>
    <s v="NA"/>
    <n v="2"/>
    <s v="NA"/>
    <n v="0"/>
    <s v="stim0"/>
    <s v="-12.0"/>
    <s v="-316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rocher"/>
    <s v="NA"/>
    <s v="NA"/>
    <n v="2"/>
    <n v="0"/>
    <n v="0"/>
    <n v="2"/>
    <s v="C:/Users/maxim/OneDrive/Documents/Maxime/L3 Miashs/subject-7.csv"/>
    <s v="legacy"/>
    <n v="3"/>
    <b v="0"/>
    <s v="Melodramatic Milgram"/>
    <s v="4.0.24"/>
    <s v="NA"/>
    <n v="0"/>
    <n v="1"/>
    <s v="NA"/>
    <s v="NA"/>
    <s v="space"/>
    <s v="space"/>
    <s v="space"/>
    <s v="NA"/>
    <s v="space"/>
    <n v="1"/>
    <n v="2928"/>
    <s v="-"/>
    <m/>
    <m/>
    <x v="0"/>
    <s v="NA"/>
    <s v="NA"/>
    <n v="3134"/>
    <n v="3295"/>
    <n v="7608"/>
    <s v="NA"/>
    <n v="46229"/>
    <n v="2928"/>
    <n v="2"/>
    <s v="legacy"/>
    <n v="1024"/>
    <n v="2"/>
    <n v="48000"/>
    <n v="-16"/>
    <s v="experiment"/>
    <x v="14"/>
    <s v="odd"/>
    <s v="NA"/>
    <s v="NA"/>
    <n v="10065"/>
    <s v="NA"/>
    <s v="NA"/>
    <s v="NA"/>
    <s v="NA"/>
    <n v="86984"/>
    <s v="NA"/>
    <n v="83289"/>
    <n v="10099"/>
    <n v="59714"/>
    <n v="2456"/>
    <n v="2445"/>
    <s v="NA"/>
    <n v="10097"/>
    <n v="10098"/>
    <n v="2455"/>
    <s v="NA"/>
    <s v="NA"/>
    <n v="89915"/>
    <n v="13233"/>
    <n v="63009"/>
    <n v="13483"/>
    <n v="86985"/>
    <n v="85289"/>
    <n v="89915"/>
    <s v="NA"/>
    <s v="NA"/>
    <n v="83286"/>
    <s v="NA"/>
    <s v="NA"/>
    <s v="kosslyn_1978"/>
    <n v="0"/>
    <s v="9554.0"/>
    <n v="3"/>
    <s v="NA"/>
    <s v="yes"/>
    <n v="1024"/>
    <n v="-9"/>
    <n v="-326"/>
  </r>
  <r>
    <s v="undefined"/>
    <s v="undefined"/>
    <n v="2701"/>
    <n v="2701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s v="NA"/>
    <n v="0"/>
    <s v="NA"/>
    <s v="NA"/>
    <n v="0"/>
    <s v="NA"/>
    <n v="3"/>
    <n v="0"/>
    <n v="3"/>
    <n v="0"/>
    <n v="0"/>
    <n v="0"/>
    <n v="0"/>
    <s v="NA"/>
    <n v="0"/>
    <n v="0"/>
    <n v="0"/>
    <s v="NA"/>
    <s v="NA"/>
    <n v="3"/>
    <n v="0"/>
    <n v="0"/>
    <n v="0"/>
    <n v="3"/>
    <n v="3"/>
    <n v="3"/>
    <n v="0"/>
    <s v="NA"/>
    <n v="3"/>
    <s v="NA"/>
    <n v="0"/>
    <s v="stim0"/>
    <s v="191.0"/>
    <s v="230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sable"/>
    <s v="NA"/>
    <s v="NA"/>
    <n v="3"/>
    <n v="0"/>
    <n v="0"/>
    <n v="3"/>
    <s v="C:/Users/maxim/OneDrive/Documents/Maxime/L3 Miashs/subject-7.csv"/>
    <s v="legacy"/>
    <n v="3"/>
    <b v="0"/>
    <s v="Melodramatic Milgram"/>
    <s v="4.0.24"/>
    <s v="NA"/>
    <n v="0"/>
    <n v="1"/>
    <s v="NA"/>
    <s v="NA"/>
    <s v="space"/>
    <s v="space"/>
    <s v="space"/>
    <s v="NA"/>
    <s v="space"/>
    <n v="1"/>
    <n v="1252"/>
    <s v="-"/>
    <m/>
    <m/>
    <x v="0"/>
    <s v="NA"/>
    <s v="NA"/>
    <n v="3134"/>
    <n v="3295"/>
    <n v="7608"/>
    <s v="NA"/>
    <n v="46229"/>
    <n v="1252"/>
    <n v="2"/>
    <s v="legacy"/>
    <n v="1024"/>
    <n v="2"/>
    <n v="48000"/>
    <n v="-16"/>
    <s v="experiment"/>
    <x v="14"/>
    <s v="odd"/>
    <s v="NA"/>
    <s v="NA"/>
    <n v="10065"/>
    <s v="NA"/>
    <s v="NA"/>
    <s v="NA"/>
    <s v="NA"/>
    <n v="94175"/>
    <s v="NA"/>
    <n v="90161"/>
    <n v="10099"/>
    <n v="59714"/>
    <n v="2456"/>
    <n v="2445"/>
    <s v="NA"/>
    <n v="10097"/>
    <n v="10098"/>
    <n v="2455"/>
    <s v="NA"/>
    <s v="NA"/>
    <n v="95429"/>
    <n v="13233"/>
    <n v="63009"/>
    <n v="13483"/>
    <n v="94175"/>
    <n v="92161"/>
    <n v="95429"/>
    <s v="NA"/>
    <s v="NA"/>
    <n v="90159"/>
    <s v="NA"/>
    <s v="NA"/>
    <s v="kosslyn_1978"/>
    <n v="0"/>
    <s v="10806.0"/>
    <n v="4"/>
    <s v="NA"/>
    <s v="yes"/>
    <n v="1024"/>
    <n v="155"/>
    <n v="285"/>
  </r>
  <r>
    <s v="undefined"/>
    <s v="undefined"/>
    <n v="2618"/>
    <n v="261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4"/>
    <n v="0"/>
    <n v="4"/>
    <n v="0"/>
    <n v="0"/>
    <n v="0"/>
    <n v="0"/>
    <s v="NA"/>
    <n v="0"/>
    <n v="0"/>
    <n v="0"/>
    <s v="NA"/>
    <s v="NA"/>
    <n v="4"/>
    <n v="0"/>
    <n v="0"/>
    <n v="0"/>
    <n v="4"/>
    <n v="4"/>
    <n v="4"/>
    <n v="0"/>
    <s v="NA"/>
    <n v="4"/>
    <s v="NA"/>
    <n v="0"/>
    <s v="stim0"/>
    <s v="-57.0"/>
    <s v="188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lac"/>
    <s v="NA"/>
    <s v="NA"/>
    <n v="4"/>
    <n v="0"/>
    <n v="0"/>
    <n v="4"/>
    <s v="C:/Users/maxim/OneDrive/Documents/Maxime/L3 Miashs/subject-7.csv"/>
    <s v="legacy"/>
    <n v="4"/>
    <b v="0"/>
    <s v="Melodramatic Milgram"/>
    <s v="4.0.24"/>
    <s v="NA"/>
    <n v="0"/>
    <n v="1"/>
    <s v="NA"/>
    <s v="NA"/>
    <s v="space"/>
    <s v="space"/>
    <s v="space"/>
    <s v="NA"/>
    <s v="space"/>
    <n v="1"/>
    <n v="2285"/>
    <s v="-"/>
    <m/>
    <m/>
    <x v="0"/>
    <s v="NA"/>
    <s v="NA"/>
    <n v="3134"/>
    <n v="3295"/>
    <n v="7608"/>
    <s v="NA"/>
    <n v="46229"/>
    <n v="2285"/>
    <n v="2"/>
    <s v="legacy"/>
    <n v="1024"/>
    <n v="2"/>
    <n v="48000"/>
    <n v="-16"/>
    <s v="experiment"/>
    <x v="14"/>
    <s v="odd"/>
    <s v="NA"/>
    <s v="NA"/>
    <n v="10065"/>
    <s v="NA"/>
    <s v="NA"/>
    <s v="NA"/>
    <s v="NA"/>
    <n v="99294"/>
    <s v="NA"/>
    <n v="95702"/>
    <n v="10099"/>
    <n v="59714"/>
    <n v="2456"/>
    <n v="2445"/>
    <s v="NA"/>
    <n v="10097"/>
    <n v="10098"/>
    <n v="2455"/>
    <s v="NA"/>
    <s v="NA"/>
    <n v="101582"/>
    <n v="13233"/>
    <n v="63009"/>
    <n v="13483"/>
    <n v="99294"/>
    <n v="97702"/>
    <n v="101582"/>
    <s v="NA"/>
    <s v="NA"/>
    <n v="95699"/>
    <s v="NA"/>
    <s v="NA"/>
    <s v="kosslyn_1978"/>
    <n v="0"/>
    <s v="13091.0"/>
    <n v="5"/>
    <s v="NA"/>
    <s v="yes"/>
    <n v="1024"/>
    <n v="-50"/>
    <n v="180"/>
  </r>
  <r>
    <s v="undefined"/>
    <s v="undefined"/>
    <n v="2584"/>
    <n v="258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5"/>
    <n v="0"/>
    <n v="5"/>
    <n v="0"/>
    <n v="0"/>
    <n v="0"/>
    <n v="0"/>
    <s v="NA"/>
    <n v="0"/>
    <n v="0"/>
    <n v="0"/>
    <s v="NA"/>
    <s v="NA"/>
    <n v="5"/>
    <n v="0"/>
    <n v="0"/>
    <n v="0"/>
    <n v="5"/>
    <n v="5"/>
    <n v="5"/>
    <n v="0"/>
    <s v="NA"/>
    <n v="5"/>
    <s v="NA"/>
    <n v="0"/>
    <s v="stim0"/>
    <s v="-90.0"/>
    <s v="135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arbre"/>
    <s v="NA"/>
    <s v="NA"/>
    <n v="5"/>
    <n v="0"/>
    <n v="0"/>
    <n v="5"/>
    <s v="C:/Users/maxim/OneDrive/Documents/Maxime/L3 Miashs/subject-7.csv"/>
    <s v="legacy"/>
    <n v="5"/>
    <b v="0"/>
    <s v="Melodramatic Milgram"/>
    <s v="4.0.24"/>
    <s v="NA"/>
    <n v="0"/>
    <n v="1"/>
    <s v="NA"/>
    <s v="NA"/>
    <s v="space"/>
    <s v="space"/>
    <s v="space"/>
    <s v="NA"/>
    <s v="space"/>
    <n v="1"/>
    <n v="2416"/>
    <s v="-"/>
    <m/>
    <m/>
    <x v="0"/>
    <s v="NA"/>
    <s v="NA"/>
    <n v="3134"/>
    <n v="3295"/>
    <n v="7608"/>
    <s v="NA"/>
    <n v="46229"/>
    <n v="2416"/>
    <n v="2"/>
    <s v="legacy"/>
    <n v="1024"/>
    <n v="2"/>
    <n v="48000"/>
    <n v="-16"/>
    <s v="experiment"/>
    <x v="14"/>
    <s v="odd"/>
    <s v="NA"/>
    <s v="NA"/>
    <n v="10065"/>
    <s v="NA"/>
    <s v="NA"/>
    <s v="NA"/>
    <s v="NA"/>
    <n v="106125"/>
    <s v="NA"/>
    <n v="101999"/>
    <n v="10099"/>
    <n v="59714"/>
    <n v="2456"/>
    <n v="2445"/>
    <s v="NA"/>
    <n v="10097"/>
    <n v="10098"/>
    <n v="2455"/>
    <s v="NA"/>
    <s v="NA"/>
    <n v="108545"/>
    <n v="13233"/>
    <n v="63009"/>
    <n v="13483"/>
    <n v="106127"/>
    <n v="103999"/>
    <n v="108545"/>
    <s v="NA"/>
    <s v="NA"/>
    <n v="101997"/>
    <s v="NA"/>
    <s v="NA"/>
    <s v="kosslyn_1978"/>
    <n v="0"/>
    <s v="15507.0"/>
    <n v="6"/>
    <s v="NA"/>
    <s v="yes"/>
    <n v="1024"/>
    <n v="-115"/>
    <n v="165"/>
  </r>
  <r>
    <s v="undefined"/>
    <s v="undefined"/>
    <n v="2423"/>
    <n v="2423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s v="NA"/>
    <n v="0"/>
    <s v="NA"/>
    <s v="NA"/>
    <n v="0"/>
    <s v="NA"/>
    <n v="6"/>
    <n v="0"/>
    <n v="6"/>
    <n v="0"/>
    <n v="0"/>
    <n v="0"/>
    <n v="0"/>
    <s v="NA"/>
    <n v="0"/>
    <n v="0"/>
    <n v="0"/>
    <s v="NA"/>
    <s v="NA"/>
    <n v="6"/>
    <n v="0"/>
    <n v="0"/>
    <n v="0"/>
    <n v="6"/>
    <n v="6"/>
    <n v="6"/>
    <n v="0"/>
    <s v="NA"/>
    <n v="6"/>
    <s v="NA"/>
    <n v="0"/>
    <s v="stim0"/>
    <s v="-150.0"/>
    <s v="241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NA"/>
    <s v="NA"/>
    <n v="6"/>
    <n v="0"/>
    <n v="0"/>
    <n v="6"/>
    <s v="C:/Users/maxim/OneDrive/Documents/Maxime/L3 Miashs/subject-7.csv"/>
    <s v="legacy"/>
    <n v="6"/>
    <b v="0"/>
    <s v="Melodramatic Milgram"/>
    <s v="4.0.24"/>
    <s v="NA"/>
    <n v="0"/>
    <n v="1"/>
    <s v="NA"/>
    <s v="NA"/>
    <s v="space"/>
    <s v="space"/>
    <s v="space"/>
    <s v="NA"/>
    <s v="space"/>
    <n v="1"/>
    <n v="1454"/>
    <s v="-"/>
    <m/>
    <m/>
    <x v="0"/>
    <s v="NA"/>
    <s v="NA"/>
    <n v="3134"/>
    <n v="3295"/>
    <n v="7608"/>
    <s v="NA"/>
    <n v="46229"/>
    <n v="1454"/>
    <n v="2"/>
    <s v="legacy"/>
    <n v="1024"/>
    <n v="2"/>
    <n v="48000"/>
    <n v="-16"/>
    <s v="experiment"/>
    <x v="14"/>
    <s v="odd"/>
    <s v="NA"/>
    <s v="NA"/>
    <n v="10065"/>
    <s v="NA"/>
    <s v="NA"/>
    <s v="NA"/>
    <s v="NA"/>
    <n v="112714"/>
    <s v="NA"/>
    <n v="108773"/>
    <n v="10099"/>
    <n v="59714"/>
    <n v="2456"/>
    <n v="2445"/>
    <s v="NA"/>
    <n v="10097"/>
    <n v="10098"/>
    <n v="2455"/>
    <s v="NA"/>
    <s v="NA"/>
    <n v="114170"/>
    <n v="13233"/>
    <n v="63009"/>
    <n v="13483"/>
    <n v="112714"/>
    <n v="110773"/>
    <n v="114170"/>
    <s v="NA"/>
    <s v="NA"/>
    <n v="108771"/>
    <s v="NA"/>
    <s v="NA"/>
    <s v="kosslyn_1978"/>
    <n v="0"/>
    <s v="16961.0"/>
    <n v="7"/>
    <s v="NA"/>
    <s v="yes"/>
    <n v="1024"/>
    <n v="-190"/>
    <n v="264"/>
  </r>
  <r>
    <s v="undefined"/>
    <s v="undefined"/>
    <n v="1515"/>
    <n v="151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7"/>
    <n v="0"/>
    <n v="7"/>
    <n v="1"/>
    <n v="1"/>
    <n v="0"/>
    <n v="0"/>
    <s v="NA"/>
    <n v="1"/>
    <n v="1"/>
    <n v="0"/>
    <s v="NA"/>
    <s v="NA"/>
    <n v="7"/>
    <n v="1"/>
    <n v="1"/>
    <n v="1"/>
    <n v="7"/>
    <n v="7"/>
    <n v="7"/>
    <n v="1"/>
    <s v="NA"/>
    <n v="7"/>
    <s v="NA"/>
    <n v="0"/>
    <s v="stim0"/>
    <s v="-94.0"/>
    <s v="192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lac"/>
    <s v="NA"/>
    <s v="NA"/>
    <n v="0"/>
    <n v="1"/>
    <n v="0"/>
    <n v="0"/>
    <s v="C:/Users/maxim/OneDrive/Documents/Maxime/L3 Miashs/subject-7.csv"/>
    <s v="legacy"/>
    <n v="1"/>
    <b v="0"/>
    <s v="Melodramatic Milgram"/>
    <s v="4.0.24"/>
    <s v="NA"/>
    <n v="0"/>
    <n v="1"/>
    <s v="NA"/>
    <s v="space"/>
    <s v="space"/>
    <s v="space"/>
    <s v="space"/>
    <s v="NA"/>
    <s v="space"/>
    <n v="1"/>
    <n v="1515"/>
    <s v="-"/>
    <m/>
    <m/>
    <x v="0"/>
    <s v="NA"/>
    <n v="2500"/>
    <n v="1067"/>
    <n v="614"/>
    <n v="7608"/>
    <s v="NA"/>
    <n v="8976"/>
    <n v="1515"/>
    <n v="2"/>
    <s v="legacy"/>
    <n v="1024"/>
    <n v="2"/>
    <n v="48000"/>
    <n v="-16"/>
    <s v="experiment"/>
    <x v="14"/>
    <s v="odd"/>
    <s v="NA"/>
    <n v="114187"/>
    <n v="10065"/>
    <s v="NA"/>
    <s v="NA"/>
    <n v="114172"/>
    <s v="NA"/>
    <n v="131464"/>
    <s v="NA"/>
    <n v="127874"/>
    <n v="116719"/>
    <n v="126995"/>
    <n v="2456"/>
    <n v="2445"/>
    <s v="NA"/>
    <n v="116718"/>
    <n v="116718"/>
    <n v="2455"/>
    <s v="NA"/>
    <s v="NA"/>
    <n v="132980"/>
    <n v="117787"/>
    <n v="127610"/>
    <n v="118018"/>
    <n v="131464"/>
    <n v="129874"/>
    <n v="132980"/>
    <s v="NA"/>
    <s v="NA"/>
    <n v="127873"/>
    <s v="NA"/>
    <s v="NA"/>
    <s v="kosslyn_1978"/>
    <n v="0"/>
    <s v="1515.0"/>
    <n v="1"/>
    <s v="NA"/>
    <s v="yes"/>
    <n v="1024"/>
    <n v="-50"/>
    <n v="180"/>
  </r>
  <r>
    <s v="undefined"/>
    <s v="undefined"/>
    <n v="1915"/>
    <n v="191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8"/>
    <n v="0"/>
    <n v="8"/>
    <n v="1"/>
    <n v="1"/>
    <n v="0"/>
    <n v="0"/>
    <s v="NA"/>
    <n v="1"/>
    <n v="1"/>
    <n v="0"/>
    <s v="NA"/>
    <s v="NA"/>
    <n v="8"/>
    <n v="1"/>
    <n v="1"/>
    <n v="1"/>
    <n v="8"/>
    <n v="8"/>
    <n v="8"/>
    <n v="1"/>
    <s v="NA"/>
    <n v="8"/>
    <s v="NA"/>
    <n v="0"/>
    <s v="stim0"/>
    <s v="-257.0"/>
    <s v="195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puits"/>
    <s v="NA"/>
    <s v="NA"/>
    <n v="1"/>
    <n v="1"/>
    <n v="0"/>
    <n v="1"/>
    <s v="C:/Users/maxim/OneDrive/Documents/Maxime/L3 Miashs/subject-7.csv"/>
    <s v="legacy"/>
    <n v="2"/>
    <b v="0"/>
    <s v="Melodramatic Milgram"/>
    <s v="4.0.24"/>
    <s v="NA"/>
    <n v="0"/>
    <n v="1"/>
    <s v="NA"/>
    <s v="space"/>
    <s v="space"/>
    <s v="space"/>
    <s v="space"/>
    <s v="NA"/>
    <s v="space"/>
    <n v="1"/>
    <n v="2316"/>
    <s v="-"/>
    <m/>
    <m/>
    <x v="0"/>
    <s v="NA"/>
    <n v="2500"/>
    <n v="1067"/>
    <n v="614"/>
    <n v="7608"/>
    <s v="NA"/>
    <n v="8976"/>
    <n v="2316"/>
    <n v="2"/>
    <s v="legacy"/>
    <n v="1024"/>
    <n v="2"/>
    <n v="48000"/>
    <n v="-16"/>
    <s v="experiment"/>
    <x v="14"/>
    <s v="odd"/>
    <s v="NA"/>
    <n v="114187"/>
    <n v="10065"/>
    <s v="NA"/>
    <s v="NA"/>
    <n v="114172"/>
    <s v="NA"/>
    <n v="136974"/>
    <s v="NA"/>
    <n v="133212"/>
    <n v="116719"/>
    <n v="126995"/>
    <n v="2456"/>
    <n v="2445"/>
    <s v="NA"/>
    <n v="116718"/>
    <n v="116718"/>
    <n v="2455"/>
    <s v="NA"/>
    <s v="NA"/>
    <n v="139291"/>
    <n v="117787"/>
    <n v="127610"/>
    <n v="118018"/>
    <n v="136974"/>
    <n v="135212"/>
    <n v="139291"/>
    <s v="NA"/>
    <s v="NA"/>
    <n v="133210"/>
    <s v="NA"/>
    <s v="NA"/>
    <s v="kosslyn_1978"/>
    <n v="0"/>
    <s v="3831.0"/>
    <n v="2"/>
    <s v="NA"/>
    <s v="yes"/>
    <n v="1024"/>
    <n v="-260"/>
    <n v="180"/>
  </r>
  <r>
    <s v="undefined"/>
    <s v="undefined"/>
    <n v="1805"/>
    <n v="1805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9"/>
    <n v="0"/>
    <n v="9"/>
    <n v="1"/>
    <n v="1"/>
    <n v="0"/>
    <n v="0"/>
    <s v="NA"/>
    <n v="1"/>
    <n v="1"/>
    <n v="0"/>
    <s v="NA"/>
    <s v="NA"/>
    <n v="9"/>
    <n v="1"/>
    <n v="1"/>
    <n v="1"/>
    <n v="9"/>
    <n v="9"/>
    <n v="9"/>
    <n v="1"/>
    <s v="NA"/>
    <n v="9"/>
    <s v="NA"/>
    <n v="0"/>
    <s v="stim0"/>
    <s v="-111.0"/>
    <s v="168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arbre"/>
    <s v="NA"/>
    <s v="NA"/>
    <n v="2"/>
    <n v="1"/>
    <n v="0"/>
    <n v="2"/>
    <s v="C:/Users/maxim/OneDrive/Documents/Maxime/L3 Miashs/subject-7.csv"/>
    <s v="legacy"/>
    <n v="3"/>
    <b v="0"/>
    <s v="Melodramatic Milgram"/>
    <s v="4.0.24"/>
    <s v="NA"/>
    <n v="0"/>
    <n v="1"/>
    <s v="NA"/>
    <s v="space"/>
    <s v="space"/>
    <s v="space"/>
    <s v="space"/>
    <s v="NA"/>
    <s v="space"/>
    <n v="1"/>
    <n v="1586"/>
    <s v="-"/>
    <m/>
    <m/>
    <x v="0"/>
    <s v="NA"/>
    <n v="2500"/>
    <n v="1067"/>
    <n v="614"/>
    <n v="7608"/>
    <s v="NA"/>
    <n v="8976"/>
    <n v="1586"/>
    <n v="2"/>
    <s v="legacy"/>
    <n v="1024"/>
    <n v="2"/>
    <n v="48000"/>
    <n v="-16"/>
    <s v="experiment"/>
    <x v="14"/>
    <s v="odd"/>
    <s v="NA"/>
    <n v="114187"/>
    <n v="10065"/>
    <s v="NA"/>
    <s v="NA"/>
    <n v="114172"/>
    <s v="NA"/>
    <n v="143734"/>
    <s v="NA"/>
    <n v="139623"/>
    <n v="116719"/>
    <n v="126995"/>
    <n v="2456"/>
    <n v="2445"/>
    <s v="NA"/>
    <n v="116718"/>
    <n v="116718"/>
    <n v="2455"/>
    <s v="NA"/>
    <s v="NA"/>
    <n v="145321"/>
    <n v="117787"/>
    <n v="127610"/>
    <n v="118018"/>
    <n v="143734"/>
    <n v="141623"/>
    <n v="145321"/>
    <s v="NA"/>
    <s v="NA"/>
    <n v="139620"/>
    <s v="NA"/>
    <s v="NA"/>
    <s v="kosslyn_1978"/>
    <n v="0"/>
    <s v="5417.0"/>
    <n v="3"/>
    <s v="NA"/>
    <s v="yes"/>
    <n v="1024"/>
    <n v="-115"/>
    <n v="165"/>
  </r>
  <r>
    <s v="undefined"/>
    <s v="undefined"/>
    <n v="1577"/>
    <n v="1577"/>
    <s v="#ffffff"/>
    <s v="legacy"/>
    <s v="legacy"/>
    <s v="legacy"/>
    <n v="0"/>
    <s v="uniform"/>
    <n v="0"/>
    <s v="undefined"/>
    <s v="undefined"/>
    <s v="undefined"/>
    <s v="NA"/>
    <s v="undefined"/>
    <s v="undefined"/>
    <s v="NA"/>
    <n v="0"/>
    <n v="0"/>
    <n v="0"/>
    <s v="NA"/>
    <s v="NA"/>
    <n v="1"/>
    <s v="NA"/>
    <n v="10"/>
    <n v="0"/>
    <n v="10"/>
    <n v="1"/>
    <n v="1"/>
    <n v="0"/>
    <n v="0"/>
    <s v="NA"/>
    <n v="1"/>
    <n v="1"/>
    <n v="0"/>
    <s v="NA"/>
    <s v="NA"/>
    <n v="10"/>
    <n v="1"/>
    <n v="1"/>
    <n v="1"/>
    <n v="10"/>
    <n v="10"/>
    <n v="10"/>
    <n v="1"/>
    <s v="NA"/>
    <n v="10"/>
    <s v="NA"/>
    <n v="0"/>
    <s v="stim0"/>
    <s v="172.0"/>
    <s v="227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sable"/>
    <s v="NA"/>
    <s v="NA"/>
    <n v="3"/>
    <n v="1"/>
    <n v="0"/>
    <n v="3"/>
    <s v="C:/Users/maxim/OneDrive/Documents/Maxime/L3 Miashs/subject-7.csv"/>
    <s v="legacy"/>
    <n v="3"/>
    <b v="0"/>
    <s v="Melodramatic Milgram"/>
    <s v="4.0.24"/>
    <s v="NA"/>
    <n v="0"/>
    <n v="1"/>
    <s v="NA"/>
    <s v="space"/>
    <s v="space"/>
    <s v="space"/>
    <s v="space"/>
    <s v="NA"/>
    <s v="space"/>
    <n v="1"/>
    <n v="891"/>
    <s v="-"/>
    <m/>
    <m/>
    <x v="0"/>
    <s v="NA"/>
    <n v="2500"/>
    <n v="1067"/>
    <n v="614"/>
    <n v="7608"/>
    <s v="NA"/>
    <n v="8976"/>
    <n v="891"/>
    <n v="2"/>
    <s v="legacy"/>
    <n v="1024"/>
    <n v="2"/>
    <n v="48000"/>
    <n v="-16"/>
    <s v="experiment"/>
    <x v="14"/>
    <s v="odd"/>
    <s v="NA"/>
    <n v="114187"/>
    <n v="10065"/>
    <s v="NA"/>
    <s v="NA"/>
    <n v="114172"/>
    <s v="NA"/>
    <n v="149604"/>
    <s v="NA"/>
    <n v="145593"/>
    <n v="116719"/>
    <n v="126995"/>
    <n v="2456"/>
    <n v="2445"/>
    <s v="NA"/>
    <n v="116718"/>
    <n v="116718"/>
    <n v="2455"/>
    <s v="NA"/>
    <s v="NA"/>
    <n v="150496"/>
    <n v="117787"/>
    <n v="127610"/>
    <n v="118018"/>
    <n v="149604"/>
    <n v="147593"/>
    <n v="150496"/>
    <s v="NA"/>
    <s v="NA"/>
    <n v="145590"/>
    <s v="NA"/>
    <s v="NA"/>
    <s v="kosslyn_1978"/>
    <n v="0"/>
    <s v="6308.0"/>
    <n v="4"/>
    <s v="NA"/>
    <s v="yes"/>
    <n v="1024"/>
    <n v="155"/>
    <n v="285"/>
  </r>
  <r>
    <s v="undefined"/>
    <s v="undefined"/>
    <n v="1459"/>
    <n v="145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1"/>
    <n v="0"/>
    <n v="11"/>
    <n v="1"/>
    <n v="1"/>
    <n v="0"/>
    <n v="0"/>
    <s v="NA"/>
    <n v="1"/>
    <n v="1"/>
    <n v="0"/>
    <s v="NA"/>
    <s v="NA"/>
    <n v="11"/>
    <n v="1"/>
    <n v="1"/>
    <n v="1"/>
    <n v="11"/>
    <n v="11"/>
    <n v="11"/>
    <n v="1"/>
    <s v="NA"/>
    <n v="11"/>
    <s v="NA"/>
    <n v="0"/>
    <s v="stim0"/>
    <s v="-5.0"/>
    <s v="-316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rocher"/>
    <s v="NA"/>
    <s v="NA"/>
    <n v="4"/>
    <n v="1"/>
    <n v="0"/>
    <n v="4"/>
    <s v="C:/Users/maxim/OneDrive/Documents/Maxime/L3 Miashs/subject-7.csv"/>
    <s v="legacy"/>
    <n v="4"/>
    <b v="0"/>
    <s v="Melodramatic Milgram"/>
    <s v="4.0.24"/>
    <s v="NA"/>
    <n v="0"/>
    <n v="1"/>
    <s v="NA"/>
    <s v="space"/>
    <s v="space"/>
    <s v="space"/>
    <s v="space"/>
    <s v="NA"/>
    <s v="space"/>
    <n v="1"/>
    <n v="988"/>
    <s v="-"/>
    <m/>
    <m/>
    <x v="0"/>
    <s v="NA"/>
    <n v="2500"/>
    <n v="1067"/>
    <n v="614"/>
    <n v="7608"/>
    <s v="NA"/>
    <n v="8976"/>
    <n v="988"/>
    <n v="2"/>
    <s v="legacy"/>
    <n v="1024"/>
    <n v="2"/>
    <n v="48000"/>
    <n v="-16"/>
    <s v="experiment"/>
    <x v="14"/>
    <s v="odd"/>
    <s v="NA"/>
    <n v="114187"/>
    <n v="10065"/>
    <s v="NA"/>
    <s v="NA"/>
    <n v="114172"/>
    <s v="NA"/>
    <n v="154424"/>
    <s v="NA"/>
    <n v="150714"/>
    <n v="116719"/>
    <n v="126995"/>
    <n v="2456"/>
    <n v="2445"/>
    <s v="NA"/>
    <n v="116718"/>
    <n v="116718"/>
    <n v="2455"/>
    <s v="NA"/>
    <s v="NA"/>
    <n v="155414"/>
    <n v="117787"/>
    <n v="127610"/>
    <n v="118018"/>
    <n v="154424"/>
    <n v="152714"/>
    <n v="155414"/>
    <s v="NA"/>
    <s v="NA"/>
    <n v="150712"/>
    <s v="NA"/>
    <s v="NA"/>
    <s v="kosslyn_1978"/>
    <n v="0"/>
    <s v="7296.0"/>
    <n v="5"/>
    <s v="NA"/>
    <s v="yes"/>
    <n v="1024"/>
    <n v="-9"/>
    <n v="-326"/>
  </r>
  <r>
    <s v="undefined"/>
    <s v="undefined"/>
    <n v="1449"/>
    <n v="1449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2"/>
    <n v="0"/>
    <n v="12"/>
    <n v="1"/>
    <n v="1"/>
    <n v="0"/>
    <n v="0"/>
    <s v="NA"/>
    <n v="1"/>
    <n v="1"/>
    <n v="0"/>
    <s v="NA"/>
    <s v="NA"/>
    <n v="12"/>
    <n v="1"/>
    <n v="1"/>
    <n v="1"/>
    <n v="12"/>
    <n v="12"/>
    <n v="12"/>
    <n v="1"/>
    <s v="NA"/>
    <n v="12"/>
    <s v="NA"/>
    <n v="0"/>
    <s v="stim0"/>
    <s v="-176.0"/>
    <s v="-111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erbe"/>
    <s v="NA"/>
    <s v="NA"/>
    <n v="5"/>
    <n v="1"/>
    <n v="0"/>
    <n v="5"/>
    <s v="C:/Users/maxim/OneDrive/Documents/Maxime/L3 Miashs/subject-7.csv"/>
    <s v="legacy"/>
    <n v="5"/>
    <b v="0"/>
    <s v="Melodramatic Milgram"/>
    <s v="4.0.24"/>
    <s v="NA"/>
    <n v="0"/>
    <n v="1"/>
    <s v="NA"/>
    <s v="space"/>
    <s v="space"/>
    <s v="space"/>
    <s v="space"/>
    <s v="NA"/>
    <s v="space"/>
    <n v="1"/>
    <n v="1398"/>
    <s v="-"/>
    <m/>
    <m/>
    <x v="0"/>
    <s v="NA"/>
    <n v="2500"/>
    <n v="1067"/>
    <n v="614"/>
    <n v="7608"/>
    <s v="NA"/>
    <n v="8976"/>
    <n v="1398"/>
    <n v="2"/>
    <s v="legacy"/>
    <n v="1024"/>
    <n v="2"/>
    <n v="48000"/>
    <n v="-16"/>
    <s v="experiment"/>
    <x v="14"/>
    <s v="odd"/>
    <s v="NA"/>
    <n v="114187"/>
    <n v="10065"/>
    <s v="NA"/>
    <s v="NA"/>
    <n v="114172"/>
    <s v="NA"/>
    <n v="159604"/>
    <s v="NA"/>
    <n v="155662"/>
    <n v="116719"/>
    <n v="126995"/>
    <n v="2456"/>
    <n v="2445"/>
    <s v="NA"/>
    <n v="116718"/>
    <n v="116718"/>
    <n v="2455"/>
    <s v="NA"/>
    <s v="NA"/>
    <n v="161004"/>
    <n v="117787"/>
    <n v="127610"/>
    <n v="118018"/>
    <n v="159604"/>
    <n v="157662"/>
    <n v="161004"/>
    <s v="NA"/>
    <s v="NA"/>
    <n v="155659"/>
    <s v="NA"/>
    <s v="NA"/>
    <s v="kosslyn_1978"/>
    <n v="0"/>
    <s v="8694.0"/>
    <n v="6"/>
    <s v="NA"/>
    <s v="yes"/>
    <n v="1024"/>
    <n v="-180"/>
    <n v="-104"/>
  </r>
  <r>
    <s v="undefined"/>
    <s v="undefined"/>
    <n v="1501"/>
    <n v="150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0"/>
    <n v="0"/>
    <s v="NA"/>
    <s v="NA"/>
    <n v="1"/>
    <s v="NA"/>
    <n v="13"/>
    <n v="0"/>
    <n v="13"/>
    <n v="1"/>
    <n v="1"/>
    <n v="0"/>
    <n v="0"/>
    <s v="NA"/>
    <n v="1"/>
    <n v="1"/>
    <n v="0"/>
    <s v="NA"/>
    <s v="NA"/>
    <n v="13"/>
    <n v="1"/>
    <n v="1"/>
    <n v="1"/>
    <n v="13"/>
    <n v="13"/>
    <n v="13"/>
    <n v="1"/>
    <s v="NA"/>
    <n v="13"/>
    <s v="NA"/>
    <n v="0"/>
    <s v="stim0"/>
    <s v="-222.0"/>
    <s v="239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NA"/>
    <s v="NA"/>
    <n v="6"/>
    <n v="1"/>
    <n v="0"/>
    <n v="6"/>
    <s v="C:/Users/maxim/OneDrive/Documents/Maxime/L3 Miashs/subject-7.csv"/>
    <s v="legacy"/>
    <n v="6"/>
    <b v="0"/>
    <s v="Melodramatic Milgram"/>
    <s v="4.0.24"/>
    <s v="NA"/>
    <n v="0"/>
    <n v="1"/>
    <s v="NA"/>
    <s v="space"/>
    <s v="space"/>
    <s v="space"/>
    <s v="space"/>
    <s v="NA"/>
    <s v="space"/>
    <n v="1"/>
    <n v="1819"/>
    <s v="-"/>
    <m/>
    <m/>
    <x v="0"/>
    <s v="NA"/>
    <n v="2500"/>
    <n v="1067"/>
    <n v="614"/>
    <n v="7608"/>
    <s v="NA"/>
    <n v="8976"/>
    <n v="1819"/>
    <n v="2"/>
    <s v="legacy"/>
    <n v="1024"/>
    <n v="2"/>
    <n v="48000"/>
    <n v="-16"/>
    <s v="experiment"/>
    <x v="14"/>
    <s v="odd"/>
    <s v="NA"/>
    <n v="114187"/>
    <n v="10065"/>
    <s v="NA"/>
    <s v="NA"/>
    <n v="114172"/>
    <s v="NA"/>
    <n v="165214"/>
    <s v="NA"/>
    <n v="161266"/>
    <n v="116719"/>
    <n v="126995"/>
    <n v="2456"/>
    <n v="2445"/>
    <s v="NA"/>
    <n v="116718"/>
    <n v="116718"/>
    <n v="2455"/>
    <s v="NA"/>
    <s v="NA"/>
    <n v="167035"/>
    <n v="117787"/>
    <n v="127610"/>
    <n v="118018"/>
    <n v="165214"/>
    <n v="163266"/>
    <n v="167035"/>
    <s v="NA"/>
    <s v="NA"/>
    <n v="161264"/>
    <s v="NA"/>
    <s v="NA"/>
    <s v="kosslyn_1978"/>
    <n v="0"/>
    <s v="10513.0"/>
    <n v="7"/>
    <s v="NA"/>
    <s v="yes"/>
    <n v="1024"/>
    <n v="-190"/>
    <n v="264"/>
  </r>
  <r>
    <s v="undefined"/>
    <s v="undefined"/>
    <n v="4770"/>
    <n v="4770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4"/>
    <n v="0"/>
    <n v="14"/>
    <n v="2"/>
    <n v="2"/>
    <n v="0"/>
    <n v="0"/>
    <s v="NA"/>
    <n v="2"/>
    <n v="2"/>
    <n v="0"/>
    <s v="NA"/>
    <s v="NA"/>
    <n v="14"/>
    <n v="2"/>
    <n v="2"/>
    <n v="2"/>
    <n v="14"/>
    <n v="14"/>
    <n v="14"/>
    <n v="2"/>
    <s v="NA"/>
    <n v="14"/>
    <s v="NA"/>
    <n v="0"/>
    <s v="stim0"/>
    <s v="-256.0"/>
    <s v="179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puits"/>
    <s v="NA"/>
    <s v="NA"/>
    <n v="0"/>
    <n v="2"/>
    <n v="0"/>
    <n v="0"/>
    <s v="C:/Users/maxim/OneDrive/Documents/Maxime/L3 Miashs/subject-7.csv"/>
    <s v="legacy"/>
    <n v="1"/>
    <b v="0"/>
    <s v="Melodramatic Milgram"/>
    <s v="4.0.24"/>
    <s v="NA"/>
    <n v="0"/>
    <n v="1"/>
    <s v="NA"/>
    <s v="space"/>
    <s v="space"/>
    <s v="space"/>
    <s v="space"/>
    <s v="NA"/>
    <s v="space"/>
    <n v="1"/>
    <n v="4770"/>
    <s v="-"/>
    <m/>
    <m/>
    <x v="0"/>
    <s v="NA"/>
    <n v="2044"/>
    <n v="640"/>
    <n v="1764"/>
    <n v="7608"/>
    <s v="NA"/>
    <n v="22744"/>
    <n v="4770"/>
    <n v="2"/>
    <s v="legacy"/>
    <n v="1024"/>
    <n v="2"/>
    <n v="48000"/>
    <n v="-16"/>
    <s v="experiment"/>
    <x v="14"/>
    <s v="odd"/>
    <s v="NA"/>
    <n v="167056"/>
    <n v="10065"/>
    <s v="NA"/>
    <s v="NA"/>
    <n v="167037"/>
    <s v="NA"/>
    <n v="198624"/>
    <s v="NA"/>
    <n v="194870"/>
    <n v="169144"/>
    <n v="192837"/>
    <n v="2456"/>
    <n v="2445"/>
    <s v="NA"/>
    <n v="169143"/>
    <n v="169143"/>
    <n v="2455"/>
    <s v="NA"/>
    <s v="NA"/>
    <n v="203396"/>
    <n v="169785"/>
    <n v="194601"/>
    <n v="170091"/>
    <n v="198624"/>
    <n v="196870"/>
    <n v="203396"/>
    <s v="NA"/>
    <s v="NA"/>
    <n v="194869"/>
    <s v="NA"/>
    <s v="NA"/>
    <s v="kosslyn_1978"/>
    <n v="0"/>
    <s v="4770.0"/>
    <n v="1"/>
    <s v="NA"/>
    <s v="yes"/>
    <n v="1024"/>
    <n v="-260"/>
    <n v="180"/>
  </r>
  <r>
    <s v="undefined"/>
    <s v="undefined"/>
    <n v="3424"/>
    <n v="3424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5"/>
    <n v="0"/>
    <n v="15"/>
    <n v="2"/>
    <n v="2"/>
    <n v="0"/>
    <n v="0"/>
    <s v="NA"/>
    <n v="2"/>
    <n v="2"/>
    <n v="0"/>
    <s v="NA"/>
    <s v="NA"/>
    <n v="15"/>
    <n v="2"/>
    <n v="2"/>
    <n v="2"/>
    <n v="15"/>
    <n v="15"/>
    <n v="15"/>
    <n v="2"/>
    <s v="NA"/>
    <n v="15"/>
    <s v="NA"/>
    <n v="0"/>
    <s v="stim0"/>
    <s v="-180.0"/>
    <s v="-107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erbe"/>
    <s v="NA"/>
    <s v="NA"/>
    <n v="1"/>
    <n v="2"/>
    <n v="0"/>
    <n v="1"/>
    <s v="C:/Users/maxim/OneDrive/Documents/Maxime/L3 Miashs/subject-7.csv"/>
    <s v="legacy"/>
    <n v="2"/>
    <b v="0"/>
    <s v="Melodramatic Milgram"/>
    <s v="4.0.24"/>
    <s v="NA"/>
    <n v="0"/>
    <n v="1"/>
    <s v="NA"/>
    <s v="space"/>
    <s v="space"/>
    <s v="space"/>
    <s v="space"/>
    <s v="NA"/>
    <s v="space"/>
    <n v="1"/>
    <n v="2079"/>
    <s v="-"/>
    <m/>
    <m/>
    <x v="0"/>
    <s v="NA"/>
    <n v="2044"/>
    <n v="640"/>
    <n v="1764"/>
    <n v="7608"/>
    <s v="NA"/>
    <n v="22744"/>
    <n v="2079"/>
    <n v="2"/>
    <s v="legacy"/>
    <n v="1024"/>
    <n v="2"/>
    <n v="48000"/>
    <n v="-16"/>
    <s v="experiment"/>
    <x v="14"/>
    <s v="odd"/>
    <s v="NA"/>
    <n v="167056"/>
    <n v="10065"/>
    <s v="NA"/>
    <s v="NA"/>
    <n v="167037"/>
    <s v="NA"/>
    <n v="207604"/>
    <s v="NA"/>
    <n v="203662"/>
    <n v="169144"/>
    <n v="192837"/>
    <n v="2456"/>
    <n v="2445"/>
    <s v="NA"/>
    <n v="169143"/>
    <n v="169143"/>
    <n v="2455"/>
    <s v="NA"/>
    <s v="NA"/>
    <n v="209685"/>
    <n v="169785"/>
    <n v="194601"/>
    <n v="170091"/>
    <n v="207604"/>
    <n v="205663"/>
    <n v="209685"/>
    <s v="NA"/>
    <s v="NA"/>
    <n v="203660"/>
    <s v="NA"/>
    <s v="NA"/>
    <s v="kosslyn_1978"/>
    <n v="0"/>
    <s v="6849.0"/>
    <n v="2"/>
    <s v="NA"/>
    <s v="yes"/>
    <n v="1024"/>
    <n v="-180"/>
    <n v="-104"/>
  </r>
  <r>
    <s v="undefined"/>
    <s v="undefined"/>
    <n v="3278"/>
    <n v="327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6"/>
    <n v="0"/>
    <n v="16"/>
    <n v="2"/>
    <n v="2"/>
    <n v="0"/>
    <n v="0"/>
    <s v="NA"/>
    <n v="2"/>
    <n v="2"/>
    <n v="0"/>
    <s v="NA"/>
    <s v="NA"/>
    <n v="16"/>
    <n v="2"/>
    <n v="2"/>
    <n v="2"/>
    <n v="16"/>
    <n v="16"/>
    <n v="16"/>
    <n v="2"/>
    <s v="NA"/>
    <n v="16"/>
    <s v="NA"/>
    <n v="0"/>
    <s v="stim0"/>
    <s v="-62.0"/>
    <s v="197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lac"/>
    <s v="NA"/>
    <s v="NA"/>
    <n v="2"/>
    <n v="2"/>
    <n v="0"/>
    <n v="2"/>
    <s v="C:/Users/maxim/OneDrive/Documents/Maxime/L3 Miashs/subject-7.csv"/>
    <s v="legacy"/>
    <n v="3"/>
    <b v="0"/>
    <s v="Melodramatic Milgram"/>
    <s v="4.0.24"/>
    <s v="NA"/>
    <n v="0"/>
    <n v="1"/>
    <s v="NA"/>
    <s v="space"/>
    <s v="space"/>
    <s v="space"/>
    <s v="space"/>
    <s v="NA"/>
    <s v="space"/>
    <n v="1"/>
    <n v="2986"/>
    <s v="-"/>
    <m/>
    <m/>
    <x v="0"/>
    <s v="NA"/>
    <n v="2044"/>
    <n v="640"/>
    <n v="1764"/>
    <n v="7608"/>
    <s v="NA"/>
    <n v="22744"/>
    <n v="2986"/>
    <n v="2"/>
    <s v="legacy"/>
    <n v="1024"/>
    <n v="2"/>
    <n v="48000"/>
    <n v="-16"/>
    <s v="experiment"/>
    <x v="14"/>
    <s v="odd"/>
    <s v="NA"/>
    <n v="167056"/>
    <n v="10065"/>
    <s v="NA"/>
    <s v="NA"/>
    <n v="167037"/>
    <s v="NA"/>
    <n v="213604"/>
    <s v="NA"/>
    <n v="210022"/>
    <n v="169144"/>
    <n v="192837"/>
    <n v="2456"/>
    <n v="2445"/>
    <s v="NA"/>
    <n v="169143"/>
    <n v="169143"/>
    <n v="2455"/>
    <s v="NA"/>
    <s v="NA"/>
    <n v="216592"/>
    <n v="169785"/>
    <n v="194601"/>
    <n v="170091"/>
    <n v="213604"/>
    <n v="212022"/>
    <n v="216592"/>
    <s v="NA"/>
    <s v="NA"/>
    <n v="210018"/>
    <s v="NA"/>
    <s v="NA"/>
    <s v="kosslyn_1978"/>
    <n v="0"/>
    <s v="9835.0"/>
    <n v="3"/>
    <s v="NA"/>
    <s v="yes"/>
    <n v="1024"/>
    <n v="-50"/>
    <n v="180"/>
  </r>
  <r>
    <s v="undefined"/>
    <s v="undefined"/>
    <n v="2718"/>
    <n v="271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7"/>
    <n v="0"/>
    <n v="17"/>
    <n v="2"/>
    <n v="2"/>
    <n v="0"/>
    <n v="0"/>
    <s v="NA"/>
    <n v="2"/>
    <n v="2"/>
    <n v="0"/>
    <s v="NA"/>
    <s v="NA"/>
    <n v="17"/>
    <n v="2"/>
    <n v="2"/>
    <n v="2"/>
    <n v="17"/>
    <n v="17"/>
    <n v="17"/>
    <n v="2"/>
    <s v="NA"/>
    <n v="17"/>
    <s v="NA"/>
    <n v="0"/>
    <s v="stim0"/>
    <s v="-8.0"/>
    <s v="-317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rocher"/>
    <s v="NA"/>
    <s v="NA"/>
    <n v="3"/>
    <n v="2"/>
    <n v="0"/>
    <n v="3"/>
    <s v="C:/Users/maxim/OneDrive/Documents/Maxime/L3 Miashs/subject-7.csv"/>
    <s v="legacy"/>
    <n v="4"/>
    <b v="0"/>
    <s v="Melodramatic Milgram"/>
    <s v="4.0.24"/>
    <s v="NA"/>
    <n v="0"/>
    <n v="1"/>
    <s v="NA"/>
    <s v="space"/>
    <s v="space"/>
    <s v="space"/>
    <s v="space"/>
    <s v="NA"/>
    <s v="space"/>
    <n v="1"/>
    <n v="1040"/>
    <s v="-"/>
    <m/>
    <m/>
    <x v="0"/>
    <s v="NA"/>
    <n v="2044"/>
    <n v="640"/>
    <n v="1764"/>
    <n v="7608"/>
    <s v="NA"/>
    <n v="22744"/>
    <n v="1040"/>
    <n v="2"/>
    <s v="legacy"/>
    <n v="1024"/>
    <n v="2"/>
    <n v="48000"/>
    <n v="-16"/>
    <s v="experiment"/>
    <x v="14"/>
    <s v="odd"/>
    <s v="NA"/>
    <n v="167056"/>
    <n v="10065"/>
    <s v="NA"/>
    <s v="NA"/>
    <n v="167037"/>
    <s v="NA"/>
    <n v="220534"/>
    <s v="NA"/>
    <n v="216824"/>
    <n v="169144"/>
    <n v="192837"/>
    <n v="2456"/>
    <n v="2445"/>
    <s v="NA"/>
    <n v="169143"/>
    <n v="169143"/>
    <n v="2455"/>
    <s v="NA"/>
    <s v="NA"/>
    <n v="221576"/>
    <n v="169785"/>
    <n v="194601"/>
    <n v="170091"/>
    <n v="220534"/>
    <n v="218824"/>
    <n v="221576"/>
    <s v="NA"/>
    <s v="NA"/>
    <n v="216822"/>
    <s v="NA"/>
    <s v="NA"/>
    <s v="kosslyn_1978"/>
    <n v="0"/>
    <s v="10875.0"/>
    <n v="4"/>
    <s v="NA"/>
    <s v="yes"/>
    <n v="1024"/>
    <n v="-9"/>
    <n v="-326"/>
  </r>
  <r>
    <s v="undefined"/>
    <s v="undefined"/>
    <n v="2718"/>
    <n v="2718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8"/>
    <n v="0"/>
    <n v="18"/>
    <n v="2"/>
    <n v="2"/>
    <n v="0"/>
    <n v="0"/>
    <s v="NA"/>
    <n v="2"/>
    <n v="2"/>
    <n v="0"/>
    <s v="NA"/>
    <s v="NA"/>
    <n v="18"/>
    <n v="2"/>
    <n v="2"/>
    <n v="2"/>
    <n v="18"/>
    <n v="18"/>
    <n v="18"/>
    <n v="2"/>
    <s v="NA"/>
    <n v="18"/>
    <s v="NA"/>
    <n v="0"/>
    <s v="stim0"/>
    <s v="-125.0"/>
    <s v="155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arbre"/>
    <s v="NA"/>
    <s v="NA"/>
    <n v="4"/>
    <n v="2"/>
    <n v="0"/>
    <n v="4"/>
    <s v="C:/Users/maxim/OneDrive/Documents/Maxime/L3 Miashs/subject-7.csv"/>
    <s v="legacy"/>
    <n v="5"/>
    <b v="0"/>
    <s v="Melodramatic Milgram"/>
    <s v="4.0.24"/>
    <s v="NA"/>
    <n v="0"/>
    <n v="1"/>
    <s v="NA"/>
    <s v="space"/>
    <s v="space"/>
    <s v="space"/>
    <s v="space"/>
    <s v="NA"/>
    <s v="space"/>
    <n v="1"/>
    <n v="2719"/>
    <s v="-"/>
    <m/>
    <m/>
    <x v="0"/>
    <s v="NA"/>
    <n v="2044"/>
    <n v="640"/>
    <n v="1764"/>
    <n v="7608"/>
    <s v="NA"/>
    <n v="22744"/>
    <n v="2719"/>
    <n v="2"/>
    <s v="legacy"/>
    <n v="1024"/>
    <n v="2"/>
    <n v="48000"/>
    <n v="-16"/>
    <s v="experiment"/>
    <x v="14"/>
    <s v="odd"/>
    <s v="NA"/>
    <n v="167056"/>
    <n v="10065"/>
    <s v="NA"/>
    <s v="NA"/>
    <n v="167037"/>
    <s v="NA"/>
    <n v="225954"/>
    <s v="NA"/>
    <n v="221843"/>
    <n v="169144"/>
    <n v="192837"/>
    <n v="2456"/>
    <n v="2445"/>
    <s v="NA"/>
    <n v="169143"/>
    <n v="169143"/>
    <n v="2455"/>
    <s v="NA"/>
    <s v="NA"/>
    <n v="228675"/>
    <n v="169785"/>
    <n v="194601"/>
    <n v="170091"/>
    <n v="225954"/>
    <n v="223843"/>
    <n v="228675"/>
    <s v="NA"/>
    <s v="NA"/>
    <n v="221841"/>
    <s v="NA"/>
    <s v="NA"/>
    <s v="kosslyn_1978"/>
    <n v="0"/>
    <s v="13594.0"/>
    <n v="5"/>
    <s v="NA"/>
    <s v="yes"/>
    <n v="1024"/>
    <n v="-115"/>
    <n v="165"/>
  </r>
  <r>
    <s v="undefined"/>
    <s v="undefined"/>
    <n v="2591"/>
    <n v="2591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19"/>
    <n v="0"/>
    <n v="19"/>
    <n v="2"/>
    <n v="2"/>
    <n v="0"/>
    <n v="0"/>
    <s v="NA"/>
    <n v="2"/>
    <n v="2"/>
    <n v="0"/>
    <s v="NA"/>
    <s v="NA"/>
    <n v="19"/>
    <n v="2"/>
    <n v="2"/>
    <n v="2"/>
    <n v="19"/>
    <n v="19"/>
    <n v="19"/>
    <n v="2"/>
    <s v="NA"/>
    <n v="19"/>
    <s v="NA"/>
    <n v="0"/>
    <s v="stim0"/>
    <s v="151.0"/>
    <s v="278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sable"/>
    <s v="NA"/>
    <s v="NA"/>
    <n v="5"/>
    <n v="2"/>
    <n v="0"/>
    <n v="5"/>
    <s v="C:/Users/maxim/OneDrive/Documents/Maxime/L3 Miashs/subject-7.csv"/>
    <s v="legacy"/>
    <n v="6"/>
    <b v="0"/>
    <s v="Melodramatic Milgram"/>
    <s v="4.0.24"/>
    <s v="NA"/>
    <n v="0"/>
    <n v="1"/>
    <s v="NA"/>
    <s v="space"/>
    <s v="space"/>
    <s v="space"/>
    <s v="space"/>
    <s v="NA"/>
    <s v="space"/>
    <n v="1"/>
    <n v="1956"/>
    <s v="-"/>
    <m/>
    <m/>
    <x v="0"/>
    <s v="NA"/>
    <n v="2044"/>
    <n v="640"/>
    <n v="1764"/>
    <n v="7608"/>
    <s v="NA"/>
    <n v="22744"/>
    <n v="1956"/>
    <n v="2"/>
    <s v="legacy"/>
    <n v="1024"/>
    <n v="2"/>
    <n v="48000"/>
    <n v="-16"/>
    <s v="experiment"/>
    <x v="14"/>
    <s v="odd"/>
    <s v="NA"/>
    <n v="167056"/>
    <n v="10065"/>
    <s v="NA"/>
    <s v="NA"/>
    <n v="167037"/>
    <s v="NA"/>
    <n v="232994"/>
    <s v="NA"/>
    <n v="228980"/>
    <n v="169144"/>
    <n v="192837"/>
    <n v="2456"/>
    <n v="2445"/>
    <s v="NA"/>
    <n v="169143"/>
    <n v="169143"/>
    <n v="2455"/>
    <s v="NA"/>
    <s v="NA"/>
    <n v="234953"/>
    <n v="169785"/>
    <n v="194601"/>
    <n v="170091"/>
    <n v="232994"/>
    <n v="230980"/>
    <n v="234953"/>
    <s v="NA"/>
    <s v="NA"/>
    <n v="228978"/>
    <s v="NA"/>
    <s v="NA"/>
    <s v="kosslyn_1978"/>
    <n v="0"/>
    <s v="15550.0"/>
    <n v="6"/>
    <s v="NA"/>
    <s v="yes"/>
    <n v="1024"/>
    <n v="155"/>
    <n v="285"/>
  </r>
  <r>
    <s v="undefined"/>
    <s v="undefined"/>
    <n v="2436"/>
    <n v="2436"/>
    <s v="#ffffff"/>
    <s v="legacy"/>
    <s v="legacy"/>
    <s v="legacy"/>
    <n v="0"/>
    <s v="uniform"/>
    <n v="1"/>
    <s v="undefined"/>
    <s v="undefined"/>
    <s v="undefined"/>
    <s v="NA"/>
    <s v="undefined"/>
    <s v="undefined"/>
    <s v="NA"/>
    <n v="0"/>
    <n v="1"/>
    <n v="0"/>
    <s v="NA"/>
    <s v="NA"/>
    <n v="2"/>
    <s v="NA"/>
    <n v="20"/>
    <n v="0"/>
    <n v="20"/>
    <n v="2"/>
    <n v="2"/>
    <n v="0"/>
    <n v="0"/>
    <s v="NA"/>
    <n v="2"/>
    <n v="2"/>
    <n v="0"/>
    <s v="NA"/>
    <s v="NA"/>
    <n v="20"/>
    <n v="2"/>
    <n v="2"/>
    <n v="2"/>
    <n v="20"/>
    <n v="20"/>
    <n v="20"/>
    <n v="2"/>
    <s v="NA"/>
    <n v="20"/>
    <s v="NA"/>
    <n v="0"/>
    <s v="stim0"/>
    <s v="-210.0"/>
    <s v="239.0"/>
    <s v="Tue Oct  7 16:43:51 2025"/>
    <s v="The main experiment item"/>
    <b v="0"/>
    <x v="0"/>
    <b v="0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NA"/>
    <s v="NA"/>
    <n v="6"/>
    <n v="2"/>
    <n v="0"/>
    <n v="6"/>
    <s v="C:/Users/maxim/OneDrive/Documents/Maxime/L3 Miashs/subject-7.csv"/>
    <s v="legacy"/>
    <n v="7"/>
    <b v="0"/>
    <s v="Melodramatic Milgram"/>
    <s v="4.0.24"/>
    <s v="NA"/>
    <n v="0"/>
    <n v="1"/>
    <s v="NA"/>
    <s v="space"/>
    <s v="space"/>
    <s v="space"/>
    <s v="space"/>
    <s v="NA"/>
    <s v="space"/>
    <n v="1"/>
    <n v="1508"/>
    <s v="-"/>
    <m/>
    <m/>
    <x v="0"/>
    <s v="NA"/>
    <n v="2044"/>
    <n v="640"/>
    <n v="1764"/>
    <n v="7608"/>
    <s v="NA"/>
    <n v="22744"/>
    <n v="1508"/>
    <n v="2"/>
    <s v="legacy"/>
    <n v="1024"/>
    <n v="2"/>
    <n v="48000"/>
    <n v="-16"/>
    <s v="experiment"/>
    <x v="14"/>
    <s v="odd"/>
    <s v="NA"/>
    <n v="167056"/>
    <n v="10065"/>
    <s v="NA"/>
    <s v="NA"/>
    <n v="167037"/>
    <s v="NA"/>
    <n v="239304"/>
    <s v="NA"/>
    <n v="235359"/>
    <n v="169144"/>
    <n v="192837"/>
    <n v="2456"/>
    <n v="2445"/>
    <s v="NA"/>
    <n v="169143"/>
    <n v="169143"/>
    <n v="2455"/>
    <s v="NA"/>
    <s v="NA"/>
    <n v="240814"/>
    <n v="169785"/>
    <n v="194601"/>
    <n v="170091"/>
    <n v="239304"/>
    <n v="237359"/>
    <n v="240814"/>
    <s v="NA"/>
    <s v="NA"/>
    <n v="235355"/>
    <s v="NA"/>
    <s v="NA"/>
    <s v="kosslyn_1978"/>
    <n v="0"/>
    <s v="17058.0"/>
    <n v="7"/>
    <s v="NA"/>
    <s v="yes"/>
    <n v="1024"/>
    <n v="-190"/>
    <n v="264"/>
  </r>
  <r>
    <n v="100"/>
    <n v="100"/>
    <n v="1109"/>
    <n v="110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0"/>
    <n v="0"/>
    <n v="2"/>
    <n v="0"/>
    <n v="20"/>
    <n v="0"/>
    <n v="20"/>
    <n v="2"/>
    <n v="2"/>
    <n v="0"/>
    <n v="0"/>
    <n v="0"/>
    <n v="2"/>
    <n v="2"/>
    <n v="0"/>
    <n v="0"/>
    <n v="0"/>
    <n v="21"/>
    <n v="2"/>
    <n v="2"/>
    <n v="2"/>
    <n v="20"/>
    <n v="20"/>
    <n v="20"/>
    <n v="2"/>
    <n v="0"/>
    <n v="20"/>
    <n v="0"/>
    <n v="0"/>
    <s v="stim0"/>
    <s v="-210.0"/>
    <s v="239.0"/>
    <s v="Tue Oct  7 16:43:51 2025"/>
    <s v="The main experiment item"/>
    <b v="0"/>
    <x v="1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Rocher"/>
    <n v="0"/>
    <n v="3"/>
    <n v="0"/>
    <n v="6"/>
    <s v="C:/Users/maxim/OneDrive/Documents/Maxime/L3 Miashs/subject-7.csv"/>
    <s v="legacy"/>
    <n v="7"/>
    <b v="0"/>
    <s v="Melodramatic Milgram"/>
    <s v="4.0.24"/>
    <n v="32"/>
    <n v="0"/>
    <s v="q"/>
    <s v="space"/>
    <s v="space"/>
    <s v="space"/>
    <s v="space"/>
    <s v="space"/>
    <s v="q"/>
    <s v="space"/>
    <n v="1"/>
    <n v="1109"/>
    <n v="1109"/>
    <n v="797.97619047619048"/>
    <n v="934.91477342355734"/>
    <x v="489"/>
    <n v="20575"/>
    <n v="2175"/>
    <n v="640"/>
    <n v="1764"/>
    <n v="7608"/>
    <n v="1109"/>
    <n v="22744"/>
    <n v="1508"/>
    <n v="2"/>
    <s v="legacy"/>
    <n v="1024"/>
    <n v="2"/>
    <n v="48000"/>
    <n v="-16"/>
    <s v="experiment"/>
    <x v="14"/>
    <s v="odd"/>
    <n v="243021"/>
    <n v="240844"/>
    <n v="10065"/>
    <n v="264376"/>
    <n v="266334"/>
    <n v="240817"/>
    <n v="264376"/>
    <n v="239304"/>
    <s v="NA"/>
    <n v="235359"/>
    <n v="169144"/>
    <n v="192837"/>
    <n v="2456"/>
    <n v="2445"/>
    <n v="263624"/>
    <n v="169143"/>
    <n v="169143"/>
    <n v="2455"/>
    <n v="270024"/>
    <n v="268334"/>
    <n v="271134"/>
    <n v="169785"/>
    <n v="194601"/>
    <n v="170091"/>
    <n v="239304"/>
    <n v="237359"/>
    <n v="240814"/>
    <s v="NA"/>
    <n v="270023"/>
    <n v="235355"/>
    <n v="263623"/>
    <n v="263596"/>
    <s v="kosslyn_1978"/>
    <n v="1"/>
    <s v="1109.0"/>
    <n v="1"/>
    <s v="possible"/>
    <s v="yes"/>
    <n v="1024"/>
    <n v="-190"/>
    <n v="264"/>
  </r>
  <r>
    <n v="100"/>
    <n v="100"/>
    <n v="7831"/>
    <n v="783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"/>
    <n v="1"/>
    <n v="2"/>
    <n v="1"/>
    <n v="20"/>
    <n v="0"/>
    <n v="20"/>
    <n v="2"/>
    <n v="2"/>
    <n v="0"/>
    <n v="0"/>
    <n v="1"/>
    <n v="2"/>
    <n v="2"/>
    <n v="0"/>
    <n v="1"/>
    <n v="1"/>
    <n v="22"/>
    <n v="2"/>
    <n v="2"/>
    <n v="2"/>
    <n v="20"/>
    <n v="20"/>
    <n v="20"/>
    <n v="2"/>
    <n v="1"/>
    <n v="20"/>
    <n v="1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tour"/>
    <n v="1"/>
    <n v="3"/>
    <n v="0"/>
    <n v="6"/>
    <s v="C:/Users/maxim/OneDrive/Documents/Maxime/L3 Miashs/subject-7.csv"/>
    <s v="legacy"/>
    <n v="7"/>
    <b v="0"/>
    <s v="Melodramatic Milgram"/>
    <s v="4.0.24"/>
    <n v="65"/>
    <n v="0"/>
    <s v="m"/>
    <s v="space"/>
    <s v="space"/>
    <s v="space"/>
    <s v="space"/>
    <s v="space"/>
    <s v="m"/>
    <s v="space"/>
    <n v="1"/>
    <n v="14554"/>
    <s v="-"/>
    <n v="797.97619047619048"/>
    <n v="934.91477342355734"/>
    <x v="1"/>
    <n v="20575"/>
    <n v="2175"/>
    <n v="640"/>
    <n v="1764"/>
    <n v="7608"/>
    <n v="14554"/>
    <n v="22744"/>
    <n v="1508"/>
    <n v="2"/>
    <s v="legacy"/>
    <n v="1024"/>
    <n v="2"/>
    <n v="48000"/>
    <n v="-16"/>
    <s v="experiment"/>
    <x v="14"/>
    <s v="odd"/>
    <n v="243021"/>
    <n v="240844"/>
    <n v="10065"/>
    <n v="271932"/>
    <n v="273634"/>
    <n v="240817"/>
    <n v="271932"/>
    <n v="239304"/>
    <s v="NA"/>
    <n v="235359"/>
    <n v="169144"/>
    <n v="192837"/>
    <n v="2456"/>
    <n v="2445"/>
    <n v="271180"/>
    <n v="169143"/>
    <n v="169143"/>
    <n v="2455"/>
    <n v="276944"/>
    <n v="275634"/>
    <n v="291499"/>
    <n v="169785"/>
    <n v="194601"/>
    <n v="170091"/>
    <n v="239304"/>
    <n v="237359"/>
    <n v="240814"/>
    <s v="NA"/>
    <n v="276944"/>
    <n v="235355"/>
    <n v="271179"/>
    <n v="263596"/>
    <s v="kosslyn_1978"/>
    <n v="2"/>
    <s v="15663.0"/>
    <n v="2"/>
    <s v="impossible"/>
    <s v="yes"/>
    <n v="1024"/>
    <n v="-190"/>
    <n v="264"/>
  </r>
  <r>
    <n v="100"/>
    <n v="100"/>
    <n v="6393"/>
    <n v="639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"/>
    <n v="2"/>
    <n v="2"/>
    <n v="2"/>
    <n v="20"/>
    <n v="0"/>
    <n v="20"/>
    <n v="2"/>
    <n v="2"/>
    <n v="0"/>
    <n v="0"/>
    <n v="2"/>
    <n v="2"/>
    <n v="2"/>
    <n v="0"/>
    <n v="2"/>
    <n v="2"/>
    <n v="23"/>
    <n v="2"/>
    <n v="2"/>
    <n v="2"/>
    <n v="20"/>
    <n v="20"/>
    <n v="20"/>
    <n v="2"/>
    <n v="2"/>
    <n v="20"/>
    <n v="2"/>
    <n v="0"/>
    <s v="stim0"/>
    <s v="-210.0"/>
    <s v="239.0"/>
    <s v="Tue Oct  7 16:43:51 2025"/>
    <s v="The main experiment item"/>
    <b v="0"/>
    <x v="3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Lac"/>
    <n v="2"/>
    <n v="3"/>
    <n v="0"/>
    <n v="6"/>
    <s v="C:/Users/maxim/OneDrive/Documents/Maxime/L3 Miashs/subject-7.csv"/>
    <s v="legacy"/>
    <n v="7"/>
    <b v="0"/>
    <s v="Melodramatic Milgram"/>
    <s v="4.0.24"/>
    <n v="39"/>
    <n v="0"/>
    <s v="q"/>
    <s v="space"/>
    <s v="space"/>
    <s v="space"/>
    <s v="space"/>
    <s v="space"/>
    <s v="q"/>
    <s v="space"/>
    <n v="1"/>
    <n v="3517"/>
    <n v="3517"/>
    <n v="797.97619047619048"/>
    <n v="934.91477342355734"/>
    <x v="1"/>
    <n v="20575"/>
    <n v="2175"/>
    <n v="640"/>
    <n v="1764"/>
    <n v="7608"/>
    <n v="3517"/>
    <n v="22744"/>
    <n v="1508"/>
    <n v="2"/>
    <s v="legacy"/>
    <n v="1024"/>
    <n v="2"/>
    <n v="48000"/>
    <n v="-16"/>
    <s v="experiment"/>
    <x v="14"/>
    <s v="odd"/>
    <n v="243021"/>
    <n v="240844"/>
    <n v="10065"/>
    <n v="292304"/>
    <n v="294264"/>
    <n v="240817"/>
    <n v="292304"/>
    <n v="239304"/>
    <s v="NA"/>
    <n v="235359"/>
    <n v="169144"/>
    <n v="192837"/>
    <n v="2456"/>
    <n v="2445"/>
    <n v="291552"/>
    <n v="169143"/>
    <n v="169143"/>
    <n v="2455"/>
    <n v="297864"/>
    <n v="296264"/>
    <n v="301382"/>
    <n v="169785"/>
    <n v="194601"/>
    <n v="170091"/>
    <n v="239304"/>
    <n v="237359"/>
    <n v="240814"/>
    <s v="NA"/>
    <n v="297864"/>
    <n v="235355"/>
    <n v="291551"/>
    <n v="263596"/>
    <s v="kosslyn_1978"/>
    <n v="3"/>
    <s v="19180.0"/>
    <n v="3"/>
    <s v="possible"/>
    <s v="yes"/>
    <n v="1024"/>
    <n v="-190"/>
    <n v="264"/>
  </r>
  <r>
    <n v="75"/>
    <n v="75"/>
    <n v="5820"/>
    <n v="5820"/>
    <s v="#ffffff"/>
    <s v="legacy"/>
    <s v="legacy"/>
    <s v="legacy"/>
    <n v="0"/>
    <s v="uniform"/>
    <n v="0"/>
    <s v="undefined"/>
    <s v="undefined"/>
    <s v="undefined"/>
    <n v="0"/>
    <s v="undefined"/>
    <s v="undefined"/>
    <s v="q"/>
    <n v="0"/>
    <n v="2"/>
    <n v="0"/>
    <n v="3"/>
    <n v="3"/>
    <n v="2"/>
    <n v="3"/>
    <n v="20"/>
    <n v="0"/>
    <n v="20"/>
    <n v="2"/>
    <n v="2"/>
    <n v="0"/>
    <n v="0"/>
    <n v="3"/>
    <n v="2"/>
    <n v="2"/>
    <n v="0"/>
    <n v="3"/>
    <n v="3"/>
    <n v="24"/>
    <n v="2"/>
    <n v="2"/>
    <n v="2"/>
    <n v="20"/>
    <n v="20"/>
    <n v="20"/>
    <n v="2"/>
    <n v="3"/>
    <n v="20"/>
    <n v="3"/>
    <n v="0"/>
    <s v="stim0"/>
    <s v="-210.0"/>
    <s v="239.0"/>
    <s v="Tue Oct  7 16:43:51 2025"/>
    <s v="The main experiment item"/>
    <b v="0"/>
    <x v="4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Herbe"/>
    <n v="3"/>
    <n v="3"/>
    <n v="0"/>
    <n v="6"/>
    <s v="C:/Users/maxim/OneDrive/Documents/Maxime/L3 Miashs/subject-7.csv"/>
    <s v="legacy"/>
    <n v="7"/>
    <b v="0"/>
    <s v="Melodramatic Milgram"/>
    <s v="4.0.24"/>
    <n v="15"/>
    <n v="0"/>
    <s v="m"/>
    <s v="space"/>
    <s v="space"/>
    <s v="space"/>
    <s v="space"/>
    <s v="space"/>
    <s v="m"/>
    <s v="space"/>
    <n v="1"/>
    <n v="4100"/>
    <n v="4100"/>
    <n v="797.97619047619048"/>
    <n v="934.91477342355734"/>
    <x v="1"/>
    <n v="20575"/>
    <n v="2175"/>
    <n v="640"/>
    <n v="1764"/>
    <n v="7608"/>
    <n v="4100"/>
    <n v="22744"/>
    <n v="1508"/>
    <n v="2"/>
    <s v="legacy"/>
    <n v="1024"/>
    <n v="2"/>
    <n v="48000"/>
    <n v="-16"/>
    <s v="experiment"/>
    <x v="14"/>
    <s v="odd"/>
    <n v="243021"/>
    <n v="240844"/>
    <n v="10065"/>
    <n v="302165"/>
    <n v="303923"/>
    <n v="240817"/>
    <n v="302165"/>
    <n v="239304"/>
    <s v="NA"/>
    <n v="235359"/>
    <n v="169144"/>
    <n v="192837"/>
    <n v="2456"/>
    <n v="2445"/>
    <n v="301413"/>
    <n v="169143"/>
    <n v="169143"/>
    <n v="2455"/>
    <n v="307874"/>
    <n v="305923"/>
    <n v="311974"/>
    <n v="169785"/>
    <n v="194601"/>
    <n v="170091"/>
    <n v="239304"/>
    <n v="237359"/>
    <n v="240814"/>
    <s v="NA"/>
    <n v="307874"/>
    <n v="235355"/>
    <n v="301412"/>
    <n v="263596"/>
    <s v="kosslyn_1978"/>
    <n v="3"/>
    <s v="23280.0"/>
    <n v="4"/>
    <s v="possible"/>
    <s v="yes"/>
    <n v="1024"/>
    <n v="-190"/>
    <n v="264"/>
  </r>
  <r>
    <n v="80"/>
    <n v="80"/>
    <n v="5072"/>
    <n v="507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"/>
    <n v="4"/>
    <n v="2"/>
    <n v="4"/>
    <n v="20"/>
    <n v="0"/>
    <n v="20"/>
    <n v="2"/>
    <n v="2"/>
    <n v="0"/>
    <n v="0"/>
    <n v="4"/>
    <n v="2"/>
    <n v="2"/>
    <n v="0"/>
    <n v="4"/>
    <n v="4"/>
    <n v="25"/>
    <n v="2"/>
    <n v="2"/>
    <n v="2"/>
    <n v="20"/>
    <n v="20"/>
    <n v="20"/>
    <n v="2"/>
    <n v="4"/>
    <n v="20"/>
    <n v="4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pont"/>
    <n v="4"/>
    <n v="3"/>
    <n v="0"/>
    <n v="6"/>
    <s v="C:/Users/maxim/OneDrive/Documents/Maxime/L3 Miashs/subject-7.csv"/>
    <s v="legacy"/>
    <n v="7"/>
    <b v="0"/>
    <s v="Melodramatic Milgram"/>
    <s v="4.0.24"/>
    <n v="50"/>
    <n v="0"/>
    <s v="m"/>
    <s v="space"/>
    <s v="space"/>
    <s v="space"/>
    <s v="space"/>
    <s v="space"/>
    <s v="m"/>
    <s v="space"/>
    <n v="1"/>
    <n v="2080"/>
    <s v="-"/>
    <n v="797.97619047619048"/>
    <n v="934.91477342355734"/>
    <x v="1"/>
    <n v="20575"/>
    <n v="2175"/>
    <n v="640"/>
    <n v="1764"/>
    <n v="7608"/>
    <n v="2080"/>
    <n v="22744"/>
    <n v="1508"/>
    <n v="2"/>
    <s v="legacy"/>
    <n v="1024"/>
    <n v="2"/>
    <n v="48000"/>
    <n v="-16"/>
    <s v="experiment"/>
    <x v="14"/>
    <s v="odd"/>
    <n v="243021"/>
    <n v="240844"/>
    <n v="10065"/>
    <n v="312760"/>
    <n v="314463"/>
    <n v="240817"/>
    <n v="312760"/>
    <n v="239304"/>
    <s v="NA"/>
    <n v="235359"/>
    <n v="169144"/>
    <n v="192837"/>
    <n v="2456"/>
    <n v="2445"/>
    <n v="312008"/>
    <n v="169143"/>
    <n v="169143"/>
    <n v="2455"/>
    <n v="318003"/>
    <n v="316463"/>
    <n v="320084"/>
    <n v="169785"/>
    <n v="194601"/>
    <n v="170091"/>
    <n v="239304"/>
    <n v="237359"/>
    <n v="240814"/>
    <s v="NA"/>
    <n v="318003"/>
    <n v="235355"/>
    <n v="312008"/>
    <n v="263596"/>
    <s v="kosslyn_1978"/>
    <n v="4"/>
    <s v="25360.0"/>
    <n v="5"/>
    <s v="impossible"/>
    <s v="yes"/>
    <n v="1024"/>
    <n v="-190"/>
    <n v="264"/>
  </r>
  <r>
    <n v="83"/>
    <n v="83"/>
    <n v="4298"/>
    <n v="429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"/>
    <n v="5"/>
    <n v="2"/>
    <n v="5"/>
    <n v="20"/>
    <n v="0"/>
    <n v="20"/>
    <n v="2"/>
    <n v="2"/>
    <n v="0"/>
    <n v="0"/>
    <n v="5"/>
    <n v="2"/>
    <n v="2"/>
    <n v="0"/>
    <n v="5"/>
    <n v="5"/>
    <n v="26"/>
    <n v="2"/>
    <n v="2"/>
    <n v="2"/>
    <n v="20"/>
    <n v="20"/>
    <n v="20"/>
    <n v="2"/>
    <n v="5"/>
    <n v="20"/>
    <n v="5"/>
    <n v="0"/>
    <s v="stim0"/>
    <s v="-210.0"/>
    <s v="239.0"/>
    <s v="Tue Oct  7 16:43:51 2025"/>
    <s v="The main experiment item"/>
    <b v="0"/>
    <x v="5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Hutte"/>
    <n v="5"/>
    <n v="3"/>
    <n v="0"/>
    <n v="6"/>
    <s v="C:/Users/maxim/OneDrive/Documents/Maxime/L3 Miashs/subject-7.csv"/>
    <s v="legacy"/>
    <n v="7"/>
    <b v="0"/>
    <s v="Melodramatic Milgram"/>
    <s v="4.0.24"/>
    <n v="22"/>
    <n v="0"/>
    <s v="q"/>
    <s v="space"/>
    <s v="space"/>
    <s v="space"/>
    <s v="space"/>
    <s v="space"/>
    <s v="q"/>
    <s v="space"/>
    <n v="1"/>
    <n v="429"/>
    <n v="429"/>
    <n v="797.97619047619048"/>
    <n v="934.91477342355734"/>
    <x v="490"/>
    <n v="20575"/>
    <n v="2175"/>
    <n v="640"/>
    <n v="1764"/>
    <n v="7608"/>
    <n v="429"/>
    <n v="22744"/>
    <n v="1508"/>
    <n v="2"/>
    <s v="legacy"/>
    <n v="1024"/>
    <n v="2"/>
    <n v="48000"/>
    <n v="-16"/>
    <s v="experiment"/>
    <x v="14"/>
    <s v="odd"/>
    <n v="243021"/>
    <n v="240844"/>
    <n v="10065"/>
    <n v="320867"/>
    <n v="322993"/>
    <n v="240817"/>
    <n v="320867"/>
    <n v="239304"/>
    <s v="NA"/>
    <n v="235359"/>
    <n v="169144"/>
    <n v="192837"/>
    <n v="2456"/>
    <n v="2445"/>
    <n v="320115"/>
    <n v="169143"/>
    <n v="169143"/>
    <n v="2455"/>
    <n v="326944"/>
    <n v="324994"/>
    <n v="327373"/>
    <n v="169785"/>
    <n v="194601"/>
    <n v="170091"/>
    <n v="239304"/>
    <n v="237359"/>
    <n v="240814"/>
    <s v="NA"/>
    <n v="326943"/>
    <n v="235355"/>
    <n v="320114"/>
    <n v="263596"/>
    <s v="kosslyn_1978"/>
    <n v="5"/>
    <s v="25789.0"/>
    <n v="6"/>
    <s v="possible"/>
    <s v="yes"/>
    <n v="1024"/>
    <n v="-190"/>
    <n v="264"/>
  </r>
  <r>
    <n v="85"/>
    <n v="85"/>
    <n v="3767"/>
    <n v="376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"/>
    <n v="6"/>
    <n v="2"/>
    <n v="6"/>
    <n v="20"/>
    <n v="0"/>
    <n v="20"/>
    <n v="2"/>
    <n v="2"/>
    <n v="0"/>
    <n v="0"/>
    <n v="6"/>
    <n v="2"/>
    <n v="2"/>
    <n v="0"/>
    <n v="6"/>
    <n v="6"/>
    <n v="27"/>
    <n v="2"/>
    <n v="2"/>
    <n v="2"/>
    <n v="20"/>
    <n v="20"/>
    <n v="20"/>
    <n v="2"/>
    <n v="6"/>
    <n v="20"/>
    <n v="6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Ruisseau"/>
    <n v="6"/>
    <n v="3"/>
    <n v="0"/>
    <n v="6"/>
    <s v="C:/Users/maxim/OneDrive/Documents/Maxime/L3 Miashs/subject-7.csv"/>
    <s v="legacy"/>
    <n v="7"/>
    <b v="0"/>
    <s v="Melodramatic Milgram"/>
    <s v="4.0.24"/>
    <n v="79"/>
    <n v="0"/>
    <s v="m"/>
    <s v="space"/>
    <s v="space"/>
    <s v="space"/>
    <s v="space"/>
    <s v="space"/>
    <s v="m"/>
    <s v="space"/>
    <n v="1"/>
    <n v="586"/>
    <s v="-"/>
    <n v="797.97619047619048"/>
    <n v="934.91477342355734"/>
    <x v="1"/>
    <n v="20575"/>
    <n v="2175"/>
    <n v="640"/>
    <n v="1764"/>
    <n v="7608"/>
    <n v="586"/>
    <n v="22744"/>
    <n v="1508"/>
    <n v="2"/>
    <s v="legacy"/>
    <n v="1024"/>
    <n v="2"/>
    <n v="48000"/>
    <n v="-16"/>
    <s v="experiment"/>
    <x v="14"/>
    <s v="odd"/>
    <n v="243021"/>
    <n v="240844"/>
    <n v="10065"/>
    <n v="328157"/>
    <n v="330273"/>
    <n v="240817"/>
    <n v="328157"/>
    <n v="239304"/>
    <s v="NA"/>
    <n v="235359"/>
    <n v="169144"/>
    <n v="192837"/>
    <n v="2456"/>
    <n v="2445"/>
    <n v="327405"/>
    <n v="169143"/>
    <n v="169143"/>
    <n v="2455"/>
    <n v="333963"/>
    <n v="332273"/>
    <n v="334550"/>
    <n v="169785"/>
    <n v="194601"/>
    <n v="170091"/>
    <n v="239304"/>
    <n v="237359"/>
    <n v="240814"/>
    <s v="NA"/>
    <n v="333963"/>
    <n v="235355"/>
    <n v="327404"/>
    <n v="263596"/>
    <s v="kosslyn_1978"/>
    <n v="6"/>
    <s v="26375.0"/>
    <n v="7"/>
    <s v="impossible"/>
    <s v="yes"/>
    <n v="1024"/>
    <n v="-190"/>
    <n v="264"/>
  </r>
  <r>
    <n v="87"/>
    <n v="87"/>
    <n v="3308"/>
    <n v="330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"/>
    <n v="7"/>
    <n v="2"/>
    <n v="7"/>
    <n v="20"/>
    <n v="0"/>
    <n v="20"/>
    <n v="2"/>
    <n v="2"/>
    <n v="0"/>
    <n v="0"/>
    <n v="7"/>
    <n v="2"/>
    <n v="2"/>
    <n v="0"/>
    <n v="7"/>
    <n v="7"/>
    <n v="28"/>
    <n v="2"/>
    <n v="2"/>
    <n v="2"/>
    <n v="20"/>
    <n v="20"/>
    <n v="20"/>
    <n v="2"/>
    <n v="7"/>
    <n v="20"/>
    <n v="7"/>
    <n v="0"/>
    <s v="stim0"/>
    <s v="-210.0"/>
    <s v="239.0"/>
    <s v="Tue Oct  7 16:43:51 2025"/>
    <s v="The main experiment item"/>
    <b v="0"/>
    <x v="5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Arbre"/>
    <n v="7"/>
    <n v="3"/>
    <n v="0"/>
    <n v="6"/>
    <s v="C:/Users/maxim/OneDrive/Documents/Maxime/L3 Miashs/subject-7.csv"/>
    <s v="legacy"/>
    <n v="7"/>
    <b v="0"/>
    <s v="Melodramatic Milgram"/>
    <s v="4.0.24"/>
    <n v="1"/>
    <n v="0"/>
    <s v="q"/>
    <s v="space"/>
    <s v="space"/>
    <s v="space"/>
    <s v="space"/>
    <s v="space"/>
    <s v="q"/>
    <s v="space"/>
    <n v="1"/>
    <n v="90"/>
    <n v="90"/>
    <n v="797.97619047619048"/>
    <n v="934.91477342355734"/>
    <x v="121"/>
    <n v="20575"/>
    <n v="2175"/>
    <n v="640"/>
    <n v="1764"/>
    <n v="7608"/>
    <n v="90"/>
    <n v="22744"/>
    <n v="1508"/>
    <n v="2"/>
    <s v="legacy"/>
    <n v="1024"/>
    <n v="2"/>
    <n v="48000"/>
    <n v="-16"/>
    <s v="experiment"/>
    <x v="14"/>
    <s v="odd"/>
    <n v="243021"/>
    <n v="240844"/>
    <n v="10065"/>
    <n v="335335"/>
    <n v="337293"/>
    <n v="240817"/>
    <n v="335335"/>
    <n v="239304"/>
    <s v="NA"/>
    <n v="235359"/>
    <n v="169144"/>
    <n v="192837"/>
    <n v="2456"/>
    <n v="2445"/>
    <n v="334583"/>
    <n v="169143"/>
    <n v="169143"/>
    <n v="2455"/>
    <n v="341433"/>
    <n v="339293"/>
    <n v="341523"/>
    <n v="169785"/>
    <n v="194601"/>
    <n v="170091"/>
    <n v="239304"/>
    <n v="237359"/>
    <n v="240814"/>
    <s v="NA"/>
    <n v="341433"/>
    <n v="235355"/>
    <n v="334581"/>
    <n v="263596"/>
    <s v="kosslyn_1978"/>
    <n v="7"/>
    <s v="26465.0"/>
    <n v="8"/>
    <s v="possible"/>
    <s v="yes"/>
    <n v="1024"/>
    <n v="-190"/>
    <n v="264"/>
  </r>
  <r>
    <n v="88"/>
    <n v="88"/>
    <n v="3004"/>
    <n v="300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"/>
    <n v="8"/>
    <n v="2"/>
    <n v="8"/>
    <n v="20"/>
    <n v="0"/>
    <n v="20"/>
    <n v="2"/>
    <n v="2"/>
    <n v="0"/>
    <n v="0"/>
    <n v="8"/>
    <n v="2"/>
    <n v="2"/>
    <n v="0"/>
    <n v="8"/>
    <n v="8"/>
    <n v="29"/>
    <n v="2"/>
    <n v="2"/>
    <n v="2"/>
    <n v="20"/>
    <n v="20"/>
    <n v="20"/>
    <n v="2"/>
    <n v="8"/>
    <n v="20"/>
    <n v="8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phare"/>
    <n v="8"/>
    <n v="3"/>
    <n v="0"/>
    <n v="6"/>
    <s v="C:/Users/maxim/OneDrive/Documents/Maxime/L3 Miashs/subject-7.csv"/>
    <s v="legacy"/>
    <n v="7"/>
    <b v="0"/>
    <s v="Melodramatic Milgram"/>
    <s v="4.0.24"/>
    <n v="44"/>
    <n v="0"/>
    <s v="m"/>
    <s v="space"/>
    <s v="space"/>
    <s v="space"/>
    <s v="space"/>
    <s v="space"/>
    <s v="m"/>
    <s v="space"/>
    <n v="1"/>
    <n v="576"/>
    <s v="-"/>
    <n v="797.97619047619048"/>
    <n v="934.91477342355734"/>
    <x v="1"/>
    <n v="20575"/>
    <n v="2175"/>
    <n v="640"/>
    <n v="1764"/>
    <n v="7608"/>
    <n v="576"/>
    <n v="22744"/>
    <n v="1508"/>
    <n v="2"/>
    <s v="legacy"/>
    <n v="1024"/>
    <n v="2"/>
    <n v="48000"/>
    <n v="-16"/>
    <s v="experiment"/>
    <x v="14"/>
    <s v="odd"/>
    <n v="243021"/>
    <n v="240844"/>
    <n v="10065"/>
    <n v="342306"/>
    <n v="344264"/>
    <n v="240817"/>
    <n v="342306"/>
    <n v="239304"/>
    <s v="NA"/>
    <n v="235359"/>
    <n v="169144"/>
    <n v="192837"/>
    <n v="2456"/>
    <n v="2445"/>
    <n v="341554"/>
    <n v="169143"/>
    <n v="169143"/>
    <n v="2455"/>
    <n v="347983"/>
    <n v="346264"/>
    <n v="348560"/>
    <n v="169785"/>
    <n v="194601"/>
    <n v="170091"/>
    <n v="239304"/>
    <n v="237359"/>
    <n v="240814"/>
    <s v="NA"/>
    <n v="347983"/>
    <n v="235355"/>
    <n v="341553"/>
    <n v="263596"/>
    <s v="kosslyn_1978"/>
    <n v="8"/>
    <s v="27041.0"/>
    <n v="9"/>
    <s v="impossible"/>
    <s v="yes"/>
    <n v="1024"/>
    <n v="-190"/>
    <n v="264"/>
  </r>
  <r>
    <n v="90"/>
    <n v="90"/>
    <n v="2824"/>
    <n v="282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9"/>
    <n v="9"/>
    <n v="2"/>
    <n v="9"/>
    <n v="20"/>
    <n v="0"/>
    <n v="20"/>
    <n v="2"/>
    <n v="2"/>
    <n v="0"/>
    <n v="0"/>
    <n v="9"/>
    <n v="2"/>
    <n v="2"/>
    <n v="0"/>
    <n v="9"/>
    <n v="9"/>
    <n v="30"/>
    <n v="2"/>
    <n v="2"/>
    <n v="2"/>
    <n v="20"/>
    <n v="20"/>
    <n v="20"/>
    <n v="2"/>
    <n v="9"/>
    <n v="20"/>
    <n v="9"/>
    <n v="0"/>
    <s v="stim0"/>
    <s v="-210.0"/>
    <s v="239.0"/>
    <s v="Tue Oct  7 16:43:51 2025"/>
    <s v="The main experiment item"/>
    <b v="0"/>
    <x v="6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Lac"/>
    <n v="9"/>
    <n v="3"/>
    <n v="0"/>
    <n v="6"/>
    <s v="C:/Users/maxim/OneDrive/Documents/Maxime/L3 Miashs/subject-7.csv"/>
    <s v="legacy"/>
    <n v="7"/>
    <b v="0"/>
    <s v="Melodramatic Milgram"/>
    <s v="4.0.24"/>
    <n v="9"/>
    <n v="0"/>
    <s v="q"/>
    <s v="space"/>
    <s v="space"/>
    <s v="space"/>
    <s v="space"/>
    <s v="space"/>
    <s v="q"/>
    <s v="space"/>
    <n v="1"/>
    <n v="1200"/>
    <n v="1200"/>
    <n v="797.97619047619048"/>
    <n v="934.91477342355734"/>
    <x v="365"/>
    <n v="20575"/>
    <n v="2175"/>
    <n v="640"/>
    <n v="1764"/>
    <n v="7608"/>
    <n v="1200"/>
    <n v="22744"/>
    <n v="1508"/>
    <n v="2"/>
    <s v="legacy"/>
    <n v="1024"/>
    <n v="2"/>
    <n v="48000"/>
    <n v="-16"/>
    <s v="experiment"/>
    <x v="14"/>
    <s v="odd"/>
    <n v="243021"/>
    <n v="240844"/>
    <n v="10065"/>
    <n v="349340"/>
    <n v="351033"/>
    <n v="240817"/>
    <n v="349340"/>
    <n v="239304"/>
    <s v="NA"/>
    <n v="235359"/>
    <n v="169144"/>
    <n v="192837"/>
    <n v="2456"/>
    <n v="2445"/>
    <n v="348588"/>
    <n v="169143"/>
    <n v="169143"/>
    <n v="2455"/>
    <n v="354634"/>
    <n v="353033"/>
    <n v="355835"/>
    <n v="169785"/>
    <n v="194601"/>
    <n v="170091"/>
    <n v="239304"/>
    <n v="237359"/>
    <n v="240814"/>
    <s v="NA"/>
    <n v="354634"/>
    <n v="235355"/>
    <n v="348587"/>
    <n v="263596"/>
    <s v="kosslyn_1978"/>
    <n v="9"/>
    <s v="28241.0"/>
    <n v="10"/>
    <s v="possible"/>
    <s v="yes"/>
    <n v="1024"/>
    <n v="-190"/>
    <n v="264"/>
  </r>
  <r>
    <n v="90"/>
    <n v="90"/>
    <n v="2570"/>
    <n v="257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0"/>
    <n v="10"/>
    <n v="2"/>
    <n v="10"/>
    <n v="20"/>
    <n v="0"/>
    <n v="20"/>
    <n v="2"/>
    <n v="2"/>
    <n v="0"/>
    <n v="0"/>
    <n v="10"/>
    <n v="2"/>
    <n v="2"/>
    <n v="0"/>
    <n v="10"/>
    <n v="10"/>
    <n v="31"/>
    <n v="2"/>
    <n v="2"/>
    <n v="2"/>
    <n v="20"/>
    <n v="20"/>
    <n v="20"/>
    <n v="2"/>
    <n v="10"/>
    <n v="20"/>
    <n v="10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grotte"/>
    <n v="10"/>
    <n v="3"/>
    <n v="0"/>
    <n v="6"/>
    <s v="C:/Users/maxim/OneDrive/Documents/Maxime/L3 Miashs/subject-7.csv"/>
    <s v="legacy"/>
    <n v="7"/>
    <b v="0"/>
    <s v="Melodramatic Milgram"/>
    <s v="4.0.24"/>
    <n v="48"/>
    <n v="0"/>
    <s v="m"/>
    <s v="space"/>
    <s v="space"/>
    <s v="space"/>
    <s v="space"/>
    <s v="space"/>
    <s v="m"/>
    <s v="space"/>
    <n v="1"/>
    <n v="31"/>
    <s v="-"/>
    <n v="797.97619047619048"/>
    <n v="934.91477342355734"/>
    <x v="1"/>
    <n v="20575"/>
    <n v="2175"/>
    <n v="640"/>
    <n v="1764"/>
    <n v="7608"/>
    <n v="31"/>
    <n v="22744"/>
    <n v="1508"/>
    <n v="2"/>
    <s v="legacy"/>
    <n v="1024"/>
    <n v="2"/>
    <n v="48000"/>
    <n v="-16"/>
    <s v="experiment"/>
    <x v="14"/>
    <s v="odd"/>
    <n v="243021"/>
    <n v="240844"/>
    <n v="10065"/>
    <n v="356622"/>
    <n v="358563"/>
    <n v="240817"/>
    <n v="356622"/>
    <n v="239304"/>
    <s v="NA"/>
    <n v="235359"/>
    <n v="169144"/>
    <n v="192837"/>
    <n v="2456"/>
    <n v="2445"/>
    <n v="355870"/>
    <n v="169143"/>
    <n v="169143"/>
    <n v="2455"/>
    <n v="362143"/>
    <n v="360563"/>
    <n v="362174"/>
    <n v="169785"/>
    <n v="194601"/>
    <n v="170091"/>
    <n v="239304"/>
    <n v="237359"/>
    <n v="240814"/>
    <s v="NA"/>
    <n v="362143"/>
    <n v="235355"/>
    <n v="355869"/>
    <n v="263596"/>
    <s v="kosslyn_1978"/>
    <n v="10"/>
    <s v="28272.0"/>
    <n v="11"/>
    <s v="impossible"/>
    <s v="yes"/>
    <n v="1024"/>
    <n v="-190"/>
    <n v="264"/>
  </r>
  <r>
    <n v="91"/>
    <n v="91"/>
    <n v="2746"/>
    <n v="274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1"/>
    <n v="11"/>
    <n v="2"/>
    <n v="11"/>
    <n v="20"/>
    <n v="0"/>
    <n v="20"/>
    <n v="2"/>
    <n v="2"/>
    <n v="0"/>
    <n v="0"/>
    <n v="11"/>
    <n v="2"/>
    <n v="2"/>
    <n v="0"/>
    <n v="11"/>
    <n v="11"/>
    <n v="32"/>
    <n v="2"/>
    <n v="2"/>
    <n v="2"/>
    <n v="20"/>
    <n v="20"/>
    <n v="20"/>
    <n v="2"/>
    <n v="11"/>
    <n v="20"/>
    <n v="11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phare"/>
    <n v="11"/>
    <n v="3"/>
    <n v="0"/>
    <n v="6"/>
    <s v="C:/Users/maxim/OneDrive/Documents/Maxime/L3 Miashs/subject-7.csv"/>
    <s v="legacy"/>
    <n v="7"/>
    <b v="0"/>
    <s v="Melodramatic Milgram"/>
    <s v="4.0.24"/>
    <n v="72"/>
    <n v="0"/>
    <s v="m"/>
    <s v="space"/>
    <s v="space"/>
    <s v="space"/>
    <s v="space"/>
    <s v="space"/>
    <s v="m"/>
    <s v="space"/>
    <n v="1"/>
    <n v="4681"/>
    <s v="-"/>
    <n v="797.97619047619048"/>
    <n v="934.91477342355734"/>
    <x v="1"/>
    <n v="20575"/>
    <n v="2175"/>
    <n v="640"/>
    <n v="1764"/>
    <n v="7608"/>
    <n v="4681"/>
    <n v="22744"/>
    <n v="1508"/>
    <n v="2"/>
    <s v="legacy"/>
    <n v="1024"/>
    <n v="2"/>
    <n v="48000"/>
    <n v="-16"/>
    <s v="experiment"/>
    <x v="14"/>
    <s v="odd"/>
    <n v="243021"/>
    <n v="240844"/>
    <n v="10065"/>
    <n v="362955"/>
    <n v="364553"/>
    <n v="240817"/>
    <n v="362955"/>
    <n v="239304"/>
    <s v="NA"/>
    <n v="235359"/>
    <n v="169144"/>
    <n v="192837"/>
    <n v="2456"/>
    <n v="2445"/>
    <n v="362204"/>
    <n v="169143"/>
    <n v="169143"/>
    <n v="2455"/>
    <n v="368263"/>
    <n v="366553"/>
    <n v="372945"/>
    <n v="169785"/>
    <n v="194601"/>
    <n v="170091"/>
    <n v="239304"/>
    <n v="237359"/>
    <n v="240814"/>
    <s v="NA"/>
    <n v="368263"/>
    <n v="235355"/>
    <n v="362203"/>
    <n v="263596"/>
    <s v="kosslyn_1978"/>
    <n v="11"/>
    <s v="32953.0"/>
    <n v="12"/>
    <s v="impossible"/>
    <s v="yes"/>
    <n v="1024"/>
    <n v="-190"/>
    <n v="264"/>
  </r>
  <r>
    <n v="92"/>
    <n v="92"/>
    <n v="2583"/>
    <n v="258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2"/>
    <n v="12"/>
    <n v="2"/>
    <n v="12"/>
    <n v="20"/>
    <n v="0"/>
    <n v="20"/>
    <n v="2"/>
    <n v="2"/>
    <n v="0"/>
    <n v="0"/>
    <n v="12"/>
    <n v="2"/>
    <n v="2"/>
    <n v="0"/>
    <n v="12"/>
    <n v="12"/>
    <n v="33"/>
    <n v="2"/>
    <n v="2"/>
    <n v="2"/>
    <n v="20"/>
    <n v="20"/>
    <n v="20"/>
    <n v="2"/>
    <n v="12"/>
    <n v="20"/>
    <n v="12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tour"/>
    <n v="12"/>
    <n v="3"/>
    <n v="0"/>
    <n v="6"/>
    <s v="C:/Users/maxim/OneDrive/Documents/Maxime/L3 Miashs/subject-7.csv"/>
    <s v="legacy"/>
    <n v="7"/>
    <b v="0"/>
    <s v="Melodramatic Milgram"/>
    <s v="4.0.24"/>
    <n v="68"/>
    <n v="0"/>
    <s v="m"/>
    <s v="space"/>
    <s v="space"/>
    <s v="space"/>
    <s v="space"/>
    <s v="space"/>
    <s v="m"/>
    <s v="space"/>
    <n v="1"/>
    <n v="636"/>
    <s v="-"/>
    <n v="797.97619047619048"/>
    <n v="934.91477342355734"/>
    <x v="1"/>
    <n v="20575"/>
    <n v="2175"/>
    <n v="640"/>
    <n v="1764"/>
    <n v="7608"/>
    <n v="636"/>
    <n v="22744"/>
    <n v="1508"/>
    <n v="2"/>
    <s v="legacy"/>
    <n v="1024"/>
    <n v="2"/>
    <n v="48000"/>
    <n v="-16"/>
    <s v="experiment"/>
    <x v="14"/>
    <s v="odd"/>
    <n v="243021"/>
    <n v="240844"/>
    <n v="10065"/>
    <n v="373743"/>
    <n v="375753"/>
    <n v="240817"/>
    <n v="373743"/>
    <n v="239304"/>
    <s v="NA"/>
    <n v="235359"/>
    <n v="169144"/>
    <n v="192837"/>
    <n v="2456"/>
    <n v="2445"/>
    <n v="372991"/>
    <n v="169143"/>
    <n v="169143"/>
    <n v="2455"/>
    <n v="379043"/>
    <n v="377753"/>
    <n v="379680"/>
    <n v="169785"/>
    <n v="194601"/>
    <n v="170091"/>
    <n v="239304"/>
    <n v="237359"/>
    <n v="240814"/>
    <s v="NA"/>
    <n v="379043"/>
    <n v="235355"/>
    <n v="372990"/>
    <n v="263596"/>
    <s v="kosslyn_1978"/>
    <n v="12"/>
    <s v="33589.0"/>
    <n v="13"/>
    <s v="impossible"/>
    <s v="yes"/>
    <n v="1024"/>
    <n v="-190"/>
    <n v="264"/>
  </r>
  <r>
    <n v="92"/>
    <n v="92"/>
    <n v="2666"/>
    <n v="266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3"/>
    <n v="13"/>
    <n v="2"/>
    <n v="13"/>
    <n v="20"/>
    <n v="0"/>
    <n v="20"/>
    <n v="2"/>
    <n v="2"/>
    <n v="0"/>
    <n v="0"/>
    <n v="13"/>
    <n v="2"/>
    <n v="2"/>
    <n v="0"/>
    <n v="13"/>
    <n v="13"/>
    <n v="34"/>
    <n v="2"/>
    <n v="2"/>
    <n v="2"/>
    <n v="20"/>
    <n v="20"/>
    <n v="20"/>
    <n v="2"/>
    <n v="13"/>
    <n v="20"/>
    <n v="13"/>
    <n v="0"/>
    <s v="stim0"/>
    <s v="-210.0"/>
    <s v="239.0"/>
    <s v="Tue Oct  7 16:43:51 2025"/>
    <s v="The main experiment item"/>
    <b v="0"/>
    <x v="4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puits"/>
    <n v="13"/>
    <n v="3"/>
    <n v="0"/>
    <n v="6"/>
    <s v="C:/Users/maxim/OneDrive/Documents/Maxime/L3 Miashs/subject-7.csv"/>
    <s v="legacy"/>
    <n v="7"/>
    <b v="0"/>
    <s v="Melodramatic Milgram"/>
    <s v="4.0.24"/>
    <n v="36"/>
    <n v="0"/>
    <s v="q"/>
    <s v="space"/>
    <s v="space"/>
    <s v="space"/>
    <s v="space"/>
    <s v="space"/>
    <s v="q"/>
    <s v="space"/>
    <n v="1"/>
    <n v="3738"/>
    <n v="3738"/>
    <n v="797.97619047619048"/>
    <n v="934.91477342355734"/>
    <x v="1"/>
    <n v="20575"/>
    <n v="2175"/>
    <n v="640"/>
    <n v="1764"/>
    <n v="7608"/>
    <n v="3738"/>
    <n v="22744"/>
    <n v="1508"/>
    <n v="2"/>
    <s v="legacy"/>
    <n v="1024"/>
    <n v="2"/>
    <n v="48000"/>
    <n v="-16"/>
    <s v="experiment"/>
    <x v="14"/>
    <s v="odd"/>
    <n v="243021"/>
    <n v="240844"/>
    <n v="10065"/>
    <n v="380492"/>
    <n v="382433"/>
    <n v="240817"/>
    <n v="380492"/>
    <n v="239304"/>
    <s v="NA"/>
    <n v="235359"/>
    <n v="169144"/>
    <n v="192837"/>
    <n v="2456"/>
    <n v="2445"/>
    <n v="379740"/>
    <n v="169143"/>
    <n v="169143"/>
    <n v="2455"/>
    <n v="386213"/>
    <n v="384433"/>
    <n v="389952"/>
    <n v="169785"/>
    <n v="194601"/>
    <n v="170091"/>
    <n v="239304"/>
    <n v="237359"/>
    <n v="240814"/>
    <s v="NA"/>
    <n v="386213"/>
    <n v="235355"/>
    <n v="379739"/>
    <n v="263596"/>
    <s v="kosslyn_1978"/>
    <n v="13"/>
    <s v="37327.0"/>
    <n v="14"/>
    <s v="possible"/>
    <s v="yes"/>
    <n v="1024"/>
    <n v="-190"/>
    <n v="264"/>
  </r>
  <r>
    <n v="93"/>
    <n v="93"/>
    <n v="2501"/>
    <n v="250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4"/>
    <n v="14"/>
    <n v="2"/>
    <n v="14"/>
    <n v="20"/>
    <n v="0"/>
    <n v="20"/>
    <n v="2"/>
    <n v="2"/>
    <n v="0"/>
    <n v="0"/>
    <n v="14"/>
    <n v="2"/>
    <n v="2"/>
    <n v="0"/>
    <n v="14"/>
    <n v="14"/>
    <n v="35"/>
    <n v="2"/>
    <n v="2"/>
    <n v="2"/>
    <n v="20"/>
    <n v="20"/>
    <n v="20"/>
    <n v="2"/>
    <n v="14"/>
    <n v="20"/>
    <n v="14"/>
    <n v="0"/>
    <s v="stim0"/>
    <s v="-210.0"/>
    <s v="239.0"/>
    <s v="Tue Oct  7 16:43:51 2025"/>
    <s v="The main experiment item"/>
    <b v="0"/>
    <x v="7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Sable"/>
    <n v="14"/>
    <n v="3"/>
    <n v="0"/>
    <n v="6"/>
    <s v="C:/Users/maxim/OneDrive/Documents/Maxime/L3 Miashs/subject-7.csv"/>
    <s v="legacy"/>
    <n v="7"/>
    <b v="0"/>
    <s v="Melodramatic Milgram"/>
    <s v="4.0.24"/>
    <n v="41"/>
    <n v="0"/>
    <s v="q"/>
    <s v="space"/>
    <s v="space"/>
    <s v="space"/>
    <s v="space"/>
    <s v="space"/>
    <s v="q"/>
    <s v="space"/>
    <n v="1"/>
    <n v="193"/>
    <n v="193"/>
    <n v="797.97619047619048"/>
    <n v="934.91477342355734"/>
    <x v="491"/>
    <n v="20575"/>
    <n v="2175"/>
    <n v="640"/>
    <n v="1764"/>
    <n v="7608"/>
    <n v="193"/>
    <n v="22744"/>
    <n v="1508"/>
    <n v="2"/>
    <s v="legacy"/>
    <n v="1024"/>
    <n v="2"/>
    <n v="48000"/>
    <n v="-16"/>
    <s v="experiment"/>
    <x v="14"/>
    <s v="odd"/>
    <n v="243021"/>
    <n v="240844"/>
    <n v="10065"/>
    <n v="390736"/>
    <n v="392693"/>
    <n v="240817"/>
    <n v="390736"/>
    <n v="239304"/>
    <s v="NA"/>
    <n v="235359"/>
    <n v="169144"/>
    <n v="192837"/>
    <n v="2456"/>
    <n v="2445"/>
    <n v="389984"/>
    <n v="169143"/>
    <n v="169143"/>
    <n v="2455"/>
    <n v="396703"/>
    <n v="394693"/>
    <n v="396896"/>
    <n v="169785"/>
    <n v="194601"/>
    <n v="170091"/>
    <n v="239304"/>
    <n v="237359"/>
    <n v="240814"/>
    <s v="NA"/>
    <n v="396703"/>
    <n v="235355"/>
    <n v="389984"/>
    <n v="263596"/>
    <s v="kosslyn_1978"/>
    <n v="14"/>
    <s v="37520.0"/>
    <n v="15"/>
    <s v="possible"/>
    <s v="yes"/>
    <n v="1024"/>
    <n v="-190"/>
    <n v="264"/>
  </r>
  <r>
    <n v="93"/>
    <n v="93"/>
    <n v="2372"/>
    <n v="237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5"/>
    <n v="15"/>
    <n v="2"/>
    <n v="15"/>
    <n v="20"/>
    <n v="0"/>
    <n v="20"/>
    <n v="2"/>
    <n v="2"/>
    <n v="0"/>
    <n v="0"/>
    <n v="15"/>
    <n v="2"/>
    <n v="2"/>
    <n v="0"/>
    <n v="15"/>
    <n v="15"/>
    <n v="36"/>
    <n v="2"/>
    <n v="2"/>
    <n v="2"/>
    <n v="20"/>
    <n v="20"/>
    <n v="20"/>
    <n v="2"/>
    <n v="15"/>
    <n v="20"/>
    <n v="15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grotte"/>
    <n v="15"/>
    <n v="3"/>
    <n v="0"/>
    <n v="6"/>
    <s v="C:/Users/maxim/OneDrive/Documents/Maxime/L3 Miashs/subject-7.csv"/>
    <s v="legacy"/>
    <n v="7"/>
    <b v="0"/>
    <s v="Melodramatic Milgram"/>
    <s v="4.0.24"/>
    <n v="84"/>
    <n v="0"/>
    <s v="m"/>
    <s v="space"/>
    <s v="space"/>
    <s v="space"/>
    <s v="space"/>
    <s v="space"/>
    <s v="m"/>
    <s v="space"/>
    <n v="1"/>
    <n v="442"/>
    <s v="-"/>
    <n v="797.97619047619048"/>
    <n v="934.91477342355734"/>
    <x v="1"/>
    <n v="20575"/>
    <n v="2175"/>
    <n v="640"/>
    <n v="1764"/>
    <n v="7608"/>
    <n v="442"/>
    <n v="22744"/>
    <n v="1508"/>
    <n v="2"/>
    <s v="legacy"/>
    <n v="1024"/>
    <n v="2"/>
    <n v="48000"/>
    <n v="-16"/>
    <s v="experiment"/>
    <x v="14"/>
    <s v="odd"/>
    <n v="243021"/>
    <n v="240844"/>
    <n v="10065"/>
    <n v="397687"/>
    <n v="399823"/>
    <n v="240817"/>
    <n v="397687"/>
    <n v="239304"/>
    <s v="NA"/>
    <n v="235359"/>
    <n v="169144"/>
    <n v="192837"/>
    <n v="2456"/>
    <n v="2445"/>
    <n v="396935"/>
    <n v="169143"/>
    <n v="169143"/>
    <n v="2455"/>
    <n v="403403"/>
    <n v="401823"/>
    <n v="403846"/>
    <n v="169785"/>
    <n v="194601"/>
    <n v="170091"/>
    <n v="239304"/>
    <n v="237359"/>
    <n v="240814"/>
    <s v="NA"/>
    <n v="403403"/>
    <n v="235355"/>
    <n v="396934"/>
    <n v="263596"/>
    <s v="kosslyn_1978"/>
    <n v="15"/>
    <s v="37962.0"/>
    <n v="16"/>
    <s v="impossible"/>
    <s v="yes"/>
    <n v="1024"/>
    <n v="-190"/>
    <n v="264"/>
  </r>
  <r>
    <n v="94"/>
    <n v="94"/>
    <n v="2333"/>
    <n v="233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6"/>
    <n v="16"/>
    <n v="2"/>
    <n v="16"/>
    <n v="20"/>
    <n v="0"/>
    <n v="20"/>
    <n v="2"/>
    <n v="2"/>
    <n v="0"/>
    <n v="0"/>
    <n v="16"/>
    <n v="2"/>
    <n v="2"/>
    <n v="0"/>
    <n v="16"/>
    <n v="16"/>
    <n v="37"/>
    <n v="2"/>
    <n v="2"/>
    <n v="2"/>
    <n v="20"/>
    <n v="20"/>
    <n v="20"/>
    <n v="2"/>
    <n v="16"/>
    <n v="20"/>
    <n v="16"/>
    <n v="0"/>
    <s v="stim0"/>
    <s v="-210.0"/>
    <s v="239.0"/>
    <s v="Tue Oct  7 16:43:51 2025"/>
    <s v="The main experiment item"/>
    <b v="0"/>
    <x v="8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Rocher"/>
    <n v="16"/>
    <n v="3"/>
    <n v="0"/>
    <n v="6"/>
    <s v="C:/Users/maxim/OneDrive/Documents/Maxime/L3 Miashs/subject-7.csv"/>
    <s v="legacy"/>
    <n v="7"/>
    <b v="0"/>
    <s v="Melodramatic Milgram"/>
    <s v="4.0.24"/>
    <n v="29"/>
    <n v="0"/>
    <s v="q"/>
    <s v="space"/>
    <s v="space"/>
    <s v="space"/>
    <s v="space"/>
    <s v="space"/>
    <s v="q"/>
    <s v="space"/>
    <n v="1"/>
    <n v="1708"/>
    <n v="1708"/>
    <n v="797.97619047619048"/>
    <n v="934.91477342355734"/>
    <x v="492"/>
    <n v="20575"/>
    <n v="2175"/>
    <n v="640"/>
    <n v="1764"/>
    <n v="7608"/>
    <n v="1708"/>
    <n v="22744"/>
    <n v="1508"/>
    <n v="2"/>
    <s v="legacy"/>
    <n v="1024"/>
    <n v="2"/>
    <n v="48000"/>
    <n v="-16"/>
    <s v="experiment"/>
    <x v="14"/>
    <s v="odd"/>
    <n v="243021"/>
    <n v="240844"/>
    <n v="10065"/>
    <n v="404631"/>
    <n v="406394"/>
    <n v="240817"/>
    <n v="404631"/>
    <n v="239304"/>
    <s v="NA"/>
    <n v="235359"/>
    <n v="169144"/>
    <n v="192837"/>
    <n v="2456"/>
    <n v="2445"/>
    <n v="403879"/>
    <n v="169143"/>
    <n v="169143"/>
    <n v="2455"/>
    <n v="410104"/>
    <n v="408394"/>
    <n v="411813"/>
    <n v="169785"/>
    <n v="194601"/>
    <n v="170091"/>
    <n v="239304"/>
    <n v="237359"/>
    <n v="240814"/>
    <s v="NA"/>
    <n v="410103"/>
    <n v="235355"/>
    <n v="403878"/>
    <n v="263596"/>
    <s v="kosslyn_1978"/>
    <n v="16"/>
    <s v="39670.0"/>
    <n v="17"/>
    <s v="possible"/>
    <s v="yes"/>
    <n v="1024"/>
    <n v="-190"/>
    <n v="264"/>
  </r>
  <r>
    <n v="94"/>
    <n v="94"/>
    <n v="2210"/>
    <n v="221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7"/>
    <n v="17"/>
    <n v="2"/>
    <n v="17"/>
    <n v="20"/>
    <n v="0"/>
    <n v="20"/>
    <n v="2"/>
    <n v="2"/>
    <n v="0"/>
    <n v="0"/>
    <n v="17"/>
    <n v="2"/>
    <n v="2"/>
    <n v="0"/>
    <n v="17"/>
    <n v="17"/>
    <n v="38"/>
    <n v="2"/>
    <n v="2"/>
    <n v="2"/>
    <n v="20"/>
    <n v="20"/>
    <n v="20"/>
    <n v="2"/>
    <n v="17"/>
    <n v="20"/>
    <n v="17"/>
    <n v="0"/>
    <s v="stim0"/>
    <s v="-210.0"/>
    <s v="239.0"/>
    <s v="Tue Oct  7 16:43:51 2025"/>
    <s v="The main experiment item"/>
    <b v="0"/>
    <x v="3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Herbe"/>
    <n v="17"/>
    <n v="3"/>
    <n v="0"/>
    <n v="6"/>
    <s v="C:/Users/maxim/OneDrive/Documents/Maxime/L3 Miashs/subject-7.csv"/>
    <s v="legacy"/>
    <n v="7"/>
    <b v="0"/>
    <s v="Melodramatic Milgram"/>
    <s v="4.0.24"/>
    <n v="18"/>
    <n v="0"/>
    <s v="q"/>
    <s v="space"/>
    <s v="space"/>
    <s v="space"/>
    <s v="space"/>
    <s v="space"/>
    <s v="q"/>
    <s v="space"/>
    <n v="1"/>
    <n v="117"/>
    <n v="117"/>
    <n v="797.97619047619048"/>
    <n v="934.91477342355734"/>
    <x v="326"/>
    <n v="20575"/>
    <n v="2175"/>
    <n v="640"/>
    <n v="1764"/>
    <n v="7608"/>
    <n v="117"/>
    <n v="22744"/>
    <n v="1508"/>
    <n v="2"/>
    <s v="legacy"/>
    <n v="1024"/>
    <n v="2"/>
    <n v="48000"/>
    <n v="-16"/>
    <s v="experiment"/>
    <x v="14"/>
    <s v="odd"/>
    <n v="243021"/>
    <n v="240844"/>
    <n v="10065"/>
    <n v="412600"/>
    <n v="414193"/>
    <n v="240817"/>
    <n v="412600"/>
    <n v="239304"/>
    <s v="NA"/>
    <n v="235359"/>
    <n v="169144"/>
    <n v="192837"/>
    <n v="2456"/>
    <n v="2445"/>
    <n v="411848"/>
    <n v="169143"/>
    <n v="169143"/>
    <n v="2455"/>
    <n v="418143"/>
    <n v="416193"/>
    <n v="418260"/>
    <n v="169785"/>
    <n v="194601"/>
    <n v="170091"/>
    <n v="239304"/>
    <n v="237359"/>
    <n v="240814"/>
    <s v="NA"/>
    <n v="418143"/>
    <n v="235355"/>
    <n v="411846"/>
    <n v="263596"/>
    <s v="kosslyn_1978"/>
    <n v="17"/>
    <s v="39787.0"/>
    <n v="18"/>
    <s v="possible"/>
    <s v="yes"/>
    <n v="1024"/>
    <n v="-190"/>
    <n v="264"/>
  </r>
  <r>
    <n v="94"/>
    <n v="94"/>
    <n v="2100"/>
    <n v="210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18"/>
    <n v="18"/>
    <n v="2"/>
    <n v="18"/>
    <n v="20"/>
    <n v="0"/>
    <n v="20"/>
    <n v="2"/>
    <n v="2"/>
    <n v="0"/>
    <n v="0"/>
    <n v="18"/>
    <n v="2"/>
    <n v="2"/>
    <n v="0"/>
    <n v="18"/>
    <n v="18"/>
    <n v="39"/>
    <n v="2"/>
    <n v="2"/>
    <n v="2"/>
    <n v="20"/>
    <n v="20"/>
    <n v="20"/>
    <n v="2"/>
    <n v="18"/>
    <n v="20"/>
    <n v="18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vallee"/>
    <n v="18"/>
    <n v="3"/>
    <n v="0"/>
    <n v="6"/>
    <s v="C:/Users/maxim/OneDrive/Documents/Maxime/L3 Miashs/subject-7.csv"/>
    <s v="legacy"/>
    <n v="7"/>
    <b v="0"/>
    <s v="Melodramatic Milgram"/>
    <s v="4.0.24"/>
    <n v="54"/>
    <n v="0"/>
    <s v="m"/>
    <s v="space"/>
    <s v="space"/>
    <s v="space"/>
    <s v="space"/>
    <s v="space"/>
    <s v="m"/>
    <s v="space"/>
    <n v="1"/>
    <n v="129"/>
    <s v="-"/>
    <n v="797.97619047619048"/>
    <n v="934.91477342355734"/>
    <x v="1"/>
    <n v="20575"/>
    <n v="2175"/>
    <n v="640"/>
    <n v="1764"/>
    <n v="7608"/>
    <n v="129"/>
    <n v="22744"/>
    <n v="1508"/>
    <n v="2"/>
    <s v="legacy"/>
    <n v="1024"/>
    <n v="2"/>
    <n v="48000"/>
    <n v="-16"/>
    <s v="experiment"/>
    <x v="14"/>
    <s v="odd"/>
    <n v="243021"/>
    <n v="240844"/>
    <n v="10065"/>
    <n v="419044"/>
    <n v="420813"/>
    <n v="240817"/>
    <n v="419044"/>
    <n v="239304"/>
    <s v="NA"/>
    <n v="235359"/>
    <n v="169144"/>
    <n v="192837"/>
    <n v="2456"/>
    <n v="2445"/>
    <n v="418293"/>
    <n v="169143"/>
    <n v="169143"/>
    <n v="2455"/>
    <n v="424693"/>
    <n v="422813"/>
    <n v="424822"/>
    <n v="169785"/>
    <n v="194601"/>
    <n v="170091"/>
    <n v="239304"/>
    <n v="237359"/>
    <n v="240814"/>
    <s v="NA"/>
    <n v="424693"/>
    <n v="235355"/>
    <n v="418292"/>
    <n v="263596"/>
    <s v="kosslyn_1978"/>
    <n v="18"/>
    <s v="39916.0"/>
    <n v="19"/>
    <s v="impossible"/>
    <s v="yes"/>
    <n v="1024"/>
    <n v="-190"/>
    <n v="264"/>
  </r>
  <r>
    <n v="95"/>
    <n v="95"/>
    <n v="2040"/>
    <n v="204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19"/>
    <n v="19"/>
    <n v="2"/>
    <n v="19"/>
    <n v="20"/>
    <n v="0"/>
    <n v="20"/>
    <n v="2"/>
    <n v="2"/>
    <n v="0"/>
    <n v="0"/>
    <n v="19"/>
    <n v="2"/>
    <n v="2"/>
    <n v="0"/>
    <n v="19"/>
    <n v="19"/>
    <n v="40"/>
    <n v="2"/>
    <n v="2"/>
    <n v="2"/>
    <n v="20"/>
    <n v="20"/>
    <n v="20"/>
    <n v="2"/>
    <n v="19"/>
    <n v="20"/>
    <n v="19"/>
    <n v="0"/>
    <s v="stim0"/>
    <s v="-210.0"/>
    <s v="239.0"/>
    <s v="Tue Oct  7 16:43:51 2025"/>
    <s v="The main experiment item"/>
    <b v="0"/>
    <x v="9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Hutte"/>
    <n v="19"/>
    <n v="3"/>
    <n v="0"/>
    <n v="6"/>
    <s v="C:/Users/maxim/OneDrive/Documents/Maxime/L3 Miashs/subject-7.csv"/>
    <s v="legacy"/>
    <n v="7"/>
    <b v="0"/>
    <s v="Melodramatic Milgram"/>
    <s v="4.0.24"/>
    <n v="25"/>
    <n v="0"/>
    <s v="q"/>
    <s v="space"/>
    <s v="space"/>
    <s v="space"/>
    <s v="space"/>
    <s v="space"/>
    <s v="q"/>
    <s v="space"/>
    <n v="1"/>
    <n v="886"/>
    <n v="886"/>
    <n v="797.97619047619048"/>
    <n v="934.91477342355734"/>
    <x v="493"/>
    <n v="20575"/>
    <n v="2175"/>
    <n v="640"/>
    <n v="1764"/>
    <n v="7608"/>
    <n v="886"/>
    <n v="22744"/>
    <n v="1508"/>
    <n v="2"/>
    <s v="legacy"/>
    <n v="1024"/>
    <n v="2"/>
    <n v="48000"/>
    <n v="-16"/>
    <s v="experiment"/>
    <x v="14"/>
    <s v="odd"/>
    <n v="243021"/>
    <n v="240844"/>
    <n v="10065"/>
    <n v="425614"/>
    <n v="427213"/>
    <n v="240817"/>
    <n v="425614"/>
    <n v="239304"/>
    <s v="NA"/>
    <n v="235359"/>
    <n v="169144"/>
    <n v="192837"/>
    <n v="2456"/>
    <n v="2445"/>
    <n v="424862"/>
    <n v="169143"/>
    <n v="169143"/>
    <n v="2455"/>
    <n v="431183"/>
    <n v="429213"/>
    <n v="432070"/>
    <n v="169785"/>
    <n v="194601"/>
    <n v="170091"/>
    <n v="239304"/>
    <n v="237359"/>
    <n v="240814"/>
    <s v="NA"/>
    <n v="431183"/>
    <n v="235355"/>
    <n v="424861"/>
    <n v="263596"/>
    <s v="kosslyn_1978"/>
    <n v="19"/>
    <s v="40802.0"/>
    <n v="20"/>
    <s v="possible"/>
    <s v="yes"/>
    <n v="1024"/>
    <n v="-190"/>
    <n v="264"/>
  </r>
  <r>
    <n v="95"/>
    <n v="95"/>
    <n v="1961"/>
    <n v="196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0"/>
    <n v="20"/>
    <n v="2"/>
    <n v="20"/>
    <n v="20"/>
    <n v="0"/>
    <n v="20"/>
    <n v="2"/>
    <n v="2"/>
    <n v="0"/>
    <n v="0"/>
    <n v="20"/>
    <n v="2"/>
    <n v="2"/>
    <n v="0"/>
    <n v="20"/>
    <n v="20"/>
    <n v="41"/>
    <n v="2"/>
    <n v="2"/>
    <n v="2"/>
    <n v="20"/>
    <n v="20"/>
    <n v="20"/>
    <n v="2"/>
    <n v="20"/>
    <n v="20"/>
    <n v="20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grotte"/>
    <n v="20"/>
    <n v="3"/>
    <n v="0"/>
    <n v="6"/>
    <s v="C:/Users/maxim/OneDrive/Documents/Maxime/L3 Miashs/subject-7.csv"/>
    <s v="legacy"/>
    <n v="7"/>
    <b v="0"/>
    <s v="Melodramatic Milgram"/>
    <s v="4.0.24"/>
    <n v="60"/>
    <n v="0"/>
    <s v="m"/>
    <s v="space"/>
    <s v="space"/>
    <s v="space"/>
    <s v="space"/>
    <s v="space"/>
    <s v="m"/>
    <s v="space"/>
    <n v="1"/>
    <n v="380"/>
    <s v="-"/>
    <n v="797.97619047619048"/>
    <n v="934.91477342355734"/>
    <x v="1"/>
    <n v="20575"/>
    <n v="2175"/>
    <n v="640"/>
    <n v="1764"/>
    <n v="7608"/>
    <n v="380"/>
    <n v="22744"/>
    <n v="1508"/>
    <n v="2"/>
    <s v="legacy"/>
    <n v="1024"/>
    <n v="2"/>
    <n v="48000"/>
    <n v="-16"/>
    <s v="experiment"/>
    <x v="14"/>
    <s v="odd"/>
    <n v="243021"/>
    <n v="240844"/>
    <n v="10065"/>
    <n v="432853"/>
    <n v="434443"/>
    <n v="240817"/>
    <n v="432852"/>
    <n v="239304"/>
    <s v="NA"/>
    <n v="235359"/>
    <n v="169144"/>
    <n v="192837"/>
    <n v="2456"/>
    <n v="2445"/>
    <n v="432100"/>
    <n v="169143"/>
    <n v="169143"/>
    <n v="2455"/>
    <n v="438003"/>
    <n v="436443"/>
    <n v="438384"/>
    <n v="169785"/>
    <n v="194601"/>
    <n v="170091"/>
    <n v="239304"/>
    <n v="237359"/>
    <n v="240814"/>
    <s v="NA"/>
    <n v="438003"/>
    <n v="235355"/>
    <n v="432100"/>
    <n v="263596"/>
    <s v="kosslyn_1978"/>
    <n v="20"/>
    <s v="41182.0"/>
    <n v="21"/>
    <s v="impossible"/>
    <s v="yes"/>
    <n v="1024"/>
    <n v="-190"/>
    <n v="264"/>
  </r>
  <r>
    <n v="95"/>
    <n v="95"/>
    <n v="1901"/>
    <n v="190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1"/>
    <n v="21"/>
    <n v="2"/>
    <n v="21"/>
    <n v="20"/>
    <n v="0"/>
    <n v="20"/>
    <n v="2"/>
    <n v="2"/>
    <n v="0"/>
    <n v="0"/>
    <n v="21"/>
    <n v="2"/>
    <n v="2"/>
    <n v="0"/>
    <n v="21"/>
    <n v="21"/>
    <n v="42"/>
    <n v="2"/>
    <n v="2"/>
    <n v="2"/>
    <n v="20"/>
    <n v="20"/>
    <n v="20"/>
    <n v="2"/>
    <n v="21"/>
    <n v="20"/>
    <n v="21"/>
    <n v="0"/>
    <s v="stim0"/>
    <s v="-210.0"/>
    <s v="239.0"/>
    <s v="Tue Oct  7 16:43:51 2025"/>
    <s v="The main experiment item"/>
    <b v="0"/>
    <x v="10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Arbre"/>
    <n v="21"/>
    <n v="3"/>
    <n v="0"/>
    <n v="6"/>
    <s v="C:/Users/maxim/OneDrive/Documents/Maxime/L3 Miashs/subject-7.csv"/>
    <s v="legacy"/>
    <n v="7"/>
    <b v="0"/>
    <s v="Melodramatic Milgram"/>
    <s v="4.0.24"/>
    <n v="7"/>
    <n v="0"/>
    <s v="q"/>
    <s v="space"/>
    <s v="space"/>
    <s v="space"/>
    <s v="space"/>
    <s v="space"/>
    <s v="q"/>
    <s v="space"/>
    <n v="1"/>
    <n v="650"/>
    <n v="650"/>
    <n v="797.97619047619048"/>
    <n v="934.91477342355734"/>
    <x v="494"/>
    <n v="20575"/>
    <n v="2175"/>
    <n v="640"/>
    <n v="1764"/>
    <n v="7608"/>
    <n v="650"/>
    <n v="22744"/>
    <n v="1508"/>
    <n v="2"/>
    <s v="legacy"/>
    <n v="1024"/>
    <n v="2"/>
    <n v="48000"/>
    <n v="-16"/>
    <s v="experiment"/>
    <x v="14"/>
    <s v="odd"/>
    <n v="243021"/>
    <n v="240844"/>
    <n v="10065"/>
    <n v="439170"/>
    <n v="440863"/>
    <n v="240817"/>
    <n v="439170"/>
    <n v="239304"/>
    <s v="NA"/>
    <n v="235359"/>
    <n v="169144"/>
    <n v="192837"/>
    <n v="2456"/>
    <n v="2445"/>
    <n v="438418"/>
    <n v="169143"/>
    <n v="169143"/>
    <n v="2455"/>
    <n v="444983"/>
    <n v="442863"/>
    <n v="445634"/>
    <n v="169785"/>
    <n v="194601"/>
    <n v="170091"/>
    <n v="239304"/>
    <n v="237359"/>
    <n v="240814"/>
    <s v="NA"/>
    <n v="444983"/>
    <n v="235355"/>
    <n v="438417"/>
    <n v="263596"/>
    <s v="kosslyn_1978"/>
    <n v="21"/>
    <s v="41832.0"/>
    <n v="22"/>
    <s v="possible"/>
    <s v="yes"/>
    <n v="1024"/>
    <n v="-190"/>
    <n v="264"/>
  </r>
  <r>
    <n v="95"/>
    <n v="95"/>
    <n v="1872"/>
    <n v="187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2"/>
    <n v="22"/>
    <n v="2"/>
    <n v="22"/>
    <n v="20"/>
    <n v="0"/>
    <n v="20"/>
    <n v="2"/>
    <n v="2"/>
    <n v="0"/>
    <n v="0"/>
    <n v="22"/>
    <n v="2"/>
    <n v="2"/>
    <n v="0"/>
    <n v="22"/>
    <n v="22"/>
    <n v="43"/>
    <n v="2"/>
    <n v="2"/>
    <n v="2"/>
    <n v="20"/>
    <n v="20"/>
    <n v="20"/>
    <n v="2"/>
    <n v="22"/>
    <n v="20"/>
    <n v="22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pont"/>
    <n v="22"/>
    <n v="3"/>
    <n v="0"/>
    <n v="6"/>
    <s v="C:/Users/maxim/OneDrive/Documents/Maxime/L3 Miashs/subject-7.csv"/>
    <s v="legacy"/>
    <n v="7"/>
    <b v="0"/>
    <s v="Melodramatic Milgram"/>
    <s v="4.0.24"/>
    <n v="75"/>
    <n v="0"/>
    <s v="m"/>
    <s v="space"/>
    <s v="space"/>
    <s v="space"/>
    <s v="space"/>
    <s v="space"/>
    <s v="m"/>
    <s v="space"/>
    <n v="1"/>
    <n v="1230"/>
    <s v="-"/>
    <n v="797.97619047619048"/>
    <n v="934.91477342355734"/>
    <x v="1"/>
    <n v="20575"/>
    <n v="2175"/>
    <n v="640"/>
    <n v="1764"/>
    <n v="7608"/>
    <n v="1230"/>
    <n v="22744"/>
    <n v="1508"/>
    <n v="2"/>
    <s v="legacy"/>
    <n v="1024"/>
    <n v="2"/>
    <n v="48000"/>
    <n v="-16"/>
    <s v="experiment"/>
    <x v="14"/>
    <s v="odd"/>
    <n v="243021"/>
    <n v="240844"/>
    <n v="10065"/>
    <n v="446433"/>
    <n v="448563"/>
    <n v="240817"/>
    <n v="446433"/>
    <n v="239304"/>
    <s v="NA"/>
    <n v="235359"/>
    <n v="169144"/>
    <n v="192837"/>
    <n v="2456"/>
    <n v="2445"/>
    <n v="445681"/>
    <n v="169143"/>
    <n v="169143"/>
    <n v="2455"/>
    <n v="452103"/>
    <n v="450563"/>
    <n v="453334"/>
    <n v="169785"/>
    <n v="194601"/>
    <n v="170091"/>
    <n v="239304"/>
    <n v="237359"/>
    <n v="240814"/>
    <s v="NA"/>
    <n v="452103"/>
    <n v="235355"/>
    <n v="445680"/>
    <n v="263596"/>
    <s v="kosslyn_1978"/>
    <n v="22"/>
    <s v="43062.0"/>
    <n v="23"/>
    <s v="impossible"/>
    <s v="yes"/>
    <n v="1024"/>
    <n v="-190"/>
    <n v="264"/>
  </r>
  <r>
    <n v="95"/>
    <n v="95"/>
    <n v="1809"/>
    <n v="180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3"/>
    <n v="23"/>
    <n v="2"/>
    <n v="23"/>
    <n v="20"/>
    <n v="0"/>
    <n v="20"/>
    <n v="2"/>
    <n v="2"/>
    <n v="0"/>
    <n v="0"/>
    <n v="23"/>
    <n v="2"/>
    <n v="2"/>
    <n v="0"/>
    <n v="23"/>
    <n v="23"/>
    <n v="44"/>
    <n v="2"/>
    <n v="2"/>
    <n v="2"/>
    <n v="20"/>
    <n v="20"/>
    <n v="20"/>
    <n v="2"/>
    <n v="23"/>
    <n v="20"/>
    <n v="23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Colline"/>
    <n v="23"/>
    <n v="3"/>
    <n v="0"/>
    <n v="6"/>
    <s v="C:/Users/maxim/OneDrive/Documents/Maxime/L3 Miashs/subject-7.csv"/>
    <s v="legacy"/>
    <n v="7"/>
    <b v="0"/>
    <s v="Melodramatic Milgram"/>
    <s v="4.0.24"/>
    <n v="47"/>
    <n v="0"/>
    <s v="m"/>
    <s v="space"/>
    <s v="space"/>
    <s v="space"/>
    <s v="space"/>
    <s v="space"/>
    <s v="m"/>
    <s v="space"/>
    <n v="1"/>
    <n v="360"/>
    <s v="-"/>
    <n v="797.97619047619048"/>
    <n v="934.91477342355734"/>
    <x v="1"/>
    <n v="20575"/>
    <n v="2175"/>
    <n v="640"/>
    <n v="1764"/>
    <n v="7608"/>
    <n v="360"/>
    <n v="22744"/>
    <n v="1508"/>
    <n v="2"/>
    <s v="legacy"/>
    <n v="1024"/>
    <n v="2"/>
    <n v="48000"/>
    <n v="-16"/>
    <s v="experiment"/>
    <x v="14"/>
    <s v="odd"/>
    <n v="243021"/>
    <n v="240844"/>
    <n v="10065"/>
    <n v="454131"/>
    <n v="456073"/>
    <n v="240817"/>
    <n v="454131"/>
    <n v="239304"/>
    <s v="NA"/>
    <n v="235359"/>
    <n v="169144"/>
    <n v="192837"/>
    <n v="2456"/>
    <n v="2445"/>
    <n v="453379"/>
    <n v="169143"/>
    <n v="169143"/>
    <n v="2455"/>
    <n v="459833"/>
    <n v="458073"/>
    <n v="460194"/>
    <n v="169785"/>
    <n v="194601"/>
    <n v="170091"/>
    <n v="239304"/>
    <n v="237359"/>
    <n v="240814"/>
    <s v="NA"/>
    <n v="459833"/>
    <n v="235355"/>
    <n v="453378"/>
    <n v="263596"/>
    <s v="kosslyn_1978"/>
    <n v="23"/>
    <s v="43422.0"/>
    <n v="24"/>
    <s v="impossible"/>
    <s v="yes"/>
    <n v="1024"/>
    <n v="-190"/>
    <n v="264"/>
  </r>
  <r>
    <n v="96"/>
    <n v="96"/>
    <n v="1745"/>
    <n v="174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4"/>
    <n v="24"/>
    <n v="2"/>
    <n v="24"/>
    <n v="20"/>
    <n v="0"/>
    <n v="20"/>
    <n v="2"/>
    <n v="2"/>
    <n v="0"/>
    <n v="0"/>
    <n v="24"/>
    <n v="2"/>
    <n v="2"/>
    <n v="0"/>
    <n v="24"/>
    <n v="24"/>
    <n v="45"/>
    <n v="2"/>
    <n v="2"/>
    <n v="2"/>
    <n v="20"/>
    <n v="20"/>
    <n v="20"/>
    <n v="2"/>
    <n v="24"/>
    <n v="20"/>
    <n v="24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pont"/>
    <n v="24"/>
    <n v="3"/>
    <n v="0"/>
    <n v="6"/>
    <s v="C:/Users/maxim/OneDrive/Documents/Maxime/L3 Miashs/subject-7.csv"/>
    <s v="legacy"/>
    <n v="7"/>
    <b v="0"/>
    <s v="Melodramatic Milgram"/>
    <s v="4.0.24"/>
    <n v="45"/>
    <n v="0"/>
    <s v="m"/>
    <s v="space"/>
    <s v="space"/>
    <s v="space"/>
    <s v="space"/>
    <s v="space"/>
    <s v="m"/>
    <s v="space"/>
    <n v="1"/>
    <n v="217"/>
    <s v="-"/>
    <n v="797.97619047619048"/>
    <n v="934.91477342355734"/>
    <x v="1"/>
    <n v="20575"/>
    <n v="2175"/>
    <n v="640"/>
    <n v="1764"/>
    <n v="7608"/>
    <n v="217"/>
    <n v="22744"/>
    <n v="1508"/>
    <n v="2"/>
    <s v="legacy"/>
    <n v="1024"/>
    <n v="2"/>
    <n v="48000"/>
    <n v="-16"/>
    <s v="experiment"/>
    <x v="14"/>
    <s v="odd"/>
    <n v="243021"/>
    <n v="240844"/>
    <n v="10065"/>
    <n v="460977"/>
    <n v="462923"/>
    <n v="240817"/>
    <n v="460977"/>
    <n v="239304"/>
    <s v="NA"/>
    <n v="235359"/>
    <n v="169144"/>
    <n v="192837"/>
    <n v="2456"/>
    <n v="2445"/>
    <n v="460225"/>
    <n v="169143"/>
    <n v="169143"/>
    <n v="2455"/>
    <n v="466463"/>
    <n v="464923"/>
    <n v="466681"/>
    <n v="169785"/>
    <n v="194601"/>
    <n v="170091"/>
    <n v="239304"/>
    <n v="237359"/>
    <n v="240814"/>
    <s v="NA"/>
    <n v="466463"/>
    <n v="235355"/>
    <n v="460224"/>
    <n v="263596"/>
    <s v="kosslyn_1978"/>
    <n v="24"/>
    <s v="43639.0"/>
    <n v="25"/>
    <s v="impossible"/>
    <s v="yes"/>
    <n v="1024"/>
    <n v="-190"/>
    <n v="264"/>
  </r>
  <r>
    <n v="96"/>
    <n v="96"/>
    <n v="1751"/>
    <n v="175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5"/>
    <n v="25"/>
    <n v="2"/>
    <n v="25"/>
    <n v="20"/>
    <n v="0"/>
    <n v="20"/>
    <n v="2"/>
    <n v="2"/>
    <n v="0"/>
    <n v="0"/>
    <n v="25"/>
    <n v="2"/>
    <n v="2"/>
    <n v="0"/>
    <n v="25"/>
    <n v="25"/>
    <n v="46"/>
    <n v="2"/>
    <n v="2"/>
    <n v="2"/>
    <n v="20"/>
    <n v="20"/>
    <n v="20"/>
    <n v="2"/>
    <n v="25"/>
    <n v="20"/>
    <n v="25"/>
    <n v="0"/>
    <s v="stim0"/>
    <s v="-210.0"/>
    <s v="239.0"/>
    <s v="Tue Oct  7 16:43:51 2025"/>
    <s v="The main experiment item"/>
    <b v="0"/>
    <x v="11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Arbre"/>
    <n v="25"/>
    <n v="3"/>
    <n v="0"/>
    <n v="6"/>
    <s v="C:/Users/maxim/OneDrive/Documents/Maxime/L3 Miashs/subject-7.csv"/>
    <s v="legacy"/>
    <n v="7"/>
    <b v="0"/>
    <s v="Melodramatic Milgram"/>
    <s v="4.0.24"/>
    <n v="21"/>
    <n v="0"/>
    <s v="q"/>
    <s v="space"/>
    <s v="space"/>
    <s v="space"/>
    <s v="space"/>
    <s v="space"/>
    <s v="q"/>
    <s v="space"/>
    <n v="1"/>
    <n v="1912"/>
    <n v="1912"/>
    <n v="797.97619047619048"/>
    <n v="934.91477342355734"/>
    <x v="495"/>
    <n v="20575"/>
    <n v="2175"/>
    <n v="640"/>
    <n v="1764"/>
    <n v="7608"/>
    <n v="1912"/>
    <n v="22744"/>
    <n v="1508"/>
    <n v="2"/>
    <s v="legacy"/>
    <n v="1024"/>
    <n v="2"/>
    <n v="48000"/>
    <n v="-16"/>
    <s v="experiment"/>
    <x v="14"/>
    <s v="odd"/>
    <n v="243021"/>
    <n v="240844"/>
    <n v="10065"/>
    <n v="467463"/>
    <n v="469433"/>
    <n v="240817"/>
    <n v="467463"/>
    <n v="239304"/>
    <s v="NA"/>
    <n v="235359"/>
    <n v="169144"/>
    <n v="192837"/>
    <n v="2456"/>
    <n v="2445"/>
    <n v="466711"/>
    <n v="169143"/>
    <n v="169143"/>
    <n v="2455"/>
    <n v="473573"/>
    <n v="471433"/>
    <n v="475485"/>
    <n v="169785"/>
    <n v="194601"/>
    <n v="170091"/>
    <n v="239304"/>
    <n v="237359"/>
    <n v="240814"/>
    <s v="NA"/>
    <n v="473573"/>
    <n v="235355"/>
    <n v="466710"/>
    <n v="263596"/>
    <s v="kosslyn_1978"/>
    <n v="25"/>
    <s v="45551.0"/>
    <n v="26"/>
    <s v="possible"/>
    <s v="yes"/>
    <n v="1024"/>
    <n v="-190"/>
    <n v="264"/>
  </r>
  <r>
    <n v="96"/>
    <n v="96"/>
    <n v="1703"/>
    <n v="1703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6"/>
    <n v="26"/>
    <n v="2"/>
    <n v="26"/>
    <n v="20"/>
    <n v="0"/>
    <n v="20"/>
    <n v="2"/>
    <n v="2"/>
    <n v="0"/>
    <n v="0"/>
    <n v="26"/>
    <n v="2"/>
    <n v="2"/>
    <n v="0"/>
    <n v="26"/>
    <n v="26"/>
    <n v="47"/>
    <n v="2"/>
    <n v="2"/>
    <n v="2"/>
    <n v="20"/>
    <n v="20"/>
    <n v="20"/>
    <n v="2"/>
    <n v="26"/>
    <n v="20"/>
    <n v="26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grotte"/>
    <n v="26"/>
    <n v="3"/>
    <n v="0"/>
    <n v="6"/>
    <s v="C:/Users/maxim/OneDrive/Documents/Maxime/L3 Miashs/subject-7.csv"/>
    <s v="legacy"/>
    <n v="7"/>
    <b v="0"/>
    <s v="Melodramatic Milgram"/>
    <s v="4.0.24"/>
    <n v="57"/>
    <n v="0"/>
    <s v="m"/>
    <s v="space"/>
    <s v="space"/>
    <s v="space"/>
    <s v="space"/>
    <s v="space"/>
    <s v="m"/>
    <s v="space"/>
    <n v="1"/>
    <n v="430"/>
    <s v="-"/>
    <n v="797.97619047619048"/>
    <n v="934.91477342355734"/>
    <x v="1"/>
    <n v="20575"/>
    <n v="2175"/>
    <n v="640"/>
    <n v="1764"/>
    <n v="7608"/>
    <n v="430"/>
    <n v="22744"/>
    <n v="1508"/>
    <n v="2"/>
    <s v="legacy"/>
    <n v="1024"/>
    <n v="2"/>
    <n v="48000"/>
    <n v="-16"/>
    <s v="experiment"/>
    <x v="14"/>
    <s v="odd"/>
    <n v="243021"/>
    <n v="240844"/>
    <n v="10065"/>
    <n v="476271"/>
    <n v="478023"/>
    <n v="240817"/>
    <n v="476271"/>
    <n v="239304"/>
    <s v="NA"/>
    <n v="235359"/>
    <n v="169144"/>
    <n v="192837"/>
    <n v="2456"/>
    <n v="2445"/>
    <n v="475519"/>
    <n v="169143"/>
    <n v="169143"/>
    <n v="2455"/>
    <n v="481593"/>
    <n v="480023"/>
    <n v="482023"/>
    <n v="169785"/>
    <n v="194601"/>
    <n v="170091"/>
    <n v="239304"/>
    <n v="237359"/>
    <n v="240814"/>
    <s v="NA"/>
    <n v="481593"/>
    <n v="235355"/>
    <n v="475519"/>
    <n v="263596"/>
    <s v="kosslyn_1978"/>
    <n v="26"/>
    <s v="45981.0"/>
    <n v="27"/>
    <s v="impossible"/>
    <s v="yes"/>
    <n v="1024"/>
    <n v="-190"/>
    <n v="264"/>
  </r>
  <r>
    <n v="96"/>
    <n v="96"/>
    <n v="1642"/>
    <n v="164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7"/>
    <n v="27"/>
    <n v="2"/>
    <n v="27"/>
    <n v="20"/>
    <n v="0"/>
    <n v="20"/>
    <n v="2"/>
    <n v="2"/>
    <n v="0"/>
    <n v="0"/>
    <n v="27"/>
    <n v="2"/>
    <n v="2"/>
    <n v="0"/>
    <n v="27"/>
    <n v="27"/>
    <n v="48"/>
    <n v="2"/>
    <n v="2"/>
    <n v="2"/>
    <n v="20"/>
    <n v="20"/>
    <n v="20"/>
    <n v="2"/>
    <n v="27"/>
    <n v="20"/>
    <n v="27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Colline"/>
    <n v="27"/>
    <n v="3"/>
    <n v="0"/>
    <n v="6"/>
    <s v="C:/Users/maxim/OneDrive/Documents/Maxime/L3 Miashs/subject-7.csv"/>
    <s v="legacy"/>
    <n v="7"/>
    <b v="0"/>
    <s v="Melodramatic Milgram"/>
    <s v="4.0.24"/>
    <n v="52"/>
    <n v="0"/>
    <s v="m"/>
    <s v="space"/>
    <s v="space"/>
    <s v="space"/>
    <s v="space"/>
    <s v="space"/>
    <s v="m"/>
    <s v="space"/>
    <n v="1"/>
    <n v="9"/>
    <s v="-"/>
    <n v="797.97619047619048"/>
    <n v="934.91477342355734"/>
    <x v="1"/>
    <n v="20575"/>
    <n v="2175"/>
    <n v="640"/>
    <n v="1764"/>
    <n v="7608"/>
    <n v="9"/>
    <n v="22744"/>
    <n v="1508"/>
    <n v="2"/>
    <s v="legacy"/>
    <n v="1024"/>
    <n v="2"/>
    <n v="48000"/>
    <n v="-16"/>
    <s v="experiment"/>
    <x v="14"/>
    <s v="odd"/>
    <n v="243021"/>
    <n v="240844"/>
    <n v="10065"/>
    <n v="482811"/>
    <n v="484513"/>
    <n v="240817"/>
    <n v="482811"/>
    <n v="239304"/>
    <s v="NA"/>
    <n v="235359"/>
    <n v="169144"/>
    <n v="192837"/>
    <n v="2456"/>
    <n v="2445"/>
    <n v="482059"/>
    <n v="169143"/>
    <n v="169143"/>
    <n v="2455"/>
    <n v="488293"/>
    <n v="486513"/>
    <n v="488303"/>
    <n v="169785"/>
    <n v="194601"/>
    <n v="170091"/>
    <n v="239304"/>
    <n v="237359"/>
    <n v="240814"/>
    <s v="NA"/>
    <n v="488293"/>
    <n v="235355"/>
    <n v="482057"/>
    <n v="263596"/>
    <s v="kosslyn_1978"/>
    <n v="27"/>
    <s v="45990.0"/>
    <n v="28"/>
    <s v="impossible"/>
    <s v="yes"/>
    <n v="1024"/>
    <n v="-190"/>
    <n v="264"/>
  </r>
  <r>
    <n v="96"/>
    <n v="96"/>
    <n v="1625"/>
    <n v="1625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28"/>
    <n v="28"/>
    <n v="2"/>
    <n v="28"/>
    <n v="20"/>
    <n v="0"/>
    <n v="20"/>
    <n v="2"/>
    <n v="2"/>
    <n v="0"/>
    <n v="0"/>
    <n v="28"/>
    <n v="2"/>
    <n v="2"/>
    <n v="0"/>
    <n v="28"/>
    <n v="28"/>
    <n v="49"/>
    <n v="2"/>
    <n v="2"/>
    <n v="2"/>
    <n v="20"/>
    <n v="20"/>
    <n v="20"/>
    <n v="2"/>
    <n v="28"/>
    <n v="20"/>
    <n v="28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Ruisseau"/>
    <n v="28"/>
    <n v="3"/>
    <n v="0"/>
    <n v="6"/>
    <s v="C:/Users/maxim/OneDrive/Documents/Maxime/L3 Miashs/subject-7.csv"/>
    <s v="legacy"/>
    <n v="7"/>
    <b v="0"/>
    <s v="Melodramatic Milgram"/>
    <s v="4.0.24"/>
    <n v="51"/>
    <n v="0"/>
    <s v="m"/>
    <s v="space"/>
    <s v="space"/>
    <s v="space"/>
    <s v="space"/>
    <s v="space"/>
    <s v="m"/>
    <s v="space"/>
    <n v="1"/>
    <n v="1160"/>
    <s v="-"/>
    <n v="797.97619047619048"/>
    <n v="934.91477342355734"/>
    <x v="1"/>
    <n v="20575"/>
    <n v="2175"/>
    <n v="640"/>
    <n v="1764"/>
    <n v="7608"/>
    <n v="1160"/>
    <n v="22744"/>
    <n v="1508"/>
    <n v="2"/>
    <s v="legacy"/>
    <n v="1024"/>
    <n v="2"/>
    <n v="48000"/>
    <n v="-16"/>
    <s v="experiment"/>
    <x v="14"/>
    <s v="odd"/>
    <n v="243021"/>
    <n v="240844"/>
    <n v="10065"/>
    <n v="489088"/>
    <n v="490783"/>
    <n v="240817"/>
    <n v="489088"/>
    <n v="239304"/>
    <s v="NA"/>
    <n v="235359"/>
    <n v="169144"/>
    <n v="192837"/>
    <n v="2456"/>
    <n v="2445"/>
    <n v="488336"/>
    <n v="169143"/>
    <n v="169143"/>
    <n v="2455"/>
    <n v="494473"/>
    <n v="492783"/>
    <n v="495634"/>
    <n v="169785"/>
    <n v="194601"/>
    <n v="170091"/>
    <n v="239304"/>
    <n v="237359"/>
    <n v="240814"/>
    <s v="NA"/>
    <n v="494473"/>
    <n v="235355"/>
    <n v="488335"/>
    <n v="263596"/>
    <s v="kosslyn_1978"/>
    <n v="28"/>
    <s v="47150.0"/>
    <n v="29"/>
    <s v="impossible"/>
    <s v="yes"/>
    <n v="1024"/>
    <n v="-190"/>
    <n v="264"/>
  </r>
  <r>
    <n v="96"/>
    <n v="96"/>
    <n v="1588"/>
    <n v="158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29"/>
    <n v="29"/>
    <n v="2"/>
    <n v="29"/>
    <n v="20"/>
    <n v="0"/>
    <n v="20"/>
    <n v="2"/>
    <n v="2"/>
    <n v="0"/>
    <n v="0"/>
    <n v="29"/>
    <n v="2"/>
    <n v="2"/>
    <n v="0"/>
    <n v="29"/>
    <n v="29"/>
    <n v="50"/>
    <n v="2"/>
    <n v="2"/>
    <n v="2"/>
    <n v="20"/>
    <n v="20"/>
    <n v="20"/>
    <n v="2"/>
    <n v="29"/>
    <n v="20"/>
    <n v="29"/>
    <n v="0"/>
    <s v="stim0"/>
    <s v="-210.0"/>
    <s v="239.0"/>
    <s v="Tue Oct  7 16:43:51 2025"/>
    <s v="The main experiment item"/>
    <b v="0"/>
    <x v="1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Hutte"/>
    <n v="29"/>
    <n v="3"/>
    <n v="0"/>
    <n v="6"/>
    <s v="C:/Users/maxim/OneDrive/Documents/Maxime/L3 Miashs/subject-7.csv"/>
    <s v="legacy"/>
    <n v="7"/>
    <b v="0"/>
    <s v="Melodramatic Milgram"/>
    <s v="4.0.24"/>
    <n v="24"/>
    <n v="0"/>
    <s v="q"/>
    <s v="space"/>
    <s v="space"/>
    <s v="space"/>
    <s v="space"/>
    <s v="space"/>
    <s v="q"/>
    <s v="space"/>
    <n v="1"/>
    <n v="490"/>
    <n v="490"/>
    <n v="797.97619047619048"/>
    <n v="934.91477342355734"/>
    <x v="496"/>
    <n v="20575"/>
    <n v="2175"/>
    <n v="640"/>
    <n v="1764"/>
    <n v="7608"/>
    <n v="490"/>
    <n v="22744"/>
    <n v="1508"/>
    <n v="2"/>
    <s v="legacy"/>
    <n v="1024"/>
    <n v="2"/>
    <n v="48000"/>
    <n v="-16"/>
    <s v="experiment"/>
    <x v="14"/>
    <s v="odd"/>
    <n v="243021"/>
    <n v="240844"/>
    <n v="10065"/>
    <n v="496430"/>
    <n v="498183"/>
    <n v="240817"/>
    <n v="496430"/>
    <n v="239304"/>
    <s v="NA"/>
    <n v="235359"/>
    <n v="169144"/>
    <n v="192837"/>
    <n v="2456"/>
    <n v="2445"/>
    <n v="495678"/>
    <n v="169143"/>
    <n v="169143"/>
    <n v="2455"/>
    <n v="502133"/>
    <n v="500183"/>
    <n v="502624"/>
    <n v="169785"/>
    <n v="194601"/>
    <n v="170091"/>
    <n v="239304"/>
    <n v="237359"/>
    <n v="240814"/>
    <s v="NA"/>
    <n v="502133"/>
    <n v="235355"/>
    <n v="495677"/>
    <n v="263596"/>
    <s v="kosslyn_1978"/>
    <n v="29"/>
    <s v="47640.0"/>
    <n v="30"/>
    <s v="possible"/>
    <s v="yes"/>
    <n v="1024"/>
    <n v="-190"/>
    <n v="264"/>
  </r>
  <r>
    <n v="96"/>
    <n v="96"/>
    <n v="1545"/>
    <n v="154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0"/>
    <n v="30"/>
    <n v="2"/>
    <n v="30"/>
    <n v="20"/>
    <n v="0"/>
    <n v="20"/>
    <n v="2"/>
    <n v="2"/>
    <n v="0"/>
    <n v="0"/>
    <n v="30"/>
    <n v="2"/>
    <n v="2"/>
    <n v="0"/>
    <n v="30"/>
    <n v="30"/>
    <n v="51"/>
    <n v="2"/>
    <n v="2"/>
    <n v="2"/>
    <n v="20"/>
    <n v="20"/>
    <n v="20"/>
    <n v="2"/>
    <n v="30"/>
    <n v="20"/>
    <n v="30"/>
    <n v="0"/>
    <s v="stim0"/>
    <s v="-210.0"/>
    <s v="239.0"/>
    <s v="Tue Oct  7 16:43:51 2025"/>
    <s v="The main experiment item"/>
    <b v="0"/>
    <x v="13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puits"/>
    <n v="30"/>
    <n v="3"/>
    <n v="0"/>
    <n v="6"/>
    <s v="C:/Users/maxim/OneDrive/Documents/Maxime/L3 Miashs/subject-7.csv"/>
    <s v="legacy"/>
    <n v="7"/>
    <b v="0"/>
    <s v="Melodramatic Milgram"/>
    <s v="4.0.24"/>
    <n v="35"/>
    <n v="0"/>
    <s v="q"/>
    <s v="space"/>
    <s v="space"/>
    <s v="space"/>
    <s v="space"/>
    <s v="space"/>
    <s v="q"/>
    <s v="space"/>
    <n v="1"/>
    <n v="266"/>
    <n v="266"/>
    <n v="797.97619047619048"/>
    <n v="934.91477342355734"/>
    <x v="497"/>
    <n v="20575"/>
    <n v="2175"/>
    <n v="640"/>
    <n v="1764"/>
    <n v="7608"/>
    <n v="266"/>
    <n v="22744"/>
    <n v="1508"/>
    <n v="2"/>
    <s v="legacy"/>
    <n v="1024"/>
    <n v="2"/>
    <n v="48000"/>
    <n v="-16"/>
    <s v="experiment"/>
    <x v="14"/>
    <s v="odd"/>
    <n v="243021"/>
    <n v="240844"/>
    <n v="10065"/>
    <n v="503406"/>
    <n v="505423"/>
    <n v="240817"/>
    <n v="503406"/>
    <n v="239304"/>
    <s v="NA"/>
    <n v="235359"/>
    <n v="169144"/>
    <n v="192837"/>
    <n v="2456"/>
    <n v="2445"/>
    <n v="502654"/>
    <n v="169143"/>
    <n v="169143"/>
    <n v="2455"/>
    <n v="509193"/>
    <n v="507423"/>
    <n v="509460"/>
    <n v="169785"/>
    <n v="194601"/>
    <n v="170091"/>
    <n v="239304"/>
    <n v="237359"/>
    <n v="240814"/>
    <s v="NA"/>
    <n v="509193"/>
    <n v="235355"/>
    <n v="502652"/>
    <n v="263596"/>
    <s v="kosslyn_1978"/>
    <n v="30"/>
    <s v="47906.0"/>
    <n v="31"/>
    <s v="possible"/>
    <s v="yes"/>
    <n v="1024"/>
    <n v="-190"/>
    <n v="264"/>
  </r>
  <r>
    <n v="96"/>
    <n v="96"/>
    <n v="1514"/>
    <n v="151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1"/>
    <n v="31"/>
    <n v="2"/>
    <n v="31"/>
    <n v="20"/>
    <n v="0"/>
    <n v="20"/>
    <n v="2"/>
    <n v="2"/>
    <n v="0"/>
    <n v="0"/>
    <n v="31"/>
    <n v="2"/>
    <n v="2"/>
    <n v="0"/>
    <n v="31"/>
    <n v="31"/>
    <n v="52"/>
    <n v="2"/>
    <n v="2"/>
    <n v="2"/>
    <n v="20"/>
    <n v="20"/>
    <n v="20"/>
    <n v="2"/>
    <n v="31"/>
    <n v="20"/>
    <n v="31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Ruisseau"/>
    <n v="31"/>
    <n v="3"/>
    <n v="0"/>
    <n v="6"/>
    <s v="C:/Users/maxim/OneDrive/Documents/Maxime/L3 Miashs/subject-7.csv"/>
    <s v="legacy"/>
    <n v="7"/>
    <b v="0"/>
    <s v="Melodramatic Milgram"/>
    <s v="4.0.24"/>
    <n v="55"/>
    <n v="0"/>
    <s v="m"/>
    <s v="space"/>
    <s v="space"/>
    <s v="space"/>
    <s v="space"/>
    <s v="space"/>
    <s v="m"/>
    <s v="space"/>
    <n v="1"/>
    <n v="551"/>
    <s v="-"/>
    <n v="797.97619047619048"/>
    <n v="934.91477342355734"/>
    <x v="1"/>
    <n v="20575"/>
    <n v="2175"/>
    <n v="640"/>
    <n v="1764"/>
    <n v="7608"/>
    <n v="551"/>
    <n v="22744"/>
    <n v="1508"/>
    <n v="2"/>
    <s v="legacy"/>
    <n v="1024"/>
    <n v="2"/>
    <n v="48000"/>
    <n v="-16"/>
    <s v="experiment"/>
    <x v="14"/>
    <s v="odd"/>
    <n v="243021"/>
    <n v="240844"/>
    <n v="10065"/>
    <n v="510246"/>
    <n v="512013"/>
    <n v="240817"/>
    <n v="510246"/>
    <n v="239304"/>
    <s v="NA"/>
    <n v="235359"/>
    <n v="169144"/>
    <n v="192837"/>
    <n v="2456"/>
    <n v="2445"/>
    <n v="509495"/>
    <n v="169143"/>
    <n v="169143"/>
    <n v="2455"/>
    <n v="515723"/>
    <n v="514013"/>
    <n v="516275"/>
    <n v="169785"/>
    <n v="194601"/>
    <n v="170091"/>
    <n v="239304"/>
    <n v="237359"/>
    <n v="240814"/>
    <s v="NA"/>
    <n v="515723"/>
    <n v="235355"/>
    <n v="509494"/>
    <n v="263596"/>
    <s v="kosslyn_1978"/>
    <n v="31"/>
    <s v="48457.0"/>
    <n v="32"/>
    <s v="impossible"/>
    <s v="yes"/>
    <n v="1024"/>
    <n v="-190"/>
    <n v="264"/>
  </r>
  <r>
    <n v="96"/>
    <n v="96"/>
    <n v="1472"/>
    <n v="147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2"/>
    <n v="32"/>
    <n v="2"/>
    <n v="32"/>
    <n v="20"/>
    <n v="0"/>
    <n v="20"/>
    <n v="2"/>
    <n v="2"/>
    <n v="0"/>
    <n v="0"/>
    <n v="32"/>
    <n v="2"/>
    <n v="2"/>
    <n v="0"/>
    <n v="32"/>
    <n v="32"/>
    <n v="53"/>
    <n v="2"/>
    <n v="2"/>
    <n v="2"/>
    <n v="20"/>
    <n v="20"/>
    <n v="20"/>
    <n v="2"/>
    <n v="32"/>
    <n v="20"/>
    <n v="32"/>
    <n v="0"/>
    <s v="stim0"/>
    <s v="-210.0"/>
    <s v="239.0"/>
    <s v="Tue Oct  7 16:43:51 2025"/>
    <s v="The main experiment item"/>
    <b v="0"/>
    <x v="14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Arbre"/>
    <n v="32"/>
    <n v="3"/>
    <n v="0"/>
    <n v="6"/>
    <s v="C:/Users/maxim/OneDrive/Documents/Maxime/L3 Miashs/subject-7.csv"/>
    <s v="legacy"/>
    <n v="7"/>
    <b v="0"/>
    <s v="Melodramatic Milgram"/>
    <s v="4.0.24"/>
    <n v="16"/>
    <n v="0"/>
    <s v="q"/>
    <s v="space"/>
    <s v="space"/>
    <s v="space"/>
    <s v="space"/>
    <s v="space"/>
    <s v="q"/>
    <s v="space"/>
    <n v="1"/>
    <n v="144"/>
    <n v="144"/>
    <n v="797.97619047619048"/>
    <n v="934.91477342355734"/>
    <x v="498"/>
    <n v="20575"/>
    <n v="2175"/>
    <n v="640"/>
    <n v="1764"/>
    <n v="7608"/>
    <n v="144"/>
    <n v="22744"/>
    <n v="1508"/>
    <n v="2"/>
    <s v="legacy"/>
    <n v="1024"/>
    <n v="2"/>
    <n v="48000"/>
    <n v="-16"/>
    <s v="experiment"/>
    <x v="14"/>
    <s v="odd"/>
    <n v="243021"/>
    <n v="240844"/>
    <n v="10065"/>
    <n v="517079"/>
    <n v="518663"/>
    <n v="240817"/>
    <n v="517079"/>
    <n v="239304"/>
    <s v="NA"/>
    <n v="235359"/>
    <n v="169144"/>
    <n v="192837"/>
    <n v="2456"/>
    <n v="2445"/>
    <n v="516327"/>
    <n v="169143"/>
    <n v="169143"/>
    <n v="2455"/>
    <n v="522783"/>
    <n v="520663"/>
    <n v="522928"/>
    <n v="169785"/>
    <n v="194601"/>
    <n v="170091"/>
    <n v="239304"/>
    <n v="237359"/>
    <n v="240814"/>
    <s v="NA"/>
    <n v="522783"/>
    <n v="235355"/>
    <n v="516326"/>
    <n v="263596"/>
    <s v="kosslyn_1978"/>
    <n v="32"/>
    <s v="48601.0"/>
    <n v="33"/>
    <s v="possible"/>
    <s v="yes"/>
    <n v="1024"/>
    <n v="-190"/>
    <n v="264"/>
  </r>
  <r>
    <n v="97"/>
    <n v="97"/>
    <n v="1436"/>
    <n v="143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3"/>
    <n v="33"/>
    <n v="2"/>
    <n v="33"/>
    <n v="20"/>
    <n v="0"/>
    <n v="20"/>
    <n v="2"/>
    <n v="2"/>
    <n v="0"/>
    <n v="0"/>
    <n v="33"/>
    <n v="2"/>
    <n v="2"/>
    <n v="0"/>
    <n v="33"/>
    <n v="33"/>
    <n v="54"/>
    <n v="2"/>
    <n v="2"/>
    <n v="2"/>
    <n v="20"/>
    <n v="20"/>
    <n v="20"/>
    <n v="2"/>
    <n v="33"/>
    <n v="20"/>
    <n v="33"/>
    <n v="0"/>
    <s v="stim0"/>
    <s v="-210.0"/>
    <s v="239.0"/>
    <s v="Tue Oct  7 16:43:51 2025"/>
    <s v="The main experiment item"/>
    <b v="0"/>
    <x v="6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Rocher"/>
    <n v="33"/>
    <n v="3"/>
    <n v="0"/>
    <n v="6"/>
    <s v="C:/Users/maxim/OneDrive/Documents/Maxime/L3 Miashs/subject-7.csv"/>
    <s v="legacy"/>
    <n v="7"/>
    <b v="0"/>
    <s v="Melodramatic Milgram"/>
    <s v="4.0.24"/>
    <n v="30"/>
    <n v="0"/>
    <s v="q"/>
    <s v="space"/>
    <s v="space"/>
    <s v="space"/>
    <s v="space"/>
    <s v="space"/>
    <s v="q"/>
    <s v="space"/>
    <n v="1"/>
    <n v="253"/>
    <n v="253"/>
    <n v="797.97619047619048"/>
    <n v="934.91477342355734"/>
    <x v="186"/>
    <n v="20575"/>
    <n v="2175"/>
    <n v="640"/>
    <n v="1764"/>
    <n v="7608"/>
    <n v="253"/>
    <n v="22744"/>
    <n v="1508"/>
    <n v="2"/>
    <s v="legacy"/>
    <n v="1024"/>
    <n v="2"/>
    <n v="48000"/>
    <n v="-16"/>
    <s v="experiment"/>
    <x v="14"/>
    <s v="odd"/>
    <n v="243021"/>
    <n v="240844"/>
    <n v="10065"/>
    <n v="523731"/>
    <n v="525323"/>
    <n v="240817"/>
    <n v="523731"/>
    <n v="239304"/>
    <s v="NA"/>
    <n v="235359"/>
    <n v="169144"/>
    <n v="192837"/>
    <n v="2456"/>
    <n v="2445"/>
    <n v="522980"/>
    <n v="169143"/>
    <n v="169143"/>
    <n v="2455"/>
    <n v="529013"/>
    <n v="527323"/>
    <n v="529267"/>
    <n v="169785"/>
    <n v="194601"/>
    <n v="170091"/>
    <n v="239304"/>
    <n v="237359"/>
    <n v="240814"/>
    <s v="NA"/>
    <n v="529013"/>
    <n v="235355"/>
    <n v="522979"/>
    <n v="263596"/>
    <s v="kosslyn_1978"/>
    <n v="33"/>
    <s v="48854.0"/>
    <n v="34"/>
    <s v="possible"/>
    <s v="yes"/>
    <n v="1024"/>
    <n v="-190"/>
    <n v="264"/>
  </r>
  <r>
    <n v="97"/>
    <n v="97"/>
    <n v="1397"/>
    <n v="139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4"/>
    <n v="34"/>
    <n v="2"/>
    <n v="34"/>
    <n v="20"/>
    <n v="0"/>
    <n v="20"/>
    <n v="2"/>
    <n v="2"/>
    <n v="0"/>
    <n v="0"/>
    <n v="34"/>
    <n v="2"/>
    <n v="2"/>
    <n v="0"/>
    <n v="34"/>
    <n v="34"/>
    <n v="55"/>
    <n v="2"/>
    <n v="2"/>
    <n v="2"/>
    <n v="20"/>
    <n v="20"/>
    <n v="20"/>
    <n v="2"/>
    <n v="34"/>
    <n v="20"/>
    <n v="34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vallee"/>
    <n v="34"/>
    <n v="3"/>
    <n v="0"/>
    <n v="6"/>
    <s v="C:/Users/maxim/OneDrive/Documents/Maxime/L3 Miashs/subject-7.csv"/>
    <s v="legacy"/>
    <n v="7"/>
    <b v="0"/>
    <s v="Melodramatic Milgram"/>
    <s v="4.0.24"/>
    <n v="61"/>
    <n v="0"/>
    <s v="m"/>
    <s v="space"/>
    <s v="space"/>
    <s v="space"/>
    <s v="space"/>
    <s v="space"/>
    <s v="m"/>
    <s v="space"/>
    <n v="1"/>
    <n v="73"/>
    <s v="-"/>
    <n v="797.97619047619048"/>
    <n v="934.91477342355734"/>
    <x v="1"/>
    <n v="20575"/>
    <n v="2175"/>
    <n v="640"/>
    <n v="1764"/>
    <n v="7608"/>
    <n v="73"/>
    <n v="22744"/>
    <n v="1508"/>
    <n v="2"/>
    <s v="legacy"/>
    <n v="1024"/>
    <n v="2"/>
    <n v="48000"/>
    <n v="-16"/>
    <s v="experiment"/>
    <x v="14"/>
    <s v="odd"/>
    <n v="243021"/>
    <n v="240844"/>
    <n v="10065"/>
    <n v="530067"/>
    <n v="532083"/>
    <n v="240817"/>
    <n v="530067"/>
    <n v="239304"/>
    <s v="NA"/>
    <n v="235359"/>
    <n v="169144"/>
    <n v="192837"/>
    <n v="2456"/>
    <n v="2445"/>
    <n v="529315"/>
    <n v="169143"/>
    <n v="169143"/>
    <n v="2455"/>
    <n v="535943"/>
    <n v="534083"/>
    <n v="536016"/>
    <n v="169785"/>
    <n v="194601"/>
    <n v="170091"/>
    <n v="239304"/>
    <n v="237359"/>
    <n v="240814"/>
    <s v="NA"/>
    <n v="535943"/>
    <n v="235355"/>
    <n v="529314"/>
    <n v="263596"/>
    <s v="kosslyn_1978"/>
    <n v="34"/>
    <s v="48927.0"/>
    <n v="35"/>
    <s v="impossible"/>
    <s v="yes"/>
    <n v="1024"/>
    <n v="-190"/>
    <n v="264"/>
  </r>
  <r>
    <n v="97"/>
    <n v="97"/>
    <n v="1364"/>
    <n v="136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35"/>
    <n v="35"/>
    <n v="2"/>
    <n v="35"/>
    <n v="20"/>
    <n v="0"/>
    <n v="20"/>
    <n v="2"/>
    <n v="2"/>
    <n v="0"/>
    <n v="0"/>
    <n v="35"/>
    <n v="2"/>
    <n v="2"/>
    <n v="0"/>
    <n v="35"/>
    <n v="35"/>
    <n v="56"/>
    <n v="2"/>
    <n v="2"/>
    <n v="2"/>
    <n v="20"/>
    <n v="20"/>
    <n v="20"/>
    <n v="2"/>
    <n v="35"/>
    <n v="20"/>
    <n v="35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pont"/>
    <n v="35"/>
    <n v="3"/>
    <n v="0"/>
    <n v="6"/>
    <s v="C:/Users/maxim/OneDrive/Documents/Maxime/L3 Miashs/subject-7.csv"/>
    <s v="legacy"/>
    <n v="7"/>
    <b v="0"/>
    <s v="Melodramatic Milgram"/>
    <s v="4.0.24"/>
    <n v="77"/>
    <n v="0"/>
    <s v="m"/>
    <s v="space"/>
    <s v="space"/>
    <s v="space"/>
    <s v="space"/>
    <s v="space"/>
    <s v="m"/>
    <s v="space"/>
    <n v="1"/>
    <n v="194"/>
    <s v="-"/>
    <n v="797.97619047619048"/>
    <n v="934.91477342355734"/>
    <x v="1"/>
    <n v="20575"/>
    <n v="2175"/>
    <n v="640"/>
    <n v="1764"/>
    <n v="7608"/>
    <n v="194"/>
    <n v="22744"/>
    <n v="1508"/>
    <n v="2"/>
    <s v="legacy"/>
    <n v="1024"/>
    <n v="2"/>
    <n v="48000"/>
    <n v="-16"/>
    <s v="experiment"/>
    <x v="14"/>
    <s v="odd"/>
    <n v="243021"/>
    <n v="240844"/>
    <n v="10065"/>
    <n v="536816"/>
    <n v="538823"/>
    <n v="240817"/>
    <n v="536816"/>
    <n v="239304"/>
    <s v="NA"/>
    <n v="235359"/>
    <n v="169144"/>
    <n v="192837"/>
    <n v="2456"/>
    <n v="2445"/>
    <n v="536064"/>
    <n v="169143"/>
    <n v="169143"/>
    <n v="2455"/>
    <n v="542373"/>
    <n v="540823"/>
    <n v="542568"/>
    <n v="169785"/>
    <n v="194601"/>
    <n v="170091"/>
    <n v="239304"/>
    <n v="237359"/>
    <n v="240814"/>
    <s v="NA"/>
    <n v="542373"/>
    <n v="235355"/>
    <n v="536063"/>
    <n v="263596"/>
    <s v="kosslyn_1978"/>
    <n v="35"/>
    <s v="49121.0"/>
    <n v="36"/>
    <s v="impossible"/>
    <s v="yes"/>
    <n v="1024"/>
    <n v="-190"/>
    <n v="264"/>
  </r>
  <r>
    <n v="97"/>
    <n v="97"/>
    <n v="1349"/>
    <n v="1349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6"/>
    <n v="36"/>
    <n v="2"/>
    <n v="36"/>
    <n v="20"/>
    <n v="0"/>
    <n v="20"/>
    <n v="2"/>
    <n v="2"/>
    <n v="0"/>
    <n v="0"/>
    <n v="36"/>
    <n v="2"/>
    <n v="2"/>
    <n v="0"/>
    <n v="36"/>
    <n v="36"/>
    <n v="57"/>
    <n v="2"/>
    <n v="2"/>
    <n v="2"/>
    <n v="20"/>
    <n v="20"/>
    <n v="20"/>
    <n v="2"/>
    <n v="36"/>
    <n v="20"/>
    <n v="36"/>
    <n v="0"/>
    <s v="stim0"/>
    <s v="-210.0"/>
    <s v="239.0"/>
    <s v="Tue Oct  7 16:43:51 2025"/>
    <s v="The main experiment item"/>
    <b v="0"/>
    <x v="14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Lac"/>
    <n v="36"/>
    <n v="3"/>
    <n v="0"/>
    <n v="6"/>
    <s v="C:/Users/maxim/OneDrive/Documents/Maxime/L3 Miashs/subject-7.csv"/>
    <s v="legacy"/>
    <n v="7"/>
    <b v="0"/>
    <s v="Melodramatic Milgram"/>
    <s v="4.0.24"/>
    <n v="37"/>
    <n v="0"/>
    <s v="q"/>
    <s v="space"/>
    <s v="space"/>
    <s v="space"/>
    <s v="space"/>
    <s v="space"/>
    <s v="q"/>
    <s v="space"/>
    <n v="1"/>
    <n v="802"/>
    <n v="802"/>
    <n v="797.97619047619048"/>
    <n v="934.91477342355734"/>
    <x v="72"/>
    <n v="20575"/>
    <n v="2175"/>
    <n v="640"/>
    <n v="1764"/>
    <n v="7608"/>
    <n v="802"/>
    <n v="22744"/>
    <n v="1508"/>
    <n v="2"/>
    <s v="legacy"/>
    <n v="1024"/>
    <n v="2"/>
    <n v="48000"/>
    <n v="-16"/>
    <s v="experiment"/>
    <x v="14"/>
    <s v="odd"/>
    <n v="243021"/>
    <n v="240844"/>
    <n v="10065"/>
    <n v="543351"/>
    <n v="545463"/>
    <n v="240817"/>
    <n v="543351"/>
    <n v="239304"/>
    <s v="NA"/>
    <n v="235359"/>
    <n v="169144"/>
    <n v="192837"/>
    <n v="2456"/>
    <n v="2445"/>
    <n v="542598"/>
    <n v="169143"/>
    <n v="169143"/>
    <n v="2455"/>
    <n v="549063"/>
    <n v="547463"/>
    <n v="549866"/>
    <n v="169785"/>
    <n v="194601"/>
    <n v="170091"/>
    <n v="239304"/>
    <n v="237359"/>
    <n v="240814"/>
    <s v="NA"/>
    <n v="549063"/>
    <n v="235355"/>
    <n v="542597"/>
    <n v="263596"/>
    <s v="kosslyn_1978"/>
    <n v="36"/>
    <s v="49923.0"/>
    <n v="37"/>
    <s v="possible"/>
    <s v="yes"/>
    <n v="1024"/>
    <n v="-190"/>
    <n v="264"/>
  </r>
  <r>
    <n v="97"/>
    <n v="97"/>
    <n v="1341"/>
    <n v="134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7"/>
    <n v="37"/>
    <n v="2"/>
    <n v="37"/>
    <n v="20"/>
    <n v="0"/>
    <n v="20"/>
    <n v="2"/>
    <n v="2"/>
    <n v="0"/>
    <n v="0"/>
    <n v="37"/>
    <n v="2"/>
    <n v="2"/>
    <n v="0"/>
    <n v="37"/>
    <n v="37"/>
    <n v="58"/>
    <n v="2"/>
    <n v="2"/>
    <n v="2"/>
    <n v="20"/>
    <n v="20"/>
    <n v="20"/>
    <n v="2"/>
    <n v="37"/>
    <n v="20"/>
    <n v="37"/>
    <n v="0"/>
    <s v="stim0"/>
    <s v="-210.0"/>
    <s v="239.0"/>
    <s v="Tue Oct  7 16:43:51 2025"/>
    <s v="The main experiment item"/>
    <b v="0"/>
    <x v="15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Hutte"/>
    <n v="37"/>
    <n v="3"/>
    <n v="0"/>
    <n v="6"/>
    <s v="C:/Users/maxim/OneDrive/Documents/Maxime/L3 Miashs/subject-7.csv"/>
    <s v="legacy"/>
    <n v="7"/>
    <b v="0"/>
    <s v="Melodramatic Milgram"/>
    <s v="4.0.24"/>
    <n v="26"/>
    <n v="0"/>
    <s v="q"/>
    <s v="space"/>
    <s v="space"/>
    <s v="space"/>
    <s v="space"/>
    <s v="space"/>
    <s v="q"/>
    <s v="space"/>
    <n v="1"/>
    <n v="1052"/>
    <n v="1052"/>
    <n v="797.97619047619048"/>
    <n v="934.91477342355734"/>
    <x v="499"/>
    <n v="20575"/>
    <n v="2175"/>
    <n v="640"/>
    <n v="1764"/>
    <n v="7608"/>
    <n v="1052"/>
    <n v="22744"/>
    <n v="1508"/>
    <n v="2"/>
    <s v="legacy"/>
    <n v="1024"/>
    <n v="2"/>
    <n v="48000"/>
    <n v="-16"/>
    <s v="experiment"/>
    <x v="14"/>
    <s v="odd"/>
    <n v="243021"/>
    <n v="240844"/>
    <n v="10065"/>
    <n v="550678"/>
    <n v="552693"/>
    <n v="240817"/>
    <n v="550678"/>
    <n v="239304"/>
    <s v="NA"/>
    <n v="235359"/>
    <n v="169144"/>
    <n v="192837"/>
    <n v="2456"/>
    <n v="2445"/>
    <n v="549926"/>
    <n v="169143"/>
    <n v="169143"/>
    <n v="2455"/>
    <n v="556643"/>
    <n v="554693"/>
    <n v="557696"/>
    <n v="169785"/>
    <n v="194601"/>
    <n v="170091"/>
    <n v="239304"/>
    <n v="237359"/>
    <n v="240814"/>
    <s v="NA"/>
    <n v="556643"/>
    <n v="235355"/>
    <n v="549925"/>
    <n v="263596"/>
    <s v="kosslyn_1978"/>
    <n v="37"/>
    <s v="50975.0"/>
    <n v="38"/>
    <s v="possible"/>
    <s v="yes"/>
    <n v="1024"/>
    <n v="-190"/>
    <n v="264"/>
  </r>
  <r>
    <n v="97"/>
    <n v="97"/>
    <n v="1317"/>
    <n v="131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8"/>
    <n v="38"/>
    <n v="2"/>
    <n v="38"/>
    <n v="20"/>
    <n v="0"/>
    <n v="20"/>
    <n v="2"/>
    <n v="2"/>
    <n v="0"/>
    <n v="0"/>
    <n v="38"/>
    <n v="2"/>
    <n v="2"/>
    <n v="0"/>
    <n v="38"/>
    <n v="38"/>
    <n v="59"/>
    <n v="2"/>
    <n v="2"/>
    <n v="2"/>
    <n v="20"/>
    <n v="20"/>
    <n v="20"/>
    <n v="2"/>
    <n v="38"/>
    <n v="20"/>
    <n v="38"/>
    <n v="0"/>
    <s v="stim0"/>
    <s v="-210.0"/>
    <s v="239.0"/>
    <s v="Tue Oct  7 16:43:51 2025"/>
    <s v="The main experiment item"/>
    <b v="0"/>
    <x v="16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Sable"/>
    <n v="38"/>
    <n v="3"/>
    <n v="0"/>
    <n v="6"/>
    <s v="C:/Users/maxim/OneDrive/Documents/Maxime/L3 Miashs/subject-7.csv"/>
    <s v="legacy"/>
    <n v="7"/>
    <b v="0"/>
    <s v="Melodramatic Milgram"/>
    <s v="4.0.24"/>
    <n v="17"/>
    <n v="0"/>
    <s v="q"/>
    <s v="space"/>
    <s v="space"/>
    <s v="space"/>
    <s v="space"/>
    <s v="space"/>
    <s v="q"/>
    <s v="space"/>
    <n v="1"/>
    <n v="407"/>
    <n v="407"/>
    <n v="797.97619047619048"/>
    <n v="934.91477342355734"/>
    <x v="273"/>
    <n v="20575"/>
    <n v="2175"/>
    <n v="640"/>
    <n v="1764"/>
    <n v="7608"/>
    <n v="407"/>
    <n v="22744"/>
    <n v="1508"/>
    <n v="2"/>
    <s v="legacy"/>
    <n v="1024"/>
    <n v="2"/>
    <n v="48000"/>
    <n v="-16"/>
    <s v="experiment"/>
    <x v="14"/>
    <s v="odd"/>
    <n v="243021"/>
    <n v="240844"/>
    <n v="10065"/>
    <n v="558493"/>
    <n v="560093"/>
    <n v="240817"/>
    <n v="558493"/>
    <n v="239304"/>
    <s v="NA"/>
    <n v="235359"/>
    <n v="169144"/>
    <n v="192837"/>
    <n v="2456"/>
    <n v="2445"/>
    <n v="557741"/>
    <n v="169143"/>
    <n v="169143"/>
    <n v="2455"/>
    <n v="564103"/>
    <n v="562093"/>
    <n v="564511"/>
    <n v="169785"/>
    <n v="194601"/>
    <n v="170091"/>
    <n v="239304"/>
    <n v="237359"/>
    <n v="240814"/>
    <s v="NA"/>
    <n v="564103"/>
    <n v="235355"/>
    <n v="557740"/>
    <n v="263596"/>
    <s v="kosslyn_1978"/>
    <n v="38"/>
    <s v="51382.0"/>
    <n v="39"/>
    <s v="possible"/>
    <s v="yes"/>
    <n v="1024"/>
    <n v="-190"/>
    <n v="264"/>
  </r>
  <r>
    <n v="97"/>
    <n v="97"/>
    <n v="1295"/>
    <n v="129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39"/>
    <n v="39"/>
    <n v="2"/>
    <n v="39"/>
    <n v="20"/>
    <n v="0"/>
    <n v="20"/>
    <n v="2"/>
    <n v="2"/>
    <n v="0"/>
    <n v="0"/>
    <n v="39"/>
    <n v="2"/>
    <n v="2"/>
    <n v="0"/>
    <n v="39"/>
    <n v="39"/>
    <n v="60"/>
    <n v="2"/>
    <n v="2"/>
    <n v="2"/>
    <n v="20"/>
    <n v="20"/>
    <n v="20"/>
    <n v="2"/>
    <n v="39"/>
    <n v="20"/>
    <n v="39"/>
    <n v="0"/>
    <s v="stim0"/>
    <s v="-210.0"/>
    <s v="239.0"/>
    <s v="Tue Oct  7 16:43:51 2025"/>
    <s v="The main experiment item"/>
    <b v="0"/>
    <x v="17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Arbre"/>
    <n v="39"/>
    <n v="3"/>
    <n v="0"/>
    <n v="6"/>
    <s v="C:/Users/maxim/OneDrive/Documents/Maxime/L3 Miashs/subject-7.csv"/>
    <s v="legacy"/>
    <n v="7"/>
    <b v="0"/>
    <s v="Melodramatic Milgram"/>
    <s v="4.0.24"/>
    <n v="12"/>
    <n v="0"/>
    <s v="q"/>
    <s v="space"/>
    <s v="space"/>
    <s v="space"/>
    <s v="space"/>
    <s v="space"/>
    <s v="q"/>
    <s v="space"/>
    <n v="1"/>
    <n v="423"/>
    <n v="423"/>
    <n v="797.97619047619048"/>
    <n v="934.91477342355734"/>
    <x v="194"/>
    <n v="20575"/>
    <n v="2175"/>
    <n v="640"/>
    <n v="1764"/>
    <n v="7608"/>
    <n v="423"/>
    <n v="22744"/>
    <n v="1508"/>
    <n v="2"/>
    <s v="legacy"/>
    <n v="1024"/>
    <n v="2"/>
    <n v="48000"/>
    <n v="-16"/>
    <s v="experiment"/>
    <x v="14"/>
    <s v="odd"/>
    <n v="243021"/>
    <n v="240844"/>
    <n v="10065"/>
    <n v="565400"/>
    <n v="567153"/>
    <n v="240817"/>
    <n v="565400"/>
    <n v="239304"/>
    <s v="NA"/>
    <n v="235359"/>
    <n v="169144"/>
    <n v="192837"/>
    <n v="2456"/>
    <n v="2445"/>
    <n v="564649"/>
    <n v="169143"/>
    <n v="169143"/>
    <n v="2455"/>
    <n v="571272"/>
    <n v="569153"/>
    <n v="571696"/>
    <n v="169785"/>
    <n v="194601"/>
    <n v="170091"/>
    <n v="239304"/>
    <n v="237359"/>
    <n v="240814"/>
    <s v="NA"/>
    <n v="571272"/>
    <n v="235355"/>
    <n v="564648"/>
    <n v="263596"/>
    <s v="kosslyn_1978"/>
    <n v="39"/>
    <s v="51805.0"/>
    <n v="40"/>
    <s v="possible"/>
    <s v="yes"/>
    <n v="1024"/>
    <n v="-190"/>
    <n v="264"/>
  </r>
  <r>
    <n v="97"/>
    <n v="97"/>
    <n v="1274"/>
    <n v="127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0"/>
    <n v="40"/>
    <n v="2"/>
    <n v="40"/>
    <n v="20"/>
    <n v="0"/>
    <n v="20"/>
    <n v="2"/>
    <n v="2"/>
    <n v="0"/>
    <n v="0"/>
    <n v="40"/>
    <n v="2"/>
    <n v="2"/>
    <n v="0"/>
    <n v="40"/>
    <n v="40"/>
    <n v="61"/>
    <n v="2"/>
    <n v="2"/>
    <n v="2"/>
    <n v="20"/>
    <n v="20"/>
    <n v="20"/>
    <n v="2"/>
    <n v="40"/>
    <n v="20"/>
    <n v="40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pont"/>
    <n v="40"/>
    <n v="3"/>
    <n v="0"/>
    <n v="6"/>
    <s v="C:/Users/maxim/OneDrive/Documents/Maxime/L3 Miashs/subject-7.csv"/>
    <s v="legacy"/>
    <n v="7"/>
    <b v="0"/>
    <s v="Melodramatic Milgram"/>
    <s v="4.0.24"/>
    <n v="78"/>
    <n v="0"/>
    <s v="m"/>
    <s v="space"/>
    <s v="space"/>
    <s v="space"/>
    <s v="space"/>
    <s v="space"/>
    <s v="m"/>
    <s v="space"/>
    <n v="1"/>
    <n v="459"/>
    <s v="-"/>
    <n v="797.97619047619048"/>
    <n v="934.91477342355734"/>
    <x v="1"/>
    <n v="20575"/>
    <n v="2175"/>
    <n v="640"/>
    <n v="1764"/>
    <n v="7608"/>
    <n v="459"/>
    <n v="22744"/>
    <n v="1508"/>
    <n v="2"/>
    <s v="legacy"/>
    <n v="1024"/>
    <n v="2"/>
    <n v="48000"/>
    <n v="-16"/>
    <s v="experiment"/>
    <x v="14"/>
    <s v="odd"/>
    <n v="243021"/>
    <n v="240844"/>
    <n v="10065"/>
    <n v="572479"/>
    <n v="574433"/>
    <n v="240817"/>
    <n v="572479"/>
    <n v="239304"/>
    <s v="NA"/>
    <n v="235359"/>
    <n v="169144"/>
    <n v="192837"/>
    <n v="2456"/>
    <n v="2445"/>
    <n v="571727"/>
    <n v="169143"/>
    <n v="169143"/>
    <n v="2455"/>
    <n v="577993"/>
    <n v="576433"/>
    <n v="578452"/>
    <n v="169785"/>
    <n v="194601"/>
    <n v="170091"/>
    <n v="239304"/>
    <n v="237359"/>
    <n v="240814"/>
    <s v="NA"/>
    <n v="577993"/>
    <n v="235355"/>
    <n v="571727"/>
    <n v="263596"/>
    <s v="kosslyn_1978"/>
    <n v="40"/>
    <s v="52264.0"/>
    <n v="41"/>
    <s v="impossible"/>
    <s v="yes"/>
    <n v="1024"/>
    <n v="-190"/>
    <n v="264"/>
  </r>
  <r>
    <n v="97"/>
    <n v="97"/>
    <n v="1284"/>
    <n v="12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1"/>
    <n v="41"/>
    <n v="2"/>
    <n v="41"/>
    <n v="20"/>
    <n v="0"/>
    <n v="20"/>
    <n v="2"/>
    <n v="2"/>
    <n v="0"/>
    <n v="0"/>
    <n v="41"/>
    <n v="2"/>
    <n v="2"/>
    <n v="0"/>
    <n v="41"/>
    <n v="41"/>
    <n v="62"/>
    <n v="2"/>
    <n v="2"/>
    <n v="2"/>
    <n v="20"/>
    <n v="20"/>
    <n v="20"/>
    <n v="2"/>
    <n v="41"/>
    <n v="20"/>
    <n v="41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Ruisseau"/>
    <n v="41"/>
    <n v="3"/>
    <n v="0"/>
    <n v="6"/>
    <s v="C:/Users/maxim/OneDrive/Documents/Maxime/L3 Miashs/subject-7.csv"/>
    <s v="legacy"/>
    <n v="7"/>
    <b v="0"/>
    <s v="Melodramatic Milgram"/>
    <s v="4.0.24"/>
    <n v="80"/>
    <n v="0"/>
    <s v="m"/>
    <s v="space"/>
    <s v="space"/>
    <s v="space"/>
    <s v="space"/>
    <s v="space"/>
    <s v="m"/>
    <s v="space"/>
    <n v="1"/>
    <n v="1702"/>
    <s v="-"/>
    <n v="797.97619047619048"/>
    <n v="934.91477342355734"/>
    <x v="1"/>
    <n v="20575"/>
    <n v="2175"/>
    <n v="640"/>
    <n v="1764"/>
    <n v="7608"/>
    <n v="1702"/>
    <n v="22744"/>
    <n v="1508"/>
    <n v="2"/>
    <s v="legacy"/>
    <n v="1024"/>
    <n v="2"/>
    <n v="48000"/>
    <n v="-16"/>
    <s v="experiment"/>
    <x v="14"/>
    <s v="odd"/>
    <n v="243021"/>
    <n v="240844"/>
    <n v="10065"/>
    <n v="579236"/>
    <n v="581263"/>
    <n v="240817"/>
    <n v="579236"/>
    <n v="239304"/>
    <s v="NA"/>
    <n v="235359"/>
    <n v="169144"/>
    <n v="192837"/>
    <n v="2456"/>
    <n v="2445"/>
    <n v="578484"/>
    <n v="169143"/>
    <n v="169143"/>
    <n v="2455"/>
    <n v="584973"/>
    <n v="583263"/>
    <n v="586676"/>
    <n v="169785"/>
    <n v="194601"/>
    <n v="170091"/>
    <n v="239304"/>
    <n v="237359"/>
    <n v="240814"/>
    <s v="NA"/>
    <n v="584973"/>
    <n v="235355"/>
    <n v="578483"/>
    <n v="263596"/>
    <s v="kosslyn_1978"/>
    <n v="41"/>
    <s v="53966.0"/>
    <n v="42"/>
    <s v="impossible"/>
    <s v="yes"/>
    <n v="1024"/>
    <n v="-190"/>
    <n v="264"/>
  </r>
  <r>
    <n v="97"/>
    <n v="97"/>
    <n v="1267"/>
    <n v="1267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2"/>
    <n v="42"/>
    <n v="2"/>
    <n v="42"/>
    <n v="20"/>
    <n v="0"/>
    <n v="20"/>
    <n v="2"/>
    <n v="2"/>
    <n v="0"/>
    <n v="0"/>
    <n v="42"/>
    <n v="2"/>
    <n v="2"/>
    <n v="0"/>
    <n v="42"/>
    <n v="42"/>
    <n v="63"/>
    <n v="2"/>
    <n v="2"/>
    <n v="2"/>
    <n v="20"/>
    <n v="20"/>
    <n v="20"/>
    <n v="2"/>
    <n v="42"/>
    <n v="20"/>
    <n v="42"/>
    <n v="0"/>
    <s v="stim0"/>
    <s v="-210.0"/>
    <s v="239.0"/>
    <s v="Tue Oct  7 16:43:51 2025"/>
    <s v="The main experiment item"/>
    <b v="0"/>
    <x v="18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Lac"/>
    <n v="42"/>
    <n v="3"/>
    <n v="0"/>
    <n v="6"/>
    <s v="C:/Users/maxim/OneDrive/Documents/Maxime/L3 Miashs/subject-7.csv"/>
    <s v="legacy"/>
    <n v="7"/>
    <b v="0"/>
    <s v="Melodramatic Milgram"/>
    <s v="4.0.24"/>
    <n v="13"/>
    <n v="0"/>
    <s v="q"/>
    <s v="space"/>
    <s v="space"/>
    <s v="space"/>
    <s v="space"/>
    <s v="space"/>
    <s v="q"/>
    <s v="space"/>
    <n v="1"/>
    <n v="552"/>
    <n v="552"/>
    <n v="797.97619047619048"/>
    <n v="934.91477342355734"/>
    <x v="381"/>
    <n v="20575"/>
    <n v="2175"/>
    <n v="640"/>
    <n v="1764"/>
    <n v="7608"/>
    <n v="552"/>
    <n v="22744"/>
    <n v="1508"/>
    <n v="2"/>
    <s v="legacy"/>
    <n v="1024"/>
    <n v="2"/>
    <n v="48000"/>
    <n v="-16"/>
    <s v="experiment"/>
    <x v="14"/>
    <s v="odd"/>
    <n v="243021"/>
    <n v="240844"/>
    <n v="10065"/>
    <n v="587456"/>
    <n v="589213"/>
    <n v="240817"/>
    <n v="587456"/>
    <n v="239304"/>
    <s v="NA"/>
    <n v="235359"/>
    <n v="169144"/>
    <n v="192837"/>
    <n v="2456"/>
    <n v="2445"/>
    <n v="586704"/>
    <n v="169143"/>
    <n v="169143"/>
    <n v="2455"/>
    <n v="592803"/>
    <n v="591213"/>
    <n v="593356"/>
    <n v="169785"/>
    <n v="194601"/>
    <n v="170091"/>
    <n v="239304"/>
    <n v="237359"/>
    <n v="240814"/>
    <s v="NA"/>
    <n v="592803"/>
    <n v="235355"/>
    <n v="586702"/>
    <n v="263596"/>
    <s v="kosslyn_1978"/>
    <n v="42"/>
    <s v="54518.0"/>
    <n v="43"/>
    <s v="possible"/>
    <s v="yes"/>
    <n v="1024"/>
    <n v="-190"/>
    <n v="264"/>
  </r>
  <r>
    <n v="97"/>
    <n v="97"/>
    <n v="1245"/>
    <n v="124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3"/>
    <n v="43"/>
    <n v="2"/>
    <n v="43"/>
    <n v="20"/>
    <n v="0"/>
    <n v="20"/>
    <n v="2"/>
    <n v="2"/>
    <n v="0"/>
    <n v="0"/>
    <n v="43"/>
    <n v="2"/>
    <n v="2"/>
    <n v="0"/>
    <n v="43"/>
    <n v="43"/>
    <n v="64"/>
    <n v="2"/>
    <n v="2"/>
    <n v="2"/>
    <n v="20"/>
    <n v="20"/>
    <n v="20"/>
    <n v="2"/>
    <n v="43"/>
    <n v="20"/>
    <n v="43"/>
    <n v="0"/>
    <s v="stim0"/>
    <s v="-210.0"/>
    <s v="239.0"/>
    <s v="Tue Oct  7 16:43:51 2025"/>
    <s v="The main experiment item"/>
    <b v="0"/>
    <x v="19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Sable"/>
    <n v="43"/>
    <n v="3"/>
    <n v="0"/>
    <n v="6"/>
    <s v="C:/Users/maxim/OneDrive/Documents/Maxime/L3 Miashs/subject-7.csv"/>
    <s v="legacy"/>
    <n v="7"/>
    <b v="0"/>
    <s v="Melodramatic Milgram"/>
    <s v="4.0.24"/>
    <n v="10"/>
    <n v="0"/>
    <s v="q"/>
    <s v="space"/>
    <s v="space"/>
    <s v="space"/>
    <s v="space"/>
    <s v="space"/>
    <s v="q"/>
    <s v="space"/>
    <n v="1"/>
    <n v="285"/>
    <n v="285"/>
    <n v="797.97619047619048"/>
    <n v="934.91477342355734"/>
    <x v="500"/>
    <n v="20575"/>
    <n v="2175"/>
    <n v="640"/>
    <n v="1764"/>
    <n v="7608"/>
    <n v="285"/>
    <n v="22744"/>
    <n v="1508"/>
    <n v="2"/>
    <s v="legacy"/>
    <n v="1024"/>
    <n v="2"/>
    <n v="48000"/>
    <n v="-16"/>
    <s v="experiment"/>
    <x v="14"/>
    <s v="odd"/>
    <n v="243021"/>
    <n v="240844"/>
    <n v="10065"/>
    <n v="594142"/>
    <n v="595853"/>
    <n v="240817"/>
    <n v="594142"/>
    <n v="239304"/>
    <s v="NA"/>
    <n v="235359"/>
    <n v="169144"/>
    <n v="192837"/>
    <n v="2456"/>
    <n v="2445"/>
    <n v="593390"/>
    <n v="169143"/>
    <n v="169143"/>
    <n v="2455"/>
    <n v="599883"/>
    <n v="597853"/>
    <n v="600168"/>
    <n v="169785"/>
    <n v="194601"/>
    <n v="170091"/>
    <n v="239304"/>
    <n v="237359"/>
    <n v="240814"/>
    <s v="NA"/>
    <n v="599883"/>
    <n v="235355"/>
    <n v="593388"/>
    <n v="263596"/>
    <s v="kosslyn_1978"/>
    <n v="43"/>
    <s v="54803.0"/>
    <n v="44"/>
    <s v="possible"/>
    <s v="yes"/>
    <n v="1024"/>
    <n v="-190"/>
    <n v="264"/>
  </r>
  <r>
    <n v="97"/>
    <n v="97"/>
    <n v="1231"/>
    <n v="1231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4"/>
    <n v="44"/>
    <n v="2"/>
    <n v="44"/>
    <n v="20"/>
    <n v="0"/>
    <n v="20"/>
    <n v="2"/>
    <n v="2"/>
    <n v="0"/>
    <n v="0"/>
    <n v="44"/>
    <n v="2"/>
    <n v="2"/>
    <n v="0"/>
    <n v="44"/>
    <n v="44"/>
    <n v="65"/>
    <n v="2"/>
    <n v="2"/>
    <n v="2"/>
    <n v="20"/>
    <n v="20"/>
    <n v="20"/>
    <n v="2"/>
    <n v="44"/>
    <n v="20"/>
    <n v="44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phare"/>
    <n v="44"/>
    <n v="3"/>
    <n v="0"/>
    <n v="6"/>
    <s v="C:/Users/maxim/OneDrive/Documents/Maxime/L3 Miashs/subject-7.csv"/>
    <s v="legacy"/>
    <n v="7"/>
    <b v="0"/>
    <s v="Melodramatic Milgram"/>
    <s v="4.0.24"/>
    <n v="73"/>
    <n v="0"/>
    <s v="m"/>
    <s v="space"/>
    <s v="space"/>
    <s v="space"/>
    <s v="space"/>
    <s v="space"/>
    <s v="m"/>
    <s v="space"/>
    <n v="1"/>
    <n v="621"/>
    <s v="-"/>
    <n v="797.97619047619048"/>
    <n v="934.91477342355734"/>
    <x v="1"/>
    <n v="20575"/>
    <n v="2175"/>
    <n v="640"/>
    <n v="1764"/>
    <n v="7608"/>
    <n v="621"/>
    <n v="22744"/>
    <n v="1508"/>
    <n v="2"/>
    <s v="legacy"/>
    <n v="1024"/>
    <n v="2"/>
    <n v="48000"/>
    <n v="-16"/>
    <s v="experiment"/>
    <x v="14"/>
    <s v="odd"/>
    <n v="243021"/>
    <n v="240844"/>
    <n v="10065"/>
    <n v="600948"/>
    <n v="602953"/>
    <n v="240817"/>
    <n v="600948"/>
    <n v="239304"/>
    <s v="NA"/>
    <n v="235359"/>
    <n v="169144"/>
    <n v="192837"/>
    <n v="2456"/>
    <n v="2445"/>
    <n v="600197"/>
    <n v="169143"/>
    <n v="169143"/>
    <n v="2455"/>
    <n v="606663"/>
    <n v="604953"/>
    <n v="607284"/>
    <n v="169785"/>
    <n v="194601"/>
    <n v="170091"/>
    <n v="239304"/>
    <n v="237359"/>
    <n v="240814"/>
    <s v="NA"/>
    <n v="606663"/>
    <n v="235355"/>
    <n v="600196"/>
    <n v="263596"/>
    <s v="kosslyn_1978"/>
    <n v="44"/>
    <s v="55424.0"/>
    <n v="45"/>
    <s v="impossible"/>
    <s v="yes"/>
    <n v="1024"/>
    <n v="-190"/>
    <n v="264"/>
  </r>
  <r>
    <n v="97"/>
    <n v="97"/>
    <n v="1205"/>
    <n v="120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5"/>
    <n v="45"/>
    <n v="2"/>
    <n v="45"/>
    <n v="20"/>
    <n v="0"/>
    <n v="20"/>
    <n v="2"/>
    <n v="2"/>
    <n v="0"/>
    <n v="0"/>
    <n v="45"/>
    <n v="2"/>
    <n v="2"/>
    <n v="0"/>
    <n v="45"/>
    <n v="45"/>
    <n v="66"/>
    <n v="2"/>
    <n v="2"/>
    <n v="2"/>
    <n v="20"/>
    <n v="20"/>
    <n v="20"/>
    <n v="2"/>
    <n v="45"/>
    <n v="20"/>
    <n v="45"/>
    <n v="0"/>
    <s v="stim0"/>
    <s v="-210.0"/>
    <s v="239.0"/>
    <s v="Tue Oct  7 16:43:51 2025"/>
    <s v="The main experiment item"/>
    <b v="0"/>
    <x v="20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Arbre"/>
    <n v="45"/>
    <n v="3"/>
    <n v="0"/>
    <n v="6"/>
    <s v="C:/Users/maxim/OneDrive/Documents/Maxime/L3 Miashs/subject-7.csv"/>
    <s v="legacy"/>
    <n v="7"/>
    <b v="0"/>
    <s v="Melodramatic Milgram"/>
    <s v="4.0.24"/>
    <n v="19"/>
    <n v="0"/>
    <s v="q"/>
    <s v="space"/>
    <s v="space"/>
    <s v="space"/>
    <s v="space"/>
    <s v="space"/>
    <s v="q"/>
    <s v="space"/>
    <n v="1"/>
    <n v="15"/>
    <n v="15"/>
    <n v="797.97619047619048"/>
    <n v="934.91477342355734"/>
    <x v="501"/>
    <n v="20575"/>
    <n v="2175"/>
    <n v="640"/>
    <n v="1764"/>
    <n v="7608"/>
    <n v="15"/>
    <n v="22744"/>
    <n v="1508"/>
    <n v="2"/>
    <s v="legacy"/>
    <n v="1024"/>
    <n v="2"/>
    <n v="48000"/>
    <n v="-16"/>
    <s v="experiment"/>
    <x v="14"/>
    <s v="odd"/>
    <n v="243021"/>
    <n v="240844"/>
    <n v="10065"/>
    <n v="608066"/>
    <n v="610083"/>
    <n v="240817"/>
    <n v="608066"/>
    <n v="239304"/>
    <s v="NA"/>
    <n v="235359"/>
    <n v="169144"/>
    <n v="192837"/>
    <n v="2456"/>
    <n v="2445"/>
    <n v="607315"/>
    <n v="169143"/>
    <n v="169143"/>
    <n v="2455"/>
    <n v="614223"/>
    <n v="612083"/>
    <n v="614239"/>
    <n v="169785"/>
    <n v="194601"/>
    <n v="170091"/>
    <n v="239304"/>
    <n v="237359"/>
    <n v="240814"/>
    <s v="NA"/>
    <n v="614223"/>
    <n v="235355"/>
    <n v="607314"/>
    <n v="263596"/>
    <s v="kosslyn_1978"/>
    <n v="45"/>
    <s v="55439.0"/>
    <n v="46"/>
    <s v="possible"/>
    <s v="yes"/>
    <n v="1024"/>
    <n v="-190"/>
    <n v="264"/>
  </r>
  <r>
    <n v="97"/>
    <n v="97"/>
    <n v="1184"/>
    <n v="118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6"/>
    <n v="46"/>
    <n v="2"/>
    <n v="46"/>
    <n v="20"/>
    <n v="0"/>
    <n v="20"/>
    <n v="2"/>
    <n v="2"/>
    <n v="0"/>
    <n v="0"/>
    <n v="46"/>
    <n v="2"/>
    <n v="2"/>
    <n v="0"/>
    <n v="46"/>
    <n v="46"/>
    <n v="67"/>
    <n v="2"/>
    <n v="2"/>
    <n v="2"/>
    <n v="20"/>
    <n v="20"/>
    <n v="20"/>
    <n v="2"/>
    <n v="46"/>
    <n v="20"/>
    <n v="46"/>
    <n v="0"/>
    <s v="stim0"/>
    <s v="-210.0"/>
    <s v="239.0"/>
    <s v="Tue Oct  7 16:43:51 2025"/>
    <s v="The main experiment item"/>
    <b v="0"/>
    <x v="21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Hutte"/>
    <n v="46"/>
    <n v="3"/>
    <n v="0"/>
    <n v="6"/>
    <s v="C:/Users/maxim/OneDrive/Documents/Maxime/L3 Miashs/subject-7.csv"/>
    <s v="legacy"/>
    <n v="7"/>
    <b v="0"/>
    <s v="Melodramatic Milgram"/>
    <s v="4.0.24"/>
    <n v="23"/>
    <n v="0"/>
    <s v="q"/>
    <s v="space"/>
    <s v="space"/>
    <s v="space"/>
    <s v="space"/>
    <s v="space"/>
    <s v="q"/>
    <s v="space"/>
    <n v="1"/>
    <n v="241"/>
    <n v="241"/>
    <n v="797.97619047619048"/>
    <n v="934.91477342355734"/>
    <x v="502"/>
    <n v="20575"/>
    <n v="2175"/>
    <n v="640"/>
    <n v="1764"/>
    <n v="7608"/>
    <n v="241"/>
    <n v="22744"/>
    <n v="1508"/>
    <n v="2"/>
    <s v="legacy"/>
    <n v="1024"/>
    <n v="2"/>
    <n v="48000"/>
    <n v="-16"/>
    <s v="experiment"/>
    <x v="14"/>
    <s v="odd"/>
    <n v="243021"/>
    <n v="240844"/>
    <n v="10065"/>
    <n v="615023"/>
    <n v="616713"/>
    <n v="240817"/>
    <n v="615023"/>
    <n v="239304"/>
    <s v="NA"/>
    <n v="235359"/>
    <n v="169144"/>
    <n v="192837"/>
    <n v="2456"/>
    <n v="2445"/>
    <n v="614271"/>
    <n v="169143"/>
    <n v="169143"/>
    <n v="2455"/>
    <n v="620663"/>
    <n v="618713"/>
    <n v="620905"/>
    <n v="169785"/>
    <n v="194601"/>
    <n v="170091"/>
    <n v="239304"/>
    <n v="237359"/>
    <n v="240814"/>
    <s v="NA"/>
    <n v="620663"/>
    <n v="235355"/>
    <n v="614270"/>
    <n v="263596"/>
    <s v="kosslyn_1978"/>
    <n v="46"/>
    <s v="55680.0"/>
    <n v="47"/>
    <s v="possible"/>
    <s v="yes"/>
    <n v="1024"/>
    <n v="-190"/>
    <n v="264"/>
  </r>
  <r>
    <n v="97"/>
    <n v="97"/>
    <n v="1178"/>
    <n v="117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47"/>
    <n v="47"/>
    <n v="2"/>
    <n v="47"/>
    <n v="20"/>
    <n v="0"/>
    <n v="20"/>
    <n v="2"/>
    <n v="2"/>
    <n v="0"/>
    <n v="0"/>
    <n v="47"/>
    <n v="2"/>
    <n v="2"/>
    <n v="0"/>
    <n v="47"/>
    <n v="47"/>
    <n v="68"/>
    <n v="2"/>
    <n v="2"/>
    <n v="2"/>
    <n v="20"/>
    <n v="20"/>
    <n v="20"/>
    <n v="2"/>
    <n v="47"/>
    <n v="20"/>
    <n v="47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tour"/>
    <n v="47"/>
    <n v="3"/>
    <n v="0"/>
    <n v="6"/>
    <s v="C:/Users/maxim/OneDrive/Documents/Maxime/L3 Miashs/subject-7.csv"/>
    <s v="legacy"/>
    <n v="7"/>
    <b v="0"/>
    <s v="Melodramatic Milgram"/>
    <s v="4.0.24"/>
    <n v="64"/>
    <n v="0"/>
    <s v="m"/>
    <s v="space"/>
    <s v="space"/>
    <s v="space"/>
    <s v="space"/>
    <s v="space"/>
    <s v="m"/>
    <s v="space"/>
    <n v="1"/>
    <n v="894"/>
    <s v="-"/>
    <n v="797.97619047619048"/>
    <n v="934.91477342355734"/>
    <x v="1"/>
    <n v="20575"/>
    <n v="2175"/>
    <n v="640"/>
    <n v="1764"/>
    <n v="7608"/>
    <n v="894"/>
    <n v="22744"/>
    <n v="1508"/>
    <n v="2"/>
    <s v="legacy"/>
    <n v="1024"/>
    <n v="2"/>
    <n v="48000"/>
    <n v="-16"/>
    <s v="experiment"/>
    <x v="14"/>
    <s v="odd"/>
    <n v="243021"/>
    <n v="240844"/>
    <n v="10065"/>
    <n v="621688"/>
    <n v="623823"/>
    <n v="240817"/>
    <n v="621688"/>
    <n v="239304"/>
    <s v="NA"/>
    <n v="235359"/>
    <n v="169144"/>
    <n v="192837"/>
    <n v="2456"/>
    <n v="2445"/>
    <n v="620936"/>
    <n v="169143"/>
    <n v="169143"/>
    <n v="2455"/>
    <n v="627123"/>
    <n v="625823"/>
    <n v="628017"/>
    <n v="169785"/>
    <n v="194601"/>
    <n v="170091"/>
    <n v="239304"/>
    <n v="237359"/>
    <n v="240814"/>
    <s v="NA"/>
    <n v="627123"/>
    <n v="235355"/>
    <n v="620934"/>
    <n v="263596"/>
    <s v="kosslyn_1978"/>
    <n v="47"/>
    <s v="56574.0"/>
    <n v="48"/>
    <s v="impossible"/>
    <s v="yes"/>
    <n v="1024"/>
    <n v="-190"/>
    <n v="264"/>
  </r>
  <r>
    <n v="97"/>
    <n v="97"/>
    <n v="1168"/>
    <n v="1168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8"/>
    <n v="48"/>
    <n v="2"/>
    <n v="48"/>
    <n v="20"/>
    <n v="0"/>
    <n v="20"/>
    <n v="2"/>
    <n v="2"/>
    <n v="0"/>
    <n v="0"/>
    <n v="48"/>
    <n v="2"/>
    <n v="2"/>
    <n v="0"/>
    <n v="48"/>
    <n v="48"/>
    <n v="69"/>
    <n v="2"/>
    <n v="2"/>
    <n v="2"/>
    <n v="20"/>
    <n v="20"/>
    <n v="20"/>
    <n v="2"/>
    <n v="48"/>
    <n v="20"/>
    <n v="48"/>
    <n v="0"/>
    <s v="stim0"/>
    <s v="-210.0"/>
    <s v="239.0"/>
    <s v="Tue Oct  7 16:43:51 2025"/>
    <s v="The main experiment item"/>
    <b v="0"/>
    <x v="16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Lac"/>
    <n v="48"/>
    <n v="3"/>
    <n v="0"/>
    <n v="6"/>
    <s v="C:/Users/maxim/OneDrive/Documents/Maxime/L3 Miashs/subject-7.csv"/>
    <s v="legacy"/>
    <n v="7"/>
    <b v="0"/>
    <s v="Melodramatic Milgram"/>
    <s v="4.0.24"/>
    <n v="38"/>
    <n v="0"/>
    <s v="q"/>
    <s v="space"/>
    <s v="space"/>
    <s v="space"/>
    <s v="space"/>
    <s v="space"/>
    <s v="q"/>
    <s v="space"/>
    <n v="1"/>
    <n v="687"/>
    <n v="687"/>
    <n v="797.97619047619048"/>
    <n v="934.91477342355734"/>
    <x v="175"/>
    <n v="20575"/>
    <n v="2175"/>
    <n v="640"/>
    <n v="1764"/>
    <n v="7608"/>
    <n v="687"/>
    <n v="22744"/>
    <n v="1508"/>
    <n v="2"/>
    <s v="legacy"/>
    <n v="1024"/>
    <n v="2"/>
    <n v="48000"/>
    <n v="-16"/>
    <s v="experiment"/>
    <x v="14"/>
    <s v="odd"/>
    <n v="243021"/>
    <n v="240844"/>
    <n v="10065"/>
    <n v="628798"/>
    <n v="630813"/>
    <n v="240817"/>
    <n v="628798"/>
    <n v="239304"/>
    <s v="NA"/>
    <n v="235359"/>
    <n v="169144"/>
    <n v="192837"/>
    <n v="2456"/>
    <n v="2445"/>
    <n v="628046"/>
    <n v="169143"/>
    <n v="169143"/>
    <n v="2455"/>
    <n v="634403"/>
    <n v="632813"/>
    <n v="635092"/>
    <n v="169785"/>
    <n v="194601"/>
    <n v="170091"/>
    <n v="239304"/>
    <n v="237359"/>
    <n v="240814"/>
    <s v="NA"/>
    <n v="634403"/>
    <n v="235355"/>
    <n v="628045"/>
    <n v="263596"/>
    <s v="kosslyn_1978"/>
    <n v="48"/>
    <s v="57261.0"/>
    <n v="49"/>
    <s v="possible"/>
    <s v="yes"/>
    <n v="1024"/>
    <n v="-190"/>
    <n v="264"/>
  </r>
  <r>
    <n v="98"/>
    <n v="98"/>
    <n v="1163"/>
    <n v="116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49"/>
    <n v="49"/>
    <n v="2"/>
    <n v="49"/>
    <n v="20"/>
    <n v="0"/>
    <n v="20"/>
    <n v="2"/>
    <n v="2"/>
    <n v="0"/>
    <n v="0"/>
    <n v="49"/>
    <n v="2"/>
    <n v="2"/>
    <n v="0"/>
    <n v="49"/>
    <n v="49"/>
    <n v="70"/>
    <n v="2"/>
    <n v="2"/>
    <n v="2"/>
    <n v="20"/>
    <n v="20"/>
    <n v="20"/>
    <n v="2"/>
    <n v="49"/>
    <n v="20"/>
    <n v="49"/>
    <n v="0"/>
    <s v="stim0"/>
    <s v="-210.0"/>
    <s v="239.0"/>
    <s v="Tue Oct  7 16:43:51 2025"/>
    <s v="The main experiment item"/>
    <b v="0"/>
    <x v="17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puits"/>
    <n v="49"/>
    <n v="3"/>
    <n v="0"/>
    <n v="6"/>
    <s v="C:/Users/maxim/OneDrive/Documents/Maxime/L3 Miashs/subject-7.csv"/>
    <s v="legacy"/>
    <n v="7"/>
    <b v="0"/>
    <s v="Melodramatic Milgram"/>
    <s v="4.0.24"/>
    <n v="33"/>
    <n v="0"/>
    <s v="q"/>
    <s v="space"/>
    <s v="space"/>
    <s v="space"/>
    <s v="space"/>
    <s v="space"/>
    <s v="q"/>
    <s v="space"/>
    <n v="1"/>
    <n v="935"/>
    <n v="935"/>
    <n v="797.97619047619048"/>
    <n v="934.91477342355734"/>
    <x v="503"/>
    <n v="20575"/>
    <n v="2175"/>
    <n v="640"/>
    <n v="1764"/>
    <n v="7608"/>
    <n v="935"/>
    <n v="22744"/>
    <n v="1508"/>
    <n v="2"/>
    <s v="legacy"/>
    <n v="1024"/>
    <n v="2"/>
    <n v="48000"/>
    <n v="-16"/>
    <s v="experiment"/>
    <x v="14"/>
    <s v="odd"/>
    <n v="243021"/>
    <n v="240844"/>
    <n v="10065"/>
    <n v="635876"/>
    <n v="638002"/>
    <n v="240817"/>
    <n v="635876"/>
    <n v="239304"/>
    <s v="NA"/>
    <n v="235359"/>
    <n v="169144"/>
    <n v="192837"/>
    <n v="2456"/>
    <n v="2445"/>
    <n v="635125"/>
    <n v="169143"/>
    <n v="169143"/>
    <n v="2455"/>
    <n v="641763"/>
    <n v="640003"/>
    <n v="642699"/>
    <n v="169785"/>
    <n v="194601"/>
    <n v="170091"/>
    <n v="239304"/>
    <n v="237359"/>
    <n v="240814"/>
    <s v="NA"/>
    <n v="641763"/>
    <n v="235355"/>
    <n v="635124"/>
    <n v="263596"/>
    <s v="kosslyn_1978"/>
    <n v="49"/>
    <s v="58196.0"/>
    <n v="50"/>
    <s v="possible"/>
    <s v="yes"/>
    <n v="1024"/>
    <n v="-190"/>
    <n v="264"/>
  </r>
  <r>
    <n v="98"/>
    <n v="98"/>
    <n v="1145"/>
    <n v="114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0"/>
    <n v="50"/>
    <n v="2"/>
    <n v="50"/>
    <n v="20"/>
    <n v="0"/>
    <n v="20"/>
    <n v="2"/>
    <n v="2"/>
    <n v="0"/>
    <n v="0"/>
    <n v="50"/>
    <n v="2"/>
    <n v="2"/>
    <n v="0"/>
    <n v="50"/>
    <n v="50"/>
    <n v="71"/>
    <n v="2"/>
    <n v="2"/>
    <n v="2"/>
    <n v="20"/>
    <n v="20"/>
    <n v="20"/>
    <n v="2"/>
    <n v="50"/>
    <n v="20"/>
    <n v="50"/>
    <n v="0"/>
    <s v="stim0"/>
    <s v="-210.0"/>
    <s v="239.0"/>
    <s v="Tue Oct  7 16:43:51 2025"/>
    <s v="The main experiment item"/>
    <b v="0"/>
    <x v="1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Herbe"/>
    <n v="50"/>
    <n v="3"/>
    <n v="0"/>
    <n v="6"/>
    <s v="C:/Users/maxim/OneDrive/Documents/Maxime/L3 Miashs/subject-7.csv"/>
    <s v="legacy"/>
    <n v="7"/>
    <b v="0"/>
    <s v="Melodramatic Milgram"/>
    <s v="4.0.24"/>
    <n v="11"/>
    <n v="0"/>
    <s v="q"/>
    <s v="space"/>
    <s v="space"/>
    <s v="space"/>
    <s v="space"/>
    <s v="space"/>
    <s v="q"/>
    <s v="space"/>
    <n v="1"/>
    <n v="246"/>
    <n v="246"/>
    <n v="797.97619047619048"/>
    <n v="934.91477342355734"/>
    <x v="504"/>
    <n v="20575"/>
    <n v="2175"/>
    <n v="640"/>
    <n v="1764"/>
    <n v="7608"/>
    <n v="246"/>
    <n v="22744"/>
    <n v="1508"/>
    <n v="2"/>
    <s v="legacy"/>
    <n v="1024"/>
    <n v="2"/>
    <n v="48000"/>
    <n v="-16"/>
    <s v="experiment"/>
    <x v="14"/>
    <s v="odd"/>
    <n v="243021"/>
    <n v="240844"/>
    <n v="10065"/>
    <n v="643484"/>
    <n v="645173"/>
    <n v="240817"/>
    <n v="643484"/>
    <n v="239304"/>
    <s v="NA"/>
    <n v="235359"/>
    <n v="169144"/>
    <n v="192837"/>
    <n v="2456"/>
    <n v="2445"/>
    <n v="642733"/>
    <n v="169143"/>
    <n v="169143"/>
    <n v="2455"/>
    <n v="649123"/>
    <n v="647173"/>
    <n v="649370"/>
    <n v="169785"/>
    <n v="194601"/>
    <n v="170091"/>
    <n v="239304"/>
    <n v="237359"/>
    <n v="240814"/>
    <s v="NA"/>
    <n v="649123"/>
    <n v="235355"/>
    <n v="642732"/>
    <n v="263596"/>
    <s v="kosslyn_1978"/>
    <n v="50"/>
    <s v="58442.0"/>
    <n v="51"/>
    <s v="possible"/>
    <s v="yes"/>
    <n v="1024"/>
    <n v="-190"/>
    <n v="264"/>
  </r>
  <r>
    <n v="98"/>
    <n v="98"/>
    <n v="1130"/>
    <n v="113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1"/>
    <n v="51"/>
    <n v="2"/>
    <n v="51"/>
    <n v="20"/>
    <n v="0"/>
    <n v="20"/>
    <n v="2"/>
    <n v="2"/>
    <n v="0"/>
    <n v="0"/>
    <n v="51"/>
    <n v="2"/>
    <n v="2"/>
    <n v="0"/>
    <n v="51"/>
    <n v="51"/>
    <n v="72"/>
    <n v="2"/>
    <n v="2"/>
    <n v="2"/>
    <n v="20"/>
    <n v="20"/>
    <n v="20"/>
    <n v="2"/>
    <n v="51"/>
    <n v="20"/>
    <n v="51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Colline"/>
    <n v="51"/>
    <n v="3"/>
    <n v="0"/>
    <n v="6"/>
    <s v="C:/Users/maxim/OneDrive/Documents/Maxime/L3 Miashs/subject-7.csv"/>
    <s v="legacy"/>
    <n v="7"/>
    <b v="0"/>
    <s v="Melodramatic Milgram"/>
    <s v="4.0.24"/>
    <n v="56"/>
    <n v="0"/>
    <s v="m"/>
    <s v="space"/>
    <s v="space"/>
    <s v="space"/>
    <s v="space"/>
    <s v="space"/>
    <s v="m"/>
    <s v="space"/>
    <n v="1"/>
    <n v="351"/>
    <s v="-"/>
    <n v="797.97619047619048"/>
    <n v="934.91477342355734"/>
    <x v="1"/>
    <n v="20575"/>
    <n v="2175"/>
    <n v="640"/>
    <n v="1764"/>
    <n v="7608"/>
    <n v="351"/>
    <n v="22744"/>
    <n v="1508"/>
    <n v="2"/>
    <s v="legacy"/>
    <n v="1024"/>
    <n v="2"/>
    <n v="48000"/>
    <n v="-16"/>
    <s v="experiment"/>
    <x v="14"/>
    <s v="odd"/>
    <n v="243021"/>
    <n v="240844"/>
    <n v="10065"/>
    <n v="650151"/>
    <n v="651912"/>
    <n v="240817"/>
    <n v="650151"/>
    <n v="239304"/>
    <s v="NA"/>
    <n v="235359"/>
    <n v="169144"/>
    <n v="192837"/>
    <n v="2456"/>
    <n v="2445"/>
    <n v="649399"/>
    <n v="169143"/>
    <n v="169143"/>
    <n v="2455"/>
    <n v="655673"/>
    <n v="653913"/>
    <n v="656024"/>
    <n v="169785"/>
    <n v="194601"/>
    <n v="170091"/>
    <n v="239304"/>
    <n v="237359"/>
    <n v="240814"/>
    <s v="NA"/>
    <n v="655672"/>
    <n v="235355"/>
    <n v="649398"/>
    <n v="263596"/>
    <s v="kosslyn_1978"/>
    <n v="51"/>
    <s v="58793.0"/>
    <n v="52"/>
    <s v="impossible"/>
    <s v="yes"/>
    <n v="1024"/>
    <n v="-190"/>
    <n v="264"/>
  </r>
  <r>
    <n v="98"/>
    <n v="98"/>
    <n v="1111"/>
    <n v="111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2"/>
    <n v="52"/>
    <n v="2"/>
    <n v="52"/>
    <n v="20"/>
    <n v="0"/>
    <n v="20"/>
    <n v="2"/>
    <n v="2"/>
    <n v="0"/>
    <n v="0"/>
    <n v="52"/>
    <n v="2"/>
    <n v="2"/>
    <n v="0"/>
    <n v="52"/>
    <n v="52"/>
    <n v="73"/>
    <n v="2"/>
    <n v="2"/>
    <n v="2"/>
    <n v="20"/>
    <n v="20"/>
    <n v="20"/>
    <n v="2"/>
    <n v="52"/>
    <n v="20"/>
    <n v="52"/>
    <n v="0"/>
    <s v="stim0"/>
    <s v="-210.0"/>
    <s v="239.0"/>
    <s v="Tue Oct  7 16:43:51 2025"/>
    <s v="The main experiment item"/>
    <b v="0"/>
    <x v="15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Sable"/>
    <n v="52"/>
    <n v="3"/>
    <n v="0"/>
    <n v="6"/>
    <s v="C:/Users/maxim/OneDrive/Documents/Maxime/L3 Miashs/subject-7.csv"/>
    <s v="legacy"/>
    <n v="7"/>
    <b v="0"/>
    <s v="Melodramatic Milgram"/>
    <s v="4.0.24"/>
    <n v="5"/>
    <n v="0"/>
    <s v="q"/>
    <s v="space"/>
    <s v="space"/>
    <s v="space"/>
    <s v="space"/>
    <s v="space"/>
    <s v="q"/>
    <s v="space"/>
    <n v="1"/>
    <n v="99"/>
    <n v="99"/>
    <n v="797.97619047619048"/>
    <n v="934.91477342355734"/>
    <x v="505"/>
    <n v="20575"/>
    <n v="2175"/>
    <n v="640"/>
    <n v="1764"/>
    <n v="7608"/>
    <n v="99"/>
    <n v="22744"/>
    <n v="1508"/>
    <n v="2"/>
    <s v="legacy"/>
    <n v="1024"/>
    <n v="2"/>
    <n v="48000"/>
    <n v="-16"/>
    <s v="experiment"/>
    <x v="14"/>
    <s v="odd"/>
    <n v="243021"/>
    <n v="240844"/>
    <n v="10065"/>
    <n v="656811"/>
    <n v="658763"/>
    <n v="240817"/>
    <n v="656811"/>
    <n v="239304"/>
    <s v="NA"/>
    <n v="235359"/>
    <n v="169144"/>
    <n v="192837"/>
    <n v="2456"/>
    <n v="2445"/>
    <n v="656059"/>
    <n v="169143"/>
    <n v="169143"/>
    <n v="2455"/>
    <n v="662773"/>
    <n v="660763"/>
    <n v="662872"/>
    <n v="169785"/>
    <n v="194601"/>
    <n v="170091"/>
    <n v="239304"/>
    <n v="237359"/>
    <n v="240814"/>
    <s v="NA"/>
    <n v="662773"/>
    <n v="235355"/>
    <n v="656058"/>
    <n v="263596"/>
    <s v="kosslyn_1978"/>
    <n v="52"/>
    <s v="58892.0"/>
    <n v="53"/>
    <s v="possible"/>
    <s v="yes"/>
    <n v="1024"/>
    <n v="-190"/>
    <n v="264"/>
  </r>
  <r>
    <n v="98"/>
    <n v="98"/>
    <n v="1100"/>
    <n v="1100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3"/>
    <n v="53"/>
    <n v="2"/>
    <n v="53"/>
    <n v="20"/>
    <n v="0"/>
    <n v="20"/>
    <n v="2"/>
    <n v="2"/>
    <n v="0"/>
    <n v="0"/>
    <n v="53"/>
    <n v="2"/>
    <n v="2"/>
    <n v="0"/>
    <n v="53"/>
    <n v="53"/>
    <n v="74"/>
    <n v="2"/>
    <n v="2"/>
    <n v="2"/>
    <n v="20"/>
    <n v="20"/>
    <n v="20"/>
    <n v="2"/>
    <n v="53"/>
    <n v="20"/>
    <n v="53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tour"/>
    <n v="53"/>
    <n v="3"/>
    <n v="0"/>
    <n v="6"/>
    <s v="C:/Users/maxim/OneDrive/Documents/Maxime/L3 Miashs/subject-7.csv"/>
    <s v="legacy"/>
    <n v="7"/>
    <b v="0"/>
    <s v="Melodramatic Milgram"/>
    <s v="4.0.24"/>
    <n v="66"/>
    <n v="0"/>
    <s v="m"/>
    <s v="space"/>
    <s v="space"/>
    <s v="space"/>
    <s v="space"/>
    <s v="space"/>
    <s v="m"/>
    <s v="space"/>
    <n v="1"/>
    <n v="530"/>
    <s v="-"/>
    <n v="797.97619047619048"/>
    <n v="934.91477342355734"/>
    <x v="1"/>
    <n v="20575"/>
    <n v="2175"/>
    <n v="640"/>
    <n v="1764"/>
    <n v="7608"/>
    <n v="530"/>
    <n v="22744"/>
    <n v="1508"/>
    <n v="2"/>
    <s v="legacy"/>
    <n v="1024"/>
    <n v="2"/>
    <n v="48000"/>
    <n v="-16"/>
    <s v="experiment"/>
    <x v="14"/>
    <s v="odd"/>
    <n v="243021"/>
    <n v="240844"/>
    <n v="10065"/>
    <n v="663653"/>
    <n v="665423"/>
    <n v="240817"/>
    <n v="663653"/>
    <n v="239304"/>
    <s v="NA"/>
    <n v="235359"/>
    <n v="169144"/>
    <n v="192837"/>
    <n v="2456"/>
    <n v="2445"/>
    <n v="662900"/>
    <n v="169143"/>
    <n v="169143"/>
    <n v="2455"/>
    <n v="668723"/>
    <n v="667423"/>
    <n v="669254"/>
    <n v="169785"/>
    <n v="194601"/>
    <n v="170091"/>
    <n v="239304"/>
    <n v="237359"/>
    <n v="240814"/>
    <s v="NA"/>
    <n v="668722"/>
    <n v="235355"/>
    <n v="662899"/>
    <n v="263596"/>
    <s v="kosslyn_1978"/>
    <n v="53"/>
    <s v="59422.0"/>
    <n v="54"/>
    <s v="impossible"/>
    <s v="yes"/>
    <n v="1024"/>
    <n v="-190"/>
    <n v="264"/>
  </r>
  <r>
    <n v="98"/>
    <n v="98"/>
    <n v="1084"/>
    <n v="10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4"/>
    <n v="54"/>
    <n v="2"/>
    <n v="54"/>
    <n v="20"/>
    <n v="0"/>
    <n v="20"/>
    <n v="2"/>
    <n v="2"/>
    <n v="0"/>
    <n v="0"/>
    <n v="54"/>
    <n v="2"/>
    <n v="2"/>
    <n v="0"/>
    <n v="54"/>
    <n v="54"/>
    <n v="75"/>
    <n v="2"/>
    <n v="2"/>
    <n v="2"/>
    <n v="20"/>
    <n v="20"/>
    <n v="20"/>
    <n v="2"/>
    <n v="54"/>
    <n v="20"/>
    <n v="54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vallee"/>
    <n v="54"/>
    <n v="3"/>
    <n v="0"/>
    <n v="6"/>
    <s v="C:/Users/maxim/OneDrive/Documents/Maxime/L3 Miashs/subject-7.csv"/>
    <s v="legacy"/>
    <n v="7"/>
    <b v="0"/>
    <s v="Melodramatic Milgram"/>
    <s v="4.0.24"/>
    <n v="43"/>
    <n v="0"/>
    <s v="m"/>
    <s v="space"/>
    <s v="space"/>
    <s v="space"/>
    <s v="space"/>
    <s v="space"/>
    <s v="m"/>
    <s v="space"/>
    <n v="1"/>
    <n v="237"/>
    <s v="-"/>
    <n v="797.97619047619048"/>
    <n v="934.91477342355734"/>
    <x v="1"/>
    <n v="20575"/>
    <n v="2175"/>
    <n v="640"/>
    <n v="1764"/>
    <n v="7608"/>
    <n v="237"/>
    <n v="22744"/>
    <n v="1508"/>
    <n v="2"/>
    <s v="legacy"/>
    <n v="1024"/>
    <n v="2"/>
    <n v="48000"/>
    <n v="-16"/>
    <s v="experiment"/>
    <x v="14"/>
    <s v="odd"/>
    <n v="243021"/>
    <n v="240844"/>
    <n v="10065"/>
    <n v="670047"/>
    <n v="671992"/>
    <n v="240817"/>
    <n v="670047"/>
    <n v="239304"/>
    <s v="NA"/>
    <n v="235359"/>
    <n v="169144"/>
    <n v="192837"/>
    <n v="2456"/>
    <n v="2445"/>
    <n v="669295"/>
    <n v="169143"/>
    <n v="169143"/>
    <n v="2455"/>
    <n v="675872"/>
    <n v="673993"/>
    <n v="676110"/>
    <n v="169785"/>
    <n v="194601"/>
    <n v="170091"/>
    <n v="239304"/>
    <n v="237359"/>
    <n v="240814"/>
    <s v="NA"/>
    <n v="675872"/>
    <n v="235355"/>
    <n v="669294"/>
    <n v="263596"/>
    <s v="kosslyn_1978"/>
    <n v="54"/>
    <s v="59659.0"/>
    <n v="55"/>
    <s v="impossible"/>
    <s v="yes"/>
    <n v="1024"/>
    <n v="-190"/>
    <n v="264"/>
  </r>
  <r>
    <n v="98"/>
    <n v="98"/>
    <n v="1066"/>
    <n v="106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5"/>
    <n v="55"/>
    <n v="2"/>
    <n v="55"/>
    <n v="20"/>
    <n v="0"/>
    <n v="20"/>
    <n v="2"/>
    <n v="2"/>
    <n v="0"/>
    <n v="0"/>
    <n v="55"/>
    <n v="2"/>
    <n v="2"/>
    <n v="0"/>
    <n v="55"/>
    <n v="55"/>
    <n v="76"/>
    <n v="2"/>
    <n v="2"/>
    <n v="2"/>
    <n v="20"/>
    <n v="20"/>
    <n v="20"/>
    <n v="2"/>
    <n v="55"/>
    <n v="20"/>
    <n v="55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grotte"/>
    <n v="55"/>
    <n v="3"/>
    <n v="0"/>
    <n v="6"/>
    <s v="C:/Users/maxim/OneDrive/Documents/Maxime/L3 Miashs/subject-7.csv"/>
    <s v="legacy"/>
    <n v="7"/>
    <b v="0"/>
    <s v="Melodramatic Milgram"/>
    <s v="4.0.24"/>
    <n v="62"/>
    <n v="0"/>
    <s v="m"/>
    <s v="space"/>
    <s v="space"/>
    <s v="space"/>
    <s v="space"/>
    <s v="space"/>
    <s v="m"/>
    <s v="space"/>
    <n v="1"/>
    <n v="76"/>
    <s v="-"/>
    <n v="797.97619047619048"/>
    <n v="934.91477342355734"/>
    <x v="1"/>
    <n v="20575"/>
    <n v="2175"/>
    <n v="640"/>
    <n v="1764"/>
    <n v="7608"/>
    <n v="76"/>
    <n v="22744"/>
    <n v="1508"/>
    <n v="2"/>
    <s v="legacy"/>
    <n v="1024"/>
    <n v="2"/>
    <n v="48000"/>
    <n v="-16"/>
    <s v="experiment"/>
    <x v="14"/>
    <s v="odd"/>
    <n v="243021"/>
    <n v="240844"/>
    <n v="10065"/>
    <n v="676896"/>
    <n v="678922"/>
    <n v="240817"/>
    <n v="676896"/>
    <n v="239304"/>
    <s v="NA"/>
    <n v="235359"/>
    <n v="169144"/>
    <n v="192837"/>
    <n v="2456"/>
    <n v="2445"/>
    <n v="676145"/>
    <n v="169143"/>
    <n v="169143"/>
    <n v="2455"/>
    <n v="682482"/>
    <n v="680923"/>
    <n v="682559"/>
    <n v="169785"/>
    <n v="194601"/>
    <n v="170091"/>
    <n v="239304"/>
    <n v="237359"/>
    <n v="240814"/>
    <s v="NA"/>
    <n v="682482"/>
    <n v="235355"/>
    <n v="676143"/>
    <n v="263596"/>
    <s v="kosslyn_1978"/>
    <n v="55"/>
    <s v="59735.0"/>
    <n v="56"/>
    <s v="impossible"/>
    <s v="yes"/>
    <n v="1024"/>
    <n v="-190"/>
    <n v="264"/>
  </r>
  <r>
    <n v="98"/>
    <n v="98"/>
    <n v="1062"/>
    <n v="106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6"/>
    <n v="56"/>
    <n v="2"/>
    <n v="56"/>
    <n v="20"/>
    <n v="0"/>
    <n v="20"/>
    <n v="2"/>
    <n v="2"/>
    <n v="0"/>
    <n v="0"/>
    <n v="56"/>
    <n v="2"/>
    <n v="2"/>
    <n v="0"/>
    <n v="56"/>
    <n v="56"/>
    <n v="77"/>
    <n v="2"/>
    <n v="2"/>
    <n v="2"/>
    <n v="20"/>
    <n v="20"/>
    <n v="20"/>
    <n v="2"/>
    <n v="56"/>
    <n v="20"/>
    <n v="56"/>
    <n v="0"/>
    <s v="stim0"/>
    <s v="-210.0"/>
    <s v="239.0"/>
    <s v="Tue Oct  7 16:43:51 2025"/>
    <s v="The main experiment item"/>
    <b v="0"/>
    <x v="7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Herbe"/>
    <n v="56"/>
    <n v="3"/>
    <n v="0"/>
    <n v="6"/>
    <s v="C:/Users/maxim/OneDrive/Documents/Maxime/L3 Miashs/subject-7.csv"/>
    <s v="legacy"/>
    <n v="7"/>
    <b v="0"/>
    <s v="Melodramatic Milgram"/>
    <s v="4.0.24"/>
    <n v="20"/>
    <n v="0"/>
    <s v="q"/>
    <s v="space"/>
    <s v="space"/>
    <s v="space"/>
    <s v="space"/>
    <s v="space"/>
    <s v="q"/>
    <s v="space"/>
    <n v="1"/>
    <n v="822"/>
    <n v="822"/>
    <n v="797.97619047619048"/>
    <n v="934.91477342355734"/>
    <x v="347"/>
    <n v="20575"/>
    <n v="2175"/>
    <n v="640"/>
    <n v="1764"/>
    <n v="7608"/>
    <n v="822"/>
    <n v="22744"/>
    <n v="1508"/>
    <n v="2"/>
    <s v="legacy"/>
    <n v="1024"/>
    <n v="2"/>
    <n v="48000"/>
    <n v="-16"/>
    <s v="experiment"/>
    <x v="14"/>
    <s v="odd"/>
    <n v="243021"/>
    <n v="240844"/>
    <n v="10065"/>
    <n v="683339"/>
    <n v="685342"/>
    <n v="240817"/>
    <n v="683339"/>
    <n v="239304"/>
    <s v="NA"/>
    <n v="235359"/>
    <n v="169144"/>
    <n v="192837"/>
    <n v="2456"/>
    <n v="2445"/>
    <n v="682588"/>
    <n v="169143"/>
    <n v="169143"/>
    <n v="2455"/>
    <n v="689292"/>
    <n v="687342"/>
    <n v="690115"/>
    <n v="169785"/>
    <n v="194601"/>
    <n v="170091"/>
    <n v="239304"/>
    <n v="237359"/>
    <n v="240814"/>
    <s v="NA"/>
    <n v="689292"/>
    <n v="235355"/>
    <n v="682587"/>
    <n v="263596"/>
    <s v="kosslyn_1978"/>
    <n v="56"/>
    <s v="60557.0"/>
    <n v="57"/>
    <s v="possible"/>
    <s v="yes"/>
    <n v="1024"/>
    <n v="-190"/>
    <n v="264"/>
  </r>
  <r>
    <n v="98"/>
    <n v="98"/>
    <n v="1068"/>
    <n v="106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57"/>
    <n v="57"/>
    <n v="2"/>
    <n v="57"/>
    <n v="20"/>
    <n v="0"/>
    <n v="20"/>
    <n v="2"/>
    <n v="2"/>
    <n v="0"/>
    <n v="0"/>
    <n v="57"/>
    <n v="2"/>
    <n v="2"/>
    <n v="0"/>
    <n v="57"/>
    <n v="57"/>
    <n v="78"/>
    <n v="2"/>
    <n v="2"/>
    <n v="2"/>
    <n v="20"/>
    <n v="20"/>
    <n v="20"/>
    <n v="2"/>
    <n v="57"/>
    <n v="20"/>
    <n v="57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Ruisseau"/>
    <n v="57"/>
    <n v="3"/>
    <n v="0"/>
    <n v="6"/>
    <s v="C:/Users/maxim/OneDrive/Documents/Maxime/L3 Miashs/subject-7.csv"/>
    <s v="legacy"/>
    <n v="7"/>
    <b v="0"/>
    <s v="Melodramatic Milgram"/>
    <s v="4.0.24"/>
    <n v="46"/>
    <n v="0"/>
    <s v="m"/>
    <s v="space"/>
    <s v="space"/>
    <s v="space"/>
    <s v="space"/>
    <s v="space"/>
    <s v="m"/>
    <s v="space"/>
    <n v="1"/>
    <n v="1418"/>
    <s v="-"/>
    <n v="797.97619047619048"/>
    <n v="934.91477342355734"/>
    <x v="1"/>
    <n v="20575"/>
    <n v="2175"/>
    <n v="640"/>
    <n v="1764"/>
    <n v="7608"/>
    <n v="1418"/>
    <n v="22744"/>
    <n v="1508"/>
    <n v="2"/>
    <s v="legacy"/>
    <n v="1024"/>
    <n v="2"/>
    <n v="48000"/>
    <n v="-16"/>
    <s v="experiment"/>
    <x v="14"/>
    <s v="odd"/>
    <n v="243021"/>
    <n v="240844"/>
    <n v="10065"/>
    <n v="690896"/>
    <n v="692852"/>
    <n v="240817"/>
    <n v="690896"/>
    <n v="239304"/>
    <s v="NA"/>
    <n v="235359"/>
    <n v="169144"/>
    <n v="192837"/>
    <n v="2456"/>
    <n v="2445"/>
    <n v="690144"/>
    <n v="169143"/>
    <n v="169143"/>
    <n v="2455"/>
    <n v="696542"/>
    <n v="694852"/>
    <n v="697961"/>
    <n v="169785"/>
    <n v="194601"/>
    <n v="170091"/>
    <n v="239304"/>
    <n v="237359"/>
    <n v="240814"/>
    <s v="NA"/>
    <n v="696542"/>
    <n v="235355"/>
    <n v="690143"/>
    <n v="263596"/>
    <s v="kosslyn_1978"/>
    <n v="57"/>
    <s v="61975.0"/>
    <n v="58"/>
    <s v="impossible"/>
    <s v="yes"/>
    <n v="1024"/>
    <n v="-190"/>
    <n v="264"/>
  </r>
  <r>
    <n v="98"/>
    <n v="98"/>
    <n v="1056"/>
    <n v="105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8"/>
    <n v="58"/>
    <n v="2"/>
    <n v="58"/>
    <n v="20"/>
    <n v="0"/>
    <n v="20"/>
    <n v="2"/>
    <n v="2"/>
    <n v="0"/>
    <n v="0"/>
    <n v="58"/>
    <n v="2"/>
    <n v="2"/>
    <n v="0"/>
    <n v="58"/>
    <n v="58"/>
    <n v="79"/>
    <n v="2"/>
    <n v="2"/>
    <n v="2"/>
    <n v="20"/>
    <n v="20"/>
    <n v="20"/>
    <n v="2"/>
    <n v="58"/>
    <n v="20"/>
    <n v="58"/>
    <n v="0"/>
    <s v="stim0"/>
    <s v="-210.0"/>
    <s v="239.0"/>
    <s v="Tue Oct  7 16:43:51 2025"/>
    <s v="The main experiment item"/>
    <b v="0"/>
    <x v="13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Sable"/>
    <n v="58"/>
    <n v="3"/>
    <n v="0"/>
    <n v="6"/>
    <s v="C:/Users/maxim/OneDrive/Documents/Maxime/L3 Miashs/subject-7.csv"/>
    <s v="legacy"/>
    <n v="7"/>
    <b v="0"/>
    <s v="Melodramatic Milgram"/>
    <s v="4.0.24"/>
    <n v="14"/>
    <n v="0"/>
    <s v="q"/>
    <s v="space"/>
    <s v="space"/>
    <s v="space"/>
    <s v="space"/>
    <s v="space"/>
    <s v="q"/>
    <s v="space"/>
    <n v="1"/>
    <n v="354"/>
    <n v="354"/>
    <n v="797.97619047619048"/>
    <n v="934.91477342355734"/>
    <x v="506"/>
    <n v="20575"/>
    <n v="2175"/>
    <n v="640"/>
    <n v="1764"/>
    <n v="7608"/>
    <n v="354"/>
    <n v="22744"/>
    <n v="1508"/>
    <n v="2"/>
    <s v="legacy"/>
    <n v="1024"/>
    <n v="2"/>
    <n v="48000"/>
    <n v="-16"/>
    <s v="experiment"/>
    <x v="14"/>
    <s v="odd"/>
    <n v="243021"/>
    <n v="240844"/>
    <n v="10065"/>
    <n v="698741"/>
    <n v="700492"/>
    <n v="240817"/>
    <n v="698741"/>
    <n v="239304"/>
    <s v="NA"/>
    <n v="235359"/>
    <n v="169144"/>
    <n v="192837"/>
    <n v="2456"/>
    <n v="2445"/>
    <n v="697989"/>
    <n v="169143"/>
    <n v="169143"/>
    <n v="2455"/>
    <n v="704522"/>
    <n v="702492"/>
    <n v="704877"/>
    <n v="169785"/>
    <n v="194601"/>
    <n v="170091"/>
    <n v="239304"/>
    <n v="237359"/>
    <n v="240814"/>
    <s v="NA"/>
    <n v="704522"/>
    <n v="235355"/>
    <n v="697988"/>
    <n v="263596"/>
    <s v="kosslyn_1978"/>
    <n v="58"/>
    <s v="62329.0"/>
    <n v="59"/>
    <s v="possible"/>
    <s v="yes"/>
    <n v="1024"/>
    <n v="-190"/>
    <n v="264"/>
  </r>
  <r>
    <n v="98"/>
    <n v="98"/>
    <n v="1041"/>
    <n v="104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59"/>
    <n v="59"/>
    <n v="2"/>
    <n v="59"/>
    <n v="20"/>
    <n v="0"/>
    <n v="20"/>
    <n v="2"/>
    <n v="2"/>
    <n v="0"/>
    <n v="0"/>
    <n v="59"/>
    <n v="2"/>
    <n v="2"/>
    <n v="0"/>
    <n v="59"/>
    <n v="59"/>
    <n v="80"/>
    <n v="2"/>
    <n v="2"/>
    <n v="2"/>
    <n v="20"/>
    <n v="20"/>
    <n v="20"/>
    <n v="2"/>
    <n v="59"/>
    <n v="20"/>
    <n v="59"/>
    <n v="0"/>
    <s v="stim0"/>
    <s v="-210.0"/>
    <s v="239.0"/>
    <s v="Tue Oct  7 16:43:51 2025"/>
    <s v="The main experiment item"/>
    <b v="0"/>
    <x v="11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Herbe"/>
    <n v="59"/>
    <n v="3"/>
    <n v="0"/>
    <n v="6"/>
    <s v="C:/Users/maxim/OneDrive/Documents/Maxime/L3 Miashs/subject-7.csv"/>
    <s v="legacy"/>
    <n v="7"/>
    <b v="0"/>
    <s v="Melodramatic Milgram"/>
    <s v="4.0.24"/>
    <n v="42"/>
    <n v="0"/>
    <s v="q"/>
    <s v="space"/>
    <s v="space"/>
    <s v="space"/>
    <s v="space"/>
    <s v="space"/>
    <s v="q"/>
    <s v="space"/>
    <n v="1"/>
    <n v="179"/>
    <n v="179"/>
    <n v="797.97619047619048"/>
    <n v="934.91477342355734"/>
    <x v="507"/>
    <n v="20575"/>
    <n v="2175"/>
    <n v="640"/>
    <n v="1764"/>
    <n v="7608"/>
    <n v="179"/>
    <n v="22744"/>
    <n v="1508"/>
    <n v="2"/>
    <s v="legacy"/>
    <n v="1024"/>
    <n v="2"/>
    <n v="48000"/>
    <n v="-16"/>
    <s v="experiment"/>
    <x v="14"/>
    <s v="odd"/>
    <n v="243021"/>
    <n v="240844"/>
    <n v="10065"/>
    <n v="705658"/>
    <n v="707782"/>
    <n v="240817"/>
    <n v="705658"/>
    <n v="239304"/>
    <s v="NA"/>
    <n v="235359"/>
    <n v="169144"/>
    <n v="192837"/>
    <n v="2456"/>
    <n v="2445"/>
    <n v="704907"/>
    <n v="169143"/>
    <n v="169143"/>
    <n v="2455"/>
    <n v="711732"/>
    <n v="709783"/>
    <n v="711911"/>
    <n v="169785"/>
    <n v="194601"/>
    <n v="170091"/>
    <n v="239304"/>
    <n v="237359"/>
    <n v="240814"/>
    <s v="NA"/>
    <n v="711732"/>
    <n v="235355"/>
    <n v="704906"/>
    <n v="263596"/>
    <s v="kosslyn_1978"/>
    <n v="59"/>
    <s v="62508.0"/>
    <n v="60"/>
    <s v="possible"/>
    <s v="yes"/>
    <n v="1024"/>
    <n v="-190"/>
    <n v="264"/>
  </r>
  <r>
    <n v="98"/>
    <n v="98"/>
    <n v="1031"/>
    <n v="1031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0"/>
    <n v="60"/>
    <n v="2"/>
    <n v="60"/>
    <n v="20"/>
    <n v="0"/>
    <n v="20"/>
    <n v="2"/>
    <n v="2"/>
    <n v="0"/>
    <n v="0"/>
    <n v="60"/>
    <n v="2"/>
    <n v="2"/>
    <n v="0"/>
    <n v="60"/>
    <n v="60"/>
    <n v="81"/>
    <n v="2"/>
    <n v="2"/>
    <n v="2"/>
    <n v="20"/>
    <n v="20"/>
    <n v="20"/>
    <n v="2"/>
    <n v="60"/>
    <n v="20"/>
    <n v="60"/>
    <n v="0"/>
    <s v="stim0"/>
    <s v="-210.0"/>
    <s v="239.0"/>
    <s v="Tue Oct  7 16:43:51 2025"/>
    <s v="The main experiment item"/>
    <b v="0"/>
    <x v="9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Lac"/>
    <n v="60"/>
    <n v="3"/>
    <n v="0"/>
    <n v="6"/>
    <s v="C:/Users/maxim/OneDrive/Documents/Maxime/L3 Miashs/subject-7.csv"/>
    <s v="legacy"/>
    <n v="7"/>
    <b v="0"/>
    <s v="Melodramatic Milgram"/>
    <s v="4.0.24"/>
    <n v="4"/>
    <n v="0"/>
    <s v="q"/>
    <s v="space"/>
    <s v="space"/>
    <s v="space"/>
    <s v="space"/>
    <s v="space"/>
    <s v="q"/>
    <s v="space"/>
    <n v="1"/>
    <n v="385"/>
    <n v="385"/>
    <n v="797.97619047619048"/>
    <n v="934.91477342355734"/>
    <x v="379"/>
    <n v="20575"/>
    <n v="2175"/>
    <n v="640"/>
    <n v="1764"/>
    <n v="7608"/>
    <n v="385"/>
    <n v="22744"/>
    <n v="1508"/>
    <n v="2"/>
    <s v="legacy"/>
    <n v="1024"/>
    <n v="2"/>
    <n v="48000"/>
    <n v="-16"/>
    <s v="experiment"/>
    <x v="14"/>
    <s v="odd"/>
    <n v="243021"/>
    <n v="240844"/>
    <n v="10065"/>
    <n v="712690"/>
    <n v="714632"/>
    <n v="240817"/>
    <n v="712690"/>
    <n v="239304"/>
    <s v="NA"/>
    <n v="235359"/>
    <n v="169144"/>
    <n v="192837"/>
    <n v="2456"/>
    <n v="2445"/>
    <n v="711939"/>
    <n v="169143"/>
    <n v="169143"/>
    <n v="2455"/>
    <n v="718223"/>
    <n v="716633"/>
    <n v="718609"/>
    <n v="169785"/>
    <n v="194601"/>
    <n v="170091"/>
    <n v="239304"/>
    <n v="237359"/>
    <n v="240814"/>
    <s v="NA"/>
    <n v="718223"/>
    <n v="235355"/>
    <n v="711939"/>
    <n v="263596"/>
    <s v="kosslyn_1978"/>
    <n v="60"/>
    <s v="62893.0"/>
    <n v="61"/>
    <s v="possible"/>
    <s v="yes"/>
    <n v="1024"/>
    <n v="-190"/>
    <n v="264"/>
  </r>
  <r>
    <n v="98"/>
    <n v="98"/>
    <n v="1028"/>
    <n v="102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1"/>
    <n v="61"/>
    <n v="2"/>
    <n v="61"/>
    <n v="20"/>
    <n v="0"/>
    <n v="20"/>
    <n v="2"/>
    <n v="2"/>
    <n v="0"/>
    <n v="0"/>
    <n v="61"/>
    <n v="2"/>
    <n v="2"/>
    <n v="0"/>
    <n v="61"/>
    <n v="61"/>
    <n v="82"/>
    <n v="2"/>
    <n v="2"/>
    <n v="2"/>
    <n v="20"/>
    <n v="20"/>
    <n v="20"/>
    <n v="2"/>
    <n v="61"/>
    <n v="20"/>
    <n v="61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vallee"/>
    <n v="61"/>
    <n v="3"/>
    <n v="0"/>
    <n v="6"/>
    <s v="C:/Users/maxim/OneDrive/Documents/Maxime/L3 Miashs/subject-7.csv"/>
    <s v="legacy"/>
    <n v="7"/>
    <b v="0"/>
    <s v="Melodramatic Milgram"/>
    <s v="4.0.24"/>
    <n v="58"/>
    <n v="0"/>
    <s v="m"/>
    <s v="space"/>
    <s v="space"/>
    <s v="space"/>
    <s v="space"/>
    <s v="space"/>
    <s v="m"/>
    <s v="space"/>
    <n v="1"/>
    <n v="898"/>
    <s v="-"/>
    <n v="797.97619047619048"/>
    <n v="934.91477342355734"/>
    <x v="1"/>
    <n v="20575"/>
    <n v="2175"/>
    <n v="640"/>
    <n v="1764"/>
    <n v="7608"/>
    <n v="898"/>
    <n v="22744"/>
    <n v="1508"/>
    <n v="2"/>
    <s v="legacy"/>
    <n v="1024"/>
    <n v="2"/>
    <n v="48000"/>
    <n v="-16"/>
    <s v="experiment"/>
    <x v="14"/>
    <s v="odd"/>
    <n v="243021"/>
    <n v="240844"/>
    <n v="10065"/>
    <n v="719390"/>
    <n v="720972"/>
    <n v="240817"/>
    <n v="719390"/>
    <n v="239304"/>
    <s v="NA"/>
    <n v="235359"/>
    <n v="169144"/>
    <n v="192837"/>
    <n v="2456"/>
    <n v="2445"/>
    <n v="718639"/>
    <n v="169143"/>
    <n v="169143"/>
    <n v="2455"/>
    <n v="724853"/>
    <n v="722972"/>
    <n v="725752"/>
    <n v="169785"/>
    <n v="194601"/>
    <n v="170091"/>
    <n v="239304"/>
    <n v="237359"/>
    <n v="240814"/>
    <s v="NA"/>
    <n v="724852"/>
    <n v="235355"/>
    <n v="718637"/>
    <n v="263596"/>
    <s v="kosslyn_1978"/>
    <n v="61"/>
    <s v="63791.0"/>
    <n v="62"/>
    <s v="impossible"/>
    <s v="yes"/>
    <n v="1024"/>
    <n v="-190"/>
    <n v="264"/>
  </r>
  <r>
    <n v="98"/>
    <n v="98"/>
    <n v="1024"/>
    <n v="1024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2"/>
    <n v="62"/>
    <n v="2"/>
    <n v="62"/>
    <n v="20"/>
    <n v="0"/>
    <n v="20"/>
    <n v="2"/>
    <n v="2"/>
    <n v="0"/>
    <n v="0"/>
    <n v="62"/>
    <n v="2"/>
    <n v="2"/>
    <n v="0"/>
    <n v="62"/>
    <n v="62"/>
    <n v="83"/>
    <n v="2"/>
    <n v="2"/>
    <n v="2"/>
    <n v="20"/>
    <n v="20"/>
    <n v="20"/>
    <n v="2"/>
    <n v="62"/>
    <n v="20"/>
    <n v="62"/>
    <n v="0"/>
    <s v="stim0"/>
    <s v="-210.0"/>
    <s v="239.0"/>
    <s v="Tue Oct  7 16:43:51 2025"/>
    <s v="The main experiment item"/>
    <b v="0"/>
    <x v="20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Sable"/>
    <n v="62"/>
    <n v="3"/>
    <n v="0"/>
    <n v="6"/>
    <s v="C:/Users/maxim/OneDrive/Documents/Maxime/L3 Miashs/subject-7.csv"/>
    <s v="legacy"/>
    <n v="7"/>
    <b v="0"/>
    <s v="Melodramatic Milgram"/>
    <s v="4.0.24"/>
    <n v="40"/>
    <n v="0"/>
    <s v="q"/>
    <s v="space"/>
    <s v="space"/>
    <s v="space"/>
    <s v="space"/>
    <s v="space"/>
    <s v="q"/>
    <s v="space"/>
    <n v="1"/>
    <n v="758"/>
    <n v="758"/>
    <n v="797.97619047619048"/>
    <n v="934.91477342355734"/>
    <x v="508"/>
    <n v="20575"/>
    <n v="2175"/>
    <n v="640"/>
    <n v="1764"/>
    <n v="7608"/>
    <n v="758"/>
    <n v="22744"/>
    <n v="1508"/>
    <n v="2"/>
    <s v="legacy"/>
    <n v="1024"/>
    <n v="2"/>
    <n v="48000"/>
    <n v="-16"/>
    <s v="experiment"/>
    <x v="14"/>
    <s v="odd"/>
    <n v="243021"/>
    <n v="240844"/>
    <n v="10065"/>
    <n v="726539"/>
    <n v="728652"/>
    <n v="240817"/>
    <n v="726539"/>
    <n v="239304"/>
    <s v="NA"/>
    <n v="235359"/>
    <n v="169144"/>
    <n v="192837"/>
    <n v="2456"/>
    <n v="2445"/>
    <n v="725787"/>
    <n v="169143"/>
    <n v="169143"/>
    <n v="2455"/>
    <n v="732682"/>
    <n v="730652"/>
    <n v="733441"/>
    <n v="169785"/>
    <n v="194601"/>
    <n v="170091"/>
    <n v="239304"/>
    <n v="237359"/>
    <n v="240814"/>
    <s v="NA"/>
    <n v="732682"/>
    <n v="235355"/>
    <n v="725786"/>
    <n v="263596"/>
    <s v="kosslyn_1978"/>
    <n v="62"/>
    <s v="64549.0"/>
    <n v="63"/>
    <s v="possible"/>
    <s v="yes"/>
    <n v="1024"/>
    <n v="-190"/>
    <n v="264"/>
  </r>
  <r>
    <n v="98"/>
    <n v="98"/>
    <n v="1016"/>
    <n v="101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3"/>
    <n v="63"/>
    <n v="2"/>
    <n v="63"/>
    <n v="20"/>
    <n v="0"/>
    <n v="20"/>
    <n v="2"/>
    <n v="2"/>
    <n v="0"/>
    <n v="0"/>
    <n v="63"/>
    <n v="2"/>
    <n v="2"/>
    <n v="0"/>
    <n v="63"/>
    <n v="63"/>
    <n v="84"/>
    <n v="2"/>
    <n v="2"/>
    <n v="2"/>
    <n v="20"/>
    <n v="20"/>
    <n v="20"/>
    <n v="2"/>
    <n v="63"/>
    <n v="20"/>
    <n v="63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pont"/>
    <n v="63"/>
    <n v="3"/>
    <n v="0"/>
    <n v="6"/>
    <s v="C:/Users/maxim/OneDrive/Documents/Maxime/L3 Miashs/subject-7.csv"/>
    <s v="legacy"/>
    <n v="7"/>
    <b v="0"/>
    <s v="Melodramatic Milgram"/>
    <s v="4.0.24"/>
    <n v="76"/>
    <n v="0"/>
    <s v="m"/>
    <s v="space"/>
    <s v="space"/>
    <s v="space"/>
    <s v="space"/>
    <s v="space"/>
    <s v="m"/>
    <s v="space"/>
    <n v="1"/>
    <n v="517"/>
    <s v="-"/>
    <n v="797.97619047619048"/>
    <n v="934.91477342355734"/>
    <x v="1"/>
    <n v="20575"/>
    <n v="2175"/>
    <n v="640"/>
    <n v="1764"/>
    <n v="7608"/>
    <n v="517"/>
    <n v="22744"/>
    <n v="1508"/>
    <n v="2"/>
    <s v="legacy"/>
    <n v="1024"/>
    <n v="2"/>
    <n v="48000"/>
    <n v="-16"/>
    <s v="experiment"/>
    <x v="14"/>
    <s v="odd"/>
    <n v="243021"/>
    <n v="240844"/>
    <n v="10065"/>
    <n v="734227"/>
    <n v="735822"/>
    <n v="240817"/>
    <n v="734227"/>
    <n v="239304"/>
    <s v="NA"/>
    <n v="235359"/>
    <n v="169144"/>
    <n v="192837"/>
    <n v="2456"/>
    <n v="2445"/>
    <n v="733475"/>
    <n v="169143"/>
    <n v="169143"/>
    <n v="2455"/>
    <n v="739382"/>
    <n v="737822"/>
    <n v="739900"/>
    <n v="169785"/>
    <n v="194601"/>
    <n v="170091"/>
    <n v="239304"/>
    <n v="237359"/>
    <n v="240814"/>
    <s v="NA"/>
    <n v="739382"/>
    <n v="235355"/>
    <n v="733474"/>
    <n v="263596"/>
    <s v="kosslyn_1978"/>
    <n v="63"/>
    <s v="65066.0"/>
    <n v="64"/>
    <s v="impossible"/>
    <s v="yes"/>
    <n v="1024"/>
    <n v="-190"/>
    <n v="264"/>
  </r>
  <r>
    <n v="98"/>
    <n v="98"/>
    <n v="1012"/>
    <n v="1012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4"/>
    <n v="64"/>
    <n v="2"/>
    <n v="64"/>
    <n v="20"/>
    <n v="0"/>
    <n v="20"/>
    <n v="2"/>
    <n v="2"/>
    <n v="0"/>
    <n v="0"/>
    <n v="64"/>
    <n v="2"/>
    <n v="2"/>
    <n v="0"/>
    <n v="64"/>
    <n v="64"/>
    <n v="85"/>
    <n v="2"/>
    <n v="2"/>
    <n v="2"/>
    <n v="20"/>
    <n v="20"/>
    <n v="20"/>
    <n v="2"/>
    <n v="64"/>
    <n v="20"/>
    <n v="64"/>
    <n v="0"/>
    <s v="stim0"/>
    <s v="-210.0"/>
    <s v="239.0"/>
    <s v="Tue Oct  7 16:43:51 2025"/>
    <s v="The main experiment item"/>
    <b v="0"/>
    <x v="2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Hutte"/>
    <n v="64"/>
    <n v="3"/>
    <n v="0"/>
    <n v="6"/>
    <s v="C:/Users/maxim/OneDrive/Documents/Maxime/L3 Miashs/subject-7.csv"/>
    <s v="legacy"/>
    <n v="7"/>
    <b v="0"/>
    <s v="Melodramatic Milgram"/>
    <s v="4.0.24"/>
    <n v="27"/>
    <n v="0"/>
    <s v="q"/>
    <s v="space"/>
    <s v="space"/>
    <s v="space"/>
    <s v="space"/>
    <s v="space"/>
    <s v="q"/>
    <s v="space"/>
    <n v="1"/>
    <n v="759"/>
    <n v="759"/>
    <n v="797.97619047619048"/>
    <n v="934.91477342355734"/>
    <x v="509"/>
    <n v="20575"/>
    <n v="2175"/>
    <n v="640"/>
    <n v="1764"/>
    <n v="7608"/>
    <n v="759"/>
    <n v="22744"/>
    <n v="1508"/>
    <n v="2"/>
    <s v="legacy"/>
    <n v="1024"/>
    <n v="2"/>
    <n v="48000"/>
    <n v="-16"/>
    <s v="experiment"/>
    <x v="14"/>
    <s v="odd"/>
    <n v="243021"/>
    <n v="240844"/>
    <n v="10065"/>
    <n v="740681"/>
    <n v="742622"/>
    <n v="240817"/>
    <n v="740681"/>
    <n v="239304"/>
    <s v="NA"/>
    <n v="235359"/>
    <n v="169144"/>
    <n v="192837"/>
    <n v="2456"/>
    <n v="2445"/>
    <n v="739929"/>
    <n v="169143"/>
    <n v="169143"/>
    <n v="2455"/>
    <n v="746572"/>
    <n v="744622"/>
    <n v="747332"/>
    <n v="169785"/>
    <n v="194601"/>
    <n v="170091"/>
    <n v="239304"/>
    <n v="237359"/>
    <n v="240814"/>
    <s v="NA"/>
    <n v="746572"/>
    <n v="235355"/>
    <n v="739928"/>
    <n v="263596"/>
    <s v="kosslyn_1978"/>
    <n v="64"/>
    <s v="65825.0"/>
    <n v="65"/>
    <s v="possible"/>
    <s v="yes"/>
    <n v="1024"/>
    <n v="-190"/>
    <n v="264"/>
  </r>
  <r>
    <n v="98"/>
    <n v="98"/>
    <n v="999"/>
    <n v="99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5"/>
    <n v="65"/>
    <n v="2"/>
    <n v="65"/>
    <n v="20"/>
    <n v="0"/>
    <n v="20"/>
    <n v="2"/>
    <n v="2"/>
    <n v="0"/>
    <n v="0"/>
    <n v="65"/>
    <n v="2"/>
    <n v="2"/>
    <n v="0"/>
    <n v="65"/>
    <n v="65"/>
    <n v="86"/>
    <n v="2"/>
    <n v="2"/>
    <n v="2"/>
    <n v="20"/>
    <n v="20"/>
    <n v="20"/>
    <n v="2"/>
    <n v="65"/>
    <n v="20"/>
    <n v="65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Colline"/>
    <n v="65"/>
    <n v="3"/>
    <n v="0"/>
    <n v="6"/>
    <s v="C:/Users/maxim/OneDrive/Documents/Maxime/L3 Miashs/subject-7.csv"/>
    <s v="legacy"/>
    <n v="7"/>
    <b v="0"/>
    <s v="Melodramatic Milgram"/>
    <s v="4.0.24"/>
    <n v="82"/>
    <n v="0"/>
    <s v="m"/>
    <s v="space"/>
    <s v="space"/>
    <s v="space"/>
    <s v="space"/>
    <s v="space"/>
    <s v="m"/>
    <s v="space"/>
    <n v="1"/>
    <n v="135"/>
    <s v="-"/>
    <n v="797.97619047619048"/>
    <n v="934.91477342355734"/>
    <x v="1"/>
    <n v="20575"/>
    <n v="2175"/>
    <n v="640"/>
    <n v="1764"/>
    <n v="7608"/>
    <n v="135"/>
    <n v="22744"/>
    <n v="1508"/>
    <n v="2"/>
    <s v="legacy"/>
    <n v="1024"/>
    <n v="2"/>
    <n v="48000"/>
    <n v="-16"/>
    <s v="experiment"/>
    <x v="14"/>
    <s v="odd"/>
    <n v="243021"/>
    <n v="240844"/>
    <n v="10065"/>
    <n v="748119"/>
    <n v="750242"/>
    <n v="240817"/>
    <n v="748118"/>
    <n v="239304"/>
    <s v="NA"/>
    <n v="235359"/>
    <n v="169144"/>
    <n v="192837"/>
    <n v="2456"/>
    <n v="2445"/>
    <n v="747366"/>
    <n v="169143"/>
    <n v="169143"/>
    <n v="2455"/>
    <n v="754012"/>
    <n v="752242"/>
    <n v="754148"/>
    <n v="169785"/>
    <n v="194601"/>
    <n v="170091"/>
    <n v="239304"/>
    <n v="237359"/>
    <n v="240814"/>
    <s v="NA"/>
    <n v="754012"/>
    <n v="235355"/>
    <n v="747365"/>
    <n v="263596"/>
    <s v="kosslyn_1978"/>
    <n v="65"/>
    <s v="65960.0"/>
    <n v="66"/>
    <s v="impossible"/>
    <s v="yes"/>
    <n v="1024"/>
    <n v="-190"/>
    <n v="264"/>
  </r>
  <r>
    <n v="98"/>
    <n v="98"/>
    <n v="997"/>
    <n v="99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6"/>
    <n v="66"/>
    <n v="2"/>
    <n v="66"/>
    <n v="20"/>
    <n v="0"/>
    <n v="20"/>
    <n v="2"/>
    <n v="2"/>
    <n v="0"/>
    <n v="0"/>
    <n v="66"/>
    <n v="2"/>
    <n v="2"/>
    <n v="0"/>
    <n v="66"/>
    <n v="66"/>
    <n v="87"/>
    <n v="2"/>
    <n v="2"/>
    <n v="2"/>
    <n v="20"/>
    <n v="20"/>
    <n v="20"/>
    <n v="2"/>
    <n v="66"/>
    <n v="20"/>
    <n v="66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grotte"/>
    <n v="66"/>
    <n v="3"/>
    <n v="0"/>
    <n v="6"/>
    <s v="C:/Users/maxim/OneDrive/Documents/Maxime/L3 Miashs/subject-7.csv"/>
    <s v="legacy"/>
    <n v="7"/>
    <b v="0"/>
    <s v="Melodramatic Milgram"/>
    <s v="4.0.24"/>
    <n v="53"/>
    <n v="0"/>
    <s v="m"/>
    <s v="space"/>
    <s v="space"/>
    <s v="space"/>
    <s v="space"/>
    <s v="space"/>
    <s v="m"/>
    <s v="space"/>
    <n v="1"/>
    <n v="903"/>
    <s v="-"/>
    <n v="797.97619047619048"/>
    <n v="934.91477342355734"/>
    <x v="1"/>
    <n v="20575"/>
    <n v="2175"/>
    <n v="640"/>
    <n v="1764"/>
    <n v="7608"/>
    <n v="903"/>
    <n v="22744"/>
    <n v="1508"/>
    <n v="2"/>
    <s v="legacy"/>
    <n v="1024"/>
    <n v="2"/>
    <n v="48000"/>
    <n v="-16"/>
    <s v="experiment"/>
    <x v="14"/>
    <s v="odd"/>
    <n v="243021"/>
    <n v="240844"/>
    <n v="10065"/>
    <n v="754930"/>
    <n v="756622"/>
    <n v="240817"/>
    <n v="754930"/>
    <n v="239304"/>
    <s v="NA"/>
    <n v="235359"/>
    <n v="169144"/>
    <n v="192837"/>
    <n v="2456"/>
    <n v="2445"/>
    <n v="754178"/>
    <n v="169143"/>
    <n v="169143"/>
    <n v="2455"/>
    <n v="760202"/>
    <n v="758622"/>
    <n v="761106"/>
    <n v="169785"/>
    <n v="194601"/>
    <n v="170091"/>
    <n v="239304"/>
    <n v="237359"/>
    <n v="240814"/>
    <s v="NA"/>
    <n v="760202"/>
    <n v="235355"/>
    <n v="754177"/>
    <n v="263596"/>
    <s v="kosslyn_1978"/>
    <n v="66"/>
    <s v="66863.0"/>
    <n v="67"/>
    <s v="impossible"/>
    <s v="yes"/>
    <n v="1024"/>
    <n v="-190"/>
    <n v="264"/>
  </r>
  <r>
    <n v="98"/>
    <n v="98"/>
    <n v="988"/>
    <n v="988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7"/>
    <n v="67"/>
    <n v="2"/>
    <n v="67"/>
    <n v="20"/>
    <n v="0"/>
    <n v="20"/>
    <n v="2"/>
    <n v="2"/>
    <n v="0"/>
    <n v="0"/>
    <n v="67"/>
    <n v="2"/>
    <n v="2"/>
    <n v="0"/>
    <n v="67"/>
    <n v="67"/>
    <n v="88"/>
    <n v="2"/>
    <n v="2"/>
    <n v="2"/>
    <n v="20"/>
    <n v="20"/>
    <n v="20"/>
    <n v="2"/>
    <n v="67"/>
    <n v="20"/>
    <n v="67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Colline"/>
    <n v="67"/>
    <n v="3"/>
    <n v="0"/>
    <n v="6"/>
    <s v="C:/Users/maxim/OneDrive/Documents/Maxime/L3 Miashs/subject-7.csv"/>
    <s v="legacy"/>
    <n v="7"/>
    <b v="0"/>
    <s v="Melodramatic Milgram"/>
    <s v="4.0.24"/>
    <n v="59"/>
    <n v="0"/>
    <s v="m"/>
    <s v="space"/>
    <s v="space"/>
    <s v="space"/>
    <s v="space"/>
    <s v="space"/>
    <s v="m"/>
    <s v="space"/>
    <n v="1"/>
    <n v="344"/>
    <s v="-"/>
    <n v="797.97619047619048"/>
    <n v="934.91477342355734"/>
    <x v="1"/>
    <n v="20575"/>
    <n v="2175"/>
    <n v="640"/>
    <n v="1764"/>
    <n v="7608"/>
    <n v="344"/>
    <n v="22744"/>
    <n v="1508"/>
    <n v="2"/>
    <s v="legacy"/>
    <n v="1024"/>
    <n v="2"/>
    <n v="48000"/>
    <n v="-16"/>
    <s v="experiment"/>
    <x v="14"/>
    <s v="odd"/>
    <n v="243021"/>
    <n v="240844"/>
    <n v="10065"/>
    <n v="761886"/>
    <n v="763462"/>
    <n v="240817"/>
    <n v="761886"/>
    <n v="239304"/>
    <s v="NA"/>
    <n v="235359"/>
    <n v="169144"/>
    <n v="192837"/>
    <n v="2456"/>
    <n v="2445"/>
    <n v="761134"/>
    <n v="169143"/>
    <n v="169143"/>
    <n v="2455"/>
    <n v="767222"/>
    <n v="765462"/>
    <n v="767567"/>
    <n v="169785"/>
    <n v="194601"/>
    <n v="170091"/>
    <n v="239304"/>
    <n v="237359"/>
    <n v="240814"/>
    <s v="NA"/>
    <n v="767222"/>
    <n v="235355"/>
    <n v="761133"/>
    <n v="263596"/>
    <s v="kosslyn_1978"/>
    <n v="67"/>
    <s v="67207.0"/>
    <n v="68"/>
    <s v="impossible"/>
    <s v="yes"/>
    <n v="1024"/>
    <n v="-190"/>
    <n v="264"/>
  </r>
  <r>
    <n v="98"/>
    <n v="98"/>
    <n v="1006"/>
    <n v="100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68"/>
    <n v="68"/>
    <n v="2"/>
    <n v="68"/>
    <n v="20"/>
    <n v="0"/>
    <n v="20"/>
    <n v="2"/>
    <n v="2"/>
    <n v="0"/>
    <n v="0"/>
    <n v="68"/>
    <n v="2"/>
    <n v="2"/>
    <n v="0"/>
    <n v="68"/>
    <n v="68"/>
    <n v="89"/>
    <n v="2"/>
    <n v="2"/>
    <n v="2"/>
    <n v="20"/>
    <n v="20"/>
    <n v="20"/>
    <n v="2"/>
    <n v="68"/>
    <n v="20"/>
    <n v="68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vallee"/>
    <n v="68"/>
    <n v="3"/>
    <n v="0"/>
    <n v="6"/>
    <s v="C:/Users/maxim/OneDrive/Documents/Maxime/L3 Miashs/subject-7.csv"/>
    <s v="legacy"/>
    <n v="7"/>
    <b v="0"/>
    <s v="Melodramatic Milgram"/>
    <s v="4.0.24"/>
    <n v="63"/>
    <n v="0"/>
    <s v="m"/>
    <s v="space"/>
    <s v="space"/>
    <s v="space"/>
    <s v="space"/>
    <s v="space"/>
    <s v="m"/>
    <s v="space"/>
    <n v="1"/>
    <n v="2237"/>
    <s v="-"/>
    <n v="797.97619047619048"/>
    <n v="934.91477342355734"/>
    <x v="1"/>
    <n v="20575"/>
    <n v="2175"/>
    <n v="640"/>
    <n v="1764"/>
    <n v="7608"/>
    <n v="2237"/>
    <n v="22744"/>
    <n v="1508"/>
    <n v="2"/>
    <s v="legacy"/>
    <n v="1024"/>
    <n v="2"/>
    <n v="48000"/>
    <n v="-16"/>
    <s v="experiment"/>
    <x v="14"/>
    <s v="odd"/>
    <n v="243021"/>
    <n v="240844"/>
    <n v="10065"/>
    <n v="768347"/>
    <n v="770292"/>
    <n v="240817"/>
    <n v="768347"/>
    <n v="239304"/>
    <s v="NA"/>
    <n v="235359"/>
    <n v="169144"/>
    <n v="192837"/>
    <n v="2456"/>
    <n v="2445"/>
    <n v="767595"/>
    <n v="169143"/>
    <n v="169143"/>
    <n v="2455"/>
    <n v="774152"/>
    <n v="772292"/>
    <n v="776390"/>
    <n v="169785"/>
    <n v="194601"/>
    <n v="170091"/>
    <n v="239304"/>
    <n v="237359"/>
    <n v="240814"/>
    <s v="NA"/>
    <n v="774152"/>
    <n v="235355"/>
    <n v="767595"/>
    <n v="263596"/>
    <s v="kosslyn_1978"/>
    <n v="68"/>
    <s v="69444.0"/>
    <n v="69"/>
    <s v="impossible"/>
    <s v="yes"/>
    <n v="1024"/>
    <n v="-190"/>
    <n v="264"/>
  </r>
  <r>
    <n v="98"/>
    <n v="98"/>
    <n v="996"/>
    <n v="99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69"/>
    <n v="69"/>
    <n v="2"/>
    <n v="69"/>
    <n v="20"/>
    <n v="0"/>
    <n v="20"/>
    <n v="2"/>
    <n v="2"/>
    <n v="0"/>
    <n v="0"/>
    <n v="69"/>
    <n v="2"/>
    <n v="2"/>
    <n v="0"/>
    <n v="69"/>
    <n v="69"/>
    <n v="90"/>
    <n v="2"/>
    <n v="2"/>
    <n v="2"/>
    <n v="20"/>
    <n v="20"/>
    <n v="20"/>
    <n v="2"/>
    <n v="69"/>
    <n v="20"/>
    <n v="69"/>
    <n v="0"/>
    <s v="stim0"/>
    <s v="-210.0"/>
    <s v="239.0"/>
    <s v="Tue Oct  7 16:43:51 2025"/>
    <s v="The main experiment item"/>
    <b v="0"/>
    <x v="1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puits"/>
    <n v="69"/>
    <n v="3"/>
    <n v="0"/>
    <n v="6"/>
    <s v="C:/Users/maxim/OneDrive/Documents/Maxime/L3 Miashs/subject-7.csv"/>
    <s v="legacy"/>
    <n v="7"/>
    <b v="0"/>
    <s v="Melodramatic Milgram"/>
    <s v="4.0.24"/>
    <n v="3"/>
    <n v="0"/>
    <s v="q"/>
    <s v="space"/>
    <s v="space"/>
    <s v="space"/>
    <s v="space"/>
    <s v="space"/>
    <s v="q"/>
    <s v="space"/>
    <n v="1"/>
    <n v="326"/>
    <n v="326"/>
    <n v="797.97619047619048"/>
    <n v="934.91477342355734"/>
    <x v="214"/>
    <n v="20575"/>
    <n v="2175"/>
    <n v="640"/>
    <n v="1764"/>
    <n v="7608"/>
    <n v="326"/>
    <n v="22744"/>
    <n v="1508"/>
    <n v="2"/>
    <s v="legacy"/>
    <n v="1024"/>
    <n v="2"/>
    <n v="48000"/>
    <n v="-16"/>
    <s v="experiment"/>
    <x v="14"/>
    <s v="odd"/>
    <n v="243021"/>
    <n v="240844"/>
    <n v="10065"/>
    <n v="777172"/>
    <n v="779122"/>
    <n v="240817"/>
    <n v="777172"/>
    <n v="239304"/>
    <s v="NA"/>
    <n v="235359"/>
    <n v="169144"/>
    <n v="192837"/>
    <n v="2456"/>
    <n v="2445"/>
    <n v="776420"/>
    <n v="169143"/>
    <n v="169143"/>
    <n v="2455"/>
    <n v="782882"/>
    <n v="781122"/>
    <n v="783209"/>
    <n v="169785"/>
    <n v="194601"/>
    <n v="170091"/>
    <n v="239304"/>
    <n v="237359"/>
    <n v="240814"/>
    <s v="NA"/>
    <n v="782882"/>
    <n v="235355"/>
    <n v="776419"/>
    <n v="263596"/>
    <s v="kosslyn_1978"/>
    <n v="69"/>
    <s v="69770.0"/>
    <n v="70"/>
    <s v="possible"/>
    <s v="yes"/>
    <n v="1024"/>
    <n v="-190"/>
    <n v="264"/>
  </r>
  <r>
    <n v="98"/>
    <n v="98"/>
    <n v="993"/>
    <n v="993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0"/>
    <n v="70"/>
    <n v="2"/>
    <n v="70"/>
    <n v="20"/>
    <n v="0"/>
    <n v="20"/>
    <n v="2"/>
    <n v="2"/>
    <n v="0"/>
    <n v="0"/>
    <n v="70"/>
    <n v="2"/>
    <n v="2"/>
    <n v="0"/>
    <n v="70"/>
    <n v="70"/>
    <n v="91"/>
    <n v="2"/>
    <n v="2"/>
    <n v="2"/>
    <n v="20"/>
    <n v="20"/>
    <n v="20"/>
    <n v="2"/>
    <n v="70"/>
    <n v="20"/>
    <n v="70"/>
    <n v="0"/>
    <s v="stim0"/>
    <s v="-210.0"/>
    <s v="239.0"/>
    <s v="Tue Oct  7 16:43:51 2025"/>
    <s v="The main experiment item"/>
    <b v="0"/>
    <x v="18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puits"/>
    <n v="70"/>
    <n v="3"/>
    <n v="0"/>
    <n v="6"/>
    <s v="C:/Users/maxim/OneDrive/Documents/Maxime/L3 Miashs/subject-7.csv"/>
    <s v="legacy"/>
    <n v="7"/>
    <b v="0"/>
    <s v="Melodramatic Milgram"/>
    <s v="4.0.24"/>
    <n v="34"/>
    <n v="0"/>
    <s v="q"/>
    <s v="space"/>
    <s v="space"/>
    <s v="space"/>
    <s v="space"/>
    <s v="space"/>
    <s v="q"/>
    <s v="space"/>
    <n v="1"/>
    <n v="740"/>
    <n v="740"/>
    <n v="797.97619047619048"/>
    <n v="934.91477342355734"/>
    <x v="510"/>
    <n v="20575"/>
    <n v="2175"/>
    <n v="640"/>
    <n v="1764"/>
    <n v="7608"/>
    <n v="740"/>
    <n v="22744"/>
    <n v="1508"/>
    <n v="2"/>
    <s v="legacy"/>
    <n v="1024"/>
    <n v="2"/>
    <n v="48000"/>
    <n v="-16"/>
    <s v="experiment"/>
    <x v="14"/>
    <s v="odd"/>
    <n v="243021"/>
    <n v="240844"/>
    <n v="10065"/>
    <n v="783992"/>
    <n v="785592"/>
    <n v="240817"/>
    <n v="783992"/>
    <n v="239304"/>
    <s v="NA"/>
    <n v="235359"/>
    <n v="169144"/>
    <n v="192837"/>
    <n v="2456"/>
    <n v="2445"/>
    <n v="783240"/>
    <n v="169143"/>
    <n v="169143"/>
    <n v="2455"/>
    <n v="789362"/>
    <n v="787592"/>
    <n v="790103"/>
    <n v="169785"/>
    <n v="194601"/>
    <n v="170091"/>
    <n v="239304"/>
    <n v="237359"/>
    <n v="240814"/>
    <s v="NA"/>
    <n v="789362"/>
    <n v="235355"/>
    <n v="783239"/>
    <n v="263596"/>
    <s v="kosslyn_1978"/>
    <n v="70"/>
    <s v="70510.0"/>
    <n v="71"/>
    <s v="possible"/>
    <s v="yes"/>
    <n v="1024"/>
    <n v="-190"/>
    <n v="264"/>
  </r>
  <r>
    <n v="98"/>
    <n v="98"/>
    <n v="984"/>
    <n v="984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1"/>
    <n v="71"/>
    <n v="2"/>
    <n v="71"/>
    <n v="20"/>
    <n v="0"/>
    <n v="20"/>
    <n v="2"/>
    <n v="2"/>
    <n v="0"/>
    <n v="0"/>
    <n v="71"/>
    <n v="2"/>
    <n v="2"/>
    <n v="0"/>
    <n v="71"/>
    <n v="71"/>
    <n v="92"/>
    <n v="2"/>
    <n v="2"/>
    <n v="2"/>
    <n v="20"/>
    <n v="20"/>
    <n v="20"/>
    <n v="2"/>
    <n v="71"/>
    <n v="20"/>
    <n v="71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Lac"/>
    <s v="tour"/>
    <n v="71"/>
    <n v="3"/>
    <n v="0"/>
    <n v="6"/>
    <s v="C:/Users/maxim/OneDrive/Documents/Maxime/L3 Miashs/subject-7.csv"/>
    <s v="legacy"/>
    <n v="7"/>
    <b v="0"/>
    <s v="Melodramatic Milgram"/>
    <s v="4.0.24"/>
    <n v="67"/>
    <n v="0"/>
    <s v="m"/>
    <s v="space"/>
    <s v="space"/>
    <s v="space"/>
    <s v="space"/>
    <s v="space"/>
    <s v="m"/>
    <s v="space"/>
    <n v="1"/>
    <n v="341"/>
    <s v="-"/>
    <n v="797.97619047619048"/>
    <n v="934.91477342355734"/>
    <x v="1"/>
    <n v="20575"/>
    <n v="2175"/>
    <n v="640"/>
    <n v="1764"/>
    <n v="7608"/>
    <n v="341"/>
    <n v="22744"/>
    <n v="1508"/>
    <n v="2"/>
    <s v="legacy"/>
    <n v="1024"/>
    <n v="2"/>
    <n v="48000"/>
    <n v="-16"/>
    <s v="experiment"/>
    <x v="14"/>
    <s v="odd"/>
    <n v="243021"/>
    <n v="240844"/>
    <n v="10065"/>
    <n v="790886"/>
    <n v="792482"/>
    <n v="240817"/>
    <n v="790886"/>
    <n v="239304"/>
    <s v="NA"/>
    <n v="235359"/>
    <n v="169144"/>
    <n v="192837"/>
    <n v="2456"/>
    <n v="2445"/>
    <n v="790134"/>
    <n v="169143"/>
    <n v="169143"/>
    <n v="2455"/>
    <n v="795782"/>
    <n v="794482"/>
    <n v="796124"/>
    <n v="169785"/>
    <n v="194601"/>
    <n v="170091"/>
    <n v="239304"/>
    <n v="237359"/>
    <n v="240814"/>
    <s v="NA"/>
    <n v="795782"/>
    <n v="235355"/>
    <n v="790133"/>
    <n v="263596"/>
    <s v="kosslyn_1978"/>
    <n v="71"/>
    <s v="70851.0"/>
    <n v="72"/>
    <s v="impossible"/>
    <s v="yes"/>
    <n v="1024"/>
    <n v="-190"/>
    <n v="264"/>
  </r>
  <r>
    <n v="98"/>
    <n v="98"/>
    <n v="972"/>
    <n v="97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2"/>
    <n v="72"/>
    <n v="2"/>
    <n v="72"/>
    <n v="20"/>
    <n v="0"/>
    <n v="20"/>
    <n v="2"/>
    <n v="2"/>
    <n v="0"/>
    <n v="0"/>
    <n v="72"/>
    <n v="2"/>
    <n v="2"/>
    <n v="0"/>
    <n v="72"/>
    <n v="72"/>
    <n v="93"/>
    <n v="2"/>
    <n v="2"/>
    <n v="2"/>
    <n v="20"/>
    <n v="20"/>
    <n v="20"/>
    <n v="2"/>
    <n v="72"/>
    <n v="20"/>
    <n v="72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phare"/>
    <n v="72"/>
    <n v="3"/>
    <n v="0"/>
    <n v="6"/>
    <s v="C:/Users/maxim/OneDrive/Documents/Maxime/L3 Miashs/subject-7.csv"/>
    <s v="legacy"/>
    <n v="7"/>
    <b v="0"/>
    <s v="Melodramatic Milgram"/>
    <s v="4.0.24"/>
    <n v="70"/>
    <n v="0"/>
    <s v="m"/>
    <s v="space"/>
    <s v="space"/>
    <s v="space"/>
    <s v="space"/>
    <s v="space"/>
    <s v="m"/>
    <s v="space"/>
    <n v="1"/>
    <n v="138"/>
    <s v="-"/>
    <n v="797.97619047619048"/>
    <n v="934.91477342355734"/>
    <x v="1"/>
    <n v="20575"/>
    <n v="2175"/>
    <n v="640"/>
    <n v="1764"/>
    <n v="7608"/>
    <n v="138"/>
    <n v="22744"/>
    <n v="1508"/>
    <n v="2"/>
    <s v="legacy"/>
    <n v="1024"/>
    <n v="2"/>
    <n v="48000"/>
    <n v="-16"/>
    <s v="experiment"/>
    <x v="14"/>
    <s v="odd"/>
    <n v="243021"/>
    <n v="240844"/>
    <n v="10065"/>
    <n v="796925"/>
    <n v="799052"/>
    <n v="240817"/>
    <n v="796924"/>
    <n v="239304"/>
    <s v="NA"/>
    <n v="235359"/>
    <n v="169144"/>
    <n v="192837"/>
    <n v="2456"/>
    <n v="2445"/>
    <n v="796174"/>
    <n v="169143"/>
    <n v="169143"/>
    <n v="2455"/>
    <n v="802783"/>
    <n v="801052"/>
    <n v="802922"/>
    <n v="169785"/>
    <n v="194601"/>
    <n v="170091"/>
    <n v="239304"/>
    <n v="237359"/>
    <n v="240814"/>
    <s v="NA"/>
    <n v="802782"/>
    <n v="235355"/>
    <n v="796173"/>
    <n v="263596"/>
    <s v="kosslyn_1978"/>
    <n v="72"/>
    <s v="70989.0"/>
    <n v="73"/>
    <s v="impossible"/>
    <s v="yes"/>
    <n v="1024"/>
    <n v="-190"/>
    <n v="264"/>
  </r>
  <r>
    <n v="98"/>
    <n v="98"/>
    <n v="970"/>
    <n v="970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3"/>
    <n v="73"/>
    <n v="2"/>
    <n v="73"/>
    <n v="20"/>
    <n v="0"/>
    <n v="20"/>
    <n v="2"/>
    <n v="2"/>
    <n v="0"/>
    <n v="0"/>
    <n v="73"/>
    <n v="2"/>
    <n v="2"/>
    <n v="0"/>
    <n v="73"/>
    <n v="73"/>
    <n v="94"/>
    <n v="2"/>
    <n v="2"/>
    <n v="2"/>
    <n v="20"/>
    <n v="20"/>
    <n v="20"/>
    <n v="2"/>
    <n v="73"/>
    <n v="20"/>
    <n v="73"/>
    <n v="0"/>
    <s v="stim0"/>
    <s v="-210.0"/>
    <s v="239.0"/>
    <s v="Tue Oct  7 16:43:51 2025"/>
    <s v="The main experiment item"/>
    <b v="0"/>
    <x v="21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Rocher"/>
    <n v="73"/>
    <n v="3"/>
    <n v="0"/>
    <n v="6"/>
    <s v="C:/Users/maxim/OneDrive/Documents/Maxime/L3 Miashs/subject-7.csv"/>
    <s v="legacy"/>
    <n v="7"/>
    <b v="0"/>
    <s v="Melodramatic Milgram"/>
    <s v="4.0.24"/>
    <n v="2"/>
    <n v="0"/>
    <s v="q"/>
    <s v="space"/>
    <s v="space"/>
    <s v="space"/>
    <s v="space"/>
    <s v="space"/>
    <s v="q"/>
    <s v="space"/>
    <n v="1"/>
    <n v="799"/>
    <n v="799"/>
    <n v="797.97619047619048"/>
    <n v="934.91477342355734"/>
    <x v="511"/>
    <n v="20575"/>
    <n v="2175"/>
    <n v="640"/>
    <n v="1764"/>
    <n v="7608"/>
    <n v="799"/>
    <n v="22744"/>
    <n v="1508"/>
    <n v="2"/>
    <s v="legacy"/>
    <n v="1024"/>
    <n v="2"/>
    <n v="48000"/>
    <n v="-16"/>
    <s v="experiment"/>
    <x v="14"/>
    <s v="odd"/>
    <n v="243021"/>
    <n v="240844"/>
    <n v="10065"/>
    <n v="803706"/>
    <n v="805662"/>
    <n v="240817"/>
    <n v="803706"/>
    <n v="239304"/>
    <s v="NA"/>
    <n v="235359"/>
    <n v="169144"/>
    <n v="192837"/>
    <n v="2456"/>
    <n v="2445"/>
    <n v="802954"/>
    <n v="169143"/>
    <n v="169143"/>
    <n v="2455"/>
    <n v="809352"/>
    <n v="807662"/>
    <n v="810152"/>
    <n v="169785"/>
    <n v="194601"/>
    <n v="170091"/>
    <n v="239304"/>
    <n v="237359"/>
    <n v="240814"/>
    <s v="NA"/>
    <n v="809352"/>
    <n v="235355"/>
    <n v="802953"/>
    <n v="263596"/>
    <s v="kosslyn_1978"/>
    <n v="73"/>
    <s v="71788.0"/>
    <n v="74"/>
    <s v="possible"/>
    <s v="yes"/>
    <n v="1024"/>
    <n v="-190"/>
    <n v="264"/>
  </r>
  <r>
    <n v="98"/>
    <n v="98"/>
    <n v="965"/>
    <n v="96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4"/>
    <n v="74"/>
    <n v="2"/>
    <n v="74"/>
    <n v="20"/>
    <n v="0"/>
    <n v="20"/>
    <n v="2"/>
    <n v="2"/>
    <n v="0"/>
    <n v="0"/>
    <n v="74"/>
    <n v="2"/>
    <n v="2"/>
    <n v="0"/>
    <n v="74"/>
    <n v="74"/>
    <n v="95"/>
    <n v="2"/>
    <n v="2"/>
    <n v="2"/>
    <n v="20"/>
    <n v="20"/>
    <n v="20"/>
    <n v="2"/>
    <n v="74"/>
    <n v="20"/>
    <n v="74"/>
    <n v="0"/>
    <s v="stim0"/>
    <s v="-210.0"/>
    <s v="239.0"/>
    <s v="Tue Oct  7 16:43:51 2025"/>
    <s v="The main experiment item"/>
    <b v="0"/>
    <x v="8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puits"/>
    <n v="74"/>
    <n v="3"/>
    <n v="0"/>
    <n v="6"/>
    <s v="C:/Users/maxim/OneDrive/Documents/Maxime/L3 Miashs/subject-7.csv"/>
    <s v="legacy"/>
    <n v="7"/>
    <b v="0"/>
    <s v="Melodramatic Milgram"/>
    <s v="4.0.24"/>
    <n v="8"/>
    <n v="0"/>
    <s v="q"/>
    <s v="space"/>
    <s v="space"/>
    <s v="space"/>
    <s v="space"/>
    <s v="space"/>
    <s v="q"/>
    <s v="space"/>
    <n v="1"/>
    <n v="640"/>
    <n v="640"/>
    <n v="797.97619047619048"/>
    <n v="934.91477342355734"/>
    <x v="460"/>
    <n v="20575"/>
    <n v="2175"/>
    <n v="640"/>
    <n v="1764"/>
    <n v="7608"/>
    <n v="640"/>
    <n v="22744"/>
    <n v="1508"/>
    <n v="2"/>
    <s v="legacy"/>
    <n v="1024"/>
    <n v="2"/>
    <n v="48000"/>
    <n v="-16"/>
    <s v="experiment"/>
    <x v="14"/>
    <s v="odd"/>
    <n v="243021"/>
    <n v="240844"/>
    <n v="10065"/>
    <n v="810939"/>
    <n v="812642"/>
    <n v="240817"/>
    <n v="810939"/>
    <n v="239304"/>
    <s v="NA"/>
    <n v="235359"/>
    <n v="169144"/>
    <n v="192837"/>
    <n v="2456"/>
    <n v="2445"/>
    <n v="810187"/>
    <n v="169143"/>
    <n v="169143"/>
    <n v="2455"/>
    <n v="816412"/>
    <n v="814642"/>
    <n v="817054"/>
    <n v="169785"/>
    <n v="194601"/>
    <n v="170091"/>
    <n v="239304"/>
    <n v="237359"/>
    <n v="240814"/>
    <s v="NA"/>
    <n v="816412"/>
    <n v="235355"/>
    <n v="810186"/>
    <n v="263596"/>
    <s v="kosslyn_1978"/>
    <n v="74"/>
    <s v="72428.0"/>
    <n v="75"/>
    <s v="possible"/>
    <s v="yes"/>
    <n v="1024"/>
    <n v="-190"/>
    <n v="264"/>
  </r>
  <r>
    <n v="98"/>
    <n v="98"/>
    <n v="955"/>
    <n v="95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5"/>
    <n v="75"/>
    <n v="2"/>
    <n v="75"/>
    <n v="20"/>
    <n v="0"/>
    <n v="20"/>
    <n v="2"/>
    <n v="2"/>
    <n v="0"/>
    <n v="0"/>
    <n v="75"/>
    <n v="2"/>
    <n v="2"/>
    <n v="0"/>
    <n v="75"/>
    <n v="75"/>
    <n v="96"/>
    <n v="2"/>
    <n v="2"/>
    <n v="2"/>
    <n v="20"/>
    <n v="20"/>
    <n v="20"/>
    <n v="2"/>
    <n v="75"/>
    <n v="20"/>
    <n v="75"/>
    <n v="0"/>
    <s v="stim0"/>
    <s v="-210.0"/>
    <s v="239.0"/>
    <s v="Tue Oct  7 16:43:51 2025"/>
    <s v="The main experiment item"/>
    <b v="0"/>
    <x v="10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Arbre"/>
    <s v="Rocher"/>
    <n v="75"/>
    <n v="3"/>
    <n v="0"/>
    <n v="6"/>
    <s v="C:/Users/maxim/OneDrive/Documents/Maxime/L3 Miashs/subject-7.csv"/>
    <s v="legacy"/>
    <n v="7"/>
    <b v="0"/>
    <s v="Melodramatic Milgram"/>
    <s v="4.0.24"/>
    <n v="28"/>
    <n v="0"/>
    <s v="q"/>
    <s v="space"/>
    <s v="space"/>
    <s v="space"/>
    <s v="space"/>
    <s v="space"/>
    <s v="q"/>
    <s v="space"/>
    <n v="1"/>
    <n v="208"/>
    <n v="208"/>
    <n v="797.97619047619048"/>
    <n v="934.91477342355734"/>
    <x v="512"/>
    <n v="20575"/>
    <n v="2175"/>
    <n v="640"/>
    <n v="1764"/>
    <n v="7608"/>
    <n v="208"/>
    <n v="22744"/>
    <n v="1508"/>
    <n v="2"/>
    <s v="legacy"/>
    <n v="1024"/>
    <n v="2"/>
    <n v="48000"/>
    <n v="-16"/>
    <s v="experiment"/>
    <x v="14"/>
    <s v="odd"/>
    <n v="243021"/>
    <n v="240844"/>
    <n v="10065"/>
    <n v="817835"/>
    <n v="819952"/>
    <n v="240817"/>
    <n v="817835"/>
    <n v="239304"/>
    <s v="NA"/>
    <n v="235359"/>
    <n v="169144"/>
    <n v="192837"/>
    <n v="2456"/>
    <n v="2445"/>
    <n v="817083"/>
    <n v="169143"/>
    <n v="169143"/>
    <n v="2455"/>
    <n v="823652"/>
    <n v="821952"/>
    <n v="823861"/>
    <n v="169785"/>
    <n v="194601"/>
    <n v="170091"/>
    <n v="239304"/>
    <n v="237359"/>
    <n v="240814"/>
    <s v="NA"/>
    <n v="823652"/>
    <n v="235355"/>
    <n v="817082"/>
    <n v="263596"/>
    <s v="kosslyn_1978"/>
    <n v="75"/>
    <s v="72636.0"/>
    <n v="76"/>
    <s v="possible"/>
    <s v="yes"/>
    <n v="1024"/>
    <n v="-190"/>
    <n v="264"/>
  </r>
  <r>
    <n v="98"/>
    <n v="98"/>
    <n v="956"/>
    <n v="95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6"/>
    <n v="76"/>
    <n v="2"/>
    <n v="76"/>
    <n v="20"/>
    <n v="0"/>
    <n v="20"/>
    <n v="2"/>
    <n v="2"/>
    <n v="0"/>
    <n v="0"/>
    <n v="76"/>
    <n v="2"/>
    <n v="2"/>
    <n v="0"/>
    <n v="76"/>
    <n v="76"/>
    <n v="97"/>
    <n v="2"/>
    <n v="2"/>
    <n v="2"/>
    <n v="20"/>
    <n v="20"/>
    <n v="20"/>
    <n v="2"/>
    <n v="76"/>
    <n v="20"/>
    <n v="76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phare"/>
    <n v="76"/>
    <n v="3"/>
    <n v="0"/>
    <n v="6"/>
    <s v="C:/Users/maxim/OneDrive/Documents/Maxime/L3 Miashs/subject-7.csv"/>
    <s v="legacy"/>
    <n v="7"/>
    <b v="0"/>
    <s v="Melodramatic Milgram"/>
    <s v="4.0.24"/>
    <n v="74"/>
    <n v="0"/>
    <s v="m"/>
    <s v="space"/>
    <s v="space"/>
    <s v="space"/>
    <s v="space"/>
    <s v="space"/>
    <s v="m"/>
    <s v="space"/>
    <n v="1"/>
    <n v="983"/>
    <s v="-"/>
    <n v="797.97619047619048"/>
    <n v="934.91477342355734"/>
    <x v="1"/>
    <n v="20575"/>
    <n v="2175"/>
    <n v="640"/>
    <n v="1764"/>
    <n v="7608"/>
    <n v="983"/>
    <n v="22744"/>
    <n v="1508"/>
    <n v="2"/>
    <s v="legacy"/>
    <n v="1024"/>
    <n v="2"/>
    <n v="48000"/>
    <n v="-16"/>
    <s v="experiment"/>
    <x v="14"/>
    <s v="odd"/>
    <n v="243021"/>
    <n v="240844"/>
    <n v="10065"/>
    <n v="824645"/>
    <n v="826592"/>
    <n v="240817"/>
    <n v="824645"/>
    <n v="239304"/>
    <s v="NA"/>
    <n v="235359"/>
    <n v="169144"/>
    <n v="192837"/>
    <n v="2456"/>
    <n v="2445"/>
    <n v="823893"/>
    <n v="169143"/>
    <n v="169143"/>
    <n v="2455"/>
    <n v="830322"/>
    <n v="828592"/>
    <n v="831306"/>
    <n v="169785"/>
    <n v="194601"/>
    <n v="170091"/>
    <n v="239304"/>
    <n v="237359"/>
    <n v="240814"/>
    <s v="NA"/>
    <n v="830322"/>
    <n v="235355"/>
    <n v="823892"/>
    <n v="263596"/>
    <s v="kosslyn_1978"/>
    <n v="76"/>
    <s v="73619.0"/>
    <n v="77"/>
    <s v="impossible"/>
    <s v="yes"/>
    <n v="1024"/>
    <n v="-190"/>
    <n v="264"/>
  </r>
  <r>
    <n v="98"/>
    <n v="98"/>
    <n v="947"/>
    <n v="947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7"/>
    <n v="77"/>
    <n v="2"/>
    <n v="77"/>
    <n v="20"/>
    <n v="0"/>
    <n v="20"/>
    <n v="2"/>
    <n v="2"/>
    <n v="0"/>
    <n v="0"/>
    <n v="77"/>
    <n v="2"/>
    <n v="2"/>
    <n v="0"/>
    <n v="77"/>
    <n v="77"/>
    <n v="98"/>
    <n v="2"/>
    <n v="2"/>
    <n v="2"/>
    <n v="20"/>
    <n v="20"/>
    <n v="20"/>
    <n v="2"/>
    <n v="77"/>
    <n v="20"/>
    <n v="77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Colline"/>
    <n v="77"/>
    <n v="3"/>
    <n v="0"/>
    <n v="6"/>
    <s v="C:/Users/maxim/OneDrive/Documents/Maxime/L3 Miashs/subject-7.csv"/>
    <s v="legacy"/>
    <n v="7"/>
    <b v="0"/>
    <s v="Melodramatic Milgram"/>
    <s v="4.0.24"/>
    <n v="83"/>
    <n v="0"/>
    <s v="m"/>
    <s v="space"/>
    <s v="space"/>
    <s v="space"/>
    <s v="space"/>
    <s v="space"/>
    <s v="m"/>
    <s v="space"/>
    <n v="1"/>
    <n v="309"/>
    <s v="-"/>
    <n v="797.97619047619048"/>
    <n v="934.91477342355734"/>
    <x v="1"/>
    <n v="20575"/>
    <n v="2175"/>
    <n v="640"/>
    <n v="1764"/>
    <n v="7608"/>
    <n v="309"/>
    <n v="22744"/>
    <n v="1508"/>
    <n v="2"/>
    <s v="legacy"/>
    <n v="1024"/>
    <n v="2"/>
    <n v="48000"/>
    <n v="-16"/>
    <s v="experiment"/>
    <x v="14"/>
    <s v="odd"/>
    <n v="243021"/>
    <n v="240844"/>
    <n v="10065"/>
    <n v="832093"/>
    <n v="834062"/>
    <n v="240817"/>
    <n v="832093"/>
    <n v="239304"/>
    <s v="NA"/>
    <n v="235359"/>
    <n v="169144"/>
    <n v="192837"/>
    <n v="2456"/>
    <n v="2445"/>
    <n v="831342"/>
    <n v="169143"/>
    <n v="169143"/>
    <n v="2455"/>
    <n v="837832"/>
    <n v="836062"/>
    <n v="838142"/>
    <n v="169785"/>
    <n v="194601"/>
    <n v="170091"/>
    <n v="239304"/>
    <n v="237359"/>
    <n v="240814"/>
    <s v="NA"/>
    <n v="837832"/>
    <n v="235355"/>
    <n v="831341"/>
    <n v="263596"/>
    <s v="kosslyn_1978"/>
    <n v="77"/>
    <s v="73928.0"/>
    <n v="78"/>
    <s v="impossible"/>
    <s v="yes"/>
    <n v="1024"/>
    <n v="-190"/>
    <n v="264"/>
  </r>
  <r>
    <n v="98"/>
    <n v="98"/>
    <n v="942"/>
    <n v="942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78"/>
    <n v="78"/>
    <n v="2"/>
    <n v="78"/>
    <n v="20"/>
    <n v="0"/>
    <n v="20"/>
    <n v="2"/>
    <n v="2"/>
    <n v="0"/>
    <n v="0"/>
    <n v="78"/>
    <n v="2"/>
    <n v="2"/>
    <n v="0"/>
    <n v="78"/>
    <n v="78"/>
    <n v="99"/>
    <n v="2"/>
    <n v="2"/>
    <n v="2"/>
    <n v="20"/>
    <n v="20"/>
    <n v="20"/>
    <n v="2"/>
    <n v="78"/>
    <n v="20"/>
    <n v="78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Ruisseau"/>
    <n v="78"/>
    <n v="3"/>
    <n v="0"/>
    <n v="6"/>
    <s v="C:/Users/maxim/OneDrive/Documents/Maxime/L3 Miashs/subject-7.csv"/>
    <s v="legacy"/>
    <n v="7"/>
    <b v="0"/>
    <s v="Melodramatic Milgram"/>
    <s v="4.0.24"/>
    <n v="81"/>
    <n v="0"/>
    <s v="m"/>
    <s v="space"/>
    <s v="space"/>
    <s v="space"/>
    <s v="space"/>
    <s v="space"/>
    <s v="m"/>
    <s v="space"/>
    <n v="1"/>
    <n v="547"/>
    <s v="-"/>
    <n v="797.97619047619048"/>
    <n v="934.91477342355734"/>
    <x v="1"/>
    <n v="20575"/>
    <n v="2175"/>
    <n v="640"/>
    <n v="1764"/>
    <n v="7608"/>
    <n v="547"/>
    <n v="22744"/>
    <n v="1508"/>
    <n v="2"/>
    <s v="legacy"/>
    <n v="1024"/>
    <n v="2"/>
    <n v="48000"/>
    <n v="-16"/>
    <s v="experiment"/>
    <x v="14"/>
    <s v="odd"/>
    <n v="243021"/>
    <n v="240844"/>
    <n v="10065"/>
    <n v="838921"/>
    <n v="840862"/>
    <n v="240817"/>
    <n v="838921"/>
    <n v="239304"/>
    <s v="NA"/>
    <n v="235359"/>
    <n v="169144"/>
    <n v="192837"/>
    <n v="2456"/>
    <n v="2445"/>
    <n v="838169"/>
    <n v="169143"/>
    <n v="169143"/>
    <n v="2455"/>
    <n v="844552"/>
    <n v="842862"/>
    <n v="845100"/>
    <n v="169785"/>
    <n v="194601"/>
    <n v="170091"/>
    <n v="239304"/>
    <n v="237359"/>
    <n v="240814"/>
    <s v="NA"/>
    <n v="844552"/>
    <n v="235355"/>
    <n v="838169"/>
    <n v="263596"/>
    <s v="kosslyn_1978"/>
    <n v="78"/>
    <s v="74475.0"/>
    <n v="79"/>
    <s v="impossible"/>
    <s v="yes"/>
    <n v="1024"/>
    <n v="-190"/>
    <n v="264"/>
  </r>
  <r>
    <n v="98"/>
    <n v="98"/>
    <n v="936"/>
    <n v="936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79"/>
    <n v="79"/>
    <n v="2"/>
    <n v="79"/>
    <n v="20"/>
    <n v="0"/>
    <n v="20"/>
    <n v="2"/>
    <n v="2"/>
    <n v="0"/>
    <n v="0"/>
    <n v="79"/>
    <n v="2"/>
    <n v="2"/>
    <n v="0"/>
    <n v="79"/>
    <n v="79"/>
    <n v="100"/>
    <n v="2"/>
    <n v="2"/>
    <n v="2"/>
    <n v="20"/>
    <n v="20"/>
    <n v="20"/>
    <n v="2"/>
    <n v="79"/>
    <n v="20"/>
    <n v="79"/>
    <n v="0"/>
    <s v="stim0"/>
    <s v="-210.0"/>
    <s v="239.0"/>
    <s v="Tue Oct  7 16:43:51 2025"/>
    <s v="The main experiment item"/>
    <b v="0"/>
    <x v="2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utte"/>
    <s v="Herbe"/>
    <n v="79"/>
    <n v="3"/>
    <n v="0"/>
    <n v="6"/>
    <s v="C:/Users/maxim/OneDrive/Documents/Maxime/L3 Miashs/subject-7.csv"/>
    <s v="legacy"/>
    <n v="7"/>
    <b v="0"/>
    <s v="Melodramatic Milgram"/>
    <s v="4.0.24"/>
    <n v="6"/>
    <n v="0"/>
    <s v="q"/>
    <s v="space"/>
    <s v="space"/>
    <s v="space"/>
    <s v="space"/>
    <s v="space"/>
    <s v="q"/>
    <s v="space"/>
    <n v="1"/>
    <n v="434"/>
    <n v="434"/>
    <n v="797.97619047619048"/>
    <n v="934.91477342355734"/>
    <x v="208"/>
    <n v="20575"/>
    <n v="2175"/>
    <n v="640"/>
    <n v="1764"/>
    <n v="7608"/>
    <n v="434"/>
    <n v="22744"/>
    <n v="1508"/>
    <n v="2"/>
    <s v="legacy"/>
    <n v="1024"/>
    <n v="2"/>
    <n v="48000"/>
    <n v="-16"/>
    <s v="experiment"/>
    <x v="14"/>
    <s v="odd"/>
    <n v="243021"/>
    <n v="240844"/>
    <n v="10065"/>
    <n v="845887"/>
    <n v="847842"/>
    <n v="240817"/>
    <n v="845887"/>
    <n v="239304"/>
    <s v="NA"/>
    <n v="235359"/>
    <n v="169144"/>
    <n v="192837"/>
    <n v="2456"/>
    <n v="2445"/>
    <n v="845135"/>
    <n v="169143"/>
    <n v="169143"/>
    <n v="2455"/>
    <n v="851812"/>
    <n v="849842"/>
    <n v="852247"/>
    <n v="169785"/>
    <n v="194601"/>
    <n v="170091"/>
    <n v="239304"/>
    <n v="237359"/>
    <n v="240814"/>
    <s v="NA"/>
    <n v="851812"/>
    <n v="235355"/>
    <n v="845134"/>
    <n v="263596"/>
    <s v="kosslyn_1978"/>
    <n v="79"/>
    <s v="74909.0"/>
    <n v="80"/>
    <s v="possible"/>
    <s v="yes"/>
    <n v="1024"/>
    <n v="-190"/>
    <n v="264"/>
  </r>
  <r>
    <n v="98"/>
    <n v="98"/>
    <n v="929"/>
    <n v="92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0"/>
    <n v="80"/>
    <n v="2"/>
    <n v="80"/>
    <n v="20"/>
    <n v="0"/>
    <n v="20"/>
    <n v="2"/>
    <n v="2"/>
    <n v="0"/>
    <n v="0"/>
    <n v="80"/>
    <n v="2"/>
    <n v="2"/>
    <n v="0"/>
    <n v="80"/>
    <n v="80"/>
    <n v="101"/>
    <n v="2"/>
    <n v="2"/>
    <n v="2"/>
    <n v="20"/>
    <n v="20"/>
    <n v="20"/>
    <n v="2"/>
    <n v="80"/>
    <n v="20"/>
    <n v="80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Herbe"/>
    <s v="tour"/>
    <n v="80"/>
    <n v="3"/>
    <n v="0"/>
    <n v="6"/>
    <s v="C:/Users/maxim/OneDrive/Documents/Maxime/L3 Miashs/subject-7.csv"/>
    <s v="legacy"/>
    <n v="7"/>
    <b v="0"/>
    <s v="Melodramatic Milgram"/>
    <s v="4.0.24"/>
    <n v="69"/>
    <n v="0"/>
    <s v="m"/>
    <s v="space"/>
    <s v="space"/>
    <s v="space"/>
    <s v="space"/>
    <s v="space"/>
    <s v="m"/>
    <s v="space"/>
    <n v="1"/>
    <n v="381"/>
    <s v="-"/>
    <n v="797.97619047619048"/>
    <n v="934.91477342355734"/>
    <x v="1"/>
    <n v="20575"/>
    <n v="2175"/>
    <n v="640"/>
    <n v="1764"/>
    <n v="7608"/>
    <n v="381"/>
    <n v="22744"/>
    <n v="1508"/>
    <n v="2"/>
    <s v="legacy"/>
    <n v="1024"/>
    <n v="2"/>
    <n v="48000"/>
    <n v="-16"/>
    <s v="experiment"/>
    <x v="14"/>
    <s v="odd"/>
    <n v="243021"/>
    <n v="240844"/>
    <n v="10065"/>
    <n v="853028"/>
    <n v="854982"/>
    <n v="240817"/>
    <n v="853028"/>
    <n v="239304"/>
    <s v="NA"/>
    <n v="235359"/>
    <n v="169144"/>
    <n v="192837"/>
    <n v="2456"/>
    <n v="2445"/>
    <n v="852276"/>
    <n v="169143"/>
    <n v="169143"/>
    <n v="2455"/>
    <n v="858272"/>
    <n v="856982"/>
    <n v="858654"/>
    <n v="169785"/>
    <n v="194601"/>
    <n v="170091"/>
    <n v="239304"/>
    <n v="237359"/>
    <n v="240814"/>
    <s v="NA"/>
    <n v="858272"/>
    <n v="235355"/>
    <n v="852275"/>
    <n v="263596"/>
    <s v="kosslyn_1978"/>
    <n v="80"/>
    <s v="75290.0"/>
    <n v="81"/>
    <s v="impossible"/>
    <s v="yes"/>
    <n v="1024"/>
    <n v="-190"/>
    <n v="264"/>
  </r>
  <r>
    <n v="98"/>
    <n v="98"/>
    <n v="925"/>
    <n v="925"/>
    <s v="#ffffff"/>
    <s v="legacy"/>
    <s v="legacy"/>
    <s v="legacy"/>
    <n v="0"/>
    <s v="uniform"/>
    <n v="1"/>
    <s v="undefined"/>
    <s v="undefined"/>
    <s v="undefined"/>
    <n v="1"/>
    <s v="undefined"/>
    <s v="undefined"/>
    <s v="q"/>
    <n v="0"/>
    <n v="2"/>
    <n v="0"/>
    <n v="81"/>
    <n v="81"/>
    <n v="2"/>
    <n v="81"/>
    <n v="20"/>
    <n v="0"/>
    <n v="20"/>
    <n v="2"/>
    <n v="2"/>
    <n v="0"/>
    <n v="0"/>
    <n v="81"/>
    <n v="2"/>
    <n v="2"/>
    <n v="0"/>
    <n v="81"/>
    <n v="81"/>
    <n v="102"/>
    <n v="2"/>
    <n v="2"/>
    <n v="2"/>
    <n v="20"/>
    <n v="20"/>
    <n v="20"/>
    <n v="2"/>
    <n v="81"/>
    <n v="20"/>
    <n v="81"/>
    <n v="0"/>
    <s v="stim0"/>
    <s v="-210.0"/>
    <s v="239.0"/>
    <s v="Tue Oct  7 16:43:51 2025"/>
    <s v="The main experiment item"/>
    <b v="0"/>
    <x v="19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Sable"/>
    <s v="Rocher"/>
    <n v="81"/>
    <n v="3"/>
    <n v="0"/>
    <n v="6"/>
    <s v="C:/Users/maxim/OneDrive/Documents/Maxime/L3 Miashs/subject-7.csv"/>
    <s v="legacy"/>
    <n v="7"/>
    <b v="0"/>
    <s v="Melodramatic Milgram"/>
    <s v="4.0.24"/>
    <n v="31"/>
    <n v="0"/>
    <s v="q"/>
    <s v="space"/>
    <s v="space"/>
    <s v="space"/>
    <s v="space"/>
    <s v="space"/>
    <s v="q"/>
    <s v="space"/>
    <n v="1"/>
    <n v="565"/>
    <n v="565"/>
    <n v="797.97619047619048"/>
    <n v="934.91477342355734"/>
    <x v="163"/>
    <n v="20575"/>
    <n v="2175"/>
    <n v="640"/>
    <n v="1764"/>
    <n v="7608"/>
    <n v="565"/>
    <n v="22744"/>
    <n v="1508"/>
    <n v="2"/>
    <s v="legacy"/>
    <n v="1024"/>
    <n v="2"/>
    <n v="48000"/>
    <n v="-16"/>
    <s v="experiment"/>
    <x v="14"/>
    <s v="odd"/>
    <n v="243021"/>
    <n v="240844"/>
    <n v="10065"/>
    <n v="859442"/>
    <n v="861472"/>
    <n v="240817"/>
    <n v="859441"/>
    <n v="239304"/>
    <s v="NA"/>
    <n v="235359"/>
    <n v="169144"/>
    <n v="192837"/>
    <n v="2456"/>
    <n v="2445"/>
    <n v="858689"/>
    <n v="169143"/>
    <n v="169143"/>
    <n v="2455"/>
    <n v="865182"/>
    <n v="863472"/>
    <n v="865749"/>
    <n v="169785"/>
    <n v="194601"/>
    <n v="170091"/>
    <n v="239304"/>
    <n v="237359"/>
    <n v="240814"/>
    <s v="NA"/>
    <n v="865182"/>
    <n v="235355"/>
    <n v="858688"/>
    <n v="263596"/>
    <s v="kosslyn_1978"/>
    <n v="81"/>
    <s v="75855.0"/>
    <n v="82"/>
    <s v="possible"/>
    <s v="yes"/>
    <n v="1024"/>
    <n v="-190"/>
    <n v="264"/>
  </r>
  <r>
    <n v="98"/>
    <n v="98"/>
    <n v="916"/>
    <n v="916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2"/>
    <n v="82"/>
    <n v="2"/>
    <n v="82"/>
    <n v="20"/>
    <n v="0"/>
    <n v="20"/>
    <n v="2"/>
    <n v="2"/>
    <n v="0"/>
    <n v="0"/>
    <n v="82"/>
    <n v="2"/>
    <n v="2"/>
    <n v="0"/>
    <n v="82"/>
    <n v="82"/>
    <n v="103"/>
    <n v="2"/>
    <n v="2"/>
    <n v="2"/>
    <n v="20"/>
    <n v="20"/>
    <n v="20"/>
    <n v="2"/>
    <n v="82"/>
    <n v="20"/>
    <n v="82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Rocher"/>
    <s v="vallee"/>
    <n v="82"/>
    <n v="3"/>
    <n v="0"/>
    <n v="6"/>
    <s v="C:/Users/maxim/OneDrive/Documents/Maxime/L3 Miashs/subject-7.csv"/>
    <s v="legacy"/>
    <n v="7"/>
    <b v="0"/>
    <s v="Melodramatic Milgram"/>
    <s v="4.0.24"/>
    <n v="49"/>
    <n v="0"/>
    <s v="m"/>
    <s v="space"/>
    <s v="space"/>
    <s v="space"/>
    <s v="space"/>
    <s v="space"/>
    <s v="m"/>
    <s v="space"/>
    <n v="1"/>
    <n v="206"/>
    <s v="-"/>
    <n v="797.97619047619048"/>
    <n v="934.91477342355734"/>
    <x v="1"/>
    <n v="20575"/>
    <n v="2175"/>
    <n v="640"/>
    <n v="1764"/>
    <n v="7608"/>
    <n v="206"/>
    <n v="22744"/>
    <n v="1508"/>
    <n v="2"/>
    <s v="legacy"/>
    <n v="1024"/>
    <n v="2"/>
    <n v="48000"/>
    <n v="-16"/>
    <s v="experiment"/>
    <x v="14"/>
    <s v="odd"/>
    <n v="243021"/>
    <n v="240844"/>
    <n v="10065"/>
    <n v="866551"/>
    <n v="868252"/>
    <n v="240817"/>
    <n v="866551"/>
    <n v="239304"/>
    <s v="NA"/>
    <n v="235359"/>
    <n v="169144"/>
    <n v="192837"/>
    <n v="2456"/>
    <n v="2445"/>
    <n v="865799"/>
    <n v="169143"/>
    <n v="169143"/>
    <n v="2455"/>
    <n v="872112"/>
    <n v="870252"/>
    <n v="872319"/>
    <n v="169785"/>
    <n v="194601"/>
    <n v="170091"/>
    <n v="239304"/>
    <n v="237359"/>
    <n v="240814"/>
    <s v="NA"/>
    <n v="872112"/>
    <n v="235355"/>
    <n v="865798"/>
    <n v="263596"/>
    <s v="kosslyn_1978"/>
    <n v="82"/>
    <s v="76061.0"/>
    <n v="83"/>
    <s v="impossible"/>
    <s v="yes"/>
    <n v="1024"/>
    <n v="-190"/>
    <n v="264"/>
  </r>
  <r>
    <n v="98"/>
    <n v="98"/>
    <n v="909"/>
    <n v="909"/>
    <s v="#ffffff"/>
    <s v="legacy"/>
    <s v="legacy"/>
    <s v="legacy"/>
    <n v="0"/>
    <s v="uniform"/>
    <n v="1"/>
    <s v="undefined"/>
    <s v="undefined"/>
    <s v="undefined"/>
    <n v="1"/>
    <s v="undefined"/>
    <s v="undefined"/>
    <s v="m"/>
    <n v="0"/>
    <n v="2"/>
    <n v="0"/>
    <n v="83"/>
    <n v="83"/>
    <n v="2"/>
    <n v="83"/>
    <n v="20"/>
    <n v="0"/>
    <n v="20"/>
    <n v="2"/>
    <n v="2"/>
    <n v="0"/>
    <n v="0"/>
    <n v="83"/>
    <n v="2"/>
    <n v="2"/>
    <n v="0"/>
    <n v="83"/>
    <n v="83"/>
    <n v="104"/>
    <n v="2"/>
    <n v="2"/>
    <n v="2"/>
    <n v="20"/>
    <n v="20"/>
    <n v="20"/>
    <n v="2"/>
    <n v="83"/>
    <n v="20"/>
    <n v="83"/>
    <n v="0"/>
    <s v="stim0"/>
    <s v="-210.0"/>
    <s v="239.0"/>
    <s v="Tue Oct  7 16:43:51 2025"/>
    <s v="The main experiment item"/>
    <b v="0"/>
    <x v="2"/>
    <b v="1"/>
    <m/>
    <s v="kosslyn_1978.osexp"/>
    <s v="C:\Users\maxim\OneDrive\Documents\Maxime\L3 Miashs"/>
    <b v="0"/>
    <s v="mono"/>
    <b v="0"/>
    <n v="18"/>
    <s v="no"/>
    <s v="#000000"/>
    <s v="no"/>
    <s v="yes"/>
    <n v="768"/>
    <s v="legacy"/>
    <s v="hutte"/>
    <s v="puits"/>
    <s v="phare"/>
    <n v="83"/>
    <n v="3"/>
    <n v="0"/>
    <n v="6"/>
    <s v="C:/Users/maxim/OneDrive/Documents/Maxime/L3 Miashs/subject-7.csv"/>
    <s v="legacy"/>
    <n v="7"/>
    <b v="0"/>
    <s v="Melodramatic Milgram"/>
    <s v="4.0.24"/>
    <n v="71"/>
    <n v="0"/>
    <s v="m"/>
    <s v="space"/>
    <s v="space"/>
    <s v="space"/>
    <s v="space"/>
    <s v="space"/>
    <s v="m"/>
    <s v="space"/>
    <n v="1"/>
    <n v="331"/>
    <s v="-"/>
    <n v="797.97619047619048"/>
    <n v="934.91477342355734"/>
    <x v="1"/>
    <n v="20575"/>
    <n v="2175"/>
    <n v="640"/>
    <n v="1764"/>
    <n v="7608"/>
    <n v="331"/>
    <n v="22744"/>
    <n v="1508"/>
    <n v="2"/>
    <s v="legacy"/>
    <n v="1024"/>
    <n v="2"/>
    <n v="48000"/>
    <n v="-16"/>
    <s v="experiment"/>
    <x v="14"/>
    <s v="odd"/>
    <n v="243021"/>
    <n v="240844"/>
    <n v="10065"/>
    <n v="873117"/>
    <n v="874872"/>
    <n v="240817"/>
    <n v="873117"/>
    <n v="239304"/>
    <s v="NA"/>
    <n v="235359"/>
    <n v="169144"/>
    <n v="192837"/>
    <n v="2456"/>
    <n v="2445"/>
    <n v="872365"/>
    <n v="169143"/>
    <n v="169143"/>
    <n v="2455"/>
    <n v="878602"/>
    <n v="876872"/>
    <n v="878934"/>
    <n v="169785"/>
    <n v="194601"/>
    <n v="170091"/>
    <n v="239304"/>
    <n v="237359"/>
    <n v="240814"/>
    <s v="NA"/>
    <n v="878602"/>
    <n v="235355"/>
    <n v="872364"/>
    <n v="263596"/>
    <s v="kosslyn_1978"/>
    <n v="83"/>
    <s v="76392.0"/>
    <n v="84"/>
    <s v="impossible"/>
    <s v="yes"/>
    <n v="1024"/>
    <n v="-190"/>
    <n v="2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E0A73-C725-408D-BBB8-4A4F53223C10}" name="Tableau croisé dynamique2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Distance">
  <location ref="A3:B25" firstHeaderRow="1" firstDataRow="1" firstDataCol="1"/>
  <pivotFields count="1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14"/>
        <item x="12"/>
        <item x="5"/>
        <item x="17"/>
        <item x="9"/>
        <item x="18"/>
        <item x="16"/>
        <item x="1"/>
        <item x="11"/>
        <item x="20"/>
        <item x="4"/>
        <item x="3"/>
        <item x="15"/>
        <item x="22"/>
        <item x="13"/>
        <item x="10"/>
        <item x="6"/>
        <item x="7"/>
        <item x="8"/>
        <item x="21"/>
        <item x="19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RT_moyen" fld="9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9141E-9894-429C-96E2-62E14A594989}" name="Tableau croisé dynamique1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1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514">
        <item x="465"/>
        <item x="340"/>
        <item x="458"/>
        <item x="501"/>
        <item x="28"/>
        <item x="115"/>
        <item x="138"/>
        <item x="89"/>
        <item x="338"/>
        <item x="109"/>
        <item x="191"/>
        <item x="184"/>
        <item x="479"/>
        <item x="332"/>
        <item x="14"/>
        <item x="463"/>
        <item x="111"/>
        <item x="476"/>
        <item x="141"/>
        <item x="344"/>
        <item x="83"/>
        <item x="334"/>
        <item x="93"/>
        <item x="451"/>
        <item x="133"/>
        <item x="121"/>
        <item x="45"/>
        <item x="447"/>
        <item x="314"/>
        <item x="505"/>
        <item x="126"/>
        <item x="346"/>
        <item x="475"/>
        <item x="326"/>
        <item x="136"/>
        <item x="100"/>
        <item x="104"/>
        <item x="98"/>
        <item x="68"/>
        <item x="227"/>
        <item x="110"/>
        <item x="241"/>
        <item x="434"/>
        <item x="189"/>
        <item x="339"/>
        <item x="481"/>
        <item x="233"/>
        <item x="101"/>
        <item x="498"/>
        <item x="102"/>
        <item x="84"/>
        <item x="87"/>
        <item x="123"/>
        <item x="230"/>
        <item x="469"/>
        <item x="108"/>
        <item x="507"/>
        <item x="348"/>
        <item x="482"/>
        <item x="448"/>
        <item x="90"/>
        <item x="491"/>
        <item x="485"/>
        <item x="470"/>
        <item x="114"/>
        <item x="149"/>
        <item x="85"/>
        <item x="484"/>
        <item x="86"/>
        <item x="512"/>
        <item x="440"/>
        <item x="328"/>
        <item x="95"/>
        <item x="137"/>
        <item x="142"/>
        <item x="473"/>
        <item x="67"/>
        <item x="486"/>
        <item x="330"/>
        <item x="306"/>
        <item x="483"/>
        <item x="107"/>
        <item x="466"/>
        <item x="88"/>
        <item x="468"/>
        <item x="96"/>
        <item x="471"/>
        <item x="103"/>
        <item x="106"/>
        <item x="77"/>
        <item x="502"/>
        <item x="188"/>
        <item x="302"/>
        <item x="504"/>
        <item x="124"/>
        <item x="171"/>
        <item x="187"/>
        <item x="186"/>
        <item x="128"/>
        <item x="134"/>
        <item x="144"/>
        <item x="467"/>
        <item x="131"/>
        <item x="488"/>
        <item x="243"/>
        <item x="127"/>
        <item x="497"/>
        <item x="112"/>
        <item x="313"/>
        <item x="135"/>
        <item x="477"/>
        <item x="140"/>
        <item x="245"/>
        <item x="129"/>
        <item x="16"/>
        <item x="211"/>
        <item x="13"/>
        <item x="33"/>
        <item x="12"/>
        <item x="500"/>
        <item x="23"/>
        <item x="46"/>
        <item x="195"/>
        <item x="97"/>
        <item x="461"/>
        <item x="94"/>
        <item x="19"/>
        <item x="204"/>
        <item x="22"/>
        <item x="113"/>
        <item x="277"/>
        <item x="155"/>
        <item x="21"/>
        <item x="25"/>
        <item x="99"/>
        <item x="51"/>
        <item x="169"/>
        <item x="261"/>
        <item x="73"/>
        <item x="92"/>
        <item x="209"/>
        <item x="214"/>
        <item x="74"/>
        <item x="145"/>
        <item x="56"/>
        <item x="165"/>
        <item x="276"/>
        <item x="215"/>
        <item x="122"/>
        <item x="62"/>
        <item x="474"/>
        <item x="9"/>
        <item x="333"/>
        <item x="433"/>
        <item x="506"/>
        <item x="232"/>
        <item x="11"/>
        <item x="20"/>
        <item x="64"/>
        <item x="177"/>
        <item x="166"/>
        <item x="199"/>
        <item x="278"/>
        <item x="198"/>
        <item x="345"/>
        <item x="219"/>
        <item x="151"/>
        <item x="81"/>
        <item x="172"/>
        <item x="283"/>
        <item x="176"/>
        <item x="478"/>
        <item x="379"/>
        <item x="178"/>
        <item x="130"/>
        <item x="327"/>
        <item x="139"/>
        <item x="4"/>
        <item x="262"/>
        <item x="156"/>
        <item x="252"/>
        <item x="271"/>
        <item x="273"/>
        <item x="91"/>
        <item x="213"/>
        <item x="378"/>
        <item x="17"/>
        <item x="226"/>
        <item x="205"/>
        <item x="80"/>
        <item x="82"/>
        <item x="194"/>
        <item x="174"/>
        <item x="6"/>
        <item x="210"/>
        <item x="490"/>
        <item x="454"/>
        <item x="192"/>
        <item x="208"/>
        <item x="168"/>
        <item x="299"/>
        <item x="5"/>
        <item x="255"/>
        <item x="160"/>
        <item x="161"/>
        <item x="55"/>
        <item x="118"/>
        <item x="78"/>
        <item x="154"/>
        <item x="307"/>
        <item x="496"/>
        <item x="49"/>
        <item x="170"/>
        <item x="315"/>
        <item x="18"/>
        <item x="274"/>
        <item x="158"/>
        <item x="336"/>
        <item x="472"/>
        <item x="203"/>
        <item x="34"/>
        <item x="193"/>
        <item x="196"/>
        <item x="207"/>
        <item x="439"/>
        <item x="429"/>
        <item x="212"/>
        <item x="8"/>
        <item x="275"/>
        <item x="32"/>
        <item x="159"/>
        <item x="206"/>
        <item x="363"/>
        <item x="441"/>
        <item x="381"/>
        <item x="120"/>
        <item x="464"/>
        <item x="66"/>
        <item x="239"/>
        <item x="343"/>
        <item x="163"/>
        <item x="459"/>
        <item x="258"/>
        <item x="487"/>
        <item x="312"/>
        <item x="265"/>
        <item x="143"/>
        <item x="364"/>
        <item x="355"/>
        <item x="382"/>
        <item x="251"/>
        <item x="311"/>
        <item x="183"/>
        <item x="39"/>
        <item x="249"/>
        <item x="185"/>
        <item x="335"/>
        <item x="43"/>
        <item x="254"/>
        <item x="250"/>
        <item x="26"/>
        <item x="244"/>
        <item x="401"/>
        <item x="119"/>
        <item x="153"/>
        <item x="323"/>
        <item x="480"/>
        <item x="272"/>
        <item x="460"/>
        <item x="290"/>
        <item x="287"/>
        <item x="197"/>
        <item x="36"/>
        <item x="494"/>
        <item x="375"/>
        <item x="424"/>
        <item x="105"/>
        <item x="182"/>
        <item x="267"/>
        <item x="356"/>
        <item x="132"/>
        <item x="175"/>
        <item x="430"/>
        <item x="456"/>
        <item x="437"/>
        <item x="248"/>
        <item x="38"/>
        <item x="309"/>
        <item x="259"/>
        <item x="300"/>
        <item x="322"/>
        <item x="407"/>
        <item x="280"/>
        <item x="42"/>
        <item x="256"/>
        <item x="308"/>
        <item x="462"/>
        <item x="510"/>
        <item x="263"/>
        <item x="147"/>
        <item x="223"/>
        <item x="508"/>
        <item x="509"/>
        <item x="305"/>
        <item x="374"/>
        <item x="370"/>
        <item x="150"/>
        <item x="180"/>
        <item x="200"/>
        <item x="237"/>
        <item x="201"/>
        <item x="162"/>
        <item x="449"/>
        <item x="511"/>
        <item x="72"/>
        <item x="286"/>
        <item x="179"/>
        <item x="288"/>
        <item x="347"/>
        <item x="3"/>
        <item x="282"/>
        <item x="238"/>
        <item x="406"/>
        <item x="246"/>
        <item x="31"/>
        <item x="24"/>
        <item x="442"/>
        <item x="493"/>
        <item x="157"/>
        <item x="35"/>
        <item x="116"/>
        <item x="412"/>
        <item x="361"/>
        <item x="202"/>
        <item x="257"/>
        <item x="295"/>
        <item x="399"/>
        <item x="342"/>
        <item x="503"/>
        <item x="416"/>
        <item x="410"/>
        <item x="357"/>
        <item x="319"/>
        <item x="148"/>
        <item x="125"/>
        <item x="229"/>
        <item x="70"/>
        <item x="181"/>
        <item x="260"/>
        <item x="390"/>
        <item x="354"/>
        <item x="304"/>
        <item x="268"/>
        <item x="404"/>
        <item x="499"/>
        <item x="388"/>
        <item x="415"/>
        <item x="400"/>
        <item x="443"/>
        <item x="435"/>
        <item x="242"/>
        <item x="117"/>
        <item x="489"/>
        <item x="396"/>
        <item x="53"/>
        <item x="426"/>
        <item x="303"/>
        <item x="368"/>
        <item x="7"/>
        <item x="397"/>
        <item x="2"/>
        <item x="297"/>
        <item x="365"/>
        <item x="310"/>
        <item x="418"/>
        <item x="436"/>
        <item x="366"/>
        <item x="402"/>
        <item x="325"/>
        <item x="281"/>
        <item x="413"/>
        <item x="167"/>
        <item x="383"/>
        <item x="359"/>
        <item x="331"/>
        <item x="317"/>
        <item x="411"/>
        <item x="316"/>
        <item x="164"/>
        <item x="264"/>
        <item x="423"/>
        <item x="371"/>
        <item x="270"/>
        <item x="321"/>
        <item x="253"/>
        <item x="372"/>
        <item x="422"/>
        <item x="146"/>
        <item x="235"/>
        <item x="65"/>
        <item x="269"/>
        <item x="403"/>
        <item x="173"/>
        <item x="445"/>
        <item x="279"/>
        <item x="419"/>
        <item x="266"/>
        <item x="231"/>
        <item x="29"/>
        <item x="329"/>
        <item x="37"/>
        <item x="217"/>
        <item x="324"/>
        <item x="57"/>
        <item x="44"/>
        <item x="428"/>
        <item x="222"/>
        <item x="341"/>
        <item x="373"/>
        <item x="360"/>
        <item x="405"/>
        <item x="10"/>
        <item x="190"/>
        <item x="27"/>
        <item x="380"/>
        <item x="492"/>
        <item x="446"/>
        <item x="438"/>
        <item x="453"/>
        <item x="409"/>
        <item x="420"/>
        <item x="218"/>
        <item x="369"/>
        <item x="284"/>
        <item x="427"/>
        <item x="391"/>
        <item x="351"/>
        <item x="362"/>
        <item x="30"/>
        <item x="293"/>
        <item x="495"/>
        <item x="236"/>
        <item x="58"/>
        <item x="15"/>
        <item x="398"/>
        <item x="414"/>
        <item x="220"/>
        <item x="367"/>
        <item x="47"/>
        <item x="387"/>
        <item x="408"/>
        <item x="240"/>
        <item x="71"/>
        <item x="417"/>
        <item x="320"/>
        <item x="432"/>
        <item x="75"/>
        <item x="301"/>
        <item x="337"/>
        <item x="394"/>
        <item x="79"/>
        <item x="54"/>
        <item x="296"/>
        <item x="63"/>
        <item x="395"/>
        <item x="292"/>
        <item x="221"/>
        <item x="393"/>
        <item x="289"/>
        <item x="318"/>
        <item x="384"/>
        <item x="385"/>
        <item x="76"/>
        <item x="228"/>
        <item x="421"/>
        <item x="40"/>
        <item x="50"/>
        <item x="59"/>
        <item x="48"/>
        <item x="455"/>
        <item x="386"/>
        <item x="377"/>
        <item x="389"/>
        <item x="152"/>
        <item x="224"/>
        <item x="298"/>
        <item x="61"/>
        <item x="291"/>
        <item x="353"/>
        <item x="452"/>
        <item x="69"/>
        <item x="376"/>
        <item x="285"/>
        <item x="392"/>
        <item x="234"/>
        <item x="425"/>
        <item x="225"/>
        <item x="216"/>
        <item x="294"/>
        <item x="352"/>
        <item x="350"/>
        <item x="431"/>
        <item x="457"/>
        <item x="41"/>
        <item x="60"/>
        <item x="52"/>
        <item x="444"/>
        <item x="358"/>
        <item x="247"/>
        <item x="349"/>
        <item x="450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14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99" hier="-1"/>
  </pageFields>
  <dataFields count="1">
    <dataField name="Nombre de rt-2SD" fld="99" subtotal="count" baseField="1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EA4B-7783-EA49-B146-6225C51D8A76}">
  <dimension ref="A1:FB1681"/>
  <sheetViews>
    <sheetView topLeftCell="CN1665" zoomScaleNormal="100" workbookViewId="0">
      <selection activeCell="CV2" sqref="CV2:CV1681"/>
    </sheetView>
  </sheetViews>
  <sheetFormatPr baseColWidth="10" defaultRowHeight="15.5" x14ac:dyDescent="0.35"/>
  <sheetData>
    <row r="1" spans="1:1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2295</v>
      </c>
      <c r="CT1" t="s">
        <v>2296</v>
      </c>
      <c r="CU1" t="s">
        <v>2297</v>
      </c>
      <c r="CV1" t="s">
        <v>2298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</row>
    <row r="2" spans="1:158" x14ac:dyDescent="0.35">
      <c r="A2" t="s">
        <v>154</v>
      </c>
      <c r="B2" t="s">
        <v>154</v>
      </c>
      <c r="C2">
        <v>4534</v>
      </c>
      <c r="D2">
        <v>4534</v>
      </c>
      <c r="E2" t="s">
        <v>155</v>
      </c>
      <c r="F2" t="s">
        <v>156</v>
      </c>
      <c r="G2" t="s">
        <v>156</v>
      </c>
      <c r="H2" t="s">
        <v>156</v>
      </c>
      <c r="I2">
        <v>0</v>
      </c>
      <c r="J2" t="s">
        <v>157</v>
      </c>
      <c r="K2">
        <v>0</v>
      </c>
      <c r="L2" t="s">
        <v>154</v>
      </c>
      <c r="M2" t="s">
        <v>154</v>
      </c>
      <c r="N2" t="s">
        <v>154</v>
      </c>
      <c r="O2" t="s">
        <v>158</v>
      </c>
      <c r="P2" t="s">
        <v>154</v>
      </c>
      <c r="Q2" t="s">
        <v>154</v>
      </c>
      <c r="R2" t="s">
        <v>158</v>
      </c>
      <c r="S2">
        <v>0</v>
      </c>
      <c r="T2" t="s">
        <v>158</v>
      </c>
      <c r="U2">
        <v>0</v>
      </c>
      <c r="V2" t="s">
        <v>158</v>
      </c>
      <c r="W2" t="s">
        <v>158</v>
      </c>
      <c r="X2">
        <v>0</v>
      </c>
      <c r="Y2" t="s">
        <v>158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158</v>
      </c>
      <c r="AH2">
        <v>0</v>
      </c>
      <c r="AI2">
        <v>0</v>
      </c>
      <c r="AJ2">
        <v>0</v>
      </c>
      <c r="AK2" t="s">
        <v>158</v>
      </c>
      <c r="AL2" t="s">
        <v>158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158</v>
      </c>
      <c r="AV2">
        <v>0</v>
      </c>
      <c r="AW2" t="s">
        <v>158</v>
      </c>
      <c r="AX2">
        <v>0</v>
      </c>
      <c r="AY2" t="s">
        <v>159</v>
      </c>
      <c r="AZ2" t="s">
        <v>160</v>
      </c>
      <c r="BA2" t="s">
        <v>161</v>
      </c>
      <c r="BB2" t="s">
        <v>162</v>
      </c>
      <c r="BC2" t="s">
        <v>163</v>
      </c>
      <c r="BD2" t="b">
        <v>0</v>
      </c>
      <c r="BE2" t="s">
        <v>158</v>
      </c>
      <c r="BF2" t="b">
        <v>0</v>
      </c>
      <c r="BH2" t="s">
        <v>164</v>
      </c>
      <c r="BI2" t="s">
        <v>165</v>
      </c>
      <c r="BJ2" t="b">
        <v>0</v>
      </c>
      <c r="BK2" t="s">
        <v>166</v>
      </c>
      <c r="BL2" t="b">
        <v>0</v>
      </c>
      <c r="BM2">
        <v>18</v>
      </c>
      <c r="BN2" t="s">
        <v>167</v>
      </c>
      <c r="BO2" t="s">
        <v>168</v>
      </c>
      <c r="BP2" t="s">
        <v>167</v>
      </c>
      <c r="BQ2" t="s">
        <v>169</v>
      </c>
      <c r="BR2">
        <v>768</v>
      </c>
      <c r="BS2" t="s">
        <v>156</v>
      </c>
      <c r="BT2" t="s">
        <v>170</v>
      </c>
      <c r="BU2" t="s">
        <v>158</v>
      </c>
      <c r="BV2" t="s">
        <v>158</v>
      </c>
      <c r="BW2">
        <v>0</v>
      </c>
      <c r="BX2">
        <v>0</v>
      </c>
      <c r="BY2">
        <v>0</v>
      </c>
      <c r="BZ2">
        <v>0</v>
      </c>
      <c r="CA2" t="s">
        <v>171</v>
      </c>
      <c r="CB2" t="s">
        <v>156</v>
      </c>
      <c r="CC2">
        <v>0</v>
      </c>
      <c r="CD2" t="b">
        <v>0</v>
      </c>
      <c r="CE2" t="s">
        <v>172</v>
      </c>
      <c r="CF2" t="s">
        <v>173</v>
      </c>
      <c r="CG2" t="s">
        <v>158</v>
      </c>
      <c r="CH2">
        <v>0</v>
      </c>
      <c r="CI2">
        <v>1</v>
      </c>
      <c r="CJ2" t="s">
        <v>158</v>
      </c>
      <c r="CK2" t="s">
        <v>158</v>
      </c>
      <c r="CL2" t="s">
        <v>174</v>
      </c>
      <c r="CM2" t="s">
        <v>174</v>
      </c>
      <c r="CN2" t="s">
        <v>174</v>
      </c>
      <c r="CO2" t="s">
        <v>158</v>
      </c>
      <c r="CP2" t="s">
        <v>174</v>
      </c>
      <c r="CQ2">
        <v>1</v>
      </c>
      <c r="CR2">
        <v>4534</v>
      </c>
      <c r="CS2" t="str">
        <f>IF(OR(BE2="NA",BE2="no"),"-",CR2)</f>
        <v>-</v>
      </c>
      <c r="CW2" t="s">
        <v>158</v>
      </c>
      <c r="CX2" t="s">
        <v>158</v>
      </c>
      <c r="CY2">
        <v>42958</v>
      </c>
      <c r="CZ2">
        <v>4531</v>
      </c>
      <c r="DA2">
        <v>12094</v>
      </c>
      <c r="DB2" t="s">
        <v>158</v>
      </c>
      <c r="DC2">
        <v>18817</v>
      </c>
      <c r="DD2">
        <v>4534</v>
      </c>
      <c r="DE2">
        <v>2</v>
      </c>
      <c r="DF2" t="s">
        <v>156</v>
      </c>
      <c r="DG2">
        <v>1024</v>
      </c>
      <c r="DH2">
        <v>2</v>
      </c>
      <c r="DI2">
        <v>48000</v>
      </c>
      <c r="DJ2">
        <v>-16</v>
      </c>
      <c r="DK2" t="s">
        <v>176</v>
      </c>
      <c r="DL2">
        <v>1</v>
      </c>
      <c r="DM2" t="s">
        <v>177</v>
      </c>
      <c r="DN2" t="s">
        <v>158</v>
      </c>
      <c r="DO2" t="s">
        <v>158</v>
      </c>
      <c r="DP2">
        <v>18544</v>
      </c>
      <c r="DQ2" t="s">
        <v>158</v>
      </c>
      <c r="DR2" t="s">
        <v>158</v>
      </c>
      <c r="DS2" t="s">
        <v>158</v>
      </c>
      <c r="DT2" t="s">
        <v>158</v>
      </c>
      <c r="DU2">
        <v>90890</v>
      </c>
      <c r="DV2" t="s">
        <v>158</v>
      </c>
      <c r="DW2">
        <v>86938</v>
      </c>
      <c r="DX2">
        <v>18656</v>
      </c>
      <c r="DY2">
        <v>81706</v>
      </c>
      <c r="DZ2">
        <v>6448</v>
      </c>
      <c r="EA2">
        <v>6441</v>
      </c>
      <c r="EB2" t="s">
        <v>158</v>
      </c>
      <c r="EC2">
        <v>18652</v>
      </c>
      <c r="ED2">
        <v>18654</v>
      </c>
      <c r="EE2">
        <v>6445</v>
      </c>
      <c r="EF2" t="s">
        <v>158</v>
      </c>
      <c r="EG2" t="s">
        <v>158</v>
      </c>
      <c r="EH2">
        <v>97220</v>
      </c>
      <c r="EI2">
        <v>61616</v>
      </c>
      <c r="EJ2">
        <v>86238</v>
      </c>
      <c r="EK2">
        <v>62886</v>
      </c>
      <c r="EL2">
        <v>90891</v>
      </c>
      <c r="EM2">
        <v>88938</v>
      </c>
      <c r="EN2">
        <v>97220</v>
      </c>
      <c r="EO2" t="s">
        <v>158</v>
      </c>
      <c r="EP2" t="s">
        <v>158</v>
      </c>
      <c r="EQ2">
        <v>86935</v>
      </c>
      <c r="ER2" t="s">
        <v>158</v>
      </c>
      <c r="ES2" t="s">
        <v>158</v>
      </c>
      <c r="ET2" t="s">
        <v>178</v>
      </c>
      <c r="EU2">
        <v>0</v>
      </c>
      <c r="EV2" t="s">
        <v>175</v>
      </c>
      <c r="EW2">
        <v>1</v>
      </c>
      <c r="EX2" t="s">
        <v>158</v>
      </c>
      <c r="EY2" t="s">
        <v>169</v>
      </c>
      <c r="EZ2">
        <v>1024</v>
      </c>
      <c r="FA2">
        <v>-190</v>
      </c>
      <c r="FB2">
        <v>264</v>
      </c>
    </row>
    <row r="3" spans="1:158" x14ac:dyDescent="0.35">
      <c r="A3" t="s">
        <v>154</v>
      </c>
      <c r="B3" t="s">
        <v>154</v>
      </c>
      <c r="C3">
        <v>3246</v>
      </c>
      <c r="D3">
        <v>3246</v>
      </c>
      <c r="E3" t="s">
        <v>155</v>
      </c>
      <c r="F3" t="s">
        <v>156</v>
      </c>
      <c r="G3" t="s">
        <v>156</v>
      </c>
      <c r="H3" t="s">
        <v>156</v>
      </c>
      <c r="I3">
        <v>0</v>
      </c>
      <c r="J3" t="s">
        <v>157</v>
      </c>
      <c r="K3">
        <v>0</v>
      </c>
      <c r="L3" t="s">
        <v>154</v>
      </c>
      <c r="M3" t="s">
        <v>154</v>
      </c>
      <c r="N3" t="s">
        <v>154</v>
      </c>
      <c r="O3" t="s">
        <v>158</v>
      </c>
      <c r="P3" t="s">
        <v>154</v>
      </c>
      <c r="Q3" t="s">
        <v>154</v>
      </c>
      <c r="R3" t="s">
        <v>158</v>
      </c>
      <c r="S3">
        <v>0</v>
      </c>
      <c r="T3" t="s">
        <v>158</v>
      </c>
      <c r="U3">
        <v>0</v>
      </c>
      <c r="V3" t="s">
        <v>158</v>
      </c>
      <c r="W3" t="s">
        <v>158</v>
      </c>
      <c r="X3">
        <v>0</v>
      </c>
      <c r="Y3" t="s">
        <v>158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 t="s">
        <v>158</v>
      </c>
      <c r="AH3">
        <v>0</v>
      </c>
      <c r="AI3">
        <v>0</v>
      </c>
      <c r="AJ3">
        <v>0</v>
      </c>
      <c r="AK3" t="s">
        <v>158</v>
      </c>
      <c r="AL3" t="s">
        <v>158</v>
      </c>
      <c r="AM3">
        <v>1</v>
      </c>
      <c r="AN3">
        <v>0</v>
      </c>
      <c r="AO3">
        <v>0</v>
      </c>
      <c r="AP3">
        <v>0</v>
      </c>
      <c r="AQ3">
        <v>1</v>
      </c>
      <c r="AR3">
        <v>1</v>
      </c>
      <c r="AS3">
        <v>1</v>
      </c>
      <c r="AT3">
        <v>0</v>
      </c>
      <c r="AU3" t="s">
        <v>158</v>
      </c>
      <c r="AV3">
        <v>1</v>
      </c>
      <c r="AW3" t="s">
        <v>158</v>
      </c>
      <c r="AX3">
        <v>0</v>
      </c>
      <c r="AY3" t="s">
        <v>159</v>
      </c>
      <c r="AZ3" t="s">
        <v>179</v>
      </c>
      <c r="BA3" t="s">
        <v>180</v>
      </c>
      <c r="BB3" t="s">
        <v>162</v>
      </c>
      <c r="BC3" t="s">
        <v>163</v>
      </c>
      <c r="BD3" t="b">
        <v>0</v>
      </c>
      <c r="BE3" t="s">
        <v>158</v>
      </c>
      <c r="BF3" t="b">
        <v>0</v>
      </c>
      <c r="BH3" t="s">
        <v>164</v>
      </c>
      <c r="BI3" t="s">
        <v>165</v>
      </c>
      <c r="BJ3" t="b">
        <v>0</v>
      </c>
      <c r="BK3" t="s">
        <v>166</v>
      </c>
      <c r="BL3" t="b">
        <v>0</v>
      </c>
      <c r="BM3">
        <v>18</v>
      </c>
      <c r="BN3" t="s">
        <v>167</v>
      </c>
      <c r="BO3" t="s">
        <v>168</v>
      </c>
      <c r="BP3" t="s">
        <v>167</v>
      </c>
      <c r="BQ3" t="s">
        <v>169</v>
      </c>
      <c r="BR3">
        <v>768</v>
      </c>
      <c r="BS3" t="s">
        <v>156</v>
      </c>
      <c r="BT3" t="s">
        <v>181</v>
      </c>
      <c r="BU3" t="s">
        <v>158</v>
      </c>
      <c r="BV3" t="s">
        <v>158</v>
      </c>
      <c r="BW3">
        <v>1</v>
      </c>
      <c r="BX3">
        <v>0</v>
      </c>
      <c r="BY3">
        <v>0</v>
      </c>
      <c r="BZ3">
        <v>1</v>
      </c>
      <c r="CA3" t="s">
        <v>171</v>
      </c>
      <c r="CB3" t="s">
        <v>156</v>
      </c>
      <c r="CC3">
        <v>0</v>
      </c>
      <c r="CD3" t="b">
        <v>0</v>
      </c>
      <c r="CE3" t="s">
        <v>172</v>
      </c>
      <c r="CF3" t="s">
        <v>173</v>
      </c>
      <c r="CG3" t="s">
        <v>158</v>
      </c>
      <c r="CH3">
        <v>0</v>
      </c>
      <c r="CI3">
        <v>1</v>
      </c>
      <c r="CJ3" t="s">
        <v>158</v>
      </c>
      <c r="CK3" t="s">
        <v>158</v>
      </c>
      <c r="CL3" t="s">
        <v>174</v>
      </c>
      <c r="CM3" t="s">
        <v>174</v>
      </c>
      <c r="CN3" t="s">
        <v>174</v>
      </c>
      <c r="CO3" t="s">
        <v>158</v>
      </c>
      <c r="CP3" t="s">
        <v>174</v>
      </c>
      <c r="CQ3">
        <v>1</v>
      </c>
      <c r="CR3">
        <v>1958</v>
      </c>
      <c r="CS3" t="str">
        <f t="shared" ref="CS3:CS66" si="0">IF(OR(BE3="NA",BE3="no"),"-",CR3)</f>
        <v>-</v>
      </c>
      <c r="CW3" t="s">
        <v>158</v>
      </c>
      <c r="CX3" t="s">
        <v>158</v>
      </c>
      <c r="CY3">
        <v>42958</v>
      </c>
      <c r="CZ3">
        <v>4531</v>
      </c>
      <c r="DA3">
        <v>12094</v>
      </c>
      <c r="DB3" t="s">
        <v>158</v>
      </c>
      <c r="DC3">
        <v>18817</v>
      </c>
      <c r="DD3">
        <v>1958</v>
      </c>
      <c r="DE3">
        <v>2</v>
      </c>
      <c r="DF3" t="s">
        <v>156</v>
      </c>
      <c r="DG3">
        <v>1024</v>
      </c>
      <c r="DH3">
        <v>2</v>
      </c>
      <c r="DI3">
        <v>48000</v>
      </c>
      <c r="DJ3">
        <v>-16</v>
      </c>
      <c r="DK3" t="s">
        <v>176</v>
      </c>
      <c r="DL3">
        <v>1</v>
      </c>
      <c r="DM3" t="s">
        <v>177</v>
      </c>
      <c r="DN3" t="s">
        <v>158</v>
      </c>
      <c r="DO3" t="s">
        <v>158</v>
      </c>
      <c r="DP3">
        <v>18544</v>
      </c>
      <c r="DQ3" t="s">
        <v>158</v>
      </c>
      <c r="DR3" t="s">
        <v>158</v>
      </c>
      <c r="DS3" t="s">
        <v>158</v>
      </c>
      <c r="DT3" t="s">
        <v>158</v>
      </c>
      <c r="DU3">
        <v>101331</v>
      </c>
      <c r="DV3" t="s">
        <v>158</v>
      </c>
      <c r="DW3">
        <v>97731</v>
      </c>
      <c r="DX3">
        <v>18656</v>
      </c>
      <c r="DY3">
        <v>81706</v>
      </c>
      <c r="DZ3">
        <v>6448</v>
      </c>
      <c r="EA3">
        <v>6441</v>
      </c>
      <c r="EB3" t="s">
        <v>158</v>
      </c>
      <c r="EC3">
        <v>18652</v>
      </c>
      <c r="ED3">
        <v>18654</v>
      </c>
      <c r="EE3">
        <v>6445</v>
      </c>
      <c r="EF3" t="s">
        <v>158</v>
      </c>
      <c r="EG3" t="s">
        <v>158</v>
      </c>
      <c r="EH3">
        <v>103293</v>
      </c>
      <c r="EI3">
        <v>61616</v>
      </c>
      <c r="EJ3">
        <v>86238</v>
      </c>
      <c r="EK3">
        <v>62886</v>
      </c>
      <c r="EL3">
        <v>101331</v>
      </c>
      <c r="EM3">
        <v>99731</v>
      </c>
      <c r="EN3">
        <v>103293</v>
      </c>
      <c r="EO3" t="s">
        <v>158</v>
      </c>
      <c r="EP3" t="s">
        <v>158</v>
      </c>
      <c r="EQ3">
        <v>97727</v>
      </c>
      <c r="ER3" t="s">
        <v>158</v>
      </c>
      <c r="ES3" t="s">
        <v>158</v>
      </c>
      <c r="ET3" t="s">
        <v>178</v>
      </c>
      <c r="EU3">
        <v>0</v>
      </c>
      <c r="EV3" t="s">
        <v>182</v>
      </c>
      <c r="EW3">
        <v>2</v>
      </c>
      <c r="EX3" t="s">
        <v>158</v>
      </c>
      <c r="EY3" t="s">
        <v>169</v>
      </c>
      <c r="EZ3">
        <v>1024</v>
      </c>
      <c r="FA3">
        <v>-50</v>
      </c>
      <c r="FB3">
        <v>180</v>
      </c>
    </row>
    <row r="4" spans="1:158" x14ac:dyDescent="0.35">
      <c r="A4" t="s">
        <v>154</v>
      </c>
      <c r="B4" t="s">
        <v>154</v>
      </c>
      <c r="C4">
        <v>2591</v>
      </c>
      <c r="D4">
        <v>2591</v>
      </c>
      <c r="E4" t="s">
        <v>155</v>
      </c>
      <c r="F4" t="s">
        <v>156</v>
      </c>
      <c r="G4" t="s">
        <v>156</v>
      </c>
      <c r="H4" t="s">
        <v>156</v>
      </c>
      <c r="I4">
        <v>0</v>
      </c>
      <c r="J4" t="s">
        <v>157</v>
      </c>
      <c r="K4">
        <v>0</v>
      </c>
      <c r="L4" t="s">
        <v>154</v>
      </c>
      <c r="M4" t="s">
        <v>154</v>
      </c>
      <c r="N4" t="s">
        <v>154</v>
      </c>
      <c r="O4" t="s">
        <v>158</v>
      </c>
      <c r="P4" t="s">
        <v>154</v>
      </c>
      <c r="Q4" t="s">
        <v>154</v>
      </c>
      <c r="R4" t="s">
        <v>158</v>
      </c>
      <c r="S4">
        <v>0</v>
      </c>
      <c r="T4" t="s">
        <v>158</v>
      </c>
      <c r="U4">
        <v>0</v>
      </c>
      <c r="V4" t="s">
        <v>158</v>
      </c>
      <c r="W4" t="s">
        <v>158</v>
      </c>
      <c r="X4">
        <v>0</v>
      </c>
      <c r="Y4" t="s">
        <v>158</v>
      </c>
      <c r="Z4">
        <v>2</v>
      </c>
      <c r="AA4">
        <v>0</v>
      </c>
      <c r="AB4">
        <v>2</v>
      </c>
      <c r="AC4">
        <v>0</v>
      </c>
      <c r="AD4">
        <v>0</v>
      </c>
      <c r="AE4">
        <v>0</v>
      </c>
      <c r="AF4">
        <v>0</v>
      </c>
      <c r="AG4" t="s">
        <v>158</v>
      </c>
      <c r="AH4">
        <v>0</v>
      </c>
      <c r="AI4">
        <v>0</v>
      </c>
      <c r="AJ4">
        <v>0</v>
      </c>
      <c r="AK4" t="s">
        <v>158</v>
      </c>
      <c r="AL4" t="s">
        <v>158</v>
      </c>
      <c r="AM4">
        <v>2</v>
      </c>
      <c r="AN4">
        <v>0</v>
      </c>
      <c r="AO4">
        <v>0</v>
      </c>
      <c r="AP4">
        <v>0</v>
      </c>
      <c r="AQ4">
        <v>2</v>
      </c>
      <c r="AR4">
        <v>2</v>
      </c>
      <c r="AS4">
        <v>2</v>
      </c>
      <c r="AT4">
        <v>0</v>
      </c>
      <c r="AU4" t="s">
        <v>158</v>
      </c>
      <c r="AV4">
        <v>2</v>
      </c>
      <c r="AW4" t="s">
        <v>158</v>
      </c>
      <c r="AX4">
        <v>0</v>
      </c>
      <c r="AY4" t="s">
        <v>159</v>
      </c>
      <c r="AZ4" t="s">
        <v>183</v>
      </c>
      <c r="BA4" t="s">
        <v>184</v>
      </c>
      <c r="BB4" t="s">
        <v>162</v>
      </c>
      <c r="BC4" t="s">
        <v>163</v>
      </c>
      <c r="BD4" t="b">
        <v>0</v>
      </c>
      <c r="BE4" t="s">
        <v>158</v>
      </c>
      <c r="BF4" t="b">
        <v>0</v>
      </c>
      <c r="BH4" t="s">
        <v>164</v>
      </c>
      <c r="BI4" t="s">
        <v>165</v>
      </c>
      <c r="BJ4" t="b">
        <v>0</v>
      </c>
      <c r="BK4" t="s">
        <v>166</v>
      </c>
      <c r="BL4" t="b">
        <v>0</v>
      </c>
      <c r="BM4">
        <v>18</v>
      </c>
      <c r="BN4" t="s">
        <v>167</v>
      </c>
      <c r="BO4" t="s">
        <v>168</v>
      </c>
      <c r="BP4" t="s">
        <v>167</v>
      </c>
      <c r="BQ4" t="s">
        <v>169</v>
      </c>
      <c r="BR4">
        <v>768</v>
      </c>
      <c r="BS4" t="s">
        <v>156</v>
      </c>
      <c r="BT4" t="s">
        <v>185</v>
      </c>
      <c r="BU4" t="s">
        <v>158</v>
      </c>
      <c r="BV4" t="s">
        <v>158</v>
      </c>
      <c r="BW4">
        <v>2</v>
      </c>
      <c r="BX4">
        <v>0</v>
      </c>
      <c r="BY4">
        <v>0</v>
      </c>
      <c r="BZ4">
        <v>2</v>
      </c>
      <c r="CA4" t="s">
        <v>171</v>
      </c>
      <c r="CB4" t="s">
        <v>156</v>
      </c>
      <c r="CC4">
        <v>0</v>
      </c>
      <c r="CD4" t="b">
        <v>0</v>
      </c>
      <c r="CE4" t="s">
        <v>172</v>
      </c>
      <c r="CF4" t="s">
        <v>173</v>
      </c>
      <c r="CG4" t="s">
        <v>158</v>
      </c>
      <c r="CH4">
        <v>0</v>
      </c>
      <c r="CI4">
        <v>1</v>
      </c>
      <c r="CJ4" t="s">
        <v>158</v>
      </c>
      <c r="CK4" t="s">
        <v>158</v>
      </c>
      <c r="CL4" t="s">
        <v>174</v>
      </c>
      <c r="CM4" t="s">
        <v>174</v>
      </c>
      <c r="CN4" t="s">
        <v>174</v>
      </c>
      <c r="CO4" t="s">
        <v>158</v>
      </c>
      <c r="CP4" t="s">
        <v>174</v>
      </c>
      <c r="CQ4">
        <v>1</v>
      </c>
      <c r="CR4">
        <v>1282</v>
      </c>
      <c r="CS4" t="str">
        <f t="shared" si="0"/>
        <v>-</v>
      </c>
      <c r="CW4" t="s">
        <v>158</v>
      </c>
      <c r="CX4" t="s">
        <v>158</v>
      </c>
      <c r="CY4">
        <v>42958</v>
      </c>
      <c r="CZ4">
        <v>4531</v>
      </c>
      <c r="DA4">
        <v>12094</v>
      </c>
      <c r="DB4" t="s">
        <v>158</v>
      </c>
      <c r="DC4">
        <v>18817</v>
      </c>
      <c r="DD4">
        <v>1282</v>
      </c>
      <c r="DE4">
        <v>2</v>
      </c>
      <c r="DF4" t="s">
        <v>156</v>
      </c>
      <c r="DG4">
        <v>1024</v>
      </c>
      <c r="DH4">
        <v>2</v>
      </c>
      <c r="DI4">
        <v>48000</v>
      </c>
      <c r="DJ4">
        <v>-16</v>
      </c>
      <c r="DK4" t="s">
        <v>176</v>
      </c>
      <c r="DL4">
        <v>1</v>
      </c>
      <c r="DM4" t="s">
        <v>177</v>
      </c>
      <c r="DN4" t="s">
        <v>158</v>
      </c>
      <c r="DO4" t="s">
        <v>158</v>
      </c>
      <c r="DP4">
        <v>18544</v>
      </c>
      <c r="DQ4" t="s">
        <v>158</v>
      </c>
      <c r="DR4" t="s">
        <v>158</v>
      </c>
      <c r="DS4" t="s">
        <v>158</v>
      </c>
      <c r="DT4" t="s">
        <v>158</v>
      </c>
      <c r="DU4">
        <v>107551</v>
      </c>
      <c r="DV4" t="s">
        <v>158</v>
      </c>
      <c r="DW4">
        <v>103787</v>
      </c>
      <c r="DX4">
        <v>18656</v>
      </c>
      <c r="DY4">
        <v>81706</v>
      </c>
      <c r="DZ4">
        <v>6448</v>
      </c>
      <c r="EA4">
        <v>6441</v>
      </c>
      <c r="EB4" t="s">
        <v>158</v>
      </c>
      <c r="EC4">
        <v>18652</v>
      </c>
      <c r="ED4">
        <v>18654</v>
      </c>
      <c r="EE4">
        <v>6445</v>
      </c>
      <c r="EF4" t="s">
        <v>158</v>
      </c>
      <c r="EG4" t="s">
        <v>158</v>
      </c>
      <c r="EH4">
        <v>108836</v>
      </c>
      <c r="EI4">
        <v>61616</v>
      </c>
      <c r="EJ4">
        <v>86238</v>
      </c>
      <c r="EK4">
        <v>62886</v>
      </c>
      <c r="EL4">
        <v>107551</v>
      </c>
      <c r="EM4">
        <v>105787</v>
      </c>
      <c r="EN4">
        <v>108836</v>
      </c>
      <c r="EO4" t="s">
        <v>158</v>
      </c>
      <c r="EP4" t="s">
        <v>158</v>
      </c>
      <c r="EQ4">
        <v>103784</v>
      </c>
      <c r="ER4" t="s">
        <v>158</v>
      </c>
      <c r="ES4" t="s">
        <v>158</v>
      </c>
      <c r="ET4" t="s">
        <v>178</v>
      </c>
      <c r="EU4">
        <v>0</v>
      </c>
      <c r="EV4" t="s">
        <v>186</v>
      </c>
      <c r="EW4">
        <v>3</v>
      </c>
      <c r="EX4" t="s">
        <v>158</v>
      </c>
      <c r="EY4" t="s">
        <v>169</v>
      </c>
      <c r="EZ4">
        <v>1024</v>
      </c>
      <c r="FA4">
        <v>-260</v>
      </c>
      <c r="FB4">
        <v>180</v>
      </c>
    </row>
    <row r="5" spans="1:158" x14ac:dyDescent="0.35">
      <c r="A5" t="s">
        <v>154</v>
      </c>
      <c r="B5" t="s">
        <v>154</v>
      </c>
      <c r="C5">
        <v>2653</v>
      </c>
      <c r="D5">
        <v>2653</v>
      </c>
      <c r="E5" t="s">
        <v>155</v>
      </c>
      <c r="F5" t="s">
        <v>156</v>
      </c>
      <c r="G5" t="s">
        <v>156</v>
      </c>
      <c r="H5" t="s">
        <v>156</v>
      </c>
      <c r="I5">
        <v>0</v>
      </c>
      <c r="J5" t="s">
        <v>157</v>
      </c>
      <c r="K5">
        <v>0</v>
      </c>
      <c r="L5" t="s">
        <v>154</v>
      </c>
      <c r="M5" t="s">
        <v>154</v>
      </c>
      <c r="N5" t="s">
        <v>154</v>
      </c>
      <c r="O5" t="s">
        <v>158</v>
      </c>
      <c r="P5" t="s">
        <v>154</v>
      </c>
      <c r="Q5" t="s">
        <v>154</v>
      </c>
      <c r="R5" t="s">
        <v>158</v>
      </c>
      <c r="S5">
        <v>0</v>
      </c>
      <c r="T5" t="s">
        <v>158</v>
      </c>
      <c r="U5">
        <v>0</v>
      </c>
      <c r="V5" t="s">
        <v>158</v>
      </c>
      <c r="W5" t="s">
        <v>158</v>
      </c>
      <c r="X5">
        <v>0</v>
      </c>
      <c r="Y5" t="s">
        <v>158</v>
      </c>
      <c r="Z5">
        <v>3</v>
      </c>
      <c r="AA5">
        <v>0</v>
      </c>
      <c r="AB5">
        <v>3</v>
      </c>
      <c r="AC5">
        <v>0</v>
      </c>
      <c r="AD5">
        <v>0</v>
      </c>
      <c r="AE5">
        <v>0</v>
      </c>
      <c r="AF5">
        <v>0</v>
      </c>
      <c r="AG5" t="s">
        <v>158</v>
      </c>
      <c r="AH5">
        <v>0</v>
      </c>
      <c r="AI5">
        <v>0</v>
      </c>
      <c r="AJ5">
        <v>0</v>
      </c>
      <c r="AK5" t="s">
        <v>158</v>
      </c>
      <c r="AL5" t="s">
        <v>158</v>
      </c>
      <c r="AM5">
        <v>3</v>
      </c>
      <c r="AN5">
        <v>0</v>
      </c>
      <c r="AO5">
        <v>0</v>
      </c>
      <c r="AP5">
        <v>0</v>
      </c>
      <c r="AQ5">
        <v>3</v>
      </c>
      <c r="AR5">
        <v>3</v>
      </c>
      <c r="AS5">
        <v>3</v>
      </c>
      <c r="AT5">
        <v>0</v>
      </c>
      <c r="AU5" t="s">
        <v>158</v>
      </c>
      <c r="AV5">
        <v>3</v>
      </c>
      <c r="AW5" t="s">
        <v>158</v>
      </c>
      <c r="AX5">
        <v>0</v>
      </c>
      <c r="AY5" t="s">
        <v>159</v>
      </c>
      <c r="AZ5" t="s">
        <v>187</v>
      </c>
      <c r="BA5" t="s">
        <v>188</v>
      </c>
      <c r="BB5" t="s">
        <v>162</v>
      </c>
      <c r="BC5" t="s">
        <v>163</v>
      </c>
      <c r="BD5" t="b">
        <v>0</v>
      </c>
      <c r="BE5" t="s">
        <v>158</v>
      </c>
      <c r="BF5" t="b">
        <v>0</v>
      </c>
      <c r="BH5" t="s">
        <v>164</v>
      </c>
      <c r="BI5" t="s">
        <v>165</v>
      </c>
      <c r="BJ5" t="b">
        <v>0</v>
      </c>
      <c r="BK5" t="s">
        <v>166</v>
      </c>
      <c r="BL5" t="b">
        <v>0</v>
      </c>
      <c r="BM5">
        <v>18</v>
      </c>
      <c r="BN5" t="s">
        <v>167</v>
      </c>
      <c r="BO5" t="s">
        <v>168</v>
      </c>
      <c r="BP5" t="s">
        <v>167</v>
      </c>
      <c r="BQ5" t="s">
        <v>169</v>
      </c>
      <c r="BR5">
        <v>768</v>
      </c>
      <c r="BS5" t="s">
        <v>156</v>
      </c>
      <c r="BT5" t="s">
        <v>189</v>
      </c>
      <c r="BU5" t="s">
        <v>158</v>
      </c>
      <c r="BV5" t="s">
        <v>158</v>
      </c>
      <c r="BW5">
        <v>3</v>
      </c>
      <c r="BX5">
        <v>0</v>
      </c>
      <c r="BY5">
        <v>0</v>
      </c>
      <c r="BZ5">
        <v>3</v>
      </c>
      <c r="CA5" t="s">
        <v>171</v>
      </c>
      <c r="CB5" t="s">
        <v>156</v>
      </c>
      <c r="CC5">
        <v>0</v>
      </c>
      <c r="CD5" t="b">
        <v>0</v>
      </c>
      <c r="CE5" t="s">
        <v>172</v>
      </c>
      <c r="CF5" t="s">
        <v>173</v>
      </c>
      <c r="CG5" t="s">
        <v>158</v>
      </c>
      <c r="CH5">
        <v>0</v>
      </c>
      <c r="CI5">
        <v>1</v>
      </c>
      <c r="CJ5" t="s">
        <v>158</v>
      </c>
      <c r="CK5" t="s">
        <v>158</v>
      </c>
      <c r="CL5" t="s">
        <v>174</v>
      </c>
      <c r="CM5" t="s">
        <v>174</v>
      </c>
      <c r="CN5" t="s">
        <v>174</v>
      </c>
      <c r="CO5" t="s">
        <v>158</v>
      </c>
      <c r="CP5" t="s">
        <v>174</v>
      </c>
      <c r="CQ5">
        <v>1</v>
      </c>
      <c r="CR5">
        <v>2840</v>
      </c>
      <c r="CS5" t="str">
        <f t="shared" si="0"/>
        <v>-</v>
      </c>
      <c r="CW5" t="s">
        <v>158</v>
      </c>
      <c r="CX5" t="s">
        <v>158</v>
      </c>
      <c r="CY5">
        <v>42958</v>
      </c>
      <c r="CZ5">
        <v>4531</v>
      </c>
      <c r="DA5">
        <v>12094</v>
      </c>
      <c r="DB5" t="s">
        <v>158</v>
      </c>
      <c r="DC5">
        <v>18817</v>
      </c>
      <c r="DD5">
        <v>2840</v>
      </c>
      <c r="DE5">
        <v>2</v>
      </c>
      <c r="DF5" t="s">
        <v>156</v>
      </c>
      <c r="DG5">
        <v>1024</v>
      </c>
      <c r="DH5">
        <v>2</v>
      </c>
      <c r="DI5">
        <v>48000</v>
      </c>
      <c r="DJ5">
        <v>-16</v>
      </c>
      <c r="DK5" t="s">
        <v>176</v>
      </c>
      <c r="DL5">
        <v>1</v>
      </c>
      <c r="DM5" t="s">
        <v>177</v>
      </c>
      <c r="DN5" t="s">
        <v>158</v>
      </c>
      <c r="DO5" t="s">
        <v>158</v>
      </c>
      <c r="DP5">
        <v>18544</v>
      </c>
      <c r="DQ5" t="s">
        <v>158</v>
      </c>
      <c r="DR5" t="s">
        <v>158</v>
      </c>
      <c r="DS5" t="s">
        <v>158</v>
      </c>
      <c r="DT5" t="s">
        <v>158</v>
      </c>
      <c r="DU5">
        <v>113441</v>
      </c>
      <c r="DV5" t="s">
        <v>158</v>
      </c>
      <c r="DW5">
        <v>109328</v>
      </c>
      <c r="DX5">
        <v>18656</v>
      </c>
      <c r="DY5">
        <v>81706</v>
      </c>
      <c r="DZ5">
        <v>6448</v>
      </c>
      <c r="EA5">
        <v>6441</v>
      </c>
      <c r="EB5" t="s">
        <v>158</v>
      </c>
      <c r="EC5">
        <v>18652</v>
      </c>
      <c r="ED5">
        <v>18654</v>
      </c>
      <c r="EE5">
        <v>6445</v>
      </c>
      <c r="EF5" t="s">
        <v>158</v>
      </c>
      <c r="EG5" t="s">
        <v>158</v>
      </c>
      <c r="EH5">
        <v>116284</v>
      </c>
      <c r="EI5">
        <v>61616</v>
      </c>
      <c r="EJ5">
        <v>86238</v>
      </c>
      <c r="EK5">
        <v>62886</v>
      </c>
      <c r="EL5">
        <v>113441</v>
      </c>
      <c r="EM5">
        <v>111328</v>
      </c>
      <c r="EN5">
        <v>116284</v>
      </c>
      <c r="EO5" t="s">
        <v>158</v>
      </c>
      <c r="EP5" t="s">
        <v>158</v>
      </c>
      <c r="EQ5">
        <v>109324</v>
      </c>
      <c r="ER5" t="s">
        <v>158</v>
      </c>
      <c r="ES5" t="s">
        <v>158</v>
      </c>
      <c r="ET5" t="s">
        <v>178</v>
      </c>
      <c r="EU5">
        <v>0</v>
      </c>
      <c r="EV5" t="s">
        <v>190</v>
      </c>
      <c r="EW5">
        <v>4</v>
      </c>
      <c r="EX5" t="s">
        <v>158</v>
      </c>
      <c r="EY5" t="s">
        <v>169</v>
      </c>
      <c r="EZ5">
        <v>1024</v>
      </c>
      <c r="FA5">
        <v>-115</v>
      </c>
      <c r="FB5">
        <v>165</v>
      </c>
    </row>
    <row r="6" spans="1:158" x14ac:dyDescent="0.35">
      <c r="A6" t="s">
        <v>154</v>
      </c>
      <c r="B6" t="s">
        <v>154</v>
      </c>
      <c r="C6">
        <v>2433</v>
      </c>
      <c r="D6">
        <v>2433</v>
      </c>
      <c r="E6" t="s">
        <v>155</v>
      </c>
      <c r="F6" t="s">
        <v>156</v>
      </c>
      <c r="G6" t="s">
        <v>156</v>
      </c>
      <c r="H6" t="s">
        <v>156</v>
      </c>
      <c r="I6">
        <v>0</v>
      </c>
      <c r="J6" t="s">
        <v>157</v>
      </c>
      <c r="K6">
        <v>0</v>
      </c>
      <c r="L6" t="s">
        <v>154</v>
      </c>
      <c r="M6" t="s">
        <v>154</v>
      </c>
      <c r="N6" t="s">
        <v>154</v>
      </c>
      <c r="O6" t="s">
        <v>158</v>
      </c>
      <c r="P6" t="s">
        <v>154</v>
      </c>
      <c r="Q6" t="s">
        <v>154</v>
      </c>
      <c r="R6" t="s">
        <v>158</v>
      </c>
      <c r="S6">
        <v>0</v>
      </c>
      <c r="T6" t="s">
        <v>158</v>
      </c>
      <c r="U6">
        <v>0</v>
      </c>
      <c r="V6" t="s">
        <v>158</v>
      </c>
      <c r="W6" t="s">
        <v>158</v>
      </c>
      <c r="X6">
        <v>0</v>
      </c>
      <c r="Y6" t="s">
        <v>158</v>
      </c>
      <c r="Z6">
        <v>4</v>
      </c>
      <c r="AA6">
        <v>0</v>
      </c>
      <c r="AB6">
        <v>4</v>
      </c>
      <c r="AC6">
        <v>0</v>
      </c>
      <c r="AD6">
        <v>0</v>
      </c>
      <c r="AE6">
        <v>0</v>
      </c>
      <c r="AF6">
        <v>0</v>
      </c>
      <c r="AG6" t="s">
        <v>158</v>
      </c>
      <c r="AH6">
        <v>0</v>
      </c>
      <c r="AI6">
        <v>0</v>
      </c>
      <c r="AJ6">
        <v>0</v>
      </c>
      <c r="AK6" t="s">
        <v>158</v>
      </c>
      <c r="AL6" t="s">
        <v>158</v>
      </c>
      <c r="AM6">
        <v>4</v>
      </c>
      <c r="AN6">
        <v>0</v>
      </c>
      <c r="AO6">
        <v>0</v>
      </c>
      <c r="AP6">
        <v>0</v>
      </c>
      <c r="AQ6">
        <v>4</v>
      </c>
      <c r="AR6">
        <v>4</v>
      </c>
      <c r="AS6">
        <v>4</v>
      </c>
      <c r="AT6">
        <v>0</v>
      </c>
      <c r="AU6" t="s">
        <v>158</v>
      </c>
      <c r="AV6">
        <v>4</v>
      </c>
      <c r="AW6" t="s">
        <v>158</v>
      </c>
      <c r="AX6">
        <v>0</v>
      </c>
      <c r="AY6" t="s">
        <v>159</v>
      </c>
      <c r="AZ6" t="s">
        <v>191</v>
      </c>
      <c r="BA6" t="s">
        <v>192</v>
      </c>
      <c r="BB6" t="s">
        <v>162</v>
      </c>
      <c r="BC6" t="s">
        <v>163</v>
      </c>
      <c r="BD6" t="b">
        <v>0</v>
      </c>
      <c r="BE6" t="s">
        <v>158</v>
      </c>
      <c r="BF6" t="b">
        <v>0</v>
      </c>
      <c r="BH6" t="s">
        <v>164</v>
      </c>
      <c r="BI6" t="s">
        <v>165</v>
      </c>
      <c r="BJ6" t="b">
        <v>0</v>
      </c>
      <c r="BK6" t="s">
        <v>166</v>
      </c>
      <c r="BL6" t="b">
        <v>0</v>
      </c>
      <c r="BM6">
        <v>18</v>
      </c>
      <c r="BN6" t="s">
        <v>167</v>
      </c>
      <c r="BO6" t="s">
        <v>168</v>
      </c>
      <c r="BP6" t="s">
        <v>167</v>
      </c>
      <c r="BQ6" t="s">
        <v>169</v>
      </c>
      <c r="BR6">
        <v>768</v>
      </c>
      <c r="BS6" t="s">
        <v>156</v>
      </c>
      <c r="BT6" t="s">
        <v>193</v>
      </c>
      <c r="BU6" t="s">
        <v>158</v>
      </c>
      <c r="BV6" t="s">
        <v>158</v>
      </c>
      <c r="BW6">
        <v>4</v>
      </c>
      <c r="BX6">
        <v>0</v>
      </c>
      <c r="BY6">
        <v>0</v>
      </c>
      <c r="BZ6">
        <v>4</v>
      </c>
      <c r="CA6" t="s">
        <v>171</v>
      </c>
      <c r="CB6" t="s">
        <v>156</v>
      </c>
      <c r="CC6">
        <v>0</v>
      </c>
      <c r="CD6" t="b">
        <v>0</v>
      </c>
      <c r="CE6" t="s">
        <v>172</v>
      </c>
      <c r="CF6" t="s">
        <v>173</v>
      </c>
      <c r="CG6" t="s">
        <v>158</v>
      </c>
      <c r="CH6">
        <v>0</v>
      </c>
      <c r="CI6">
        <v>1</v>
      </c>
      <c r="CJ6" t="s">
        <v>158</v>
      </c>
      <c r="CK6" t="s">
        <v>158</v>
      </c>
      <c r="CL6" t="s">
        <v>174</v>
      </c>
      <c r="CM6" t="s">
        <v>174</v>
      </c>
      <c r="CN6" t="s">
        <v>174</v>
      </c>
      <c r="CO6" t="s">
        <v>158</v>
      </c>
      <c r="CP6" t="s">
        <v>174</v>
      </c>
      <c r="CQ6">
        <v>1</v>
      </c>
      <c r="CR6">
        <v>1552</v>
      </c>
      <c r="CS6" t="str">
        <f t="shared" si="0"/>
        <v>-</v>
      </c>
      <c r="CW6" t="s">
        <v>158</v>
      </c>
      <c r="CX6" t="s">
        <v>158</v>
      </c>
      <c r="CY6">
        <v>42958</v>
      </c>
      <c r="CZ6">
        <v>4531</v>
      </c>
      <c r="DA6">
        <v>12094</v>
      </c>
      <c r="DB6" t="s">
        <v>158</v>
      </c>
      <c r="DC6">
        <v>18817</v>
      </c>
      <c r="DD6">
        <v>1552</v>
      </c>
      <c r="DE6">
        <v>2</v>
      </c>
      <c r="DF6" t="s">
        <v>156</v>
      </c>
      <c r="DG6">
        <v>1024</v>
      </c>
      <c r="DH6">
        <v>2</v>
      </c>
      <c r="DI6">
        <v>48000</v>
      </c>
      <c r="DJ6">
        <v>-16</v>
      </c>
      <c r="DK6" t="s">
        <v>176</v>
      </c>
      <c r="DL6">
        <v>1</v>
      </c>
      <c r="DM6" t="s">
        <v>177</v>
      </c>
      <c r="DN6" t="s">
        <v>158</v>
      </c>
      <c r="DO6" t="s">
        <v>158</v>
      </c>
      <c r="DP6">
        <v>18544</v>
      </c>
      <c r="DQ6" t="s">
        <v>158</v>
      </c>
      <c r="DR6" t="s">
        <v>158</v>
      </c>
      <c r="DS6" t="s">
        <v>158</v>
      </c>
      <c r="DT6" t="s">
        <v>158</v>
      </c>
      <c r="DU6">
        <v>120800</v>
      </c>
      <c r="DV6" t="s">
        <v>158</v>
      </c>
      <c r="DW6">
        <v>116855</v>
      </c>
      <c r="DX6">
        <v>18656</v>
      </c>
      <c r="DY6">
        <v>81706</v>
      </c>
      <c r="DZ6">
        <v>6448</v>
      </c>
      <c r="EA6">
        <v>6441</v>
      </c>
      <c r="EB6" t="s">
        <v>158</v>
      </c>
      <c r="EC6">
        <v>18652</v>
      </c>
      <c r="ED6">
        <v>18654</v>
      </c>
      <c r="EE6">
        <v>6445</v>
      </c>
      <c r="EF6" t="s">
        <v>158</v>
      </c>
      <c r="EG6" t="s">
        <v>158</v>
      </c>
      <c r="EH6">
        <v>122357</v>
      </c>
      <c r="EI6">
        <v>61616</v>
      </c>
      <c r="EJ6">
        <v>86238</v>
      </c>
      <c r="EK6">
        <v>62886</v>
      </c>
      <c r="EL6">
        <v>120801</v>
      </c>
      <c r="EM6">
        <v>118855</v>
      </c>
      <c r="EN6">
        <v>122356</v>
      </c>
      <c r="EO6" t="s">
        <v>158</v>
      </c>
      <c r="EP6" t="s">
        <v>158</v>
      </c>
      <c r="EQ6">
        <v>116851</v>
      </c>
      <c r="ER6" t="s">
        <v>158</v>
      </c>
      <c r="ES6" t="s">
        <v>158</v>
      </c>
      <c r="ET6" t="s">
        <v>178</v>
      </c>
      <c r="EU6">
        <v>0</v>
      </c>
      <c r="EV6" t="s">
        <v>194</v>
      </c>
      <c r="EW6">
        <v>5</v>
      </c>
      <c r="EX6" t="s">
        <v>158</v>
      </c>
      <c r="EY6" t="s">
        <v>169</v>
      </c>
      <c r="EZ6">
        <v>1024</v>
      </c>
      <c r="FA6">
        <v>-180</v>
      </c>
      <c r="FB6">
        <v>-104</v>
      </c>
    </row>
    <row r="7" spans="1:158" x14ac:dyDescent="0.35">
      <c r="A7" t="s">
        <v>154</v>
      </c>
      <c r="B7" t="s">
        <v>154</v>
      </c>
      <c r="C7">
        <v>2272</v>
      </c>
      <c r="D7">
        <v>2272</v>
      </c>
      <c r="E7" t="s">
        <v>155</v>
      </c>
      <c r="F7" t="s">
        <v>156</v>
      </c>
      <c r="G7" t="s">
        <v>156</v>
      </c>
      <c r="H7" t="s">
        <v>156</v>
      </c>
      <c r="I7">
        <v>0</v>
      </c>
      <c r="J7" t="s">
        <v>157</v>
      </c>
      <c r="K7">
        <v>1</v>
      </c>
      <c r="L7" t="s">
        <v>154</v>
      </c>
      <c r="M7" t="s">
        <v>154</v>
      </c>
      <c r="N7" t="s">
        <v>154</v>
      </c>
      <c r="O7" t="s">
        <v>158</v>
      </c>
      <c r="P7" t="s">
        <v>154</v>
      </c>
      <c r="Q7" t="s">
        <v>154</v>
      </c>
      <c r="R7" t="s">
        <v>158</v>
      </c>
      <c r="S7">
        <v>0</v>
      </c>
      <c r="T7" t="s">
        <v>158</v>
      </c>
      <c r="U7">
        <v>0</v>
      </c>
      <c r="V7" t="s">
        <v>158</v>
      </c>
      <c r="W7" t="s">
        <v>158</v>
      </c>
      <c r="X7">
        <v>0</v>
      </c>
      <c r="Y7" t="s">
        <v>158</v>
      </c>
      <c r="Z7">
        <v>5</v>
      </c>
      <c r="AA7">
        <v>0</v>
      </c>
      <c r="AB7">
        <v>5</v>
      </c>
      <c r="AC7">
        <v>0</v>
      </c>
      <c r="AD7">
        <v>0</v>
      </c>
      <c r="AE7">
        <v>0</v>
      </c>
      <c r="AF7">
        <v>0</v>
      </c>
      <c r="AG7" t="s">
        <v>158</v>
      </c>
      <c r="AH7">
        <v>0</v>
      </c>
      <c r="AI7">
        <v>0</v>
      </c>
      <c r="AJ7">
        <v>0</v>
      </c>
      <c r="AK7" t="s">
        <v>158</v>
      </c>
      <c r="AL7" t="s">
        <v>158</v>
      </c>
      <c r="AM7">
        <v>5</v>
      </c>
      <c r="AN7">
        <v>0</v>
      </c>
      <c r="AO7">
        <v>0</v>
      </c>
      <c r="AP7">
        <v>0</v>
      </c>
      <c r="AQ7">
        <v>5</v>
      </c>
      <c r="AR7">
        <v>5</v>
      </c>
      <c r="AS7">
        <v>5</v>
      </c>
      <c r="AT7">
        <v>0</v>
      </c>
      <c r="AU7" t="s">
        <v>158</v>
      </c>
      <c r="AV7">
        <v>5</v>
      </c>
      <c r="AW7" t="s">
        <v>158</v>
      </c>
      <c r="AX7">
        <v>0</v>
      </c>
      <c r="AY7" t="s">
        <v>159</v>
      </c>
      <c r="AZ7" t="s">
        <v>195</v>
      </c>
      <c r="BA7" t="s">
        <v>196</v>
      </c>
      <c r="BB7" t="s">
        <v>162</v>
      </c>
      <c r="BC7" t="s">
        <v>163</v>
      </c>
      <c r="BD7" t="b">
        <v>0</v>
      </c>
      <c r="BE7" t="s">
        <v>158</v>
      </c>
      <c r="BF7" t="b">
        <v>0</v>
      </c>
      <c r="BH7" t="s">
        <v>164</v>
      </c>
      <c r="BI7" t="s">
        <v>165</v>
      </c>
      <c r="BJ7" t="b">
        <v>0</v>
      </c>
      <c r="BK7" t="s">
        <v>166</v>
      </c>
      <c r="BL7" t="b">
        <v>0</v>
      </c>
      <c r="BM7">
        <v>18</v>
      </c>
      <c r="BN7" t="s">
        <v>167</v>
      </c>
      <c r="BO7" t="s">
        <v>168</v>
      </c>
      <c r="BP7" t="s">
        <v>167</v>
      </c>
      <c r="BQ7" t="s">
        <v>169</v>
      </c>
      <c r="BR7">
        <v>768</v>
      </c>
      <c r="BS7" t="s">
        <v>156</v>
      </c>
      <c r="BT7" t="s">
        <v>197</v>
      </c>
      <c r="BU7" t="s">
        <v>158</v>
      </c>
      <c r="BV7" t="s">
        <v>158</v>
      </c>
      <c r="BW7">
        <v>5</v>
      </c>
      <c r="BX7">
        <v>0</v>
      </c>
      <c r="BY7">
        <v>0</v>
      </c>
      <c r="BZ7">
        <v>5</v>
      </c>
      <c r="CA7" t="s">
        <v>171</v>
      </c>
      <c r="CB7" t="s">
        <v>156</v>
      </c>
      <c r="CC7">
        <v>1</v>
      </c>
      <c r="CD7" t="b">
        <v>0</v>
      </c>
      <c r="CE7" t="s">
        <v>172</v>
      </c>
      <c r="CF7" t="s">
        <v>173</v>
      </c>
      <c r="CG7" t="s">
        <v>158</v>
      </c>
      <c r="CH7">
        <v>0</v>
      </c>
      <c r="CI7">
        <v>1</v>
      </c>
      <c r="CJ7" t="s">
        <v>158</v>
      </c>
      <c r="CK7" t="s">
        <v>158</v>
      </c>
      <c r="CL7" t="s">
        <v>174</v>
      </c>
      <c r="CM7" t="s">
        <v>174</v>
      </c>
      <c r="CN7" t="s">
        <v>174</v>
      </c>
      <c r="CO7" t="s">
        <v>158</v>
      </c>
      <c r="CP7" t="s">
        <v>174</v>
      </c>
      <c r="CQ7">
        <v>1</v>
      </c>
      <c r="CR7">
        <v>1467</v>
      </c>
      <c r="CS7" t="str">
        <f t="shared" si="0"/>
        <v>-</v>
      </c>
      <c r="CW7" t="s">
        <v>158</v>
      </c>
      <c r="CX7" t="s">
        <v>158</v>
      </c>
      <c r="CY7">
        <v>42958</v>
      </c>
      <c r="CZ7">
        <v>4531</v>
      </c>
      <c r="DA7">
        <v>12094</v>
      </c>
      <c r="DB7" t="s">
        <v>158</v>
      </c>
      <c r="DC7">
        <v>18817</v>
      </c>
      <c r="DD7">
        <v>1467</v>
      </c>
      <c r="DE7">
        <v>2</v>
      </c>
      <c r="DF7" t="s">
        <v>156</v>
      </c>
      <c r="DG7">
        <v>1024</v>
      </c>
      <c r="DH7">
        <v>2</v>
      </c>
      <c r="DI7">
        <v>48000</v>
      </c>
      <c r="DJ7">
        <v>-16</v>
      </c>
      <c r="DK7" t="s">
        <v>176</v>
      </c>
      <c r="DL7">
        <v>1</v>
      </c>
      <c r="DM7" t="s">
        <v>177</v>
      </c>
      <c r="DN7" t="s">
        <v>158</v>
      </c>
      <c r="DO7" t="s">
        <v>158</v>
      </c>
      <c r="DP7">
        <v>18544</v>
      </c>
      <c r="DQ7" t="s">
        <v>158</v>
      </c>
      <c r="DR7" t="s">
        <v>158</v>
      </c>
      <c r="DS7" t="s">
        <v>158</v>
      </c>
      <c r="DT7" t="s">
        <v>158</v>
      </c>
      <c r="DU7">
        <v>126862</v>
      </c>
      <c r="DV7" t="s">
        <v>158</v>
      </c>
      <c r="DW7">
        <v>122856</v>
      </c>
      <c r="DX7">
        <v>18656</v>
      </c>
      <c r="DY7">
        <v>81706</v>
      </c>
      <c r="DZ7">
        <v>6448</v>
      </c>
      <c r="EA7">
        <v>6441</v>
      </c>
      <c r="EB7" t="s">
        <v>158</v>
      </c>
      <c r="EC7">
        <v>18652</v>
      </c>
      <c r="ED7">
        <v>18654</v>
      </c>
      <c r="EE7">
        <v>6445</v>
      </c>
      <c r="EF7" t="s">
        <v>158</v>
      </c>
      <c r="EG7" t="s">
        <v>158</v>
      </c>
      <c r="EH7">
        <v>128332</v>
      </c>
      <c r="EI7">
        <v>61616</v>
      </c>
      <c r="EJ7">
        <v>86238</v>
      </c>
      <c r="EK7">
        <v>62886</v>
      </c>
      <c r="EL7">
        <v>126862</v>
      </c>
      <c r="EM7">
        <v>124856</v>
      </c>
      <c r="EN7">
        <v>128332</v>
      </c>
      <c r="EO7" t="s">
        <v>158</v>
      </c>
      <c r="EP7" t="s">
        <v>158</v>
      </c>
      <c r="EQ7">
        <v>122852</v>
      </c>
      <c r="ER7" t="s">
        <v>158</v>
      </c>
      <c r="ES7" t="s">
        <v>158</v>
      </c>
      <c r="ET7" t="s">
        <v>178</v>
      </c>
      <c r="EU7">
        <v>0</v>
      </c>
      <c r="EV7" t="s">
        <v>198</v>
      </c>
      <c r="EW7">
        <v>6</v>
      </c>
      <c r="EX7" t="s">
        <v>158</v>
      </c>
      <c r="EY7" t="s">
        <v>169</v>
      </c>
      <c r="EZ7">
        <v>1024</v>
      </c>
      <c r="FA7">
        <v>155</v>
      </c>
      <c r="FB7">
        <v>285</v>
      </c>
    </row>
    <row r="8" spans="1:158" x14ac:dyDescent="0.35">
      <c r="A8" t="s">
        <v>154</v>
      </c>
      <c r="B8" t="s">
        <v>154</v>
      </c>
      <c r="C8">
        <v>2149</v>
      </c>
      <c r="D8">
        <v>2149</v>
      </c>
      <c r="E8" t="s">
        <v>155</v>
      </c>
      <c r="F8" t="s">
        <v>156</v>
      </c>
      <c r="G8" t="s">
        <v>156</v>
      </c>
      <c r="H8" t="s">
        <v>156</v>
      </c>
      <c r="I8">
        <v>0</v>
      </c>
      <c r="J8" t="s">
        <v>157</v>
      </c>
      <c r="K8">
        <v>1</v>
      </c>
      <c r="L8" t="s">
        <v>154</v>
      </c>
      <c r="M8" t="s">
        <v>154</v>
      </c>
      <c r="N8" t="s">
        <v>154</v>
      </c>
      <c r="O8" t="s">
        <v>158</v>
      </c>
      <c r="P8" t="s">
        <v>154</v>
      </c>
      <c r="Q8" t="s">
        <v>154</v>
      </c>
      <c r="R8" t="s">
        <v>158</v>
      </c>
      <c r="S8">
        <v>0</v>
      </c>
      <c r="T8" t="s">
        <v>158</v>
      </c>
      <c r="U8">
        <v>0</v>
      </c>
      <c r="V8" t="s">
        <v>158</v>
      </c>
      <c r="W8" t="s">
        <v>158</v>
      </c>
      <c r="X8">
        <v>0</v>
      </c>
      <c r="Y8" t="s">
        <v>158</v>
      </c>
      <c r="Z8">
        <v>6</v>
      </c>
      <c r="AA8">
        <v>0</v>
      </c>
      <c r="AB8">
        <v>6</v>
      </c>
      <c r="AC8">
        <v>0</v>
      </c>
      <c r="AD8">
        <v>0</v>
      </c>
      <c r="AE8">
        <v>0</v>
      </c>
      <c r="AF8">
        <v>0</v>
      </c>
      <c r="AG8" t="s">
        <v>158</v>
      </c>
      <c r="AH8">
        <v>0</v>
      </c>
      <c r="AI8">
        <v>0</v>
      </c>
      <c r="AJ8">
        <v>0</v>
      </c>
      <c r="AK8" t="s">
        <v>158</v>
      </c>
      <c r="AL8" t="s">
        <v>158</v>
      </c>
      <c r="AM8">
        <v>6</v>
      </c>
      <c r="AN8">
        <v>0</v>
      </c>
      <c r="AO8">
        <v>0</v>
      </c>
      <c r="AP8">
        <v>0</v>
      </c>
      <c r="AQ8">
        <v>6</v>
      </c>
      <c r="AR8">
        <v>6</v>
      </c>
      <c r="AS8">
        <v>6</v>
      </c>
      <c r="AT8">
        <v>0</v>
      </c>
      <c r="AU8" t="s">
        <v>158</v>
      </c>
      <c r="AV8">
        <v>6</v>
      </c>
      <c r="AW8" t="s">
        <v>158</v>
      </c>
      <c r="AX8">
        <v>0</v>
      </c>
      <c r="AY8" t="s">
        <v>159</v>
      </c>
      <c r="AZ8" t="s">
        <v>199</v>
      </c>
      <c r="BA8" t="s">
        <v>200</v>
      </c>
      <c r="BB8" t="s">
        <v>162</v>
      </c>
      <c r="BC8" t="s">
        <v>163</v>
      </c>
      <c r="BD8" t="b">
        <v>0</v>
      </c>
      <c r="BE8" t="s">
        <v>158</v>
      </c>
      <c r="BF8" t="b">
        <v>0</v>
      </c>
      <c r="BH8" t="s">
        <v>164</v>
      </c>
      <c r="BI8" t="s">
        <v>165</v>
      </c>
      <c r="BJ8" t="b">
        <v>0</v>
      </c>
      <c r="BK8" t="s">
        <v>166</v>
      </c>
      <c r="BL8" t="b">
        <v>0</v>
      </c>
      <c r="BM8">
        <v>18</v>
      </c>
      <c r="BN8" t="s">
        <v>167</v>
      </c>
      <c r="BO8" t="s">
        <v>168</v>
      </c>
      <c r="BP8" t="s">
        <v>167</v>
      </c>
      <c r="BQ8" t="s">
        <v>169</v>
      </c>
      <c r="BR8">
        <v>768</v>
      </c>
      <c r="BS8" t="s">
        <v>156</v>
      </c>
      <c r="BT8" t="s">
        <v>201</v>
      </c>
      <c r="BU8" t="s">
        <v>158</v>
      </c>
      <c r="BV8" t="s">
        <v>158</v>
      </c>
      <c r="BW8">
        <v>6</v>
      </c>
      <c r="BX8">
        <v>0</v>
      </c>
      <c r="BY8">
        <v>0</v>
      </c>
      <c r="BZ8">
        <v>6</v>
      </c>
      <c r="CA8" t="s">
        <v>171</v>
      </c>
      <c r="CB8" t="s">
        <v>156</v>
      </c>
      <c r="CC8">
        <v>2</v>
      </c>
      <c r="CD8" t="b">
        <v>0</v>
      </c>
      <c r="CE8" t="s">
        <v>172</v>
      </c>
      <c r="CF8" t="s">
        <v>173</v>
      </c>
      <c r="CG8" t="s">
        <v>158</v>
      </c>
      <c r="CH8">
        <v>0</v>
      </c>
      <c r="CI8">
        <v>1</v>
      </c>
      <c r="CJ8" t="s">
        <v>158</v>
      </c>
      <c r="CK8" t="s">
        <v>158</v>
      </c>
      <c r="CL8" t="s">
        <v>174</v>
      </c>
      <c r="CM8" t="s">
        <v>174</v>
      </c>
      <c r="CN8" t="s">
        <v>174</v>
      </c>
      <c r="CO8" t="s">
        <v>158</v>
      </c>
      <c r="CP8" t="s">
        <v>174</v>
      </c>
      <c r="CQ8">
        <v>1</v>
      </c>
      <c r="CR8">
        <v>1412</v>
      </c>
      <c r="CS8" t="str">
        <f t="shared" si="0"/>
        <v>-</v>
      </c>
      <c r="CW8" t="s">
        <v>158</v>
      </c>
      <c r="CX8" t="s">
        <v>158</v>
      </c>
      <c r="CY8">
        <v>42958</v>
      </c>
      <c r="CZ8">
        <v>4531</v>
      </c>
      <c r="DA8">
        <v>12094</v>
      </c>
      <c r="DB8" t="s">
        <v>158</v>
      </c>
      <c r="DC8">
        <v>18817</v>
      </c>
      <c r="DD8">
        <v>1412</v>
      </c>
      <c r="DE8">
        <v>2</v>
      </c>
      <c r="DF8" t="s">
        <v>156</v>
      </c>
      <c r="DG8">
        <v>1024</v>
      </c>
      <c r="DH8">
        <v>2</v>
      </c>
      <c r="DI8">
        <v>48000</v>
      </c>
      <c r="DJ8">
        <v>-16</v>
      </c>
      <c r="DK8" t="s">
        <v>176</v>
      </c>
      <c r="DL8">
        <v>1</v>
      </c>
      <c r="DM8" t="s">
        <v>177</v>
      </c>
      <c r="DN8" t="s">
        <v>158</v>
      </c>
      <c r="DO8" t="s">
        <v>158</v>
      </c>
      <c r="DP8">
        <v>18544</v>
      </c>
      <c r="DQ8" t="s">
        <v>158</v>
      </c>
      <c r="DR8" t="s">
        <v>158</v>
      </c>
      <c r="DS8" t="s">
        <v>158</v>
      </c>
      <c r="DT8" t="s">
        <v>158</v>
      </c>
      <c r="DU8">
        <v>132541</v>
      </c>
      <c r="DV8" t="s">
        <v>158</v>
      </c>
      <c r="DW8">
        <v>128832</v>
      </c>
      <c r="DX8">
        <v>18656</v>
      </c>
      <c r="DY8">
        <v>81706</v>
      </c>
      <c r="DZ8">
        <v>6448</v>
      </c>
      <c r="EA8">
        <v>6441</v>
      </c>
      <c r="EB8" t="s">
        <v>158</v>
      </c>
      <c r="EC8">
        <v>18652</v>
      </c>
      <c r="ED8">
        <v>18654</v>
      </c>
      <c r="EE8">
        <v>6445</v>
      </c>
      <c r="EF8" t="s">
        <v>158</v>
      </c>
      <c r="EG8" t="s">
        <v>158</v>
      </c>
      <c r="EH8">
        <v>133957</v>
      </c>
      <c r="EI8">
        <v>61616</v>
      </c>
      <c r="EJ8">
        <v>86238</v>
      </c>
      <c r="EK8">
        <v>62886</v>
      </c>
      <c r="EL8">
        <v>132541</v>
      </c>
      <c r="EM8">
        <v>130832</v>
      </c>
      <c r="EN8">
        <v>133957</v>
      </c>
      <c r="EO8" t="s">
        <v>158</v>
      </c>
      <c r="EP8" t="s">
        <v>158</v>
      </c>
      <c r="EQ8">
        <v>128828</v>
      </c>
      <c r="ER8" t="s">
        <v>158</v>
      </c>
      <c r="ES8" t="s">
        <v>158</v>
      </c>
      <c r="ET8" t="s">
        <v>178</v>
      </c>
      <c r="EU8">
        <v>0</v>
      </c>
      <c r="EV8" t="s">
        <v>202</v>
      </c>
      <c r="EW8">
        <v>7</v>
      </c>
      <c r="EX8" t="s">
        <v>158</v>
      </c>
      <c r="EY8" t="s">
        <v>169</v>
      </c>
      <c r="EZ8">
        <v>1024</v>
      </c>
      <c r="FA8">
        <v>-9</v>
      </c>
      <c r="FB8">
        <v>-326</v>
      </c>
    </row>
    <row r="9" spans="1:158" x14ac:dyDescent="0.35">
      <c r="A9" t="s">
        <v>154</v>
      </c>
      <c r="B9" t="s">
        <v>154</v>
      </c>
      <c r="C9">
        <v>2673</v>
      </c>
      <c r="D9">
        <v>2673</v>
      </c>
      <c r="E9" t="s">
        <v>155</v>
      </c>
      <c r="F9" t="s">
        <v>156</v>
      </c>
      <c r="G9" t="s">
        <v>156</v>
      </c>
      <c r="H9" t="s">
        <v>156</v>
      </c>
      <c r="I9">
        <v>0</v>
      </c>
      <c r="J9" t="s">
        <v>157</v>
      </c>
      <c r="K9">
        <v>0</v>
      </c>
      <c r="L9" t="s">
        <v>154</v>
      </c>
      <c r="M9" t="s">
        <v>154</v>
      </c>
      <c r="N9" t="s">
        <v>154</v>
      </c>
      <c r="O9" t="s">
        <v>158</v>
      </c>
      <c r="P9" t="s">
        <v>154</v>
      </c>
      <c r="Q9" t="s">
        <v>154</v>
      </c>
      <c r="R9" t="s">
        <v>158</v>
      </c>
      <c r="S9">
        <v>0</v>
      </c>
      <c r="T9">
        <v>0</v>
      </c>
      <c r="U9">
        <v>0</v>
      </c>
      <c r="V9" t="s">
        <v>158</v>
      </c>
      <c r="W9" t="s">
        <v>158</v>
      </c>
      <c r="X9">
        <v>1</v>
      </c>
      <c r="Y9" t="s">
        <v>158</v>
      </c>
      <c r="Z9">
        <v>7</v>
      </c>
      <c r="AA9">
        <v>0</v>
      </c>
      <c r="AB9">
        <v>7</v>
      </c>
      <c r="AC9">
        <v>1</v>
      </c>
      <c r="AD9">
        <v>1</v>
      </c>
      <c r="AE9">
        <v>0</v>
      </c>
      <c r="AF9">
        <v>0</v>
      </c>
      <c r="AG9" t="s">
        <v>158</v>
      </c>
      <c r="AH9">
        <v>1</v>
      </c>
      <c r="AI9">
        <v>1</v>
      </c>
      <c r="AJ9">
        <v>0</v>
      </c>
      <c r="AK9" t="s">
        <v>158</v>
      </c>
      <c r="AL9" t="s">
        <v>158</v>
      </c>
      <c r="AM9">
        <v>7</v>
      </c>
      <c r="AN9">
        <v>1</v>
      </c>
      <c r="AO9">
        <v>1</v>
      </c>
      <c r="AP9">
        <v>1</v>
      </c>
      <c r="AQ9">
        <v>7</v>
      </c>
      <c r="AR9">
        <v>7</v>
      </c>
      <c r="AS9">
        <v>7</v>
      </c>
      <c r="AT9">
        <v>1</v>
      </c>
      <c r="AU9" t="s">
        <v>158</v>
      </c>
      <c r="AV9">
        <v>7</v>
      </c>
      <c r="AW9" t="s">
        <v>158</v>
      </c>
      <c r="AX9">
        <v>0</v>
      </c>
      <c r="AY9" t="s">
        <v>159</v>
      </c>
      <c r="AZ9" t="s">
        <v>203</v>
      </c>
      <c r="BA9" t="s">
        <v>204</v>
      </c>
      <c r="BB9" t="s">
        <v>162</v>
      </c>
      <c r="BC9" t="s">
        <v>163</v>
      </c>
      <c r="BD9" t="b">
        <v>0</v>
      </c>
      <c r="BE9" t="s">
        <v>158</v>
      </c>
      <c r="BF9" t="b">
        <v>0</v>
      </c>
      <c r="BH9" t="s">
        <v>164</v>
      </c>
      <c r="BI9" t="s">
        <v>165</v>
      </c>
      <c r="BJ9" t="b">
        <v>0</v>
      </c>
      <c r="BK9" t="s">
        <v>166</v>
      </c>
      <c r="BL9" t="b">
        <v>0</v>
      </c>
      <c r="BM9">
        <v>18</v>
      </c>
      <c r="BN9" t="s">
        <v>167</v>
      </c>
      <c r="BO9" t="s">
        <v>168</v>
      </c>
      <c r="BP9" t="s">
        <v>167</v>
      </c>
      <c r="BQ9" t="s">
        <v>169</v>
      </c>
      <c r="BR9">
        <v>768</v>
      </c>
      <c r="BS9" t="s">
        <v>156</v>
      </c>
      <c r="BT9" t="s">
        <v>181</v>
      </c>
      <c r="BU9" t="s">
        <v>158</v>
      </c>
      <c r="BV9" t="s">
        <v>158</v>
      </c>
      <c r="BW9">
        <v>0</v>
      </c>
      <c r="BX9">
        <v>1</v>
      </c>
      <c r="BY9">
        <v>0</v>
      </c>
      <c r="BZ9">
        <v>0</v>
      </c>
      <c r="CA9" t="s">
        <v>171</v>
      </c>
      <c r="CB9" t="s">
        <v>156</v>
      </c>
      <c r="CC9">
        <v>0</v>
      </c>
      <c r="CD9" t="b">
        <v>0</v>
      </c>
      <c r="CE9" t="s">
        <v>172</v>
      </c>
      <c r="CF9" t="s">
        <v>173</v>
      </c>
      <c r="CG9" t="s">
        <v>158</v>
      </c>
      <c r="CH9">
        <v>0</v>
      </c>
      <c r="CI9">
        <v>1</v>
      </c>
      <c r="CJ9" t="s">
        <v>158</v>
      </c>
      <c r="CK9" t="s">
        <v>174</v>
      </c>
      <c r="CL9" t="s">
        <v>174</v>
      </c>
      <c r="CM9" t="s">
        <v>174</v>
      </c>
      <c r="CN9" t="s">
        <v>174</v>
      </c>
      <c r="CO9" t="s">
        <v>158</v>
      </c>
      <c r="CP9" t="s">
        <v>174</v>
      </c>
      <c r="CQ9">
        <v>1</v>
      </c>
      <c r="CR9">
        <v>2673</v>
      </c>
      <c r="CS9" t="str">
        <f t="shared" si="0"/>
        <v>-</v>
      </c>
      <c r="CW9" t="s">
        <v>158</v>
      </c>
      <c r="CX9">
        <v>5482</v>
      </c>
      <c r="CY9">
        <v>1867</v>
      </c>
      <c r="CZ9">
        <v>1497</v>
      </c>
      <c r="DA9">
        <v>12094</v>
      </c>
      <c r="DB9" t="s">
        <v>158</v>
      </c>
      <c r="DC9">
        <v>23292</v>
      </c>
      <c r="DD9">
        <v>2673</v>
      </c>
      <c r="DE9">
        <v>2</v>
      </c>
      <c r="DF9" t="s">
        <v>156</v>
      </c>
      <c r="DG9">
        <v>1024</v>
      </c>
      <c r="DH9">
        <v>2</v>
      </c>
      <c r="DI9">
        <v>48000</v>
      </c>
      <c r="DJ9">
        <v>-16</v>
      </c>
      <c r="DK9" t="s">
        <v>176</v>
      </c>
      <c r="DL9">
        <v>1</v>
      </c>
      <c r="DM9" t="s">
        <v>177</v>
      </c>
      <c r="DN9" t="s">
        <v>158</v>
      </c>
      <c r="DO9">
        <v>134018</v>
      </c>
      <c r="DP9">
        <v>18544</v>
      </c>
      <c r="DQ9" t="s">
        <v>158</v>
      </c>
      <c r="DR9" t="s">
        <v>158</v>
      </c>
      <c r="DS9">
        <v>133962</v>
      </c>
      <c r="DT9" t="s">
        <v>158</v>
      </c>
      <c r="DU9">
        <v>171151</v>
      </c>
      <c r="DV9" t="s">
        <v>158</v>
      </c>
      <c r="DW9">
        <v>167561</v>
      </c>
      <c r="DX9">
        <v>139611</v>
      </c>
      <c r="DY9">
        <v>165572</v>
      </c>
      <c r="DZ9">
        <v>6448</v>
      </c>
      <c r="EA9">
        <v>6441</v>
      </c>
      <c r="EB9" t="s">
        <v>158</v>
      </c>
      <c r="EC9">
        <v>139608</v>
      </c>
      <c r="ED9">
        <v>139609</v>
      </c>
      <c r="EE9">
        <v>6445</v>
      </c>
      <c r="EF9" t="s">
        <v>158</v>
      </c>
      <c r="EG9" t="s">
        <v>158</v>
      </c>
      <c r="EH9">
        <v>173829</v>
      </c>
      <c r="EI9">
        <v>141479</v>
      </c>
      <c r="EJ9">
        <v>167070</v>
      </c>
      <c r="EK9">
        <v>142276</v>
      </c>
      <c r="EL9">
        <v>171152</v>
      </c>
      <c r="EM9">
        <v>169561</v>
      </c>
      <c r="EN9">
        <v>173829</v>
      </c>
      <c r="EO9" t="s">
        <v>158</v>
      </c>
      <c r="EP9" t="s">
        <v>158</v>
      </c>
      <c r="EQ9">
        <v>167557</v>
      </c>
      <c r="ER9" t="s">
        <v>158</v>
      </c>
      <c r="ES9" t="s">
        <v>158</v>
      </c>
      <c r="ET9" t="s">
        <v>178</v>
      </c>
      <c r="EU9">
        <v>0</v>
      </c>
      <c r="EV9" t="s">
        <v>205</v>
      </c>
      <c r="EW9">
        <v>1</v>
      </c>
      <c r="EX9" t="s">
        <v>158</v>
      </c>
      <c r="EY9" t="s">
        <v>169</v>
      </c>
      <c r="EZ9">
        <v>1024</v>
      </c>
      <c r="FA9">
        <v>-50</v>
      </c>
      <c r="FB9">
        <v>180</v>
      </c>
    </row>
    <row r="10" spans="1:158" x14ac:dyDescent="0.35">
      <c r="A10" t="s">
        <v>154</v>
      </c>
      <c r="B10" t="s">
        <v>154</v>
      </c>
      <c r="C10">
        <v>2764</v>
      </c>
      <c r="D10">
        <v>2764</v>
      </c>
      <c r="E10" t="s">
        <v>155</v>
      </c>
      <c r="F10" t="s">
        <v>156</v>
      </c>
      <c r="G10" t="s">
        <v>156</v>
      </c>
      <c r="H10" t="s">
        <v>156</v>
      </c>
      <c r="I10">
        <v>0</v>
      </c>
      <c r="J10" t="s">
        <v>157</v>
      </c>
      <c r="K10">
        <v>1</v>
      </c>
      <c r="L10" t="s">
        <v>154</v>
      </c>
      <c r="M10" t="s">
        <v>154</v>
      </c>
      <c r="N10" t="s">
        <v>154</v>
      </c>
      <c r="O10" t="s">
        <v>158</v>
      </c>
      <c r="P10" t="s">
        <v>154</v>
      </c>
      <c r="Q10" t="s">
        <v>154</v>
      </c>
      <c r="R10" t="s">
        <v>158</v>
      </c>
      <c r="S10">
        <v>0</v>
      </c>
      <c r="T10">
        <v>0</v>
      </c>
      <c r="U10">
        <v>0</v>
      </c>
      <c r="V10" t="s">
        <v>158</v>
      </c>
      <c r="W10" t="s">
        <v>158</v>
      </c>
      <c r="X10">
        <v>1</v>
      </c>
      <c r="Y10" t="s">
        <v>158</v>
      </c>
      <c r="Z10">
        <v>8</v>
      </c>
      <c r="AA10">
        <v>0</v>
      </c>
      <c r="AB10">
        <v>8</v>
      </c>
      <c r="AC10">
        <v>1</v>
      </c>
      <c r="AD10">
        <v>1</v>
      </c>
      <c r="AE10">
        <v>0</v>
      </c>
      <c r="AF10">
        <v>0</v>
      </c>
      <c r="AG10" t="s">
        <v>158</v>
      </c>
      <c r="AH10">
        <v>1</v>
      </c>
      <c r="AI10">
        <v>1</v>
      </c>
      <c r="AJ10">
        <v>0</v>
      </c>
      <c r="AK10" t="s">
        <v>158</v>
      </c>
      <c r="AL10" t="s">
        <v>158</v>
      </c>
      <c r="AM10">
        <v>8</v>
      </c>
      <c r="AN10">
        <v>1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1</v>
      </c>
      <c r="AU10" t="s">
        <v>158</v>
      </c>
      <c r="AV10">
        <v>8</v>
      </c>
      <c r="AW10" t="s">
        <v>158</v>
      </c>
      <c r="AX10">
        <v>0</v>
      </c>
      <c r="AY10" t="s">
        <v>159</v>
      </c>
      <c r="AZ10" t="s">
        <v>206</v>
      </c>
      <c r="BA10" t="s">
        <v>196</v>
      </c>
      <c r="BB10" t="s">
        <v>162</v>
      </c>
      <c r="BC10" t="s">
        <v>163</v>
      </c>
      <c r="BD10" t="b">
        <v>0</v>
      </c>
      <c r="BE10" t="s">
        <v>158</v>
      </c>
      <c r="BF10" t="b">
        <v>0</v>
      </c>
      <c r="BH10" t="s">
        <v>164</v>
      </c>
      <c r="BI10" t="s">
        <v>165</v>
      </c>
      <c r="BJ10" t="b">
        <v>0</v>
      </c>
      <c r="BK10" t="s">
        <v>166</v>
      </c>
      <c r="BL10" t="b">
        <v>0</v>
      </c>
      <c r="BM10">
        <v>18</v>
      </c>
      <c r="BN10" t="s">
        <v>167</v>
      </c>
      <c r="BO10" t="s">
        <v>168</v>
      </c>
      <c r="BP10" t="s">
        <v>167</v>
      </c>
      <c r="BQ10" t="s">
        <v>169</v>
      </c>
      <c r="BR10">
        <v>768</v>
      </c>
      <c r="BS10" t="s">
        <v>156</v>
      </c>
      <c r="BT10" t="s">
        <v>197</v>
      </c>
      <c r="BU10" t="s">
        <v>158</v>
      </c>
      <c r="BV10" t="s">
        <v>158</v>
      </c>
      <c r="BW10">
        <v>1</v>
      </c>
      <c r="BX10">
        <v>1</v>
      </c>
      <c r="BY10">
        <v>0</v>
      </c>
      <c r="BZ10">
        <v>1</v>
      </c>
      <c r="CA10" t="s">
        <v>171</v>
      </c>
      <c r="CB10" t="s">
        <v>156</v>
      </c>
      <c r="CC10">
        <v>1</v>
      </c>
      <c r="CD10" t="b">
        <v>0</v>
      </c>
      <c r="CE10" t="s">
        <v>172</v>
      </c>
      <c r="CF10" t="s">
        <v>173</v>
      </c>
      <c r="CG10" t="s">
        <v>158</v>
      </c>
      <c r="CH10">
        <v>0</v>
      </c>
      <c r="CI10">
        <v>1</v>
      </c>
      <c r="CJ10" t="s">
        <v>158</v>
      </c>
      <c r="CK10" t="s">
        <v>174</v>
      </c>
      <c r="CL10" t="s">
        <v>174</v>
      </c>
      <c r="CM10" t="s">
        <v>174</v>
      </c>
      <c r="CN10" t="s">
        <v>174</v>
      </c>
      <c r="CO10" t="s">
        <v>158</v>
      </c>
      <c r="CP10" t="s">
        <v>174</v>
      </c>
      <c r="CQ10">
        <v>1</v>
      </c>
      <c r="CR10">
        <v>2856</v>
      </c>
      <c r="CS10" t="str">
        <f t="shared" si="0"/>
        <v>-</v>
      </c>
      <c r="CW10" t="s">
        <v>158</v>
      </c>
      <c r="CX10">
        <v>5482</v>
      </c>
      <c r="CY10">
        <v>1867</v>
      </c>
      <c r="CZ10">
        <v>1497</v>
      </c>
      <c r="DA10">
        <v>12094</v>
      </c>
      <c r="DB10" t="s">
        <v>158</v>
      </c>
      <c r="DC10">
        <v>23292</v>
      </c>
      <c r="DD10">
        <v>2856</v>
      </c>
      <c r="DE10">
        <v>2</v>
      </c>
      <c r="DF10" t="s">
        <v>156</v>
      </c>
      <c r="DG10">
        <v>1024</v>
      </c>
      <c r="DH10">
        <v>2</v>
      </c>
      <c r="DI10">
        <v>48000</v>
      </c>
      <c r="DJ10">
        <v>-16</v>
      </c>
      <c r="DK10" t="s">
        <v>176</v>
      </c>
      <c r="DL10">
        <v>1</v>
      </c>
      <c r="DM10" t="s">
        <v>177</v>
      </c>
      <c r="DN10" t="s">
        <v>158</v>
      </c>
      <c r="DO10">
        <v>134018</v>
      </c>
      <c r="DP10">
        <v>18544</v>
      </c>
      <c r="DQ10" t="s">
        <v>158</v>
      </c>
      <c r="DR10" t="s">
        <v>158</v>
      </c>
      <c r="DS10">
        <v>133962</v>
      </c>
      <c r="DT10" t="s">
        <v>158</v>
      </c>
      <c r="DU10">
        <v>178321</v>
      </c>
      <c r="DV10" t="s">
        <v>158</v>
      </c>
      <c r="DW10">
        <v>174297</v>
      </c>
      <c r="DX10">
        <v>139611</v>
      </c>
      <c r="DY10">
        <v>165572</v>
      </c>
      <c r="DZ10">
        <v>6448</v>
      </c>
      <c r="EA10">
        <v>6441</v>
      </c>
      <c r="EB10" t="s">
        <v>158</v>
      </c>
      <c r="EC10">
        <v>139608</v>
      </c>
      <c r="ED10">
        <v>139609</v>
      </c>
      <c r="EE10">
        <v>6445</v>
      </c>
      <c r="EF10" t="s">
        <v>158</v>
      </c>
      <c r="EG10" t="s">
        <v>158</v>
      </c>
      <c r="EH10">
        <v>181180</v>
      </c>
      <c r="EI10">
        <v>141479</v>
      </c>
      <c r="EJ10">
        <v>167070</v>
      </c>
      <c r="EK10">
        <v>142276</v>
      </c>
      <c r="EL10">
        <v>178321</v>
      </c>
      <c r="EM10">
        <v>176297</v>
      </c>
      <c r="EN10">
        <v>181180</v>
      </c>
      <c r="EO10" t="s">
        <v>158</v>
      </c>
      <c r="EP10" t="s">
        <v>158</v>
      </c>
      <c r="EQ10">
        <v>174294</v>
      </c>
      <c r="ER10" t="s">
        <v>158</v>
      </c>
      <c r="ES10" t="s">
        <v>158</v>
      </c>
      <c r="ET10" t="s">
        <v>178</v>
      </c>
      <c r="EU10">
        <v>0</v>
      </c>
      <c r="EV10" t="s">
        <v>207</v>
      </c>
      <c r="EW10">
        <v>2</v>
      </c>
      <c r="EX10" t="s">
        <v>158</v>
      </c>
      <c r="EY10" t="s">
        <v>169</v>
      </c>
      <c r="EZ10">
        <v>1024</v>
      </c>
      <c r="FA10">
        <v>155</v>
      </c>
      <c r="FB10">
        <v>285</v>
      </c>
    </row>
    <row r="11" spans="1:158" x14ac:dyDescent="0.35">
      <c r="A11" t="s">
        <v>154</v>
      </c>
      <c r="B11" t="s">
        <v>154</v>
      </c>
      <c r="C11">
        <v>3131</v>
      </c>
      <c r="D11">
        <v>3131</v>
      </c>
      <c r="E11" t="s">
        <v>155</v>
      </c>
      <c r="F11" t="s">
        <v>156</v>
      </c>
      <c r="G11" t="s">
        <v>156</v>
      </c>
      <c r="H11" t="s">
        <v>156</v>
      </c>
      <c r="I11">
        <v>0</v>
      </c>
      <c r="J11" t="s">
        <v>157</v>
      </c>
      <c r="K11">
        <v>0</v>
      </c>
      <c r="L11" t="s">
        <v>154</v>
      </c>
      <c r="M11" t="s">
        <v>154</v>
      </c>
      <c r="N11" t="s">
        <v>154</v>
      </c>
      <c r="O11" t="s">
        <v>158</v>
      </c>
      <c r="P11" t="s">
        <v>154</v>
      </c>
      <c r="Q11" t="s">
        <v>154</v>
      </c>
      <c r="R11" t="s">
        <v>158</v>
      </c>
      <c r="S11">
        <v>0</v>
      </c>
      <c r="T11">
        <v>0</v>
      </c>
      <c r="U11">
        <v>0</v>
      </c>
      <c r="V11" t="s">
        <v>158</v>
      </c>
      <c r="W11" t="s">
        <v>158</v>
      </c>
      <c r="X11">
        <v>1</v>
      </c>
      <c r="Y11" t="s">
        <v>158</v>
      </c>
      <c r="Z11">
        <v>9</v>
      </c>
      <c r="AA11">
        <v>0</v>
      </c>
      <c r="AB11">
        <v>9</v>
      </c>
      <c r="AC11">
        <v>1</v>
      </c>
      <c r="AD11">
        <v>1</v>
      </c>
      <c r="AE11">
        <v>0</v>
      </c>
      <c r="AF11">
        <v>0</v>
      </c>
      <c r="AG11" t="s">
        <v>158</v>
      </c>
      <c r="AH11">
        <v>1</v>
      </c>
      <c r="AI11">
        <v>1</v>
      </c>
      <c r="AJ11">
        <v>0</v>
      </c>
      <c r="AK11" t="s">
        <v>158</v>
      </c>
      <c r="AL11" t="s">
        <v>158</v>
      </c>
      <c r="AM11">
        <v>9</v>
      </c>
      <c r="AN11">
        <v>1</v>
      </c>
      <c r="AO11">
        <v>1</v>
      </c>
      <c r="AP11">
        <v>1</v>
      </c>
      <c r="AQ11">
        <v>9</v>
      </c>
      <c r="AR11">
        <v>9</v>
      </c>
      <c r="AS11">
        <v>9</v>
      </c>
      <c r="AT11">
        <v>1</v>
      </c>
      <c r="AU11" t="s">
        <v>158</v>
      </c>
      <c r="AV11">
        <v>9</v>
      </c>
      <c r="AW11" t="s">
        <v>158</v>
      </c>
      <c r="AX11">
        <v>0</v>
      </c>
      <c r="AY11" t="s">
        <v>159</v>
      </c>
      <c r="AZ11" t="s">
        <v>208</v>
      </c>
      <c r="BA11" t="s">
        <v>209</v>
      </c>
      <c r="BB11" t="s">
        <v>162</v>
      </c>
      <c r="BC11" t="s">
        <v>163</v>
      </c>
      <c r="BD11" t="b">
        <v>0</v>
      </c>
      <c r="BE11" t="s">
        <v>158</v>
      </c>
      <c r="BF11" t="b">
        <v>0</v>
      </c>
      <c r="BH11" t="s">
        <v>164</v>
      </c>
      <c r="BI11" t="s">
        <v>165</v>
      </c>
      <c r="BJ11" t="b">
        <v>0</v>
      </c>
      <c r="BK11" t="s">
        <v>166</v>
      </c>
      <c r="BL11" t="b">
        <v>0</v>
      </c>
      <c r="BM11">
        <v>18</v>
      </c>
      <c r="BN11" t="s">
        <v>167</v>
      </c>
      <c r="BO11" t="s">
        <v>168</v>
      </c>
      <c r="BP11" t="s">
        <v>167</v>
      </c>
      <c r="BQ11" t="s">
        <v>169</v>
      </c>
      <c r="BR11">
        <v>768</v>
      </c>
      <c r="BS11" t="s">
        <v>156</v>
      </c>
      <c r="BT11" t="s">
        <v>189</v>
      </c>
      <c r="BU11" t="s">
        <v>158</v>
      </c>
      <c r="BV11" t="s">
        <v>158</v>
      </c>
      <c r="BW11">
        <v>2</v>
      </c>
      <c r="BX11">
        <v>1</v>
      </c>
      <c r="BY11">
        <v>0</v>
      </c>
      <c r="BZ11">
        <v>2</v>
      </c>
      <c r="CA11" t="s">
        <v>171</v>
      </c>
      <c r="CB11" t="s">
        <v>156</v>
      </c>
      <c r="CC11">
        <v>1</v>
      </c>
      <c r="CD11" t="b">
        <v>0</v>
      </c>
      <c r="CE11" t="s">
        <v>172</v>
      </c>
      <c r="CF11" t="s">
        <v>173</v>
      </c>
      <c r="CG11" t="s">
        <v>158</v>
      </c>
      <c r="CH11">
        <v>0</v>
      </c>
      <c r="CI11">
        <v>1</v>
      </c>
      <c r="CJ11" t="s">
        <v>158</v>
      </c>
      <c r="CK11" t="s">
        <v>174</v>
      </c>
      <c r="CL11" t="s">
        <v>174</v>
      </c>
      <c r="CM11" t="s">
        <v>174</v>
      </c>
      <c r="CN11" t="s">
        <v>174</v>
      </c>
      <c r="CO11" t="s">
        <v>158</v>
      </c>
      <c r="CP11" t="s">
        <v>174</v>
      </c>
      <c r="CQ11">
        <v>1</v>
      </c>
      <c r="CR11">
        <v>3864</v>
      </c>
      <c r="CS11" t="str">
        <f t="shared" si="0"/>
        <v>-</v>
      </c>
      <c r="CW11" t="s">
        <v>158</v>
      </c>
      <c r="CX11">
        <v>5482</v>
      </c>
      <c r="CY11">
        <v>1867</v>
      </c>
      <c r="CZ11">
        <v>1497</v>
      </c>
      <c r="DA11">
        <v>12094</v>
      </c>
      <c r="DB11" t="s">
        <v>158</v>
      </c>
      <c r="DC11">
        <v>23292</v>
      </c>
      <c r="DD11">
        <v>3864</v>
      </c>
      <c r="DE11">
        <v>2</v>
      </c>
      <c r="DF11" t="s">
        <v>156</v>
      </c>
      <c r="DG11">
        <v>1024</v>
      </c>
      <c r="DH11">
        <v>2</v>
      </c>
      <c r="DI11">
        <v>48000</v>
      </c>
      <c r="DJ11">
        <v>-16</v>
      </c>
      <c r="DK11" t="s">
        <v>176</v>
      </c>
      <c r="DL11">
        <v>1</v>
      </c>
      <c r="DM11" t="s">
        <v>177</v>
      </c>
      <c r="DN11" t="s">
        <v>158</v>
      </c>
      <c r="DO11">
        <v>134018</v>
      </c>
      <c r="DP11">
        <v>18544</v>
      </c>
      <c r="DQ11" t="s">
        <v>158</v>
      </c>
      <c r="DR11" t="s">
        <v>158</v>
      </c>
      <c r="DS11">
        <v>133962</v>
      </c>
      <c r="DT11" t="s">
        <v>158</v>
      </c>
      <c r="DU11">
        <v>185761</v>
      </c>
      <c r="DV11" t="s">
        <v>158</v>
      </c>
      <c r="DW11">
        <v>181646</v>
      </c>
      <c r="DX11">
        <v>139611</v>
      </c>
      <c r="DY11">
        <v>165572</v>
      </c>
      <c r="DZ11">
        <v>6448</v>
      </c>
      <c r="EA11">
        <v>6441</v>
      </c>
      <c r="EB11" t="s">
        <v>158</v>
      </c>
      <c r="EC11">
        <v>139608</v>
      </c>
      <c r="ED11">
        <v>139609</v>
      </c>
      <c r="EE11">
        <v>6445</v>
      </c>
      <c r="EF11" t="s">
        <v>158</v>
      </c>
      <c r="EG11" t="s">
        <v>158</v>
      </c>
      <c r="EH11">
        <v>189629</v>
      </c>
      <c r="EI11">
        <v>141479</v>
      </c>
      <c r="EJ11">
        <v>167070</v>
      </c>
      <c r="EK11">
        <v>142276</v>
      </c>
      <c r="EL11">
        <v>185761</v>
      </c>
      <c r="EM11">
        <v>183647</v>
      </c>
      <c r="EN11">
        <v>189629</v>
      </c>
      <c r="EO11" t="s">
        <v>158</v>
      </c>
      <c r="EP11" t="s">
        <v>158</v>
      </c>
      <c r="EQ11">
        <v>181643</v>
      </c>
      <c r="ER11" t="s">
        <v>158</v>
      </c>
      <c r="ES11" t="s">
        <v>158</v>
      </c>
      <c r="ET11" t="s">
        <v>178</v>
      </c>
      <c r="EU11">
        <v>0</v>
      </c>
      <c r="EV11" t="s">
        <v>210</v>
      </c>
      <c r="EW11">
        <v>3</v>
      </c>
      <c r="EX11" t="s">
        <v>158</v>
      </c>
      <c r="EY11" t="s">
        <v>169</v>
      </c>
      <c r="EZ11">
        <v>1024</v>
      </c>
      <c r="FA11">
        <v>-115</v>
      </c>
      <c r="FB11">
        <v>165</v>
      </c>
    </row>
    <row r="12" spans="1:158" x14ac:dyDescent="0.35">
      <c r="A12" t="s">
        <v>154</v>
      </c>
      <c r="B12" t="s">
        <v>154</v>
      </c>
      <c r="C12">
        <v>2836</v>
      </c>
      <c r="D12">
        <v>2836</v>
      </c>
      <c r="E12" t="s">
        <v>155</v>
      </c>
      <c r="F12" t="s">
        <v>156</v>
      </c>
      <c r="G12" t="s">
        <v>156</v>
      </c>
      <c r="H12" t="s">
        <v>156</v>
      </c>
      <c r="I12">
        <v>0</v>
      </c>
      <c r="J12" t="s">
        <v>157</v>
      </c>
      <c r="K12">
        <v>1</v>
      </c>
      <c r="L12" t="s">
        <v>154</v>
      </c>
      <c r="M12" t="s">
        <v>154</v>
      </c>
      <c r="N12" t="s">
        <v>154</v>
      </c>
      <c r="O12" t="s">
        <v>158</v>
      </c>
      <c r="P12" t="s">
        <v>154</v>
      </c>
      <c r="Q12" t="s">
        <v>154</v>
      </c>
      <c r="R12" t="s">
        <v>158</v>
      </c>
      <c r="S12">
        <v>0</v>
      </c>
      <c r="T12">
        <v>0</v>
      </c>
      <c r="U12">
        <v>0</v>
      </c>
      <c r="V12" t="s">
        <v>158</v>
      </c>
      <c r="W12" t="s">
        <v>158</v>
      </c>
      <c r="X12">
        <v>1</v>
      </c>
      <c r="Y12" t="s">
        <v>158</v>
      </c>
      <c r="Z12">
        <v>10</v>
      </c>
      <c r="AA12">
        <v>0</v>
      </c>
      <c r="AB12">
        <v>10</v>
      </c>
      <c r="AC12">
        <v>1</v>
      </c>
      <c r="AD12">
        <v>1</v>
      </c>
      <c r="AE12">
        <v>0</v>
      </c>
      <c r="AF12">
        <v>0</v>
      </c>
      <c r="AG12" t="s">
        <v>158</v>
      </c>
      <c r="AH12">
        <v>1</v>
      </c>
      <c r="AI12">
        <v>1</v>
      </c>
      <c r="AJ12">
        <v>0</v>
      </c>
      <c r="AK12" t="s">
        <v>158</v>
      </c>
      <c r="AL12" t="s">
        <v>158</v>
      </c>
      <c r="AM12">
        <v>10</v>
      </c>
      <c r="AN12">
        <v>1</v>
      </c>
      <c r="AO12">
        <v>1</v>
      </c>
      <c r="AP12">
        <v>1</v>
      </c>
      <c r="AQ12">
        <v>10</v>
      </c>
      <c r="AR12">
        <v>10</v>
      </c>
      <c r="AS12">
        <v>10</v>
      </c>
      <c r="AT12">
        <v>1</v>
      </c>
      <c r="AU12" t="s">
        <v>158</v>
      </c>
      <c r="AV12">
        <v>10</v>
      </c>
      <c r="AW12" t="s">
        <v>158</v>
      </c>
      <c r="AX12">
        <v>0</v>
      </c>
      <c r="AY12" t="s">
        <v>159</v>
      </c>
      <c r="AZ12" t="s">
        <v>211</v>
      </c>
      <c r="BA12" t="s">
        <v>212</v>
      </c>
      <c r="BB12" t="s">
        <v>162</v>
      </c>
      <c r="BC12" t="s">
        <v>163</v>
      </c>
      <c r="BD12" t="b">
        <v>0</v>
      </c>
      <c r="BE12" t="s">
        <v>158</v>
      </c>
      <c r="BF12" t="b">
        <v>0</v>
      </c>
      <c r="BH12" t="s">
        <v>164</v>
      </c>
      <c r="BI12" t="s">
        <v>165</v>
      </c>
      <c r="BJ12" t="b">
        <v>0</v>
      </c>
      <c r="BK12" t="s">
        <v>166</v>
      </c>
      <c r="BL12" t="b">
        <v>0</v>
      </c>
      <c r="BM12">
        <v>18</v>
      </c>
      <c r="BN12" t="s">
        <v>167</v>
      </c>
      <c r="BO12" t="s">
        <v>168</v>
      </c>
      <c r="BP12" t="s">
        <v>167</v>
      </c>
      <c r="BQ12" t="s">
        <v>169</v>
      </c>
      <c r="BR12">
        <v>768</v>
      </c>
      <c r="BS12" t="s">
        <v>156</v>
      </c>
      <c r="BT12" t="s">
        <v>193</v>
      </c>
      <c r="BU12" t="s">
        <v>158</v>
      </c>
      <c r="BV12" t="s">
        <v>158</v>
      </c>
      <c r="BW12">
        <v>3</v>
      </c>
      <c r="BX12">
        <v>1</v>
      </c>
      <c r="BY12">
        <v>0</v>
      </c>
      <c r="BZ12">
        <v>3</v>
      </c>
      <c r="CA12" t="s">
        <v>171</v>
      </c>
      <c r="CB12" t="s">
        <v>156</v>
      </c>
      <c r="CC12">
        <v>2</v>
      </c>
      <c r="CD12" t="b">
        <v>0</v>
      </c>
      <c r="CE12" t="s">
        <v>172</v>
      </c>
      <c r="CF12" t="s">
        <v>173</v>
      </c>
      <c r="CG12" t="s">
        <v>158</v>
      </c>
      <c r="CH12">
        <v>0</v>
      </c>
      <c r="CI12">
        <v>1</v>
      </c>
      <c r="CJ12" t="s">
        <v>158</v>
      </c>
      <c r="CK12" t="s">
        <v>174</v>
      </c>
      <c r="CL12" t="s">
        <v>174</v>
      </c>
      <c r="CM12" t="s">
        <v>174</v>
      </c>
      <c r="CN12" t="s">
        <v>174</v>
      </c>
      <c r="CO12" t="s">
        <v>158</v>
      </c>
      <c r="CP12" t="s">
        <v>174</v>
      </c>
      <c r="CQ12">
        <v>1</v>
      </c>
      <c r="CR12">
        <v>1951</v>
      </c>
      <c r="CS12" t="str">
        <f t="shared" si="0"/>
        <v>-</v>
      </c>
      <c r="CW12" t="s">
        <v>158</v>
      </c>
      <c r="CX12">
        <v>5482</v>
      </c>
      <c r="CY12">
        <v>1867</v>
      </c>
      <c r="CZ12">
        <v>1497</v>
      </c>
      <c r="DA12">
        <v>12094</v>
      </c>
      <c r="DB12" t="s">
        <v>158</v>
      </c>
      <c r="DC12">
        <v>23292</v>
      </c>
      <c r="DD12">
        <v>1951</v>
      </c>
      <c r="DE12">
        <v>2</v>
      </c>
      <c r="DF12" t="s">
        <v>156</v>
      </c>
      <c r="DG12">
        <v>1024</v>
      </c>
      <c r="DH12">
        <v>2</v>
      </c>
      <c r="DI12">
        <v>48000</v>
      </c>
      <c r="DJ12">
        <v>-16</v>
      </c>
      <c r="DK12" t="s">
        <v>176</v>
      </c>
      <c r="DL12">
        <v>1</v>
      </c>
      <c r="DM12" t="s">
        <v>177</v>
      </c>
      <c r="DN12" t="s">
        <v>158</v>
      </c>
      <c r="DO12">
        <v>134018</v>
      </c>
      <c r="DP12">
        <v>18544</v>
      </c>
      <c r="DQ12" t="s">
        <v>158</v>
      </c>
      <c r="DR12" t="s">
        <v>158</v>
      </c>
      <c r="DS12">
        <v>133962</v>
      </c>
      <c r="DT12" t="s">
        <v>158</v>
      </c>
      <c r="DU12">
        <v>194041</v>
      </c>
      <c r="DV12" t="s">
        <v>158</v>
      </c>
      <c r="DW12">
        <v>190093</v>
      </c>
      <c r="DX12">
        <v>139611</v>
      </c>
      <c r="DY12">
        <v>165572</v>
      </c>
      <c r="DZ12">
        <v>6448</v>
      </c>
      <c r="EA12">
        <v>6441</v>
      </c>
      <c r="EB12" t="s">
        <v>158</v>
      </c>
      <c r="EC12">
        <v>139608</v>
      </c>
      <c r="ED12">
        <v>139609</v>
      </c>
      <c r="EE12">
        <v>6445</v>
      </c>
      <c r="EF12" t="s">
        <v>158</v>
      </c>
      <c r="EG12" t="s">
        <v>158</v>
      </c>
      <c r="EH12">
        <v>195997</v>
      </c>
      <c r="EI12">
        <v>141479</v>
      </c>
      <c r="EJ12">
        <v>167070</v>
      </c>
      <c r="EK12">
        <v>142276</v>
      </c>
      <c r="EL12">
        <v>194042</v>
      </c>
      <c r="EM12">
        <v>192093</v>
      </c>
      <c r="EN12">
        <v>195997</v>
      </c>
      <c r="EO12" t="s">
        <v>158</v>
      </c>
      <c r="EP12" t="s">
        <v>158</v>
      </c>
      <c r="EQ12">
        <v>190090</v>
      </c>
      <c r="ER12" t="s">
        <v>158</v>
      </c>
      <c r="ES12" t="s">
        <v>158</v>
      </c>
      <c r="ET12" t="s">
        <v>178</v>
      </c>
      <c r="EU12">
        <v>0</v>
      </c>
      <c r="EV12" t="s">
        <v>213</v>
      </c>
      <c r="EW12">
        <v>4</v>
      </c>
      <c r="EX12" t="s">
        <v>158</v>
      </c>
      <c r="EY12" t="s">
        <v>169</v>
      </c>
      <c r="EZ12">
        <v>1024</v>
      </c>
      <c r="FA12">
        <v>-180</v>
      </c>
      <c r="FB12">
        <v>-104</v>
      </c>
    </row>
    <row r="13" spans="1:158" x14ac:dyDescent="0.35">
      <c r="A13" t="s">
        <v>154</v>
      </c>
      <c r="B13" t="s">
        <v>154</v>
      </c>
      <c r="C13">
        <v>2964</v>
      </c>
      <c r="D13">
        <v>2964</v>
      </c>
      <c r="E13" t="s">
        <v>155</v>
      </c>
      <c r="F13" t="s">
        <v>156</v>
      </c>
      <c r="G13" t="s">
        <v>156</v>
      </c>
      <c r="H13" t="s">
        <v>156</v>
      </c>
      <c r="I13">
        <v>0</v>
      </c>
      <c r="J13" t="s">
        <v>157</v>
      </c>
      <c r="K13">
        <v>1</v>
      </c>
      <c r="L13" t="s">
        <v>154</v>
      </c>
      <c r="M13" t="s">
        <v>154</v>
      </c>
      <c r="N13" t="s">
        <v>154</v>
      </c>
      <c r="O13" t="s">
        <v>158</v>
      </c>
      <c r="P13" t="s">
        <v>154</v>
      </c>
      <c r="Q13" t="s">
        <v>154</v>
      </c>
      <c r="R13" t="s">
        <v>158</v>
      </c>
      <c r="S13">
        <v>0</v>
      </c>
      <c r="T13">
        <v>0</v>
      </c>
      <c r="U13">
        <v>0</v>
      </c>
      <c r="V13" t="s">
        <v>158</v>
      </c>
      <c r="W13" t="s">
        <v>158</v>
      </c>
      <c r="X13">
        <v>1</v>
      </c>
      <c r="Y13" t="s">
        <v>158</v>
      </c>
      <c r="Z13">
        <v>11</v>
      </c>
      <c r="AA13">
        <v>0</v>
      </c>
      <c r="AB13">
        <v>11</v>
      </c>
      <c r="AC13">
        <v>1</v>
      </c>
      <c r="AD13">
        <v>1</v>
      </c>
      <c r="AE13">
        <v>0</v>
      </c>
      <c r="AF13">
        <v>0</v>
      </c>
      <c r="AG13" t="s">
        <v>158</v>
      </c>
      <c r="AH13">
        <v>1</v>
      </c>
      <c r="AI13">
        <v>1</v>
      </c>
      <c r="AJ13">
        <v>0</v>
      </c>
      <c r="AK13" t="s">
        <v>158</v>
      </c>
      <c r="AL13" t="s">
        <v>158</v>
      </c>
      <c r="AM13">
        <v>11</v>
      </c>
      <c r="AN13">
        <v>1</v>
      </c>
      <c r="AO13">
        <v>1</v>
      </c>
      <c r="AP13">
        <v>1</v>
      </c>
      <c r="AQ13">
        <v>11</v>
      </c>
      <c r="AR13">
        <v>11</v>
      </c>
      <c r="AS13">
        <v>11</v>
      </c>
      <c r="AT13">
        <v>1</v>
      </c>
      <c r="AU13" t="s">
        <v>158</v>
      </c>
      <c r="AV13">
        <v>11</v>
      </c>
      <c r="AW13" t="s">
        <v>158</v>
      </c>
      <c r="AX13">
        <v>0</v>
      </c>
      <c r="AY13" t="s">
        <v>159</v>
      </c>
      <c r="AZ13" t="s">
        <v>214</v>
      </c>
      <c r="BA13" t="s">
        <v>215</v>
      </c>
      <c r="BB13" t="s">
        <v>162</v>
      </c>
      <c r="BC13" t="s">
        <v>163</v>
      </c>
      <c r="BD13" t="b">
        <v>0</v>
      </c>
      <c r="BE13" t="s">
        <v>158</v>
      </c>
      <c r="BF13" t="b">
        <v>0</v>
      </c>
      <c r="BH13" t="s">
        <v>164</v>
      </c>
      <c r="BI13" t="s">
        <v>165</v>
      </c>
      <c r="BJ13" t="b">
        <v>0</v>
      </c>
      <c r="BK13" t="s">
        <v>166</v>
      </c>
      <c r="BL13" t="b">
        <v>0</v>
      </c>
      <c r="BM13">
        <v>18</v>
      </c>
      <c r="BN13" t="s">
        <v>167</v>
      </c>
      <c r="BO13" t="s">
        <v>168</v>
      </c>
      <c r="BP13" t="s">
        <v>167</v>
      </c>
      <c r="BQ13" t="s">
        <v>169</v>
      </c>
      <c r="BR13">
        <v>768</v>
      </c>
      <c r="BS13" t="s">
        <v>156</v>
      </c>
      <c r="BT13" t="s">
        <v>201</v>
      </c>
      <c r="BU13" t="s">
        <v>158</v>
      </c>
      <c r="BV13" t="s">
        <v>158</v>
      </c>
      <c r="BW13">
        <v>4</v>
      </c>
      <c r="BX13">
        <v>1</v>
      </c>
      <c r="BY13">
        <v>0</v>
      </c>
      <c r="BZ13">
        <v>4</v>
      </c>
      <c r="CA13" t="s">
        <v>171</v>
      </c>
      <c r="CB13" t="s">
        <v>156</v>
      </c>
      <c r="CC13">
        <v>3</v>
      </c>
      <c r="CD13" t="b">
        <v>0</v>
      </c>
      <c r="CE13" t="s">
        <v>172</v>
      </c>
      <c r="CF13" t="s">
        <v>173</v>
      </c>
      <c r="CG13" t="s">
        <v>158</v>
      </c>
      <c r="CH13">
        <v>0</v>
      </c>
      <c r="CI13">
        <v>1</v>
      </c>
      <c r="CJ13" t="s">
        <v>158</v>
      </c>
      <c r="CK13" t="s">
        <v>174</v>
      </c>
      <c r="CL13" t="s">
        <v>174</v>
      </c>
      <c r="CM13" t="s">
        <v>174</v>
      </c>
      <c r="CN13" t="s">
        <v>174</v>
      </c>
      <c r="CO13" t="s">
        <v>158</v>
      </c>
      <c r="CP13" t="s">
        <v>174</v>
      </c>
      <c r="CQ13">
        <v>1</v>
      </c>
      <c r="CR13">
        <v>3480</v>
      </c>
      <c r="CS13" t="str">
        <f t="shared" si="0"/>
        <v>-</v>
      </c>
      <c r="CW13" t="s">
        <v>158</v>
      </c>
      <c r="CX13">
        <v>5482</v>
      </c>
      <c r="CY13">
        <v>1867</v>
      </c>
      <c r="CZ13">
        <v>1497</v>
      </c>
      <c r="DA13">
        <v>12094</v>
      </c>
      <c r="DB13" t="s">
        <v>158</v>
      </c>
      <c r="DC13">
        <v>23292</v>
      </c>
      <c r="DD13">
        <v>3480</v>
      </c>
      <c r="DE13">
        <v>2</v>
      </c>
      <c r="DF13" t="s">
        <v>156</v>
      </c>
      <c r="DG13">
        <v>1024</v>
      </c>
      <c r="DH13">
        <v>2</v>
      </c>
      <c r="DI13">
        <v>48000</v>
      </c>
      <c r="DJ13">
        <v>-16</v>
      </c>
      <c r="DK13" t="s">
        <v>176</v>
      </c>
      <c r="DL13">
        <v>1</v>
      </c>
      <c r="DM13" t="s">
        <v>177</v>
      </c>
      <c r="DN13" t="s">
        <v>158</v>
      </c>
      <c r="DO13">
        <v>134018</v>
      </c>
      <c r="DP13">
        <v>18544</v>
      </c>
      <c r="DQ13" t="s">
        <v>158</v>
      </c>
      <c r="DR13" t="s">
        <v>158</v>
      </c>
      <c r="DS13">
        <v>133962</v>
      </c>
      <c r="DT13" t="s">
        <v>158</v>
      </c>
      <c r="DU13">
        <v>200160</v>
      </c>
      <c r="DV13" t="s">
        <v>158</v>
      </c>
      <c r="DW13">
        <v>196465</v>
      </c>
      <c r="DX13">
        <v>139611</v>
      </c>
      <c r="DY13">
        <v>165572</v>
      </c>
      <c r="DZ13">
        <v>6448</v>
      </c>
      <c r="EA13">
        <v>6441</v>
      </c>
      <c r="EB13" t="s">
        <v>158</v>
      </c>
      <c r="EC13">
        <v>139608</v>
      </c>
      <c r="ED13">
        <v>139609</v>
      </c>
      <c r="EE13">
        <v>6445</v>
      </c>
      <c r="EF13" t="s">
        <v>158</v>
      </c>
      <c r="EG13" t="s">
        <v>158</v>
      </c>
      <c r="EH13">
        <v>203645</v>
      </c>
      <c r="EI13">
        <v>141479</v>
      </c>
      <c r="EJ13">
        <v>167070</v>
      </c>
      <c r="EK13">
        <v>142276</v>
      </c>
      <c r="EL13">
        <v>200161</v>
      </c>
      <c r="EM13">
        <v>198465</v>
      </c>
      <c r="EN13">
        <v>203644</v>
      </c>
      <c r="EO13" t="s">
        <v>158</v>
      </c>
      <c r="EP13" t="s">
        <v>158</v>
      </c>
      <c r="EQ13">
        <v>196461</v>
      </c>
      <c r="ER13" t="s">
        <v>158</v>
      </c>
      <c r="ES13" t="s">
        <v>158</v>
      </c>
      <c r="ET13" t="s">
        <v>178</v>
      </c>
      <c r="EU13">
        <v>0</v>
      </c>
      <c r="EV13" t="s">
        <v>216</v>
      </c>
      <c r="EW13">
        <v>5</v>
      </c>
      <c r="EX13" t="s">
        <v>158</v>
      </c>
      <c r="EY13" t="s">
        <v>169</v>
      </c>
      <c r="EZ13">
        <v>1024</v>
      </c>
      <c r="FA13">
        <v>-9</v>
      </c>
      <c r="FB13">
        <v>-326</v>
      </c>
    </row>
    <row r="14" spans="1:158" x14ac:dyDescent="0.35">
      <c r="A14" t="s">
        <v>154</v>
      </c>
      <c r="B14" t="s">
        <v>154</v>
      </c>
      <c r="C14">
        <v>3067</v>
      </c>
      <c r="D14">
        <v>3067</v>
      </c>
      <c r="E14" t="s">
        <v>155</v>
      </c>
      <c r="F14" t="s">
        <v>156</v>
      </c>
      <c r="G14" t="s">
        <v>156</v>
      </c>
      <c r="H14" t="s">
        <v>156</v>
      </c>
      <c r="I14">
        <v>0</v>
      </c>
      <c r="J14" t="s">
        <v>157</v>
      </c>
      <c r="K14">
        <v>1</v>
      </c>
      <c r="L14" t="s">
        <v>154</v>
      </c>
      <c r="M14" t="s">
        <v>154</v>
      </c>
      <c r="N14" t="s">
        <v>154</v>
      </c>
      <c r="O14" t="s">
        <v>158</v>
      </c>
      <c r="P14" t="s">
        <v>154</v>
      </c>
      <c r="Q14" t="s">
        <v>154</v>
      </c>
      <c r="R14" t="s">
        <v>158</v>
      </c>
      <c r="S14">
        <v>0</v>
      </c>
      <c r="T14">
        <v>0</v>
      </c>
      <c r="U14">
        <v>0</v>
      </c>
      <c r="V14" t="s">
        <v>158</v>
      </c>
      <c r="W14" t="s">
        <v>158</v>
      </c>
      <c r="X14">
        <v>1</v>
      </c>
      <c r="Y14" t="s">
        <v>158</v>
      </c>
      <c r="Z14">
        <v>12</v>
      </c>
      <c r="AA14">
        <v>0</v>
      </c>
      <c r="AB14">
        <v>12</v>
      </c>
      <c r="AC14">
        <v>1</v>
      </c>
      <c r="AD14">
        <v>1</v>
      </c>
      <c r="AE14">
        <v>0</v>
      </c>
      <c r="AF14">
        <v>0</v>
      </c>
      <c r="AG14" t="s">
        <v>158</v>
      </c>
      <c r="AH14">
        <v>1</v>
      </c>
      <c r="AI14">
        <v>1</v>
      </c>
      <c r="AJ14">
        <v>0</v>
      </c>
      <c r="AK14" t="s">
        <v>158</v>
      </c>
      <c r="AL14" t="s">
        <v>158</v>
      </c>
      <c r="AM14">
        <v>12</v>
      </c>
      <c r="AN14">
        <v>1</v>
      </c>
      <c r="AO14">
        <v>1</v>
      </c>
      <c r="AP14">
        <v>1</v>
      </c>
      <c r="AQ14">
        <v>12</v>
      </c>
      <c r="AR14">
        <v>12</v>
      </c>
      <c r="AS14">
        <v>12</v>
      </c>
      <c r="AT14">
        <v>1</v>
      </c>
      <c r="AU14" t="s">
        <v>158</v>
      </c>
      <c r="AV14">
        <v>12</v>
      </c>
      <c r="AW14" t="s">
        <v>158</v>
      </c>
      <c r="AX14">
        <v>0</v>
      </c>
      <c r="AY14" t="s">
        <v>159</v>
      </c>
      <c r="AZ14" t="s">
        <v>217</v>
      </c>
      <c r="BA14" t="s">
        <v>218</v>
      </c>
      <c r="BB14" t="s">
        <v>162</v>
      </c>
      <c r="BC14" t="s">
        <v>163</v>
      </c>
      <c r="BD14" t="b">
        <v>0</v>
      </c>
      <c r="BE14" t="s">
        <v>158</v>
      </c>
      <c r="BF14" t="b">
        <v>0</v>
      </c>
      <c r="BH14" t="s">
        <v>164</v>
      </c>
      <c r="BI14" t="s">
        <v>165</v>
      </c>
      <c r="BJ14" t="b">
        <v>0</v>
      </c>
      <c r="BK14" t="s">
        <v>166</v>
      </c>
      <c r="BL14" t="b">
        <v>0</v>
      </c>
      <c r="BM14">
        <v>18</v>
      </c>
      <c r="BN14" t="s">
        <v>167</v>
      </c>
      <c r="BO14" t="s">
        <v>168</v>
      </c>
      <c r="BP14" t="s">
        <v>167</v>
      </c>
      <c r="BQ14" t="s">
        <v>169</v>
      </c>
      <c r="BR14">
        <v>768</v>
      </c>
      <c r="BS14" t="s">
        <v>156</v>
      </c>
      <c r="BT14" t="s">
        <v>185</v>
      </c>
      <c r="BU14" t="s">
        <v>158</v>
      </c>
      <c r="BV14" t="s">
        <v>158</v>
      </c>
      <c r="BW14">
        <v>5</v>
      </c>
      <c r="BX14">
        <v>1</v>
      </c>
      <c r="BY14">
        <v>0</v>
      </c>
      <c r="BZ14">
        <v>5</v>
      </c>
      <c r="CA14" t="s">
        <v>171</v>
      </c>
      <c r="CB14" t="s">
        <v>156</v>
      </c>
      <c r="CC14">
        <v>4</v>
      </c>
      <c r="CD14" t="b">
        <v>0</v>
      </c>
      <c r="CE14" t="s">
        <v>172</v>
      </c>
      <c r="CF14" t="s">
        <v>173</v>
      </c>
      <c r="CG14" t="s">
        <v>158</v>
      </c>
      <c r="CH14">
        <v>0</v>
      </c>
      <c r="CI14">
        <v>1</v>
      </c>
      <c r="CJ14" t="s">
        <v>158</v>
      </c>
      <c r="CK14" t="s">
        <v>174</v>
      </c>
      <c r="CL14" t="s">
        <v>174</v>
      </c>
      <c r="CM14" t="s">
        <v>174</v>
      </c>
      <c r="CN14" t="s">
        <v>174</v>
      </c>
      <c r="CO14" t="s">
        <v>158</v>
      </c>
      <c r="CP14" t="s">
        <v>174</v>
      </c>
      <c r="CQ14">
        <v>1</v>
      </c>
      <c r="CR14">
        <v>3582</v>
      </c>
      <c r="CS14" t="str">
        <f t="shared" si="0"/>
        <v>-</v>
      </c>
      <c r="CW14" t="s">
        <v>158</v>
      </c>
      <c r="CX14">
        <v>5482</v>
      </c>
      <c r="CY14">
        <v>1867</v>
      </c>
      <c r="CZ14">
        <v>1497</v>
      </c>
      <c r="DA14">
        <v>12094</v>
      </c>
      <c r="DB14" t="s">
        <v>158</v>
      </c>
      <c r="DC14">
        <v>23292</v>
      </c>
      <c r="DD14">
        <v>3582</v>
      </c>
      <c r="DE14">
        <v>2</v>
      </c>
      <c r="DF14" t="s">
        <v>156</v>
      </c>
      <c r="DG14">
        <v>1024</v>
      </c>
      <c r="DH14">
        <v>2</v>
      </c>
      <c r="DI14">
        <v>48000</v>
      </c>
      <c r="DJ14">
        <v>-16</v>
      </c>
      <c r="DK14" t="s">
        <v>176</v>
      </c>
      <c r="DL14">
        <v>1</v>
      </c>
      <c r="DM14" t="s">
        <v>177</v>
      </c>
      <c r="DN14" t="s">
        <v>158</v>
      </c>
      <c r="DO14">
        <v>134018</v>
      </c>
      <c r="DP14">
        <v>18544</v>
      </c>
      <c r="DQ14" t="s">
        <v>158</v>
      </c>
      <c r="DR14" t="s">
        <v>158</v>
      </c>
      <c r="DS14">
        <v>133962</v>
      </c>
      <c r="DT14" t="s">
        <v>158</v>
      </c>
      <c r="DU14">
        <v>207890</v>
      </c>
      <c r="DV14" t="s">
        <v>158</v>
      </c>
      <c r="DW14">
        <v>204125</v>
      </c>
      <c r="DX14">
        <v>139611</v>
      </c>
      <c r="DY14">
        <v>165572</v>
      </c>
      <c r="DZ14">
        <v>6448</v>
      </c>
      <c r="EA14">
        <v>6441</v>
      </c>
      <c r="EB14" t="s">
        <v>158</v>
      </c>
      <c r="EC14">
        <v>139608</v>
      </c>
      <c r="ED14">
        <v>139609</v>
      </c>
      <c r="EE14">
        <v>6445</v>
      </c>
      <c r="EF14" t="s">
        <v>158</v>
      </c>
      <c r="EG14" t="s">
        <v>158</v>
      </c>
      <c r="EH14">
        <v>211477</v>
      </c>
      <c r="EI14">
        <v>141479</v>
      </c>
      <c r="EJ14">
        <v>167070</v>
      </c>
      <c r="EK14">
        <v>142276</v>
      </c>
      <c r="EL14">
        <v>207891</v>
      </c>
      <c r="EM14">
        <v>206125</v>
      </c>
      <c r="EN14">
        <v>211477</v>
      </c>
      <c r="EO14" t="s">
        <v>158</v>
      </c>
      <c r="EP14" t="s">
        <v>158</v>
      </c>
      <c r="EQ14">
        <v>204121</v>
      </c>
      <c r="ER14" t="s">
        <v>158</v>
      </c>
      <c r="ES14" t="s">
        <v>158</v>
      </c>
      <c r="ET14" t="s">
        <v>178</v>
      </c>
      <c r="EU14">
        <v>0</v>
      </c>
      <c r="EV14" t="s">
        <v>219</v>
      </c>
      <c r="EW14">
        <v>6</v>
      </c>
      <c r="EX14" t="s">
        <v>158</v>
      </c>
      <c r="EY14" t="s">
        <v>169</v>
      </c>
      <c r="EZ14">
        <v>1024</v>
      </c>
      <c r="FA14">
        <v>-260</v>
      </c>
      <c r="FB14">
        <v>180</v>
      </c>
    </row>
    <row r="15" spans="1:158" x14ac:dyDescent="0.35">
      <c r="A15" t="s">
        <v>154</v>
      </c>
      <c r="B15" t="s">
        <v>154</v>
      </c>
      <c r="C15">
        <v>2835</v>
      </c>
      <c r="D15">
        <v>2835</v>
      </c>
      <c r="E15" t="s">
        <v>155</v>
      </c>
      <c r="F15" t="s">
        <v>156</v>
      </c>
      <c r="G15" t="s">
        <v>156</v>
      </c>
      <c r="H15" t="s">
        <v>156</v>
      </c>
      <c r="I15">
        <v>0</v>
      </c>
      <c r="J15" t="s">
        <v>157</v>
      </c>
      <c r="K15">
        <v>0</v>
      </c>
      <c r="L15" t="s">
        <v>154</v>
      </c>
      <c r="M15" t="s">
        <v>154</v>
      </c>
      <c r="N15" t="s">
        <v>154</v>
      </c>
      <c r="O15" t="s">
        <v>158</v>
      </c>
      <c r="P15" t="s">
        <v>154</v>
      </c>
      <c r="Q15" t="s">
        <v>154</v>
      </c>
      <c r="R15" t="s">
        <v>158</v>
      </c>
      <c r="S15">
        <v>0</v>
      </c>
      <c r="T15">
        <v>0</v>
      </c>
      <c r="U15">
        <v>0</v>
      </c>
      <c r="V15" t="s">
        <v>158</v>
      </c>
      <c r="W15" t="s">
        <v>158</v>
      </c>
      <c r="X15">
        <v>1</v>
      </c>
      <c r="Y15" t="s">
        <v>158</v>
      </c>
      <c r="Z15">
        <v>13</v>
      </c>
      <c r="AA15">
        <v>0</v>
      </c>
      <c r="AB15">
        <v>13</v>
      </c>
      <c r="AC15">
        <v>1</v>
      </c>
      <c r="AD15">
        <v>1</v>
      </c>
      <c r="AE15">
        <v>0</v>
      </c>
      <c r="AF15">
        <v>0</v>
      </c>
      <c r="AG15" t="s">
        <v>158</v>
      </c>
      <c r="AH15">
        <v>1</v>
      </c>
      <c r="AI15">
        <v>1</v>
      </c>
      <c r="AJ15">
        <v>0</v>
      </c>
      <c r="AK15" t="s">
        <v>158</v>
      </c>
      <c r="AL15" t="s">
        <v>158</v>
      </c>
      <c r="AM15">
        <v>13</v>
      </c>
      <c r="AN15">
        <v>1</v>
      </c>
      <c r="AO15">
        <v>1</v>
      </c>
      <c r="AP15">
        <v>1</v>
      </c>
      <c r="AQ15">
        <v>13</v>
      </c>
      <c r="AR15">
        <v>13</v>
      </c>
      <c r="AS15">
        <v>13</v>
      </c>
      <c r="AT15">
        <v>1</v>
      </c>
      <c r="AU15" t="s">
        <v>158</v>
      </c>
      <c r="AV15">
        <v>13</v>
      </c>
      <c r="AW15" t="s">
        <v>158</v>
      </c>
      <c r="AX15">
        <v>0</v>
      </c>
      <c r="AY15" t="s">
        <v>159</v>
      </c>
      <c r="AZ15" t="s">
        <v>220</v>
      </c>
      <c r="BA15" t="s">
        <v>221</v>
      </c>
      <c r="BB15" t="s">
        <v>162</v>
      </c>
      <c r="BC15" t="s">
        <v>163</v>
      </c>
      <c r="BD15" t="b">
        <v>0</v>
      </c>
      <c r="BE15" t="s">
        <v>158</v>
      </c>
      <c r="BF15" t="b">
        <v>0</v>
      </c>
      <c r="BH15" t="s">
        <v>164</v>
      </c>
      <c r="BI15" t="s">
        <v>165</v>
      </c>
      <c r="BJ15" t="b">
        <v>0</v>
      </c>
      <c r="BK15" t="s">
        <v>166</v>
      </c>
      <c r="BL15" t="b">
        <v>0</v>
      </c>
      <c r="BM15">
        <v>18</v>
      </c>
      <c r="BN15" t="s">
        <v>167</v>
      </c>
      <c r="BO15" t="s">
        <v>168</v>
      </c>
      <c r="BP15" t="s">
        <v>167</v>
      </c>
      <c r="BQ15" t="s">
        <v>169</v>
      </c>
      <c r="BR15">
        <v>768</v>
      </c>
      <c r="BS15" t="s">
        <v>156</v>
      </c>
      <c r="BT15" t="s">
        <v>170</v>
      </c>
      <c r="BU15" t="s">
        <v>158</v>
      </c>
      <c r="BV15" t="s">
        <v>158</v>
      </c>
      <c r="BW15">
        <v>6</v>
      </c>
      <c r="BX15">
        <v>1</v>
      </c>
      <c r="BY15">
        <v>0</v>
      </c>
      <c r="BZ15">
        <v>6</v>
      </c>
      <c r="CA15" t="s">
        <v>171</v>
      </c>
      <c r="CB15" t="s">
        <v>156</v>
      </c>
      <c r="CC15">
        <v>4</v>
      </c>
      <c r="CD15" t="b">
        <v>0</v>
      </c>
      <c r="CE15" t="s">
        <v>172</v>
      </c>
      <c r="CF15" t="s">
        <v>173</v>
      </c>
      <c r="CG15" t="s">
        <v>158</v>
      </c>
      <c r="CH15">
        <v>0</v>
      </c>
      <c r="CI15">
        <v>1</v>
      </c>
      <c r="CJ15" t="s">
        <v>158</v>
      </c>
      <c r="CK15" t="s">
        <v>174</v>
      </c>
      <c r="CL15" t="s">
        <v>174</v>
      </c>
      <c r="CM15" t="s">
        <v>174</v>
      </c>
      <c r="CN15" t="s">
        <v>174</v>
      </c>
      <c r="CO15" t="s">
        <v>158</v>
      </c>
      <c r="CP15" t="s">
        <v>174</v>
      </c>
      <c r="CQ15">
        <v>1</v>
      </c>
      <c r="CR15">
        <v>1442</v>
      </c>
      <c r="CS15" t="str">
        <f t="shared" si="0"/>
        <v>-</v>
      </c>
      <c r="CW15" t="s">
        <v>158</v>
      </c>
      <c r="CX15">
        <v>5482</v>
      </c>
      <c r="CY15">
        <v>1867</v>
      </c>
      <c r="CZ15">
        <v>1497</v>
      </c>
      <c r="DA15">
        <v>12094</v>
      </c>
      <c r="DB15" t="s">
        <v>158</v>
      </c>
      <c r="DC15">
        <v>23292</v>
      </c>
      <c r="DD15">
        <v>1442</v>
      </c>
      <c r="DE15">
        <v>2</v>
      </c>
      <c r="DF15" t="s">
        <v>156</v>
      </c>
      <c r="DG15">
        <v>1024</v>
      </c>
      <c r="DH15">
        <v>2</v>
      </c>
      <c r="DI15">
        <v>48000</v>
      </c>
      <c r="DJ15">
        <v>-16</v>
      </c>
      <c r="DK15" t="s">
        <v>176</v>
      </c>
      <c r="DL15">
        <v>1</v>
      </c>
      <c r="DM15" t="s">
        <v>177</v>
      </c>
      <c r="DN15" t="s">
        <v>158</v>
      </c>
      <c r="DO15">
        <v>134018</v>
      </c>
      <c r="DP15">
        <v>18544</v>
      </c>
      <c r="DQ15" t="s">
        <v>158</v>
      </c>
      <c r="DR15" t="s">
        <v>158</v>
      </c>
      <c r="DS15">
        <v>133962</v>
      </c>
      <c r="DT15" t="s">
        <v>158</v>
      </c>
      <c r="DU15">
        <v>215911</v>
      </c>
      <c r="DV15" t="s">
        <v>158</v>
      </c>
      <c r="DW15">
        <v>211940</v>
      </c>
      <c r="DX15">
        <v>139611</v>
      </c>
      <c r="DY15">
        <v>165572</v>
      </c>
      <c r="DZ15">
        <v>6448</v>
      </c>
      <c r="EA15">
        <v>6441</v>
      </c>
      <c r="EB15" t="s">
        <v>158</v>
      </c>
      <c r="EC15">
        <v>139608</v>
      </c>
      <c r="ED15">
        <v>139609</v>
      </c>
      <c r="EE15">
        <v>6445</v>
      </c>
      <c r="EF15" t="s">
        <v>158</v>
      </c>
      <c r="EG15" t="s">
        <v>158</v>
      </c>
      <c r="EH15">
        <v>217357</v>
      </c>
      <c r="EI15">
        <v>141479</v>
      </c>
      <c r="EJ15">
        <v>167070</v>
      </c>
      <c r="EK15">
        <v>142276</v>
      </c>
      <c r="EL15">
        <v>215911</v>
      </c>
      <c r="EM15">
        <v>213940</v>
      </c>
      <c r="EN15">
        <v>217357</v>
      </c>
      <c r="EO15" t="s">
        <v>158</v>
      </c>
      <c r="EP15" t="s">
        <v>158</v>
      </c>
      <c r="EQ15">
        <v>211936</v>
      </c>
      <c r="ER15" t="s">
        <v>158</v>
      </c>
      <c r="ES15" t="s">
        <v>158</v>
      </c>
      <c r="ET15" t="s">
        <v>178</v>
      </c>
      <c r="EU15">
        <v>0</v>
      </c>
      <c r="EV15" t="s">
        <v>222</v>
      </c>
      <c r="EW15">
        <v>7</v>
      </c>
      <c r="EX15" t="s">
        <v>158</v>
      </c>
      <c r="EY15" t="s">
        <v>169</v>
      </c>
      <c r="EZ15">
        <v>1024</v>
      </c>
      <c r="FA15">
        <v>-190</v>
      </c>
      <c r="FB15">
        <v>264</v>
      </c>
    </row>
    <row r="16" spans="1:158" x14ac:dyDescent="0.35">
      <c r="A16" t="s">
        <v>154</v>
      </c>
      <c r="B16" t="s">
        <v>154</v>
      </c>
      <c r="C16">
        <v>7449</v>
      </c>
      <c r="D16">
        <v>7449</v>
      </c>
      <c r="E16" t="s">
        <v>155</v>
      </c>
      <c r="F16" t="s">
        <v>156</v>
      </c>
      <c r="G16" t="s">
        <v>156</v>
      </c>
      <c r="H16" t="s">
        <v>156</v>
      </c>
      <c r="I16">
        <v>0</v>
      </c>
      <c r="J16" t="s">
        <v>157</v>
      </c>
      <c r="K16">
        <v>0</v>
      </c>
      <c r="L16" t="s">
        <v>154</v>
      </c>
      <c r="M16" t="s">
        <v>154</v>
      </c>
      <c r="N16" t="s">
        <v>154</v>
      </c>
      <c r="O16" t="s">
        <v>158</v>
      </c>
      <c r="P16" t="s">
        <v>154</v>
      </c>
      <c r="Q16" t="s">
        <v>154</v>
      </c>
      <c r="R16" t="s">
        <v>158</v>
      </c>
      <c r="S16">
        <v>0</v>
      </c>
      <c r="T16">
        <v>1</v>
      </c>
      <c r="U16">
        <v>0</v>
      </c>
      <c r="V16" t="s">
        <v>158</v>
      </c>
      <c r="W16" t="s">
        <v>158</v>
      </c>
      <c r="X16">
        <v>2</v>
      </c>
      <c r="Y16" t="s">
        <v>158</v>
      </c>
      <c r="Z16">
        <v>14</v>
      </c>
      <c r="AA16">
        <v>0</v>
      </c>
      <c r="AB16">
        <v>14</v>
      </c>
      <c r="AC16">
        <v>2</v>
      </c>
      <c r="AD16">
        <v>2</v>
      </c>
      <c r="AE16">
        <v>0</v>
      </c>
      <c r="AF16">
        <v>0</v>
      </c>
      <c r="AG16" t="s">
        <v>158</v>
      </c>
      <c r="AH16">
        <v>2</v>
      </c>
      <c r="AI16">
        <v>2</v>
      </c>
      <c r="AJ16">
        <v>0</v>
      </c>
      <c r="AK16" t="s">
        <v>158</v>
      </c>
      <c r="AL16" t="s">
        <v>158</v>
      </c>
      <c r="AM16">
        <v>14</v>
      </c>
      <c r="AN16">
        <v>2</v>
      </c>
      <c r="AO16">
        <v>2</v>
      </c>
      <c r="AP16">
        <v>2</v>
      </c>
      <c r="AQ16">
        <v>14</v>
      </c>
      <c r="AR16">
        <v>14</v>
      </c>
      <c r="AS16">
        <v>14</v>
      </c>
      <c r="AT16">
        <v>2</v>
      </c>
      <c r="AU16" t="s">
        <v>158</v>
      </c>
      <c r="AV16">
        <v>14</v>
      </c>
      <c r="AW16" t="s">
        <v>158</v>
      </c>
      <c r="AX16">
        <v>0</v>
      </c>
      <c r="AY16" t="s">
        <v>159</v>
      </c>
      <c r="AZ16" t="s">
        <v>223</v>
      </c>
      <c r="BA16" t="s">
        <v>224</v>
      </c>
      <c r="BB16" t="s">
        <v>162</v>
      </c>
      <c r="BC16" t="s">
        <v>163</v>
      </c>
      <c r="BD16" t="b">
        <v>0</v>
      </c>
      <c r="BE16" t="s">
        <v>158</v>
      </c>
      <c r="BF16" t="b">
        <v>0</v>
      </c>
      <c r="BH16" t="s">
        <v>164</v>
      </c>
      <c r="BI16" t="s">
        <v>165</v>
      </c>
      <c r="BJ16" t="b">
        <v>0</v>
      </c>
      <c r="BK16" t="s">
        <v>166</v>
      </c>
      <c r="BL16" t="b">
        <v>0</v>
      </c>
      <c r="BM16">
        <v>18</v>
      </c>
      <c r="BN16" t="s">
        <v>167</v>
      </c>
      <c r="BO16" t="s">
        <v>168</v>
      </c>
      <c r="BP16" t="s">
        <v>167</v>
      </c>
      <c r="BQ16" t="s">
        <v>169</v>
      </c>
      <c r="BR16">
        <v>768</v>
      </c>
      <c r="BS16" t="s">
        <v>156</v>
      </c>
      <c r="BT16" t="s">
        <v>181</v>
      </c>
      <c r="BU16" t="s">
        <v>158</v>
      </c>
      <c r="BV16" t="s">
        <v>158</v>
      </c>
      <c r="BW16">
        <v>0</v>
      </c>
      <c r="BX16">
        <v>2</v>
      </c>
      <c r="BY16">
        <v>0</v>
      </c>
      <c r="BZ16">
        <v>0</v>
      </c>
      <c r="CA16" t="s">
        <v>171</v>
      </c>
      <c r="CB16" t="s">
        <v>156</v>
      </c>
      <c r="CC16">
        <v>0</v>
      </c>
      <c r="CD16" t="b">
        <v>0</v>
      </c>
      <c r="CE16" t="s">
        <v>172</v>
      </c>
      <c r="CF16" t="s">
        <v>173</v>
      </c>
      <c r="CG16" t="s">
        <v>158</v>
      </c>
      <c r="CH16">
        <v>0</v>
      </c>
      <c r="CI16">
        <v>1</v>
      </c>
      <c r="CJ16" t="s">
        <v>158</v>
      </c>
      <c r="CK16" t="s">
        <v>174</v>
      </c>
      <c r="CL16" t="s">
        <v>174</v>
      </c>
      <c r="CM16" t="s">
        <v>174</v>
      </c>
      <c r="CN16" t="s">
        <v>174</v>
      </c>
      <c r="CO16" t="s">
        <v>158</v>
      </c>
      <c r="CP16" t="s">
        <v>174</v>
      </c>
      <c r="CQ16">
        <v>1</v>
      </c>
      <c r="CR16">
        <v>7449</v>
      </c>
      <c r="CS16" t="str">
        <f t="shared" si="0"/>
        <v>-</v>
      </c>
      <c r="CW16" t="s">
        <v>158</v>
      </c>
      <c r="CX16">
        <v>2635</v>
      </c>
      <c r="CY16">
        <v>752</v>
      </c>
      <c r="CZ16">
        <v>925</v>
      </c>
      <c r="DA16">
        <v>12094</v>
      </c>
      <c r="DB16" t="s">
        <v>158</v>
      </c>
      <c r="DC16">
        <v>34373</v>
      </c>
      <c r="DD16">
        <v>7449</v>
      </c>
      <c r="DE16">
        <v>2</v>
      </c>
      <c r="DF16" t="s">
        <v>156</v>
      </c>
      <c r="DG16">
        <v>1024</v>
      </c>
      <c r="DH16">
        <v>2</v>
      </c>
      <c r="DI16">
        <v>48000</v>
      </c>
      <c r="DJ16">
        <v>-16</v>
      </c>
      <c r="DK16" t="s">
        <v>176</v>
      </c>
      <c r="DL16">
        <v>1</v>
      </c>
      <c r="DM16" t="s">
        <v>177</v>
      </c>
      <c r="DN16" t="s">
        <v>158</v>
      </c>
      <c r="DO16">
        <v>217404</v>
      </c>
      <c r="DP16">
        <v>18544</v>
      </c>
      <c r="DQ16" t="s">
        <v>158</v>
      </c>
      <c r="DR16" t="s">
        <v>158</v>
      </c>
      <c r="DS16">
        <v>217361</v>
      </c>
      <c r="DT16" t="s">
        <v>158</v>
      </c>
      <c r="DU16">
        <v>260751</v>
      </c>
      <c r="DV16" t="s">
        <v>158</v>
      </c>
      <c r="DW16">
        <v>257156</v>
      </c>
      <c r="DX16">
        <v>220163</v>
      </c>
      <c r="DY16">
        <v>255742</v>
      </c>
      <c r="DZ16">
        <v>6448</v>
      </c>
      <c r="EA16">
        <v>6441</v>
      </c>
      <c r="EB16" t="s">
        <v>158</v>
      </c>
      <c r="EC16">
        <v>220160</v>
      </c>
      <c r="ED16">
        <v>220161</v>
      </c>
      <c r="EE16">
        <v>6445</v>
      </c>
      <c r="EF16" t="s">
        <v>158</v>
      </c>
      <c r="EG16" t="s">
        <v>158</v>
      </c>
      <c r="EH16">
        <v>268205</v>
      </c>
      <c r="EI16">
        <v>220916</v>
      </c>
      <c r="EJ16">
        <v>256668</v>
      </c>
      <c r="EK16">
        <v>221365</v>
      </c>
      <c r="EL16">
        <v>260752</v>
      </c>
      <c r="EM16">
        <v>259157</v>
      </c>
      <c r="EN16">
        <v>268205</v>
      </c>
      <c r="EO16" t="s">
        <v>158</v>
      </c>
      <c r="EP16" t="s">
        <v>158</v>
      </c>
      <c r="EQ16">
        <v>257153</v>
      </c>
      <c r="ER16" t="s">
        <v>158</v>
      </c>
      <c r="ES16" t="s">
        <v>158</v>
      </c>
      <c r="ET16" t="s">
        <v>178</v>
      </c>
      <c r="EU16">
        <v>0</v>
      </c>
      <c r="EV16" t="s">
        <v>225</v>
      </c>
      <c r="EW16">
        <v>1</v>
      </c>
      <c r="EX16" t="s">
        <v>158</v>
      </c>
      <c r="EY16" t="s">
        <v>169</v>
      </c>
      <c r="EZ16">
        <v>1024</v>
      </c>
      <c r="FA16">
        <v>-50</v>
      </c>
      <c r="FB16">
        <v>180</v>
      </c>
    </row>
    <row r="17" spans="1:158" x14ac:dyDescent="0.35">
      <c r="A17" t="s">
        <v>154</v>
      </c>
      <c r="B17" t="s">
        <v>154</v>
      </c>
      <c r="C17">
        <v>5756</v>
      </c>
      <c r="D17">
        <v>5756</v>
      </c>
      <c r="E17" t="s">
        <v>155</v>
      </c>
      <c r="F17" t="s">
        <v>156</v>
      </c>
      <c r="G17" t="s">
        <v>156</v>
      </c>
      <c r="H17" t="s">
        <v>156</v>
      </c>
      <c r="I17">
        <v>0</v>
      </c>
      <c r="J17" t="s">
        <v>157</v>
      </c>
      <c r="K17">
        <v>1</v>
      </c>
      <c r="L17" t="s">
        <v>154</v>
      </c>
      <c r="M17" t="s">
        <v>154</v>
      </c>
      <c r="N17" t="s">
        <v>154</v>
      </c>
      <c r="O17" t="s">
        <v>158</v>
      </c>
      <c r="P17" t="s">
        <v>154</v>
      </c>
      <c r="Q17" t="s">
        <v>154</v>
      </c>
      <c r="R17" t="s">
        <v>158</v>
      </c>
      <c r="S17">
        <v>0</v>
      </c>
      <c r="T17">
        <v>1</v>
      </c>
      <c r="U17">
        <v>0</v>
      </c>
      <c r="V17" t="s">
        <v>158</v>
      </c>
      <c r="W17" t="s">
        <v>158</v>
      </c>
      <c r="X17">
        <v>2</v>
      </c>
      <c r="Y17" t="s">
        <v>158</v>
      </c>
      <c r="Z17">
        <v>15</v>
      </c>
      <c r="AA17">
        <v>0</v>
      </c>
      <c r="AB17">
        <v>15</v>
      </c>
      <c r="AC17">
        <v>2</v>
      </c>
      <c r="AD17">
        <v>2</v>
      </c>
      <c r="AE17">
        <v>0</v>
      </c>
      <c r="AF17">
        <v>0</v>
      </c>
      <c r="AG17" t="s">
        <v>158</v>
      </c>
      <c r="AH17">
        <v>2</v>
      </c>
      <c r="AI17">
        <v>2</v>
      </c>
      <c r="AJ17">
        <v>0</v>
      </c>
      <c r="AK17" t="s">
        <v>158</v>
      </c>
      <c r="AL17" t="s">
        <v>158</v>
      </c>
      <c r="AM17">
        <v>15</v>
      </c>
      <c r="AN17">
        <v>2</v>
      </c>
      <c r="AO17">
        <v>2</v>
      </c>
      <c r="AP17">
        <v>2</v>
      </c>
      <c r="AQ17">
        <v>15</v>
      </c>
      <c r="AR17">
        <v>15</v>
      </c>
      <c r="AS17">
        <v>15</v>
      </c>
      <c r="AT17">
        <v>2</v>
      </c>
      <c r="AU17" t="s">
        <v>158</v>
      </c>
      <c r="AV17">
        <v>15</v>
      </c>
      <c r="AW17" t="s">
        <v>158</v>
      </c>
      <c r="AX17">
        <v>0</v>
      </c>
      <c r="AY17" t="s">
        <v>159</v>
      </c>
      <c r="AZ17" t="s">
        <v>226</v>
      </c>
      <c r="BA17" t="s">
        <v>180</v>
      </c>
      <c r="BB17" t="s">
        <v>162</v>
      </c>
      <c r="BC17" t="s">
        <v>163</v>
      </c>
      <c r="BD17" t="b">
        <v>0</v>
      </c>
      <c r="BE17" t="s">
        <v>158</v>
      </c>
      <c r="BF17" t="b">
        <v>0</v>
      </c>
      <c r="BH17" t="s">
        <v>164</v>
      </c>
      <c r="BI17" t="s">
        <v>165</v>
      </c>
      <c r="BJ17" t="b">
        <v>0</v>
      </c>
      <c r="BK17" t="s">
        <v>166</v>
      </c>
      <c r="BL17" t="b">
        <v>0</v>
      </c>
      <c r="BM17">
        <v>18</v>
      </c>
      <c r="BN17" t="s">
        <v>167</v>
      </c>
      <c r="BO17" t="s">
        <v>168</v>
      </c>
      <c r="BP17" t="s">
        <v>167</v>
      </c>
      <c r="BQ17" t="s">
        <v>169</v>
      </c>
      <c r="BR17">
        <v>768</v>
      </c>
      <c r="BS17" t="s">
        <v>156</v>
      </c>
      <c r="BT17" t="s">
        <v>189</v>
      </c>
      <c r="BU17" t="s">
        <v>158</v>
      </c>
      <c r="BV17" t="s">
        <v>158</v>
      </c>
      <c r="BW17">
        <v>1</v>
      </c>
      <c r="BX17">
        <v>2</v>
      </c>
      <c r="BY17">
        <v>0</v>
      </c>
      <c r="BZ17">
        <v>1</v>
      </c>
      <c r="CA17" t="s">
        <v>171</v>
      </c>
      <c r="CB17" t="s">
        <v>156</v>
      </c>
      <c r="CC17">
        <v>1</v>
      </c>
      <c r="CD17" t="b">
        <v>0</v>
      </c>
      <c r="CE17" t="s">
        <v>172</v>
      </c>
      <c r="CF17" t="s">
        <v>173</v>
      </c>
      <c r="CG17" t="s">
        <v>158</v>
      </c>
      <c r="CH17">
        <v>0</v>
      </c>
      <c r="CI17">
        <v>1</v>
      </c>
      <c r="CJ17" t="s">
        <v>158</v>
      </c>
      <c r="CK17" t="s">
        <v>174</v>
      </c>
      <c r="CL17" t="s">
        <v>174</v>
      </c>
      <c r="CM17" t="s">
        <v>174</v>
      </c>
      <c r="CN17" t="s">
        <v>174</v>
      </c>
      <c r="CO17" t="s">
        <v>158</v>
      </c>
      <c r="CP17" t="s">
        <v>174</v>
      </c>
      <c r="CQ17">
        <v>1</v>
      </c>
      <c r="CR17">
        <v>4064</v>
      </c>
      <c r="CS17" t="str">
        <f t="shared" si="0"/>
        <v>-</v>
      </c>
      <c r="CW17" t="s">
        <v>158</v>
      </c>
      <c r="CX17">
        <v>2635</v>
      </c>
      <c r="CY17">
        <v>752</v>
      </c>
      <c r="CZ17">
        <v>925</v>
      </c>
      <c r="DA17">
        <v>12094</v>
      </c>
      <c r="DB17" t="s">
        <v>158</v>
      </c>
      <c r="DC17">
        <v>34373</v>
      </c>
      <c r="DD17">
        <v>4064</v>
      </c>
      <c r="DE17">
        <v>2</v>
      </c>
      <c r="DF17" t="s">
        <v>156</v>
      </c>
      <c r="DG17">
        <v>1024</v>
      </c>
      <c r="DH17">
        <v>2</v>
      </c>
      <c r="DI17">
        <v>48000</v>
      </c>
      <c r="DJ17">
        <v>-16</v>
      </c>
      <c r="DK17" t="s">
        <v>176</v>
      </c>
      <c r="DL17">
        <v>1</v>
      </c>
      <c r="DM17" t="s">
        <v>177</v>
      </c>
      <c r="DN17" t="s">
        <v>158</v>
      </c>
      <c r="DO17">
        <v>217404</v>
      </c>
      <c r="DP17">
        <v>18544</v>
      </c>
      <c r="DQ17" t="s">
        <v>158</v>
      </c>
      <c r="DR17" t="s">
        <v>158</v>
      </c>
      <c r="DS17">
        <v>217361</v>
      </c>
      <c r="DT17" t="s">
        <v>158</v>
      </c>
      <c r="DU17">
        <v>272800</v>
      </c>
      <c r="DV17" t="s">
        <v>158</v>
      </c>
      <c r="DW17">
        <v>268678</v>
      </c>
      <c r="DX17">
        <v>220163</v>
      </c>
      <c r="DY17">
        <v>255742</v>
      </c>
      <c r="DZ17">
        <v>6448</v>
      </c>
      <c r="EA17">
        <v>6441</v>
      </c>
      <c r="EB17" t="s">
        <v>158</v>
      </c>
      <c r="EC17">
        <v>220160</v>
      </c>
      <c r="ED17">
        <v>220161</v>
      </c>
      <c r="EE17">
        <v>6445</v>
      </c>
      <c r="EF17" t="s">
        <v>158</v>
      </c>
      <c r="EG17" t="s">
        <v>158</v>
      </c>
      <c r="EH17">
        <v>276869</v>
      </c>
      <c r="EI17">
        <v>220916</v>
      </c>
      <c r="EJ17">
        <v>256668</v>
      </c>
      <c r="EK17">
        <v>221365</v>
      </c>
      <c r="EL17">
        <v>272801</v>
      </c>
      <c r="EM17">
        <v>270678</v>
      </c>
      <c r="EN17">
        <v>276869</v>
      </c>
      <c r="EO17" t="s">
        <v>158</v>
      </c>
      <c r="EP17" t="s">
        <v>158</v>
      </c>
      <c r="EQ17">
        <v>268674</v>
      </c>
      <c r="ER17" t="s">
        <v>158</v>
      </c>
      <c r="ES17" t="s">
        <v>158</v>
      </c>
      <c r="ET17" t="s">
        <v>178</v>
      </c>
      <c r="EU17">
        <v>0</v>
      </c>
      <c r="EV17" t="s">
        <v>227</v>
      </c>
      <c r="EW17">
        <v>2</v>
      </c>
      <c r="EX17" t="s">
        <v>158</v>
      </c>
      <c r="EY17" t="s">
        <v>169</v>
      </c>
      <c r="EZ17">
        <v>1024</v>
      </c>
      <c r="FA17">
        <v>-115</v>
      </c>
      <c r="FB17">
        <v>165</v>
      </c>
    </row>
    <row r="18" spans="1:158" x14ac:dyDescent="0.35">
      <c r="A18" t="s">
        <v>154</v>
      </c>
      <c r="B18" t="s">
        <v>154</v>
      </c>
      <c r="C18">
        <v>5036</v>
      </c>
      <c r="D18">
        <v>5036</v>
      </c>
      <c r="E18" t="s">
        <v>155</v>
      </c>
      <c r="F18" t="s">
        <v>156</v>
      </c>
      <c r="G18" t="s">
        <v>156</v>
      </c>
      <c r="H18" t="s">
        <v>156</v>
      </c>
      <c r="I18">
        <v>0</v>
      </c>
      <c r="J18" t="s">
        <v>157</v>
      </c>
      <c r="K18">
        <v>1</v>
      </c>
      <c r="L18" t="s">
        <v>154</v>
      </c>
      <c r="M18" t="s">
        <v>154</v>
      </c>
      <c r="N18" t="s">
        <v>154</v>
      </c>
      <c r="O18" t="s">
        <v>158</v>
      </c>
      <c r="P18" t="s">
        <v>154</v>
      </c>
      <c r="Q18" t="s">
        <v>154</v>
      </c>
      <c r="R18" t="s">
        <v>158</v>
      </c>
      <c r="S18">
        <v>0</v>
      </c>
      <c r="T18">
        <v>1</v>
      </c>
      <c r="U18">
        <v>0</v>
      </c>
      <c r="V18" t="s">
        <v>158</v>
      </c>
      <c r="W18" t="s">
        <v>158</v>
      </c>
      <c r="X18">
        <v>2</v>
      </c>
      <c r="Y18" t="s">
        <v>158</v>
      </c>
      <c r="Z18">
        <v>16</v>
      </c>
      <c r="AA18">
        <v>0</v>
      </c>
      <c r="AB18">
        <v>16</v>
      </c>
      <c r="AC18">
        <v>2</v>
      </c>
      <c r="AD18">
        <v>2</v>
      </c>
      <c r="AE18">
        <v>0</v>
      </c>
      <c r="AF18">
        <v>0</v>
      </c>
      <c r="AG18" t="s">
        <v>158</v>
      </c>
      <c r="AH18">
        <v>2</v>
      </c>
      <c r="AI18">
        <v>2</v>
      </c>
      <c r="AJ18">
        <v>0</v>
      </c>
      <c r="AK18" t="s">
        <v>158</v>
      </c>
      <c r="AL18" t="s">
        <v>158</v>
      </c>
      <c r="AM18">
        <v>16</v>
      </c>
      <c r="AN18">
        <v>2</v>
      </c>
      <c r="AO18">
        <v>2</v>
      </c>
      <c r="AP18">
        <v>2</v>
      </c>
      <c r="AQ18">
        <v>16</v>
      </c>
      <c r="AR18">
        <v>16</v>
      </c>
      <c r="AS18">
        <v>16</v>
      </c>
      <c r="AT18">
        <v>2</v>
      </c>
      <c r="AU18" t="s">
        <v>158</v>
      </c>
      <c r="AV18">
        <v>16</v>
      </c>
      <c r="AW18" t="s">
        <v>158</v>
      </c>
      <c r="AX18">
        <v>0</v>
      </c>
      <c r="AY18" t="s">
        <v>159</v>
      </c>
      <c r="AZ18" t="s">
        <v>228</v>
      </c>
      <c r="BA18" t="s">
        <v>229</v>
      </c>
      <c r="BB18" t="s">
        <v>162</v>
      </c>
      <c r="BC18" t="s">
        <v>163</v>
      </c>
      <c r="BD18" t="b">
        <v>0</v>
      </c>
      <c r="BE18" t="s">
        <v>158</v>
      </c>
      <c r="BF18" t="b">
        <v>0</v>
      </c>
      <c r="BH18" t="s">
        <v>164</v>
      </c>
      <c r="BI18" t="s">
        <v>165</v>
      </c>
      <c r="BJ18" t="b">
        <v>0</v>
      </c>
      <c r="BK18" t="s">
        <v>166</v>
      </c>
      <c r="BL18" t="b">
        <v>0</v>
      </c>
      <c r="BM18">
        <v>18</v>
      </c>
      <c r="BN18" t="s">
        <v>167</v>
      </c>
      <c r="BO18" t="s">
        <v>168</v>
      </c>
      <c r="BP18" t="s">
        <v>167</v>
      </c>
      <c r="BQ18" t="s">
        <v>169</v>
      </c>
      <c r="BR18">
        <v>768</v>
      </c>
      <c r="BS18" t="s">
        <v>156</v>
      </c>
      <c r="BT18" t="s">
        <v>185</v>
      </c>
      <c r="BU18" t="s">
        <v>158</v>
      </c>
      <c r="BV18" t="s">
        <v>158</v>
      </c>
      <c r="BW18">
        <v>2</v>
      </c>
      <c r="BX18">
        <v>2</v>
      </c>
      <c r="BY18">
        <v>0</v>
      </c>
      <c r="BZ18">
        <v>2</v>
      </c>
      <c r="CA18" t="s">
        <v>171</v>
      </c>
      <c r="CB18" t="s">
        <v>156</v>
      </c>
      <c r="CC18">
        <v>2</v>
      </c>
      <c r="CD18" t="b">
        <v>0</v>
      </c>
      <c r="CE18" t="s">
        <v>172</v>
      </c>
      <c r="CF18" t="s">
        <v>173</v>
      </c>
      <c r="CG18" t="s">
        <v>158</v>
      </c>
      <c r="CH18">
        <v>0</v>
      </c>
      <c r="CI18">
        <v>1</v>
      </c>
      <c r="CJ18" t="s">
        <v>158</v>
      </c>
      <c r="CK18" t="s">
        <v>174</v>
      </c>
      <c r="CL18" t="s">
        <v>174</v>
      </c>
      <c r="CM18" t="s">
        <v>174</v>
      </c>
      <c r="CN18" t="s">
        <v>174</v>
      </c>
      <c r="CO18" t="s">
        <v>158</v>
      </c>
      <c r="CP18" t="s">
        <v>174</v>
      </c>
      <c r="CQ18">
        <v>1</v>
      </c>
      <c r="CR18">
        <v>3596</v>
      </c>
      <c r="CS18" t="str">
        <f t="shared" si="0"/>
        <v>-</v>
      </c>
      <c r="CW18" t="s">
        <v>158</v>
      </c>
      <c r="CX18">
        <v>2635</v>
      </c>
      <c r="CY18">
        <v>752</v>
      </c>
      <c r="CZ18">
        <v>925</v>
      </c>
      <c r="DA18">
        <v>12094</v>
      </c>
      <c r="DB18" t="s">
        <v>158</v>
      </c>
      <c r="DC18">
        <v>34373</v>
      </c>
      <c r="DD18">
        <v>3596</v>
      </c>
      <c r="DE18">
        <v>2</v>
      </c>
      <c r="DF18" t="s">
        <v>156</v>
      </c>
      <c r="DG18">
        <v>1024</v>
      </c>
      <c r="DH18">
        <v>2</v>
      </c>
      <c r="DI18">
        <v>48000</v>
      </c>
      <c r="DJ18">
        <v>-16</v>
      </c>
      <c r="DK18" t="s">
        <v>176</v>
      </c>
      <c r="DL18">
        <v>1</v>
      </c>
      <c r="DM18" t="s">
        <v>177</v>
      </c>
      <c r="DN18" t="s">
        <v>158</v>
      </c>
      <c r="DO18">
        <v>217404</v>
      </c>
      <c r="DP18">
        <v>18544</v>
      </c>
      <c r="DQ18" t="s">
        <v>158</v>
      </c>
      <c r="DR18" t="s">
        <v>158</v>
      </c>
      <c r="DS18">
        <v>217361</v>
      </c>
      <c r="DT18" t="s">
        <v>158</v>
      </c>
      <c r="DU18">
        <v>281101</v>
      </c>
      <c r="DV18" t="s">
        <v>158</v>
      </c>
      <c r="DW18">
        <v>277342</v>
      </c>
      <c r="DX18">
        <v>220163</v>
      </c>
      <c r="DY18">
        <v>255742</v>
      </c>
      <c r="DZ18">
        <v>6448</v>
      </c>
      <c r="EA18">
        <v>6441</v>
      </c>
      <c r="EB18" t="s">
        <v>158</v>
      </c>
      <c r="EC18">
        <v>220160</v>
      </c>
      <c r="ED18">
        <v>220161</v>
      </c>
      <c r="EE18">
        <v>6445</v>
      </c>
      <c r="EF18" t="s">
        <v>158</v>
      </c>
      <c r="EG18" t="s">
        <v>158</v>
      </c>
      <c r="EH18">
        <v>284701</v>
      </c>
      <c r="EI18">
        <v>220916</v>
      </c>
      <c r="EJ18">
        <v>256668</v>
      </c>
      <c r="EK18">
        <v>221365</v>
      </c>
      <c r="EL18">
        <v>281101</v>
      </c>
      <c r="EM18">
        <v>279342</v>
      </c>
      <c r="EN18">
        <v>284700</v>
      </c>
      <c r="EO18" t="s">
        <v>158</v>
      </c>
      <c r="EP18" t="s">
        <v>158</v>
      </c>
      <c r="EQ18">
        <v>277338</v>
      </c>
      <c r="ER18" t="s">
        <v>158</v>
      </c>
      <c r="ES18" t="s">
        <v>158</v>
      </c>
      <c r="ET18" t="s">
        <v>178</v>
      </c>
      <c r="EU18">
        <v>0</v>
      </c>
      <c r="EV18" t="s">
        <v>230</v>
      </c>
      <c r="EW18">
        <v>3</v>
      </c>
      <c r="EX18" t="s">
        <v>158</v>
      </c>
      <c r="EY18" t="s">
        <v>169</v>
      </c>
      <c r="EZ18">
        <v>1024</v>
      </c>
      <c r="FA18">
        <v>-260</v>
      </c>
      <c r="FB18">
        <v>180</v>
      </c>
    </row>
    <row r="19" spans="1:158" x14ac:dyDescent="0.35">
      <c r="A19" t="s">
        <v>154</v>
      </c>
      <c r="B19" t="s">
        <v>154</v>
      </c>
      <c r="C19">
        <v>4783</v>
      </c>
      <c r="D19">
        <v>4783</v>
      </c>
      <c r="E19" t="s">
        <v>155</v>
      </c>
      <c r="F19" t="s">
        <v>156</v>
      </c>
      <c r="G19" t="s">
        <v>156</v>
      </c>
      <c r="H19" t="s">
        <v>156</v>
      </c>
      <c r="I19">
        <v>0</v>
      </c>
      <c r="J19" t="s">
        <v>157</v>
      </c>
      <c r="K19">
        <v>0</v>
      </c>
      <c r="L19" t="s">
        <v>154</v>
      </c>
      <c r="M19" t="s">
        <v>154</v>
      </c>
      <c r="N19" t="s">
        <v>154</v>
      </c>
      <c r="O19" t="s">
        <v>158</v>
      </c>
      <c r="P19" t="s">
        <v>154</v>
      </c>
      <c r="Q19" t="s">
        <v>154</v>
      </c>
      <c r="R19" t="s">
        <v>158</v>
      </c>
      <c r="S19">
        <v>0</v>
      </c>
      <c r="T19">
        <v>1</v>
      </c>
      <c r="U19">
        <v>0</v>
      </c>
      <c r="V19" t="s">
        <v>158</v>
      </c>
      <c r="W19" t="s">
        <v>158</v>
      </c>
      <c r="X19">
        <v>2</v>
      </c>
      <c r="Y19" t="s">
        <v>158</v>
      </c>
      <c r="Z19">
        <v>17</v>
      </c>
      <c r="AA19">
        <v>0</v>
      </c>
      <c r="AB19">
        <v>17</v>
      </c>
      <c r="AC19">
        <v>2</v>
      </c>
      <c r="AD19">
        <v>2</v>
      </c>
      <c r="AE19">
        <v>0</v>
      </c>
      <c r="AF19">
        <v>0</v>
      </c>
      <c r="AG19" t="s">
        <v>158</v>
      </c>
      <c r="AH19">
        <v>2</v>
      </c>
      <c r="AI19">
        <v>2</v>
      </c>
      <c r="AJ19">
        <v>0</v>
      </c>
      <c r="AK19" t="s">
        <v>158</v>
      </c>
      <c r="AL19" t="s">
        <v>158</v>
      </c>
      <c r="AM19">
        <v>17</v>
      </c>
      <c r="AN19">
        <v>2</v>
      </c>
      <c r="AO19">
        <v>2</v>
      </c>
      <c r="AP19">
        <v>2</v>
      </c>
      <c r="AQ19">
        <v>17</v>
      </c>
      <c r="AR19">
        <v>17</v>
      </c>
      <c r="AS19">
        <v>17</v>
      </c>
      <c r="AT19">
        <v>2</v>
      </c>
      <c r="AU19" t="s">
        <v>158</v>
      </c>
      <c r="AV19">
        <v>17</v>
      </c>
      <c r="AW19" t="s">
        <v>158</v>
      </c>
      <c r="AX19">
        <v>0</v>
      </c>
      <c r="AY19" t="s">
        <v>159</v>
      </c>
      <c r="AZ19" t="s">
        <v>231</v>
      </c>
      <c r="BA19" t="s">
        <v>232</v>
      </c>
      <c r="BB19" t="s">
        <v>162</v>
      </c>
      <c r="BC19" t="s">
        <v>163</v>
      </c>
      <c r="BD19" t="b">
        <v>0</v>
      </c>
      <c r="BE19" t="s">
        <v>158</v>
      </c>
      <c r="BF19" t="b">
        <v>0</v>
      </c>
      <c r="BH19" t="s">
        <v>164</v>
      </c>
      <c r="BI19" t="s">
        <v>165</v>
      </c>
      <c r="BJ19" t="b">
        <v>0</v>
      </c>
      <c r="BK19" t="s">
        <v>166</v>
      </c>
      <c r="BL19" t="b">
        <v>0</v>
      </c>
      <c r="BM19">
        <v>18</v>
      </c>
      <c r="BN19" t="s">
        <v>167</v>
      </c>
      <c r="BO19" t="s">
        <v>168</v>
      </c>
      <c r="BP19" t="s">
        <v>167</v>
      </c>
      <c r="BQ19" t="s">
        <v>169</v>
      </c>
      <c r="BR19">
        <v>768</v>
      </c>
      <c r="BS19" t="s">
        <v>156</v>
      </c>
      <c r="BT19" t="s">
        <v>170</v>
      </c>
      <c r="BU19" t="s">
        <v>158</v>
      </c>
      <c r="BV19" t="s">
        <v>158</v>
      </c>
      <c r="BW19">
        <v>3</v>
      </c>
      <c r="BX19">
        <v>2</v>
      </c>
      <c r="BY19">
        <v>0</v>
      </c>
      <c r="BZ19">
        <v>3</v>
      </c>
      <c r="CA19" t="s">
        <v>171</v>
      </c>
      <c r="CB19" t="s">
        <v>156</v>
      </c>
      <c r="CC19">
        <v>2</v>
      </c>
      <c r="CD19" t="b">
        <v>0</v>
      </c>
      <c r="CE19" t="s">
        <v>172</v>
      </c>
      <c r="CF19" t="s">
        <v>173</v>
      </c>
      <c r="CG19" t="s">
        <v>158</v>
      </c>
      <c r="CH19">
        <v>0</v>
      </c>
      <c r="CI19">
        <v>1</v>
      </c>
      <c r="CJ19" t="s">
        <v>158</v>
      </c>
      <c r="CK19" t="s">
        <v>174</v>
      </c>
      <c r="CL19" t="s">
        <v>174</v>
      </c>
      <c r="CM19" t="s">
        <v>174</v>
      </c>
      <c r="CN19" t="s">
        <v>174</v>
      </c>
      <c r="CO19" t="s">
        <v>158</v>
      </c>
      <c r="CP19" t="s">
        <v>174</v>
      </c>
      <c r="CQ19">
        <v>1</v>
      </c>
      <c r="CR19">
        <v>4024</v>
      </c>
      <c r="CS19" t="str">
        <f t="shared" si="0"/>
        <v>-</v>
      </c>
      <c r="CW19" t="s">
        <v>158</v>
      </c>
      <c r="CX19">
        <v>2635</v>
      </c>
      <c r="CY19">
        <v>752</v>
      </c>
      <c r="CZ19">
        <v>925</v>
      </c>
      <c r="DA19">
        <v>12094</v>
      </c>
      <c r="DB19" t="s">
        <v>158</v>
      </c>
      <c r="DC19">
        <v>34373</v>
      </c>
      <c r="DD19">
        <v>4024</v>
      </c>
      <c r="DE19">
        <v>2</v>
      </c>
      <c r="DF19" t="s">
        <v>156</v>
      </c>
      <c r="DG19">
        <v>1024</v>
      </c>
      <c r="DH19">
        <v>2</v>
      </c>
      <c r="DI19">
        <v>48000</v>
      </c>
      <c r="DJ19">
        <v>-16</v>
      </c>
      <c r="DK19" t="s">
        <v>176</v>
      </c>
      <c r="DL19">
        <v>1</v>
      </c>
      <c r="DM19" t="s">
        <v>177</v>
      </c>
      <c r="DN19" t="s">
        <v>158</v>
      </c>
      <c r="DO19">
        <v>217404</v>
      </c>
      <c r="DP19">
        <v>18544</v>
      </c>
      <c r="DQ19" t="s">
        <v>158</v>
      </c>
      <c r="DR19" t="s">
        <v>158</v>
      </c>
      <c r="DS19">
        <v>217361</v>
      </c>
      <c r="DT19" t="s">
        <v>158</v>
      </c>
      <c r="DU19">
        <v>289121</v>
      </c>
      <c r="DV19" t="s">
        <v>158</v>
      </c>
      <c r="DW19">
        <v>285174</v>
      </c>
      <c r="DX19">
        <v>220163</v>
      </c>
      <c r="DY19">
        <v>255742</v>
      </c>
      <c r="DZ19">
        <v>6448</v>
      </c>
      <c r="EA19">
        <v>6441</v>
      </c>
      <c r="EB19" t="s">
        <v>158</v>
      </c>
      <c r="EC19">
        <v>220160</v>
      </c>
      <c r="ED19">
        <v>220161</v>
      </c>
      <c r="EE19">
        <v>6445</v>
      </c>
      <c r="EF19" t="s">
        <v>158</v>
      </c>
      <c r="EG19" t="s">
        <v>158</v>
      </c>
      <c r="EH19">
        <v>293149</v>
      </c>
      <c r="EI19">
        <v>220916</v>
      </c>
      <c r="EJ19">
        <v>256668</v>
      </c>
      <c r="EK19">
        <v>221365</v>
      </c>
      <c r="EL19">
        <v>289121</v>
      </c>
      <c r="EM19">
        <v>287174</v>
      </c>
      <c r="EN19">
        <v>293149</v>
      </c>
      <c r="EO19" t="s">
        <v>158</v>
      </c>
      <c r="EP19" t="s">
        <v>158</v>
      </c>
      <c r="EQ19">
        <v>285170</v>
      </c>
      <c r="ER19" t="s">
        <v>158</v>
      </c>
      <c r="ES19" t="s">
        <v>158</v>
      </c>
      <c r="ET19" t="s">
        <v>178</v>
      </c>
      <c r="EU19">
        <v>0</v>
      </c>
      <c r="EV19" t="s">
        <v>233</v>
      </c>
      <c r="EW19">
        <v>4</v>
      </c>
      <c r="EX19" t="s">
        <v>158</v>
      </c>
      <c r="EY19" t="s">
        <v>169</v>
      </c>
      <c r="EZ19">
        <v>1024</v>
      </c>
      <c r="FA19">
        <v>-190</v>
      </c>
      <c r="FB19">
        <v>264</v>
      </c>
    </row>
    <row r="20" spans="1:158" x14ac:dyDescent="0.35">
      <c r="A20" t="s">
        <v>154</v>
      </c>
      <c r="B20" t="s">
        <v>154</v>
      </c>
      <c r="C20">
        <v>4567</v>
      </c>
      <c r="D20">
        <v>4567</v>
      </c>
      <c r="E20" t="s">
        <v>155</v>
      </c>
      <c r="F20" t="s">
        <v>156</v>
      </c>
      <c r="G20" t="s">
        <v>156</v>
      </c>
      <c r="H20" t="s">
        <v>156</v>
      </c>
      <c r="I20">
        <v>0</v>
      </c>
      <c r="J20" t="s">
        <v>157</v>
      </c>
      <c r="K20">
        <v>1</v>
      </c>
      <c r="L20" t="s">
        <v>154</v>
      </c>
      <c r="M20" t="s">
        <v>154</v>
      </c>
      <c r="N20" t="s">
        <v>154</v>
      </c>
      <c r="O20" t="s">
        <v>158</v>
      </c>
      <c r="P20" t="s">
        <v>154</v>
      </c>
      <c r="Q20" t="s">
        <v>154</v>
      </c>
      <c r="R20" t="s">
        <v>158</v>
      </c>
      <c r="S20">
        <v>0</v>
      </c>
      <c r="T20">
        <v>1</v>
      </c>
      <c r="U20">
        <v>0</v>
      </c>
      <c r="V20" t="s">
        <v>158</v>
      </c>
      <c r="W20" t="s">
        <v>158</v>
      </c>
      <c r="X20">
        <v>2</v>
      </c>
      <c r="Y20" t="s">
        <v>158</v>
      </c>
      <c r="Z20">
        <v>18</v>
      </c>
      <c r="AA20">
        <v>0</v>
      </c>
      <c r="AB20">
        <v>18</v>
      </c>
      <c r="AC20">
        <v>2</v>
      </c>
      <c r="AD20">
        <v>2</v>
      </c>
      <c r="AE20">
        <v>0</v>
      </c>
      <c r="AF20">
        <v>0</v>
      </c>
      <c r="AG20" t="s">
        <v>158</v>
      </c>
      <c r="AH20">
        <v>2</v>
      </c>
      <c r="AI20">
        <v>2</v>
      </c>
      <c r="AJ20">
        <v>0</v>
      </c>
      <c r="AK20" t="s">
        <v>158</v>
      </c>
      <c r="AL20" t="s">
        <v>158</v>
      </c>
      <c r="AM20">
        <v>18</v>
      </c>
      <c r="AN20">
        <v>2</v>
      </c>
      <c r="AO20">
        <v>2</v>
      </c>
      <c r="AP20">
        <v>2</v>
      </c>
      <c r="AQ20">
        <v>18</v>
      </c>
      <c r="AR20">
        <v>18</v>
      </c>
      <c r="AS20">
        <v>18</v>
      </c>
      <c r="AT20">
        <v>2</v>
      </c>
      <c r="AU20" t="s">
        <v>158</v>
      </c>
      <c r="AV20">
        <v>18</v>
      </c>
      <c r="AW20" t="s">
        <v>158</v>
      </c>
      <c r="AX20">
        <v>0</v>
      </c>
      <c r="AY20" t="s">
        <v>159</v>
      </c>
      <c r="AZ20" t="s">
        <v>234</v>
      </c>
      <c r="BA20" t="s">
        <v>235</v>
      </c>
      <c r="BB20" t="s">
        <v>162</v>
      </c>
      <c r="BC20" t="s">
        <v>163</v>
      </c>
      <c r="BD20" t="b">
        <v>0</v>
      </c>
      <c r="BE20" t="s">
        <v>158</v>
      </c>
      <c r="BF20" t="b">
        <v>0</v>
      </c>
      <c r="BH20" t="s">
        <v>164</v>
      </c>
      <c r="BI20" t="s">
        <v>165</v>
      </c>
      <c r="BJ20" t="b">
        <v>0</v>
      </c>
      <c r="BK20" t="s">
        <v>166</v>
      </c>
      <c r="BL20" t="b">
        <v>0</v>
      </c>
      <c r="BM20">
        <v>18</v>
      </c>
      <c r="BN20" t="s">
        <v>167</v>
      </c>
      <c r="BO20" t="s">
        <v>168</v>
      </c>
      <c r="BP20" t="s">
        <v>167</v>
      </c>
      <c r="BQ20" t="s">
        <v>169</v>
      </c>
      <c r="BR20">
        <v>768</v>
      </c>
      <c r="BS20" t="s">
        <v>156</v>
      </c>
      <c r="BT20" t="s">
        <v>193</v>
      </c>
      <c r="BU20" t="s">
        <v>158</v>
      </c>
      <c r="BV20" t="s">
        <v>158</v>
      </c>
      <c r="BW20">
        <v>4</v>
      </c>
      <c r="BX20">
        <v>2</v>
      </c>
      <c r="BY20">
        <v>0</v>
      </c>
      <c r="BZ20">
        <v>4</v>
      </c>
      <c r="CA20" t="s">
        <v>171</v>
      </c>
      <c r="CB20" t="s">
        <v>156</v>
      </c>
      <c r="CC20">
        <v>3</v>
      </c>
      <c r="CD20" t="b">
        <v>0</v>
      </c>
      <c r="CE20" t="s">
        <v>172</v>
      </c>
      <c r="CF20" t="s">
        <v>173</v>
      </c>
      <c r="CG20" t="s">
        <v>158</v>
      </c>
      <c r="CH20">
        <v>0</v>
      </c>
      <c r="CI20">
        <v>1</v>
      </c>
      <c r="CJ20" t="s">
        <v>158</v>
      </c>
      <c r="CK20" t="s">
        <v>174</v>
      </c>
      <c r="CL20" t="s">
        <v>174</v>
      </c>
      <c r="CM20" t="s">
        <v>174</v>
      </c>
      <c r="CN20" t="s">
        <v>174</v>
      </c>
      <c r="CO20" t="s">
        <v>158</v>
      </c>
      <c r="CP20" t="s">
        <v>174</v>
      </c>
      <c r="CQ20">
        <v>1</v>
      </c>
      <c r="CR20">
        <v>3702</v>
      </c>
      <c r="CS20" t="str">
        <f t="shared" si="0"/>
        <v>-</v>
      </c>
      <c r="CW20" t="s">
        <v>158</v>
      </c>
      <c r="CX20">
        <v>2635</v>
      </c>
      <c r="CY20">
        <v>752</v>
      </c>
      <c r="CZ20">
        <v>925</v>
      </c>
      <c r="DA20">
        <v>12094</v>
      </c>
      <c r="DB20" t="s">
        <v>158</v>
      </c>
      <c r="DC20">
        <v>34373</v>
      </c>
      <c r="DD20">
        <v>3702</v>
      </c>
      <c r="DE20">
        <v>2</v>
      </c>
      <c r="DF20" t="s">
        <v>156</v>
      </c>
      <c r="DG20">
        <v>1024</v>
      </c>
      <c r="DH20">
        <v>2</v>
      </c>
      <c r="DI20">
        <v>48000</v>
      </c>
      <c r="DJ20">
        <v>-16</v>
      </c>
      <c r="DK20" t="s">
        <v>176</v>
      </c>
      <c r="DL20">
        <v>1</v>
      </c>
      <c r="DM20" t="s">
        <v>177</v>
      </c>
      <c r="DN20" t="s">
        <v>158</v>
      </c>
      <c r="DO20">
        <v>217404</v>
      </c>
      <c r="DP20">
        <v>18544</v>
      </c>
      <c r="DQ20" t="s">
        <v>158</v>
      </c>
      <c r="DR20" t="s">
        <v>158</v>
      </c>
      <c r="DS20">
        <v>217361</v>
      </c>
      <c r="DT20" t="s">
        <v>158</v>
      </c>
      <c r="DU20">
        <v>297572</v>
      </c>
      <c r="DV20" t="s">
        <v>158</v>
      </c>
      <c r="DW20">
        <v>293618</v>
      </c>
      <c r="DX20">
        <v>220163</v>
      </c>
      <c r="DY20">
        <v>255742</v>
      </c>
      <c r="DZ20">
        <v>6448</v>
      </c>
      <c r="EA20">
        <v>6441</v>
      </c>
      <c r="EB20" t="s">
        <v>158</v>
      </c>
      <c r="EC20">
        <v>220160</v>
      </c>
      <c r="ED20">
        <v>220161</v>
      </c>
      <c r="EE20">
        <v>6445</v>
      </c>
      <c r="EF20" t="s">
        <v>158</v>
      </c>
      <c r="EG20" t="s">
        <v>158</v>
      </c>
      <c r="EH20">
        <v>301277</v>
      </c>
      <c r="EI20">
        <v>220916</v>
      </c>
      <c r="EJ20">
        <v>256668</v>
      </c>
      <c r="EK20">
        <v>221365</v>
      </c>
      <c r="EL20">
        <v>297572</v>
      </c>
      <c r="EM20">
        <v>295618</v>
      </c>
      <c r="EN20">
        <v>301277</v>
      </c>
      <c r="EO20" t="s">
        <v>158</v>
      </c>
      <c r="EP20" t="s">
        <v>158</v>
      </c>
      <c r="EQ20">
        <v>293614</v>
      </c>
      <c r="ER20" t="s">
        <v>158</v>
      </c>
      <c r="ES20" t="s">
        <v>158</v>
      </c>
      <c r="ET20" t="s">
        <v>178</v>
      </c>
      <c r="EU20">
        <v>0</v>
      </c>
      <c r="EV20" t="s">
        <v>236</v>
      </c>
      <c r="EW20">
        <v>5</v>
      </c>
      <c r="EX20" t="s">
        <v>158</v>
      </c>
      <c r="EY20" t="s">
        <v>169</v>
      </c>
      <c r="EZ20">
        <v>1024</v>
      </c>
      <c r="FA20">
        <v>-180</v>
      </c>
      <c r="FB20">
        <v>-104</v>
      </c>
    </row>
    <row r="21" spans="1:158" x14ac:dyDescent="0.35">
      <c r="A21" t="s">
        <v>154</v>
      </c>
      <c r="B21" t="s">
        <v>154</v>
      </c>
      <c r="C21">
        <v>3989</v>
      </c>
      <c r="D21">
        <v>3989</v>
      </c>
      <c r="E21" t="s">
        <v>155</v>
      </c>
      <c r="F21" t="s">
        <v>156</v>
      </c>
      <c r="G21" t="s">
        <v>156</v>
      </c>
      <c r="H21" t="s">
        <v>156</v>
      </c>
      <c r="I21">
        <v>0</v>
      </c>
      <c r="J21" t="s">
        <v>157</v>
      </c>
      <c r="K21">
        <v>1</v>
      </c>
      <c r="L21" t="s">
        <v>154</v>
      </c>
      <c r="M21" t="s">
        <v>154</v>
      </c>
      <c r="N21" t="s">
        <v>154</v>
      </c>
      <c r="O21" t="s">
        <v>158</v>
      </c>
      <c r="P21" t="s">
        <v>154</v>
      </c>
      <c r="Q21" t="s">
        <v>154</v>
      </c>
      <c r="R21" t="s">
        <v>158</v>
      </c>
      <c r="S21">
        <v>0</v>
      </c>
      <c r="T21">
        <v>1</v>
      </c>
      <c r="U21">
        <v>0</v>
      </c>
      <c r="V21" t="s">
        <v>158</v>
      </c>
      <c r="W21" t="s">
        <v>158</v>
      </c>
      <c r="X21">
        <v>2</v>
      </c>
      <c r="Y21" t="s">
        <v>158</v>
      </c>
      <c r="Z21">
        <v>19</v>
      </c>
      <c r="AA21">
        <v>0</v>
      </c>
      <c r="AB21">
        <v>19</v>
      </c>
      <c r="AC21">
        <v>2</v>
      </c>
      <c r="AD21">
        <v>2</v>
      </c>
      <c r="AE21">
        <v>0</v>
      </c>
      <c r="AF21">
        <v>0</v>
      </c>
      <c r="AG21" t="s">
        <v>158</v>
      </c>
      <c r="AH21">
        <v>2</v>
      </c>
      <c r="AI21">
        <v>2</v>
      </c>
      <c r="AJ21">
        <v>0</v>
      </c>
      <c r="AK21" t="s">
        <v>158</v>
      </c>
      <c r="AL21" t="s">
        <v>158</v>
      </c>
      <c r="AM21">
        <v>19</v>
      </c>
      <c r="AN21">
        <v>2</v>
      </c>
      <c r="AO21">
        <v>2</v>
      </c>
      <c r="AP21">
        <v>2</v>
      </c>
      <c r="AQ21">
        <v>19</v>
      </c>
      <c r="AR21">
        <v>19</v>
      </c>
      <c r="AS21">
        <v>19</v>
      </c>
      <c r="AT21">
        <v>2</v>
      </c>
      <c r="AU21" t="s">
        <v>158</v>
      </c>
      <c r="AV21">
        <v>19</v>
      </c>
      <c r="AW21" t="s">
        <v>158</v>
      </c>
      <c r="AX21">
        <v>0</v>
      </c>
      <c r="AY21" t="s">
        <v>159</v>
      </c>
      <c r="AZ21" t="s">
        <v>237</v>
      </c>
      <c r="BA21" t="s">
        <v>238</v>
      </c>
      <c r="BB21" t="s">
        <v>162</v>
      </c>
      <c r="BC21" t="s">
        <v>163</v>
      </c>
      <c r="BD21" t="b">
        <v>0</v>
      </c>
      <c r="BE21" t="s">
        <v>158</v>
      </c>
      <c r="BF21" t="b">
        <v>0</v>
      </c>
      <c r="BH21" t="s">
        <v>164</v>
      </c>
      <c r="BI21" t="s">
        <v>165</v>
      </c>
      <c r="BJ21" t="b">
        <v>0</v>
      </c>
      <c r="BK21" t="s">
        <v>166</v>
      </c>
      <c r="BL21" t="b">
        <v>0</v>
      </c>
      <c r="BM21">
        <v>18</v>
      </c>
      <c r="BN21" t="s">
        <v>167</v>
      </c>
      <c r="BO21" t="s">
        <v>168</v>
      </c>
      <c r="BP21" t="s">
        <v>167</v>
      </c>
      <c r="BQ21" t="s">
        <v>169</v>
      </c>
      <c r="BR21">
        <v>768</v>
      </c>
      <c r="BS21" t="s">
        <v>156</v>
      </c>
      <c r="BT21" t="s">
        <v>201</v>
      </c>
      <c r="BU21" t="s">
        <v>158</v>
      </c>
      <c r="BV21" t="s">
        <v>158</v>
      </c>
      <c r="BW21">
        <v>5</v>
      </c>
      <c r="BX21">
        <v>2</v>
      </c>
      <c r="BY21">
        <v>0</v>
      </c>
      <c r="BZ21">
        <v>5</v>
      </c>
      <c r="CA21" t="s">
        <v>171</v>
      </c>
      <c r="CB21" t="s">
        <v>156</v>
      </c>
      <c r="CC21">
        <v>4</v>
      </c>
      <c r="CD21" t="b">
        <v>0</v>
      </c>
      <c r="CE21" t="s">
        <v>172</v>
      </c>
      <c r="CF21" t="s">
        <v>173</v>
      </c>
      <c r="CG21" t="s">
        <v>158</v>
      </c>
      <c r="CH21">
        <v>0</v>
      </c>
      <c r="CI21">
        <v>1</v>
      </c>
      <c r="CJ21" t="s">
        <v>158</v>
      </c>
      <c r="CK21" t="s">
        <v>174</v>
      </c>
      <c r="CL21" t="s">
        <v>174</v>
      </c>
      <c r="CM21" t="s">
        <v>174</v>
      </c>
      <c r="CN21" t="s">
        <v>174</v>
      </c>
      <c r="CO21" t="s">
        <v>158</v>
      </c>
      <c r="CP21" t="s">
        <v>174</v>
      </c>
      <c r="CQ21">
        <v>1</v>
      </c>
      <c r="CR21">
        <v>1103</v>
      </c>
      <c r="CS21" t="str">
        <f t="shared" si="0"/>
        <v>-</v>
      </c>
      <c r="CW21" t="s">
        <v>158</v>
      </c>
      <c r="CX21">
        <v>2635</v>
      </c>
      <c r="CY21">
        <v>752</v>
      </c>
      <c r="CZ21">
        <v>925</v>
      </c>
      <c r="DA21">
        <v>12094</v>
      </c>
      <c r="DB21" t="s">
        <v>158</v>
      </c>
      <c r="DC21">
        <v>34373</v>
      </c>
      <c r="DD21">
        <v>1103</v>
      </c>
      <c r="DE21">
        <v>2</v>
      </c>
      <c r="DF21" t="s">
        <v>156</v>
      </c>
      <c r="DG21">
        <v>1024</v>
      </c>
      <c r="DH21">
        <v>2</v>
      </c>
      <c r="DI21">
        <v>48000</v>
      </c>
      <c r="DJ21">
        <v>-16</v>
      </c>
      <c r="DK21" t="s">
        <v>176</v>
      </c>
      <c r="DL21">
        <v>1</v>
      </c>
      <c r="DM21" t="s">
        <v>177</v>
      </c>
      <c r="DN21" t="s">
        <v>158</v>
      </c>
      <c r="DO21">
        <v>217404</v>
      </c>
      <c r="DP21">
        <v>18544</v>
      </c>
      <c r="DQ21" t="s">
        <v>158</v>
      </c>
      <c r="DR21" t="s">
        <v>158</v>
      </c>
      <c r="DS21">
        <v>217361</v>
      </c>
      <c r="DT21" t="s">
        <v>158</v>
      </c>
      <c r="DU21">
        <v>305571</v>
      </c>
      <c r="DV21" t="s">
        <v>158</v>
      </c>
      <c r="DW21">
        <v>301876</v>
      </c>
      <c r="DX21">
        <v>220163</v>
      </c>
      <c r="DY21">
        <v>255742</v>
      </c>
      <c r="DZ21">
        <v>6448</v>
      </c>
      <c r="EA21">
        <v>6441</v>
      </c>
      <c r="EB21" t="s">
        <v>158</v>
      </c>
      <c r="EC21">
        <v>220160</v>
      </c>
      <c r="ED21">
        <v>220161</v>
      </c>
      <c r="EE21">
        <v>6445</v>
      </c>
      <c r="EF21" t="s">
        <v>158</v>
      </c>
      <c r="EG21" t="s">
        <v>158</v>
      </c>
      <c r="EH21">
        <v>306677</v>
      </c>
      <c r="EI21">
        <v>220916</v>
      </c>
      <c r="EJ21">
        <v>256668</v>
      </c>
      <c r="EK21">
        <v>221365</v>
      </c>
      <c r="EL21">
        <v>305571</v>
      </c>
      <c r="EM21">
        <v>303877</v>
      </c>
      <c r="EN21">
        <v>306677</v>
      </c>
      <c r="EO21" t="s">
        <v>158</v>
      </c>
      <c r="EP21" t="s">
        <v>158</v>
      </c>
      <c r="EQ21">
        <v>301872</v>
      </c>
      <c r="ER21" t="s">
        <v>158</v>
      </c>
      <c r="ES21" t="s">
        <v>158</v>
      </c>
      <c r="ET21" t="s">
        <v>178</v>
      </c>
      <c r="EU21">
        <v>0</v>
      </c>
      <c r="EV21" t="s">
        <v>239</v>
      </c>
      <c r="EW21">
        <v>6</v>
      </c>
      <c r="EX21" t="s">
        <v>158</v>
      </c>
      <c r="EY21" t="s">
        <v>169</v>
      </c>
      <c r="EZ21">
        <v>1024</v>
      </c>
      <c r="FA21">
        <v>-9</v>
      </c>
      <c r="FB21">
        <v>-326</v>
      </c>
    </row>
    <row r="22" spans="1:158" x14ac:dyDescent="0.35">
      <c r="A22" t="s">
        <v>154</v>
      </c>
      <c r="B22" t="s">
        <v>154</v>
      </c>
      <c r="C22">
        <v>3587</v>
      </c>
      <c r="D22">
        <v>3587</v>
      </c>
      <c r="E22" t="s">
        <v>155</v>
      </c>
      <c r="F22" t="s">
        <v>156</v>
      </c>
      <c r="G22" t="s">
        <v>156</v>
      </c>
      <c r="H22" t="s">
        <v>156</v>
      </c>
      <c r="I22">
        <v>0</v>
      </c>
      <c r="J22" t="s">
        <v>157</v>
      </c>
      <c r="K22">
        <v>1</v>
      </c>
      <c r="L22" t="s">
        <v>154</v>
      </c>
      <c r="M22" t="s">
        <v>154</v>
      </c>
      <c r="N22" t="s">
        <v>154</v>
      </c>
      <c r="O22" t="s">
        <v>158</v>
      </c>
      <c r="P22" t="s">
        <v>154</v>
      </c>
      <c r="Q22" t="s">
        <v>154</v>
      </c>
      <c r="R22" t="s">
        <v>158</v>
      </c>
      <c r="S22">
        <v>0</v>
      </c>
      <c r="T22">
        <v>1</v>
      </c>
      <c r="U22">
        <v>0</v>
      </c>
      <c r="V22" t="s">
        <v>158</v>
      </c>
      <c r="W22" t="s">
        <v>158</v>
      </c>
      <c r="X22">
        <v>2</v>
      </c>
      <c r="Y22" t="s">
        <v>158</v>
      </c>
      <c r="Z22">
        <v>20</v>
      </c>
      <c r="AA22">
        <v>0</v>
      </c>
      <c r="AB22">
        <v>20</v>
      </c>
      <c r="AC22">
        <v>2</v>
      </c>
      <c r="AD22">
        <v>2</v>
      </c>
      <c r="AE22">
        <v>0</v>
      </c>
      <c r="AF22">
        <v>0</v>
      </c>
      <c r="AG22" t="s">
        <v>158</v>
      </c>
      <c r="AH22">
        <v>2</v>
      </c>
      <c r="AI22">
        <v>2</v>
      </c>
      <c r="AJ22">
        <v>0</v>
      </c>
      <c r="AK22" t="s">
        <v>158</v>
      </c>
      <c r="AL22" t="s">
        <v>158</v>
      </c>
      <c r="AM22">
        <v>20</v>
      </c>
      <c r="AN22">
        <v>2</v>
      </c>
      <c r="AO22">
        <v>2</v>
      </c>
      <c r="AP22">
        <v>2</v>
      </c>
      <c r="AQ22">
        <v>20</v>
      </c>
      <c r="AR22">
        <v>20</v>
      </c>
      <c r="AS22">
        <v>20</v>
      </c>
      <c r="AT22">
        <v>2</v>
      </c>
      <c r="AU22" t="s">
        <v>158</v>
      </c>
      <c r="AV22">
        <v>20</v>
      </c>
      <c r="AW22" t="s">
        <v>158</v>
      </c>
      <c r="AX22">
        <v>0</v>
      </c>
      <c r="AY22" t="s">
        <v>159</v>
      </c>
      <c r="AZ22" t="s">
        <v>240</v>
      </c>
      <c r="BA22" t="s">
        <v>241</v>
      </c>
      <c r="BB22" t="s">
        <v>162</v>
      </c>
      <c r="BC22" t="s">
        <v>163</v>
      </c>
      <c r="BD22" t="b">
        <v>0</v>
      </c>
      <c r="BE22" t="s">
        <v>158</v>
      </c>
      <c r="BF22" t="b">
        <v>0</v>
      </c>
      <c r="BH22" t="s">
        <v>164</v>
      </c>
      <c r="BI22" t="s">
        <v>165</v>
      </c>
      <c r="BJ22" t="b">
        <v>0</v>
      </c>
      <c r="BK22" t="s">
        <v>166</v>
      </c>
      <c r="BL22" t="b">
        <v>0</v>
      </c>
      <c r="BM22">
        <v>18</v>
      </c>
      <c r="BN22" t="s">
        <v>167</v>
      </c>
      <c r="BO22" t="s">
        <v>168</v>
      </c>
      <c r="BP22" t="s">
        <v>167</v>
      </c>
      <c r="BQ22" t="s">
        <v>169</v>
      </c>
      <c r="BR22">
        <v>768</v>
      </c>
      <c r="BS22" t="s">
        <v>156</v>
      </c>
      <c r="BT22" t="s">
        <v>197</v>
      </c>
      <c r="BU22" t="s">
        <v>158</v>
      </c>
      <c r="BV22" t="s">
        <v>158</v>
      </c>
      <c r="BW22">
        <v>6</v>
      </c>
      <c r="BX22">
        <v>2</v>
      </c>
      <c r="BY22">
        <v>0</v>
      </c>
      <c r="BZ22">
        <v>6</v>
      </c>
      <c r="CA22" t="s">
        <v>171</v>
      </c>
      <c r="CB22" t="s">
        <v>156</v>
      </c>
      <c r="CC22">
        <v>5</v>
      </c>
      <c r="CD22" t="b">
        <v>0</v>
      </c>
      <c r="CE22" t="s">
        <v>172</v>
      </c>
      <c r="CF22" t="s">
        <v>173</v>
      </c>
      <c r="CG22" t="s">
        <v>158</v>
      </c>
      <c r="CH22">
        <v>0</v>
      </c>
      <c r="CI22">
        <v>1</v>
      </c>
      <c r="CJ22" t="s">
        <v>158</v>
      </c>
      <c r="CK22" t="s">
        <v>174</v>
      </c>
      <c r="CL22" t="s">
        <v>174</v>
      </c>
      <c r="CM22" t="s">
        <v>174</v>
      </c>
      <c r="CN22" t="s">
        <v>174</v>
      </c>
      <c r="CO22" t="s">
        <v>158</v>
      </c>
      <c r="CP22" t="s">
        <v>174</v>
      </c>
      <c r="CQ22">
        <v>1</v>
      </c>
      <c r="CR22">
        <v>1173</v>
      </c>
      <c r="CS22" t="str">
        <f t="shared" si="0"/>
        <v>-</v>
      </c>
      <c r="CW22" t="s">
        <v>158</v>
      </c>
      <c r="CX22">
        <v>2635</v>
      </c>
      <c r="CY22">
        <v>752</v>
      </c>
      <c r="CZ22">
        <v>925</v>
      </c>
      <c r="DA22">
        <v>12094</v>
      </c>
      <c r="DB22" t="s">
        <v>158</v>
      </c>
      <c r="DC22">
        <v>34373</v>
      </c>
      <c r="DD22">
        <v>1173</v>
      </c>
      <c r="DE22">
        <v>2</v>
      </c>
      <c r="DF22" t="s">
        <v>156</v>
      </c>
      <c r="DG22">
        <v>1024</v>
      </c>
      <c r="DH22">
        <v>2</v>
      </c>
      <c r="DI22">
        <v>48000</v>
      </c>
      <c r="DJ22">
        <v>-16</v>
      </c>
      <c r="DK22" t="s">
        <v>176</v>
      </c>
      <c r="DL22">
        <v>1</v>
      </c>
      <c r="DM22" t="s">
        <v>177</v>
      </c>
      <c r="DN22" t="s">
        <v>158</v>
      </c>
      <c r="DO22">
        <v>217404</v>
      </c>
      <c r="DP22">
        <v>18544</v>
      </c>
      <c r="DQ22" t="s">
        <v>158</v>
      </c>
      <c r="DR22" t="s">
        <v>158</v>
      </c>
      <c r="DS22">
        <v>217361</v>
      </c>
      <c r="DT22" t="s">
        <v>158</v>
      </c>
      <c r="DU22">
        <v>311186</v>
      </c>
      <c r="DV22" t="s">
        <v>158</v>
      </c>
      <c r="DW22">
        <v>307156</v>
      </c>
      <c r="DX22">
        <v>220163</v>
      </c>
      <c r="DY22">
        <v>255742</v>
      </c>
      <c r="DZ22">
        <v>6448</v>
      </c>
      <c r="EA22">
        <v>6441</v>
      </c>
      <c r="EB22" t="s">
        <v>158</v>
      </c>
      <c r="EC22">
        <v>220160</v>
      </c>
      <c r="ED22">
        <v>220161</v>
      </c>
      <c r="EE22">
        <v>6445</v>
      </c>
      <c r="EF22" t="s">
        <v>158</v>
      </c>
      <c r="EG22" t="s">
        <v>158</v>
      </c>
      <c r="EH22">
        <v>312362</v>
      </c>
      <c r="EI22">
        <v>220916</v>
      </c>
      <c r="EJ22">
        <v>256668</v>
      </c>
      <c r="EK22">
        <v>221365</v>
      </c>
      <c r="EL22">
        <v>311186</v>
      </c>
      <c r="EM22">
        <v>309156</v>
      </c>
      <c r="EN22">
        <v>312362</v>
      </c>
      <c r="EO22" t="s">
        <v>158</v>
      </c>
      <c r="EP22" t="s">
        <v>158</v>
      </c>
      <c r="EQ22">
        <v>307153</v>
      </c>
      <c r="ER22" t="s">
        <v>158</v>
      </c>
      <c r="ES22" t="s">
        <v>158</v>
      </c>
      <c r="ET22" t="s">
        <v>178</v>
      </c>
      <c r="EU22">
        <v>0</v>
      </c>
      <c r="EV22" t="s">
        <v>242</v>
      </c>
      <c r="EW22">
        <v>7</v>
      </c>
      <c r="EX22" t="s">
        <v>158</v>
      </c>
      <c r="EY22" t="s">
        <v>169</v>
      </c>
      <c r="EZ22">
        <v>1024</v>
      </c>
      <c r="FA22">
        <v>155</v>
      </c>
      <c r="FB22">
        <v>285</v>
      </c>
    </row>
    <row r="23" spans="1:158" x14ac:dyDescent="0.35">
      <c r="A23" t="s">
        <v>154</v>
      </c>
      <c r="B23" t="s">
        <v>154</v>
      </c>
      <c r="C23">
        <v>3078</v>
      </c>
      <c r="D23">
        <v>3078</v>
      </c>
      <c r="E23" t="s">
        <v>155</v>
      </c>
      <c r="F23" t="s">
        <v>156</v>
      </c>
      <c r="G23" t="s">
        <v>156</v>
      </c>
      <c r="H23" t="s">
        <v>156</v>
      </c>
      <c r="I23">
        <v>0</v>
      </c>
      <c r="J23" t="s">
        <v>157</v>
      </c>
      <c r="K23">
        <v>1</v>
      </c>
      <c r="L23" t="s">
        <v>154</v>
      </c>
      <c r="M23" t="s">
        <v>154</v>
      </c>
      <c r="N23" t="s">
        <v>154</v>
      </c>
      <c r="O23" t="s">
        <v>158</v>
      </c>
      <c r="P23" t="s">
        <v>154</v>
      </c>
      <c r="Q23" t="s">
        <v>154</v>
      </c>
      <c r="R23" t="s">
        <v>158</v>
      </c>
      <c r="S23">
        <v>0</v>
      </c>
      <c r="T23">
        <v>2</v>
      </c>
      <c r="U23">
        <v>0</v>
      </c>
      <c r="V23" t="s">
        <v>158</v>
      </c>
      <c r="W23" t="s">
        <v>158</v>
      </c>
      <c r="X23">
        <v>3</v>
      </c>
      <c r="Y23" t="s">
        <v>158</v>
      </c>
      <c r="Z23">
        <v>21</v>
      </c>
      <c r="AA23">
        <v>0</v>
      </c>
      <c r="AB23">
        <v>21</v>
      </c>
      <c r="AC23">
        <v>3</v>
      </c>
      <c r="AD23">
        <v>3</v>
      </c>
      <c r="AE23">
        <v>0</v>
      </c>
      <c r="AF23">
        <v>0</v>
      </c>
      <c r="AG23" t="s">
        <v>158</v>
      </c>
      <c r="AH23">
        <v>3</v>
      </c>
      <c r="AI23">
        <v>3</v>
      </c>
      <c r="AJ23">
        <v>0</v>
      </c>
      <c r="AK23" t="s">
        <v>158</v>
      </c>
      <c r="AL23" t="s">
        <v>158</v>
      </c>
      <c r="AM23">
        <v>21</v>
      </c>
      <c r="AN23">
        <v>3</v>
      </c>
      <c r="AO23">
        <v>3</v>
      </c>
      <c r="AP23">
        <v>3</v>
      </c>
      <c r="AQ23">
        <v>21</v>
      </c>
      <c r="AR23">
        <v>21</v>
      </c>
      <c r="AS23">
        <v>21</v>
      </c>
      <c r="AT23">
        <v>3</v>
      </c>
      <c r="AU23" t="s">
        <v>158</v>
      </c>
      <c r="AV23">
        <v>21</v>
      </c>
      <c r="AW23" t="s">
        <v>158</v>
      </c>
      <c r="AX23">
        <v>0</v>
      </c>
      <c r="AY23" t="s">
        <v>159</v>
      </c>
      <c r="AZ23" t="s">
        <v>243</v>
      </c>
      <c r="BA23" t="s">
        <v>229</v>
      </c>
      <c r="BB23" t="s">
        <v>162</v>
      </c>
      <c r="BC23" t="s">
        <v>163</v>
      </c>
      <c r="BD23" t="b">
        <v>0</v>
      </c>
      <c r="BE23" t="s">
        <v>158</v>
      </c>
      <c r="BF23" t="b">
        <v>0</v>
      </c>
      <c r="BH23" t="s">
        <v>164</v>
      </c>
      <c r="BI23" t="s">
        <v>165</v>
      </c>
      <c r="BJ23" t="b">
        <v>0</v>
      </c>
      <c r="BK23" t="s">
        <v>166</v>
      </c>
      <c r="BL23" t="b">
        <v>0</v>
      </c>
      <c r="BM23">
        <v>18</v>
      </c>
      <c r="BN23" t="s">
        <v>167</v>
      </c>
      <c r="BO23" t="s">
        <v>168</v>
      </c>
      <c r="BP23" t="s">
        <v>167</v>
      </c>
      <c r="BQ23" t="s">
        <v>169</v>
      </c>
      <c r="BR23">
        <v>768</v>
      </c>
      <c r="BS23" t="s">
        <v>156</v>
      </c>
      <c r="BT23" t="s">
        <v>185</v>
      </c>
      <c r="BU23" t="s">
        <v>158</v>
      </c>
      <c r="BV23" t="s">
        <v>158</v>
      </c>
      <c r="BW23">
        <v>0</v>
      </c>
      <c r="BX23">
        <v>3</v>
      </c>
      <c r="BY23">
        <v>0</v>
      </c>
      <c r="BZ23">
        <v>0</v>
      </c>
      <c r="CA23" t="s">
        <v>171</v>
      </c>
      <c r="CB23" t="s">
        <v>156</v>
      </c>
      <c r="CC23">
        <v>1</v>
      </c>
      <c r="CD23" t="b">
        <v>0</v>
      </c>
      <c r="CE23" t="s">
        <v>172</v>
      </c>
      <c r="CF23" t="s">
        <v>173</v>
      </c>
      <c r="CG23" t="s">
        <v>158</v>
      </c>
      <c r="CH23">
        <v>0</v>
      </c>
      <c r="CI23">
        <v>1</v>
      </c>
      <c r="CJ23" t="s">
        <v>158</v>
      </c>
      <c r="CK23" t="s">
        <v>174</v>
      </c>
      <c r="CL23" t="s">
        <v>174</v>
      </c>
      <c r="CM23" t="s">
        <v>174</v>
      </c>
      <c r="CN23" t="s">
        <v>174</v>
      </c>
      <c r="CO23" t="s">
        <v>158</v>
      </c>
      <c r="CP23" t="s">
        <v>174</v>
      </c>
      <c r="CQ23">
        <v>1</v>
      </c>
      <c r="CR23">
        <v>3078</v>
      </c>
      <c r="CS23" t="str">
        <f t="shared" si="0"/>
        <v>-</v>
      </c>
      <c r="CW23" t="s">
        <v>158</v>
      </c>
      <c r="CX23">
        <v>5704</v>
      </c>
      <c r="CY23">
        <v>821</v>
      </c>
      <c r="CZ23">
        <v>930</v>
      </c>
      <c r="DA23">
        <v>12094</v>
      </c>
      <c r="DB23" t="s">
        <v>158</v>
      </c>
      <c r="DC23">
        <v>29663</v>
      </c>
      <c r="DD23">
        <v>3078</v>
      </c>
      <c r="DE23">
        <v>2</v>
      </c>
      <c r="DF23" t="s">
        <v>156</v>
      </c>
      <c r="DG23">
        <v>1024</v>
      </c>
      <c r="DH23">
        <v>2</v>
      </c>
      <c r="DI23">
        <v>48000</v>
      </c>
      <c r="DJ23">
        <v>-16</v>
      </c>
      <c r="DK23" t="s">
        <v>176</v>
      </c>
      <c r="DL23">
        <v>1</v>
      </c>
      <c r="DM23" t="s">
        <v>177</v>
      </c>
      <c r="DN23" t="s">
        <v>158</v>
      </c>
      <c r="DO23">
        <v>312413</v>
      </c>
      <c r="DP23">
        <v>18544</v>
      </c>
      <c r="DQ23" t="s">
        <v>158</v>
      </c>
      <c r="DR23" t="s">
        <v>158</v>
      </c>
      <c r="DS23">
        <v>312367</v>
      </c>
      <c r="DT23" t="s">
        <v>158</v>
      </c>
      <c r="DU23">
        <v>354451</v>
      </c>
      <c r="DV23" t="s">
        <v>158</v>
      </c>
      <c r="DW23">
        <v>350698</v>
      </c>
      <c r="DX23">
        <v>318227</v>
      </c>
      <c r="DY23">
        <v>349276</v>
      </c>
      <c r="DZ23">
        <v>6448</v>
      </c>
      <c r="EA23">
        <v>6441</v>
      </c>
      <c r="EB23" t="s">
        <v>158</v>
      </c>
      <c r="EC23">
        <v>318224</v>
      </c>
      <c r="ED23">
        <v>318224</v>
      </c>
      <c r="EE23">
        <v>6445</v>
      </c>
      <c r="EF23" t="s">
        <v>158</v>
      </c>
      <c r="EG23" t="s">
        <v>158</v>
      </c>
      <c r="EH23">
        <v>357533</v>
      </c>
      <c r="EI23">
        <v>319049</v>
      </c>
      <c r="EJ23">
        <v>350207</v>
      </c>
      <c r="EK23">
        <v>319608</v>
      </c>
      <c r="EL23">
        <v>354451</v>
      </c>
      <c r="EM23">
        <v>352698</v>
      </c>
      <c r="EN23">
        <v>357532</v>
      </c>
      <c r="EO23" t="s">
        <v>158</v>
      </c>
      <c r="EP23" t="s">
        <v>158</v>
      </c>
      <c r="EQ23">
        <v>350694</v>
      </c>
      <c r="ER23" t="s">
        <v>158</v>
      </c>
      <c r="ES23" t="s">
        <v>158</v>
      </c>
      <c r="ET23" t="s">
        <v>178</v>
      </c>
      <c r="EU23">
        <v>0</v>
      </c>
      <c r="EV23" t="s">
        <v>244</v>
      </c>
      <c r="EW23">
        <v>1</v>
      </c>
      <c r="EX23" t="s">
        <v>158</v>
      </c>
      <c r="EY23" t="s">
        <v>169</v>
      </c>
      <c r="EZ23">
        <v>1024</v>
      </c>
      <c r="FA23">
        <v>-260</v>
      </c>
      <c r="FB23">
        <v>180</v>
      </c>
    </row>
    <row r="24" spans="1:158" x14ac:dyDescent="0.35">
      <c r="A24" t="s">
        <v>154</v>
      </c>
      <c r="B24" t="s">
        <v>154</v>
      </c>
      <c r="C24">
        <v>10193</v>
      </c>
      <c r="D24">
        <v>10193</v>
      </c>
      <c r="E24" t="s">
        <v>155</v>
      </c>
      <c r="F24" t="s">
        <v>156</v>
      </c>
      <c r="G24" t="s">
        <v>156</v>
      </c>
      <c r="H24" t="s">
        <v>156</v>
      </c>
      <c r="I24">
        <v>0</v>
      </c>
      <c r="J24" t="s">
        <v>157</v>
      </c>
      <c r="K24">
        <v>1</v>
      </c>
      <c r="L24" t="s">
        <v>154</v>
      </c>
      <c r="M24" t="s">
        <v>154</v>
      </c>
      <c r="N24" t="s">
        <v>154</v>
      </c>
      <c r="O24" t="s">
        <v>158</v>
      </c>
      <c r="P24" t="s">
        <v>154</v>
      </c>
      <c r="Q24" t="s">
        <v>154</v>
      </c>
      <c r="R24" t="s">
        <v>158</v>
      </c>
      <c r="S24">
        <v>0</v>
      </c>
      <c r="T24">
        <v>2</v>
      </c>
      <c r="U24">
        <v>0</v>
      </c>
      <c r="V24" t="s">
        <v>158</v>
      </c>
      <c r="W24" t="s">
        <v>158</v>
      </c>
      <c r="X24">
        <v>3</v>
      </c>
      <c r="Y24" t="s">
        <v>158</v>
      </c>
      <c r="Z24">
        <v>22</v>
      </c>
      <c r="AA24">
        <v>0</v>
      </c>
      <c r="AB24">
        <v>22</v>
      </c>
      <c r="AC24">
        <v>3</v>
      </c>
      <c r="AD24">
        <v>3</v>
      </c>
      <c r="AE24">
        <v>0</v>
      </c>
      <c r="AF24">
        <v>0</v>
      </c>
      <c r="AG24" t="s">
        <v>158</v>
      </c>
      <c r="AH24">
        <v>3</v>
      </c>
      <c r="AI24">
        <v>3</v>
      </c>
      <c r="AJ24">
        <v>0</v>
      </c>
      <c r="AK24" t="s">
        <v>158</v>
      </c>
      <c r="AL24" t="s">
        <v>158</v>
      </c>
      <c r="AM24">
        <v>22</v>
      </c>
      <c r="AN24">
        <v>3</v>
      </c>
      <c r="AO24">
        <v>3</v>
      </c>
      <c r="AP24">
        <v>3</v>
      </c>
      <c r="AQ24">
        <v>22</v>
      </c>
      <c r="AR24">
        <v>22</v>
      </c>
      <c r="AS24">
        <v>22</v>
      </c>
      <c r="AT24">
        <v>3</v>
      </c>
      <c r="AU24" t="s">
        <v>158</v>
      </c>
      <c r="AV24">
        <v>22</v>
      </c>
      <c r="AW24" t="s">
        <v>158</v>
      </c>
      <c r="AX24">
        <v>0</v>
      </c>
      <c r="AY24" t="s">
        <v>159</v>
      </c>
      <c r="AZ24" t="s">
        <v>245</v>
      </c>
      <c r="BA24" t="s">
        <v>180</v>
      </c>
      <c r="BB24" t="s">
        <v>162</v>
      </c>
      <c r="BC24" t="s">
        <v>163</v>
      </c>
      <c r="BD24" t="b">
        <v>0</v>
      </c>
      <c r="BE24" t="s">
        <v>158</v>
      </c>
      <c r="BF24" t="b">
        <v>0</v>
      </c>
      <c r="BH24" t="s">
        <v>164</v>
      </c>
      <c r="BI24" t="s">
        <v>165</v>
      </c>
      <c r="BJ24" t="b">
        <v>0</v>
      </c>
      <c r="BK24" t="s">
        <v>166</v>
      </c>
      <c r="BL24" t="b">
        <v>0</v>
      </c>
      <c r="BM24">
        <v>18</v>
      </c>
      <c r="BN24" t="s">
        <v>167</v>
      </c>
      <c r="BO24" t="s">
        <v>168</v>
      </c>
      <c r="BP24" t="s">
        <v>167</v>
      </c>
      <c r="BQ24" t="s">
        <v>169</v>
      </c>
      <c r="BR24">
        <v>768</v>
      </c>
      <c r="BS24" t="s">
        <v>156</v>
      </c>
      <c r="BT24" t="s">
        <v>181</v>
      </c>
      <c r="BU24" t="s">
        <v>158</v>
      </c>
      <c r="BV24" t="s">
        <v>158</v>
      </c>
      <c r="BW24">
        <v>1</v>
      </c>
      <c r="BX24">
        <v>3</v>
      </c>
      <c r="BY24">
        <v>0</v>
      </c>
      <c r="BZ24">
        <v>1</v>
      </c>
      <c r="CA24" t="s">
        <v>171</v>
      </c>
      <c r="CB24" t="s">
        <v>156</v>
      </c>
      <c r="CC24">
        <v>2</v>
      </c>
      <c r="CD24" t="b">
        <v>0</v>
      </c>
      <c r="CE24" t="s">
        <v>172</v>
      </c>
      <c r="CF24" t="s">
        <v>173</v>
      </c>
      <c r="CG24" t="s">
        <v>158</v>
      </c>
      <c r="CH24">
        <v>0</v>
      </c>
      <c r="CI24">
        <v>1</v>
      </c>
      <c r="CJ24" t="s">
        <v>158</v>
      </c>
      <c r="CK24" t="s">
        <v>174</v>
      </c>
      <c r="CL24" t="s">
        <v>174</v>
      </c>
      <c r="CM24" t="s">
        <v>174</v>
      </c>
      <c r="CN24" t="s">
        <v>174</v>
      </c>
      <c r="CO24" t="s">
        <v>158</v>
      </c>
      <c r="CP24" t="s">
        <v>174</v>
      </c>
      <c r="CQ24">
        <v>1</v>
      </c>
      <c r="CR24">
        <v>17308</v>
      </c>
      <c r="CS24" t="str">
        <f t="shared" si="0"/>
        <v>-</v>
      </c>
      <c r="CW24" t="s">
        <v>158</v>
      </c>
      <c r="CX24">
        <v>5704</v>
      </c>
      <c r="CY24">
        <v>821</v>
      </c>
      <c r="CZ24">
        <v>930</v>
      </c>
      <c r="DA24">
        <v>12094</v>
      </c>
      <c r="DB24" t="s">
        <v>158</v>
      </c>
      <c r="DC24">
        <v>29663</v>
      </c>
      <c r="DD24">
        <v>17308</v>
      </c>
      <c r="DE24">
        <v>2</v>
      </c>
      <c r="DF24" t="s">
        <v>156</v>
      </c>
      <c r="DG24">
        <v>1024</v>
      </c>
      <c r="DH24">
        <v>2</v>
      </c>
      <c r="DI24">
        <v>48000</v>
      </c>
      <c r="DJ24">
        <v>-16</v>
      </c>
      <c r="DK24" t="s">
        <v>176</v>
      </c>
      <c r="DL24">
        <v>1</v>
      </c>
      <c r="DM24" t="s">
        <v>177</v>
      </c>
      <c r="DN24" t="s">
        <v>158</v>
      </c>
      <c r="DO24">
        <v>312413</v>
      </c>
      <c r="DP24">
        <v>18544</v>
      </c>
      <c r="DQ24" t="s">
        <v>158</v>
      </c>
      <c r="DR24" t="s">
        <v>158</v>
      </c>
      <c r="DS24">
        <v>312367</v>
      </c>
      <c r="DT24" t="s">
        <v>158</v>
      </c>
      <c r="DU24">
        <v>361590</v>
      </c>
      <c r="DV24" t="s">
        <v>158</v>
      </c>
      <c r="DW24">
        <v>358004</v>
      </c>
      <c r="DX24">
        <v>318227</v>
      </c>
      <c r="DY24">
        <v>349276</v>
      </c>
      <c r="DZ24">
        <v>6448</v>
      </c>
      <c r="EA24">
        <v>6441</v>
      </c>
      <c r="EB24" t="s">
        <v>158</v>
      </c>
      <c r="EC24">
        <v>318224</v>
      </c>
      <c r="ED24">
        <v>318224</v>
      </c>
      <c r="EE24">
        <v>6445</v>
      </c>
      <c r="EF24" t="s">
        <v>158</v>
      </c>
      <c r="EG24" t="s">
        <v>158</v>
      </c>
      <c r="EH24">
        <v>378902</v>
      </c>
      <c r="EI24">
        <v>319049</v>
      </c>
      <c r="EJ24">
        <v>350207</v>
      </c>
      <c r="EK24">
        <v>319608</v>
      </c>
      <c r="EL24">
        <v>361590</v>
      </c>
      <c r="EM24">
        <v>360004</v>
      </c>
      <c r="EN24">
        <v>378902</v>
      </c>
      <c r="EO24" t="s">
        <v>158</v>
      </c>
      <c r="EP24" t="s">
        <v>158</v>
      </c>
      <c r="EQ24">
        <v>358001</v>
      </c>
      <c r="ER24" t="s">
        <v>158</v>
      </c>
      <c r="ES24" t="s">
        <v>158</v>
      </c>
      <c r="ET24" t="s">
        <v>178</v>
      </c>
      <c r="EU24">
        <v>0</v>
      </c>
      <c r="EV24" t="s">
        <v>246</v>
      </c>
      <c r="EW24">
        <v>2</v>
      </c>
      <c r="EX24" t="s">
        <v>158</v>
      </c>
      <c r="EY24" t="s">
        <v>169</v>
      </c>
      <c r="EZ24">
        <v>1024</v>
      </c>
      <c r="FA24">
        <v>-50</v>
      </c>
      <c r="FB24">
        <v>180</v>
      </c>
    </row>
    <row r="25" spans="1:158" x14ac:dyDescent="0.35">
      <c r="A25" t="s">
        <v>154</v>
      </c>
      <c r="B25" t="s">
        <v>154</v>
      </c>
      <c r="C25">
        <v>7208</v>
      </c>
      <c r="D25">
        <v>7208</v>
      </c>
      <c r="E25" t="s">
        <v>155</v>
      </c>
      <c r="F25" t="s">
        <v>156</v>
      </c>
      <c r="G25" t="s">
        <v>156</v>
      </c>
      <c r="H25" t="s">
        <v>156</v>
      </c>
      <c r="I25">
        <v>0</v>
      </c>
      <c r="J25" t="s">
        <v>157</v>
      </c>
      <c r="K25">
        <v>1</v>
      </c>
      <c r="L25" t="s">
        <v>154</v>
      </c>
      <c r="M25" t="s">
        <v>154</v>
      </c>
      <c r="N25" t="s">
        <v>154</v>
      </c>
      <c r="O25" t="s">
        <v>158</v>
      </c>
      <c r="P25" t="s">
        <v>154</v>
      </c>
      <c r="Q25" t="s">
        <v>154</v>
      </c>
      <c r="R25" t="s">
        <v>158</v>
      </c>
      <c r="S25">
        <v>0</v>
      </c>
      <c r="T25">
        <v>2</v>
      </c>
      <c r="U25">
        <v>0</v>
      </c>
      <c r="V25" t="s">
        <v>158</v>
      </c>
      <c r="W25" t="s">
        <v>158</v>
      </c>
      <c r="X25">
        <v>3</v>
      </c>
      <c r="Y25" t="s">
        <v>158</v>
      </c>
      <c r="Z25">
        <v>23</v>
      </c>
      <c r="AA25">
        <v>0</v>
      </c>
      <c r="AB25">
        <v>23</v>
      </c>
      <c r="AC25">
        <v>3</v>
      </c>
      <c r="AD25">
        <v>3</v>
      </c>
      <c r="AE25">
        <v>0</v>
      </c>
      <c r="AF25">
        <v>0</v>
      </c>
      <c r="AG25" t="s">
        <v>158</v>
      </c>
      <c r="AH25">
        <v>3</v>
      </c>
      <c r="AI25">
        <v>3</v>
      </c>
      <c r="AJ25">
        <v>0</v>
      </c>
      <c r="AK25" t="s">
        <v>158</v>
      </c>
      <c r="AL25" t="s">
        <v>158</v>
      </c>
      <c r="AM25">
        <v>23</v>
      </c>
      <c r="AN25">
        <v>3</v>
      </c>
      <c r="AO25">
        <v>3</v>
      </c>
      <c r="AP25">
        <v>3</v>
      </c>
      <c r="AQ25">
        <v>23</v>
      </c>
      <c r="AR25">
        <v>23</v>
      </c>
      <c r="AS25">
        <v>23</v>
      </c>
      <c r="AT25">
        <v>3</v>
      </c>
      <c r="AU25" t="s">
        <v>158</v>
      </c>
      <c r="AV25">
        <v>23</v>
      </c>
      <c r="AW25" t="s">
        <v>158</v>
      </c>
      <c r="AX25">
        <v>0</v>
      </c>
      <c r="AY25" t="s">
        <v>159</v>
      </c>
      <c r="AZ25" t="s">
        <v>247</v>
      </c>
      <c r="BA25" t="s">
        <v>248</v>
      </c>
      <c r="BB25" t="s">
        <v>162</v>
      </c>
      <c r="BC25" t="s">
        <v>163</v>
      </c>
      <c r="BD25" t="b">
        <v>0</v>
      </c>
      <c r="BE25" t="s">
        <v>158</v>
      </c>
      <c r="BF25" t="b">
        <v>0</v>
      </c>
      <c r="BH25" t="s">
        <v>164</v>
      </c>
      <c r="BI25" t="s">
        <v>165</v>
      </c>
      <c r="BJ25" t="b">
        <v>0</v>
      </c>
      <c r="BK25" t="s">
        <v>166</v>
      </c>
      <c r="BL25" t="b">
        <v>0</v>
      </c>
      <c r="BM25">
        <v>18</v>
      </c>
      <c r="BN25" t="s">
        <v>167</v>
      </c>
      <c r="BO25" t="s">
        <v>168</v>
      </c>
      <c r="BP25" t="s">
        <v>167</v>
      </c>
      <c r="BQ25" t="s">
        <v>169</v>
      </c>
      <c r="BR25">
        <v>768</v>
      </c>
      <c r="BS25" t="s">
        <v>156</v>
      </c>
      <c r="BT25" t="s">
        <v>197</v>
      </c>
      <c r="BU25" t="s">
        <v>158</v>
      </c>
      <c r="BV25" t="s">
        <v>158</v>
      </c>
      <c r="BW25">
        <v>2</v>
      </c>
      <c r="BX25">
        <v>3</v>
      </c>
      <c r="BY25">
        <v>0</v>
      </c>
      <c r="BZ25">
        <v>2</v>
      </c>
      <c r="CA25" t="s">
        <v>171</v>
      </c>
      <c r="CB25" t="s">
        <v>156</v>
      </c>
      <c r="CC25">
        <v>3</v>
      </c>
      <c r="CD25" t="b">
        <v>0</v>
      </c>
      <c r="CE25" t="s">
        <v>172</v>
      </c>
      <c r="CF25" t="s">
        <v>173</v>
      </c>
      <c r="CG25" t="s">
        <v>158</v>
      </c>
      <c r="CH25">
        <v>0</v>
      </c>
      <c r="CI25">
        <v>1</v>
      </c>
      <c r="CJ25" t="s">
        <v>158</v>
      </c>
      <c r="CK25" t="s">
        <v>174</v>
      </c>
      <c r="CL25" t="s">
        <v>174</v>
      </c>
      <c r="CM25" t="s">
        <v>174</v>
      </c>
      <c r="CN25" t="s">
        <v>174</v>
      </c>
      <c r="CO25" t="s">
        <v>158</v>
      </c>
      <c r="CP25" t="s">
        <v>174</v>
      </c>
      <c r="CQ25">
        <v>1</v>
      </c>
      <c r="CR25">
        <v>1240</v>
      </c>
      <c r="CS25" t="str">
        <f t="shared" si="0"/>
        <v>-</v>
      </c>
      <c r="CW25" t="s">
        <v>158</v>
      </c>
      <c r="CX25">
        <v>5704</v>
      </c>
      <c r="CY25">
        <v>821</v>
      </c>
      <c r="CZ25">
        <v>930</v>
      </c>
      <c r="DA25">
        <v>12094</v>
      </c>
      <c r="DB25" t="s">
        <v>158</v>
      </c>
      <c r="DC25">
        <v>29663</v>
      </c>
      <c r="DD25">
        <v>1240</v>
      </c>
      <c r="DE25">
        <v>2</v>
      </c>
      <c r="DF25" t="s">
        <v>156</v>
      </c>
      <c r="DG25">
        <v>1024</v>
      </c>
      <c r="DH25">
        <v>2</v>
      </c>
      <c r="DI25">
        <v>48000</v>
      </c>
      <c r="DJ25">
        <v>-16</v>
      </c>
      <c r="DK25" t="s">
        <v>176</v>
      </c>
      <c r="DL25">
        <v>1</v>
      </c>
      <c r="DM25" t="s">
        <v>177</v>
      </c>
      <c r="DN25" t="s">
        <v>158</v>
      </c>
      <c r="DO25">
        <v>312413</v>
      </c>
      <c r="DP25">
        <v>18544</v>
      </c>
      <c r="DQ25" t="s">
        <v>158</v>
      </c>
      <c r="DR25" t="s">
        <v>158</v>
      </c>
      <c r="DS25">
        <v>312367</v>
      </c>
      <c r="DT25" t="s">
        <v>158</v>
      </c>
      <c r="DU25">
        <v>384121</v>
      </c>
      <c r="DV25" t="s">
        <v>158</v>
      </c>
      <c r="DW25">
        <v>380094</v>
      </c>
      <c r="DX25">
        <v>318227</v>
      </c>
      <c r="DY25">
        <v>349276</v>
      </c>
      <c r="DZ25">
        <v>6448</v>
      </c>
      <c r="EA25">
        <v>6441</v>
      </c>
      <c r="EB25" t="s">
        <v>158</v>
      </c>
      <c r="EC25">
        <v>318224</v>
      </c>
      <c r="ED25">
        <v>318224</v>
      </c>
      <c r="EE25">
        <v>6445</v>
      </c>
      <c r="EF25" t="s">
        <v>158</v>
      </c>
      <c r="EG25" t="s">
        <v>158</v>
      </c>
      <c r="EH25">
        <v>385367</v>
      </c>
      <c r="EI25">
        <v>319049</v>
      </c>
      <c r="EJ25">
        <v>350207</v>
      </c>
      <c r="EK25">
        <v>319608</v>
      </c>
      <c r="EL25">
        <v>384121</v>
      </c>
      <c r="EM25">
        <v>382094</v>
      </c>
      <c r="EN25">
        <v>385367</v>
      </c>
      <c r="EO25" t="s">
        <v>158</v>
      </c>
      <c r="EP25" t="s">
        <v>158</v>
      </c>
      <c r="EQ25">
        <v>380090</v>
      </c>
      <c r="ER25" t="s">
        <v>158</v>
      </c>
      <c r="ES25" t="s">
        <v>158</v>
      </c>
      <c r="ET25" t="s">
        <v>178</v>
      </c>
      <c r="EU25">
        <v>0</v>
      </c>
      <c r="EV25" t="s">
        <v>249</v>
      </c>
      <c r="EW25">
        <v>3</v>
      </c>
      <c r="EX25" t="s">
        <v>158</v>
      </c>
      <c r="EY25" t="s">
        <v>169</v>
      </c>
      <c r="EZ25">
        <v>1024</v>
      </c>
      <c r="FA25">
        <v>155</v>
      </c>
      <c r="FB25">
        <v>285</v>
      </c>
    </row>
    <row r="26" spans="1:158" x14ac:dyDescent="0.35">
      <c r="A26" t="s">
        <v>154</v>
      </c>
      <c r="B26" t="s">
        <v>154</v>
      </c>
      <c r="C26">
        <v>6185</v>
      </c>
      <c r="D26">
        <v>6185</v>
      </c>
      <c r="E26" t="s">
        <v>155</v>
      </c>
      <c r="F26" t="s">
        <v>156</v>
      </c>
      <c r="G26" t="s">
        <v>156</v>
      </c>
      <c r="H26" t="s">
        <v>156</v>
      </c>
      <c r="I26">
        <v>0</v>
      </c>
      <c r="J26" t="s">
        <v>157</v>
      </c>
      <c r="K26">
        <v>1</v>
      </c>
      <c r="L26" t="s">
        <v>154</v>
      </c>
      <c r="M26" t="s">
        <v>154</v>
      </c>
      <c r="N26" t="s">
        <v>154</v>
      </c>
      <c r="O26" t="s">
        <v>158</v>
      </c>
      <c r="P26" t="s">
        <v>154</v>
      </c>
      <c r="Q26" t="s">
        <v>154</v>
      </c>
      <c r="R26" t="s">
        <v>158</v>
      </c>
      <c r="S26">
        <v>0</v>
      </c>
      <c r="T26">
        <v>2</v>
      </c>
      <c r="U26">
        <v>0</v>
      </c>
      <c r="V26" t="s">
        <v>158</v>
      </c>
      <c r="W26" t="s">
        <v>158</v>
      </c>
      <c r="X26">
        <v>3</v>
      </c>
      <c r="Y26" t="s">
        <v>158</v>
      </c>
      <c r="Z26">
        <v>24</v>
      </c>
      <c r="AA26">
        <v>0</v>
      </c>
      <c r="AB26">
        <v>24</v>
      </c>
      <c r="AC26">
        <v>3</v>
      </c>
      <c r="AD26">
        <v>3</v>
      </c>
      <c r="AE26">
        <v>0</v>
      </c>
      <c r="AF26">
        <v>0</v>
      </c>
      <c r="AG26" t="s">
        <v>158</v>
      </c>
      <c r="AH26">
        <v>3</v>
      </c>
      <c r="AI26">
        <v>3</v>
      </c>
      <c r="AJ26">
        <v>0</v>
      </c>
      <c r="AK26" t="s">
        <v>158</v>
      </c>
      <c r="AL26" t="s">
        <v>158</v>
      </c>
      <c r="AM26">
        <v>24</v>
      </c>
      <c r="AN26">
        <v>3</v>
      </c>
      <c r="AO26">
        <v>3</v>
      </c>
      <c r="AP26">
        <v>3</v>
      </c>
      <c r="AQ26">
        <v>24</v>
      </c>
      <c r="AR26">
        <v>24</v>
      </c>
      <c r="AS26">
        <v>24</v>
      </c>
      <c r="AT26">
        <v>3</v>
      </c>
      <c r="AU26" t="s">
        <v>158</v>
      </c>
      <c r="AV26">
        <v>24</v>
      </c>
      <c r="AW26" t="s">
        <v>158</v>
      </c>
      <c r="AX26">
        <v>0</v>
      </c>
      <c r="AY26" t="s">
        <v>159</v>
      </c>
      <c r="AZ26" t="s">
        <v>250</v>
      </c>
      <c r="BA26" t="s">
        <v>251</v>
      </c>
      <c r="BB26" t="s">
        <v>162</v>
      </c>
      <c r="BC26" t="s">
        <v>163</v>
      </c>
      <c r="BD26" t="b">
        <v>0</v>
      </c>
      <c r="BE26" t="s">
        <v>158</v>
      </c>
      <c r="BF26" t="b">
        <v>0</v>
      </c>
      <c r="BH26" t="s">
        <v>164</v>
      </c>
      <c r="BI26" t="s">
        <v>165</v>
      </c>
      <c r="BJ26" t="b">
        <v>0</v>
      </c>
      <c r="BK26" t="s">
        <v>166</v>
      </c>
      <c r="BL26" t="b">
        <v>0</v>
      </c>
      <c r="BM26">
        <v>18</v>
      </c>
      <c r="BN26" t="s">
        <v>167</v>
      </c>
      <c r="BO26" t="s">
        <v>168</v>
      </c>
      <c r="BP26" t="s">
        <v>167</v>
      </c>
      <c r="BQ26" t="s">
        <v>169</v>
      </c>
      <c r="BR26">
        <v>768</v>
      </c>
      <c r="BS26" t="s">
        <v>156</v>
      </c>
      <c r="BT26" t="s">
        <v>193</v>
      </c>
      <c r="BU26" t="s">
        <v>158</v>
      </c>
      <c r="BV26" t="s">
        <v>158</v>
      </c>
      <c r="BW26">
        <v>3</v>
      </c>
      <c r="BX26">
        <v>3</v>
      </c>
      <c r="BY26">
        <v>0</v>
      </c>
      <c r="BZ26">
        <v>3</v>
      </c>
      <c r="CA26" t="s">
        <v>171</v>
      </c>
      <c r="CB26" t="s">
        <v>156</v>
      </c>
      <c r="CC26">
        <v>4</v>
      </c>
      <c r="CD26" t="b">
        <v>0</v>
      </c>
      <c r="CE26" t="s">
        <v>172</v>
      </c>
      <c r="CF26" t="s">
        <v>173</v>
      </c>
      <c r="CG26" t="s">
        <v>158</v>
      </c>
      <c r="CH26">
        <v>0</v>
      </c>
      <c r="CI26">
        <v>1</v>
      </c>
      <c r="CJ26" t="s">
        <v>158</v>
      </c>
      <c r="CK26" t="s">
        <v>174</v>
      </c>
      <c r="CL26" t="s">
        <v>174</v>
      </c>
      <c r="CM26" t="s">
        <v>174</v>
      </c>
      <c r="CN26" t="s">
        <v>174</v>
      </c>
      <c r="CO26" t="s">
        <v>158</v>
      </c>
      <c r="CP26" t="s">
        <v>174</v>
      </c>
      <c r="CQ26">
        <v>1</v>
      </c>
      <c r="CR26">
        <v>3115</v>
      </c>
      <c r="CS26" t="str">
        <f t="shared" si="0"/>
        <v>-</v>
      </c>
      <c r="CW26" t="s">
        <v>158</v>
      </c>
      <c r="CX26">
        <v>5704</v>
      </c>
      <c r="CY26">
        <v>821</v>
      </c>
      <c r="CZ26">
        <v>930</v>
      </c>
      <c r="DA26">
        <v>12094</v>
      </c>
      <c r="DB26" t="s">
        <v>158</v>
      </c>
      <c r="DC26">
        <v>29663</v>
      </c>
      <c r="DD26">
        <v>3115</v>
      </c>
      <c r="DE26">
        <v>2</v>
      </c>
      <c r="DF26" t="s">
        <v>156</v>
      </c>
      <c r="DG26">
        <v>1024</v>
      </c>
      <c r="DH26">
        <v>2</v>
      </c>
      <c r="DI26">
        <v>48000</v>
      </c>
      <c r="DJ26">
        <v>-16</v>
      </c>
      <c r="DK26" t="s">
        <v>176</v>
      </c>
      <c r="DL26">
        <v>1</v>
      </c>
      <c r="DM26" t="s">
        <v>177</v>
      </c>
      <c r="DN26" t="s">
        <v>158</v>
      </c>
      <c r="DO26">
        <v>312413</v>
      </c>
      <c r="DP26">
        <v>18544</v>
      </c>
      <c r="DQ26" t="s">
        <v>158</v>
      </c>
      <c r="DR26" t="s">
        <v>158</v>
      </c>
      <c r="DS26">
        <v>312367</v>
      </c>
      <c r="DT26" t="s">
        <v>158</v>
      </c>
      <c r="DU26">
        <v>389821</v>
      </c>
      <c r="DV26" t="s">
        <v>158</v>
      </c>
      <c r="DW26">
        <v>385860</v>
      </c>
      <c r="DX26">
        <v>318227</v>
      </c>
      <c r="DY26">
        <v>349276</v>
      </c>
      <c r="DZ26">
        <v>6448</v>
      </c>
      <c r="EA26">
        <v>6441</v>
      </c>
      <c r="EB26" t="s">
        <v>158</v>
      </c>
      <c r="EC26">
        <v>318224</v>
      </c>
      <c r="ED26">
        <v>318224</v>
      </c>
      <c r="EE26">
        <v>6445</v>
      </c>
      <c r="EF26" t="s">
        <v>158</v>
      </c>
      <c r="EG26" t="s">
        <v>158</v>
      </c>
      <c r="EH26">
        <v>392941</v>
      </c>
      <c r="EI26">
        <v>319049</v>
      </c>
      <c r="EJ26">
        <v>350207</v>
      </c>
      <c r="EK26">
        <v>319608</v>
      </c>
      <c r="EL26">
        <v>389822</v>
      </c>
      <c r="EM26">
        <v>387861</v>
      </c>
      <c r="EN26">
        <v>392941</v>
      </c>
      <c r="EO26" t="s">
        <v>158</v>
      </c>
      <c r="EP26" t="s">
        <v>158</v>
      </c>
      <c r="EQ26">
        <v>385855</v>
      </c>
      <c r="ER26" t="s">
        <v>158</v>
      </c>
      <c r="ES26" t="s">
        <v>158</v>
      </c>
      <c r="ET26" t="s">
        <v>178</v>
      </c>
      <c r="EU26">
        <v>0</v>
      </c>
      <c r="EV26" t="s">
        <v>252</v>
      </c>
      <c r="EW26">
        <v>4</v>
      </c>
      <c r="EX26" t="s">
        <v>158</v>
      </c>
      <c r="EY26" t="s">
        <v>169</v>
      </c>
      <c r="EZ26">
        <v>1024</v>
      </c>
      <c r="FA26">
        <v>-180</v>
      </c>
      <c r="FB26">
        <v>-104</v>
      </c>
    </row>
    <row r="27" spans="1:158" x14ac:dyDescent="0.35">
      <c r="A27" t="s">
        <v>154</v>
      </c>
      <c r="B27" t="s">
        <v>154</v>
      </c>
      <c r="C27">
        <v>6111</v>
      </c>
      <c r="D27">
        <v>6111</v>
      </c>
      <c r="E27" t="s">
        <v>155</v>
      </c>
      <c r="F27" t="s">
        <v>156</v>
      </c>
      <c r="G27" t="s">
        <v>156</v>
      </c>
      <c r="H27" t="s">
        <v>156</v>
      </c>
      <c r="I27">
        <v>0</v>
      </c>
      <c r="J27" t="s">
        <v>157</v>
      </c>
      <c r="K27">
        <v>0</v>
      </c>
      <c r="L27" t="s">
        <v>154</v>
      </c>
      <c r="M27" t="s">
        <v>154</v>
      </c>
      <c r="N27" t="s">
        <v>154</v>
      </c>
      <c r="O27" t="s">
        <v>158</v>
      </c>
      <c r="P27" t="s">
        <v>154</v>
      </c>
      <c r="Q27" t="s">
        <v>154</v>
      </c>
      <c r="R27" t="s">
        <v>158</v>
      </c>
      <c r="S27">
        <v>0</v>
      </c>
      <c r="T27">
        <v>2</v>
      </c>
      <c r="U27">
        <v>0</v>
      </c>
      <c r="V27" t="s">
        <v>158</v>
      </c>
      <c r="W27" t="s">
        <v>158</v>
      </c>
      <c r="X27">
        <v>3</v>
      </c>
      <c r="Y27" t="s">
        <v>158</v>
      </c>
      <c r="Z27">
        <v>25</v>
      </c>
      <c r="AA27">
        <v>0</v>
      </c>
      <c r="AB27">
        <v>25</v>
      </c>
      <c r="AC27">
        <v>3</v>
      </c>
      <c r="AD27">
        <v>3</v>
      </c>
      <c r="AE27">
        <v>0</v>
      </c>
      <c r="AF27">
        <v>0</v>
      </c>
      <c r="AG27" t="s">
        <v>158</v>
      </c>
      <c r="AH27">
        <v>3</v>
      </c>
      <c r="AI27">
        <v>3</v>
      </c>
      <c r="AJ27">
        <v>0</v>
      </c>
      <c r="AK27" t="s">
        <v>158</v>
      </c>
      <c r="AL27" t="s">
        <v>158</v>
      </c>
      <c r="AM27">
        <v>25</v>
      </c>
      <c r="AN27">
        <v>3</v>
      </c>
      <c r="AO27">
        <v>3</v>
      </c>
      <c r="AP27">
        <v>3</v>
      </c>
      <c r="AQ27">
        <v>25</v>
      </c>
      <c r="AR27">
        <v>25</v>
      </c>
      <c r="AS27">
        <v>25</v>
      </c>
      <c r="AT27">
        <v>3</v>
      </c>
      <c r="AU27" t="s">
        <v>158</v>
      </c>
      <c r="AV27">
        <v>25</v>
      </c>
      <c r="AW27" t="s">
        <v>158</v>
      </c>
      <c r="AX27">
        <v>0</v>
      </c>
      <c r="AY27" t="s">
        <v>159</v>
      </c>
      <c r="AZ27" t="s">
        <v>253</v>
      </c>
      <c r="BA27" t="s">
        <v>254</v>
      </c>
      <c r="BB27" t="s">
        <v>162</v>
      </c>
      <c r="BC27" t="s">
        <v>163</v>
      </c>
      <c r="BD27" t="b">
        <v>0</v>
      </c>
      <c r="BE27" t="s">
        <v>158</v>
      </c>
      <c r="BF27" t="b">
        <v>0</v>
      </c>
      <c r="BH27" t="s">
        <v>164</v>
      </c>
      <c r="BI27" t="s">
        <v>165</v>
      </c>
      <c r="BJ27" t="b">
        <v>0</v>
      </c>
      <c r="BK27" t="s">
        <v>166</v>
      </c>
      <c r="BL27" t="b">
        <v>0</v>
      </c>
      <c r="BM27">
        <v>18</v>
      </c>
      <c r="BN27" t="s">
        <v>167</v>
      </c>
      <c r="BO27" t="s">
        <v>168</v>
      </c>
      <c r="BP27" t="s">
        <v>167</v>
      </c>
      <c r="BQ27" t="s">
        <v>169</v>
      </c>
      <c r="BR27">
        <v>768</v>
      </c>
      <c r="BS27" t="s">
        <v>156</v>
      </c>
      <c r="BT27" t="s">
        <v>170</v>
      </c>
      <c r="BU27" t="s">
        <v>158</v>
      </c>
      <c r="BV27" t="s">
        <v>158</v>
      </c>
      <c r="BW27">
        <v>4</v>
      </c>
      <c r="BX27">
        <v>3</v>
      </c>
      <c r="BY27">
        <v>0</v>
      </c>
      <c r="BZ27">
        <v>4</v>
      </c>
      <c r="CA27" t="s">
        <v>171</v>
      </c>
      <c r="CB27" t="s">
        <v>156</v>
      </c>
      <c r="CC27">
        <v>4</v>
      </c>
      <c r="CD27" t="b">
        <v>0</v>
      </c>
      <c r="CE27" t="s">
        <v>172</v>
      </c>
      <c r="CF27" t="s">
        <v>173</v>
      </c>
      <c r="CG27" t="s">
        <v>158</v>
      </c>
      <c r="CH27">
        <v>0</v>
      </c>
      <c r="CI27">
        <v>1</v>
      </c>
      <c r="CJ27" t="s">
        <v>158</v>
      </c>
      <c r="CK27" t="s">
        <v>174</v>
      </c>
      <c r="CL27" t="s">
        <v>174</v>
      </c>
      <c r="CM27" t="s">
        <v>174</v>
      </c>
      <c r="CN27" t="s">
        <v>174</v>
      </c>
      <c r="CO27" t="s">
        <v>158</v>
      </c>
      <c r="CP27" t="s">
        <v>174</v>
      </c>
      <c r="CQ27">
        <v>1</v>
      </c>
      <c r="CR27">
        <v>5818</v>
      </c>
      <c r="CS27" t="str">
        <f t="shared" si="0"/>
        <v>-</v>
      </c>
      <c r="CW27" t="s">
        <v>158</v>
      </c>
      <c r="CX27">
        <v>5704</v>
      </c>
      <c r="CY27">
        <v>821</v>
      </c>
      <c r="CZ27">
        <v>930</v>
      </c>
      <c r="DA27">
        <v>12094</v>
      </c>
      <c r="DB27" t="s">
        <v>158</v>
      </c>
      <c r="DC27">
        <v>29663</v>
      </c>
      <c r="DD27">
        <v>5818</v>
      </c>
      <c r="DE27">
        <v>2</v>
      </c>
      <c r="DF27" t="s">
        <v>156</v>
      </c>
      <c r="DG27">
        <v>1024</v>
      </c>
      <c r="DH27">
        <v>2</v>
      </c>
      <c r="DI27">
        <v>48000</v>
      </c>
      <c r="DJ27">
        <v>-16</v>
      </c>
      <c r="DK27" t="s">
        <v>176</v>
      </c>
      <c r="DL27">
        <v>1</v>
      </c>
      <c r="DM27" t="s">
        <v>177</v>
      </c>
      <c r="DN27" t="s">
        <v>158</v>
      </c>
      <c r="DO27">
        <v>312413</v>
      </c>
      <c r="DP27">
        <v>18544</v>
      </c>
      <c r="DQ27" t="s">
        <v>158</v>
      </c>
      <c r="DR27" t="s">
        <v>158</v>
      </c>
      <c r="DS27">
        <v>312367</v>
      </c>
      <c r="DT27" t="s">
        <v>158</v>
      </c>
      <c r="DU27">
        <v>397351</v>
      </c>
      <c r="DV27" t="s">
        <v>158</v>
      </c>
      <c r="DW27">
        <v>393407</v>
      </c>
      <c r="DX27">
        <v>318227</v>
      </c>
      <c r="DY27">
        <v>349276</v>
      </c>
      <c r="DZ27">
        <v>6448</v>
      </c>
      <c r="EA27">
        <v>6441</v>
      </c>
      <c r="EB27" t="s">
        <v>158</v>
      </c>
      <c r="EC27">
        <v>318224</v>
      </c>
      <c r="ED27">
        <v>318224</v>
      </c>
      <c r="EE27">
        <v>6445</v>
      </c>
      <c r="EF27" t="s">
        <v>158</v>
      </c>
      <c r="EG27" t="s">
        <v>158</v>
      </c>
      <c r="EH27">
        <v>403173</v>
      </c>
      <c r="EI27">
        <v>319049</v>
      </c>
      <c r="EJ27">
        <v>350207</v>
      </c>
      <c r="EK27">
        <v>319608</v>
      </c>
      <c r="EL27">
        <v>397351</v>
      </c>
      <c r="EM27">
        <v>395407</v>
      </c>
      <c r="EN27">
        <v>403173</v>
      </c>
      <c r="EO27" t="s">
        <v>158</v>
      </c>
      <c r="EP27" t="s">
        <v>158</v>
      </c>
      <c r="EQ27">
        <v>393404</v>
      </c>
      <c r="ER27" t="s">
        <v>158</v>
      </c>
      <c r="ES27" t="s">
        <v>158</v>
      </c>
      <c r="ET27" t="s">
        <v>178</v>
      </c>
      <c r="EU27">
        <v>0</v>
      </c>
      <c r="EV27" t="s">
        <v>255</v>
      </c>
      <c r="EW27">
        <v>5</v>
      </c>
      <c r="EX27" t="s">
        <v>158</v>
      </c>
      <c r="EY27" t="s">
        <v>169</v>
      </c>
      <c r="EZ27">
        <v>1024</v>
      </c>
      <c r="FA27">
        <v>-190</v>
      </c>
      <c r="FB27">
        <v>264</v>
      </c>
    </row>
    <row r="28" spans="1:158" x14ac:dyDescent="0.35">
      <c r="A28" t="s">
        <v>154</v>
      </c>
      <c r="B28" t="s">
        <v>154</v>
      </c>
      <c r="C28">
        <v>5314</v>
      </c>
      <c r="D28">
        <v>5314</v>
      </c>
      <c r="E28" t="s">
        <v>155</v>
      </c>
      <c r="F28" t="s">
        <v>156</v>
      </c>
      <c r="G28" t="s">
        <v>156</v>
      </c>
      <c r="H28" t="s">
        <v>156</v>
      </c>
      <c r="I28">
        <v>0</v>
      </c>
      <c r="J28" t="s">
        <v>157</v>
      </c>
      <c r="K28">
        <v>1</v>
      </c>
      <c r="L28" t="s">
        <v>154</v>
      </c>
      <c r="M28" t="s">
        <v>154</v>
      </c>
      <c r="N28" t="s">
        <v>154</v>
      </c>
      <c r="O28" t="s">
        <v>158</v>
      </c>
      <c r="P28" t="s">
        <v>154</v>
      </c>
      <c r="Q28" t="s">
        <v>154</v>
      </c>
      <c r="R28" t="s">
        <v>158</v>
      </c>
      <c r="S28">
        <v>0</v>
      </c>
      <c r="T28">
        <v>2</v>
      </c>
      <c r="U28">
        <v>0</v>
      </c>
      <c r="V28" t="s">
        <v>158</v>
      </c>
      <c r="W28" t="s">
        <v>158</v>
      </c>
      <c r="X28">
        <v>3</v>
      </c>
      <c r="Y28" t="s">
        <v>158</v>
      </c>
      <c r="Z28">
        <v>26</v>
      </c>
      <c r="AA28">
        <v>0</v>
      </c>
      <c r="AB28">
        <v>26</v>
      </c>
      <c r="AC28">
        <v>3</v>
      </c>
      <c r="AD28">
        <v>3</v>
      </c>
      <c r="AE28">
        <v>0</v>
      </c>
      <c r="AF28">
        <v>0</v>
      </c>
      <c r="AG28" t="s">
        <v>158</v>
      </c>
      <c r="AH28">
        <v>3</v>
      </c>
      <c r="AI28">
        <v>3</v>
      </c>
      <c r="AJ28">
        <v>0</v>
      </c>
      <c r="AK28" t="s">
        <v>158</v>
      </c>
      <c r="AL28" t="s">
        <v>158</v>
      </c>
      <c r="AM28">
        <v>26</v>
      </c>
      <c r="AN28">
        <v>3</v>
      </c>
      <c r="AO28">
        <v>3</v>
      </c>
      <c r="AP28">
        <v>3</v>
      </c>
      <c r="AQ28">
        <v>26</v>
      </c>
      <c r="AR28">
        <v>26</v>
      </c>
      <c r="AS28">
        <v>26</v>
      </c>
      <c r="AT28">
        <v>3</v>
      </c>
      <c r="AU28" t="s">
        <v>158</v>
      </c>
      <c r="AV28">
        <v>26</v>
      </c>
      <c r="AW28" t="s">
        <v>158</v>
      </c>
      <c r="AX28">
        <v>0</v>
      </c>
      <c r="AY28" t="s">
        <v>159</v>
      </c>
      <c r="AZ28" t="s">
        <v>256</v>
      </c>
      <c r="BA28" t="s">
        <v>238</v>
      </c>
      <c r="BB28" t="s">
        <v>162</v>
      </c>
      <c r="BC28" t="s">
        <v>163</v>
      </c>
      <c r="BD28" t="b">
        <v>0</v>
      </c>
      <c r="BE28" t="s">
        <v>158</v>
      </c>
      <c r="BF28" t="b">
        <v>0</v>
      </c>
      <c r="BH28" t="s">
        <v>164</v>
      </c>
      <c r="BI28" t="s">
        <v>165</v>
      </c>
      <c r="BJ28" t="b">
        <v>0</v>
      </c>
      <c r="BK28" t="s">
        <v>166</v>
      </c>
      <c r="BL28" t="b">
        <v>0</v>
      </c>
      <c r="BM28">
        <v>18</v>
      </c>
      <c r="BN28" t="s">
        <v>167</v>
      </c>
      <c r="BO28" t="s">
        <v>168</v>
      </c>
      <c r="BP28" t="s">
        <v>167</v>
      </c>
      <c r="BQ28" t="s">
        <v>169</v>
      </c>
      <c r="BR28">
        <v>768</v>
      </c>
      <c r="BS28" t="s">
        <v>156</v>
      </c>
      <c r="BT28" t="s">
        <v>201</v>
      </c>
      <c r="BU28" t="s">
        <v>158</v>
      </c>
      <c r="BV28" t="s">
        <v>158</v>
      </c>
      <c r="BW28">
        <v>5</v>
      </c>
      <c r="BX28">
        <v>3</v>
      </c>
      <c r="BY28">
        <v>0</v>
      </c>
      <c r="BZ28">
        <v>5</v>
      </c>
      <c r="CA28" t="s">
        <v>171</v>
      </c>
      <c r="CB28" t="s">
        <v>156</v>
      </c>
      <c r="CC28">
        <v>5</v>
      </c>
      <c r="CD28" t="b">
        <v>0</v>
      </c>
      <c r="CE28" t="s">
        <v>172</v>
      </c>
      <c r="CF28" t="s">
        <v>173</v>
      </c>
      <c r="CG28" t="s">
        <v>158</v>
      </c>
      <c r="CH28">
        <v>0</v>
      </c>
      <c r="CI28">
        <v>1</v>
      </c>
      <c r="CJ28" t="s">
        <v>158</v>
      </c>
      <c r="CK28" t="s">
        <v>174</v>
      </c>
      <c r="CL28" t="s">
        <v>174</v>
      </c>
      <c r="CM28" t="s">
        <v>174</v>
      </c>
      <c r="CN28" t="s">
        <v>174</v>
      </c>
      <c r="CO28" t="s">
        <v>158</v>
      </c>
      <c r="CP28" t="s">
        <v>174</v>
      </c>
      <c r="CQ28">
        <v>1</v>
      </c>
      <c r="CR28">
        <v>1330</v>
      </c>
      <c r="CS28" t="str">
        <f t="shared" si="0"/>
        <v>-</v>
      </c>
      <c r="CW28" t="s">
        <v>158</v>
      </c>
      <c r="CX28">
        <v>5704</v>
      </c>
      <c r="CY28">
        <v>821</v>
      </c>
      <c r="CZ28">
        <v>930</v>
      </c>
      <c r="DA28">
        <v>12094</v>
      </c>
      <c r="DB28" t="s">
        <v>158</v>
      </c>
      <c r="DC28">
        <v>29663</v>
      </c>
      <c r="DD28">
        <v>1330</v>
      </c>
      <c r="DE28">
        <v>2</v>
      </c>
      <c r="DF28" t="s">
        <v>156</v>
      </c>
      <c r="DG28">
        <v>1024</v>
      </c>
      <c r="DH28">
        <v>2</v>
      </c>
      <c r="DI28">
        <v>48000</v>
      </c>
      <c r="DJ28">
        <v>-16</v>
      </c>
      <c r="DK28" t="s">
        <v>176</v>
      </c>
      <c r="DL28">
        <v>1</v>
      </c>
      <c r="DM28" t="s">
        <v>177</v>
      </c>
      <c r="DN28" t="s">
        <v>158</v>
      </c>
      <c r="DO28">
        <v>312413</v>
      </c>
      <c r="DP28">
        <v>18544</v>
      </c>
      <c r="DQ28" t="s">
        <v>158</v>
      </c>
      <c r="DR28" t="s">
        <v>158</v>
      </c>
      <c r="DS28">
        <v>312367</v>
      </c>
      <c r="DT28" t="s">
        <v>158</v>
      </c>
      <c r="DU28">
        <v>407351</v>
      </c>
      <c r="DV28" t="s">
        <v>158</v>
      </c>
      <c r="DW28">
        <v>403661</v>
      </c>
      <c r="DX28">
        <v>318227</v>
      </c>
      <c r="DY28">
        <v>349276</v>
      </c>
      <c r="DZ28">
        <v>6448</v>
      </c>
      <c r="EA28">
        <v>6441</v>
      </c>
      <c r="EB28" t="s">
        <v>158</v>
      </c>
      <c r="EC28">
        <v>318224</v>
      </c>
      <c r="ED28">
        <v>318224</v>
      </c>
      <c r="EE28">
        <v>6445</v>
      </c>
      <c r="EF28" t="s">
        <v>158</v>
      </c>
      <c r="EG28" t="s">
        <v>158</v>
      </c>
      <c r="EH28">
        <v>408685</v>
      </c>
      <c r="EI28">
        <v>319049</v>
      </c>
      <c r="EJ28">
        <v>350207</v>
      </c>
      <c r="EK28">
        <v>319608</v>
      </c>
      <c r="EL28">
        <v>407351</v>
      </c>
      <c r="EM28">
        <v>405661</v>
      </c>
      <c r="EN28">
        <v>408685</v>
      </c>
      <c r="EO28" t="s">
        <v>158</v>
      </c>
      <c r="EP28" t="s">
        <v>158</v>
      </c>
      <c r="EQ28">
        <v>403657</v>
      </c>
      <c r="ER28" t="s">
        <v>158</v>
      </c>
      <c r="ES28" t="s">
        <v>158</v>
      </c>
      <c r="ET28" t="s">
        <v>178</v>
      </c>
      <c r="EU28">
        <v>0</v>
      </c>
      <c r="EV28" t="s">
        <v>257</v>
      </c>
      <c r="EW28">
        <v>6</v>
      </c>
      <c r="EX28" t="s">
        <v>158</v>
      </c>
      <c r="EY28" t="s">
        <v>169</v>
      </c>
      <c r="EZ28">
        <v>1024</v>
      </c>
      <c r="FA28">
        <v>-9</v>
      </c>
      <c r="FB28">
        <v>-326</v>
      </c>
    </row>
    <row r="29" spans="1:158" x14ac:dyDescent="0.35">
      <c r="A29" t="s">
        <v>154</v>
      </c>
      <c r="B29" t="s">
        <v>154</v>
      </c>
      <c r="C29">
        <v>5232</v>
      </c>
      <c r="D29">
        <v>5232</v>
      </c>
      <c r="E29" t="s">
        <v>155</v>
      </c>
      <c r="F29" t="s">
        <v>156</v>
      </c>
      <c r="G29" t="s">
        <v>156</v>
      </c>
      <c r="H29" t="s">
        <v>156</v>
      </c>
      <c r="I29">
        <v>0</v>
      </c>
      <c r="J29" t="s">
        <v>157</v>
      </c>
      <c r="K29">
        <v>1</v>
      </c>
      <c r="L29" t="s">
        <v>154</v>
      </c>
      <c r="M29" t="s">
        <v>154</v>
      </c>
      <c r="N29" t="s">
        <v>154</v>
      </c>
      <c r="O29" t="s">
        <v>158</v>
      </c>
      <c r="P29" t="s">
        <v>154</v>
      </c>
      <c r="Q29" t="s">
        <v>154</v>
      </c>
      <c r="R29" t="s">
        <v>158</v>
      </c>
      <c r="S29">
        <v>0</v>
      </c>
      <c r="T29">
        <v>2</v>
      </c>
      <c r="U29">
        <v>0</v>
      </c>
      <c r="V29" t="s">
        <v>158</v>
      </c>
      <c r="W29" t="s">
        <v>158</v>
      </c>
      <c r="X29">
        <v>3</v>
      </c>
      <c r="Y29" t="s">
        <v>158</v>
      </c>
      <c r="Z29">
        <v>27</v>
      </c>
      <c r="AA29">
        <v>0</v>
      </c>
      <c r="AB29">
        <v>27</v>
      </c>
      <c r="AC29">
        <v>3</v>
      </c>
      <c r="AD29">
        <v>3</v>
      </c>
      <c r="AE29">
        <v>0</v>
      </c>
      <c r="AF29">
        <v>0</v>
      </c>
      <c r="AG29" t="s">
        <v>158</v>
      </c>
      <c r="AH29">
        <v>3</v>
      </c>
      <c r="AI29">
        <v>3</v>
      </c>
      <c r="AJ29">
        <v>0</v>
      </c>
      <c r="AK29" t="s">
        <v>158</v>
      </c>
      <c r="AL29" t="s">
        <v>158</v>
      </c>
      <c r="AM29">
        <v>27</v>
      </c>
      <c r="AN29">
        <v>3</v>
      </c>
      <c r="AO29">
        <v>3</v>
      </c>
      <c r="AP29">
        <v>3</v>
      </c>
      <c r="AQ29">
        <v>27</v>
      </c>
      <c r="AR29">
        <v>27</v>
      </c>
      <c r="AS29">
        <v>27</v>
      </c>
      <c r="AT29">
        <v>3</v>
      </c>
      <c r="AU29" t="s">
        <v>158</v>
      </c>
      <c r="AV29">
        <v>27</v>
      </c>
      <c r="AW29" t="s">
        <v>158</v>
      </c>
      <c r="AX29">
        <v>0</v>
      </c>
      <c r="AY29" t="s">
        <v>159</v>
      </c>
      <c r="AZ29" t="s">
        <v>258</v>
      </c>
      <c r="BA29" t="s">
        <v>259</v>
      </c>
      <c r="BB29" t="s">
        <v>162</v>
      </c>
      <c r="BC29" t="s">
        <v>163</v>
      </c>
      <c r="BD29" t="b">
        <v>0</v>
      </c>
      <c r="BE29" t="s">
        <v>158</v>
      </c>
      <c r="BF29" t="b">
        <v>0</v>
      </c>
      <c r="BH29" t="s">
        <v>164</v>
      </c>
      <c r="BI29" t="s">
        <v>165</v>
      </c>
      <c r="BJ29" t="b">
        <v>0</v>
      </c>
      <c r="BK29" t="s">
        <v>166</v>
      </c>
      <c r="BL29" t="b">
        <v>0</v>
      </c>
      <c r="BM29">
        <v>18</v>
      </c>
      <c r="BN29" t="s">
        <v>167</v>
      </c>
      <c r="BO29" t="s">
        <v>168</v>
      </c>
      <c r="BP29" t="s">
        <v>167</v>
      </c>
      <c r="BQ29" t="s">
        <v>169</v>
      </c>
      <c r="BR29">
        <v>768</v>
      </c>
      <c r="BS29" t="s">
        <v>156</v>
      </c>
      <c r="BT29" t="s">
        <v>189</v>
      </c>
      <c r="BU29" t="s">
        <v>158</v>
      </c>
      <c r="BV29" t="s">
        <v>158</v>
      </c>
      <c r="BW29">
        <v>6</v>
      </c>
      <c r="BX29">
        <v>3</v>
      </c>
      <c r="BY29">
        <v>0</v>
      </c>
      <c r="BZ29">
        <v>6</v>
      </c>
      <c r="CA29" t="s">
        <v>171</v>
      </c>
      <c r="CB29" t="s">
        <v>156</v>
      </c>
      <c r="CC29">
        <v>6</v>
      </c>
      <c r="CD29" t="b">
        <v>0</v>
      </c>
      <c r="CE29" t="s">
        <v>172</v>
      </c>
      <c r="CF29" t="s">
        <v>173</v>
      </c>
      <c r="CG29" t="s">
        <v>158</v>
      </c>
      <c r="CH29">
        <v>0</v>
      </c>
      <c r="CI29">
        <v>1</v>
      </c>
      <c r="CJ29" t="s">
        <v>158</v>
      </c>
      <c r="CK29" t="s">
        <v>174</v>
      </c>
      <c r="CL29" t="s">
        <v>174</v>
      </c>
      <c r="CM29" t="s">
        <v>174</v>
      </c>
      <c r="CN29" t="s">
        <v>174</v>
      </c>
      <c r="CO29" t="s">
        <v>158</v>
      </c>
      <c r="CP29" t="s">
        <v>174</v>
      </c>
      <c r="CQ29">
        <v>1</v>
      </c>
      <c r="CR29">
        <v>4740</v>
      </c>
      <c r="CS29" t="str">
        <f t="shared" si="0"/>
        <v>-</v>
      </c>
      <c r="CW29" t="s">
        <v>158</v>
      </c>
      <c r="CX29">
        <v>5704</v>
      </c>
      <c r="CY29">
        <v>821</v>
      </c>
      <c r="CZ29">
        <v>930</v>
      </c>
      <c r="DA29">
        <v>12094</v>
      </c>
      <c r="DB29" t="s">
        <v>158</v>
      </c>
      <c r="DC29">
        <v>29663</v>
      </c>
      <c r="DD29">
        <v>4740</v>
      </c>
      <c r="DE29">
        <v>2</v>
      </c>
      <c r="DF29" t="s">
        <v>156</v>
      </c>
      <c r="DG29">
        <v>1024</v>
      </c>
      <c r="DH29">
        <v>2</v>
      </c>
      <c r="DI29">
        <v>48000</v>
      </c>
      <c r="DJ29">
        <v>-16</v>
      </c>
      <c r="DK29" t="s">
        <v>176</v>
      </c>
      <c r="DL29">
        <v>1</v>
      </c>
      <c r="DM29" t="s">
        <v>177</v>
      </c>
      <c r="DN29" t="s">
        <v>158</v>
      </c>
      <c r="DO29">
        <v>312413</v>
      </c>
      <c r="DP29">
        <v>18544</v>
      </c>
      <c r="DQ29" t="s">
        <v>158</v>
      </c>
      <c r="DR29" t="s">
        <v>158</v>
      </c>
      <c r="DS29">
        <v>312367</v>
      </c>
      <c r="DT29" t="s">
        <v>158</v>
      </c>
      <c r="DU29">
        <v>413300</v>
      </c>
      <c r="DV29" t="s">
        <v>158</v>
      </c>
      <c r="DW29">
        <v>409182</v>
      </c>
      <c r="DX29">
        <v>318227</v>
      </c>
      <c r="DY29">
        <v>349276</v>
      </c>
      <c r="DZ29">
        <v>6448</v>
      </c>
      <c r="EA29">
        <v>6441</v>
      </c>
      <c r="EB29" t="s">
        <v>158</v>
      </c>
      <c r="EC29">
        <v>318224</v>
      </c>
      <c r="ED29">
        <v>318224</v>
      </c>
      <c r="EE29">
        <v>6445</v>
      </c>
      <c r="EF29" t="s">
        <v>158</v>
      </c>
      <c r="EG29" t="s">
        <v>158</v>
      </c>
      <c r="EH29">
        <v>418045</v>
      </c>
      <c r="EI29">
        <v>319049</v>
      </c>
      <c r="EJ29">
        <v>350207</v>
      </c>
      <c r="EK29">
        <v>319608</v>
      </c>
      <c r="EL29">
        <v>413301</v>
      </c>
      <c r="EM29">
        <v>411182</v>
      </c>
      <c r="EN29">
        <v>418045</v>
      </c>
      <c r="EO29" t="s">
        <v>158</v>
      </c>
      <c r="EP29" t="s">
        <v>158</v>
      </c>
      <c r="EQ29">
        <v>409179</v>
      </c>
      <c r="ER29" t="s">
        <v>158</v>
      </c>
      <c r="ES29" t="s">
        <v>158</v>
      </c>
      <c r="ET29" t="s">
        <v>178</v>
      </c>
      <c r="EU29">
        <v>0</v>
      </c>
      <c r="EV29" t="s">
        <v>260</v>
      </c>
      <c r="EW29">
        <v>7</v>
      </c>
      <c r="EX29" t="s">
        <v>158</v>
      </c>
      <c r="EY29" t="s">
        <v>169</v>
      </c>
      <c r="EZ29">
        <v>1024</v>
      </c>
      <c r="FA29">
        <v>-115</v>
      </c>
      <c r="FB29">
        <v>165</v>
      </c>
    </row>
    <row r="30" spans="1:158" x14ac:dyDescent="0.35">
      <c r="A30" t="s">
        <v>154</v>
      </c>
      <c r="B30" t="s">
        <v>154</v>
      </c>
      <c r="C30">
        <v>1175</v>
      </c>
      <c r="D30">
        <v>1175</v>
      </c>
      <c r="E30" t="s">
        <v>155</v>
      </c>
      <c r="F30" t="s">
        <v>156</v>
      </c>
      <c r="G30" t="s">
        <v>156</v>
      </c>
      <c r="H30" t="s">
        <v>156</v>
      </c>
      <c r="I30">
        <v>0</v>
      </c>
      <c r="J30" t="s">
        <v>157</v>
      </c>
      <c r="K30">
        <v>1</v>
      </c>
      <c r="L30" t="s">
        <v>154</v>
      </c>
      <c r="M30" t="s">
        <v>154</v>
      </c>
      <c r="N30" t="s">
        <v>154</v>
      </c>
      <c r="O30" t="s">
        <v>158</v>
      </c>
      <c r="P30" t="s">
        <v>154</v>
      </c>
      <c r="Q30" t="s">
        <v>154</v>
      </c>
      <c r="R30" t="s">
        <v>158</v>
      </c>
      <c r="S30">
        <v>0</v>
      </c>
      <c r="T30">
        <v>3</v>
      </c>
      <c r="U30">
        <v>0</v>
      </c>
      <c r="V30" t="s">
        <v>158</v>
      </c>
      <c r="W30" t="s">
        <v>158</v>
      </c>
      <c r="X30">
        <v>4</v>
      </c>
      <c r="Y30" t="s">
        <v>158</v>
      </c>
      <c r="Z30">
        <v>28</v>
      </c>
      <c r="AA30">
        <v>0</v>
      </c>
      <c r="AB30">
        <v>28</v>
      </c>
      <c r="AC30">
        <v>4</v>
      </c>
      <c r="AD30">
        <v>4</v>
      </c>
      <c r="AE30">
        <v>0</v>
      </c>
      <c r="AF30">
        <v>0</v>
      </c>
      <c r="AG30" t="s">
        <v>158</v>
      </c>
      <c r="AH30">
        <v>4</v>
      </c>
      <c r="AI30">
        <v>4</v>
      </c>
      <c r="AJ30">
        <v>0</v>
      </c>
      <c r="AK30" t="s">
        <v>158</v>
      </c>
      <c r="AL30" t="s">
        <v>158</v>
      </c>
      <c r="AM30">
        <v>28</v>
      </c>
      <c r="AN30">
        <v>4</v>
      </c>
      <c r="AO30">
        <v>4</v>
      </c>
      <c r="AP30">
        <v>4</v>
      </c>
      <c r="AQ30">
        <v>28</v>
      </c>
      <c r="AR30">
        <v>28</v>
      </c>
      <c r="AS30">
        <v>28</v>
      </c>
      <c r="AT30">
        <v>4</v>
      </c>
      <c r="AU30" t="s">
        <v>158</v>
      </c>
      <c r="AV30">
        <v>28</v>
      </c>
      <c r="AW30" t="s">
        <v>158</v>
      </c>
      <c r="AX30">
        <v>0</v>
      </c>
      <c r="AY30" t="s">
        <v>159</v>
      </c>
      <c r="AZ30" t="s">
        <v>237</v>
      </c>
      <c r="BA30" t="s">
        <v>261</v>
      </c>
      <c r="BB30" t="s">
        <v>162</v>
      </c>
      <c r="BC30" t="s">
        <v>163</v>
      </c>
      <c r="BD30" t="b">
        <v>0</v>
      </c>
      <c r="BE30" t="s">
        <v>158</v>
      </c>
      <c r="BF30" t="b">
        <v>0</v>
      </c>
      <c r="BH30" t="s">
        <v>164</v>
      </c>
      <c r="BI30" t="s">
        <v>165</v>
      </c>
      <c r="BJ30" t="b">
        <v>0</v>
      </c>
      <c r="BK30" t="s">
        <v>166</v>
      </c>
      <c r="BL30" t="b">
        <v>0</v>
      </c>
      <c r="BM30">
        <v>18</v>
      </c>
      <c r="BN30" t="s">
        <v>167</v>
      </c>
      <c r="BO30" t="s">
        <v>168</v>
      </c>
      <c r="BP30" t="s">
        <v>167</v>
      </c>
      <c r="BQ30" t="s">
        <v>169</v>
      </c>
      <c r="BR30">
        <v>768</v>
      </c>
      <c r="BS30" t="s">
        <v>156</v>
      </c>
      <c r="BT30" t="s">
        <v>201</v>
      </c>
      <c r="BU30" t="s">
        <v>158</v>
      </c>
      <c r="BV30" t="s">
        <v>158</v>
      </c>
      <c r="BW30">
        <v>0</v>
      </c>
      <c r="BX30">
        <v>4</v>
      </c>
      <c r="BY30">
        <v>0</v>
      </c>
      <c r="BZ30">
        <v>0</v>
      </c>
      <c r="CA30" t="s">
        <v>171</v>
      </c>
      <c r="CB30" t="s">
        <v>156</v>
      </c>
      <c r="CC30">
        <v>1</v>
      </c>
      <c r="CD30" t="b">
        <v>0</v>
      </c>
      <c r="CE30" t="s">
        <v>172</v>
      </c>
      <c r="CF30" t="s">
        <v>173</v>
      </c>
      <c r="CG30" t="s">
        <v>158</v>
      </c>
      <c r="CH30">
        <v>0</v>
      </c>
      <c r="CI30">
        <v>1</v>
      </c>
      <c r="CJ30" t="s">
        <v>158</v>
      </c>
      <c r="CK30" t="s">
        <v>174</v>
      </c>
      <c r="CL30" t="s">
        <v>174</v>
      </c>
      <c r="CM30" t="s">
        <v>174</v>
      </c>
      <c r="CN30" t="s">
        <v>174</v>
      </c>
      <c r="CO30" t="s">
        <v>158</v>
      </c>
      <c r="CP30" t="s">
        <v>174</v>
      </c>
      <c r="CQ30">
        <v>1</v>
      </c>
      <c r="CR30">
        <v>1175</v>
      </c>
      <c r="CS30" t="str">
        <f t="shared" si="0"/>
        <v>-</v>
      </c>
      <c r="CW30" t="s">
        <v>158</v>
      </c>
      <c r="CX30">
        <v>6244</v>
      </c>
      <c r="CY30">
        <v>1735</v>
      </c>
      <c r="CZ30">
        <v>1106</v>
      </c>
      <c r="DA30">
        <v>12094</v>
      </c>
      <c r="DB30" t="s">
        <v>158</v>
      </c>
      <c r="DC30">
        <v>24562</v>
      </c>
      <c r="DD30">
        <v>1175</v>
      </c>
      <c r="DE30">
        <v>2</v>
      </c>
      <c r="DF30" t="s">
        <v>156</v>
      </c>
      <c r="DG30">
        <v>1024</v>
      </c>
      <c r="DH30">
        <v>2</v>
      </c>
      <c r="DI30">
        <v>48000</v>
      </c>
      <c r="DJ30">
        <v>-16</v>
      </c>
      <c r="DK30" t="s">
        <v>176</v>
      </c>
      <c r="DL30">
        <v>1</v>
      </c>
      <c r="DM30" t="s">
        <v>177</v>
      </c>
      <c r="DN30" t="s">
        <v>158</v>
      </c>
      <c r="DO30">
        <v>418092</v>
      </c>
      <c r="DP30">
        <v>18544</v>
      </c>
      <c r="DQ30" t="s">
        <v>158</v>
      </c>
      <c r="DR30" t="s">
        <v>158</v>
      </c>
      <c r="DS30">
        <v>418052</v>
      </c>
      <c r="DT30" t="s">
        <v>158</v>
      </c>
      <c r="DU30">
        <v>456481</v>
      </c>
      <c r="DV30" t="s">
        <v>158</v>
      </c>
      <c r="DW30">
        <v>452797</v>
      </c>
      <c r="DX30">
        <v>424434</v>
      </c>
      <c r="DY30">
        <v>451200</v>
      </c>
      <c r="DZ30">
        <v>6448</v>
      </c>
      <c r="EA30">
        <v>6441</v>
      </c>
      <c r="EB30" t="s">
        <v>158</v>
      </c>
      <c r="EC30">
        <v>424431</v>
      </c>
      <c r="ED30">
        <v>424431</v>
      </c>
      <c r="EE30">
        <v>6445</v>
      </c>
      <c r="EF30" t="s">
        <v>158</v>
      </c>
      <c r="EG30" t="s">
        <v>158</v>
      </c>
      <c r="EH30">
        <v>457661</v>
      </c>
      <c r="EI30">
        <v>426171</v>
      </c>
      <c r="EJ30">
        <v>452307</v>
      </c>
      <c r="EK30">
        <v>426634</v>
      </c>
      <c r="EL30">
        <v>456482</v>
      </c>
      <c r="EM30">
        <v>454798</v>
      </c>
      <c r="EN30">
        <v>457661</v>
      </c>
      <c r="EO30" t="s">
        <v>158</v>
      </c>
      <c r="EP30" t="s">
        <v>158</v>
      </c>
      <c r="EQ30">
        <v>452794</v>
      </c>
      <c r="ER30" t="s">
        <v>158</v>
      </c>
      <c r="ES30" t="s">
        <v>158</v>
      </c>
      <c r="ET30" t="s">
        <v>178</v>
      </c>
      <c r="EU30">
        <v>0</v>
      </c>
      <c r="EV30" t="s">
        <v>262</v>
      </c>
      <c r="EW30">
        <v>1</v>
      </c>
      <c r="EX30" t="s">
        <v>158</v>
      </c>
      <c r="EY30" t="s">
        <v>169</v>
      </c>
      <c r="EZ30">
        <v>1024</v>
      </c>
      <c r="FA30">
        <v>-9</v>
      </c>
      <c r="FB30">
        <v>-326</v>
      </c>
    </row>
    <row r="31" spans="1:158" x14ac:dyDescent="0.35">
      <c r="A31" t="s">
        <v>154</v>
      </c>
      <c r="B31" t="s">
        <v>154</v>
      </c>
      <c r="C31">
        <v>1627</v>
      </c>
      <c r="D31">
        <v>1627</v>
      </c>
      <c r="E31" t="s">
        <v>155</v>
      </c>
      <c r="F31" t="s">
        <v>156</v>
      </c>
      <c r="G31" t="s">
        <v>156</v>
      </c>
      <c r="H31" t="s">
        <v>156</v>
      </c>
      <c r="I31">
        <v>0</v>
      </c>
      <c r="J31" t="s">
        <v>157</v>
      </c>
      <c r="K31">
        <v>1</v>
      </c>
      <c r="L31" t="s">
        <v>154</v>
      </c>
      <c r="M31" t="s">
        <v>154</v>
      </c>
      <c r="N31" t="s">
        <v>154</v>
      </c>
      <c r="O31" t="s">
        <v>158</v>
      </c>
      <c r="P31" t="s">
        <v>154</v>
      </c>
      <c r="Q31" t="s">
        <v>154</v>
      </c>
      <c r="R31" t="s">
        <v>158</v>
      </c>
      <c r="S31">
        <v>0</v>
      </c>
      <c r="T31">
        <v>3</v>
      </c>
      <c r="U31">
        <v>0</v>
      </c>
      <c r="V31" t="s">
        <v>158</v>
      </c>
      <c r="W31" t="s">
        <v>158</v>
      </c>
      <c r="X31">
        <v>4</v>
      </c>
      <c r="Y31" t="s">
        <v>158</v>
      </c>
      <c r="Z31">
        <v>29</v>
      </c>
      <c r="AA31">
        <v>0</v>
      </c>
      <c r="AB31">
        <v>29</v>
      </c>
      <c r="AC31">
        <v>4</v>
      </c>
      <c r="AD31">
        <v>4</v>
      </c>
      <c r="AE31">
        <v>0</v>
      </c>
      <c r="AF31">
        <v>0</v>
      </c>
      <c r="AG31" t="s">
        <v>158</v>
      </c>
      <c r="AH31">
        <v>4</v>
      </c>
      <c r="AI31">
        <v>4</v>
      </c>
      <c r="AJ31">
        <v>0</v>
      </c>
      <c r="AK31" t="s">
        <v>158</v>
      </c>
      <c r="AL31" t="s">
        <v>158</v>
      </c>
      <c r="AM31">
        <v>29</v>
      </c>
      <c r="AN31">
        <v>4</v>
      </c>
      <c r="AO31">
        <v>4</v>
      </c>
      <c r="AP31">
        <v>4</v>
      </c>
      <c r="AQ31">
        <v>29</v>
      </c>
      <c r="AR31">
        <v>29</v>
      </c>
      <c r="AS31">
        <v>29</v>
      </c>
      <c r="AT31">
        <v>4</v>
      </c>
      <c r="AU31" t="s">
        <v>158</v>
      </c>
      <c r="AV31">
        <v>29</v>
      </c>
      <c r="AW31" t="s">
        <v>158</v>
      </c>
      <c r="AX31">
        <v>0</v>
      </c>
      <c r="AY31" t="s">
        <v>159</v>
      </c>
      <c r="AZ31" t="s">
        <v>263</v>
      </c>
      <c r="BA31" t="s">
        <v>264</v>
      </c>
      <c r="BB31" t="s">
        <v>162</v>
      </c>
      <c r="BC31" t="s">
        <v>163</v>
      </c>
      <c r="BD31" t="b">
        <v>0</v>
      </c>
      <c r="BE31" t="s">
        <v>158</v>
      </c>
      <c r="BF31" t="b">
        <v>0</v>
      </c>
      <c r="BH31" t="s">
        <v>164</v>
      </c>
      <c r="BI31" t="s">
        <v>165</v>
      </c>
      <c r="BJ31" t="b">
        <v>0</v>
      </c>
      <c r="BK31" t="s">
        <v>166</v>
      </c>
      <c r="BL31" t="b">
        <v>0</v>
      </c>
      <c r="BM31">
        <v>18</v>
      </c>
      <c r="BN31" t="s">
        <v>167</v>
      </c>
      <c r="BO31" t="s">
        <v>168</v>
      </c>
      <c r="BP31" t="s">
        <v>167</v>
      </c>
      <c r="BQ31" t="s">
        <v>169</v>
      </c>
      <c r="BR31">
        <v>768</v>
      </c>
      <c r="BS31" t="s">
        <v>156</v>
      </c>
      <c r="BT31" t="s">
        <v>185</v>
      </c>
      <c r="BU31" t="s">
        <v>158</v>
      </c>
      <c r="BV31" t="s">
        <v>158</v>
      </c>
      <c r="BW31">
        <v>1</v>
      </c>
      <c r="BX31">
        <v>4</v>
      </c>
      <c r="BY31">
        <v>0</v>
      </c>
      <c r="BZ31">
        <v>1</v>
      </c>
      <c r="CA31" t="s">
        <v>171</v>
      </c>
      <c r="CB31" t="s">
        <v>156</v>
      </c>
      <c r="CC31">
        <v>2</v>
      </c>
      <c r="CD31" t="b">
        <v>0</v>
      </c>
      <c r="CE31" t="s">
        <v>172</v>
      </c>
      <c r="CF31" t="s">
        <v>173</v>
      </c>
      <c r="CG31" t="s">
        <v>158</v>
      </c>
      <c r="CH31">
        <v>0</v>
      </c>
      <c r="CI31">
        <v>1</v>
      </c>
      <c r="CJ31" t="s">
        <v>158</v>
      </c>
      <c r="CK31" t="s">
        <v>174</v>
      </c>
      <c r="CL31" t="s">
        <v>174</v>
      </c>
      <c r="CM31" t="s">
        <v>174</v>
      </c>
      <c r="CN31" t="s">
        <v>174</v>
      </c>
      <c r="CO31" t="s">
        <v>158</v>
      </c>
      <c r="CP31" t="s">
        <v>174</v>
      </c>
      <c r="CQ31">
        <v>1</v>
      </c>
      <c r="CR31">
        <v>2079</v>
      </c>
      <c r="CS31" t="str">
        <f t="shared" si="0"/>
        <v>-</v>
      </c>
      <c r="CW31" t="s">
        <v>158</v>
      </c>
      <c r="CX31">
        <v>6244</v>
      </c>
      <c r="CY31">
        <v>1735</v>
      </c>
      <c r="CZ31">
        <v>1106</v>
      </c>
      <c r="DA31">
        <v>12094</v>
      </c>
      <c r="DB31" t="s">
        <v>158</v>
      </c>
      <c r="DC31">
        <v>24562</v>
      </c>
      <c r="DD31">
        <v>2079</v>
      </c>
      <c r="DE31">
        <v>2</v>
      </c>
      <c r="DF31" t="s">
        <v>156</v>
      </c>
      <c r="DG31">
        <v>1024</v>
      </c>
      <c r="DH31">
        <v>2</v>
      </c>
      <c r="DI31">
        <v>48000</v>
      </c>
      <c r="DJ31">
        <v>-16</v>
      </c>
      <c r="DK31" t="s">
        <v>176</v>
      </c>
      <c r="DL31">
        <v>1</v>
      </c>
      <c r="DM31" t="s">
        <v>177</v>
      </c>
      <c r="DN31" t="s">
        <v>158</v>
      </c>
      <c r="DO31">
        <v>418092</v>
      </c>
      <c r="DP31">
        <v>18544</v>
      </c>
      <c r="DQ31" t="s">
        <v>158</v>
      </c>
      <c r="DR31" t="s">
        <v>158</v>
      </c>
      <c r="DS31">
        <v>418052</v>
      </c>
      <c r="DT31" t="s">
        <v>158</v>
      </c>
      <c r="DU31">
        <v>461881</v>
      </c>
      <c r="DV31" t="s">
        <v>158</v>
      </c>
      <c r="DW31">
        <v>458128</v>
      </c>
      <c r="DX31">
        <v>424434</v>
      </c>
      <c r="DY31">
        <v>451200</v>
      </c>
      <c r="DZ31">
        <v>6448</v>
      </c>
      <c r="EA31">
        <v>6441</v>
      </c>
      <c r="EB31" t="s">
        <v>158</v>
      </c>
      <c r="EC31">
        <v>424431</v>
      </c>
      <c r="ED31">
        <v>424431</v>
      </c>
      <c r="EE31">
        <v>6445</v>
      </c>
      <c r="EF31" t="s">
        <v>158</v>
      </c>
      <c r="EG31" t="s">
        <v>158</v>
      </c>
      <c r="EH31">
        <v>463965</v>
      </c>
      <c r="EI31">
        <v>426171</v>
      </c>
      <c r="EJ31">
        <v>452307</v>
      </c>
      <c r="EK31">
        <v>426634</v>
      </c>
      <c r="EL31">
        <v>461882</v>
      </c>
      <c r="EM31">
        <v>460128</v>
      </c>
      <c r="EN31">
        <v>463965</v>
      </c>
      <c r="EO31" t="s">
        <v>158</v>
      </c>
      <c r="EP31" t="s">
        <v>158</v>
      </c>
      <c r="EQ31">
        <v>458124</v>
      </c>
      <c r="ER31" t="s">
        <v>158</v>
      </c>
      <c r="ES31" t="s">
        <v>158</v>
      </c>
      <c r="ET31" t="s">
        <v>178</v>
      </c>
      <c r="EU31">
        <v>0</v>
      </c>
      <c r="EV31" t="s">
        <v>265</v>
      </c>
      <c r="EW31">
        <v>2</v>
      </c>
      <c r="EX31" t="s">
        <v>158</v>
      </c>
      <c r="EY31" t="s">
        <v>169</v>
      </c>
      <c r="EZ31">
        <v>1024</v>
      </c>
      <c r="FA31">
        <v>-260</v>
      </c>
      <c r="FB31">
        <v>180</v>
      </c>
    </row>
    <row r="32" spans="1:158" x14ac:dyDescent="0.35">
      <c r="A32" t="s">
        <v>154</v>
      </c>
      <c r="B32" t="s">
        <v>154</v>
      </c>
      <c r="C32">
        <v>2543</v>
      </c>
      <c r="D32">
        <v>2543</v>
      </c>
      <c r="E32" t="s">
        <v>155</v>
      </c>
      <c r="F32" t="s">
        <v>156</v>
      </c>
      <c r="G32" t="s">
        <v>156</v>
      </c>
      <c r="H32" t="s">
        <v>156</v>
      </c>
      <c r="I32">
        <v>0</v>
      </c>
      <c r="J32" t="s">
        <v>157</v>
      </c>
      <c r="K32">
        <v>1</v>
      </c>
      <c r="L32" t="s">
        <v>154</v>
      </c>
      <c r="M32" t="s">
        <v>154</v>
      </c>
      <c r="N32" t="s">
        <v>154</v>
      </c>
      <c r="O32" t="s">
        <v>158</v>
      </c>
      <c r="P32" t="s">
        <v>154</v>
      </c>
      <c r="Q32" t="s">
        <v>154</v>
      </c>
      <c r="R32" t="s">
        <v>158</v>
      </c>
      <c r="S32">
        <v>0</v>
      </c>
      <c r="T32">
        <v>3</v>
      </c>
      <c r="U32">
        <v>0</v>
      </c>
      <c r="V32" t="s">
        <v>158</v>
      </c>
      <c r="W32" t="s">
        <v>158</v>
      </c>
      <c r="X32">
        <v>4</v>
      </c>
      <c r="Y32" t="s">
        <v>158</v>
      </c>
      <c r="Z32">
        <v>30</v>
      </c>
      <c r="AA32">
        <v>0</v>
      </c>
      <c r="AB32">
        <v>30</v>
      </c>
      <c r="AC32">
        <v>4</v>
      </c>
      <c r="AD32">
        <v>4</v>
      </c>
      <c r="AE32">
        <v>0</v>
      </c>
      <c r="AF32">
        <v>0</v>
      </c>
      <c r="AG32" t="s">
        <v>158</v>
      </c>
      <c r="AH32">
        <v>4</v>
      </c>
      <c r="AI32">
        <v>4</v>
      </c>
      <c r="AJ32">
        <v>0</v>
      </c>
      <c r="AK32" t="s">
        <v>158</v>
      </c>
      <c r="AL32" t="s">
        <v>158</v>
      </c>
      <c r="AM32">
        <v>30</v>
      </c>
      <c r="AN32">
        <v>4</v>
      </c>
      <c r="AO32">
        <v>4</v>
      </c>
      <c r="AP32">
        <v>4</v>
      </c>
      <c r="AQ32">
        <v>30</v>
      </c>
      <c r="AR32">
        <v>30</v>
      </c>
      <c r="AS32">
        <v>30</v>
      </c>
      <c r="AT32">
        <v>4</v>
      </c>
      <c r="AU32" t="s">
        <v>158</v>
      </c>
      <c r="AV32">
        <v>30</v>
      </c>
      <c r="AW32" t="s">
        <v>158</v>
      </c>
      <c r="AX32">
        <v>0</v>
      </c>
      <c r="AY32" t="s">
        <v>159</v>
      </c>
      <c r="AZ32" t="s">
        <v>266</v>
      </c>
      <c r="BA32" t="s">
        <v>267</v>
      </c>
      <c r="BB32" t="s">
        <v>162</v>
      </c>
      <c r="BC32" t="s">
        <v>163</v>
      </c>
      <c r="BD32" t="b">
        <v>0</v>
      </c>
      <c r="BE32" t="s">
        <v>158</v>
      </c>
      <c r="BF32" t="b">
        <v>0</v>
      </c>
      <c r="BH32" t="s">
        <v>164</v>
      </c>
      <c r="BI32" t="s">
        <v>165</v>
      </c>
      <c r="BJ32" t="b">
        <v>0</v>
      </c>
      <c r="BK32" t="s">
        <v>166</v>
      </c>
      <c r="BL32" t="b">
        <v>0</v>
      </c>
      <c r="BM32">
        <v>18</v>
      </c>
      <c r="BN32" t="s">
        <v>167</v>
      </c>
      <c r="BO32" t="s">
        <v>168</v>
      </c>
      <c r="BP32" t="s">
        <v>167</v>
      </c>
      <c r="BQ32" t="s">
        <v>169</v>
      </c>
      <c r="BR32">
        <v>768</v>
      </c>
      <c r="BS32" t="s">
        <v>156</v>
      </c>
      <c r="BT32" t="s">
        <v>189</v>
      </c>
      <c r="BU32" t="s">
        <v>158</v>
      </c>
      <c r="BV32" t="s">
        <v>158</v>
      </c>
      <c r="BW32">
        <v>2</v>
      </c>
      <c r="BX32">
        <v>4</v>
      </c>
      <c r="BY32">
        <v>0</v>
      </c>
      <c r="BZ32">
        <v>2</v>
      </c>
      <c r="CA32" t="s">
        <v>171</v>
      </c>
      <c r="CB32" t="s">
        <v>156</v>
      </c>
      <c r="CC32">
        <v>3</v>
      </c>
      <c r="CD32" t="b">
        <v>0</v>
      </c>
      <c r="CE32" t="s">
        <v>172</v>
      </c>
      <c r="CF32" t="s">
        <v>173</v>
      </c>
      <c r="CG32" t="s">
        <v>158</v>
      </c>
      <c r="CH32">
        <v>0</v>
      </c>
      <c r="CI32">
        <v>1</v>
      </c>
      <c r="CJ32" t="s">
        <v>158</v>
      </c>
      <c r="CK32" t="s">
        <v>174</v>
      </c>
      <c r="CL32" t="s">
        <v>174</v>
      </c>
      <c r="CM32" t="s">
        <v>174</v>
      </c>
      <c r="CN32" t="s">
        <v>174</v>
      </c>
      <c r="CO32" t="s">
        <v>158</v>
      </c>
      <c r="CP32" t="s">
        <v>174</v>
      </c>
      <c r="CQ32">
        <v>1</v>
      </c>
      <c r="CR32">
        <v>4376</v>
      </c>
      <c r="CS32" t="str">
        <f t="shared" si="0"/>
        <v>-</v>
      </c>
      <c r="CW32" t="s">
        <v>158</v>
      </c>
      <c r="CX32">
        <v>6244</v>
      </c>
      <c r="CY32">
        <v>1735</v>
      </c>
      <c r="CZ32">
        <v>1106</v>
      </c>
      <c r="DA32">
        <v>12094</v>
      </c>
      <c r="DB32" t="s">
        <v>158</v>
      </c>
      <c r="DC32">
        <v>24562</v>
      </c>
      <c r="DD32">
        <v>4376</v>
      </c>
      <c r="DE32">
        <v>2</v>
      </c>
      <c r="DF32" t="s">
        <v>156</v>
      </c>
      <c r="DG32">
        <v>1024</v>
      </c>
      <c r="DH32">
        <v>2</v>
      </c>
      <c r="DI32">
        <v>48000</v>
      </c>
      <c r="DJ32">
        <v>-16</v>
      </c>
      <c r="DK32" t="s">
        <v>176</v>
      </c>
      <c r="DL32">
        <v>1</v>
      </c>
      <c r="DM32" t="s">
        <v>177</v>
      </c>
      <c r="DN32" t="s">
        <v>158</v>
      </c>
      <c r="DO32">
        <v>418092</v>
      </c>
      <c r="DP32">
        <v>18544</v>
      </c>
      <c r="DQ32" t="s">
        <v>158</v>
      </c>
      <c r="DR32" t="s">
        <v>158</v>
      </c>
      <c r="DS32">
        <v>418052</v>
      </c>
      <c r="DT32" t="s">
        <v>158</v>
      </c>
      <c r="DU32">
        <v>468561</v>
      </c>
      <c r="DV32" t="s">
        <v>158</v>
      </c>
      <c r="DW32">
        <v>464427</v>
      </c>
      <c r="DX32">
        <v>424434</v>
      </c>
      <c r="DY32">
        <v>451200</v>
      </c>
      <c r="DZ32">
        <v>6448</v>
      </c>
      <c r="EA32">
        <v>6441</v>
      </c>
      <c r="EB32" t="s">
        <v>158</v>
      </c>
      <c r="EC32">
        <v>424431</v>
      </c>
      <c r="ED32">
        <v>424431</v>
      </c>
      <c r="EE32">
        <v>6445</v>
      </c>
      <c r="EF32" t="s">
        <v>158</v>
      </c>
      <c r="EG32" t="s">
        <v>158</v>
      </c>
      <c r="EH32">
        <v>472941</v>
      </c>
      <c r="EI32">
        <v>426171</v>
      </c>
      <c r="EJ32">
        <v>452307</v>
      </c>
      <c r="EK32">
        <v>426634</v>
      </c>
      <c r="EL32">
        <v>468561</v>
      </c>
      <c r="EM32">
        <v>466427</v>
      </c>
      <c r="EN32">
        <v>472941</v>
      </c>
      <c r="EO32" t="s">
        <v>158</v>
      </c>
      <c r="EP32" t="s">
        <v>158</v>
      </c>
      <c r="EQ32">
        <v>464424</v>
      </c>
      <c r="ER32" t="s">
        <v>158</v>
      </c>
      <c r="ES32" t="s">
        <v>158</v>
      </c>
      <c r="ET32" t="s">
        <v>178</v>
      </c>
      <c r="EU32">
        <v>0</v>
      </c>
      <c r="EV32" t="s">
        <v>268</v>
      </c>
      <c r="EW32">
        <v>3</v>
      </c>
      <c r="EX32" t="s">
        <v>158</v>
      </c>
      <c r="EY32" t="s">
        <v>169</v>
      </c>
      <c r="EZ32">
        <v>1024</v>
      </c>
      <c r="FA32">
        <v>-115</v>
      </c>
      <c r="FB32">
        <v>165</v>
      </c>
    </row>
    <row r="33" spans="1:158" x14ac:dyDescent="0.35">
      <c r="A33" t="s">
        <v>154</v>
      </c>
      <c r="B33" t="s">
        <v>154</v>
      </c>
      <c r="C33">
        <v>2789</v>
      </c>
      <c r="D33">
        <v>2789</v>
      </c>
      <c r="E33" t="s">
        <v>155</v>
      </c>
      <c r="F33" t="s">
        <v>156</v>
      </c>
      <c r="G33" t="s">
        <v>156</v>
      </c>
      <c r="H33" t="s">
        <v>156</v>
      </c>
      <c r="I33">
        <v>0</v>
      </c>
      <c r="J33" t="s">
        <v>157</v>
      </c>
      <c r="K33">
        <v>1</v>
      </c>
      <c r="L33" t="s">
        <v>154</v>
      </c>
      <c r="M33" t="s">
        <v>154</v>
      </c>
      <c r="N33" t="s">
        <v>154</v>
      </c>
      <c r="O33" t="s">
        <v>158</v>
      </c>
      <c r="P33" t="s">
        <v>154</v>
      </c>
      <c r="Q33" t="s">
        <v>154</v>
      </c>
      <c r="R33" t="s">
        <v>158</v>
      </c>
      <c r="S33">
        <v>0</v>
      </c>
      <c r="T33">
        <v>3</v>
      </c>
      <c r="U33">
        <v>0</v>
      </c>
      <c r="V33" t="s">
        <v>158</v>
      </c>
      <c r="W33" t="s">
        <v>158</v>
      </c>
      <c r="X33">
        <v>4</v>
      </c>
      <c r="Y33" t="s">
        <v>158</v>
      </c>
      <c r="Z33">
        <v>31</v>
      </c>
      <c r="AA33">
        <v>0</v>
      </c>
      <c r="AB33">
        <v>31</v>
      </c>
      <c r="AC33">
        <v>4</v>
      </c>
      <c r="AD33">
        <v>4</v>
      </c>
      <c r="AE33">
        <v>0</v>
      </c>
      <c r="AF33">
        <v>0</v>
      </c>
      <c r="AG33" t="s">
        <v>158</v>
      </c>
      <c r="AH33">
        <v>4</v>
      </c>
      <c r="AI33">
        <v>4</v>
      </c>
      <c r="AJ33">
        <v>0</v>
      </c>
      <c r="AK33" t="s">
        <v>158</v>
      </c>
      <c r="AL33" t="s">
        <v>158</v>
      </c>
      <c r="AM33">
        <v>31</v>
      </c>
      <c r="AN33">
        <v>4</v>
      </c>
      <c r="AO33">
        <v>4</v>
      </c>
      <c r="AP33">
        <v>4</v>
      </c>
      <c r="AQ33">
        <v>31</v>
      </c>
      <c r="AR33">
        <v>31</v>
      </c>
      <c r="AS33">
        <v>31</v>
      </c>
      <c r="AT33">
        <v>4</v>
      </c>
      <c r="AU33" t="s">
        <v>158</v>
      </c>
      <c r="AV33">
        <v>31</v>
      </c>
      <c r="AW33" t="s">
        <v>158</v>
      </c>
      <c r="AX33">
        <v>0</v>
      </c>
      <c r="AY33" t="s">
        <v>159</v>
      </c>
      <c r="AZ33" t="s">
        <v>269</v>
      </c>
      <c r="BA33" t="s">
        <v>270</v>
      </c>
      <c r="BB33" t="s">
        <v>162</v>
      </c>
      <c r="BC33" t="s">
        <v>163</v>
      </c>
      <c r="BD33" t="b">
        <v>0</v>
      </c>
      <c r="BE33" t="s">
        <v>158</v>
      </c>
      <c r="BF33" t="b">
        <v>0</v>
      </c>
      <c r="BH33" t="s">
        <v>164</v>
      </c>
      <c r="BI33" t="s">
        <v>165</v>
      </c>
      <c r="BJ33" t="b">
        <v>0</v>
      </c>
      <c r="BK33" t="s">
        <v>166</v>
      </c>
      <c r="BL33" t="b">
        <v>0</v>
      </c>
      <c r="BM33">
        <v>18</v>
      </c>
      <c r="BN33" t="s">
        <v>167</v>
      </c>
      <c r="BO33" t="s">
        <v>168</v>
      </c>
      <c r="BP33" t="s">
        <v>167</v>
      </c>
      <c r="BQ33" t="s">
        <v>169</v>
      </c>
      <c r="BR33">
        <v>768</v>
      </c>
      <c r="BS33" t="s">
        <v>156</v>
      </c>
      <c r="BT33" t="s">
        <v>193</v>
      </c>
      <c r="BU33" t="s">
        <v>158</v>
      </c>
      <c r="BV33" t="s">
        <v>158</v>
      </c>
      <c r="BW33">
        <v>3</v>
      </c>
      <c r="BX33">
        <v>4</v>
      </c>
      <c r="BY33">
        <v>0</v>
      </c>
      <c r="BZ33">
        <v>3</v>
      </c>
      <c r="CA33" t="s">
        <v>171</v>
      </c>
      <c r="CB33" t="s">
        <v>156</v>
      </c>
      <c r="CC33">
        <v>4</v>
      </c>
      <c r="CD33" t="b">
        <v>0</v>
      </c>
      <c r="CE33" t="s">
        <v>172</v>
      </c>
      <c r="CF33" t="s">
        <v>173</v>
      </c>
      <c r="CG33" t="s">
        <v>158</v>
      </c>
      <c r="CH33">
        <v>0</v>
      </c>
      <c r="CI33">
        <v>1</v>
      </c>
      <c r="CJ33" t="s">
        <v>158</v>
      </c>
      <c r="CK33" t="s">
        <v>174</v>
      </c>
      <c r="CL33" t="s">
        <v>174</v>
      </c>
      <c r="CM33" t="s">
        <v>174</v>
      </c>
      <c r="CN33" t="s">
        <v>174</v>
      </c>
      <c r="CO33" t="s">
        <v>158</v>
      </c>
      <c r="CP33" t="s">
        <v>174</v>
      </c>
      <c r="CQ33">
        <v>1</v>
      </c>
      <c r="CR33">
        <v>3526</v>
      </c>
      <c r="CS33" t="str">
        <f t="shared" si="0"/>
        <v>-</v>
      </c>
      <c r="CW33" t="s">
        <v>158</v>
      </c>
      <c r="CX33">
        <v>6244</v>
      </c>
      <c r="CY33">
        <v>1735</v>
      </c>
      <c r="CZ33">
        <v>1106</v>
      </c>
      <c r="DA33">
        <v>12094</v>
      </c>
      <c r="DB33" t="s">
        <v>158</v>
      </c>
      <c r="DC33">
        <v>24562</v>
      </c>
      <c r="DD33">
        <v>3526</v>
      </c>
      <c r="DE33">
        <v>2</v>
      </c>
      <c r="DF33" t="s">
        <v>156</v>
      </c>
      <c r="DG33">
        <v>1024</v>
      </c>
      <c r="DH33">
        <v>2</v>
      </c>
      <c r="DI33">
        <v>48000</v>
      </c>
      <c r="DJ33">
        <v>-16</v>
      </c>
      <c r="DK33" t="s">
        <v>176</v>
      </c>
      <c r="DL33">
        <v>1</v>
      </c>
      <c r="DM33" t="s">
        <v>177</v>
      </c>
      <c r="DN33" t="s">
        <v>158</v>
      </c>
      <c r="DO33">
        <v>418092</v>
      </c>
      <c r="DP33">
        <v>18544</v>
      </c>
      <c r="DQ33" t="s">
        <v>158</v>
      </c>
      <c r="DR33" t="s">
        <v>158</v>
      </c>
      <c r="DS33">
        <v>418052</v>
      </c>
      <c r="DT33" t="s">
        <v>158</v>
      </c>
      <c r="DU33">
        <v>477370</v>
      </c>
      <c r="DV33" t="s">
        <v>158</v>
      </c>
      <c r="DW33">
        <v>473409</v>
      </c>
      <c r="DX33">
        <v>424434</v>
      </c>
      <c r="DY33">
        <v>451200</v>
      </c>
      <c r="DZ33">
        <v>6448</v>
      </c>
      <c r="EA33">
        <v>6441</v>
      </c>
      <c r="EB33" t="s">
        <v>158</v>
      </c>
      <c r="EC33">
        <v>424431</v>
      </c>
      <c r="ED33">
        <v>424431</v>
      </c>
      <c r="EE33">
        <v>6445</v>
      </c>
      <c r="EF33" t="s">
        <v>158</v>
      </c>
      <c r="EG33" t="s">
        <v>158</v>
      </c>
      <c r="EH33">
        <v>480903</v>
      </c>
      <c r="EI33">
        <v>426171</v>
      </c>
      <c r="EJ33">
        <v>452307</v>
      </c>
      <c r="EK33">
        <v>426634</v>
      </c>
      <c r="EL33">
        <v>477371</v>
      </c>
      <c r="EM33">
        <v>475409</v>
      </c>
      <c r="EN33">
        <v>480903</v>
      </c>
      <c r="EO33" t="s">
        <v>158</v>
      </c>
      <c r="EP33" t="s">
        <v>158</v>
      </c>
      <c r="EQ33">
        <v>473405</v>
      </c>
      <c r="ER33" t="s">
        <v>158</v>
      </c>
      <c r="ES33" t="s">
        <v>158</v>
      </c>
      <c r="ET33" t="s">
        <v>178</v>
      </c>
      <c r="EU33">
        <v>0</v>
      </c>
      <c r="EV33" t="s">
        <v>271</v>
      </c>
      <c r="EW33">
        <v>4</v>
      </c>
      <c r="EX33" t="s">
        <v>158</v>
      </c>
      <c r="EY33" t="s">
        <v>169</v>
      </c>
      <c r="EZ33">
        <v>1024</v>
      </c>
      <c r="FA33">
        <v>-180</v>
      </c>
      <c r="FB33">
        <v>-104</v>
      </c>
    </row>
    <row r="34" spans="1:158" x14ac:dyDescent="0.35">
      <c r="A34" t="s">
        <v>154</v>
      </c>
      <c r="B34" t="s">
        <v>154</v>
      </c>
      <c r="C34">
        <v>3232</v>
      </c>
      <c r="D34">
        <v>3232</v>
      </c>
      <c r="E34" t="s">
        <v>155</v>
      </c>
      <c r="F34" t="s">
        <v>156</v>
      </c>
      <c r="G34" t="s">
        <v>156</v>
      </c>
      <c r="H34" t="s">
        <v>156</v>
      </c>
      <c r="I34">
        <v>0</v>
      </c>
      <c r="J34" t="s">
        <v>157</v>
      </c>
      <c r="K34">
        <v>0</v>
      </c>
      <c r="L34" t="s">
        <v>154</v>
      </c>
      <c r="M34" t="s">
        <v>154</v>
      </c>
      <c r="N34" t="s">
        <v>154</v>
      </c>
      <c r="O34" t="s">
        <v>158</v>
      </c>
      <c r="P34" t="s">
        <v>154</v>
      </c>
      <c r="Q34" t="s">
        <v>154</v>
      </c>
      <c r="R34" t="s">
        <v>158</v>
      </c>
      <c r="S34">
        <v>0</v>
      </c>
      <c r="T34">
        <v>3</v>
      </c>
      <c r="U34">
        <v>0</v>
      </c>
      <c r="V34" t="s">
        <v>158</v>
      </c>
      <c r="W34" t="s">
        <v>158</v>
      </c>
      <c r="X34">
        <v>4</v>
      </c>
      <c r="Y34" t="s">
        <v>158</v>
      </c>
      <c r="Z34">
        <v>32</v>
      </c>
      <c r="AA34">
        <v>0</v>
      </c>
      <c r="AB34">
        <v>32</v>
      </c>
      <c r="AC34">
        <v>4</v>
      </c>
      <c r="AD34">
        <v>4</v>
      </c>
      <c r="AE34">
        <v>0</v>
      </c>
      <c r="AF34">
        <v>0</v>
      </c>
      <c r="AG34" t="s">
        <v>158</v>
      </c>
      <c r="AH34">
        <v>4</v>
      </c>
      <c r="AI34">
        <v>4</v>
      </c>
      <c r="AJ34">
        <v>0</v>
      </c>
      <c r="AK34" t="s">
        <v>158</v>
      </c>
      <c r="AL34" t="s">
        <v>158</v>
      </c>
      <c r="AM34">
        <v>32</v>
      </c>
      <c r="AN34">
        <v>4</v>
      </c>
      <c r="AO34">
        <v>4</v>
      </c>
      <c r="AP34">
        <v>4</v>
      </c>
      <c r="AQ34">
        <v>32</v>
      </c>
      <c r="AR34">
        <v>32</v>
      </c>
      <c r="AS34">
        <v>32</v>
      </c>
      <c r="AT34">
        <v>4</v>
      </c>
      <c r="AU34" t="s">
        <v>158</v>
      </c>
      <c r="AV34">
        <v>32</v>
      </c>
      <c r="AW34" t="s">
        <v>158</v>
      </c>
      <c r="AX34">
        <v>0</v>
      </c>
      <c r="AY34" t="s">
        <v>159</v>
      </c>
      <c r="AZ34" t="s">
        <v>272</v>
      </c>
      <c r="BA34" t="s">
        <v>273</v>
      </c>
      <c r="BB34" t="s">
        <v>162</v>
      </c>
      <c r="BC34" t="s">
        <v>163</v>
      </c>
      <c r="BD34" t="b">
        <v>0</v>
      </c>
      <c r="BE34" t="s">
        <v>158</v>
      </c>
      <c r="BF34" t="b">
        <v>0</v>
      </c>
      <c r="BH34" t="s">
        <v>164</v>
      </c>
      <c r="BI34" t="s">
        <v>165</v>
      </c>
      <c r="BJ34" t="b">
        <v>0</v>
      </c>
      <c r="BK34" t="s">
        <v>166</v>
      </c>
      <c r="BL34" t="b">
        <v>0</v>
      </c>
      <c r="BM34">
        <v>18</v>
      </c>
      <c r="BN34" t="s">
        <v>167</v>
      </c>
      <c r="BO34" t="s">
        <v>168</v>
      </c>
      <c r="BP34" t="s">
        <v>167</v>
      </c>
      <c r="BQ34" t="s">
        <v>169</v>
      </c>
      <c r="BR34">
        <v>768</v>
      </c>
      <c r="BS34" t="s">
        <v>156</v>
      </c>
      <c r="BT34" t="s">
        <v>170</v>
      </c>
      <c r="BU34" t="s">
        <v>158</v>
      </c>
      <c r="BV34" t="s">
        <v>158</v>
      </c>
      <c r="BW34">
        <v>4</v>
      </c>
      <c r="BX34">
        <v>4</v>
      </c>
      <c r="BY34">
        <v>0</v>
      </c>
      <c r="BZ34">
        <v>4</v>
      </c>
      <c r="CA34" t="s">
        <v>171</v>
      </c>
      <c r="CB34" t="s">
        <v>156</v>
      </c>
      <c r="CC34">
        <v>4</v>
      </c>
      <c r="CD34" t="b">
        <v>0</v>
      </c>
      <c r="CE34" t="s">
        <v>172</v>
      </c>
      <c r="CF34" t="s">
        <v>173</v>
      </c>
      <c r="CG34" t="s">
        <v>158</v>
      </c>
      <c r="CH34">
        <v>0</v>
      </c>
      <c r="CI34">
        <v>1</v>
      </c>
      <c r="CJ34" t="s">
        <v>158</v>
      </c>
      <c r="CK34" t="s">
        <v>174</v>
      </c>
      <c r="CL34" t="s">
        <v>174</v>
      </c>
      <c r="CM34" t="s">
        <v>174</v>
      </c>
      <c r="CN34" t="s">
        <v>174</v>
      </c>
      <c r="CO34" t="s">
        <v>158</v>
      </c>
      <c r="CP34" t="s">
        <v>174</v>
      </c>
      <c r="CQ34">
        <v>1</v>
      </c>
      <c r="CR34">
        <v>5006</v>
      </c>
      <c r="CS34" t="str">
        <f t="shared" si="0"/>
        <v>-</v>
      </c>
      <c r="CW34" t="s">
        <v>158</v>
      </c>
      <c r="CX34">
        <v>6244</v>
      </c>
      <c r="CY34">
        <v>1735</v>
      </c>
      <c r="CZ34">
        <v>1106</v>
      </c>
      <c r="DA34">
        <v>12094</v>
      </c>
      <c r="DB34" t="s">
        <v>158</v>
      </c>
      <c r="DC34">
        <v>24562</v>
      </c>
      <c r="DD34">
        <v>5006</v>
      </c>
      <c r="DE34">
        <v>2</v>
      </c>
      <c r="DF34" t="s">
        <v>156</v>
      </c>
      <c r="DG34">
        <v>1024</v>
      </c>
      <c r="DH34">
        <v>2</v>
      </c>
      <c r="DI34">
        <v>48000</v>
      </c>
      <c r="DJ34">
        <v>-16</v>
      </c>
      <c r="DK34" t="s">
        <v>176</v>
      </c>
      <c r="DL34">
        <v>1</v>
      </c>
      <c r="DM34" t="s">
        <v>177</v>
      </c>
      <c r="DN34" t="s">
        <v>158</v>
      </c>
      <c r="DO34">
        <v>418092</v>
      </c>
      <c r="DP34">
        <v>18544</v>
      </c>
      <c r="DQ34" t="s">
        <v>158</v>
      </c>
      <c r="DR34" t="s">
        <v>158</v>
      </c>
      <c r="DS34">
        <v>418052</v>
      </c>
      <c r="DT34" t="s">
        <v>158</v>
      </c>
      <c r="DU34">
        <v>485330</v>
      </c>
      <c r="DV34" t="s">
        <v>158</v>
      </c>
      <c r="DW34">
        <v>481375</v>
      </c>
      <c r="DX34">
        <v>424434</v>
      </c>
      <c r="DY34">
        <v>451200</v>
      </c>
      <c r="DZ34">
        <v>6448</v>
      </c>
      <c r="EA34">
        <v>6441</v>
      </c>
      <c r="EB34" t="s">
        <v>158</v>
      </c>
      <c r="EC34">
        <v>424431</v>
      </c>
      <c r="ED34">
        <v>424431</v>
      </c>
      <c r="EE34">
        <v>6445</v>
      </c>
      <c r="EF34" t="s">
        <v>158</v>
      </c>
      <c r="EG34" t="s">
        <v>158</v>
      </c>
      <c r="EH34">
        <v>490341</v>
      </c>
      <c r="EI34">
        <v>426171</v>
      </c>
      <c r="EJ34">
        <v>452307</v>
      </c>
      <c r="EK34">
        <v>426634</v>
      </c>
      <c r="EL34">
        <v>485331</v>
      </c>
      <c r="EM34">
        <v>483375</v>
      </c>
      <c r="EN34">
        <v>490341</v>
      </c>
      <c r="EO34" t="s">
        <v>158</v>
      </c>
      <c r="EP34" t="s">
        <v>158</v>
      </c>
      <c r="EQ34">
        <v>481372</v>
      </c>
      <c r="ER34" t="s">
        <v>158</v>
      </c>
      <c r="ES34" t="s">
        <v>158</v>
      </c>
      <c r="ET34" t="s">
        <v>178</v>
      </c>
      <c r="EU34">
        <v>0</v>
      </c>
      <c r="EV34" t="s">
        <v>274</v>
      </c>
      <c r="EW34">
        <v>5</v>
      </c>
      <c r="EX34" t="s">
        <v>158</v>
      </c>
      <c r="EY34" t="s">
        <v>169</v>
      </c>
      <c r="EZ34">
        <v>1024</v>
      </c>
      <c r="FA34">
        <v>-190</v>
      </c>
      <c r="FB34">
        <v>264</v>
      </c>
    </row>
    <row r="35" spans="1:158" x14ac:dyDescent="0.35">
      <c r="A35" t="s">
        <v>154</v>
      </c>
      <c r="B35" t="s">
        <v>154</v>
      </c>
      <c r="C35">
        <v>2967</v>
      </c>
      <c r="D35">
        <v>2967</v>
      </c>
      <c r="E35" t="s">
        <v>155</v>
      </c>
      <c r="F35" t="s">
        <v>156</v>
      </c>
      <c r="G35" t="s">
        <v>156</v>
      </c>
      <c r="H35" t="s">
        <v>156</v>
      </c>
      <c r="I35">
        <v>0</v>
      </c>
      <c r="J35" t="s">
        <v>157</v>
      </c>
      <c r="K35">
        <v>1</v>
      </c>
      <c r="L35" t="s">
        <v>154</v>
      </c>
      <c r="M35" t="s">
        <v>154</v>
      </c>
      <c r="N35" t="s">
        <v>154</v>
      </c>
      <c r="O35" t="s">
        <v>158</v>
      </c>
      <c r="P35" t="s">
        <v>154</v>
      </c>
      <c r="Q35" t="s">
        <v>154</v>
      </c>
      <c r="R35" t="s">
        <v>158</v>
      </c>
      <c r="S35">
        <v>0</v>
      </c>
      <c r="T35">
        <v>3</v>
      </c>
      <c r="U35">
        <v>0</v>
      </c>
      <c r="V35" t="s">
        <v>158</v>
      </c>
      <c r="W35" t="s">
        <v>158</v>
      </c>
      <c r="X35">
        <v>4</v>
      </c>
      <c r="Y35" t="s">
        <v>158</v>
      </c>
      <c r="Z35">
        <v>33</v>
      </c>
      <c r="AA35">
        <v>0</v>
      </c>
      <c r="AB35">
        <v>33</v>
      </c>
      <c r="AC35">
        <v>4</v>
      </c>
      <c r="AD35">
        <v>4</v>
      </c>
      <c r="AE35">
        <v>0</v>
      </c>
      <c r="AF35">
        <v>0</v>
      </c>
      <c r="AG35" t="s">
        <v>158</v>
      </c>
      <c r="AH35">
        <v>4</v>
      </c>
      <c r="AI35">
        <v>4</v>
      </c>
      <c r="AJ35">
        <v>0</v>
      </c>
      <c r="AK35" t="s">
        <v>158</v>
      </c>
      <c r="AL35" t="s">
        <v>158</v>
      </c>
      <c r="AM35">
        <v>33</v>
      </c>
      <c r="AN35">
        <v>4</v>
      </c>
      <c r="AO35">
        <v>4</v>
      </c>
      <c r="AP35">
        <v>4</v>
      </c>
      <c r="AQ35">
        <v>33</v>
      </c>
      <c r="AR35">
        <v>33</v>
      </c>
      <c r="AS35">
        <v>33</v>
      </c>
      <c r="AT35">
        <v>4</v>
      </c>
      <c r="AU35" t="s">
        <v>158</v>
      </c>
      <c r="AV35">
        <v>33</v>
      </c>
      <c r="AW35" t="s">
        <v>158</v>
      </c>
      <c r="AX35">
        <v>0</v>
      </c>
      <c r="AY35" t="s">
        <v>159</v>
      </c>
      <c r="AZ35" t="s">
        <v>275</v>
      </c>
      <c r="BA35" t="s">
        <v>276</v>
      </c>
      <c r="BB35" t="s">
        <v>162</v>
      </c>
      <c r="BC35" t="s">
        <v>163</v>
      </c>
      <c r="BD35" t="b">
        <v>0</v>
      </c>
      <c r="BE35" t="s">
        <v>158</v>
      </c>
      <c r="BF35" t="b">
        <v>0</v>
      </c>
      <c r="BH35" t="s">
        <v>164</v>
      </c>
      <c r="BI35" t="s">
        <v>165</v>
      </c>
      <c r="BJ35" t="b">
        <v>0</v>
      </c>
      <c r="BK35" t="s">
        <v>166</v>
      </c>
      <c r="BL35" t="b">
        <v>0</v>
      </c>
      <c r="BM35">
        <v>18</v>
      </c>
      <c r="BN35" t="s">
        <v>167</v>
      </c>
      <c r="BO35" t="s">
        <v>168</v>
      </c>
      <c r="BP35" t="s">
        <v>167</v>
      </c>
      <c r="BQ35" t="s">
        <v>169</v>
      </c>
      <c r="BR35">
        <v>768</v>
      </c>
      <c r="BS35" t="s">
        <v>156</v>
      </c>
      <c r="BT35" t="s">
        <v>197</v>
      </c>
      <c r="BU35" t="s">
        <v>158</v>
      </c>
      <c r="BV35" t="s">
        <v>158</v>
      </c>
      <c r="BW35">
        <v>5</v>
      </c>
      <c r="BX35">
        <v>4</v>
      </c>
      <c r="BY35">
        <v>0</v>
      </c>
      <c r="BZ35">
        <v>5</v>
      </c>
      <c r="CA35" t="s">
        <v>171</v>
      </c>
      <c r="CB35" t="s">
        <v>156</v>
      </c>
      <c r="CC35">
        <v>5</v>
      </c>
      <c r="CD35" t="b">
        <v>0</v>
      </c>
      <c r="CE35" t="s">
        <v>172</v>
      </c>
      <c r="CF35" t="s">
        <v>173</v>
      </c>
      <c r="CG35" t="s">
        <v>158</v>
      </c>
      <c r="CH35">
        <v>0</v>
      </c>
      <c r="CI35">
        <v>1</v>
      </c>
      <c r="CJ35" t="s">
        <v>158</v>
      </c>
      <c r="CK35" t="s">
        <v>174</v>
      </c>
      <c r="CL35" t="s">
        <v>174</v>
      </c>
      <c r="CM35" t="s">
        <v>174</v>
      </c>
      <c r="CN35" t="s">
        <v>174</v>
      </c>
      <c r="CO35" t="s">
        <v>158</v>
      </c>
      <c r="CP35" t="s">
        <v>174</v>
      </c>
      <c r="CQ35">
        <v>1</v>
      </c>
      <c r="CR35">
        <v>1644</v>
      </c>
      <c r="CS35" t="str">
        <f t="shared" si="0"/>
        <v>-</v>
      </c>
      <c r="CW35" t="s">
        <v>158</v>
      </c>
      <c r="CX35">
        <v>6244</v>
      </c>
      <c r="CY35">
        <v>1735</v>
      </c>
      <c r="CZ35">
        <v>1106</v>
      </c>
      <c r="DA35">
        <v>12094</v>
      </c>
      <c r="DB35" t="s">
        <v>158</v>
      </c>
      <c r="DC35">
        <v>24562</v>
      </c>
      <c r="DD35">
        <v>1644</v>
      </c>
      <c r="DE35">
        <v>2</v>
      </c>
      <c r="DF35" t="s">
        <v>156</v>
      </c>
      <c r="DG35">
        <v>1024</v>
      </c>
      <c r="DH35">
        <v>2</v>
      </c>
      <c r="DI35">
        <v>48000</v>
      </c>
      <c r="DJ35">
        <v>-16</v>
      </c>
      <c r="DK35" t="s">
        <v>176</v>
      </c>
      <c r="DL35">
        <v>1</v>
      </c>
      <c r="DM35" t="s">
        <v>177</v>
      </c>
      <c r="DN35" t="s">
        <v>158</v>
      </c>
      <c r="DO35">
        <v>418092</v>
      </c>
      <c r="DP35">
        <v>18544</v>
      </c>
      <c r="DQ35" t="s">
        <v>158</v>
      </c>
      <c r="DR35" t="s">
        <v>158</v>
      </c>
      <c r="DS35">
        <v>418052</v>
      </c>
      <c r="DT35" t="s">
        <v>158</v>
      </c>
      <c r="DU35">
        <v>494821</v>
      </c>
      <c r="DV35" t="s">
        <v>158</v>
      </c>
      <c r="DW35">
        <v>490803</v>
      </c>
      <c r="DX35">
        <v>424434</v>
      </c>
      <c r="DY35">
        <v>451200</v>
      </c>
      <c r="DZ35">
        <v>6448</v>
      </c>
      <c r="EA35">
        <v>6441</v>
      </c>
      <c r="EB35" t="s">
        <v>158</v>
      </c>
      <c r="EC35">
        <v>424431</v>
      </c>
      <c r="ED35">
        <v>424431</v>
      </c>
      <c r="EE35">
        <v>6445</v>
      </c>
      <c r="EF35" t="s">
        <v>158</v>
      </c>
      <c r="EG35" t="s">
        <v>158</v>
      </c>
      <c r="EH35">
        <v>496470</v>
      </c>
      <c r="EI35">
        <v>426171</v>
      </c>
      <c r="EJ35">
        <v>452307</v>
      </c>
      <c r="EK35">
        <v>426634</v>
      </c>
      <c r="EL35">
        <v>494821</v>
      </c>
      <c r="EM35">
        <v>492803</v>
      </c>
      <c r="EN35">
        <v>496470</v>
      </c>
      <c r="EO35" t="s">
        <v>158</v>
      </c>
      <c r="EP35" t="s">
        <v>158</v>
      </c>
      <c r="EQ35">
        <v>490800</v>
      </c>
      <c r="ER35" t="s">
        <v>158</v>
      </c>
      <c r="ES35" t="s">
        <v>158</v>
      </c>
      <c r="ET35" t="s">
        <v>178</v>
      </c>
      <c r="EU35">
        <v>0</v>
      </c>
      <c r="EV35" t="s">
        <v>277</v>
      </c>
      <c r="EW35">
        <v>6</v>
      </c>
      <c r="EX35" t="s">
        <v>158</v>
      </c>
      <c r="EY35" t="s">
        <v>169</v>
      </c>
      <c r="EZ35">
        <v>1024</v>
      </c>
      <c r="FA35">
        <v>155</v>
      </c>
      <c r="FB35">
        <v>285</v>
      </c>
    </row>
    <row r="36" spans="1:158" x14ac:dyDescent="0.35">
      <c r="A36" t="s">
        <v>154</v>
      </c>
      <c r="B36" t="s">
        <v>154</v>
      </c>
      <c r="C36">
        <v>3953</v>
      </c>
      <c r="D36">
        <v>3953</v>
      </c>
      <c r="E36" t="s">
        <v>155</v>
      </c>
      <c r="F36" t="s">
        <v>156</v>
      </c>
      <c r="G36" t="s">
        <v>156</v>
      </c>
      <c r="H36" t="s">
        <v>156</v>
      </c>
      <c r="I36">
        <v>0</v>
      </c>
      <c r="J36" t="s">
        <v>157</v>
      </c>
      <c r="K36">
        <v>1</v>
      </c>
      <c r="L36" t="s">
        <v>154</v>
      </c>
      <c r="M36" t="s">
        <v>154</v>
      </c>
      <c r="N36" t="s">
        <v>154</v>
      </c>
      <c r="O36" t="s">
        <v>158</v>
      </c>
      <c r="P36" t="s">
        <v>154</v>
      </c>
      <c r="Q36" t="s">
        <v>154</v>
      </c>
      <c r="R36" t="s">
        <v>158</v>
      </c>
      <c r="S36">
        <v>0</v>
      </c>
      <c r="T36">
        <v>3</v>
      </c>
      <c r="U36">
        <v>0</v>
      </c>
      <c r="V36" t="s">
        <v>158</v>
      </c>
      <c r="W36" t="s">
        <v>158</v>
      </c>
      <c r="X36">
        <v>4</v>
      </c>
      <c r="Y36" t="s">
        <v>158</v>
      </c>
      <c r="Z36">
        <v>34</v>
      </c>
      <c r="AA36">
        <v>0</v>
      </c>
      <c r="AB36">
        <v>34</v>
      </c>
      <c r="AC36">
        <v>4</v>
      </c>
      <c r="AD36">
        <v>4</v>
      </c>
      <c r="AE36">
        <v>0</v>
      </c>
      <c r="AF36">
        <v>0</v>
      </c>
      <c r="AG36" t="s">
        <v>158</v>
      </c>
      <c r="AH36">
        <v>4</v>
      </c>
      <c r="AI36">
        <v>4</v>
      </c>
      <c r="AJ36">
        <v>0</v>
      </c>
      <c r="AK36" t="s">
        <v>158</v>
      </c>
      <c r="AL36" t="s">
        <v>158</v>
      </c>
      <c r="AM36">
        <v>34</v>
      </c>
      <c r="AN36">
        <v>4</v>
      </c>
      <c r="AO36">
        <v>4</v>
      </c>
      <c r="AP36">
        <v>4</v>
      </c>
      <c r="AQ36">
        <v>34</v>
      </c>
      <c r="AR36">
        <v>34</v>
      </c>
      <c r="AS36">
        <v>34</v>
      </c>
      <c r="AT36">
        <v>4</v>
      </c>
      <c r="AU36" t="s">
        <v>158</v>
      </c>
      <c r="AV36">
        <v>34</v>
      </c>
      <c r="AW36" t="s">
        <v>158</v>
      </c>
      <c r="AX36">
        <v>0</v>
      </c>
      <c r="AY36" t="s">
        <v>159</v>
      </c>
      <c r="AZ36" t="s">
        <v>278</v>
      </c>
      <c r="BA36" t="s">
        <v>279</v>
      </c>
      <c r="BB36" t="s">
        <v>162</v>
      </c>
      <c r="BC36" t="s">
        <v>163</v>
      </c>
      <c r="BD36" t="b">
        <v>0</v>
      </c>
      <c r="BE36" t="s">
        <v>158</v>
      </c>
      <c r="BF36" t="b">
        <v>0</v>
      </c>
      <c r="BH36" t="s">
        <v>164</v>
      </c>
      <c r="BI36" t="s">
        <v>165</v>
      </c>
      <c r="BJ36" t="b">
        <v>0</v>
      </c>
      <c r="BK36" t="s">
        <v>166</v>
      </c>
      <c r="BL36" t="b">
        <v>0</v>
      </c>
      <c r="BM36">
        <v>18</v>
      </c>
      <c r="BN36" t="s">
        <v>167</v>
      </c>
      <c r="BO36" t="s">
        <v>168</v>
      </c>
      <c r="BP36" t="s">
        <v>167</v>
      </c>
      <c r="BQ36" t="s">
        <v>169</v>
      </c>
      <c r="BR36">
        <v>768</v>
      </c>
      <c r="BS36" t="s">
        <v>156</v>
      </c>
      <c r="BT36" t="s">
        <v>181</v>
      </c>
      <c r="BU36" t="s">
        <v>158</v>
      </c>
      <c r="BV36" t="s">
        <v>158</v>
      </c>
      <c r="BW36">
        <v>6</v>
      </c>
      <c r="BX36">
        <v>4</v>
      </c>
      <c r="BY36">
        <v>0</v>
      </c>
      <c r="BZ36">
        <v>6</v>
      </c>
      <c r="CA36" t="s">
        <v>171</v>
      </c>
      <c r="CB36" t="s">
        <v>156</v>
      </c>
      <c r="CC36">
        <v>6</v>
      </c>
      <c r="CD36" t="b">
        <v>0</v>
      </c>
      <c r="CE36" t="s">
        <v>172</v>
      </c>
      <c r="CF36" t="s">
        <v>173</v>
      </c>
      <c r="CG36" t="s">
        <v>158</v>
      </c>
      <c r="CH36">
        <v>0</v>
      </c>
      <c r="CI36">
        <v>1</v>
      </c>
      <c r="CJ36" t="s">
        <v>158</v>
      </c>
      <c r="CK36" t="s">
        <v>174</v>
      </c>
      <c r="CL36" t="s">
        <v>174</v>
      </c>
      <c r="CM36" t="s">
        <v>174</v>
      </c>
      <c r="CN36" t="s">
        <v>174</v>
      </c>
      <c r="CO36" t="s">
        <v>158</v>
      </c>
      <c r="CP36" t="s">
        <v>174</v>
      </c>
      <c r="CQ36">
        <v>1</v>
      </c>
      <c r="CR36">
        <v>9870</v>
      </c>
      <c r="CS36" t="str">
        <f t="shared" si="0"/>
        <v>-</v>
      </c>
      <c r="CW36" t="s">
        <v>158</v>
      </c>
      <c r="CX36">
        <v>6244</v>
      </c>
      <c r="CY36">
        <v>1735</v>
      </c>
      <c r="CZ36">
        <v>1106</v>
      </c>
      <c r="DA36">
        <v>12094</v>
      </c>
      <c r="DB36" t="s">
        <v>158</v>
      </c>
      <c r="DC36">
        <v>24562</v>
      </c>
      <c r="DD36">
        <v>9870</v>
      </c>
      <c r="DE36">
        <v>2</v>
      </c>
      <c r="DF36" t="s">
        <v>156</v>
      </c>
      <c r="DG36">
        <v>1024</v>
      </c>
      <c r="DH36">
        <v>2</v>
      </c>
      <c r="DI36">
        <v>48000</v>
      </c>
      <c r="DJ36">
        <v>-16</v>
      </c>
      <c r="DK36" t="s">
        <v>176</v>
      </c>
      <c r="DL36">
        <v>1</v>
      </c>
      <c r="DM36" t="s">
        <v>177</v>
      </c>
      <c r="DN36" t="s">
        <v>158</v>
      </c>
      <c r="DO36">
        <v>418092</v>
      </c>
      <c r="DP36">
        <v>18544</v>
      </c>
      <c r="DQ36" t="s">
        <v>158</v>
      </c>
      <c r="DR36" t="s">
        <v>158</v>
      </c>
      <c r="DS36">
        <v>418052</v>
      </c>
      <c r="DT36" t="s">
        <v>158</v>
      </c>
      <c r="DU36">
        <v>500690</v>
      </c>
      <c r="DV36" t="s">
        <v>158</v>
      </c>
      <c r="DW36">
        <v>497089</v>
      </c>
      <c r="DX36">
        <v>424434</v>
      </c>
      <c r="DY36">
        <v>451200</v>
      </c>
      <c r="DZ36">
        <v>6448</v>
      </c>
      <c r="EA36">
        <v>6441</v>
      </c>
      <c r="EB36" t="s">
        <v>158</v>
      </c>
      <c r="EC36">
        <v>424431</v>
      </c>
      <c r="ED36">
        <v>424431</v>
      </c>
      <c r="EE36">
        <v>6445</v>
      </c>
      <c r="EF36" t="s">
        <v>158</v>
      </c>
      <c r="EG36" t="s">
        <v>158</v>
      </c>
      <c r="EH36">
        <v>510565</v>
      </c>
      <c r="EI36">
        <v>426171</v>
      </c>
      <c r="EJ36">
        <v>452307</v>
      </c>
      <c r="EK36">
        <v>426634</v>
      </c>
      <c r="EL36">
        <v>500691</v>
      </c>
      <c r="EM36">
        <v>499089</v>
      </c>
      <c r="EN36">
        <v>510565</v>
      </c>
      <c r="EO36" t="s">
        <v>158</v>
      </c>
      <c r="EP36" t="s">
        <v>158</v>
      </c>
      <c r="EQ36">
        <v>497085</v>
      </c>
      <c r="ER36" t="s">
        <v>158</v>
      </c>
      <c r="ES36" t="s">
        <v>158</v>
      </c>
      <c r="ET36" t="s">
        <v>178</v>
      </c>
      <c r="EU36">
        <v>0</v>
      </c>
      <c r="EV36" t="s">
        <v>280</v>
      </c>
      <c r="EW36">
        <v>7</v>
      </c>
      <c r="EX36" t="s">
        <v>158</v>
      </c>
      <c r="EY36" t="s">
        <v>169</v>
      </c>
      <c r="EZ36">
        <v>1024</v>
      </c>
      <c r="FA36">
        <v>-50</v>
      </c>
      <c r="FB36">
        <v>180</v>
      </c>
    </row>
    <row r="37" spans="1:158" x14ac:dyDescent="0.35">
      <c r="A37" t="s">
        <v>154</v>
      </c>
      <c r="B37" t="s">
        <v>154</v>
      </c>
      <c r="C37">
        <v>1742</v>
      </c>
      <c r="D37">
        <v>1742</v>
      </c>
      <c r="E37" t="s">
        <v>155</v>
      </c>
      <c r="F37" t="s">
        <v>156</v>
      </c>
      <c r="G37" t="s">
        <v>156</v>
      </c>
      <c r="H37" t="s">
        <v>156</v>
      </c>
      <c r="I37">
        <v>0</v>
      </c>
      <c r="J37" t="s">
        <v>157</v>
      </c>
      <c r="K37">
        <v>1</v>
      </c>
      <c r="L37" t="s">
        <v>154</v>
      </c>
      <c r="M37" t="s">
        <v>154</v>
      </c>
      <c r="N37" t="s">
        <v>154</v>
      </c>
      <c r="O37" t="s">
        <v>158</v>
      </c>
      <c r="P37" t="s">
        <v>154</v>
      </c>
      <c r="Q37" t="s">
        <v>154</v>
      </c>
      <c r="R37" t="s">
        <v>158</v>
      </c>
      <c r="S37">
        <v>0</v>
      </c>
      <c r="T37">
        <v>4</v>
      </c>
      <c r="U37">
        <v>0</v>
      </c>
      <c r="V37" t="s">
        <v>158</v>
      </c>
      <c r="W37" t="s">
        <v>158</v>
      </c>
      <c r="X37">
        <v>5</v>
      </c>
      <c r="Y37" t="s">
        <v>158</v>
      </c>
      <c r="Z37">
        <v>35</v>
      </c>
      <c r="AA37">
        <v>0</v>
      </c>
      <c r="AB37">
        <v>35</v>
      </c>
      <c r="AC37">
        <v>5</v>
      </c>
      <c r="AD37">
        <v>5</v>
      </c>
      <c r="AE37">
        <v>0</v>
      </c>
      <c r="AF37">
        <v>0</v>
      </c>
      <c r="AG37" t="s">
        <v>158</v>
      </c>
      <c r="AH37">
        <v>5</v>
      </c>
      <c r="AI37">
        <v>5</v>
      </c>
      <c r="AJ37">
        <v>0</v>
      </c>
      <c r="AK37" t="s">
        <v>158</v>
      </c>
      <c r="AL37" t="s">
        <v>158</v>
      </c>
      <c r="AM37">
        <v>35</v>
      </c>
      <c r="AN37">
        <v>5</v>
      </c>
      <c r="AO37">
        <v>5</v>
      </c>
      <c r="AP37">
        <v>5</v>
      </c>
      <c r="AQ37">
        <v>35</v>
      </c>
      <c r="AR37">
        <v>35</v>
      </c>
      <c r="AS37">
        <v>35</v>
      </c>
      <c r="AT37">
        <v>5</v>
      </c>
      <c r="AU37" t="s">
        <v>158</v>
      </c>
      <c r="AV37">
        <v>35</v>
      </c>
      <c r="AW37" t="s">
        <v>158</v>
      </c>
      <c r="AX37">
        <v>0</v>
      </c>
      <c r="AY37" t="s">
        <v>159</v>
      </c>
      <c r="AZ37" t="s">
        <v>281</v>
      </c>
      <c r="BA37" t="s">
        <v>282</v>
      </c>
      <c r="BB37" t="s">
        <v>162</v>
      </c>
      <c r="BC37" t="s">
        <v>163</v>
      </c>
      <c r="BD37" t="b">
        <v>0</v>
      </c>
      <c r="BE37" t="s">
        <v>158</v>
      </c>
      <c r="BF37" t="b">
        <v>0</v>
      </c>
      <c r="BH37" t="s">
        <v>164</v>
      </c>
      <c r="BI37" t="s">
        <v>165</v>
      </c>
      <c r="BJ37" t="b">
        <v>0</v>
      </c>
      <c r="BK37" t="s">
        <v>166</v>
      </c>
      <c r="BL37" t="b">
        <v>0</v>
      </c>
      <c r="BM37">
        <v>18</v>
      </c>
      <c r="BN37" t="s">
        <v>167</v>
      </c>
      <c r="BO37" t="s">
        <v>168</v>
      </c>
      <c r="BP37" t="s">
        <v>167</v>
      </c>
      <c r="BQ37" t="s">
        <v>169</v>
      </c>
      <c r="BR37">
        <v>768</v>
      </c>
      <c r="BS37" t="s">
        <v>156</v>
      </c>
      <c r="BT37" t="s">
        <v>197</v>
      </c>
      <c r="BU37" t="s">
        <v>158</v>
      </c>
      <c r="BV37" t="s">
        <v>158</v>
      </c>
      <c r="BW37">
        <v>0</v>
      </c>
      <c r="BX37">
        <v>5</v>
      </c>
      <c r="BY37">
        <v>0</v>
      </c>
      <c r="BZ37">
        <v>0</v>
      </c>
      <c r="CA37" t="s">
        <v>171</v>
      </c>
      <c r="CB37" t="s">
        <v>156</v>
      </c>
      <c r="CC37">
        <v>1</v>
      </c>
      <c r="CD37" t="b">
        <v>0</v>
      </c>
      <c r="CE37" t="s">
        <v>172</v>
      </c>
      <c r="CF37" t="s">
        <v>173</v>
      </c>
      <c r="CG37" t="s">
        <v>158</v>
      </c>
      <c r="CH37">
        <v>0</v>
      </c>
      <c r="CI37">
        <v>1</v>
      </c>
      <c r="CJ37" t="s">
        <v>158</v>
      </c>
      <c r="CK37" t="s">
        <v>174</v>
      </c>
      <c r="CL37" t="s">
        <v>174</v>
      </c>
      <c r="CM37" t="s">
        <v>174</v>
      </c>
      <c r="CN37" t="s">
        <v>174</v>
      </c>
      <c r="CO37" t="s">
        <v>158</v>
      </c>
      <c r="CP37" t="s">
        <v>174</v>
      </c>
      <c r="CQ37">
        <v>1</v>
      </c>
      <c r="CR37">
        <v>1742</v>
      </c>
      <c r="CS37" t="str">
        <f t="shared" si="0"/>
        <v>-</v>
      </c>
      <c r="CW37" t="s">
        <v>158</v>
      </c>
      <c r="CX37">
        <v>5075</v>
      </c>
      <c r="CY37">
        <v>905</v>
      </c>
      <c r="CZ37">
        <v>900</v>
      </c>
      <c r="DA37">
        <v>12094</v>
      </c>
      <c r="DB37" t="s">
        <v>158</v>
      </c>
      <c r="DC37">
        <v>16508</v>
      </c>
      <c r="DD37">
        <v>1742</v>
      </c>
      <c r="DE37">
        <v>2</v>
      </c>
      <c r="DF37" t="s">
        <v>156</v>
      </c>
      <c r="DG37">
        <v>1024</v>
      </c>
      <c r="DH37">
        <v>2</v>
      </c>
      <c r="DI37">
        <v>48000</v>
      </c>
      <c r="DJ37">
        <v>-16</v>
      </c>
      <c r="DK37" t="s">
        <v>176</v>
      </c>
      <c r="DL37">
        <v>1</v>
      </c>
      <c r="DM37" t="s">
        <v>177</v>
      </c>
      <c r="DN37" t="s">
        <v>158</v>
      </c>
      <c r="DO37">
        <v>510613</v>
      </c>
      <c r="DP37">
        <v>18544</v>
      </c>
      <c r="DQ37" t="s">
        <v>158</v>
      </c>
      <c r="DR37" t="s">
        <v>158</v>
      </c>
      <c r="DS37">
        <v>510571</v>
      </c>
      <c r="DT37" t="s">
        <v>158</v>
      </c>
      <c r="DU37">
        <v>539171</v>
      </c>
      <c r="DV37" t="s">
        <v>158</v>
      </c>
      <c r="DW37">
        <v>535166</v>
      </c>
      <c r="DX37">
        <v>515784</v>
      </c>
      <c r="DY37">
        <v>533767</v>
      </c>
      <c r="DZ37">
        <v>6448</v>
      </c>
      <c r="EA37">
        <v>6441</v>
      </c>
      <c r="EB37" t="s">
        <v>158</v>
      </c>
      <c r="EC37">
        <v>515781</v>
      </c>
      <c r="ED37">
        <v>515782</v>
      </c>
      <c r="EE37">
        <v>6445</v>
      </c>
      <c r="EF37" t="s">
        <v>158</v>
      </c>
      <c r="EG37" t="s">
        <v>158</v>
      </c>
      <c r="EH37">
        <v>540917</v>
      </c>
      <c r="EI37">
        <v>516691</v>
      </c>
      <c r="EJ37">
        <v>534668</v>
      </c>
      <c r="EK37">
        <v>517255</v>
      </c>
      <c r="EL37">
        <v>539171</v>
      </c>
      <c r="EM37">
        <v>537166</v>
      </c>
      <c r="EN37">
        <v>540917</v>
      </c>
      <c r="EO37" t="s">
        <v>158</v>
      </c>
      <c r="EP37" t="s">
        <v>158</v>
      </c>
      <c r="EQ37">
        <v>535163</v>
      </c>
      <c r="ER37" t="s">
        <v>158</v>
      </c>
      <c r="ES37" t="s">
        <v>158</v>
      </c>
      <c r="ET37" t="s">
        <v>178</v>
      </c>
      <c r="EU37">
        <v>0</v>
      </c>
      <c r="EV37" t="s">
        <v>283</v>
      </c>
      <c r="EW37">
        <v>1</v>
      </c>
      <c r="EX37" t="s">
        <v>158</v>
      </c>
      <c r="EY37" t="s">
        <v>169</v>
      </c>
      <c r="EZ37">
        <v>1024</v>
      </c>
      <c r="FA37">
        <v>155</v>
      </c>
      <c r="FB37">
        <v>285</v>
      </c>
    </row>
    <row r="38" spans="1:158" x14ac:dyDescent="0.35">
      <c r="A38" t="s">
        <v>154</v>
      </c>
      <c r="B38" t="s">
        <v>154</v>
      </c>
      <c r="C38">
        <v>3299</v>
      </c>
      <c r="D38">
        <v>3299</v>
      </c>
      <c r="E38" t="s">
        <v>155</v>
      </c>
      <c r="F38" t="s">
        <v>156</v>
      </c>
      <c r="G38" t="s">
        <v>156</v>
      </c>
      <c r="H38" t="s">
        <v>156</v>
      </c>
      <c r="I38">
        <v>0</v>
      </c>
      <c r="J38" t="s">
        <v>157</v>
      </c>
      <c r="K38">
        <v>1</v>
      </c>
      <c r="L38" t="s">
        <v>154</v>
      </c>
      <c r="M38" t="s">
        <v>154</v>
      </c>
      <c r="N38" t="s">
        <v>154</v>
      </c>
      <c r="O38" t="s">
        <v>158</v>
      </c>
      <c r="P38" t="s">
        <v>154</v>
      </c>
      <c r="Q38" t="s">
        <v>154</v>
      </c>
      <c r="R38" t="s">
        <v>158</v>
      </c>
      <c r="S38">
        <v>0</v>
      </c>
      <c r="T38">
        <v>4</v>
      </c>
      <c r="U38">
        <v>0</v>
      </c>
      <c r="V38" t="s">
        <v>158</v>
      </c>
      <c r="W38" t="s">
        <v>158</v>
      </c>
      <c r="X38">
        <v>5</v>
      </c>
      <c r="Y38" t="s">
        <v>158</v>
      </c>
      <c r="Z38">
        <v>36</v>
      </c>
      <c r="AA38">
        <v>0</v>
      </c>
      <c r="AB38">
        <v>36</v>
      </c>
      <c r="AC38">
        <v>5</v>
      </c>
      <c r="AD38">
        <v>5</v>
      </c>
      <c r="AE38">
        <v>0</v>
      </c>
      <c r="AF38">
        <v>0</v>
      </c>
      <c r="AG38" t="s">
        <v>158</v>
      </c>
      <c r="AH38">
        <v>5</v>
      </c>
      <c r="AI38">
        <v>5</v>
      </c>
      <c r="AJ38">
        <v>0</v>
      </c>
      <c r="AK38" t="s">
        <v>158</v>
      </c>
      <c r="AL38" t="s">
        <v>158</v>
      </c>
      <c r="AM38">
        <v>36</v>
      </c>
      <c r="AN38">
        <v>5</v>
      </c>
      <c r="AO38">
        <v>5</v>
      </c>
      <c r="AP38">
        <v>5</v>
      </c>
      <c r="AQ38">
        <v>36</v>
      </c>
      <c r="AR38">
        <v>36</v>
      </c>
      <c r="AS38">
        <v>36</v>
      </c>
      <c r="AT38">
        <v>5</v>
      </c>
      <c r="AU38" t="s">
        <v>158</v>
      </c>
      <c r="AV38">
        <v>36</v>
      </c>
      <c r="AW38" t="s">
        <v>158</v>
      </c>
      <c r="AX38">
        <v>0</v>
      </c>
      <c r="AY38" t="s">
        <v>159</v>
      </c>
      <c r="AZ38" t="s">
        <v>284</v>
      </c>
      <c r="BA38" t="s">
        <v>285</v>
      </c>
      <c r="BB38" t="s">
        <v>162</v>
      </c>
      <c r="BC38" t="s">
        <v>163</v>
      </c>
      <c r="BD38" t="b">
        <v>0</v>
      </c>
      <c r="BE38" t="s">
        <v>158</v>
      </c>
      <c r="BF38" t="b">
        <v>0</v>
      </c>
      <c r="BH38" t="s">
        <v>164</v>
      </c>
      <c r="BI38" t="s">
        <v>165</v>
      </c>
      <c r="BJ38" t="b">
        <v>0</v>
      </c>
      <c r="BK38" t="s">
        <v>166</v>
      </c>
      <c r="BL38" t="b">
        <v>0</v>
      </c>
      <c r="BM38">
        <v>18</v>
      </c>
      <c r="BN38" t="s">
        <v>167</v>
      </c>
      <c r="BO38" t="s">
        <v>168</v>
      </c>
      <c r="BP38" t="s">
        <v>167</v>
      </c>
      <c r="BQ38" t="s">
        <v>169</v>
      </c>
      <c r="BR38">
        <v>768</v>
      </c>
      <c r="BS38" t="s">
        <v>156</v>
      </c>
      <c r="BT38" t="s">
        <v>170</v>
      </c>
      <c r="BU38" t="s">
        <v>158</v>
      </c>
      <c r="BV38" t="s">
        <v>158</v>
      </c>
      <c r="BW38">
        <v>1</v>
      </c>
      <c r="BX38">
        <v>5</v>
      </c>
      <c r="BY38">
        <v>0</v>
      </c>
      <c r="BZ38">
        <v>1</v>
      </c>
      <c r="CA38" t="s">
        <v>171</v>
      </c>
      <c r="CB38" t="s">
        <v>156</v>
      </c>
      <c r="CC38">
        <v>2</v>
      </c>
      <c r="CD38" t="b">
        <v>0</v>
      </c>
      <c r="CE38" t="s">
        <v>172</v>
      </c>
      <c r="CF38" t="s">
        <v>173</v>
      </c>
      <c r="CG38" t="s">
        <v>158</v>
      </c>
      <c r="CH38">
        <v>0</v>
      </c>
      <c r="CI38">
        <v>1</v>
      </c>
      <c r="CJ38" t="s">
        <v>158</v>
      </c>
      <c r="CK38" t="s">
        <v>174</v>
      </c>
      <c r="CL38" t="s">
        <v>174</v>
      </c>
      <c r="CM38" t="s">
        <v>174</v>
      </c>
      <c r="CN38" t="s">
        <v>174</v>
      </c>
      <c r="CO38" t="s">
        <v>158</v>
      </c>
      <c r="CP38" t="s">
        <v>174</v>
      </c>
      <c r="CQ38">
        <v>1</v>
      </c>
      <c r="CR38">
        <v>4856</v>
      </c>
      <c r="CS38" t="str">
        <f t="shared" si="0"/>
        <v>-</v>
      </c>
      <c r="CW38" t="s">
        <v>158</v>
      </c>
      <c r="CX38">
        <v>5075</v>
      </c>
      <c r="CY38">
        <v>905</v>
      </c>
      <c r="CZ38">
        <v>900</v>
      </c>
      <c r="DA38">
        <v>12094</v>
      </c>
      <c r="DB38" t="s">
        <v>158</v>
      </c>
      <c r="DC38">
        <v>16508</v>
      </c>
      <c r="DD38">
        <v>4856</v>
      </c>
      <c r="DE38">
        <v>2</v>
      </c>
      <c r="DF38" t="s">
        <v>156</v>
      </c>
      <c r="DG38">
        <v>1024</v>
      </c>
      <c r="DH38">
        <v>2</v>
      </c>
      <c r="DI38">
        <v>48000</v>
      </c>
      <c r="DJ38">
        <v>-16</v>
      </c>
      <c r="DK38" t="s">
        <v>176</v>
      </c>
      <c r="DL38">
        <v>1</v>
      </c>
      <c r="DM38" t="s">
        <v>177</v>
      </c>
      <c r="DN38" t="s">
        <v>158</v>
      </c>
      <c r="DO38">
        <v>510613</v>
      </c>
      <c r="DP38">
        <v>18544</v>
      </c>
      <c r="DQ38" t="s">
        <v>158</v>
      </c>
      <c r="DR38" t="s">
        <v>158</v>
      </c>
      <c r="DS38">
        <v>510571</v>
      </c>
      <c r="DT38" t="s">
        <v>158</v>
      </c>
      <c r="DU38">
        <v>545360</v>
      </c>
      <c r="DV38" t="s">
        <v>158</v>
      </c>
      <c r="DW38">
        <v>541395</v>
      </c>
      <c r="DX38">
        <v>515784</v>
      </c>
      <c r="DY38">
        <v>533767</v>
      </c>
      <c r="DZ38">
        <v>6448</v>
      </c>
      <c r="EA38">
        <v>6441</v>
      </c>
      <c r="EB38" t="s">
        <v>158</v>
      </c>
      <c r="EC38">
        <v>515781</v>
      </c>
      <c r="ED38">
        <v>515782</v>
      </c>
      <c r="EE38">
        <v>6445</v>
      </c>
      <c r="EF38" t="s">
        <v>158</v>
      </c>
      <c r="EG38" t="s">
        <v>158</v>
      </c>
      <c r="EH38">
        <v>550221</v>
      </c>
      <c r="EI38">
        <v>516691</v>
      </c>
      <c r="EJ38">
        <v>534668</v>
      </c>
      <c r="EK38">
        <v>517255</v>
      </c>
      <c r="EL38">
        <v>545361</v>
      </c>
      <c r="EM38">
        <v>543395</v>
      </c>
      <c r="EN38">
        <v>550221</v>
      </c>
      <c r="EO38" t="s">
        <v>158</v>
      </c>
      <c r="EP38" t="s">
        <v>158</v>
      </c>
      <c r="EQ38">
        <v>541391</v>
      </c>
      <c r="ER38" t="s">
        <v>158</v>
      </c>
      <c r="ES38" t="s">
        <v>158</v>
      </c>
      <c r="ET38" t="s">
        <v>178</v>
      </c>
      <c r="EU38">
        <v>0</v>
      </c>
      <c r="EV38" t="s">
        <v>286</v>
      </c>
      <c r="EW38">
        <v>2</v>
      </c>
      <c r="EX38" t="s">
        <v>158</v>
      </c>
      <c r="EY38" t="s">
        <v>169</v>
      </c>
      <c r="EZ38">
        <v>1024</v>
      </c>
      <c r="FA38">
        <v>-190</v>
      </c>
      <c r="FB38">
        <v>264</v>
      </c>
    </row>
    <row r="39" spans="1:158" x14ac:dyDescent="0.35">
      <c r="A39" t="s">
        <v>154</v>
      </c>
      <c r="B39" t="s">
        <v>154</v>
      </c>
      <c r="C39">
        <v>3278</v>
      </c>
      <c r="D39">
        <v>3278</v>
      </c>
      <c r="E39" t="s">
        <v>155</v>
      </c>
      <c r="F39" t="s">
        <v>156</v>
      </c>
      <c r="G39" t="s">
        <v>156</v>
      </c>
      <c r="H39" t="s">
        <v>156</v>
      </c>
      <c r="I39">
        <v>0</v>
      </c>
      <c r="J39" t="s">
        <v>157</v>
      </c>
      <c r="K39">
        <v>1</v>
      </c>
      <c r="L39" t="s">
        <v>154</v>
      </c>
      <c r="M39" t="s">
        <v>154</v>
      </c>
      <c r="N39" t="s">
        <v>154</v>
      </c>
      <c r="O39" t="s">
        <v>158</v>
      </c>
      <c r="P39" t="s">
        <v>154</v>
      </c>
      <c r="Q39" t="s">
        <v>154</v>
      </c>
      <c r="R39" t="s">
        <v>158</v>
      </c>
      <c r="S39">
        <v>0</v>
      </c>
      <c r="T39">
        <v>4</v>
      </c>
      <c r="U39">
        <v>0</v>
      </c>
      <c r="V39" t="s">
        <v>158</v>
      </c>
      <c r="W39" t="s">
        <v>158</v>
      </c>
      <c r="X39">
        <v>5</v>
      </c>
      <c r="Y39" t="s">
        <v>158</v>
      </c>
      <c r="Z39">
        <v>37</v>
      </c>
      <c r="AA39">
        <v>0</v>
      </c>
      <c r="AB39">
        <v>37</v>
      </c>
      <c r="AC39">
        <v>5</v>
      </c>
      <c r="AD39">
        <v>5</v>
      </c>
      <c r="AE39">
        <v>0</v>
      </c>
      <c r="AF39">
        <v>0</v>
      </c>
      <c r="AG39" t="s">
        <v>158</v>
      </c>
      <c r="AH39">
        <v>5</v>
      </c>
      <c r="AI39">
        <v>5</v>
      </c>
      <c r="AJ39">
        <v>0</v>
      </c>
      <c r="AK39" t="s">
        <v>158</v>
      </c>
      <c r="AL39" t="s">
        <v>158</v>
      </c>
      <c r="AM39">
        <v>37</v>
      </c>
      <c r="AN39">
        <v>5</v>
      </c>
      <c r="AO39">
        <v>5</v>
      </c>
      <c r="AP39">
        <v>5</v>
      </c>
      <c r="AQ39">
        <v>37</v>
      </c>
      <c r="AR39">
        <v>37</v>
      </c>
      <c r="AS39">
        <v>37</v>
      </c>
      <c r="AT39">
        <v>5</v>
      </c>
      <c r="AU39" t="s">
        <v>158</v>
      </c>
      <c r="AV39">
        <v>37</v>
      </c>
      <c r="AW39" t="s">
        <v>158</v>
      </c>
      <c r="AX39">
        <v>0</v>
      </c>
      <c r="AY39" t="s">
        <v>159</v>
      </c>
      <c r="AZ39" t="s">
        <v>287</v>
      </c>
      <c r="BA39" t="s">
        <v>259</v>
      </c>
      <c r="BB39" t="s">
        <v>162</v>
      </c>
      <c r="BC39" t="s">
        <v>163</v>
      </c>
      <c r="BD39" t="b">
        <v>0</v>
      </c>
      <c r="BE39" t="s">
        <v>158</v>
      </c>
      <c r="BF39" t="b">
        <v>0</v>
      </c>
      <c r="BH39" t="s">
        <v>164</v>
      </c>
      <c r="BI39" t="s">
        <v>165</v>
      </c>
      <c r="BJ39" t="b">
        <v>0</v>
      </c>
      <c r="BK39" t="s">
        <v>166</v>
      </c>
      <c r="BL39" t="b">
        <v>0</v>
      </c>
      <c r="BM39">
        <v>18</v>
      </c>
      <c r="BN39" t="s">
        <v>167</v>
      </c>
      <c r="BO39" t="s">
        <v>168</v>
      </c>
      <c r="BP39" t="s">
        <v>167</v>
      </c>
      <c r="BQ39" t="s">
        <v>169</v>
      </c>
      <c r="BR39">
        <v>768</v>
      </c>
      <c r="BS39" t="s">
        <v>156</v>
      </c>
      <c r="BT39" t="s">
        <v>189</v>
      </c>
      <c r="BU39" t="s">
        <v>158</v>
      </c>
      <c r="BV39" t="s">
        <v>158</v>
      </c>
      <c r="BW39">
        <v>2</v>
      </c>
      <c r="BX39">
        <v>5</v>
      </c>
      <c r="BY39">
        <v>0</v>
      </c>
      <c r="BZ39">
        <v>2</v>
      </c>
      <c r="CA39" t="s">
        <v>171</v>
      </c>
      <c r="CB39" t="s">
        <v>156</v>
      </c>
      <c r="CC39">
        <v>3</v>
      </c>
      <c r="CD39" t="b">
        <v>0</v>
      </c>
      <c r="CE39" t="s">
        <v>172</v>
      </c>
      <c r="CF39" t="s">
        <v>173</v>
      </c>
      <c r="CG39" t="s">
        <v>158</v>
      </c>
      <c r="CH39">
        <v>0</v>
      </c>
      <c r="CI39">
        <v>1</v>
      </c>
      <c r="CJ39" t="s">
        <v>158</v>
      </c>
      <c r="CK39" t="s">
        <v>174</v>
      </c>
      <c r="CL39" t="s">
        <v>174</v>
      </c>
      <c r="CM39" t="s">
        <v>174</v>
      </c>
      <c r="CN39" t="s">
        <v>174</v>
      </c>
      <c r="CO39" t="s">
        <v>158</v>
      </c>
      <c r="CP39" t="s">
        <v>174</v>
      </c>
      <c r="CQ39">
        <v>1</v>
      </c>
      <c r="CR39">
        <v>3238</v>
      </c>
      <c r="CS39" t="str">
        <f t="shared" si="0"/>
        <v>-</v>
      </c>
      <c r="CW39" t="s">
        <v>158</v>
      </c>
      <c r="CX39">
        <v>5075</v>
      </c>
      <c r="CY39">
        <v>905</v>
      </c>
      <c r="CZ39">
        <v>900</v>
      </c>
      <c r="DA39">
        <v>12094</v>
      </c>
      <c r="DB39" t="s">
        <v>158</v>
      </c>
      <c r="DC39">
        <v>16508</v>
      </c>
      <c r="DD39">
        <v>3238</v>
      </c>
      <c r="DE39">
        <v>2</v>
      </c>
      <c r="DF39" t="s">
        <v>156</v>
      </c>
      <c r="DG39">
        <v>1024</v>
      </c>
      <c r="DH39">
        <v>2</v>
      </c>
      <c r="DI39">
        <v>48000</v>
      </c>
      <c r="DJ39">
        <v>-16</v>
      </c>
      <c r="DK39" t="s">
        <v>176</v>
      </c>
      <c r="DL39">
        <v>1</v>
      </c>
      <c r="DM39" t="s">
        <v>177</v>
      </c>
      <c r="DN39" t="s">
        <v>158</v>
      </c>
      <c r="DO39">
        <v>510613</v>
      </c>
      <c r="DP39">
        <v>18544</v>
      </c>
      <c r="DQ39" t="s">
        <v>158</v>
      </c>
      <c r="DR39" t="s">
        <v>158</v>
      </c>
      <c r="DS39">
        <v>510571</v>
      </c>
      <c r="DT39" t="s">
        <v>158</v>
      </c>
      <c r="DU39">
        <v>554810</v>
      </c>
      <c r="DV39" t="s">
        <v>158</v>
      </c>
      <c r="DW39">
        <v>550683</v>
      </c>
      <c r="DX39">
        <v>515784</v>
      </c>
      <c r="DY39">
        <v>533767</v>
      </c>
      <c r="DZ39">
        <v>6448</v>
      </c>
      <c r="EA39">
        <v>6441</v>
      </c>
      <c r="EB39" t="s">
        <v>158</v>
      </c>
      <c r="EC39">
        <v>515781</v>
      </c>
      <c r="ED39">
        <v>515782</v>
      </c>
      <c r="EE39">
        <v>6445</v>
      </c>
      <c r="EF39" t="s">
        <v>158</v>
      </c>
      <c r="EG39" t="s">
        <v>158</v>
      </c>
      <c r="EH39">
        <v>558053</v>
      </c>
      <c r="EI39">
        <v>516691</v>
      </c>
      <c r="EJ39">
        <v>534668</v>
      </c>
      <c r="EK39">
        <v>517255</v>
      </c>
      <c r="EL39">
        <v>554811</v>
      </c>
      <c r="EM39">
        <v>552684</v>
      </c>
      <c r="EN39">
        <v>558053</v>
      </c>
      <c r="EO39" t="s">
        <v>158</v>
      </c>
      <c r="EP39" t="s">
        <v>158</v>
      </c>
      <c r="EQ39">
        <v>550680</v>
      </c>
      <c r="ER39" t="s">
        <v>158</v>
      </c>
      <c r="ES39" t="s">
        <v>158</v>
      </c>
      <c r="ET39" t="s">
        <v>178</v>
      </c>
      <c r="EU39">
        <v>0</v>
      </c>
      <c r="EV39" t="s">
        <v>288</v>
      </c>
      <c r="EW39">
        <v>3</v>
      </c>
      <c r="EX39" t="s">
        <v>158</v>
      </c>
      <c r="EY39" t="s">
        <v>169</v>
      </c>
      <c r="EZ39">
        <v>1024</v>
      </c>
      <c r="FA39">
        <v>-115</v>
      </c>
      <c r="FB39">
        <v>165</v>
      </c>
    </row>
    <row r="40" spans="1:158" x14ac:dyDescent="0.35">
      <c r="A40" t="s">
        <v>154</v>
      </c>
      <c r="B40" t="s">
        <v>154</v>
      </c>
      <c r="C40">
        <v>2760</v>
      </c>
      <c r="D40">
        <v>2760</v>
      </c>
      <c r="E40" t="s">
        <v>155</v>
      </c>
      <c r="F40" t="s">
        <v>156</v>
      </c>
      <c r="G40" t="s">
        <v>156</v>
      </c>
      <c r="H40" t="s">
        <v>156</v>
      </c>
      <c r="I40">
        <v>0</v>
      </c>
      <c r="J40" t="s">
        <v>157</v>
      </c>
      <c r="K40">
        <v>1</v>
      </c>
      <c r="L40" t="s">
        <v>154</v>
      </c>
      <c r="M40" t="s">
        <v>154</v>
      </c>
      <c r="N40" t="s">
        <v>154</v>
      </c>
      <c r="O40" t="s">
        <v>158</v>
      </c>
      <c r="P40" t="s">
        <v>154</v>
      </c>
      <c r="Q40" t="s">
        <v>154</v>
      </c>
      <c r="R40" t="s">
        <v>158</v>
      </c>
      <c r="S40">
        <v>0</v>
      </c>
      <c r="T40">
        <v>4</v>
      </c>
      <c r="U40">
        <v>0</v>
      </c>
      <c r="V40" t="s">
        <v>158</v>
      </c>
      <c r="W40" t="s">
        <v>158</v>
      </c>
      <c r="X40">
        <v>5</v>
      </c>
      <c r="Y40" t="s">
        <v>158</v>
      </c>
      <c r="Z40">
        <v>38</v>
      </c>
      <c r="AA40">
        <v>0</v>
      </c>
      <c r="AB40">
        <v>38</v>
      </c>
      <c r="AC40">
        <v>5</v>
      </c>
      <c r="AD40">
        <v>5</v>
      </c>
      <c r="AE40">
        <v>0</v>
      </c>
      <c r="AF40">
        <v>0</v>
      </c>
      <c r="AG40" t="s">
        <v>158</v>
      </c>
      <c r="AH40">
        <v>5</v>
      </c>
      <c r="AI40">
        <v>5</v>
      </c>
      <c r="AJ40">
        <v>0</v>
      </c>
      <c r="AK40" t="s">
        <v>158</v>
      </c>
      <c r="AL40" t="s">
        <v>158</v>
      </c>
      <c r="AM40">
        <v>38</v>
      </c>
      <c r="AN40">
        <v>5</v>
      </c>
      <c r="AO40">
        <v>5</v>
      </c>
      <c r="AP40">
        <v>5</v>
      </c>
      <c r="AQ40">
        <v>38</v>
      </c>
      <c r="AR40">
        <v>38</v>
      </c>
      <c r="AS40">
        <v>38</v>
      </c>
      <c r="AT40">
        <v>5</v>
      </c>
      <c r="AU40" t="s">
        <v>158</v>
      </c>
      <c r="AV40">
        <v>38</v>
      </c>
      <c r="AW40" t="s">
        <v>158</v>
      </c>
      <c r="AX40">
        <v>0</v>
      </c>
      <c r="AY40" t="s">
        <v>159</v>
      </c>
      <c r="AZ40" t="s">
        <v>289</v>
      </c>
      <c r="BA40" t="s">
        <v>290</v>
      </c>
      <c r="BB40" t="s">
        <v>162</v>
      </c>
      <c r="BC40" t="s">
        <v>163</v>
      </c>
      <c r="BD40" t="b">
        <v>0</v>
      </c>
      <c r="BE40" t="s">
        <v>158</v>
      </c>
      <c r="BF40" t="b">
        <v>0</v>
      </c>
      <c r="BH40" t="s">
        <v>164</v>
      </c>
      <c r="BI40" t="s">
        <v>165</v>
      </c>
      <c r="BJ40" t="b">
        <v>0</v>
      </c>
      <c r="BK40" t="s">
        <v>166</v>
      </c>
      <c r="BL40" t="b">
        <v>0</v>
      </c>
      <c r="BM40">
        <v>18</v>
      </c>
      <c r="BN40" t="s">
        <v>167</v>
      </c>
      <c r="BO40" t="s">
        <v>168</v>
      </c>
      <c r="BP40" t="s">
        <v>167</v>
      </c>
      <c r="BQ40" t="s">
        <v>169</v>
      </c>
      <c r="BR40">
        <v>768</v>
      </c>
      <c r="BS40" t="s">
        <v>156</v>
      </c>
      <c r="BT40" t="s">
        <v>201</v>
      </c>
      <c r="BU40" t="s">
        <v>158</v>
      </c>
      <c r="BV40" t="s">
        <v>158</v>
      </c>
      <c r="BW40">
        <v>3</v>
      </c>
      <c r="BX40">
        <v>5</v>
      </c>
      <c r="BY40">
        <v>0</v>
      </c>
      <c r="BZ40">
        <v>3</v>
      </c>
      <c r="CA40" t="s">
        <v>171</v>
      </c>
      <c r="CB40" t="s">
        <v>156</v>
      </c>
      <c r="CC40">
        <v>4</v>
      </c>
      <c r="CD40" t="b">
        <v>0</v>
      </c>
      <c r="CE40" t="s">
        <v>172</v>
      </c>
      <c r="CF40" t="s">
        <v>173</v>
      </c>
      <c r="CG40" t="s">
        <v>158</v>
      </c>
      <c r="CH40">
        <v>0</v>
      </c>
      <c r="CI40">
        <v>1</v>
      </c>
      <c r="CJ40" t="s">
        <v>158</v>
      </c>
      <c r="CK40" t="s">
        <v>174</v>
      </c>
      <c r="CL40" t="s">
        <v>174</v>
      </c>
      <c r="CM40" t="s">
        <v>174</v>
      </c>
      <c r="CN40" t="s">
        <v>174</v>
      </c>
      <c r="CO40" t="s">
        <v>158</v>
      </c>
      <c r="CP40" t="s">
        <v>174</v>
      </c>
      <c r="CQ40">
        <v>1</v>
      </c>
      <c r="CR40">
        <v>1206</v>
      </c>
      <c r="CS40" t="str">
        <f t="shared" si="0"/>
        <v>-</v>
      </c>
      <c r="CW40" t="s">
        <v>158</v>
      </c>
      <c r="CX40">
        <v>5075</v>
      </c>
      <c r="CY40">
        <v>905</v>
      </c>
      <c r="CZ40">
        <v>900</v>
      </c>
      <c r="DA40">
        <v>12094</v>
      </c>
      <c r="DB40" t="s">
        <v>158</v>
      </c>
      <c r="DC40">
        <v>16508</v>
      </c>
      <c r="DD40">
        <v>1206</v>
      </c>
      <c r="DE40">
        <v>2</v>
      </c>
      <c r="DF40" t="s">
        <v>156</v>
      </c>
      <c r="DG40">
        <v>1024</v>
      </c>
      <c r="DH40">
        <v>2</v>
      </c>
      <c r="DI40">
        <v>48000</v>
      </c>
      <c r="DJ40">
        <v>-16</v>
      </c>
      <c r="DK40" t="s">
        <v>176</v>
      </c>
      <c r="DL40">
        <v>1</v>
      </c>
      <c r="DM40" t="s">
        <v>177</v>
      </c>
      <c r="DN40" t="s">
        <v>158</v>
      </c>
      <c r="DO40">
        <v>510613</v>
      </c>
      <c r="DP40">
        <v>18544</v>
      </c>
      <c r="DQ40" t="s">
        <v>158</v>
      </c>
      <c r="DR40" t="s">
        <v>158</v>
      </c>
      <c r="DS40">
        <v>510571</v>
      </c>
      <c r="DT40" t="s">
        <v>158</v>
      </c>
      <c r="DU40">
        <v>562211</v>
      </c>
      <c r="DV40" t="s">
        <v>158</v>
      </c>
      <c r="DW40">
        <v>558518</v>
      </c>
      <c r="DX40">
        <v>515784</v>
      </c>
      <c r="DY40">
        <v>533767</v>
      </c>
      <c r="DZ40">
        <v>6448</v>
      </c>
      <c r="EA40">
        <v>6441</v>
      </c>
      <c r="EB40" t="s">
        <v>158</v>
      </c>
      <c r="EC40">
        <v>515781</v>
      </c>
      <c r="ED40">
        <v>515782</v>
      </c>
      <c r="EE40">
        <v>6445</v>
      </c>
      <c r="EF40" t="s">
        <v>158</v>
      </c>
      <c r="EG40" t="s">
        <v>158</v>
      </c>
      <c r="EH40">
        <v>563421</v>
      </c>
      <c r="EI40">
        <v>516691</v>
      </c>
      <c r="EJ40">
        <v>534668</v>
      </c>
      <c r="EK40">
        <v>517255</v>
      </c>
      <c r="EL40">
        <v>562211</v>
      </c>
      <c r="EM40">
        <v>560519</v>
      </c>
      <c r="EN40">
        <v>563421</v>
      </c>
      <c r="EO40" t="s">
        <v>158</v>
      </c>
      <c r="EP40" t="s">
        <v>158</v>
      </c>
      <c r="EQ40">
        <v>558515</v>
      </c>
      <c r="ER40" t="s">
        <v>158</v>
      </c>
      <c r="ES40" t="s">
        <v>158</v>
      </c>
      <c r="ET40" t="s">
        <v>178</v>
      </c>
      <c r="EU40">
        <v>0</v>
      </c>
      <c r="EV40" t="s">
        <v>291</v>
      </c>
      <c r="EW40">
        <v>4</v>
      </c>
      <c r="EX40" t="s">
        <v>158</v>
      </c>
      <c r="EY40" t="s">
        <v>169</v>
      </c>
      <c r="EZ40">
        <v>1024</v>
      </c>
      <c r="FA40">
        <v>-9</v>
      </c>
      <c r="FB40">
        <v>-326</v>
      </c>
    </row>
    <row r="41" spans="1:158" x14ac:dyDescent="0.35">
      <c r="A41" t="s">
        <v>154</v>
      </c>
      <c r="B41" t="s">
        <v>154</v>
      </c>
      <c r="C41">
        <v>3699</v>
      </c>
      <c r="D41">
        <v>3699</v>
      </c>
      <c r="E41" t="s">
        <v>155</v>
      </c>
      <c r="F41" t="s">
        <v>156</v>
      </c>
      <c r="G41" t="s">
        <v>156</v>
      </c>
      <c r="H41" t="s">
        <v>156</v>
      </c>
      <c r="I41">
        <v>0</v>
      </c>
      <c r="J41" t="s">
        <v>157</v>
      </c>
      <c r="K41">
        <v>1</v>
      </c>
      <c r="L41" t="s">
        <v>154</v>
      </c>
      <c r="M41" t="s">
        <v>154</v>
      </c>
      <c r="N41" t="s">
        <v>154</v>
      </c>
      <c r="O41" t="s">
        <v>158</v>
      </c>
      <c r="P41" t="s">
        <v>154</v>
      </c>
      <c r="Q41" t="s">
        <v>154</v>
      </c>
      <c r="R41" t="s">
        <v>158</v>
      </c>
      <c r="S41">
        <v>0</v>
      </c>
      <c r="T41">
        <v>4</v>
      </c>
      <c r="U41">
        <v>0</v>
      </c>
      <c r="V41" t="s">
        <v>158</v>
      </c>
      <c r="W41" t="s">
        <v>158</v>
      </c>
      <c r="X41">
        <v>5</v>
      </c>
      <c r="Y41" t="s">
        <v>158</v>
      </c>
      <c r="Z41">
        <v>39</v>
      </c>
      <c r="AA41">
        <v>0</v>
      </c>
      <c r="AB41">
        <v>39</v>
      </c>
      <c r="AC41">
        <v>5</v>
      </c>
      <c r="AD41">
        <v>5</v>
      </c>
      <c r="AE41">
        <v>0</v>
      </c>
      <c r="AF41">
        <v>0</v>
      </c>
      <c r="AG41" t="s">
        <v>158</v>
      </c>
      <c r="AH41">
        <v>5</v>
      </c>
      <c r="AI41">
        <v>5</v>
      </c>
      <c r="AJ41">
        <v>0</v>
      </c>
      <c r="AK41" t="s">
        <v>158</v>
      </c>
      <c r="AL41" t="s">
        <v>158</v>
      </c>
      <c r="AM41">
        <v>39</v>
      </c>
      <c r="AN41">
        <v>5</v>
      </c>
      <c r="AO41">
        <v>5</v>
      </c>
      <c r="AP41">
        <v>5</v>
      </c>
      <c r="AQ41">
        <v>39</v>
      </c>
      <c r="AR41">
        <v>39</v>
      </c>
      <c r="AS41">
        <v>39</v>
      </c>
      <c r="AT41">
        <v>5</v>
      </c>
      <c r="AU41" t="s">
        <v>158</v>
      </c>
      <c r="AV41">
        <v>39</v>
      </c>
      <c r="AW41" t="s">
        <v>158</v>
      </c>
      <c r="AX41">
        <v>0</v>
      </c>
      <c r="AY41" t="s">
        <v>159</v>
      </c>
      <c r="AZ41" t="s">
        <v>292</v>
      </c>
      <c r="BA41" t="s">
        <v>293</v>
      </c>
      <c r="BB41" t="s">
        <v>162</v>
      </c>
      <c r="BC41" t="s">
        <v>163</v>
      </c>
      <c r="BD41" t="b">
        <v>0</v>
      </c>
      <c r="BE41" t="s">
        <v>158</v>
      </c>
      <c r="BF41" t="b">
        <v>0</v>
      </c>
      <c r="BH41" t="s">
        <v>164</v>
      </c>
      <c r="BI41" t="s">
        <v>165</v>
      </c>
      <c r="BJ41" t="b">
        <v>0</v>
      </c>
      <c r="BK41" t="s">
        <v>166</v>
      </c>
      <c r="BL41" t="b">
        <v>0</v>
      </c>
      <c r="BM41">
        <v>18</v>
      </c>
      <c r="BN41" t="s">
        <v>167</v>
      </c>
      <c r="BO41" t="s">
        <v>168</v>
      </c>
      <c r="BP41" t="s">
        <v>167</v>
      </c>
      <c r="BQ41" t="s">
        <v>169</v>
      </c>
      <c r="BR41">
        <v>768</v>
      </c>
      <c r="BS41" t="s">
        <v>156</v>
      </c>
      <c r="BT41" t="s">
        <v>181</v>
      </c>
      <c r="BU41" t="s">
        <v>158</v>
      </c>
      <c r="BV41" t="s">
        <v>158</v>
      </c>
      <c r="BW41">
        <v>4</v>
      </c>
      <c r="BX41">
        <v>5</v>
      </c>
      <c r="BY41">
        <v>0</v>
      </c>
      <c r="BZ41">
        <v>4</v>
      </c>
      <c r="CA41" t="s">
        <v>171</v>
      </c>
      <c r="CB41" t="s">
        <v>156</v>
      </c>
      <c r="CC41">
        <v>5</v>
      </c>
      <c r="CD41" t="b">
        <v>0</v>
      </c>
      <c r="CE41" t="s">
        <v>172</v>
      </c>
      <c r="CF41" t="s">
        <v>173</v>
      </c>
      <c r="CG41" t="s">
        <v>158</v>
      </c>
      <c r="CH41">
        <v>0</v>
      </c>
      <c r="CI41">
        <v>1</v>
      </c>
      <c r="CJ41" t="s">
        <v>158</v>
      </c>
      <c r="CK41" t="s">
        <v>174</v>
      </c>
      <c r="CL41" t="s">
        <v>174</v>
      </c>
      <c r="CM41" t="s">
        <v>174</v>
      </c>
      <c r="CN41" t="s">
        <v>174</v>
      </c>
      <c r="CO41" t="s">
        <v>158</v>
      </c>
      <c r="CP41" t="s">
        <v>174</v>
      </c>
      <c r="CQ41">
        <v>1</v>
      </c>
      <c r="CR41">
        <v>7456</v>
      </c>
      <c r="CS41" t="str">
        <f t="shared" si="0"/>
        <v>-</v>
      </c>
      <c r="CW41" t="s">
        <v>158</v>
      </c>
      <c r="CX41">
        <v>5075</v>
      </c>
      <c r="CY41">
        <v>905</v>
      </c>
      <c r="CZ41">
        <v>900</v>
      </c>
      <c r="DA41">
        <v>12094</v>
      </c>
      <c r="DB41" t="s">
        <v>158</v>
      </c>
      <c r="DC41">
        <v>16508</v>
      </c>
      <c r="DD41">
        <v>7456</v>
      </c>
      <c r="DE41">
        <v>2</v>
      </c>
      <c r="DF41" t="s">
        <v>156</v>
      </c>
      <c r="DG41">
        <v>1024</v>
      </c>
      <c r="DH41">
        <v>2</v>
      </c>
      <c r="DI41">
        <v>48000</v>
      </c>
      <c r="DJ41">
        <v>-16</v>
      </c>
      <c r="DK41" t="s">
        <v>176</v>
      </c>
      <c r="DL41">
        <v>1</v>
      </c>
      <c r="DM41" t="s">
        <v>177</v>
      </c>
      <c r="DN41" t="s">
        <v>158</v>
      </c>
      <c r="DO41">
        <v>510613</v>
      </c>
      <c r="DP41">
        <v>18544</v>
      </c>
      <c r="DQ41" t="s">
        <v>158</v>
      </c>
      <c r="DR41" t="s">
        <v>158</v>
      </c>
      <c r="DS41">
        <v>510571</v>
      </c>
      <c r="DT41" t="s">
        <v>158</v>
      </c>
      <c r="DU41">
        <v>567481</v>
      </c>
      <c r="DV41" t="s">
        <v>158</v>
      </c>
      <c r="DW41">
        <v>563891</v>
      </c>
      <c r="DX41">
        <v>515784</v>
      </c>
      <c r="DY41">
        <v>533767</v>
      </c>
      <c r="DZ41">
        <v>6448</v>
      </c>
      <c r="EA41">
        <v>6441</v>
      </c>
      <c r="EB41" t="s">
        <v>158</v>
      </c>
      <c r="EC41">
        <v>515781</v>
      </c>
      <c r="ED41">
        <v>515782</v>
      </c>
      <c r="EE41">
        <v>6445</v>
      </c>
      <c r="EF41" t="s">
        <v>158</v>
      </c>
      <c r="EG41" t="s">
        <v>158</v>
      </c>
      <c r="EH41">
        <v>574941</v>
      </c>
      <c r="EI41">
        <v>516691</v>
      </c>
      <c r="EJ41">
        <v>534668</v>
      </c>
      <c r="EK41">
        <v>517255</v>
      </c>
      <c r="EL41">
        <v>567481</v>
      </c>
      <c r="EM41">
        <v>565891</v>
      </c>
      <c r="EN41">
        <v>574941</v>
      </c>
      <c r="EO41" t="s">
        <v>158</v>
      </c>
      <c r="EP41" t="s">
        <v>158</v>
      </c>
      <c r="EQ41">
        <v>563888</v>
      </c>
      <c r="ER41" t="s">
        <v>158</v>
      </c>
      <c r="ES41" t="s">
        <v>158</v>
      </c>
      <c r="ET41" t="s">
        <v>178</v>
      </c>
      <c r="EU41">
        <v>0</v>
      </c>
      <c r="EV41" t="s">
        <v>294</v>
      </c>
      <c r="EW41">
        <v>5</v>
      </c>
      <c r="EX41" t="s">
        <v>158</v>
      </c>
      <c r="EY41" t="s">
        <v>169</v>
      </c>
      <c r="EZ41">
        <v>1024</v>
      </c>
      <c r="FA41">
        <v>-50</v>
      </c>
      <c r="FB41">
        <v>180</v>
      </c>
    </row>
    <row r="42" spans="1:158" x14ac:dyDescent="0.35">
      <c r="A42" t="s">
        <v>154</v>
      </c>
      <c r="B42" t="s">
        <v>154</v>
      </c>
      <c r="C42">
        <v>3826</v>
      </c>
      <c r="D42">
        <v>3826</v>
      </c>
      <c r="E42" t="s">
        <v>155</v>
      </c>
      <c r="F42" t="s">
        <v>156</v>
      </c>
      <c r="G42" t="s">
        <v>156</v>
      </c>
      <c r="H42" t="s">
        <v>156</v>
      </c>
      <c r="I42">
        <v>0</v>
      </c>
      <c r="J42" t="s">
        <v>157</v>
      </c>
      <c r="K42">
        <v>1</v>
      </c>
      <c r="L42" t="s">
        <v>154</v>
      </c>
      <c r="M42" t="s">
        <v>154</v>
      </c>
      <c r="N42" t="s">
        <v>154</v>
      </c>
      <c r="O42" t="s">
        <v>158</v>
      </c>
      <c r="P42" t="s">
        <v>154</v>
      </c>
      <c r="Q42" t="s">
        <v>154</v>
      </c>
      <c r="R42" t="s">
        <v>158</v>
      </c>
      <c r="S42">
        <v>0</v>
      </c>
      <c r="T42">
        <v>4</v>
      </c>
      <c r="U42">
        <v>0</v>
      </c>
      <c r="V42" t="s">
        <v>158</v>
      </c>
      <c r="W42" t="s">
        <v>158</v>
      </c>
      <c r="X42">
        <v>5</v>
      </c>
      <c r="Y42" t="s">
        <v>158</v>
      </c>
      <c r="Z42">
        <v>40</v>
      </c>
      <c r="AA42">
        <v>0</v>
      </c>
      <c r="AB42">
        <v>40</v>
      </c>
      <c r="AC42">
        <v>5</v>
      </c>
      <c r="AD42">
        <v>5</v>
      </c>
      <c r="AE42">
        <v>0</v>
      </c>
      <c r="AF42">
        <v>0</v>
      </c>
      <c r="AG42" t="s">
        <v>158</v>
      </c>
      <c r="AH42">
        <v>5</v>
      </c>
      <c r="AI42">
        <v>5</v>
      </c>
      <c r="AJ42">
        <v>0</v>
      </c>
      <c r="AK42" t="s">
        <v>158</v>
      </c>
      <c r="AL42" t="s">
        <v>158</v>
      </c>
      <c r="AM42">
        <v>40</v>
      </c>
      <c r="AN42">
        <v>5</v>
      </c>
      <c r="AO42">
        <v>5</v>
      </c>
      <c r="AP42">
        <v>5</v>
      </c>
      <c r="AQ42">
        <v>40</v>
      </c>
      <c r="AR42">
        <v>40</v>
      </c>
      <c r="AS42">
        <v>40</v>
      </c>
      <c r="AT42">
        <v>5</v>
      </c>
      <c r="AU42" t="s">
        <v>158</v>
      </c>
      <c r="AV42">
        <v>40</v>
      </c>
      <c r="AW42" t="s">
        <v>158</v>
      </c>
      <c r="AX42">
        <v>0</v>
      </c>
      <c r="AY42" t="s">
        <v>159</v>
      </c>
      <c r="AZ42" t="s">
        <v>295</v>
      </c>
      <c r="BA42" t="s">
        <v>296</v>
      </c>
      <c r="BB42" t="s">
        <v>162</v>
      </c>
      <c r="BC42" t="s">
        <v>163</v>
      </c>
      <c r="BD42" t="b">
        <v>0</v>
      </c>
      <c r="BE42" t="s">
        <v>158</v>
      </c>
      <c r="BF42" t="b">
        <v>0</v>
      </c>
      <c r="BH42" t="s">
        <v>164</v>
      </c>
      <c r="BI42" t="s">
        <v>165</v>
      </c>
      <c r="BJ42" t="b">
        <v>0</v>
      </c>
      <c r="BK42" t="s">
        <v>166</v>
      </c>
      <c r="BL42" t="b">
        <v>0</v>
      </c>
      <c r="BM42">
        <v>18</v>
      </c>
      <c r="BN42" t="s">
        <v>167</v>
      </c>
      <c r="BO42" t="s">
        <v>168</v>
      </c>
      <c r="BP42" t="s">
        <v>167</v>
      </c>
      <c r="BQ42" t="s">
        <v>169</v>
      </c>
      <c r="BR42">
        <v>768</v>
      </c>
      <c r="BS42" t="s">
        <v>156</v>
      </c>
      <c r="BT42" t="s">
        <v>185</v>
      </c>
      <c r="BU42" t="s">
        <v>158</v>
      </c>
      <c r="BV42" t="s">
        <v>158</v>
      </c>
      <c r="BW42">
        <v>5</v>
      </c>
      <c r="BX42">
        <v>5</v>
      </c>
      <c r="BY42">
        <v>0</v>
      </c>
      <c r="BZ42">
        <v>5</v>
      </c>
      <c r="CA42" t="s">
        <v>171</v>
      </c>
      <c r="CB42" t="s">
        <v>156</v>
      </c>
      <c r="CC42">
        <v>6</v>
      </c>
      <c r="CD42" t="b">
        <v>0</v>
      </c>
      <c r="CE42" t="s">
        <v>172</v>
      </c>
      <c r="CF42" t="s">
        <v>173</v>
      </c>
      <c r="CG42" t="s">
        <v>158</v>
      </c>
      <c r="CH42">
        <v>0</v>
      </c>
      <c r="CI42">
        <v>1</v>
      </c>
      <c r="CJ42" t="s">
        <v>158</v>
      </c>
      <c r="CK42" t="s">
        <v>174</v>
      </c>
      <c r="CL42" t="s">
        <v>174</v>
      </c>
      <c r="CM42" t="s">
        <v>174</v>
      </c>
      <c r="CN42" t="s">
        <v>174</v>
      </c>
      <c r="CO42" t="s">
        <v>158</v>
      </c>
      <c r="CP42" t="s">
        <v>174</v>
      </c>
      <c r="CQ42">
        <v>1</v>
      </c>
      <c r="CR42">
        <v>4461</v>
      </c>
      <c r="CS42" t="str">
        <f t="shared" si="0"/>
        <v>-</v>
      </c>
      <c r="CW42" t="s">
        <v>158</v>
      </c>
      <c r="CX42">
        <v>5075</v>
      </c>
      <c r="CY42">
        <v>905</v>
      </c>
      <c r="CZ42">
        <v>900</v>
      </c>
      <c r="DA42">
        <v>12094</v>
      </c>
      <c r="DB42" t="s">
        <v>158</v>
      </c>
      <c r="DC42">
        <v>16508</v>
      </c>
      <c r="DD42">
        <v>4461</v>
      </c>
      <c r="DE42">
        <v>2</v>
      </c>
      <c r="DF42" t="s">
        <v>156</v>
      </c>
      <c r="DG42">
        <v>1024</v>
      </c>
      <c r="DH42">
        <v>2</v>
      </c>
      <c r="DI42">
        <v>48000</v>
      </c>
      <c r="DJ42">
        <v>-16</v>
      </c>
      <c r="DK42" t="s">
        <v>176</v>
      </c>
      <c r="DL42">
        <v>1</v>
      </c>
      <c r="DM42" t="s">
        <v>177</v>
      </c>
      <c r="DN42" t="s">
        <v>158</v>
      </c>
      <c r="DO42">
        <v>510613</v>
      </c>
      <c r="DP42">
        <v>18544</v>
      </c>
      <c r="DQ42" t="s">
        <v>158</v>
      </c>
      <c r="DR42" t="s">
        <v>158</v>
      </c>
      <c r="DS42">
        <v>510571</v>
      </c>
      <c r="DT42" t="s">
        <v>158</v>
      </c>
      <c r="DU42">
        <v>579171</v>
      </c>
      <c r="DV42" t="s">
        <v>158</v>
      </c>
      <c r="DW42">
        <v>575408</v>
      </c>
      <c r="DX42">
        <v>515784</v>
      </c>
      <c r="DY42">
        <v>533767</v>
      </c>
      <c r="DZ42">
        <v>6448</v>
      </c>
      <c r="EA42">
        <v>6441</v>
      </c>
      <c r="EB42" t="s">
        <v>158</v>
      </c>
      <c r="EC42">
        <v>515781</v>
      </c>
      <c r="ED42">
        <v>515782</v>
      </c>
      <c r="EE42">
        <v>6445</v>
      </c>
      <c r="EF42" t="s">
        <v>158</v>
      </c>
      <c r="EG42" t="s">
        <v>158</v>
      </c>
      <c r="EH42">
        <v>583637</v>
      </c>
      <c r="EI42">
        <v>516691</v>
      </c>
      <c r="EJ42">
        <v>534668</v>
      </c>
      <c r="EK42">
        <v>517255</v>
      </c>
      <c r="EL42">
        <v>579172</v>
      </c>
      <c r="EM42">
        <v>577408</v>
      </c>
      <c r="EN42">
        <v>583637</v>
      </c>
      <c r="EO42" t="s">
        <v>158</v>
      </c>
      <c r="EP42" t="s">
        <v>158</v>
      </c>
      <c r="EQ42">
        <v>575404</v>
      </c>
      <c r="ER42" t="s">
        <v>158</v>
      </c>
      <c r="ES42" t="s">
        <v>158</v>
      </c>
      <c r="ET42" t="s">
        <v>178</v>
      </c>
      <c r="EU42">
        <v>0</v>
      </c>
      <c r="EV42" t="s">
        <v>297</v>
      </c>
      <c r="EW42">
        <v>6</v>
      </c>
      <c r="EX42" t="s">
        <v>158</v>
      </c>
      <c r="EY42" t="s">
        <v>169</v>
      </c>
      <c r="EZ42">
        <v>1024</v>
      </c>
      <c r="FA42">
        <v>-260</v>
      </c>
      <c r="FB42">
        <v>180</v>
      </c>
    </row>
    <row r="43" spans="1:158" x14ac:dyDescent="0.35">
      <c r="A43" t="s">
        <v>154</v>
      </c>
      <c r="B43" t="s">
        <v>154</v>
      </c>
      <c r="C43">
        <v>3666</v>
      </c>
      <c r="D43">
        <v>3666</v>
      </c>
      <c r="E43" t="s">
        <v>155</v>
      </c>
      <c r="F43" t="s">
        <v>156</v>
      </c>
      <c r="G43" t="s">
        <v>156</v>
      </c>
      <c r="H43" t="s">
        <v>156</v>
      </c>
      <c r="I43">
        <v>0</v>
      </c>
      <c r="J43" t="s">
        <v>157</v>
      </c>
      <c r="K43">
        <v>1</v>
      </c>
      <c r="L43" t="s">
        <v>154</v>
      </c>
      <c r="M43" t="s">
        <v>154</v>
      </c>
      <c r="N43" t="s">
        <v>154</v>
      </c>
      <c r="O43" t="s">
        <v>158</v>
      </c>
      <c r="P43" t="s">
        <v>154</v>
      </c>
      <c r="Q43" t="s">
        <v>154</v>
      </c>
      <c r="R43" t="s">
        <v>158</v>
      </c>
      <c r="S43">
        <v>0</v>
      </c>
      <c r="T43">
        <v>4</v>
      </c>
      <c r="U43">
        <v>0</v>
      </c>
      <c r="V43" t="s">
        <v>158</v>
      </c>
      <c r="W43" t="s">
        <v>158</v>
      </c>
      <c r="X43">
        <v>5</v>
      </c>
      <c r="Y43" t="s">
        <v>158</v>
      </c>
      <c r="Z43">
        <v>41</v>
      </c>
      <c r="AA43">
        <v>0</v>
      </c>
      <c r="AB43">
        <v>41</v>
      </c>
      <c r="AC43">
        <v>5</v>
      </c>
      <c r="AD43">
        <v>5</v>
      </c>
      <c r="AE43">
        <v>0</v>
      </c>
      <c r="AF43">
        <v>0</v>
      </c>
      <c r="AG43" t="s">
        <v>158</v>
      </c>
      <c r="AH43">
        <v>5</v>
      </c>
      <c r="AI43">
        <v>5</v>
      </c>
      <c r="AJ43">
        <v>0</v>
      </c>
      <c r="AK43" t="s">
        <v>158</v>
      </c>
      <c r="AL43" t="s">
        <v>158</v>
      </c>
      <c r="AM43">
        <v>41</v>
      </c>
      <c r="AN43">
        <v>5</v>
      </c>
      <c r="AO43">
        <v>5</v>
      </c>
      <c r="AP43">
        <v>5</v>
      </c>
      <c r="AQ43">
        <v>41</v>
      </c>
      <c r="AR43">
        <v>41</v>
      </c>
      <c r="AS43">
        <v>41</v>
      </c>
      <c r="AT43">
        <v>5</v>
      </c>
      <c r="AU43" t="s">
        <v>158</v>
      </c>
      <c r="AV43">
        <v>41</v>
      </c>
      <c r="AW43" t="s">
        <v>158</v>
      </c>
      <c r="AX43">
        <v>0</v>
      </c>
      <c r="AY43" t="s">
        <v>159</v>
      </c>
      <c r="AZ43" t="s">
        <v>298</v>
      </c>
      <c r="BA43" t="s">
        <v>299</v>
      </c>
      <c r="BB43" t="s">
        <v>162</v>
      </c>
      <c r="BC43" t="s">
        <v>163</v>
      </c>
      <c r="BD43" t="b">
        <v>0</v>
      </c>
      <c r="BE43" t="s">
        <v>158</v>
      </c>
      <c r="BF43" t="b">
        <v>0</v>
      </c>
      <c r="BH43" t="s">
        <v>164</v>
      </c>
      <c r="BI43" t="s">
        <v>165</v>
      </c>
      <c r="BJ43" t="b">
        <v>0</v>
      </c>
      <c r="BK43" t="s">
        <v>166</v>
      </c>
      <c r="BL43" t="b">
        <v>0</v>
      </c>
      <c r="BM43">
        <v>18</v>
      </c>
      <c r="BN43" t="s">
        <v>167</v>
      </c>
      <c r="BO43" t="s">
        <v>168</v>
      </c>
      <c r="BP43" t="s">
        <v>167</v>
      </c>
      <c r="BQ43" t="s">
        <v>169</v>
      </c>
      <c r="BR43">
        <v>768</v>
      </c>
      <c r="BS43" t="s">
        <v>156</v>
      </c>
      <c r="BT43" t="s">
        <v>193</v>
      </c>
      <c r="BU43" t="s">
        <v>158</v>
      </c>
      <c r="BV43" t="s">
        <v>158</v>
      </c>
      <c r="BW43">
        <v>6</v>
      </c>
      <c r="BX43">
        <v>5</v>
      </c>
      <c r="BY43">
        <v>0</v>
      </c>
      <c r="BZ43">
        <v>6</v>
      </c>
      <c r="CA43" t="s">
        <v>171</v>
      </c>
      <c r="CB43" t="s">
        <v>156</v>
      </c>
      <c r="CC43">
        <v>7</v>
      </c>
      <c r="CD43" t="b">
        <v>0</v>
      </c>
      <c r="CE43" t="s">
        <v>172</v>
      </c>
      <c r="CF43" t="s">
        <v>173</v>
      </c>
      <c r="CG43" t="s">
        <v>158</v>
      </c>
      <c r="CH43">
        <v>0</v>
      </c>
      <c r="CI43">
        <v>1</v>
      </c>
      <c r="CJ43" t="s">
        <v>158</v>
      </c>
      <c r="CK43" t="s">
        <v>174</v>
      </c>
      <c r="CL43" t="s">
        <v>174</v>
      </c>
      <c r="CM43" t="s">
        <v>174</v>
      </c>
      <c r="CN43" t="s">
        <v>174</v>
      </c>
      <c r="CO43" t="s">
        <v>158</v>
      </c>
      <c r="CP43" t="s">
        <v>174</v>
      </c>
      <c r="CQ43">
        <v>1</v>
      </c>
      <c r="CR43">
        <v>2707</v>
      </c>
      <c r="CS43" t="str">
        <f t="shared" si="0"/>
        <v>-</v>
      </c>
      <c r="CW43" t="s">
        <v>158</v>
      </c>
      <c r="CX43">
        <v>5075</v>
      </c>
      <c r="CY43">
        <v>905</v>
      </c>
      <c r="CZ43">
        <v>900</v>
      </c>
      <c r="DA43">
        <v>12094</v>
      </c>
      <c r="DB43" t="s">
        <v>158</v>
      </c>
      <c r="DC43">
        <v>16508</v>
      </c>
      <c r="DD43">
        <v>2707</v>
      </c>
      <c r="DE43">
        <v>2</v>
      </c>
      <c r="DF43" t="s">
        <v>156</v>
      </c>
      <c r="DG43">
        <v>1024</v>
      </c>
      <c r="DH43">
        <v>2</v>
      </c>
      <c r="DI43">
        <v>48000</v>
      </c>
      <c r="DJ43">
        <v>-16</v>
      </c>
      <c r="DK43" t="s">
        <v>176</v>
      </c>
      <c r="DL43">
        <v>1</v>
      </c>
      <c r="DM43" t="s">
        <v>177</v>
      </c>
      <c r="DN43" t="s">
        <v>158</v>
      </c>
      <c r="DO43">
        <v>510613</v>
      </c>
      <c r="DP43">
        <v>18544</v>
      </c>
      <c r="DQ43" t="s">
        <v>158</v>
      </c>
      <c r="DR43" t="s">
        <v>158</v>
      </c>
      <c r="DS43">
        <v>510571</v>
      </c>
      <c r="DT43" t="s">
        <v>158</v>
      </c>
      <c r="DU43">
        <v>588070</v>
      </c>
      <c r="DV43" t="s">
        <v>158</v>
      </c>
      <c r="DW43">
        <v>584105</v>
      </c>
      <c r="DX43">
        <v>515784</v>
      </c>
      <c r="DY43">
        <v>533767</v>
      </c>
      <c r="DZ43">
        <v>6448</v>
      </c>
      <c r="EA43">
        <v>6441</v>
      </c>
      <c r="EB43" t="s">
        <v>158</v>
      </c>
      <c r="EC43">
        <v>515781</v>
      </c>
      <c r="ED43">
        <v>515782</v>
      </c>
      <c r="EE43">
        <v>6445</v>
      </c>
      <c r="EF43" t="s">
        <v>158</v>
      </c>
      <c r="EG43" t="s">
        <v>158</v>
      </c>
      <c r="EH43">
        <v>590781</v>
      </c>
      <c r="EI43">
        <v>516691</v>
      </c>
      <c r="EJ43">
        <v>534668</v>
      </c>
      <c r="EK43">
        <v>517255</v>
      </c>
      <c r="EL43">
        <v>588070</v>
      </c>
      <c r="EM43">
        <v>586105</v>
      </c>
      <c r="EN43">
        <v>590781</v>
      </c>
      <c r="EO43" t="s">
        <v>158</v>
      </c>
      <c r="EP43" t="s">
        <v>158</v>
      </c>
      <c r="EQ43">
        <v>584102</v>
      </c>
      <c r="ER43" t="s">
        <v>158</v>
      </c>
      <c r="ES43" t="s">
        <v>158</v>
      </c>
      <c r="ET43" t="s">
        <v>178</v>
      </c>
      <c r="EU43">
        <v>0</v>
      </c>
      <c r="EV43" t="s">
        <v>300</v>
      </c>
      <c r="EW43">
        <v>7</v>
      </c>
      <c r="EX43" t="s">
        <v>158</v>
      </c>
      <c r="EY43" t="s">
        <v>169</v>
      </c>
      <c r="EZ43">
        <v>1024</v>
      </c>
      <c r="FA43">
        <v>-180</v>
      </c>
      <c r="FB43">
        <v>-104</v>
      </c>
    </row>
    <row r="44" spans="1:158" x14ac:dyDescent="0.35">
      <c r="A44">
        <v>100</v>
      </c>
      <c r="B44">
        <v>100</v>
      </c>
      <c r="C44">
        <v>7873</v>
      </c>
      <c r="D44">
        <v>7873</v>
      </c>
      <c r="E44" t="s">
        <v>155</v>
      </c>
      <c r="F44" t="s">
        <v>156</v>
      </c>
      <c r="G44" t="s">
        <v>156</v>
      </c>
      <c r="H44" t="s">
        <v>156</v>
      </c>
      <c r="I44">
        <v>0</v>
      </c>
      <c r="J44" t="s">
        <v>157</v>
      </c>
      <c r="K44">
        <v>1</v>
      </c>
      <c r="L44" t="s">
        <v>154</v>
      </c>
      <c r="M44" t="s">
        <v>154</v>
      </c>
      <c r="N44" t="s">
        <v>154</v>
      </c>
      <c r="O44">
        <v>1</v>
      </c>
      <c r="P44" t="s">
        <v>154</v>
      </c>
      <c r="Q44" t="s">
        <v>154</v>
      </c>
      <c r="R44" t="s">
        <v>301</v>
      </c>
      <c r="S44">
        <v>0</v>
      </c>
      <c r="T44">
        <v>5</v>
      </c>
      <c r="U44">
        <v>0</v>
      </c>
      <c r="V44">
        <v>0</v>
      </c>
      <c r="W44">
        <v>0</v>
      </c>
      <c r="X44">
        <v>5</v>
      </c>
      <c r="Y44">
        <v>0</v>
      </c>
      <c r="Z44">
        <v>41</v>
      </c>
      <c r="AA44">
        <v>0</v>
      </c>
      <c r="AB44">
        <v>41</v>
      </c>
      <c r="AC44">
        <v>5</v>
      </c>
      <c r="AD44">
        <v>5</v>
      </c>
      <c r="AE44">
        <v>0</v>
      </c>
      <c r="AF44">
        <v>0</v>
      </c>
      <c r="AG44">
        <v>0</v>
      </c>
      <c r="AH44">
        <v>5</v>
      </c>
      <c r="AI44">
        <v>5</v>
      </c>
      <c r="AJ44">
        <v>0</v>
      </c>
      <c r="AK44">
        <v>0</v>
      </c>
      <c r="AL44">
        <v>0</v>
      </c>
      <c r="AM44">
        <v>42</v>
      </c>
      <c r="AN44">
        <v>5</v>
      </c>
      <c r="AO44">
        <v>5</v>
      </c>
      <c r="AP44">
        <v>5</v>
      </c>
      <c r="AQ44">
        <v>41</v>
      </c>
      <c r="AR44">
        <v>41</v>
      </c>
      <c r="AS44">
        <v>41</v>
      </c>
      <c r="AT44">
        <v>5</v>
      </c>
      <c r="AU44">
        <v>0</v>
      </c>
      <c r="AV44">
        <v>41</v>
      </c>
      <c r="AW44">
        <v>0</v>
      </c>
      <c r="AX44">
        <v>0</v>
      </c>
      <c r="AY44" t="s">
        <v>159</v>
      </c>
      <c r="AZ44" t="s">
        <v>298</v>
      </c>
      <c r="BA44" t="s">
        <v>299</v>
      </c>
      <c r="BB44" t="s">
        <v>162</v>
      </c>
      <c r="BC44" t="s">
        <v>163</v>
      </c>
      <c r="BD44" t="b">
        <v>0</v>
      </c>
      <c r="BE44">
        <v>4.7699999999999996</v>
      </c>
      <c r="BF44" t="b">
        <v>1</v>
      </c>
      <c r="BH44" t="s">
        <v>164</v>
      </c>
      <c r="BI44" t="s">
        <v>165</v>
      </c>
      <c r="BJ44" t="b">
        <v>0</v>
      </c>
      <c r="BK44" t="s">
        <v>166</v>
      </c>
      <c r="BL44" t="b">
        <v>0</v>
      </c>
      <c r="BM44">
        <v>18</v>
      </c>
      <c r="BN44" t="s">
        <v>167</v>
      </c>
      <c r="BO44" t="s">
        <v>168</v>
      </c>
      <c r="BP44" t="s">
        <v>167</v>
      </c>
      <c r="BQ44" t="s">
        <v>169</v>
      </c>
      <c r="BR44">
        <v>768</v>
      </c>
      <c r="BS44" t="s">
        <v>156</v>
      </c>
      <c r="BT44" t="s">
        <v>193</v>
      </c>
      <c r="BU44" t="s">
        <v>302</v>
      </c>
      <c r="BV44" t="s">
        <v>303</v>
      </c>
      <c r="BW44">
        <v>0</v>
      </c>
      <c r="BX44">
        <v>6</v>
      </c>
      <c r="BY44">
        <v>0</v>
      </c>
      <c r="BZ44">
        <v>6</v>
      </c>
      <c r="CA44" t="s">
        <v>171</v>
      </c>
      <c r="CB44" t="s">
        <v>156</v>
      </c>
      <c r="CC44">
        <v>7</v>
      </c>
      <c r="CD44" t="b">
        <v>0</v>
      </c>
      <c r="CE44" t="s">
        <v>172</v>
      </c>
      <c r="CF44" t="s">
        <v>173</v>
      </c>
      <c r="CG44">
        <v>32</v>
      </c>
      <c r="CH44">
        <v>0</v>
      </c>
      <c r="CI44" t="s">
        <v>301</v>
      </c>
      <c r="CJ44" t="s">
        <v>174</v>
      </c>
      <c r="CK44" t="s">
        <v>174</v>
      </c>
      <c r="CL44" t="s">
        <v>174</v>
      </c>
      <c r="CM44" t="s">
        <v>174</v>
      </c>
      <c r="CN44" t="s">
        <v>174</v>
      </c>
      <c r="CO44" t="s">
        <v>301</v>
      </c>
      <c r="CP44" t="s">
        <v>174</v>
      </c>
      <c r="CQ44">
        <v>1</v>
      </c>
      <c r="CR44">
        <v>7873</v>
      </c>
      <c r="CS44">
        <f t="shared" si="0"/>
        <v>7873</v>
      </c>
      <c r="CT44">
        <f>AVERAGE(CS44:CS127)</f>
        <v>904.47619047619048</v>
      </c>
      <c r="CU44">
        <f>STDEV(CS44:CS127)</f>
        <v>1251.7877213886065</v>
      </c>
      <c r="CV44" t="str">
        <f>IF(OR(CS44&lt;CT44-2*CU44,CS44&gt;CT44+2*CU44),"-",CS44)</f>
        <v>-</v>
      </c>
      <c r="CW44">
        <v>42377</v>
      </c>
      <c r="CX44">
        <v>5485</v>
      </c>
      <c r="CY44">
        <v>905</v>
      </c>
      <c r="CZ44">
        <v>900</v>
      </c>
      <c r="DA44">
        <v>12094</v>
      </c>
      <c r="DB44">
        <v>7873</v>
      </c>
      <c r="DC44">
        <v>16508</v>
      </c>
      <c r="DD44">
        <v>2707</v>
      </c>
      <c r="DE44">
        <v>2</v>
      </c>
      <c r="DF44" t="s">
        <v>156</v>
      </c>
      <c r="DG44">
        <v>1024</v>
      </c>
      <c r="DH44">
        <v>2</v>
      </c>
      <c r="DI44">
        <v>48000</v>
      </c>
      <c r="DJ44">
        <v>-16</v>
      </c>
      <c r="DK44" t="s">
        <v>176</v>
      </c>
      <c r="DL44">
        <v>1</v>
      </c>
      <c r="DM44" t="s">
        <v>177</v>
      </c>
      <c r="DN44">
        <v>596318</v>
      </c>
      <c r="DO44">
        <v>590828</v>
      </c>
      <c r="DP44">
        <v>18544</v>
      </c>
      <c r="DQ44">
        <v>639543</v>
      </c>
      <c r="DR44">
        <v>641511</v>
      </c>
      <c r="DS44">
        <v>590787</v>
      </c>
      <c r="DT44">
        <v>639542</v>
      </c>
      <c r="DU44">
        <v>588070</v>
      </c>
      <c r="DV44" t="s">
        <v>158</v>
      </c>
      <c r="DW44">
        <v>584105</v>
      </c>
      <c r="DX44">
        <v>515784</v>
      </c>
      <c r="DY44">
        <v>533767</v>
      </c>
      <c r="DZ44">
        <v>6448</v>
      </c>
      <c r="EA44">
        <v>6441</v>
      </c>
      <c r="EB44">
        <v>638790</v>
      </c>
      <c r="EC44">
        <v>515781</v>
      </c>
      <c r="ED44">
        <v>515782</v>
      </c>
      <c r="EE44">
        <v>6445</v>
      </c>
      <c r="EF44">
        <v>645221</v>
      </c>
      <c r="EG44">
        <v>643511</v>
      </c>
      <c r="EH44">
        <v>653095</v>
      </c>
      <c r="EI44">
        <v>516691</v>
      </c>
      <c r="EJ44">
        <v>534668</v>
      </c>
      <c r="EK44">
        <v>517255</v>
      </c>
      <c r="EL44">
        <v>588070</v>
      </c>
      <c r="EM44">
        <v>586105</v>
      </c>
      <c r="EN44">
        <v>590781</v>
      </c>
      <c r="EO44" t="s">
        <v>158</v>
      </c>
      <c r="EP44">
        <v>645221</v>
      </c>
      <c r="EQ44">
        <v>584102</v>
      </c>
      <c r="ER44">
        <v>638787</v>
      </c>
      <c r="ES44">
        <v>638696</v>
      </c>
      <c r="ET44" t="s">
        <v>178</v>
      </c>
      <c r="EU44">
        <v>1</v>
      </c>
      <c r="EV44" t="s">
        <v>304</v>
      </c>
      <c r="EW44">
        <v>1</v>
      </c>
      <c r="EX44" t="s">
        <v>305</v>
      </c>
      <c r="EY44" t="s">
        <v>169</v>
      </c>
      <c r="EZ44">
        <v>1024</v>
      </c>
      <c r="FA44">
        <v>-180</v>
      </c>
      <c r="FB44">
        <v>-104</v>
      </c>
    </row>
    <row r="45" spans="1:158" x14ac:dyDescent="0.35">
      <c r="A45">
        <v>100</v>
      </c>
      <c r="B45">
        <v>100</v>
      </c>
      <c r="C45">
        <v>5011</v>
      </c>
      <c r="D45">
        <v>5011</v>
      </c>
      <c r="E45" t="s">
        <v>155</v>
      </c>
      <c r="F45" t="s">
        <v>156</v>
      </c>
      <c r="G45" t="s">
        <v>156</v>
      </c>
      <c r="H45" t="s">
        <v>156</v>
      </c>
      <c r="I45">
        <v>0</v>
      </c>
      <c r="J45" t="s">
        <v>157</v>
      </c>
      <c r="K45">
        <v>1</v>
      </c>
      <c r="L45" t="s">
        <v>154</v>
      </c>
      <c r="M45" t="s">
        <v>154</v>
      </c>
      <c r="N45" t="s">
        <v>154</v>
      </c>
      <c r="O45">
        <v>1</v>
      </c>
      <c r="P45" t="s">
        <v>154</v>
      </c>
      <c r="Q45" t="s">
        <v>154</v>
      </c>
      <c r="R45" t="s">
        <v>306</v>
      </c>
      <c r="S45">
        <v>0</v>
      </c>
      <c r="T45">
        <v>5</v>
      </c>
      <c r="U45">
        <v>0</v>
      </c>
      <c r="V45">
        <v>1</v>
      </c>
      <c r="W45">
        <v>1</v>
      </c>
      <c r="X45">
        <v>5</v>
      </c>
      <c r="Y45">
        <v>1</v>
      </c>
      <c r="Z45">
        <v>41</v>
      </c>
      <c r="AA45">
        <v>0</v>
      </c>
      <c r="AB45">
        <v>41</v>
      </c>
      <c r="AC45">
        <v>5</v>
      </c>
      <c r="AD45">
        <v>5</v>
      </c>
      <c r="AE45">
        <v>0</v>
      </c>
      <c r="AF45">
        <v>0</v>
      </c>
      <c r="AG45">
        <v>1</v>
      </c>
      <c r="AH45">
        <v>5</v>
      </c>
      <c r="AI45">
        <v>5</v>
      </c>
      <c r="AJ45">
        <v>0</v>
      </c>
      <c r="AK45">
        <v>1</v>
      </c>
      <c r="AL45">
        <v>1</v>
      </c>
      <c r="AM45">
        <v>43</v>
      </c>
      <c r="AN45">
        <v>5</v>
      </c>
      <c r="AO45">
        <v>5</v>
      </c>
      <c r="AP45">
        <v>5</v>
      </c>
      <c r="AQ45">
        <v>41</v>
      </c>
      <c r="AR45">
        <v>41</v>
      </c>
      <c r="AS45">
        <v>41</v>
      </c>
      <c r="AT45">
        <v>5</v>
      </c>
      <c r="AU45">
        <v>1</v>
      </c>
      <c r="AV45">
        <v>41</v>
      </c>
      <c r="AW45">
        <v>1</v>
      </c>
      <c r="AX45">
        <v>0</v>
      </c>
      <c r="AY45" t="s">
        <v>159</v>
      </c>
      <c r="AZ45" t="s">
        <v>298</v>
      </c>
      <c r="BA45" t="s">
        <v>299</v>
      </c>
      <c r="BB45" t="s">
        <v>162</v>
      </c>
      <c r="BC45" t="s">
        <v>163</v>
      </c>
      <c r="BD45" t="b">
        <v>0</v>
      </c>
      <c r="BE45" t="s">
        <v>167</v>
      </c>
      <c r="BF45" t="b">
        <v>1</v>
      </c>
      <c r="BH45" t="s">
        <v>164</v>
      </c>
      <c r="BI45" t="s">
        <v>165</v>
      </c>
      <c r="BJ45" t="b">
        <v>0</v>
      </c>
      <c r="BK45" t="s">
        <v>166</v>
      </c>
      <c r="BL45" t="b">
        <v>0</v>
      </c>
      <c r="BM45">
        <v>18</v>
      </c>
      <c r="BN45" t="s">
        <v>167</v>
      </c>
      <c r="BO45" t="s">
        <v>168</v>
      </c>
      <c r="BP45" t="s">
        <v>167</v>
      </c>
      <c r="BQ45" t="s">
        <v>169</v>
      </c>
      <c r="BR45">
        <v>768</v>
      </c>
      <c r="BS45" t="s">
        <v>156</v>
      </c>
      <c r="BT45" t="s">
        <v>193</v>
      </c>
      <c r="BU45" t="s">
        <v>303</v>
      </c>
      <c r="BV45" t="s">
        <v>307</v>
      </c>
      <c r="BW45">
        <v>1</v>
      </c>
      <c r="BX45">
        <v>6</v>
      </c>
      <c r="BY45">
        <v>0</v>
      </c>
      <c r="BZ45">
        <v>6</v>
      </c>
      <c r="CA45" t="s">
        <v>171</v>
      </c>
      <c r="CB45" t="s">
        <v>156</v>
      </c>
      <c r="CC45">
        <v>7</v>
      </c>
      <c r="CD45" t="b">
        <v>0</v>
      </c>
      <c r="CE45" t="s">
        <v>172</v>
      </c>
      <c r="CF45" t="s">
        <v>173</v>
      </c>
      <c r="CG45">
        <v>65</v>
      </c>
      <c r="CH45">
        <v>0</v>
      </c>
      <c r="CI45" t="s">
        <v>306</v>
      </c>
      <c r="CJ45" t="s">
        <v>174</v>
      </c>
      <c r="CK45" t="s">
        <v>174</v>
      </c>
      <c r="CL45" t="s">
        <v>174</v>
      </c>
      <c r="CM45" t="s">
        <v>174</v>
      </c>
      <c r="CN45" t="s">
        <v>174</v>
      </c>
      <c r="CO45" t="s">
        <v>306</v>
      </c>
      <c r="CP45" t="s">
        <v>174</v>
      </c>
      <c r="CQ45">
        <v>1</v>
      </c>
      <c r="CR45">
        <v>2149</v>
      </c>
      <c r="CS45" t="str">
        <f t="shared" si="0"/>
        <v>-</v>
      </c>
      <c r="CT45">
        <f>CT44</f>
        <v>904.47619047619048</v>
      </c>
      <c r="CU45">
        <f>CU44</f>
        <v>1251.7877213886065</v>
      </c>
      <c r="CV45" t="str">
        <f t="shared" ref="CV45:CV108" si="1">IF(OR(CS45&lt;CT45-2*CU45,CS45&gt;CT45+2*CU45),"-",CS45)</f>
        <v>-</v>
      </c>
      <c r="CW45">
        <v>42377</v>
      </c>
      <c r="CX45">
        <v>5485</v>
      </c>
      <c r="CY45">
        <v>905</v>
      </c>
      <c r="CZ45">
        <v>900</v>
      </c>
      <c r="DA45">
        <v>12094</v>
      </c>
      <c r="DB45">
        <v>2149</v>
      </c>
      <c r="DC45">
        <v>16508</v>
      </c>
      <c r="DD45">
        <v>2707</v>
      </c>
      <c r="DE45">
        <v>2</v>
      </c>
      <c r="DF45" t="s">
        <v>156</v>
      </c>
      <c r="DG45">
        <v>1024</v>
      </c>
      <c r="DH45">
        <v>2</v>
      </c>
      <c r="DI45">
        <v>48000</v>
      </c>
      <c r="DJ45">
        <v>-16</v>
      </c>
      <c r="DK45" t="s">
        <v>176</v>
      </c>
      <c r="DL45">
        <v>1</v>
      </c>
      <c r="DM45" t="s">
        <v>177</v>
      </c>
      <c r="DN45">
        <v>596318</v>
      </c>
      <c r="DO45">
        <v>590828</v>
      </c>
      <c r="DP45">
        <v>18544</v>
      </c>
      <c r="DQ45">
        <v>653992</v>
      </c>
      <c r="DR45">
        <v>655694</v>
      </c>
      <c r="DS45">
        <v>590787</v>
      </c>
      <c r="DT45">
        <v>653992</v>
      </c>
      <c r="DU45">
        <v>588070</v>
      </c>
      <c r="DV45" t="s">
        <v>158</v>
      </c>
      <c r="DW45">
        <v>584105</v>
      </c>
      <c r="DX45">
        <v>515784</v>
      </c>
      <c r="DY45">
        <v>533767</v>
      </c>
      <c r="DZ45">
        <v>6448</v>
      </c>
      <c r="EA45">
        <v>6441</v>
      </c>
      <c r="EB45">
        <v>653238</v>
      </c>
      <c r="EC45">
        <v>515781</v>
      </c>
      <c r="ED45">
        <v>515782</v>
      </c>
      <c r="EE45">
        <v>6445</v>
      </c>
      <c r="EF45">
        <v>658981</v>
      </c>
      <c r="EG45">
        <v>657695</v>
      </c>
      <c r="EH45">
        <v>661132</v>
      </c>
      <c r="EI45">
        <v>516691</v>
      </c>
      <c r="EJ45">
        <v>534668</v>
      </c>
      <c r="EK45">
        <v>517255</v>
      </c>
      <c r="EL45">
        <v>588070</v>
      </c>
      <c r="EM45">
        <v>586105</v>
      </c>
      <c r="EN45">
        <v>590781</v>
      </c>
      <c r="EO45" t="s">
        <v>158</v>
      </c>
      <c r="EP45">
        <v>658980</v>
      </c>
      <c r="EQ45">
        <v>584102</v>
      </c>
      <c r="ER45">
        <v>653236</v>
      </c>
      <c r="ES45">
        <v>638696</v>
      </c>
      <c r="ET45" t="s">
        <v>178</v>
      </c>
      <c r="EU45">
        <v>2</v>
      </c>
      <c r="EV45" t="s">
        <v>308</v>
      </c>
      <c r="EW45">
        <v>2</v>
      </c>
      <c r="EX45" t="s">
        <v>309</v>
      </c>
      <c r="EY45" t="s">
        <v>169</v>
      </c>
      <c r="EZ45">
        <v>1024</v>
      </c>
      <c r="FA45">
        <v>-180</v>
      </c>
      <c r="FB45">
        <v>-104</v>
      </c>
    </row>
    <row r="46" spans="1:158" x14ac:dyDescent="0.35">
      <c r="A46">
        <v>100</v>
      </c>
      <c r="B46">
        <v>100</v>
      </c>
      <c r="C46">
        <v>3730</v>
      </c>
      <c r="D46">
        <v>3730</v>
      </c>
      <c r="E46" t="s">
        <v>155</v>
      </c>
      <c r="F46" t="s">
        <v>156</v>
      </c>
      <c r="G46" t="s">
        <v>156</v>
      </c>
      <c r="H46" t="s">
        <v>156</v>
      </c>
      <c r="I46">
        <v>0</v>
      </c>
      <c r="J46" t="s">
        <v>157</v>
      </c>
      <c r="K46">
        <v>1</v>
      </c>
      <c r="L46" t="s">
        <v>154</v>
      </c>
      <c r="M46" t="s">
        <v>154</v>
      </c>
      <c r="N46" t="s">
        <v>154</v>
      </c>
      <c r="O46">
        <v>1</v>
      </c>
      <c r="P46" t="s">
        <v>154</v>
      </c>
      <c r="Q46" t="s">
        <v>154</v>
      </c>
      <c r="R46" t="s">
        <v>301</v>
      </c>
      <c r="S46">
        <v>0</v>
      </c>
      <c r="T46">
        <v>5</v>
      </c>
      <c r="U46">
        <v>0</v>
      </c>
      <c r="V46">
        <v>2</v>
      </c>
      <c r="W46">
        <v>2</v>
      </c>
      <c r="X46">
        <v>5</v>
      </c>
      <c r="Y46">
        <v>2</v>
      </c>
      <c r="Z46">
        <v>41</v>
      </c>
      <c r="AA46">
        <v>0</v>
      </c>
      <c r="AB46">
        <v>41</v>
      </c>
      <c r="AC46">
        <v>5</v>
      </c>
      <c r="AD46">
        <v>5</v>
      </c>
      <c r="AE46">
        <v>0</v>
      </c>
      <c r="AF46">
        <v>0</v>
      </c>
      <c r="AG46">
        <v>2</v>
      </c>
      <c r="AH46">
        <v>5</v>
      </c>
      <c r="AI46">
        <v>5</v>
      </c>
      <c r="AJ46">
        <v>0</v>
      </c>
      <c r="AK46">
        <v>2</v>
      </c>
      <c r="AL46">
        <v>2</v>
      </c>
      <c r="AM46">
        <v>44</v>
      </c>
      <c r="AN46">
        <v>5</v>
      </c>
      <c r="AO46">
        <v>5</v>
      </c>
      <c r="AP46">
        <v>5</v>
      </c>
      <c r="AQ46">
        <v>41</v>
      </c>
      <c r="AR46">
        <v>41</v>
      </c>
      <c r="AS46">
        <v>41</v>
      </c>
      <c r="AT46">
        <v>5</v>
      </c>
      <c r="AU46">
        <v>2</v>
      </c>
      <c r="AV46">
        <v>41</v>
      </c>
      <c r="AW46">
        <v>2</v>
      </c>
      <c r="AX46">
        <v>0</v>
      </c>
      <c r="AY46" t="s">
        <v>159</v>
      </c>
      <c r="AZ46" t="s">
        <v>298</v>
      </c>
      <c r="BA46" t="s">
        <v>299</v>
      </c>
      <c r="BB46" t="s">
        <v>162</v>
      </c>
      <c r="BC46" t="s">
        <v>163</v>
      </c>
      <c r="BD46" t="b">
        <v>0</v>
      </c>
      <c r="BE46">
        <v>5.53</v>
      </c>
      <c r="BF46" t="b">
        <v>1</v>
      </c>
      <c r="BH46" t="s">
        <v>164</v>
      </c>
      <c r="BI46" t="s">
        <v>165</v>
      </c>
      <c r="BJ46" t="b">
        <v>0</v>
      </c>
      <c r="BK46" t="s">
        <v>166</v>
      </c>
      <c r="BL46" t="b">
        <v>0</v>
      </c>
      <c r="BM46">
        <v>18</v>
      </c>
      <c r="BN46" t="s">
        <v>167</v>
      </c>
      <c r="BO46" t="s">
        <v>168</v>
      </c>
      <c r="BP46" t="s">
        <v>167</v>
      </c>
      <c r="BQ46" t="s">
        <v>169</v>
      </c>
      <c r="BR46">
        <v>768</v>
      </c>
      <c r="BS46" t="s">
        <v>156</v>
      </c>
      <c r="BT46" t="s">
        <v>193</v>
      </c>
      <c r="BU46" t="s">
        <v>302</v>
      </c>
      <c r="BV46" t="s">
        <v>310</v>
      </c>
      <c r="BW46">
        <v>2</v>
      </c>
      <c r="BX46">
        <v>6</v>
      </c>
      <c r="BY46">
        <v>0</v>
      </c>
      <c r="BZ46">
        <v>6</v>
      </c>
      <c r="CA46" t="s">
        <v>171</v>
      </c>
      <c r="CB46" t="s">
        <v>156</v>
      </c>
      <c r="CC46">
        <v>7</v>
      </c>
      <c r="CD46" t="b">
        <v>0</v>
      </c>
      <c r="CE46" t="s">
        <v>172</v>
      </c>
      <c r="CF46" t="s">
        <v>173</v>
      </c>
      <c r="CG46">
        <v>39</v>
      </c>
      <c r="CH46">
        <v>0</v>
      </c>
      <c r="CI46" t="s">
        <v>301</v>
      </c>
      <c r="CJ46" t="s">
        <v>174</v>
      </c>
      <c r="CK46" t="s">
        <v>174</v>
      </c>
      <c r="CL46" t="s">
        <v>174</v>
      </c>
      <c r="CM46" t="s">
        <v>174</v>
      </c>
      <c r="CN46" t="s">
        <v>174</v>
      </c>
      <c r="CO46" t="s">
        <v>301</v>
      </c>
      <c r="CP46" t="s">
        <v>174</v>
      </c>
      <c r="CQ46">
        <v>1</v>
      </c>
      <c r="CR46">
        <v>1168</v>
      </c>
      <c r="CS46">
        <f t="shared" si="0"/>
        <v>1168</v>
      </c>
      <c r="CT46">
        <f t="shared" ref="CT46:CT109" si="2">CT45</f>
        <v>904.47619047619048</v>
      </c>
      <c r="CU46">
        <f t="shared" ref="CU46:CU109" si="3">CU45</f>
        <v>1251.7877213886065</v>
      </c>
      <c r="CV46">
        <f t="shared" si="1"/>
        <v>1168</v>
      </c>
      <c r="CW46">
        <v>42377</v>
      </c>
      <c r="CX46">
        <v>5485</v>
      </c>
      <c r="CY46">
        <v>905</v>
      </c>
      <c r="CZ46">
        <v>900</v>
      </c>
      <c r="DA46">
        <v>12094</v>
      </c>
      <c r="DB46">
        <v>1168</v>
      </c>
      <c r="DC46">
        <v>16508</v>
      </c>
      <c r="DD46">
        <v>2707</v>
      </c>
      <c r="DE46">
        <v>2</v>
      </c>
      <c r="DF46" t="s">
        <v>156</v>
      </c>
      <c r="DG46">
        <v>1024</v>
      </c>
      <c r="DH46">
        <v>2</v>
      </c>
      <c r="DI46">
        <v>48000</v>
      </c>
      <c r="DJ46">
        <v>-16</v>
      </c>
      <c r="DK46" t="s">
        <v>176</v>
      </c>
      <c r="DL46">
        <v>1</v>
      </c>
      <c r="DM46" t="s">
        <v>177</v>
      </c>
      <c r="DN46">
        <v>596318</v>
      </c>
      <c r="DO46">
        <v>590828</v>
      </c>
      <c r="DP46">
        <v>18544</v>
      </c>
      <c r="DQ46">
        <v>661974</v>
      </c>
      <c r="DR46">
        <v>663931</v>
      </c>
      <c r="DS46">
        <v>590787</v>
      </c>
      <c r="DT46">
        <v>661974</v>
      </c>
      <c r="DU46">
        <v>588070</v>
      </c>
      <c r="DV46" t="s">
        <v>158</v>
      </c>
      <c r="DW46">
        <v>584105</v>
      </c>
      <c r="DX46">
        <v>515784</v>
      </c>
      <c r="DY46">
        <v>533767</v>
      </c>
      <c r="DZ46">
        <v>6448</v>
      </c>
      <c r="EA46">
        <v>6441</v>
      </c>
      <c r="EB46">
        <v>661222</v>
      </c>
      <c r="EC46">
        <v>515781</v>
      </c>
      <c r="ED46">
        <v>515782</v>
      </c>
      <c r="EE46">
        <v>6445</v>
      </c>
      <c r="EF46">
        <v>667531</v>
      </c>
      <c r="EG46">
        <v>665931</v>
      </c>
      <c r="EH46">
        <v>668701</v>
      </c>
      <c r="EI46">
        <v>516691</v>
      </c>
      <c r="EJ46">
        <v>534668</v>
      </c>
      <c r="EK46">
        <v>517255</v>
      </c>
      <c r="EL46">
        <v>588070</v>
      </c>
      <c r="EM46">
        <v>586105</v>
      </c>
      <c r="EN46">
        <v>590781</v>
      </c>
      <c r="EO46" t="s">
        <v>158</v>
      </c>
      <c r="EP46">
        <v>667530</v>
      </c>
      <c r="EQ46">
        <v>584102</v>
      </c>
      <c r="ER46">
        <v>661219</v>
      </c>
      <c r="ES46">
        <v>638696</v>
      </c>
      <c r="ET46" t="s">
        <v>178</v>
      </c>
      <c r="EU46">
        <v>3</v>
      </c>
      <c r="EV46" t="s">
        <v>311</v>
      </c>
      <c r="EW46">
        <v>3</v>
      </c>
      <c r="EX46" t="s">
        <v>305</v>
      </c>
      <c r="EY46" t="s">
        <v>169</v>
      </c>
      <c r="EZ46">
        <v>1024</v>
      </c>
      <c r="FA46">
        <v>-180</v>
      </c>
      <c r="FB46">
        <v>-104</v>
      </c>
    </row>
    <row r="47" spans="1:158" x14ac:dyDescent="0.35">
      <c r="A47">
        <v>100</v>
      </c>
      <c r="B47">
        <v>100</v>
      </c>
      <c r="C47">
        <v>3004</v>
      </c>
      <c r="D47">
        <v>3004</v>
      </c>
      <c r="E47" t="s">
        <v>155</v>
      </c>
      <c r="F47" t="s">
        <v>156</v>
      </c>
      <c r="G47" t="s">
        <v>156</v>
      </c>
      <c r="H47" t="s">
        <v>156</v>
      </c>
      <c r="I47">
        <v>0</v>
      </c>
      <c r="J47" t="s">
        <v>157</v>
      </c>
      <c r="K47">
        <v>1</v>
      </c>
      <c r="L47" t="s">
        <v>154</v>
      </c>
      <c r="M47" t="s">
        <v>154</v>
      </c>
      <c r="N47" t="s">
        <v>154</v>
      </c>
      <c r="O47">
        <v>1</v>
      </c>
      <c r="P47" t="s">
        <v>154</v>
      </c>
      <c r="Q47" t="s">
        <v>154</v>
      </c>
      <c r="R47" t="s">
        <v>301</v>
      </c>
      <c r="S47">
        <v>0</v>
      </c>
      <c r="T47">
        <v>5</v>
      </c>
      <c r="U47">
        <v>0</v>
      </c>
      <c r="V47">
        <v>3</v>
      </c>
      <c r="W47">
        <v>3</v>
      </c>
      <c r="X47">
        <v>5</v>
      </c>
      <c r="Y47">
        <v>3</v>
      </c>
      <c r="Z47">
        <v>41</v>
      </c>
      <c r="AA47">
        <v>0</v>
      </c>
      <c r="AB47">
        <v>41</v>
      </c>
      <c r="AC47">
        <v>5</v>
      </c>
      <c r="AD47">
        <v>5</v>
      </c>
      <c r="AE47">
        <v>0</v>
      </c>
      <c r="AF47">
        <v>0</v>
      </c>
      <c r="AG47">
        <v>3</v>
      </c>
      <c r="AH47">
        <v>5</v>
      </c>
      <c r="AI47">
        <v>5</v>
      </c>
      <c r="AJ47">
        <v>0</v>
      </c>
      <c r="AK47">
        <v>3</v>
      </c>
      <c r="AL47">
        <v>3</v>
      </c>
      <c r="AM47">
        <v>45</v>
      </c>
      <c r="AN47">
        <v>5</v>
      </c>
      <c r="AO47">
        <v>5</v>
      </c>
      <c r="AP47">
        <v>5</v>
      </c>
      <c r="AQ47">
        <v>41</v>
      </c>
      <c r="AR47">
        <v>41</v>
      </c>
      <c r="AS47">
        <v>41</v>
      </c>
      <c r="AT47">
        <v>5</v>
      </c>
      <c r="AU47">
        <v>3</v>
      </c>
      <c r="AV47">
        <v>41</v>
      </c>
      <c r="AW47">
        <v>3</v>
      </c>
      <c r="AX47">
        <v>0</v>
      </c>
      <c r="AY47" t="s">
        <v>159</v>
      </c>
      <c r="AZ47" t="s">
        <v>298</v>
      </c>
      <c r="BA47" t="s">
        <v>299</v>
      </c>
      <c r="BB47" t="s">
        <v>162</v>
      </c>
      <c r="BC47" t="s">
        <v>163</v>
      </c>
      <c r="BD47" t="b">
        <v>0</v>
      </c>
      <c r="BE47">
        <v>5.23</v>
      </c>
      <c r="BF47" t="b">
        <v>1</v>
      </c>
      <c r="BH47" t="s">
        <v>164</v>
      </c>
      <c r="BI47" t="s">
        <v>165</v>
      </c>
      <c r="BJ47" t="b">
        <v>0</v>
      </c>
      <c r="BK47" t="s">
        <v>166</v>
      </c>
      <c r="BL47" t="b">
        <v>0</v>
      </c>
      <c r="BM47">
        <v>18</v>
      </c>
      <c r="BN47" t="s">
        <v>167</v>
      </c>
      <c r="BO47" t="s">
        <v>168</v>
      </c>
      <c r="BP47" t="s">
        <v>167</v>
      </c>
      <c r="BQ47" t="s">
        <v>169</v>
      </c>
      <c r="BR47">
        <v>768</v>
      </c>
      <c r="BS47" t="s">
        <v>156</v>
      </c>
      <c r="BT47" t="s">
        <v>193</v>
      </c>
      <c r="BU47" t="s">
        <v>185</v>
      </c>
      <c r="BV47" t="s">
        <v>302</v>
      </c>
      <c r="BW47">
        <v>3</v>
      </c>
      <c r="BX47">
        <v>6</v>
      </c>
      <c r="BY47">
        <v>0</v>
      </c>
      <c r="BZ47">
        <v>6</v>
      </c>
      <c r="CA47" t="s">
        <v>171</v>
      </c>
      <c r="CB47" t="s">
        <v>156</v>
      </c>
      <c r="CC47">
        <v>7</v>
      </c>
      <c r="CD47" t="b">
        <v>0</v>
      </c>
      <c r="CE47" t="s">
        <v>172</v>
      </c>
      <c r="CF47" t="s">
        <v>173</v>
      </c>
      <c r="CG47">
        <v>15</v>
      </c>
      <c r="CH47">
        <v>0</v>
      </c>
      <c r="CI47" t="s">
        <v>301</v>
      </c>
      <c r="CJ47" t="s">
        <v>174</v>
      </c>
      <c r="CK47" t="s">
        <v>174</v>
      </c>
      <c r="CL47" t="s">
        <v>174</v>
      </c>
      <c r="CM47" t="s">
        <v>174</v>
      </c>
      <c r="CN47" t="s">
        <v>174</v>
      </c>
      <c r="CO47" t="s">
        <v>301</v>
      </c>
      <c r="CP47" t="s">
        <v>174</v>
      </c>
      <c r="CQ47">
        <v>1</v>
      </c>
      <c r="CR47">
        <v>828</v>
      </c>
      <c r="CS47">
        <f t="shared" si="0"/>
        <v>828</v>
      </c>
      <c r="CT47">
        <f t="shared" si="2"/>
        <v>904.47619047619048</v>
      </c>
      <c r="CU47">
        <f t="shared" si="3"/>
        <v>1251.7877213886065</v>
      </c>
      <c r="CV47">
        <f t="shared" si="1"/>
        <v>828</v>
      </c>
      <c r="CW47">
        <v>42377</v>
      </c>
      <c r="CX47">
        <v>5485</v>
      </c>
      <c r="CY47">
        <v>905</v>
      </c>
      <c r="CZ47">
        <v>900</v>
      </c>
      <c r="DA47">
        <v>12094</v>
      </c>
      <c r="DB47">
        <v>828</v>
      </c>
      <c r="DC47">
        <v>16508</v>
      </c>
      <c r="DD47">
        <v>2707</v>
      </c>
      <c r="DE47">
        <v>2</v>
      </c>
      <c r="DF47" t="s">
        <v>156</v>
      </c>
      <c r="DG47">
        <v>1024</v>
      </c>
      <c r="DH47">
        <v>2</v>
      </c>
      <c r="DI47">
        <v>48000</v>
      </c>
      <c r="DJ47">
        <v>-16</v>
      </c>
      <c r="DK47" t="s">
        <v>176</v>
      </c>
      <c r="DL47">
        <v>1</v>
      </c>
      <c r="DM47" t="s">
        <v>177</v>
      </c>
      <c r="DN47">
        <v>596318</v>
      </c>
      <c r="DO47">
        <v>590828</v>
      </c>
      <c r="DP47">
        <v>18544</v>
      </c>
      <c r="DQ47">
        <v>669548</v>
      </c>
      <c r="DR47">
        <v>671311</v>
      </c>
      <c r="DS47">
        <v>590787</v>
      </c>
      <c r="DT47">
        <v>669548</v>
      </c>
      <c r="DU47">
        <v>588070</v>
      </c>
      <c r="DV47" t="s">
        <v>158</v>
      </c>
      <c r="DW47">
        <v>584105</v>
      </c>
      <c r="DX47">
        <v>515784</v>
      </c>
      <c r="DY47">
        <v>533767</v>
      </c>
      <c r="DZ47">
        <v>6448</v>
      </c>
      <c r="EA47">
        <v>6441</v>
      </c>
      <c r="EB47">
        <v>668795</v>
      </c>
      <c r="EC47">
        <v>515781</v>
      </c>
      <c r="ED47">
        <v>515782</v>
      </c>
      <c r="EE47">
        <v>6445</v>
      </c>
      <c r="EF47">
        <v>675281</v>
      </c>
      <c r="EG47">
        <v>673311</v>
      </c>
      <c r="EH47">
        <v>676110</v>
      </c>
      <c r="EI47">
        <v>516691</v>
      </c>
      <c r="EJ47">
        <v>534668</v>
      </c>
      <c r="EK47">
        <v>517255</v>
      </c>
      <c r="EL47">
        <v>588070</v>
      </c>
      <c r="EM47">
        <v>586105</v>
      </c>
      <c r="EN47">
        <v>590781</v>
      </c>
      <c r="EO47" t="s">
        <v>158</v>
      </c>
      <c r="EP47">
        <v>675281</v>
      </c>
      <c r="EQ47">
        <v>584102</v>
      </c>
      <c r="ER47">
        <v>668792</v>
      </c>
      <c r="ES47">
        <v>638696</v>
      </c>
      <c r="ET47" t="s">
        <v>178</v>
      </c>
      <c r="EU47">
        <v>4</v>
      </c>
      <c r="EV47" t="s">
        <v>312</v>
      </c>
      <c r="EW47">
        <v>4</v>
      </c>
      <c r="EX47" t="s">
        <v>305</v>
      </c>
      <c r="EY47" t="s">
        <v>169</v>
      </c>
      <c r="EZ47">
        <v>1024</v>
      </c>
      <c r="FA47">
        <v>-180</v>
      </c>
      <c r="FB47">
        <v>-104</v>
      </c>
    </row>
    <row r="48" spans="1:158" x14ac:dyDescent="0.35">
      <c r="A48">
        <v>100</v>
      </c>
      <c r="B48">
        <v>100</v>
      </c>
      <c r="C48">
        <v>2512</v>
      </c>
      <c r="D48">
        <v>2512</v>
      </c>
      <c r="E48" t="s">
        <v>155</v>
      </c>
      <c r="F48" t="s">
        <v>156</v>
      </c>
      <c r="G48" t="s">
        <v>156</v>
      </c>
      <c r="H48" t="s">
        <v>156</v>
      </c>
      <c r="I48">
        <v>0</v>
      </c>
      <c r="J48" t="s">
        <v>157</v>
      </c>
      <c r="K48">
        <v>1</v>
      </c>
      <c r="L48" t="s">
        <v>154</v>
      </c>
      <c r="M48" t="s">
        <v>154</v>
      </c>
      <c r="N48" t="s">
        <v>154</v>
      </c>
      <c r="O48">
        <v>1</v>
      </c>
      <c r="P48" t="s">
        <v>154</v>
      </c>
      <c r="Q48" t="s">
        <v>154</v>
      </c>
      <c r="R48" t="s">
        <v>306</v>
      </c>
      <c r="S48">
        <v>0</v>
      </c>
      <c r="T48">
        <v>5</v>
      </c>
      <c r="U48">
        <v>0</v>
      </c>
      <c r="V48">
        <v>4</v>
      </c>
      <c r="W48">
        <v>4</v>
      </c>
      <c r="X48">
        <v>5</v>
      </c>
      <c r="Y48">
        <v>4</v>
      </c>
      <c r="Z48">
        <v>41</v>
      </c>
      <c r="AA48">
        <v>0</v>
      </c>
      <c r="AB48">
        <v>41</v>
      </c>
      <c r="AC48">
        <v>5</v>
      </c>
      <c r="AD48">
        <v>5</v>
      </c>
      <c r="AE48">
        <v>0</v>
      </c>
      <c r="AF48">
        <v>0</v>
      </c>
      <c r="AG48">
        <v>4</v>
      </c>
      <c r="AH48">
        <v>5</v>
      </c>
      <c r="AI48">
        <v>5</v>
      </c>
      <c r="AJ48">
        <v>0</v>
      </c>
      <c r="AK48">
        <v>4</v>
      </c>
      <c r="AL48">
        <v>4</v>
      </c>
      <c r="AM48">
        <v>46</v>
      </c>
      <c r="AN48">
        <v>5</v>
      </c>
      <c r="AO48">
        <v>5</v>
      </c>
      <c r="AP48">
        <v>5</v>
      </c>
      <c r="AQ48">
        <v>41</v>
      </c>
      <c r="AR48">
        <v>41</v>
      </c>
      <c r="AS48">
        <v>41</v>
      </c>
      <c r="AT48">
        <v>5</v>
      </c>
      <c r="AU48">
        <v>4</v>
      </c>
      <c r="AV48">
        <v>41</v>
      </c>
      <c r="AW48">
        <v>4</v>
      </c>
      <c r="AX48">
        <v>0</v>
      </c>
      <c r="AY48" t="s">
        <v>159</v>
      </c>
      <c r="AZ48" t="s">
        <v>298</v>
      </c>
      <c r="BA48" t="s">
        <v>299</v>
      </c>
      <c r="BB48" t="s">
        <v>162</v>
      </c>
      <c r="BC48" t="s">
        <v>163</v>
      </c>
      <c r="BD48" t="b">
        <v>0</v>
      </c>
      <c r="BE48" t="s">
        <v>167</v>
      </c>
      <c r="BF48" t="b">
        <v>1</v>
      </c>
      <c r="BH48" t="s">
        <v>164</v>
      </c>
      <c r="BI48" t="s">
        <v>165</v>
      </c>
      <c r="BJ48" t="b">
        <v>0</v>
      </c>
      <c r="BK48" t="s">
        <v>166</v>
      </c>
      <c r="BL48" t="b">
        <v>0</v>
      </c>
      <c r="BM48">
        <v>18</v>
      </c>
      <c r="BN48" t="s">
        <v>167</v>
      </c>
      <c r="BO48" t="s">
        <v>168</v>
      </c>
      <c r="BP48" t="s">
        <v>167</v>
      </c>
      <c r="BQ48" t="s">
        <v>169</v>
      </c>
      <c r="BR48">
        <v>768</v>
      </c>
      <c r="BS48" t="s">
        <v>156</v>
      </c>
      <c r="BT48" t="s">
        <v>193</v>
      </c>
      <c r="BU48" t="s">
        <v>303</v>
      </c>
      <c r="BV48" t="s">
        <v>313</v>
      </c>
      <c r="BW48">
        <v>4</v>
      </c>
      <c r="BX48">
        <v>6</v>
      </c>
      <c r="BY48">
        <v>0</v>
      </c>
      <c r="BZ48">
        <v>6</v>
      </c>
      <c r="CA48" t="s">
        <v>171</v>
      </c>
      <c r="CB48" t="s">
        <v>156</v>
      </c>
      <c r="CC48">
        <v>7</v>
      </c>
      <c r="CD48" t="b">
        <v>0</v>
      </c>
      <c r="CE48" t="s">
        <v>172</v>
      </c>
      <c r="CF48" t="s">
        <v>173</v>
      </c>
      <c r="CG48">
        <v>50</v>
      </c>
      <c r="CH48">
        <v>0</v>
      </c>
      <c r="CI48" t="s">
        <v>306</v>
      </c>
      <c r="CJ48" t="s">
        <v>174</v>
      </c>
      <c r="CK48" t="s">
        <v>174</v>
      </c>
      <c r="CL48" t="s">
        <v>174</v>
      </c>
      <c r="CM48" t="s">
        <v>174</v>
      </c>
      <c r="CN48" t="s">
        <v>174</v>
      </c>
      <c r="CO48" t="s">
        <v>306</v>
      </c>
      <c r="CP48" t="s">
        <v>174</v>
      </c>
      <c r="CQ48">
        <v>1</v>
      </c>
      <c r="CR48">
        <v>542</v>
      </c>
      <c r="CS48" t="str">
        <f t="shared" si="0"/>
        <v>-</v>
      </c>
      <c r="CT48">
        <f t="shared" si="2"/>
        <v>904.47619047619048</v>
      </c>
      <c r="CU48">
        <f t="shared" si="3"/>
        <v>1251.7877213886065</v>
      </c>
      <c r="CV48" t="str">
        <f t="shared" si="1"/>
        <v>-</v>
      </c>
      <c r="CW48">
        <v>42377</v>
      </c>
      <c r="CX48">
        <v>5485</v>
      </c>
      <c r="CY48">
        <v>905</v>
      </c>
      <c r="CZ48">
        <v>900</v>
      </c>
      <c r="DA48">
        <v>12094</v>
      </c>
      <c r="DB48">
        <v>542</v>
      </c>
      <c r="DC48">
        <v>16508</v>
      </c>
      <c r="DD48">
        <v>2707</v>
      </c>
      <c r="DE48">
        <v>2</v>
      </c>
      <c r="DF48" t="s">
        <v>156</v>
      </c>
      <c r="DG48">
        <v>1024</v>
      </c>
      <c r="DH48">
        <v>2</v>
      </c>
      <c r="DI48">
        <v>48000</v>
      </c>
      <c r="DJ48">
        <v>-16</v>
      </c>
      <c r="DK48" t="s">
        <v>176</v>
      </c>
      <c r="DL48">
        <v>1</v>
      </c>
      <c r="DM48" t="s">
        <v>177</v>
      </c>
      <c r="DN48">
        <v>596318</v>
      </c>
      <c r="DO48">
        <v>590828</v>
      </c>
      <c r="DP48">
        <v>18544</v>
      </c>
      <c r="DQ48">
        <v>676988</v>
      </c>
      <c r="DR48">
        <v>678705</v>
      </c>
      <c r="DS48">
        <v>590787</v>
      </c>
      <c r="DT48">
        <v>676988</v>
      </c>
      <c r="DU48">
        <v>588070</v>
      </c>
      <c r="DV48" t="s">
        <v>158</v>
      </c>
      <c r="DW48">
        <v>584105</v>
      </c>
      <c r="DX48">
        <v>515784</v>
      </c>
      <c r="DY48">
        <v>533767</v>
      </c>
      <c r="DZ48">
        <v>6448</v>
      </c>
      <c r="EA48">
        <v>6441</v>
      </c>
      <c r="EB48">
        <v>676235</v>
      </c>
      <c r="EC48">
        <v>515781</v>
      </c>
      <c r="ED48">
        <v>515782</v>
      </c>
      <c r="EE48">
        <v>6445</v>
      </c>
      <c r="EF48">
        <v>682251</v>
      </c>
      <c r="EG48">
        <v>680705</v>
      </c>
      <c r="EH48">
        <v>682795</v>
      </c>
      <c r="EI48">
        <v>516691</v>
      </c>
      <c r="EJ48">
        <v>534668</v>
      </c>
      <c r="EK48">
        <v>517255</v>
      </c>
      <c r="EL48">
        <v>588070</v>
      </c>
      <c r="EM48">
        <v>586105</v>
      </c>
      <c r="EN48">
        <v>590781</v>
      </c>
      <c r="EO48" t="s">
        <v>158</v>
      </c>
      <c r="EP48">
        <v>682251</v>
      </c>
      <c r="EQ48">
        <v>584102</v>
      </c>
      <c r="ER48">
        <v>676232</v>
      </c>
      <c r="ES48">
        <v>638696</v>
      </c>
      <c r="ET48" t="s">
        <v>178</v>
      </c>
      <c r="EU48">
        <v>5</v>
      </c>
      <c r="EV48" t="s">
        <v>314</v>
      </c>
      <c r="EW48">
        <v>5</v>
      </c>
      <c r="EX48" t="s">
        <v>309</v>
      </c>
      <c r="EY48" t="s">
        <v>169</v>
      </c>
      <c r="EZ48">
        <v>1024</v>
      </c>
      <c r="FA48">
        <v>-180</v>
      </c>
      <c r="FB48">
        <v>-104</v>
      </c>
    </row>
    <row r="49" spans="1:158" x14ac:dyDescent="0.35">
      <c r="A49">
        <v>100</v>
      </c>
      <c r="B49">
        <v>100</v>
      </c>
      <c r="C49">
        <v>2159</v>
      </c>
      <c r="D49">
        <v>2159</v>
      </c>
      <c r="E49" t="s">
        <v>155</v>
      </c>
      <c r="F49" t="s">
        <v>156</v>
      </c>
      <c r="G49" t="s">
        <v>156</v>
      </c>
      <c r="H49" t="s">
        <v>156</v>
      </c>
      <c r="I49">
        <v>0</v>
      </c>
      <c r="J49" t="s">
        <v>157</v>
      </c>
      <c r="K49">
        <v>1</v>
      </c>
      <c r="L49" t="s">
        <v>154</v>
      </c>
      <c r="M49" t="s">
        <v>154</v>
      </c>
      <c r="N49" t="s">
        <v>154</v>
      </c>
      <c r="O49">
        <v>1</v>
      </c>
      <c r="P49" t="s">
        <v>154</v>
      </c>
      <c r="Q49" t="s">
        <v>154</v>
      </c>
      <c r="R49" t="s">
        <v>301</v>
      </c>
      <c r="S49">
        <v>0</v>
      </c>
      <c r="T49">
        <v>5</v>
      </c>
      <c r="U49">
        <v>0</v>
      </c>
      <c r="V49">
        <v>5</v>
      </c>
      <c r="W49">
        <v>5</v>
      </c>
      <c r="X49">
        <v>5</v>
      </c>
      <c r="Y49">
        <v>5</v>
      </c>
      <c r="Z49">
        <v>41</v>
      </c>
      <c r="AA49">
        <v>0</v>
      </c>
      <c r="AB49">
        <v>41</v>
      </c>
      <c r="AC49">
        <v>5</v>
      </c>
      <c r="AD49">
        <v>5</v>
      </c>
      <c r="AE49">
        <v>0</v>
      </c>
      <c r="AF49">
        <v>0</v>
      </c>
      <c r="AG49">
        <v>5</v>
      </c>
      <c r="AH49">
        <v>5</v>
      </c>
      <c r="AI49">
        <v>5</v>
      </c>
      <c r="AJ49">
        <v>0</v>
      </c>
      <c r="AK49">
        <v>5</v>
      </c>
      <c r="AL49">
        <v>5</v>
      </c>
      <c r="AM49">
        <v>47</v>
      </c>
      <c r="AN49">
        <v>5</v>
      </c>
      <c r="AO49">
        <v>5</v>
      </c>
      <c r="AP49">
        <v>5</v>
      </c>
      <c r="AQ49">
        <v>41</v>
      </c>
      <c r="AR49">
        <v>41</v>
      </c>
      <c r="AS49">
        <v>41</v>
      </c>
      <c r="AT49">
        <v>5</v>
      </c>
      <c r="AU49">
        <v>5</v>
      </c>
      <c r="AV49">
        <v>41</v>
      </c>
      <c r="AW49">
        <v>5</v>
      </c>
      <c r="AX49">
        <v>0</v>
      </c>
      <c r="AY49" t="s">
        <v>159</v>
      </c>
      <c r="AZ49" t="s">
        <v>298</v>
      </c>
      <c r="BA49" t="s">
        <v>299</v>
      </c>
      <c r="BB49" t="s">
        <v>162</v>
      </c>
      <c r="BC49" t="s">
        <v>163</v>
      </c>
      <c r="BD49" t="b">
        <v>0</v>
      </c>
      <c r="BE49">
        <v>2.11</v>
      </c>
      <c r="BF49" t="b">
        <v>1</v>
      </c>
      <c r="BH49" t="s">
        <v>164</v>
      </c>
      <c r="BI49" t="s">
        <v>165</v>
      </c>
      <c r="BJ49" t="b">
        <v>0</v>
      </c>
      <c r="BK49" t="s">
        <v>166</v>
      </c>
      <c r="BL49" t="b">
        <v>0</v>
      </c>
      <c r="BM49">
        <v>18</v>
      </c>
      <c r="BN49" t="s">
        <v>167</v>
      </c>
      <c r="BO49" t="s">
        <v>168</v>
      </c>
      <c r="BP49" t="s">
        <v>167</v>
      </c>
      <c r="BQ49" t="s">
        <v>169</v>
      </c>
      <c r="BR49">
        <v>768</v>
      </c>
      <c r="BS49" t="s">
        <v>156</v>
      </c>
      <c r="BT49" t="s">
        <v>193</v>
      </c>
      <c r="BU49" t="s">
        <v>315</v>
      </c>
      <c r="BV49" t="s">
        <v>316</v>
      </c>
      <c r="BW49">
        <v>5</v>
      </c>
      <c r="BX49">
        <v>6</v>
      </c>
      <c r="BY49">
        <v>0</v>
      </c>
      <c r="BZ49">
        <v>6</v>
      </c>
      <c r="CA49" t="s">
        <v>171</v>
      </c>
      <c r="CB49" t="s">
        <v>156</v>
      </c>
      <c r="CC49">
        <v>7</v>
      </c>
      <c r="CD49" t="b">
        <v>0</v>
      </c>
      <c r="CE49" t="s">
        <v>172</v>
      </c>
      <c r="CF49" t="s">
        <v>173</v>
      </c>
      <c r="CG49">
        <v>22</v>
      </c>
      <c r="CH49">
        <v>0</v>
      </c>
      <c r="CI49" t="s">
        <v>301</v>
      </c>
      <c r="CJ49" t="s">
        <v>174</v>
      </c>
      <c r="CK49" t="s">
        <v>174</v>
      </c>
      <c r="CL49" t="s">
        <v>174</v>
      </c>
      <c r="CM49" t="s">
        <v>174</v>
      </c>
      <c r="CN49" t="s">
        <v>174</v>
      </c>
      <c r="CO49" t="s">
        <v>301</v>
      </c>
      <c r="CP49" t="s">
        <v>174</v>
      </c>
      <c r="CQ49">
        <v>1</v>
      </c>
      <c r="CR49">
        <v>399</v>
      </c>
      <c r="CS49">
        <f t="shared" si="0"/>
        <v>399</v>
      </c>
      <c r="CT49">
        <f t="shared" si="2"/>
        <v>904.47619047619048</v>
      </c>
      <c r="CU49">
        <f t="shared" si="3"/>
        <v>1251.7877213886065</v>
      </c>
      <c r="CV49">
        <f t="shared" si="1"/>
        <v>399</v>
      </c>
      <c r="CW49">
        <v>42377</v>
      </c>
      <c r="CX49">
        <v>5485</v>
      </c>
      <c r="CY49">
        <v>905</v>
      </c>
      <c r="CZ49">
        <v>900</v>
      </c>
      <c r="DA49">
        <v>12094</v>
      </c>
      <c r="DB49">
        <v>399</v>
      </c>
      <c r="DC49">
        <v>16508</v>
      </c>
      <c r="DD49">
        <v>2707</v>
      </c>
      <c r="DE49">
        <v>2</v>
      </c>
      <c r="DF49" t="s">
        <v>156</v>
      </c>
      <c r="DG49">
        <v>1024</v>
      </c>
      <c r="DH49">
        <v>2</v>
      </c>
      <c r="DI49">
        <v>48000</v>
      </c>
      <c r="DJ49">
        <v>-16</v>
      </c>
      <c r="DK49" t="s">
        <v>176</v>
      </c>
      <c r="DL49">
        <v>1</v>
      </c>
      <c r="DM49" t="s">
        <v>177</v>
      </c>
      <c r="DN49">
        <v>596318</v>
      </c>
      <c r="DO49">
        <v>590828</v>
      </c>
      <c r="DP49">
        <v>18544</v>
      </c>
      <c r="DQ49">
        <v>683673</v>
      </c>
      <c r="DR49">
        <v>685790</v>
      </c>
      <c r="DS49">
        <v>590787</v>
      </c>
      <c r="DT49">
        <v>683672</v>
      </c>
      <c r="DU49">
        <v>588070</v>
      </c>
      <c r="DV49" t="s">
        <v>158</v>
      </c>
      <c r="DW49">
        <v>584105</v>
      </c>
      <c r="DX49">
        <v>515784</v>
      </c>
      <c r="DY49">
        <v>533767</v>
      </c>
      <c r="DZ49">
        <v>6448</v>
      </c>
      <c r="EA49">
        <v>6441</v>
      </c>
      <c r="EB49">
        <v>682920</v>
      </c>
      <c r="EC49">
        <v>515781</v>
      </c>
      <c r="ED49">
        <v>515782</v>
      </c>
      <c r="EE49">
        <v>6445</v>
      </c>
      <c r="EF49">
        <v>689742</v>
      </c>
      <c r="EG49">
        <v>687790</v>
      </c>
      <c r="EH49">
        <v>690142</v>
      </c>
      <c r="EI49">
        <v>516691</v>
      </c>
      <c r="EJ49">
        <v>534668</v>
      </c>
      <c r="EK49">
        <v>517255</v>
      </c>
      <c r="EL49">
        <v>588070</v>
      </c>
      <c r="EM49">
        <v>586105</v>
      </c>
      <c r="EN49">
        <v>590781</v>
      </c>
      <c r="EO49" t="s">
        <v>158</v>
      </c>
      <c r="EP49">
        <v>689741</v>
      </c>
      <c r="EQ49">
        <v>584102</v>
      </c>
      <c r="ER49">
        <v>682916</v>
      </c>
      <c r="ES49">
        <v>638696</v>
      </c>
      <c r="ET49" t="s">
        <v>178</v>
      </c>
      <c r="EU49">
        <v>6</v>
      </c>
      <c r="EV49" t="s">
        <v>317</v>
      </c>
      <c r="EW49">
        <v>6</v>
      </c>
      <c r="EX49" t="s">
        <v>305</v>
      </c>
      <c r="EY49" t="s">
        <v>169</v>
      </c>
      <c r="EZ49">
        <v>1024</v>
      </c>
      <c r="FA49">
        <v>-180</v>
      </c>
      <c r="FB49">
        <v>-104</v>
      </c>
    </row>
    <row r="50" spans="1:158" x14ac:dyDescent="0.35">
      <c r="A50">
        <v>100</v>
      </c>
      <c r="B50">
        <v>100</v>
      </c>
      <c r="C50">
        <v>1901</v>
      </c>
      <c r="D50">
        <v>1901</v>
      </c>
      <c r="E50" t="s">
        <v>155</v>
      </c>
      <c r="F50" t="s">
        <v>156</v>
      </c>
      <c r="G50" t="s">
        <v>156</v>
      </c>
      <c r="H50" t="s">
        <v>156</v>
      </c>
      <c r="I50">
        <v>0</v>
      </c>
      <c r="J50" t="s">
        <v>157</v>
      </c>
      <c r="K50">
        <v>1</v>
      </c>
      <c r="L50" t="s">
        <v>154</v>
      </c>
      <c r="M50" t="s">
        <v>154</v>
      </c>
      <c r="N50" t="s">
        <v>154</v>
      </c>
      <c r="O50">
        <v>1</v>
      </c>
      <c r="P50" t="s">
        <v>154</v>
      </c>
      <c r="Q50" t="s">
        <v>154</v>
      </c>
      <c r="R50" t="s">
        <v>306</v>
      </c>
      <c r="S50">
        <v>0</v>
      </c>
      <c r="T50">
        <v>5</v>
      </c>
      <c r="U50">
        <v>0</v>
      </c>
      <c r="V50">
        <v>6</v>
      </c>
      <c r="W50">
        <v>6</v>
      </c>
      <c r="X50">
        <v>5</v>
      </c>
      <c r="Y50">
        <v>6</v>
      </c>
      <c r="Z50">
        <v>41</v>
      </c>
      <c r="AA50">
        <v>0</v>
      </c>
      <c r="AB50">
        <v>41</v>
      </c>
      <c r="AC50">
        <v>5</v>
      </c>
      <c r="AD50">
        <v>5</v>
      </c>
      <c r="AE50">
        <v>0</v>
      </c>
      <c r="AF50">
        <v>0</v>
      </c>
      <c r="AG50">
        <v>6</v>
      </c>
      <c r="AH50">
        <v>5</v>
      </c>
      <c r="AI50">
        <v>5</v>
      </c>
      <c r="AJ50">
        <v>0</v>
      </c>
      <c r="AK50">
        <v>6</v>
      </c>
      <c r="AL50">
        <v>6</v>
      </c>
      <c r="AM50">
        <v>48</v>
      </c>
      <c r="AN50">
        <v>5</v>
      </c>
      <c r="AO50">
        <v>5</v>
      </c>
      <c r="AP50">
        <v>5</v>
      </c>
      <c r="AQ50">
        <v>41</v>
      </c>
      <c r="AR50">
        <v>41</v>
      </c>
      <c r="AS50">
        <v>41</v>
      </c>
      <c r="AT50">
        <v>5</v>
      </c>
      <c r="AU50">
        <v>6</v>
      </c>
      <c r="AV50">
        <v>41</v>
      </c>
      <c r="AW50">
        <v>6</v>
      </c>
      <c r="AX50">
        <v>0</v>
      </c>
      <c r="AY50" t="s">
        <v>159</v>
      </c>
      <c r="AZ50" t="s">
        <v>298</v>
      </c>
      <c r="BA50" t="s">
        <v>299</v>
      </c>
      <c r="BB50" t="s">
        <v>162</v>
      </c>
      <c r="BC50" t="s">
        <v>163</v>
      </c>
      <c r="BD50" t="b">
        <v>0</v>
      </c>
      <c r="BE50" t="s">
        <v>167</v>
      </c>
      <c r="BF50" t="b">
        <v>1</v>
      </c>
      <c r="BH50" t="s">
        <v>164</v>
      </c>
      <c r="BI50" t="s">
        <v>165</v>
      </c>
      <c r="BJ50" t="b">
        <v>0</v>
      </c>
      <c r="BK50" t="s">
        <v>166</v>
      </c>
      <c r="BL50" t="b">
        <v>0</v>
      </c>
      <c r="BM50">
        <v>18</v>
      </c>
      <c r="BN50" t="s">
        <v>167</v>
      </c>
      <c r="BO50" t="s">
        <v>168</v>
      </c>
      <c r="BP50" t="s">
        <v>167</v>
      </c>
      <c r="BQ50" t="s">
        <v>169</v>
      </c>
      <c r="BR50">
        <v>768</v>
      </c>
      <c r="BS50" t="s">
        <v>156</v>
      </c>
      <c r="BT50" t="s">
        <v>193</v>
      </c>
      <c r="BU50" t="s">
        <v>315</v>
      </c>
      <c r="BV50" t="s">
        <v>318</v>
      </c>
      <c r="BW50">
        <v>6</v>
      </c>
      <c r="BX50">
        <v>6</v>
      </c>
      <c r="BY50">
        <v>0</v>
      </c>
      <c r="BZ50">
        <v>6</v>
      </c>
      <c r="CA50" t="s">
        <v>171</v>
      </c>
      <c r="CB50" t="s">
        <v>156</v>
      </c>
      <c r="CC50">
        <v>7</v>
      </c>
      <c r="CD50" t="b">
        <v>0</v>
      </c>
      <c r="CE50" t="s">
        <v>172</v>
      </c>
      <c r="CF50" t="s">
        <v>173</v>
      </c>
      <c r="CG50">
        <v>79</v>
      </c>
      <c r="CH50">
        <v>0</v>
      </c>
      <c r="CI50" t="s">
        <v>306</v>
      </c>
      <c r="CJ50" t="s">
        <v>174</v>
      </c>
      <c r="CK50" t="s">
        <v>174</v>
      </c>
      <c r="CL50" t="s">
        <v>174</v>
      </c>
      <c r="CM50" t="s">
        <v>174</v>
      </c>
      <c r="CN50" t="s">
        <v>174</v>
      </c>
      <c r="CO50" t="s">
        <v>306</v>
      </c>
      <c r="CP50" t="s">
        <v>174</v>
      </c>
      <c r="CQ50">
        <v>1</v>
      </c>
      <c r="CR50">
        <v>351</v>
      </c>
      <c r="CS50" t="str">
        <f t="shared" si="0"/>
        <v>-</v>
      </c>
      <c r="CT50">
        <f t="shared" si="2"/>
        <v>904.47619047619048</v>
      </c>
      <c r="CU50">
        <f t="shared" si="3"/>
        <v>1251.7877213886065</v>
      </c>
      <c r="CV50" t="str">
        <f t="shared" si="1"/>
        <v>-</v>
      </c>
      <c r="CW50">
        <v>42377</v>
      </c>
      <c r="CX50">
        <v>5485</v>
      </c>
      <c r="CY50">
        <v>905</v>
      </c>
      <c r="CZ50">
        <v>900</v>
      </c>
      <c r="DA50">
        <v>12094</v>
      </c>
      <c r="DB50">
        <v>351</v>
      </c>
      <c r="DC50">
        <v>16508</v>
      </c>
      <c r="DD50">
        <v>2707</v>
      </c>
      <c r="DE50">
        <v>2</v>
      </c>
      <c r="DF50" t="s">
        <v>156</v>
      </c>
      <c r="DG50">
        <v>1024</v>
      </c>
      <c r="DH50">
        <v>2</v>
      </c>
      <c r="DI50">
        <v>48000</v>
      </c>
      <c r="DJ50">
        <v>-16</v>
      </c>
      <c r="DK50" t="s">
        <v>176</v>
      </c>
      <c r="DL50">
        <v>1</v>
      </c>
      <c r="DM50" t="s">
        <v>177</v>
      </c>
      <c r="DN50">
        <v>596318</v>
      </c>
      <c r="DO50">
        <v>590828</v>
      </c>
      <c r="DP50">
        <v>18544</v>
      </c>
      <c r="DQ50">
        <v>691026</v>
      </c>
      <c r="DR50">
        <v>693151</v>
      </c>
      <c r="DS50">
        <v>590787</v>
      </c>
      <c r="DT50">
        <v>691026</v>
      </c>
      <c r="DU50">
        <v>588070</v>
      </c>
      <c r="DV50" t="s">
        <v>158</v>
      </c>
      <c r="DW50">
        <v>584105</v>
      </c>
      <c r="DX50">
        <v>515784</v>
      </c>
      <c r="DY50">
        <v>533767</v>
      </c>
      <c r="DZ50">
        <v>6448</v>
      </c>
      <c r="EA50">
        <v>6441</v>
      </c>
      <c r="EB50">
        <v>690272</v>
      </c>
      <c r="EC50">
        <v>515781</v>
      </c>
      <c r="ED50">
        <v>515782</v>
      </c>
      <c r="EE50">
        <v>6445</v>
      </c>
      <c r="EF50">
        <v>696852</v>
      </c>
      <c r="EG50">
        <v>695152</v>
      </c>
      <c r="EH50">
        <v>697204</v>
      </c>
      <c r="EI50">
        <v>516691</v>
      </c>
      <c r="EJ50">
        <v>534668</v>
      </c>
      <c r="EK50">
        <v>517255</v>
      </c>
      <c r="EL50">
        <v>588070</v>
      </c>
      <c r="EM50">
        <v>586105</v>
      </c>
      <c r="EN50">
        <v>590781</v>
      </c>
      <c r="EO50" t="s">
        <v>158</v>
      </c>
      <c r="EP50">
        <v>696851</v>
      </c>
      <c r="EQ50">
        <v>584102</v>
      </c>
      <c r="ER50">
        <v>690270</v>
      </c>
      <c r="ES50">
        <v>638696</v>
      </c>
      <c r="ET50" t="s">
        <v>178</v>
      </c>
      <c r="EU50">
        <v>7</v>
      </c>
      <c r="EV50" t="s">
        <v>319</v>
      </c>
      <c r="EW50">
        <v>7</v>
      </c>
      <c r="EX50" t="s">
        <v>309</v>
      </c>
      <c r="EY50" t="s">
        <v>169</v>
      </c>
      <c r="EZ50">
        <v>1024</v>
      </c>
      <c r="FA50">
        <v>-180</v>
      </c>
      <c r="FB50">
        <v>-104</v>
      </c>
    </row>
    <row r="51" spans="1:158" x14ac:dyDescent="0.35">
      <c r="A51">
        <v>100</v>
      </c>
      <c r="B51">
        <v>100</v>
      </c>
      <c r="C51">
        <v>1718</v>
      </c>
      <c r="D51">
        <v>1718</v>
      </c>
      <c r="E51" t="s">
        <v>155</v>
      </c>
      <c r="F51" t="s">
        <v>156</v>
      </c>
      <c r="G51" t="s">
        <v>156</v>
      </c>
      <c r="H51" t="s">
        <v>156</v>
      </c>
      <c r="I51">
        <v>0</v>
      </c>
      <c r="J51" t="s">
        <v>157</v>
      </c>
      <c r="K51">
        <v>1</v>
      </c>
      <c r="L51" t="s">
        <v>154</v>
      </c>
      <c r="M51" t="s">
        <v>154</v>
      </c>
      <c r="N51" t="s">
        <v>154</v>
      </c>
      <c r="O51">
        <v>1</v>
      </c>
      <c r="P51" t="s">
        <v>154</v>
      </c>
      <c r="Q51" t="s">
        <v>154</v>
      </c>
      <c r="R51" t="s">
        <v>301</v>
      </c>
      <c r="S51">
        <v>0</v>
      </c>
      <c r="T51">
        <v>5</v>
      </c>
      <c r="U51">
        <v>0</v>
      </c>
      <c r="V51">
        <v>7</v>
      </c>
      <c r="W51">
        <v>7</v>
      </c>
      <c r="X51">
        <v>5</v>
      </c>
      <c r="Y51">
        <v>7</v>
      </c>
      <c r="Z51">
        <v>41</v>
      </c>
      <c r="AA51">
        <v>0</v>
      </c>
      <c r="AB51">
        <v>41</v>
      </c>
      <c r="AC51">
        <v>5</v>
      </c>
      <c r="AD51">
        <v>5</v>
      </c>
      <c r="AE51">
        <v>0</v>
      </c>
      <c r="AF51">
        <v>0</v>
      </c>
      <c r="AG51">
        <v>7</v>
      </c>
      <c r="AH51">
        <v>5</v>
      </c>
      <c r="AI51">
        <v>5</v>
      </c>
      <c r="AJ51">
        <v>0</v>
      </c>
      <c r="AK51">
        <v>7</v>
      </c>
      <c r="AL51">
        <v>7</v>
      </c>
      <c r="AM51">
        <v>49</v>
      </c>
      <c r="AN51">
        <v>5</v>
      </c>
      <c r="AO51">
        <v>5</v>
      </c>
      <c r="AP51">
        <v>5</v>
      </c>
      <c r="AQ51">
        <v>41</v>
      </c>
      <c r="AR51">
        <v>41</v>
      </c>
      <c r="AS51">
        <v>41</v>
      </c>
      <c r="AT51">
        <v>5</v>
      </c>
      <c r="AU51">
        <v>7</v>
      </c>
      <c r="AV51">
        <v>41</v>
      </c>
      <c r="AW51">
        <v>7</v>
      </c>
      <c r="AX51">
        <v>0</v>
      </c>
      <c r="AY51" t="s">
        <v>159</v>
      </c>
      <c r="AZ51" t="s">
        <v>298</v>
      </c>
      <c r="BA51" t="s">
        <v>299</v>
      </c>
      <c r="BB51" t="s">
        <v>162</v>
      </c>
      <c r="BC51" t="s">
        <v>163</v>
      </c>
      <c r="BD51" t="b">
        <v>0</v>
      </c>
      <c r="BE51">
        <v>2.11</v>
      </c>
      <c r="BF51" t="b">
        <v>1</v>
      </c>
      <c r="BH51" t="s">
        <v>164</v>
      </c>
      <c r="BI51" t="s">
        <v>165</v>
      </c>
      <c r="BJ51" t="b">
        <v>0</v>
      </c>
      <c r="BK51" t="s">
        <v>166</v>
      </c>
      <c r="BL51" t="b">
        <v>0</v>
      </c>
      <c r="BM51">
        <v>18</v>
      </c>
      <c r="BN51" t="s">
        <v>167</v>
      </c>
      <c r="BO51" t="s">
        <v>168</v>
      </c>
      <c r="BP51" t="s">
        <v>167</v>
      </c>
      <c r="BQ51" t="s">
        <v>169</v>
      </c>
      <c r="BR51">
        <v>768</v>
      </c>
      <c r="BS51" t="s">
        <v>156</v>
      </c>
      <c r="BT51" t="s">
        <v>193</v>
      </c>
      <c r="BU51" t="s">
        <v>316</v>
      </c>
      <c r="BV51" t="s">
        <v>315</v>
      </c>
      <c r="BW51">
        <v>7</v>
      </c>
      <c r="BX51">
        <v>6</v>
      </c>
      <c r="BY51">
        <v>0</v>
      </c>
      <c r="BZ51">
        <v>6</v>
      </c>
      <c r="CA51" t="s">
        <v>171</v>
      </c>
      <c r="CB51" t="s">
        <v>156</v>
      </c>
      <c r="CC51">
        <v>7</v>
      </c>
      <c r="CD51" t="b">
        <v>0</v>
      </c>
      <c r="CE51" t="s">
        <v>172</v>
      </c>
      <c r="CF51" t="s">
        <v>173</v>
      </c>
      <c r="CG51">
        <v>1</v>
      </c>
      <c r="CH51">
        <v>0</v>
      </c>
      <c r="CI51" t="s">
        <v>301</v>
      </c>
      <c r="CJ51" t="s">
        <v>174</v>
      </c>
      <c r="CK51" t="s">
        <v>174</v>
      </c>
      <c r="CL51" t="s">
        <v>174</v>
      </c>
      <c r="CM51" t="s">
        <v>174</v>
      </c>
      <c r="CN51" t="s">
        <v>174</v>
      </c>
      <c r="CO51" t="s">
        <v>301</v>
      </c>
      <c r="CP51" t="s">
        <v>174</v>
      </c>
      <c r="CQ51">
        <v>1</v>
      </c>
      <c r="CR51">
        <v>440</v>
      </c>
      <c r="CS51">
        <f t="shared" si="0"/>
        <v>440</v>
      </c>
      <c r="CT51">
        <f t="shared" si="2"/>
        <v>904.47619047619048</v>
      </c>
      <c r="CU51">
        <f t="shared" si="3"/>
        <v>1251.7877213886065</v>
      </c>
      <c r="CV51">
        <f t="shared" si="1"/>
        <v>440</v>
      </c>
      <c r="CW51">
        <v>42377</v>
      </c>
      <c r="CX51">
        <v>5485</v>
      </c>
      <c r="CY51">
        <v>905</v>
      </c>
      <c r="CZ51">
        <v>900</v>
      </c>
      <c r="DA51">
        <v>12094</v>
      </c>
      <c r="DB51">
        <v>440</v>
      </c>
      <c r="DC51">
        <v>16508</v>
      </c>
      <c r="DD51">
        <v>2707</v>
      </c>
      <c r="DE51">
        <v>2</v>
      </c>
      <c r="DF51" t="s">
        <v>156</v>
      </c>
      <c r="DG51">
        <v>1024</v>
      </c>
      <c r="DH51">
        <v>2</v>
      </c>
      <c r="DI51">
        <v>48000</v>
      </c>
      <c r="DJ51">
        <v>-16</v>
      </c>
      <c r="DK51" t="s">
        <v>176</v>
      </c>
      <c r="DL51">
        <v>1</v>
      </c>
      <c r="DM51" t="s">
        <v>177</v>
      </c>
      <c r="DN51">
        <v>596318</v>
      </c>
      <c r="DO51">
        <v>590828</v>
      </c>
      <c r="DP51">
        <v>18544</v>
      </c>
      <c r="DQ51">
        <v>698061</v>
      </c>
      <c r="DR51">
        <v>700021</v>
      </c>
      <c r="DS51">
        <v>590787</v>
      </c>
      <c r="DT51">
        <v>698061</v>
      </c>
      <c r="DU51">
        <v>588070</v>
      </c>
      <c r="DV51" t="s">
        <v>158</v>
      </c>
      <c r="DW51">
        <v>584105</v>
      </c>
      <c r="DX51">
        <v>515784</v>
      </c>
      <c r="DY51">
        <v>533767</v>
      </c>
      <c r="DZ51">
        <v>6448</v>
      </c>
      <c r="EA51">
        <v>6441</v>
      </c>
      <c r="EB51">
        <v>697309</v>
      </c>
      <c r="EC51">
        <v>515781</v>
      </c>
      <c r="ED51">
        <v>515782</v>
      </c>
      <c r="EE51">
        <v>6445</v>
      </c>
      <c r="EF51">
        <v>704141</v>
      </c>
      <c r="EG51">
        <v>702021</v>
      </c>
      <c r="EH51">
        <v>704582</v>
      </c>
      <c r="EI51">
        <v>516691</v>
      </c>
      <c r="EJ51">
        <v>534668</v>
      </c>
      <c r="EK51">
        <v>517255</v>
      </c>
      <c r="EL51">
        <v>588070</v>
      </c>
      <c r="EM51">
        <v>586105</v>
      </c>
      <c r="EN51">
        <v>590781</v>
      </c>
      <c r="EO51" t="s">
        <v>158</v>
      </c>
      <c r="EP51">
        <v>704141</v>
      </c>
      <c r="EQ51">
        <v>584102</v>
      </c>
      <c r="ER51">
        <v>697305</v>
      </c>
      <c r="ES51">
        <v>638696</v>
      </c>
      <c r="ET51" t="s">
        <v>178</v>
      </c>
      <c r="EU51">
        <v>8</v>
      </c>
      <c r="EV51" t="s">
        <v>320</v>
      </c>
      <c r="EW51">
        <v>8</v>
      </c>
      <c r="EX51" t="s">
        <v>305</v>
      </c>
      <c r="EY51" t="s">
        <v>169</v>
      </c>
      <c r="EZ51">
        <v>1024</v>
      </c>
      <c r="FA51">
        <v>-180</v>
      </c>
      <c r="FB51">
        <v>-104</v>
      </c>
    </row>
    <row r="52" spans="1:158" x14ac:dyDescent="0.35">
      <c r="A52">
        <v>100</v>
      </c>
      <c r="B52">
        <v>100</v>
      </c>
      <c r="C52">
        <v>1584</v>
      </c>
      <c r="D52">
        <v>1584</v>
      </c>
      <c r="E52" t="s">
        <v>155</v>
      </c>
      <c r="F52" t="s">
        <v>156</v>
      </c>
      <c r="G52" t="s">
        <v>156</v>
      </c>
      <c r="H52" t="s">
        <v>156</v>
      </c>
      <c r="I52">
        <v>0</v>
      </c>
      <c r="J52" t="s">
        <v>157</v>
      </c>
      <c r="K52">
        <v>1</v>
      </c>
      <c r="L52" t="s">
        <v>154</v>
      </c>
      <c r="M52" t="s">
        <v>154</v>
      </c>
      <c r="N52" t="s">
        <v>154</v>
      </c>
      <c r="O52">
        <v>1</v>
      </c>
      <c r="P52" t="s">
        <v>154</v>
      </c>
      <c r="Q52" t="s">
        <v>154</v>
      </c>
      <c r="R52" t="s">
        <v>306</v>
      </c>
      <c r="S52">
        <v>0</v>
      </c>
      <c r="T52">
        <v>5</v>
      </c>
      <c r="U52">
        <v>0</v>
      </c>
      <c r="V52">
        <v>8</v>
      </c>
      <c r="W52">
        <v>8</v>
      </c>
      <c r="X52">
        <v>5</v>
      </c>
      <c r="Y52">
        <v>8</v>
      </c>
      <c r="Z52">
        <v>41</v>
      </c>
      <c r="AA52">
        <v>0</v>
      </c>
      <c r="AB52">
        <v>41</v>
      </c>
      <c r="AC52">
        <v>5</v>
      </c>
      <c r="AD52">
        <v>5</v>
      </c>
      <c r="AE52">
        <v>0</v>
      </c>
      <c r="AF52">
        <v>0</v>
      </c>
      <c r="AG52">
        <v>8</v>
      </c>
      <c r="AH52">
        <v>5</v>
      </c>
      <c r="AI52">
        <v>5</v>
      </c>
      <c r="AJ52">
        <v>0</v>
      </c>
      <c r="AK52">
        <v>8</v>
      </c>
      <c r="AL52">
        <v>8</v>
      </c>
      <c r="AM52">
        <v>50</v>
      </c>
      <c r="AN52">
        <v>5</v>
      </c>
      <c r="AO52">
        <v>5</v>
      </c>
      <c r="AP52">
        <v>5</v>
      </c>
      <c r="AQ52">
        <v>41</v>
      </c>
      <c r="AR52">
        <v>41</v>
      </c>
      <c r="AS52">
        <v>41</v>
      </c>
      <c r="AT52">
        <v>5</v>
      </c>
      <c r="AU52">
        <v>8</v>
      </c>
      <c r="AV52">
        <v>41</v>
      </c>
      <c r="AW52">
        <v>8</v>
      </c>
      <c r="AX52">
        <v>0</v>
      </c>
      <c r="AY52" t="s">
        <v>159</v>
      </c>
      <c r="AZ52" t="s">
        <v>298</v>
      </c>
      <c r="BA52" t="s">
        <v>299</v>
      </c>
      <c r="BB52" t="s">
        <v>162</v>
      </c>
      <c r="BC52" t="s">
        <v>163</v>
      </c>
      <c r="BD52" t="b">
        <v>0</v>
      </c>
      <c r="BE52" t="s">
        <v>167</v>
      </c>
      <c r="BF52" t="b">
        <v>1</v>
      </c>
      <c r="BH52" t="s">
        <v>164</v>
      </c>
      <c r="BI52" t="s">
        <v>165</v>
      </c>
      <c r="BJ52" t="b">
        <v>0</v>
      </c>
      <c r="BK52" t="s">
        <v>166</v>
      </c>
      <c r="BL52" t="b">
        <v>0</v>
      </c>
      <c r="BM52">
        <v>18</v>
      </c>
      <c r="BN52" t="s">
        <v>167</v>
      </c>
      <c r="BO52" t="s">
        <v>168</v>
      </c>
      <c r="BP52" t="s">
        <v>167</v>
      </c>
      <c r="BQ52" t="s">
        <v>169</v>
      </c>
      <c r="BR52">
        <v>768</v>
      </c>
      <c r="BS52" t="s">
        <v>156</v>
      </c>
      <c r="BT52" t="s">
        <v>193</v>
      </c>
      <c r="BU52" t="s">
        <v>316</v>
      </c>
      <c r="BV52" t="s">
        <v>321</v>
      </c>
      <c r="BW52">
        <v>8</v>
      </c>
      <c r="BX52">
        <v>6</v>
      </c>
      <c r="BY52">
        <v>0</v>
      </c>
      <c r="BZ52">
        <v>6</v>
      </c>
      <c r="CA52" t="s">
        <v>171</v>
      </c>
      <c r="CB52" t="s">
        <v>156</v>
      </c>
      <c r="CC52">
        <v>7</v>
      </c>
      <c r="CD52" t="b">
        <v>0</v>
      </c>
      <c r="CE52" t="s">
        <v>172</v>
      </c>
      <c r="CF52" t="s">
        <v>173</v>
      </c>
      <c r="CG52">
        <v>44</v>
      </c>
      <c r="CH52">
        <v>0</v>
      </c>
      <c r="CI52" t="s">
        <v>306</v>
      </c>
      <c r="CJ52" t="s">
        <v>174</v>
      </c>
      <c r="CK52" t="s">
        <v>174</v>
      </c>
      <c r="CL52" t="s">
        <v>174</v>
      </c>
      <c r="CM52" t="s">
        <v>174</v>
      </c>
      <c r="CN52" t="s">
        <v>174</v>
      </c>
      <c r="CO52" t="s">
        <v>306</v>
      </c>
      <c r="CP52" t="s">
        <v>174</v>
      </c>
      <c r="CQ52">
        <v>1</v>
      </c>
      <c r="CR52">
        <v>506</v>
      </c>
      <c r="CS52" t="str">
        <f t="shared" si="0"/>
        <v>-</v>
      </c>
      <c r="CT52">
        <f t="shared" si="2"/>
        <v>904.47619047619048</v>
      </c>
      <c r="CU52">
        <f t="shared" si="3"/>
        <v>1251.7877213886065</v>
      </c>
      <c r="CV52" t="str">
        <f t="shared" si="1"/>
        <v>-</v>
      </c>
      <c r="CW52">
        <v>42377</v>
      </c>
      <c r="CX52">
        <v>5485</v>
      </c>
      <c r="CY52">
        <v>905</v>
      </c>
      <c r="CZ52">
        <v>900</v>
      </c>
      <c r="DA52">
        <v>12094</v>
      </c>
      <c r="DB52">
        <v>506</v>
      </c>
      <c r="DC52">
        <v>16508</v>
      </c>
      <c r="DD52">
        <v>2707</v>
      </c>
      <c r="DE52">
        <v>2</v>
      </c>
      <c r="DF52" t="s">
        <v>156</v>
      </c>
      <c r="DG52">
        <v>1024</v>
      </c>
      <c r="DH52">
        <v>2</v>
      </c>
      <c r="DI52">
        <v>48000</v>
      </c>
      <c r="DJ52">
        <v>-16</v>
      </c>
      <c r="DK52" t="s">
        <v>176</v>
      </c>
      <c r="DL52">
        <v>1</v>
      </c>
      <c r="DM52" t="s">
        <v>177</v>
      </c>
      <c r="DN52">
        <v>596318</v>
      </c>
      <c r="DO52">
        <v>590828</v>
      </c>
      <c r="DP52">
        <v>18544</v>
      </c>
      <c r="DQ52">
        <v>705465</v>
      </c>
      <c r="DR52">
        <v>707431</v>
      </c>
      <c r="DS52">
        <v>590787</v>
      </c>
      <c r="DT52">
        <v>705464</v>
      </c>
      <c r="DU52">
        <v>588070</v>
      </c>
      <c r="DV52" t="s">
        <v>158</v>
      </c>
      <c r="DW52">
        <v>584105</v>
      </c>
      <c r="DX52">
        <v>515784</v>
      </c>
      <c r="DY52">
        <v>533767</v>
      </c>
      <c r="DZ52">
        <v>6448</v>
      </c>
      <c r="EA52">
        <v>6441</v>
      </c>
      <c r="EB52">
        <v>704712</v>
      </c>
      <c r="EC52">
        <v>515781</v>
      </c>
      <c r="ED52">
        <v>515782</v>
      </c>
      <c r="EE52">
        <v>6445</v>
      </c>
      <c r="EF52">
        <v>711162</v>
      </c>
      <c r="EG52">
        <v>709431</v>
      </c>
      <c r="EH52">
        <v>711669</v>
      </c>
      <c r="EI52">
        <v>516691</v>
      </c>
      <c r="EJ52">
        <v>534668</v>
      </c>
      <c r="EK52">
        <v>517255</v>
      </c>
      <c r="EL52">
        <v>588070</v>
      </c>
      <c r="EM52">
        <v>586105</v>
      </c>
      <c r="EN52">
        <v>590781</v>
      </c>
      <c r="EO52" t="s">
        <v>158</v>
      </c>
      <c r="EP52">
        <v>711161</v>
      </c>
      <c r="EQ52">
        <v>584102</v>
      </c>
      <c r="ER52">
        <v>704709</v>
      </c>
      <c r="ES52">
        <v>638696</v>
      </c>
      <c r="ET52" t="s">
        <v>178</v>
      </c>
      <c r="EU52">
        <v>9</v>
      </c>
      <c r="EV52" t="s">
        <v>322</v>
      </c>
      <c r="EW52">
        <v>9</v>
      </c>
      <c r="EX52" t="s">
        <v>309</v>
      </c>
      <c r="EY52" t="s">
        <v>169</v>
      </c>
      <c r="EZ52">
        <v>1024</v>
      </c>
      <c r="FA52">
        <v>-180</v>
      </c>
      <c r="FB52">
        <v>-104</v>
      </c>
    </row>
    <row r="53" spans="1:158" x14ac:dyDescent="0.35">
      <c r="A53">
        <v>100</v>
      </c>
      <c r="B53">
        <v>100</v>
      </c>
      <c r="C53">
        <v>1468</v>
      </c>
      <c r="D53">
        <v>1468</v>
      </c>
      <c r="E53" t="s">
        <v>155</v>
      </c>
      <c r="F53" t="s">
        <v>156</v>
      </c>
      <c r="G53" t="s">
        <v>156</v>
      </c>
      <c r="H53" t="s">
        <v>156</v>
      </c>
      <c r="I53">
        <v>0</v>
      </c>
      <c r="J53" t="s">
        <v>157</v>
      </c>
      <c r="K53">
        <v>1</v>
      </c>
      <c r="L53" t="s">
        <v>154</v>
      </c>
      <c r="M53" t="s">
        <v>154</v>
      </c>
      <c r="N53" t="s">
        <v>154</v>
      </c>
      <c r="O53">
        <v>1</v>
      </c>
      <c r="P53" t="s">
        <v>154</v>
      </c>
      <c r="Q53" t="s">
        <v>154</v>
      </c>
      <c r="R53" t="s">
        <v>301</v>
      </c>
      <c r="S53">
        <v>0</v>
      </c>
      <c r="T53">
        <v>5</v>
      </c>
      <c r="U53">
        <v>0</v>
      </c>
      <c r="V53">
        <v>9</v>
      </c>
      <c r="W53">
        <v>9</v>
      </c>
      <c r="X53">
        <v>5</v>
      </c>
      <c r="Y53">
        <v>9</v>
      </c>
      <c r="Z53">
        <v>41</v>
      </c>
      <c r="AA53">
        <v>0</v>
      </c>
      <c r="AB53">
        <v>41</v>
      </c>
      <c r="AC53">
        <v>5</v>
      </c>
      <c r="AD53">
        <v>5</v>
      </c>
      <c r="AE53">
        <v>0</v>
      </c>
      <c r="AF53">
        <v>0</v>
      </c>
      <c r="AG53">
        <v>9</v>
      </c>
      <c r="AH53">
        <v>5</v>
      </c>
      <c r="AI53">
        <v>5</v>
      </c>
      <c r="AJ53">
        <v>0</v>
      </c>
      <c r="AK53">
        <v>9</v>
      </c>
      <c r="AL53">
        <v>9</v>
      </c>
      <c r="AM53">
        <v>51</v>
      </c>
      <c r="AN53">
        <v>5</v>
      </c>
      <c r="AO53">
        <v>5</v>
      </c>
      <c r="AP53">
        <v>5</v>
      </c>
      <c r="AQ53">
        <v>41</v>
      </c>
      <c r="AR53">
        <v>41</v>
      </c>
      <c r="AS53">
        <v>41</v>
      </c>
      <c r="AT53">
        <v>5</v>
      </c>
      <c r="AU53">
        <v>9</v>
      </c>
      <c r="AV53">
        <v>41</v>
      </c>
      <c r="AW53">
        <v>9</v>
      </c>
      <c r="AX53">
        <v>0</v>
      </c>
      <c r="AY53" t="s">
        <v>159</v>
      </c>
      <c r="AZ53" t="s">
        <v>298</v>
      </c>
      <c r="BA53" t="s">
        <v>299</v>
      </c>
      <c r="BB53" t="s">
        <v>162</v>
      </c>
      <c r="BC53" t="s">
        <v>163</v>
      </c>
      <c r="BD53" t="b">
        <v>0</v>
      </c>
      <c r="BE53">
        <v>8.93</v>
      </c>
      <c r="BF53" t="b">
        <v>1</v>
      </c>
      <c r="BH53" t="s">
        <v>164</v>
      </c>
      <c r="BI53" t="s">
        <v>165</v>
      </c>
      <c r="BJ53" t="b">
        <v>0</v>
      </c>
      <c r="BK53" t="s">
        <v>166</v>
      </c>
      <c r="BL53" t="b">
        <v>0</v>
      </c>
      <c r="BM53">
        <v>18</v>
      </c>
      <c r="BN53" t="s">
        <v>167</v>
      </c>
      <c r="BO53" t="s">
        <v>168</v>
      </c>
      <c r="BP53" t="s">
        <v>167</v>
      </c>
      <c r="BQ53" t="s">
        <v>169</v>
      </c>
      <c r="BR53">
        <v>768</v>
      </c>
      <c r="BS53" t="s">
        <v>156</v>
      </c>
      <c r="BT53" t="s">
        <v>193</v>
      </c>
      <c r="BU53" t="s">
        <v>303</v>
      </c>
      <c r="BV53" t="s">
        <v>310</v>
      </c>
      <c r="BW53">
        <v>9</v>
      </c>
      <c r="BX53">
        <v>6</v>
      </c>
      <c r="BY53">
        <v>0</v>
      </c>
      <c r="BZ53">
        <v>6</v>
      </c>
      <c r="CA53" t="s">
        <v>171</v>
      </c>
      <c r="CB53" t="s">
        <v>156</v>
      </c>
      <c r="CC53">
        <v>7</v>
      </c>
      <c r="CD53" t="b">
        <v>0</v>
      </c>
      <c r="CE53" t="s">
        <v>172</v>
      </c>
      <c r="CF53" t="s">
        <v>173</v>
      </c>
      <c r="CG53">
        <v>9</v>
      </c>
      <c r="CH53">
        <v>0</v>
      </c>
      <c r="CI53" t="s">
        <v>301</v>
      </c>
      <c r="CJ53" t="s">
        <v>174</v>
      </c>
      <c r="CK53" t="s">
        <v>174</v>
      </c>
      <c r="CL53" t="s">
        <v>174</v>
      </c>
      <c r="CM53" t="s">
        <v>174</v>
      </c>
      <c r="CN53" t="s">
        <v>174</v>
      </c>
      <c r="CO53" t="s">
        <v>301</v>
      </c>
      <c r="CP53" t="s">
        <v>174</v>
      </c>
      <c r="CQ53">
        <v>1</v>
      </c>
      <c r="CR53">
        <v>426</v>
      </c>
      <c r="CS53">
        <f t="shared" si="0"/>
        <v>426</v>
      </c>
      <c r="CT53">
        <f t="shared" si="2"/>
        <v>904.47619047619048</v>
      </c>
      <c r="CU53">
        <f t="shared" si="3"/>
        <v>1251.7877213886065</v>
      </c>
      <c r="CV53">
        <f t="shared" si="1"/>
        <v>426</v>
      </c>
      <c r="CW53">
        <v>42377</v>
      </c>
      <c r="CX53">
        <v>5485</v>
      </c>
      <c r="CY53">
        <v>905</v>
      </c>
      <c r="CZ53">
        <v>900</v>
      </c>
      <c r="DA53">
        <v>12094</v>
      </c>
      <c r="DB53">
        <v>426</v>
      </c>
      <c r="DC53">
        <v>16508</v>
      </c>
      <c r="DD53">
        <v>2707</v>
      </c>
      <c r="DE53">
        <v>2</v>
      </c>
      <c r="DF53" t="s">
        <v>156</v>
      </c>
      <c r="DG53">
        <v>1024</v>
      </c>
      <c r="DH53">
        <v>2</v>
      </c>
      <c r="DI53">
        <v>48000</v>
      </c>
      <c r="DJ53">
        <v>-16</v>
      </c>
      <c r="DK53" t="s">
        <v>176</v>
      </c>
      <c r="DL53">
        <v>1</v>
      </c>
      <c r="DM53" t="s">
        <v>177</v>
      </c>
      <c r="DN53">
        <v>596318</v>
      </c>
      <c r="DO53">
        <v>590828</v>
      </c>
      <c r="DP53">
        <v>18544</v>
      </c>
      <c r="DQ53">
        <v>712518</v>
      </c>
      <c r="DR53">
        <v>714211</v>
      </c>
      <c r="DS53">
        <v>590787</v>
      </c>
      <c r="DT53">
        <v>712518</v>
      </c>
      <c r="DU53">
        <v>588070</v>
      </c>
      <c r="DV53" t="s">
        <v>158</v>
      </c>
      <c r="DW53">
        <v>584105</v>
      </c>
      <c r="DX53">
        <v>515784</v>
      </c>
      <c r="DY53">
        <v>533767</v>
      </c>
      <c r="DZ53">
        <v>6448</v>
      </c>
      <c r="EA53">
        <v>6441</v>
      </c>
      <c r="EB53">
        <v>711765</v>
      </c>
      <c r="EC53">
        <v>515781</v>
      </c>
      <c r="ED53">
        <v>515782</v>
      </c>
      <c r="EE53">
        <v>6445</v>
      </c>
      <c r="EF53">
        <v>717791</v>
      </c>
      <c r="EG53">
        <v>716211</v>
      </c>
      <c r="EH53">
        <v>718218</v>
      </c>
      <c r="EI53">
        <v>516691</v>
      </c>
      <c r="EJ53">
        <v>534668</v>
      </c>
      <c r="EK53">
        <v>517255</v>
      </c>
      <c r="EL53">
        <v>588070</v>
      </c>
      <c r="EM53">
        <v>586105</v>
      </c>
      <c r="EN53">
        <v>590781</v>
      </c>
      <c r="EO53" t="s">
        <v>158</v>
      </c>
      <c r="EP53">
        <v>717790</v>
      </c>
      <c r="EQ53">
        <v>584102</v>
      </c>
      <c r="ER53">
        <v>711762</v>
      </c>
      <c r="ES53">
        <v>638696</v>
      </c>
      <c r="ET53" t="s">
        <v>178</v>
      </c>
      <c r="EU53">
        <v>10</v>
      </c>
      <c r="EV53" t="s">
        <v>323</v>
      </c>
      <c r="EW53">
        <v>10</v>
      </c>
      <c r="EX53" t="s">
        <v>305</v>
      </c>
      <c r="EY53" t="s">
        <v>169</v>
      </c>
      <c r="EZ53">
        <v>1024</v>
      </c>
      <c r="FA53">
        <v>-180</v>
      </c>
      <c r="FB53">
        <v>-104</v>
      </c>
    </row>
    <row r="54" spans="1:158" x14ac:dyDescent="0.35">
      <c r="A54">
        <v>100</v>
      </c>
      <c r="B54">
        <v>100</v>
      </c>
      <c r="C54">
        <v>1381</v>
      </c>
      <c r="D54">
        <v>1381</v>
      </c>
      <c r="E54" t="s">
        <v>155</v>
      </c>
      <c r="F54" t="s">
        <v>156</v>
      </c>
      <c r="G54" t="s">
        <v>156</v>
      </c>
      <c r="H54" t="s">
        <v>156</v>
      </c>
      <c r="I54">
        <v>0</v>
      </c>
      <c r="J54" t="s">
        <v>157</v>
      </c>
      <c r="K54">
        <v>1</v>
      </c>
      <c r="L54" t="s">
        <v>154</v>
      </c>
      <c r="M54" t="s">
        <v>154</v>
      </c>
      <c r="N54" t="s">
        <v>154</v>
      </c>
      <c r="O54">
        <v>1</v>
      </c>
      <c r="P54" t="s">
        <v>154</v>
      </c>
      <c r="Q54" t="s">
        <v>154</v>
      </c>
      <c r="R54" t="s">
        <v>306</v>
      </c>
      <c r="S54">
        <v>0</v>
      </c>
      <c r="T54">
        <v>5</v>
      </c>
      <c r="U54">
        <v>0</v>
      </c>
      <c r="V54">
        <v>10</v>
      </c>
      <c r="W54">
        <v>10</v>
      </c>
      <c r="X54">
        <v>5</v>
      </c>
      <c r="Y54">
        <v>10</v>
      </c>
      <c r="Z54">
        <v>41</v>
      </c>
      <c r="AA54">
        <v>0</v>
      </c>
      <c r="AB54">
        <v>41</v>
      </c>
      <c r="AC54">
        <v>5</v>
      </c>
      <c r="AD54">
        <v>5</v>
      </c>
      <c r="AE54">
        <v>0</v>
      </c>
      <c r="AF54">
        <v>0</v>
      </c>
      <c r="AG54">
        <v>10</v>
      </c>
      <c r="AH54">
        <v>5</v>
      </c>
      <c r="AI54">
        <v>5</v>
      </c>
      <c r="AJ54">
        <v>0</v>
      </c>
      <c r="AK54">
        <v>10</v>
      </c>
      <c r="AL54">
        <v>10</v>
      </c>
      <c r="AM54">
        <v>52</v>
      </c>
      <c r="AN54">
        <v>5</v>
      </c>
      <c r="AO54">
        <v>5</v>
      </c>
      <c r="AP54">
        <v>5</v>
      </c>
      <c r="AQ54">
        <v>41</v>
      </c>
      <c r="AR54">
        <v>41</v>
      </c>
      <c r="AS54">
        <v>41</v>
      </c>
      <c r="AT54">
        <v>5</v>
      </c>
      <c r="AU54">
        <v>10</v>
      </c>
      <c r="AV54">
        <v>41</v>
      </c>
      <c r="AW54">
        <v>10</v>
      </c>
      <c r="AX54">
        <v>0</v>
      </c>
      <c r="AY54" t="s">
        <v>159</v>
      </c>
      <c r="AZ54" t="s">
        <v>298</v>
      </c>
      <c r="BA54" t="s">
        <v>299</v>
      </c>
      <c r="BB54" t="s">
        <v>162</v>
      </c>
      <c r="BC54" t="s">
        <v>163</v>
      </c>
      <c r="BD54" t="b">
        <v>0</v>
      </c>
      <c r="BE54" t="s">
        <v>167</v>
      </c>
      <c r="BF54" t="b">
        <v>1</v>
      </c>
      <c r="BH54" t="s">
        <v>164</v>
      </c>
      <c r="BI54" t="s">
        <v>165</v>
      </c>
      <c r="BJ54" t="b">
        <v>0</v>
      </c>
      <c r="BK54" t="s">
        <v>166</v>
      </c>
      <c r="BL54" t="b">
        <v>0</v>
      </c>
      <c r="BM54">
        <v>18</v>
      </c>
      <c r="BN54" t="s">
        <v>167</v>
      </c>
      <c r="BO54" t="s">
        <v>168</v>
      </c>
      <c r="BP54" t="s">
        <v>167</v>
      </c>
      <c r="BQ54" t="s">
        <v>169</v>
      </c>
      <c r="BR54">
        <v>768</v>
      </c>
      <c r="BS54" t="s">
        <v>156</v>
      </c>
      <c r="BT54" t="s">
        <v>193</v>
      </c>
      <c r="BU54" t="s">
        <v>316</v>
      </c>
      <c r="BV54" t="s">
        <v>324</v>
      </c>
      <c r="BW54">
        <v>10</v>
      </c>
      <c r="BX54">
        <v>6</v>
      </c>
      <c r="BY54">
        <v>0</v>
      </c>
      <c r="BZ54">
        <v>6</v>
      </c>
      <c r="CA54" t="s">
        <v>171</v>
      </c>
      <c r="CB54" t="s">
        <v>156</v>
      </c>
      <c r="CC54">
        <v>7</v>
      </c>
      <c r="CD54" t="b">
        <v>0</v>
      </c>
      <c r="CE54" t="s">
        <v>172</v>
      </c>
      <c r="CF54" t="s">
        <v>173</v>
      </c>
      <c r="CG54">
        <v>48</v>
      </c>
      <c r="CH54">
        <v>0</v>
      </c>
      <c r="CI54" t="s">
        <v>306</v>
      </c>
      <c r="CJ54" t="s">
        <v>174</v>
      </c>
      <c r="CK54" t="s">
        <v>174</v>
      </c>
      <c r="CL54" t="s">
        <v>174</v>
      </c>
      <c r="CM54" t="s">
        <v>174</v>
      </c>
      <c r="CN54" t="s">
        <v>174</v>
      </c>
      <c r="CO54" t="s">
        <v>306</v>
      </c>
      <c r="CP54" t="s">
        <v>174</v>
      </c>
      <c r="CQ54">
        <v>1</v>
      </c>
      <c r="CR54">
        <v>517</v>
      </c>
      <c r="CS54" t="str">
        <f t="shared" si="0"/>
        <v>-</v>
      </c>
      <c r="CT54">
        <f t="shared" si="2"/>
        <v>904.47619047619048</v>
      </c>
      <c r="CU54">
        <f t="shared" si="3"/>
        <v>1251.7877213886065</v>
      </c>
      <c r="CV54" t="str">
        <f t="shared" si="1"/>
        <v>-</v>
      </c>
      <c r="CW54">
        <v>42377</v>
      </c>
      <c r="CX54">
        <v>5485</v>
      </c>
      <c r="CY54">
        <v>905</v>
      </c>
      <c r="CZ54">
        <v>900</v>
      </c>
      <c r="DA54">
        <v>12094</v>
      </c>
      <c r="DB54">
        <v>517</v>
      </c>
      <c r="DC54">
        <v>16508</v>
      </c>
      <c r="DD54">
        <v>2707</v>
      </c>
      <c r="DE54">
        <v>2</v>
      </c>
      <c r="DF54" t="s">
        <v>156</v>
      </c>
      <c r="DG54">
        <v>1024</v>
      </c>
      <c r="DH54">
        <v>2</v>
      </c>
      <c r="DI54">
        <v>48000</v>
      </c>
      <c r="DJ54">
        <v>-16</v>
      </c>
      <c r="DK54" t="s">
        <v>176</v>
      </c>
      <c r="DL54">
        <v>1</v>
      </c>
      <c r="DM54" t="s">
        <v>177</v>
      </c>
      <c r="DN54">
        <v>596318</v>
      </c>
      <c r="DO54">
        <v>590828</v>
      </c>
      <c r="DP54">
        <v>18544</v>
      </c>
      <c r="DQ54">
        <v>719113</v>
      </c>
      <c r="DR54">
        <v>721061</v>
      </c>
      <c r="DS54">
        <v>590787</v>
      </c>
      <c r="DT54">
        <v>719112</v>
      </c>
      <c r="DU54">
        <v>588070</v>
      </c>
      <c r="DV54" t="s">
        <v>158</v>
      </c>
      <c r="DW54">
        <v>584105</v>
      </c>
      <c r="DX54">
        <v>515784</v>
      </c>
      <c r="DY54">
        <v>533767</v>
      </c>
      <c r="DZ54">
        <v>6448</v>
      </c>
      <c r="EA54">
        <v>6441</v>
      </c>
      <c r="EB54">
        <v>718360</v>
      </c>
      <c r="EC54">
        <v>515781</v>
      </c>
      <c r="ED54">
        <v>515782</v>
      </c>
      <c r="EE54">
        <v>6445</v>
      </c>
      <c r="EF54">
        <v>724641</v>
      </c>
      <c r="EG54">
        <v>723061</v>
      </c>
      <c r="EH54">
        <v>725160</v>
      </c>
      <c r="EI54">
        <v>516691</v>
      </c>
      <c r="EJ54">
        <v>534668</v>
      </c>
      <c r="EK54">
        <v>517255</v>
      </c>
      <c r="EL54">
        <v>588070</v>
      </c>
      <c r="EM54">
        <v>586105</v>
      </c>
      <c r="EN54">
        <v>590781</v>
      </c>
      <c r="EO54" t="s">
        <v>158</v>
      </c>
      <c r="EP54">
        <v>724640</v>
      </c>
      <c r="EQ54">
        <v>584102</v>
      </c>
      <c r="ER54">
        <v>718357</v>
      </c>
      <c r="ES54">
        <v>638696</v>
      </c>
      <c r="ET54" t="s">
        <v>178</v>
      </c>
      <c r="EU54">
        <v>11</v>
      </c>
      <c r="EV54" t="s">
        <v>325</v>
      </c>
      <c r="EW54">
        <v>11</v>
      </c>
      <c r="EX54" t="s">
        <v>309</v>
      </c>
      <c r="EY54" t="s">
        <v>169</v>
      </c>
      <c r="EZ54">
        <v>1024</v>
      </c>
      <c r="FA54">
        <v>-180</v>
      </c>
      <c r="FB54">
        <v>-104</v>
      </c>
    </row>
    <row r="55" spans="1:158" x14ac:dyDescent="0.35">
      <c r="A55">
        <v>100</v>
      </c>
      <c r="B55">
        <v>100</v>
      </c>
      <c r="C55">
        <v>1291</v>
      </c>
      <c r="D55">
        <v>1291</v>
      </c>
      <c r="E55" t="s">
        <v>155</v>
      </c>
      <c r="F55" t="s">
        <v>156</v>
      </c>
      <c r="G55" t="s">
        <v>156</v>
      </c>
      <c r="H55" t="s">
        <v>156</v>
      </c>
      <c r="I55">
        <v>0</v>
      </c>
      <c r="J55" t="s">
        <v>157</v>
      </c>
      <c r="K55">
        <v>1</v>
      </c>
      <c r="L55" t="s">
        <v>154</v>
      </c>
      <c r="M55" t="s">
        <v>154</v>
      </c>
      <c r="N55" t="s">
        <v>154</v>
      </c>
      <c r="O55">
        <v>1</v>
      </c>
      <c r="P55" t="s">
        <v>154</v>
      </c>
      <c r="Q55" t="s">
        <v>154</v>
      </c>
      <c r="R55" t="s">
        <v>306</v>
      </c>
      <c r="S55">
        <v>0</v>
      </c>
      <c r="T55">
        <v>5</v>
      </c>
      <c r="U55">
        <v>0</v>
      </c>
      <c r="V55">
        <v>11</v>
      </c>
      <c r="W55">
        <v>11</v>
      </c>
      <c r="X55">
        <v>5</v>
      </c>
      <c r="Y55">
        <v>11</v>
      </c>
      <c r="Z55">
        <v>41</v>
      </c>
      <c r="AA55">
        <v>0</v>
      </c>
      <c r="AB55">
        <v>41</v>
      </c>
      <c r="AC55">
        <v>5</v>
      </c>
      <c r="AD55">
        <v>5</v>
      </c>
      <c r="AE55">
        <v>0</v>
      </c>
      <c r="AF55">
        <v>0</v>
      </c>
      <c r="AG55">
        <v>11</v>
      </c>
      <c r="AH55">
        <v>5</v>
      </c>
      <c r="AI55">
        <v>5</v>
      </c>
      <c r="AJ55">
        <v>0</v>
      </c>
      <c r="AK55">
        <v>11</v>
      </c>
      <c r="AL55">
        <v>11</v>
      </c>
      <c r="AM55">
        <v>53</v>
      </c>
      <c r="AN55">
        <v>5</v>
      </c>
      <c r="AO55">
        <v>5</v>
      </c>
      <c r="AP55">
        <v>5</v>
      </c>
      <c r="AQ55">
        <v>41</v>
      </c>
      <c r="AR55">
        <v>41</v>
      </c>
      <c r="AS55">
        <v>41</v>
      </c>
      <c r="AT55">
        <v>5</v>
      </c>
      <c r="AU55">
        <v>11</v>
      </c>
      <c r="AV55">
        <v>41</v>
      </c>
      <c r="AW55">
        <v>11</v>
      </c>
      <c r="AX55">
        <v>0</v>
      </c>
      <c r="AY55" t="s">
        <v>159</v>
      </c>
      <c r="AZ55" t="s">
        <v>298</v>
      </c>
      <c r="BA55" t="s">
        <v>299</v>
      </c>
      <c r="BB55" t="s">
        <v>162</v>
      </c>
      <c r="BC55" t="s">
        <v>163</v>
      </c>
      <c r="BD55" t="b">
        <v>0</v>
      </c>
      <c r="BE55" t="s">
        <v>167</v>
      </c>
      <c r="BF55" t="b">
        <v>1</v>
      </c>
      <c r="BH55" t="s">
        <v>164</v>
      </c>
      <c r="BI55" t="s">
        <v>165</v>
      </c>
      <c r="BJ55" t="b">
        <v>0</v>
      </c>
      <c r="BK55" t="s">
        <v>166</v>
      </c>
      <c r="BL55" t="b">
        <v>0</v>
      </c>
      <c r="BM55">
        <v>18</v>
      </c>
      <c r="BN55" t="s">
        <v>167</v>
      </c>
      <c r="BO55" t="s">
        <v>168</v>
      </c>
      <c r="BP55" t="s">
        <v>167</v>
      </c>
      <c r="BQ55" t="s">
        <v>169</v>
      </c>
      <c r="BR55">
        <v>768</v>
      </c>
      <c r="BS55" t="s">
        <v>156</v>
      </c>
      <c r="BT55" t="s">
        <v>193</v>
      </c>
      <c r="BU55" t="s">
        <v>310</v>
      </c>
      <c r="BV55" t="s">
        <v>321</v>
      </c>
      <c r="BW55">
        <v>11</v>
      </c>
      <c r="BX55">
        <v>6</v>
      </c>
      <c r="BY55">
        <v>0</v>
      </c>
      <c r="BZ55">
        <v>6</v>
      </c>
      <c r="CA55" t="s">
        <v>171</v>
      </c>
      <c r="CB55" t="s">
        <v>156</v>
      </c>
      <c r="CC55">
        <v>7</v>
      </c>
      <c r="CD55" t="b">
        <v>0</v>
      </c>
      <c r="CE55" t="s">
        <v>172</v>
      </c>
      <c r="CF55" t="s">
        <v>173</v>
      </c>
      <c r="CG55">
        <v>72</v>
      </c>
      <c r="CH55">
        <v>0</v>
      </c>
      <c r="CI55" t="s">
        <v>306</v>
      </c>
      <c r="CJ55" t="s">
        <v>174</v>
      </c>
      <c r="CK55" t="s">
        <v>174</v>
      </c>
      <c r="CL55" t="s">
        <v>174</v>
      </c>
      <c r="CM55" t="s">
        <v>174</v>
      </c>
      <c r="CN55" t="s">
        <v>174</v>
      </c>
      <c r="CO55" t="s">
        <v>306</v>
      </c>
      <c r="CP55" t="s">
        <v>174</v>
      </c>
      <c r="CQ55">
        <v>1</v>
      </c>
      <c r="CR55">
        <v>303</v>
      </c>
      <c r="CS55" t="str">
        <f t="shared" si="0"/>
        <v>-</v>
      </c>
      <c r="CT55">
        <f t="shared" si="2"/>
        <v>904.47619047619048</v>
      </c>
      <c r="CU55">
        <f t="shared" si="3"/>
        <v>1251.7877213886065</v>
      </c>
      <c r="CV55" t="str">
        <f t="shared" si="1"/>
        <v>-</v>
      </c>
      <c r="CW55">
        <v>42377</v>
      </c>
      <c r="CX55">
        <v>5485</v>
      </c>
      <c r="CY55">
        <v>905</v>
      </c>
      <c r="CZ55">
        <v>900</v>
      </c>
      <c r="DA55">
        <v>12094</v>
      </c>
      <c r="DB55">
        <v>303</v>
      </c>
      <c r="DC55">
        <v>16508</v>
      </c>
      <c r="DD55">
        <v>2707</v>
      </c>
      <c r="DE55">
        <v>2</v>
      </c>
      <c r="DF55" t="s">
        <v>156</v>
      </c>
      <c r="DG55">
        <v>1024</v>
      </c>
      <c r="DH55">
        <v>2</v>
      </c>
      <c r="DI55">
        <v>48000</v>
      </c>
      <c r="DJ55">
        <v>-16</v>
      </c>
      <c r="DK55" t="s">
        <v>176</v>
      </c>
      <c r="DL55">
        <v>1</v>
      </c>
      <c r="DM55" t="s">
        <v>177</v>
      </c>
      <c r="DN55">
        <v>596318</v>
      </c>
      <c r="DO55">
        <v>590828</v>
      </c>
      <c r="DP55">
        <v>18544</v>
      </c>
      <c r="DQ55">
        <v>726009</v>
      </c>
      <c r="DR55">
        <v>727610</v>
      </c>
      <c r="DS55">
        <v>590787</v>
      </c>
      <c r="DT55">
        <v>726008</v>
      </c>
      <c r="DU55">
        <v>588070</v>
      </c>
      <c r="DV55" t="s">
        <v>158</v>
      </c>
      <c r="DW55">
        <v>584105</v>
      </c>
      <c r="DX55">
        <v>515784</v>
      </c>
      <c r="DY55">
        <v>533767</v>
      </c>
      <c r="DZ55">
        <v>6448</v>
      </c>
      <c r="EA55">
        <v>6441</v>
      </c>
      <c r="EB55">
        <v>725255</v>
      </c>
      <c r="EC55">
        <v>515781</v>
      </c>
      <c r="ED55">
        <v>515782</v>
      </c>
      <c r="EE55">
        <v>6445</v>
      </c>
      <c r="EF55">
        <v>731340</v>
      </c>
      <c r="EG55">
        <v>729610</v>
      </c>
      <c r="EH55">
        <v>731645</v>
      </c>
      <c r="EI55">
        <v>516691</v>
      </c>
      <c r="EJ55">
        <v>534668</v>
      </c>
      <c r="EK55">
        <v>517255</v>
      </c>
      <c r="EL55">
        <v>588070</v>
      </c>
      <c r="EM55">
        <v>586105</v>
      </c>
      <c r="EN55">
        <v>590781</v>
      </c>
      <c r="EO55" t="s">
        <v>158</v>
      </c>
      <c r="EP55">
        <v>731340</v>
      </c>
      <c r="EQ55">
        <v>584102</v>
      </c>
      <c r="ER55">
        <v>725252</v>
      </c>
      <c r="ES55">
        <v>638696</v>
      </c>
      <c r="ET55" t="s">
        <v>178</v>
      </c>
      <c r="EU55">
        <v>12</v>
      </c>
      <c r="EV55" t="s">
        <v>326</v>
      </c>
      <c r="EW55">
        <v>12</v>
      </c>
      <c r="EX55" t="s">
        <v>309</v>
      </c>
      <c r="EY55" t="s">
        <v>169</v>
      </c>
      <c r="EZ55">
        <v>1024</v>
      </c>
      <c r="FA55">
        <v>-180</v>
      </c>
      <c r="FB55">
        <v>-104</v>
      </c>
    </row>
    <row r="56" spans="1:158" x14ac:dyDescent="0.35">
      <c r="A56">
        <v>100</v>
      </c>
      <c r="B56">
        <v>100</v>
      </c>
      <c r="C56">
        <v>1231</v>
      </c>
      <c r="D56">
        <v>1231</v>
      </c>
      <c r="E56" t="s">
        <v>155</v>
      </c>
      <c r="F56" t="s">
        <v>156</v>
      </c>
      <c r="G56" t="s">
        <v>156</v>
      </c>
      <c r="H56" t="s">
        <v>156</v>
      </c>
      <c r="I56">
        <v>0</v>
      </c>
      <c r="J56" t="s">
        <v>157</v>
      </c>
      <c r="K56">
        <v>1</v>
      </c>
      <c r="L56" t="s">
        <v>154</v>
      </c>
      <c r="M56" t="s">
        <v>154</v>
      </c>
      <c r="N56" t="s">
        <v>154</v>
      </c>
      <c r="O56">
        <v>1</v>
      </c>
      <c r="P56" t="s">
        <v>154</v>
      </c>
      <c r="Q56" t="s">
        <v>154</v>
      </c>
      <c r="R56" t="s">
        <v>306</v>
      </c>
      <c r="S56">
        <v>0</v>
      </c>
      <c r="T56">
        <v>5</v>
      </c>
      <c r="U56">
        <v>0</v>
      </c>
      <c r="V56">
        <v>12</v>
      </c>
      <c r="W56">
        <v>12</v>
      </c>
      <c r="X56">
        <v>5</v>
      </c>
      <c r="Y56">
        <v>12</v>
      </c>
      <c r="Z56">
        <v>41</v>
      </c>
      <c r="AA56">
        <v>0</v>
      </c>
      <c r="AB56">
        <v>41</v>
      </c>
      <c r="AC56">
        <v>5</v>
      </c>
      <c r="AD56">
        <v>5</v>
      </c>
      <c r="AE56">
        <v>0</v>
      </c>
      <c r="AF56">
        <v>0</v>
      </c>
      <c r="AG56">
        <v>12</v>
      </c>
      <c r="AH56">
        <v>5</v>
      </c>
      <c r="AI56">
        <v>5</v>
      </c>
      <c r="AJ56">
        <v>0</v>
      </c>
      <c r="AK56">
        <v>12</v>
      </c>
      <c r="AL56">
        <v>12</v>
      </c>
      <c r="AM56">
        <v>54</v>
      </c>
      <c r="AN56">
        <v>5</v>
      </c>
      <c r="AO56">
        <v>5</v>
      </c>
      <c r="AP56">
        <v>5</v>
      </c>
      <c r="AQ56">
        <v>41</v>
      </c>
      <c r="AR56">
        <v>41</v>
      </c>
      <c r="AS56">
        <v>41</v>
      </c>
      <c r="AT56">
        <v>5</v>
      </c>
      <c r="AU56">
        <v>12</v>
      </c>
      <c r="AV56">
        <v>41</v>
      </c>
      <c r="AW56">
        <v>12</v>
      </c>
      <c r="AX56">
        <v>0</v>
      </c>
      <c r="AY56" t="s">
        <v>159</v>
      </c>
      <c r="AZ56" t="s">
        <v>298</v>
      </c>
      <c r="BA56" t="s">
        <v>299</v>
      </c>
      <c r="BB56" t="s">
        <v>162</v>
      </c>
      <c r="BC56" t="s">
        <v>163</v>
      </c>
      <c r="BD56" t="b">
        <v>0</v>
      </c>
      <c r="BE56" t="s">
        <v>167</v>
      </c>
      <c r="BF56" t="b">
        <v>1</v>
      </c>
      <c r="BH56" t="s">
        <v>164</v>
      </c>
      <c r="BI56" t="s">
        <v>165</v>
      </c>
      <c r="BJ56" t="b">
        <v>0</v>
      </c>
      <c r="BK56" t="s">
        <v>166</v>
      </c>
      <c r="BL56" t="b">
        <v>0</v>
      </c>
      <c r="BM56">
        <v>18</v>
      </c>
      <c r="BN56" t="s">
        <v>167</v>
      </c>
      <c r="BO56" t="s">
        <v>168</v>
      </c>
      <c r="BP56" t="s">
        <v>167</v>
      </c>
      <c r="BQ56" t="s">
        <v>169</v>
      </c>
      <c r="BR56">
        <v>768</v>
      </c>
      <c r="BS56" t="s">
        <v>156</v>
      </c>
      <c r="BT56" t="s">
        <v>193</v>
      </c>
      <c r="BU56" t="s">
        <v>327</v>
      </c>
      <c r="BV56" t="s">
        <v>307</v>
      </c>
      <c r="BW56">
        <v>12</v>
      </c>
      <c r="BX56">
        <v>6</v>
      </c>
      <c r="BY56">
        <v>0</v>
      </c>
      <c r="BZ56">
        <v>6</v>
      </c>
      <c r="CA56" t="s">
        <v>171</v>
      </c>
      <c r="CB56" t="s">
        <v>156</v>
      </c>
      <c r="CC56">
        <v>7</v>
      </c>
      <c r="CD56" t="b">
        <v>0</v>
      </c>
      <c r="CE56" t="s">
        <v>172</v>
      </c>
      <c r="CF56" t="s">
        <v>173</v>
      </c>
      <c r="CG56">
        <v>68</v>
      </c>
      <c r="CH56">
        <v>0</v>
      </c>
      <c r="CI56" t="s">
        <v>306</v>
      </c>
      <c r="CJ56" t="s">
        <v>174</v>
      </c>
      <c r="CK56" t="s">
        <v>174</v>
      </c>
      <c r="CL56" t="s">
        <v>174</v>
      </c>
      <c r="CM56" t="s">
        <v>174</v>
      </c>
      <c r="CN56" t="s">
        <v>174</v>
      </c>
      <c r="CO56" t="s">
        <v>306</v>
      </c>
      <c r="CP56" t="s">
        <v>174</v>
      </c>
      <c r="CQ56">
        <v>1</v>
      </c>
      <c r="CR56">
        <v>507</v>
      </c>
      <c r="CS56" t="str">
        <f t="shared" si="0"/>
        <v>-</v>
      </c>
      <c r="CT56">
        <f t="shared" si="2"/>
        <v>904.47619047619048</v>
      </c>
      <c r="CU56">
        <f t="shared" si="3"/>
        <v>1251.7877213886065</v>
      </c>
      <c r="CV56" t="str">
        <f t="shared" si="1"/>
        <v>-</v>
      </c>
      <c r="CW56">
        <v>42377</v>
      </c>
      <c r="CX56">
        <v>5485</v>
      </c>
      <c r="CY56">
        <v>905</v>
      </c>
      <c r="CZ56">
        <v>900</v>
      </c>
      <c r="DA56">
        <v>12094</v>
      </c>
      <c r="DB56">
        <v>507</v>
      </c>
      <c r="DC56">
        <v>16508</v>
      </c>
      <c r="DD56">
        <v>2707</v>
      </c>
      <c r="DE56">
        <v>2</v>
      </c>
      <c r="DF56" t="s">
        <v>156</v>
      </c>
      <c r="DG56">
        <v>1024</v>
      </c>
      <c r="DH56">
        <v>2</v>
      </c>
      <c r="DI56">
        <v>48000</v>
      </c>
      <c r="DJ56">
        <v>-16</v>
      </c>
      <c r="DK56" t="s">
        <v>176</v>
      </c>
      <c r="DL56">
        <v>1</v>
      </c>
      <c r="DM56" t="s">
        <v>177</v>
      </c>
      <c r="DN56">
        <v>596318</v>
      </c>
      <c r="DO56">
        <v>590828</v>
      </c>
      <c r="DP56">
        <v>18544</v>
      </c>
      <c r="DQ56">
        <v>732493</v>
      </c>
      <c r="DR56">
        <v>734520</v>
      </c>
      <c r="DS56">
        <v>590787</v>
      </c>
      <c r="DT56">
        <v>732492</v>
      </c>
      <c r="DU56">
        <v>588070</v>
      </c>
      <c r="DV56" t="s">
        <v>158</v>
      </c>
      <c r="DW56">
        <v>584105</v>
      </c>
      <c r="DX56">
        <v>515784</v>
      </c>
      <c r="DY56">
        <v>533767</v>
      </c>
      <c r="DZ56">
        <v>6448</v>
      </c>
      <c r="EA56">
        <v>6441</v>
      </c>
      <c r="EB56">
        <v>731740</v>
      </c>
      <c r="EC56">
        <v>515781</v>
      </c>
      <c r="ED56">
        <v>515782</v>
      </c>
      <c r="EE56">
        <v>6445</v>
      </c>
      <c r="EF56">
        <v>737811</v>
      </c>
      <c r="EG56">
        <v>736521</v>
      </c>
      <c r="EH56">
        <v>738319</v>
      </c>
      <c r="EI56">
        <v>516691</v>
      </c>
      <c r="EJ56">
        <v>534668</v>
      </c>
      <c r="EK56">
        <v>517255</v>
      </c>
      <c r="EL56">
        <v>588070</v>
      </c>
      <c r="EM56">
        <v>586105</v>
      </c>
      <c r="EN56">
        <v>590781</v>
      </c>
      <c r="EO56" t="s">
        <v>158</v>
      </c>
      <c r="EP56">
        <v>737811</v>
      </c>
      <c r="EQ56">
        <v>584102</v>
      </c>
      <c r="ER56">
        <v>731737</v>
      </c>
      <c r="ES56">
        <v>638696</v>
      </c>
      <c r="ET56" t="s">
        <v>178</v>
      </c>
      <c r="EU56">
        <v>13</v>
      </c>
      <c r="EV56" t="s">
        <v>328</v>
      </c>
      <c r="EW56">
        <v>13</v>
      </c>
      <c r="EX56" t="s">
        <v>309</v>
      </c>
      <c r="EY56" t="s">
        <v>169</v>
      </c>
      <c r="EZ56">
        <v>1024</v>
      </c>
      <c r="FA56">
        <v>-180</v>
      </c>
      <c r="FB56">
        <v>-104</v>
      </c>
    </row>
    <row r="57" spans="1:158" x14ac:dyDescent="0.35">
      <c r="A57">
        <v>100</v>
      </c>
      <c r="B57">
        <v>100</v>
      </c>
      <c r="C57">
        <v>1225</v>
      </c>
      <c r="D57">
        <v>1225</v>
      </c>
      <c r="E57" t="s">
        <v>155</v>
      </c>
      <c r="F57" t="s">
        <v>156</v>
      </c>
      <c r="G57" t="s">
        <v>156</v>
      </c>
      <c r="H57" t="s">
        <v>156</v>
      </c>
      <c r="I57">
        <v>0</v>
      </c>
      <c r="J57" t="s">
        <v>157</v>
      </c>
      <c r="K57">
        <v>1</v>
      </c>
      <c r="L57" t="s">
        <v>154</v>
      </c>
      <c r="M57" t="s">
        <v>154</v>
      </c>
      <c r="N57" t="s">
        <v>154</v>
      </c>
      <c r="O57">
        <v>1</v>
      </c>
      <c r="P57" t="s">
        <v>154</v>
      </c>
      <c r="Q57" t="s">
        <v>154</v>
      </c>
      <c r="R57" t="s">
        <v>301</v>
      </c>
      <c r="S57">
        <v>0</v>
      </c>
      <c r="T57">
        <v>5</v>
      </c>
      <c r="U57">
        <v>0</v>
      </c>
      <c r="V57">
        <v>13</v>
      </c>
      <c r="W57">
        <v>13</v>
      </c>
      <c r="X57">
        <v>5</v>
      </c>
      <c r="Y57">
        <v>13</v>
      </c>
      <c r="Z57">
        <v>41</v>
      </c>
      <c r="AA57">
        <v>0</v>
      </c>
      <c r="AB57">
        <v>41</v>
      </c>
      <c r="AC57">
        <v>5</v>
      </c>
      <c r="AD57">
        <v>5</v>
      </c>
      <c r="AE57">
        <v>0</v>
      </c>
      <c r="AF57">
        <v>0</v>
      </c>
      <c r="AG57">
        <v>13</v>
      </c>
      <c r="AH57">
        <v>5</v>
      </c>
      <c r="AI57">
        <v>5</v>
      </c>
      <c r="AJ57">
        <v>0</v>
      </c>
      <c r="AK57">
        <v>13</v>
      </c>
      <c r="AL57">
        <v>13</v>
      </c>
      <c r="AM57">
        <v>55</v>
      </c>
      <c r="AN57">
        <v>5</v>
      </c>
      <c r="AO57">
        <v>5</v>
      </c>
      <c r="AP57">
        <v>5</v>
      </c>
      <c r="AQ57">
        <v>41</v>
      </c>
      <c r="AR57">
        <v>41</v>
      </c>
      <c r="AS57">
        <v>41</v>
      </c>
      <c r="AT57">
        <v>5</v>
      </c>
      <c r="AU57">
        <v>13</v>
      </c>
      <c r="AV57">
        <v>41</v>
      </c>
      <c r="AW57">
        <v>13</v>
      </c>
      <c r="AX57">
        <v>0</v>
      </c>
      <c r="AY57" t="s">
        <v>159</v>
      </c>
      <c r="AZ57" t="s">
        <v>298</v>
      </c>
      <c r="BA57" t="s">
        <v>299</v>
      </c>
      <c r="BB57" t="s">
        <v>162</v>
      </c>
      <c r="BC57" t="s">
        <v>163</v>
      </c>
      <c r="BD57" t="b">
        <v>0</v>
      </c>
      <c r="BE57">
        <v>5.23</v>
      </c>
      <c r="BF57" t="b">
        <v>1</v>
      </c>
      <c r="BH57" t="s">
        <v>164</v>
      </c>
      <c r="BI57" t="s">
        <v>165</v>
      </c>
      <c r="BJ57" t="b">
        <v>0</v>
      </c>
      <c r="BK57" t="s">
        <v>166</v>
      </c>
      <c r="BL57" t="b">
        <v>0</v>
      </c>
      <c r="BM57">
        <v>18</v>
      </c>
      <c r="BN57" t="s">
        <v>167</v>
      </c>
      <c r="BO57" t="s">
        <v>168</v>
      </c>
      <c r="BP57" t="s">
        <v>167</v>
      </c>
      <c r="BQ57" t="s">
        <v>169</v>
      </c>
      <c r="BR57">
        <v>768</v>
      </c>
      <c r="BS57" t="s">
        <v>156</v>
      </c>
      <c r="BT57" t="s">
        <v>193</v>
      </c>
      <c r="BU57" t="s">
        <v>302</v>
      </c>
      <c r="BV57" t="s">
        <v>185</v>
      </c>
      <c r="BW57">
        <v>13</v>
      </c>
      <c r="BX57">
        <v>6</v>
      </c>
      <c r="BY57">
        <v>0</v>
      </c>
      <c r="BZ57">
        <v>6</v>
      </c>
      <c r="CA57" t="s">
        <v>171</v>
      </c>
      <c r="CB57" t="s">
        <v>156</v>
      </c>
      <c r="CC57">
        <v>7</v>
      </c>
      <c r="CD57" t="b">
        <v>0</v>
      </c>
      <c r="CE57" t="s">
        <v>172</v>
      </c>
      <c r="CF57" t="s">
        <v>173</v>
      </c>
      <c r="CG57">
        <v>36</v>
      </c>
      <c r="CH57">
        <v>0</v>
      </c>
      <c r="CI57" t="s">
        <v>301</v>
      </c>
      <c r="CJ57" t="s">
        <v>174</v>
      </c>
      <c r="CK57" t="s">
        <v>174</v>
      </c>
      <c r="CL57" t="s">
        <v>174</v>
      </c>
      <c r="CM57" t="s">
        <v>174</v>
      </c>
      <c r="CN57" t="s">
        <v>174</v>
      </c>
      <c r="CO57" t="s">
        <v>301</v>
      </c>
      <c r="CP57" t="s">
        <v>174</v>
      </c>
      <c r="CQ57">
        <v>1</v>
      </c>
      <c r="CR57">
        <v>1147</v>
      </c>
      <c r="CS57">
        <f t="shared" si="0"/>
        <v>1147</v>
      </c>
      <c r="CT57">
        <f t="shared" si="2"/>
        <v>904.47619047619048</v>
      </c>
      <c r="CU57">
        <f t="shared" si="3"/>
        <v>1251.7877213886065</v>
      </c>
      <c r="CV57">
        <f t="shared" si="1"/>
        <v>1147</v>
      </c>
      <c r="CW57">
        <v>42377</v>
      </c>
      <c r="CX57">
        <v>5485</v>
      </c>
      <c r="CY57">
        <v>905</v>
      </c>
      <c r="CZ57">
        <v>900</v>
      </c>
      <c r="DA57">
        <v>12094</v>
      </c>
      <c r="DB57">
        <v>1147</v>
      </c>
      <c r="DC57">
        <v>16508</v>
      </c>
      <c r="DD57">
        <v>2707</v>
      </c>
      <c r="DE57">
        <v>2</v>
      </c>
      <c r="DF57" t="s">
        <v>156</v>
      </c>
      <c r="DG57">
        <v>1024</v>
      </c>
      <c r="DH57">
        <v>2</v>
      </c>
      <c r="DI57">
        <v>48000</v>
      </c>
      <c r="DJ57">
        <v>-16</v>
      </c>
      <c r="DK57" t="s">
        <v>176</v>
      </c>
      <c r="DL57">
        <v>1</v>
      </c>
      <c r="DM57" t="s">
        <v>177</v>
      </c>
      <c r="DN57">
        <v>596318</v>
      </c>
      <c r="DO57">
        <v>590828</v>
      </c>
      <c r="DP57">
        <v>18544</v>
      </c>
      <c r="DQ57">
        <v>739168</v>
      </c>
      <c r="DR57">
        <v>741131</v>
      </c>
      <c r="DS57">
        <v>590787</v>
      </c>
      <c r="DT57">
        <v>739168</v>
      </c>
      <c r="DU57">
        <v>588070</v>
      </c>
      <c r="DV57" t="s">
        <v>158</v>
      </c>
      <c r="DW57">
        <v>584105</v>
      </c>
      <c r="DX57">
        <v>515784</v>
      </c>
      <c r="DY57">
        <v>533767</v>
      </c>
      <c r="DZ57">
        <v>6448</v>
      </c>
      <c r="EA57">
        <v>6441</v>
      </c>
      <c r="EB57">
        <v>738416</v>
      </c>
      <c r="EC57">
        <v>515781</v>
      </c>
      <c r="ED57">
        <v>515782</v>
      </c>
      <c r="EE57">
        <v>6445</v>
      </c>
      <c r="EF57">
        <v>744891</v>
      </c>
      <c r="EG57">
        <v>743131</v>
      </c>
      <c r="EH57">
        <v>746040</v>
      </c>
      <c r="EI57">
        <v>516691</v>
      </c>
      <c r="EJ57">
        <v>534668</v>
      </c>
      <c r="EK57">
        <v>517255</v>
      </c>
      <c r="EL57">
        <v>588070</v>
      </c>
      <c r="EM57">
        <v>586105</v>
      </c>
      <c r="EN57">
        <v>590781</v>
      </c>
      <c r="EO57" t="s">
        <v>158</v>
      </c>
      <c r="EP57">
        <v>744891</v>
      </c>
      <c r="EQ57">
        <v>584102</v>
      </c>
      <c r="ER57">
        <v>738413</v>
      </c>
      <c r="ES57">
        <v>638696</v>
      </c>
      <c r="ET57" t="s">
        <v>178</v>
      </c>
      <c r="EU57">
        <v>14</v>
      </c>
      <c r="EV57" t="s">
        <v>329</v>
      </c>
      <c r="EW57">
        <v>14</v>
      </c>
      <c r="EX57" t="s">
        <v>305</v>
      </c>
      <c r="EY57" t="s">
        <v>169</v>
      </c>
      <c r="EZ57">
        <v>1024</v>
      </c>
      <c r="FA57">
        <v>-180</v>
      </c>
      <c r="FB57">
        <v>-104</v>
      </c>
    </row>
    <row r="58" spans="1:158" x14ac:dyDescent="0.35">
      <c r="A58">
        <v>100</v>
      </c>
      <c r="B58">
        <v>100</v>
      </c>
      <c r="C58">
        <v>1179</v>
      </c>
      <c r="D58">
        <v>1179</v>
      </c>
      <c r="E58" t="s">
        <v>155</v>
      </c>
      <c r="F58" t="s">
        <v>156</v>
      </c>
      <c r="G58" t="s">
        <v>156</v>
      </c>
      <c r="H58" t="s">
        <v>156</v>
      </c>
      <c r="I58">
        <v>0</v>
      </c>
      <c r="J58" t="s">
        <v>157</v>
      </c>
      <c r="K58">
        <v>1</v>
      </c>
      <c r="L58" t="s">
        <v>154</v>
      </c>
      <c r="M58" t="s">
        <v>154</v>
      </c>
      <c r="N58" t="s">
        <v>154</v>
      </c>
      <c r="O58">
        <v>1</v>
      </c>
      <c r="P58" t="s">
        <v>154</v>
      </c>
      <c r="Q58" t="s">
        <v>154</v>
      </c>
      <c r="R58" t="s">
        <v>301</v>
      </c>
      <c r="S58">
        <v>0</v>
      </c>
      <c r="T58">
        <v>5</v>
      </c>
      <c r="U58">
        <v>0</v>
      </c>
      <c r="V58">
        <v>14</v>
      </c>
      <c r="W58">
        <v>14</v>
      </c>
      <c r="X58">
        <v>5</v>
      </c>
      <c r="Y58">
        <v>14</v>
      </c>
      <c r="Z58">
        <v>41</v>
      </c>
      <c r="AA58">
        <v>0</v>
      </c>
      <c r="AB58">
        <v>41</v>
      </c>
      <c r="AC58">
        <v>5</v>
      </c>
      <c r="AD58">
        <v>5</v>
      </c>
      <c r="AE58">
        <v>0</v>
      </c>
      <c r="AF58">
        <v>0</v>
      </c>
      <c r="AG58">
        <v>14</v>
      </c>
      <c r="AH58">
        <v>5</v>
      </c>
      <c r="AI58">
        <v>5</v>
      </c>
      <c r="AJ58">
        <v>0</v>
      </c>
      <c r="AK58">
        <v>14</v>
      </c>
      <c r="AL58">
        <v>14</v>
      </c>
      <c r="AM58">
        <v>56</v>
      </c>
      <c r="AN58">
        <v>5</v>
      </c>
      <c r="AO58">
        <v>5</v>
      </c>
      <c r="AP58">
        <v>5</v>
      </c>
      <c r="AQ58">
        <v>41</v>
      </c>
      <c r="AR58">
        <v>41</v>
      </c>
      <c r="AS58">
        <v>41</v>
      </c>
      <c r="AT58">
        <v>5</v>
      </c>
      <c r="AU58">
        <v>14</v>
      </c>
      <c r="AV58">
        <v>41</v>
      </c>
      <c r="AW58">
        <v>14</v>
      </c>
      <c r="AX58">
        <v>0</v>
      </c>
      <c r="AY58" t="s">
        <v>159</v>
      </c>
      <c r="AZ58" t="s">
        <v>298</v>
      </c>
      <c r="BA58" t="s">
        <v>299</v>
      </c>
      <c r="BB58" t="s">
        <v>162</v>
      </c>
      <c r="BC58" t="s">
        <v>163</v>
      </c>
      <c r="BD58" t="b">
        <v>0</v>
      </c>
      <c r="BE58">
        <v>9.16</v>
      </c>
      <c r="BF58" t="b">
        <v>1</v>
      </c>
      <c r="BH58" t="s">
        <v>164</v>
      </c>
      <c r="BI58" t="s">
        <v>165</v>
      </c>
      <c r="BJ58" t="b">
        <v>0</v>
      </c>
      <c r="BK58" t="s">
        <v>166</v>
      </c>
      <c r="BL58" t="b">
        <v>0</v>
      </c>
      <c r="BM58">
        <v>18</v>
      </c>
      <c r="BN58" t="s">
        <v>167</v>
      </c>
      <c r="BO58" t="s">
        <v>168</v>
      </c>
      <c r="BP58" t="s">
        <v>167</v>
      </c>
      <c r="BQ58" t="s">
        <v>169</v>
      </c>
      <c r="BR58">
        <v>768</v>
      </c>
      <c r="BS58" t="s">
        <v>156</v>
      </c>
      <c r="BT58" t="s">
        <v>193</v>
      </c>
      <c r="BU58" t="s">
        <v>302</v>
      </c>
      <c r="BV58" t="s">
        <v>327</v>
      </c>
      <c r="BW58">
        <v>14</v>
      </c>
      <c r="BX58">
        <v>6</v>
      </c>
      <c r="BY58">
        <v>0</v>
      </c>
      <c r="BZ58">
        <v>6</v>
      </c>
      <c r="CA58" t="s">
        <v>171</v>
      </c>
      <c r="CB58" t="s">
        <v>156</v>
      </c>
      <c r="CC58">
        <v>7</v>
      </c>
      <c r="CD58" t="b">
        <v>0</v>
      </c>
      <c r="CE58" t="s">
        <v>172</v>
      </c>
      <c r="CF58" t="s">
        <v>173</v>
      </c>
      <c r="CG58">
        <v>41</v>
      </c>
      <c r="CH58">
        <v>0</v>
      </c>
      <c r="CI58" t="s">
        <v>301</v>
      </c>
      <c r="CJ58" t="s">
        <v>174</v>
      </c>
      <c r="CK58" t="s">
        <v>174</v>
      </c>
      <c r="CL58" t="s">
        <v>174</v>
      </c>
      <c r="CM58" t="s">
        <v>174</v>
      </c>
      <c r="CN58" t="s">
        <v>174</v>
      </c>
      <c r="CO58" t="s">
        <v>301</v>
      </c>
      <c r="CP58" t="s">
        <v>174</v>
      </c>
      <c r="CQ58">
        <v>1</v>
      </c>
      <c r="CR58">
        <v>531</v>
      </c>
      <c r="CS58">
        <f t="shared" si="0"/>
        <v>531</v>
      </c>
      <c r="CT58">
        <f t="shared" si="2"/>
        <v>904.47619047619048</v>
      </c>
      <c r="CU58">
        <f t="shared" si="3"/>
        <v>1251.7877213886065</v>
      </c>
      <c r="CV58">
        <f t="shared" si="1"/>
        <v>531</v>
      </c>
      <c r="CW58">
        <v>42377</v>
      </c>
      <c r="CX58">
        <v>5485</v>
      </c>
      <c r="CY58">
        <v>905</v>
      </c>
      <c r="CZ58">
        <v>900</v>
      </c>
      <c r="DA58">
        <v>12094</v>
      </c>
      <c r="DB58">
        <v>531</v>
      </c>
      <c r="DC58">
        <v>16508</v>
      </c>
      <c r="DD58">
        <v>2707</v>
      </c>
      <c r="DE58">
        <v>2</v>
      </c>
      <c r="DF58" t="s">
        <v>156</v>
      </c>
      <c r="DG58">
        <v>1024</v>
      </c>
      <c r="DH58">
        <v>2</v>
      </c>
      <c r="DI58">
        <v>48000</v>
      </c>
      <c r="DJ58">
        <v>-16</v>
      </c>
      <c r="DK58" t="s">
        <v>176</v>
      </c>
      <c r="DL58">
        <v>1</v>
      </c>
      <c r="DM58" t="s">
        <v>177</v>
      </c>
      <c r="DN58">
        <v>596318</v>
      </c>
      <c r="DO58">
        <v>590828</v>
      </c>
      <c r="DP58">
        <v>18544</v>
      </c>
      <c r="DQ58">
        <v>746885</v>
      </c>
      <c r="DR58">
        <v>748831</v>
      </c>
      <c r="DS58">
        <v>590787</v>
      </c>
      <c r="DT58">
        <v>746885</v>
      </c>
      <c r="DU58">
        <v>588070</v>
      </c>
      <c r="DV58" t="s">
        <v>158</v>
      </c>
      <c r="DW58">
        <v>584105</v>
      </c>
      <c r="DX58">
        <v>515784</v>
      </c>
      <c r="DY58">
        <v>533767</v>
      </c>
      <c r="DZ58">
        <v>6448</v>
      </c>
      <c r="EA58">
        <v>6441</v>
      </c>
      <c r="EB58">
        <v>746132</v>
      </c>
      <c r="EC58">
        <v>515781</v>
      </c>
      <c r="ED58">
        <v>515782</v>
      </c>
      <c r="EE58">
        <v>6445</v>
      </c>
      <c r="EF58">
        <v>752850</v>
      </c>
      <c r="EG58">
        <v>750831</v>
      </c>
      <c r="EH58">
        <v>753383</v>
      </c>
      <c r="EI58">
        <v>516691</v>
      </c>
      <c r="EJ58">
        <v>534668</v>
      </c>
      <c r="EK58">
        <v>517255</v>
      </c>
      <c r="EL58">
        <v>588070</v>
      </c>
      <c r="EM58">
        <v>586105</v>
      </c>
      <c r="EN58">
        <v>590781</v>
      </c>
      <c r="EO58" t="s">
        <v>158</v>
      </c>
      <c r="EP58">
        <v>752850</v>
      </c>
      <c r="EQ58">
        <v>584102</v>
      </c>
      <c r="ER58">
        <v>746130</v>
      </c>
      <c r="ES58">
        <v>638696</v>
      </c>
      <c r="ET58" t="s">
        <v>178</v>
      </c>
      <c r="EU58">
        <v>15</v>
      </c>
      <c r="EV58" t="s">
        <v>330</v>
      </c>
      <c r="EW58">
        <v>15</v>
      </c>
      <c r="EX58" t="s">
        <v>305</v>
      </c>
      <c r="EY58" t="s">
        <v>169</v>
      </c>
      <c r="EZ58">
        <v>1024</v>
      </c>
      <c r="FA58">
        <v>-180</v>
      </c>
      <c r="FB58">
        <v>-104</v>
      </c>
    </row>
    <row r="59" spans="1:158" x14ac:dyDescent="0.35">
      <c r="A59">
        <v>100</v>
      </c>
      <c r="B59">
        <v>100</v>
      </c>
      <c r="C59">
        <v>1129</v>
      </c>
      <c r="D59">
        <v>1129</v>
      </c>
      <c r="E59" t="s">
        <v>155</v>
      </c>
      <c r="F59" t="s">
        <v>156</v>
      </c>
      <c r="G59" t="s">
        <v>156</v>
      </c>
      <c r="H59" t="s">
        <v>156</v>
      </c>
      <c r="I59">
        <v>0</v>
      </c>
      <c r="J59" t="s">
        <v>157</v>
      </c>
      <c r="K59">
        <v>1</v>
      </c>
      <c r="L59" t="s">
        <v>154</v>
      </c>
      <c r="M59" t="s">
        <v>154</v>
      </c>
      <c r="N59" t="s">
        <v>154</v>
      </c>
      <c r="O59">
        <v>1</v>
      </c>
      <c r="P59" t="s">
        <v>154</v>
      </c>
      <c r="Q59" t="s">
        <v>154</v>
      </c>
      <c r="R59" t="s">
        <v>306</v>
      </c>
      <c r="S59">
        <v>0</v>
      </c>
      <c r="T59">
        <v>5</v>
      </c>
      <c r="U59">
        <v>0</v>
      </c>
      <c r="V59">
        <v>15</v>
      </c>
      <c r="W59">
        <v>15</v>
      </c>
      <c r="X59">
        <v>5</v>
      </c>
      <c r="Y59">
        <v>15</v>
      </c>
      <c r="Z59">
        <v>41</v>
      </c>
      <c r="AA59">
        <v>0</v>
      </c>
      <c r="AB59">
        <v>41</v>
      </c>
      <c r="AC59">
        <v>5</v>
      </c>
      <c r="AD59">
        <v>5</v>
      </c>
      <c r="AE59">
        <v>0</v>
      </c>
      <c r="AF59">
        <v>0</v>
      </c>
      <c r="AG59">
        <v>15</v>
      </c>
      <c r="AH59">
        <v>5</v>
      </c>
      <c r="AI59">
        <v>5</v>
      </c>
      <c r="AJ59">
        <v>0</v>
      </c>
      <c r="AK59">
        <v>15</v>
      </c>
      <c r="AL59">
        <v>15</v>
      </c>
      <c r="AM59">
        <v>57</v>
      </c>
      <c r="AN59">
        <v>5</v>
      </c>
      <c r="AO59">
        <v>5</v>
      </c>
      <c r="AP59">
        <v>5</v>
      </c>
      <c r="AQ59">
        <v>41</v>
      </c>
      <c r="AR59">
        <v>41</v>
      </c>
      <c r="AS59">
        <v>41</v>
      </c>
      <c r="AT59">
        <v>5</v>
      </c>
      <c r="AU59">
        <v>15</v>
      </c>
      <c r="AV59">
        <v>41</v>
      </c>
      <c r="AW59">
        <v>15</v>
      </c>
      <c r="AX59">
        <v>0</v>
      </c>
      <c r="AY59" t="s">
        <v>159</v>
      </c>
      <c r="AZ59" t="s">
        <v>298</v>
      </c>
      <c r="BA59" t="s">
        <v>299</v>
      </c>
      <c r="BB59" t="s">
        <v>162</v>
      </c>
      <c r="BC59" t="s">
        <v>163</v>
      </c>
      <c r="BD59" t="b">
        <v>0</v>
      </c>
      <c r="BE59" t="s">
        <v>167</v>
      </c>
      <c r="BF59" t="b">
        <v>1</v>
      </c>
      <c r="BH59" t="s">
        <v>164</v>
      </c>
      <c r="BI59" t="s">
        <v>165</v>
      </c>
      <c r="BJ59" t="b">
        <v>0</v>
      </c>
      <c r="BK59" t="s">
        <v>166</v>
      </c>
      <c r="BL59" t="b">
        <v>0</v>
      </c>
      <c r="BM59">
        <v>18</v>
      </c>
      <c r="BN59" t="s">
        <v>167</v>
      </c>
      <c r="BO59" t="s">
        <v>168</v>
      </c>
      <c r="BP59" t="s">
        <v>167</v>
      </c>
      <c r="BQ59" t="s">
        <v>169</v>
      </c>
      <c r="BR59">
        <v>768</v>
      </c>
      <c r="BS59" t="s">
        <v>156</v>
      </c>
      <c r="BT59" t="s">
        <v>193</v>
      </c>
      <c r="BU59" t="s">
        <v>315</v>
      </c>
      <c r="BV59" t="s">
        <v>324</v>
      </c>
      <c r="BW59">
        <v>15</v>
      </c>
      <c r="BX59">
        <v>6</v>
      </c>
      <c r="BY59">
        <v>0</v>
      </c>
      <c r="BZ59">
        <v>6</v>
      </c>
      <c r="CA59" t="s">
        <v>171</v>
      </c>
      <c r="CB59" t="s">
        <v>156</v>
      </c>
      <c r="CC59">
        <v>7</v>
      </c>
      <c r="CD59" t="b">
        <v>0</v>
      </c>
      <c r="CE59" t="s">
        <v>172</v>
      </c>
      <c r="CF59" t="s">
        <v>173</v>
      </c>
      <c r="CG59">
        <v>84</v>
      </c>
      <c r="CH59">
        <v>0</v>
      </c>
      <c r="CI59" t="s">
        <v>306</v>
      </c>
      <c r="CJ59" t="s">
        <v>174</v>
      </c>
      <c r="CK59" t="s">
        <v>174</v>
      </c>
      <c r="CL59" t="s">
        <v>174</v>
      </c>
      <c r="CM59" t="s">
        <v>174</v>
      </c>
      <c r="CN59" t="s">
        <v>174</v>
      </c>
      <c r="CO59" t="s">
        <v>306</v>
      </c>
      <c r="CP59" t="s">
        <v>174</v>
      </c>
      <c r="CQ59">
        <v>1</v>
      </c>
      <c r="CR59">
        <v>377</v>
      </c>
      <c r="CS59" t="str">
        <f t="shared" si="0"/>
        <v>-</v>
      </c>
      <c r="CT59">
        <f t="shared" si="2"/>
        <v>904.47619047619048</v>
      </c>
      <c r="CU59">
        <f t="shared" si="3"/>
        <v>1251.7877213886065</v>
      </c>
      <c r="CV59" t="str">
        <f t="shared" si="1"/>
        <v>-</v>
      </c>
      <c r="CW59">
        <v>42377</v>
      </c>
      <c r="CX59">
        <v>5485</v>
      </c>
      <c r="CY59">
        <v>905</v>
      </c>
      <c r="CZ59">
        <v>900</v>
      </c>
      <c r="DA59">
        <v>12094</v>
      </c>
      <c r="DB59">
        <v>377</v>
      </c>
      <c r="DC59">
        <v>16508</v>
      </c>
      <c r="DD59">
        <v>2707</v>
      </c>
      <c r="DE59">
        <v>2</v>
      </c>
      <c r="DF59" t="s">
        <v>156</v>
      </c>
      <c r="DG59">
        <v>1024</v>
      </c>
      <c r="DH59">
        <v>2</v>
      </c>
      <c r="DI59">
        <v>48000</v>
      </c>
      <c r="DJ59">
        <v>-16</v>
      </c>
      <c r="DK59" t="s">
        <v>176</v>
      </c>
      <c r="DL59">
        <v>1</v>
      </c>
      <c r="DM59" t="s">
        <v>177</v>
      </c>
      <c r="DN59">
        <v>596318</v>
      </c>
      <c r="DO59">
        <v>590828</v>
      </c>
      <c r="DP59">
        <v>18544</v>
      </c>
      <c r="DQ59">
        <v>754257</v>
      </c>
      <c r="DR59">
        <v>756390</v>
      </c>
      <c r="DS59">
        <v>590787</v>
      </c>
      <c r="DT59">
        <v>754257</v>
      </c>
      <c r="DU59">
        <v>588070</v>
      </c>
      <c r="DV59" t="s">
        <v>158</v>
      </c>
      <c r="DW59">
        <v>584105</v>
      </c>
      <c r="DX59">
        <v>515784</v>
      </c>
      <c r="DY59">
        <v>533767</v>
      </c>
      <c r="DZ59">
        <v>6448</v>
      </c>
      <c r="EA59">
        <v>6441</v>
      </c>
      <c r="EB59">
        <v>753505</v>
      </c>
      <c r="EC59">
        <v>515781</v>
      </c>
      <c r="ED59">
        <v>515782</v>
      </c>
      <c r="EE59">
        <v>6445</v>
      </c>
      <c r="EF59">
        <v>759971</v>
      </c>
      <c r="EG59">
        <v>758391</v>
      </c>
      <c r="EH59">
        <v>760349</v>
      </c>
      <c r="EI59">
        <v>516691</v>
      </c>
      <c r="EJ59">
        <v>534668</v>
      </c>
      <c r="EK59">
        <v>517255</v>
      </c>
      <c r="EL59">
        <v>588070</v>
      </c>
      <c r="EM59">
        <v>586105</v>
      </c>
      <c r="EN59">
        <v>590781</v>
      </c>
      <c r="EO59" t="s">
        <v>158</v>
      </c>
      <c r="EP59">
        <v>759971</v>
      </c>
      <c r="EQ59">
        <v>584102</v>
      </c>
      <c r="ER59">
        <v>753501</v>
      </c>
      <c r="ES59">
        <v>638696</v>
      </c>
      <c r="ET59" t="s">
        <v>178</v>
      </c>
      <c r="EU59">
        <v>16</v>
      </c>
      <c r="EV59" t="s">
        <v>331</v>
      </c>
      <c r="EW59">
        <v>16</v>
      </c>
      <c r="EX59" t="s">
        <v>309</v>
      </c>
      <c r="EY59" t="s">
        <v>169</v>
      </c>
      <c r="EZ59">
        <v>1024</v>
      </c>
      <c r="FA59">
        <v>-180</v>
      </c>
      <c r="FB59">
        <v>-104</v>
      </c>
    </row>
    <row r="60" spans="1:158" x14ac:dyDescent="0.35">
      <c r="A60">
        <v>100</v>
      </c>
      <c r="B60">
        <v>100</v>
      </c>
      <c r="C60">
        <v>1083</v>
      </c>
      <c r="D60">
        <v>1083</v>
      </c>
      <c r="E60" t="s">
        <v>155</v>
      </c>
      <c r="F60" t="s">
        <v>156</v>
      </c>
      <c r="G60" t="s">
        <v>156</v>
      </c>
      <c r="H60" t="s">
        <v>156</v>
      </c>
      <c r="I60">
        <v>0</v>
      </c>
      <c r="J60" t="s">
        <v>157</v>
      </c>
      <c r="K60">
        <v>1</v>
      </c>
      <c r="L60" t="s">
        <v>154</v>
      </c>
      <c r="M60" t="s">
        <v>154</v>
      </c>
      <c r="N60" t="s">
        <v>154</v>
      </c>
      <c r="O60">
        <v>1</v>
      </c>
      <c r="P60" t="s">
        <v>154</v>
      </c>
      <c r="Q60" t="s">
        <v>154</v>
      </c>
      <c r="R60" t="s">
        <v>301</v>
      </c>
      <c r="S60">
        <v>0</v>
      </c>
      <c r="T60">
        <v>5</v>
      </c>
      <c r="U60">
        <v>0</v>
      </c>
      <c r="V60">
        <v>16</v>
      </c>
      <c r="W60">
        <v>16</v>
      </c>
      <c r="X60">
        <v>5</v>
      </c>
      <c r="Y60">
        <v>16</v>
      </c>
      <c r="Z60">
        <v>41</v>
      </c>
      <c r="AA60">
        <v>0</v>
      </c>
      <c r="AB60">
        <v>41</v>
      </c>
      <c r="AC60">
        <v>5</v>
      </c>
      <c r="AD60">
        <v>5</v>
      </c>
      <c r="AE60">
        <v>0</v>
      </c>
      <c r="AF60">
        <v>0</v>
      </c>
      <c r="AG60">
        <v>16</v>
      </c>
      <c r="AH60">
        <v>5</v>
      </c>
      <c r="AI60">
        <v>5</v>
      </c>
      <c r="AJ60">
        <v>0</v>
      </c>
      <c r="AK60">
        <v>16</v>
      </c>
      <c r="AL60">
        <v>16</v>
      </c>
      <c r="AM60">
        <v>58</v>
      </c>
      <c r="AN60">
        <v>5</v>
      </c>
      <c r="AO60">
        <v>5</v>
      </c>
      <c r="AP60">
        <v>5</v>
      </c>
      <c r="AQ60">
        <v>41</v>
      </c>
      <c r="AR60">
        <v>41</v>
      </c>
      <c r="AS60">
        <v>41</v>
      </c>
      <c r="AT60">
        <v>5</v>
      </c>
      <c r="AU60">
        <v>16</v>
      </c>
      <c r="AV60">
        <v>41</v>
      </c>
      <c r="AW60">
        <v>16</v>
      </c>
      <c r="AX60">
        <v>0</v>
      </c>
      <c r="AY60" t="s">
        <v>159</v>
      </c>
      <c r="AZ60" t="s">
        <v>298</v>
      </c>
      <c r="BA60" t="s">
        <v>299</v>
      </c>
      <c r="BB60" t="s">
        <v>162</v>
      </c>
      <c r="BC60" t="s">
        <v>163</v>
      </c>
      <c r="BD60" t="b">
        <v>0</v>
      </c>
      <c r="BE60">
        <v>10</v>
      </c>
      <c r="BF60" t="b">
        <v>1</v>
      </c>
      <c r="BH60" t="s">
        <v>164</v>
      </c>
      <c r="BI60" t="s">
        <v>165</v>
      </c>
      <c r="BJ60" t="b">
        <v>0</v>
      </c>
      <c r="BK60" t="s">
        <v>166</v>
      </c>
      <c r="BL60" t="b">
        <v>0</v>
      </c>
      <c r="BM60">
        <v>18</v>
      </c>
      <c r="BN60" t="s">
        <v>167</v>
      </c>
      <c r="BO60" t="s">
        <v>168</v>
      </c>
      <c r="BP60" t="s">
        <v>167</v>
      </c>
      <c r="BQ60" t="s">
        <v>169</v>
      </c>
      <c r="BR60">
        <v>768</v>
      </c>
      <c r="BS60" t="s">
        <v>156</v>
      </c>
      <c r="BT60" t="s">
        <v>193</v>
      </c>
      <c r="BU60" t="s">
        <v>185</v>
      </c>
      <c r="BV60" t="s">
        <v>303</v>
      </c>
      <c r="BW60">
        <v>16</v>
      </c>
      <c r="BX60">
        <v>6</v>
      </c>
      <c r="BY60">
        <v>0</v>
      </c>
      <c r="BZ60">
        <v>6</v>
      </c>
      <c r="CA60" t="s">
        <v>171</v>
      </c>
      <c r="CB60" t="s">
        <v>156</v>
      </c>
      <c r="CC60">
        <v>7</v>
      </c>
      <c r="CD60" t="b">
        <v>0</v>
      </c>
      <c r="CE60" t="s">
        <v>172</v>
      </c>
      <c r="CF60" t="s">
        <v>173</v>
      </c>
      <c r="CG60">
        <v>29</v>
      </c>
      <c r="CH60">
        <v>0</v>
      </c>
      <c r="CI60" t="s">
        <v>301</v>
      </c>
      <c r="CJ60" t="s">
        <v>174</v>
      </c>
      <c r="CK60" t="s">
        <v>174</v>
      </c>
      <c r="CL60" t="s">
        <v>174</v>
      </c>
      <c r="CM60" t="s">
        <v>174</v>
      </c>
      <c r="CN60" t="s">
        <v>174</v>
      </c>
      <c r="CO60" t="s">
        <v>301</v>
      </c>
      <c r="CP60" t="s">
        <v>174</v>
      </c>
      <c r="CQ60">
        <v>1</v>
      </c>
      <c r="CR60">
        <v>347</v>
      </c>
      <c r="CS60">
        <f t="shared" si="0"/>
        <v>347</v>
      </c>
      <c r="CT60">
        <f t="shared" si="2"/>
        <v>904.47619047619048</v>
      </c>
      <c r="CU60">
        <f t="shared" si="3"/>
        <v>1251.7877213886065</v>
      </c>
      <c r="CV60">
        <f t="shared" si="1"/>
        <v>347</v>
      </c>
      <c r="CW60">
        <v>42377</v>
      </c>
      <c r="CX60">
        <v>5485</v>
      </c>
      <c r="CY60">
        <v>905</v>
      </c>
      <c r="CZ60">
        <v>900</v>
      </c>
      <c r="DA60">
        <v>12094</v>
      </c>
      <c r="DB60">
        <v>347</v>
      </c>
      <c r="DC60">
        <v>16508</v>
      </c>
      <c r="DD60">
        <v>2707</v>
      </c>
      <c r="DE60">
        <v>2</v>
      </c>
      <c r="DF60" t="s">
        <v>156</v>
      </c>
      <c r="DG60">
        <v>1024</v>
      </c>
      <c r="DH60">
        <v>2</v>
      </c>
      <c r="DI60">
        <v>48000</v>
      </c>
      <c r="DJ60">
        <v>-16</v>
      </c>
      <c r="DK60" t="s">
        <v>176</v>
      </c>
      <c r="DL60">
        <v>1</v>
      </c>
      <c r="DM60" t="s">
        <v>177</v>
      </c>
      <c r="DN60">
        <v>596318</v>
      </c>
      <c r="DO60">
        <v>590828</v>
      </c>
      <c r="DP60">
        <v>18544</v>
      </c>
      <c r="DQ60">
        <v>761193</v>
      </c>
      <c r="DR60">
        <v>762961</v>
      </c>
      <c r="DS60">
        <v>590787</v>
      </c>
      <c r="DT60">
        <v>761193</v>
      </c>
      <c r="DU60">
        <v>588070</v>
      </c>
      <c r="DV60" t="s">
        <v>158</v>
      </c>
      <c r="DW60">
        <v>584105</v>
      </c>
      <c r="DX60">
        <v>515784</v>
      </c>
      <c r="DY60">
        <v>533767</v>
      </c>
      <c r="DZ60">
        <v>6448</v>
      </c>
      <c r="EA60">
        <v>6441</v>
      </c>
      <c r="EB60">
        <v>760441</v>
      </c>
      <c r="EC60">
        <v>515781</v>
      </c>
      <c r="ED60">
        <v>515782</v>
      </c>
      <c r="EE60">
        <v>6445</v>
      </c>
      <c r="EF60">
        <v>766671</v>
      </c>
      <c r="EG60">
        <v>764961</v>
      </c>
      <c r="EH60">
        <v>767019</v>
      </c>
      <c r="EI60">
        <v>516691</v>
      </c>
      <c r="EJ60">
        <v>534668</v>
      </c>
      <c r="EK60">
        <v>517255</v>
      </c>
      <c r="EL60">
        <v>588070</v>
      </c>
      <c r="EM60">
        <v>586105</v>
      </c>
      <c r="EN60">
        <v>590781</v>
      </c>
      <c r="EO60" t="s">
        <v>158</v>
      </c>
      <c r="EP60">
        <v>766671</v>
      </c>
      <c r="EQ60">
        <v>584102</v>
      </c>
      <c r="ER60">
        <v>760438</v>
      </c>
      <c r="ES60">
        <v>638696</v>
      </c>
      <c r="ET60" t="s">
        <v>178</v>
      </c>
      <c r="EU60">
        <v>17</v>
      </c>
      <c r="EV60" t="s">
        <v>332</v>
      </c>
      <c r="EW60">
        <v>17</v>
      </c>
      <c r="EX60" t="s">
        <v>305</v>
      </c>
      <c r="EY60" t="s">
        <v>169</v>
      </c>
      <c r="EZ60">
        <v>1024</v>
      </c>
      <c r="FA60">
        <v>-180</v>
      </c>
      <c r="FB60">
        <v>-104</v>
      </c>
    </row>
    <row r="61" spans="1:158" x14ac:dyDescent="0.35">
      <c r="A61">
        <v>100</v>
      </c>
      <c r="B61">
        <v>100</v>
      </c>
      <c r="C61">
        <v>1115</v>
      </c>
      <c r="D61">
        <v>1115</v>
      </c>
      <c r="E61" t="s">
        <v>155</v>
      </c>
      <c r="F61" t="s">
        <v>156</v>
      </c>
      <c r="G61" t="s">
        <v>156</v>
      </c>
      <c r="H61" t="s">
        <v>156</v>
      </c>
      <c r="I61">
        <v>0</v>
      </c>
      <c r="J61" t="s">
        <v>157</v>
      </c>
      <c r="K61">
        <v>1</v>
      </c>
      <c r="L61" t="s">
        <v>154</v>
      </c>
      <c r="M61" t="s">
        <v>154</v>
      </c>
      <c r="N61" t="s">
        <v>154</v>
      </c>
      <c r="O61">
        <v>1</v>
      </c>
      <c r="P61" t="s">
        <v>154</v>
      </c>
      <c r="Q61" t="s">
        <v>154</v>
      </c>
      <c r="R61" t="s">
        <v>301</v>
      </c>
      <c r="S61">
        <v>0</v>
      </c>
      <c r="T61">
        <v>5</v>
      </c>
      <c r="U61">
        <v>0</v>
      </c>
      <c r="V61">
        <v>17</v>
      </c>
      <c r="W61">
        <v>17</v>
      </c>
      <c r="X61">
        <v>5</v>
      </c>
      <c r="Y61">
        <v>17</v>
      </c>
      <c r="Z61">
        <v>41</v>
      </c>
      <c r="AA61">
        <v>0</v>
      </c>
      <c r="AB61">
        <v>41</v>
      </c>
      <c r="AC61">
        <v>5</v>
      </c>
      <c r="AD61">
        <v>5</v>
      </c>
      <c r="AE61">
        <v>0</v>
      </c>
      <c r="AF61">
        <v>0</v>
      </c>
      <c r="AG61">
        <v>17</v>
      </c>
      <c r="AH61">
        <v>5</v>
      </c>
      <c r="AI61">
        <v>5</v>
      </c>
      <c r="AJ61">
        <v>0</v>
      </c>
      <c r="AK61">
        <v>17</v>
      </c>
      <c r="AL61">
        <v>17</v>
      </c>
      <c r="AM61">
        <v>59</v>
      </c>
      <c r="AN61">
        <v>5</v>
      </c>
      <c r="AO61">
        <v>5</v>
      </c>
      <c r="AP61">
        <v>5</v>
      </c>
      <c r="AQ61">
        <v>41</v>
      </c>
      <c r="AR61">
        <v>41</v>
      </c>
      <c r="AS61">
        <v>41</v>
      </c>
      <c r="AT61">
        <v>5</v>
      </c>
      <c r="AU61">
        <v>17</v>
      </c>
      <c r="AV61">
        <v>41</v>
      </c>
      <c r="AW61">
        <v>17</v>
      </c>
      <c r="AX61">
        <v>0</v>
      </c>
      <c r="AY61" t="s">
        <v>159</v>
      </c>
      <c r="AZ61" t="s">
        <v>298</v>
      </c>
      <c r="BA61" t="s">
        <v>299</v>
      </c>
      <c r="BB61" t="s">
        <v>162</v>
      </c>
      <c r="BC61" t="s">
        <v>163</v>
      </c>
      <c r="BD61" t="b">
        <v>0</v>
      </c>
      <c r="BE61">
        <v>5.53</v>
      </c>
      <c r="BF61" t="b">
        <v>1</v>
      </c>
      <c r="BH61" t="s">
        <v>164</v>
      </c>
      <c r="BI61" t="s">
        <v>165</v>
      </c>
      <c r="BJ61" t="b">
        <v>0</v>
      </c>
      <c r="BK61" t="s">
        <v>166</v>
      </c>
      <c r="BL61" t="b">
        <v>0</v>
      </c>
      <c r="BM61">
        <v>18</v>
      </c>
      <c r="BN61" t="s">
        <v>167</v>
      </c>
      <c r="BO61" t="s">
        <v>168</v>
      </c>
      <c r="BP61" t="s">
        <v>167</v>
      </c>
      <c r="BQ61" t="s">
        <v>169</v>
      </c>
      <c r="BR61">
        <v>768</v>
      </c>
      <c r="BS61" t="s">
        <v>156</v>
      </c>
      <c r="BT61" t="s">
        <v>193</v>
      </c>
      <c r="BU61" t="s">
        <v>310</v>
      </c>
      <c r="BV61" t="s">
        <v>302</v>
      </c>
      <c r="BW61">
        <v>17</v>
      </c>
      <c r="BX61">
        <v>6</v>
      </c>
      <c r="BY61">
        <v>0</v>
      </c>
      <c r="BZ61">
        <v>6</v>
      </c>
      <c r="CA61" t="s">
        <v>171</v>
      </c>
      <c r="CB61" t="s">
        <v>156</v>
      </c>
      <c r="CC61">
        <v>7</v>
      </c>
      <c r="CD61" t="b">
        <v>0</v>
      </c>
      <c r="CE61" t="s">
        <v>172</v>
      </c>
      <c r="CF61" t="s">
        <v>173</v>
      </c>
      <c r="CG61">
        <v>18</v>
      </c>
      <c r="CH61">
        <v>0</v>
      </c>
      <c r="CI61" t="s">
        <v>301</v>
      </c>
      <c r="CJ61" t="s">
        <v>174</v>
      </c>
      <c r="CK61" t="s">
        <v>174</v>
      </c>
      <c r="CL61" t="s">
        <v>174</v>
      </c>
      <c r="CM61" t="s">
        <v>174</v>
      </c>
      <c r="CN61" t="s">
        <v>174</v>
      </c>
      <c r="CO61" t="s">
        <v>301</v>
      </c>
      <c r="CP61" t="s">
        <v>174</v>
      </c>
      <c r="CQ61">
        <v>1</v>
      </c>
      <c r="CR61">
        <v>1665</v>
      </c>
      <c r="CS61">
        <f t="shared" si="0"/>
        <v>1665</v>
      </c>
      <c r="CT61">
        <f t="shared" si="2"/>
        <v>904.47619047619048</v>
      </c>
      <c r="CU61">
        <f t="shared" si="3"/>
        <v>1251.7877213886065</v>
      </c>
      <c r="CV61">
        <f t="shared" si="1"/>
        <v>1665</v>
      </c>
      <c r="CW61">
        <v>42377</v>
      </c>
      <c r="CX61">
        <v>5485</v>
      </c>
      <c r="CY61">
        <v>905</v>
      </c>
      <c r="CZ61">
        <v>900</v>
      </c>
      <c r="DA61">
        <v>12094</v>
      </c>
      <c r="DB61">
        <v>1665</v>
      </c>
      <c r="DC61">
        <v>16508</v>
      </c>
      <c r="DD61">
        <v>2707</v>
      </c>
      <c r="DE61">
        <v>2</v>
      </c>
      <c r="DF61" t="s">
        <v>156</v>
      </c>
      <c r="DG61">
        <v>1024</v>
      </c>
      <c r="DH61">
        <v>2</v>
      </c>
      <c r="DI61">
        <v>48000</v>
      </c>
      <c r="DJ61">
        <v>-16</v>
      </c>
      <c r="DK61" t="s">
        <v>176</v>
      </c>
      <c r="DL61">
        <v>1</v>
      </c>
      <c r="DM61" t="s">
        <v>177</v>
      </c>
      <c r="DN61">
        <v>596318</v>
      </c>
      <c r="DO61">
        <v>590828</v>
      </c>
      <c r="DP61">
        <v>18544</v>
      </c>
      <c r="DQ61">
        <v>767968</v>
      </c>
      <c r="DR61">
        <v>769570</v>
      </c>
      <c r="DS61">
        <v>590787</v>
      </c>
      <c r="DT61">
        <v>767968</v>
      </c>
      <c r="DU61">
        <v>588070</v>
      </c>
      <c r="DV61" t="s">
        <v>158</v>
      </c>
      <c r="DW61">
        <v>584105</v>
      </c>
      <c r="DX61">
        <v>515784</v>
      </c>
      <c r="DY61">
        <v>533767</v>
      </c>
      <c r="DZ61">
        <v>6448</v>
      </c>
      <c r="EA61">
        <v>6441</v>
      </c>
      <c r="EB61">
        <v>767216</v>
      </c>
      <c r="EC61">
        <v>515781</v>
      </c>
      <c r="ED61">
        <v>515782</v>
      </c>
      <c r="EE61">
        <v>6445</v>
      </c>
      <c r="EF61">
        <v>773521</v>
      </c>
      <c r="EG61">
        <v>771570</v>
      </c>
      <c r="EH61">
        <v>775187</v>
      </c>
      <c r="EI61">
        <v>516691</v>
      </c>
      <c r="EJ61">
        <v>534668</v>
      </c>
      <c r="EK61">
        <v>517255</v>
      </c>
      <c r="EL61">
        <v>588070</v>
      </c>
      <c r="EM61">
        <v>586105</v>
      </c>
      <c r="EN61">
        <v>590781</v>
      </c>
      <c r="EO61" t="s">
        <v>158</v>
      </c>
      <c r="EP61">
        <v>773521</v>
      </c>
      <c r="EQ61">
        <v>584102</v>
      </c>
      <c r="ER61">
        <v>767212</v>
      </c>
      <c r="ES61">
        <v>638696</v>
      </c>
      <c r="ET61" t="s">
        <v>178</v>
      </c>
      <c r="EU61">
        <v>18</v>
      </c>
      <c r="EV61" t="s">
        <v>333</v>
      </c>
      <c r="EW61">
        <v>18</v>
      </c>
      <c r="EX61" t="s">
        <v>305</v>
      </c>
      <c r="EY61" t="s">
        <v>169</v>
      </c>
      <c r="EZ61">
        <v>1024</v>
      </c>
      <c r="FA61">
        <v>-180</v>
      </c>
      <c r="FB61">
        <v>-104</v>
      </c>
    </row>
    <row r="62" spans="1:158" x14ac:dyDescent="0.35">
      <c r="A62">
        <v>100</v>
      </c>
      <c r="B62">
        <v>100</v>
      </c>
      <c r="C62">
        <v>1071</v>
      </c>
      <c r="D62">
        <v>1071</v>
      </c>
      <c r="E62" t="s">
        <v>155</v>
      </c>
      <c r="F62" t="s">
        <v>156</v>
      </c>
      <c r="G62" t="s">
        <v>156</v>
      </c>
      <c r="H62" t="s">
        <v>156</v>
      </c>
      <c r="I62">
        <v>0</v>
      </c>
      <c r="J62" t="s">
        <v>157</v>
      </c>
      <c r="K62">
        <v>1</v>
      </c>
      <c r="L62" t="s">
        <v>154</v>
      </c>
      <c r="M62" t="s">
        <v>154</v>
      </c>
      <c r="N62" t="s">
        <v>154</v>
      </c>
      <c r="O62">
        <v>1</v>
      </c>
      <c r="P62" t="s">
        <v>154</v>
      </c>
      <c r="Q62" t="s">
        <v>154</v>
      </c>
      <c r="R62" t="s">
        <v>306</v>
      </c>
      <c r="S62">
        <v>0</v>
      </c>
      <c r="T62">
        <v>5</v>
      </c>
      <c r="U62">
        <v>0</v>
      </c>
      <c r="V62">
        <v>18</v>
      </c>
      <c r="W62">
        <v>18</v>
      </c>
      <c r="X62">
        <v>5</v>
      </c>
      <c r="Y62">
        <v>18</v>
      </c>
      <c r="Z62">
        <v>41</v>
      </c>
      <c r="AA62">
        <v>0</v>
      </c>
      <c r="AB62">
        <v>41</v>
      </c>
      <c r="AC62">
        <v>5</v>
      </c>
      <c r="AD62">
        <v>5</v>
      </c>
      <c r="AE62">
        <v>0</v>
      </c>
      <c r="AF62">
        <v>0</v>
      </c>
      <c r="AG62">
        <v>18</v>
      </c>
      <c r="AH62">
        <v>5</v>
      </c>
      <c r="AI62">
        <v>5</v>
      </c>
      <c r="AJ62">
        <v>0</v>
      </c>
      <c r="AK62">
        <v>18</v>
      </c>
      <c r="AL62">
        <v>18</v>
      </c>
      <c r="AM62">
        <v>60</v>
      </c>
      <c r="AN62">
        <v>5</v>
      </c>
      <c r="AO62">
        <v>5</v>
      </c>
      <c r="AP62">
        <v>5</v>
      </c>
      <c r="AQ62">
        <v>41</v>
      </c>
      <c r="AR62">
        <v>41</v>
      </c>
      <c r="AS62">
        <v>41</v>
      </c>
      <c r="AT62">
        <v>5</v>
      </c>
      <c r="AU62">
        <v>18</v>
      </c>
      <c r="AV62">
        <v>41</v>
      </c>
      <c r="AW62">
        <v>18</v>
      </c>
      <c r="AX62">
        <v>0</v>
      </c>
      <c r="AY62" t="s">
        <v>159</v>
      </c>
      <c r="AZ62" t="s">
        <v>298</v>
      </c>
      <c r="BA62" t="s">
        <v>299</v>
      </c>
      <c r="BB62" t="s">
        <v>162</v>
      </c>
      <c r="BC62" t="s">
        <v>163</v>
      </c>
      <c r="BD62" t="b">
        <v>0</v>
      </c>
      <c r="BE62" t="s">
        <v>167</v>
      </c>
      <c r="BF62" t="b">
        <v>1</v>
      </c>
      <c r="BH62" t="s">
        <v>164</v>
      </c>
      <c r="BI62" t="s">
        <v>165</v>
      </c>
      <c r="BJ62" t="b">
        <v>0</v>
      </c>
      <c r="BK62" t="s">
        <v>166</v>
      </c>
      <c r="BL62" t="b">
        <v>0</v>
      </c>
      <c r="BM62">
        <v>18</v>
      </c>
      <c r="BN62" t="s">
        <v>167</v>
      </c>
      <c r="BO62" t="s">
        <v>168</v>
      </c>
      <c r="BP62" t="s">
        <v>167</v>
      </c>
      <c r="BQ62" t="s">
        <v>169</v>
      </c>
      <c r="BR62">
        <v>768</v>
      </c>
      <c r="BS62" t="s">
        <v>156</v>
      </c>
      <c r="BT62" t="s">
        <v>193</v>
      </c>
      <c r="BU62" t="s">
        <v>185</v>
      </c>
      <c r="BV62" t="s">
        <v>334</v>
      </c>
      <c r="BW62">
        <v>18</v>
      </c>
      <c r="BX62">
        <v>6</v>
      </c>
      <c r="BY62">
        <v>0</v>
      </c>
      <c r="BZ62">
        <v>6</v>
      </c>
      <c r="CA62" t="s">
        <v>171</v>
      </c>
      <c r="CB62" t="s">
        <v>156</v>
      </c>
      <c r="CC62">
        <v>7</v>
      </c>
      <c r="CD62" t="b">
        <v>0</v>
      </c>
      <c r="CE62" t="s">
        <v>172</v>
      </c>
      <c r="CF62" t="s">
        <v>173</v>
      </c>
      <c r="CG62">
        <v>54</v>
      </c>
      <c r="CH62">
        <v>0</v>
      </c>
      <c r="CI62" t="s">
        <v>306</v>
      </c>
      <c r="CJ62" t="s">
        <v>174</v>
      </c>
      <c r="CK62" t="s">
        <v>174</v>
      </c>
      <c r="CL62" t="s">
        <v>174</v>
      </c>
      <c r="CM62" t="s">
        <v>174</v>
      </c>
      <c r="CN62" t="s">
        <v>174</v>
      </c>
      <c r="CO62" t="s">
        <v>306</v>
      </c>
      <c r="CP62" t="s">
        <v>174</v>
      </c>
      <c r="CQ62">
        <v>1</v>
      </c>
      <c r="CR62">
        <v>285</v>
      </c>
      <c r="CS62" t="str">
        <f t="shared" si="0"/>
        <v>-</v>
      </c>
      <c r="CT62">
        <f t="shared" si="2"/>
        <v>904.47619047619048</v>
      </c>
      <c r="CU62">
        <f t="shared" si="3"/>
        <v>1251.7877213886065</v>
      </c>
      <c r="CV62" t="str">
        <f t="shared" si="1"/>
        <v>-</v>
      </c>
      <c r="CW62">
        <v>42377</v>
      </c>
      <c r="CX62">
        <v>5485</v>
      </c>
      <c r="CY62">
        <v>905</v>
      </c>
      <c r="CZ62">
        <v>900</v>
      </c>
      <c r="DA62">
        <v>12094</v>
      </c>
      <c r="DB62">
        <v>285</v>
      </c>
      <c r="DC62">
        <v>16508</v>
      </c>
      <c r="DD62">
        <v>2707</v>
      </c>
      <c r="DE62">
        <v>2</v>
      </c>
      <c r="DF62" t="s">
        <v>156</v>
      </c>
      <c r="DG62">
        <v>1024</v>
      </c>
      <c r="DH62">
        <v>2</v>
      </c>
      <c r="DI62">
        <v>48000</v>
      </c>
      <c r="DJ62">
        <v>-16</v>
      </c>
      <c r="DK62" t="s">
        <v>176</v>
      </c>
      <c r="DL62">
        <v>1</v>
      </c>
      <c r="DM62" t="s">
        <v>177</v>
      </c>
      <c r="DN62">
        <v>596318</v>
      </c>
      <c r="DO62">
        <v>590828</v>
      </c>
      <c r="DP62">
        <v>18544</v>
      </c>
      <c r="DQ62">
        <v>776065</v>
      </c>
      <c r="DR62">
        <v>777831</v>
      </c>
      <c r="DS62">
        <v>590787</v>
      </c>
      <c r="DT62">
        <v>776065</v>
      </c>
      <c r="DU62">
        <v>588070</v>
      </c>
      <c r="DV62" t="s">
        <v>158</v>
      </c>
      <c r="DW62">
        <v>584105</v>
      </c>
      <c r="DX62">
        <v>515784</v>
      </c>
      <c r="DY62">
        <v>533767</v>
      </c>
      <c r="DZ62">
        <v>6448</v>
      </c>
      <c r="EA62">
        <v>6441</v>
      </c>
      <c r="EB62">
        <v>775313</v>
      </c>
      <c r="EC62">
        <v>515781</v>
      </c>
      <c r="ED62">
        <v>515782</v>
      </c>
      <c r="EE62">
        <v>6445</v>
      </c>
      <c r="EF62">
        <v>781711</v>
      </c>
      <c r="EG62">
        <v>779831</v>
      </c>
      <c r="EH62">
        <v>781997</v>
      </c>
      <c r="EI62">
        <v>516691</v>
      </c>
      <c r="EJ62">
        <v>534668</v>
      </c>
      <c r="EK62">
        <v>517255</v>
      </c>
      <c r="EL62">
        <v>588070</v>
      </c>
      <c r="EM62">
        <v>586105</v>
      </c>
      <c r="EN62">
        <v>590781</v>
      </c>
      <c r="EO62" t="s">
        <v>158</v>
      </c>
      <c r="EP62">
        <v>781711</v>
      </c>
      <c r="EQ62">
        <v>584102</v>
      </c>
      <c r="ER62">
        <v>775310</v>
      </c>
      <c r="ES62">
        <v>638696</v>
      </c>
      <c r="ET62" t="s">
        <v>178</v>
      </c>
      <c r="EU62">
        <v>19</v>
      </c>
      <c r="EV62" t="s">
        <v>335</v>
      </c>
      <c r="EW62">
        <v>19</v>
      </c>
      <c r="EX62" t="s">
        <v>309</v>
      </c>
      <c r="EY62" t="s">
        <v>169</v>
      </c>
      <c r="EZ62">
        <v>1024</v>
      </c>
      <c r="FA62">
        <v>-180</v>
      </c>
      <c r="FB62">
        <v>-104</v>
      </c>
    </row>
    <row r="63" spans="1:158" x14ac:dyDescent="0.35">
      <c r="A63">
        <v>100</v>
      </c>
      <c r="B63">
        <v>100</v>
      </c>
      <c r="C63">
        <v>1036</v>
      </c>
      <c r="D63">
        <v>1036</v>
      </c>
      <c r="E63" t="s">
        <v>155</v>
      </c>
      <c r="F63" t="s">
        <v>156</v>
      </c>
      <c r="G63" t="s">
        <v>156</v>
      </c>
      <c r="H63" t="s">
        <v>156</v>
      </c>
      <c r="I63">
        <v>0</v>
      </c>
      <c r="J63" t="s">
        <v>157</v>
      </c>
      <c r="K63">
        <v>1</v>
      </c>
      <c r="L63" t="s">
        <v>154</v>
      </c>
      <c r="M63" t="s">
        <v>154</v>
      </c>
      <c r="N63" t="s">
        <v>154</v>
      </c>
      <c r="O63">
        <v>1</v>
      </c>
      <c r="P63" t="s">
        <v>154</v>
      </c>
      <c r="Q63" t="s">
        <v>154</v>
      </c>
      <c r="R63" t="s">
        <v>301</v>
      </c>
      <c r="S63">
        <v>0</v>
      </c>
      <c r="T63">
        <v>5</v>
      </c>
      <c r="U63">
        <v>0</v>
      </c>
      <c r="V63">
        <v>19</v>
      </c>
      <c r="W63">
        <v>19</v>
      </c>
      <c r="X63">
        <v>5</v>
      </c>
      <c r="Y63">
        <v>19</v>
      </c>
      <c r="Z63">
        <v>41</v>
      </c>
      <c r="AA63">
        <v>0</v>
      </c>
      <c r="AB63">
        <v>41</v>
      </c>
      <c r="AC63">
        <v>5</v>
      </c>
      <c r="AD63">
        <v>5</v>
      </c>
      <c r="AE63">
        <v>0</v>
      </c>
      <c r="AF63">
        <v>0</v>
      </c>
      <c r="AG63">
        <v>19</v>
      </c>
      <c r="AH63">
        <v>5</v>
      </c>
      <c r="AI63">
        <v>5</v>
      </c>
      <c r="AJ63">
        <v>0</v>
      </c>
      <c r="AK63">
        <v>19</v>
      </c>
      <c r="AL63">
        <v>19</v>
      </c>
      <c r="AM63">
        <v>61</v>
      </c>
      <c r="AN63">
        <v>5</v>
      </c>
      <c r="AO63">
        <v>5</v>
      </c>
      <c r="AP63">
        <v>5</v>
      </c>
      <c r="AQ63">
        <v>41</v>
      </c>
      <c r="AR63">
        <v>41</v>
      </c>
      <c r="AS63">
        <v>41</v>
      </c>
      <c r="AT63">
        <v>5</v>
      </c>
      <c r="AU63">
        <v>19</v>
      </c>
      <c r="AV63">
        <v>41</v>
      </c>
      <c r="AW63">
        <v>19</v>
      </c>
      <c r="AX63">
        <v>0</v>
      </c>
      <c r="AY63" t="s">
        <v>159</v>
      </c>
      <c r="AZ63" t="s">
        <v>298</v>
      </c>
      <c r="BA63" t="s">
        <v>299</v>
      </c>
      <c r="BB63" t="s">
        <v>162</v>
      </c>
      <c r="BC63" t="s">
        <v>163</v>
      </c>
      <c r="BD63" t="b">
        <v>0</v>
      </c>
      <c r="BE63">
        <v>2.85</v>
      </c>
      <c r="BF63" t="b">
        <v>1</v>
      </c>
      <c r="BH63" t="s">
        <v>164</v>
      </c>
      <c r="BI63" t="s">
        <v>165</v>
      </c>
      <c r="BJ63" t="b">
        <v>0</v>
      </c>
      <c r="BK63" t="s">
        <v>166</v>
      </c>
      <c r="BL63" t="b">
        <v>0</v>
      </c>
      <c r="BM63">
        <v>18</v>
      </c>
      <c r="BN63" t="s">
        <v>167</v>
      </c>
      <c r="BO63" t="s">
        <v>168</v>
      </c>
      <c r="BP63" t="s">
        <v>167</v>
      </c>
      <c r="BQ63" t="s">
        <v>169</v>
      </c>
      <c r="BR63">
        <v>768</v>
      </c>
      <c r="BS63" t="s">
        <v>156</v>
      </c>
      <c r="BT63" t="s">
        <v>193</v>
      </c>
      <c r="BU63" t="s">
        <v>310</v>
      </c>
      <c r="BV63" t="s">
        <v>316</v>
      </c>
      <c r="BW63">
        <v>19</v>
      </c>
      <c r="BX63">
        <v>6</v>
      </c>
      <c r="BY63">
        <v>0</v>
      </c>
      <c r="BZ63">
        <v>6</v>
      </c>
      <c r="CA63" t="s">
        <v>171</v>
      </c>
      <c r="CB63" t="s">
        <v>156</v>
      </c>
      <c r="CC63">
        <v>7</v>
      </c>
      <c r="CD63" t="b">
        <v>0</v>
      </c>
      <c r="CE63" t="s">
        <v>172</v>
      </c>
      <c r="CF63" t="s">
        <v>173</v>
      </c>
      <c r="CG63">
        <v>25</v>
      </c>
      <c r="CH63">
        <v>0</v>
      </c>
      <c r="CI63" t="s">
        <v>301</v>
      </c>
      <c r="CJ63" t="s">
        <v>174</v>
      </c>
      <c r="CK63" t="s">
        <v>174</v>
      </c>
      <c r="CL63" t="s">
        <v>174</v>
      </c>
      <c r="CM63" t="s">
        <v>174</v>
      </c>
      <c r="CN63" t="s">
        <v>174</v>
      </c>
      <c r="CO63" t="s">
        <v>301</v>
      </c>
      <c r="CP63" t="s">
        <v>174</v>
      </c>
      <c r="CQ63">
        <v>1</v>
      </c>
      <c r="CR63">
        <v>360</v>
      </c>
      <c r="CS63">
        <f t="shared" si="0"/>
        <v>360</v>
      </c>
      <c r="CT63">
        <f t="shared" si="2"/>
        <v>904.47619047619048</v>
      </c>
      <c r="CU63">
        <f t="shared" si="3"/>
        <v>1251.7877213886065</v>
      </c>
      <c r="CV63">
        <f t="shared" si="1"/>
        <v>360</v>
      </c>
      <c r="CW63">
        <v>42377</v>
      </c>
      <c r="CX63">
        <v>5485</v>
      </c>
      <c r="CY63">
        <v>905</v>
      </c>
      <c r="CZ63">
        <v>900</v>
      </c>
      <c r="DA63">
        <v>12094</v>
      </c>
      <c r="DB63">
        <v>360</v>
      </c>
      <c r="DC63">
        <v>16508</v>
      </c>
      <c r="DD63">
        <v>2707</v>
      </c>
      <c r="DE63">
        <v>2</v>
      </c>
      <c r="DF63" t="s">
        <v>156</v>
      </c>
      <c r="DG63">
        <v>1024</v>
      </c>
      <c r="DH63">
        <v>2</v>
      </c>
      <c r="DI63">
        <v>48000</v>
      </c>
      <c r="DJ63">
        <v>-16</v>
      </c>
      <c r="DK63" t="s">
        <v>176</v>
      </c>
      <c r="DL63">
        <v>1</v>
      </c>
      <c r="DM63" t="s">
        <v>177</v>
      </c>
      <c r="DN63">
        <v>596318</v>
      </c>
      <c r="DO63">
        <v>590828</v>
      </c>
      <c r="DP63">
        <v>18544</v>
      </c>
      <c r="DQ63">
        <v>782846</v>
      </c>
      <c r="DR63">
        <v>784441</v>
      </c>
      <c r="DS63">
        <v>590787</v>
      </c>
      <c r="DT63">
        <v>782846</v>
      </c>
      <c r="DU63">
        <v>588070</v>
      </c>
      <c r="DV63" t="s">
        <v>158</v>
      </c>
      <c r="DW63">
        <v>584105</v>
      </c>
      <c r="DX63">
        <v>515784</v>
      </c>
      <c r="DY63">
        <v>533767</v>
      </c>
      <c r="DZ63">
        <v>6448</v>
      </c>
      <c r="EA63">
        <v>6441</v>
      </c>
      <c r="EB63">
        <v>782094</v>
      </c>
      <c r="EC63">
        <v>515781</v>
      </c>
      <c r="ED63">
        <v>515782</v>
      </c>
      <c r="EE63">
        <v>6445</v>
      </c>
      <c r="EF63">
        <v>788391</v>
      </c>
      <c r="EG63">
        <v>786441</v>
      </c>
      <c r="EH63">
        <v>788753</v>
      </c>
      <c r="EI63">
        <v>516691</v>
      </c>
      <c r="EJ63">
        <v>534668</v>
      </c>
      <c r="EK63">
        <v>517255</v>
      </c>
      <c r="EL63">
        <v>588070</v>
      </c>
      <c r="EM63">
        <v>586105</v>
      </c>
      <c r="EN63">
        <v>590781</v>
      </c>
      <c r="EO63" t="s">
        <v>158</v>
      </c>
      <c r="EP63">
        <v>788390</v>
      </c>
      <c r="EQ63">
        <v>584102</v>
      </c>
      <c r="ER63">
        <v>782090</v>
      </c>
      <c r="ES63">
        <v>638696</v>
      </c>
      <c r="ET63" t="s">
        <v>178</v>
      </c>
      <c r="EU63">
        <v>20</v>
      </c>
      <c r="EV63" t="s">
        <v>336</v>
      </c>
      <c r="EW63">
        <v>20</v>
      </c>
      <c r="EX63" t="s">
        <v>305</v>
      </c>
      <c r="EY63" t="s">
        <v>169</v>
      </c>
      <c r="EZ63">
        <v>1024</v>
      </c>
      <c r="FA63">
        <v>-180</v>
      </c>
      <c r="FB63">
        <v>-104</v>
      </c>
    </row>
    <row r="64" spans="1:158" x14ac:dyDescent="0.35">
      <c r="A64">
        <v>100</v>
      </c>
      <c r="B64">
        <v>100</v>
      </c>
      <c r="C64">
        <v>1000</v>
      </c>
      <c r="D64">
        <v>1000</v>
      </c>
      <c r="E64" t="s">
        <v>155</v>
      </c>
      <c r="F64" t="s">
        <v>156</v>
      </c>
      <c r="G64" t="s">
        <v>156</v>
      </c>
      <c r="H64" t="s">
        <v>156</v>
      </c>
      <c r="I64">
        <v>0</v>
      </c>
      <c r="J64" t="s">
        <v>157</v>
      </c>
      <c r="K64">
        <v>1</v>
      </c>
      <c r="L64" t="s">
        <v>154</v>
      </c>
      <c r="M64" t="s">
        <v>154</v>
      </c>
      <c r="N64" t="s">
        <v>154</v>
      </c>
      <c r="O64">
        <v>1</v>
      </c>
      <c r="P64" t="s">
        <v>154</v>
      </c>
      <c r="Q64" t="s">
        <v>154</v>
      </c>
      <c r="R64" t="s">
        <v>306</v>
      </c>
      <c r="S64">
        <v>0</v>
      </c>
      <c r="T64">
        <v>5</v>
      </c>
      <c r="U64">
        <v>0</v>
      </c>
      <c r="V64">
        <v>20</v>
      </c>
      <c r="W64">
        <v>20</v>
      </c>
      <c r="X64">
        <v>5</v>
      </c>
      <c r="Y64">
        <v>20</v>
      </c>
      <c r="Z64">
        <v>41</v>
      </c>
      <c r="AA64">
        <v>0</v>
      </c>
      <c r="AB64">
        <v>41</v>
      </c>
      <c r="AC64">
        <v>5</v>
      </c>
      <c r="AD64">
        <v>5</v>
      </c>
      <c r="AE64">
        <v>0</v>
      </c>
      <c r="AF64">
        <v>0</v>
      </c>
      <c r="AG64">
        <v>20</v>
      </c>
      <c r="AH64">
        <v>5</v>
      </c>
      <c r="AI64">
        <v>5</v>
      </c>
      <c r="AJ64">
        <v>0</v>
      </c>
      <c r="AK64">
        <v>20</v>
      </c>
      <c r="AL64">
        <v>20</v>
      </c>
      <c r="AM64">
        <v>62</v>
      </c>
      <c r="AN64">
        <v>5</v>
      </c>
      <c r="AO64">
        <v>5</v>
      </c>
      <c r="AP64">
        <v>5</v>
      </c>
      <c r="AQ64">
        <v>41</v>
      </c>
      <c r="AR64">
        <v>41</v>
      </c>
      <c r="AS64">
        <v>41</v>
      </c>
      <c r="AT64">
        <v>5</v>
      </c>
      <c r="AU64">
        <v>20</v>
      </c>
      <c r="AV64">
        <v>41</v>
      </c>
      <c r="AW64">
        <v>20</v>
      </c>
      <c r="AX64">
        <v>0</v>
      </c>
      <c r="AY64" t="s">
        <v>159</v>
      </c>
      <c r="AZ64" t="s">
        <v>298</v>
      </c>
      <c r="BA64" t="s">
        <v>299</v>
      </c>
      <c r="BB64" t="s">
        <v>162</v>
      </c>
      <c r="BC64" t="s">
        <v>163</v>
      </c>
      <c r="BD64" t="b">
        <v>0</v>
      </c>
      <c r="BE64" t="s">
        <v>167</v>
      </c>
      <c r="BF64" t="b">
        <v>1</v>
      </c>
      <c r="BH64" t="s">
        <v>164</v>
      </c>
      <c r="BI64" t="s">
        <v>165</v>
      </c>
      <c r="BJ64" t="b">
        <v>0</v>
      </c>
      <c r="BK64" t="s">
        <v>166</v>
      </c>
      <c r="BL64" t="b">
        <v>0</v>
      </c>
      <c r="BM64">
        <v>18</v>
      </c>
      <c r="BN64" t="s">
        <v>167</v>
      </c>
      <c r="BO64" t="s">
        <v>168</v>
      </c>
      <c r="BP64" t="s">
        <v>167</v>
      </c>
      <c r="BQ64" t="s">
        <v>169</v>
      </c>
      <c r="BR64">
        <v>768</v>
      </c>
      <c r="BS64" t="s">
        <v>156</v>
      </c>
      <c r="BT64" t="s">
        <v>193</v>
      </c>
      <c r="BU64" t="s">
        <v>310</v>
      </c>
      <c r="BV64" t="s">
        <v>324</v>
      </c>
      <c r="BW64">
        <v>20</v>
      </c>
      <c r="BX64">
        <v>6</v>
      </c>
      <c r="BY64">
        <v>0</v>
      </c>
      <c r="BZ64">
        <v>6</v>
      </c>
      <c r="CA64" t="s">
        <v>171</v>
      </c>
      <c r="CB64" t="s">
        <v>156</v>
      </c>
      <c r="CC64">
        <v>7</v>
      </c>
      <c r="CD64" t="b">
        <v>0</v>
      </c>
      <c r="CE64" t="s">
        <v>172</v>
      </c>
      <c r="CF64" t="s">
        <v>173</v>
      </c>
      <c r="CG64">
        <v>60</v>
      </c>
      <c r="CH64">
        <v>0</v>
      </c>
      <c r="CI64" t="s">
        <v>306</v>
      </c>
      <c r="CJ64" t="s">
        <v>174</v>
      </c>
      <c r="CK64" t="s">
        <v>174</v>
      </c>
      <c r="CL64" t="s">
        <v>174</v>
      </c>
      <c r="CM64" t="s">
        <v>174</v>
      </c>
      <c r="CN64" t="s">
        <v>174</v>
      </c>
      <c r="CO64" t="s">
        <v>306</v>
      </c>
      <c r="CP64" t="s">
        <v>174</v>
      </c>
      <c r="CQ64">
        <v>1</v>
      </c>
      <c r="CR64">
        <v>288</v>
      </c>
      <c r="CS64" t="str">
        <f t="shared" si="0"/>
        <v>-</v>
      </c>
      <c r="CT64">
        <f t="shared" si="2"/>
        <v>904.47619047619048</v>
      </c>
      <c r="CU64">
        <f t="shared" si="3"/>
        <v>1251.7877213886065</v>
      </c>
      <c r="CV64" t="str">
        <f t="shared" si="1"/>
        <v>-</v>
      </c>
      <c r="CW64">
        <v>42377</v>
      </c>
      <c r="CX64">
        <v>5485</v>
      </c>
      <c r="CY64">
        <v>905</v>
      </c>
      <c r="CZ64">
        <v>900</v>
      </c>
      <c r="DA64">
        <v>12094</v>
      </c>
      <c r="DB64">
        <v>288</v>
      </c>
      <c r="DC64">
        <v>16508</v>
      </c>
      <c r="DD64">
        <v>2707</v>
      </c>
      <c r="DE64">
        <v>2</v>
      </c>
      <c r="DF64" t="s">
        <v>156</v>
      </c>
      <c r="DG64">
        <v>1024</v>
      </c>
      <c r="DH64">
        <v>2</v>
      </c>
      <c r="DI64">
        <v>48000</v>
      </c>
      <c r="DJ64">
        <v>-16</v>
      </c>
      <c r="DK64" t="s">
        <v>176</v>
      </c>
      <c r="DL64">
        <v>1</v>
      </c>
      <c r="DM64" t="s">
        <v>177</v>
      </c>
      <c r="DN64">
        <v>596318</v>
      </c>
      <c r="DO64">
        <v>590828</v>
      </c>
      <c r="DP64">
        <v>18544</v>
      </c>
      <c r="DQ64">
        <v>789597</v>
      </c>
      <c r="DR64">
        <v>791180</v>
      </c>
      <c r="DS64">
        <v>590787</v>
      </c>
      <c r="DT64">
        <v>789596</v>
      </c>
      <c r="DU64">
        <v>588070</v>
      </c>
      <c r="DV64" t="s">
        <v>158</v>
      </c>
      <c r="DW64">
        <v>584105</v>
      </c>
      <c r="DX64">
        <v>515784</v>
      </c>
      <c r="DY64">
        <v>533767</v>
      </c>
      <c r="DZ64">
        <v>6448</v>
      </c>
      <c r="EA64">
        <v>6441</v>
      </c>
      <c r="EB64">
        <v>788844</v>
      </c>
      <c r="EC64">
        <v>515781</v>
      </c>
      <c r="ED64">
        <v>515782</v>
      </c>
      <c r="EE64">
        <v>6445</v>
      </c>
      <c r="EF64">
        <v>794742</v>
      </c>
      <c r="EG64">
        <v>793180</v>
      </c>
      <c r="EH64">
        <v>795032</v>
      </c>
      <c r="EI64">
        <v>516691</v>
      </c>
      <c r="EJ64">
        <v>534668</v>
      </c>
      <c r="EK64">
        <v>517255</v>
      </c>
      <c r="EL64">
        <v>588070</v>
      </c>
      <c r="EM64">
        <v>586105</v>
      </c>
      <c r="EN64">
        <v>590781</v>
      </c>
      <c r="EO64" t="s">
        <v>158</v>
      </c>
      <c r="EP64">
        <v>794741</v>
      </c>
      <c r="EQ64">
        <v>584102</v>
      </c>
      <c r="ER64">
        <v>788841</v>
      </c>
      <c r="ES64">
        <v>638696</v>
      </c>
      <c r="ET64" t="s">
        <v>178</v>
      </c>
      <c r="EU64">
        <v>21</v>
      </c>
      <c r="EV64" t="s">
        <v>337</v>
      </c>
      <c r="EW64">
        <v>21</v>
      </c>
      <c r="EX64" t="s">
        <v>309</v>
      </c>
      <c r="EY64" t="s">
        <v>169</v>
      </c>
      <c r="EZ64">
        <v>1024</v>
      </c>
      <c r="FA64">
        <v>-180</v>
      </c>
      <c r="FB64">
        <v>-104</v>
      </c>
    </row>
    <row r="65" spans="1:158" x14ac:dyDescent="0.35">
      <c r="A65">
        <v>100</v>
      </c>
      <c r="B65">
        <v>100</v>
      </c>
      <c r="C65">
        <v>967</v>
      </c>
      <c r="D65">
        <v>967</v>
      </c>
      <c r="E65" t="s">
        <v>155</v>
      </c>
      <c r="F65" t="s">
        <v>156</v>
      </c>
      <c r="G65" t="s">
        <v>156</v>
      </c>
      <c r="H65" t="s">
        <v>156</v>
      </c>
      <c r="I65">
        <v>0</v>
      </c>
      <c r="J65" t="s">
        <v>157</v>
      </c>
      <c r="K65">
        <v>1</v>
      </c>
      <c r="L65" t="s">
        <v>154</v>
      </c>
      <c r="M65" t="s">
        <v>154</v>
      </c>
      <c r="N65" t="s">
        <v>154</v>
      </c>
      <c r="O65">
        <v>1</v>
      </c>
      <c r="P65" t="s">
        <v>154</v>
      </c>
      <c r="Q65" t="s">
        <v>154</v>
      </c>
      <c r="R65" t="s">
        <v>301</v>
      </c>
      <c r="S65">
        <v>0</v>
      </c>
      <c r="T65">
        <v>5</v>
      </c>
      <c r="U65">
        <v>0</v>
      </c>
      <c r="V65">
        <v>21</v>
      </c>
      <c r="W65">
        <v>21</v>
      </c>
      <c r="X65">
        <v>5</v>
      </c>
      <c r="Y65">
        <v>21</v>
      </c>
      <c r="Z65">
        <v>41</v>
      </c>
      <c r="AA65">
        <v>0</v>
      </c>
      <c r="AB65">
        <v>41</v>
      </c>
      <c r="AC65">
        <v>5</v>
      </c>
      <c r="AD65">
        <v>5</v>
      </c>
      <c r="AE65">
        <v>0</v>
      </c>
      <c r="AF65">
        <v>0</v>
      </c>
      <c r="AG65">
        <v>21</v>
      </c>
      <c r="AH65">
        <v>5</v>
      </c>
      <c r="AI65">
        <v>5</v>
      </c>
      <c r="AJ65">
        <v>0</v>
      </c>
      <c r="AK65">
        <v>21</v>
      </c>
      <c r="AL65">
        <v>21</v>
      </c>
      <c r="AM65">
        <v>63</v>
      </c>
      <c r="AN65">
        <v>5</v>
      </c>
      <c r="AO65">
        <v>5</v>
      </c>
      <c r="AP65">
        <v>5</v>
      </c>
      <c r="AQ65">
        <v>41</v>
      </c>
      <c r="AR65">
        <v>41</v>
      </c>
      <c r="AS65">
        <v>41</v>
      </c>
      <c r="AT65">
        <v>5</v>
      </c>
      <c r="AU65">
        <v>21</v>
      </c>
      <c r="AV65">
        <v>41</v>
      </c>
      <c r="AW65">
        <v>21</v>
      </c>
      <c r="AX65">
        <v>0</v>
      </c>
      <c r="AY65" t="s">
        <v>159</v>
      </c>
      <c r="AZ65" t="s">
        <v>298</v>
      </c>
      <c r="BA65" t="s">
        <v>299</v>
      </c>
      <c r="BB65" t="s">
        <v>162</v>
      </c>
      <c r="BC65" t="s">
        <v>163</v>
      </c>
      <c r="BD65" t="b">
        <v>0</v>
      </c>
      <c r="BE65">
        <v>8.8699999999999992</v>
      </c>
      <c r="BF65" t="b">
        <v>1</v>
      </c>
      <c r="BH65" t="s">
        <v>164</v>
      </c>
      <c r="BI65" t="s">
        <v>165</v>
      </c>
      <c r="BJ65" t="b">
        <v>0</v>
      </c>
      <c r="BK65" t="s">
        <v>166</v>
      </c>
      <c r="BL65" t="b">
        <v>0</v>
      </c>
      <c r="BM65">
        <v>18</v>
      </c>
      <c r="BN65" t="s">
        <v>167</v>
      </c>
      <c r="BO65" t="s">
        <v>168</v>
      </c>
      <c r="BP65" t="s">
        <v>167</v>
      </c>
      <c r="BQ65" t="s">
        <v>169</v>
      </c>
      <c r="BR65">
        <v>768</v>
      </c>
      <c r="BS65" t="s">
        <v>156</v>
      </c>
      <c r="BT65" t="s">
        <v>193</v>
      </c>
      <c r="BU65" t="s">
        <v>303</v>
      </c>
      <c r="BV65" t="s">
        <v>315</v>
      </c>
      <c r="BW65">
        <v>21</v>
      </c>
      <c r="BX65">
        <v>6</v>
      </c>
      <c r="BY65">
        <v>0</v>
      </c>
      <c r="BZ65">
        <v>6</v>
      </c>
      <c r="CA65" t="s">
        <v>171</v>
      </c>
      <c r="CB65" t="s">
        <v>156</v>
      </c>
      <c r="CC65">
        <v>7</v>
      </c>
      <c r="CD65" t="b">
        <v>0</v>
      </c>
      <c r="CE65" t="s">
        <v>172</v>
      </c>
      <c r="CF65" t="s">
        <v>173</v>
      </c>
      <c r="CG65">
        <v>7</v>
      </c>
      <c r="CH65">
        <v>0</v>
      </c>
      <c r="CI65" t="s">
        <v>301</v>
      </c>
      <c r="CJ65" t="s">
        <v>174</v>
      </c>
      <c r="CK65" t="s">
        <v>174</v>
      </c>
      <c r="CL65" t="s">
        <v>174</v>
      </c>
      <c r="CM65" t="s">
        <v>174</v>
      </c>
      <c r="CN65" t="s">
        <v>174</v>
      </c>
      <c r="CO65" t="s">
        <v>301</v>
      </c>
      <c r="CP65" t="s">
        <v>174</v>
      </c>
      <c r="CQ65">
        <v>1</v>
      </c>
      <c r="CR65">
        <v>284</v>
      </c>
      <c r="CS65">
        <f t="shared" si="0"/>
        <v>284</v>
      </c>
      <c r="CT65">
        <f t="shared" si="2"/>
        <v>904.47619047619048</v>
      </c>
      <c r="CU65">
        <f t="shared" si="3"/>
        <v>1251.7877213886065</v>
      </c>
      <c r="CV65">
        <f t="shared" si="1"/>
        <v>284</v>
      </c>
      <c r="CW65">
        <v>42377</v>
      </c>
      <c r="CX65">
        <v>5485</v>
      </c>
      <c r="CY65">
        <v>905</v>
      </c>
      <c r="CZ65">
        <v>900</v>
      </c>
      <c r="DA65">
        <v>12094</v>
      </c>
      <c r="DB65">
        <v>284</v>
      </c>
      <c r="DC65">
        <v>16508</v>
      </c>
      <c r="DD65">
        <v>2707</v>
      </c>
      <c r="DE65">
        <v>2</v>
      </c>
      <c r="DF65" t="s">
        <v>156</v>
      </c>
      <c r="DG65">
        <v>1024</v>
      </c>
      <c r="DH65">
        <v>2</v>
      </c>
      <c r="DI65">
        <v>48000</v>
      </c>
      <c r="DJ65">
        <v>-16</v>
      </c>
      <c r="DK65" t="s">
        <v>176</v>
      </c>
      <c r="DL65">
        <v>1</v>
      </c>
      <c r="DM65" t="s">
        <v>177</v>
      </c>
      <c r="DN65">
        <v>596318</v>
      </c>
      <c r="DO65">
        <v>590828</v>
      </c>
      <c r="DP65">
        <v>18544</v>
      </c>
      <c r="DQ65">
        <v>795881</v>
      </c>
      <c r="DR65">
        <v>797581</v>
      </c>
      <c r="DS65">
        <v>590787</v>
      </c>
      <c r="DT65">
        <v>795881</v>
      </c>
      <c r="DU65">
        <v>588070</v>
      </c>
      <c r="DV65" t="s">
        <v>158</v>
      </c>
      <c r="DW65">
        <v>584105</v>
      </c>
      <c r="DX65">
        <v>515784</v>
      </c>
      <c r="DY65">
        <v>533767</v>
      </c>
      <c r="DZ65">
        <v>6448</v>
      </c>
      <c r="EA65">
        <v>6441</v>
      </c>
      <c r="EB65">
        <v>795128</v>
      </c>
      <c r="EC65">
        <v>515781</v>
      </c>
      <c r="ED65">
        <v>515782</v>
      </c>
      <c r="EE65">
        <v>6445</v>
      </c>
      <c r="EF65">
        <v>801702</v>
      </c>
      <c r="EG65">
        <v>799581</v>
      </c>
      <c r="EH65">
        <v>801988</v>
      </c>
      <c r="EI65">
        <v>516691</v>
      </c>
      <c r="EJ65">
        <v>534668</v>
      </c>
      <c r="EK65">
        <v>517255</v>
      </c>
      <c r="EL65">
        <v>588070</v>
      </c>
      <c r="EM65">
        <v>586105</v>
      </c>
      <c r="EN65">
        <v>590781</v>
      </c>
      <c r="EO65" t="s">
        <v>158</v>
      </c>
      <c r="EP65">
        <v>801701</v>
      </c>
      <c r="EQ65">
        <v>584102</v>
      </c>
      <c r="ER65">
        <v>795125</v>
      </c>
      <c r="ES65">
        <v>638696</v>
      </c>
      <c r="ET65" t="s">
        <v>178</v>
      </c>
      <c r="EU65">
        <v>22</v>
      </c>
      <c r="EV65" t="s">
        <v>338</v>
      </c>
      <c r="EW65">
        <v>22</v>
      </c>
      <c r="EX65" t="s">
        <v>305</v>
      </c>
      <c r="EY65" t="s">
        <v>169</v>
      </c>
      <c r="EZ65">
        <v>1024</v>
      </c>
      <c r="FA65">
        <v>-180</v>
      </c>
      <c r="FB65">
        <v>-104</v>
      </c>
    </row>
    <row r="66" spans="1:158" x14ac:dyDescent="0.35">
      <c r="A66">
        <v>100</v>
      </c>
      <c r="B66">
        <v>100</v>
      </c>
      <c r="C66">
        <v>948</v>
      </c>
      <c r="D66">
        <v>948</v>
      </c>
      <c r="E66" t="s">
        <v>155</v>
      </c>
      <c r="F66" t="s">
        <v>156</v>
      </c>
      <c r="G66" t="s">
        <v>156</v>
      </c>
      <c r="H66" t="s">
        <v>156</v>
      </c>
      <c r="I66">
        <v>0</v>
      </c>
      <c r="J66" t="s">
        <v>157</v>
      </c>
      <c r="K66">
        <v>1</v>
      </c>
      <c r="L66" t="s">
        <v>154</v>
      </c>
      <c r="M66" t="s">
        <v>154</v>
      </c>
      <c r="N66" t="s">
        <v>154</v>
      </c>
      <c r="O66">
        <v>1</v>
      </c>
      <c r="P66" t="s">
        <v>154</v>
      </c>
      <c r="Q66" t="s">
        <v>154</v>
      </c>
      <c r="R66" t="s">
        <v>306</v>
      </c>
      <c r="S66">
        <v>0</v>
      </c>
      <c r="T66">
        <v>5</v>
      </c>
      <c r="U66">
        <v>0</v>
      </c>
      <c r="V66">
        <v>22</v>
      </c>
      <c r="W66">
        <v>22</v>
      </c>
      <c r="X66">
        <v>5</v>
      </c>
      <c r="Y66">
        <v>22</v>
      </c>
      <c r="Z66">
        <v>41</v>
      </c>
      <c r="AA66">
        <v>0</v>
      </c>
      <c r="AB66">
        <v>41</v>
      </c>
      <c r="AC66">
        <v>5</v>
      </c>
      <c r="AD66">
        <v>5</v>
      </c>
      <c r="AE66">
        <v>0</v>
      </c>
      <c r="AF66">
        <v>0</v>
      </c>
      <c r="AG66">
        <v>22</v>
      </c>
      <c r="AH66">
        <v>5</v>
      </c>
      <c r="AI66">
        <v>5</v>
      </c>
      <c r="AJ66">
        <v>0</v>
      </c>
      <c r="AK66">
        <v>22</v>
      </c>
      <c r="AL66">
        <v>22</v>
      </c>
      <c r="AM66">
        <v>64</v>
      </c>
      <c r="AN66">
        <v>5</v>
      </c>
      <c r="AO66">
        <v>5</v>
      </c>
      <c r="AP66">
        <v>5</v>
      </c>
      <c r="AQ66">
        <v>41</v>
      </c>
      <c r="AR66">
        <v>41</v>
      </c>
      <c r="AS66">
        <v>41</v>
      </c>
      <c r="AT66">
        <v>5</v>
      </c>
      <c r="AU66">
        <v>22</v>
      </c>
      <c r="AV66">
        <v>41</v>
      </c>
      <c r="AW66">
        <v>22</v>
      </c>
      <c r="AX66">
        <v>0</v>
      </c>
      <c r="AY66" t="s">
        <v>159</v>
      </c>
      <c r="AZ66" t="s">
        <v>298</v>
      </c>
      <c r="BA66" t="s">
        <v>299</v>
      </c>
      <c r="BB66" t="s">
        <v>162</v>
      </c>
      <c r="BC66" t="s">
        <v>163</v>
      </c>
      <c r="BD66" t="b">
        <v>0</v>
      </c>
      <c r="BE66" t="s">
        <v>167</v>
      </c>
      <c r="BF66" t="b">
        <v>1</v>
      </c>
      <c r="BH66" t="s">
        <v>164</v>
      </c>
      <c r="BI66" t="s">
        <v>165</v>
      </c>
      <c r="BJ66" t="b">
        <v>0</v>
      </c>
      <c r="BK66" t="s">
        <v>166</v>
      </c>
      <c r="BL66" t="b">
        <v>0</v>
      </c>
      <c r="BM66">
        <v>18</v>
      </c>
      <c r="BN66" t="s">
        <v>167</v>
      </c>
      <c r="BO66" t="s">
        <v>168</v>
      </c>
      <c r="BP66" t="s">
        <v>167</v>
      </c>
      <c r="BQ66" t="s">
        <v>169</v>
      </c>
      <c r="BR66">
        <v>768</v>
      </c>
      <c r="BS66" t="s">
        <v>156</v>
      </c>
      <c r="BT66" t="s">
        <v>193</v>
      </c>
      <c r="BU66" t="s">
        <v>315</v>
      </c>
      <c r="BV66" t="s">
        <v>313</v>
      </c>
      <c r="BW66">
        <v>22</v>
      </c>
      <c r="BX66">
        <v>6</v>
      </c>
      <c r="BY66">
        <v>0</v>
      </c>
      <c r="BZ66">
        <v>6</v>
      </c>
      <c r="CA66" t="s">
        <v>171</v>
      </c>
      <c r="CB66" t="s">
        <v>156</v>
      </c>
      <c r="CC66">
        <v>7</v>
      </c>
      <c r="CD66" t="b">
        <v>0</v>
      </c>
      <c r="CE66" t="s">
        <v>172</v>
      </c>
      <c r="CF66" t="s">
        <v>173</v>
      </c>
      <c r="CG66">
        <v>75</v>
      </c>
      <c r="CH66">
        <v>0</v>
      </c>
      <c r="CI66" t="s">
        <v>306</v>
      </c>
      <c r="CJ66" t="s">
        <v>174</v>
      </c>
      <c r="CK66" t="s">
        <v>174</v>
      </c>
      <c r="CL66" t="s">
        <v>174</v>
      </c>
      <c r="CM66" t="s">
        <v>174</v>
      </c>
      <c r="CN66" t="s">
        <v>174</v>
      </c>
      <c r="CO66" t="s">
        <v>306</v>
      </c>
      <c r="CP66" t="s">
        <v>174</v>
      </c>
      <c r="CQ66">
        <v>1</v>
      </c>
      <c r="CR66">
        <v>522</v>
      </c>
      <c r="CS66" t="str">
        <f t="shared" si="0"/>
        <v>-</v>
      </c>
      <c r="CT66">
        <f t="shared" si="2"/>
        <v>904.47619047619048</v>
      </c>
      <c r="CU66">
        <f t="shared" si="3"/>
        <v>1251.7877213886065</v>
      </c>
      <c r="CV66" t="str">
        <f t="shared" si="1"/>
        <v>-</v>
      </c>
      <c r="CW66">
        <v>42377</v>
      </c>
      <c r="CX66">
        <v>5485</v>
      </c>
      <c r="CY66">
        <v>905</v>
      </c>
      <c r="CZ66">
        <v>900</v>
      </c>
      <c r="DA66">
        <v>12094</v>
      </c>
      <c r="DB66">
        <v>522</v>
      </c>
      <c r="DC66">
        <v>16508</v>
      </c>
      <c r="DD66">
        <v>2707</v>
      </c>
      <c r="DE66">
        <v>2</v>
      </c>
      <c r="DF66" t="s">
        <v>156</v>
      </c>
      <c r="DG66">
        <v>1024</v>
      </c>
      <c r="DH66">
        <v>2</v>
      </c>
      <c r="DI66">
        <v>48000</v>
      </c>
      <c r="DJ66">
        <v>-16</v>
      </c>
      <c r="DK66" t="s">
        <v>176</v>
      </c>
      <c r="DL66">
        <v>1</v>
      </c>
      <c r="DM66" t="s">
        <v>177</v>
      </c>
      <c r="DN66">
        <v>596318</v>
      </c>
      <c r="DO66">
        <v>590828</v>
      </c>
      <c r="DP66">
        <v>18544</v>
      </c>
      <c r="DQ66">
        <v>802837</v>
      </c>
      <c r="DR66">
        <v>804961</v>
      </c>
      <c r="DS66">
        <v>590787</v>
      </c>
      <c r="DT66">
        <v>802837</v>
      </c>
      <c r="DU66">
        <v>588070</v>
      </c>
      <c r="DV66" t="s">
        <v>158</v>
      </c>
      <c r="DW66">
        <v>584105</v>
      </c>
      <c r="DX66">
        <v>515784</v>
      </c>
      <c r="DY66">
        <v>533767</v>
      </c>
      <c r="DZ66">
        <v>6448</v>
      </c>
      <c r="EA66">
        <v>6441</v>
      </c>
      <c r="EB66">
        <v>802085</v>
      </c>
      <c r="EC66">
        <v>515781</v>
      </c>
      <c r="ED66">
        <v>515782</v>
      </c>
      <c r="EE66">
        <v>6445</v>
      </c>
      <c r="EF66">
        <v>808501</v>
      </c>
      <c r="EG66">
        <v>806961</v>
      </c>
      <c r="EH66">
        <v>809025</v>
      </c>
      <c r="EI66">
        <v>516691</v>
      </c>
      <c r="EJ66">
        <v>534668</v>
      </c>
      <c r="EK66">
        <v>517255</v>
      </c>
      <c r="EL66">
        <v>588070</v>
      </c>
      <c r="EM66">
        <v>586105</v>
      </c>
      <c r="EN66">
        <v>590781</v>
      </c>
      <c r="EO66" t="s">
        <v>158</v>
      </c>
      <c r="EP66">
        <v>808501</v>
      </c>
      <c r="EQ66">
        <v>584102</v>
      </c>
      <c r="ER66">
        <v>802082</v>
      </c>
      <c r="ES66">
        <v>638696</v>
      </c>
      <c r="ET66" t="s">
        <v>178</v>
      </c>
      <c r="EU66">
        <v>23</v>
      </c>
      <c r="EV66" t="s">
        <v>339</v>
      </c>
      <c r="EW66">
        <v>23</v>
      </c>
      <c r="EX66" t="s">
        <v>309</v>
      </c>
      <c r="EY66" t="s">
        <v>169</v>
      </c>
      <c r="EZ66">
        <v>1024</v>
      </c>
      <c r="FA66">
        <v>-180</v>
      </c>
      <c r="FB66">
        <v>-104</v>
      </c>
    </row>
    <row r="67" spans="1:158" x14ac:dyDescent="0.35">
      <c r="A67">
        <v>100</v>
      </c>
      <c r="B67">
        <v>100</v>
      </c>
      <c r="C67">
        <v>920</v>
      </c>
      <c r="D67">
        <v>920</v>
      </c>
      <c r="E67" t="s">
        <v>155</v>
      </c>
      <c r="F67" t="s">
        <v>156</v>
      </c>
      <c r="G67" t="s">
        <v>156</v>
      </c>
      <c r="H67" t="s">
        <v>156</v>
      </c>
      <c r="I67">
        <v>0</v>
      </c>
      <c r="J67" t="s">
        <v>157</v>
      </c>
      <c r="K67">
        <v>1</v>
      </c>
      <c r="L67" t="s">
        <v>154</v>
      </c>
      <c r="M67" t="s">
        <v>154</v>
      </c>
      <c r="N67" t="s">
        <v>154</v>
      </c>
      <c r="O67">
        <v>1</v>
      </c>
      <c r="P67" t="s">
        <v>154</v>
      </c>
      <c r="Q67" t="s">
        <v>154</v>
      </c>
      <c r="R67" t="s">
        <v>306</v>
      </c>
      <c r="S67">
        <v>0</v>
      </c>
      <c r="T67">
        <v>5</v>
      </c>
      <c r="U67">
        <v>0</v>
      </c>
      <c r="V67">
        <v>23</v>
      </c>
      <c r="W67">
        <v>23</v>
      </c>
      <c r="X67">
        <v>5</v>
      </c>
      <c r="Y67">
        <v>23</v>
      </c>
      <c r="Z67">
        <v>41</v>
      </c>
      <c r="AA67">
        <v>0</v>
      </c>
      <c r="AB67">
        <v>41</v>
      </c>
      <c r="AC67">
        <v>5</v>
      </c>
      <c r="AD67">
        <v>5</v>
      </c>
      <c r="AE67">
        <v>0</v>
      </c>
      <c r="AF67">
        <v>0</v>
      </c>
      <c r="AG67">
        <v>23</v>
      </c>
      <c r="AH67">
        <v>5</v>
      </c>
      <c r="AI67">
        <v>5</v>
      </c>
      <c r="AJ67">
        <v>0</v>
      </c>
      <c r="AK67">
        <v>23</v>
      </c>
      <c r="AL67">
        <v>23</v>
      </c>
      <c r="AM67">
        <v>65</v>
      </c>
      <c r="AN67">
        <v>5</v>
      </c>
      <c r="AO67">
        <v>5</v>
      </c>
      <c r="AP67">
        <v>5</v>
      </c>
      <c r="AQ67">
        <v>41</v>
      </c>
      <c r="AR67">
        <v>41</v>
      </c>
      <c r="AS67">
        <v>41</v>
      </c>
      <c r="AT67">
        <v>5</v>
      </c>
      <c r="AU67">
        <v>23</v>
      </c>
      <c r="AV67">
        <v>41</v>
      </c>
      <c r="AW67">
        <v>23</v>
      </c>
      <c r="AX67">
        <v>0</v>
      </c>
      <c r="AY67" t="s">
        <v>159</v>
      </c>
      <c r="AZ67" t="s">
        <v>298</v>
      </c>
      <c r="BA67" t="s">
        <v>299</v>
      </c>
      <c r="BB67" t="s">
        <v>162</v>
      </c>
      <c r="BC67" t="s">
        <v>163</v>
      </c>
      <c r="BD67" t="b">
        <v>0</v>
      </c>
      <c r="BE67" t="s">
        <v>167</v>
      </c>
      <c r="BF67" t="b">
        <v>1</v>
      </c>
      <c r="BH67" t="s">
        <v>164</v>
      </c>
      <c r="BI67" t="s">
        <v>165</v>
      </c>
      <c r="BJ67" t="b">
        <v>0</v>
      </c>
      <c r="BK67" t="s">
        <v>166</v>
      </c>
      <c r="BL67" t="b">
        <v>0</v>
      </c>
      <c r="BM67">
        <v>18</v>
      </c>
      <c r="BN67" t="s">
        <v>167</v>
      </c>
      <c r="BO67" t="s">
        <v>168</v>
      </c>
      <c r="BP67" t="s">
        <v>167</v>
      </c>
      <c r="BQ67" t="s">
        <v>169</v>
      </c>
      <c r="BR67">
        <v>768</v>
      </c>
      <c r="BS67" t="s">
        <v>156</v>
      </c>
      <c r="BT67" t="s">
        <v>193</v>
      </c>
      <c r="BU67" t="s">
        <v>316</v>
      </c>
      <c r="BV67" t="s">
        <v>340</v>
      </c>
      <c r="BW67">
        <v>23</v>
      </c>
      <c r="BX67">
        <v>6</v>
      </c>
      <c r="BY67">
        <v>0</v>
      </c>
      <c r="BZ67">
        <v>6</v>
      </c>
      <c r="CA67" t="s">
        <v>171</v>
      </c>
      <c r="CB67" t="s">
        <v>156</v>
      </c>
      <c r="CC67">
        <v>7</v>
      </c>
      <c r="CD67" t="b">
        <v>0</v>
      </c>
      <c r="CE67" t="s">
        <v>172</v>
      </c>
      <c r="CF67" t="s">
        <v>173</v>
      </c>
      <c r="CG67">
        <v>47</v>
      </c>
      <c r="CH67">
        <v>0</v>
      </c>
      <c r="CI67" t="s">
        <v>306</v>
      </c>
      <c r="CJ67" t="s">
        <v>174</v>
      </c>
      <c r="CK67" t="s">
        <v>174</v>
      </c>
      <c r="CL67" t="s">
        <v>174</v>
      </c>
      <c r="CM67" t="s">
        <v>174</v>
      </c>
      <c r="CN67" t="s">
        <v>174</v>
      </c>
      <c r="CO67" t="s">
        <v>306</v>
      </c>
      <c r="CP67" t="s">
        <v>174</v>
      </c>
      <c r="CQ67">
        <v>1</v>
      </c>
      <c r="CR67">
        <v>287</v>
      </c>
      <c r="CS67" t="str">
        <f t="shared" ref="CS67:CS130" si="4">IF(OR(BE67="NA",BE67="no"),"-",CR67)</f>
        <v>-</v>
      </c>
      <c r="CT67">
        <f t="shared" si="2"/>
        <v>904.47619047619048</v>
      </c>
      <c r="CU67">
        <f t="shared" si="3"/>
        <v>1251.7877213886065</v>
      </c>
      <c r="CV67" t="str">
        <f t="shared" si="1"/>
        <v>-</v>
      </c>
      <c r="CW67">
        <v>42377</v>
      </c>
      <c r="CX67">
        <v>5485</v>
      </c>
      <c r="CY67">
        <v>905</v>
      </c>
      <c r="CZ67">
        <v>900</v>
      </c>
      <c r="DA67">
        <v>12094</v>
      </c>
      <c r="DB67">
        <v>287</v>
      </c>
      <c r="DC67">
        <v>16508</v>
      </c>
      <c r="DD67">
        <v>2707</v>
      </c>
      <c r="DE67">
        <v>2</v>
      </c>
      <c r="DF67" t="s">
        <v>156</v>
      </c>
      <c r="DG67">
        <v>1024</v>
      </c>
      <c r="DH67">
        <v>2</v>
      </c>
      <c r="DI67">
        <v>48000</v>
      </c>
      <c r="DJ67">
        <v>-16</v>
      </c>
      <c r="DK67" t="s">
        <v>176</v>
      </c>
      <c r="DL67">
        <v>1</v>
      </c>
      <c r="DM67" t="s">
        <v>177</v>
      </c>
      <c r="DN67">
        <v>596318</v>
      </c>
      <c r="DO67">
        <v>590828</v>
      </c>
      <c r="DP67">
        <v>18544</v>
      </c>
      <c r="DQ67">
        <v>809909</v>
      </c>
      <c r="DR67">
        <v>811871</v>
      </c>
      <c r="DS67">
        <v>590787</v>
      </c>
      <c r="DT67">
        <v>809909</v>
      </c>
      <c r="DU67">
        <v>588070</v>
      </c>
      <c r="DV67" t="s">
        <v>158</v>
      </c>
      <c r="DW67">
        <v>584105</v>
      </c>
      <c r="DX67">
        <v>515784</v>
      </c>
      <c r="DY67">
        <v>533767</v>
      </c>
      <c r="DZ67">
        <v>6448</v>
      </c>
      <c r="EA67">
        <v>6441</v>
      </c>
      <c r="EB67">
        <v>809157</v>
      </c>
      <c r="EC67">
        <v>515781</v>
      </c>
      <c r="ED67">
        <v>515782</v>
      </c>
      <c r="EE67">
        <v>6445</v>
      </c>
      <c r="EF67">
        <v>815632</v>
      </c>
      <c r="EG67">
        <v>813871</v>
      </c>
      <c r="EH67">
        <v>815921</v>
      </c>
      <c r="EI67">
        <v>516691</v>
      </c>
      <c r="EJ67">
        <v>534668</v>
      </c>
      <c r="EK67">
        <v>517255</v>
      </c>
      <c r="EL67">
        <v>588070</v>
      </c>
      <c r="EM67">
        <v>586105</v>
      </c>
      <c r="EN67">
        <v>590781</v>
      </c>
      <c r="EO67" t="s">
        <v>158</v>
      </c>
      <c r="EP67">
        <v>815631</v>
      </c>
      <c r="EQ67">
        <v>584102</v>
      </c>
      <c r="ER67">
        <v>809153</v>
      </c>
      <c r="ES67">
        <v>638696</v>
      </c>
      <c r="ET67" t="s">
        <v>178</v>
      </c>
      <c r="EU67">
        <v>24</v>
      </c>
      <c r="EV67" t="s">
        <v>341</v>
      </c>
      <c r="EW67">
        <v>24</v>
      </c>
      <c r="EX67" t="s">
        <v>309</v>
      </c>
      <c r="EY67" t="s">
        <v>169</v>
      </c>
      <c r="EZ67">
        <v>1024</v>
      </c>
      <c r="FA67">
        <v>-180</v>
      </c>
      <c r="FB67">
        <v>-104</v>
      </c>
    </row>
    <row r="68" spans="1:158" x14ac:dyDescent="0.35">
      <c r="A68">
        <v>100</v>
      </c>
      <c r="B68">
        <v>100</v>
      </c>
      <c r="C68">
        <v>901</v>
      </c>
      <c r="D68">
        <v>901</v>
      </c>
      <c r="E68" t="s">
        <v>155</v>
      </c>
      <c r="F68" t="s">
        <v>156</v>
      </c>
      <c r="G68" t="s">
        <v>156</v>
      </c>
      <c r="H68" t="s">
        <v>156</v>
      </c>
      <c r="I68">
        <v>0</v>
      </c>
      <c r="J68" t="s">
        <v>157</v>
      </c>
      <c r="K68">
        <v>1</v>
      </c>
      <c r="L68" t="s">
        <v>154</v>
      </c>
      <c r="M68" t="s">
        <v>154</v>
      </c>
      <c r="N68" t="s">
        <v>154</v>
      </c>
      <c r="O68">
        <v>1</v>
      </c>
      <c r="P68" t="s">
        <v>154</v>
      </c>
      <c r="Q68" t="s">
        <v>154</v>
      </c>
      <c r="R68" t="s">
        <v>306</v>
      </c>
      <c r="S68">
        <v>0</v>
      </c>
      <c r="T68">
        <v>5</v>
      </c>
      <c r="U68">
        <v>0</v>
      </c>
      <c r="V68">
        <v>24</v>
      </c>
      <c r="W68">
        <v>24</v>
      </c>
      <c r="X68">
        <v>5</v>
      </c>
      <c r="Y68">
        <v>24</v>
      </c>
      <c r="Z68">
        <v>41</v>
      </c>
      <c r="AA68">
        <v>0</v>
      </c>
      <c r="AB68">
        <v>41</v>
      </c>
      <c r="AC68">
        <v>5</v>
      </c>
      <c r="AD68">
        <v>5</v>
      </c>
      <c r="AE68">
        <v>0</v>
      </c>
      <c r="AF68">
        <v>0</v>
      </c>
      <c r="AG68">
        <v>24</v>
      </c>
      <c r="AH68">
        <v>5</v>
      </c>
      <c r="AI68">
        <v>5</v>
      </c>
      <c r="AJ68">
        <v>0</v>
      </c>
      <c r="AK68">
        <v>24</v>
      </c>
      <c r="AL68">
        <v>24</v>
      </c>
      <c r="AM68">
        <v>66</v>
      </c>
      <c r="AN68">
        <v>5</v>
      </c>
      <c r="AO68">
        <v>5</v>
      </c>
      <c r="AP68">
        <v>5</v>
      </c>
      <c r="AQ68">
        <v>41</v>
      </c>
      <c r="AR68">
        <v>41</v>
      </c>
      <c r="AS68">
        <v>41</v>
      </c>
      <c r="AT68">
        <v>5</v>
      </c>
      <c r="AU68">
        <v>24</v>
      </c>
      <c r="AV68">
        <v>41</v>
      </c>
      <c r="AW68">
        <v>24</v>
      </c>
      <c r="AX68">
        <v>0</v>
      </c>
      <c r="AY68" t="s">
        <v>159</v>
      </c>
      <c r="AZ68" t="s">
        <v>298</v>
      </c>
      <c r="BA68" t="s">
        <v>299</v>
      </c>
      <c r="BB68" t="s">
        <v>162</v>
      </c>
      <c r="BC68" t="s">
        <v>163</v>
      </c>
      <c r="BD68" t="b">
        <v>0</v>
      </c>
      <c r="BE68" t="s">
        <v>167</v>
      </c>
      <c r="BF68" t="b">
        <v>1</v>
      </c>
      <c r="BH68" t="s">
        <v>164</v>
      </c>
      <c r="BI68" t="s">
        <v>165</v>
      </c>
      <c r="BJ68" t="b">
        <v>0</v>
      </c>
      <c r="BK68" t="s">
        <v>166</v>
      </c>
      <c r="BL68" t="b">
        <v>0</v>
      </c>
      <c r="BM68">
        <v>18</v>
      </c>
      <c r="BN68" t="s">
        <v>167</v>
      </c>
      <c r="BO68" t="s">
        <v>168</v>
      </c>
      <c r="BP68" t="s">
        <v>167</v>
      </c>
      <c r="BQ68" t="s">
        <v>169</v>
      </c>
      <c r="BR68">
        <v>768</v>
      </c>
      <c r="BS68" t="s">
        <v>156</v>
      </c>
      <c r="BT68" t="s">
        <v>193</v>
      </c>
      <c r="BU68" t="s">
        <v>316</v>
      </c>
      <c r="BV68" t="s">
        <v>313</v>
      </c>
      <c r="BW68">
        <v>24</v>
      </c>
      <c r="BX68">
        <v>6</v>
      </c>
      <c r="BY68">
        <v>0</v>
      </c>
      <c r="BZ68">
        <v>6</v>
      </c>
      <c r="CA68" t="s">
        <v>171</v>
      </c>
      <c r="CB68" t="s">
        <v>156</v>
      </c>
      <c r="CC68">
        <v>7</v>
      </c>
      <c r="CD68" t="b">
        <v>0</v>
      </c>
      <c r="CE68" t="s">
        <v>172</v>
      </c>
      <c r="CF68" t="s">
        <v>173</v>
      </c>
      <c r="CG68">
        <v>45</v>
      </c>
      <c r="CH68">
        <v>0</v>
      </c>
      <c r="CI68" t="s">
        <v>306</v>
      </c>
      <c r="CJ68" t="s">
        <v>174</v>
      </c>
      <c r="CK68" t="s">
        <v>174</v>
      </c>
      <c r="CL68" t="s">
        <v>174</v>
      </c>
      <c r="CM68" t="s">
        <v>174</v>
      </c>
      <c r="CN68" t="s">
        <v>174</v>
      </c>
      <c r="CO68" t="s">
        <v>306</v>
      </c>
      <c r="CP68" t="s">
        <v>174</v>
      </c>
      <c r="CQ68">
        <v>1</v>
      </c>
      <c r="CR68">
        <v>430</v>
      </c>
      <c r="CS68" t="str">
        <f t="shared" si="4"/>
        <v>-</v>
      </c>
      <c r="CT68">
        <f t="shared" si="2"/>
        <v>904.47619047619048</v>
      </c>
      <c r="CU68">
        <f t="shared" si="3"/>
        <v>1251.7877213886065</v>
      </c>
      <c r="CV68" t="str">
        <f t="shared" si="1"/>
        <v>-</v>
      </c>
      <c r="CW68">
        <v>42377</v>
      </c>
      <c r="CX68">
        <v>5485</v>
      </c>
      <c r="CY68">
        <v>905</v>
      </c>
      <c r="CZ68">
        <v>900</v>
      </c>
      <c r="DA68">
        <v>12094</v>
      </c>
      <c r="DB68">
        <v>430</v>
      </c>
      <c r="DC68">
        <v>16508</v>
      </c>
      <c r="DD68">
        <v>2707</v>
      </c>
      <c r="DE68">
        <v>2</v>
      </c>
      <c r="DF68" t="s">
        <v>156</v>
      </c>
      <c r="DG68">
        <v>1024</v>
      </c>
      <c r="DH68">
        <v>2</v>
      </c>
      <c r="DI68">
        <v>48000</v>
      </c>
      <c r="DJ68">
        <v>-16</v>
      </c>
      <c r="DK68" t="s">
        <v>176</v>
      </c>
      <c r="DL68">
        <v>1</v>
      </c>
      <c r="DM68" t="s">
        <v>177</v>
      </c>
      <c r="DN68">
        <v>596318</v>
      </c>
      <c r="DO68">
        <v>590828</v>
      </c>
      <c r="DP68">
        <v>18544</v>
      </c>
      <c r="DQ68">
        <v>816767</v>
      </c>
      <c r="DR68">
        <v>818723</v>
      </c>
      <c r="DS68">
        <v>590787</v>
      </c>
      <c r="DT68">
        <v>816767</v>
      </c>
      <c r="DU68">
        <v>588070</v>
      </c>
      <c r="DV68" t="s">
        <v>158</v>
      </c>
      <c r="DW68">
        <v>584105</v>
      </c>
      <c r="DX68">
        <v>515784</v>
      </c>
      <c r="DY68">
        <v>533767</v>
      </c>
      <c r="DZ68">
        <v>6448</v>
      </c>
      <c r="EA68">
        <v>6441</v>
      </c>
      <c r="EB68">
        <v>816015</v>
      </c>
      <c r="EC68">
        <v>515781</v>
      </c>
      <c r="ED68">
        <v>515782</v>
      </c>
      <c r="EE68">
        <v>6445</v>
      </c>
      <c r="EF68">
        <v>822260</v>
      </c>
      <c r="EG68">
        <v>820723</v>
      </c>
      <c r="EH68">
        <v>822692</v>
      </c>
      <c r="EI68">
        <v>516691</v>
      </c>
      <c r="EJ68">
        <v>534668</v>
      </c>
      <c r="EK68">
        <v>517255</v>
      </c>
      <c r="EL68">
        <v>588070</v>
      </c>
      <c r="EM68">
        <v>586105</v>
      </c>
      <c r="EN68">
        <v>590781</v>
      </c>
      <c r="EO68" t="s">
        <v>158</v>
      </c>
      <c r="EP68">
        <v>822260</v>
      </c>
      <c r="EQ68">
        <v>584102</v>
      </c>
      <c r="ER68">
        <v>816012</v>
      </c>
      <c r="ES68">
        <v>638696</v>
      </c>
      <c r="ET68" t="s">
        <v>178</v>
      </c>
      <c r="EU68">
        <v>25</v>
      </c>
      <c r="EV68" t="s">
        <v>342</v>
      </c>
      <c r="EW68">
        <v>25</v>
      </c>
      <c r="EX68" t="s">
        <v>309</v>
      </c>
      <c r="EY68" t="s">
        <v>169</v>
      </c>
      <c r="EZ68">
        <v>1024</v>
      </c>
      <c r="FA68">
        <v>-180</v>
      </c>
      <c r="FB68">
        <v>-104</v>
      </c>
    </row>
    <row r="69" spans="1:158" x14ac:dyDescent="0.35">
      <c r="A69">
        <v>100</v>
      </c>
      <c r="B69">
        <v>100</v>
      </c>
      <c r="C69">
        <v>877</v>
      </c>
      <c r="D69">
        <v>877</v>
      </c>
      <c r="E69" t="s">
        <v>155</v>
      </c>
      <c r="F69" t="s">
        <v>156</v>
      </c>
      <c r="G69" t="s">
        <v>156</v>
      </c>
      <c r="H69" t="s">
        <v>156</v>
      </c>
      <c r="I69">
        <v>0</v>
      </c>
      <c r="J69" t="s">
        <v>157</v>
      </c>
      <c r="K69">
        <v>1</v>
      </c>
      <c r="L69" t="s">
        <v>154</v>
      </c>
      <c r="M69" t="s">
        <v>154</v>
      </c>
      <c r="N69" t="s">
        <v>154</v>
      </c>
      <c r="O69">
        <v>1</v>
      </c>
      <c r="P69" t="s">
        <v>154</v>
      </c>
      <c r="Q69" t="s">
        <v>154</v>
      </c>
      <c r="R69" t="s">
        <v>301</v>
      </c>
      <c r="S69">
        <v>0</v>
      </c>
      <c r="T69">
        <v>5</v>
      </c>
      <c r="U69">
        <v>0</v>
      </c>
      <c r="V69">
        <v>25</v>
      </c>
      <c r="W69">
        <v>25</v>
      </c>
      <c r="X69">
        <v>5</v>
      </c>
      <c r="Y69">
        <v>25</v>
      </c>
      <c r="Z69">
        <v>41</v>
      </c>
      <c r="AA69">
        <v>0</v>
      </c>
      <c r="AB69">
        <v>41</v>
      </c>
      <c r="AC69">
        <v>5</v>
      </c>
      <c r="AD69">
        <v>5</v>
      </c>
      <c r="AE69">
        <v>0</v>
      </c>
      <c r="AF69">
        <v>0</v>
      </c>
      <c r="AG69">
        <v>25</v>
      </c>
      <c r="AH69">
        <v>5</v>
      </c>
      <c r="AI69">
        <v>5</v>
      </c>
      <c r="AJ69">
        <v>0</v>
      </c>
      <c r="AK69">
        <v>25</v>
      </c>
      <c r="AL69">
        <v>25</v>
      </c>
      <c r="AM69">
        <v>67</v>
      </c>
      <c r="AN69">
        <v>5</v>
      </c>
      <c r="AO69">
        <v>5</v>
      </c>
      <c r="AP69">
        <v>5</v>
      </c>
      <c r="AQ69">
        <v>41</v>
      </c>
      <c r="AR69">
        <v>41</v>
      </c>
      <c r="AS69">
        <v>41</v>
      </c>
      <c r="AT69">
        <v>5</v>
      </c>
      <c r="AU69">
        <v>25</v>
      </c>
      <c r="AV69">
        <v>41</v>
      </c>
      <c r="AW69">
        <v>25</v>
      </c>
      <c r="AX69">
        <v>0</v>
      </c>
      <c r="AY69" t="s">
        <v>159</v>
      </c>
      <c r="AZ69" t="s">
        <v>298</v>
      </c>
      <c r="BA69" t="s">
        <v>299</v>
      </c>
      <c r="BB69" t="s">
        <v>162</v>
      </c>
      <c r="BC69" t="s">
        <v>163</v>
      </c>
      <c r="BD69" t="b">
        <v>0</v>
      </c>
      <c r="BE69">
        <v>5.08</v>
      </c>
      <c r="BF69" t="b">
        <v>1</v>
      </c>
      <c r="BH69" t="s">
        <v>164</v>
      </c>
      <c r="BI69" t="s">
        <v>165</v>
      </c>
      <c r="BJ69" t="b">
        <v>0</v>
      </c>
      <c r="BK69" t="s">
        <v>166</v>
      </c>
      <c r="BL69" t="b">
        <v>0</v>
      </c>
      <c r="BM69">
        <v>18</v>
      </c>
      <c r="BN69" t="s">
        <v>167</v>
      </c>
      <c r="BO69" t="s">
        <v>168</v>
      </c>
      <c r="BP69" t="s">
        <v>167</v>
      </c>
      <c r="BQ69" t="s">
        <v>169</v>
      </c>
      <c r="BR69">
        <v>768</v>
      </c>
      <c r="BS69" t="s">
        <v>156</v>
      </c>
      <c r="BT69" t="s">
        <v>193</v>
      </c>
      <c r="BU69" t="s">
        <v>302</v>
      </c>
      <c r="BV69" t="s">
        <v>315</v>
      </c>
      <c r="BW69">
        <v>25</v>
      </c>
      <c r="BX69">
        <v>6</v>
      </c>
      <c r="BY69">
        <v>0</v>
      </c>
      <c r="BZ69">
        <v>6</v>
      </c>
      <c r="CA69" t="s">
        <v>171</v>
      </c>
      <c r="CB69" t="s">
        <v>156</v>
      </c>
      <c r="CC69">
        <v>7</v>
      </c>
      <c r="CD69" t="b">
        <v>0</v>
      </c>
      <c r="CE69" t="s">
        <v>172</v>
      </c>
      <c r="CF69" t="s">
        <v>173</v>
      </c>
      <c r="CG69">
        <v>21</v>
      </c>
      <c r="CH69">
        <v>0</v>
      </c>
      <c r="CI69" t="s">
        <v>301</v>
      </c>
      <c r="CJ69" t="s">
        <v>174</v>
      </c>
      <c r="CK69" t="s">
        <v>174</v>
      </c>
      <c r="CL69" t="s">
        <v>174</v>
      </c>
      <c r="CM69" t="s">
        <v>174</v>
      </c>
      <c r="CN69" t="s">
        <v>174</v>
      </c>
      <c r="CO69" t="s">
        <v>301</v>
      </c>
      <c r="CP69" t="s">
        <v>174</v>
      </c>
      <c r="CQ69">
        <v>1</v>
      </c>
      <c r="CR69">
        <v>282</v>
      </c>
      <c r="CS69">
        <f t="shared" si="4"/>
        <v>282</v>
      </c>
      <c r="CT69">
        <f t="shared" si="2"/>
        <v>904.47619047619048</v>
      </c>
      <c r="CU69">
        <f t="shared" si="3"/>
        <v>1251.7877213886065</v>
      </c>
      <c r="CV69">
        <f t="shared" si="1"/>
        <v>282</v>
      </c>
      <c r="CW69">
        <v>42377</v>
      </c>
      <c r="CX69">
        <v>5485</v>
      </c>
      <c r="CY69">
        <v>905</v>
      </c>
      <c r="CZ69">
        <v>900</v>
      </c>
      <c r="DA69">
        <v>12094</v>
      </c>
      <c r="DB69">
        <v>282</v>
      </c>
      <c r="DC69">
        <v>16508</v>
      </c>
      <c r="DD69">
        <v>2707</v>
      </c>
      <c r="DE69">
        <v>2</v>
      </c>
      <c r="DF69" t="s">
        <v>156</v>
      </c>
      <c r="DG69">
        <v>1024</v>
      </c>
      <c r="DH69">
        <v>2</v>
      </c>
      <c r="DI69">
        <v>48000</v>
      </c>
      <c r="DJ69">
        <v>-16</v>
      </c>
      <c r="DK69" t="s">
        <v>176</v>
      </c>
      <c r="DL69">
        <v>1</v>
      </c>
      <c r="DM69" t="s">
        <v>177</v>
      </c>
      <c r="DN69">
        <v>596318</v>
      </c>
      <c r="DO69">
        <v>590828</v>
      </c>
      <c r="DP69">
        <v>18544</v>
      </c>
      <c r="DQ69">
        <v>823543</v>
      </c>
      <c r="DR69">
        <v>825511</v>
      </c>
      <c r="DS69">
        <v>590787</v>
      </c>
      <c r="DT69">
        <v>823543</v>
      </c>
      <c r="DU69">
        <v>588070</v>
      </c>
      <c r="DV69" t="s">
        <v>158</v>
      </c>
      <c r="DW69">
        <v>584105</v>
      </c>
      <c r="DX69">
        <v>515784</v>
      </c>
      <c r="DY69">
        <v>533767</v>
      </c>
      <c r="DZ69">
        <v>6448</v>
      </c>
      <c r="EA69">
        <v>6441</v>
      </c>
      <c r="EB69">
        <v>822791</v>
      </c>
      <c r="EC69">
        <v>515781</v>
      </c>
      <c r="ED69">
        <v>515782</v>
      </c>
      <c r="EE69">
        <v>6445</v>
      </c>
      <c r="EF69">
        <v>829651</v>
      </c>
      <c r="EG69">
        <v>827511</v>
      </c>
      <c r="EH69">
        <v>829934</v>
      </c>
      <c r="EI69">
        <v>516691</v>
      </c>
      <c r="EJ69">
        <v>534668</v>
      </c>
      <c r="EK69">
        <v>517255</v>
      </c>
      <c r="EL69">
        <v>588070</v>
      </c>
      <c r="EM69">
        <v>586105</v>
      </c>
      <c r="EN69">
        <v>590781</v>
      </c>
      <c r="EO69" t="s">
        <v>158</v>
      </c>
      <c r="EP69">
        <v>829651</v>
      </c>
      <c r="EQ69">
        <v>584102</v>
      </c>
      <c r="ER69">
        <v>822787</v>
      </c>
      <c r="ES69">
        <v>638696</v>
      </c>
      <c r="ET69" t="s">
        <v>178</v>
      </c>
      <c r="EU69">
        <v>26</v>
      </c>
      <c r="EV69" t="s">
        <v>344</v>
      </c>
      <c r="EW69">
        <v>26</v>
      </c>
      <c r="EX69" t="s">
        <v>305</v>
      </c>
      <c r="EY69" t="s">
        <v>169</v>
      </c>
      <c r="EZ69">
        <v>1024</v>
      </c>
      <c r="FA69">
        <v>-180</v>
      </c>
      <c r="FB69">
        <v>-104</v>
      </c>
    </row>
    <row r="70" spans="1:158" x14ac:dyDescent="0.35">
      <c r="A70">
        <v>100</v>
      </c>
      <c r="B70">
        <v>100</v>
      </c>
      <c r="C70">
        <v>855</v>
      </c>
      <c r="D70">
        <v>855</v>
      </c>
      <c r="E70" t="s">
        <v>155</v>
      </c>
      <c r="F70" t="s">
        <v>156</v>
      </c>
      <c r="G70" t="s">
        <v>156</v>
      </c>
      <c r="H70" t="s">
        <v>156</v>
      </c>
      <c r="I70">
        <v>0</v>
      </c>
      <c r="J70" t="s">
        <v>157</v>
      </c>
      <c r="K70">
        <v>1</v>
      </c>
      <c r="L70" t="s">
        <v>154</v>
      </c>
      <c r="M70" t="s">
        <v>154</v>
      </c>
      <c r="N70" t="s">
        <v>154</v>
      </c>
      <c r="O70">
        <v>1</v>
      </c>
      <c r="P70" t="s">
        <v>154</v>
      </c>
      <c r="Q70" t="s">
        <v>154</v>
      </c>
      <c r="R70" t="s">
        <v>306</v>
      </c>
      <c r="S70">
        <v>0</v>
      </c>
      <c r="T70">
        <v>5</v>
      </c>
      <c r="U70">
        <v>0</v>
      </c>
      <c r="V70">
        <v>26</v>
      </c>
      <c r="W70">
        <v>26</v>
      </c>
      <c r="X70">
        <v>5</v>
      </c>
      <c r="Y70">
        <v>26</v>
      </c>
      <c r="Z70">
        <v>41</v>
      </c>
      <c r="AA70">
        <v>0</v>
      </c>
      <c r="AB70">
        <v>41</v>
      </c>
      <c r="AC70">
        <v>5</v>
      </c>
      <c r="AD70">
        <v>5</v>
      </c>
      <c r="AE70">
        <v>0</v>
      </c>
      <c r="AF70">
        <v>0</v>
      </c>
      <c r="AG70">
        <v>26</v>
      </c>
      <c r="AH70">
        <v>5</v>
      </c>
      <c r="AI70">
        <v>5</v>
      </c>
      <c r="AJ70">
        <v>0</v>
      </c>
      <c r="AK70">
        <v>26</v>
      </c>
      <c r="AL70">
        <v>26</v>
      </c>
      <c r="AM70">
        <v>68</v>
      </c>
      <c r="AN70">
        <v>5</v>
      </c>
      <c r="AO70">
        <v>5</v>
      </c>
      <c r="AP70">
        <v>5</v>
      </c>
      <c r="AQ70">
        <v>41</v>
      </c>
      <c r="AR70">
        <v>41</v>
      </c>
      <c r="AS70">
        <v>41</v>
      </c>
      <c r="AT70">
        <v>5</v>
      </c>
      <c r="AU70">
        <v>26</v>
      </c>
      <c r="AV70">
        <v>41</v>
      </c>
      <c r="AW70">
        <v>26</v>
      </c>
      <c r="AX70">
        <v>0</v>
      </c>
      <c r="AY70" t="s">
        <v>159</v>
      </c>
      <c r="AZ70" t="s">
        <v>298</v>
      </c>
      <c r="BA70" t="s">
        <v>299</v>
      </c>
      <c r="BB70" t="s">
        <v>162</v>
      </c>
      <c r="BC70" t="s">
        <v>163</v>
      </c>
      <c r="BD70" t="b">
        <v>0</v>
      </c>
      <c r="BE70" t="s">
        <v>167</v>
      </c>
      <c r="BF70" t="b">
        <v>1</v>
      </c>
      <c r="BH70" t="s">
        <v>164</v>
      </c>
      <c r="BI70" t="s">
        <v>165</v>
      </c>
      <c r="BJ70" t="b">
        <v>0</v>
      </c>
      <c r="BK70" t="s">
        <v>166</v>
      </c>
      <c r="BL70" t="b">
        <v>0</v>
      </c>
      <c r="BM70">
        <v>18</v>
      </c>
      <c r="BN70" t="s">
        <v>167</v>
      </c>
      <c r="BO70" t="s">
        <v>168</v>
      </c>
      <c r="BP70" t="s">
        <v>167</v>
      </c>
      <c r="BQ70" t="s">
        <v>169</v>
      </c>
      <c r="BR70">
        <v>768</v>
      </c>
      <c r="BS70" t="s">
        <v>156</v>
      </c>
      <c r="BT70" t="s">
        <v>193</v>
      </c>
      <c r="BU70" t="s">
        <v>185</v>
      </c>
      <c r="BV70" t="s">
        <v>324</v>
      </c>
      <c r="BW70">
        <v>26</v>
      </c>
      <c r="BX70">
        <v>6</v>
      </c>
      <c r="BY70">
        <v>0</v>
      </c>
      <c r="BZ70">
        <v>6</v>
      </c>
      <c r="CA70" t="s">
        <v>171</v>
      </c>
      <c r="CB70" t="s">
        <v>156</v>
      </c>
      <c r="CC70">
        <v>7</v>
      </c>
      <c r="CD70" t="b">
        <v>0</v>
      </c>
      <c r="CE70" t="s">
        <v>172</v>
      </c>
      <c r="CF70" t="s">
        <v>173</v>
      </c>
      <c r="CG70">
        <v>57</v>
      </c>
      <c r="CH70">
        <v>0</v>
      </c>
      <c r="CI70" t="s">
        <v>306</v>
      </c>
      <c r="CJ70" t="s">
        <v>174</v>
      </c>
      <c r="CK70" t="s">
        <v>174</v>
      </c>
      <c r="CL70" t="s">
        <v>174</v>
      </c>
      <c r="CM70" t="s">
        <v>174</v>
      </c>
      <c r="CN70" t="s">
        <v>174</v>
      </c>
      <c r="CO70" t="s">
        <v>306</v>
      </c>
      <c r="CP70" t="s">
        <v>174</v>
      </c>
      <c r="CQ70">
        <v>1</v>
      </c>
      <c r="CR70">
        <v>281</v>
      </c>
      <c r="CS70" t="str">
        <f t="shared" si="4"/>
        <v>-</v>
      </c>
      <c r="CT70">
        <f t="shared" si="2"/>
        <v>904.47619047619048</v>
      </c>
      <c r="CU70">
        <f t="shared" si="3"/>
        <v>1251.7877213886065</v>
      </c>
      <c r="CV70" t="str">
        <f t="shared" si="1"/>
        <v>-</v>
      </c>
      <c r="CW70">
        <v>42377</v>
      </c>
      <c r="CX70">
        <v>5485</v>
      </c>
      <c r="CY70">
        <v>905</v>
      </c>
      <c r="CZ70">
        <v>900</v>
      </c>
      <c r="DA70">
        <v>12094</v>
      </c>
      <c r="DB70">
        <v>281</v>
      </c>
      <c r="DC70">
        <v>16508</v>
      </c>
      <c r="DD70">
        <v>2707</v>
      </c>
      <c r="DE70">
        <v>2</v>
      </c>
      <c r="DF70" t="s">
        <v>156</v>
      </c>
      <c r="DG70">
        <v>1024</v>
      </c>
      <c r="DH70">
        <v>2</v>
      </c>
      <c r="DI70">
        <v>48000</v>
      </c>
      <c r="DJ70">
        <v>-16</v>
      </c>
      <c r="DK70" t="s">
        <v>176</v>
      </c>
      <c r="DL70">
        <v>1</v>
      </c>
      <c r="DM70" t="s">
        <v>177</v>
      </c>
      <c r="DN70">
        <v>596318</v>
      </c>
      <c r="DO70">
        <v>590828</v>
      </c>
      <c r="DP70">
        <v>18544</v>
      </c>
      <c r="DQ70">
        <v>830782</v>
      </c>
      <c r="DR70">
        <v>832551</v>
      </c>
      <c r="DS70">
        <v>590787</v>
      </c>
      <c r="DT70">
        <v>830782</v>
      </c>
      <c r="DU70">
        <v>588070</v>
      </c>
      <c r="DV70" t="s">
        <v>158</v>
      </c>
      <c r="DW70">
        <v>584105</v>
      </c>
      <c r="DX70">
        <v>515784</v>
      </c>
      <c r="DY70">
        <v>533767</v>
      </c>
      <c r="DZ70">
        <v>6448</v>
      </c>
      <c r="EA70">
        <v>6441</v>
      </c>
      <c r="EB70">
        <v>830030</v>
      </c>
      <c r="EC70">
        <v>515781</v>
      </c>
      <c r="ED70">
        <v>515782</v>
      </c>
      <c r="EE70">
        <v>6445</v>
      </c>
      <c r="EF70">
        <v>836131</v>
      </c>
      <c r="EG70">
        <v>834551</v>
      </c>
      <c r="EH70">
        <v>836413</v>
      </c>
      <c r="EI70">
        <v>516691</v>
      </c>
      <c r="EJ70">
        <v>534668</v>
      </c>
      <c r="EK70">
        <v>517255</v>
      </c>
      <c r="EL70">
        <v>588070</v>
      </c>
      <c r="EM70">
        <v>586105</v>
      </c>
      <c r="EN70">
        <v>590781</v>
      </c>
      <c r="EO70" t="s">
        <v>158</v>
      </c>
      <c r="EP70">
        <v>836131</v>
      </c>
      <c r="EQ70">
        <v>584102</v>
      </c>
      <c r="ER70">
        <v>830027</v>
      </c>
      <c r="ES70">
        <v>638696</v>
      </c>
      <c r="ET70" t="s">
        <v>178</v>
      </c>
      <c r="EU70">
        <v>27</v>
      </c>
      <c r="EV70" t="s">
        <v>345</v>
      </c>
      <c r="EW70">
        <v>27</v>
      </c>
      <c r="EX70" t="s">
        <v>309</v>
      </c>
      <c r="EY70" t="s">
        <v>169</v>
      </c>
      <c r="EZ70">
        <v>1024</v>
      </c>
      <c r="FA70">
        <v>-180</v>
      </c>
      <c r="FB70">
        <v>-104</v>
      </c>
    </row>
    <row r="71" spans="1:158" x14ac:dyDescent="0.35">
      <c r="A71">
        <v>100</v>
      </c>
      <c r="B71">
        <v>100</v>
      </c>
      <c r="C71">
        <v>849</v>
      </c>
      <c r="D71">
        <v>849</v>
      </c>
      <c r="E71" t="s">
        <v>155</v>
      </c>
      <c r="F71" t="s">
        <v>156</v>
      </c>
      <c r="G71" t="s">
        <v>156</v>
      </c>
      <c r="H71" t="s">
        <v>156</v>
      </c>
      <c r="I71">
        <v>0</v>
      </c>
      <c r="J71" t="s">
        <v>157</v>
      </c>
      <c r="K71">
        <v>1</v>
      </c>
      <c r="L71" t="s">
        <v>154</v>
      </c>
      <c r="M71" t="s">
        <v>154</v>
      </c>
      <c r="N71" t="s">
        <v>154</v>
      </c>
      <c r="O71">
        <v>1</v>
      </c>
      <c r="P71" t="s">
        <v>154</v>
      </c>
      <c r="Q71" t="s">
        <v>154</v>
      </c>
      <c r="R71" t="s">
        <v>306</v>
      </c>
      <c r="S71">
        <v>0</v>
      </c>
      <c r="T71">
        <v>5</v>
      </c>
      <c r="U71">
        <v>0</v>
      </c>
      <c r="V71">
        <v>27</v>
      </c>
      <c r="W71">
        <v>27</v>
      </c>
      <c r="X71">
        <v>5</v>
      </c>
      <c r="Y71">
        <v>27</v>
      </c>
      <c r="Z71">
        <v>41</v>
      </c>
      <c r="AA71">
        <v>0</v>
      </c>
      <c r="AB71">
        <v>41</v>
      </c>
      <c r="AC71">
        <v>5</v>
      </c>
      <c r="AD71">
        <v>5</v>
      </c>
      <c r="AE71">
        <v>0</v>
      </c>
      <c r="AF71">
        <v>0</v>
      </c>
      <c r="AG71">
        <v>27</v>
      </c>
      <c r="AH71">
        <v>5</v>
      </c>
      <c r="AI71">
        <v>5</v>
      </c>
      <c r="AJ71">
        <v>0</v>
      </c>
      <c r="AK71">
        <v>27</v>
      </c>
      <c r="AL71">
        <v>27</v>
      </c>
      <c r="AM71">
        <v>69</v>
      </c>
      <c r="AN71">
        <v>5</v>
      </c>
      <c r="AO71">
        <v>5</v>
      </c>
      <c r="AP71">
        <v>5</v>
      </c>
      <c r="AQ71">
        <v>41</v>
      </c>
      <c r="AR71">
        <v>41</v>
      </c>
      <c r="AS71">
        <v>41</v>
      </c>
      <c r="AT71">
        <v>5</v>
      </c>
      <c r="AU71">
        <v>27</v>
      </c>
      <c r="AV71">
        <v>41</v>
      </c>
      <c r="AW71">
        <v>27</v>
      </c>
      <c r="AX71">
        <v>0</v>
      </c>
      <c r="AY71" t="s">
        <v>159</v>
      </c>
      <c r="AZ71" t="s">
        <v>298</v>
      </c>
      <c r="BA71" t="s">
        <v>299</v>
      </c>
      <c r="BB71" t="s">
        <v>162</v>
      </c>
      <c r="BC71" t="s">
        <v>163</v>
      </c>
      <c r="BD71" t="b">
        <v>0</v>
      </c>
      <c r="BE71" t="s">
        <v>167</v>
      </c>
      <c r="BF71" t="b">
        <v>1</v>
      </c>
      <c r="BH71" t="s">
        <v>164</v>
      </c>
      <c r="BI71" t="s">
        <v>165</v>
      </c>
      <c r="BJ71" t="b">
        <v>0</v>
      </c>
      <c r="BK71" t="s">
        <v>166</v>
      </c>
      <c r="BL71" t="b">
        <v>0</v>
      </c>
      <c r="BM71">
        <v>18</v>
      </c>
      <c r="BN71" t="s">
        <v>167</v>
      </c>
      <c r="BO71" t="s">
        <v>168</v>
      </c>
      <c r="BP71" t="s">
        <v>167</v>
      </c>
      <c r="BQ71" t="s">
        <v>169</v>
      </c>
      <c r="BR71">
        <v>768</v>
      </c>
      <c r="BS71" t="s">
        <v>156</v>
      </c>
      <c r="BT71" t="s">
        <v>193</v>
      </c>
      <c r="BU71" t="s">
        <v>303</v>
      </c>
      <c r="BV71" t="s">
        <v>340</v>
      </c>
      <c r="BW71">
        <v>27</v>
      </c>
      <c r="BX71">
        <v>6</v>
      </c>
      <c r="BY71">
        <v>0</v>
      </c>
      <c r="BZ71">
        <v>6</v>
      </c>
      <c r="CA71" t="s">
        <v>171</v>
      </c>
      <c r="CB71" t="s">
        <v>156</v>
      </c>
      <c r="CC71">
        <v>7</v>
      </c>
      <c r="CD71" t="b">
        <v>0</v>
      </c>
      <c r="CE71" t="s">
        <v>172</v>
      </c>
      <c r="CF71" t="s">
        <v>173</v>
      </c>
      <c r="CG71">
        <v>52</v>
      </c>
      <c r="CH71">
        <v>0</v>
      </c>
      <c r="CI71" t="s">
        <v>306</v>
      </c>
      <c r="CJ71" t="s">
        <v>174</v>
      </c>
      <c r="CK71" t="s">
        <v>174</v>
      </c>
      <c r="CL71" t="s">
        <v>174</v>
      </c>
      <c r="CM71" t="s">
        <v>174</v>
      </c>
      <c r="CN71" t="s">
        <v>174</v>
      </c>
      <c r="CO71" t="s">
        <v>306</v>
      </c>
      <c r="CP71" t="s">
        <v>174</v>
      </c>
      <c r="CQ71">
        <v>1</v>
      </c>
      <c r="CR71">
        <v>698</v>
      </c>
      <c r="CS71" t="str">
        <f t="shared" si="4"/>
        <v>-</v>
      </c>
      <c r="CT71">
        <f t="shared" si="2"/>
        <v>904.47619047619048</v>
      </c>
      <c r="CU71">
        <f t="shared" si="3"/>
        <v>1251.7877213886065</v>
      </c>
      <c r="CV71" t="str">
        <f t="shared" si="1"/>
        <v>-</v>
      </c>
      <c r="CW71">
        <v>42377</v>
      </c>
      <c r="CX71">
        <v>5485</v>
      </c>
      <c r="CY71">
        <v>905</v>
      </c>
      <c r="CZ71">
        <v>900</v>
      </c>
      <c r="DA71">
        <v>12094</v>
      </c>
      <c r="DB71">
        <v>698</v>
      </c>
      <c r="DC71">
        <v>16508</v>
      </c>
      <c r="DD71">
        <v>2707</v>
      </c>
      <c r="DE71">
        <v>2</v>
      </c>
      <c r="DF71" t="s">
        <v>156</v>
      </c>
      <c r="DG71">
        <v>1024</v>
      </c>
      <c r="DH71">
        <v>2</v>
      </c>
      <c r="DI71">
        <v>48000</v>
      </c>
      <c r="DJ71">
        <v>-16</v>
      </c>
      <c r="DK71" t="s">
        <v>176</v>
      </c>
      <c r="DL71">
        <v>1</v>
      </c>
      <c r="DM71" t="s">
        <v>177</v>
      </c>
      <c r="DN71">
        <v>596318</v>
      </c>
      <c r="DO71">
        <v>590828</v>
      </c>
      <c r="DP71">
        <v>18544</v>
      </c>
      <c r="DQ71">
        <v>837261</v>
      </c>
      <c r="DR71">
        <v>838971</v>
      </c>
      <c r="DS71">
        <v>590787</v>
      </c>
      <c r="DT71">
        <v>837261</v>
      </c>
      <c r="DU71">
        <v>588070</v>
      </c>
      <c r="DV71" t="s">
        <v>158</v>
      </c>
      <c r="DW71">
        <v>584105</v>
      </c>
      <c r="DX71">
        <v>515784</v>
      </c>
      <c r="DY71">
        <v>533767</v>
      </c>
      <c r="DZ71">
        <v>6448</v>
      </c>
      <c r="EA71">
        <v>6441</v>
      </c>
      <c r="EB71">
        <v>836508</v>
      </c>
      <c r="EC71">
        <v>515781</v>
      </c>
      <c r="ED71">
        <v>515782</v>
      </c>
      <c r="EE71">
        <v>6445</v>
      </c>
      <c r="EF71">
        <v>842741</v>
      </c>
      <c r="EG71">
        <v>840971</v>
      </c>
      <c r="EH71">
        <v>843440</v>
      </c>
      <c r="EI71">
        <v>516691</v>
      </c>
      <c r="EJ71">
        <v>534668</v>
      </c>
      <c r="EK71">
        <v>517255</v>
      </c>
      <c r="EL71">
        <v>588070</v>
      </c>
      <c r="EM71">
        <v>586105</v>
      </c>
      <c r="EN71">
        <v>590781</v>
      </c>
      <c r="EO71" t="s">
        <v>158</v>
      </c>
      <c r="EP71">
        <v>842740</v>
      </c>
      <c r="EQ71">
        <v>584102</v>
      </c>
      <c r="ER71">
        <v>836505</v>
      </c>
      <c r="ES71">
        <v>638696</v>
      </c>
      <c r="ET71" t="s">
        <v>178</v>
      </c>
      <c r="EU71">
        <v>28</v>
      </c>
      <c r="EV71" t="s">
        <v>346</v>
      </c>
      <c r="EW71">
        <v>28</v>
      </c>
      <c r="EX71" t="s">
        <v>309</v>
      </c>
      <c r="EY71" t="s">
        <v>169</v>
      </c>
      <c r="EZ71">
        <v>1024</v>
      </c>
      <c r="FA71">
        <v>-180</v>
      </c>
      <c r="FB71">
        <v>-104</v>
      </c>
    </row>
    <row r="72" spans="1:158" x14ac:dyDescent="0.35">
      <c r="A72">
        <v>100</v>
      </c>
      <c r="B72">
        <v>100</v>
      </c>
      <c r="C72">
        <v>830</v>
      </c>
      <c r="D72">
        <v>830</v>
      </c>
      <c r="E72" t="s">
        <v>155</v>
      </c>
      <c r="F72" t="s">
        <v>156</v>
      </c>
      <c r="G72" t="s">
        <v>156</v>
      </c>
      <c r="H72" t="s">
        <v>156</v>
      </c>
      <c r="I72">
        <v>0</v>
      </c>
      <c r="J72" t="s">
        <v>157</v>
      </c>
      <c r="K72">
        <v>1</v>
      </c>
      <c r="L72" t="s">
        <v>154</v>
      </c>
      <c r="M72" t="s">
        <v>154</v>
      </c>
      <c r="N72" t="s">
        <v>154</v>
      </c>
      <c r="O72">
        <v>1</v>
      </c>
      <c r="P72" t="s">
        <v>154</v>
      </c>
      <c r="Q72" t="s">
        <v>154</v>
      </c>
      <c r="R72" t="s">
        <v>306</v>
      </c>
      <c r="S72">
        <v>0</v>
      </c>
      <c r="T72">
        <v>5</v>
      </c>
      <c r="U72">
        <v>0</v>
      </c>
      <c r="V72">
        <v>28</v>
      </c>
      <c r="W72">
        <v>28</v>
      </c>
      <c r="X72">
        <v>5</v>
      </c>
      <c r="Y72">
        <v>28</v>
      </c>
      <c r="Z72">
        <v>41</v>
      </c>
      <c r="AA72">
        <v>0</v>
      </c>
      <c r="AB72">
        <v>41</v>
      </c>
      <c r="AC72">
        <v>5</v>
      </c>
      <c r="AD72">
        <v>5</v>
      </c>
      <c r="AE72">
        <v>0</v>
      </c>
      <c r="AF72">
        <v>0</v>
      </c>
      <c r="AG72">
        <v>28</v>
      </c>
      <c r="AH72">
        <v>5</v>
      </c>
      <c r="AI72">
        <v>5</v>
      </c>
      <c r="AJ72">
        <v>0</v>
      </c>
      <c r="AK72">
        <v>28</v>
      </c>
      <c r="AL72">
        <v>28</v>
      </c>
      <c r="AM72">
        <v>70</v>
      </c>
      <c r="AN72">
        <v>5</v>
      </c>
      <c r="AO72">
        <v>5</v>
      </c>
      <c r="AP72">
        <v>5</v>
      </c>
      <c r="AQ72">
        <v>41</v>
      </c>
      <c r="AR72">
        <v>41</v>
      </c>
      <c r="AS72">
        <v>41</v>
      </c>
      <c r="AT72">
        <v>5</v>
      </c>
      <c r="AU72">
        <v>28</v>
      </c>
      <c r="AV72">
        <v>41</v>
      </c>
      <c r="AW72">
        <v>28</v>
      </c>
      <c r="AX72">
        <v>0</v>
      </c>
      <c r="AY72" t="s">
        <v>159</v>
      </c>
      <c r="AZ72" t="s">
        <v>298</v>
      </c>
      <c r="BA72" t="s">
        <v>299</v>
      </c>
      <c r="BB72" t="s">
        <v>162</v>
      </c>
      <c r="BC72" t="s">
        <v>163</v>
      </c>
      <c r="BD72" t="b">
        <v>0</v>
      </c>
      <c r="BE72" t="s">
        <v>167</v>
      </c>
      <c r="BF72" t="b">
        <v>1</v>
      </c>
      <c r="BH72" t="s">
        <v>164</v>
      </c>
      <c r="BI72" t="s">
        <v>165</v>
      </c>
      <c r="BJ72" t="b">
        <v>0</v>
      </c>
      <c r="BK72" t="s">
        <v>166</v>
      </c>
      <c r="BL72" t="b">
        <v>0</v>
      </c>
      <c r="BM72">
        <v>18</v>
      </c>
      <c r="BN72" t="s">
        <v>167</v>
      </c>
      <c r="BO72" t="s">
        <v>168</v>
      </c>
      <c r="BP72" t="s">
        <v>167</v>
      </c>
      <c r="BQ72" t="s">
        <v>169</v>
      </c>
      <c r="BR72">
        <v>768</v>
      </c>
      <c r="BS72" t="s">
        <v>156</v>
      </c>
      <c r="BT72" t="s">
        <v>193</v>
      </c>
      <c r="BU72" t="s">
        <v>303</v>
      </c>
      <c r="BV72" t="s">
        <v>318</v>
      </c>
      <c r="BW72">
        <v>28</v>
      </c>
      <c r="BX72">
        <v>6</v>
      </c>
      <c r="BY72">
        <v>0</v>
      </c>
      <c r="BZ72">
        <v>6</v>
      </c>
      <c r="CA72" t="s">
        <v>171</v>
      </c>
      <c r="CB72" t="s">
        <v>156</v>
      </c>
      <c r="CC72">
        <v>7</v>
      </c>
      <c r="CD72" t="b">
        <v>0</v>
      </c>
      <c r="CE72" t="s">
        <v>172</v>
      </c>
      <c r="CF72" t="s">
        <v>173</v>
      </c>
      <c r="CG72">
        <v>51</v>
      </c>
      <c r="CH72">
        <v>0</v>
      </c>
      <c r="CI72" t="s">
        <v>306</v>
      </c>
      <c r="CJ72" t="s">
        <v>174</v>
      </c>
      <c r="CK72" t="s">
        <v>174</v>
      </c>
      <c r="CL72" t="s">
        <v>174</v>
      </c>
      <c r="CM72" t="s">
        <v>174</v>
      </c>
      <c r="CN72" t="s">
        <v>174</v>
      </c>
      <c r="CO72" t="s">
        <v>306</v>
      </c>
      <c r="CP72" t="s">
        <v>174</v>
      </c>
      <c r="CQ72">
        <v>1</v>
      </c>
      <c r="CR72">
        <v>297</v>
      </c>
      <c r="CS72" t="str">
        <f t="shared" si="4"/>
        <v>-</v>
      </c>
      <c r="CT72">
        <f t="shared" si="2"/>
        <v>904.47619047619048</v>
      </c>
      <c r="CU72">
        <f t="shared" si="3"/>
        <v>1251.7877213886065</v>
      </c>
      <c r="CV72" t="str">
        <f t="shared" si="1"/>
        <v>-</v>
      </c>
      <c r="CW72">
        <v>42377</v>
      </c>
      <c r="CX72">
        <v>5485</v>
      </c>
      <c r="CY72">
        <v>905</v>
      </c>
      <c r="CZ72">
        <v>900</v>
      </c>
      <c r="DA72">
        <v>12094</v>
      </c>
      <c r="DB72">
        <v>297</v>
      </c>
      <c r="DC72">
        <v>16508</v>
      </c>
      <c r="DD72">
        <v>2707</v>
      </c>
      <c r="DE72">
        <v>2</v>
      </c>
      <c r="DF72" t="s">
        <v>156</v>
      </c>
      <c r="DG72">
        <v>1024</v>
      </c>
      <c r="DH72">
        <v>2</v>
      </c>
      <c r="DI72">
        <v>48000</v>
      </c>
      <c r="DJ72">
        <v>-16</v>
      </c>
      <c r="DK72" t="s">
        <v>176</v>
      </c>
      <c r="DL72">
        <v>1</v>
      </c>
      <c r="DM72" t="s">
        <v>177</v>
      </c>
      <c r="DN72">
        <v>596318</v>
      </c>
      <c r="DO72">
        <v>590828</v>
      </c>
      <c r="DP72">
        <v>18544</v>
      </c>
      <c r="DQ72">
        <v>844286</v>
      </c>
      <c r="DR72">
        <v>845991</v>
      </c>
      <c r="DS72">
        <v>590787</v>
      </c>
      <c r="DT72">
        <v>844286</v>
      </c>
      <c r="DU72">
        <v>588070</v>
      </c>
      <c r="DV72" t="s">
        <v>158</v>
      </c>
      <c r="DW72">
        <v>584105</v>
      </c>
      <c r="DX72">
        <v>515784</v>
      </c>
      <c r="DY72">
        <v>533767</v>
      </c>
      <c r="DZ72">
        <v>6448</v>
      </c>
      <c r="EA72">
        <v>6441</v>
      </c>
      <c r="EB72">
        <v>843532</v>
      </c>
      <c r="EC72">
        <v>515781</v>
      </c>
      <c r="ED72">
        <v>515782</v>
      </c>
      <c r="EE72">
        <v>6445</v>
      </c>
      <c r="EF72">
        <v>849701</v>
      </c>
      <c r="EG72">
        <v>847991</v>
      </c>
      <c r="EH72">
        <v>850000</v>
      </c>
      <c r="EI72">
        <v>516691</v>
      </c>
      <c r="EJ72">
        <v>534668</v>
      </c>
      <c r="EK72">
        <v>517255</v>
      </c>
      <c r="EL72">
        <v>588070</v>
      </c>
      <c r="EM72">
        <v>586105</v>
      </c>
      <c r="EN72">
        <v>590781</v>
      </c>
      <c r="EO72" t="s">
        <v>158</v>
      </c>
      <c r="EP72">
        <v>849701</v>
      </c>
      <c r="EQ72">
        <v>584102</v>
      </c>
      <c r="ER72">
        <v>843529</v>
      </c>
      <c r="ES72">
        <v>638696</v>
      </c>
      <c r="ET72" t="s">
        <v>178</v>
      </c>
      <c r="EU72">
        <v>29</v>
      </c>
      <c r="EV72" t="s">
        <v>347</v>
      </c>
      <c r="EW72">
        <v>29</v>
      </c>
      <c r="EX72" t="s">
        <v>309</v>
      </c>
      <c r="EY72" t="s">
        <v>169</v>
      </c>
      <c r="EZ72">
        <v>1024</v>
      </c>
      <c r="FA72">
        <v>-180</v>
      </c>
      <c r="FB72">
        <v>-104</v>
      </c>
    </row>
    <row r="73" spans="1:158" x14ac:dyDescent="0.35">
      <c r="A73">
        <v>100</v>
      </c>
      <c r="B73">
        <v>100</v>
      </c>
      <c r="C73">
        <v>804</v>
      </c>
      <c r="D73">
        <v>804</v>
      </c>
      <c r="E73" t="s">
        <v>155</v>
      </c>
      <c r="F73" t="s">
        <v>156</v>
      </c>
      <c r="G73" t="s">
        <v>156</v>
      </c>
      <c r="H73" t="s">
        <v>156</v>
      </c>
      <c r="I73">
        <v>0</v>
      </c>
      <c r="J73" t="s">
        <v>157</v>
      </c>
      <c r="K73">
        <v>1</v>
      </c>
      <c r="L73" t="s">
        <v>154</v>
      </c>
      <c r="M73" t="s">
        <v>154</v>
      </c>
      <c r="N73" t="s">
        <v>154</v>
      </c>
      <c r="O73">
        <v>1</v>
      </c>
      <c r="P73" t="s">
        <v>154</v>
      </c>
      <c r="Q73" t="s">
        <v>154</v>
      </c>
      <c r="R73" t="s">
        <v>301</v>
      </c>
      <c r="S73">
        <v>0</v>
      </c>
      <c r="T73">
        <v>5</v>
      </c>
      <c r="U73">
        <v>0</v>
      </c>
      <c r="V73">
        <v>29</v>
      </c>
      <c r="W73">
        <v>29</v>
      </c>
      <c r="X73">
        <v>5</v>
      </c>
      <c r="Y73">
        <v>29</v>
      </c>
      <c r="Z73">
        <v>41</v>
      </c>
      <c r="AA73">
        <v>0</v>
      </c>
      <c r="AB73">
        <v>41</v>
      </c>
      <c r="AC73">
        <v>5</v>
      </c>
      <c r="AD73">
        <v>5</v>
      </c>
      <c r="AE73">
        <v>0</v>
      </c>
      <c r="AF73">
        <v>0</v>
      </c>
      <c r="AG73">
        <v>29</v>
      </c>
      <c r="AH73">
        <v>5</v>
      </c>
      <c r="AI73">
        <v>5</v>
      </c>
      <c r="AJ73">
        <v>0</v>
      </c>
      <c r="AK73">
        <v>29</v>
      </c>
      <c r="AL73">
        <v>29</v>
      </c>
      <c r="AM73">
        <v>71</v>
      </c>
      <c r="AN73">
        <v>5</v>
      </c>
      <c r="AO73">
        <v>5</v>
      </c>
      <c r="AP73">
        <v>5</v>
      </c>
      <c r="AQ73">
        <v>41</v>
      </c>
      <c r="AR73">
        <v>41</v>
      </c>
      <c r="AS73">
        <v>41</v>
      </c>
      <c r="AT73">
        <v>5</v>
      </c>
      <c r="AU73">
        <v>29</v>
      </c>
      <c r="AV73">
        <v>41</v>
      </c>
      <c r="AW73">
        <v>29</v>
      </c>
      <c r="AX73">
        <v>0</v>
      </c>
      <c r="AY73" t="s">
        <v>159</v>
      </c>
      <c r="AZ73" t="s">
        <v>298</v>
      </c>
      <c r="BA73" t="s">
        <v>299</v>
      </c>
      <c r="BB73" t="s">
        <v>162</v>
      </c>
      <c r="BC73" t="s">
        <v>163</v>
      </c>
      <c r="BD73" t="b">
        <v>0</v>
      </c>
      <c r="BE73">
        <v>1.86</v>
      </c>
      <c r="BF73" t="b">
        <v>1</v>
      </c>
      <c r="BH73" t="s">
        <v>164</v>
      </c>
      <c r="BI73" t="s">
        <v>165</v>
      </c>
      <c r="BJ73" t="b">
        <v>0</v>
      </c>
      <c r="BK73" t="s">
        <v>166</v>
      </c>
      <c r="BL73" t="b">
        <v>0</v>
      </c>
      <c r="BM73">
        <v>18</v>
      </c>
      <c r="BN73" t="s">
        <v>167</v>
      </c>
      <c r="BO73" t="s">
        <v>168</v>
      </c>
      <c r="BP73" t="s">
        <v>167</v>
      </c>
      <c r="BQ73" t="s">
        <v>169</v>
      </c>
      <c r="BR73">
        <v>768</v>
      </c>
      <c r="BS73" t="s">
        <v>156</v>
      </c>
      <c r="BT73" t="s">
        <v>193</v>
      </c>
      <c r="BU73" t="s">
        <v>185</v>
      </c>
      <c r="BV73" t="s">
        <v>316</v>
      </c>
      <c r="BW73">
        <v>29</v>
      </c>
      <c r="BX73">
        <v>6</v>
      </c>
      <c r="BY73">
        <v>0</v>
      </c>
      <c r="BZ73">
        <v>6</v>
      </c>
      <c r="CA73" t="s">
        <v>171</v>
      </c>
      <c r="CB73" t="s">
        <v>156</v>
      </c>
      <c r="CC73">
        <v>7</v>
      </c>
      <c r="CD73" t="b">
        <v>0</v>
      </c>
      <c r="CE73" t="s">
        <v>172</v>
      </c>
      <c r="CF73" t="s">
        <v>173</v>
      </c>
      <c r="CG73">
        <v>24</v>
      </c>
      <c r="CH73">
        <v>0</v>
      </c>
      <c r="CI73" t="s">
        <v>301</v>
      </c>
      <c r="CJ73" t="s">
        <v>174</v>
      </c>
      <c r="CK73" t="s">
        <v>174</v>
      </c>
      <c r="CL73" t="s">
        <v>174</v>
      </c>
      <c r="CM73" t="s">
        <v>174</v>
      </c>
      <c r="CN73" t="s">
        <v>174</v>
      </c>
      <c r="CO73" t="s">
        <v>301</v>
      </c>
      <c r="CP73" t="s">
        <v>174</v>
      </c>
      <c r="CQ73">
        <v>1</v>
      </c>
      <c r="CR73">
        <v>48</v>
      </c>
      <c r="CS73">
        <f t="shared" si="4"/>
        <v>48</v>
      </c>
      <c r="CT73">
        <f t="shared" si="2"/>
        <v>904.47619047619048</v>
      </c>
      <c r="CU73">
        <f t="shared" si="3"/>
        <v>1251.7877213886065</v>
      </c>
      <c r="CV73">
        <f t="shared" si="1"/>
        <v>48</v>
      </c>
      <c r="CW73">
        <v>42377</v>
      </c>
      <c r="CX73">
        <v>5485</v>
      </c>
      <c r="CY73">
        <v>905</v>
      </c>
      <c r="CZ73">
        <v>900</v>
      </c>
      <c r="DA73">
        <v>12094</v>
      </c>
      <c r="DB73">
        <v>48</v>
      </c>
      <c r="DC73">
        <v>16508</v>
      </c>
      <c r="DD73">
        <v>2707</v>
      </c>
      <c r="DE73">
        <v>2</v>
      </c>
      <c r="DF73" t="s">
        <v>156</v>
      </c>
      <c r="DG73">
        <v>1024</v>
      </c>
      <c r="DH73">
        <v>2</v>
      </c>
      <c r="DI73">
        <v>48000</v>
      </c>
      <c r="DJ73">
        <v>-16</v>
      </c>
      <c r="DK73" t="s">
        <v>176</v>
      </c>
      <c r="DL73">
        <v>1</v>
      </c>
      <c r="DM73" t="s">
        <v>177</v>
      </c>
      <c r="DN73">
        <v>596318</v>
      </c>
      <c r="DO73">
        <v>590828</v>
      </c>
      <c r="DP73">
        <v>18544</v>
      </c>
      <c r="DQ73">
        <v>850846</v>
      </c>
      <c r="DR73">
        <v>852601</v>
      </c>
      <c r="DS73">
        <v>590787</v>
      </c>
      <c r="DT73">
        <v>850846</v>
      </c>
      <c r="DU73">
        <v>588070</v>
      </c>
      <c r="DV73" t="s">
        <v>158</v>
      </c>
      <c r="DW73">
        <v>584105</v>
      </c>
      <c r="DX73">
        <v>515784</v>
      </c>
      <c r="DY73">
        <v>533767</v>
      </c>
      <c r="DZ73">
        <v>6448</v>
      </c>
      <c r="EA73">
        <v>6441</v>
      </c>
      <c r="EB73">
        <v>850093</v>
      </c>
      <c r="EC73">
        <v>515781</v>
      </c>
      <c r="ED73">
        <v>515782</v>
      </c>
      <c r="EE73">
        <v>6445</v>
      </c>
      <c r="EF73">
        <v>856550</v>
      </c>
      <c r="EG73">
        <v>854602</v>
      </c>
      <c r="EH73">
        <v>856600</v>
      </c>
      <c r="EI73">
        <v>516691</v>
      </c>
      <c r="EJ73">
        <v>534668</v>
      </c>
      <c r="EK73">
        <v>517255</v>
      </c>
      <c r="EL73">
        <v>588070</v>
      </c>
      <c r="EM73">
        <v>586105</v>
      </c>
      <c r="EN73">
        <v>590781</v>
      </c>
      <c r="EO73" t="s">
        <v>158</v>
      </c>
      <c r="EP73">
        <v>856550</v>
      </c>
      <c r="EQ73">
        <v>584102</v>
      </c>
      <c r="ER73">
        <v>850089</v>
      </c>
      <c r="ES73">
        <v>638696</v>
      </c>
      <c r="ET73" t="s">
        <v>178</v>
      </c>
      <c r="EU73">
        <v>30</v>
      </c>
      <c r="EV73" t="s">
        <v>348</v>
      </c>
      <c r="EW73">
        <v>30</v>
      </c>
      <c r="EX73" t="s">
        <v>305</v>
      </c>
      <c r="EY73" t="s">
        <v>169</v>
      </c>
      <c r="EZ73">
        <v>1024</v>
      </c>
      <c r="FA73">
        <v>-180</v>
      </c>
      <c r="FB73">
        <v>-104</v>
      </c>
    </row>
    <row r="74" spans="1:158" x14ac:dyDescent="0.35">
      <c r="A74">
        <v>100</v>
      </c>
      <c r="B74">
        <v>100</v>
      </c>
      <c r="C74">
        <v>843</v>
      </c>
      <c r="D74">
        <v>843</v>
      </c>
      <c r="E74" t="s">
        <v>155</v>
      </c>
      <c r="F74" t="s">
        <v>156</v>
      </c>
      <c r="G74" t="s">
        <v>156</v>
      </c>
      <c r="H74" t="s">
        <v>156</v>
      </c>
      <c r="I74">
        <v>0</v>
      </c>
      <c r="J74" t="s">
        <v>157</v>
      </c>
      <c r="K74">
        <v>1</v>
      </c>
      <c r="L74" t="s">
        <v>154</v>
      </c>
      <c r="M74" t="s">
        <v>154</v>
      </c>
      <c r="N74" t="s">
        <v>154</v>
      </c>
      <c r="O74">
        <v>1</v>
      </c>
      <c r="P74" t="s">
        <v>154</v>
      </c>
      <c r="Q74" t="s">
        <v>154</v>
      </c>
      <c r="R74" t="s">
        <v>301</v>
      </c>
      <c r="S74">
        <v>0</v>
      </c>
      <c r="T74">
        <v>5</v>
      </c>
      <c r="U74">
        <v>0</v>
      </c>
      <c r="V74">
        <v>30</v>
      </c>
      <c r="W74">
        <v>30</v>
      </c>
      <c r="X74">
        <v>5</v>
      </c>
      <c r="Y74">
        <v>30</v>
      </c>
      <c r="Z74">
        <v>41</v>
      </c>
      <c r="AA74">
        <v>0</v>
      </c>
      <c r="AB74">
        <v>41</v>
      </c>
      <c r="AC74">
        <v>5</v>
      </c>
      <c r="AD74">
        <v>5</v>
      </c>
      <c r="AE74">
        <v>0</v>
      </c>
      <c r="AF74">
        <v>0</v>
      </c>
      <c r="AG74">
        <v>30</v>
      </c>
      <c r="AH74">
        <v>5</v>
      </c>
      <c r="AI74">
        <v>5</v>
      </c>
      <c r="AJ74">
        <v>0</v>
      </c>
      <c r="AK74">
        <v>30</v>
      </c>
      <c r="AL74">
        <v>30</v>
      </c>
      <c r="AM74">
        <v>72</v>
      </c>
      <c r="AN74">
        <v>5</v>
      </c>
      <c r="AO74">
        <v>5</v>
      </c>
      <c r="AP74">
        <v>5</v>
      </c>
      <c r="AQ74">
        <v>41</v>
      </c>
      <c r="AR74">
        <v>41</v>
      </c>
      <c r="AS74">
        <v>41</v>
      </c>
      <c r="AT74">
        <v>5</v>
      </c>
      <c r="AU74">
        <v>30</v>
      </c>
      <c r="AV74">
        <v>41</v>
      </c>
      <c r="AW74">
        <v>30</v>
      </c>
      <c r="AX74">
        <v>0</v>
      </c>
      <c r="AY74" t="s">
        <v>159</v>
      </c>
      <c r="AZ74" t="s">
        <v>298</v>
      </c>
      <c r="BA74" t="s">
        <v>299</v>
      </c>
      <c r="BB74" t="s">
        <v>162</v>
      </c>
      <c r="BC74" t="s">
        <v>163</v>
      </c>
      <c r="BD74" t="b">
        <v>0</v>
      </c>
      <c r="BE74">
        <v>7.6</v>
      </c>
      <c r="BF74" t="b">
        <v>1</v>
      </c>
      <c r="BH74" t="s">
        <v>164</v>
      </c>
      <c r="BI74" t="s">
        <v>165</v>
      </c>
      <c r="BJ74" t="b">
        <v>0</v>
      </c>
      <c r="BK74" t="s">
        <v>166</v>
      </c>
      <c r="BL74" t="b">
        <v>0</v>
      </c>
      <c r="BM74">
        <v>18</v>
      </c>
      <c r="BN74" t="s">
        <v>167</v>
      </c>
      <c r="BO74" t="s">
        <v>168</v>
      </c>
      <c r="BP74" t="s">
        <v>167</v>
      </c>
      <c r="BQ74" t="s">
        <v>169</v>
      </c>
      <c r="BR74">
        <v>768</v>
      </c>
      <c r="BS74" t="s">
        <v>156</v>
      </c>
      <c r="BT74" t="s">
        <v>193</v>
      </c>
      <c r="BU74" t="s">
        <v>327</v>
      </c>
      <c r="BV74" t="s">
        <v>185</v>
      </c>
      <c r="BW74">
        <v>30</v>
      </c>
      <c r="BX74">
        <v>6</v>
      </c>
      <c r="BY74">
        <v>0</v>
      </c>
      <c r="BZ74">
        <v>6</v>
      </c>
      <c r="CA74" t="s">
        <v>171</v>
      </c>
      <c r="CB74" t="s">
        <v>156</v>
      </c>
      <c r="CC74">
        <v>7</v>
      </c>
      <c r="CD74" t="b">
        <v>0</v>
      </c>
      <c r="CE74" t="s">
        <v>172</v>
      </c>
      <c r="CF74" t="s">
        <v>173</v>
      </c>
      <c r="CG74">
        <v>35</v>
      </c>
      <c r="CH74">
        <v>0</v>
      </c>
      <c r="CI74" t="s">
        <v>301</v>
      </c>
      <c r="CJ74" t="s">
        <v>174</v>
      </c>
      <c r="CK74" t="s">
        <v>174</v>
      </c>
      <c r="CL74" t="s">
        <v>174</v>
      </c>
      <c r="CM74" t="s">
        <v>174</v>
      </c>
      <c r="CN74" t="s">
        <v>174</v>
      </c>
      <c r="CO74" t="s">
        <v>301</v>
      </c>
      <c r="CP74" t="s">
        <v>174</v>
      </c>
      <c r="CQ74">
        <v>1</v>
      </c>
      <c r="CR74">
        <v>2006</v>
      </c>
      <c r="CS74">
        <f t="shared" si="4"/>
        <v>2006</v>
      </c>
      <c r="CT74">
        <f t="shared" si="2"/>
        <v>904.47619047619048</v>
      </c>
      <c r="CU74">
        <f t="shared" si="3"/>
        <v>1251.7877213886065</v>
      </c>
      <c r="CV74">
        <f t="shared" si="1"/>
        <v>2006</v>
      </c>
      <c r="CW74">
        <v>42377</v>
      </c>
      <c r="CX74">
        <v>5485</v>
      </c>
      <c r="CY74">
        <v>905</v>
      </c>
      <c r="CZ74">
        <v>900</v>
      </c>
      <c r="DA74">
        <v>12094</v>
      </c>
      <c r="DB74">
        <v>2006</v>
      </c>
      <c r="DC74">
        <v>16508</v>
      </c>
      <c r="DD74">
        <v>2707</v>
      </c>
      <c r="DE74">
        <v>2</v>
      </c>
      <c r="DF74" t="s">
        <v>156</v>
      </c>
      <c r="DG74">
        <v>1024</v>
      </c>
      <c r="DH74">
        <v>2</v>
      </c>
      <c r="DI74">
        <v>48000</v>
      </c>
      <c r="DJ74">
        <v>-16</v>
      </c>
      <c r="DK74" t="s">
        <v>176</v>
      </c>
      <c r="DL74">
        <v>1</v>
      </c>
      <c r="DM74" t="s">
        <v>177</v>
      </c>
      <c r="DN74">
        <v>596318</v>
      </c>
      <c r="DO74">
        <v>590828</v>
      </c>
      <c r="DP74">
        <v>18544</v>
      </c>
      <c r="DQ74">
        <v>857445</v>
      </c>
      <c r="DR74">
        <v>859471</v>
      </c>
      <c r="DS74">
        <v>590787</v>
      </c>
      <c r="DT74">
        <v>857445</v>
      </c>
      <c r="DU74">
        <v>588070</v>
      </c>
      <c r="DV74" t="s">
        <v>158</v>
      </c>
      <c r="DW74">
        <v>584105</v>
      </c>
      <c r="DX74">
        <v>515784</v>
      </c>
      <c r="DY74">
        <v>533767</v>
      </c>
      <c r="DZ74">
        <v>6448</v>
      </c>
      <c r="EA74">
        <v>6441</v>
      </c>
      <c r="EB74">
        <v>0</v>
      </c>
      <c r="EC74">
        <v>515781</v>
      </c>
      <c r="ED74">
        <v>515782</v>
      </c>
      <c r="EE74">
        <v>6445</v>
      </c>
      <c r="EF74">
        <v>863251</v>
      </c>
      <c r="EG74">
        <v>861471</v>
      </c>
      <c r="EH74">
        <v>865259</v>
      </c>
      <c r="EI74">
        <v>516691</v>
      </c>
      <c r="EJ74">
        <v>534668</v>
      </c>
      <c r="EK74">
        <v>517255</v>
      </c>
      <c r="EL74">
        <v>588070</v>
      </c>
      <c r="EM74">
        <v>586105</v>
      </c>
      <c r="EN74">
        <v>590781</v>
      </c>
      <c r="EO74" t="s">
        <v>158</v>
      </c>
      <c r="EP74">
        <v>863251</v>
      </c>
      <c r="EQ74">
        <v>584102</v>
      </c>
      <c r="ER74">
        <v>0</v>
      </c>
      <c r="ES74">
        <v>638696</v>
      </c>
      <c r="ET74" t="s">
        <v>178</v>
      </c>
      <c r="EU74">
        <v>31</v>
      </c>
      <c r="EV74" t="s">
        <v>349</v>
      </c>
      <c r="EW74">
        <v>31</v>
      </c>
      <c r="EX74" t="s">
        <v>305</v>
      </c>
      <c r="EY74" t="s">
        <v>169</v>
      </c>
      <c r="EZ74">
        <v>1024</v>
      </c>
      <c r="FA74">
        <v>-180</v>
      </c>
      <c r="FB74">
        <v>-104</v>
      </c>
    </row>
    <row r="75" spans="1:158" x14ac:dyDescent="0.35">
      <c r="A75">
        <v>100</v>
      </c>
      <c r="B75">
        <v>100</v>
      </c>
      <c r="C75">
        <v>827</v>
      </c>
      <c r="D75">
        <v>827</v>
      </c>
      <c r="E75" t="s">
        <v>155</v>
      </c>
      <c r="F75" t="s">
        <v>156</v>
      </c>
      <c r="G75" t="s">
        <v>156</v>
      </c>
      <c r="H75" t="s">
        <v>156</v>
      </c>
      <c r="I75">
        <v>0</v>
      </c>
      <c r="J75" t="s">
        <v>157</v>
      </c>
      <c r="K75">
        <v>1</v>
      </c>
      <c r="L75" t="s">
        <v>154</v>
      </c>
      <c r="M75" t="s">
        <v>154</v>
      </c>
      <c r="N75" t="s">
        <v>154</v>
      </c>
      <c r="O75">
        <v>1</v>
      </c>
      <c r="P75" t="s">
        <v>154</v>
      </c>
      <c r="Q75" t="s">
        <v>154</v>
      </c>
      <c r="R75" t="s">
        <v>306</v>
      </c>
      <c r="S75">
        <v>0</v>
      </c>
      <c r="T75">
        <v>5</v>
      </c>
      <c r="U75">
        <v>0</v>
      </c>
      <c r="V75">
        <v>31</v>
      </c>
      <c r="W75">
        <v>31</v>
      </c>
      <c r="X75">
        <v>5</v>
      </c>
      <c r="Y75">
        <v>31</v>
      </c>
      <c r="Z75">
        <v>41</v>
      </c>
      <c r="AA75">
        <v>0</v>
      </c>
      <c r="AB75">
        <v>41</v>
      </c>
      <c r="AC75">
        <v>5</v>
      </c>
      <c r="AD75">
        <v>5</v>
      </c>
      <c r="AE75">
        <v>0</v>
      </c>
      <c r="AF75">
        <v>0</v>
      </c>
      <c r="AG75">
        <v>31</v>
      </c>
      <c r="AH75">
        <v>5</v>
      </c>
      <c r="AI75">
        <v>5</v>
      </c>
      <c r="AJ75">
        <v>0</v>
      </c>
      <c r="AK75">
        <v>31</v>
      </c>
      <c r="AL75">
        <v>31</v>
      </c>
      <c r="AM75">
        <v>73</v>
      </c>
      <c r="AN75">
        <v>5</v>
      </c>
      <c r="AO75">
        <v>5</v>
      </c>
      <c r="AP75">
        <v>5</v>
      </c>
      <c r="AQ75">
        <v>41</v>
      </c>
      <c r="AR75">
        <v>41</v>
      </c>
      <c r="AS75">
        <v>41</v>
      </c>
      <c r="AT75">
        <v>5</v>
      </c>
      <c r="AU75">
        <v>31</v>
      </c>
      <c r="AV75">
        <v>41</v>
      </c>
      <c r="AW75">
        <v>31</v>
      </c>
      <c r="AX75">
        <v>0</v>
      </c>
      <c r="AY75" t="s">
        <v>159</v>
      </c>
      <c r="AZ75" t="s">
        <v>298</v>
      </c>
      <c r="BA75" t="s">
        <v>299</v>
      </c>
      <c r="BB75" t="s">
        <v>162</v>
      </c>
      <c r="BC75" t="s">
        <v>163</v>
      </c>
      <c r="BD75" t="b">
        <v>0</v>
      </c>
      <c r="BE75" t="s">
        <v>167</v>
      </c>
      <c r="BF75" t="b">
        <v>1</v>
      </c>
      <c r="BH75" t="s">
        <v>164</v>
      </c>
      <c r="BI75" t="s">
        <v>165</v>
      </c>
      <c r="BJ75" t="b">
        <v>0</v>
      </c>
      <c r="BK75" t="s">
        <v>166</v>
      </c>
      <c r="BL75" t="b">
        <v>0</v>
      </c>
      <c r="BM75">
        <v>18</v>
      </c>
      <c r="BN75" t="s">
        <v>167</v>
      </c>
      <c r="BO75" t="s">
        <v>168</v>
      </c>
      <c r="BP75" t="s">
        <v>167</v>
      </c>
      <c r="BQ75" t="s">
        <v>169</v>
      </c>
      <c r="BR75">
        <v>768</v>
      </c>
      <c r="BS75" t="s">
        <v>156</v>
      </c>
      <c r="BT75" t="s">
        <v>193</v>
      </c>
      <c r="BU75" t="s">
        <v>185</v>
      </c>
      <c r="BV75" t="s">
        <v>318</v>
      </c>
      <c r="BW75">
        <v>31</v>
      </c>
      <c r="BX75">
        <v>6</v>
      </c>
      <c r="BY75">
        <v>0</v>
      </c>
      <c r="BZ75">
        <v>6</v>
      </c>
      <c r="CA75" t="s">
        <v>171</v>
      </c>
      <c r="CB75" t="s">
        <v>156</v>
      </c>
      <c r="CC75">
        <v>7</v>
      </c>
      <c r="CD75" t="b">
        <v>0</v>
      </c>
      <c r="CE75" t="s">
        <v>172</v>
      </c>
      <c r="CF75" t="s">
        <v>173</v>
      </c>
      <c r="CG75">
        <v>55</v>
      </c>
      <c r="CH75">
        <v>0</v>
      </c>
      <c r="CI75" t="s">
        <v>306</v>
      </c>
      <c r="CJ75" t="s">
        <v>174</v>
      </c>
      <c r="CK75" t="s">
        <v>174</v>
      </c>
      <c r="CL75" t="s">
        <v>174</v>
      </c>
      <c r="CM75" t="s">
        <v>174</v>
      </c>
      <c r="CN75" t="s">
        <v>174</v>
      </c>
      <c r="CO75" t="s">
        <v>306</v>
      </c>
      <c r="CP75" t="s">
        <v>174</v>
      </c>
      <c r="CQ75">
        <v>1</v>
      </c>
      <c r="CR75">
        <v>326</v>
      </c>
      <c r="CS75" t="str">
        <f t="shared" si="4"/>
        <v>-</v>
      </c>
      <c r="CT75">
        <f t="shared" si="2"/>
        <v>904.47619047619048</v>
      </c>
      <c r="CU75">
        <f t="shared" si="3"/>
        <v>1251.7877213886065</v>
      </c>
      <c r="CV75" t="str">
        <f t="shared" si="1"/>
        <v>-</v>
      </c>
      <c r="CW75">
        <v>42377</v>
      </c>
      <c r="CX75">
        <v>5485</v>
      </c>
      <c r="CY75">
        <v>905</v>
      </c>
      <c r="CZ75">
        <v>900</v>
      </c>
      <c r="DA75">
        <v>12094</v>
      </c>
      <c r="DB75">
        <v>326</v>
      </c>
      <c r="DC75">
        <v>16508</v>
      </c>
      <c r="DD75">
        <v>2707</v>
      </c>
      <c r="DE75">
        <v>2</v>
      </c>
      <c r="DF75" t="s">
        <v>156</v>
      </c>
      <c r="DG75">
        <v>1024</v>
      </c>
      <c r="DH75">
        <v>2</v>
      </c>
      <c r="DI75">
        <v>48000</v>
      </c>
      <c r="DJ75">
        <v>-16</v>
      </c>
      <c r="DK75" t="s">
        <v>176</v>
      </c>
      <c r="DL75">
        <v>1</v>
      </c>
      <c r="DM75" t="s">
        <v>177</v>
      </c>
      <c r="DN75">
        <v>596318</v>
      </c>
      <c r="DO75">
        <v>590828</v>
      </c>
      <c r="DP75">
        <v>18544</v>
      </c>
      <c r="DQ75">
        <v>866102</v>
      </c>
      <c r="DR75">
        <v>867870</v>
      </c>
      <c r="DS75">
        <v>590787</v>
      </c>
      <c r="DT75">
        <v>866102</v>
      </c>
      <c r="DU75">
        <v>588070</v>
      </c>
      <c r="DV75" t="s">
        <v>158</v>
      </c>
      <c r="DW75">
        <v>584105</v>
      </c>
      <c r="DX75">
        <v>515784</v>
      </c>
      <c r="DY75">
        <v>533767</v>
      </c>
      <c r="DZ75">
        <v>6448</v>
      </c>
      <c r="EA75">
        <v>6441</v>
      </c>
      <c r="EB75">
        <v>865350</v>
      </c>
      <c r="EC75">
        <v>515781</v>
      </c>
      <c r="ED75">
        <v>515782</v>
      </c>
      <c r="EE75">
        <v>6445</v>
      </c>
      <c r="EF75">
        <v>871571</v>
      </c>
      <c r="EG75">
        <v>869870</v>
      </c>
      <c r="EH75">
        <v>871899</v>
      </c>
      <c r="EI75">
        <v>516691</v>
      </c>
      <c r="EJ75">
        <v>534668</v>
      </c>
      <c r="EK75">
        <v>517255</v>
      </c>
      <c r="EL75">
        <v>588070</v>
      </c>
      <c r="EM75">
        <v>586105</v>
      </c>
      <c r="EN75">
        <v>590781</v>
      </c>
      <c r="EO75" t="s">
        <v>158</v>
      </c>
      <c r="EP75">
        <v>871571</v>
      </c>
      <c r="EQ75">
        <v>584102</v>
      </c>
      <c r="ER75">
        <v>865346</v>
      </c>
      <c r="ES75">
        <v>638696</v>
      </c>
      <c r="ET75" t="s">
        <v>178</v>
      </c>
      <c r="EU75">
        <v>32</v>
      </c>
      <c r="EV75" t="s">
        <v>350</v>
      </c>
      <c r="EW75">
        <v>32</v>
      </c>
      <c r="EX75" t="s">
        <v>309</v>
      </c>
      <c r="EY75" t="s">
        <v>169</v>
      </c>
      <c r="EZ75">
        <v>1024</v>
      </c>
      <c r="FA75">
        <v>-180</v>
      </c>
      <c r="FB75">
        <v>-104</v>
      </c>
    </row>
    <row r="76" spans="1:158" x14ac:dyDescent="0.35">
      <c r="A76">
        <v>100</v>
      </c>
      <c r="B76">
        <v>100</v>
      </c>
      <c r="C76">
        <v>810</v>
      </c>
      <c r="D76">
        <v>810</v>
      </c>
      <c r="E76" t="s">
        <v>155</v>
      </c>
      <c r="F76" t="s">
        <v>156</v>
      </c>
      <c r="G76" t="s">
        <v>156</v>
      </c>
      <c r="H76" t="s">
        <v>156</v>
      </c>
      <c r="I76">
        <v>0</v>
      </c>
      <c r="J76" t="s">
        <v>157</v>
      </c>
      <c r="K76">
        <v>1</v>
      </c>
      <c r="L76" t="s">
        <v>154</v>
      </c>
      <c r="M76" t="s">
        <v>154</v>
      </c>
      <c r="N76" t="s">
        <v>154</v>
      </c>
      <c r="O76">
        <v>1</v>
      </c>
      <c r="P76" t="s">
        <v>154</v>
      </c>
      <c r="Q76" t="s">
        <v>154</v>
      </c>
      <c r="R76" t="s">
        <v>301</v>
      </c>
      <c r="S76">
        <v>0</v>
      </c>
      <c r="T76">
        <v>5</v>
      </c>
      <c r="U76">
        <v>0</v>
      </c>
      <c r="V76">
        <v>32</v>
      </c>
      <c r="W76">
        <v>32</v>
      </c>
      <c r="X76">
        <v>5</v>
      </c>
      <c r="Y76">
        <v>32</v>
      </c>
      <c r="Z76">
        <v>41</v>
      </c>
      <c r="AA76">
        <v>0</v>
      </c>
      <c r="AB76">
        <v>41</v>
      </c>
      <c r="AC76">
        <v>5</v>
      </c>
      <c r="AD76">
        <v>5</v>
      </c>
      <c r="AE76">
        <v>0</v>
      </c>
      <c r="AF76">
        <v>0</v>
      </c>
      <c r="AG76">
        <v>32</v>
      </c>
      <c r="AH76">
        <v>5</v>
      </c>
      <c r="AI76">
        <v>5</v>
      </c>
      <c r="AJ76">
        <v>0</v>
      </c>
      <c r="AK76">
        <v>32</v>
      </c>
      <c r="AL76">
        <v>32</v>
      </c>
      <c r="AM76">
        <v>74</v>
      </c>
      <c r="AN76">
        <v>5</v>
      </c>
      <c r="AO76">
        <v>5</v>
      </c>
      <c r="AP76">
        <v>5</v>
      </c>
      <c r="AQ76">
        <v>41</v>
      </c>
      <c r="AR76">
        <v>41</v>
      </c>
      <c r="AS76">
        <v>41</v>
      </c>
      <c r="AT76">
        <v>5</v>
      </c>
      <c r="AU76">
        <v>32</v>
      </c>
      <c r="AV76">
        <v>41</v>
      </c>
      <c r="AW76">
        <v>32</v>
      </c>
      <c r="AX76">
        <v>0</v>
      </c>
      <c r="AY76" t="s">
        <v>159</v>
      </c>
      <c r="AZ76" t="s">
        <v>298</v>
      </c>
      <c r="BA76" t="s">
        <v>299</v>
      </c>
      <c r="BB76" t="s">
        <v>162</v>
      </c>
      <c r="BC76" t="s">
        <v>163</v>
      </c>
      <c r="BD76" t="b">
        <v>0</v>
      </c>
      <c r="BE76">
        <v>1.03</v>
      </c>
      <c r="BF76" t="b">
        <v>1</v>
      </c>
      <c r="BH76" t="s">
        <v>164</v>
      </c>
      <c r="BI76" t="s">
        <v>165</v>
      </c>
      <c r="BJ76" t="b">
        <v>0</v>
      </c>
      <c r="BK76" t="s">
        <v>166</v>
      </c>
      <c r="BL76" t="b">
        <v>0</v>
      </c>
      <c r="BM76">
        <v>18</v>
      </c>
      <c r="BN76" t="s">
        <v>167</v>
      </c>
      <c r="BO76" t="s">
        <v>168</v>
      </c>
      <c r="BP76" t="s">
        <v>167</v>
      </c>
      <c r="BQ76" t="s">
        <v>169</v>
      </c>
      <c r="BR76">
        <v>768</v>
      </c>
      <c r="BS76" t="s">
        <v>156</v>
      </c>
      <c r="BT76" t="s">
        <v>193</v>
      </c>
      <c r="BU76" t="s">
        <v>310</v>
      </c>
      <c r="BV76" t="s">
        <v>315</v>
      </c>
      <c r="BW76">
        <v>32</v>
      </c>
      <c r="BX76">
        <v>6</v>
      </c>
      <c r="BY76">
        <v>0</v>
      </c>
      <c r="BZ76">
        <v>6</v>
      </c>
      <c r="CA76" t="s">
        <v>171</v>
      </c>
      <c r="CB76" t="s">
        <v>156</v>
      </c>
      <c r="CC76">
        <v>7</v>
      </c>
      <c r="CD76" t="b">
        <v>0</v>
      </c>
      <c r="CE76" t="s">
        <v>172</v>
      </c>
      <c r="CF76" t="s">
        <v>173</v>
      </c>
      <c r="CG76">
        <v>16</v>
      </c>
      <c r="CH76">
        <v>0</v>
      </c>
      <c r="CI76" t="s">
        <v>301</v>
      </c>
      <c r="CJ76" t="s">
        <v>174</v>
      </c>
      <c r="CK76" t="s">
        <v>174</v>
      </c>
      <c r="CL76" t="s">
        <v>174</v>
      </c>
      <c r="CM76" t="s">
        <v>174</v>
      </c>
      <c r="CN76" t="s">
        <v>174</v>
      </c>
      <c r="CO76" t="s">
        <v>301</v>
      </c>
      <c r="CP76" t="s">
        <v>174</v>
      </c>
      <c r="CQ76">
        <v>1</v>
      </c>
      <c r="CR76">
        <v>278</v>
      </c>
      <c r="CS76">
        <f t="shared" si="4"/>
        <v>278</v>
      </c>
      <c r="CT76">
        <f t="shared" si="2"/>
        <v>904.47619047619048</v>
      </c>
      <c r="CU76">
        <f t="shared" si="3"/>
        <v>1251.7877213886065</v>
      </c>
      <c r="CV76">
        <f t="shared" si="1"/>
        <v>278</v>
      </c>
      <c r="CW76">
        <v>42377</v>
      </c>
      <c r="CX76">
        <v>5485</v>
      </c>
      <c r="CY76">
        <v>905</v>
      </c>
      <c r="CZ76">
        <v>900</v>
      </c>
      <c r="DA76">
        <v>12094</v>
      </c>
      <c r="DB76">
        <v>278</v>
      </c>
      <c r="DC76">
        <v>16508</v>
      </c>
      <c r="DD76">
        <v>2707</v>
      </c>
      <c r="DE76">
        <v>2</v>
      </c>
      <c r="DF76" t="s">
        <v>156</v>
      </c>
      <c r="DG76">
        <v>1024</v>
      </c>
      <c r="DH76">
        <v>2</v>
      </c>
      <c r="DI76">
        <v>48000</v>
      </c>
      <c r="DJ76">
        <v>-16</v>
      </c>
      <c r="DK76" t="s">
        <v>176</v>
      </c>
      <c r="DL76">
        <v>1</v>
      </c>
      <c r="DM76" t="s">
        <v>177</v>
      </c>
      <c r="DN76">
        <v>596318</v>
      </c>
      <c r="DO76">
        <v>590828</v>
      </c>
      <c r="DP76">
        <v>18544</v>
      </c>
      <c r="DQ76">
        <v>872742</v>
      </c>
      <c r="DR76">
        <v>874341</v>
      </c>
      <c r="DS76">
        <v>590787</v>
      </c>
      <c r="DT76">
        <v>872742</v>
      </c>
      <c r="DU76">
        <v>588070</v>
      </c>
      <c r="DV76" t="s">
        <v>158</v>
      </c>
      <c r="DW76">
        <v>584105</v>
      </c>
      <c r="DX76">
        <v>515784</v>
      </c>
      <c r="DY76">
        <v>533767</v>
      </c>
      <c r="DZ76">
        <v>6448</v>
      </c>
      <c r="EA76">
        <v>6441</v>
      </c>
      <c r="EB76">
        <v>871990</v>
      </c>
      <c r="EC76">
        <v>515781</v>
      </c>
      <c r="ED76">
        <v>515782</v>
      </c>
      <c r="EE76">
        <v>6445</v>
      </c>
      <c r="EF76">
        <v>878481</v>
      </c>
      <c r="EG76">
        <v>876341</v>
      </c>
      <c r="EH76">
        <v>878761</v>
      </c>
      <c r="EI76">
        <v>516691</v>
      </c>
      <c r="EJ76">
        <v>534668</v>
      </c>
      <c r="EK76">
        <v>517255</v>
      </c>
      <c r="EL76">
        <v>588070</v>
      </c>
      <c r="EM76">
        <v>586105</v>
      </c>
      <c r="EN76">
        <v>590781</v>
      </c>
      <c r="EO76" t="s">
        <v>158</v>
      </c>
      <c r="EP76">
        <v>878481</v>
      </c>
      <c r="EQ76">
        <v>584102</v>
      </c>
      <c r="ER76">
        <v>871987</v>
      </c>
      <c r="ES76">
        <v>638696</v>
      </c>
      <c r="ET76" t="s">
        <v>178</v>
      </c>
      <c r="EU76">
        <v>33</v>
      </c>
      <c r="EV76" t="s">
        <v>352</v>
      </c>
      <c r="EW76">
        <v>33</v>
      </c>
      <c r="EX76" t="s">
        <v>305</v>
      </c>
      <c r="EY76" t="s">
        <v>169</v>
      </c>
      <c r="EZ76">
        <v>1024</v>
      </c>
      <c r="FA76">
        <v>-180</v>
      </c>
      <c r="FB76">
        <v>-104</v>
      </c>
    </row>
    <row r="77" spans="1:158" x14ac:dyDescent="0.35">
      <c r="A77">
        <v>100</v>
      </c>
      <c r="B77">
        <v>100</v>
      </c>
      <c r="C77">
        <v>798</v>
      </c>
      <c r="D77">
        <v>798</v>
      </c>
      <c r="E77" t="s">
        <v>155</v>
      </c>
      <c r="F77" t="s">
        <v>156</v>
      </c>
      <c r="G77" t="s">
        <v>156</v>
      </c>
      <c r="H77" t="s">
        <v>156</v>
      </c>
      <c r="I77">
        <v>0</v>
      </c>
      <c r="J77" t="s">
        <v>157</v>
      </c>
      <c r="K77">
        <v>1</v>
      </c>
      <c r="L77" t="s">
        <v>154</v>
      </c>
      <c r="M77" t="s">
        <v>154</v>
      </c>
      <c r="N77" t="s">
        <v>154</v>
      </c>
      <c r="O77">
        <v>1</v>
      </c>
      <c r="P77" t="s">
        <v>154</v>
      </c>
      <c r="Q77" t="s">
        <v>154</v>
      </c>
      <c r="R77" t="s">
        <v>301</v>
      </c>
      <c r="S77">
        <v>0</v>
      </c>
      <c r="T77">
        <v>5</v>
      </c>
      <c r="U77">
        <v>0</v>
      </c>
      <c r="V77">
        <v>33</v>
      </c>
      <c r="W77">
        <v>33</v>
      </c>
      <c r="X77">
        <v>5</v>
      </c>
      <c r="Y77">
        <v>33</v>
      </c>
      <c r="Z77">
        <v>41</v>
      </c>
      <c r="AA77">
        <v>0</v>
      </c>
      <c r="AB77">
        <v>41</v>
      </c>
      <c r="AC77">
        <v>5</v>
      </c>
      <c r="AD77">
        <v>5</v>
      </c>
      <c r="AE77">
        <v>0</v>
      </c>
      <c r="AF77">
        <v>0</v>
      </c>
      <c r="AG77">
        <v>33</v>
      </c>
      <c r="AH77">
        <v>5</v>
      </c>
      <c r="AI77">
        <v>5</v>
      </c>
      <c r="AJ77">
        <v>0</v>
      </c>
      <c r="AK77">
        <v>33</v>
      </c>
      <c r="AL77">
        <v>33</v>
      </c>
      <c r="AM77">
        <v>75</v>
      </c>
      <c r="AN77">
        <v>5</v>
      </c>
      <c r="AO77">
        <v>5</v>
      </c>
      <c r="AP77">
        <v>5</v>
      </c>
      <c r="AQ77">
        <v>41</v>
      </c>
      <c r="AR77">
        <v>41</v>
      </c>
      <c r="AS77">
        <v>41</v>
      </c>
      <c r="AT77">
        <v>5</v>
      </c>
      <c r="AU77">
        <v>33</v>
      </c>
      <c r="AV77">
        <v>41</v>
      </c>
      <c r="AW77">
        <v>33</v>
      </c>
      <c r="AX77">
        <v>0</v>
      </c>
      <c r="AY77" t="s">
        <v>159</v>
      </c>
      <c r="AZ77" t="s">
        <v>298</v>
      </c>
      <c r="BA77" t="s">
        <v>299</v>
      </c>
      <c r="BB77" t="s">
        <v>162</v>
      </c>
      <c r="BC77" t="s">
        <v>163</v>
      </c>
      <c r="BD77" t="b">
        <v>0</v>
      </c>
      <c r="BE77">
        <v>8.93</v>
      </c>
      <c r="BF77" t="b">
        <v>1</v>
      </c>
      <c r="BH77" t="s">
        <v>164</v>
      </c>
      <c r="BI77" t="s">
        <v>165</v>
      </c>
      <c r="BJ77" t="b">
        <v>0</v>
      </c>
      <c r="BK77" t="s">
        <v>166</v>
      </c>
      <c r="BL77" t="b">
        <v>0</v>
      </c>
      <c r="BM77">
        <v>18</v>
      </c>
      <c r="BN77" t="s">
        <v>167</v>
      </c>
      <c r="BO77" t="s">
        <v>168</v>
      </c>
      <c r="BP77" t="s">
        <v>167</v>
      </c>
      <c r="BQ77" t="s">
        <v>169</v>
      </c>
      <c r="BR77">
        <v>768</v>
      </c>
      <c r="BS77" t="s">
        <v>156</v>
      </c>
      <c r="BT77" t="s">
        <v>193</v>
      </c>
      <c r="BU77" t="s">
        <v>310</v>
      </c>
      <c r="BV77" t="s">
        <v>303</v>
      </c>
      <c r="BW77">
        <v>33</v>
      </c>
      <c r="BX77">
        <v>6</v>
      </c>
      <c r="BY77">
        <v>0</v>
      </c>
      <c r="BZ77">
        <v>6</v>
      </c>
      <c r="CA77" t="s">
        <v>171</v>
      </c>
      <c r="CB77" t="s">
        <v>156</v>
      </c>
      <c r="CC77">
        <v>7</v>
      </c>
      <c r="CD77" t="b">
        <v>0</v>
      </c>
      <c r="CE77" t="s">
        <v>172</v>
      </c>
      <c r="CF77" t="s">
        <v>173</v>
      </c>
      <c r="CG77">
        <v>30</v>
      </c>
      <c r="CH77">
        <v>0</v>
      </c>
      <c r="CI77" t="s">
        <v>301</v>
      </c>
      <c r="CJ77" t="s">
        <v>174</v>
      </c>
      <c r="CK77" t="s">
        <v>174</v>
      </c>
      <c r="CL77" t="s">
        <v>174</v>
      </c>
      <c r="CM77" t="s">
        <v>174</v>
      </c>
      <c r="CN77" t="s">
        <v>174</v>
      </c>
      <c r="CO77" t="s">
        <v>301</v>
      </c>
      <c r="CP77" t="s">
        <v>174</v>
      </c>
      <c r="CQ77">
        <v>1</v>
      </c>
      <c r="CR77">
        <v>412</v>
      </c>
      <c r="CS77">
        <f t="shared" si="4"/>
        <v>412</v>
      </c>
      <c r="CT77">
        <f t="shared" si="2"/>
        <v>904.47619047619048</v>
      </c>
      <c r="CU77">
        <f t="shared" si="3"/>
        <v>1251.7877213886065</v>
      </c>
      <c r="CV77">
        <f t="shared" si="1"/>
        <v>412</v>
      </c>
      <c r="CW77">
        <v>42377</v>
      </c>
      <c r="CX77">
        <v>5485</v>
      </c>
      <c r="CY77">
        <v>905</v>
      </c>
      <c r="CZ77">
        <v>900</v>
      </c>
      <c r="DA77">
        <v>12094</v>
      </c>
      <c r="DB77">
        <v>412</v>
      </c>
      <c r="DC77">
        <v>16508</v>
      </c>
      <c r="DD77">
        <v>2707</v>
      </c>
      <c r="DE77">
        <v>2</v>
      </c>
      <c r="DF77" t="s">
        <v>156</v>
      </c>
      <c r="DG77">
        <v>1024</v>
      </c>
      <c r="DH77">
        <v>2</v>
      </c>
      <c r="DI77">
        <v>48000</v>
      </c>
      <c r="DJ77">
        <v>-16</v>
      </c>
      <c r="DK77" t="s">
        <v>176</v>
      </c>
      <c r="DL77">
        <v>1</v>
      </c>
      <c r="DM77" t="s">
        <v>177</v>
      </c>
      <c r="DN77">
        <v>596318</v>
      </c>
      <c r="DO77">
        <v>590828</v>
      </c>
      <c r="DP77">
        <v>18544</v>
      </c>
      <c r="DQ77">
        <v>879606</v>
      </c>
      <c r="DR77">
        <v>881199</v>
      </c>
      <c r="DS77">
        <v>590787</v>
      </c>
      <c r="DT77">
        <v>879606</v>
      </c>
      <c r="DU77">
        <v>588070</v>
      </c>
      <c r="DV77" t="s">
        <v>158</v>
      </c>
      <c r="DW77">
        <v>584105</v>
      </c>
      <c r="DX77">
        <v>515784</v>
      </c>
      <c r="DY77">
        <v>533767</v>
      </c>
      <c r="DZ77">
        <v>6448</v>
      </c>
      <c r="EA77">
        <v>6441</v>
      </c>
      <c r="EB77">
        <v>878854</v>
      </c>
      <c r="EC77">
        <v>515781</v>
      </c>
      <c r="ED77">
        <v>515782</v>
      </c>
      <c r="EE77">
        <v>6445</v>
      </c>
      <c r="EF77">
        <v>884901</v>
      </c>
      <c r="EG77">
        <v>883199</v>
      </c>
      <c r="EH77">
        <v>885315</v>
      </c>
      <c r="EI77">
        <v>516691</v>
      </c>
      <c r="EJ77">
        <v>534668</v>
      </c>
      <c r="EK77">
        <v>517255</v>
      </c>
      <c r="EL77">
        <v>588070</v>
      </c>
      <c r="EM77">
        <v>586105</v>
      </c>
      <c r="EN77">
        <v>590781</v>
      </c>
      <c r="EO77" t="s">
        <v>158</v>
      </c>
      <c r="EP77">
        <v>884901</v>
      </c>
      <c r="EQ77">
        <v>584102</v>
      </c>
      <c r="ER77">
        <v>878851</v>
      </c>
      <c r="ES77">
        <v>638696</v>
      </c>
      <c r="ET77" t="s">
        <v>178</v>
      </c>
      <c r="EU77">
        <v>34</v>
      </c>
      <c r="EV77" t="s">
        <v>353</v>
      </c>
      <c r="EW77">
        <v>34</v>
      </c>
      <c r="EX77" t="s">
        <v>305</v>
      </c>
      <c r="EY77" t="s">
        <v>169</v>
      </c>
      <c r="EZ77">
        <v>1024</v>
      </c>
      <c r="FA77">
        <v>-180</v>
      </c>
      <c r="FB77">
        <v>-104</v>
      </c>
    </row>
    <row r="78" spans="1:158" x14ac:dyDescent="0.35">
      <c r="A78">
        <v>100</v>
      </c>
      <c r="B78">
        <v>100</v>
      </c>
      <c r="C78">
        <v>792</v>
      </c>
      <c r="D78">
        <v>792</v>
      </c>
      <c r="E78" t="s">
        <v>155</v>
      </c>
      <c r="F78" t="s">
        <v>156</v>
      </c>
      <c r="G78" t="s">
        <v>156</v>
      </c>
      <c r="H78" t="s">
        <v>156</v>
      </c>
      <c r="I78">
        <v>0</v>
      </c>
      <c r="J78" t="s">
        <v>157</v>
      </c>
      <c r="K78">
        <v>1</v>
      </c>
      <c r="L78" t="s">
        <v>154</v>
      </c>
      <c r="M78" t="s">
        <v>154</v>
      </c>
      <c r="N78" t="s">
        <v>154</v>
      </c>
      <c r="O78">
        <v>1</v>
      </c>
      <c r="P78" t="s">
        <v>154</v>
      </c>
      <c r="Q78" t="s">
        <v>154</v>
      </c>
      <c r="R78" t="s">
        <v>306</v>
      </c>
      <c r="S78">
        <v>0</v>
      </c>
      <c r="T78">
        <v>5</v>
      </c>
      <c r="U78">
        <v>0</v>
      </c>
      <c r="V78">
        <v>34</v>
      </c>
      <c r="W78">
        <v>34</v>
      </c>
      <c r="X78">
        <v>5</v>
      </c>
      <c r="Y78">
        <v>34</v>
      </c>
      <c r="Z78">
        <v>41</v>
      </c>
      <c r="AA78">
        <v>0</v>
      </c>
      <c r="AB78">
        <v>41</v>
      </c>
      <c r="AC78">
        <v>5</v>
      </c>
      <c r="AD78">
        <v>5</v>
      </c>
      <c r="AE78">
        <v>0</v>
      </c>
      <c r="AF78">
        <v>0</v>
      </c>
      <c r="AG78">
        <v>34</v>
      </c>
      <c r="AH78">
        <v>5</v>
      </c>
      <c r="AI78">
        <v>5</v>
      </c>
      <c r="AJ78">
        <v>0</v>
      </c>
      <c r="AK78">
        <v>34</v>
      </c>
      <c r="AL78">
        <v>34</v>
      </c>
      <c r="AM78">
        <v>76</v>
      </c>
      <c r="AN78">
        <v>5</v>
      </c>
      <c r="AO78">
        <v>5</v>
      </c>
      <c r="AP78">
        <v>5</v>
      </c>
      <c r="AQ78">
        <v>41</v>
      </c>
      <c r="AR78">
        <v>41</v>
      </c>
      <c r="AS78">
        <v>41</v>
      </c>
      <c r="AT78">
        <v>5</v>
      </c>
      <c r="AU78">
        <v>34</v>
      </c>
      <c r="AV78">
        <v>41</v>
      </c>
      <c r="AW78">
        <v>34</v>
      </c>
      <c r="AX78">
        <v>0</v>
      </c>
      <c r="AY78" t="s">
        <v>159</v>
      </c>
      <c r="AZ78" t="s">
        <v>298</v>
      </c>
      <c r="BA78" t="s">
        <v>299</v>
      </c>
      <c r="BB78" t="s">
        <v>162</v>
      </c>
      <c r="BC78" t="s">
        <v>163</v>
      </c>
      <c r="BD78" t="b">
        <v>0</v>
      </c>
      <c r="BE78" t="s">
        <v>167</v>
      </c>
      <c r="BF78" t="b">
        <v>1</v>
      </c>
      <c r="BH78" t="s">
        <v>164</v>
      </c>
      <c r="BI78" t="s">
        <v>165</v>
      </c>
      <c r="BJ78" t="b">
        <v>0</v>
      </c>
      <c r="BK78" t="s">
        <v>166</v>
      </c>
      <c r="BL78" t="b">
        <v>0</v>
      </c>
      <c r="BM78">
        <v>18</v>
      </c>
      <c r="BN78" t="s">
        <v>167</v>
      </c>
      <c r="BO78" t="s">
        <v>168</v>
      </c>
      <c r="BP78" t="s">
        <v>167</v>
      </c>
      <c r="BQ78" t="s">
        <v>169</v>
      </c>
      <c r="BR78">
        <v>768</v>
      </c>
      <c r="BS78" t="s">
        <v>156</v>
      </c>
      <c r="BT78" t="s">
        <v>193</v>
      </c>
      <c r="BU78" t="s">
        <v>327</v>
      </c>
      <c r="BV78" t="s">
        <v>334</v>
      </c>
      <c r="BW78">
        <v>34</v>
      </c>
      <c r="BX78">
        <v>6</v>
      </c>
      <c r="BY78">
        <v>0</v>
      </c>
      <c r="BZ78">
        <v>6</v>
      </c>
      <c r="CA78" t="s">
        <v>171</v>
      </c>
      <c r="CB78" t="s">
        <v>156</v>
      </c>
      <c r="CC78">
        <v>7</v>
      </c>
      <c r="CD78" t="b">
        <v>0</v>
      </c>
      <c r="CE78" t="s">
        <v>172</v>
      </c>
      <c r="CF78" t="s">
        <v>173</v>
      </c>
      <c r="CG78">
        <v>61</v>
      </c>
      <c r="CH78">
        <v>0</v>
      </c>
      <c r="CI78" t="s">
        <v>306</v>
      </c>
      <c r="CJ78" t="s">
        <v>174</v>
      </c>
      <c r="CK78" t="s">
        <v>174</v>
      </c>
      <c r="CL78" t="s">
        <v>174</v>
      </c>
      <c r="CM78" t="s">
        <v>174</v>
      </c>
      <c r="CN78" t="s">
        <v>174</v>
      </c>
      <c r="CO78" t="s">
        <v>306</v>
      </c>
      <c r="CP78" t="s">
        <v>174</v>
      </c>
      <c r="CQ78">
        <v>1</v>
      </c>
      <c r="CR78">
        <v>571</v>
      </c>
      <c r="CS78" t="str">
        <f t="shared" si="4"/>
        <v>-</v>
      </c>
      <c r="CT78">
        <f t="shared" si="2"/>
        <v>904.47619047619048</v>
      </c>
      <c r="CU78">
        <f t="shared" si="3"/>
        <v>1251.7877213886065</v>
      </c>
      <c r="CV78" t="str">
        <f t="shared" si="1"/>
        <v>-</v>
      </c>
      <c r="CW78">
        <v>42377</v>
      </c>
      <c r="CX78">
        <v>5485</v>
      </c>
      <c r="CY78">
        <v>905</v>
      </c>
      <c r="CZ78">
        <v>900</v>
      </c>
      <c r="DA78">
        <v>12094</v>
      </c>
      <c r="DB78">
        <v>571</v>
      </c>
      <c r="DC78">
        <v>16508</v>
      </c>
      <c r="DD78">
        <v>2707</v>
      </c>
      <c r="DE78">
        <v>2</v>
      </c>
      <c r="DF78" t="s">
        <v>156</v>
      </c>
      <c r="DG78">
        <v>1024</v>
      </c>
      <c r="DH78">
        <v>2</v>
      </c>
      <c r="DI78">
        <v>48000</v>
      </c>
      <c r="DJ78">
        <v>-16</v>
      </c>
      <c r="DK78" t="s">
        <v>176</v>
      </c>
      <c r="DL78">
        <v>1</v>
      </c>
      <c r="DM78" t="s">
        <v>177</v>
      </c>
      <c r="DN78">
        <v>596318</v>
      </c>
      <c r="DO78">
        <v>590828</v>
      </c>
      <c r="DP78">
        <v>18544</v>
      </c>
      <c r="DQ78">
        <v>886162</v>
      </c>
      <c r="DR78">
        <v>888181</v>
      </c>
      <c r="DS78">
        <v>590787</v>
      </c>
      <c r="DT78">
        <v>886162</v>
      </c>
      <c r="DU78">
        <v>588070</v>
      </c>
      <c r="DV78" t="s">
        <v>158</v>
      </c>
      <c r="DW78">
        <v>584105</v>
      </c>
      <c r="DX78">
        <v>515784</v>
      </c>
      <c r="DY78">
        <v>533767</v>
      </c>
      <c r="DZ78">
        <v>6448</v>
      </c>
      <c r="EA78">
        <v>6441</v>
      </c>
      <c r="EB78">
        <v>885410</v>
      </c>
      <c r="EC78">
        <v>515781</v>
      </c>
      <c r="ED78">
        <v>515782</v>
      </c>
      <c r="EE78">
        <v>6445</v>
      </c>
      <c r="EF78">
        <v>892050</v>
      </c>
      <c r="EG78">
        <v>890181</v>
      </c>
      <c r="EH78">
        <v>892622</v>
      </c>
      <c r="EI78">
        <v>516691</v>
      </c>
      <c r="EJ78">
        <v>534668</v>
      </c>
      <c r="EK78">
        <v>517255</v>
      </c>
      <c r="EL78">
        <v>588070</v>
      </c>
      <c r="EM78">
        <v>586105</v>
      </c>
      <c r="EN78">
        <v>590781</v>
      </c>
      <c r="EO78" t="s">
        <v>158</v>
      </c>
      <c r="EP78">
        <v>892050</v>
      </c>
      <c r="EQ78">
        <v>584102</v>
      </c>
      <c r="ER78">
        <v>885407</v>
      </c>
      <c r="ES78">
        <v>638696</v>
      </c>
      <c r="ET78" t="s">
        <v>178</v>
      </c>
      <c r="EU78">
        <v>35</v>
      </c>
      <c r="EV78" t="s">
        <v>354</v>
      </c>
      <c r="EW78">
        <v>35</v>
      </c>
      <c r="EX78" t="s">
        <v>309</v>
      </c>
      <c r="EY78" t="s">
        <v>169</v>
      </c>
      <c r="EZ78">
        <v>1024</v>
      </c>
      <c r="FA78">
        <v>-180</v>
      </c>
      <c r="FB78">
        <v>-104</v>
      </c>
    </row>
    <row r="79" spans="1:158" x14ac:dyDescent="0.35">
      <c r="A79">
        <v>100</v>
      </c>
      <c r="B79">
        <v>100</v>
      </c>
      <c r="C79">
        <v>788</v>
      </c>
      <c r="D79">
        <v>788</v>
      </c>
      <c r="E79" t="s">
        <v>155</v>
      </c>
      <c r="F79" t="s">
        <v>156</v>
      </c>
      <c r="G79" t="s">
        <v>156</v>
      </c>
      <c r="H79" t="s">
        <v>156</v>
      </c>
      <c r="I79">
        <v>0</v>
      </c>
      <c r="J79" t="s">
        <v>157</v>
      </c>
      <c r="K79">
        <v>1</v>
      </c>
      <c r="L79" t="s">
        <v>154</v>
      </c>
      <c r="M79" t="s">
        <v>154</v>
      </c>
      <c r="N79" t="s">
        <v>154</v>
      </c>
      <c r="O79">
        <v>1</v>
      </c>
      <c r="P79" t="s">
        <v>154</v>
      </c>
      <c r="Q79" t="s">
        <v>154</v>
      </c>
      <c r="R79" t="s">
        <v>306</v>
      </c>
      <c r="S79">
        <v>0</v>
      </c>
      <c r="T79">
        <v>5</v>
      </c>
      <c r="U79">
        <v>0</v>
      </c>
      <c r="V79">
        <v>35</v>
      </c>
      <c r="W79">
        <v>35</v>
      </c>
      <c r="X79">
        <v>5</v>
      </c>
      <c r="Y79">
        <v>35</v>
      </c>
      <c r="Z79">
        <v>41</v>
      </c>
      <c r="AA79">
        <v>0</v>
      </c>
      <c r="AB79">
        <v>41</v>
      </c>
      <c r="AC79">
        <v>5</v>
      </c>
      <c r="AD79">
        <v>5</v>
      </c>
      <c r="AE79">
        <v>0</v>
      </c>
      <c r="AF79">
        <v>0</v>
      </c>
      <c r="AG79">
        <v>35</v>
      </c>
      <c r="AH79">
        <v>5</v>
      </c>
      <c r="AI79">
        <v>5</v>
      </c>
      <c r="AJ79">
        <v>0</v>
      </c>
      <c r="AK79">
        <v>35</v>
      </c>
      <c r="AL79">
        <v>35</v>
      </c>
      <c r="AM79">
        <v>77</v>
      </c>
      <c r="AN79">
        <v>5</v>
      </c>
      <c r="AO79">
        <v>5</v>
      </c>
      <c r="AP79">
        <v>5</v>
      </c>
      <c r="AQ79">
        <v>41</v>
      </c>
      <c r="AR79">
        <v>41</v>
      </c>
      <c r="AS79">
        <v>41</v>
      </c>
      <c r="AT79">
        <v>5</v>
      </c>
      <c r="AU79">
        <v>35</v>
      </c>
      <c r="AV79">
        <v>41</v>
      </c>
      <c r="AW79">
        <v>35</v>
      </c>
      <c r="AX79">
        <v>0</v>
      </c>
      <c r="AY79" t="s">
        <v>159</v>
      </c>
      <c r="AZ79" t="s">
        <v>298</v>
      </c>
      <c r="BA79" t="s">
        <v>299</v>
      </c>
      <c r="BB79" t="s">
        <v>162</v>
      </c>
      <c r="BC79" t="s">
        <v>163</v>
      </c>
      <c r="BD79" t="b">
        <v>0</v>
      </c>
      <c r="BE79" t="s">
        <v>167</v>
      </c>
      <c r="BF79" t="b">
        <v>1</v>
      </c>
      <c r="BH79" t="s">
        <v>164</v>
      </c>
      <c r="BI79" t="s">
        <v>165</v>
      </c>
      <c r="BJ79" t="b">
        <v>0</v>
      </c>
      <c r="BK79" t="s">
        <v>166</v>
      </c>
      <c r="BL79" t="b">
        <v>0</v>
      </c>
      <c r="BM79">
        <v>18</v>
      </c>
      <c r="BN79" t="s">
        <v>167</v>
      </c>
      <c r="BO79" t="s">
        <v>168</v>
      </c>
      <c r="BP79" t="s">
        <v>167</v>
      </c>
      <c r="BQ79" t="s">
        <v>169</v>
      </c>
      <c r="BR79">
        <v>768</v>
      </c>
      <c r="BS79" t="s">
        <v>156</v>
      </c>
      <c r="BT79" t="s">
        <v>193</v>
      </c>
      <c r="BU79" t="s">
        <v>327</v>
      </c>
      <c r="BV79" t="s">
        <v>313</v>
      </c>
      <c r="BW79">
        <v>35</v>
      </c>
      <c r="BX79">
        <v>6</v>
      </c>
      <c r="BY79">
        <v>0</v>
      </c>
      <c r="BZ79">
        <v>6</v>
      </c>
      <c r="CA79" t="s">
        <v>171</v>
      </c>
      <c r="CB79" t="s">
        <v>156</v>
      </c>
      <c r="CC79">
        <v>7</v>
      </c>
      <c r="CD79" t="b">
        <v>0</v>
      </c>
      <c r="CE79" t="s">
        <v>172</v>
      </c>
      <c r="CF79" t="s">
        <v>173</v>
      </c>
      <c r="CG79">
        <v>77</v>
      </c>
      <c r="CH79">
        <v>0</v>
      </c>
      <c r="CI79" t="s">
        <v>306</v>
      </c>
      <c r="CJ79" t="s">
        <v>174</v>
      </c>
      <c r="CK79" t="s">
        <v>174</v>
      </c>
      <c r="CL79" t="s">
        <v>174</v>
      </c>
      <c r="CM79" t="s">
        <v>174</v>
      </c>
      <c r="CN79" t="s">
        <v>174</v>
      </c>
      <c r="CO79" t="s">
        <v>306</v>
      </c>
      <c r="CP79" t="s">
        <v>174</v>
      </c>
      <c r="CQ79">
        <v>1</v>
      </c>
      <c r="CR79">
        <v>642</v>
      </c>
      <c r="CS79" t="str">
        <f t="shared" si="4"/>
        <v>-</v>
      </c>
      <c r="CT79">
        <f t="shared" si="2"/>
        <v>904.47619047619048</v>
      </c>
      <c r="CU79">
        <f t="shared" si="3"/>
        <v>1251.7877213886065</v>
      </c>
      <c r="CV79" t="str">
        <f t="shared" si="1"/>
        <v>-</v>
      </c>
      <c r="CW79">
        <v>42377</v>
      </c>
      <c r="CX79">
        <v>5485</v>
      </c>
      <c r="CY79">
        <v>905</v>
      </c>
      <c r="CZ79">
        <v>900</v>
      </c>
      <c r="DA79">
        <v>12094</v>
      </c>
      <c r="DB79">
        <v>642</v>
      </c>
      <c r="DC79">
        <v>16508</v>
      </c>
      <c r="DD79">
        <v>2707</v>
      </c>
      <c r="DE79">
        <v>2</v>
      </c>
      <c r="DF79" t="s">
        <v>156</v>
      </c>
      <c r="DG79">
        <v>1024</v>
      </c>
      <c r="DH79">
        <v>2</v>
      </c>
      <c r="DI79">
        <v>48000</v>
      </c>
      <c r="DJ79">
        <v>-16</v>
      </c>
      <c r="DK79" t="s">
        <v>176</v>
      </c>
      <c r="DL79">
        <v>1</v>
      </c>
      <c r="DM79" t="s">
        <v>177</v>
      </c>
      <c r="DN79">
        <v>596318</v>
      </c>
      <c r="DO79">
        <v>590828</v>
      </c>
      <c r="DP79">
        <v>18544</v>
      </c>
      <c r="DQ79">
        <v>893469</v>
      </c>
      <c r="DR79">
        <v>895502</v>
      </c>
      <c r="DS79">
        <v>590787</v>
      </c>
      <c r="DT79">
        <v>893469</v>
      </c>
      <c r="DU79">
        <v>588070</v>
      </c>
      <c r="DV79" t="s">
        <v>158</v>
      </c>
      <c r="DW79">
        <v>584105</v>
      </c>
      <c r="DX79">
        <v>515784</v>
      </c>
      <c r="DY79">
        <v>533767</v>
      </c>
      <c r="DZ79">
        <v>6448</v>
      </c>
      <c r="EA79">
        <v>6441</v>
      </c>
      <c r="EB79">
        <v>892716</v>
      </c>
      <c r="EC79">
        <v>515781</v>
      </c>
      <c r="ED79">
        <v>515782</v>
      </c>
      <c r="EE79">
        <v>6445</v>
      </c>
      <c r="EF79">
        <v>899041</v>
      </c>
      <c r="EG79">
        <v>897502</v>
      </c>
      <c r="EH79">
        <v>899685</v>
      </c>
      <c r="EI79">
        <v>516691</v>
      </c>
      <c r="EJ79">
        <v>534668</v>
      </c>
      <c r="EK79">
        <v>517255</v>
      </c>
      <c r="EL79">
        <v>588070</v>
      </c>
      <c r="EM79">
        <v>586105</v>
      </c>
      <c r="EN79">
        <v>590781</v>
      </c>
      <c r="EO79" t="s">
        <v>158</v>
      </c>
      <c r="EP79">
        <v>899041</v>
      </c>
      <c r="EQ79">
        <v>584102</v>
      </c>
      <c r="ER79">
        <v>892713</v>
      </c>
      <c r="ES79">
        <v>638696</v>
      </c>
      <c r="ET79" t="s">
        <v>178</v>
      </c>
      <c r="EU79">
        <v>36</v>
      </c>
      <c r="EV79" t="s">
        <v>355</v>
      </c>
      <c r="EW79">
        <v>36</v>
      </c>
      <c r="EX79" t="s">
        <v>309</v>
      </c>
      <c r="EY79" t="s">
        <v>169</v>
      </c>
      <c r="EZ79">
        <v>1024</v>
      </c>
      <c r="FA79">
        <v>-180</v>
      </c>
      <c r="FB79">
        <v>-104</v>
      </c>
    </row>
    <row r="80" spans="1:158" x14ac:dyDescent="0.35">
      <c r="A80">
        <v>100</v>
      </c>
      <c r="B80">
        <v>100</v>
      </c>
      <c r="C80">
        <v>780</v>
      </c>
      <c r="D80">
        <v>780</v>
      </c>
      <c r="E80" t="s">
        <v>155</v>
      </c>
      <c r="F80" t="s">
        <v>156</v>
      </c>
      <c r="G80" t="s">
        <v>156</v>
      </c>
      <c r="H80" t="s">
        <v>156</v>
      </c>
      <c r="I80">
        <v>0</v>
      </c>
      <c r="J80" t="s">
        <v>157</v>
      </c>
      <c r="K80">
        <v>1</v>
      </c>
      <c r="L80" t="s">
        <v>154</v>
      </c>
      <c r="M80" t="s">
        <v>154</v>
      </c>
      <c r="N80" t="s">
        <v>154</v>
      </c>
      <c r="O80">
        <v>1</v>
      </c>
      <c r="P80" t="s">
        <v>154</v>
      </c>
      <c r="Q80" t="s">
        <v>154</v>
      </c>
      <c r="R80" t="s">
        <v>301</v>
      </c>
      <c r="S80">
        <v>0</v>
      </c>
      <c r="T80">
        <v>5</v>
      </c>
      <c r="U80">
        <v>0</v>
      </c>
      <c r="V80">
        <v>36</v>
      </c>
      <c r="W80">
        <v>36</v>
      </c>
      <c r="X80">
        <v>5</v>
      </c>
      <c r="Y80">
        <v>36</v>
      </c>
      <c r="Z80">
        <v>41</v>
      </c>
      <c r="AA80">
        <v>0</v>
      </c>
      <c r="AB80">
        <v>41</v>
      </c>
      <c r="AC80">
        <v>5</v>
      </c>
      <c r="AD80">
        <v>5</v>
      </c>
      <c r="AE80">
        <v>0</v>
      </c>
      <c r="AF80">
        <v>0</v>
      </c>
      <c r="AG80">
        <v>36</v>
      </c>
      <c r="AH80">
        <v>5</v>
      </c>
      <c r="AI80">
        <v>5</v>
      </c>
      <c r="AJ80">
        <v>0</v>
      </c>
      <c r="AK80">
        <v>36</v>
      </c>
      <c r="AL80">
        <v>36</v>
      </c>
      <c r="AM80">
        <v>78</v>
      </c>
      <c r="AN80">
        <v>5</v>
      </c>
      <c r="AO80">
        <v>5</v>
      </c>
      <c r="AP80">
        <v>5</v>
      </c>
      <c r="AQ80">
        <v>41</v>
      </c>
      <c r="AR80">
        <v>41</v>
      </c>
      <c r="AS80">
        <v>41</v>
      </c>
      <c r="AT80">
        <v>5</v>
      </c>
      <c r="AU80">
        <v>36</v>
      </c>
      <c r="AV80">
        <v>41</v>
      </c>
      <c r="AW80">
        <v>36</v>
      </c>
      <c r="AX80">
        <v>0</v>
      </c>
      <c r="AY80" t="s">
        <v>159</v>
      </c>
      <c r="AZ80" t="s">
        <v>298</v>
      </c>
      <c r="BA80" t="s">
        <v>299</v>
      </c>
      <c r="BB80" t="s">
        <v>162</v>
      </c>
      <c r="BC80" t="s">
        <v>163</v>
      </c>
      <c r="BD80" t="b">
        <v>0</v>
      </c>
      <c r="BE80">
        <v>1.03</v>
      </c>
      <c r="BF80" t="b">
        <v>1</v>
      </c>
      <c r="BH80" t="s">
        <v>164</v>
      </c>
      <c r="BI80" t="s">
        <v>165</v>
      </c>
      <c r="BJ80" t="b">
        <v>0</v>
      </c>
      <c r="BK80" t="s">
        <v>166</v>
      </c>
      <c r="BL80" t="b">
        <v>0</v>
      </c>
      <c r="BM80">
        <v>18</v>
      </c>
      <c r="BN80" t="s">
        <v>167</v>
      </c>
      <c r="BO80" t="s">
        <v>168</v>
      </c>
      <c r="BP80" t="s">
        <v>167</v>
      </c>
      <c r="BQ80" t="s">
        <v>169</v>
      </c>
      <c r="BR80">
        <v>768</v>
      </c>
      <c r="BS80" t="s">
        <v>156</v>
      </c>
      <c r="BT80" t="s">
        <v>193</v>
      </c>
      <c r="BU80" t="s">
        <v>315</v>
      </c>
      <c r="BV80" t="s">
        <v>310</v>
      </c>
      <c r="BW80">
        <v>36</v>
      </c>
      <c r="BX80">
        <v>6</v>
      </c>
      <c r="BY80">
        <v>0</v>
      </c>
      <c r="BZ80">
        <v>6</v>
      </c>
      <c r="CA80" t="s">
        <v>171</v>
      </c>
      <c r="CB80" t="s">
        <v>156</v>
      </c>
      <c r="CC80">
        <v>7</v>
      </c>
      <c r="CD80" t="b">
        <v>0</v>
      </c>
      <c r="CE80" t="s">
        <v>172</v>
      </c>
      <c r="CF80" t="s">
        <v>173</v>
      </c>
      <c r="CG80">
        <v>37</v>
      </c>
      <c r="CH80">
        <v>0</v>
      </c>
      <c r="CI80" t="s">
        <v>301</v>
      </c>
      <c r="CJ80" t="s">
        <v>174</v>
      </c>
      <c r="CK80" t="s">
        <v>174</v>
      </c>
      <c r="CL80" t="s">
        <v>174</v>
      </c>
      <c r="CM80" t="s">
        <v>174</v>
      </c>
      <c r="CN80" t="s">
        <v>174</v>
      </c>
      <c r="CO80" t="s">
        <v>301</v>
      </c>
      <c r="CP80" t="s">
        <v>174</v>
      </c>
      <c r="CQ80">
        <v>1</v>
      </c>
      <c r="CR80">
        <v>497</v>
      </c>
      <c r="CS80">
        <f t="shared" si="4"/>
        <v>497</v>
      </c>
      <c r="CT80">
        <f t="shared" si="2"/>
        <v>904.47619047619048</v>
      </c>
      <c r="CU80">
        <f t="shared" si="3"/>
        <v>1251.7877213886065</v>
      </c>
      <c r="CV80">
        <f t="shared" si="1"/>
        <v>497</v>
      </c>
      <c r="CW80">
        <v>42377</v>
      </c>
      <c r="CX80">
        <v>5485</v>
      </c>
      <c r="CY80">
        <v>905</v>
      </c>
      <c r="CZ80">
        <v>900</v>
      </c>
      <c r="DA80">
        <v>12094</v>
      </c>
      <c r="DB80">
        <v>497</v>
      </c>
      <c r="DC80">
        <v>16508</v>
      </c>
      <c r="DD80">
        <v>2707</v>
      </c>
      <c r="DE80">
        <v>2</v>
      </c>
      <c r="DF80" t="s">
        <v>156</v>
      </c>
      <c r="DG80">
        <v>1024</v>
      </c>
      <c r="DH80">
        <v>2</v>
      </c>
      <c r="DI80">
        <v>48000</v>
      </c>
      <c r="DJ80">
        <v>-16</v>
      </c>
      <c r="DK80" t="s">
        <v>176</v>
      </c>
      <c r="DL80">
        <v>1</v>
      </c>
      <c r="DM80" t="s">
        <v>177</v>
      </c>
      <c r="DN80">
        <v>596318</v>
      </c>
      <c r="DO80">
        <v>590828</v>
      </c>
      <c r="DP80">
        <v>18544</v>
      </c>
      <c r="DQ80">
        <v>900540</v>
      </c>
      <c r="DR80">
        <v>902671</v>
      </c>
      <c r="DS80">
        <v>590787</v>
      </c>
      <c r="DT80">
        <v>900540</v>
      </c>
      <c r="DU80">
        <v>588070</v>
      </c>
      <c r="DV80" t="s">
        <v>158</v>
      </c>
      <c r="DW80">
        <v>584105</v>
      </c>
      <c r="DX80">
        <v>515784</v>
      </c>
      <c r="DY80">
        <v>533767</v>
      </c>
      <c r="DZ80">
        <v>6448</v>
      </c>
      <c r="EA80">
        <v>6441</v>
      </c>
      <c r="EB80">
        <v>899787</v>
      </c>
      <c r="EC80">
        <v>515781</v>
      </c>
      <c r="ED80">
        <v>515782</v>
      </c>
      <c r="EE80">
        <v>6445</v>
      </c>
      <c r="EF80">
        <v>906272</v>
      </c>
      <c r="EG80">
        <v>904671</v>
      </c>
      <c r="EH80">
        <v>906771</v>
      </c>
      <c r="EI80">
        <v>516691</v>
      </c>
      <c r="EJ80">
        <v>534668</v>
      </c>
      <c r="EK80">
        <v>517255</v>
      </c>
      <c r="EL80">
        <v>588070</v>
      </c>
      <c r="EM80">
        <v>586105</v>
      </c>
      <c r="EN80">
        <v>590781</v>
      </c>
      <c r="EO80" t="s">
        <v>158</v>
      </c>
      <c r="EP80">
        <v>906272</v>
      </c>
      <c r="EQ80">
        <v>584102</v>
      </c>
      <c r="ER80">
        <v>899785</v>
      </c>
      <c r="ES80">
        <v>638696</v>
      </c>
      <c r="ET80" t="s">
        <v>178</v>
      </c>
      <c r="EU80">
        <v>37</v>
      </c>
      <c r="EV80" t="s">
        <v>356</v>
      </c>
      <c r="EW80">
        <v>37</v>
      </c>
      <c r="EX80" t="s">
        <v>305</v>
      </c>
      <c r="EY80" t="s">
        <v>169</v>
      </c>
      <c r="EZ80">
        <v>1024</v>
      </c>
      <c r="FA80">
        <v>-180</v>
      </c>
      <c r="FB80">
        <v>-104</v>
      </c>
    </row>
    <row r="81" spans="1:158" x14ac:dyDescent="0.35">
      <c r="A81">
        <v>100</v>
      </c>
      <c r="B81">
        <v>100</v>
      </c>
      <c r="C81">
        <v>767</v>
      </c>
      <c r="D81">
        <v>767</v>
      </c>
      <c r="E81" t="s">
        <v>155</v>
      </c>
      <c r="F81" t="s">
        <v>156</v>
      </c>
      <c r="G81" t="s">
        <v>156</v>
      </c>
      <c r="H81" t="s">
        <v>156</v>
      </c>
      <c r="I81">
        <v>0</v>
      </c>
      <c r="J81" t="s">
        <v>157</v>
      </c>
      <c r="K81">
        <v>1</v>
      </c>
      <c r="L81" t="s">
        <v>154</v>
      </c>
      <c r="M81" t="s">
        <v>154</v>
      </c>
      <c r="N81" t="s">
        <v>154</v>
      </c>
      <c r="O81">
        <v>1</v>
      </c>
      <c r="P81" t="s">
        <v>154</v>
      </c>
      <c r="Q81" t="s">
        <v>154</v>
      </c>
      <c r="R81" t="s">
        <v>301</v>
      </c>
      <c r="S81">
        <v>0</v>
      </c>
      <c r="T81">
        <v>5</v>
      </c>
      <c r="U81">
        <v>0</v>
      </c>
      <c r="V81">
        <v>37</v>
      </c>
      <c r="W81">
        <v>37</v>
      </c>
      <c r="X81">
        <v>5</v>
      </c>
      <c r="Y81">
        <v>37</v>
      </c>
      <c r="Z81">
        <v>41</v>
      </c>
      <c r="AA81">
        <v>0</v>
      </c>
      <c r="AB81">
        <v>41</v>
      </c>
      <c r="AC81">
        <v>5</v>
      </c>
      <c r="AD81">
        <v>5</v>
      </c>
      <c r="AE81">
        <v>0</v>
      </c>
      <c r="AF81">
        <v>0</v>
      </c>
      <c r="AG81">
        <v>37</v>
      </c>
      <c r="AH81">
        <v>5</v>
      </c>
      <c r="AI81">
        <v>5</v>
      </c>
      <c r="AJ81">
        <v>0</v>
      </c>
      <c r="AK81">
        <v>37</v>
      </c>
      <c r="AL81">
        <v>37</v>
      </c>
      <c r="AM81">
        <v>79</v>
      </c>
      <c r="AN81">
        <v>5</v>
      </c>
      <c r="AO81">
        <v>5</v>
      </c>
      <c r="AP81">
        <v>5</v>
      </c>
      <c r="AQ81">
        <v>41</v>
      </c>
      <c r="AR81">
        <v>41</v>
      </c>
      <c r="AS81">
        <v>41</v>
      </c>
      <c r="AT81">
        <v>5</v>
      </c>
      <c r="AU81">
        <v>37</v>
      </c>
      <c r="AV81">
        <v>41</v>
      </c>
      <c r="AW81">
        <v>37</v>
      </c>
      <c r="AX81">
        <v>0</v>
      </c>
      <c r="AY81" t="s">
        <v>159</v>
      </c>
      <c r="AZ81" t="s">
        <v>298</v>
      </c>
      <c r="BA81" t="s">
        <v>299</v>
      </c>
      <c r="BB81" t="s">
        <v>162</v>
      </c>
      <c r="BC81" t="s">
        <v>163</v>
      </c>
      <c r="BD81" t="b">
        <v>0</v>
      </c>
      <c r="BE81">
        <v>6.41</v>
      </c>
      <c r="BF81" t="b">
        <v>1</v>
      </c>
      <c r="BH81" t="s">
        <v>164</v>
      </c>
      <c r="BI81" t="s">
        <v>165</v>
      </c>
      <c r="BJ81" t="b">
        <v>0</v>
      </c>
      <c r="BK81" t="s">
        <v>166</v>
      </c>
      <c r="BL81" t="b">
        <v>0</v>
      </c>
      <c r="BM81">
        <v>18</v>
      </c>
      <c r="BN81" t="s">
        <v>167</v>
      </c>
      <c r="BO81" t="s">
        <v>168</v>
      </c>
      <c r="BP81" t="s">
        <v>167</v>
      </c>
      <c r="BQ81" t="s">
        <v>169</v>
      </c>
      <c r="BR81">
        <v>768</v>
      </c>
      <c r="BS81" t="s">
        <v>156</v>
      </c>
      <c r="BT81" t="s">
        <v>193</v>
      </c>
      <c r="BU81" t="s">
        <v>327</v>
      </c>
      <c r="BV81" t="s">
        <v>316</v>
      </c>
      <c r="BW81">
        <v>37</v>
      </c>
      <c r="BX81">
        <v>6</v>
      </c>
      <c r="BY81">
        <v>0</v>
      </c>
      <c r="BZ81">
        <v>6</v>
      </c>
      <c r="CA81" t="s">
        <v>171</v>
      </c>
      <c r="CB81" t="s">
        <v>156</v>
      </c>
      <c r="CC81">
        <v>7</v>
      </c>
      <c r="CD81" t="b">
        <v>0</v>
      </c>
      <c r="CE81" t="s">
        <v>172</v>
      </c>
      <c r="CF81" t="s">
        <v>173</v>
      </c>
      <c r="CG81">
        <v>26</v>
      </c>
      <c r="CH81">
        <v>0</v>
      </c>
      <c r="CI81" t="s">
        <v>301</v>
      </c>
      <c r="CJ81" t="s">
        <v>174</v>
      </c>
      <c r="CK81" t="s">
        <v>174</v>
      </c>
      <c r="CL81" t="s">
        <v>174</v>
      </c>
      <c r="CM81" t="s">
        <v>174</v>
      </c>
      <c r="CN81" t="s">
        <v>174</v>
      </c>
      <c r="CO81" t="s">
        <v>301</v>
      </c>
      <c r="CP81" t="s">
        <v>174</v>
      </c>
      <c r="CQ81">
        <v>1</v>
      </c>
      <c r="CR81">
        <v>300</v>
      </c>
      <c r="CS81">
        <f t="shared" si="4"/>
        <v>300</v>
      </c>
      <c r="CT81">
        <f t="shared" si="2"/>
        <v>904.47619047619048</v>
      </c>
      <c r="CU81">
        <f t="shared" si="3"/>
        <v>1251.7877213886065</v>
      </c>
      <c r="CV81">
        <f t="shared" si="1"/>
        <v>300</v>
      </c>
      <c r="CW81">
        <v>42377</v>
      </c>
      <c r="CX81">
        <v>5485</v>
      </c>
      <c r="CY81">
        <v>905</v>
      </c>
      <c r="CZ81">
        <v>900</v>
      </c>
      <c r="DA81">
        <v>12094</v>
      </c>
      <c r="DB81">
        <v>300</v>
      </c>
      <c r="DC81">
        <v>16508</v>
      </c>
      <c r="DD81">
        <v>2707</v>
      </c>
      <c r="DE81">
        <v>2</v>
      </c>
      <c r="DF81" t="s">
        <v>156</v>
      </c>
      <c r="DG81">
        <v>1024</v>
      </c>
      <c r="DH81">
        <v>2</v>
      </c>
      <c r="DI81">
        <v>48000</v>
      </c>
      <c r="DJ81">
        <v>-16</v>
      </c>
      <c r="DK81" t="s">
        <v>176</v>
      </c>
      <c r="DL81">
        <v>1</v>
      </c>
      <c r="DM81" t="s">
        <v>177</v>
      </c>
      <c r="DN81">
        <v>596318</v>
      </c>
      <c r="DO81">
        <v>590828</v>
      </c>
      <c r="DP81">
        <v>18544</v>
      </c>
      <c r="DQ81">
        <v>907623</v>
      </c>
      <c r="DR81">
        <v>909651</v>
      </c>
      <c r="DS81">
        <v>590787</v>
      </c>
      <c r="DT81">
        <v>907623</v>
      </c>
      <c r="DU81">
        <v>588070</v>
      </c>
      <c r="DV81" t="s">
        <v>158</v>
      </c>
      <c r="DW81">
        <v>584105</v>
      </c>
      <c r="DX81">
        <v>515784</v>
      </c>
      <c r="DY81">
        <v>533767</v>
      </c>
      <c r="DZ81">
        <v>6448</v>
      </c>
      <c r="EA81">
        <v>6441</v>
      </c>
      <c r="EB81">
        <v>906871</v>
      </c>
      <c r="EC81">
        <v>515781</v>
      </c>
      <c r="ED81">
        <v>515782</v>
      </c>
      <c r="EE81">
        <v>6445</v>
      </c>
      <c r="EF81">
        <v>913612</v>
      </c>
      <c r="EG81">
        <v>911651</v>
      </c>
      <c r="EH81">
        <v>913913</v>
      </c>
      <c r="EI81">
        <v>516691</v>
      </c>
      <c r="EJ81">
        <v>534668</v>
      </c>
      <c r="EK81">
        <v>517255</v>
      </c>
      <c r="EL81">
        <v>588070</v>
      </c>
      <c r="EM81">
        <v>586105</v>
      </c>
      <c r="EN81">
        <v>590781</v>
      </c>
      <c r="EO81" t="s">
        <v>158</v>
      </c>
      <c r="EP81">
        <v>913611</v>
      </c>
      <c r="EQ81">
        <v>584102</v>
      </c>
      <c r="ER81">
        <v>906868</v>
      </c>
      <c r="ES81">
        <v>638696</v>
      </c>
      <c r="ET81" t="s">
        <v>178</v>
      </c>
      <c r="EU81">
        <v>38</v>
      </c>
      <c r="EV81" t="s">
        <v>357</v>
      </c>
      <c r="EW81">
        <v>38</v>
      </c>
      <c r="EX81" t="s">
        <v>305</v>
      </c>
      <c r="EY81" t="s">
        <v>169</v>
      </c>
      <c r="EZ81">
        <v>1024</v>
      </c>
      <c r="FA81">
        <v>-180</v>
      </c>
      <c r="FB81">
        <v>-104</v>
      </c>
    </row>
    <row r="82" spans="1:158" x14ac:dyDescent="0.35">
      <c r="A82">
        <v>100</v>
      </c>
      <c r="B82">
        <v>100</v>
      </c>
      <c r="C82">
        <v>757</v>
      </c>
      <c r="D82">
        <v>757</v>
      </c>
      <c r="E82" t="s">
        <v>155</v>
      </c>
      <c r="F82" t="s">
        <v>156</v>
      </c>
      <c r="G82" t="s">
        <v>156</v>
      </c>
      <c r="H82" t="s">
        <v>156</v>
      </c>
      <c r="I82">
        <v>0</v>
      </c>
      <c r="J82" t="s">
        <v>157</v>
      </c>
      <c r="K82">
        <v>1</v>
      </c>
      <c r="L82" t="s">
        <v>154</v>
      </c>
      <c r="M82" t="s">
        <v>154</v>
      </c>
      <c r="N82" t="s">
        <v>154</v>
      </c>
      <c r="O82">
        <v>1</v>
      </c>
      <c r="P82" t="s">
        <v>154</v>
      </c>
      <c r="Q82" t="s">
        <v>154</v>
      </c>
      <c r="R82" t="s">
        <v>301</v>
      </c>
      <c r="S82">
        <v>0</v>
      </c>
      <c r="T82">
        <v>5</v>
      </c>
      <c r="U82">
        <v>0</v>
      </c>
      <c r="V82">
        <v>38</v>
      </c>
      <c r="W82">
        <v>38</v>
      </c>
      <c r="X82">
        <v>5</v>
      </c>
      <c r="Y82">
        <v>38</v>
      </c>
      <c r="Z82">
        <v>41</v>
      </c>
      <c r="AA82">
        <v>0</v>
      </c>
      <c r="AB82">
        <v>41</v>
      </c>
      <c r="AC82">
        <v>5</v>
      </c>
      <c r="AD82">
        <v>5</v>
      </c>
      <c r="AE82">
        <v>0</v>
      </c>
      <c r="AF82">
        <v>0</v>
      </c>
      <c r="AG82">
        <v>38</v>
      </c>
      <c r="AH82">
        <v>5</v>
      </c>
      <c r="AI82">
        <v>5</v>
      </c>
      <c r="AJ82">
        <v>0</v>
      </c>
      <c r="AK82">
        <v>38</v>
      </c>
      <c r="AL82">
        <v>38</v>
      </c>
      <c r="AM82">
        <v>80</v>
      </c>
      <c r="AN82">
        <v>5</v>
      </c>
      <c r="AO82">
        <v>5</v>
      </c>
      <c r="AP82">
        <v>5</v>
      </c>
      <c r="AQ82">
        <v>41</v>
      </c>
      <c r="AR82">
        <v>41</v>
      </c>
      <c r="AS82">
        <v>41</v>
      </c>
      <c r="AT82">
        <v>5</v>
      </c>
      <c r="AU82">
        <v>38</v>
      </c>
      <c r="AV82">
        <v>41</v>
      </c>
      <c r="AW82">
        <v>38</v>
      </c>
      <c r="AX82">
        <v>0</v>
      </c>
      <c r="AY82" t="s">
        <v>159</v>
      </c>
      <c r="AZ82" t="s">
        <v>298</v>
      </c>
      <c r="BA82" t="s">
        <v>299</v>
      </c>
      <c r="BB82" t="s">
        <v>162</v>
      </c>
      <c r="BC82" t="s">
        <v>163</v>
      </c>
      <c r="BD82" t="b">
        <v>0</v>
      </c>
      <c r="BE82">
        <v>4.1100000000000003</v>
      </c>
      <c r="BF82" t="b">
        <v>1</v>
      </c>
      <c r="BH82" t="s">
        <v>164</v>
      </c>
      <c r="BI82" t="s">
        <v>165</v>
      </c>
      <c r="BJ82" t="b">
        <v>0</v>
      </c>
      <c r="BK82" t="s">
        <v>166</v>
      </c>
      <c r="BL82" t="b">
        <v>0</v>
      </c>
      <c r="BM82">
        <v>18</v>
      </c>
      <c r="BN82" t="s">
        <v>167</v>
      </c>
      <c r="BO82" t="s">
        <v>168</v>
      </c>
      <c r="BP82" t="s">
        <v>167</v>
      </c>
      <c r="BQ82" t="s">
        <v>169</v>
      </c>
      <c r="BR82">
        <v>768</v>
      </c>
      <c r="BS82" t="s">
        <v>156</v>
      </c>
      <c r="BT82" t="s">
        <v>193</v>
      </c>
      <c r="BU82" t="s">
        <v>310</v>
      </c>
      <c r="BV82" t="s">
        <v>327</v>
      </c>
      <c r="BW82">
        <v>38</v>
      </c>
      <c r="BX82">
        <v>6</v>
      </c>
      <c r="BY82">
        <v>0</v>
      </c>
      <c r="BZ82">
        <v>6</v>
      </c>
      <c r="CA82" t="s">
        <v>171</v>
      </c>
      <c r="CB82" t="s">
        <v>156</v>
      </c>
      <c r="CC82">
        <v>7</v>
      </c>
      <c r="CD82" t="b">
        <v>0</v>
      </c>
      <c r="CE82" t="s">
        <v>172</v>
      </c>
      <c r="CF82" t="s">
        <v>173</v>
      </c>
      <c r="CG82">
        <v>17</v>
      </c>
      <c r="CH82">
        <v>0</v>
      </c>
      <c r="CI82" t="s">
        <v>301</v>
      </c>
      <c r="CJ82" t="s">
        <v>174</v>
      </c>
      <c r="CK82" t="s">
        <v>174</v>
      </c>
      <c r="CL82" t="s">
        <v>174</v>
      </c>
      <c r="CM82" t="s">
        <v>174</v>
      </c>
      <c r="CN82" t="s">
        <v>174</v>
      </c>
      <c r="CO82" t="s">
        <v>301</v>
      </c>
      <c r="CP82" t="s">
        <v>174</v>
      </c>
      <c r="CQ82">
        <v>1</v>
      </c>
      <c r="CR82">
        <v>361</v>
      </c>
      <c r="CS82">
        <f t="shared" si="4"/>
        <v>361</v>
      </c>
      <c r="CT82">
        <f t="shared" si="2"/>
        <v>904.47619047619048</v>
      </c>
      <c r="CU82">
        <f t="shared" si="3"/>
        <v>1251.7877213886065</v>
      </c>
      <c r="CV82">
        <f t="shared" si="1"/>
        <v>361</v>
      </c>
      <c r="CW82">
        <v>42377</v>
      </c>
      <c r="CX82">
        <v>5485</v>
      </c>
      <c r="CY82">
        <v>905</v>
      </c>
      <c r="CZ82">
        <v>900</v>
      </c>
      <c r="DA82">
        <v>12094</v>
      </c>
      <c r="DB82">
        <v>361</v>
      </c>
      <c r="DC82">
        <v>16508</v>
      </c>
      <c r="DD82">
        <v>2707</v>
      </c>
      <c r="DE82">
        <v>2</v>
      </c>
      <c r="DF82" t="s">
        <v>156</v>
      </c>
      <c r="DG82">
        <v>1024</v>
      </c>
      <c r="DH82">
        <v>2</v>
      </c>
      <c r="DI82">
        <v>48000</v>
      </c>
      <c r="DJ82">
        <v>-16</v>
      </c>
      <c r="DK82" t="s">
        <v>176</v>
      </c>
      <c r="DL82">
        <v>1</v>
      </c>
      <c r="DM82" t="s">
        <v>177</v>
      </c>
      <c r="DN82">
        <v>596318</v>
      </c>
      <c r="DO82">
        <v>590828</v>
      </c>
      <c r="DP82">
        <v>18544</v>
      </c>
      <c r="DQ82">
        <v>914757</v>
      </c>
      <c r="DR82">
        <v>916341</v>
      </c>
      <c r="DS82">
        <v>590787</v>
      </c>
      <c r="DT82">
        <v>914757</v>
      </c>
      <c r="DU82">
        <v>588070</v>
      </c>
      <c r="DV82" t="s">
        <v>158</v>
      </c>
      <c r="DW82">
        <v>584105</v>
      </c>
      <c r="DX82">
        <v>515784</v>
      </c>
      <c r="DY82">
        <v>533767</v>
      </c>
      <c r="DZ82">
        <v>6448</v>
      </c>
      <c r="EA82">
        <v>6441</v>
      </c>
      <c r="EB82">
        <v>914004</v>
      </c>
      <c r="EC82">
        <v>515781</v>
      </c>
      <c r="ED82">
        <v>515782</v>
      </c>
      <c r="EE82">
        <v>6445</v>
      </c>
      <c r="EF82">
        <v>920351</v>
      </c>
      <c r="EG82">
        <v>918341</v>
      </c>
      <c r="EH82">
        <v>920714</v>
      </c>
      <c r="EI82">
        <v>516691</v>
      </c>
      <c r="EJ82">
        <v>534668</v>
      </c>
      <c r="EK82">
        <v>517255</v>
      </c>
      <c r="EL82">
        <v>588070</v>
      </c>
      <c r="EM82">
        <v>586105</v>
      </c>
      <c r="EN82">
        <v>590781</v>
      </c>
      <c r="EO82" t="s">
        <v>158</v>
      </c>
      <c r="EP82">
        <v>920350</v>
      </c>
      <c r="EQ82">
        <v>584102</v>
      </c>
      <c r="ER82">
        <v>914001</v>
      </c>
      <c r="ES82">
        <v>638696</v>
      </c>
      <c r="ET82" t="s">
        <v>178</v>
      </c>
      <c r="EU82">
        <v>39</v>
      </c>
      <c r="EV82" t="s">
        <v>358</v>
      </c>
      <c r="EW82">
        <v>39</v>
      </c>
      <c r="EX82" t="s">
        <v>305</v>
      </c>
      <c r="EY82" t="s">
        <v>169</v>
      </c>
      <c r="EZ82">
        <v>1024</v>
      </c>
      <c r="FA82">
        <v>-180</v>
      </c>
      <c r="FB82">
        <v>-104</v>
      </c>
    </row>
    <row r="83" spans="1:158" x14ac:dyDescent="0.35">
      <c r="A83">
        <v>100</v>
      </c>
      <c r="B83">
        <v>100</v>
      </c>
      <c r="C83">
        <v>745</v>
      </c>
      <c r="D83">
        <v>745</v>
      </c>
      <c r="E83" t="s">
        <v>155</v>
      </c>
      <c r="F83" t="s">
        <v>156</v>
      </c>
      <c r="G83" t="s">
        <v>156</v>
      </c>
      <c r="H83" t="s">
        <v>156</v>
      </c>
      <c r="I83">
        <v>0</v>
      </c>
      <c r="J83" t="s">
        <v>157</v>
      </c>
      <c r="K83">
        <v>1</v>
      </c>
      <c r="L83" t="s">
        <v>154</v>
      </c>
      <c r="M83" t="s">
        <v>154</v>
      </c>
      <c r="N83" t="s">
        <v>154</v>
      </c>
      <c r="O83">
        <v>1</v>
      </c>
      <c r="P83" t="s">
        <v>154</v>
      </c>
      <c r="Q83" t="s">
        <v>154</v>
      </c>
      <c r="R83" t="s">
        <v>301</v>
      </c>
      <c r="S83">
        <v>0</v>
      </c>
      <c r="T83">
        <v>5</v>
      </c>
      <c r="U83">
        <v>0</v>
      </c>
      <c r="V83">
        <v>39</v>
      </c>
      <c r="W83">
        <v>39</v>
      </c>
      <c r="X83">
        <v>5</v>
      </c>
      <c r="Y83">
        <v>39</v>
      </c>
      <c r="Z83">
        <v>41</v>
      </c>
      <c r="AA83">
        <v>0</v>
      </c>
      <c r="AB83">
        <v>41</v>
      </c>
      <c r="AC83">
        <v>5</v>
      </c>
      <c r="AD83">
        <v>5</v>
      </c>
      <c r="AE83">
        <v>0</v>
      </c>
      <c r="AF83">
        <v>0</v>
      </c>
      <c r="AG83">
        <v>39</v>
      </c>
      <c r="AH83">
        <v>5</v>
      </c>
      <c r="AI83">
        <v>5</v>
      </c>
      <c r="AJ83">
        <v>0</v>
      </c>
      <c r="AK83">
        <v>39</v>
      </c>
      <c r="AL83">
        <v>39</v>
      </c>
      <c r="AM83">
        <v>81</v>
      </c>
      <c r="AN83">
        <v>5</v>
      </c>
      <c r="AO83">
        <v>5</v>
      </c>
      <c r="AP83">
        <v>5</v>
      </c>
      <c r="AQ83">
        <v>41</v>
      </c>
      <c r="AR83">
        <v>41</v>
      </c>
      <c r="AS83">
        <v>41</v>
      </c>
      <c r="AT83">
        <v>5</v>
      </c>
      <c r="AU83">
        <v>39</v>
      </c>
      <c r="AV83">
        <v>41</v>
      </c>
      <c r="AW83">
        <v>39</v>
      </c>
      <c r="AX83">
        <v>0</v>
      </c>
      <c r="AY83" t="s">
        <v>159</v>
      </c>
      <c r="AZ83" t="s">
        <v>298</v>
      </c>
      <c r="BA83" t="s">
        <v>299</v>
      </c>
      <c r="BB83" t="s">
        <v>162</v>
      </c>
      <c r="BC83" t="s">
        <v>163</v>
      </c>
      <c r="BD83" t="b">
        <v>0</v>
      </c>
      <c r="BE83">
        <v>2.5</v>
      </c>
      <c r="BF83" t="b">
        <v>1</v>
      </c>
      <c r="BH83" t="s">
        <v>164</v>
      </c>
      <c r="BI83" t="s">
        <v>165</v>
      </c>
      <c r="BJ83" t="b">
        <v>0</v>
      </c>
      <c r="BK83" t="s">
        <v>166</v>
      </c>
      <c r="BL83" t="b">
        <v>0</v>
      </c>
      <c r="BM83">
        <v>18</v>
      </c>
      <c r="BN83" t="s">
        <v>167</v>
      </c>
      <c r="BO83" t="s">
        <v>168</v>
      </c>
      <c r="BP83" t="s">
        <v>167</v>
      </c>
      <c r="BQ83" t="s">
        <v>169</v>
      </c>
      <c r="BR83">
        <v>768</v>
      </c>
      <c r="BS83" t="s">
        <v>156</v>
      </c>
      <c r="BT83" t="s">
        <v>193</v>
      </c>
      <c r="BU83" t="s">
        <v>185</v>
      </c>
      <c r="BV83" t="s">
        <v>315</v>
      </c>
      <c r="BW83">
        <v>39</v>
      </c>
      <c r="BX83">
        <v>6</v>
      </c>
      <c r="BY83">
        <v>0</v>
      </c>
      <c r="BZ83">
        <v>6</v>
      </c>
      <c r="CA83" t="s">
        <v>171</v>
      </c>
      <c r="CB83" t="s">
        <v>156</v>
      </c>
      <c r="CC83">
        <v>7</v>
      </c>
      <c r="CD83" t="b">
        <v>0</v>
      </c>
      <c r="CE83" t="s">
        <v>172</v>
      </c>
      <c r="CF83" t="s">
        <v>173</v>
      </c>
      <c r="CG83">
        <v>12</v>
      </c>
      <c r="CH83">
        <v>0</v>
      </c>
      <c r="CI83" t="s">
        <v>301</v>
      </c>
      <c r="CJ83" t="s">
        <v>174</v>
      </c>
      <c r="CK83" t="s">
        <v>174</v>
      </c>
      <c r="CL83" t="s">
        <v>174</v>
      </c>
      <c r="CM83" t="s">
        <v>174</v>
      </c>
      <c r="CN83" t="s">
        <v>174</v>
      </c>
      <c r="CO83" t="s">
        <v>301</v>
      </c>
      <c r="CP83" t="s">
        <v>174</v>
      </c>
      <c r="CQ83">
        <v>1</v>
      </c>
      <c r="CR83">
        <v>308</v>
      </c>
      <c r="CS83">
        <f t="shared" si="4"/>
        <v>308</v>
      </c>
      <c r="CT83">
        <f t="shared" si="2"/>
        <v>904.47619047619048</v>
      </c>
      <c r="CU83">
        <f t="shared" si="3"/>
        <v>1251.7877213886065</v>
      </c>
      <c r="CV83">
        <f t="shared" si="1"/>
        <v>308</v>
      </c>
      <c r="CW83">
        <v>42377</v>
      </c>
      <c r="CX83">
        <v>5485</v>
      </c>
      <c r="CY83">
        <v>905</v>
      </c>
      <c r="CZ83">
        <v>900</v>
      </c>
      <c r="DA83">
        <v>12094</v>
      </c>
      <c r="DB83">
        <v>308</v>
      </c>
      <c r="DC83">
        <v>16508</v>
      </c>
      <c r="DD83">
        <v>2707</v>
      </c>
      <c r="DE83">
        <v>2</v>
      </c>
      <c r="DF83" t="s">
        <v>156</v>
      </c>
      <c r="DG83">
        <v>1024</v>
      </c>
      <c r="DH83">
        <v>2</v>
      </c>
      <c r="DI83">
        <v>48000</v>
      </c>
      <c r="DJ83">
        <v>-16</v>
      </c>
      <c r="DK83" t="s">
        <v>176</v>
      </c>
      <c r="DL83">
        <v>1</v>
      </c>
      <c r="DM83" t="s">
        <v>177</v>
      </c>
      <c r="DN83">
        <v>596318</v>
      </c>
      <c r="DO83">
        <v>590828</v>
      </c>
      <c r="DP83">
        <v>18544</v>
      </c>
      <c r="DQ83">
        <v>921562</v>
      </c>
      <c r="DR83">
        <v>923322</v>
      </c>
      <c r="DS83">
        <v>590787</v>
      </c>
      <c r="DT83">
        <v>921562</v>
      </c>
      <c r="DU83">
        <v>588070</v>
      </c>
      <c r="DV83" t="s">
        <v>158</v>
      </c>
      <c r="DW83">
        <v>584105</v>
      </c>
      <c r="DX83">
        <v>515784</v>
      </c>
      <c r="DY83">
        <v>533767</v>
      </c>
      <c r="DZ83">
        <v>6448</v>
      </c>
      <c r="EA83">
        <v>6441</v>
      </c>
      <c r="EB83">
        <v>920810</v>
      </c>
      <c r="EC83">
        <v>515781</v>
      </c>
      <c r="ED83">
        <v>515782</v>
      </c>
      <c r="EE83">
        <v>6445</v>
      </c>
      <c r="EF83">
        <v>927441</v>
      </c>
      <c r="EG83">
        <v>925322</v>
      </c>
      <c r="EH83">
        <v>927751</v>
      </c>
      <c r="EI83">
        <v>516691</v>
      </c>
      <c r="EJ83">
        <v>534668</v>
      </c>
      <c r="EK83">
        <v>517255</v>
      </c>
      <c r="EL83">
        <v>588070</v>
      </c>
      <c r="EM83">
        <v>586105</v>
      </c>
      <c r="EN83">
        <v>590781</v>
      </c>
      <c r="EO83" t="s">
        <v>158</v>
      </c>
      <c r="EP83">
        <v>927441</v>
      </c>
      <c r="EQ83">
        <v>584102</v>
      </c>
      <c r="ER83">
        <v>920807</v>
      </c>
      <c r="ES83">
        <v>638696</v>
      </c>
      <c r="ET83" t="s">
        <v>178</v>
      </c>
      <c r="EU83">
        <v>40</v>
      </c>
      <c r="EV83" t="s">
        <v>359</v>
      </c>
      <c r="EW83">
        <v>40</v>
      </c>
      <c r="EX83" t="s">
        <v>305</v>
      </c>
      <c r="EY83" t="s">
        <v>169</v>
      </c>
      <c r="EZ83">
        <v>1024</v>
      </c>
      <c r="FA83">
        <v>-180</v>
      </c>
      <c r="FB83">
        <v>-104</v>
      </c>
    </row>
    <row r="84" spans="1:158" x14ac:dyDescent="0.35">
      <c r="A84">
        <v>100</v>
      </c>
      <c r="B84">
        <v>100</v>
      </c>
      <c r="C84">
        <v>741</v>
      </c>
      <c r="D84">
        <v>741</v>
      </c>
      <c r="E84" t="s">
        <v>155</v>
      </c>
      <c r="F84" t="s">
        <v>156</v>
      </c>
      <c r="G84" t="s">
        <v>156</v>
      </c>
      <c r="H84" t="s">
        <v>156</v>
      </c>
      <c r="I84">
        <v>0</v>
      </c>
      <c r="J84" t="s">
        <v>157</v>
      </c>
      <c r="K84">
        <v>1</v>
      </c>
      <c r="L84" t="s">
        <v>154</v>
      </c>
      <c r="M84" t="s">
        <v>154</v>
      </c>
      <c r="N84" t="s">
        <v>154</v>
      </c>
      <c r="O84">
        <v>1</v>
      </c>
      <c r="P84" t="s">
        <v>154</v>
      </c>
      <c r="Q84" t="s">
        <v>154</v>
      </c>
      <c r="R84" t="s">
        <v>306</v>
      </c>
      <c r="S84">
        <v>0</v>
      </c>
      <c r="T84">
        <v>5</v>
      </c>
      <c r="U84">
        <v>0</v>
      </c>
      <c r="V84">
        <v>40</v>
      </c>
      <c r="W84">
        <v>40</v>
      </c>
      <c r="X84">
        <v>5</v>
      </c>
      <c r="Y84">
        <v>40</v>
      </c>
      <c r="Z84">
        <v>41</v>
      </c>
      <c r="AA84">
        <v>0</v>
      </c>
      <c r="AB84">
        <v>41</v>
      </c>
      <c r="AC84">
        <v>5</v>
      </c>
      <c r="AD84">
        <v>5</v>
      </c>
      <c r="AE84">
        <v>0</v>
      </c>
      <c r="AF84">
        <v>0</v>
      </c>
      <c r="AG84">
        <v>40</v>
      </c>
      <c r="AH84">
        <v>5</v>
      </c>
      <c r="AI84">
        <v>5</v>
      </c>
      <c r="AJ84">
        <v>0</v>
      </c>
      <c r="AK84">
        <v>40</v>
      </c>
      <c r="AL84">
        <v>40</v>
      </c>
      <c r="AM84">
        <v>82</v>
      </c>
      <c r="AN84">
        <v>5</v>
      </c>
      <c r="AO84">
        <v>5</v>
      </c>
      <c r="AP84">
        <v>5</v>
      </c>
      <c r="AQ84">
        <v>41</v>
      </c>
      <c r="AR84">
        <v>41</v>
      </c>
      <c r="AS84">
        <v>41</v>
      </c>
      <c r="AT84">
        <v>5</v>
      </c>
      <c r="AU84">
        <v>40</v>
      </c>
      <c r="AV84">
        <v>41</v>
      </c>
      <c r="AW84">
        <v>40</v>
      </c>
      <c r="AX84">
        <v>0</v>
      </c>
      <c r="AY84" t="s">
        <v>159</v>
      </c>
      <c r="AZ84" t="s">
        <v>298</v>
      </c>
      <c r="BA84" t="s">
        <v>299</v>
      </c>
      <c r="BB84" t="s">
        <v>162</v>
      </c>
      <c r="BC84" t="s">
        <v>163</v>
      </c>
      <c r="BD84" t="b">
        <v>0</v>
      </c>
      <c r="BE84" t="s">
        <v>167</v>
      </c>
      <c r="BF84" t="b">
        <v>1</v>
      </c>
      <c r="BH84" t="s">
        <v>164</v>
      </c>
      <c r="BI84" t="s">
        <v>165</v>
      </c>
      <c r="BJ84" t="b">
        <v>0</v>
      </c>
      <c r="BK84" t="s">
        <v>166</v>
      </c>
      <c r="BL84" t="b">
        <v>0</v>
      </c>
      <c r="BM84">
        <v>18</v>
      </c>
      <c r="BN84" t="s">
        <v>167</v>
      </c>
      <c r="BO84" t="s">
        <v>168</v>
      </c>
      <c r="BP84" t="s">
        <v>167</v>
      </c>
      <c r="BQ84" t="s">
        <v>169</v>
      </c>
      <c r="BR84">
        <v>768</v>
      </c>
      <c r="BS84" t="s">
        <v>156</v>
      </c>
      <c r="BT84" t="s">
        <v>193</v>
      </c>
      <c r="BU84" t="s">
        <v>302</v>
      </c>
      <c r="BV84" t="s">
        <v>313</v>
      </c>
      <c r="BW84">
        <v>40</v>
      </c>
      <c r="BX84">
        <v>6</v>
      </c>
      <c r="BY84">
        <v>0</v>
      </c>
      <c r="BZ84">
        <v>6</v>
      </c>
      <c r="CA84" t="s">
        <v>171</v>
      </c>
      <c r="CB84" t="s">
        <v>156</v>
      </c>
      <c r="CC84">
        <v>7</v>
      </c>
      <c r="CD84" t="b">
        <v>0</v>
      </c>
      <c r="CE84" t="s">
        <v>172</v>
      </c>
      <c r="CF84" t="s">
        <v>173</v>
      </c>
      <c r="CG84">
        <v>78</v>
      </c>
      <c r="CH84">
        <v>0</v>
      </c>
      <c r="CI84" t="s">
        <v>306</v>
      </c>
      <c r="CJ84" t="s">
        <v>174</v>
      </c>
      <c r="CK84" t="s">
        <v>174</v>
      </c>
      <c r="CL84" t="s">
        <v>174</v>
      </c>
      <c r="CM84" t="s">
        <v>174</v>
      </c>
      <c r="CN84" t="s">
        <v>174</v>
      </c>
      <c r="CO84" t="s">
        <v>306</v>
      </c>
      <c r="CP84" t="s">
        <v>174</v>
      </c>
      <c r="CQ84">
        <v>1</v>
      </c>
      <c r="CR84">
        <v>549</v>
      </c>
      <c r="CS84" t="str">
        <f t="shared" si="4"/>
        <v>-</v>
      </c>
      <c r="CT84">
        <f t="shared" si="2"/>
        <v>904.47619047619048</v>
      </c>
      <c r="CU84">
        <f t="shared" si="3"/>
        <v>1251.7877213886065</v>
      </c>
      <c r="CV84" t="str">
        <f t="shared" si="1"/>
        <v>-</v>
      </c>
      <c r="CW84">
        <v>42377</v>
      </c>
      <c r="CX84">
        <v>5485</v>
      </c>
      <c r="CY84">
        <v>905</v>
      </c>
      <c r="CZ84">
        <v>900</v>
      </c>
      <c r="DA84">
        <v>12094</v>
      </c>
      <c r="DB84">
        <v>549</v>
      </c>
      <c r="DC84">
        <v>16508</v>
      </c>
      <c r="DD84">
        <v>2707</v>
      </c>
      <c r="DE84">
        <v>2</v>
      </c>
      <c r="DF84" t="s">
        <v>156</v>
      </c>
      <c r="DG84">
        <v>1024</v>
      </c>
      <c r="DH84">
        <v>2</v>
      </c>
      <c r="DI84">
        <v>48000</v>
      </c>
      <c r="DJ84">
        <v>-16</v>
      </c>
      <c r="DK84" t="s">
        <v>176</v>
      </c>
      <c r="DL84">
        <v>1</v>
      </c>
      <c r="DM84" t="s">
        <v>177</v>
      </c>
      <c r="DN84">
        <v>596318</v>
      </c>
      <c r="DO84">
        <v>590828</v>
      </c>
      <c r="DP84">
        <v>18544</v>
      </c>
      <c r="DQ84">
        <v>928599</v>
      </c>
      <c r="DR84">
        <v>930551</v>
      </c>
      <c r="DS84">
        <v>590787</v>
      </c>
      <c r="DT84">
        <v>928598</v>
      </c>
      <c r="DU84">
        <v>588070</v>
      </c>
      <c r="DV84" t="s">
        <v>158</v>
      </c>
      <c r="DW84">
        <v>584105</v>
      </c>
      <c r="DX84">
        <v>515784</v>
      </c>
      <c r="DY84">
        <v>533767</v>
      </c>
      <c r="DZ84">
        <v>6448</v>
      </c>
      <c r="EA84">
        <v>6441</v>
      </c>
      <c r="EB84">
        <v>927846</v>
      </c>
      <c r="EC84">
        <v>515781</v>
      </c>
      <c r="ED84">
        <v>515782</v>
      </c>
      <c r="EE84">
        <v>6445</v>
      </c>
      <c r="EF84">
        <v>934092</v>
      </c>
      <c r="EG84">
        <v>932551</v>
      </c>
      <c r="EH84">
        <v>934643</v>
      </c>
      <c r="EI84">
        <v>516691</v>
      </c>
      <c r="EJ84">
        <v>534668</v>
      </c>
      <c r="EK84">
        <v>517255</v>
      </c>
      <c r="EL84">
        <v>588070</v>
      </c>
      <c r="EM84">
        <v>586105</v>
      </c>
      <c r="EN84">
        <v>590781</v>
      </c>
      <c r="EO84" t="s">
        <v>158</v>
      </c>
      <c r="EP84">
        <v>934091</v>
      </c>
      <c r="EQ84">
        <v>584102</v>
      </c>
      <c r="ER84">
        <v>927843</v>
      </c>
      <c r="ES84">
        <v>638696</v>
      </c>
      <c r="ET84" t="s">
        <v>178</v>
      </c>
      <c r="EU84">
        <v>41</v>
      </c>
      <c r="EV84" t="s">
        <v>360</v>
      </c>
      <c r="EW84">
        <v>41</v>
      </c>
      <c r="EX84" t="s">
        <v>309</v>
      </c>
      <c r="EY84" t="s">
        <v>169</v>
      </c>
      <c r="EZ84">
        <v>1024</v>
      </c>
      <c r="FA84">
        <v>-180</v>
      </c>
      <c r="FB84">
        <v>-104</v>
      </c>
    </row>
    <row r="85" spans="1:158" x14ac:dyDescent="0.35">
      <c r="A85">
        <v>100</v>
      </c>
      <c r="B85">
        <v>100</v>
      </c>
      <c r="C85">
        <v>729</v>
      </c>
      <c r="D85">
        <v>729</v>
      </c>
      <c r="E85" t="s">
        <v>155</v>
      </c>
      <c r="F85" t="s">
        <v>156</v>
      </c>
      <c r="G85" t="s">
        <v>156</v>
      </c>
      <c r="H85" t="s">
        <v>156</v>
      </c>
      <c r="I85">
        <v>0</v>
      </c>
      <c r="J85" t="s">
        <v>157</v>
      </c>
      <c r="K85">
        <v>1</v>
      </c>
      <c r="L85" t="s">
        <v>154</v>
      </c>
      <c r="M85" t="s">
        <v>154</v>
      </c>
      <c r="N85" t="s">
        <v>154</v>
      </c>
      <c r="O85">
        <v>1</v>
      </c>
      <c r="P85" t="s">
        <v>154</v>
      </c>
      <c r="Q85" t="s">
        <v>154</v>
      </c>
      <c r="R85" t="s">
        <v>306</v>
      </c>
      <c r="S85">
        <v>0</v>
      </c>
      <c r="T85">
        <v>5</v>
      </c>
      <c r="U85">
        <v>0</v>
      </c>
      <c r="V85">
        <v>41</v>
      </c>
      <c r="W85">
        <v>41</v>
      </c>
      <c r="X85">
        <v>5</v>
      </c>
      <c r="Y85">
        <v>41</v>
      </c>
      <c r="Z85">
        <v>41</v>
      </c>
      <c r="AA85">
        <v>0</v>
      </c>
      <c r="AB85">
        <v>41</v>
      </c>
      <c r="AC85">
        <v>5</v>
      </c>
      <c r="AD85">
        <v>5</v>
      </c>
      <c r="AE85">
        <v>0</v>
      </c>
      <c r="AF85">
        <v>0</v>
      </c>
      <c r="AG85">
        <v>41</v>
      </c>
      <c r="AH85">
        <v>5</v>
      </c>
      <c r="AI85">
        <v>5</v>
      </c>
      <c r="AJ85">
        <v>0</v>
      </c>
      <c r="AK85">
        <v>41</v>
      </c>
      <c r="AL85">
        <v>41</v>
      </c>
      <c r="AM85">
        <v>83</v>
      </c>
      <c r="AN85">
        <v>5</v>
      </c>
      <c r="AO85">
        <v>5</v>
      </c>
      <c r="AP85">
        <v>5</v>
      </c>
      <c r="AQ85">
        <v>41</v>
      </c>
      <c r="AR85">
        <v>41</v>
      </c>
      <c r="AS85">
        <v>41</v>
      </c>
      <c r="AT85">
        <v>5</v>
      </c>
      <c r="AU85">
        <v>41</v>
      </c>
      <c r="AV85">
        <v>41</v>
      </c>
      <c r="AW85">
        <v>41</v>
      </c>
      <c r="AX85">
        <v>0</v>
      </c>
      <c r="AY85" t="s">
        <v>159</v>
      </c>
      <c r="AZ85" t="s">
        <v>298</v>
      </c>
      <c r="BA85" t="s">
        <v>299</v>
      </c>
      <c r="BB85" t="s">
        <v>162</v>
      </c>
      <c r="BC85" t="s">
        <v>163</v>
      </c>
      <c r="BD85" t="b">
        <v>0</v>
      </c>
      <c r="BE85" t="s">
        <v>167</v>
      </c>
      <c r="BF85" t="b">
        <v>1</v>
      </c>
      <c r="BH85" t="s">
        <v>164</v>
      </c>
      <c r="BI85" t="s">
        <v>165</v>
      </c>
      <c r="BJ85" t="b">
        <v>0</v>
      </c>
      <c r="BK85" t="s">
        <v>166</v>
      </c>
      <c r="BL85" t="b">
        <v>0</v>
      </c>
      <c r="BM85">
        <v>18</v>
      </c>
      <c r="BN85" t="s">
        <v>167</v>
      </c>
      <c r="BO85" t="s">
        <v>168</v>
      </c>
      <c r="BP85" t="s">
        <v>167</v>
      </c>
      <c r="BQ85" t="s">
        <v>169</v>
      </c>
      <c r="BR85">
        <v>768</v>
      </c>
      <c r="BS85" t="s">
        <v>156</v>
      </c>
      <c r="BT85" t="s">
        <v>193</v>
      </c>
      <c r="BU85" t="s">
        <v>327</v>
      </c>
      <c r="BV85" t="s">
        <v>318</v>
      </c>
      <c r="BW85">
        <v>41</v>
      </c>
      <c r="BX85">
        <v>6</v>
      </c>
      <c r="BY85">
        <v>0</v>
      </c>
      <c r="BZ85">
        <v>6</v>
      </c>
      <c r="CA85" t="s">
        <v>171</v>
      </c>
      <c r="CB85" t="s">
        <v>156</v>
      </c>
      <c r="CC85">
        <v>7</v>
      </c>
      <c r="CD85" t="b">
        <v>0</v>
      </c>
      <c r="CE85" t="s">
        <v>172</v>
      </c>
      <c r="CF85" t="s">
        <v>173</v>
      </c>
      <c r="CG85">
        <v>80</v>
      </c>
      <c r="CH85">
        <v>0</v>
      </c>
      <c r="CI85" t="s">
        <v>306</v>
      </c>
      <c r="CJ85" t="s">
        <v>174</v>
      </c>
      <c r="CK85" t="s">
        <v>174</v>
      </c>
      <c r="CL85" t="s">
        <v>174</v>
      </c>
      <c r="CM85" t="s">
        <v>174</v>
      </c>
      <c r="CN85" t="s">
        <v>174</v>
      </c>
      <c r="CO85" t="s">
        <v>306</v>
      </c>
      <c r="CP85" t="s">
        <v>174</v>
      </c>
      <c r="CQ85">
        <v>1</v>
      </c>
      <c r="CR85">
        <v>266</v>
      </c>
      <c r="CS85" t="str">
        <f t="shared" si="4"/>
        <v>-</v>
      </c>
      <c r="CT85">
        <f t="shared" si="2"/>
        <v>904.47619047619048</v>
      </c>
      <c r="CU85">
        <f t="shared" si="3"/>
        <v>1251.7877213886065</v>
      </c>
      <c r="CV85" t="str">
        <f t="shared" si="1"/>
        <v>-</v>
      </c>
      <c r="CW85">
        <v>42377</v>
      </c>
      <c r="CX85">
        <v>5485</v>
      </c>
      <c r="CY85">
        <v>905</v>
      </c>
      <c r="CZ85">
        <v>900</v>
      </c>
      <c r="DA85">
        <v>12094</v>
      </c>
      <c r="DB85">
        <v>266</v>
      </c>
      <c r="DC85">
        <v>16508</v>
      </c>
      <c r="DD85">
        <v>2707</v>
      </c>
      <c r="DE85">
        <v>2</v>
      </c>
      <c r="DF85" t="s">
        <v>156</v>
      </c>
      <c r="DG85">
        <v>1024</v>
      </c>
      <c r="DH85">
        <v>2</v>
      </c>
      <c r="DI85">
        <v>48000</v>
      </c>
      <c r="DJ85">
        <v>-16</v>
      </c>
      <c r="DK85" t="s">
        <v>176</v>
      </c>
      <c r="DL85">
        <v>1</v>
      </c>
      <c r="DM85" t="s">
        <v>177</v>
      </c>
      <c r="DN85">
        <v>596318</v>
      </c>
      <c r="DO85">
        <v>590828</v>
      </c>
      <c r="DP85">
        <v>18544</v>
      </c>
      <c r="DQ85">
        <v>935514</v>
      </c>
      <c r="DR85">
        <v>937530</v>
      </c>
      <c r="DS85">
        <v>590787</v>
      </c>
      <c r="DT85">
        <v>935514</v>
      </c>
      <c r="DU85">
        <v>588070</v>
      </c>
      <c r="DV85" t="s">
        <v>158</v>
      </c>
      <c r="DW85">
        <v>584105</v>
      </c>
      <c r="DX85">
        <v>515784</v>
      </c>
      <c r="DY85">
        <v>533767</v>
      </c>
      <c r="DZ85">
        <v>6448</v>
      </c>
      <c r="EA85">
        <v>6441</v>
      </c>
      <c r="EB85">
        <v>934762</v>
      </c>
      <c r="EC85">
        <v>515781</v>
      </c>
      <c r="ED85">
        <v>515782</v>
      </c>
      <c r="EE85">
        <v>6445</v>
      </c>
      <c r="EF85">
        <v>941241</v>
      </c>
      <c r="EG85">
        <v>939530</v>
      </c>
      <c r="EH85">
        <v>941509</v>
      </c>
      <c r="EI85">
        <v>516691</v>
      </c>
      <c r="EJ85">
        <v>534668</v>
      </c>
      <c r="EK85">
        <v>517255</v>
      </c>
      <c r="EL85">
        <v>588070</v>
      </c>
      <c r="EM85">
        <v>586105</v>
      </c>
      <c r="EN85">
        <v>590781</v>
      </c>
      <c r="EO85" t="s">
        <v>158</v>
      </c>
      <c r="EP85">
        <v>941241</v>
      </c>
      <c r="EQ85">
        <v>584102</v>
      </c>
      <c r="ER85">
        <v>934758</v>
      </c>
      <c r="ES85">
        <v>638696</v>
      </c>
      <c r="ET85" t="s">
        <v>178</v>
      </c>
      <c r="EU85">
        <v>42</v>
      </c>
      <c r="EV85" t="s">
        <v>361</v>
      </c>
      <c r="EW85">
        <v>42</v>
      </c>
      <c r="EX85" t="s">
        <v>309</v>
      </c>
      <c r="EY85" t="s">
        <v>169</v>
      </c>
      <c r="EZ85">
        <v>1024</v>
      </c>
      <c r="FA85">
        <v>-180</v>
      </c>
      <c r="FB85">
        <v>-104</v>
      </c>
    </row>
    <row r="86" spans="1:158" x14ac:dyDescent="0.35">
      <c r="A86">
        <v>100</v>
      </c>
      <c r="B86">
        <v>100</v>
      </c>
      <c r="C86">
        <v>719</v>
      </c>
      <c r="D86">
        <v>719</v>
      </c>
      <c r="E86" t="s">
        <v>155</v>
      </c>
      <c r="F86" t="s">
        <v>156</v>
      </c>
      <c r="G86" t="s">
        <v>156</v>
      </c>
      <c r="H86" t="s">
        <v>156</v>
      </c>
      <c r="I86">
        <v>0</v>
      </c>
      <c r="J86" t="s">
        <v>157</v>
      </c>
      <c r="K86">
        <v>1</v>
      </c>
      <c r="L86" t="s">
        <v>154</v>
      </c>
      <c r="M86" t="s">
        <v>154</v>
      </c>
      <c r="N86" t="s">
        <v>154</v>
      </c>
      <c r="O86">
        <v>1</v>
      </c>
      <c r="P86" t="s">
        <v>154</v>
      </c>
      <c r="Q86" t="s">
        <v>154</v>
      </c>
      <c r="R86" t="s">
        <v>301</v>
      </c>
      <c r="S86">
        <v>0</v>
      </c>
      <c r="T86">
        <v>5</v>
      </c>
      <c r="U86">
        <v>0</v>
      </c>
      <c r="V86">
        <v>42</v>
      </c>
      <c r="W86">
        <v>42</v>
      </c>
      <c r="X86">
        <v>5</v>
      </c>
      <c r="Y86">
        <v>42</v>
      </c>
      <c r="Z86">
        <v>41</v>
      </c>
      <c r="AA86">
        <v>0</v>
      </c>
      <c r="AB86">
        <v>41</v>
      </c>
      <c r="AC86">
        <v>5</v>
      </c>
      <c r="AD86">
        <v>5</v>
      </c>
      <c r="AE86">
        <v>0</v>
      </c>
      <c r="AF86">
        <v>0</v>
      </c>
      <c r="AG86">
        <v>42</v>
      </c>
      <c r="AH86">
        <v>5</v>
      </c>
      <c r="AI86">
        <v>5</v>
      </c>
      <c r="AJ86">
        <v>0</v>
      </c>
      <c r="AK86">
        <v>42</v>
      </c>
      <c r="AL86">
        <v>42</v>
      </c>
      <c r="AM86">
        <v>84</v>
      </c>
      <c r="AN86">
        <v>5</v>
      </c>
      <c r="AO86">
        <v>5</v>
      </c>
      <c r="AP86">
        <v>5</v>
      </c>
      <c r="AQ86">
        <v>41</v>
      </c>
      <c r="AR86">
        <v>41</v>
      </c>
      <c r="AS86">
        <v>41</v>
      </c>
      <c r="AT86">
        <v>5</v>
      </c>
      <c r="AU86">
        <v>42</v>
      </c>
      <c r="AV86">
        <v>41</v>
      </c>
      <c r="AW86">
        <v>42</v>
      </c>
      <c r="AX86">
        <v>0</v>
      </c>
      <c r="AY86" t="s">
        <v>159</v>
      </c>
      <c r="AZ86" t="s">
        <v>298</v>
      </c>
      <c r="BA86" t="s">
        <v>299</v>
      </c>
      <c r="BB86" t="s">
        <v>162</v>
      </c>
      <c r="BC86" t="s">
        <v>163</v>
      </c>
      <c r="BD86" t="b">
        <v>0</v>
      </c>
      <c r="BE86">
        <v>3.68</v>
      </c>
      <c r="BF86" t="b">
        <v>1</v>
      </c>
      <c r="BH86" t="s">
        <v>164</v>
      </c>
      <c r="BI86" t="s">
        <v>165</v>
      </c>
      <c r="BJ86" t="b">
        <v>0</v>
      </c>
      <c r="BK86" t="s">
        <v>166</v>
      </c>
      <c r="BL86" t="b">
        <v>0</v>
      </c>
      <c r="BM86">
        <v>18</v>
      </c>
      <c r="BN86" t="s">
        <v>167</v>
      </c>
      <c r="BO86" t="s">
        <v>168</v>
      </c>
      <c r="BP86" t="s">
        <v>167</v>
      </c>
      <c r="BQ86" t="s">
        <v>169</v>
      </c>
      <c r="BR86">
        <v>768</v>
      </c>
      <c r="BS86" t="s">
        <v>156</v>
      </c>
      <c r="BT86" t="s">
        <v>193</v>
      </c>
      <c r="BU86" t="s">
        <v>185</v>
      </c>
      <c r="BV86" t="s">
        <v>310</v>
      </c>
      <c r="BW86">
        <v>42</v>
      </c>
      <c r="BX86">
        <v>6</v>
      </c>
      <c r="BY86">
        <v>0</v>
      </c>
      <c r="BZ86">
        <v>6</v>
      </c>
      <c r="CA86" t="s">
        <v>171</v>
      </c>
      <c r="CB86" t="s">
        <v>156</v>
      </c>
      <c r="CC86">
        <v>7</v>
      </c>
      <c r="CD86" t="b">
        <v>0</v>
      </c>
      <c r="CE86" t="s">
        <v>172</v>
      </c>
      <c r="CF86" t="s">
        <v>173</v>
      </c>
      <c r="CG86">
        <v>13</v>
      </c>
      <c r="CH86">
        <v>0</v>
      </c>
      <c r="CI86" t="s">
        <v>301</v>
      </c>
      <c r="CJ86" t="s">
        <v>174</v>
      </c>
      <c r="CK86" t="s">
        <v>174</v>
      </c>
      <c r="CL86" t="s">
        <v>174</v>
      </c>
      <c r="CM86" t="s">
        <v>174</v>
      </c>
      <c r="CN86" t="s">
        <v>174</v>
      </c>
      <c r="CO86" t="s">
        <v>301</v>
      </c>
      <c r="CP86" t="s">
        <v>174</v>
      </c>
      <c r="CQ86">
        <v>1</v>
      </c>
      <c r="CR86">
        <v>304</v>
      </c>
      <c r="CS86">
        <f t="shared" si="4"/>
        <v>304</v>
      </c>
      <c r="CT86">
        <f t="shared" si="2"/>
        <v>904.47619047619048</v>
      </c>
      <c r="CU86">
        <f t="shared" si="3"/>
        <v>1251.7877213886065</v>
      </c>
      <c r="CV86">
        <f t="shared" si="1"/>
        <v>304</v>
      </c>
      <c r="CW86">
        <v>42377</v>
      </c>
      <c r="CX86">
        <v>5485</v>
      </c>
      <c r="CY86">
        <v>905</v>
      </c>
      <c r="CZ86">
        <v>900</v>
      </c>
      <c r="DA86">
        <v>12094</v>
      </c>
      <c r="DB86">
        <v>304</v>
      </c>
      <c r="DC86">
        <v>16508</v>
      </c>
      <c r="DD86">
        <v>2707</v>
      </c>
      <c r="DE86">
        <v>2</v>
      </c>
      <c r="DF86" t="s">
        <v>156</v>
      </c>
      <c r="DG86">
        <v>1024</v>
      </c>
      <c r="DH86">
        <v>2</v>
      </c>
      <c r="DI86">
        <v>48000</v>
      </c>
      <c r="DJ86">
        <v>-16</v>
      </c>
      <c r="DK86" t="s">
        <v>176</v>
      </c>
      <c r="DL86">
        <v>1</v>
      </c>
      <c r="DM86" t="s">
        <v>177</v>
      </c>
      <c r="DN86">
        <v>596318</v>
      </c>
      <c r="DO86">
        <v>590828</v>
      </c>
      <c r="DP86">
        <v>18544</v>
      </c>
      <c r="DQ86">
        <v>942350</v>
      </c>
      <c r="DR86">
        <v>944121</v>
      </c>
      <c r="DS86">
        <v>590787</v>
      </c>
      <c r="DT86">
        <v>942349</v>
      </c>
      <c r="DU86">
        <v>588070</v>
      </c>
      <c r="DV86" t="s">
        <v>158</v>
      </c>
      <c r="DW86">
        <v>584105</v>
      </c>
      <c r="DX86">
        <v>515784</v>
      </c>
      <c r="DY86">
        <v>533767</v>
      </c>
      <c r="DZ86">
        <v>6448</v>
      </c>
      <c r="EA86">
        <v>6441</v>
      </c>
      <c r="EB86">
        <v>941597</v>
      </c>
      <c r="EC86">
        <v>515781</v>
      </c>
      <c r="ED86">
        <v>515782</v>
      </c>
      <c r="EE86">
        <v>6445</v>
      </c>
      <c r="EF86">
        <v>947702</v>
      </c>
      <c r="EG86">
        <v>946121</v>
      </c>
      <c r="EH86">
        <v>948008</v>
      </c>
      <c r="EI86">
        <v>516691</v>
      </c>
      <c r="EJ86">
        <v>534668</v>
      </c>
      <c r="EK86">
        <v>517255</v>
      </c>
      <c r="EL86">
        <v>588070</v>
      </c>
      <c r="EM86">
        <v>586105</v>
      </c>
      <c r="EN86">
        <v>590781</v>
      </c>
      <c r="EO86" t="s">
        <v>158</v>
      </c>
      <c r="EP86">
        <v>947701</v>
      </c>
      <c r="EQ86">
        <v>584102</v>
      </c>
      <c r="ER86">
        <v>941594</v>
      </c>
      <c r="ES86">
        <v>638696</v>
      </c>
      <c r="ET86" t="s">
        <v>178</v>
      </c>
      <c r="EU86">
        <v>43</v>
      </c>
      <c r="EV86" t="s">
        <v>362</v>
      </c>
      <c r="EW86">
        <v>43</v>
      </c>
      <c r="EX86" t="s">
        <v>305</v>
      </c>
      <c r="EY86" t="s">
        <v>169</v>
      </c>
      <c r="EZ86">
        <v>1024</v>
      </c>
      <c r="FA86">
        <v>-180</v>
      </c>
      <c r="FB86">
        <v>-104</v>
      </c>
    </row>
    <row r="87" spans="1:158" x14ac:dyDescent="0.35">
      <c r="A87">
        <v>100</v>
      </c>
      <c r="B87">
        <v>100</v>
      </c>
      <c r="C87">
        <v>710</v>
      </c>
      <c r="D87">
        <v>710</v>
      </c>
      <c r="E87" t="s">
        <v>155</v>
      </c>
      <c r="F87" t="s">
        <v>156</v>
      </c>
      <c r="G87" t="s">
        <v>156</v>
      </c>
      <c r="H87" t="s">
        <v>156</v>
      </c>
      <c r="I87">
        <v>0</v>
      </c>
      <c r="J87" t="s">
        <v>157</v>
      </c>
      <c r="K87">
        <v>1</v>
      </c>
      <c r="L87" t="s">
        <v>154</v>
      </c>
      <c r="M87" t="s">
        <v>154</v>
      </c>
      <c r="N87" t="s">
        <v>154</v>
      </c>
      <c r="O87">
        <v>1</v>
      </c>
      <c r="P87" t="s">
        <v>154</v>
      </c>
      <c r="Q87" t="s">
        <v>154</v>
      </c>
      <c r="R87" t="s">
        <v>301</v>
      </c>
      <c r="S87">
        <v>0</v>
      </c>
      <c r="T87">
        <v>5</v>
      </c>
      <c r="U87">
        <v>0</v>
      </c>
      <c r="V87">
        <v>43</v>
      </c>
      <c r="W87">
        <v>43</v>
      </c>
      <c r="X87">
        <v>5</v>
      </c>
      <c r="Y87">
        <v>43</v>
      </c>
      <c r="Z87">
        <v>41</v>
      </c>
      <c r="AA87">
        <v>0</v>
      </c>
      <c r="AB87">
        <v>41</v>
      </c>
      <c r="AC87">
        <v>5</v>
      </c>
      <c r="AD87">
        <v>5</v>
      </c>
      <c r="AE87">
        <v>0</v>
      </c>
      <c r="AF87">
        <v>0</v>
      </c>
      <c r="AG87">
        <v>43</v>
      </c>
      <c r="AH87">
        <v>5</v>
      </c>
      <c r="AI87">
        <v>5</v>
      </c>
      <c r="AJ87">
        <v>0</v>
      </c>
      <c r="AK87">
        <v>43</v>
      </c>
      <c r="AL87">
        <v>43</v>
      </c>
      <c r="AM87">
        <v>85</v>
      </c>
      <c r="AN87">
        <v>5</v>
      </c>
      <c r="AO87">
        <v>5</v>
      </c>
      <c r="AP87">
        <v>5</v>
      </c>
      <c r="AQ87">
        <v>41</v>
      </c>
      <c r="AR87">
        <v>41</v>
      </c>
      <c r="AS87">
        <v>41</v>
      </c>
      <c r="AT87">
        <v>5</v>
      </c>
      <c r="AU87">
        <v>43</v>
      </c>
      <c r="AV87">
        <v>41</v>
      </c>
      <c r="AW87">
        <v>43</v>
      </c>
      <c r="AX87">
        <v>0</v>
      </c>
      <c r="AY87" t="s">
        <v>159</v>
      </c>
      <c r="AZ87" t="s">
        <v>298</v>
      </c>
      <c r="BA87" t="s">
        <v>299</v>
      </c>
      <c r="BB87" t="s">
        <v>162</v>
      </c>
      <c r="BC87" t="s">
        <v>163</v>
      </c>
      <c r="BD87" t="b">
        <v>0</v>
      </c>
      <c r="BE87">
        <v>11.23</v>
      </c>
      <c r="BF87" t="b">
        <v>1</v>
      </c>
      <c r="BH87" t="s">
        <v>164</v>
      </c>
      <c r="BI87" t="s">
        <v>165</v>
      </c>
      <c r="BJ87" t="b">
        <v>0</v>
      </c>
      <c r="BK87" t="s">
        <v>166</v>
      </c>
      <c r="BL87" t="b">
        <v>0</v>
      </c>
      <c r="BM87">
        <v>18</v>
      </c>
      <c r="BN87" t="s">
        <v>167</v>
      </c>
      <c r="BO87" t="s">
        <v>168</v>
      </c>
      <c r="BP87" t="s">
        <v>167</v>
      </c>
      <c r="BQ87" t="s">
        <v>169</v>
      </c>
      <c r="BR87">
        <v>768</v>
      </c>
      <c r="BS87" t="s">
        <v>156</v>
      </c>
      <c r="BT87" t="s">
        <v>193</v>
      </c>
      <c r="BU87" t="s">
        <v>303</v>
      </c>
      <c r="BV87" t="s">
        <v>327</v>
      </c>
      <c r="BW87">
        <v>43</v>
      </c>
      <c r="BX87">
        <v>6</v>
      </c>
      <c r="BY87">
        <v>0</v>
      </c>
      <c r="BZ87">
        <v>6</v>
      </c>
      <c r="CA87" t="s">
        <v>171</v>
      </c>
      <c r="CB87" t="s">
        <v>156</v>
      </c>
      <c r="CC87">
        <v>7</v>
      </c>
      <c r="CD87" t="b">
        <v>0</v>
      </c>
      <c r="CE87" t="s">
        <v>172</v>
      </c>
      <c r="CF87" t="s">
        <v>173</v>
      </c>
      <c r="CG87">
        <v>10</v>
      </c>
      <c r="CH87">
        <v>0</v>
      </c>
      <c r="CI87" t="s">
        <v>301</v>
      </c>
      <c r="CJ87" t="s">
        <v>174</v>
      </c>
      <c r="CK87" t="s">
        <v>174</v>
      </c>
      <c r="CL87" t="s">
        <v>174</v>
      </c>
      <c r="CM87" t="s">
        <v>174</v>
      </c>
      <c r="CN87" t="s">
        <v>174</v>
      </c>
      <c r="CO87" t="s">
        <v>301</v>
      </c>
      <c r="CP87" t="s">
        <v>174</v>
      </c>
      <c r="CQ87">
        <v>1</v>
      </c>
      <c r="CR87">
        <v>287</v>
      </c>
      <c r="CS87">
        <f t="shared" si="4"/>
        <v>287</v>
      </c>
      <c r="CT87">
        <f t="shared" si="2"/>
        <v>904.47619047619048</v>
      </c>
      <c r="CU87">
        <f t="shared" si="3"/>
        <v>1251.7877213886065</v>
      </c>
      <c r="CV87">
        <f t="shared" si="1"/>
        <v>287</v>
      </c>
      <c r="CW87">
        <v>42377</v>
      </c>
      <c r="CX87">
        <v>5485</v>
      </c>
      <c r="CY87">
        <v>905</v>
      </c>
      <c r="CZ87">
        <v>900</v>
      </c>
      <c r="DA87">
        <v>12094</v>
      </c>
      <c r="DB87">
        <v>287</v>
      </c>
      <c r="DC87">
        <v>16508</v>
      </c>
      <c r="DD87">
        <v>2707</v>
      </c>
      <c r="DE87">
        <v>2</v>
      </c>
      <c r="DF87" t="s">
        <v>156</v>
      </c>
      <c r="DG87">
        <v>1024</v>
      </c>
      <c r="DH87">
        <v>2</v>
      </c>
      <c r="DI87">
        <v>48000</v>
      </c>
      <c r="DJ87">
        <v>-16</v>
      </c>
      <c r="DK87" t="s">
        <v>176</v>
      </c>
      <c r="DL87">
        <v>1</v>
      </c>
      <c r="DM87" t="s">
        <v>177</v>
      </c>
      <c r="DN87">
        <v>596318</v>
      </c>
      <c r="DO87">
        <v>590828</v>
      </c>
      <c r="DP87">
        <v>18544</v>
      </c>
      <c r="DQ87">
        <v>948853</v>
      </c>
      <c r="DR87">
        <v>950541</v>
      </c>
      <c r="DS87">
        <v>590787</v>
      </c>
      <c r="DT87">
        <v>948853</v>
      </c>
      <c r="DU87">
        <v>588070</v>
      </c>
      <c r="DV87" t="s">
        <v>158</v>
      </c>
      <c r="DW87">
        <v>584105</v>
      </c>
      <c r="DX87">
        <v>515784</v>
      </c>
      <c r="DY87">
        <v>533767</v>
      </c>
      <c r="DZ87">
        <v>6448</v>
      </c>
      <c r="EA87">
        <v>6441</v>
      </c>
      <c r="EB87">
        <v>948101</v>
      </c>
      <c r="EC87">
        <v>515781</v>
      </c>
      <c r="ED87">
        <v>515782</v>
      </c>
      <c r="EE87">
        <v>6445</v>
      </c>
      <c r="EF87">
        <v>954551</v>
      </c>
      <c r="EG87">
        <v>952541</v>
      </c>
      <c r="EH87">
        <v>954840</v>
      </c>
      <c r="EI87">
        <v>516691</v>
      </c>
      <c r="EJ87">
        <v>534668</v>
      </c>
      <c r="EK87">
        <v>517255</v>
      </c>
      <c r="EL87">
        <v>588070</v>
      </c>
      <c r="EM87">
        <v>586105</v>
      </c>
      <c r="EN87">
        <v>590781</v>
      </c>
      <c r="EO87" t="s">
        <v>158</v>
      </c>
      <c r="EP87">
        <v>954551</v>
      </c>
      <c r="EQ87">
        <v>584102</v>
      </c>
      <c r="ER87">
        <v>948098</v>
      </c>
      <c r="ES87">
        <v>638696</v>
      </c>
      <c r="ET87" t="s">
        <v>178</v>
      </c>
      <c r="EU87">
        <v>44</v>
      </c>
      <c r="EV87" t="s">
        <v>363</v>
      </c>
      <c r="EW87">
        <v>44</v>
      </c>
      <c r="EX87" t="s">
        <v>305</v>
      </c>
      <c r="EY87" t="s">
        <v>169</v>
      </c>
      <c r="EZ87">
        <v>1024</v>
      </c>
      <c r="FA87">
        <v>-180</v>
      </c>
      <c r="FB87">
        <v>-104</v>
      </c>
    </row>
    <row r="88" spans="1:158" x14ac:dyDescent="0.35">
      <c r="A88">
        <v>100</v>
      </c>
      <c r="B88">
        <v>100</v>
      </c>
      <c r="C88">
        <v>702</v>
      </c>
      <c r="D88">
        <v>702</v>
      </c>
      <c r="E88" t="s">
        <v>155</v>
      </c>
      <c r="F88" t="s">
        <v>156</v>
      </c>
      <c r="G88" t="s">
        <v>156</v>
      </c>
      <c r="H88" t="s">
        <v>156</v>
      </c>
      <c r="I88">
        <v>0</v>
      </c>
      <c r="J88" t="s">
        <v>157</v>
      </c>
      <c r="K88">
        <v>1</v>
      </c>
      <c r="L88" t="s">
        <v>154</v>
      </c>
      <c r="M88" t="s">
        <v>154</v>
      </c>
      <c r="N88" t="s">
        <v>154</v>
      </c>
      <c r="O88">
        <v>1</v>
      </c>
      <c r="P88" t="s">
        <v>154</v>
      </c>
      <c r="Q88" t="s">
        <v>154</v>
      </c>
      <c r="R88" t="s">
        <v>306</v>
      </c>
      <c r="S88">
        <v>0</v>
      </c>
      <c r="T88">
        <v>5</v>
      </c>
      <c r="U88">
        <v>0</v>
      </c>
      <c r="V88">
        <v>44</v>
      </c>
      <c r="W88">
        <v>44</v>
      </c>
      <c r="X88">
        <v>5</v>
      </c>
      <c r="Y88">
        <v>44</v>
      </c>
      <c r="Z88">
        <v>41</v>
      </c>
      <c r="AA88">
        <v>0</v>
      </c>
      <c r="AB88">
        <v>41</v>
      </c>
      <c r="AC88">
        <v>5</v>
      </c>
      <c r="AD88">
        <v>5</v>
      </c>
      <c r="AE88">
        <v>0</v>
      </c>
      <c r="AF88">
        <v>0</v>
      </c>
      <c r="AG88">
        <v>44</v>
      </c>
      <c r="AH88">
        <v>5</v>
      </c>
      <c r="AI88">
        <v>5</v>
      </c>
      <c r="AJ88">
        <v>0</v>
      </c>
      <c r="AK88">
        <v>44</v>
      </c>
      <c r="AL88">
        <v>44</v>
      </c>
      <c r="AM88">
        <v>86</v>
      </c>
      <c r="AN88">
        <v>5</v>
      </c>
      <c r="AO88">
        <v>5</v>
      </c>
      <c r="AP88">
        <v>5</v>
      </c>
      <c r="AQ88">
        <v>41</v>
      </c>
      <c r="AR88">
        <v>41</v>
      </c>
      <c r="AS88">
        <v>41</v>
      </c>
      <c r="AT88">
        <v>5</v>
      </c>
      <c r="AU88">
        <v>44</v>
      </c>
      <c r="AV88">
        <v>41</v>
      </c>
      <c r="AW88">
        <v>44</v>
      </c>
      <c r="AX88">
        <v>0</v>
      </c>
      <c r="AY88" t="s">
        <v>159</v>
      </c>
      <c r="AZ88" t="s">
        <v>298</v>
      </c>
      <c r="BA88" t="s">
        <v>299</v>
      </c>
      <c r="BB88" t="s">
        <v>162</v>
      </c>
      <c r="BC88" t="s">
        <v>163</v>
      </c>
      <c r="BD88" t="b">
        <v>0</v>
      </c>
      <c r="BE88" t="s">
        <v>167</v>
      </c>
      <c r="BF88" t="b">
        <v>1</v>
      </c>
      <c r="BH88" t="s">
        <v>164</v>
      </c>
      <c r="BI88" t="s">
        <v>165</v>
      </c>
      <c r="BJ88" t="b">
        <v>0</v>
      </c>
      <c r="BK88" t="s">
        <v>166</v>
      </c>
      <c r="BL88" t="b">
        <v>0</v>
      </c>
      <c r="BM88">
        <v>18</v>
      </c>
      <c r="BN88" t="s">
        <v>167</v>
      </c>
      <c r="BO88" t="s">
        <v>168</v>
      </c>
      <c r="BP88" t="s">
        <v>167</v>
      </c>
      <c r="BQ88" t="s">
        <v>169</v>
      </c>
      <c r="BR88">
        <v>768</v>
      </c>
      <c r="BS88" t="s">
        <v>156</v>
      </c>
      <c r="BT88" t="s">
        <v>193</v>
      </c>
      <c r="BU88" t="s">
        <v>327</v>
      </c>
      <c r="BV88" t="s">
        <v>321</v>
      </c>
      <c r="BW88">
        <v>44</v>
      </c>
      <c r="BX88">
        <v>6</v>
      </c>
      <c r="BY88">
        <v>0</v>
      </c>
      <c r="BZ88">
        <v>6</v>
      </c>
      <c r="CA88" t="s">
        <v>171</v>
      </c>
      <c r="CB88" t="s">
        <v>156</v>
      </c>
      <c r="CC88">
        <v>7</v>
      </c>
      <c r="CD88" t="b">
        <v>0</v>
      </c>
      <c r="CE88" t="s">
        <v>172</v>
      </c>
      <c r="CF88" t="s">
        <v>173</v>
      </c>
      <c r="CG88">
        <v>73</v>
      </c>
      <c r="CH88">
        <v>0</v>
      </c>
      <c r="CI88" t="s">
        <v>306</v>
      </c>
      <c r="CJ88" t="s">
        <v>174</v>
      </c>
      <c r="CK88" t="s">
        <v>174</v>
      </c>
      <c r="CL88" t="s">
        <v>174</v>
      </c>
      <c r="CM88" t="s">
        <v>174</v>
      </c>
      <c r="CN88" t="s">
        <v>174</v>
      </c>
      <c r="CO88" t="s">
        <v>306</v>
      </c>
      <c r="CP88" t="s">
        <v>174</v>
      </c>
      <c r="CQ88">
        <v>1</v>
      </c>
      <c r="CR88">
        <v>359</v>
      </c>
      <c r="CS88" t="str">
        <f t="shared" si="4"/>
        <v>-</v>
      </c>
      <c r="CT88">
        <f t="shared" si="2"/>
        <v>904.47619047619048</v>
      </c>
      <c r="CU88">
        <f t="shared" si="3"/>
        <v>1251.7877213886065</v>
      </c>
      <c r="CV88" t="str">
        <f t="shared" si="1"/>
        <v>-</v>
      </c>
      <c r="CW88">
        <v>42377</v>
      </c>
      <c r="CX88">
        <v>5485</v>
      </c>
      <c r="CY88">
        <v>905</v>
      </c>
      <c r="CZ88">
        <v>900</v>
      </c>
      <c r="DA88">
        <v>12094</v>
      </c>
      <c r="DB88">
        <v>359</v>
      </c>
      <c r="DC88">
        <v>16508</v>
      </c>
      <c r="DD88">
        <v>2707</v>
      </c>
      <c r="DE88">
        <v>2</v>
      </c>
      <c r="DF88" t="s">
        <v>156</v>
      </c>
      <c r="DG88">
        <v>1024</v>
      </c>
      <c r="DH88">
        <v>2</v>
      </c>
      <c r="DI88">
        <v>48000</v>
      </c>
      <c r="DJ88">
        <v>-16</v>
      </c>
      <c r="DK88" t="s">
        <v>176</v>
      </c>
      <c r="DL88">
        <v>1</v>
      </c>
      <c r="DM88" t="s">
        <v>177</v>
      </c>
      <c r="DN88">
        <v>596318</v>
      </c>
      <c r="DO88">
        <v>590828</v>
      </c>
      <c r="DP88">
        <v>18544</v>
      </c>
      <c r="DQ88">
        <v>955698</v>
      </c>
      <c r="DR88">
        <v>957731</v>
      </c>
      <c r="DS88">
        <v>590787</v>
      </c>
      <c r="DT88">
        <v>955698</v>
      </c>
      <c r="DU88">
        <v>588070</v>
      </c>
      <c r="DV88" t="s">
        <v>158</v>
      </c>
      <c r="DW88">
        <v>584105</v>
      </c>
      <c r="DX88">
        <v>515784</v>
      </c>
      <c r="DY88">
        <v>533767</v>
      </c>
      <c r="DZ88">
        <v>6448</v>
      </c>
      <c r="EA88">
        <v>6441</v>
      </c>
      <c r="EB88">
        <v>954945</v>
      </c>
      <c r="EC88">
        <v>515781</v>
      </c>
      <c r="ED88">
        <v>515782</v>
      </c>
      <c r="EE88">
        <v>6445</v>
      </c>
      <c r="EF88">
        <v>961441</v>
      </c>
      <c r="EG88">
        <v>959731</v>
      </c>
      <c r="EH88">
        <v>961802</v>
      </c>
      <c r="EI88">
        <v>516691</v>
      </c>
      <c r="EJ88">
        <v>534668</v>
      </c>
      <c r="EK88">
        <v>517255</v>
      </c>
      <c r="EL88">
        <v>588070</v>
      </c>
      <c r="EM88">
        <v>586105</v>
      </c>
      <c r="EN88">
        <v>590781</v>
      </c>
      <c r="EO88" t="s">
        <v>158</v>
      </c>
      <c r="EP88">
        <v>961441</v>
      </c>
      <c r="EQ88">
        <v>584102</v>
      </c>
      <c r="ER88">
        <v>954943</v>
      </c>
      <c r="ES88">
        <v>638696</v>
      </c>
      <c r="ET88" t="s">
        <v>178</v>
      </c>
      <c r="EU88">
        <v>45</v>
      </c>
      <c r="EV88" t="s">
        <v>364</v>
      </c>
      <c r="EW88">
        <v>45</v>
      </c>
      <c r="EX88" t="s">
        <v>309</v>
      </c>
      <c r="EY88" t="s">
        <v>169</v>
      </c>
      <c r="EZ88">
        <v>1024</v>
      </c>
      <c r="FA88">
        <v>-180</v>
      </c>
      <c r="FB88">
        <v>-104</v>
      </c>
    </row>
    <row r="89" spans="1:158" x14ac:dyDescent="0.35">
      <c r="A89">
        <v>100</v>
      </c>
      <c r="B89">
        <v>100</v>
      </c>
      <c r="C89">
        <v>706</v>
      </c>
      <c r="D89">
        <v>706</v>
      </c>
      <c r="E89" t="s">
        <v>155</v>
      </c>
      <c r="F89" t="s">
        <v>156</v>
      </c>
      <c r="G89" t="s">
        <v>156</v>
      </c>
      <c r="H89" t="s">
        <v>156</v>
      </c>
      <c r="I89">
        <v>0</v>
      </c>
      <c r="J89" t="s">
        <v>157</v>
      </c>
      <c r="K89">
        <v>1</v>
      </c>
      <c r="L89" t="s">
        <v>154</v>
      </c>
      <c r="M89" t="s">
        <v>154</v>
      </c>
      <c r="N89" t="s">
        <v>154</v>
      </c>
      <c r="O89">
        <v>1</v>
      </c>
      <c r="P89" t="s">
        <v>154</v>
      </c>
      <c r="Q89" t="s">
        <v>154</v>
      </c>
      <c r="R89" t="s">
        <v>301</v>
      </c>
      <c r="S89">
        <v>0</v>
      </c>
      <c r="T89">
        <v>5</v>
      </c>
      <c r="U89">
        <v>0</v>
      </c>
      <c r="V89">
        <v>45</v>
      </c>
      <c r="W89">
        <v>45</v>
      </c>
      <c r="X89">
        <v>5</v>
      </c>
      <c r="Y89">
        <v>45</v>
      </c>
      <c r="Z89">
        <v>41</v>
      </c>
      <c r="AA89">
        <v>0</v>
      </c>
      <c r="AB89">
        <v>41</v>
      </c>
      <c r="AC89">
        <v>5</v>
      </c>
      <c r="AD89">
        <v>5</v>
      </c>
      <c r="AE89">
        <v>0</v>
      </c>
      <c r="AF89">
        <v>0</v>
      </c>
      <c r="AG89">
        <v>45</v>
      </c>
      <c r="AH89">
        <v>5</v>
      </c>
      <c r="AI89">
        <v>5</v>
      </c>
      <c r="AJ89">
        <v>0</v>
      </c>
      <c r="AK89">
        <v>45</v>
      </c>
      <c r="AL89">
        <v>45</v>
      </c>
      <c r="AM89">
        <v>87</v>
      </c>
      <c r="AN89">
        <v>5</v>
      </c>
      <c r="AO89">
        <v>5</v>
      </c>
      <c r="AP89">
        <v>5</v>
      </c>
      <c r="AQ89">
        <v>41</v>
      </c>
      <c r="AR89">
        <v>41</v>
      </c>
      <c r="AS89">
        <v>41</v>
      </c>
      <c r="AT89">
        <v>5</v>
      </c>
      <c r="AU89">
        <v>45</v>
      </c>
      <c r="AV89">
        <v>41</v>
      </c>
      <c r="AW89">
        <v>45</v>
      </c>
      <c r="AX89">
        <v>0</v>
      </c>
      <c r="AY89" t="s">
        <v>159</v>
      </c>
      <c r="AZ89" t="s">
        <v>298</v>
      </c>
      <c r="BA89" t="s">
        <v>299</v>
      </c>
      <c r="BB89" t="s">
        <v>162</v>
      </c>
      <c r="BC89" t="s">
        <v>163</v>
      </c>
      <c r="BD89" t="b">
        <v>0</v>
      </c>
      <c r="BE89">
        <v>5.21</v>
      </c>
      <c r="BF89" t="b">
        <v>1</v>
      </c>
      <c r="BH89" t="s">
        <v>164</v>
      </c>
      <c r="BI89" t="s">
        <v>165</v>
      </c>
      <c r="BJ89" t="b">
        <v>0</v>
      </c>
      <c r="BK89" t="s">
        <v>166</v>
      </c>
      <c r="BL89" t="b">
        <v>0</v>
      </c>
      <c r="BM89">
        <v>18</v>
      </c>
      <c r="BN89" t="s">
        <v>167</v>
      </c>
      <c r="BO89" t="s">
        <v>168</v>
      </c>
      <c r="BP89" t="s">
        <v>167</v>
      </c>
      <c r="BQ89" t="s">
        <v>169</v>
      </c>
      <c r="BR89">
        <v>768</v>
      </c>
      <c r="BS89" t="s">
        <v>156</v>
      </c>
      <c r="BT89" t="s">
        <v>193</v>
      </c>
      <c r="BU89" t="s">
        <v>327</v>
      </c>
      <c r="BV89" t="s">
        <v>315</v>
      </c>
      <c r="BW89">
        <v>45</v>
      </c>
      <c r="BX89">
        <v>6</v>
      </c>
      <c r="BY89">
        <v>0</v>
      </c>
      <c r="BZ89">
        <v>6</v>
      </c>
      <c r="CA89" t="s">
        <v>171</v>
      </c>
      <c r="CB89" t="s">
        <v>156</v>
      </c>
      <c r="CC89">
        <v>7</v>
      </c>
      <c r="CD89" t="b">
        <v>0</v>
      </c>
      <c r="CE89" t="s">
        <v>172</v>
      </c>
      <c r="CF89" t="s">
        <v>173</v>
      </c>
      <c r="CG89">
        <v>19</v>
      </c>
      <c r="CH89">
        <v>0</v>
      </c>
      <c r="CI89" t="s">
        <v>301</v>
      </c>
      <c r="CJ89" t="s">
        <v>174</v>
      </c>
      <c r="CK89" t="s">
        <v>174</v>
      </c>
      <c r="CL89" t="s">
        <v>174</v>
      </c>
      <c r="CM89" t="s">
        <v>174</v>
      </c>
      <c r="CN89" t="s">
        <v>174</v>
      </c>
      <c r="CO89" t="s">
        <v>301</v>
      </c>
      <c r="CP89" t="s">
        <v>174</v>
      </c>
      <c r="CQ89">
        <v>1</v>
      </c>
      <c r="CR89">
        <v>879</v>
      </c>
      <c r="CS89">
        <f t="shared" si="4"/>
        <v>879</v>
      </c>
      <c r="CT89">
        <f t="shared" si="2"/>
        <v>904.47619047619048</v>
      </c>
      <c r="CU89">
        <f t="shared" si="3"/>
        <v>1251.7877213886065</v>
      </c>
      <c r="CV89">
        <f t="shared" si="1"/>
        <v>879</v>
      </c>
      <c r="CW89">
        <v>42377</v>
      </c>
      <c r="CX89">
        <v>5485</v>
      </c>
      <c r="CY89">
        <v>905</v>
      </c>
      <c r="CZ89">
        <v>900</v>
      </c>
      <c r="DA89">
        <v>12094</v>
      </c>
      <c r="DB89">
        <v>879</v>
      </c>
      <c r="DC89">
        <v>16508</v>
      </c>
      <c r="DD89">
        <v>2707</v>
      </c>
      <c r="DE89">
        <v>2</v>
      </c>
      <c r="DF89" t="s">
        <v>156</v>
      </c>
      <c r="DG89">
        <v>1024</v>
      </c>
      <c r="DH89">
        <v>2</v>
      </c>
      <c r="DI89">
        <v>48000</v>
      </c>
      <c r="DJ89">
        <v>-16</v>
      </c>
      <c r="DK89" t="s">
        <v>176</v>
      </c>
      <c r="DL89">
        <v>1</v>
      </c>
      <c r="DM89" t="s">
        <v>177</v>
      </c>
      <c r="DN89">
        <v>596318</v>
      </c>
      <c r="DO89">
        <v>590828</v>
      </c>
      <c r="DP89">
        <v>18544</v>
      </c>
      <c r="DQ89">
        <v>962651</v>
      </c>
      <c r="DR89">
        <v>964661</v>
      </c>
      <c r="DS89">
        <v>590787</v>
      </c>
      <c r="DT89">
        <v>962650</v>
      </c>
      <c r="DU89">
        <v>588070</v>
      </c>
      <c r="DV89" t="s">
        <v>158</v>
      </c>
      <c r="DW89">
        <v>584105</v>
      </c>
      <c r="DX89">
        <v>515784</v>
      </c>
      <c r="DY89">
        <v>533767</v>
      </c>
      <c r="DZ89">
        <v>6448</v>
      </c>
      <c r="EA89">
        <v>6441</v>
      </c>
      <c r="EB89">
        <v>961898</v>
      </c>
      <c r="EC89">
        <v>515781</v>
      </c>
      <c r="ED89">
        <v>515782</v>
      </c>
      <c r="EE89">
        <v>6445</v>
      </c>
      <c r="EF89">
        <v>968781</v>
      </c>
      <c r="EG89">
        <v>966661</v>
      </c>
      <c r="EH89">
        <v>969662</v>
      </c>
      <c r="EI89">
        <v>516691</v>
      </c>
      <c r="EJ89">
        <v>534668</v>
      </c>
      <c r="EK89">
        <v>517255</v>
      </c>
      <c r="EL89">
        <v>588070</v>
      </c>
      <c r="EM89">
        <v>586105</v>
      </c>
      <c r="EN89">
        <v>590781</v>
      </c>
      <c r="EO89" t="s">
        <v>158</v>
      </c>
      <c r="EP89">
        <v>968780</v>
      </c>
      <c r="EQ89">
        <v>584102</v>
      </c>
      <c r="ER89">
        <v>961895</v>
      </c>
      <c r="ES89">
        <v>638696</v>
      </c>
      <c r="ET89" t="s">
        <v>178</v>
      </c>
      <c r="EU89">
        <v>46</v>
      </c>
      <c r="EV89" t="s">
        <v>365</v>
      </c>
      <c r="EW89">
        <v>46</v>
      </c>
      <c r="EX89" t="s">
        <v>305</v>
      </c>
      <c r="EY89" t="s">
        <v>169</v>
      </c>
      <c r="EZ89">
        <v>1024</v>
      </c>
      <c r="FA89">
        <v>-180</v>
      </c>
      <c r="FB89">
        <v>-104</v>
      </c>
    </row>
    <row r="90" spans="1:158" x14ac:dyDescent="0.35">
      <c r="A90">
        <v>100</v>
      </c>
      <c r="B90">
        <v>100</v>
      </c>
      <c r="C90">
        <v>697</v>
      </c>
      <c r="D90">
        <v>697</v>
      </c>
      <c r="E90" t="s">
        <v>155</v>
      </c>
      <c r="F90" t="s">
        <v>156</v>
      </c>
      <c r="G90" t="s">
        <v>156</v>
      </c>
      <c r="H90" t="s">
        <v>156</v>
      </c>
      <c r="I90">
        <v>0</v>
      </c>
      <c r="J90" t="s">
        <v>157</v>
      </c>
      <c r="K90">
        <v>1</v>
      </c>
      <c r="L90" t="s">
        <v>154</v>
      </c>
      <c r="M90" t="s">
        <v>154</v>
      </c>
      <c r="N90" t="s">
        <v>154</v>
      </c>
      <c r="O90">
        <v>1</v>
      </c>
      <c r="P90" t="s">
        <v>154</v>
      </c>
      <c r="Q90" t="s">
        <v>154</v>
      </c>
      <c r="R90" t="s">
        <v>301</v>
      </c>
      <c r="S90">
        <v>0</v>
      </c>
      <c r="T90">
        <v>5</v>
      </c>
      <c r="U90">
        <v>0</v>
      </c>
      <c r="V90">
        <v>46</v>
      </c>
      <c r="W90">
        <v>46</v>
      </c>
      <c r="X90">
        <v>5</v>
      </c>
      <c r="Y90">
        <v>46</v>
      </c>
      <c r="Z90">
        <v>41</v>
      </c>
      <c r="AA90">
        <v>0</v>
      </c>
      <c r="AB90">
        <v>41</v>
      </c>
      <c r="AC90">
        <v>5</v>
      </c>
      <c r="AD90">
        <v>5</v>
      </c>
      <c r="AE90">
        <v>0</v>
      </c>
      <c r="AF90">
        <v>0</v>
      </c>
      <c r="AG90">
        <v>46</v>
      </c>
      <c r="AH90">
        <v>5</v>
      </c>
      <c r="AI90">
        <v>5</v>
      </c>
      <c r="AJ90">
        <v>0</v>
      </c>
      <c r="AK90">
        <v>46</v>
      </c>
      <c r="AL90">
        <v>46</v>
      </c>
      <c r="AM90">
        <v>88</v>
      </c>
      <c r="AN90">
        <v>5</v>
      </c>
      <c r="AO90">
        <v>5</v>
      </c>
      <c r="AP90">
        <v>5</v>
      </c>
      <c r="AQ90">
        <v>41</v>
      </c>
      <c r="AR90">
        <v>41</v>
      </c>
      <c r="AS90">
        <v>41</v>
      </c>
      <c r="AT90">
        <v>5</v>
      </c>
      <c r="AU90">
        <v>46</v>
      </c>
      <c r="AV90">
        <v>41</v>
      </c>
      <c r="AW90">
        <v>46</v>
      </c>
      <c r="AX90">
        <v>0</v>
      </c>
      <c r="AY90" t="s">
        <v>159</v>
      </c>
      <c r="AZ90" t="s">
        <v>298</v>
      </c>
      <c r="BA90" t="s">
        <v>299</v>
      </c>
      <c r="BB90" t="s">
        <v>162</v>
      </c>
      <c r="BC90" t="s">
        <v>163</v>
      </c>
      <c r="BD90" t="b">
        <v>0</v>
      </c>
      <c r="BE90">
        <v>11.03</v>
      </c>
      <c r="BF90" t="b">
        <v>1</v>
      </c>
      <c r="BH90" t="s">
        <v>164</v>
      </c>
      <c r="BI90" t="s">
        <v>165</v>
      </c>
      <c r="BJ90" t="b">
        <v>0</v>
      </c>
      <c r="BK90" t="s">
        <v>166</v>
      </c>
      <c r="BL90" t="b">
        <v>0</v>
      </c>
      <c r="BM90">
        <v>18</v>
      </c>
      <c r="BN90" t="s">
        <v>167</v>
      </c>
      <c r="BO90" t="s">
        <v>168</v>
      </c>
      <c r="BP90" t="s">
        <v>167</v>
      </c>
      <c r="BQ90" t="s">
        <v>169</v>
      </c>
      <c r="BR90">
        <v>768</v>
      </c>
      <c r="BS90" t="s">
        <v>156</v>
      </c>
      <c r="BT90" t="s">
        <v>193</v>
      </c>
      <c r="BU90" t="s">
        <v>303</v>
      </c>
      <c r="BV90" t="s">
        <v>316</v>
      </c>
      <c r="BW90">
        <v>46</v>
      </c>
      <c r="BX90">
        <v>6</v>
      </c>
      <c r="BY90">
        <v>0</v>
      </c>
      <c r="BZ90">
        <v>6</v>
      </c>
      <c r="CA90" t="s">
        <v>171</v>
      </c>
      <c r="CB90" t="s">
        <v>156</v>
      </c>
      <c r="CC90">
        <v>7</v>
      </c>
      <c r="CD90" t="b">
        <v>0</v>
      </c>
      <c r="CE90" t="s">
        <v>172</v>
      </c>
      <c r="CF90" t="s">
        <v>173</v>
      </c>
      <c r="CG90">
        <v>23</v>
      </c>
      <c r="CH90">
        <v>0</v>
      </c>
      <c r="CI90" t="s">
        <v>301</v>
      </c>
      <c r="CJ90" t="s">
        <v>174</v>
      </c>
      <c r="CK90" t="s">
        <v>174</v>
      </c>
      <c r="CL90" t="s">
        <v>174</v>
      </c>
      <c r="CM90" t="s">
        <v>174</v>
      </c>
      <c r="CN90" t="s">
        <v>174</v>
      </c>
      <c r="CO90" t="s">
        <v>301</v>
      </c>
      <c r="CP90" t="s">
        <v>174</v>
      </c>
      <c r="CQ90">
        <v>1</v>
      </c>
      <c r="CR90">
        <v>311</v>
      </c>
      <c r="CS90">
        <f t="shared" si="4"/>
        <v>311</v>
      </c>
      <c r="CT90">
        <f t="shared" si="2"/>
        <v>904.47619047619048</v>
      </c>
      <c r="CU90">
        <f t="shared" si="3"/>
        <v>1251.7877213886065</v>
      </c>
      <c r="CV90">
        <f t="shared" si="1"/>
        <v>311</v>
      </c>
      <c r="CW90">
        <v>42377</v>
      </c>
      <c r="CX90">
        <v>5485</v>
      </c>
      <c r="CY90">
        <v>905</v>
      </c>
      <c r="CZ90">
        <v>900</v>
      </c>
      <c r="DA90">
        <v>12094</v>
      </c>
      <c r="DB90">
        <v>311</v>
      </c>
      <c r="DC90">
        <v>16508</v>
      </c>
      <c r="DD90">
        <v>2707</v>
      </c>
      <c r="DE90">
        <v>2</v>
      </c>
      <c r="DF90" t="s">
        <v>156</v>
      </c>
      <c r="DG90">
        <v>1024</v>
      </c>
      <c r="DH90">
        <v>2</v>
      </c>
      <c r="DI90">
        <v>48000</v>
      </c>
      <c r="DJ90">
        <v>-16</v>
      </c>
      <c r="DK90" t="s">
        <v>176</v>
      </c>
      <c r="DL90">
        <v>1</v>
      </c>
      <c r="DM90" t="s">
        <v>177</v>
      </c>
      <c r="DN90">
        <v>596318</v>
      </c>
      <c r="DO90">
        <v>590828</v>
      </c>
      <c r="DP90">
        <v>18544</v>
      </c>
      <c r="DQ90">
        <v>970506</v>
      </c>
      <c r="DR90">
        <v>972190</v>
      </c>
      <c r="DS90">
        <v>590787</v>
      </c>
      <c r="DT90">
        <v>970506</v>
      </c>
      <c r="DU90">
        <v>588070</v>
      </c>
      <c r="DV90" t="s">
        <v>158</v>
      </c>
      <c r="DW90">
        <v>584105</v>
      </c>
      <c r="DX90">
        <v>515784</v>
      </c>
      <c r="DY90">
        <v>533767</v>
      </c>
      <c r="DZ90">
        <v>6448</v>
      </c>
      <c r="EA90">
        <v>6441</v>
      </c>
      <c r="EB90">
        <v>969753</v>
      </c>
      <c r="EC90">
        <v>515781</v>
      </c>
      <c r="ED90">
        <v>515782</v>
      </c>
      <c r="EE90">
        <v>6445</v>
      </c>
      <c r="EF90">
        <v>976141</v>
      </c>
      <c r="EG90">
        <v>974191</v>
      </c>
      <c r="EH90">
        <v>976454</v>
      </c>
      <c r="EI90">
        <v>516691</v>
      </c>
      <c r="EJ90">
        <v>534668</v>
      </c>
      <c r="EK90">
        <v>517255</v>
      </c>
      <c r="EL90">
        <v>588070</v>
      </c>
      <c r="EM90">
        <v>586105</v>
      </c>
      <c r="EN90">
        <v>590781</v>
      </c>
      <c r="EO90" t="s">
        <v>158</v>
      </c>
      <c r="EP90">
        <v>976141</v>
      </c>
      <c r="EQ90">
        <v>584102</v>
      </c>
      <c r="ER90">
        <v>969750</v>
      </c>
      <c r="ES90">
        <v>638696</v>
      </c>
      <c r="ET90" t="s">
        <v>178</v>
      </c>
      <c r="EU90">
        <v>47</v>
      </c>
      <c r="EV90" t="s">
        <v>366</v>
      </c>
      <c r="EW90">
        <v>47</v>
      </c>
      <c r="EX90" t="s">
        <v>305</v>
      </c>
      <c r="EY90" t="s">
        <v>169</v>
      </c>
      <c r="EZ90">
        <v>1024</v>
      </c>
      <c r="FA90">
        <v>-180</v>
      </c>
      <c r="FB90">
        <v>-104</v>
      </c>
    </row>
    <row r="91" spans="1:158" x14ac:dyDescent="0.35">
      <c r="A91">
        <v>100</v>
      </c>
      <c r="B91">
        <v>100</v>
      </c>
      <c r="C91">
        <v>700</v>
      </c>
      <c r="D91">
        <v>700</v>
      </c>
      <c r="E91" t="s">
        <v>155</v>
      </c>
      <c r="F91" t="s">
        <v>156</v>
      </c>
      <c r="G91" t="s">
        <v>156</v>
      </c>
      <c r="H91" t="s">
        <v>156</v>
      </c>
      <c r="I91">
        <v>0</v>
      </c>
      <c r="J91" t="s">
        <v>157</v>
      </c>
      <c r="K91">
        <v>1</v>
      </c>
      <c r="L91" t="s">
        <v>154</v>
      </c>
      <c r="M91" t="s">
        <v>154</v>
      </c>
      <c r="N91" t="s">
        <v>154</v>
      </c>
      <c r="O91">
        <v>1</v>
      </c>
      <c r="P91" t="s">
        <v>154</v>
      </c>
      <c r="Q91" t="s">
        <v>154</v>
      </c>
      <c r="R91" t="s">
        <v>306</v>
      </c>
      <c r="S91">
        <v>0</v>
      </c>
      <c r="T91">
        <v>5</v>
      </c>
      <c r="U91">
        <v>0</v>
      </c>
      <c r="V91">
        <v>47</v>
      </c>
      <c r="W91">
        <v>47</v>
      </c>
      <c r="X91">
        <v>5</v>
      </c>
      <c r="Y91">
        <v>47</v>
      </c>
      <c r="Z91">
        <v>41</v>
      </c>
      <c r="AA91">
        <v>0</v>
      </c>
      <c r="AB91">
        <v>41</v>
      </c>
      <c r="AC91">
        <v>5</v>
      </c>
      <c r="AD91">
        <v>5</v>
      </c>
      <c r="AE91">
        <v>0</v>
      </c>
      <c r="AF91">
        <v>0</v>
      </c>
      <c r="AG91">
        <v>47</v>
      </c>
      <c r="AH91">
        <v>5</v>
      </c>
      <c r="AI91">
        <v>5</v>
      </c>
      <c r="AJ91">
        <v>0</v>
      </c>
      <c r="AK91">
        <v>47</v>
      </c>
      <c r="AL91">
        <v>47</v>
      </c>
      <c r="AM91">
        <v>89</v>
      </c>
      <c r="AN91">
        <v>5</v>
      </c>
      <c r="AO91">
        <v>5</v>
      </c>
      <c r="AP91">
        <v>5</v>
      </c>
      <c r="AQ91">
        <v>41</v>
      </c>
      <c r="AR91">
        <v>41</v>
      </c>
      <c r="AS91">
        <v>41</v>
      </c>
      <c r="AT91">
        <v>5</v>
      </c>
      <c r="AU91">
        <v>47</v>
      </c>
      <c r="AV91">
        <v>41</v>
      </c>
      <c r="AW91">
        <v>47</v>
      </c>
      <c r="AX91">
        <v>0</v>
      </c>
      <c r="AY91" t="s">
        <v>159</v>
      </c>
      <c r="AZ91" t="s">
        <v>298</v>
      </c>
      <c r="BA91" t="s">
        <v>299</v>
      </c>
      <c r="BB91" t="s">
        <v>162</v>
      </c>
      <c r="BC91" t="s">
        <v>163</v>
      </c>
      <c r="BD91" t="b">
        <v>0</v>
      </c>
      <c r="BE91" t="s">
        <v>167</v>
      </c>
      <c r="BF91" t="b">
        <v>1</v>
      </c>
      <c r="BH91" t="s">
        <v>164</v>
      </c>
      <c r="BI91" t="s">
        <v>165</v>
      </c>
      <c r="BJ91" t="b">
        <v>0</v>
      </c>
      <c r="BK91" t="s">
        <v>166</v>
      </c>
      <c r="BL91" t="b">
        <v>0</v>
      </c>
      <c r="BM91">
        <v>18</v>
      </c>
      <c r="BN91" t="s">
        <v>167</v>
      </c>
      <c r="BO91" t="s">
        <v>168</v>
      </c>
      <c r="BP91" t="s">
        <v>167</v>
      </c>
      <c r="BQ91" t="s">
        <v>169</v>
      </c>
      <c r="BR91">
        <v>768</v>
      </c>
      <c r="BS91" t="s">
        <v>156</v>
      </c>
      <c r="BT91" t="s">
        <v>193</v>
      </c>
      <c r="BU91" t="s">
        <v>315</v>
      </c>
      <c r="BV91" t="s">
        <v>307</v>
      </c>
      <c r="BW91">
        <v>47</v>
      </c>
      <c r="BX91">
        <v>6</v>
      </c>
      <c r="BY91">
        <v>0</v>
      </c>
      <c r="BZ91">
        <v>6</v>
      </c>
      <c r="CA91" t="s">
        <v>171</v>
      </c>
      <c r="CB91" t="s">
        <v>156</v>
      </c>
      <c r="CC91">
        <v>7</v>
      </c>
      <c r="CD91" t="b">
        <v>0</v>
      </c>
      <c r="CE91" t="s">
        <v>172</v>
      </c>
      <c r="CF91" t="s">
        <v>173</v>
      </c>
      <c r="CG91">
        <v>64</v>
      </c>
      <c r="CH91">
        <v>0</v>
      </c>
      <c r="CI91" t="s">
        <v>306</v>
      </c>
      <c r="CJ91" t="s">
        <v>174</v>
      </c>
      <c r="CK91" t="s">
        <v>174</v>
      </c>
      <c r="CL91" t="s">
        <v>174</v>
      </c>
      <c r="CM91" t="s">
        <v>174</v>
      </c>
      <c r="CN91" t="s">
        <v>174</v>
      </c>
      <c r="CO91" t="s">
        <v>306</v>
      </c>
      <c r="CP91" t="s">
        <v>174</v>
      </c>
      <c r="CQ91">
        <v>1</v>
      </c>
      <c r="CR91">
        <v>844</v>
      </c>
      <c r="CS91" t="str">
        <f t="shared" si="4"/>
        <v>-</v>
      </c>
      <c r="CT91">
        <f t="shared" si="2"/>
        <v>904.47619047619048</v>
      </c>
      <c r="CU91">
        <f t="shared" si="3"/>
        <v>1251.7877213886065</v>
      </c>
      <c r="CV91" t="str">
        <f t="shared" si="1"/>
        <v>-</v>
      </c>
      <c r="CW91">
        <v>42377</v>
      </c>
      <c r="CX91">
        <v>5485</v>
      </c>
      <c r="CY91">
        <v>905</v>
      </c>
      <c r="CZ91">
        <v>900</v>
      </c>
      <c r="DA91">
        <v>12094</v>
      </c>
      <c r="DB91">
        <v>844</v>
      </c>
      <c r="DC91">
        <v>16508</v>
      </c>
      <c r="DD91">
        <v>2707</v>
      </c>
      <c r="DE91">
        <v>2</v>
      </c>
      <c r="DF91" t="s">
        <v>156</v>
      </c>
      <c r="DG91">
        <v>1024</v>
      </c>
      <c r="DH91">
        <v>2</v>
      </c>
      <c r="DI91">
        <v>48000</v>
      </c>
      <c r="DJ91">
        <v>-16</v>
      </c>
      <c r="DK91" t="s">
        <v>176</v>
      </c>
      <c r="DL91">
        <v>1</v>
      </c>
      <c r="DM91" t="s">
        <v>177</v>
      </c>
      <c r="DN91">
        <v>596318</v>
      </c>
      <c r="DO91">
        <v>590828</v>
      </c>
      <c r="DP91">
        <v>18544</v>
      </c>
      <c r="DQ91">
        <v>977307</v>
      </c>
      <c r="DR91">
        <v>979430</v>
      </c>
      <c r="DS91">
        <v>590787</v>
      </c>
      <c r="DT91">
        <v>977307</v>
      </c>
      <c r="DU91">
        <v>588070</v>
      </c>
      <c r="DV91" t="s">
        <v>158</v>
      </c>
      <c r="DW91">
        <v>584105</v>
      </c>
      <c r="DX91">
        <v>515784</v>
      </c>
      <c r="DY91">
        <v>533767</v>
      </c>
      <c r="DZ91">
        <v>6448</v>
      </c>
      <c r="EA91">
        <v>6441</v>
      </c>
      <c r="EB91">
        <v>976554</v>
      </c>
      <c r="EC91">
        <v>515781</v>
      </c>
      <c r="ED91">
        <v>515782</v>
      </c>
      <c r="EE91">
        <v>6445</v>
      </c>
      <c r="EF91">
        <v>982730</v>
      </c>
      <c r="EG91">
        <v>981431</v>
      </c>
      <c r="EH91">
        <v>983576</v>
      </c>
      <c r="EI91">
        <v>516691</v>
      </c>
      <c r="EJ91">
        <v>534668</v>
      </c>
      <c r="EK91">
        <v>517255</v>
      </c>
      <c r="EL91">
        <v>588070</v>
      </c>
      <c r="EM91">
        <v>586105</v>
      </c>
      <c r="EN91">
        <v>590781</v>
      </c>
      <c r="EO91" t="s">
        <v>158</v>
      </c>
      <c r="EP91">
        <v>982730</v>
      </c>
      <c r="EQ91">
        <v>584102</v>
      </c>
      <c r="ER91">
        <v>976550</v>
      </c>
      <c r="ES91">
        <v>638696</v>
      </c>
      <c r="ET91" t="s">
        <v>178</v>
      </c>
      <c r="EU91">
        <v>48</v>
      </c>
      <c r="EV91" t="s">
        <v>367</v>
      </c>
      <c r="EW91">
        <v>48</v>
      </c>
      <c r="EX91" t="s">
        <v>309</v>
      </c>
      <c r="EY91" t="s">
        <v>169</v>
      </c>
      <c r="EZ91">
        <v>1024</v>
      </c>
      <c r="FA91">
        <v>-180</v>
      </c>
      <c r="FB91">
        <v>-104</v>
      </c>
    </row>
    <row r="92" spans="1:158" x14ac:dyDescent="0.35">
      <c r="A92">
        <v>100</v>
      </c>
      <c r="B92">
        <v>100</v>
      </c>
      <c r="C92">
        <v>699</v>
      </c>
      <c r="D92">
        <v>699</v>
      </c>
      <c r="E92" t="s">
        <v>155</v>
      </c>
      <c r="F92" t="s">
        <v>156</v>
      </c>
      <c r="G92" t="s">
        <v>156</v>
      </c>
      <c r="H92" t="s">
        <v>156</v>
      </c>
      <c r="I92">
        <v>0</v>
      </c>
      <c r="J92" t="s">
        <v>157</v>
      </c>
      <c r="K92">
        <v>1</v>
      </c>
      <c r="L92" t="s">
        <v>154</v>
      </c>
      <c r="M92" t="s">
        <v>154</v>
      </c>
      <c r="N92" t="s">
        <v>154</v>
      </c>
      <c r="O92">
        <v>1</v>
      </c>
      <c r="P92" t="s">
        <v>154</v>
      </c>
      <c r="Q92" t="s">
        <v>154</v>
      </c>
      <c r="R92" t="s">
        <v>301</v>
      </c>
      <c r="S92">
        <v>0</v>
      </c>
      <c r="T92">
        <v>5</v>
      </c>
      <c r="U92">
        <v>0</v>
      </c>
      <c r="V92">
        <v>48</v>
      </c>
      <c r="W92">
        <v>48</v>
      </c>
      <c r="X92">
        <v>5</v>
      </c>
      <c r="Y92">
        <v>48</v>
      </c>
      <c r="Z92">
        <v>41</v>
      </c>
      <c r="AA92">
        <v>0</v>
      </c>
      <c r="AB92">
        <v>41</v>
      </c>
      <c r="AC92">
        <v>5</v>
      </c>
      <c r="AD92">
        <v>5</v>
      </c>
      <c r="AE92">
        <v>0</v>
      </c>
      <c r="AF92">
        <v>0</v>
      </c>
      <c r="AG92">
        <v>48</v>
      </c>
      <c r="AH92">
        <v>5</v>
      </c>
      <c r="AI92">
        <v>5</v>
      </c>
      <c r="AJ92">
        <v>0</v>
      </c>
      <c r="AK92">
        <v>48</v>
      </c>
      <c r="AL92">
        <v>48</v>
      </c>
      <c r="AM92">
        <v>90</v>
      </c>
      <c r="AN92">
        <v>5</v>
      </c>
      <c r="AO92">
        <v>5</v>
      </c>
      <c r="AP92">
        <v>5</v>
      </c>
      <c r="AQ92">
        <v>41</v>
      </c>
      <c r="AR92">
        <v>41</v>
      </c>
      <c r="AS92">
        <v>41</v>
      </c>
      <c r="AT92">
        <v>5</v>
      </c>
      <c r="AU92">
        <v>48</v>
      </c>
      <c r="AV92">
        <v>41</v>
      </c>
      <c r="AW92">
        <v>48</v>
      </c>
      <c r="AX92">
        <v>0</v>
      </c>
      <c r="AY92" t="s">
        <v>159</v>
      </c>
      <c r="AZ92" t="s">
        <v>298</v>
      </c>
      <c r="BA92" t="s">
        <v>299</v>
      </c>
      <c r="BB92" t="s">
        <v>162</v>
      </c>
      <c r="BC92" t="s">
        <v>163</v>
      </c>
      <c r="BD92" t="b">
        <v>0</v>
      </c>
      <c r="BE92">
        <v>4.1100000000000003</v>
      </c>
      <c r="BF92" t="b">
        <v>1</v>
      </c>
      <c r="BH92" t="s">
        <v>164</v>
      </c>
      <c r="BI92" t="s">
        <v>165</v>
      </c>
      <c r="BJ92" t="b">
        <v>0</v>
      </c>
      <c r="BK92" t="s">
        <v>166</v>
      </c>
      <c r="BL92" t="b">
        <v>0</v>
      </c>
      <c r="BM92">
        <v>18</v>
      </c>
      <c r="BN92" t="s">
        <v>167</v>
      </c>
      <c r="BO92" t="s">
        <v>168</v>
      </c>
      <c r="BP92" t="s">
        <v>167</v>
      </c>
      <c r="BQ92" t="s">
        <v>169</v>
      </c>
      <c r="BR92">
        <v>768</v>
      </c>
      <c r="BS92" t="s">
        <v>156</v>
      </c>
      <c r="BT92" t="s">
        <v>193</v>
      </c>
      <c r="BU92" t="s">
        <v>327</v>
      </c>
      <c r="BV92" t="s">
        <v>310</v>
      </c>
      <c r="BW92">
        <v>48</v>
      </c>
      <c r="BX92">
        <v>6</v>
      </c>
      <c r="BY92">
        <v>0</v>
      </c>
      <c r="BZ92">
        <v>6</v>
      </c>
      <c r="CA92" t="s">
        <v>171</v>
      </c>
      <c r="CB92" t="s">
        <v>156</v>
      </c>
      <c r="CC92">
        <v>7</v>
      </c>
      <c r="CD92" t="b">
        <v>0</v>
      </c>
      <c r="CE92" t="s">
        <v>172</v>
      </c>
      <c r="CF92" t="s">
        <v>173</v>
      </c>
      <c r="CG92">
        <v>38</v>
      </c>
      <c r="CH92">
        <v>0</v>
      </c>
      <c r="CI92" t="s">
        <v>301</v>
      </c>
      <c r="CJ92" t="s">
        <v>174</v>
      </c>
      <c r="CK92" t="s">
        <v>174</v>
      </c>
      <c r="CL92" t="s">
        <v>174</v>
      </c>
      <c r="CM92" t="s">
        <v>174</v>
      </c>
      <c r="CN92" t="s">
        <v>174</v>
      </c>
      <c r="CO92" t="s">
        <v>301</v>
      </c>
      <c r="CP92" t="s">
        <v>174</v>
      </c>
      <c r="CQ92">
        <v>1</v>
      </c>
      <c r="CR92">
        <v>616</v>
      </c>
      <c r="CS92">
        <f t="shared" si="4"/>
        <v>616</v>
      </c>
      <c r="CT92">
        <f t="shared" si="2"/>
        <v>904.47619047619048</v>
      </c>
      <c r="CU92">
        <f t="shared" si="3"/>
        <v>1251.7877213886065</v>
      </c>
      <c r="CV92">
        <f t="shared" si="1"/>
        <v>616</v>
      </c>
      <c r="CW92">
        <v>42377</v>
      </c>
      <c r="CX92">
        <v>5485</v>
      </c>
      <c r="CY92">
        <v>905</v>
      </c>
      <c r="CZ92">
        <v>900</v>
      </c>
      <c r="DA92">
        <v>12094</v>
      </c>
      <c r="DB92">
        <v>616</v>
      </c>
      <c r="DC92">
        <v>16508</v>
      </c>
      <c r="DD92">
        <v>2707</v>
      </c>
      <c r="DE92">
        <v>2</v>
      </c>
      <c r="DF92" t="s">
        <v>156</v>
      </c>
      <c r="DG92">
        <v>1024</v>
      </c>
      <c r="DH92">
        <v>2</v>
      </c>
      <c r="DI92">
        <v>48000</v>
      </c>
      <c r="DJ92">
        <v>-16</v>
      </c>
      <c r="DK92" t="s">
        <v>176</v>
      </c>
      <c r="DL92">
        <v>1</v>
      </c>
      <c r="DM92" t="s">
        <v>177</v>
      </c>
      <c r="DN92">
        <v>596318</v>
      </c>
      <c r="DO92">
        <v>590828</v>
      </c>
      <c r="DP92">
        <v>18544</v>
      </c>
      <c r="DQ92">
        <v>984424</v>
      </c>
      <c r="DR92">
        <v>986451</v>
      </c>
      <c r="DS92">
        <v>590787</v>
      </c>
      <c r="DT92">
        <v>984424</v>
      </c>
      <c r="DU92">
        <v>588070</v>
      </c>
      <c r="DV92" t="s">
        <v>158</v>
      </c>
      <c r="DW92">
        <v>584105</v>
      </c>
      <c r="DX92">
        <v>515784</v>
      </c>
      <c r="DY92">
        <v>533767</v>
      </c>
      <c r="DZ92">
        <v>6448</v>
      </c>
      <c r="EA92">
        <v>6441</v>
      </c>
      <c r="EB92">
        <v>983671</v>
      </c>
      <c r="EC92">
        <v>515781</v>
      </c>
      <c r="ED92">
        <v>515782</v>
      </c>
      <c r="EE92">
        <v>6445</v>
      </c>
      <c r="EF92">
        <v>990050</v>
      </c>
      <c r="EG92">
        <v>988451</v>
      </c>
      <c r="EH92">
        <v>990668</v>
      </c>
      <c r="EI92">
        <v>516691</v>
      </c>
      <c r="EJ92">
        <v>534668</v>
      </c>
      <c r="EK92">
        <v>517255</v>
      </c>
      <c r="EL92">
        <v>588070</v>
      </c>
      <c r="EM92">
        <v>586105</v>
      </c>
      <c r="EN92">
        <v>590781</v>
      </c>
      <c r="EO92" t="s">
        <v>158</v>
      </c>
      <c r="EP92">
        <v>990050</v>
      </c>
      <c r="EQ92">
        <v>584102</v>
      </c>
      <c r="ER92">
        <v>983668</v>
      </c>
      <c r="ES92">
        <v>638696</v>
      </c>
      <c r="ET92" t="s">
        <v>178</v>
      </c>
      <c r="EU92">
        <v>49</v>
      </c>
      <c r="EV92" t="s">
        <v>368</v>
      </c>
      <c r="EW92">
        <v>49</v>
      </c>
      <c r="EX92" t="s">
        <v>305</v>
      </c>
      <c r="EY92" t="s">
        <v>169</v>
      </c>
      <c r="EZ92">
        <v>1024</v>
      </c>
      <c r="FA92">
        <v>-180</v>
      </c>
      <c r="FB92">
        <v>-104</v>
      </c>
    </row>
    <row r="93" spans="1:158" x14ac:dyDescent="0.35">
      <c r="A93">
        <v>100</v>
      </c>
      <c r="B93">
        <v>100</v>
      </c>
      <c r="C93">
        <v>718</v>
      </c>
      <c r="D93">
        <v>718</v>
      </c>
      <c r="E93" t="s">
        <v>155</v>
      </c>
      <c r="F93" t="s">
        <v>156</v>
      </c>
      <c r="G93" t="s">
        <v>156</v>
      </c>
      <c r="H93" t="s">
        <v>156</v>
      </c>
      <c r="I93">
        <v>0</v>
      </c>
      <c r="J93" t="s">
        <v>157</v>
      </c>
      <c r="K93">
        <v>1</v>
      </c>
      <c r="L93" t="s">
        <v>154</v>
      </c>
      <c r="M93" t="s">
        <v>154</v>
      </c>
      <c r="N93" t="s">
        <v>154</v>
      </c>
      <c r="O93">
        <v>1</v>
      </c>
      <c r="P93" t="s">
        <v>154</v>
      </c>
      <c r="Q93" t="s">
        <v>154</v>
      </c>
      <c r="R93" t="s">
        <v>301</v>
      </c>
      <c r="S93">
        <v>0</v>
      </c>
      <c r="T93">
        <v>5</v>
      </c>
      <c r="U93">
        <v>0</v>
      </c>
      <c r="V93">
        <v>49</v>
      </c>
      <c r="W93">
        <v>49</v>
      </c>
      <c r="X93">
        <v>5</v>
      </c>
      <c r="Y93">
        <v>49</v>
      </c>
      <c r="Z93">
        <v>41</v>
      </c>
      <c r="AA93">
        <v>0</v>
      </c>
      <c r="AB93">
        <v>41</v>
      </c>
      <c r="AC93">
        <v>5</v>
      </c>
      <c r="AD93">
        <v>5</v>
      </c>
      <c r="AE93">
        <v>0</v>
      </c>
      <c r="AF93">
        <v>0</v>
      </c>
      <c r="AG93">
        <v>49</v>
      </c>
      <c r="AH93">
        <v>5</v>
      </c>
      <c r="AI93">
        <v>5</v>
      </c>
      <c r="AJ93">
        <v>0</v>
      </c>
      <c r="AK93">
        <v>49</v>
      </c>
      <c r="AL93">
        <v>49</v>
      </c>
      <c r="AM93">
        <v>91</v>
      </c>
      <c r="AN93">
        <v>5</v>
      </c>
      <c r="AO93">
        <v>5</v>
      </c>
      <c r="AP93">
        <v>5</v>
      </c>
      <c r="AQ93">
        <v>41</v>
      </c>
      <c r="AR93">
        <v>41</v>
      </c>
      <c r="AS93">
        <v>41</v>
      </c>
      <c r="AT93">
        <v>5</v>
      </c>
      <c r="AU93">
        <v>49</v>
      </c>
      <c r="AV93">
        <v>41</v>
      </c>
      <c r="AW93">
        <v>49</v>
      </c>
      <c r="AX93">
        <v>0</v>
      </c>
      <c r="AY93" t="s">
        <v>159</v>
      </c>
      <c r="AZ93" t="s">
        <v>298</v>
      </c>
      <c r="BA93" t="s">
        <v>299</v>
      </c>
      <c r="BB93" t="s">
        <v>162</v>
      </c>
      <c r="BC93" t="s">
        <v>163</v>
      </c>
      <c r="BD93" t="b">
        <v>0</v>
      </c>
      <c r="BE93">
        <v>2.5</v>
      </c>
      <c r="BF93" t="b">
        <v>1</v>
      </c>
      <c r="BH93" t="s">
        <v>164</v>
      </c>
      <c r="BI93" t="s">
        <v>165</v>
      </c>
      <c r="BJ93" t="b">
        <v>0</v>
      </c>
      <c r="BK93" t="s">
        <v>166</v>
      </c>
      <c r="BL93" t="b">
        <v>0</v>
      </c>
      <c r="BM93">
        <v>18</v>
      </c>
      <c r="BN93" t="s">
        <v>167</v>
      </c>
      <c r="BO93" t="s">
        <v>168</v>
      </c>
      <c r="BP93" t="s">
        <v>167</v>
      </c>
      <c r="BQ93" t="s">
        <v>169</v>
      </c>
      <c r="BR93">
        <v>768</v>
      </c>
      <c r="BS93" t="s">
        <v>156</v>
      </c>
      <c r="BT93" t="s">
        <v>193</v>
      </c>
      <c r="BU93" t="s">
        <v>315</v>
      </c>
      <c r="BV93" t="s">
        <v>185</v>
      </c>
      <c r="BW93">
        <v>49</v>
      </c>
      <c r="BX93">
        <v>6</v>
      </c>
      <c r="BY93">
        <v>0</v>
      </c>
      <c r="BZ93">
        <v>6</v>
      </c>
      <c r="CA93" t="s">
        <v>171</v>
      </c>
      <c r="CB93" t="s">
        <v>156</v>
      </c>
      <c r="CC93">
        <v>7</v>
      </c>
      <c r="CD93" t="b">
        <v>0</v>
      </c>
      <c r="CE93" t="s">
        <v>172</v>
      </c>
      <c r="CF93" t="s">
        <v>173</v>
      </c>
      <c r="CG93">
        <v>33</v>
      </c>
      <c r="CH93">
        <v>0</v>
      </c>
      <c r="CI93" t="s">
        <v>301</v>
      </c>
      <c r="CJ93" t="s">
        <v>174</v>
      </c>
      <c r="CK93" t="s">
        <v>174</v>
      </c>
      <c r="CL93" t="s">
        <v>174</v>
      </c>
      <c r="CM93" t="s">
        <v>174</v>
      </c>
      <c r="CN93" t="s">
        <v>174</v>
      </c>
      <c r="CO93" t="s">
        <v>301</v>
      </c>
      <c r="CP93" t="s">
        <v>174</v>
      </c>
      <c r="CQ93">
        <v>1</v>
      </c>
      <c r="CR93">
        <v>1683</v>
      </c>
      <c r="CS93">
        <f t="shared" si="4"/>
        <v>1683</v>
      </c>
      <c r="CT93">
        <f t="shared" si="2"/>
        <v>904.47619047619048</v>
      </c>
      <c r="CU93">
        <f t="shared" si="3"/>
        <v>1251.7877213886065</v>
      </c>
      <c r="CV93">
        <f t="shared" si="1"/>
        <v>1683</v>
      </c>
      <c r="CW93">
        <v>42377</v>
      </c>
      <c r="CX93">
        <v>5485</v>
      </c>
      <c r="CY93">
        <v>905</v>
      </c>
      <c r="CZ93">
        <v>900</v>
      </c>
      <c r="DA93">
        <v>12094</v>
      </c>
      <c r="DB93">
        <v>1683</v>
      </c>
      <c r="DC93">
        <v>16508</v>
      </c>
      <c r="DD93">
        <v>2707</v>
      </c>
      <c r="DE93">
        <v>2</v>
      </c>
      <c r="DF93" t="s">
        <v>156</v>
      </c>
      <c r="DG93">
        <v>1024</v>
      </c>
      <c r="DH93">
        <v>2</v>
      </c>
      <c r="DI93">
        <v>48000</v>
      </c>
      <c r="DJ93">
        <v>-16</v>
      </c>
      <c r="DK93" t="s">
        <v>176</v>
      </c>
      <c r="DL93">
        <v>1</v>
      </c>
      <c r="DM93" t="s">
        <v>177</v>
      </c>
      <c r="DN93">
        <v>596318</v>
      </c>
      <c r="DO93">
        <v>590828</v>
      </c>
      <c r="DP93">
        <v>18544</v>
      </c>
      <c r="DQ93">
        <v>991516</v>
      </c>
      <c r="DR93">
        <v>993631</v>
      </c>
      <c r="DS93">
        <v>590787</v>
      </c>
      <c r="DT93">
        <v>991516</v>
      </c>
      <c r="DU93">
        <v>588070</v>
      </c>
      <c r="DV93" t="s">
        <v>158</v>
      </c>
      <c r="DW93">
        <v>584105</v>
      </c>
      <c r="DX93">
        <v>515784</v>
      </c>
      <c r="DY93">
        <v>533767</v>
      </c>
      <c r="DZ93">
        <v>6448</v>
      </c>
      <c r="EA93">
        <v>6441</v>
      </c>
      <c r="EB93">
        <v>990764</v>
      </c>
      <c r="EC93">
        <v>515781</v>
      </c>
      <c r="ED93">
        <v>515782</v>
      </c>
      <c r="EE93">
        <v>6445</v>
      </c>
      <c r="EF93">
        <v>997391</v>
      </c>
      <c r="EG93">
        <v>995631</v>
      </c>
      <c r="EH93">
        <v>999076</v>
      </c>
      <c r="EI93">
        <v>516691</v>
      </c>
      <c r="EJ93">
        <v>534668</v>
      </c>
      <c r="EK93">
        <v>517255</v>
      </c>
      <c r="EL93">
        <v>588070</v>
      </c>
      <c r="EM93">
        <v>586105</v>
      </c>
      <c r="EN93">
        <v>590781</v>
      </c>
      <c r="EO93" t="s">
        <v>158</v>
      </c>
      <c r="EP93">
        <v>997391</v>
      </c>
      <c r="EQ93">
        <v>584102</v>
      </c>
      <c r="ER93">
        <v>990760</v>
      </c>
      <c r="ES93">
        <v>638696</v>
      </c>
      <c r="ET93" t="s">
        <v>178</v>
      </c>
      <c r="EU93">
        <v>50</v>
      </c>
      <c r="EV93" t="s">
        <v>369</v>
      </c>
      <c r="EW93">
        <v>50</v>
      </c>
      <c r="EX93" t="s">
        <v>305</v>
      </c>
      <c r="EY93" t="s">
        <v>169</v>
      </c>
      <c r="EZ93">
        <v>1024</v>
      </c>
      <c r="FA93">
        <v>-180</v>
      </c>
      <c r="FB93">
        <v>-104</v>
      </c>
    </row>
    <row r="94" spans="1:158" x14ac:dyDescent="0.35">
      <c r="A94">
        <v>100</v>
      </c>
      <c r="B94">
        <v>100</v>
      </c>
      <c r="C94">
        <v>705</v>
      </c>
      <c r="D94">
        <v>705</v>
      </c>
      <c r="E94" t="s">
        <v>155</v>
      </c>
      <c r="F94" t="s">
        <v>156</v>
      </c>
      <c r="G94" t="s">
        <v>156</v>
      </c>
      <c r="H94" t="s">
        <v>156</v>
      </c>
      <c r="I94">
        <v>0</v>
      </c>
      <c r="J94" t="s">
        <v>157</v>
      </c>
      <c r="K94">
        <v>1</v>
      </c>
      <c r="L94" t="s">
        <v>154</v>
      </c>
      <c r="M94" t="s">
        <v>154</v>
      </c>
      <c r="N94" t="s">
        <v>154</v>
      </c>
      <c r="O94">
        <v>1</v>
      </c>
      <c r="P94" t="s">
        <v>154</v>
      </c>
      <c r="Q94" t="s">
        <v>154</v>
      </c>
      <c r="R94" t="s">
        <v>301</v>
      </c>
      <c r="S94">
        <v>0</v>
      </c>
      <c r="T94">
        <v>5</v>
      </c>
      <c r="U94">
        <v>0</v>
      </c>
      <c r="V94">
        <v>50</v>
      </c>
      <c r="W94">
        <v>50</v>
      </c>
      <c r="X94">
        <v>5</v>
      </c>
      <c r="Y94">
        <v>50</v>
      </c>
      <c r="Z94">
        <v>41</v>
      </c>
      <c r="AA94">
        <v>0</v>
      </c>
      <c r="AB94">
        <v>41</v>
      </c>
      <c r="AC94">
        <v>5</v>
      </c>
      <c r="AD94">
        <v>5</v>
      </c>
      <c r="AE94">
        <v>0</v>
      </c>
      <c r="AF94">
        <v>0</v>
      </c>
      <c r="AG94">
        <v>50</v>
      </c>
      <c r="AH94">
        <v>5</v>
      </c>
      <c r="AI94">
        <v>5</v>
      </c>
      <c r="AJ94">
        <v>0</v>
      </c>
      <c r="AK94">
        <v>50</v>
      </c>
      <c r="AL94">
        <v>50</v>
      </c>
      <c r="AM94">
        <v>92</v>
      </c>
      <c r="AN94">
        <v>5</v>
      </c>
      <c r="AO94">
        <v>5</v>
      </c>
      <c r="AP94">
        <v>5</v>
      </c>
      <c r="AQ94">
        <v>41</v>
      </c>
      <c r="AR94">
        <v>41</v>
      </c>
      <c r="AS94">
        <v>41</v>
      </c>
      <c r="AT94">
        <v>5</v>
      </c>
      <c r="AU94">
        <v>50</v>
      </c>
      <c r="AV94">
        <v>41</v>
      </c>
      <c r="AW94">
        <v>50</v>
      </c>
      <c r="AX94">
        <v>0</v>
      </c>
      <c r="AY94" t="s">
        <v>159</v>
      </c>
      <c r="AZ94" t="s">
        <v>298</v>
      </c>
      <c r="BA94" t="s">
        <v>299</v>
      </c>
      <c r="BB94" t="s">
        <v>162</v>
      </c>
      <c r="BC94" t="s">
        <v>163</v>
      </c>
      <c r="BD94" t="b">
        <v>0</v>
      </c>
      <c r="BE94">
        <v>4.7699999999999996</v>
      </c>
      <c r="BF94" t="b">
        <v>1</v>
      </c>
      <c r="BH94" t="s">
        <v>164</v>
      </c>
      <c r="BI94" t="s">
        <v>165</v>
      </c>
      <c r="BJ94" t="b">
        <v>0</v>
      </c>
      <c r="BK94" t="s">
        <v>166</v>
      </c>
      <c r="BL94" t="b">
        <v>0</v>
      </c>
      <c r="BM94">
        <v>18</v>
      </c>
      <c r="BN94" t="s">
        <v>167</v>
      </c>
      <c r="BO94" t="s">
        <v>168</v>
      </c>
      <c r="BP94" t="s">
        <v>167</v>
      </c>
      <c r="BQ94" t="s">
        <v>169</v>
      </c>
      <c r="BR94">
        <v>768</v>
      </c>
      <c r="BS94" t="s">
        <v>156</v>
      </c>
      <c r="BT94" t="s">
        <v>193</v>
      </c>
      <c r="BU94" t="s">
        <v>303</v>
      </c>
      <c r="BV94" t="s">
        <v>302</v>
      </c>
      <c r="BW94">
        <v>50</v>
      </c>
      <c r="BX94">
        <v>6</v>
      </c>
      <c r="BY94">
        <v>0</v>
      </c>
      <c r="BZ94">
        <v>6</v>
      </c>
      <c r="CA94" t="s">
        <v>171</v>
      </c>
      <c r="CB94" t="s">
        <v>156</v>
      </c>
      <c r="CC94">
        <v>7</v>
      </c>
      <c r="CD94" t="b">
        <v>0</v>
      </c>
      <c r="CE94" t="s">
        <v>172</v>
      </c>
      <c r="CF94" t="s">
        <v>173</v>
      </c>
      <c r="CG94">
        <v>11</v>
      </c>
      <c r="CH94">
        <v>0</v>
      </c>
      <c r="CI94" t="s">
        <v>301</v>
      </c>
      <c r="CJ94" t="s">
        <v>174</v>
      </c>
      <c r="CK94" t="s">
        <v>174</v>
      </c>
      <c r="CL94" t="s">
        <v>174</v>
      </c>
      <c r="CM94" t="s">
        <v>174</v>
      </c>
      <c r="CN94" t="s">
        <v>174</v>
      </c>
      <c r="CO94" t="s">
        <v>301</v>
      </c>
      <c r="CP94" t="s">
        <v>174</v>
      </c>
      <c r="CQ94">
        <v>1</v>
      </c>
      <c r="CR94">
        <v>19</v>
      </c>
      <c r="CS94">
        <f t="shared" si="4"/>
        <v>19</v>
      </c>
      <c r="CT94">
        <f t="shared" si="2"/>
        <v>904.47619047619048</v>
      </c>
      <c r="CU94">
        <f t="shared" si="3"/>
        <v>1251.7877213886065</v>
      </c>
      <c r="CV94">
        <f t="shared" si="1"/>
        <v>19</v>
      </c>
      <c r="CW94">
        <v>42377</v>
      </c>
      <c r="CX94">
        <v>5485</v>
      </c>
      <c r="CY94">
        <v>905</v>
      </c>
      <c r="CZ94">
        <v>900</v>
      </c>
      <c r="DA94">
        <v>12094</v>
      </c>
      <c r="DB94">
        <v>19</v>
      </c>
      <c r="DC94">
        <v>16508</v>
      </c>
      <c r="DD94">
        <v>2707</v>
      </c>
      <c r="DE94">
        <v>2</v>
      </c>
      <c r="DF94" t="s">
        <v>156</v>
      </c>
      <c r="DG94">
        <v>1024</v>
      </c>
      <c r="DH94">
        <v>2</v>
      </c>
      <c r="DI94">
        <v>48000</v>
      </c>
      <c r="DJ94">
        <v>-16</v>
      </c>
      <c r="DK94" t="s">
        <v>176</v>
      </c>
      <c r="DL94">
        <v>1</v>
      </c>
      <c r="DM94" t="s">
        <v>177</v>
      </c>
      <c r="DN94">
        <v>596318</v>
      </c>
      <c r="DO94">
        <v>590828</v>
      </c>
      <c r="DP94">
        <v>18544</v>
      </c>
      <c r="DQ94">
        <v>999920</v>
      </c>
      <c r="DR94">
        <v>1001611</v>
      </c>
      <c r="DS94">
        <v>590787</v>
      </c>
      <c r="DT94">
        <v>999920</v>
      </c>
      <c r="DU94">
        <v>588070</v>
      </c>
      <c r="DV94" t="s">
        <v>158</v>
      </c>
      <c r="DW94">
        <v>584105</v>
      </c>
      <c r="DX94">
        <v>515784</v>
      </c>
      <c r="DY94">
        <v>533767</v>
      </c>
      <c r="DZ94">
        <v>6448</v>
      </c>
      <c r="EA94">
        <v>6441</v>
      </c>
      <c r="EB94">
        <v>999168</v>
      </c>
      <c r="EC94">
        <v>515781</v>
      </c>
      <c r="ED94">
        <v>515782</v>
      </c>
      <c r="EE94">
        <v>6445</v>
      </c>
      <c r="EF94">
        <v>1005578</v>
      </c>
      <c r="EG94">
        <v>1003611</v>
      </c>
      <c r="EH94">
        <v>1005599</v>
      </c>
      <c r="EI94">
        <v>516691</v>
      </c>
      <c r="EJ94">
        <v>534668</v>
      </c>
      <c r="EK94">
        <v>517255</v>
      </c>
      <c r="EL94">
        <v>588070</v>
      </c>
      <c r="EM94">
        <v>586105</v>
      </c>
      <c r="EN94">
        <v>590781</v>
      </c>
      <c r="EO94" t="s">
        <v>158</v>
      </c>
      <c r="EP94">
        <v>1005578</v>
      </c>
      <c r="EQ94">
        <v>584102</v>
      </c>
      <c r="ER94">
        <v>999165</v>
      </c>
      <c r="ES94">
        <v>638696</v>
      </c>
      <c r="ET94" t="s">
        <v>178</v>
      </c>
      <c r="EU94">
        <v>51</v>
      </c>
      <c r="EV94" t="s">
        <v>370</v>
      </c>
      <c r="EW94">
        <v>51</v>
      </c>
      <c r="EX94" t="s">
        <v>305</v>
      </c>
      <c r="EY94" t="s">
        <v>169</v>
      </c>
      <c r="EZ94">
        <v>1024</v>
      </c>
      <c r="FA94">
        <v>-180</v>
      </c>
      <c r="FB94">
        <v>-104</v>
      </c>
    </row>
    <row r="95" spans="1:158" x14ac:dyDescent="0.35">
      <c r="A95">
        <v>100</v>
      </c>
      <c r="B95">
        <v>100</v>
      </c>
      <c r="C95">
        <v>693</v>
      </c>
      <c r="D95">
        <v>693</v>
      </c>
      <c r="E95" t="s">
        <v>155</v>
      </c>
      <c r="F95" t="s">
        <v>156</v>
      </c>
      <c r="G95" t="s">
        <v>156</v>
      </c>
      <c r="H95" t="s">
        <v>156</v>
      </c>
      <c r="I95">
        <v>0</v>
      </c>
      <c r="J95" t="s">
        <v>157</v>
      </c>
      <c r="K95">
        <v>1</v>
      </c>
      <c r="L95" t="s">
        <v>154</v>
      </c>
      <c r="M95" t="s">
        <v>154</v>
      </c>
      <c r="N95" t="s">
        <v>154</v>
      </c>
      <c r="O95">
        <v>1</v>
      </c>
      <c r="P95" t="s">
        <v>154</v>
      </c>
      <c r="Q95" t="s">
        <v>154</v>
      </c>
      <c r="R95" t="s">
        <v>306</v>
      </c>
      <c r="S95">
        <v>0</v>
      </c>
      <c r="T95">
        <v>5</v>
      </c>
      <c r="U95">
        <v>0</v>
      </c>
      <c r="V95">
        <v>51</v>
      </c>
      <c r="W95">
        <v>51</v>
      </c>
      <c r="X95">
        <v>5</v>
      </c>
      <c r="Y95">
        <v>51</v>
      </c>
      <c r="Z95">
        <v>41</v>
      </c>
      <c r="AA95">
        <v>0</v>
      </c>
      <c r="AB95">
        <v>41</v>
      </c>
      <c r="AC95">
        <v>5</v>
      </c>
      <c r="AD95">
        <v>5</v>
      </c>
      <c r="AE95">
        <v>0</v>
      </c>
      <c r="AF95">
        <v>0</v>
      </c>
      <c r="AG95">
        <v>51</v>
      </c>
      <c r="AH95">
        <v>5</v>
      </c>
      <c r="AI95">
        <v>5</v>
      </c>
      <c r="AJ95">
        <v>0</v>
      </c>
      <c r="AK95">
        <v>51</v>
      </c>
      <c r="AL95">
        <v>51</v>
      </c>
      <c r="AM95">
        <v>93</v>
      </c>
      <c r="AN95">
        <v>5</v>
      </c>
      <c r="AO95">
        <v>5</v>
      </c>
      <c r="AP95">
        <v>5</v>
      </c>
      <c r="AQ95">
        <v>41</v>
      </c>
      <c r="AR95">
        <v>41</v>
      </c>
      <c r="AS95">
        <v>41</v>
      </c>
      <c r="AT95">
        <v>5</v>
      </c>
      <c r="AU95">
        <v>51</v>
      </c>
      <c r="AV95">
        <v>41</v>
      </c>
      <c r="AW95">
        <v>51</v>
      </c>
      <c r="AX95">
        <v>0</v>
      </c>
      <c r="AY95" t="s">
        <v>159</v>
      </c>
      <c r="AZ95" t="s">
        <v>298</v>
      </c>
      <c r="BA95" t="s">
        <v>299</v>
      </c>
      <c r="BB95" t="s">
        <v>162</v>
      </c>
      <c r="BC95" t="s">
        <v>163</v>
      </c>
      <c r="BD95" t="b">
        <v>0</v>
      </c>
      <c r="BE95" t="s">
        <v>167</v>
      </c>
      <c r="BF95" t="b">
        <v>1</v>
      </c>
      <c r="BH95" t="s">
        <v>164</v>
      </c>
      <c r="BI95" t="s">
        <v>165</v>
      </c>
      <c r="BJ95" t="b">
        <v>0</v>
      </c>
      <c r="BK95" t="s">
        <v>166</v>
      </c>
      <c r="BL95" t="b">
        <v>0</v>
      </c>
      <c r="BM95">
        <v>18</v>
      </c>
      <c r="BN95" t="s">
        <v>167</v>
      </c>
      <c r="BO95" t="s">
        <v>168</v>
      </c>
      <c r="BP95" t="s">
        <v>167</v>
      </c>
      <c r="BQ95" t="s">
        <v>169</v>
      </c>
      <c r="BR95">
        <v>768</v>
      </c>
      <c r="BS95" t="s">
        <v>156</v>
      </c>
      <c r="BT95" t="s">
        <v>193</v>
      </c>
      <c r="BU95" t="s">
        <v>185</v>
      </c>
      <c r="BV95" t="s">
        <v>340</v>
      </c>
      <c r="BW95">
        <v>51</v>
      </c>
      <c r="BX95">
        <v>6</v>
      </c>
      <c r="BY95">
        <v>0</v>
      </c>
      <c r="BZ95">
        <v>6</v>
      </c>
      <c r="CA95" t="s">
        <v>171</v>
      </c>
      <c r="CB95" t="s">
        <v>156</v>
      </c>
      <c r="CC95">
        <v>7</v>
      </c>
      <c r="CD95" t="b">
        <v>0</v>
      </c>
      <c r="CE95" t="s">
        <v>172</v>
      </c>
      <c r="CF95" t="s">
        <v>173</v>
      </c>
      <c r="CG95">
        <v>56</v>
      </c>
      <c r="CH95">
        <v>0</v>
      </c>
      <c r="CI95" t="s">
        <v>306</v>
      </c>
      <c r="CJ95" t="s">
        <v>174</v>
      </c>
      <c r="CK95" t="s">
        <v>174</v>
      </c>
      <c r="CL95" t="s">
        <v>174</v>
      </c>
      <c r="CM95" t="s">
        <v>174</v>
      </c>
      <c r="CN95" t="s">
        <v>174</v>
      </c>
      <c r="CO95" t="s">
        <v>306</v>
      </c>
      <c r="CP95" t="s">
        <v>174</v>
      </c>
      <c r="CQ95">
        <v>1</v>
      </c>
      <c r="CR95">
        <v>108</v>
      </c>
      <c r="CS95" t="str">
        <f t="shared" si="4"/>
        <v>-</v>
      </c>
      <c r="CT95">
        <f t="shared" si="2"/>
        <v>904.47619047619048</v>
      </c>
      <c r="CU95">
        <f t="shared" si="3"/>
        <v>1251.7877213886065</v>
      </c>
      <c r="CV95" t="str">
        <f t="shared" si="1"/>
        <v>-</v>
      </c>
      <c r="CW95">
        <v>42377</v>
      </c>
      <c r="CX95">
        <v>5485</v>
      </c>
      <c r="CY95">
        <v>905</v>
      </c>
      <c r="CZ95">
        <v>900</v>
      </c>
      <c r="DA95">
        <v>12094</v>
      </c>
      <c r="DB95">
        <v>108</v>
      </c>
      <c r="DC95">
        <v>16508</v>
      </c>
      <c r="DD95">
        <v>2707</v>
      </c>
      <c r="DE95">
        <v>2</v>
      </c>
      <c r="DF95" t="s">
        <v>156</v>
      </c>
      <c r="DG95">
        <v>1024</v>
      </c>
      <c r="DH95">
        <v>2</v>
      </c>
      <c r="DI95">
        <v>48000</v>
      </c>
      <c r="DJ95">
        <v>-16</v>
      </c>
      <c r="DK95" t="s">
        <v>176</v>
      </c>
      <c r="DL95">
        <v>1</v>
      </c>
      <c r="DM95" t="s">
        <v>177</v>
      </c>
      <c r="DN95">
        <v>596318</v>
      </c>
      <c r="DO95">
        <v>590828</v>
      </c>
      <c r="DP95">
        <v>18544</v>
      </c>
      <c r="DQ95">
        <v>1006447</v>
      </c>
      <c r="DR95">
        <v>1008211</v>
      </c>
      <c r="DS95">
        <v>590787</v>
      </c>
      <c r="DT95">
        <v>1006447</v>
      </c>
      <c r="DU95">
        <v>588070</v>
      </c>
      <c r="DV95" t="s">
        <v>158</v>
      </c>
      <c r="DW95">
        <v>584105</v>
      </c>
      <c r="DX95">
        <v>515784</v>
      </c>
      <c r="DY95">
        <v>533767</v>
      </c>
      <c r="DZ95">
        <v>6448</v>
      </c>
      <c r="EA95">
        <v>6441</v>
      </c>
      <c r="EB95">
        <v>1005694</v>
      </c>
      <c r="EC95">
        <v>515781</v>
      </c>
      <c r="ED95">
        <v>515782</v>
      </c>
      <c r="EE95">
        <v>6445</v>
      </c>
      <c r="EF95">
        <v>1011981</v>
      </c>
      <c r="EG95">
        <v>1010211</v>
      </c>
      <c r="EH95">
        <v>1012091</v>
      </c>
      <c r="EI95">
        <v>516691</v>
      </c>
      <c r="EJ95">
        <v>534668</v>
      </c>
      <c r="EK95">
        <v>517255</v>
      </c>
      <c r="EL95">
        <v>588070</v>
      </c>
      <c r="EM95">
        <v>586105</v>
      </c>
      <c r="EN95">
        <v>590781</v>
      </c>
      <c r="EO95" t="s">
        <v>158</v>
      </c>
      <c r="EP95">
        <v>1011981</v>
      </c>
      <c r="EQ95">
        <v>584102</v>
      </c>
      <c r="ER95">
        <v>1005691</v>
      </c>
      <c r="ES95">
        <v>638696</v>
      </c>
      <c r="ET95" t="s">
        <v>178</v>
      </c>
      <c r="EU95">
        <v>52</v>
      </c>
      <c r="EV95" t="s">
        <v>372</v>
      </c>
      <c r="EW95">
        <v>52</v>
      </c>
      <c r="EX95" t="s">
        <v>309</v>
      </c>
      <c r="EY95" t="s">
        <v>169</v>
      </c>
      <c r="EZ95">
        <v>1024</v>
      </c>
      <c r="FA95">
        <v>-180</v>
      </c>
      <c r="FB95">
        <v>-104</v>
      </c>
    </row>
    <row r="96" spans="1:158" x14ac:dyDescent="0.35">
      <c r="A96">
        <v>100</v>
      </c>
      <c r="B96">
        <v>100</v>
      </c>
      <c r="C96">
        <v>709</v>
      </c>
      <c r="D96">
        <v>709</v>
      </c>
      <c r="E96" t="s">
        <v>155</v>
      </c>
      <c r="F96" t="s">
        <v>156</v>
      </c>
      <c r="G96" t="s">
        <v>156</v>
      </c>
      <c r="H96" t="s">
        <v>156</v>
      </c>
      <c r="I96">
        <v>0</v>
      </c>
      <c r="J96" t="s">
        <v>157</v>
      </c>
      <c r="K96">
        <v>1</v>
      </c>
      <c r="L96" t="s">
        <v>154</v>
      </c>
      <c r="M96" t="s">
        <v>154</v>
      </c>
      <c r="N96" t="s">
        <v>154</v>
      </c>
      <c r="O96">
        <v>1</v>
      </c>
      <c r="P96" t="s">
        <v>154</v>
      </c>
      <c r="Q96" t="s">
        <v>154</v>
      </c>
      <c r="R96" t="s">
        <v>301</v>
      </c>
      <c r="S96">
        <v>0</v>
      </c>
      <c r="T96">
        <v>5</v>
      </c>
      <c r="U96">
        <v>0</v>
      </c>
      <c r="V96">
        <v>52</v>
      </c>
      <c r="W96">
        <v>52</v>
      </c>
      <c r="X96">
        <v>5</v>
      </c>
      <c r="Y96">
        <v>52</v>
      </c>
      <c r="Z96">
        <v>41</v>
      </c>
      <c r="AA96">
        <v>0</v>
      </c>
      <c r="AB96">
        <v>41</v>
      </c>
      <c r="AC96">
        <v>5</v>
      </c>
      <c r="AD96">
        <v>5</v>
      </c>
      <c r="AE96">
        <v>0</v>
      </c>
      <c r="AF96">
        <v>0</v>
      </c>
      <c r="AG96">
        <v>52</v>
      </c>
      <c r="AH96">
        <v>5</v>
      </c>
      <c r="AI96">
        <v>5</v>
      </c>
      <c r="AJ96">
        <v>0</v>
      </c>
      <c r="AK96">
        <v>52</v>
      </c>
      <c r="AL96">
        <v>52</v>
      </c>
      <c r="AM96">
        <v>94</v>
      </c>
      <c r="AN96">
        <v>5</v>
      </c>
      <c r="AO96">
        <v>5</v>
      </c>
      <c r="AP96">
        <v>5</v>
      </c>
      <c r="AQ96">
        <v>41</v>
      </c>
      <c r="AR96">
        <v>41</v>
      </c>
      <c r="AS96">
        <v>41</v>
      </c>
      <c r="AT96">
        <v>5</v>
      </c>
      <c r="AU96">
        <v>52</v>
      </c>
      <c r="AV96">
        <v>41</v>
      </c>
      <c r="AW96">
        <v>52</v>
      </c>
      <c r="AX96">
        <v>0</v>
      </c>
      <c r="AY96" t="s">
        <v>159</v>
      </c>
      <c r="AZ96" t="s">
        <v>298</v>
      </c>
      <c r="BA96" t="s">
        <v>299</v>
      </c>
      <c r="BB96" t="s">
        <v>162</v>
      </c>
      <c r="BC96" t="s">
        <v>163</v>
      </c>
      <c r="BD96" t="b">
        <v>0</v>
      </c>
      <c r="BE96">
        <v>6.41</v>
      </c>
      <c r="BF96" t="b">
        <v>1</v>
      </c>
      <c r="BH96" t="s">
        <v>164</v>
      </c>
      <c r="BI96" t="s">
        <v>165</v>
      </c>
      <c r="BJ96" t="b">
        <v>0</v>
      </c>
      <c r="BK96" t="s">
        <v>166</v>
      </c>
      <c r="BL96" t="b">
        <v>0</v>
      </c>
      <c r="BM96">
        <v>18</v>
      </c>
      <c r="BN96" t="s">
        <v>167</v>
      </c>
      <c r="BO96" t="s">
        <v>168</v>
      </c>
      <c r="BP96" t="s">
        <v>167</v>
      </c>
      <c r="BQ96" t="s">
        <v>169</v>
      </c>
      <c r="BR96">
        <v>768</v>
      </c>
      <c r="BS96" t="s">
        <v>156</v>
      </c>
      <c r="BT96" t="s">
        <v>193</v>
      </c>
      <c r="BU96" t="s">
        <v>316</v>
      </c>
      <c r="BV96" t="s">
        <v>327</v>
      </c>
      <c r="BW96">
        <v>52</v>
      </c>
      <c r="BX96">
        <v>6</v>
      </c>
      <c r="BY96">
        <v>0</v>
      </c>
      <c r="BZ96">
        <v>6</v>
      </c>
      <c r="CA96" t="s">
        <v>171</v>
      </c>
      <c r="CB96" t="s">
        <v>156</v>
      </c>
      <c r="CC96">
        <v>7</v>
      </c>
      <c r="CD96" t="b">
        <v>0</v>
      </c>
      <c r="CE96" t="s">
        <v>172</v>
      </c>
      <c r="CF96" t="s">
        <v>173</v>
      </c>
      <c r="CG96">
        <v>5</v>
      </c>
      <c r="CH96">
        <v>0</v>
      </c>
      <c r="CI96" t="s">
        <v>301</v>
      </c>
      <c r="CJ96" t="s">
        <v>174</v>
      </c>
      <c r="CK96" t="s">
        <v>174</v>
      </c>
      <c r="CL96" t="s">
        <v>174</v>
      </c>
      <c r="CM96" t="s">
        <v>174</v>
      </c>
      <c r="CN96" t="s">
        <v>174</v>
      </c>
      <c r="CO96" t="s">
        <v>301</v>
      </c>
      <c r="CP96" t="s">
        <v>174</v>
      </c>
      <c r="CQ96">
        <v>1</v>
      </c>
      <c r="CR96">
        <v>1556</v>
      </c>
      <c r="CS96">
        <f t="shared" si="4"/>
        <v>1556</v>
      </c>
      <c r="CT96">
        <f t="shared" si="2"/>
        <v>904.47619047619048</v>
      </c>
      <c r="CU96">
        <f t="shared" si="3"/>
        <v>1251.7877213886065</v>
      </c>
      <c r="CV96">
        <f t="shared" si="1"/>
        <v>1556</v>
      </c>
      <c r="CW96">
        <v>42377</v>
      </c>
      <c r="CX96">
        <v>5485</v>
      </c>
      <c r="CY96">
        <v>905</v>
      </c>
      <c r="CZ96">
        <v>900</v>
      </c>
      <c r="DA96">
        <v>12094</v>
      </c>
      <c r="DB96">
        <v>1556</v>
      </c>
      <c r="DC96">
        <v>16508</v>
      </c>
      <c r="DD96">
        <v>2707</v>
      </c>
      <c r="DE96">
        <v>2</v>
      </c>
      <c r="DF96" t="s">
        <v>156</v>
      </c>
      <c r="DG96">
        <v>1024</v>
      </c>
      <c r="DH96">
        <v>2</v>
      </c>
      <c r="DI96">
        <v>48000</v>
      </c>
      <c r="DJ96">
        <v>-16</v>
      </c>
      <c r="DK96" t="s">
        <v>176</v>
      </c>
      <c r="DL96">
        <v>1</v>
      </c>
      <c r="DM96" t="s">
        <v>177</v>
      </c>
      <c r="DN96">
        <v>596318</v>
      </c>
      <c r="DO96">
        <v>590828</v>
      </c>
      <c r="DP96">
        <v>18544</v>
      </c>
      <c r="DQ96">
        <v>1012942</v>
      </c>
      <c r="DR96">
        <v>1014901</v>
      </c>
      <c r="DS96">
        <v>590787</v>
      </c>
      <c r="DT96">
        <v>1012942</v>
      </c>
      <c r="DU96">
        <v>588070</v>
      </c>
      <c r="DV96" t="s">
        <v>158</v>
      </c>
      <c r="DW96">
        <v>584105</v>
      </c>
      <c r="DX96">
        <v>515784</v>
      </c>
      <c r="DY96">
        <v>533767</v>
      </c>
      <c r="DZ96">
        <v>6448</v>
      </c>
      <c r="EA96">
        <v>6441</v>
      </c>
      <c r="EB96">
        <v>1012189</v>
      </c>
      <c r="EC96">
        <v>515781</v>
      </c>
      <c r="ED96">
        <v>515782</v>
      </c>
      <c r="EE96">
        <v>6445</v>
      </c>
      <c r="EF96">
        <v>1018911</v>
      </c>
      <c r="EG96">
        <v>1016901</v>
      </c>
      <c r="EH96">
        <v>1020469</v>
      </c>
      <c r="EI96">
        <v>516691</v>
      </c>
      <c r="EJ96">
        <v>534668</v>
      </c>
      <c r="EK96">
        <v>517255</v>
      </c>
      <c r="EL96">
        <v>588070</v>
      </c>
      <c r="EM96">
        <v>586105</v>
      </c>
      <c r="EN96">
        <v>590781</v>
      </c>
      <c r="EO96" t="s">
        <v>158</v>
      </c>
      <c r="EP96">
        <v>1018911</v>
      </c>
      <c r="EQ96">
        <v>584102</v>
      </c>
      <c r="ER96">
        <v>1012186</v>
      </c>
      <c r="ES96">
        <v>638696</v>
      </c>
      <c r="ET96" t="s">
        <v>178</v>
      </c>
      <c r="EU96">
        <v>53</v>
      </c>
      <c r="EV96" t="s">
        <v>373</v>
      </c>
      <c r="EW96">
        <v>53</v>
      </c>
      <c r="EX96" t="s">
        <v>305</v>
      </c>
      <c r="EY96" t="s">
        <v>169</v>
      </c>
      <c r="EZ96">
        <v>1024</v>
      </c>
      <c r="FA96">
        <v>-180</v>
      </c>
      <c r="FB96">
        <v>-104</v>
      </c>
    </row>
    <row r="97" spans="1:158" x14ac:dyDescent="0.35">
      <c r="A97">
        <v>100</v>
      </c>
      <c r="B97">
        <v>100</v>
      </c>
      <c r="C97">
        <v>713</v>
      </c>
      <c r="D97">
        <v>713</v>
      </c>
      <c r="E97" t="s">
        <v>155</v>
      </c>
      <c r="F97" t="s">
        <v>156</v>
      </c>
      <c r="G97" t="s">
        <v>156</v>
      </c>
      <c r="H97" t="s">
        <v>156</v>
      </c>
      <c r="I97">
        <v>0</v>
      </c>
      <c r="J97" t="s">
        <v>157</v>
      </c>
      <c r="K97">
        <v>1</v>
      </c>
      <c r="L97" t="s">
        <v>154</v>
      </c>
      <c r="M97" t="s">
        <v>154</v>
      </c>
      <c r="N97" t="s">
        <v>154</v>
      </c>
      <c r="O97">
        <v>1</v>
      </c>
      <c r="P97" t="s">
        <v>154</v>
      </c>
      <c r="Q97" t="s">
        <v>154</v>
      </c>
      <c r="R97" t="s">
        <v>306</v>
      </c>
      <c r="S97">
        <v>0</v>
      </c>
      <c r="T97">
        <v>5</v>
      </c>
      <c r="U97">
        <v>0</v>
      </c>
      <c r="V97">
        <v>53</v>
      </c>
      <c r="W97">
        <v>53</v>
      </c>
      <c r="X97">
        <v>5</v>
      </c>
      <c r="Y97">
        <v>53</v>
      </c>
      <c r="Z97">
        <v>41</v>
      </c>
      <c r="AA97">
        <v>0</v>
      </c>
      <c r="AB97">
        <v>41</v>
      </c>
      <c r="AC97">
        <v>5</v>
      </c>
      <c r="AD97">
        <v>5</v>
      </c>
      <c r="AE97">
        <v>0</v>
      </c>
      <c r="AF97">
        <v>0</v>
      </c>
      <c r="AG97">
        <v>53</v>
      </c>
      <c r="AH97">
        <v>5</v>
      </c>
      <c r="AI97">
        <v>5</v>
      </c>
      <c r="AJ97">
        <v>0</v>
      </c>
      <c r="AK97">
        <v>53</v>
      </c>
      <c r="AL97">
        <v>53</v>
      </c>
      <c r="AM97">
        <v>95</v>
      </c>
      <c r="AN97">
        <v>5</v>
      </c>
      <c r="AO97">
        <v>5</v>
      </c>
      <c r="AP97">
        <v>5</v>
      </c>
      <c r="AQ97">
        <v>41</v>
      </c>
      <c r="AR97">
        <v>41</v>
      </c>
      <c r="AS97">
        <v>41</v>
      </c>
      <c r="AT97">
        <v>5</v>
      </c>
      <c r="AU97">
        <v>53</v>
      </c>
      <c r="AV97">
        <v>41</v>
      </c>
      <c r="AW97">
        <v>53</v>
      </c>
      <c r="AX97">
        <v>0</v>
      </c>
      <c r="AY97" t="s">
        <v>159</v>
      </c>
      <c r="AZ97" t="s">
        <v>298</v>
      </c>
      <c r="BA97" t="s">
        <v>299</v>
      </c>
      <c r="BB97" t="s">
        <v>162</v>
      </c>
      <c r="BC97" t="s">
        <v>163</v>
      </c>
      <c r="BD97" t="b">
        <v>0</v>
      </c>
      <c r="BE97" t="s">
        <v>167</v>
      </c>
      <c r="BF97" t="b">
        <v>1</v>
      </c>
      <c r="BH97" t="s">
        <v>164</v>
      </c>
      <c r="BI97" t="s">
        <v>165</v>
      </c>
      <c r="BJ97" t="b">
        <v>0</v>
      </c>
      <c r="BK97" t="s">
        <v>166</v>
      </c>
      <c r="BL97" t="b">
        <v>0</v>
      </c>
      <c r="BM97">
        <v>18</v>
      </c>
      <c r="BN97" t="s">
        <v>167</v>
      </c>
      <c r="BO97" t="s">
        <v>168</v>
      </c>
      <c r="BP97" t="s">
        <v>167</v>
      </c>
      <c r="BQ97" t="s">
        <v>169</v>
      </c>
      <c r="BR97">
        <v>768</v>
      </c>
      <c r="BS97" t="s">
        <v>156</v>
      </c>
      <c r="BT97" t="s">
        <v>193</v>
      </c>
      <c r="BU97" t="s">
        <v>185</v>
      </c>
      <c r="BV97" t="s">
        <v>307</v>
      </c>
      <c r="BW97">
        <v>53</v>
      </c>
      <c r="BX97">
        <v>6</v>
      </c>
      <c r="BY97">
        <v>0</v>
      </c>
      <c r="BZ97">
        <v>6</v>
      </c>
      <c r="CA97" t="s">
        <v>171</v>
      </c>
      <c r="CB97" t="s">
        <v>156</v>
      </c>
      <c r="CC97">
        <v>7</v>
      </c>
      <c r="CD97" t="b">
        <v>0</v>
      </c>
      <c r="CE97" t="s">
        <v>172</v>
      </c>
      <c r="CF97" t="s">
        <v>173</v>
      </c>
      <c r="CG97">
        <v>66</v>
      </c>
      <c r="CH97">
        <v>0</v>
      </c>
      <c r="CI97" t="s">
        <v>306</v>
      </c>
      <c r="CJ97" t="s">
        <v>174</v>
      </c>
      <c r="CK97" t="s">
        <v>174</v>
      </c>
      <c r="CL97" t="s">
        <v>174</v>
      </c>
      <c r="CM97" t="s">
        <v>174</v>
      </c>
      <c r="CN97" t="s">
        <v>174</v>
      </c>
      <c r="CO97" t="s">
        <v>306</v>
      </c>
      <c r="CP97" t="s">
        <v>174</v>
      </c>
      <c r="CQ97">
        <v>1</v>
      </c>
      <c r="CR97">
        <v>927</v>
      </c>
      <c r="CS97" t="str">
        <f t="shared" si="4"/>
        <v>-</v>
      </c>
      <c r="CT97">
        <f t="shared" si="2"/>
        <v>904.47619047619048</v>
      </c>
      <c r="CU97">
        <f t="shared" si="3"/>
        <v>1251.7877213886065</v>
      </c>
      <c r="CV97" t="str">
        <f t="shared" si="1"/>
        <v>-</v>
      </c>
      <c r="CW97">
        <v>42377</v>
      </c>
      <c r="CX97">
        <v>5485</v>
      </c>
      <c r="CY97">
        <v>905</v>
      </c>
      <c r="CZ97">
        <v>900</v>
      </c>
      <c r="DA97">
        <v>12094</v>
      </c>
      <c r="DB97">
        <v>927</v>
      </c>
      <c r="DC97">
        <v>16508</v>
      </c>
      <c r="DD97">
        <v>2707</v>
      </c>
      <c r="DE97">
        <v>2</v>
      </c>
      <c r="DF97" t="s">
        <v>156</v>
      </c>
      <c r="DG97">
        <v>1024</v>
      </c>
      <c r="DH97">
        <v>2</v>
      </c>
      <c r="DI97">
        <v>48000</v>
      </c>
      <c r="DJ97">
        <v>-16</v>
      </c>
      <c r="DK97" t="s">
        <v>176</v>
      </c>
      <c r="DL97">
        <v>1</v>
      </c>
      <c r="DM97" t="s">
        <v>177</v>
      </c>
      <c r="DN97">
        <v>596318</v>
      </c>
      <c r="DO97">
        <v>590828</v>
      </c>
      <c r="DP97">
        <v>18544</v>
      </c>
      <c r="DQ97">
        <v>1021315</v>
      </c>
      <c r="DR97">
        <v>1023070</v>
      </c>
      <c r="DS97">
        <v>590787</v>
      </c>
      <c r="DT97">
        <v>1021315</v>
      </c>
      <c r="DU97">
        <v>588070</v>
      </c>
      <c r="DV97" t="s">
        <v>158</v>
      </c>
      <c r="DW97">
        <v>584105</v>
      </c>
      <c r="DX97">
        <v>515784</v>
      </c>
      <c r="DY97">
        <v>533767</v>
      </c>
      <c r="DZ97">
        <v>6448</v>
      </c>
      <c r="EA97">
        <v>6441</v>
      </c>
      <c r="EB97">
        <v>1020561</v>
      </c>
      <c r="EC97">
        <v>515781</v>
      </c>
      <c r="ED97">
        <v>515782</v>
      </c>
      <c r="EE97">
        <v>6445</v>
      </c>
      <c r="EF97">
        <v>1026361</v>
      </c>
      <c r="EG97">
        <v>1025070</v>
      </c>
      <c r="EH97">
        <v>1027290</v>
      </c>
      <c r="EI97">
        <v>516691</v>
      </c>
      <c r="EJ97">
        <v>534668</v>
      </c>
      <c r="EK97">
        <v>517255</v>
      </c>
      <c r="EL97">
        <v>588070</v>
      </c>
      <c r="EM97">
        <v>586105</v>
      </c>
      <c r="EN97">
        <v>590781</v>
      </c>
      <c r="EO97" t="s">
        <v>158</v>
      </c>
      <c r="EP97">
        <v>1026361</v>
      </c>
      <c r="EQ97">
        <v>584102</v>
      </c>
      <c r="ER97">
        <v>1020558</v>
      </c>
      <c r="ES97">
        <v>638696</v>
      </c>
      <c r="ET97" t="s">
        <v>178</v>
      </c>
      <c r="EU97">
        <v>54</v>
      </c>
      <c r="EV97" t="s">
        <v>374</v>
      </c>
      <c r="EW97">
        <v>54</v>
      </c>
      <c r="EX97" t="s">
        <v>309</v>
      </c>
      <c r="EY97" t="s">
        <v>169</v>
      </c>
      <c r="EZ97">
        <v>1024</v>
      </c>
      <c r="FA97">
        <v>-180</v>
      </c>
      <c r="FB97">
        <v>-104</v>
      </c>
    </row>
    <row r="98" spans="1:158" x14ac:dyDescent="0.35">
      <c r="A98">
        <v>100</v>
      </c>
      <c r="B98">
        <v>100</v>
      </c>
      <c r="C98">
        <v>705</v>
      </c>
      <c r="D98">
        <v>705</v>
      </c>
      <c r="E98" t="s">
        <v>155</v>
      </c>
      <c r="F98" t="s">
        <v>156</v>
      </c>
      <c r="G98" t="s">
        <v>156</v>
      </c>
      <c r="H98" t="s">
        <v>156</v>
      </c>
      <c r="I98">
        <v>0</v>
      </c>
      <c r="J98" t="s">
        <v>157</v>
      </c>
      <c r="K98">
        <v>1</v>
      </c>
      <c r="L98" t="s">
        <v>154</v>
      </c>
      <c r="M98" t="s">
        <v>154</v>
      </c>
      <c r="N98" t="s">
        <v>154</v>
      </c>
      <c r="O98">
        <v>1</v>
      </c>
      <c r="P98" t="s">
        <v>154</v>
      </c>
      <c r="Q98" t="s">
        <v>154</v>
      </c>
      <c r="R98" t="s">
        <v>306</v>
      </c>
      <c r="S98">
        <v>0</v>
      </c>
      <c r="T98">
        <v>5</v>
      </c>
      <c r="U98">
        <v>0</v>
      </c>
      <c r="V98">
        <v>54</v>
      </c>
      <c r="W98">
        <v>54</v>
      </c>
      <c r="X98">
        <v>5</v>
      </c>
      <c r="Y98">
        <v>54</v>
      </c>
      <c r="Z98">
        <v>41</v>
      </c>
      <c r="AA98">
        <v>0</v>
      </c>
      <c r="AB98">
        <v>41</v>
      </c>
      <c r="AC98">
        <v>5</v>
      </c>
      <c r="AD98">
        <v>5</v>
      </c>
      <c r="AE98">
        <v>0</v>
      </c>
      <c r="AF98">
        <v>0</v>
      </c>
      <c r="AG98">
        <v>54</v>
      </c>
      <c r="AH98">
        <v>5</v>
      </c>
      <c r="AI98">
        <v>5</v>
      </c>
      <c r="AJ98">
        <v>0</v>
      </c>
      <c r="AK98">
        <v>54</v>
      </c>
      <c r="AL98">
        <v>54</v>
      </c>
      <c r="AM98">
        <v>96</v>
      </c>
      <c r="AN98">
        <v>5</v>
      </c>
      <c r="AO98">
        <v>5</v>
      </c>
      <c r="AP98">
        <v>5</v>
      </c>
      <c r="AQ98">
        <v>41</v>
      </c>
      <c r="AR98">
        <v>41</v>
      </c>
      <c r="AS98">
        <v>41</v>
      </c>
      <c r="AT98">
        <v>5</v>
      </c>
      <c r="AU98">
        <v>54</v>
      </c>
      <c r="AV98">
        <v>41</v>
      </c>
      <c r="AW98">
        <v>54</v>
      </c>
      <c r="AX98">
        <v>0</v>
      </c>
      <c r="AY98" t="s">
        <v>159</v>
      </c>
      <c r="AZ98" t="s">
        <v>298</v>
      </c>
      <c r="BA98" t="s">
        <v>299</v>
      </c>
      <c r="BB98" t="s">
        <v>162</v>
      </c>
      <c r="BC98" t="s">
        <v>163</v>
      </c>
      <c r="BD98" t="b">
        <v>0</v>
      </c>
      <c r="BE98" t="s">
        <v>167</v>
      </c>
      <c r="BF98" t="b">
        <v>1</v>
      </c>
      <c r="BH98" t="s">
        <v>164</v>
      </c>
      <c r="BI98" t="s">
        <v>165</v>
      </c>
      <c r="BJ98" t="b">
        <v>0</v>
      </c>
      <c r="BK98" t="s">
        <v>166</v>
      </c>
      <c r="BL98" t="b">
        <v>0</v>
      </c>
      <c r="BM98">
        <v>18</v>
      </c>
      <c r="BN98" t="s">
        <v>167</v>
      </c>
      <c r="BO98" t="s">
        <v>168</v>
      </c>
      <c r="BP98" t="s">
        <v>167</v>
      </c>
      <c r="BQ98" t="s">
        <v>169</v>
      </c>
      <c r="BR98">
        <v>768</v>
      </c>
      <c r="BS98" t="s">
        <v>156</v>
      </c>
      <c r="BT98" t="s">
        <v>193</v>
      </c>
      <c r="BU98" t="s">
        <v>316</v>
      </c>
      <c r="BV98" t="s">
        <v>334</v>
      </c>
      <c r="BW98">
        <v>54</v>
      </c>
      <c r="BX98">
        <v>6</v>
      </c>
      <c r="BY98">
        <v>0</v>
      </c>
      <c r="BZ98">
        <v>6</v>
      </c>
      <c r="CA98" t="s">
        <v>171</v>
      </c>
      <c r="CB98" t="s">
        <v>156</v>
      </c>
      <c r="CC98">
        <v>7</v>
      </c>
      <c r="CD98" t="b">
        <v>0</v>
      </c>
      <c r="CE98" t="s">
        <v>172</v>
      </c>
      <c r="CF98" t="s">
        <v>173</v>
      </c>
      <c r="CG98">
        <v>43</v>
      </c>
      <c r="CH98">
        <v>0</v>
      </c>
      <c r="CI98" t="s">
        <v>306</v>
      </c>
      <c r="CJ98" t="s">
        <v>174</v>
      </c>
      <c r="CK98" t="s">
        <v>174</v>
      </c>
      <c r="CL98" t="s">
        <v>174</v>
      </c>
      <c r="CM98" t="s">
        <v>174</v>
      </c>
      <c r="CN98" t="s">
        <v>174</v>
      </c>
      <c r="CO98" t="s">
        <v>306</v>
      </c>
      <c r="CP98" t="s">
        <v>174</v>
      </c>
      <c r="CQ98">
        <v>1</v>
      </c>
      <c r="CR98">
        <v>279</v>
      </c>
      <c r="CS98" t="str">
        <f t="shared" si="4"/>
        <v>-</v>
      </c>
      <c r="CT98">
        <f t="shared" si="2"/>
        <v>904.47619047619048</v>
      </c>
      <c r="CU98">
        <f t="shared" si="3"/>
        <v>1251.7877213886065</v>
      </c>
      <c r="CV98" t="str">
        <f t="shared" si="1"/>
        <v>-</v>
      </c>
      <c r="CW98">
        <v>42377</v>
      </c>
      <c r="CX98">
        <v>5485</v>
      </c>
      <c r="CY98">
        <v>905</v>
      </c>
      <c r="CZ98">
        <v>900</v>
      </c>
      <c r="DA98">
        <v>12094</v>
      </c>
      <c r="DB98">
        <v>279</v>
      </c>
      <c r="DC98">
        <v>16508</v>
      </c>
      <c r="DD98">
        <v>2707</v>
      </c>
      <c r="DE98">
        <v>2</v>
      </c>
      <c r="DF98" t="s">
        <v>156</v>
      </c>
      <c r="DG98">
        <v>1024</v>
      </c>
      <c r="DH98">
        <v>2</v>
      </c>
      <c r="DI98">
        <v>48000</v>
      </c>
      <c r="DJ98">
        <v>-16</v>
      </c>
      <c r="DK98" t="s">
        <v>176</v>
      </c>
      <c r="DL98">
        <v>1</v>
      </c>
      <c r="DM98" t="s">
        <v>177</v>
      </c>
      <c r="DN98">
        <v>596318</v>
      </c>
      <c r="DO98">
        <v>590828</v>
      </c>
      <c r="DP98">
        <v>18544</v>
      </c>
      <c r="DQ98">
        <v>1028136</v>
      </c>
      <c r="DR98">
        <v>1030091</v>
      </c>
      <c r="DS98">
        <v>590787</v>
      </c>
      <c r="DT98">
        <v>1028136</v>
      </c>
      <c r="DU98">
        <v>588070</v>
      </c>
      <c r="DV98" t="s">
        <v>158</v>
      </c>
      <c r="DW98">
        <v>584105</v>
      </c>
      <c r="DX98">
        <v>515784</v>
      </c>
      <c r="DY98">
        <v>533767</v>
      </c>
      <c r="DZ98">
        <v>6448</v>
      </c>
      <c r="EA98">
        <v>6441</v>
      </c>
      <c r="EB98">
        <v>1027383</v>
      </c>
      <c r="EC98">
        <v>515781</v>
      </c>
      <c r="ED98">
        <v>515782</v>
      </c>
      <c r="EE98">
        <v>6445</v>
      </c>
      <c r="EF98">
        <v>1033951</v>
      </c>
      <c r="EG98">
        <v>1032091</v>
      </c>
      <c r="EH98">
        <v>1034232</v>
      </c>
      <c r="EI98">
        <v>516691</v>
      </c>
      <c r="EJ98">
        <v>534668</v>
      </c>
      <c r="EK98">
        <v>517255</v>
      </c>
      <c r="EL98">
        <v>588070</v>
      </c>
      <c r="EM98">
        <v>586105</v>
      </c>
      <c r="EN98">
        <v>590781</v>
      </c>
      <c r="EO98" t="s">
        <v>158</v>
      </c>
      <c r="EP98">
        <v>1033951</v>
      </c>
      <c r="EQ98">
        <v>584102</v>
      </c>
      <c r="ER98">
        <v>1027380</v>
      </c>
      <c r="ES98">
        <v>638696</v>
      </c>
      <c r="ET98" t="s">
        <v>178</v>
      </c>
      <c r="EU98">
        <v>55</v>
      </c>
      <c r="EV98" t="s">
        <v>375</v>
      </c>
      <c r="EW98">
        <v>55</v>
      </c>
      <c r="EX98" t="s">
        <v>309</v>
      </c>
      <c r="EY98" t="s">
        <v>169</v>
      </c>
      <c r="EZ98">
        <v>1024</v>
      </c>
      <c r="FA98">
        <v>-180</v>
      </c>
      <c r="FB98">
        <v>-104</v>
      </c>
    </row>
    <row r="99" spans="1:158" x14ac:dyDescent="0.35">
      <c r="A99">
        <v>100</v>
      </c>
      <c r="B99">
        <v>100</v>
      </c>
      <c r="C99">
        <v>701</v>
      </c>
      <c r="D99">
        <v>701</v>
      </c>
      <c r="E99" t="s">
        <v>155</v>
      </c>
      <c r="F99" t="s">
        <v>156</v>
      </c>
      <c r="G99" t="s">
        <v>156</v>
      </c>
      <c r="H99" t="s">
        <v>156</v>
      </c>
      <c r="I99">
        <v>0</v>
      </c>
      <c r="J99" t="s">
        <v>157</v>
      </c>
      <c r="K99">
        <v>1</v>
      </c>
      <c r="L99" t="s">
        <v>154</v>
      </c>
      <c r="M99" t="s">
        <v>154</v>
      </c>
      <c r="N99" t="s">
        <v>154</v>
      </c>
      <c r="O99">
        <v>1</v>
      </c>
      <c r="P99" t="s">
        <v>154</v>
      </c>
      <c r="Q99" t="s">
        <v>154</v>
      </c>
      <c r="R99" t="s">
        <v>306</v>
      </c>
      <c r="S99">
        <v>0</v>
      </c>
      <c r="T99">
        <v>5</v>
      </c>
      <c r="U99">
        <v>0</v>
      </c>
      <c r="V99">
        <v>55</v>
      </c>
      <c r="W99">
        <v>55</v>
      </c>
      <c r="X99">
        <v>5</v>
      </c>
      <c r="Y99">
        <v>55</v>
      </c>
      <c r="Z99">
        <v>41</v>
      </c>
      <c r="AA99">
        <v>0</v>
      </c>
      <c r="AB99">
        <v>41</v>
      </c>
      <c r="AC99">
        <v>5</v>
      </c>
      <c r="AD99">
        <v>5</v>
      </c>
      <c r="AE99">
        <v>0</v>
      </c>
      <c r="AF99">
        <v>0</v>
      </c>
      <c r="AG99">
        <v>55</v>
      </c>
      <c r="AH99">
        <v>5</v>
      </c>
      <c r="AI99">
        <v>5</v>
      </c>
      <c r="AJ99">
        <v>0</v>
      </c>
      <c r="AK99">
        <v>55</v>
      </c>
      <c r="AL99">
        <v>55</v>
      </c>
      <c r="AM99">
        <v>97</v>
      </c>
      <c r="AN99">
        <v>5</v>
      </c>
      <c r="AO99">
        <v>5</v>
      </c>
      <c r="AP99">
        <v>5</v>
      </c>
      <c r="AQ99">
        <v>41</v>
      </c>
      <c r="AR99">
        <v>41</v>
      </c>
      <c r="AS99">
        <v>41</v>
      </c>
      <c r="AT99">
        <v>5</v>
      </c>
      <c r="AU99">
        <v>55</v>
      </c>
      <c r="AV99">
        <v>41</v>
      </c>
      <c r="AW99">
        <v>55</v>
      </c>
      <c r="AX99">
        <v>0</v>
      </c>
      <c r="AY99" t="s">
        <v>159</v>
      </c>
      <c r="AZ99" t="s">
        <v>298</v>
      </c>
      <c r="BA99" t="s">
        <v>299</v>
      </c>
      <c r="BB99" t="s">
        <v>162</v>
      </c>
      <c r="BC99" t="s">
        <v>163</v>
      </c>
      <c r="BD99" t="b">
        <v>0</v>
      </c>
      <c r="BE99" t="s">
        <v>167</v>
      </c>
      <c r="BF99" t="b">
        <v>1</v>
      </c>
      <c r="BH99" t="s">
        <v>164</v>
      </c>
      <c r="BI99" t="s">
        <v>165</v>
      </c>
      <c r="BJ99" t="b">
        <v>0</v>
      </c>
      <c r="BK99" t="s">
        <v>166</v>
      </c>
      <c r="BL99" t="b">
        <v>0</v>
      </c>
      <c r="BM99">
        <v>18</v>
      </c>
      <c r="BN99" t="s">
        <v>167</v>
      </c>
      <c r="BO99" t="s">
        <v>168</v>
      </c>
      <c r="BP99" t="s">
        <v>167</v>
      </c>
      <c r="BQ99" t="s">
        <v>169</v>
      </c>
      <c r="BR99">
        <v>768</v>
      </c>
      <c r="BS99" t="s">
        <v>156</v>
      </c>
      <c r="BT99" t="s">
        <v>193</v>
      </c>
      <c r="BU99" t="s">
        <v>327</v>
      </c>
      <c r="BV99" t="s">
        <v>324</v>
      </c>
      <c r="BW99">
        <v>55</v>
      </c>
      <c r="BX99">
        <v>6</v>
      </c>
      <c r="BY99">
        <v>0</v>
      </c>
      <c r="BZ99">
        <v>6</v>
      </c>
      <c r="CA99" t="s">
        <v>171</v>
      </c>
      <c r="CB99" t="s">
        <v>156</v>
      </c>
      <c r="CC99">
        <v>7</v>
      </c>
      <c r="CD99" t="b">
        <v>0</v>
      </c>
      <c r="CE99" t="s">
        <v>172</v>
      </c>
      <c r="CF99" t="s">
        <v>173</v>
      </c>
      <c r="CG99">
        <v>62</v>
      </c>
      <c r="CH99">
        <v>0</v>
      </c>
      <c r="CI99" t="s">
        <v>306</v>
      </c>
      <c r="CJ99" t="s">
        <v>174</v>
      </c>
      <c r="CK99" t="s">
        <v>174</v>
      </c>
      <c r="CL99" t="s">
        <v>174</v>
      </c>
      <c r="CM99" t="s">
        <v>174</v>
      </c>
      <c r="CN99" t="s">
        <v>174</v>
      </c>
      <c r="CO99" t="s">
        <v>306</v>
      </c>
      <c r="CP99" t="s">
        <v>174</v>
      </c>
      <c r="CQ99">
        <v>1</v>
      </c>
      <c r="CR99">
        <v>436</v>
      </c>
      <c r="CS99" t="str">
        <f t="shared" si="4"/>
        <v>-</v>
      </c>
      <c r="CT99">
        <f t="shared" si="2"/>
        <v>904.47619047619048</v>
      </c>
      <c r="CU99">
        <f t="shared" si="3"/>
        <v>1251.7877213886065</v>
      </c>
      <c r="CV99" t="str">
        <f t="shared" si="1"/>
        <v>-</v>
      </c>
      <c r="CW99">
        <v>42377</v>
      </c>
      <c r="CX99">
        <v>5485</v>
      </c>
      <c r="CY99">
        <v>905</v>
      </c>
      <c r="CZ99">
        <v>900</v>
      </c>
      <c r="DA99">
        <v>12094</v>
      </c>
      <c r="DB99">
        <v>436</v>
      </c>
      <c r="DC99">
        <v>16508</v>
      </c>
      <c r="DD99">
        <v>2707</v>
      </c>
      <c r="DE99">
        <v>2</v>
      </c>
      <c r="DF99" t="s">
        <v>156</v>
      </c>
      <c r="DG99">
        <v>1024</v>
      </c>
      <c r="DH99">
        <v>2</v>
      </c>
      <c r="DI99">
        <v>48000</v>
      </c>
      <c r="DJ99">
        <v>-16</v>
      </c>
      <c r="DK99" t="s">
        <v>176</v>
      </c>
      <c r="DL99">
        <v>1</v>
      </c>
      <c r="DM99" t="s">
        <v>177</v>
      </c>
      <c r="DN99">
        <v>596318</v>
      </c>
      <c r="DO99">
        <v>590828</v>
      </c>
      <c r="DP99">
        <v>18544</v>
      </c>
      <c r="DQ99">
        <v>1035086</v>
      </c>
      <c r="DR99">
        <v>1037090</v>
      </c>
      <c r="DS99">
        <v>590787</v>
      </c>
      <c r="DT99">
        <v>1035086</v>
      </c>
      <c r="DU99">
        <v>588070</v>
      </c>
      <c r="DV99" t="s">
        <v>158</v>
      </c>
      <c r="DW99">
        <v>584105</v>
      </c>
      <c r="DX99">
        <v>515784</v>
      </c>
      <c r="DY99">
        <v>533767</v>
      </c>
      <c r="DZ99">
        <v>6448</v>
      </c>
      <c r="EA99">
        <v>6441</v>
      </c>
      <c r="EB99">
        <v>1034332</v>
      </c>
      <c r="EC99">
        <v>515781</v>
      </c>
      <c r="ED99">
        <v>515782</v>
      </c>
      <c r="EE99">
        <v>6445</v>
      </c>
      <c r="EF99">
        <v>1040651</v>
      </c>
      <c r="EG99">
        <v>1039091</v>
      </c>
      <c r="EH99">
        <v>1041089</v>
      </c>
      <c r="EI99">
        <v>516691</v>
      </c>
      <c r="EJ99">
        <v>534668</v>
      </c>
      <c r="EK99">
        <v>517255</v>
      </c>
      <c r="EL99">
        <v>588070</v>
      </c>
      <c r="EM99">
        <v>586105</v>
      </c>
      <c r="EN99">
        <v>590781</v>
      </c>
      <c r="EO99" t="s">
        <v>158</v>
      </c>
      <c r="EP99">
        <v>1040651</v>
      </c>
      <c r="EQ99">
        <v>584102</v>
      </c>
      <c r="ER99">
        <v>1034329</v>
      </c>
      <c r="ES99">
        <v>638696</v>
      </c>
      <c r="ET99" t="s">
        <v>178</v>
      </c>
      <c r="EU99">
        <v>56</v>
      </c>
      <c r="EV99" t="s">
        <v>376</v>
      </c>
      <c r="EW99">
        <v>56</v>
      </c>
      <c r="EX99" t="s">
        <v>309</v>
      </c>
      <c r="EY99" t="s">
        <v>169</v>
      </c>
      <c r="EZ99">
        <v>1024</v>
      </c>
      <c r="FA99">
        <v>-180</v>
      </c>
      <c r="FB99">
        <v>-104</v>
      </c>
    </row>
    <row r="100" spans="1:158" x14ac:dyDescent="0.35">
      <c r="A100">
        <v>100</v>
      </c>
      <c r="B100">
        <v>100</v>
      </c>
      <c r="C100">
        <v>722</v>
      </c>
      <c r="D100">
        <v>722</v>
      </c>
      <c r="E100" t="s">
        <v>155</v>
      </c>
      <c r="F100" t="s">
        <v>156</v>
      </c>
      <c r="G100" t="s">
        <v>156</v>
      </c>
      <c r="H100" t="s">
        <v>156</v>
      </c>
      <c r="I100">
        <v>0</v>
      </c>
      <c r="J100" t="s">
        <v>157</v>
      </c>
      <c r="K100">
        <v>1</v>
      </c>
      <c r="L100" t="s">
        <v>154</v>
      </c>
      <c r="M100" t="s">
        <v>154</v>
      </c>
      <c r="N100" t="s">
        <v>154</v>
      </c>
      <c r="O100">
        <v>1</v>
      </c>
      <c r="P100" t="s">
        <v>154</v>
      </c>
      <c r="Q100" t="s">
        <v>154</v>
      </c>
      <c r="R100" t="s">
        <v>301</v>
      </c>
      <c r="S100">
        <v>0</v>
      </c>
      <c r="T100">
        <v>5</v>
      </c>
      <c r="U100">
        <v>0</v>
      </c>
      <c r="V100">
        <v>56</v>
      </c>
      <c r="W100">
        <v>56</v>
      </c>
      <c r="X100">
        <v>5</v>
      </c>
      <c r="Y100">
        <v>56</v>
      </c>
      <c r="Z100">
        <v>41</v>
      </c>
      <c r="AA100">
        <v>0</v>
      </c>
      <c r="AB100">
        <v>41</v>
      </c>
      <c r="AC100">
        <v>5</v>
      </c>
      <c r="AD100">
        <v>5</v>
      </c>
      <c r="AE100">
        <v>0</v>
      </c>
      <c r="AF100">
        <v>0</v>
      </c>
      <c r="AG100">
        <v>56</v>
      </c>
      <c r="AH100">
        <v>5</v>
      </c>
      <c r="AI100">
        <v>5</v>
      </c>
      <c r="AJ100">
        <v>0</v>
      </c>
      <c r="AK100">
        <v>56</v>
      </c>
      <c r="AL100">
        <v>56</v>
      </c>
      <c r="AM100">
        <v>98</v>
      </c>
      <c r="AN100">
        <v>5</v>
      </c>
      <c r="AO100">
        <v>5</v>
      </c>
      <c r="AP100">
        <v>5</v>
      </c>
      <c r="AQ100">
        <v>41</v>
      </c>
      <c r="AR100">
        <v>41</v>
      </c>
      <c r="AS100">
        <v>41</v>
      </c>
      <c r="AT100">
        <v>5</v>
      </c>
      <c r="AU100">
        <v>56</v>
      </c>
      <c r="AV100">
        <v>41</v>
      </c>
      <c r="AW100">
        <v>56</v>
      </c>
      <c r="AX100">
        <v>0</v>
      </c>
      <c r="AY100" t="s">
        <v>159</v>
      </c>
      <c r="AZ100" t="s">
        <v>298</v>
      </c>
      <c r="BA100" t="s">
        <v>299</v>
      </c>
      <c r="BB100" t="s">
        <v>162</v>
      </c>
      <c r="BC100" t="s">
        <v>163</v>
      </c>
      <c r="BD100" t="b">
        <v>0</v>
      </c>
      <c r="BE100">
        <v>9.16</v>
      </c>
      <c r="BF100" t="b">
        <v>1</v>
      </c>
      <c r="BH100" t="s">
        <v>164</v>
      </c>
      <c r="BI100" t="s">
        <v>165</v>
      </c>
      <c r="BJ100" t="b">
        <v>0</v>
      </c>
      <c r="BK100" t="s">
        <v>166</v>
      </c>
      <c r="BL100" t="b">
        <v>0</v>
      </c>
      <c r="BM100">
        <v>18</v>
      </c>
      <c r="BN100" t="s">
        <v>167</v>
      </c>
      <c r="BO100" t="s">
        <v>168</v>
      </c>
      <c r="BP100" t="s">
        <v>167</v>
      </c>
      <c r="BQ100" t="s">
        <v>169</v>
      </c>
      <c r="BR100">
        <v>768</v>
      </c>
      <c r="BS100" t="s">
        <v>156</v>
      </c>
      <c r="BT100" t="s">
        <v>193</v>
      </c>
      <c r="BU100" t="s">
        <v>327</v>
      </c>
      <c r="BV100" t="s">
        <v>302</v>
      </c>
      <c r="BW100">
        <v>56</v>
      </c>
      <c r="BX100">
        <v>6</v>
      </c>
      <c r="BY100">
        <v>0</v>
      </c>
      <c r="BZ100">
        <v>6</v>
      </c>
      <c r="CA100" t="s">
        <v>171</v>
      </c>
      <c r="CB100" t="s">
        <v>156</v>
      </c>
      <c r="CC100">
        <v>7</v>
      </c>
      <c r="CD100" t="b">
        <v>0</v>
      </c>
      <c r="CE100" t="s">
        <v>172</v>
      </c>
      <c r="CF100" t="s">
        <v>173</v>
      </c>
      <c r="CG100">
        <v>20</v>
      </c>
      <c r="CH100">
        <v>0</v>
      </c>
      <c r="CI100" t="s">
        <v>301</v>
      </c>
      <c r="CJ100" t="s">
        <v>174</v>
      </c>
      <c r="CK100" t="s">
        <v>174</v>
      </c>
      <c r="CL100" t="s">
        <v>174</v>
      </c>
      <c r="CM100" t="s">
        <v>174</v>
      </c>
      <c r="CN100" t="s">
        <v>174</v>
      </c>
      <c r="CO100" t="s">
        <v>301</v>
      </c>
      <c r="CP100" t="s">
        <v>174</v>
      </c>
      <c r="CQ100">
        <v>1</v>
      </c>
      <c r="CR100">
        <v>1906</v>
      </c>
      <c r="CS100">
        <f t="shared" si="4"/>
        <v>1906</v>
      </c>
      <c r="CT100">
        <f t="shared" si="2"/>
        <v>904.47619047619048</v>
      </c>
      <c r="CU100">
        <f t="shared" si="3"/>
        <v>1251.7877213886065</v>
      </c>
      <c r="CV100">
        <f t="shared" si="1"/>
        <v>1906</v>
      </c>
      <c r="CW100">
        <v>42377</v>
      </c>
      <c r="CX100">
        <v>5485</v>
      </c>
      <c r="CY100">
        <v>905</v>
      </c>
      <c r="CZ100">
        <v>900</v>
      </c>
      <c r="DA100">
        <v>12094</v>
      </c>
      <c r="DB100">
        <v>1906</v>
      </c>
      <c r="DC100">
        <v>16508</v>
      </c>
      <c r="DD100">
        <v>2707</v>
      </c>
      <c r="DE100">
        <v>2</v>
      </c>
      <c r="DF100" t="s">
        <v>156</v>
      </c>
      <c r="DG100">
        <v>1024</v>
      </c>
      <c r="DH100">
        <v>2</v>
      </c>
      <c r="DI100">
        <v>48000</v>
      </c>
      <c r="DJ100">
        <v>-16</v>
      </c>
      <c r="DK100" t="s">
        <v>176</v>
      </c>
      <c r="DL100">
        <v>1</v>
      </c>
      <c r="DM100" t="s">
        <v>177</v>
      </c>
      <c r="DN100">
        <v>596318</v>
      </c>
      <c r="DO100">
        <v>590828</v>
      </c>
      <c r="DP100">
        <v>18544</v>
      </c>
      <c r="DQ100">
        <v>1041950</v>
      </c>
      <c r="DR100">
        <v>1043981</v>
      </c>
      <c r="DS100">
        <v>590787</v>
      </c>
      <c r="DT100">
        <v>1041950</v>
      </c>
      <c r="DU100">
        <v>588070</v>
      </c>
      <c r="DV100" t="s">
        <v>158</v>
      </c>
      <c r="DW100">
        <v>584105</v>
      </c>
      <c r="DX100">
        <v>515784</v>
      </c>
      <c r="DY100">
        <v>533767</v>
      </c>
      <c r="DZ100">
        <v>6448</v>
      </c>
      <c r="EA100">
        <v>6441</v>
      </c>
      <c r="EB100">
        <v>1041197</v>
      </c>
      <c r="EC100">
        <v>515781</v>
      </c>
      <c r="ED100">
        <v>515782</v>
      </c>
      <c r="EE100">
        <v>6445</v>
      </c>
      <c r="EF100">
        <v>1047931</v>
      </c>
      <c r="EG100">
        <v>1045981</v>
      </c>
      <c r="EH100">
        <v>1049839</v>
      </c>
      <c r="EI100">
        <v>516691</v>
      </c>
      <c r="EJ100">
        <v>534668</v>
      </c>
      <c r="EK100">
        <v>517255</v>
      </c>
      <c r="EL100">
        <v>588070</v>
      </c>
      <c r="EM100">
        <v>586105</v>
      </c>
      <c r="EN100">
        <v>590781</v>
      </c>
      <c r="EO100" t="s">
        <v>158</v>
      </c>
      <c r="EP100">
        <v>1047931</v>
      </c>
      <c r="EQ100">
        <v>584102</v>
      </c>
      <c r="ER100">
        <v>1041194</v>
      </c>
      <c r="ES100">
        <v>638696</v>
      </c>
      <c r="ET100" t="s">
        <v>178</v>
      </c>
      <c r="EU100">
        <v>57</v>
      </c>
      <c r="EV100" t="s">
        <v>377</v>
      </c>
      <c r="EW100">
        <v>57</v>
      </c>
      <c r="EX100" t="s">
        <v>305</v>
      </c>
      <c r="EY100" t="s">
        <v>169</v>
      </c>
      <c r="EZ100">
        <v>1024</v>
      </c>
      <c r="FA100">
        <v>-180</v>
      </c>
      <c r="FB100">
        <v>-104</v>
      </c>
    </row>
    <row r="101" spans="1:158" x14ac:dyDescent="0.35">
      <c r="A101">
        <v>100</v>
      </c>
      <c r="B101">
        <v>100</v>
      </c>
      <c r="C101">
        <v>720</v>
      </c>
      <c r="D101">
        <v>720</v>
      </c>
      <c r="E101" t="s">
        <v>155</v>
      </c>
      <c r="F101" t="s">
        <v>156</v>
      </c>
      <c r="G101" t="s">
        <v>156</v>
      </c>
      <c r="H101" t="s">
        <v>156</v>
      </c>
      <c r="I101">
        <v>0</v>
      </c>
      <c r="J101" t="s">
        <v>157</v>
      </c>
      <c r="K101">
        <v>1</v>
      </c>
      <c r="L101" t="s">
        <v>154</v>
      </c>
      <c r="M101" t="s">
        <v>154</v>
      </c>
      <c r="N101" t="s">
        <v>154</v>
      </c>
      <c r="O101">
        <v>1</v>
      </c>
      <c r="P101" t="s">
        <v>154</v>
      </c>
      <c r="Q101" t="s">
        <v>154</v>
      </c>
      <c r="R101" t="s">
        <v>306</v>
      </c>
      <c r="S101">
        <v>0</v>
      </c>
      <c r="T101">
        <v>5</v>
      </c>
      <c r="U101">
        <v>0</v>
      </c>
      <c r="V101">
        <v>57</v>
      </c>
      <c r="W101">
        <v>57</v>
      </c>
      <c r="X101">
        <v>5</v>
      </c>
      <c r="Y101">
        <v>57</v>
      </c>
      <c r="Z101">
        <v>41</v>
      </c>
      <c r="AA101">
        <v>0</v>
      </c>
      <c r="AB101">
        <v>41</v>
      </c>
      <c r="AC101">
        <v>5</v>
      </c>
      <c r="AD101">
        <v>5</v>
      </c>
      <c r="AE101">
        <v>0</v>
      </c>
      <c r="AF101">
        <v>0</v>
      </c>
      <c r="AG101">
        <v>57</v>
      </c>
      <c r="AH101">
        <v>5</v>
      </c>
      <c r="AI101">
        <v>5</v>
      </c>
      <c r="AJ101">
        <v>0</v>
      </c>
      <c r="AK101">
        <v>57</v>
      </c>
      <c r="AL101">
        <v>57</v>
      </c>
      <c r="AM101">
        <v>99</v>
      </c>
      <c r="AN101">
        <v>5</v>
      </c>
      <c r="AO101">
        <v>5</v>
      </c>
      <c r="AP101">
        <v>5</v>
      </c>
      <c r="AQ101">
        <v>41</v>
      </c>
      <c r="AR101">
        <v>41</v>
      </c>
      <c r="AS101">
        <v>41</v>
      </c>
      <c r="AT101">
        <v>5</v>
      </c>
      <c r="AU101">
        <v>57</v>
      </c>
      <c r="AV101">
        <v>41</v>
      </c>
      <c r="AW101">
        <v>57</v>
      </c>
      <c r="AX101">
        <v>0</v>
      </c>
      <c r="AY101" t="s">
        <v>159</v>
      </c>
      <c r="AZ101" t="s">
        <v>298</v>
      </c>
      <c r="BA101" t="s">
        <v>299</v>
      </c>
      <c r="BB101" t="s">
        <v>162</v>
      </c>
      <c r="BC101" t="s">
        <v>163</v>
      </c>
      <c r="BD101" t="b">
        <v>0</v>
      </c>
      <c r="BE101" t="s">
        <v>167</v>
      </c>
      <c r="BF101" t="b">
        <v>1</v>
      </c>
      <c r="BH101" t="s">
        <v>164</v>
      </c>
      <c r="BI101" t="s">
        <v>165</v>
      </c>
      <c r="BJ101" t="b">
        <v>0</v>
      </c>
      <c r="BK101" t="s">
        <v>166</v>
      </c>
      <c r="BL101" t="b">
        <v>0</v>
      </c>
      <c r="BM101">
        <v>18</v>
      </c>
      <c r="BN101" t="s">
        <v>167</v>
      </c>
      <c r="BO101" t="s">
        <v>168</v>
      </c>
      <c r="BP101" t="s">
        <v>167</v>
      </c>
      <c r="BQ101" t="s">
        <v>169</v>
      </c>
      <c r="BR101">
        <v>768</v>
      </c>
      <c r="BS101" t="s">
        <v>156</v>
      </c>
      <c r="BT101" t="s">
        <v>193</v>
      </c>
      <c r="BU101" t="s">
        <v>316</v>
      </c>
      <c r="BV101" t="s">
        <v>318</v>
      </c>
      <c r="BW101">
        <v>57</v>
      </c>
      <c r="BX101">
        <v>6</v>
      </c>
      <c r="BY101">
        <v>0</v>
      </c>
      <c r="BZ101">
        <v>6</v>
      </c>
      <c r="CA101" t="s">
        <v>171</v>
      </c>
      <c r="CB101" t="s">
        <v>156</v>
      </c>
      <c r="CC101">
        <v>7</v>
      </c>
      <c r="CD101" t="b">
        <v>0</v>
      </c>
      <c r="CE101" t="s">
        <v>172</v>
      </c>
      <c r="CF101" t="s">
        <v>173</v>
      </c>
      <c r="CG101">
        <v>46</v>
      </c>
      <c r="CH101">
        <v>0</v>
      </c>
      <c r="CI101" t="s">
        <v>306</v>
      </c>
      <c r="CJ101" t="s">
        <v>174</v>
      </c>
      <c r="CK101" t="s">
        <v>174</v>
      </c>
      <c r="CL101" t="s">
        <v>174</v>
      </c>
      <c r="CM101" t="s">
        <v>174</v>
      </c>
      <c r="CN101" t="s">
        <v>174</v>
      </c>
      <c r="CO101" t="s">
        <v>306</v>
      </c>
      <c r="CP101" t="s">
        <v>174</v>
      </c>
      <c r="CQ101">
        <v>1</v>
      </c>
      <c r="CR101">
        <v>594</v>
      </c>
      <c r="CS101" t="str">
        <f t="shared" si="4"/>
        <v>-</v>
      </c>
      <c r="CT101">
        <f t="shared" si="2"/>
        <v>904.47619047619048</v>
      </c>
      <c r="CU101">
        <f t="shared" si="3"/>
        <v>1251.7877213886065</v>
      </c>
      <c r="CV101" t="str">
        <f t="shared" si="1"/>
        <v>-</v>
      </c>
      <c r="CW101">
        <v>42377</v>
      </c>
      <c r="CX101">
        <v>5485</v>
      </c>
      <c r="CY101">
        <v>905</v>
      </c>
      <c r="CZ101">
        <v>900</v>
      </c>
      <c r="DA101">
        <v>12094</v>
      </c>
      <c r="DB101">
        <v>594</v>
      </c>
      <c r="DC101">
        <v>16508</v>
      </c>
      <c r="DD101">
        <v>2707</v>
      </c>
      <c r="DE101">
        <v>2</v>
      </c>
      <c r="DF101" t="s">
        <v>156</v>
      </c>
      <c r="DG101">
        <v>1024</v>
      </c>
      <c r="DH101">
        <v>2</v>
      </c>
      <c r="DI101">
        <v>48000</v>
      </c>
      <c r="DJ101">
        <v>-16</v>
      </c>
      <c r="DK101" t="s">
        <v>176</v>
      </c>
      <c r="DL101">
        <v>1</v>
      </c>
      <c r="DM101" t="s">
        <v>177</v>
      </c>
      <c r="DN101">
        <v>596318</v>
      </c>
      <c r="DO101">
        <v>590828</v>
      </c>
      <c r="DP101">
        <v>18544</v>
      </c>
      <c r="DQ101">
        <v>1050690</v>
      </c>
      <c r="DR101">
        <v>1052647</v>
      </c>
      <c r="DS101">
        <v>590787</v>
      </c>
      <c r="DT101">
        <v>1050690</v>
      </c>
      <c r="DU101">
        <v>588070</v>
      </c>
      <c r="DV101" t="s">
        <v>158</v>
      </c>
      <c r="DW101">
        <v>584105</v>
      </c>
      <c r="DX101">
        <v>515784</v>
      </c>
      <c r="DY101">
        <v>533767</v>
      </c>
      <c r="DZ101">
        <v>6448</v>
      </c>
      <c r="EA101">
        <v>6441</v>
      </c>
      <c r="EB101">
        <v>1049936</v>
      </c>
      <c r="EC101">
        <v>515781</v>
      </c>
      <c r="ED101">
        <v>515782</v>
      </c>
      <c r="EE101">
        <v>6445</v>
      </c>
      <c r="EF101">
        <v>1056331</v>
      </c>
      <c r="EG101">
        <v>1054647</v>
      </c>
      <c r="EH101">
        <v>1056927</v>
      </c>
      <c r="EI101">
        <v>516691</v>
      </c>
      <c r="EJ101">
        <v>534668</v>
      </c>
      <c r="EK101">
        <v>517255</v>
      </c>
      <c r="EL101">
        <v>588070</v>
      </c>
      <c r="EM101">
        <v>586105</v>
      </c>
      <c r="EN101">
        <v>590781</v>
      </c>
      <c r="EO101" t="s">
        <v>158</v>
      </c>
      <c r="EP101">
        <v>1056331</v>
      </c>
      <c r="EQ101">
        <v>584102</v>
      </c>
      <c r="ER101">
        <v>1049933</v>
      </c>
      <c r="ES101">
        <v>638696</v>
      </c>
      <c r="ET101" t="s">
        <v>178</v>
      </c>
      <c r="EU101">
        <v>58</v>
      </c>
      <c r="EV101" t="s">
        <v>378</v>
      </c>
      <c r="EW101">
        <v>58</v>
      </c>
      <c r="EX101" t="s">
        <v>309</v>
      </c>
      <c r="EY101" t="s">
        <v>169</v>
      </c>
      <c r="EZ101">
        <v>1024</v>
      </c>
      <c r="FA101">
        <v>-180</v>
      </c>
      <c r="FB101">
        <v>-104</v>
      </c>
    </row>
    <row r="102" spans="1:158" x14ac:dyDescent="0.35">
      <c r="A102">
        <v>100</v>
      </c>
      <c r="B102">
        <v>100</v>
      </c>
      <c r="C102">
        <v>722</v>
      </c>
      <c r="D102">
        <v>722</v>
      </c>
      <c r="E102" t="s">
        <v>155</v>
      </c>
      <c r="F102" t="s">
        <v>156</v>
      </c>
      <c r="G102" t="s">
        <v>156</v>
      </c>
      <c r="H102" t="s">
        <v>156</v>
      </c>
      <c r="I102">
        <v>0</v>
      </c>
      <c r="J102" t="s">
        <v>157</v>
      </c>
      <c r="K102">
        <v>1</v>
      </c>
      <c r="L102" t="s">
        <v>154</v>
      </c>
      <c r="M102" t="s">
        <v>154</v>
      </c>
      <c r="N102" t="s">
        <v>154</v>
      </c>
      <c r="O102">
        <v>1</v>
      </c>
      <c r="P102" t="s">
        <v>154</v>
      </c>
      <c r="Q102" t="s">
        <v>154</v>
      </c>
      <c r="R102" t="s">
        <v>301</v>
      </c>
      <c r="S102">
        <v>0</v>
      </c>
      <c r="T102">
        <v>5</v>
      </c>
      <c r="U102">
        <v>0</v>
      </c>
      <c r="V102">
        <v>58</v>
      </c>
      <c r="W102">
        <v>58</v>
      </c>
      <c r="X102">
        <v>5</v>
      </c>
      <c r="Y102">
        <v>58</v>
      </c>
      <c r="Z102">
        <v>41</v>
      </c>
      <c r="AA102">
        <v>0</v>
      </c>
      <c r="AB102">
        <v>41</v>
      </c>
      <c r="AC102">
        <v>5</v>
      </c>
      <c r="AD102">
        <v>5</v>
      </c>
      <c r="AE102">
        <v>0</v>
      </c>
      <c r="AF102">
        <v>0</v>
      </c>
      <c r="AG102">
        <v>58</v>
      </c>
      <c r="AH102">
        <v>5</v>
      </c>
      <c r="AI102">
        <v>5</v>
      </c>
      <c r="AJ102">
        <v>0</v>
      </c>
      <c r="AK102">
        <v>58</v>
      </c>
      <c r="AL102">
        <v>58</v>
      </c>
      <c r="AM102">
        <v>100</v>
      </c>
      <c r="AN102">
        <v>5</v>
      </c>
      <c r="AO102">
        <v>5</v>
      </c>
      <c r="AP102">
        <v>5</v>
      </c>
      <c r="AQ102">
        <v>41</v>
      </c>
      <c r="AR102">
        <v>41</v>
      </c>
      <c r="AS102">
        <v>41</v>
      </c>
      <c r="AT102">
        <v>5</v>
      </c>
      <c r="AU102">
        <v>58</v>
      </c>
      <c r="AV102">
        <v>41</v>
      </c>
      <c r="AW102">
        <v>58</v>
      </c>
      <c r="AX102">
        <v>0</v>
      </c>
      <c r="AY102" t="s">
        <v>159</v>
      </c>
      <c r="AZ102" t="s">
        <v>298</v>
      </c>
      <c r="BA102" t="s">
        <v>299</v>
      </c>
      <c r="BB102" t="s">
        <v>162</v>
      </c>
      <c r="BC102" t="s">
        <v>163</v>
      </c>
      <c r="BD102" t="b">
        <v>0</v>
      </c>
      <c r="BE102">
        <v>7.6</v>
      </c>
      <c r="BF102" t="b">
        <v>1</v>
      </c>
      <c r="BH102" t="s">
        <v>164</v>
      </c>
      <c r="BI102" t="s">
        <v>165</v>
      </c>
      <c r="BJ102" t="b">
        <v>0</v>
      </c>
      <c r="BK102" t="s">
        <v>166</v>
      </c>
      <c r="BL102" t="b">
        <v>0</v>
      </c>
      <c r="BM102">
        <v>18</v>
      </c>
      <c r="BN102" t="s">
        <v>167</v>
      </c>
      <c r="BO102" t="s">
        <v>168</v>
      </c>
      <c r="BP102" t="s">
        <v>167</v>
      </c>
      <c r="BQ102" t="s">
        <v>169</v>
      </c>
      <c r="BR102">
        <v>768</v>
      </c>
      <c r="BS102" t="s">
        <v>156</v>
      </c>
      <c r="BT102" t="s">
        <v>193</v>
      </c>
      <c r="BU102" t="s">
        <v>185</v>
      </c>
      <c r="BV102" t="s">
        <v>327</v>
      </c>
      <c r="BW102">
        <v>58</v>
      </c>
      <c r="BX102">
        <v>6</v>
      </c>
      <c r="BY102">
        <v>0</v>
      </c>
      <c r="BZ102">
        <v>6</v>
      </c>
      <c r="CA102" t="s">
        <v>171</v>
      </c>
      <c r="CB102" t="s">
        <v>156</v>
      </c>
      <c r="CC102">
        <v>7</v>
      </c>
      <c r="CD102" t="b">
        <v>0</v>
      </c>
      <c r="CE102" t="s">
        <v>172</v>
      </c>
      <c r="CF102" t="s">
        <v>173</v>
      </c>
      <c r="CG102">
        <v>14</v>
      </c>
      <c r="CH102">
        <v>0</v>
      </c>
      <c r="CI102" t="s">
        <v>301</v>
      </c>
      <c r="CJ102" t="s">
        <v>174</v>
      </c>
      <c r="CK102" t="s">
        <v>174</v>
      </c>
      <c r="CL102" t="s">
        <v>174</v>
      </c>
      <c r="CM102" t="s">
        <v>174</v>
      </c>
      <c r="CN102" t="s">
        <v>174</v>
      </c>
      <c r="CO102" t="s">
        <v>301</v>
      </c>
      <c r="CP102" t="s">
        <v>174</v>
      </c>
      <c r="CQ102">
        <v>1</v>
      </c>
      <c r="CR102">
        <v>863</v>
      </c>
      <c r="CS102">
        <f t="shared" si="4"/>
        <v>863</v>
      </c>
      <c r="CT102">
        <f t="shared" si="2"/>
        <v>904.47619047619048</v>
      </c>
      <c r="CU102">
        <f t="shared" si="3"/>
        <v>1251.7877213886065</v>
      </c>
      <c r="CV102">
        <f t="shared" si="1"/>
        <v>863</v>
      </c>
      <c r="CW102">
        <v>42377</v>
      </c>
      <c r="CX102">
        <v>5485</v>
      </c>
      <c r="CY102">
        <v>905</v>
      </c>
      <c r="CZ102">
        <v>900</v>
      </c>
      <c r="DA102">
        <v>12094</v>
      </c>
      <c r="DB102">
        <v>863</v>
      </c>
      <c r="DC102">
        <v>16508</v>
      </c>
      <c r="DD102">
        <v>2707</v>
      </c>
      <c r="DE102">
        <v>2</v>
      </c>
      <c r="DF102" t="s">
        <v>156</v>
      </c>
      <c r="DG102">
        <v>1024</v>
      </c>
      <c r="DH102">
        <v>2</v>
      </c>
      <c r="DI102">
        <v>48000</v>
      </c>
      <c r="DJ102">
        <v>-16</v>
      </c>
      <c r="DK102" t="s">
        <v>176</v>
      </c>
      <c r="DL102">
        <v>1</v>
      </c>
      <c r="DM102" t="s">
        <v>177</v>
      </c>
      <c r="DN102">
        <v>596318</v>
      </c>
      <c r="DO102">
        <v>590828</v>
      </c>
      <c r="DP102">
        <v>18544</v>
      </c>
      <c r="DQ102">
        <v>1057778</v>
      </c>
      <c r="DR102">
        <v>1059551</v>
      </c>
      <c r="DS102">
        <v>590787</v>
      </c>
      <c r="DT102">
        <v>1057778</v>
      </c>
      <c r="DU102">
        <v>588070</v>
      </c>
      <c r="DV102" t="s">
        <v>158</v>
      </c>
      <c r="DW102">
        <v>584105</v>
      </c>
      <c r="DX102">
        <v>515784</v>
      </c>
      <c r="DY102">
        <v>533767</v>
      </c>
      <c r="DZ102">
        <v>6448</v>
      </c>
      <c r="EA102">
        <v>6441</v>
      </c>
      <c r="EB102">
        <v>1057025</v>
      </c>
      <c r="EC102">
        <v>515781</v>
      </c>
      <c r="ED102">
        <v>515782</v>
      </c>
      <c r="EE102">
        <v>6445</v>
      </c>
      <c r="EF102">
        <v>1063571</v>
      </c>
      <c r="EG102">
        <v>1061551</v>
      </c>
      <c r="EH102">
        <v>1064436</v>
      </c>
      <c r="EI102">
        <v>516691</v>
      </c>
      <c r="EJ102">
        <v>534668</v>
      </c>
      <c r="EK102">
        <v>517255</v>
      </c>
      <c r="EL102">
        <v>588070</v>
      </c>
      <c r="EM102">
        <v>586105</v>
      </c>
      <c r="EN102">
        <v>590781</v>
      </c>
      <c r="EO102" t="s">
        <v>158</v>
      </c>
      <c r="EP102">
        <v>1063571</v>
      </c>
      <c r="EQ102">
        <v>584102</v>
      </c>
      <c r="ER102">
        <v>1057023</v>
      </c>
      <c r="ES102">
        <v>638696</v>
      </c>
      <c r="ET102" t="s">
        <v>178</v>
      </c>
      <c r="EU102">
        <v>59</v>
      </c>
      <c r="EV102" t="s">
        <v>379</v>
      </c>
      <c r="EW102">
        <v>59</v>
      </c>
      <c r="EX102" t="s">
        <v>305</v>
      </c>
      <c r="EY102" t="s">
        <v>169</v>
      </c>
      <c r="EZ102">
        <v>1024</v>
      </c>
      <c r="FA102">
        <v>-180</v>
      </c>
      <c r="FB102">
        <v>-104</v>
      </c>
    </row>
    <row r="103" spans="1:158" x14ac:dyDescent="0.35">
      <c r="A103">
        <v>100</v>
      </c>
      <c r="B103">
        <v>100</v>
      </c>
      <c r="C103">
        <v>719</v>
      </c>
      <c r="D103">
        <v>719</v>
      </c>
      <c r="E103" t="s">
        <v>155</v>
      </c>
      <c r="F103" t="s">
        <v>156</v>
      </c>
      <c r="G103" t="s">
        <v>156</v>
      </c>
      <c r="H103" t="s">
        <v>156</v>
      </c>
      <c r="I103">
        <v>0</v>
      </c>
      <c r="J103" t="s">
        <v>157</v>
      </c>
      <c r="K103">
        <v>1</v>
      </c>
      <c r="L103" t="s">
        <v>154</v>
      </c>
      <c r="M103" t="s">
        <v>154</v>
      </c>
      <c r="N103" t="s">
        <v>154</v>
      </c>
      <c r="O103">
        <v>1</v>
      </c>
      <c r="P103" t="s">
        <v>154</v>
      </c>
      <c r="Q103" t="s">
        <v>154</v>
      </c>
      <c r="R103" t="s">
        <v>301</v>
      </c>
      <c r="S103">
        <v>0</v>
      </c>
      <c r="T103">
        <v>5</v>
      </c>
      <c r="U103">
        <v>0</v>
      </c>
      <c r="V103">
        <v>59</v>
      </c>
      <c r="W103">
        <v>59</v>
      </c>
      <c r="X103">
        <v>5</v>
      </c>
      <c r="Y103">
        <v>59</v>
      </c>
      <c r="Z103">
        <v>41</v>
      </c>
      <c r="AA103">
        <v>0</v>
      </c>
      <c r="AB103">
        <v>41</v>
      </c>
      <c r="AC103">
        <v>5</v>
      </c>
      <c r="AD103">
        <v>5</v>
      </c>
      <c r="AE103">
        <v>0</v>
      </c>
      <c r="AF103">
        <v>0</v>
      </c>
      <c r="AG103">
        <v>59</v>
      </c>
      <c r="AH103">
        <v>5</v>
      </c>
      <c r="AI103">
        <v>5</v>
      </c>
      <c r="AJ103">
        <v>0</v>
      </c>
      <c r="AK103">
        <v>59</v>
      </c>
      <c r="AL103">
        <v>59</v>
      </c>
      <c r="AM103">
        <v>101</v>
      </c>
      <c r="AN103">
        <v>5</v>
      </c>
      <c r="AO103">
        <v>5</v>
      </c>
      <c r="AP103">
        <v>5</v>
      </c>
      <c r="AQ103">
        <v>41</v>
      </c>
      <c r="AR103">
        <v>41</v>
      </c>
      <c r="AS103">
        <v>41</v>
      </c>
      <c r="AT103">
        <v>5</v>
      </c>
      <c r="AU103">
        <v>59</v>
      </c>
      <c r="AV103">
        <v>41</v>
      </c>
      <c r="AW103">
        <v>59</v>
      </c>
      <c r="AX103">
        <v>0</v>
      </c>
      <c r="AY103" t="s">
        <v>159</v>
      </c>
      <c r="AZ103" t="s">
        <v>298</v>
      </c>
      <c r="BA103" t="s">
        <v>299</v>
      </c>
      <c r="BB103" t="s">
        <v>162</v>
      </c>
      <c r="BC103" t="s">
        <v>163</v>
      </c>
      <c r="BD103" t="b">
        <v>0</v>
      </c>
      <c r="BE103">
        <v>5.08</v>
      </c>
      <c r="BF103" t="b">
        <v>1</v>
      </c>
      <c r="BH103" t="s">
        <v>164</v>
      </c>
      <c r="BI103" t="s">
        <v>165</v>
      </c>
      <c r="BJ103" t="b">
        <v>0</v>
      </c>
      <c r="BK103" t="s">
        <v>166</v>
      </c>
      <c r="BL103" t="b">
        <v>0</v>
      </c>
      <c r="BM103">
        <v>18</v>
      </c>
      <c r="BN103" t="s">
        <v>167</v>
      </c>
      <c r="BO103" t="s">
        <v>168</v>
      </c>
      <c r="BP103" t="s">
        <v>167</v>
      </c>
      <c r="BQ103" t="s">
        <v>169</v>
      </c>
      <c r="BR103">
        <v>768</v>
      </c>
      <c r="BS103" t="s">
        <v>156</v>
      </c>
      <c r="BT103" t="s">
        <v>193</v>
      </c>
      <c r="BU103" t="s">
        <v>315</v>
      </c>
      <c r="BV103" t="s">
        <v>302</v>
      </c>
      <c r="BW103">
        <v>59</v>
      </c>
      <c r="BX103">
        <v>6</v>
      </c>
      <c r="BY103">
        <v>0</v>
      </c>
      <c r="BZ103">
        <v>6</v>
      </c>
      <c r="CA103" t="s">
        <v>171</v>
      </c>
      <c r="CB103" t="s">
        <v>156</v>
      </c>
      <c r="CC103">
        <v>7</v>
      </c>
      <c r="CD103" t="b">
        <v>0</v>
      </c>
      <c r="CE103" t="s">
        <v>172</v>
      </c>
      <c r="CF103" t="s">
        <v>173</v>
      </c>
      <c r="CG103">
        <v>42</v>
      </c>
      <c r="CH103">
        <v>0</v>
      </c>
      <c r="CI103" t="s">
        <v>301</v>
      </c>
      <c r="CJ103" t="s">
        <v>174</v>
      </c>
      <c r="CK103" t="s">
        <v>174</v>
      </c>
      <c r="CL103" t="s">
        <v>174</v>
      </c>
      <c r="CM103" t="s">
        <v>174</v>
      </c>
      <c r="CN103" t="s">
        <v>174</v>
      </c>
      <c r="CO103" t="s">
        <v>301</v>
      </c>
      <c r="CP103" t="s">
        <v>174</v>
      </c>
      <c r="CQ103">
        <v>1</v>
      </c>
      <c r="CR103">
        <v>538</v>
      </c>
      <c r="CS103">
        <f t="shared" si="4"/>
        <v>538</v>
      </c>
      <c r="CT103">
        <f t="shared" si="2"/>
        <v>904.47619047619048</v>
      </c>
      <c r="CU103">
        <f t="shared" si="3"/>
        <v>1251.7877213886065</v>
      </c>
      <c r="CV103">
        <f t="shared" si="1"/>
        <v>538</v>
      </c>
      <c r="CW103">
        <v>42377</v>
      </c>
      <c r="CX103">
        <v>5485</v>
      </c>
      <c r="CY103">
        <v>905</v>
      </c>
      <c r="CZ103">
        <v>900</v>
      </c>
      <c r="DA103">
        <v>12094</v>
      </c>
      <c r="DB103">
        <v>538</v>
      </c>
      <c r="DC103">
        <v>16508</v>
      </c>
      <c r="DD103">
        <v>2707</v>
      </c>
      <c r="DE103">
        <v>2</v>
      </c>
      <c r="DF103" t="s">
        <v>156</v>
      </c>
      <c r="DG103">
        <v>1024</v>
      </c>
      <c r="DH103">
        <v>2</v>
      </c>
      <c r="DI103">
        <v>48000</v>
      </c>
      <c r="DJ103">
        <v>-16</v>
      </c>
      <c r="DK103" t="s">
        <v>176</v>
      </c>
      <c r="DL103">
        <v>1</v>
      </c>
      <c r="DM103" t="s">
        <v>177</v>
      </c>
      <c r="DN103">
        <v>596318</v>
      </c>
      <c r="DO103">
        <v>590828</v>
      </c>
      <c r="DP103">
        <v>18544</v>
      </c>
      <c r="DQ103">
        <v>1065286</v>
      </c>
      <c r="DR103">
        <v>1067411</v>
      </c>
      <c r="DS103">
        <v>590787</v>
      </c>
      <c r="DT103">
        <v>1065286</v>
      </c>
      <c r="DU103">
        <v>588070</v>
      </c>
      <c r="DV103" t="s">
        <v>158</v>
      </c>
      <c r="DW103">
        <v>584105</v>
      </c>
      <c r="DX103">
        <v>515784</v>
      </c>
      <c r="DY103">
        <v>533767</v>
      </c>
      <c r="DZ103">
        <v>6448</v>
      </c>
      <c r="EA103">
        <v>6441</v>
      </c>
      <c r="EB103">
        <v>1064534</v>
      </c>
      <c r="EC103">
        <v>515781</v>
      </c>
      <c r="ED103">
        <v>515782</v>
      </c>
      <c r="EE103">
        <v>6445</v>
      </c>
      <c r="EF103">
        <v>1071370</v>
      </c>
      <c r="EG103">
        <v>1069411</v>
      </c>
      <c r="EH103">
        <v>1071910</v>
      </c>
      <c r="EI103">
        <v>516691</v>
      </c>
      <c r="EJ103">
        <v>534668</v>
      </c>
      <c r="EK103">
        <v>517255</v>
      </c>
      <c r="EL103">
        <v>588070</v>
      </c>
      <c r="EM103">
        <v>586105</v>
      </c>
      <c r="EN103">
        <v>590781</v>
      </c>
      <c r="EO103" t="s">
        <v>158</v>
      </c>
      <c r="EP103">
        <v>1071370</v>
      </c>
      <c r="EQ103">
        <v>584102</v>
      </c>
      <c r="ER103">
        <v>1064530</v>
      </c>
      <c r="ES103">
        <v>638696</v>
      </c>
      <c r="ET103" t="s">
        <v>178</v>
      </c>
      <c r="EU103">
        <v>60</v>
      </c>
      <c r="EV103" t="s">
        <v>380</v>
      </c>
      <c r="EW103">
        <v>60</v>
      </c>
      <c r="EX103" t="s">
        <v>305</v>
      </c>
      <c r="EY103" t="s">
        <v>169</v>
      </c>
      <c r="EZ103">
        <v>1024</v>
      </c>
      <c r="FA103">
        <v>-180</v>
      </c>
      <c r="FB103">
        <v>-104</v>
      </c>
    </row>
    <row r="104" spans="1:158" x14ac:dyDescent="0.35">
      <c r="A104">
        <v>100</v>
      </c>
      <c r="B104">
        <v>100</v>
      </c>
      <c r="C104">
        <v>712</v>
      </c>
      <c r="D104">
        <v>712</v>
      </c>
      <c r="E104" t="s">
        <v>155</v>
      </c>
      <c r="F104" t="s">
        <v>156</v>
      </c>
      <c r="G104" t="s">
        <v>156</v>
      </c>
      <c r="H104" t="s">
        <v>156</v>
      </c>
      <c r="I104">
        <v>0</v>
      </c>
      <c r="J104" t="s">
        <v>157</v>
      </c>
      <c r="K104">
        <v>1</v>
      </c>
      <c r="L104" t="s">
        <v>154</v>
      </c>
      <c r="M104" t="s">
        <v>154</v>
      </c>
      <c r="N104" t="s">
        <v>154</v>
      </c>
      <c r="O104">
        <v>1</v>
      </c>
      <c r="P104" t="s">
        <v>154</v>
      </c>
      <c r="Q104" t="s">
        <v>154</v>
      </c>
      <c r="R104" t="s">
        <v>301</v>
      </c>
      <c r="S104">
        <v>0</v>
      </c>
      <c r="T104">
        <v>5</v>
      </c>
      <c r="U104">
        <v>0</v>
      </c>
      <c r="V104">
        <v>60</v>
      </c>
      <c r="W104">
        <v>60</v>
      </c>
      <c r="X104">
        <v>5</v>
      </c>
      <c r="Y104">
        <v>60</v>
      </c>
      <c r="Z104">
        <v>41</v>
      </c>
      <c r="AA104">
        <v>0</v>
      </c>
      <c r="AB104">
        <v>41</v>
      </c>
      <c r="AC104">
        <v>5</v>
      </c>
      <c r="AD104">
        <v>5</v>
      </c>
      <c r="AE104">
        <v>0</v>
      </c>
      <c r="AF104">
        <v>0</v>
      </c>
      <c r="AG104">
        <v>60</v>
      </c>
      <c r="AH104">
        <v>5</v>
      </c>
      <c r="AI104">
        <v>5</v>
      </c>
      <c r="AJ104">
        <v>0</v>
      </c>
      <c r="AK104">
        <v>60</v>
      </c>
      <c r="AL104">
        <v>60</v>
      </c>
      <c r="AM104">
        <v>102</v>
      </c>
      <c r="AN104">
        <v>5</v>
      </c>
      <c r="AO104">
        <v>5</v>
      </c>
      <c r="AP104">
        <v>5</v>
      </c>
      <c r="AQ104">
        <v>41</v>
      </c>
      <c r="AR104">
        <v>41</v>
      </c>
      <c r="AS104">
        <v>41</v>
      </c>
      <c r="AT104">
        <v>5</v>
      </c>
      <c r="AU104">
        <v>60</v>
      </c>
      <c r="AV104">
        <v>41</v>
      </c>
      <c r="AW104">
        <v>60</v>
      </c>
      <c r="AX104">
        <v>0</v>
      </c>
      <c r="AY104" t="s">
        <v>159</v>
      </c>
      <c r="AZ104" t="s">
        <v>298</v>
      </c>
      <c r="BA104" t="s">
        <v>299</v>
      </c>
      <c r="BB104" t="s">
        <v>162</v>
      </c>
      <c r="BC104" t="s">
        <v>163</v>
      </c>
      <c r="BD104" t="b">
        <v>0</v>
      </c>
      <c r="BE104">
        <v>2.85</v>
      </c>
      <c r="BF104" t="b">
        <v>1</v>
      </c>
      <c r="BH104" t="s">
        <v>164</v>
      </c>
      <c r="BI104" t="s">
        <v>165</v>
      </c>
      <c r="BJ104" t="b">
        <v>0</v>
      </c>
      <c r="BK104" t="s">
        <v>166</v>
      </c>
      <c r="BL104" t="b">
        <v>0</v>
      </c>
      <c r="BM104">
        <v>18</v>
      </c>
      <c r="BN104" t="s">
        <v>167</v>
      </c>
      <c r="BO104" t="s">
        <v>168</v>
      </c>
      <c r="BP104" t="s">
        <v>167</v>
      </c>
      <c r="BQ104" t="s">
        <v>169</v>
      </c>
      <c r="BR104">
        <v>768</v>
      </c>
      <c r="BS104" t="s">
        <v>156</v>
      </c>
      <c r="BT104" t="s">
        <v>193</v>
      </c>
      <c r="BU104" t="s">
        <v>316</v>
      </c>
      <c r="BV104" t="s">
        <v>310</v>
      </c>
      <c r="BW104">
        <v>60</v>
      </c>
      <c r="BX104">
        <v>6</v>
      </c>
      <c r="BY104">
        <v>0</v>
      </c>
      <c r="BZ104">
        <v>6</v>
      </c>
      <c r="CA104" t="s">
        <v>171</v>
      </c>
      <c r="CB104" t="s">
        <v>156</v>
      </c>
      <c r="CC104">
        <v>7</v>
      </c>
      <c r="CD104" t="b">
        <v>0</v>
      </c>
      <c r="CE104" t="s">
        <v>172</v>
      </c>
      <c r="CF104" t="s">
        <v>173</v>
      </c>
      <c r="CG104">
        <v>4</v>
      </c>
      <c r="CH104">
        <v>0</v>
      </c>
      <c r="CI104" t="s">
        <v>301</v>
      </c>
      <c r="CJ104" t="s">
        <v>174</v>
      </c>
      <c r="CK104" t="s">
        <v>174</v>
      </c>
      <c r="CL104" t="s">
        <v>174</v>
      </c>
      <c r="CM104" t="s">
        <v>174</v>
      </c>
      <c r="CN104" t="s">
        <v>174</v>
      </c>
      <c r="CO104" t="s">
        <v>301</v>
      </c>
      <c r="CP104" t="s">
        <v>174</v>
      </c>
      <c r="CQ104">
        <v>1</v>
      </c>
      <c r="CR104">
        <v>283</v>
      </c>
      <c r="CS104">
        <f t="shared" si="4"/>
        <v>283</v>
      </c>
      <c r="CT104">
        <f t="shared" si="2"/>
        <v>904.47619047619048</v>
      </c>
      <c r="CU104">
        <f t="shared" si="3"/>
        <v>1251.7877213886065</v>
      </c>
      <c r="CV104">
        <f t="shared" si="1"/>
        <v>283</v>
      </c>
      <c r="CW104">
        <v>42377</v>
      </c>
      <c r="CX104">
        <v>5485</v>
      </c>
      <c r="CY104">
        <v>905</v>
      </c>
      <c r="CZ104">
        <v>900</v>
      </c>
      <c r="DA104">
        <v>12094</v>
      </c>
      <c r="DB104">
        <v>283</v>
      </c>
      <c r="DC104">
        <v>16508</v>
      </c>
      <c r="DD104">
        <v>2707</v>
      </c>
      <c r="DE104">
        <v>2</v>
      </c>
      <c r="DF104" t="s">
        <v>156</v>
      </c>
      <c r="DG104">
        <v>1024</v>
      </c>
      <c r="DH104">
        <v>2</v>
      </c>
      <c r="DI104">
        <v>48000</v>
      </c>
      <c r="DJ104">
        <v>-16</v>
      </c>
      <c r="DK104" t="s">
        <v>176</v>
      </c>
      <c r="DL104">
        <v>1</v>
      </c>
      <c r="DM104" t="s">
        <v>177</v>
      </c>
      <c r="DN104">
        <v>596318</v>
      </c>
      <c r="DO104">
        <v>590828</v>
      </c>
      <c r="DP104">
        <v>18544</v>
      </c>
      <c r="DQ104">
        <v>1072755</v>
      </c>
      <c r="DR104">
        <v>1074701</v>
      </c>
      <c r="DS104">
        <v>590787</v>
      </c>
      <c r="DT104">
        <v>1072755</v>
      </c>
      <c r="DU104">
        <v>588070</v>
      </c>
      <c r="DV104" t="s">
        <v>158</v>
      </c>
      <c r="DW104">
        <v>584105</v>
      </c>
      <c r="DX104">
        <v>515784</v>
      </c>
      <c r="DY104">
        <v>533767</v>
      </c>
      <c r="DZ104">
        <v>6448</v>
      </c>
      <c r="EA104">
        <v>6441</v>
      </c>
      <c r="EB104">
        <v>1072003</v>
      </c>
      <c r="EC104">
        <v>515781</v>
      </c>
      <c r="ED104">
        <v>515782</v>
      </c>
      <c r="EE104">
        <v>6445</v>
      </c>
      <c r="EF104">
        <v>1078291</v>
      </c>
      <c r="EG104">
        <v>1076701</v>
      </c>
      <c r="EH104">
        <v>1078576</v>
      </c>
      <c r="EI104">
        <v>516691</v>
      </c>
      <c r="EJ104">
        <v>534668</v>
      </c>
      <c r="EK104">
        <v>517255</v>
      </c>
      <c r="EL104">
        <v>588070</v>
      </c>
      <c r="EM104">
        <v>586105</v>
      </c>
      <c r="EN104">
        <v>590781</v>
      </c>
      <c r="EO104" t="s">
        <v>158</v>
      </c>
      <c r="EP104">
        <v>1078291</v>
      </c>
      <c r="EQ104">
        <v>584102</v>
      </c>
      <c r="ER104">
        <v>1072000</v>
      </c>
      <c r="ES104">
        <v>638696</v>
      </c>
      <c r="ET104" t="s">
        <v>178</v>
      </c>
      <c r="EU104">
        <v>61</v>
      </c>
      <c r="EV104" t="s">
        <v>381</v>
      </c>
      <c r="EW104">
        <v>61</v>
      </c>
      <c r="EX104" t="s">
        <v>305</v>
      </c>
      <c r="EY104" t="s">
        <v>169</v>
      </c>
      <c r="EZ104">
        <v>1024</v>
      </c>
      <c r="FA104">
        <v>-180</v>
      </c>
      <c r="FB104">
        <v>-104</v>
      </c>
    </row>
    <row r="105" spans="1:158" x14ac:dyDescent="0.35">
      <c r="A105">
        <v>100</v>
      </c>
      <c r="B105">
        <v>100</v>
      </c>
      <c r="C105">
        <v>718</v>
      </c>
      <c r="D105">
        <v>718</v>
      </c>
      <c r="E105" t="s">
        <v>155</v>
      </c>
      <c r="F105" t="s">
        <v>156</v>
      </c>
      <c r="G105" t="s">
        <v>156</v>
      </c>
      <c r="H105" t="s">
        <v>156</v>
      </c>
      <c r="I105">
        <v>0</v>
      </c>
      <c r="J105" t="s">
        <v>157</v>
      </c>
      <c r="K105">
        <v>1</v>
      </c>
      <c r="L105" t="s">
        <v>154</v>
      </c>
      <c r="M105" t="s">
        <v>154</v>
      </c>
      <c r="N105" t="s">
        <v>154</v>
      </c>
      <c r="O105">
        <v>1</v>
      </c>
      <c r="P105" t="s">
        <v>154</v>
      </c>
      <c r="Q105" t="s">
        <v>154</v>
      </c>
      <c r="R105" t="s">
        <v>306</v>
      </c>
      <c r="S105">
        <v>0</v>
      </c>
      <c r="T105">
        <v>5</v>
      </c>
      <c r="U105">
        <v>0</v>
      </c>
      <c r="V105">
        <v>61</v>
      </c>
      <c r="W105">
        <v>61</v>
      </c>
      <c r="X105">
        <v>5</v>
      </c>
      <c r="Y105">
        <v>61</v>
      </c>
      <c r="Z105">
        <v>41</v>
      </c>
      <c r="AA105">
        <v>0</v>
      </c>
      <c r="AB105">
        <v>41</v>
      </c>
      <c r="AC105">
        <v>5</v>
      </c>
      <c r="AD105">
        <v>5</v>
      </c>
      <c r="AE105">
        <v>0</v>
      </c>
      <c r="AF105">
        <v>0</v>
      </c>
      <c r="AG105">
        <v>61</v>
      </c>
      <c r="AH105">
        <v>5</v>
      </c>
      <c r="AI105">
        <v>5</v>
      </c>
      <c r="AJ105">
        <v>0</v>
      </c>
      <c r="AK105">
        <v>61</v>
      </c>
      <c r="AL105">
        <v>61</v>
      </c>
      <c r="AM105">
        <v>103</v>
      </c>
      <c r="AN105">
        <v>5</v>
      </c>
      <c r="AO105">
        <v>5</v>
      </c>
      <c r="AP105">
        <v>5</v>
      </c>
      <c r="AQ105">
        <v>41</v>
      </c>
      <c r="AR105">
        <v>41</v>
      </c>
      <c r="AS105">
        <v>41</v>
      </c>
      <c r="AT105">
        <v>5</v>
      </c>
      <c r="AU105">
        <v>61</v>
      </c>
      <c r="AV105">
        <v>41</v>
      </c>
      <c r="AW105">
        <v>61</v>
      </c>
      <c r="AX105">
        <v>0</v>
      </c>
      <c r="AY105" t="s">
        <v>159</v>
      </c>
      <c r="AZ105" t="s">
        <v>298</v>
      </c>
      <c r="BA105" t="s">
        <v>299</v>
      </c>
      <c r="BB105" t="s">
        <v>162</v>
      </c>
      <c r="BC105" t="s">
        <v>163</v>
      </c>
      <c r="BD105" t="b">
        <v>0</v>
      </c>
      <c r="BE105" t="s">
        <v>167</v>
      </c>
      <c r="BF105" t="b">
        <v>1</v>
      </c>
      <c r="BH105" t="s">
        <v>164</v>
      </c>
      <c r="BI105" t="s">
        <v>165</v>
      </c>
      <c r="BJ105" t="b">
        <v>0</v>
      </c>
      <c r="BK105" t="s">
        <v>166</v>
      </c>
      <c r="BL105" t="b">
        <v>0</v>
      </c>
      <c r="BM105">
        <v>18</v>
      </c>
      <c r="BN105" t="s">
        <v>167</v>
      </c>
      <c r="BO105" t="s">
        <v>168</v>
      </c>
      <c r="BP105" t="s">
        <v>167</v>
      </c>
      <c r="BQ105" t="s">
        <v>169</v>
      </c>
      <c r="BR105">
        <v>768</v>
      </c>
      <c r="BS105" t="s">
        <v>156</v>
      </c>
      <c r="BT105" t="s">
        <v>193</v>
      </c>
      <c r="BU105" t="s">
        <v>310</v>
      </c>
      <c r="BV105" t="s">
        <v>334</v>
      </c>
      <c r="BW105">
        <v>61</v>
      </c>
      <c r="BX105">
        <v>6</v>
      </c>
      <c r="BY105">
        <v>0</v>
      </c>
      <c r="BZ105">
        <v>6</v>
      </c>
      <c r="CA105" t="s">
        <v>171</v>
      </c>
      <c r="CB105" t="s">
        <v>156</v>
      </c>
      <c r="CC105">
        <v>7</v>
      </c>
      <c r="CD105" t="b">
        <v>0</v>
      </c>
      <c r="CE105" t="s">
        <v>172</v>
      </c>
      <c r="CF105" t="s">
        <v>173</v>
      </c>
      <c r="CG105">
        <v>58</v>
      </c>
      <c r="CH105">
        <v>0</v>
      </c>
      <c r="CI105" t="s">
        <v>306</v>
      </c>
      <c r="CJ105" t="s">
        <v>174</v>
      </c>
      <c r="CK105" t="s">
        <v>174</v>
      </c>
      <c r="CL105" t="s">
        <v>174</v>
      </c>
      <c r="CM105" t="s">
        <v>174</v>
      </c>
      <c r="CN105" t="s">
        <v>174</v>
      </c>
      <c r="CO105" t="s">
        <v>306</v>
      </c>
      <c r="CP105" t="s">
        <v>174</v>
      </c>
      <c r="CQ105">
        <v>1</v>
      </c>
      <c r="CR105">
        <v>1101</v>
      </c>
      <c r="CS105" t="str">
        <f t="shared" si="4"/>
        <v>-</v>
      </c>
      <c r="CT105">
        <f t="shared" si="2"/>
        <v>904.47619047619048</v>
      </c>
      <c r="CU105">
        <f t="shared" si="3"/>
        <v>1251.7877213886065</v>
      </c>
      <c r="CV105" t="str">
        <f t="shared" si="1"/>
        <v>-</v>
      </c>
      <c r="CW105">
        <v>42377</v>
      </c>
      <c r="CX105">
        <v>5485</v>
      </c>
      <c r="CY105">
        <v>905</v>
      </c>
      <c r="CZ105">
        <v>900</v>
      </c>
      <c r="DA105">
        <v>12094</v>
      </c>
      <c r="DB105">
        <v>1101</v>
      </c>
      <c r="DC105">
        <v>16508</v>
      </c>
      <c r="DD105">
        <v>2707</v>
      </c>
      <c r="DE105">
        <v>2</v>
      </c>
      <c r="DF105" t="s">
        <v>156</v>
      </c>
      <c r="DG105">
        <v>1024</v>
      </c>
      <c r="DH105">
        <v>2</v>
      </c>
      <c r="DI105">
        <v>48000</v>
      </c>
      <c r="DJ105">
        <v>-16</v>
      </c>
      <c r="DK105" t="s">
        <v>176</v>
      </c>
      <c r="DL105">
        <v>1</v>
      </c>
      <c r="DM105" t="s">
        <v>177</v>
      </c>
      <c r="DN105">
        <v>596318</v>
      </c>
      <c r="DO105">
        <v>590828</v>
      </c>
      <c r="DP105">
        <v>18544</v>
      </c>
      <c r="DQ105">
        <v>1079438</v>
      </c>
      <c r="DR105">
        <v>1081021</v>
      </c>
      <c r="DS105">
        <v>590787</v>
      </c>
      <c r="DT105">
        <v>1079437</v>
      </c>
      <c r="DU105">
        <v>588070</v>
      </c>
      <c r="DV105" t="s">
        <v>158</v>
      </c>
      <c r="DW105">
        <v>584105</v>
      </c>
      <c r="DX105">
        <v>515784</v>
      </c>
      <c r="DY105">
        <v>533767</v>
      </c>
      <c r="DZ105">
        <v>6448</v>
      </c>
      <c r="EA105">
        <v>6441</v>
      </c>
      <c r="EB105">
        <v>1078685</v>
      </c>
      <c r="EC105">
        <v>515781</v>
      </c>
      <c r="ED105">
        <v>515782</v>
      </c>
      <c r="EE105">
        <v>6445</v>
      </c>
      <c r="EF105">
        <v>1084902</v>
      </c>
      <c r="EG105">
        <v>1083021</v>
      </c>
      <c r="EH105">
        <v>1086005</v>
      </c>
      <c r="EI105">
        <v>516691</v>
      </c>
      <c r="EJ105">
        <v>534668</v>
      </c>
      <c r="EK105">
        <v>517255</v>
      </c>
      <c r="EL105">
        <v>588070</v>
      </c>
      <c r="EM105">
        <v>586105</v>
      </c>
      <c r="EN105">
        <v>590781</v>
      </c>
      <c r="EO105" t="s">
        <v>158</v>
      </c>
      <c r="EP105">
        <v>1084902</v>
      </c>
      <c r="EQ105">
        <v>584102</v>
      </c>
      <c r="ER105">
        <v>1078680</v>
      </c>
      <c r="ES105">
        <v>638696</v>
      </c>
      <c r="ET105" t="s">
        <v>178</v>
      </c>
      <c r="EU105">
        <v>62</v>
      </c>
      <c r="EV105" t="s">
        <v>382</v>
      </c>
      <c r="EW105">
        <v>62</v>
      </c>
      <c r="EX105" t="s">
        <v>309</v>
      </c>
      <c r="EY105" t="s">
        <v>169</v>
      </c>
      <c r="EZ105">
        <v>1024</v>
      </c>
      <c r="FA105">
        <v>-180</v>
      </c>
      <c r="FB105">
        <v>-104</v>
      </c>
    </row>
    <row r="106" spans="1:158" x14ac:dyDescent="0.35">
      <c r="A106">
        <v>100</v>
      </c>
      <c r="B106">
        <v>100</v>
      </c>
      <c r="C106">
        <v>715</v>
      </c>
      <c r="D106">
        <v>715</v>
      </c>
      <c r="E106" t="s">
        <v>155</v>
      </c>
      <c r="F106" t="s">
        <v>156</v>
      </c>
      <c r="G106" t="s">
        <v>156</v>
      </c>
      <c r="H106" t="s">
        <v>156</v>
      </c>
      <c r="I106">
        <v>0</v>
      </c>
      <c r="J106" t="s">
        <v>157</v>
      </c>
      <c r="K106">
        <v>1</v>
      </c>
      <c r="L106" t="s">
        <v>154</v>
      </c>
      <c r="M106" t="s">
        <v>154</v>
      </c>
      <c r="N106" t="s">
        <v>154</v>
      </c>
      <c r="O106">
        <v>1</v>
      </c>
      <c r="P106" t="s">
        <v>154</v>
      </c>
      <c r="Q106" t="s">
        <v>154</v>
      </c>
      <c r="R106" t="s">
        <v>301</v>
      </c>
      <c r="S106">
        <v>0</v>
      </c>
      <c r="T106">
        <v>5</v>
      </c>
      <c r="U106">
        <v>0</v>
      </c>
      <c r="V106">
        <v>62</v>
      </c>
      <c r="W106">
        <v>62</v>
      </c>
      <c r="X106">
        <v>5</v>
      </c>
      <c r="Y106">
        <v>62</v>
      </c>
      <c r="Z106">
        <v>41</v>
      </c>
      <c r="AA106">
        <v>0</v>
      </c>
      <c r="AB106">
        <v>41</v>
      </c>
      <c r="AC106">
        <v>5</v>
      </c>
      <c r="AD106">
        <v>5</v>
      </c>
      <c r="AE106">
        <v>0</v>
      </c>
      <c r="AF106">
        <v>0</v>
      </c>
      <c r="AG106">
        <v>62</v>
      </c>
      <c r="AH106">
        <v>5</v>
      </c>
      <c r="AI106">
        <v>5</v>
      </c>
      <c r="AJ106">
        <v>0</v>
      </c>
      <c r="AK106">
        <v>62</v>
      </c>
      <c r="AL106">
        <v>62</v>
      </c>
      <c r="AM106">
        <v>104</v>
      </c>
      <c r="AN106">
        <v>5</v>
      </c>
      <c r="AO106">
        <v>5</v>
      </c>
      <c r="AP106">
        <v>5</v>
      </c>
      <c r="AQ106">
        <v>41</v>
      </c>
      <c r="AR106">
        <v>41</v>
      </c>
      <c r="AS106">
        <v>41</v>
      </c>
      <c r="AT106">
        <v>5</v>
      </c>
      <c r="AU106">
        <v>62</v>
      </c>
      <c r="AV106">
        <v>41</v>
      </c>
      <c r="AW106">
        <v>62</v>
      </c>
      <c r="AX106">
        <v>0</v>
      </c>
      <c r="AY106" t="s">
        <v>159</v>
      </c>
      <c r="AZ106" t="s">
        <v>298</v>
      </c>
      <c r="BA106" t="s">
        <v>299</v>
      </c>
      <c r="BB106" t="s">
        <v>162</v>
      </c>
      <c r="BC106" t="s">
        <v>163</v>
      </c>
      <c r="BD106" t="b">
        <v>0</v>
      </c>
      <c r="BE106">
        <v>5.21</v>
      </c>
      <c r="BF106" t="b">
        <v>1</v>
      </c>
      <c r="BH106" t="s">
        <v>164</v>
      </c>
      <c r="BI106" t="s">
        <v>165</v>
      </c>
      <c r="BJ106" t="b">
        <v>0</v>
      </c>
      <c r="BK106" t="s">
        <v>166</v>
      </c>
      <c r="BL106" t="b">
        <v>0</v>
      </c>
      <c r="BM106">
        <v>18</v>
      </c>
      <c r="BN106" t="s">
        <v>167</v>
      </c>
      <c r="BO106" t="s">
        <v>168</v>
      </c>
      <c r="BP106" t="s">
        <v>167</v>
      </c>
      <c r="BQ106" t="s">
        <v>169</v>
      </c>
      <c r="BR106">
        <v>768</v>
      </c>
      <c r="BS106" t="s">
        <v>156</v>
      </c>
      <c r="BT106" t="s">
        <v>193</v>
      </c>
      <c r="BU106" t="s">
        <v>315</v>
      </c>
      <c r="BV106" t="s">
        <v>327</v>
      </c>
      <c r="BW106">
        <v>62</v>
      </c>
      <c r="BX106">
        <v>6</v>
      </c>
      <c r="BY106">
        <v>0</v>
      </c>
      <c r="BZ106">
        <v>6</v>
      </c>
      <c r="CA106" t="s">
        <v>171</v>
      </c>
      <c r="CB106" t="s">
        <v>156</v>
      </c>
      <c r="CC106">
        <v>7</v>
      </c>
      <c r="CD106" t="b">
        <v>0</v>
      </c>
      <c r="CE106" t="s">
        <v>172</v>
      </c>
      <c r="CF106" t="s">
        <v>173</v>
      </c>
      <c r="CG106">
        <v>40</v>
      </c>
      <c r="CH106">
        <v>0</v>
      </c>
      <c r="CI106" t="s">
        <v>301</v>
      </c>
      <c r="CJ106" t="s">
        <v>174</v>
      </c>
      <c r="CK106" t="s">
        <v>174</v>
      </c>
      <c r="CL106" t="s">
        <v>174</v>
      </c>
      <c r="CM106" t="s">
        <v>174</v>
      </c>
      <c r="CN106" t="s">
        <v>174</v>
      </c>
      <c r="CO106" t="s">
        <v>301</v>
      </c>
      <c r="CP106" t="s">
        <v>174</v>
      </c>
      <c r="CQ106">
        <v>1</v>
      </c>
      <c r="CR106">
        <v>507</v>
      </c>
      <c r="CS106">
        <f t="shared" si="4"/>
        <v>507</v>
      </c>
      <c r="CT106">
        <f t="shared" si="2"/>
        <v>904.47619047619048</v>
      </c>
      <c r="CU106">
        <f t="shared" si="3"/>
        <v>1251.7877213886065</v>
      </c>
      <c r="CV106">
        <f t="shared" si="1"/>
        <v>507</v>
      </c>
      <c r="CW106">
        <v>42377</v>
      </c>
      <c r="CX106">
        <v>5485</v>
      </c>
      <c r="CY106">
        <v>905</v>
      </c>
      <c r="CZ106">
        <v>900</v>
      </c>
      <c r="DA106">
        <v>12094</v>
      </c>
      <c r="DB106">
        <v>507</v>
      </c>
      <c r="DC106">
        <v>16508</v>
      </c>
      <c r="DD106">
        <v>2707</v>
      </c>
      <c r="DE106">
        <v>2</v>
      </c>
      <c r="DF106" t="s">
        <v>156</v>
      </c>
      <c r="DG106">
        <v>1024</v>
      </c>
      <c r="DH106">
        <v>2</v>
      </c>
      <c r="DI106">
        <v>48000</v>
      </c>
      <c r="DJ106">
        <v>-16</v>
      </c>
      <c r="DK106" t="s">
        <v>176</v>
      </c>
      <c r="DL106">
        <v>1</v>
      </c>
      <c r="DM106" t="s">
        <v>177</v>
      </c>
      <c r="DN106">
        <v>596318</v>
      </c>
      <c r="DO106">
        <v>590828</v>
      </c>
      <c r="DP106">
        <v>18544</v>
      </c>
      <c r="DQ106">
        <v>1086855</v>
      </c>
      <c r="DR106">
        <v>1088971</v>
      </c>
      <c r="DS106">
        <v>590787</v>
      </c>
      <c r="DT106">
        <v>1086855</v>
      </c>
      <c r="DU106">
        <v>588070</v>
      </c>
      <c r="DV106" t="s">
        <v>158</v>
      </c>
      <c r="DW106">
        <v>584105</v>
      </c>
      <c r="DX106">
        <v>515784</v>
      </c>
      <c r="DY106">
        <v>533767</v>
      </c>
      <c r="DZ106">
        <v>6448</v>
      </c>
      <c r="EA106">
        <v>6441</v>
      </c>
      <c r="EB106">
        <v>1086102</v>
      </c>
      <c r="EC106">
        <v>515781</v>
      </c>
      <c r="ED106">
        <v>515782</v>
      </c>
      <c r="EE106">
        <v>6445</v>
      </c>
      <c r="EF106">
        <v>1092981</v>
      </c>
      <c r="EG106">
        <v>1090971</v>
      </c>
      <c r="EH106">
        <v>1093491</v>
      </c>
      <c r="EI106">
        <v>516691</v>
      </c>
      <c r="EJ106">
        <v>534668</v>
      </c>
      <c r="EK106">
        <v>517255</v>
      </c>
      <c r="EL106">
        <v>588070</v>
      </c>
      <c r="EM106">
        <v>586105</v>
      </c>
      <c r="EN106">
        <v>590781</v>
      </c>
      <c r="EO106" t="s">
        <v>158</v>
      </c>
      <c r="EP106">
        <v>1092980</v>
      </c>
      <c r="EQ106">
        <v>584102</v>
      </c>
      <c r="ER106">
        <v>1086100</v>
      </c>
      <c r="ES106">
        <v>638696</v>
      </c>
      <c r="ET106" t="s">
        <v>178</v>
      </c>
      <c r="EU106">
        <v>63</v>
      </c>
      <c r="EV106" t="s">
        <v>383</v>
      </c>
      <c r="EW106">
        <v>63</v>
      </c>
      <c r="EX106" t="s">
        <v>305</v>
      </c>
      <c r="EY106" t="s">
        <v>169</v>
      </c>
      <c r="EZ106">
        <v>1024</v>
      </c>
      <c r="FA106">
        <v>-180</v>
      </c>
      <c r="FB106">
        <v>-104</v>
      </c>
    </row>
    <row r="107" spans="1:158" x14ac:dyDescent="0.35">
      <c r="A107">
        <v>100</v>
      </c>
      <c r="B107">
        <v>100</v>
      </c>
      <c r="C107">
        <v>714</v>
      </c>
      <c r="D107">
        <v>714</v>
      </c>
      <c r="E107" t="s">
        <v>155</v>
      </c>
      <c r="F107" t="s">
        <v>156</v>
      </c>
      <c r="G107" t="s">
        <v>156</v>
      </c>
      <c r="H107" t="s">
        <v>156</v>
      </c>
      <c r="I107">
        <v>0</v>
      </c>
      <c r="J107" t="s">
        <v>157</v>
      </c>
      <c r="K107">
        <v>1</v>
      </c>
      <c r="L107" t="s">
        <v>154</v>
      </c>
      <c r="M107" t="s">
        <v>154</v>
      </c>
      <c r="N107" t="s">
        <v>154</v>
      </c>
      <c r="O107">
        <v>1</v>
      </c>
      <c r="P107" t="s">
        <v>154</v>
      </c>
      <c r="Q107" t="s">
        <v>154</v>
      </c>
      <c r="R107" t="s">
        <v>306</v>
      </c>
      <c r="S107">
        <v>0</v>
      </c>
      <c r="T107">
        <v>5</v>
      </c>
      <c r="U107">
        <v>0</v>
      </c>
      <c r="V107">
        <v>63</v>
      </c>
      <c r="W107">
        <v>63</v>
      </c>
      <c r="X107">
        <v>5</v>
      </c>
      <c r="Y107">
        <v>63</v>
      </c>
      <c r="Z107">
        <v>41</v>
      </c>
      <c r="AA107">
        <v>0</v>
      </c>
      <c r="AB107">
        <v>41</v>
      </c>
      <c r="AC107">
        <v>5</v>
      </c>
      <c r="AD107">
        <v>5</v>
      </c>
      <c r="AE107">
        <v>0</v>
      </c>
      <c r="AF107">
        <v>0</v>
      </c>
      <c r="AG107">
        <v>63</v>
      </c>
      <c r="AH107">
        <v>5</v>
      </c>
      <c r="AI107">
        <v>5</v>
      </c>
      <c r="AJ107">
        <v>0</v>
      </c>
      <c r="AK107">
        <v>63</v>
      </c>
      <c r="AL107">
        <v>63</v>
      </c>
      <c r="AM107">
        <v>105</v>
      </c>
      <c r="AN107">
        <v>5</v>
      </c>
      <c r="AO107">
        <v>5</v>
      </c>
      <c r="AP107">
        <v>5</v>
      </c>
      <c r="AQ107">
        <v>41</v>
      </c>
      <c r="AR107">
        <v>41</v>
      </c>
      <c r="AS107">
        <v>41</v>
      </c>
      <c r="AT107">
        <v>5</v>
      </c>
      <c r="AU107">
        <v>63</v>
      </c>
      <c r="AV107">
        <v>41</v>
      </c>
      <c r="AW107">
        <v>63</v>
      </c>
      <c r="AX107">
        <v>0</v>
      </c>
      <c r="AY107" t="s">
        <v>159</v>
      </c>
      <c r="AZ107" t="s">
        <v>298</v>
      </c>
      <c r="BA107" t="s">
        <v>299</v>
      </c>
      <c r="BB107" t="s">
        <v>162</v>
      </c>
      <c r="BC107" t="s">
        <v>163</v>
      </c>
      <c r="BD107" t="b">
        <v>0</v>
      </c>
      <c r="BE107" t="s">
        <v>167</v>
      </c>
      <c r="BF107" t="b">
        <v>1</v>
      </c>
      <c r="BH107" t="s">
        <v>164</v>
      </c>
      <c r="BI107" t="s">
        <v>165</v>
      </c>
      <c r="BJ107" t="b">
        <v>0</v>
      </c>
      <c r="BK107" t="s">
        <v>166</v>
      </c>
      <c r="BL107" t="b">
        <v>0</v>
      </c>
      <c r="BM107">
        <v>18</v>
      </c>
      <c r="BN107" t="s">
        <v>167</v>
      </c>
      <c r="BO107" t="s">
        <v>168</v>
      </c>
      <c r="BP107" t="s">
        <v>167</v>
      </c>
      <c r="BQ107" t="s">
        <v>169</v>
      </c>
      <c r="BR107">
        <v>768</v>
      </c>
      <c r="BS107" t="s">
        <v>156</v>
      </c>
      <c r="BT107" t="s">
        <v>193</v>
      </c>
      <c r="BU107" t="s">
        <v>310</v>
      </c>
      <c r="BV107" t="s">
        <v>313</v>
      </c>
      <c r="BW107">
        <v>63</v>
      </c>
      <c r="BX107">
        <v>6</v>
      </c>
      <c r="BY107">
        <v>0</v>
      </c>
      <c r="BZ107">
        <v>6</v>
      </c>
      <c r="CA107" t="s">
        <v>171</v>
      </c>
      <c r="CB107" t="s">
        <v>156</v>
      </c>
      <c r="CC107">
        <v>7</v>
      </c>
      <c r="CD107" t="b">
        <v>0</v>
      </c>
      <c r="CE107" t="s">
        <v>172</v>
      </c>
      <c r="CF107" t="s">
        <v>173</v>
      </c>
      <c r="CG107">
        <v>76</v>
      </c>
      <c r="CH107">
        <v>0</v>
      </c>
      <c r="CI107" t="s">
        <v>306</v>
      </c>
      <c r="CJ107" t="s">
        <v>174</v>
      </c>
      <c r="CK107" t="s">
        <v>174</v>
      </c>
      <c r="CL107" t="s">
        <v>174</v>
      </c>
      <c r="CM107" t="s">
        <v>174</v>
      </c>
      <c r="CN107" t="s">
        <v>174</v>
      </c>
      <c r="CO107" t="s">
        <v>306</v>
      </c>
      <c r="CP107" t="s">
        <v>174</v>
      </c>
      <c r="CQ107">
        <v>1</v>
      </c>
      <c r="CR107">
        <v>693</v>
      </c>
      <c r="CS107" t="str">
        <f t="shared" si="4"/>
        <v>-</v>
      </c>
      <c r="CT107">
        <f t="shared" si="2"/>
        <v>904.47619047619048</v>
      </c>
      <c r="CU107">
        <f t="shared" si="3"/>
        <v>1251.7877213886065</v>
      </c>
      <c r="CV107" t="str">
        <f t="shared" si="1"/>
        <v>-</v>
      </c>
      <c r="CW107">
        <v>42377</v>
      </c>
      <c r="CX107">
        <v>5485</v>
      </c>
      <c r="CY107">
        <v>905</v>
      </c>
      <c r="CZ107">
        <v>900</v>
      </c>
      <c r="DA107">
        <v>12094</v>
      </c>
      <c r="DB107">
        <v>693</v>
      </c>
      <c r="DC107">
        <v>16508</v>
      </c>
      <c r="DD107">
        <v>2707</v>
      </c>
      <c r="DE107">
        <v>2</v>
      </c>
      <c r="DF107" t="s">
        <v>156</v>
      </c>
      <c r="DG107">
        <v>1024</v>
      </c>
      <c r="DH107">
        <v>2</v>
      </c>
      <c r="DI107">
        <v>48000</v>
      </c>
      <c r="DJ107">
        <v>-16</v>
      </c>
      <c r="DK107" t="s">
        <v>176</v>
      </c>
      <c r="DL107">
        <v>1</v>
      </c>
      <c r="DM107" t="s">
        <v>177</v>
      </c>
      <c r="DN107">
        <v>596318</v>
      </c>
      <c r="DO107">
        <v>590828</v>
      </c>
      <c r="DP107">
        <v>18544</v>
      </c>
      <c r="DQ107">
        <v>1094339</v>
      </c>
      <c r="DR107">
        <v>1095931</v>
      </c>
      <c r="DS107">
        <v>590787</v>
      </c>
      <c r="DT107">
        <v>1094339</v>
      </c>
      <c r="DU107">
        <v>588070</v>
      </c>
      <c r="DV107" t="s">
        <v>158</v>
      </c>
      <c r="DW107">
        <v>584105</v>
      </c>
      <c r="DX107">
        <v>515784</v>
      </c>
      <c r="DY107">
        <v>533767</v>
      </c>
      <c r="DZ107">
        <v>6448</v>
      </c>
      <c r="EA107">
        <v>6441</v>
      </c>
      <c r="EB107">
        <v>1093585</v>
      </c>
      <c r="EC107">
        <v>515781</v>
      </c>
      <c r="ED107">
        <v>515782</v>
      </c>
      <c r="EE107">
        <v>6445</v>
      </c>
      <c r="EF107">
        <v>1099492</v>
      </c>
      <c r="EG107">
        <v>1097931</v>
      </c>
      <c r="EH107">
        <v>1100187</v>
      </c>
      <c r="EI107">
        <v>516691</v>
      </c>
      <c r="EJ107">
        <v>534668</v>
      </c>
      <c r="EK107">
        <v>517255</v>
      </c>
      <c r="EL107">
        <v>588070</v>
      </c>
      <c r="EM107">
        <v>586105</v>
      </c>
      <c r="EN107">
        <v>590781</v>
      </c>
      <c r="EO107" t="s">
        <v>158</v>
      </c>
      <c r="EP107">
        <v>1099492</v>
      </c>
      <c r="EQ107">
        <v>584102</v>
      </c>
      <c r="ER107">
        <v>1093582</v>
      </c>
      <c r="ES107">
        <v>638696</v>
      </c>
      <c r="ET107" t="s">
        <v>178</v>
      </c>
      <c r="EU107">
        <v>64</v>
      </c>
      <c r="EV107" t="s">
        <v>384</v>
      </c>
      <c r="EW107">
        <v>64</v>
      </c>
      <c r="EX107" t="s">
        <v>309</v>
      </c>
      <c r="EY107" t="s">
        <v>169</v>
      </c>
      <c r="EZ107">
        <v>1024</v>
      </c>
      <c r="FA107">
        <v>-180</v>
      </c>
      <c r="FB107">
        <v>-104</v>
      </c>
    </row>
    <row r="108" spans="1:158" x14ac:dyDescent="0.35">
      <c r="A108">
        <v>100</v>
      </c>
      <c r="B108">
        <v>100</v>
      </c>
      <c r="C108">
        <v>717</v>
      </c>
      <c r="D108">
        <v>717</v>
      </c>
      <c r="E108" t="s">
        <v>155</v>
      </c>
      <c r="F108" t="s">
        <v>156</v>
      </c>
      <c r="G108" t="s">
        <v>156</v>
      </c>
      <c r="H108" t="s">
        <v>156</v>
      </c>
      <c r="I108">
        <v>0</v>
      </c>
      <c r="J108" t="s">
        <v>157</v>
      </c>
      <c r="K108">
        <v>1</v>
      </c>
      <c r="L108" t="s">
        <v>154</v>
      </c>
      <c r="M108" t="s">
        <v>154</v>
      </c>
      <c r="N108" t="s">
        <v>154</v>
      </c>
      <c r="O108">
        <v>1</v>
      </c>
      <c r="P108" t="s">
        <v>154</v>
      </c>
      <c r="Q108" t="s">
        <v>154</v>
      </c>
      <c r="R108" t="s">
        <v>301</v>
      </c>
      <c r="S108">
        <v>0</v>
      </c>
      <c r="T108">
        <v>5</v>
      </c>
      <c r="U108">
        <v>0</v>
      </c>
      <c r="V108">
        <v>64</v>
      </c>
      <c r="W108">
        <v>64</v>
      </c>
      <c r="X108">
        <v>5</v>
      </c>
      <c r="Y108">
        <v>64</v>
      </c>
      <c r="Z108">
        <v>41</v>
      </c>
      <c r="AA108">
        <v>0</v>
      </c>
      <c r="AB108">
        <v>41</v>
      </c>
      <c r="AC108">
        <v>5</v>
      </c>
      <c r="AD108">
        <v>5</v>
      </c>
      <c r="AE108">
        <v>0</v>
      </c>
      <c r="AF108">
        <v>0</v>
      </c>
      <c r="AG108">
        <v>64</v>
      </c>
      <c r="AH108">
        <v>5</v>
      </c>
      <c r="AI108">
        <v>5</v>
      </c>
      <c r="AJ108">
        <v>0</v>
      </c>
      <c r="AK108">
        <v>64</v>
      </c>
      <c r="AL108">
        <v>64</v>
      </c>
      <c r="AM108">
        <v>106</v>
      </c>
      <c r="AN108">
        <v>5</v>
      </c>
      <c r="AO108">
        <v>5</v>
      </c>
      <c r="AP108">
        <v>5</v>
      </c>
      <c r="AQ108">
        <v>41</v>
      </c>
      <c r="AR108">
        <v>41</v>
      </c>
      <c r="AS108">
        <v>41</v>
      </c>
      <c r="AT108">
        <v>5</v>
      </c>
      <c r="AU108">
        <v>64</v>
      </c>
      <c r="AV108">
        <v>41</v>
      </c>
      <c r="AW108">
        <v>64</v>
      </c>
      <c r="AX108">
        <v>0</v>
      </c>
      <c r="AY108" t="s">
        <v>159</v>
      </c>
      <c r="AZ108" t="s">
        <v>298</v>
      </c>
      <c r="BA108" t="s">
        <v>299</v>
      </c>
      <c r="BB108" t="s">
        <v>162</v>
      </c>
      <c r="BC108" t="s">
        <v>163</v>
      </c>
      <c r="BD108" t="b">
        <v>0</v>
      </c>
      <c r="BE108">
        <v>6.63</v>
      </c>
      <c r="BF108" t="b">
        <v>1</v>
      </c>
      <c r="BH108" t="s">
        <v>164</v>
      </c>
      <c r="BI108" t="s">
        <v>165</v>
      </c>
      <c r="BJ108" t="b">
        <v>0</v>
      </c>
      <c r="BK108" t="s">
        <v>166</v>
      </c>
      <c r="BL108" t="b">
        <v>0</v>
      </c>
      <c r="BM108">
        <v>18</v>
      </c>
      <c r="BN108" t="s">
        <v>167</v>
      </c>
      <c r="BO108" t="s">
        <v>168</v>
      </c>
      <c r="BP108" t="s">
        <v>167</v>
      </c>
      <c r="BQ108" t="s">
        <v>169</v>
      </c>
      <c r="BR108">
        <v>768</v>
      </c>
      <c r="BS108" t="s">
        <v>156</v>
      </c>
      <c r="BT108" t="s">
        <v>193</v>
      </c>
      <c r="BU108" t="s">
        <v>302</v>
      </c>
      <c r="BV108" t="s">
        <v>316</v>
      </c>
      <c r="BW108">
        <v>64</v>
      </c>
      <c r="BX108">
        <v>6</v>
      </c>
      <c r="BY108">
        <v>0</v>
      </c>
      <c r="BZ108">
        <v>6</v>
      </c>
      <c r="CA108" t="s">
        <v>171</v>
      </c>
      <c r="CB108" t="s">
        <v>156</v>
      </c>
      <c r="CC108">
        <v>7</v>
      </c>
      <c r="CD108" t="b">
        <v>0</v>
      </c>
      <c r="CE108" t="s">
        <v>172</v>
      </c>
      <c r="CF108" t="s">
        <v>173</v>
      </c>
      <c r="CG108">
        <v>27</v>
      </c>
      <c r="CH108">
        <v>0</v>
      </c>
      <c r="CI108" t="s">
        <v>301</v>
      </c>
      <c r="CJ108" t="s">
        <v>174</v>
      </c>
      <c r="CK108" t="s">
        <v>174</v>
      </c>
      <c r="CL108" t="s">
        <v>174</v>
      </c>
      <c r="CM108" t="s">
        <v>174</v>
      </c>
      <c r="CN108" t="s">
        <v>174</v>
      </c>
      <c r="CO108" t="s">
        <v>301</v>
      </c>
      <c r="CP108" t="s">
        <v>174</v>
      </c>
      <c r="CQ108">
        <v>1</v>
      </c>
      <c r="CR108">
        <v>893</v>
      </c>
      <c r="CS108">
        <f t="shared" si="4"/>
        <v>893</v>
      </c>
      <c r="CT108">
        <f t="shared" si="2"/>
        <v>904.47619047619048</v>
      </c>
      <c r="CU108">
        <f t="shared" si="3"/>
        <v>1251.7877213886065</v>
      </c>
      <c r="CV108">
        <f t="shared" si="1"/>
        <v>893</v>
      </c>
      <c r="CW108">
        <v>42377</v>
      </c>
      <c r="CX108">
        <v>5485</v>
      </c>
      <c r="CY108">
        <v>905</v>
      </c>
      <c r="CZ108">
        <v>900</v>
      </c>
      <c r="DA108">
        <v>12094</v>
      </c>
      <c r="DB108">
        <v>893</v>
      </c>
      <c r="DC108">
        <v>16508</v>
      </c>
      <c r="DD108">
        <v>2707</v>
      </c>
      <c r="DE108">
        <v>2</v>
      </c>
      <c r="DF108" t="s">
        <v>156</v>
      </c>
      <c r="DG108">
        <v>1024</v>
      </c>
      <c r="DH108">
        <v>2</v>
      </c>
      <c r="DI108">
        <v>48000</v>
      </c>
      <c r="DJ108">
        <v>-16</v>
      </c>
      <c r="DK108" t="s">
        <v>176</v>
      </c>
      <c r="DL108">
        <v>1</v>
      </c>
      <c r="DM108" t="s">
        <v>177</v>
      </c>
      <c r="DN108">
        <v>596318</v>
      </c>
      <c r="DO108">
        <v>590828</v>
      </c>
      <c r="DP108">
        <v>18544</v>
      </c>
      <c r="DQ108">
        <v>1101044</v>
      </c>
      <c r="DR108">
        <v>1102991</v>
      </c>
      <c r="DS108">
        <v>590787</v>
      </c>
      <c r="DT108">
        <v>1101044</v>
      </c>
      <c r="DU108">
        <v>588070</v>
      </c>
      <c r="DV108" t="s">
        <v>158</v>
      </c>
      <c r="DW108">
        <v>584105</v>
      </c>
      <c r="DX108">
        <v>515784</v>
      </c>
      <c r="DY108">
        <v>533767</v>
      </c>
      <c r="DZ108">
        <v>6448</v>
      </c>
      <c r="EA108">
        <v>6441</v>
      </c>
      <c r="EB108">
        <v>1100291</v>
      </c>
      <c r="EC108">
        <v>515781</v>
      </c>
      <c r="ED108">
        <v>515782</v>
      </c>
      <c r="EE108">
        <v>6445</v>
      </c>
      <c r="EF108">
        <v>1106961</v>
      </c>
      <c r="EG108">
        <v>1104991</v>
      </c>
      <c r="EH108">
        <v>1107857</v>
      </c>
      <c r="EI108">
        <v>516691</v>
      </c>
      <c r="EJ108">
        <v>534668</v>
      </c>
      <c r="EK108">
        <v>517255</v>
      </c>
      <c r="EL108">
        <v>588070</v>
      </c>
      <c r="EM108">
        <v>586105</v>
      </c>
      <c r="EN108">
        <v>590781</v>
      </c>
      <c r="EO108" t="s">
        <v>158</v>
      </c>
      <c r="EP108">
        <v>1106961</v>
      </c>
      <c r="EQ108">
        <v>584102</v>
      </c>
      <c r="ER108">
        <v>1100288</v>
      </c>
      <c r="ES108">
        <v>638696</v>
      </c>
      <c r="ET108" t="s">
        <v>178</v>
      </c>
      <c r="EU108">
        <v>65</v>
      </c>
      <c r="EV108" t="s">
        <v>385</v>
      </c>
      <c r="EW108">
        <v>65</v>
      </c>
      <c r="EX108" t="s">
        <v>305</v>
      </c>
      <c r="EY108" t="s">
        <v>169</v>
      </c>
      <c r="EZ108">
        <v>1024</v>
      </c>
      <c r="FA108">
        <v>-180</v>
      </c>
      <c r="FB108">
        <v>-104</v>
      </c>
    </row>
    <row r="109" spans="1:158" x14ac:dyDescent="0.35">
      <c r="A109">
        <v>100</v>
      </c>
      <c r="B109">
        <v>100</v>
      </c>
      <c r="C109">
        <v>717</v>
      </c>
      <c r="D109">
        <v>717</v>
      </c>
      <c r="E109" t="s">
        <v>155</v>
      </c>
      <c r="F109" t="s">
        <v>156</v>
      </c>
      <c r="G109" t="s">
        <v>156</v>
      </c>
      <c r="H109" t="s">
        <v>156</v>
      </c>
      <c r="I109">
        <v>0</v>
      </c>
      <c r="J109" t="s">
        <v>157</v>
      </c>
      <c r="K109">
        <v>1</v>
      </c>
      <c r="L109" t="s">
        <v>154</v>
      </c>
      <c r="M109" t="s">
        <v>154</v>
      </c>
      <c r="N109" t="s">
        <v>154</v>
      </c>
      <c r="O109">
        <v>1</v>
      </c>
      <c r="P109" t="s">
        <v>154</v>
      </c>
      <c r="Q109" t="s">
        <v>154</v>
      </c>
      <c r="R109" t="s">
        <v>306</v>
      </c>
      <c r="S109">
        <v>0</v>
      </c>
      <c r="T109">
        <v>5</v>
      </c>
      <c r="U109">
        <v>0</v>
      </c>
      <c r="V109">
        <v>65</v>
      </c>
      <c r="W109">
        <v>65</v>
      </c>
      <c r="X109">
        <v>5</v>
      </c>
      <c r="Y109">
        <v>65</v>
      </c>
      <c r="Z109">
        <v>41</v>
      </c>
      <c r="AA109">
        <v>0</v>
      </c>
      <c r="AB109">
        <v>41</v>
      </c>
      <c r="AC109">
        <v>5</v>
      </c>
      <c r="AD109">
        <v>5</v>
      </c>
      <c r="AE109">
        <v>0</v>
      </c>
      <c r="AF109">
        <v>0</v>
      </c>
      <c r="AG109">
        <v>65</v>
      </c>
      <c r="AH109">
        <v>5</v>
      </c>
      <c r="AI109">
        <v>5</v>
      </c>
      <c r="AJ109">
        <v>0</v>
      </c>
      <c r="AK109">
        <v>65</v>
      </c>
      <c r="AL109">
        <v>65</v>
      </c>
      <c r="AM109">
        <v>107</v>
      </c>
      <c r="AN109">
        <v>5</v>
      </c>
      <c r="AO109">
        <v>5</v>
      </c>
      <c r="AP109">
        <v>5</v>
      </c>
      <c r="AQ109">
        <v>41</v>
      </c>
      <c r="AR109">
        <v>41</v>
      </c>
      <c r="AS109">
        <v>41</v>
      </c>
      <c r="AT109">
        <v>5</v>
      </c>
      <c r="AU109">
        <v>65</v>
      </c>
      <c r="AV109">
        <v>41</v>
      </c>
      <c r="AW109">
        <v>65</v>
      </c>
      <c r="AX109">
        <v>0</v>
      </c>
      <c r="AY109" t="s">
        <v>159</v>
      </c>
      <c r="AZ109" t="s">
        <v>298</v>
      </c>
      <c r="BA109" t="s">
        <v>299</v>
      </c>
      <c r="BB109" t="s">
        <v>162</v>
      </c>
      <c r="BC109" t="s">
        <v>163</v>
      </c>
      <c r="BD109" t="b">
        <v>0</v>
      </c>
      <c r="BE109" t="s">
        <v>167</v>
      </c>
      <c r="BF109" t="b">
        <v>1</v>
      </c>
      <c r="BH109" t="s">
        <v>164</v>
      </c>
      <c r="BI109" t="s">
        <v>165</v>
      </c>
      <c r="BJ109" t="b">
        <v>0</v>
      </c>
      <c r="BK109" t="s">
        <v>166</v>
      </c>
      <c r="BL109" t="b">
        <v>0</v>
      </c>
      <c r="BM109">
        <v>18</v>
      </c>
      <c r="BN109" t="s">
        <v>167</v>
      </c>
      <c r="BO109" t="s">
        <v>168</v>
      </c>
      <c r="BP109" t="s">
        <v>167</v>
      </c>
      <c r="BQ109" t="s">
        <v>169</v>
      </c>
      <c r="BR109">
        <v>768</v>
      </c>
      <c r="BS109" t="s">
        <v>156</v>
      </c>
      <c r="BT109" t="s">
        <v>193</v>
      </c>
      <c r="BU109" t="s">
        <v>315</v>
      </c>
      <c r="BV109" t="s">
        <v>340</v>
      </c>
      <c r="BW109">
        <v>65</v>
      </c>
      <c r="BX109">
        <v>6</v>
      </c>
      <c r="BY109">
        <v>0</v>
      </c>
      <c r="BZ109">
        <v>6</v>
      </c>
      <c r="CA109" t="s">
        <v>171</v>
      </c>
      <c r="CB109" t="s">
        <v>156</v>
      </c>
      <c r="CC109">
        <v>7</v>
      </c>
      <c r="CD109" t="b">
        <v>0</v>
      </c>
      <c r="CE109" t="s">
        <v>172</v>
      </c>
      <c r="CF109" t="s">
        <v>173</v>
      </c>
      <c r="CG109">
        <v>82</v>
      </c>
      <c r="CH109">
        <v>0</v>
      </c>
      <c r="CI109" t="s">
        <v>306</v>
      </c>
      <c r="CJ109" t="s">
        <v>174</v>
      </c>
      <c r="CK109" t="s">
        <v>174</v>
      </c>
      <c r="CL109" t="s">
        <v>174</v>
      </c>
      <c r="CM109" t="s">
        <v>174</v>
      </c>
      <c r="CN109" t="s">
        <v>174</v>
      </c>
      <c r="CO109" t="s">
        <v>306</v>
      </c>
      <c r="CP109" t="s">
        <v>174</v>
      </c>
      <c r="CQ109">
        <v>1</v>
      </c>
      <c r="CR109">
        <v>717</v>
      </c>
      <c r="CS109" t="str">
        <f t="shared" si="4"/>
        <v>-</v>
      </c>
      <c r="CT109">
        <f t="shared" si="2"/>
        <v>904.47619047619048</v>
      </c>
      <c r="CU109">
        <f t="shared" si="3"/>
        <v>1251.7877213886065</v>
      </c>
      <c r="CV109" t="str">
        <f t="shared" ref="CV109:CV127" si="5">IF(OR(CS109&lt;CT109-2*CU109,CS109&gt;CT109+2*CU109),"-",CS109)</f>
        <v>-</v>
      </c>
      <c r="CW109">
        <v>42377</v>
      </c>
      <c r="CX109">
        <v>5485</v>
      </c>
      <c r="CY109">
        <v>905</v>
      </c>
      <c r="CZ109">
        <v>900</v>
      </c>
      <c r="DA109">
        <v>12094</v>
      </c>
      <c r="DB109">
        <v>717</v>
      </c>
      <c r="DC109">
        <v>16508</v>
      </c>
      <c r="DD109">
        <v>2707</v>
      </c>
      <c r="DE109">
        <v>2</v>
      </c>
      <c r="DF109" t="s">
        <v>156</v>
      </c>
      <c r="DG109">
        <v>1024</v>
      </c>
      <c r="DH109">
        <v>2</v>
      </c>
      <c r="DI109">
        <v>48000</v>
      </c>
      <c r="DJ109">
        <v>-16</v>
      </c>
      <c r="DK109" t="s">
        <v>176</v>
      </c>
      <c r="DL109">
        <v>1</v>
      </c>
      <c r="DM109" t="s">
        <v>177</v>
      </c>
      <c r="DN109">
        <v>596318</v>
      </c>
      <c r="DO109">
        <v>590828</v>
      </c>
      <c r="DP109">
        <v>18544</v>
      </c>
      <c r="DQ109">
        <v>1108733</v>
      </c>
      <c r="DR109">
        <v>1110861</v>
      </c>
      <c r="DS109">
        <v>590787</v>
      </c>
      <c r="DT109">
        <v>1108733</v>
      </c>
      <c r="DU109">
        <v>588070</v>
      </c>
      <c r="DV109" t="s">
        <v>158</v>
      </c>
      <c r="DW109">
        <v>584105</v>
      </c>
      <c r="DX109">
        <v>515784</v>
      </c>
      <c r="DY109">
        <v>533767</v>
      </c>
      <c r="DZ109">
        <v>6448</v>
      </c>
      <c r="EA109">
        <v>6441</v>
      </c>
      <c r="EB109">
        <v>1107981</v>
      </c>
      <c r="EC109">
        <v>515781</v>
      </c>
      <c r="ED109">
        <v>515782</v>
      </c>
      <c r="EE109">
        <v>6445</v>
      </c>
      <c r="EF109">
        <v>1114621</v>
      </c>
      <c r="EG109">
        <v>1112861</v>
      </c>
      <c r="EH109">
        <v>1115341</v>
      </c>
      <c r="EI109">
        <v>516691</v>
      </c>
      <c r="EJ109">
        <v>534668</v>
      </c>
      <c r="EK109">
        <v>517255</v>
      </c>
      <c r="EL109">
        <v>588070</v>
      </c>
      <c r="EM109">
        <v>586105</v>
      </c>
      <c r="EN109">
        <v>590781</v>
      </c>
      <c r="EO109" t="s">
        <v>158</v>
      </c>
      <c r="EP109">
        <v>1114621</v>
      </c>
      <c r="EQ109">
        <v>584102</v>
      </c>
      <c r="ER109">
        <v>1107977</v>
      </c>
      <c r="ES109">
        <v>638696</v>
      </c>
      <c r="ET109" t="s">
        <v>178</v>
      </c>
      <c r="EU109">
        <v>66</v>
      </c>
      <c r="EV109" t="s">
        <v>386</v>
      </c>
      <c r="EW109">
        <v>66</v>
      </c>
      <c r="EX109" t="s">
        <v>309</v>
      </c>
      <c r="EY109" t="s">
        <v>169</v>
      </c>
      <c r="EZ109">
        <v>1024</v>
      </c>
      <c r="FA109">
        <v>-180</v>
      </c>
      <c r="FB109">
        <v>-104</v>
      </c>
    </row>
    <row r="110" spans="1:158" x14ac:dyDescent="0.35">
      <c r="A110">
        <v>100</v>
      </c>
      <c r="B110">
        <v>100</v>
      </c>
      <c r="C110">
        <v>716</v>
      </c>
      <c r="D110">
        <v>716</v>
      </c>
      <c r="E110" t="s">
        <v>155</v>
      </c>
      <c r="F110" t="s">
        <v>156</v>
      </c>
      <c r="G110" t="s">
        <v>156</v>
      </c>
      <c r="H110" t="s">
        <v>156</v>
      </c>
      <c r="I110">
        <v>0</v>
      </c>
      <c r="J110" t="s">
        <v>157</v>
      </c>
      <c r="K110">
        <v>1</v>
      </c>
      <c r="L110" t="s">
        <v>154</v>
      </c>
      <c r="M110" t="s">
        <v>154</v>
      </c>
      <c r="N110" t="s">
        <v>154</v>
      </c>
      <c r="O110">
        <v>1</v>
      </c>
      <c r="P110" t="s">
        <v>154</v>
      </c>
      <c r="Q110" t="s">
        <v>154</v>
      </c>
      <c r="R110" t="s">
        <v>306</v>
      </c>
      <c r="S110">
        <v>0</v>
      </c>
      <c r="T110">
        <v>5</v>
      </c>
      <c r="U110">
        <v>0</v>
      </c>
      <c r="V110">
        <v>66</v>
      </c>
      <c r="W110">
        <v>66</v>
      </c>
      <c r="X110">
        <v>5</v>
      </c>
      <c r="Y110">
        <v>66</v>
      </c>
      <c r="Z110">
        <v>41</v>
      </c>
      <c r="AA110">
        <v>0</v>
      </c>
      <c r="AB110">
        <v>41</v>
      </c>
      <c r="AC110">
        <v>5</v>
      </c>
      <c r="AD110">
        <v>5</v>
      </c>
      <c r="AE110">
        <v>0</v>
      </c>
      <c r="AF110">
        <v>0</v>
      </c>
      <c r="AG110">
        <v>66</v>
      </c>
      <c r="AH110">
        <v>5</v>
      </c>
      <c r="AI110">
        <v>5</v>
      </c>
      <c r="AJ110">
        <v>0</v>
      </c>
      <c r="AK110">
        <v>66</v>
      </c>
      <c r="AL110">
        <v>66</v>
      </c>
      <c r="AM110">
        <v>108</v>
      </c>
      <c r="AN110">
        <v>5</v>
      </c>
      <c r="AO110">
        <v>5</v>
      </c>
      <c r="AP110">
        <v>5</v>
      </c>
      <c r="AQ110">
        <v>41</v>
      </c>
      <c r="AR110">
        <v>41</v>
      </c>
      <c r="AS110">
        <v>41</v>
      </c>
      <c r="AT110">
        <v>5</v>
      </c>
      <c r="AU110">
        <v>66</v>
      </c>
      <c r="AV110">
        <v>41</v>
      </c>
      <c r="AW110">
        <v>66</v>
      </c>
      <c r="AX110">
        <v>0</v>
      </c>
      <c r="AY110" t="s">
        <v>159</v>
      </c>
      <c r="AZ110" t="s">
        <v>298</v>
      </c>
      <c r="BA110" t="s">
        <v>299</v>
      </c>
      <c r="BB110" t="s">
        <v>162</v>
      </c>
      <c r="BC110" t="s">
        <v>163</v>
      </c>
      <c r="BD110" t="b">
        <v>0</v>
      </c>
      <c r="BE110" t="s">
        <v>167</v>
      </c>
      <c r="BF110" t="b">
        <v>1</v>
      </c>
      <c r="BH110" t="s">
        <v>164</v>
      </c>
      <c r="BI110" t="s">
        <v>165</v>
      </c>
      <c r="BJ110" t="b">
        <v>0</v>
      </c>
      <c r="BK110" t="s">
        <v>166</v>
      </c>
      <c r="BL110" t="b">
        <v>0</v>
      </c>
      <c r="BM110">
        <v>18</v>
      </c>
      <c r="BN110" t="s">
        <v>167</v>
      </c>
      <c r="BO110" t="s">
        <v>168</v>
      </c>
      <c r="BP110" t="s">
        <v>167</v>
      </c>
      <c r="BQ110" t="s">
        <v>169</v>
      </c>
      <c r="BR110">
        <v>768</v>
      </c>
      <c r="BS110" t="s">
        <v>156</v>
      </c>
      <c r="BT110" t="s">
        <v>193</v>
      </c>
      <c r="BU110" t="s">
        <v>303</v>
      </c>
      <c r="BV110" t="s">
        <v>324</v>
      </c>
      <c r="BW110">
        <v>66</v>
      </c>
      <c r="BX110">
        <v>6</v>
      </c>
      <c r="BY110">
        <v>0</v>
      </c>
      <c r="BZ110">
        <v>6</v>
      </c>
      <c r="CA110" t="s">
        <v>171</v>
      </c>
      <c r="CB110" t="s">
        <v>156</v>
      </c>
      <c r="CC110">
        <v>7</v>
      </c>
      <c r="CD110" t="b">
        <v>0</v>
      </c>
      <c r="CE110" t="s">
        <v>172</v>
      </c>
      <c r="CF110" t="s">
        <v>173</v>
      </c>
      <c r="CG110">
        <v>53</v>
      </c>
      <c r="CH110">
        <v>0</v>
      </c>
      <c r="CI110" t="s">
        <v>306</v>
      </c>
      <c r="CJ110" t="s">
        <v>174</v>
      </c>
      <c r="CK110" t="s">
        <v>174</v>
      </c>
      <c r="CL110" t="s">
        <v>174</v>
      </c>
      <c r="CM110" t="s">
        <v>174</v>
      </c>
      <c r="CN110" t="s">
        <v>174</v>
      </c>
      <c r="CO110" t="s">
        <v>306</v>
      </c>
      <c r="CP110" t="s">
        <v>174</v>
      </c>
      <c r="CQ110">
        <v>1</v>
      </c>
      <c r="CR110">
        <v>619</v>
      </c>
      <c r="CS110" t="str">
        <f t="shared" si="4"/>
        <v>-</v>
      </c>
      <c r="CT110">
        <f t="shared" ref="CT110:CT127" si="6">CT109</f>
        <v>904.47619047619048</v>
      </c>
      <c r="CU110">
        <f t="shared" ref="CU110:CU127" si="7">CU109</f>
        <v>1251.7877213886065</v>
      </c>
      <c r="CV110" t="str">
        <f t="shared" si="5"/>
        <v>-</v>
      </c>
      <c r="CW110">
        <v>42377</v>
      </c>
      <c r="CX110">
        <v>5485</v>
      </c>
      <c r="CY110">
        <v>905</v>
      </c>
      <c r="CZ110">
        <v>900</v>
      </c>
      <c r="DA110">
        <v>12094</v>
      </c>
      <c r="DB110">
        <v>619</v>
      </c>
      <c r="DC110">
        <v>16508</v>
      </c>
      <c r="DD110">
        <v>2707</v>
      </c>
      <c r="DE110">
        <v>2</v>
      </c>
      <c r="DF110" t="s">
        <v>156</v>
      </c>
      <c r="DG110">
        <v>1024</v>
      </c>
      <c r="DH110">
        <v>2</v>
      </c>
      <c r="DI110">
        <v>48000</v>
      </c>
      <c r="DJ110">
        <v>-16</v>
      </c>
      <c r="DK110" t="s">
        <v>176</v>
      </c>
      <c r="DL110">
        <v>1</v>
      </c>
      <c r="DM110" t="s">
        <v>177</v>
      </c>
      <c r="DN110">
        <v>596318</v>
      </c>
      <c r="DO110">
        <v>590828</v>
      </c>
      <c r="DP110">
        <v>18544</v>
      </c>
      <c r="DQ110">
        <v>1116184</v>
      </c>
      <c r="DR110">
        <v>1117880</v>
      </c>
      <c r="DS110">
        <v>590787</v>
      </c>
      <c r="DT110">
        <v>1116184</v>
      </c>
      <c r="DU110">
        <v>588070</v>
      </c>
      <c r="DV110" t="s">
        <v>158</v>
      </c>
      <c r="DW110">
        <v>584105</v>
      </c>
      <c r="DX110">
        <v>515784</v>
      </c>
      <c r="DY110">
        <v>533767</v>
      </c>
      <c r="DZ110">
        <v>6448</v>
      </c>
      <c r="EA110">
        <v>6441</v>
      </c>
      <c r="EB110">
        <v>1115432</v>
      </c>
      <c r="EC110">
        <v>515781</v>
      </c>
      <c r="ED110">
        <v>515782</v>
      </c>
      <c r="EE110">
        <v>6445</v>
      </c>
      <c r="EF110">
        <v>1121441</v>
      </c>
      <c r="EG110">
        <v>1119880</v>
      </c>
      <c r="EH110">
        <v>1122062</v>
      </c>
      <c r="EI110">
        <v>516691</v>
      </c>
      <c r="EJ110">
        <v>534668</v>
      </c>
      <c r="EK110">
        <v>517255</v>
      </c>
      <c r="EL110">
        <v>588070</v>
      </c>
      <c r="EM110">
        <v>586105</v>
      </c>
      <c r="EN110">
        <v>590781</v>
      </c>
      <c r="EO110" t="s">
        <v>158</v>
      </c>
      <c r="EP110">
        <v>1121440</v>
      </c>
      <c r="EQ110">
        <v>584102</v>
      </c>
      <c r="ER110">
        <v>1115429</v>
      </c>
      <c r="ES110">
        <v>638696</v>
      </c>
      <c r="ET110" t="s">
        <v>178</v>
      </c>
      <c r="EU110">
        <v>67</v>
      </c>
      <c r="EV110" t="s">
        <v>387</v>
      </c>
      <c r="EW110">
        <v>67</v>
      </c>
      <c r="EX110" t="s">
        <v>309</v>
      </c>
      <c r="EY110" t="s">
        <v>169</v>
      </c>
      <c r="EZ110">
        <v>1024</v>
      </c>
      <c r="FA110">
        <v>-180</v>
      </c>
      <c r="FB110">
        <v>-104</v>
      </c>
    </row>
    <row r="111" spans="1:158" x14ac:dyDescent="0.35">
      <c r="A111">
        <v>100</v>
      </c>
      <c r="B111">
        <v>100</v>
      </c>
      <c r="C111">
        <v>711</v>
      </c>
      <c r="D111">
        <v>711</v>
      </c>
      <c r="E111" t="s">
        <v>155</v>
      </c>
      <c r="F111" t="s">
        <v>156</v>
      </c>
      <c r="G111" t="s">
        <v>156</v>
      </c>
      <c r="H111" t="s">
        <v>156</v>
      </c>
      <c r="I111">
        <v>0</v>
      </c>
      <c r="J111" t="s">
        <v>157</v>
      </c>
      <c r="K111">
        <v>1</v>
      </c>
      <c r="L111" t="s">
        <v>154</v>
      </c>
      <c r="M111" t="s">
        <v>154</v>
      </c>
      <c r="N111" t="s">
        <v>154</v>
      </c>
      <c r="O111">
        <v>1</v>
      </c>
      <c r="P111" t="s">
        <v>154</v>
      </c>
      <c r="Q111" t="s">
        <v>154</v>
      </c>
      <c r="R111" t="s">
        <v>306</v>
      </c>
      <c r="S111">
        <v>0</v>
      </c>
      <c r="T111">
        <v>5</v>
      </c>
      <c r="U111">
        <v>0</v>
      </c>
      <c r="V111">
        <v>67</v>
      </c>
      <c r="W111">
        <v>67</v>
      </c>
      <c r="X111">
        <v>5</v>
      </c>
      <c r="Y111">
        <v>67</v>
      </c>
      <c r="Z111">
        <v>41</v>
      </c>
      <c r="AA111">
        <v>0</v>
      </c>
      <c r="AB111">
        <v>41</v>
      </c>
      <c r="AC111">
        <v>5</v>
      </c>
      <c r="AD111">
        <v>5</v>
      </c>
      <c r="AE111">
        <v>0</v>
      </c>
      <c r="AF111">
        <v>0</v>
      </c>
      <c r="AG111">
        <v>67</v>
      </c>
      <c r="AH111">
        <v>5</v>
      </c>
      <c r="AI111">
        <v>5</v>
      </c>
      <c r="AJ111">
        <v>0</v>
      </c>
      <c r="AK111">
        <v>67</v>
      </c>
      <c r="AL111">
        <v>67</v>
      </c>
      <c r="AM111">
        <v>109</v>
      </c>
      <c r="AN111">
        <v>5</v>
      </c>
      <c r="AO111">
        <v>5</v>
      </c>
      <c r="AP111">
        <v>5</v>
      </c>
      <c r="AQ111">
        <v>41</v>
      </c>
      <c r="AR111">
        <v>41</v>
      </c>
      <c r="AS111">
        <v>41</v>
      </c>
      <c r="AT111">
        <v>5</v>
      </c>
      <c r="AU111">
        <v>67</v>
      </c>
      <c r="AV111">
        <v>41</v>
      </c>
      <c r="AW111">
        <v>67</v>
      </c>
      <c r="AX111">
        <v>0</v>
      </c>
      <c r="AY111" t="s">
        <v>159</v>
      </c>
      <c r="AZ111" t="s">
        <v>298</v>
      </c>
      <c r="BA111" t="s">
        <v>299</v>
      </c>
      <c r="BB111" t="s">
        <v>162</v>
      </c>
      <c r="BC111" t="s">
        <v>163</v>
      </c>
      <c r="BD111" t="b">
        <v>0</v>
      </c>
      <c r="BE111" t="s">
        <v>167</v>
      </c>
      <c r="BF111" t="b">
        <v>1</v>
      </c>
      <c r="BH111" t="s">
        <v>164</v>
      </c>
      <c r="BI111" t="s">
        <v>165</v>
      </c>
      <c r="BJ111" t="b">
        <v>0</v>
      </c>
      <c r="BK111" t="s">
        <v>166</v>
      </c>
      <c r="BL111" t="b">
        <v>0</v>
      </c>
      <c r="BM111">
        <v>18</v>
      </c>
      <c r="BN111" t="s">
        <v>167</v>
      </c>
      <c r="BO111" t="s">
        <v>168</v>
      </c>
      <c r="BP111" t="s">
        <v>167</v>
      </c>
      <c r="BQ111" t="s">
        <v>169</v>
      </c>
      <c r="BR111">
        <v>768</v>
      </c>
      <c r="BS111" t="s">
        <v>156</v>
      </c>
      <c r="BT111" t="s">
        <v>193</v>
      </c>
      <c r="BU111" t="s">
        <v>310</v>
      </c>
      <c r="BV111" t="s">
        <v>340</v>
      </c>
      <c r="BW111">
        <v>67</v>
      </c>
      <c r="BX111">
        <v>6</v>
      </c>
      <c r="BY111">
        <v>0</v>
      </c>
      <c r="BZ111">
        <v>6</v>
      </c>
      <c r="CA111" t="s">
        <v>171</v>
      </c>
      <c r="CB111" t="s">
        <v>156</v>
      </c>
      <c r="CC111">
        <v>7</v>
      </c>
      <c r="CD111" t="b">
        <v>0</v>
      </c>
      <c r="CE111" t="s">
        <v>172</v>
      </c>
      <c r="CF111" t="s">
        <v>173</v>
      </c>
      <c r="CG111">
        <v>59</v>
      </c>
      <c r="CH111">
        <v>0</v>
      </c>
      <c r="CI111" t="s">
        <v>306</v>
      </c>
      <c r="CJ111" t="s">
        <v>174</v>
      </c>
      <c r="CK111" t="s">
        <v>174</v>
      </c>
      <c r="CL111" t="s">
        <v>174</v>
      </c>
      <c r="CM111" t="s">
        <v>174</v>
      </c>
      <c r="CN111" t="s">
        <v>174</v>
      </c>
      <c r="CO111" t="s">
        <v>306</v>
      </c>
      <c r="CP111" t="s">
        <v>174</v>
      </c>
      <c r="CQ111">
        <v>1</v>
      </c>
      <c r="CR111">
        <v>414</v>
      </c>
      <c r="CS111" t="str">
        <f t="shared" si="4"/>
        <v>-</v>
      </c>
      <c r="CT111">
        <f t="shared" si="6"/>
        <v>904.47619047619048</v>
      </c>
      <c r="CU111">
        <f t="shared" si="7"/>
        <v>1251.7877213886065</v>
      </c>
      <c r="CV111" t="str">
        <f t="shared" si="5"/>
        <v>-</v>
      </c>
      <c r="CW111">
        <v>42377</v>
      </c>
      <c r="CX111">
        <v>5485</v>
      </c>
      <c r="CY111">
        <v>905</v>
      </c>
      <c r="CZ111">
        <v>900</v>
      </c>
      <c r="DA111">
        <v>12094</v>
      </c>
      <c r="DB111">
        <v>414</v>
      </c>
      <c r="DC111">
        <v>16508</v>
      </c>
      <c r="DD111">
        <v>2707</v>
      </c>
      <c r="DE111">
        <v>2</v>
      </c>
      <c r="DF111" t="s">
        <v>156</v>
      </c>
      <c r="DG111">
        <v>1024</v>
      </c>
      <c r="DH111">
        <v>2</v>
      </c>
      <c r="DI111">
        <v>48000</v>
      </c>
      <c r="DJ111">
        <v>-16</v>
      </c>
      <c r="DK111" t="s">
        <v>176</v>
      </c>
      <c r="DL111">
        <v>1</v>
      </c>
      <c r="DM111" t="s">
        <v>177</v>
      </c>
      <c r="DN111">
        <v>596318</v>
      </c>
      <c r="DO111">
        <v>590828</v>
      </c>
      <c r="DP111">
        <v>18544</v>
      </c>
      <c r="DQ111">
        <v>1122918</v>
      </c>
      <c r="DR111">
        <v>1124510</v>
      </c>
      <c r="DS111">
        <v>590787</v>
      </c>
      <c r="DT111">
        <v>1122918</v>
      </c>
      <c r="DU111">
        <v>588070</v>
      </c>
      <c r="DV111" t="s">
        <v>158</v>
      </c>
      <c r="DW111">
        <v>584105</v>
      </c>
      <c r="DX111">
        <v>515784</v>
      </c>
      <c r="DY111">
        <v>533767</v>
      </c>
      <c r="DZ111">
        <v>6448</v>
      </c>
      <c r="EA111">
        <v>6441</v>
      </c>
      <c r="EB111">
        <v>1122166</v>
      </c>
      <c r="EC111">
        <v>515781</v>
      </c>
      <c r="ED111">
        <v>515782</v>
      </c>
      <c r="EE111">
        <v>6445</v>
      </c>
      <c r="EF111">
        <v>1128271</v>
      </c>
      <c r="EG111">
        <v>1126511</v>
      </c>
      <c r="EH111">
        <v>1128688</v>
      </c>
      <c r="EI111">
        <v>516691</v>
      </c>
      <c r="EJ111">
        <v>534668</v>
      </c>
      <c r="EK111">
        <v>517255</v>
      </c>
      <c r="EL111">
        <v>588070</v>
      </c>
      <c r="EM111">
        <v>586105</v>
      </c>
      <c r="EN111">
        <v>590781</v>
      </c>
      <c r="EO111" t="s">
        <v>158</v>
      </c>
      <c r="EP111">
        <v>1128271</v>
      </c>
      <c r="EQ111">
        <v>584102</v>
      </c>
      <c r="ER111">
        <v>1122162</v>
      </c>
      <c r="ES111">
        <v>638696</v>
      </c>
      <c r="ET111" t="s">
        <v>178</v>
      </c>
      <c r="EU111">
        <v>68</v>
      </c>
      <c r="EV111" t="s">
        <v>388</v>
      </c>
      <c r="EW111">
        <v>68</v>
      </c>
      <c r="EX111" t="s">
        <v>309</v>
      </c>
      <c r="EY111" t="s">
        <v>169</v>
      </c>
      <c r="EZ111">
        <v>1024</v>
      </c>
      <c r="FA111">
        <v>-180</v>
      </c>
      <c r="FB111">
        <v>-104</v>
      </c>
    </row>
    <row r="112" spans="1:158" x14ac:dyDescent="0.35">
      <c r="A112">
        <v>100</v>
      </c>
      <c r="B112">
        <v>100</v>
      </c>
      <c r="C112">
        <v>713</v>
      </c>
      <c r="D112">
        <v>713</v>
      </c>
      <c r="E112" t="s">
        <v>155</v>
      </c>
      <c r="F112" t="s">
        <v>156</v>
      </c>
      <c r="G112" t="s">
        <v>156</v>
      </c>
      <c r="H112" t="s">
        <v>156</v>
      </c>
      <c r="I112">
        <v>0</v>
      </c>
      <c r="J112" t="s">
        <v>157</v>
      </c>
      <c r="K112">
        <v>1</v>
      </c>
      <c r="L112" t="s">
        <v>154</v>
      </c>
      <c r="M112" t="s">
        <v>154</v>
      </c>
      <c r="N112" t="s">
        <v>154</v>
      </c>
      <c r="O112">
        <v>1</v>
      </c>
      <c r="P112" t="s">
        <v>154</v>
      </c>
      <c r="Q112" t="s">
        <v>154</v>
      </c>
      <c r="R112" t="s">
        <v>306</v>
      </c>
      <c r="S112">
        <v>0</v>
      </c>
      <c r="T112">
        <v>5</v>
      </c>
      <c r="U112">
        <v>0</v>
      </c>
      <c r="V112">
        <v>68</v>
      </c>
      <c r="W112">
        <v>68</v>
      </c>
      <c r="X112">
        <v>5</v>
      </c>
      <c r="Y112">
        <v>68</v>
      </c>
      <c r="Z112">
        <v>41</v>
      </c>
      <c r="AA112">
        <v>0</v>
      </c>
      <c r="AB112">
        <v>41</v>
      </c>
      <c r="AC112">
        <v>5</v>
      </c>
      <c r="AD112">
        <v>5</v>
      </c>
      <c r="AE112">
        <v>0</v>
      </c>
      <c r="AF112">
        <v>0</v>
      </c>
      <c r="AG112">
        <v>68</v>
      </c>
      <c r="AH112">
        <v>5</v>
      </c>
      <c r="AI112">
        <v>5</v>
      </c>
      <c r="AJ112">
        <v>0</v>
      </c>
      <c r="AK112">
        <v>68</v>
      </c>
      <c r="AL112">
        <v>68</v>
      </c>
      <c r="AM112">
        <v>110</v>
      </c>
      <c r="AN112">
        <v>5</v>
      </c>
      <c r="AO112">
        <v>5</v>
      </c>
      <c r="AP112">
        <v>5</v>
      </c>
      <c r="AQ112">
        <v>41</v>
      </c>
      <c r="AR112">
        <v>41</v>
      </c>
      <c r="AS112">
        <v>41</v>
      </c>
      <c r="AT112">
        <v>5</v>
      </c>
      <c r="AU112">
        <v>68</v>
      </c>
      <c r="AV112">
        <v>41</v>
      </c>
      <c r="AW112">
        <v>68</v>
      </c>
      <c r="AX112">
        <v>0</v>
      </c>
      <c r="AY112" t="s">
        <v>159</v>
      </c>
      <c r="AZ112" t="s">
        <v>298</v>
      </c>
      <c r="BA112" t="s">
        <v>299</v>
      </c>
      <c r="BB112" t="s">
        <v>162</v>
      </c>
      <c r="BC112" t="s">
        <v>163</v>
      </c>
      <c r="BD112" t="b">
        <v>0</v>
      </c>
      <c r="BE112" t="s">
        <v>167</v>
      </c>
      <c r="BF112" t="b">
        <v>1</v>
      </c>
      <c r="BH112" t="s">
        <v>164</v>
      </c>
      <c r="BI112" t="s">
        <v>165</v>
      </c>
      <c r="BJ112" t="b">
        <v>0</v>
      </c>
      <c r="BK112" t="s">
        <v>166</v>
      </c>
      <c r="BL112" t="b">
        <v>0</v>
      </c>
      <c r="BM112">
        <v>18</v>
      </c>
      <c r="BN112" t="s">
        <v>167</v>
      </c>
      <c r="BO112" t="s">
        <v>168</v>
      </c>
      <c r="BP112" t="s">
        <v>167</v>
      </c>
      <c r="BQ112" t="s">
        <v>169</v>
      </c>
      <c r="BR112">
        <v>768</v>
      </c>
      <c r="BS112" t="s">
        <v>156</v>
      </c>
      <c r="BT112" t="s">
        <v>193</v>
      </c>
      <c r="BU112" t="s">
        <v>302</v>
      </c>
      <c r="BV112" t="s">
        <v>334</v>
      </c>
      <c r="BW112">
        <v>68</v>
      </c>
      <c r="BX112">
        <v>6</v>
      </c>
      <c r="BY112">
        <v>0</v>
      </c>
      <c r="BZ112">
        <v>6</v>
      </c>
      <c r="CA112" t="s">
        <v>171</v>
      </c>
      <c r="CB112" t="s">
        <v>156</v>
      </c>
      <c r="CC112">
        <v>7</v>
      </c>
      <c r="CD112" t="b">
        <v>0</v>
      </c>
      <c r="CE112" t="s">
        <v>172</v>
      </c>
      <c r="CF112" t="s">
        <v>173</v>
      </c>
      <c r="CG112">
        <v>63</v>
      </c>
      <c r="CH112">
        <v>0</v>
      </c>
      <c r="CI112" t="s">
        <v>306</v>
      </c>
      <c r="CJ112" t="s">
        <v>174</v>
      </c>
      <c r="CK112" t="s">
        <v>174</v>
      </c>
      <c r="CL112" t="s">
        <v>174</v>
      </c>
      <c r="CM112" t="s">
        <v>174</v>
      </c>
      <c r="CN112" t="s">
        <v>174</v>
      </c>
      <c r="CO112" t="s">
        <v>306</v>
      </c>
      <c r="CP112" t="s">
        <v>174</v>
      </c>
      <c r="CQ112">
        <v>1</v>
      </c>
      <c r="CR112">
        <v>818</v>
      </c>
      <c r="CS112" t="str">
        <f t="shared" si="4"/>
        <v>-</v>
      </c>
      <c r="CT112">
        <f t="shared" si="6"/>
        <v>904.47619047619048</v>
      </c>
      <c r="CU112">
        <f t="shared" si="7"/>
        <v>1251.7877213886065</v>
      </c>
      <c r="CV112" t="str">
        <f t="shared" si="5"/>
        <v>-</v>
      </c>
      <c r="CW112">
        <v>42377</v>
      </c>
      <c r="CX112">
        <v>5485</v>
      </c>
      <c r="CY112">
        <v>905</v>
      </c>
      <c r="CZ112">
        <v>900</v>
      </c>
      <c r="DA112">
        <v>12094</v>
      </c>
      <c r="DB112">
        <v>818</v>
      </c>
      <c r="DC112">
        <v>16508</v>
      </c>
      <c r="DD112">
        <v>2707</v>
      </c>
      <c r="DE112">
        <v>2</v>
      </c>
      <c r="DF112" t="s">
        <v>156</v>
      </c>
      <c r="DG112">
        <v>1024</v>
      </c>
      <c r="DH112">
        <v>2</v>
      </c>
      <c r="DI112">
        <v>48000</v>
      </c>
      <c r="DJ112">
        <v>-16</v>
      </c>
      <c r="DK112" t="s">
        <v>176</v>
      </c>
      <c r="DL112">
        <v>1</v>
      </c>
      <c r="DM112" t="s">
        <v>177</v>
      </c>
      <c r="DN112">
        <v>596318</v>
      </c>
      <c r="DO112">
        <v>590828</v>
      </c>
      <c r="DP112">
        <v>18544</v>
      </c>
      <c r="DQ112">
        <v>1129540</v>
      </c>
      <c r="DR112">
        <v>1131490</v>
      </c>
      <c r="DS112">
        <v>590787</v>
      </c>
      <c r="DT112">
        <v>1129539</v>
      </c>
      <c r="DU112">
        <v>588070</v>
      </c>
      <c r="DV112" t="s">
        <v>158</v>
      </c>
      <c r="DW112">
        <v>584105</v>
      </c>
      <c r="DX112">
        <v>515784</v>
      </c>
      <c r="DY112">
        <v>533767</v>
      </c>
      <c r="DZ112">
        <v>6448</v>
      </c>
      <c r="EA112">
        <v>6441</v>
      </c>
      <c r="EB112">
        <v>1128786</v>
      </c>
      <c r="EC112">
        <v>515781</v>
      </c>
      <c r="ED112">
        <v>515782</v>
      </c>
      <c r="EE112">
        <v>6445</v>
      </c>
      <c r="EF112">
        <v>1135351</v>
      </c>
      <c r="EG112">
        <v>1133491</v>
      </c>
      <c r="EH112">
        <v>1136171</v>
      </c>
      <c r="EI112">
        <v>516691</v>
      </c>
      <c r="EJ112">
        <v>534668</v>
      </c>
      <c r="EK112">
        <v>517255</v>
      </c>
      <c r="EL112">
        <v>588070</v>
      </c>
      <c r="EM112">
        <v>586105</v>
      </c>
      <c r="EN112">
        <v>590781</v>
      </c>
      <c r="EO112" t="s">
        <v>158</v>
      </c>
      <c r="EP112">
        <v>1135351</v>
      </c>
      <c r="EQ112">
        <v>584102</v>
      </c>
      <c r="ER112">
        <v>1128783</v>
      </c>
      <c r="ES112">
        <v>638696</v>
      </c>
      <c r="ET112" t="s">
        <v>178</v>
      </c>
      <c r="EU112">
        <v>69</v>
      </c>
      <c r="EV112" t="s">
        <v>389</v>
      </c>
      <c r="EW112">
        <v>69</v>
      </c>
      <c r="EX112" t="s">
        <v>309</v>
      </c>
      <c r="EY112" t="s">
        <v>169</v>
      </c>
      <c r="EZ112">
        <v>1024</v>
      </c>
      <c r="FA112">
        <v>-180</v>
      </c>
      <c r="FB112">
        <v>-104</v>
      </c>
    </row>
    <row r="113" spans="1:158" x14ac:dyDescent="0.35">
      <c r="A113">
        <v>100</v>
      </c>
      <c r="B113">
        <v>100</v>
      </c>
      <c r="C113">
        <v>712</v>
      </c>
      <c r="D113">
        <v>712</v>
      </c>
      <c r="E113" t="s">
        <v>155</v>
      </c>
      <c r="F113" t="s">
        <v>156</v>
      </c>
      <c r="G113" t="s">
        <v>156</v>
      </c>
      <c r="H113" t="s">
        <v>156</v>
      </c>
      <c r="I113">
        <v>0</v>
      </c>
      <c r="J113" t="s">
        <v>157</v>
      </c>
      <c r="K113">
        <v>1</v>
      </c>
      <c r="L113" t="s">
        <v>154</v>
      </c>
      <c r="M113" t="s">
        <v>154</v>
      </c>
      <c r="N113" t="s">
        <v>154</v>
      </c>
      <c r="O113">
        <v>1</v>
      </c>
      <c r="P113" t="s">
        <v>154</v>
      </c>
      <c r="Q113" t="s">
        <v>154</v>
      </c>
      <c r="R113" t="s">
        <v>301</v>
      </c>
      <c r="S113">
        <v>0</v>
      </c>
      <c r="T113">
        <v>5</v>
      </c>
      <c r="U113">
        <v>0</v>
      </c>
      <c r="V113">
        <v>69</v>
      </c>
      <c r="W113">
        <v>69</v>
      </c>
      <c r="X113">
        <v>5</v>
      </c>
      <c r="Y113">
        <v>69</v>
      </c>
      <c r="Z113">
        <v>41</v>
      </c>
      <c r="AA113">
        <v>0</v>
      </c>
      <c r="AB113">
        <v>41</v>
      </c>
      <c r="AC113">
        <v>5</v>
      </c>
      <c r="AD113">
        <v>5</v>
      </c>
      <c r="AE113">
        <v>0</v>
      </c>
      <c r="AF113">
        <v>0</v>
      </c>
      <c r="AG113">
        <v>69</v>
      </c>
      <c r="AH113">
        <v>5</v>
      </c>
      <c r="AI113">
        <v>5</v>
      </c>
      <c r="AJ113">
        <v>0</v>
      </c>
      <c r="AK113">
        <v>69</v>
      </c>
      <c r="AL113">
        <v>69</v>
      </c>
      <c r="AM113">
        <v>111</v>
      </c>
      <c r="AN113">
        <v>5</v>
      </c>
      <c r="AO113">
        <v>5</v>
      </c>
      <c r="AP113">
        <v>5</v>
      </c>
      <c r="AQ113">
        <v>41</v>
      </c>
      <c r="AR113">
        <v>41</v>
      </c>
      <c r="AS113">
        <v>41</v>
      </c>
      <c r="AT113">
        <v>5</v>
      </c>
      <c r="AU113">
        <v>69</v>
      </c>
      <c r="AV113">
        <v>41</v>
      </c>
      <c r="AW113">
        <v>69</v>
      </c>
      <c r="AX113">
        <v>0</v>
      </c>
      <c r="AY113" t="s">
        <v>159</v>
      </c>
      <c r="AZ113" t="s">
        <v>298</v>
      </c>
      <c r="BA113" t="s">
        <v>299</v>
      </c>
      <c r="BB113" t="s">
        <v>162</v>
      </c>
      <c r="BC113" t="s">
        <v>163</v>
      </c>
      <c r="BD113" t="b">
        <v>0</v>
      </c>
      <c r="BE113">
        <v>1.86</v>
      </c>
      <c r="BF113" t="b">
        <v>1</v>
      </c>
      <c r="BH113" t="s">
        <v>164</v>
      </c>
      <c r="BI113" t="s">
        <v>165</v>
      </c>
      <c r="BJ113" t="b">
        <v>0</v>
      </c>
      <c r="BK113" t="s">
        <v>166</v>
      </c>
      <c r="BL113" t="b">
        <v>0</v>
      </c>
      <c r="BM113">
        <v>18</v>
      </c>
      <c r="BN113" t="s">
        <v>167</v>
      </c>
      <c r="BO113" t="s">
        <v>168</v>
      </c>
      <c r="BP113" t="s">
        <v>167</v>
      </c>
      <c r="BQ113" t="s">
        <v>169</v>
      </c>
      <c r="BR113">
        <v>768</v>
      </c>
      <c r="BS113" t="s">
        <v>156</v>
      </c>
      <c r="BT113" t="s">
        <v>193</v>
      </c>
      <c r="BU113" t="s">
        <v>316</v>
      </c>
      <c r="BV113" t="s">
        <v>185</v>
      </c>
      <c r="BW113">
        <v>69</v>
      </c>
      <c r="BX113">
        <v>6</v>
      </c>
      <c r="BY113">
        <v>0</v>
      </c>
      <c r="BZ113">
        <v>6</v>
      </c>
      <c r="CA113" t="s">
        <v>171</v>
      </c>
      <c r="CB113" t="s">
        <v>156</v>
      </c>
      <c r="CC113">
        <v>7</v>
      </c>
      <c r="CD113" t="b">
        <v>0</v>
      </c>
      <c r="CE113" t="s">
        <v>172</v>
      </c>
      <c r="CF113" t="s">
        <v>173</v>
      </c>
      <c r="CG113">
        <v>3</v>
      </c>
      <c r="CH113">
        <v>0</v>
      </c>
      <c r="CI113" t="s">
        <v>301</v>
      </c>
      <c r="CJ113" t="s">
        <v>174</v>
      </c>
      <c r="CK113" t="s">
        <v>174</v>
      </c>
      <c r="CL113" t="s">
        <v>174</v>
      </c>
      <c r="CM113" t="s">
        <v>174</v>
      </c>
      <c r="CN113" t="s">
        <v>174</v>
      </c>
      <c r="CO113" t="s">
        <v>301</v>
      </c>
      <c r="CP113" t="s">
        <v>174</v>
      </c>
      <c r="CQ113">
        <v>1</v>
      </c>
      <c r="CR113">
        <v>648</v>
      </c>
      <c r="CS113">
        <f t="shared" si="4"/>
        <v>648</v>
      </c>
      <c r="CT113">
        <f t="shared" si="6"/>
        <v>904.47619047619048</v>
      </c>
      <c r="CU113">
        <f t="shared" si="7"/>
        <v>1251.7877213886065</v>
      </c>
      <c r="CV113">
        <f t="shared" si="5"/>
        <v>648</v>
      </c>
      <c r="CW113">
        <v>42377</v>
      </c>
      <c r="CX113">
        <v>5485</v>
      </c>
      <c r="CY113">
        <v>905</v>
      </c>
      <c r="CZ113">
        <v>900</v>
      </c>
      <c r="DA113">
        <v>12094</v>
      </c>
      <c r="DB113">
        <v>648</v>
      </c>
      <c r="DC113">
        <v>16508</v>
      </c>
      <c r="DD113">
        <v>2707</v>
      </c>
      <c r="DE113">
        <v>2</v>
      </c>
      <c r="DF113" t="s">
        <v>156</v>
      </c>
      <c r="DG113">
        <v>1024</v>
      </c>
      <c r="DH113">
        <v>2</v>
      </c>
      <c r="DI113">
        <v>48000</v>
      </c>
      <c r="DJ113">
        <v>-16</v>
      </c>
      <c r="DK113" t="s">
        <v>176</v>
      </c>
      <c r="DL113">
        <v>1</v>
      </c>
      <c r="DM113" t="s">
        <v>177</v>
      </c>
      <c r="DN113">
        <v>596318</v>
      </c>
      <c r="DO113">
        <v>590828</v>
      </c>
      <c r="DP113">
        <v>18544</v>
      </c>
      <c r="DQ113">
        <v>1137019</v>
      </c>
      <c r="DR113">
        <v>1138981</v>
      </c>
      <c r="DS113">
        <v>590787</v>
      </c>
      <c r="DT113">
        <v>1137019</v>
      </c>
      <c r="DU113">
        <v>588070</v>
      </c>
      <c r="DV113" t="s">
        <v>158</v>
      </c>
      <c r="DW113">
        <v>584105</v>
      </c>
      <c r="DX113">
        <v>515784</v>
      </c>
      <c r="DY113">
        <v>533767</v>
      </c>
      <c r="DZ113">
        <v>6448</v>
      </c>
      <c r="EA113">
        <v>6441</v>
      </c>
      <c r="EB113">
        <v>1136267</v>
      </c>
      <c r="EC113">
        <v>515781</v>
      </c>
      <c r="ED113">
        <v>515782</v>
      </c>
      <c r="EE113">
        <v>6445</v>
      </c>
      <c r="EF113">
        <v>1142751</v>
      </c>
      <c r="EG113">
        <v>1140981</v>
      </c>
      <c r="EH113">
        <v>1143402</v>
      </c>
      <c r="EI113">
        <v>516691</v>
      </c>
      <c r="EJ113">
        <v>534668</v>
      </c>
      <c r="EK113">
        <v>517255</v>
      </c>
      <c r="EL113">
        <v>588070</v>
      </c>
      <c r="EM113">
        <v>586105</v>
      </c>
      <c r="EN113">
        <v>590781</v>
      </c>
      <c r="EO113" t="s">
        <v>158</v>
      </c>
      <c r="EP113">
        <v>1142751</v>
      </c>
      <c r="EQ113">
        <v>584102</v>
      </c>
      <c r="ER113">
        <v>1136263</v>
      </c>
      <c r="ES113">
        <v>638696</v>
      </c>
      <c r="ET113" t="s">
        <v>178</v>
      </c>
      <c r="EU113">
        <v>70</v>
      </c>
      <c r="EV113" t="s">
        <v>390</v>
      </c>
      <c r="EW113">
        <v>70</v>
      </c>
      <c r="EX113" t="s">
        <v>305</v>
      </c>
      <c r="EY113" t="s">
        <v>169</v>
      </c>
      <c r="EZ113">
        <v>1024</v>
      </c>
      <c r="FA113">
        <v>-180</v>
      </c>
      <c r="FB113">
        <v>-104</v>
      </c>
    </row>
    <row r="114" spans="1:158" x14ac:dyDescent="0.35">
      <c r="A114">
        <v>100</v>
      </c>
      <c r="B114">
        <v>100</v>
      </c>
      <c r="C114">
        <v>724</v>
      </c>
      <c r="D114">
        <v>724</v>
      </c>
      <c r="E114" t="s">
        <v>155</v>
      </c>
      <c r="F114" t="s">
        <v>156</v>
      </c>
      <c r="G114" t="s">
        <v>156</v>
      </c>
      <c r="H114" t="s">
        <v>156</v>
      </c>
      <c r="I114">
        <v>0</v>
      </c>
      <c r="J114" t="s">
        <v>157</v>
      </c>
      <c r="K114">
        <v>1</v>
      </c>
      <c r="L114" t="s">
        <v>154</v>
      </c>
      <c r="M114" t="s">
        <v>154</v>
      </c>
      <c r="N114" t="s">
        <v>154</v>
      </c>
      <c r="O114">
        <v>1</v>
      </c>
      <c r="P114" t="s">
        <v>154</v>
      </c>
      <c r="Q114" t="s">
        <v>154</v>
      </c>
      <c r="R114" t="s">
        <v>301</v>
      </c>
      <c r="S114">
        <v>0</v>
      </c>
      <c r="T114">
        <v>5</v>
      </c>
      <c r="U114">
        <v>0</v>
      </c>
      <c r="V114">
        <v>70</v>
      </c>
      <c r="W114">
        <v>70</v>
      </c>
      <c r="X114">
        <v>5</v>
      </c>
      <c r="Y114">
        <v>70</v>
      </c>
      <c r="Z114">
        <v>41</v>
      </c>
      <c r="AA114">
        <v>0</v>
      </c>
      <c r="AB114">
        <v>41</v>
      </c>
      <c r="AC114">
        <v>5</v>
      </c>
      <c r="AD114">
        <v>5</v>
      </c>
      <c r="AE114">
        <v>0</v>
      </c>
      <c r="AF114">
        <v>0</v>
      </c>
      <c r="AG114">
        <v>70</v>
      </c>
      <c r="AH114">
        <v>5</v>
      </c>
      <c r="AI114">
        <v>5</v>
      </c>
      <c r="AJ114">
        <v>0</v>
      </c>
      <c r="AK114">
        <v>70</v>
      </c>
      <c r="AL114">
        <v>70</v>
      </c>
      <c r="AM114">
        <v>112</v>
      </c>
      <c r="AN114">
        <v>5</v>
      </c>
      <c r="AO114">
        <v>5</v>
      </c>
      <c r="AP114">
        <v>5</v>
      </c>
      <c r="AQ114">
        <v>41</v>
      </c>
      <c r="AR114">
        <v>41</v>
      </c>
      <c r="AS114">
        <v>41</v>
      </c>
      <c r="AT114">
        <v>5</v>
      </c>
      <c r="AU114">
        <v>70</v>
      </c>
      <c r="AV114">
        <v>41</v>
      </c>
      <c r="AW114">
        <v>70</v>
      </c>
      <c r="AX114">
        <v>0</v>
      </c>
      <c r="AY114" t="s">
        <v>159</v>
      </c>
      <c r="AZ114" t="s">
        <v>298</v>
      </c>
      <c r="BA114" t="s">
        <v>299</v>
      </c>
      <c r="BB114" t="s">
        <v>162</v>
      </c>
      <c r="BC114" t="s">
        <v>163</v>
      </c>
      <c r="BD114" t="b">
        <v>0</v>
      </c>
      <c r="BE114">
        <v>3.68</v>
      </c>
      <c r="BF114" t="b">
        <v>1</v>
      </c>
      <c r="BH114" t="s">
        <v>164</v>
      </c>
      <c r="BI114" t="s">
        <v>165</v>
      </c>
      <c r="BJ114" t="b">
        <v>0</v>
      </c>
      <c r="BK114" t="s">
        <v>166</v>
      </c>
      <c r="BL114" t="b">
        <v>0</v>
      </c>
      <c r="BM114">
        <v>18</v>
      </c>
      <c r="BN114" t="s">
        <v>167</v>
      </c>
      <c r="BO114" t="s">
        <v>168</v>
      </c>
      <c r="BP114" t="s">
        <v>167</v>
      </c>
      <c r="BQ114" t="s">
        <v>169</v>
      </c>
      <c r="BR114">
        <v>768</v>
      </c>
      <c r="BS114" t="s">
        <v>156</v>
      </c>
      <c r="BT114" t="s">
        <v>193</v>
      </c>
      <c r="BU114" t="s">
        <v>310</v>
      </c>
      <c r="BV114" t="s">
        <v>185</v>
      </c>
      <c r="BW114">
        <v>70</v>
      </c>
      <c r="BX114">
        <v>6</v>
      </c>
      <c r="BY114">
        <v>0</v>
      </c>
      <c r="BZ114">
        <v>6</v>
      </c>
      <c r="CA114" t="s">
        <v>171</v>
      </c>
      <c r="CB114" t="s">
        <v>156</v>
      </c>
      <c r="CC114">
        <v>7</v>
      </c>
      <c r="CD114" t="b">
        <v>0</v>
      </c>
      <c r="CE114" t="s">
        <v>172</v>
      </c>
      <c r="CF114" t="s">
        <v>173</v>
      </c>
      <c r="CG114">
        <v>34</v>
      </c>
      <c r="CH114">
        <v>0</v>
      </c>
      <c r="CI114" t="s">
        <v>301</v>
      </c>
      <c r="CJ114" t="s">
        <v>174</v>
      </c>
      <c r="CK114" t="s">
        <v>174</v>
      </c>
      <c r="CL114" t="s">
        <v>174</v>
      </c>
      <c r="CM114" t="s">
        <v>174</v>
      </c>
      <c r="CN114" t="s">
        <v>174</v>
      </c>
      <c r="CO114" t="s">
        <v>301</v>
      </c>
      <c r="CP114" t="s">
        <v>174</v>
      </c>
      <c r="CQ114">
        <v>1</v>
      </c>
      <c r="CR114">
        <v>1573</v>
      </c>
      <c r="CS114">
        <f t="shared" si="4"/>
        <v>1573</v>
      </c>
      <c r="CT114">
        <f t="shared" si="6"/>
        <v>904.47619047619048</v>
      </c>
      <c r="CU114">
        <f t="shared" si="7"/>
        <v>1251.7877213886065</v>
      </c>
      <c r="CV114">
        <f t="shared" si="5"/>
        <v>1573</v>
      </c>
      <c r="CW114">
        <v>42377</v>
      </c>
      <c r="CX114">
        <v>5485</v>
      </c>
      <c r="CY114">
        <v>905</v>
      </c>
      <c r="CZ114">
        <v>900</v>
      </c>
      <c r="DA114">
        <v>12094</v>
      </c>
      <c r="DB114">
        <v>1573</v>
      </c>
      <c r="DC114">
        <v>16508</v>
      </c>
      <c r="DD114">
        <v>2707</v>
      </c>
      <c r="DE114">
        <v>2</v>
      </c>
      <c r="DF114" t="s">
        <v>156</v>
      </c>
      <c r="DG114">
        <v>1024</v>
      </c>
      <c r="DH114">
        <v>2</v>
      </c>
      <c r="DI114">
        <v>48000</v>
      </c>
      <c r="DJ114">
        <v>-16</v>
      </c>
      <c r="DK114" t="s">
        <v>176</v>
      </c>
      <c r="DL114">
        <v>1</v>
      </c>
      <c r="DM114" t="s">
        <v>177</v>
      </c>
      <c r="DN114">
        <v>596318</v>
      </c>
      <c r="DO114">
        <v>590828</v>
      </c>
      <c r="DP114">
        <v>18544</v>
      </c>
      <c r="DQ114">
        <v>1144257</v>
      </c>
      <c r="DR114">
        <v>1145851</v>
      </c>
      <c r="DS114">
        <v>590787</v>
      </c>
      <c r="DT114">
        <v>1144257</v>
      </c>
      <c r="DU114">
        <v>588070</v>
      </c>
      <c r="DV114" t="s">
        <v>158</v>
      </c>
      <c r="DW114">
        <v>584105</v>
      </c>
      <c r="DX114">
        <v>515784</v>
      </c>
      <c r="DY114">
        <v>533767</v>
      </c>
      <c r="DZ114">
        <v>6448</v>
      </c>
      <c r="EA114">
        <v>6441</v>
      </c>
      <c r="EB114">
        <v>1143505</v>
      </c>
      <c r="EC114">
        <v>515781</v>
      </c>
      <c r="ED114">
        <v>515782</v>
      </c>
      <c r="EE114">
        <v>6445</v>
      </c>
      <c r="EF114">
        <v>1149622</v>
      </c>
      <c r="EG114">
        <v>1147851</v>
      </c>
      <c r="EH114">
        <v>1151197</v>
      </c>
      <c r="EI114">
        <v>516691</v>
      </c>
      <c r="EJ114">
        <v>534668</v>
      </c>
      <c r="EK114">
        <v>517255</v>
      </c>
      <c r="EL114">
        <v>588070</v>
      </c>
      <c r="EM114">
        <v>586105</v>
      </c>
      <c r="EN114">
        <v>590781</v>
      </c>
      <c r="EO114" t="s">
        <v>158</v>
      </c>
      <c r="EP114">
        <v>1149621</v>
      </c>
      <c r="EQ114">
        <v>584102</v>
      </c>
      <c r="ER114">
        <v>1143501</v>
      </c>
      <c r="ES114">
        <v>638696</v>
      </c>
      <c r="ET114" t="s">
        <v>178</v>
      </c>
      <c r="EU114">
        <v>71</v>
      </c>
      <c r="EV114" t="s">
        <v>391</v>
      </c>
      <c r="EW114">
        <v>71</v>
      </c>
      <c r="EX114" t="s">
        <v>305</v>
      </c>
      <c r="EY114" t="s">
        <v>169</v>
      </c>
      <c r="EZ114">
        <v>1024</v>
      </c>
      <c r="FA114">
        <v>-180</v>
      </c>
      <c r="FB114">
        <v>-104</v>
      </c>
    </row>
    <row r="115" spans="1:158" x14ac:dyDescent="0.35">
      <c r="A115">
        <v>100</v>
      </c>
      <c r="B115">
        <v>100</v>
      </c>
      <c r="C115">
        <v>725</v>
      </c>
      <c r="D115">
        <v>725</v>
      </c>
      <c r="E115" t="s">
        <v>155</v>
      </c>
      <c r="F115" t="s">
        <v>156</v>
      </c>
      <c r="G115" t="s">
        <v>156</v>
      </c>
      <c r="H115" t="s">
        <v>156</v>
      </c>
      <c r="I115">
        <v>0</v>
      </c>
      <c r="J115" t="s">
        <v>157</v>
      </c>
      <c r="K115">
        <v>1</v>
      </c>
      <c r="L115" t="s">
        <v>154</v>
      </c>
      <c r="M115" t="s">
        <v>154</v>
      </c>
      <c r="N115" t="s">
        <v>154</v>
      </c>
      <c r="O115">
        <v>1</v>
      </c>
      <c r="P115" t="s">
        <v>154</v>
      </c>
      <c r="Q115" t="s">
        <v>154</v>
      </c>
      <c r="R115" t="s">
        <v>306</v>
      </c>
      <c r="S115">
        <v>0</v>
      </c>
      <c r="T115">
        <v>5</v>
      </c>
      <c r="U115">
        <v>0</v>
      </c>
      <c r="V115">
        <v>71</v>
      </c>
      <c r="W115">
        <v>71</v>
      </c>
      <c r="X115">
        <v>5</v>
      </c>
      <c r="Y115">
        <v>71</v>
      </c>
      <c r="Z115">
        <v>41</v>
      </c>
      <c r="AA115">
        <v>0</v>
      </c>
      <c r="AB115">
        <v>41</v>
      </c>
      <c r="AC115">
        <v>5</v>
      </c>
      <c r="AD115">
        <v>5</v>
      </c>
      <c r="AE115">
        <v>0</v>
      </c>
      <c r="AF115">
        <v>0</v>
      </c>
      <c r="AG115">
        <v>71</v>
      </c>
      <c r="AH115">
        <v>5</v>
      </c>
      <c r="AI115">
        <v>5</v>
      </c>
      <c r="AJ115">
        <v>0</v>
      </c>
      <c r="AK115">
        <v>71</v>
      </c>
      <c r="AL115">
        <v>71</v>
      </c>
      <c r="AM115">
        <v>113</v>
      </c>
      <c r="AN115">
        <v>5</v>
      </c>
      <c r="AO115">
        <v>5</v>
      </c>
      <c r="AP115">
        <v>5</v>
      </c>
      <c r="AQ115">
        <v>41</v>
      </c>
      <c r="AR115">
        <v>41</v>
      </c>
      <c r="AS115">
        <v>41</v>
      </c>
      <c r="AT115">
        <v>5</v>
      </c>
      <c r="AU115">
        <v>71</v>
      </c>
      <c r="AV115">
        <v>41</v>
      </c>
      <c r="AW115">
        <v>71</v>
      </c>
      <c r="AX115">
        <v>0</v>
      </c>
      <c r="AY115" t="s">
        <v>159</v>
      </c>
      <c r="AZ115" t="s">
        <v>298</v>
      </c>
      <c r="BA115" t="s">
        <v>299</v>
      </c>
      <c r="BB115" t="s">
        <v>162</v>
      </c>
      <c r="BC115" t="s">
        <v>163</v>
      </c>
      <c r="BD115" t="b">
        <v>0</v>
      </c>
      <c r="BE115" t="s">
        <v>167</v>
      </c>
      <c r="BF115" t="b">
        <v>1</v>
      </c>
      <c r="BH115" t="s">
        <v>164</v>
      </c>
      <c r="BI115" t="s">
        <v>165</v>
      </c>
      <c r="BJ115" t="b">
        <v>0</v>
      </c>
      <c r="BK115" t="s">
        <v>166</v>
      </c>
      <c r="BL115" t="b">
        <v>0</v>
      </c>
      <c r="BM115">
        <v>18</v>
      </c>
      <c r="BN115" t="s">
        <v>167</v>
      </c>
      <c r="BO115" t="s">
        <v>168</v>
      </c>
      <c r="BP115" t="s">
        <v>167</v>
      </c>
      <c r="BQ115" t="s">
        <v>169</v>
      </c>
      <c r="BR115">
        <v>768</v>
      </c>
      <c r="BS115" t="s">
        <v>156</v>
      </c>
      <c r="BT115" t="s">
        <v>193</v>
      </c>
      <c r="BU115" t="s">
        <v>310</v>
      </c>
      <c r="BV115" t="s">
        <v>307</v>
      </c>
      <c r="BW115">
        <v>71</v>
      </c>
      <c r="BX115">
        <v>6</v>
      </c>
      <c r="BY115">
        <v>0</v>
      </c>
      <c r="BZ115">
        <v>6</v>
      </c>
      <c r="CA115" t="s">
        <v>171</v>
      </c>
      <c r="CB115" t="s">
        <v>156</v>
      </c>
      <c r="CC115">
        <v>7</v>
      </c>
      <c r="CD115" t="b">
        <v>0</v>
      </c>
      <c r="CE115" t="s">
        <v>172</v>
      </c>
      <c r="CF115" t="s">
        <v>173</v>
      </c>
      <c r="CG115">
        <v>67</v>
      </c>
      <c r="CH115">
        <v>0</v>
      </c>
      <c r="CI115" t="s">
        <v>306</v>
      </c>
      <c r="CJ115" t="s">
        <v>174</v>
      </c>
      <c r="CK115" t="s">
        <v>174</v>
      </c>
      <c r="CL115" t="s">
        <v>174</v>
      </c>
      <c r="CM115" t="s">
        <v>174</v>
      </c>
      <c r="CN115" t="s">
        <v>174</v>
      </c>
      <c r="CO115" t="s">
        <v>306</v>
      </c>
      <c r="CP115" t="s">
        <v>174</v>
      </c>
      <c r="CQ115">
        <v>1</v>
      </c>
      <c r="CR115">
        <v>824</v>
      </c>
      <c r="CS115" t="str">
        <f t="shared" si="4"/>
        <v>-</v>
      </c>
      <c r="CT115">
        <f t="shared" si="6"/>
        <v>904.47619047619048</v>
      </c>
      <c r="CU115">
        <f t="shared" si="7"/>
        <v>1251.7877213886065</v>
      </c>
      <c r="CV115" t="str">
        <f t="shared" si="5"/>
        <v>-</v>
      </c>
      <c r="CW115">
        <v>42377</v>
      </c>
      <c r="CX115">
        <v>5485</v>
      </c>
      <c r="CY115">
        <v>905</v>
      </c>
      <c r="CZ115">
        <v>900</v>
      </c>
      <c r="DA115">
        <v>12094</v>
      </c>
      <c r="DB115">
        <v>824</v>
      </c>
      <c r="DC115">
        <v>16508</v>
      </c>
      <c r="DD115">
        <v>2707</v>
      </c>
      <c r="DE115">
        <v>2</v>
      </c>
      <c r="DF115" t="s">
        <v>156</v>
      </c>
      <c r="DG115">
        <v>1024</v>
      </c>
      <c r="DH115">
        <v>2</v>
      </c>
      <c r="DI115">
        <v>48000</v>
      </c>
      <c r="DJ115">
        <v>-16</v>
      </c>
      <c r="DK115" t="s">
        <v>176</v>
      </c>
      <c r="DL115">
        <v>1</v>
      </c>
      <c r="DM115" t="s">
        <v>177</v>
      </c>
      <c r="DN115">
        <v>596318</v>
      </c>
      <c r="DO115">
        <v>590828</v>
      </c>
      <c r="DP115">
        <v>18544</v>
      </c>
      <c r="DQ115">
        <v>1152044</v>
      </c>
      <c r="DR115">
        <v>1153631</v>
      </c>
      <c r="DS115">
        <v>590787</v>
      </c>
      <c r="DT115">
        <v>1152044</v>
      </c>
      <c r="DU115">
        <v>588070</v>
      </c>
      <c r="DV115" t="s">
        <v>158</v>
      </c>
      <c r="DW115">
        <v>584105</v>
      </c>
      <c r="DX115">
        <v>515784</v>
      </c>
      <c r="DY115">
        <v>533767</v>
      </c>
      <c r="DZ115">
        <v>6448</v>
      </c>
      <c r="EA115">
        <v>6441</v>
      </c>
      <c r="EB115">
        <v>1151292</v>
      </c>
      <c r="EC115">
        <v>515781</v>
      </c>
      <c r="ED115">
        <v>515782</v>
      </c>
      <c r="EE115">
        <v>6445</v>
      </c>
      <c r="EF115">
        <v>1156928</v>
      </c>
      <c r="EG115">
        <v>1155631</v>
      </c>
      <c r="EH115">
        <v>1157754</v>
      </c>
      <c r="EI115">
        <v>516691</v>
      </c>
      <c r="EJ115">
        <v>534668</v>
      </c>
      <c r="EK115">
        <v>517255</v>
      </c>
      <c r="EL115">
        <v>588070</v>
      </c>
      <c r="EM115">
        <v>586105</v>
      </c>
      <c r="EN115">
        <v>590781</v>
      </c>
      <c r="EO115" t="s">
        <v>158</v>
      </c>
      <c r="EP115">
        <v>1156928</v>
      </c>
      <c r="EQ115">
        <v>584102</v>
      </c>
      <c r="ER115">
        <v>1151289</v>
      </c>
      <c r="ES115">
        <v>638696</v>
      </c>
      <c r="ET115" t="s">
        <v>178</v>
      </c>
      <c r="EU115">
        <v>72</v>
      </c>
      <c r="EV115" t="s">
        <v>392</v>
      </c>
      <c r="EW115">
        <v>72</v>
      </c>
      <c r="EX115" t="s">
        <v>309</v>
      </c>
      <c r="EY115" t="s">
        <v>169</v>
      </c>
      <c r="EZ115">
        <v>1024</v>
      </c>
      <c r="FA115">
        <v>-180</v>
      </c>
      <c r="FB115">
        <v>-104</v>
      </c>
    </row>
    <row r="116" spans="1:158" x14ac:dyDescent="0.35">
      <c r="A116">
        <v>100</v>
      </c>
      <c r="B116">
        <v>100</v>
      </c>
      <c r="C116">
        <v>738</v>
      </c>
      <c r="D116">
        <v>738</v>
      </c>
      <c r="E116" t="s">
        <v>155</v>
      </c>
      <c r="F116" t="s">
        <v>156</v>
      </c>
      <c r="G116" t="s">
        <v>156</v>
      </c>
      <c r="H116" t="s">
        <v>156</v>
      </c>
      <c r="I116">
        <v>0</v>
      </c>
      <c r="J116" t="s">
        <v>157</v>
      </c>
      <c r="K116">
        <v>1</v>
      </c>
      <c r="L116" t="s">
        <v>154</v>
      </c>
      <c r="M116" t="s">
        <v>154</v>
      </c>
      <c r="N116" t="s">
        <v>154</v>
      </c>
      <c r="O116">
        <v>1</v>
      </c>
      <c r="P116" t="s">
        <v>154</v>
      </c>
      <c r="Q116" t="s">
        <v>154</v>
      </c>
      <c r="R116" t="s">
        <v>306</v>
      </c>
      <c r="S116">
        <v>0</v>
      </c>
      <c r="T116">
        <v>5</v>
      </c>
      <c r="U116">
        <v>0</v>
      </c>
      <c r="V116">
        <v>72</v>
      </c>
      <c r="W116">
        <v>72</v>
      </c>
      <c r="X116">
        <v>5</v>
      </c>
      <c r="Y116">
        <v>72</v>
      </c>
      <c r="Z116">
        <v>41</v>
      </c>
      <c r="AA116">
        <v>0</v>
      </c>
      <c r="AB116">
        <v>41</v>
      </c>
      <c r="AC116">
        <v>5</v>
      </c>
      <c r="AD116">
        <v>5</v>
      </c>
      <c r="AE116">
        <v>0</v>
      </c>
      <c r="AF116">
        <v>0</v>
      </c>
      <c r="AG116">
        <v>72</v>
      </c>
      <c r="AH116">
        <v>5</v>
      </c>
      <c r="AI116">
        <v>5</v>
      </c>
      <c r="AJ116">
        <v>0</v>
      </c>
      <c r="AK116">
        <v>72</v>
      </c>
      <c r="AL116">
        <v>72</v>
      </c>
      <c r="AM116">
        <v>114</v>
      </c>
      <c r="AN116">
        <v>5</v>
      </c>
      <c r="AO116">
        <v>5</v>
      </c>
      <c r="AP116">
        <v>5</v>
      </c>
      <c r="AQ116">
        <v>41</v>
      </c>
      <c r="AR116">
        <v>41</v>
      </c>
      <c r="AS116">
        <v>41</v>
      </c>
      <c r="AT116">
        <v>5</v>
      </c>
      <c r="AU116">
        <v>72</v>
      </c>
      <c r="AV116">
        <v>41</v>
      </c>
      <c r="AW116">
        <v>72</v>
      </c>
      <c r="AX116">
        <v>0</v>
      </c>
      <c r="AY116" t="s">
        <v>159</v>
      </c>
      <c r="AZ116" t="s">
        <v>298</v>
      </c>
      <c r="BA116" t="s">
        <v>299</v>
      </c>
      <c r="BB116" t="s">
        <v>162</v>
      </c>
      <c r="BC116" t="s">
        <v>163</v>
      </c>
      <c r="BD116" t="b">
        <v>0</v>
      </c>
      <c r="BE116" t="s">
        <v>167</v>
      </c>
      <c r="BF116" t="b">
        <v>1</v>
      </c>
      <c r="BH116" t="s">
        <v>164</v>
      </c>
      <c r="BI116" t="s">
        <v>165</v>
      </c>
      <c r="BJ116" t="b">
        <v>0</v>
      </c>
      <c r="BK116" t="s">
        <v>166</v>
      </c>
      <c r="BL116" t="b">
        <v>0</v>
      </c>
      <c r="BM116">
        <v>18</v>
      </c>
      <c r="BN116" t="s">
        <v>167</v>
      </c>
      <c r="BO116" t="s">
        <v>168</v>
      </c>
      <c r="BP116" t="s">
        <v>167</v>
      </c>
      <c r="BQ116" t="s">
        <v>169</v>
      </c>
      <c r="BR116">
        <v>768</v>
      </c>
      <c r="BS116" t="s">
        <v>156</v>
      </c>
      <c r="BT116" t="s">
        <v>193</v>
      </c>
      <c r="BU116" t="s">
        <v>315</v>
      </c>
      <c r="BV116" t="s">
        <v>321</v>
      </c>
      <c r="BW116">
        <v>72</v>
      </c>
      <c r="BX116">
        <v>6</v>
      </c>
      <c r="BY116">
        <v>0</v>
      </c>
      <c r="BZ116">
        <v>6</v>
      </c>
      <c r="CA116" t="s">
        <v>171</v>
      </c>
      <c r="CB116" t="s">
        <v>156</v>
      </c>
      <c r="CC116">
        <v>7</v>
      </c>
      <c r="CD116" t="b">
        <v>0</v>
      </c>
      <c r="CE116" t="s">
        <v>172</v>
      </c>
      <c r="CF116" t="s">
        <v>173</v>
      </c>
      <c r="CG116">
        <v>70</v>
      </c>
      <c r="CH116">
        <v>0</v>
      </c>
      <c r="CI116" t="s">
        <v>306</v>
      </c>
      <c r="CJ116" t="s">
        <v>174</v>
      </c>
      <c r="CK116" t="s">
        <v>174</v>
      </c>
      <c r="CL116" t="s">
        <v>174</v>
      </c>
      <c r="CM116" t="s">
        <v>174</v>
      </c>
      <c r="CN116" t="s">
        <v>174</v>
      </c>
      <c r="CO116" t="s">
        <v>306</v>
      </c>
      <c r="CP116" t="s">
        <v>174</v>
      </c>
      <c r="CQ116">
        <v>1</v>
      </c>
      <c r="CR116">
        <v>1673</v>
      </c>
      <c r="CS116" t="str">
        <f t="shared" si="4"/>
        <v>-</v>
      </c>
      <c r="CT116">
        <f t="shared" si="6"/>
        <v>904.47619047619048</v>
      </c>
      <c r="CU116">
        <f t="shared" si="7"/>
        <v>1251.7877213886065</v>
      </c>
      <c r="CV116" t="str">
        <f t="shared" si="5"/>
        <v>-</v>
      </c>
      <c r="CW116">
        <v>42377</v>
      </c>
      <c r="CX116">
        <v>5485</v>
      </c>
      <c r="CY116">
        <v>905</v>
      </c>
      <c r="CZ116">
        <v>900</v>
      </c>
      <c r="DA116">
        <v>12094</v>
      </c>
      <c r="DB116">
        <v>1673</v>
      </c>
      <c r="DC116">
        <v>16508</v>
      </c>
      <c r="DD116">
        <v>2707</v>
      </c>
      <c r="DE116">
        <v>2</v>
      </c>
      <c r="DF116" t="s">
        <v>156</v>
      </c>
      <c r="DG116">
        <v>1024</v>
      </c>
      <c r="DH116">
        <v>2</v>
      </c>
      <c r="DI116">
        <v>48000</v>
      </c>
      <c r="DJ116">
        <v>-16</v>
      </c>
      <c r="DK116" t="s">
        <v>176</v>
      </c>
      <c r="DL116">
        <v>1</v>
      </c>
      <c r="DM116" t="s">
        <v>177</v>
      </c>
      <c r="DN116">
        <v>596318</v>
      </c>
      <c r="DO116">
        <v>590828</v>
      </c>
      <c r="DP116">
        <v>18544</v>
      </c>
      <c r="DQ116">
        <v>1158605</v>
      </c>
      <c r="DR116">
        <v>1160721</v>
      </c>
      <c r="DS116">
        <v>590787</v>
      </c>
      <c r="DT116">
        <v>1158605</v>
      </c>
      <c r="DU116">
        <v>588070</v>
      </c>
      <c r="DV116" t="s">
        <v>158</v>
      </c>
      <c r="DW116">
        <v>584105</v>
      </c>
      <c r="DX116">
        <v>515784</v>
      </c>
      <c r="DY116">
        <v>533767</v>
      </c>
      <c r="DZ116">
        <v>6448</v>
      </c>
      <c r="EA116">
        <v>6441</v>
      </c>
      <c r="EB116">
        <v>1157852</v>
      </c>
      <c r="EC116">
        <v>515781</v>
      </c>
      <c r="ED116">
        <v>515782</v>
      </c>
      <c r="EE116">
        <v>6445</v>
      </c>
      <c r="EF116">
        <v>1164451</v>
      </c>
      <c r="EG116">
        <v>1162721</v>
      </c>
      <c r="EH116">
        <v>1166126</v>
      </c>
      <c r="EI116">
        <v>516691</v>
      </c>
      <c r="EJ116">
        <v>534668</v>
      </c>
      <c r="EK116">
        <v>517255</v>
      </c>
      <c r="EL116">
        <v>588070</v>
      </c>
      <c r="EM116">
        <v>586105</v>
      </c>
      <c r="EN116">
        <v>590781</v>
      </c>
      <c r="EO116" t="s">
        <v>158</v>
      </c>
      <c r="EP116">
        <v>1164450</v>
      </c>
      <c r="EQ116">
        <v>584102</v>
      </c>
      <c r="ER116">
        <v>1157849</v>
      </c>
      <c r="ES116">
        <v>638696</v>
      </c>
      <c r="ET116" t="s">
        <v>178</v>
      </c>
      <c r="EU116">
        <v>73</v>
      </c>
      <c r="EV116" t="s">
        <v>393</v>
      </c>
      <c r="EW116">
        <v>73</v>
      </c>
      <c r="EX116" t="s">
        <v>309</v>
      </c>
      <c r="EY116" t="s">
        <v>169</v>
      </c>
      <c r="EZ116">
        <v>1024</v>
      </c>
      <c r="FA116">
        <v>-180</v>
      </c>
      <c r="FB116">
        <v>-104</v>
      </c>
    </row>
    <row r="117" spans="1:158" x14ac:dyDescent="0.35">
      <c r="A117">
        <v>100</v>
      </c>
      <c r="B117">
        <v>100</v>
      </c>
      <c r="C117">
        <v>738</v>
      </c>
      <c r="D117">
        <v>738</v>
      </c>
      <c r="E117" t="s">
        <v>155</v>
      </c>
      <c r="F117" t="s">
        <v>156</v>
      </c>
      <c r="G117" t="s">
        <v>156</v>
      </c>
      <c r="H117" t="s">
        <v>156</v>
      </c>
      <c r="I117">
        <v>0</v>
      </c>
      <c r="J117" t="s">
        <v>157</v>
      </c>
      <c r="K117">
        <v>1</v>
      </c>
      <c r="L117" t="s">
        <v>154</v>
      </c>
      <c r="M117" t="s">
        <v>154</v>
      </c>
      <c r="N117" t="s">
        <v>154</v>
      </c>
      <c r="O117">
        <v>1</v>
      </c>
      <c r="P117" t="s">
        <v>154</v>
      </c>
      <c r="Q117" t="s">
        <v>154</v>
      </c>
      <c r="R117" t="s">
        <v>301</v>
      </c>
      <c r="S117">
        <v>0</v>
      </c>
      <c r="T117">
        <v>5</v>
      </c>
      <c r="U117">
        <v>0</v>
      </c>
      <c r="V117">
        <v>73</v>
      </c>
      <c r="W117">
        <v>73</v>
      </c>
      <c r="X117">
        <v>5</v>
      </c>
      <c r="Y117">
        <v>73</v>
      </c>
      <c r="Z117">
        <v>41</v>
      </c>
      <c r="AA117">
        <v>0</v>
      </c>
      <c r="AB117">
        <v>41</v>
      </c>
      <c r="AC117">
        <v>5</v>
      </c>
      <c r="AD117">
        <v>5</v>
      </c>
      <c r="AE117">
        <v>0</v>
      </c>
      <c r="AF117">
        <v>0</v>
      </c>
      <c r="AG117">
        <v>73</v>
      </c>
      <c r="AH117">
        <v>5</v>
      </c>
      <c r="AI117">
        <v>5</v>
      </c>
      <c r="AJ117">
        <v>0</v>
      </c>
      <c r="AK117">
        <v>73</v>
      </c>
      <c r="AL117">
        <v>73</v>
      </c>
      <c r="AM117">
        <v>115</v>
      </c>
      <c r="AN117">
        <v>5</v>
      </c>
      <c r="AO117">
        <v>5</v>
      </c>
      <c r="AP117">
        <v>5</v>
      </c>
      <c r="AQ117">
        <v>41</v>
      </c>
      <c r="AR117">
        <v>41</v>
      </c>
      <c r="AS117">
        <v>41</v>
      </c>
      <c r="AT117">
        <v>5</v>
      </c>
      <c r="AU117">
        <v>73</v>
      </c>
      <c r="AV117">
        <v>41</v>
      </c>
      <c r="AW117">
        <v>73</v>
      </c>
      <c r="AX117">
        <v>0</v>
      </c>
      <c r="AY117" t="s">
        <v>159</v>
      </c>
      <c r="AZ117" t="s">
        <v>298</v>
      </c>
      <c r="BA117" t="s">
        <v>299</v>
      </c>
      <c r="BB117" t="s">
        <v>162</v>
      </c>
      <c r="BC117" t="s">
        <v>163</v>
      </c>
      <c r="BD117" t="b">
        <v>0</v>
      </c>
      <c r="BE117">
        <v>11.03</v>
      </c>
      <c r="BF117" t="b">
        <v>1</v>
      </c>
      <c r="BH117" t="s">
        <v>164</v>
      </c>
      <c r="BI117" t="s">
        <v>165</v>
      </c>
      <c r="BJ117" t="b">
        <v>0</v>
      </c>
      <c r="BK117" t="s">
        <v>166</v>
      </c>
      <c r="BL117" t="b">
        <v>0</v>
      </c>
      <c r="BM117">
        <v>18</v>
      </c>
      <c r="BN117" t="s">
        <v>167</v>
      </c>
      <c r="BO117" t="s">
        <v>168</v>
      </c>
      <c r="BP117" t="s">
        <v>167</v>
      </c>
      <c r="BQ117" t="s">
        <v>169</v>
      </c>
      <c r="BR117">
        <v>768</v>
      </c>
      <c r="BS117" t="s">
        <v>156</v>
      </c>
      <c r="BT117" t="s">
        <v>193</v>
      </c>
      <c r="BU117" t="s">
        <v>316</v>
      </c>
      <c r="BV117" t="s">
        <v>303</v>
      </c>
      <c r="BW117">
        <v>73</v>
      </c>
      <c r="BX117">
        <v>6</v>
      </c>
      <c r="BY117">
        <v>0</v>
      </c>
      <c r="BZ117">
        <v>6</v>
      </c>
      <c r="CA117" t="s">
        <v>171</v>
      </c>
      <c r="CB117" t="s">
        <v>156</v>
      </c>
      <c r="CC117">
        <v>7</v>
      </c>
      <c r="CD117" t="b">
        <v>0</v>
      </c>
      <c r="CE117" t="s">
        <v>172</v>
      </c>
      <c r="CF117" t="s">
        <v>173</v>
      </c>
      <c r="CG117">
        <v>2</v>
      </c>
      <c r="CH117">
        <v>0</v>
      </c>
      <c r="CI117" t="s">
        <v>301</v>
      </c>
      <c r="CJ117" t="s">
        <v>174</v>
      </c>
      <c r="CK117" t="s">
        <v>174</v>
      </c>
      <c r="CL117" t="s">
        <v>174</v>
      </c>
      <c r="CM117" t="s">
        <v>174</v>
      </c>
      <c r="CN117" t="s">
        <v>174</v>
      </c>
      <c r="CO117" t="s">
        <v>301</v>
      </c>
      <c r="CP117" t="s">
        <v>174</v>
      </c>
      <c r="CQ117">
        <v>1</v>
      </c>
      <c r="CR117">
        <v>703</v>
      </c>
      <c r="CS117">
        <f t="shared" si="4"/>
        <v>703</v>
      </c>
      <c r="CT117">
        <f t="shared" si="6"/>
        <v>904.47619047619048</v>
      </c>
      <c r="CU117">
        <f t="shared" si="7"/>
        <v>1251.7877213886065</v>
      </c>
      <c r="CV117">
        <f t="shared" si="5"/>
        <v>703</v>
      </c>
      <c r="CW117">
        <v>42377</v>
      </c>
      <c r="CX117">
        <v>5485</v>
      </c>
      <c r="CY117">
        <v>905</v>
      </c>
      <c r="CZ117">
        <v>900</v>
      </c>
      <c r="DA117">
        <v>12094</v>
      </c>
      <c r="DB117">
        <v>703</v>
      </c>
      <c r="DC117">
        <v>16508</v>
      </c>
      <c r="DD117">
        <v>2707</v>
      </c>
      <c r="DE117">
        <v>2</v>
      </c>
      <c r="DF117" t="s">
        <v>156</v>
      </c>
      <c r="DG117">
        <v>1024</v>
      </c>
      <c r="DH117">
        <v>2</v>
      </c>
      <c r="DI117">
        <v>48000</v>
      </c>
      <c r="DJ117">
        <v>-16</v>
      </c>
      <c r="DK117" t="s">
        <v>176</v>
      </c>
      <c r="DL117">
        <v>1</v>
      </c>
      <c r="DM117" t="s">
        <v>177</v>
      </c>
      <c r="DN117">
        <v>596318</v>
      </c>
      <c r="DO117">
        <v>590828</v>
      </c>
      <c r="DP117">
        <v>18544</v>
      </c>
      <c r="DQ117">
        <v>1167111</v>
      </c>
      <c r="DR117">
        <v>1169061</v>
      </c>
      <c r="DS117">
        <v>590787</v>
      </c>
      <c r="DT117">
        <v>1167111</v>
      </c>
      <c r="DU117">
        <v>588070</v>
      </c>
      <c r="DV117" t="s">
        <v>158</v>
      </c>
      <c r="DW117">
        <v>584105</v>
      </c>
      <c r="DX117">
        <v>515784</v>
      </c>
      <c r="DY117">
        <v>533767</v>
      </c>
      <c r="DZ117">
        <v>6448</v>
      </c>
      <c r="EA117">
        <v>6441</v>
      </c>
      <c r="EB117">
        <v>1166359</v>
      </c>
      <c r="EC117">
        <v>515781</v>
      </c>
      <c r="ED117">
        <v>515782</v>
      </c>
      <c r="EE117">
        <v>6445</v>
      </c>
      <c r="EF117">
        <v>1172770</v>
      </c>
      <c r="EG117">
        <v>1171062</v>
      </c>
      <c r="EH117">
        <v>1173476</v>
      </c>
      <c r="EI117">
        <v>516691</v>
      </c>
      <c r="EJ117">
        <v>534668</v>
      </c>
      <c r="EK117">
        <v>517255</v>
      </c>
      <c r="EL117">
        <v>588070</v>
      </c>
      <c r="EM117">
        <v>586105</v>
      </c>
      <c r="EN117">
        <v>590781</v>
      </c>
      <c r="EO117" t="s">
        <v>158</v>
      </c>
      <c r="EP117">
        <v>1172770</v>
      </c>
      <c r="EQ117">
        <v>584102</v>
      </c>
      <c r="ER117">
        <v>1166355</v>
      </c>
      <c r="ES117">
        <v>638696</v>
      </c>
      <c r="ET117" t="s">
        <v>178</v>
      </c>
      <c r="EU117">
        <v>74</v>
      </c>
      <c r="EV117" t="s">
        <v>394</v>
      </c>
      <c r="EW117">
        <v>74</v>
      </c>
      <c r="EX117" t="s">
        <v>305</v>
      </c>
      <c r="EY117" t="s">
        <v>169</v>
      </c>
      <c r="EZ117">
        <v>1024</v>
      </c>
      <c r="FA117">
        <v>-180</v>
      </c>
      <c r="FB117">
        <v>-104</v>
      </c>
    </row>
    <row r="118" spans="1:158" x14ac:dyDescent="0.35">
      <c r="A118">
        <v>100</v>
      </c>
      <c r="B118">
        <v>100</v>
      </c>
      <c r="C118">
        <v>736</v>
      </c>
      <c r="D118">
        <v>736</v>
      </c>
      <c r="E118" t="s">
        <v>155</v>
      </c>
      <c r="F118" t="s">
        <v>156</v>
      </c>
      <c r="G118" t="s">
        <v>156</v>
      </c>
      <c r="H118" t="s">
        <v>156</v>
      </c>
      <c r="I118">
        <v>0</v>
      </c>
      <c r="J118" t="s">
        <v>157</v>
      </c>
      <c r="K118">
        <v>1</v>
      </c>
      <c r="L118" t="s">
        <v>154</v>
      </c>
      <c r="M118" t="s">
        <v>154</v>
      </c>
      <c r="N118" t="s">
        <v>154</v>
      </c>
      <c r="O118">
        <v>1</v>
      </c>
      <c r="P118" t="s">
        <v>154</v>
      </c>
      <c r="Q118" t="s">
        <v>154</v>
      </c>
      <c r="R118" t="s">
        <v>301</v>
      </c>
      <c r="S118">
        <v>0</v>
      </c>
      <c r="T118">
        <v>5</v>
      </c>
      <c r="U118">
        <v>0</v>
      </c>
      <c r="V118">
        <v>74</v>
      </c>
      <c r="W118">
        <v>74</v>
      </c>
      <c r="X118">
        <v>5</v>
      </c>
      <c r="Y118">
        <v>74</v>
      </c>
      <c r="Z118">
        <v>41</v>
      </c>
      <c r="AA118">
        <v>0</v>
      </c>
      <c r="AB118">
        <v>41</v>
      </c>
      <c r="AC118">
        <v>5</v>
      </c>
      <c r="AD118">
        <v>5</v>
      </c>
      <c r="AE118">
        <v>0</v>
      </c>
      <c r="AF118">
        <v>0</v>
      </c>
      <c r="AG118">
        <v>74</v>
      </c>
      <c r="AH118">
        <v>5</v>
      </c>
      <c r="AI118">
        <v>5</v>
      </c>
      <c r="AJ118">
        <v>0</v>
      </c>
      <c r="AK118">
        <v>74</v>
      </c>
      <c r="AL118">
        <v>74</v>
      </c>
      <c r="AM118">
        <v>116</v>
      </c>
      <c r="AN118">
        <v>5</v>
      </c>
      <c r="AO118">
        <v>5</v>
      </c>
      <c r="AP118">
        <v>5</v>
      </c>
      <c r="AQ118">
        <v>41</v>
      </c>
      <c r="AR118">
        <v>41</v>
      </c>
      <c r="AS118">
        <v>41</v>
      </c>
      <c r="AT118">
        <v>5</v>
      </c>
      <c r="AU118">
        <v>74</v>
      </c>
      <c r="AV118">
        <v>41</v>
      </c>
      <c r="AW118">
        <v>74</v>
      </c>
      <c r="AX118">
        <v>0</v>
      </c>
      <c r="AY118" t="s">
        <v>159</v>
      </c>
      <c r="AZ118" t="s">
        <v>298</v>
      </c>
      <c r="BA118" t="s">
        <v>299</v>
      </c>
      <c r="BB118" t="s">
        <v>162</v>
      </c>
      <c r="BC118" t="s">
        <v>163</v>
      </c>
      <c r="BD118" t="b">
        <v>0</v>
      </c>
      <c r="BE118">
        <v>10</v>
      </c>
      <c r="BF118" t="b">
        <v>1</v>
      </c>
      <c r="BH118" t="s">
        <v>164</v>
      </c>
      <c r="BI118" t="s">
        <v>165</v>
      </c>
      <c r="BJ118" t="b">
        <v>0</v>
      </c>
      <c r="BK118" t="s">
        <v>166</v>
      </c>
      <c r="BL118" t="b">
        <v>0</v>
      </c>
      <c r="BM118">
        <v>18</v>
      </c>
      <c r="BN118" t="s">
        <v>167</v>
      </c>
      <c r="BO118" t="s">
        <v>168</v>
      </c>
      <c r="BP118" t="s">
        <v>167</v>
      </c>
      <c r="BQ118" t="s">
        <v>169</v>
      </c>
      <c r="BR118">
        <v>768</v>
      </c>
      <c r="BS118" t="s">
        <v>156</v>
      </c>
      <c r="BT118" t="s">
        <v>193</v>
      </c>
      <c r="BU118" t="s">
        <v>303</v>
      </c>
      <c r="BV118" t="s">
        <v>185</v>
      </c>
      <c r="BW118">
        <v>74</v>
      </c>
      <c r="BX118">
        <v>6</v>
      </c>
      <c r="BY118">
        <v>0</v>
      </c>
      <c r="BZ118">
        <v>6</v>
      </c>
      <c r="CA118" t="s">
        <v>171</v>
      </c>
      <c r="CB118" t="s">
        <v>156</v>
      </c>
      <c r="CC118">
        <v>7</v>
      </c>
      <c r="CD118" t="b">
        <v>0</v>
      </c>
      <c r="CE118" t="s">
        <v>172</v>
      </c>
      <c r="CF118" t="s">
        <v>173</v>
      </c>
      <c r="CG118">
        <v>8</v>
      </c>
      <c r="CH118">
        <v>0</v>
      </c>
      <c r="CI118" t="s">
        <v>301</v>
      </c>
      <c r="CJ118" t="s">
        <v>174</v>
      </c>
      <c r="CK118" t="s">
        <v>174</v>
      </c>
      <c r="CL118" t="s">
        <v>174</v>
      </c>
      <c r="CM118" t="s">
        <v>174</v>
      </c>
      <c r="CN118" t="s">
        <v>174</v>
      </c>
      <c r="CO118" t="s">
        <v>301</v>
      </c>
      <c r="CP118" t="s">
        <v>174</v>
      </c>
      <c r="CQ118">
        <v>1</v>
      </c>
      <c r="CR118">
        <v>598</v>
      </c>
      <c r="CS118">
        <f t="shared" si="4"/>
        <v>598</v>
      </c>
      <c r="CT118">
        <f t="shared" si="6"/>
        <v>904.47619047619048</v>
      </c>
      <c r="CU118">
        <f t="shared" si="7"/>
        <v>1251.7877213886065</v>
      </c>
      <c r="CV118">
        <f t="shared" si="5"/>
        <v>598</v>
      </c>
      <c r="CW118">
        <v>42377</v>
      </c>
      <c r="CX118">
        <v>5485</v>
      </c>
      <c r="CY118">
        <v>905</v>
      </c>
      <c r="CZ118">
        <v>900</v>
      </c>
      <c r="DA118">
        <v>12094</v>
      </c>
      <c r="DB118">
        <v>598</v>
      </c>
      <c r="DC118">
        <v>16508</v>
      </c>
      <c r="DD118">
        <v>2707</v>
      </c>
      <c r="DE118">
        <v>2</v>
      </c>
      <c r="DF118" t="s">
        <v>156</v>
      </c>
      <c r="DG118">
        <v>1024</v>
      </c>
      <c r="DH118">
        <v>2</v>
      </c>
      <c r="DI118">
        <v>48000</v>
      </c>
      <c r="DJ118">
        <v>-16</v>
      </c>
      <c r="DK118" t="s">
        <v>176</v>
      </c>
      <c r="DL118">
        <v>1</v>
      </c>
      <c r="DM118" t="s">
        <v>177</v>
      </c>
      <c r="DN118">
        <v>596318</v>
      </c>
      <c r="DO118">
        <v>590828</v>
      </c>
      <c r="DP118">
        <v>18544</v>
      </c>
      <c r="DQ118">
        <v>1174320</v>
      </c>
      <c r="DR118">
        <v>1176012</v>
      </c>
      <c r="DS118">
        <v>590787</v>
      </c>
      <c r="DT118">
        <v>1174320</v>
      </c>
      <c r="DU118">
        <v>588070</v>
      </c>
      <c r="DV118" t="s">
        <v>158</v>
      </c>
      <c r="DW118">
        <v>584105</v>
      </c>
      <c r="DX118">
        <v>515784</v>
      </c>
      <c r="DY118">
        <v>533767</v>
      </c>
      <c r="DZ118">
        <v>6448</v>
      </c>
      <c r="EA118">
        <v>6441</v>
      </c>
      <c r="EB118">
        <v>1173567</v>
      </c>
      <c r="EC118">
        <v>515781</v>
      </c>
      <c r="ED118">
        <v>515782</v>
      </c>
      <c r="EE118">
        <v>6445</v>
      </c>
      <c r="EF118">
        <v>1179772</v>
      </c>
      <c r="EG118">
        <v>1178012</v>
      </c>
      <c r="EH118">
        <v>1180372</v>
      </c>
      <c r="EI118">
        <v>516691</v>
      </c>
      <c r="EJ118">
        <v>534668</v>
      </c>
      <c r="EK118">
        <v>517255</v>
      </c>
      <c r="EL118">
        <v>588070</v>
      </c>
      <c r="EM118">
        <v>586105</v>
      </c>
      <c r="EN118">
        <v>590781</v>
      </c>
      <c r="EO118" t="s">
        <v>158</v>
      </c>
      <c r="EP118">
        <v>1179772</v>
      </c>
      <c r="EQ118">
        <v>584102</v>
      </c>
      <c r="ER118">
        <v>1173563</v>
      </c>
      <c r="ES118">
        <v>638696</v>
      </c>
      <c r="ET118" t="s">
        <v>178</v>
      </c>
      <c r="EU118">
        <v>75</v>
      </c>
      <c r="EV118" t="s">
        <v>395</v>
      </c>
      <c r="EW118">
        <v>75</v>
      </c>
      <c r="EX118" t="s">
        <v>305</v>
      </c>
      <c r="EY118" t="s">
        <v>169</v>
      </c>
      <c r="EZ118">
        <v>1024</v>
      </c>
      <c r="FA118">
        <v>-180</v>
      </c>
      <c r="FB118">
        <v>-104</v>
      </c>
    </row>
    <row r="119" spans="1:158" x14ac:dyDescent="0.35">
      <c r="A119">
        <v>100</v>
      </c>
      <c r="B119">
        <v>100</v>
      </c>
      <c r="C119">
        <v>738</v>
      </c>
      <c r="D119">
        <v>738</v>
      </c>
      <c r="E119" t="s">
        <v>155</v>
      </c>
      <c r="F119" t="s">
        <v>156</v>
      </c>
      <c r="G119" t="s">
        <v>156</v>
      </c>
      <c r="H119" t="s">
        <v>156</v>
      </c>
      <c r="I119">
        <v>0</v>
      </c>
      <c r="J119" t="s">
        <v>157</v>
      </c>
      <c r="K119">
        <v>1</v>
      </c>
      <c r="L119" t="s">
        <v>154</v>
      </c>
      <c r="M119" t="s">
        <v>154</v>
      </c>
      <c r="N119" t="s">
        <v>154</v>
      </c>
      <c r="O119">
        <v>1</v>
      </c>
      <c r="P119" t="s">
        <v>154</v>
      </c>
      <c r="Q119" t="s">
        <v>154</v>
      </c>
      <c r="R119" t="s">
        <v>301</v>
      </c>
      <c r="S119">
        <v>0</v>
      </c>
      <c r="T119">
        <v>5</v>
      </c>
      <c r="U119">
        <v>0</v>
      </c>
      <c r="V119">
        <v>75</v>
      </c>
      <c r="W119">
        <v>75</v>
      </c>
      <c r="X119">
        <v>5</v>
      </c>
      <c r="Y119">
        <v>75</v>
      </c>
      <c r="Z119">
        <v>41</v>
      </c>
      <c r="AA119">
        <v>0</v>
      </c>
      <c r="AB119">
        <v>41</v>
      </c>
      <c r="AC119">
        <v>5</v>
      </c>
      <c r="AD119">
        <v>5</v>
      </c>
      <c r="AE119">
        <v>0</v>
      </c>
      <c r="AF119">
        <v>0</v>
      </c>
      <c r="AG119">
        <v>75</v>
      </c>
      <c r="AH119">
        <v>5</v>
      </c>
      <c r="AI119">
        <v>5</v>
      </c>
      <c r="AJ119">
        <v>0</v>
      </c>
      <c r="AK119">
        <v>75</v>
      </c>
      <c r="AL119">
        <v>75</v>
      </c>
      <c r="AM119">
        <v>117</v>
      </c>
      <c r="AN119">
        <v>5</v>
      </c>
      <c r="AO119">
        <v>5</v>
      </c>
      <c r="AP119">
        <v>5</v>
      </c>
      <c r="AQ119">
        <v>41</v>
      </c>
      <c r="AR119">
        <v>41</v>
      </c>
      <c r="AS119">
        <v>41</v>
      </c>
      <c r="AT119">
        <v>5</v>
      </c>
      <c r="AU119">
        <v>75</v>
      </c>
      <c r="AV119">
        <v>41</v>
      </c>
      <c r="AW119">
        <v>75</v>
      </c>
      <c r="AX119">
        <v>0</v>
      </c>
      <c r="AY119" t="s">
        <v>159</v>
      </c>
      <c r="AZ119" t="s">
        <v>298</v>
      </c>
      <c r="BA119" t="s">
        <v>299</v>
      </c>
      <c r="BB119" t="s">
        <v>162</v>
      </c>
      <c r="BC119" t="s">
        <v>163</v>
      </c>
      <c r="BD119" t="b">
        <v>0</v>
      </c>
      <c r="BE119">
        <v>8.8699999999999992</v>
      </c>
      <c r="BF119" t="b">
        <v>1</v>
      </c>
      <c r="BH119" t="s">
        <v>164</v>
      </c>
      <c r="BI119" t="s">
        <v>165</v>
      </c>
      <c r="BJ119" t="b">
        <v>0</v>
      </c>
      <c r="BK119" t="s">
        <v>166</v>
      </c>
      <c r="BL119" t="b">
        <v>0</v>
      </c>
      <c r="BM119">
        <v>18</v>
      </c>
      <c r="BN119" t="s">
        <v>167</v>
      </c>
      <c r="BO119" t="s">
        <v>168</v>
      </c>
      <c r="BP119" t="s">
        <v>167</v>
      </c>
      <c r="BQ119" t="s">
        <v>169</v>
      </c>
      <c r="BR119">
        <v>768</v>
      </c>
      <c r="BS119" t="s">
        <v>156</v>
      </c>
      <c r="BT119" t="s">
        <v>193</v>
      </c>
      <c r="BU119" t="s">
        <v>315</v>
      </c>
      <c r="BV119" t="s">
        <v>303</v>
      </c>
      <c r="BW119">
        <v>75</v>
      </c>
      <c r="BX119">
        <v>6</v>
      </c>
      <c r="BY119">
        <v>0</v>
      </c>
      <c r="BZ119">
        <v>6</v>
      </c>
      <c r="CA119" t="s">
        <v>171</v>
      </c>
      <c r="CB119" t="s">
        <v>156</v>
      </c>
      <c r="CC119">
        <v>7</v>
      </c>
      <c r="CD119" t="b">
        <v>0</v>
      </c>
      <c r="CE119" t="s">
        <v>172</v>
      </c>
      <c r="CF119" t="s">
        <v>173</v>
      </c>
      <c r="CG119">
        <v>28</v>
      </c>
      <c r="CH119">
        <v>0</v>
      </c>
      <c r="CI119" t="s">
        <v>301</v>
      </c>
      <c r="CJ119" t="s">
        <v>174</v>
      </c>
      <c r="CK119" t="s">
        <v>174</v>
      </c>
      <c r="CL119" t="s">
        <v>174</v>
      </c>
      <c r="CM119" t="s">
        <v>174</v>
      </c>
      <c r="CN119" t="s">
        <v>174</v>
      </c>
      <c r="CO119" t="s">
        <v>301</v>
      </c>
      <c r="CP119" t="s">
        <v>174</v>
      </c>
      <c r="CQ119">
        <v>1</v>
      </c>
      <c r="CR119">
        <v>863</v>
      </c>
      <c r="CS119">
        <f t="shared" si="4"/>
        <v>863</v>
      </c>
      <c r="CT119">
        <f t="shared" si="6"/>
        <v>904.47619047619048</v>
      </c>
      <c r="CU119">
        <f t="shared" si="7"/>
        <v>1251.7877213886065</v>
      </c>
      <c r="CV119">
        <f t="shared" si="5"/>
        <v>863</v>
      </c>
      <c r="CW119">
        <v>42377</v>
      </c>
      <c r="CX119">
        <v>5485</v>
      </c>
      <c r="CY119">
        <v>905</v>
      </c>
      <c r="CZ119">
        <v>900</v>
      </c>
      <c r="DA119">
        <v>12094</v>
      </c>
      <c r="DB119">
        <v>863</v>
      </c>
      <c r="DC119">
        <v>16508</v>
      </c>
      <c r="DD119">
        <v>2707</v>
      </c>
      <c r="DE119">
        <v>2</v>
      </c>
      <c r="DF119" t="s">
        <v>156</v>
      </c>
      <c r="DG119">
        <v>1024</v>
      </c>
      <c r="DH119">
        <v>2</v>
      </c>
      <c r="DI119">
        <v>48000</v>
      </c>
      <c r="DJ119">
        <v>-16</v>
      </c>
      <c r="DK119" t="s">
        <v>176</v>
      </c>
      <c r="DL119">
        <v>1</v>
      </c>
      <c r="DM119" t="s">
        <v>177</v>
      </c>
      <c r="DN119">
        <v>596318</v>
      </c>
      <c r="DO119">
        <v>590828</v>
      </c>
      <c r="DP119">
        <v>18544</v>
      </c>
      <c r="DQ119">
        <v>1181221</v>
      </c>
      <c r="DR119">
        <v>1183351</v>
      </c>
      <c r="DS119">
        <v>590787</v>
      </c>
      <c r="DT119">
        <v>1181221</v>
      </c>
      <c r="DU119">
        <v>588070</v>
      </c>
      <c r="DV119" t="s">
        <v>158</v>
      </c>
      <c r="DW119">
        <v>584105</v>
      </c>
      <c r="DX119">
        <v>515784</v>
      </c>
      <c r="DY119">
        <v>533767</v>
      </c>
      <c r="DZ119">
        <v>6448</v>
      </c>
      <c r="EA119">
        <v>6441</v>
      </c>
      <c r="EB119">
        <v>1180469</v>
      </c>
      <c r="EC119">
        <v>515781</v>
      </c>
      <c r="ED119">
        <v>515782</v>
      </c>
      <c r="EE119">
        <v>6445</v>
      </c>
      <c r="EF119">
        <v>1187041</v>
      </c>
      <c r="EG119">
        <v>1185351</v>
      </c>
      <c r="EH119">
        <v>1187907</v>
      </c>
      <c r="EI119">
        <v>516691</v>
      </c>
      <c r="EJ119">
        <v>534668</v>
      </c>
      <c r="EK119">
        <v>517255</v>
      </c>
      <c r="EL119">
        <v>588070</v>
      </c>
      <c r="EM119">
        <v>586105</v>
      </c>
      <c r="EN119">
        <v>590781</v>
      </c>
      <c r="EO119" t="s">
        <v>158</v>
      </c>
      <c r="EP119">
        <v>1187041</v>
      </c>
      <c r="EQ119">
        <v>584102</v>
      </c>
      <c r="ER119">
        <v>1180465</v>
      </c>
      <c r="ES119">
        <v>638696</v>
      </c>
      <c r="ET119" t="s">
        <v>178</v>
      </c>
      <c r="EU119">
        <v>76</v>
      </c>
      <c r="EV119" t="s">
        <v>396</v>
      </c>
      <c r="EW119">
        <v>76</v>
      </c>
      <c r="EX119" t="s">
        <v>305</v>
      </c>
      <c r="EY119" t="s">
        <v>169</v>
      </c>
      <c r="EZ119">
        <v>1024</v>
      </c>
      <c r="FA119">
        <v>-180</v>
      </c>
      <c r="FB119">
        <v>-104</v>
      </c>
    </row>
    <row r="120" spans="1:158" x14ac:dyDescent="0.35">
      <c r="A120">
        <v>100</v>
      </c>
      <c r="B120">
        <v>100</v>
      </c>
      <c r="C120">
        <v>730</v>
      </c>
      <c r="D120">
        <v>730</v>
      </c>
      <c r="E120" t="s">
        <v>155</v>
      </c>
      <c r="F120" t="s">
        <v>156</v>
      </c>
      <c r="G120" t="s">
        <v>156</v>
      </c>
      <c r="H120" t="s">
        <v>156</v>
      </c>
      <c r="I120">
        <v>0</v>
      </c>
      <c r="J120" t="s">
        <v>157</v>
      </c>
      <c r="K120">
        <v>1</v>
      </c>
      <c r="L120" t="s">
        <v>154</v>
      </c>
      <c r="M120" t="s">
        <v>154</v>
      </c>
      <c r="N120" t="s">
        <v>154</v>
      </c>
      <c r="O120">
        <v>1</v>
      </c>
      <c r="P120" t="s">
        <v>154</v>
      </c>
      <c r="Q120" t="s">
        <v>154</v>
      </c>
      <c r="R120" t="s">
        <v>306</v>
      </c>
      <c r="S120">
        <v>0</v>
      </c>
      <c r="T120">
        <v>5</v>
      </c>
      <c r="U120">
        <v>0</v>
      </c>
      <c r="V120">
        <v>76</v>
      </c>
      <c r="W120">
        <v>76</v>
      </c>
      <c r="X120">
        <v>5</v>
      </c>
      <c r="Y120">
        <v>76</v>
      </c>
      <c r="Z120">
        <v>41</v>
      </c>
      <c r="AA120">
        <v>0</v>
      </c>
      <c r="AB120">
        <v>41</v>
      </c>
      <c r="AC120">
        <v>5</v>
      </c>
      <c r="AD120">
        <v>5</v>
      </c>
      <c r="AE120">
        <v>0</v>
      </c>
      <c r="AF120">
        <v>0</v>
      </c>
      <c r="AG120">
        <v>76</v>
      </c>
      <c r="AH120">
        <v>5</v>
      </c>
      <c r="AI120">
        <v>5</v>
      </c>
      <c r="AJ120">
        <v>0</v>
      </c>
      <c r="AK120">
        <v>76</v>
      </c>
      <c r="AL120">
        <v>76</v>
      </c>
      <c r="AM120">
        <v>118</v>
      </c>
      <c r="AN120">
        <v>5</v>
      </c>
      <c r="AO120">
        <v>5</v>
      </c>
      <c r="AP120">
        <v>5</v>
      </c>
      <c r="AQ120">
        <v>41</v>
      </c>
      <c r="AR120">
        <v>41</v>
      </c>
      <c r="AS120">
        <v>41</v>
      </c>
      <c r="AT120">
        <v>5</v>
      </c>
      <c r="AU120">
        <v>76</v>
      </c>
      <c r="AV120">
        <v>41</v>
      </c>
      <c r="AW120">
        <v>76</v>
      </c>
      <c r="AX120">
        <v>0</v>
      </c>
      <c r="AY120" t="s">
        <v>159</v>
      </c>
      <c r="AZ120" t="s">
        <v>298</v>
      </c>
      <c r="BA120" t="s">
        <v>299</v>
      </c>
      <c r="BB120" t="s">
        <v>162</v>
      </c>
      <c r="BC120" t="s">
        <v>163</v>
      </c>
      <c r="BD120" t="b">
        <v>0</v>
      </c>
      <c r="BE120" t="s">
        <v>167</v>
      </c>
      <c r="BF120" t="b">
        <v>1</v>
      </c>
      <c r="BH120" t="s">
        <v>164</v>
      </c>
      <c r="BI120" t="s">
        <v>165</v>
      </c>
      <c r="BJ120" t="b">
        <v>0</v>
      </c>
      <c r="BK120" t="s">
        <v>166</v>
      </c>
      <c r="BL120" t="b">
        <v>0</v>
      </c>
      <c r="BM120">
        <v>18</v>
      </c>
      <c r="BN120" t="s">
        <v>167</v>
      </c>
      <c r="BO120" t="s">
        <v>168</v>
      </c>
      <c r="BP120" t="s">
        <v>167</v>
      </c>
      <c r="BQ120" t="s">
        <v>169</v>
      </c>
      <c r="BR120">
        <v>768</v>
      </c>
      <c r="BS120" t="s">
        <v>156</v>
      </c>
      <c r="BT120" t="s">
        <v>193</v>
      </c>
      <c r="BU120" t="s">
        <v>302</v>
      </c>
      <c r="BV120" t="s">
        <v>321</v>
      </c>
      <c r="BW120">
        <v>76</v>
      </c>
      <c r="BX120">
        <v>6</v>
      </c>
      <c r="BY120">
        <v>0</v>
      </c>
      <c r="BZ120">
        <v>6</v>
      </c>
      <c r="CA120" t="s">
        <v>171</v>
      </c>
      <c r="CB120" t="s">
        <v>156</v>
      </c>
      <c r="CC120">
        <v>7</v>
      </c>
      <c r="CD120" t="b">
        <v>0</v>
      </c>
      <c r="CE120" t="s">
        <v>172</v>
      </c>
      <c r="CF120" t="s">
        <v>173</v>
      </c>
      <c r="CG120">
        <v>74</v>
      </c>
      <c r="CH120">
        <v>0</v>
      </c>
      <c r="CI120" t="s">
        <v>306</v>
      </c>
      <c r="CJ120" t="s">
        <v>174</v>
      </c>
      <c r="CK120" t="s">
        <v>174</v>
      </c>
      <c r="CL120" t="s">
        <v>174</v>
      </c>
      <c r="CM120" t="s">
        <v>174</v>
      </c>
      <c r="CN120" t="s">
        <v>174</v>
      </c>
      <c r="CO120" t="s">
        <v>306</v>
      </c>
      <c r="CP120" t="s">
        <v>174</v>
      </c>
      <c r="CQ120">
        <v>1</v>
      </c>
      <c r="CR120">
        <v>134</v>
      </c>
      <c r="CS120" t="str">
        <f t="shared" si="4"/>
        <v>-</v>
      </c>
      <c r="CT120">
        <f t="shared" si="6"/>
        <v>904.47619047619048</v>
      </c>
      <c r="CU120">
        <f t="shared" si="7"/>
        <v>1251.7877213886065</v>
      </c>
      <c r="CV120" t="str">
        <f t="shared" si="5"/>
        <v>-</v>
      </c>
      <c r="CW120">
        <v>42377</v>
      </c>
      <c r="CX120">
        <v>5485</v>
      </c>
      <c r="CY120">
        <v>905</v>
      </c>
      <c r="CZ120">
        <v>900</v>
      </c>
      <c r="DA120">
        <v>12094</v>
      </c>
      <c r="DB120">
        <v>134</v>
      </c>
      <c r="DC120">
        <v>16508</v>
      </c>
      <c r="DD120">
        <v>2707</v>
      </c>
      <c r="DE120">
        <v>2</v>
      </c>
      <c r="DF120" t="s">
        <v>156</v>
      </c>
      <c r="DG120">
        <v>1024</v>
      </c>
      <c r="DH120">
        <v>2</v>
      </c>
      <c r="DI120">
        <v>48000</v>
      </c>
      <c r="DJ120">
        <v>-16</v>
      </c>
      <c r="DK120" t="s">
        <v>176</v>
      </c>
      <c r="DL120">
        <v>1</v>
      </c>
      <c r="DM120" t="s">
        <v>177</v>
      </c>
      <c r="DN120">
        <v>596318</v>
      </c>
      <c r="DO120">
        <v>590828</v>
      </c>
      <c r="DP120">
        <v>18544</v>
      </c>
      <c r="DQ120">
        <v>1188755</v>
      </c>
      <c r="DR120">
        <v>1190711</v>
      </c>
      <c r="DS120">
        <v>590787</v>
      </c>
      <c r="DT120">
        <v>1188755</v>
      </c>
      <c r="DU120">
        <v>588070</v>
      </c>
      <c r="DV120" t="s">
        <v>158</v>
      </c>
      <c r="DW120">
        <v>584105</v>
      </c>
      <c r="DX120">
        <v>515784</v>
      </c>
      <c r="DY120">
        <v>533767</v>
      </c>
      <c r="DZ120">
        <v>6448</v>
      </c>
      <c r="EA120">
        <v>6441</v>
      </c>
      <c r="EB120">
        <v>1188003</v>
      </c>
      <c r="EC120">
        <v>515781</v>
      </c>
      <c r="ED120">
        <v>515782</v>
      </c>
      <c r="EE120">
        <v>6445</v>
      </c>
      <c r="EF120">
        <v>1194421</v>
      </c>
      <c r="EG120">
        <v>1192711</v>
      </c>
      <c r="EH120">
        <v>1194558</v>
      </c>
      <c r="EI120">
        <v>516691</v>
      </c>
      <c r="EJ120">
        <v>534668</v>
      </c>
      <c r="EK120">
        <v>517255</v>
      </c>
      <c r="EL120">
        <v>588070</v>
      </c>
      <c r="EM120">
        <v>586105</v>
      </c>
      <c r="EN120">
        <v>590781</v>
      </c>
      <c r="EO120" t="s">
        <v>158</v>
      </c>
      <c r="EP120">
        <v>1194420</v>
      </c>
      <c r="EQ120">
        <v>584102</v>
      </c>
      <c r="ER120">
        <v>1188000</v>
      </c>
      <c r="ES120">
        <v>638696</v>
      </c>
      <c r="ET120" t="s">
        <v>178</v>
      </c>
      <c r="EU120">
        <v>77</v>
      </c>
      <c r="EV120" t="s">
        <v>398</v>
      </c>
      <c r="EW120">
        <v>77</v>
      </c>
      <c r="EX120" t="s">
        <v>309</v>
      </c>
      <c r="EY120" t="s">
        <v>169</v>
      </c>
      <c r="EZ120">
        <v>1024</v>
      </c>
      <c r="FA120">
        <v>-180</v>
      </c>
      <c r="FB120">
        <v>-104</v>
      </c>
    </row>
    <row r="121" spans="1:158" x14ac:dyDescent="0.35">
      <c r="A121">
        <v>100</v>
      </c>
      <c r="B121">
        <v>100</v>
      </c>
      <c r="C121">
        <v>764</v>
      </c>
      <c r="D121">
        <v>764</v>
      </c>
      <c r="E121" t="s">
        <v>155</v>
      </c>
      <c r="F121" t="s">
        <v>156</v>
      </c>
      <c r="G121" t="s">
        <v>156</v>
      </c>
      <c r="H121" t="s">
        <v>156</v>
      </c>
      <c r="I121">
        <v>0</v>
      </c>
      <c r="J121" t="s">
        <v>157</v>
      </c>
      <c r="K121">
        <v>1</v>
      </c>
      <c r="L121" t="s">
        <v>154</v>
      </c>
      <c r="M121" t="s">
        <v>154</v>
      </c>
      <c r="N121" t="s">
        <v>154</v>
      </c>
      <c r="O121">
        <v>1</v>
      </c>
      <c r="P121" t="s">
        <v>154</v>
      </c>
      <c r="Q121" t="s">
        <v>154</v>
      </c>
      <c r="R121" t="s">
        <v>306</v>
      </c>
      <c r="S121">
        <v>0</v>
      </c>
      <c r="T121">
        <v>5</v>
      </c>
      <c r="U121">
        <v>0</v>
      </c>
      <c r="V121">
        <v>77</v>
      </c>
      <c r="W121">
        <v>77</v>
      </c>
      <c r="X121">
        <v>5</v>
      </c>
      <c r="Y121">
        <v>77</v>
      </c>
      <c r="Z121">
        <v>41</v>
      </c>
      <c r="AA121">
        <v>0</v>
      </c>
      <c r="AB121">
        <v>41</v>
      </c>
      <c r="AC121">
        <v>5</v>
      </c>
      <c r="AD121">
        <v>5</v>
      </c>
      <c r="AE121">
        <v>0</v>
      </c>
      <c r="AF121">
        <v>0</v>
      </c>
      <c r="AG121">
        <v>77</v>
      </c>
      <c r="AH121">
        <v>5</v>
      </c>
      <c r="AI121">
        <v>5</v>
      </c>
      <c r="AJ121">
        <v>0</v>
      </c>
      <c r="AK121">
        <v>77</v>
      </c>
      <c r="AL121">
        <v>77</v>
      </c>
      <c r="AM121">
        <v>119</v>
      </c>
      <c r="AN121">
        <v>5</v>
      </c>
      <c r="AO121">
        <v>5</v>
      </c>
      <c r="AP121">
        <v>5</v>
      </c>
      <c r="AQ121">
        <v>41</v>
      </c>
      <c r="AR121">
        <v>41</v>
      </c>
      <c r="AS121">
        <v>41</v>
      </c>
      <c r="AT121">
        <v>5</v>
      </c>
      <c r="AU121">
        <v>77</v>
      </c>
      <c r="AV121">
        <v>41</v>
      </c>
      <c r="AW121">
        <v>77</v>
      </c>
      <c r="AX121">
        <v>0</v>
      </c>
      <c r="AY121" t="s">
        <v>159</v>
      </c>
      <c r="AZ121" t="s">
        <v>298</v>
      </c>
      <c r="BA121" t="s">
        <v>299</v>
      </c>
      <c r="BB121" t="s">
        <v>162</v>
      </c>
      <c r="BC121" t="s">
        <v>163</v>
      </c>
      <c r="BD121" t="b">
        <v>0</v>
      </c>
      <c r="BE121" t="s">
        <v>167</v>
      </c>
      <c r="BF121" t="b">
        <v>1</v>
      </c>
      <c r="BH121" t="s">
        <v>164</v>
      </c>
      <c r="BI121" t="s">
        <v>165</v>
      </c>
      <c r="BJ121" t="b">
        <v>0</v>
      </c>
      <c r="BK121" t="s">
        <v>166</v>
      </c>
      <c r="BL121" t="b">
        <v>0</v>
      </c>
      <c r="BM121">
        <v>18</v>
      </c>
      <c r="BN121" t="s">
        <v>167</v>
      </c>
      <c r="BO121" t="s">
        <v>168</v>
      </c>
      <c r="BP121" t="s">
        <v>167</v>
      </c>
      <c r="BQ121" t="s">
        <v>169</v>
      </c>
      <c r="BR121">
        <v>768</v>
      </c>
      <c r="BS121" t="s">
        <v>156</v>
      </c>
      <c r="BT121" t="s">
        <v>193</v>
      </c>
      <c r="BU121" t="s">
        <v>302</v>
      </c>
      <c r="BV121" t="s">
        <v>340</v>
      </c>
      <c r="BW121">
        <v>77</v>
      </c>
      <c r="BX121">
        <v>6</v>
      </c>
      <c r="BY121">
        <v>0</v>
      </c>
      <c r="BZ121">
        <v>6</v>
      </c>
      <c r="CA121" t="s">
        <v>171</v>
      </c>
      <c r="CB121" t="s">
        <v>156</v>
      </c>
      <c r="CC121">
        <v>7</v>
      </c>
      <c r="CD121" t="b">
        <v>0</v>
      </c>
      <c r="CE121" t="s">
        <v>172</v>
      </c>
      <c r="CF121" t="s">
        <v>173</v>
      </c>
      <c r="CG121">
        <v>83</v>
      </c>
      <c r="CH121">
        <v>0</v>
      </c>
      <c r="CI121" t="s">
        <v>306</v>
      </c>
      <c r="CJ121" t="s">
        <v>174</v>
      </c>
      <c r="CK121" t="s">
        <v>174</v>
      </c>
      <c r="CL121" t="s">
        <v>174</v>
      </c>
      <c r="CM121" t="s">
        <v>174</v>
      </c>
      <c r="CN121" t="s">
        <v>174</v>
      </c>
      <c r="CO121" t="s">
        <v>306</v>
      </c>
      <c r="CP121" t="s">
        <v>174</v>
      </c>
      <c r="CQ121">
        <v>1</v>
      </c>
      <c r="CR121">
        <v>3416</v>
      </c>
      <c r="CS121" t="str">
        <f t="shared" si="4"/>
        <v>-</v>
      </c>
      <c r="CT121">
        <f t="shared" si="6"/>
        <v>904.47619047619048</v>
      </c>
      <c r="CU121">
        <f t="shared" si="7"/>
        <v>1251.7877213886065</v>
      </c>
      <c r="CV121" t="str">
        <f t="shared" si="5"/>
        <v>-</v>
      </c>
      <c r="CW121">
        <v>42377</v>
      </c>
      <c r="CX121">
        <v>5485</v>
      </c>
      <c r="CY121">
        <v>905</v>
      </c>
      <c r="CZ121">
        <v>900</v>
      </c>
      <c r="DA121">
        <v>12094</v>
      </c>
      <c r="DB121">
        <v>3416</v>
      </c>
      <c r="DC121">
        <v>16508</v>
      </c>
      <c r="DD121">
        <v>2707</v>
      </c>
      <c r="DE121">
        <v>2</v>
      </c>
      <c r="DF121" t="s">
        <v>156</v>
      </c>
      <c r="DG121">
        <v>1024</v>
      </c>
      <c r="DH121">
        <v>2</v>
      </c>
      <c r="DI121">
        <v>48000</v>
      </c>
      <c r="DJ121">
        <v>-16</v>
      </c>
      <c r="DK121" t="s">
        <v>176</v>
      </c>
      <c r="DL121">
        <v>1</v>
      </c>
      <c r="DM121" t="s">
        <v>177</v>
      </c>
      <c r="DN121">
        <v>596318</v>
      </c>
      <c r="DO121">
        <v>590828</v>
      </c>
      <c r="DP121">
        <v>18544</v>
      </c>
      <c r="DQ121">
        <v>1195405</v>
      </c>
      <c r="DR121">
        <v>1197351</v>
      </c>
      <c r="DS121">
        <v>590787</v>
      </c>
      <c r="DT121">
        <v>1195405</v>
      </c>
      <c r="DU121">
        <v>588070</v>
      </c>
      <c r="DV121" t="s">
        <v>158</v>
      </c>
      <c r="DW121">
        <v>584105</v>
      </c>
      <c r="DX121">
        <v>515784</v>
      </c>
      <c r="DY121">
        <v>533767</v>
      </c>
      <c r="DZ121">
        <v>6448</v>
      </c>
      <c r="EA121">
        <v>6441</v>
      </c>
      <c r="EB121">
        <v>1194653</v>
      </c>
      <c r="EC121">
        <v>515781</v>
      </c>
      <c r="ED121">
        <v>515782</v>
      </c>
      <c r="EE121">
        <v>6445</v>
      </c>
      <c r="EF121">
        <v>1201121</v>
      </c>
      <c r="EG121">
        <v>1199351</v>
      </c>
      <c r="EH121">
        <v>1204539</v>
      </c>
      <c r="EI121">
        <v>516691</v>
      </c>
      <c r="EJ121">
        <v>534668</v>
      </c>
      <c r="EK121">
        <v>517255</v>
      </c>
      <c r="EL121">
        <v>588070</v>
      </c>
      <c r="EM121">
        <v>586105</v>
      </c>
      <c r="EN121">
        <v>590781</v>
      </c>
      <c r="EO121" t="s">
        <v>158</v>
      </c>
      <c r="EP121">
        <v>1201121</v>
      </c>
      <c r="EQ121">
        <v>584102</v>
      </c>
      <c r="ER121">
        <v>1194650</v>
      </c>
      <c r="ES121">
        <v>638696</v>
      </c>
      <c r="ET121" t="s">
        <v>178</v>
      </c>
      <c r="EU121">
        <v>78</v>
      </c>
      <c r="EV121" t="s">
        <v>399</v>
      </c>
      <c r="EW121">
        <v>78</v>
      </c>
      <c r="EX121" t="s">
        <v>309</v>
      </c>
      <c r="EY121" t="s">
        <v>169</v>
      </c>
      <c r="EZ121">
        <v>1024</v>
      </c>
      <c r="FA121">
        <v>-180</v>
      </c>
      <c r="FB121">
        <v>-104</v>
      </c>
    </row>
    <row r="122" spans="1:158" x14ac:dyDescent="0.35">
      <c r="A122">
        <v>100</v>
      </c>
      <c r="B122">
        <v>100</v>
      </c>
      <c r="C122">
        <v>764</v>
      </c>
      <c r="D122">
        <v>764</v>
      </c>
      <c r="E122" t="s">
        <v>155</v>
      </c>
      <c r="F122" t="s">
        <v>156</v>
      </c>
      <c r="G122" t="s">
        <v>156</v>
      </c>
      <c r="H122" t="s">
        <v>156</v>
      </c>
      <c r="I122">
        <v>0</v>
      </c>
      <c r="J122" t="s">
        <v>157</v>
      </c>
      <c r="K122">
        <v>1</v>
      </c>
      <c r="L122" t="s">
        <v>154</v>
      </c>
      <c r="M122" t="s">
        <v>154</v>
      </c>
      <c r="N122" t="s">
        <v>154</v>
      </c>
      <c r="O122">
        <v>1</v>
      </c>
      <c r="P122" t="s">
        <v>154</v>
      </c>
      <c r="Q122" t="s">
        <v>154</v>
      </c>
      <c r="R122" t="s">
        <v>306</v>
      </c>
      <c r="S122">
        <v>0</v>
      </c>
      <c r="T122">
        <v>5</v>
      </c>
      <c r="U122">
        <v>0</v>
      </c>
      <c r="V122">
        <v>78</v>
      </c>
      <c r="W122">
        <v>78</v>
      </c>
      <c r="X122">
        <v>5</v>
      </c>
      <c r="Y122">
        <v>78</v>
      </c>
      <c r="Z122">
        <v>41</v>
      </c>
      <c r="AA122">
        <v>0</v>
      </c>
      <c r="AB122">
        <v>41</v>
      </c>
      <c r="AC122">
        <v>5</v>
      </c>
      <c r="AD122">
        <v>5</v>
      </c>
      <c r="AE122">
        <v>0</v>
      </c>
      <c r="AF122">
        <v>0</v>
      </c>
      <c r="AG122">
        <v>78</v>
      </c>
      <c r="AH122">
        <v>5</v>
      </c>
      <c r="AI122">
        <v>5</v>
      </c>
      <c r="AJ122">
        <v>0</v>
      </c>
      <c r="AK122">
        <v>78</v>
      </c>
      <c r="AL122">
        <v>78</v>
      </c>
      <c r="AM122">
        <v>120</v>
      </c>
      <c r="AN122">
        <v>5</v>
      </c>
      <c r="AO122">
        <v>5</v>
      </c>
      <c r="AP122">
        <v>5</v>
      </c>
      <c r="AQ122">
        <v>41</v>
      </c>
      <c r="AR122">
        <v>41</v>
      </c>
      <c r="AS122">
        <v>41</v>
      </c>
      <c r="AT122">
        <v>5</v>
      </c>
      <c r="AU122">
        <v>78</v>
      </c>
      <c r="AV122">
        <v>41</v>
      </c>
      <c r="AW122">
        <v>78</v>
      </c>
      <c r="AX122">
        <v>0</v>
      </c>
      <c r="AY122" t="s">
        <v>159</v>
      </c>
      <c r="AZ122" t="s">
        <v>298</v>
      </c>
      <c r="BA122" t="s">
        <v>299</v>
      </c>
      <c r="BB122" t="s">
        <v>162</v>
      </c>
      <c r="BC122" t="s">
        <v>163</v>
      </c>
      <c r="BD122" t="b">
        <v>0</v>
      </c>
      <c r="BE122" t="s">
        <v>167</v>
      </c>
      <c r="BF122" t="b">
        <v>1</v>
      </c>
      <c r="BH122" t="s">
        <v>164</v>
      </c>
      <c r="BI122" t="s">
        <v>165</v>
      </c>
      <c r="BJ122" t="b">
        <v>0</v>
      </c>
      <c r="BK122" t="s">
        <v>166</v>
      </c>
      <c r="BL122" t="b">
        <v>0</v>
      </c>
      <c r="BM122">
        <v>18</v>
      </c>
      <c r="BN122" t="s">
        <v>167</v>
      </c>
      <c r="BO122" t="s">
        <v>168</v>
      </c>
      <c r="BP122" t="s">
        <v>167</v>
      </c>
      <c r="BQ122" t="s">
        <v>169</v>
      </c>
      <c r="BR122">
        <v>768</v>
      </c>
      <c r="BS122" t="s">
        <v>156</v>
      </c>
      <c r="BT122" t="s">
        <v>193</v>
      </c>
      <c r="BU122" t="s">
        <v>302</v>
      </c>
      <c r="BV122" t="s">
        <v>318</v>
      </c>
      <c r="BW122">
        <v>78</v>
      </c>
      <c r="BX122">
        <v>6</v>
      </c>
      <c r="BY122">
        <v>0</v>
      </c>
      <c r="BZ122">
        <v>6</v>
      </c>
      <c r="CA122" t="s">
        <v>171</v>
      </c>
      <c r="CB122" t="s">
        <v>156</v>
      </c>
      <c r="CC122">
        <v>7</v>
      </c>
      <c r="CD122" t="b">
        <v>0</v>
      </c>
      <c r="CE122" t="s">
        <v>172</v>
      </c>
      <c r="CF122" t="s">
        <v>173</v>
      </c>
      <c r="CG122">
        <v>81</v>
      </c>
      <c r="CH122">
        <v>0</v>
      </c>
      <c r="CI122" t="s">
        <v>306</v>
      </c>
      <c r="CJ122" t="s">
        <v>174</v>
      </c>
      <c r="CK122" t="s">
        <v>174</v>
      </c>
      <c r="CL122" t="s">
        <v>174</v>
      </c>
      <c r="CM122" t="s">
        <v>174</v>
      </c>
      <c r="CN122" t="s">
        <v>174</v>
      </c>
      <c r="CO122" t="s">
        <v>306</v>
      </c>
      <c r="CP122" t="s">
        <v>174</v>
      </c>
      <c r="CQ122">
        <v>1</v>
      </c>
      <c r="CR122">
        <v>794</v>
      </c>
      <c r="CS122" t="str">
        <f t="shared" si="4"/>
        <v>-</v>
      </c>
      <c r="CT122">
        <f t="shared" si="6"/>
        <v>904.47619047619048</v>
      </c>
      <c r="CU122">
        <f t="shared" si="7"/>
        <v>1251.7877213886065</v>
      </c>
      <c r="CV122" t="str">
        <f t="shared" si="5"/>
        <v>-</v>
      </c>
      <c r="CW122">
        <v>42377</v>
      </c>
      <c r="CX122">
        <v>5485</v>
      </c>
      <c r="CY122">
        <v>905</v>
      </c>
      <c r="CZ122">
        <v>900</v>
      </c>
      <c r="DA122">
        <v>12094</v>
      </c>
      <c r="DB122">
        <v>794</v>
      </c>
      <c r="DC122">
        <v>16508</v>
      </c>
      <c r="DD122">
        <v>2707</v>
      </c>
      <c r="DE122">
        <v>2</v>
      </c>
      <c r="DF122" t="s">
        <v>156</v>
      </c>
      <c r="DG122">
        <v>1024</v>
      </c>
      <c r="DH122">
        <v>2</v>
      </c>
      <c r="DI122">
        <v>48000</v>
      </c>
      <c r="DJ122">
        <v>-16</v>
      </c>
      <c r="DK122" t="s">
        <v>176</v>
      </c>
      <c r="DL122">
        <v>1</v>
      </c>
      <c r="DM122" t="s">
        <v>177</v>
      </c>
      <c r="DN122">
        <v>596318</v>
      </c>
      <c r="DO122">
        <v>590828</v>
      </c>
      <c r="DP122">
        <v>18544</v>
      </c>
      <c r="DQ122">
        <v>1205382</v>
      </c>
      <c r="DR122">
        <v>1207331</v>
      </c>
      <c r="DS122">
        <v>590787</v>
      </c>
      <c r="DT122">
        <v>1205382</v>
      </c>
      <c r="DU122">
        <v>588070</v>
      </c>
      <c r="DV122" t="s">
        <v>158</v>
      </c>
      <c r="DW122">
        <v>584105</v>
      </c>
      <c r="DX122">
        <v>515784</v>
      </c>
      <c r="DY122">
        <v>533767</v>
      </c>
      <c r="DZ122">
        <v>6448</v>
      </c>
      <c r="EA122">
        <v>6441</v>
      </c>
      <c r="EB122">
        <v>1204630</v>
      </c>
      <c r="EC122">
        <v>515781</v>
      </c>
      <c r="ED122">
        <v>515782</v>
      </c>
      <c r="EE122">
        <v>6445</v>
      </c>
      <c r="EF122">
        <v>1211021</v>
      </c>
      <c r="EG122">
        <v>1209331</v>
      </c>
      <c r="EH122">
        <v>1211817</v>
      </c>
      <c r="EI122">
        <v>516691</v>
      </c>
      <c r="EJ122">
        <v>534668</v>
      </c>
      <c r="EK122">
        <v>517255</v>
      </c>
      <c r="EL122">
        <v>588070</v>
      </c>
      <c r="EM122">
        <v>586105</v>
      </c>
      <c r="EN122">
        <v>590781</v>
      </c>
      <c r="EO122" t="s">
        <v>158</v>
      </c>
      <c r="EP122">
        <v>1211021</v>
      </c>
      <c r="EQ122">
        <v>584102</v>
      </c>
      <c r="ER122">
        <v>1204627</v>
      </c>
      <c r="ES122">
        <v>638696</v>
      </c>
      <c r="ET122" t="s">
        <v>178</v>
      </c>
      <c r="EU122">
        <v>79</v>
      </c>
      <c r="EV122" t="s">
        <v>400</v>
      </c>
      <c r="EW122">
        <v>79</v>
      </c>
      <c r="EX122" t="s">
        <v>309</v>
      </c>
      <c r="EY122" t="s">
        <v>169</v>
      </c>
      <c r="EZ122">
        <v>1024</v>
      </c>
      <c r="FA122">
        <v>-180</v>
      </c>
      <c r="FB122">
        <v>-104</v>
      </c>
    </row>
    <row r="123" spans="1:158" x14ac:dyDescent="0.35">
      <c r="A123">
        <v>100</v>
      </c>
      <c r="B123">
        <v>100</v>
      </c>
      <c r="C123">
        <v>789</v>
      </c>
      <c r="D123">
        <v>789</v>
      </c>
      <c r="E123" t="s">
        <v>155</v>
      </c>
      <c r="F123" t="s">
        <v>156</v>
      </c>
      <c r="G123" t="s">
        <v>156</v>
      </c>
      <c r="H123" t="s">
        <v>156</v>
      </c>
      <c r="I123">
        <v>0</v>
      </c>
      <c r="J123" t="s">
        <v>157</v>
      </c>
      <c r="K123">
        <v>1</v>
      </c>
      <c r="L123" t="s">
        <v>154</v>
      </c>
      <c r="M123" t="s">
        <v>154</v>
      </c>
      <c r="N123" t="s">
        <v>154</v>
      </c>
      <c r="O123">
        <v>1</v>
      </c>
      <c r="P123" t="s">
        <v>154</v>
      </c>
      <c r="Q123" t="s">
        <v>154</v>
      </c>
      <c r="R123" t="s">
        <v>301</v>
      </c>
      <c r="S123">
        <v>0</v>
      </c>
      <c r="T123">
        <v>5</v>
      </c>
      <c r="U123">
        <v>0</v>
      </c>
      <c r="V123">
        <v>79</v>
      </c>
      <c r="W123">
        <v>79</v>
      </c>
      <c r="X123">
        <v>5</v>
      </c>
      <c r="Y123">
        <v>79</v>
      </c>
      <c r="Z123">
        <v>41</v>
      </c>
      <c r="AA123">
        <v>0</v>
      </c>
      <c r="AB123">
        <v>41</v>
      </c>
      <c r="AC123">
        <v>5</v>
      </c>
      <c r="AD123">
        <v>5</v>
      </c>
      <c r="AE123">
        <v>0</v>
      </c>
      <c r="AF123">
        <v>0</v>
      </c>
      <c r="AG123">
        <v>79</v>
      </c>
      <c r="AH123">
        <v>5</v>
      </c>
      <c r="AI123">
        <v>5</v>
      </c>
      <c r="AJ123">
        <v>0</v>
      </c>
      <c r="AK123">
        <v>79</v>
      </c>
      <c r="AL123">
        <v>79</v>
      </c>
      <c r="AM123">
        <v>121</v>
      </c>
      <c r="AN123">
        <v>5</v>
      </c>
      <c r="AO123">
        <v>5</v>
      </c>
      <c r="AP123">
        <v>5</v>
      </c>
      <c r="AQ123">
        <v>41</v>
      </c>
      <c r="AR123">
        <v>41</v>
      </c>
      <c r="AS123">
        <v>41</v>
      </c>
      <c r="AT123">
        <v>5</v>
      </c>
      <c r="AU123">
        <v>79</v>
      </c>
      <c r="AV123">
        <v>41</v>
      </c>
      <c r="AW123">
        <v>79</v>
      </c>
      <c r="AX123">
        <v>0</v>
      </c>
      <c r="AY123" t="s">
        <v>159</v>
      </c>
      <c r="AZ123" t="s">
        <v>298</v>
      </c>
      <c r="BA123" t="s">
        <v>299</v>
      </c>
      <c r="BB123" t="s">
        <v>162</v>
      </c>
      <c r="BC123" t="s">
        <v>163</v>
      </c>
      <c r="BD123" t="b">
        <v>0</v>
      </c>
      <c r="BE123">
        <v>6.63</v>
      </c>
      <c r="BF123" t="b">
        <v>1</v>
      </c>
      <c r="BH123" t="s">
        <v>164</v>
      </c>
      <c r="BI123" t="s">
        <v>165</v>
      </c>
      <c r="BJ123" t="b">
        <v>0</v>
      </c>
      <c r="BK123" t="s">
        <v>166</v>
      </c>
      <c r="BL123" t="b">
        <v>0</v>
      </c>
      <c r="BM123">
        <v>18</v>
      </c>
      <c r="BN123" t="s">
        <v>167</v>
      </c>
      <c r="BO123" t="s">
        <v>168</v>
      </c>
      <c r="BP123" t="s">
        <v>167</v>
      </c>
      <c r="BQ123" t="s">
        <v>169</v>
      </c>
      <c r="BR123">
        <v>768</v>
      </c>
      <c r="BS123" t="s">
        <v>156</v>
      </c>
      <c r="BT123" t="s">
        <v>193</v>
      </c>
      <c r="BU123" t="s">
        <v>316</v>
      </c>
      <c r="BV123" t="s">
        <v>302</v>
      </c>
      <c r="BW123">
        <v>79</v>
      </c>
      <c r="BX123">
        <v>6</v>
      </c>
      <c r="BY123">
        <v>0</v>
      </c>
      <c r="BZ123">
        <v>6</v>
      </c>
      <c r="CA123" t="s">
        <v>171</v>
      </c>
      <c r="CB123" t="s">
        <v>156</v>
      </c>
      <c r="CC123">
        <v>7</v>
      </c>
      <c r="CD123" t="b">
        <v>0</v>
      </c>
      <c r="CE123" t="s">
        <v>172</v>
      </c>
      <c r="CF123" t="s">
        <v>173</v>
      </c>
      <c r="CG123">
        <v>6</v>
      </c>
      <c r="CH123">
        <v>0</v>
      </c>
      <c r="CI123" t="s">
        <v>301</v>
      </c>
      <c r="CJ123" t="s">
        <v>174</v>
      </c>
      <c r="CK123" t="s">
        <v>174</v>
      </c>
      <c r="CL123" t="s">
        <v>174</v>
      </c>
      <c r="CM123" t="s">
        <v>174</v>
      </c>
      <c r="CN123" t="s">
        <v>174</v>
      </c>
      <c r="CO123" t="s">
        <v>301</v>
      </c>
      <c r="CP123" t="s">
        <v>174</v>
      </c>
      <c r="CQ123">
        <v>1</v>
      </c>
      <c r="CR123">
        <v>2715</v>
      </c>
      <c r="CS123">
        <f t="shared" si="4"/>
        <v>2715</v>
      </c>
      <c r="CT123">
        <f t="shared" si="6"/>
        <v>904.47619047619048</v>
      </c>
      <c r="CU123">
        <f t="shared" si="7"/>
        <v>1251.7877213886065</v>
      </c>
      <c r="CV123">
        <f t="shared" si="5"/>
        <v>2715</v>
      </c>
      <c r="CW123">
        <v>42377</v>
      </c>
      <c r="CX123">
        <v>5485</v>
      </c>
      <c r="CY123">
        <v>905</v>
      </c>
      <c r="CZ123">
        <v>900</v>
      </c>
      <c r="DA123">
        <v>12094</v>
      </c>
      <c r="DB123">
        <v>2715</v>
      </c>
      <c r="DC123">
        <v>16508</v>
      </c>
      <c r="DD123">
        <v>2707</v>
      </c>
      <c r="DE123">
        <v>2</v>
      </c>
      <c r="DF123" t="s">
        <v>156</v>
      </c>
      <c r="DG123">
        <v>1024</v>
      </c>
      <c r="DH123">
        <v>2</v>
      </c>
      <c r="DI123">
        <v>48000</v>
      </c>
      <c r="DJ123">
        <v>-16</v>
      </c>
      <c r="DK123" t="s">
        <v>176</v>
      </c>
      <c r="DL123">
        <v>1</v>
      </c>
      <c r="DM123" t="s">
        <v>177</v>
      </c>
      <c r="DN123">
        <v>596318</v>
      </c>
      <c r="DO123">
        <v>590828</v>
      </c>
      <c r="DP123">
        <v>18544</v>
      </c>
      <c r="DQ123">
        <v>1212666</v>
      </c>
      <c r="DR123">
        <v>1214631</v>
      </c>
      <c r="DS123">
        <v>590787</v>
      </c>
      <c r="DT123">
        <v>1212665</v>
      </c>
      <c r="DU123">
        <v>588070</v>
      </c>
      <c r="DV123" t="s">
        <v>158</v>
      </c>
      <c r="DW123">
        <v>584105</v>
      </c>
      <c r="DX123">
        <v>515784</v>
      </c>
      <c r="DY123">
        <v>533767</v>
      </c>
      <c r="DZ123">
        <v>6448</v>
      </c>
      <c r="EA123">
        <v>6441</v>
      </c>
      <c r="EB123">
        <v>1211913</v>
      </c>
      <c r="EC123">
        <v>515781</v>
      </c>
      <c r="ED123">
        <v>515782</v>
      </c>
      <c r="EE123">
        <v>6445</v>
      </c>
      <c r="EF123">
        <v>1218591</v>
      </c>
      <c r="EG123">
        <v>1216631</v>
      </c>
      <c r="EH123">
        <v>1221310</v>
      </c>
      <c r="EI123">
        <v>516691</v>
      </c>
      <c r="EJ123">
        <v>534668</v>
      </c>
      <c r="EK123">
        <v>517255</v>
      </c>
      <c r="EL123">
        <v>588070</v>
      </c>
      <c r="EM123">
        <v>586105</v>
      </c>
      <c r="EN123">
        <v>590781</v>
      </c>
      <c r="EO123" t="s">
        <v>158</v>
      </c>
      <c r="EP123">
        <v>1218591</v>
      </c>
      <c r="EQ123">
        <v>584102</v>
      </c>
      <c r="ER123">
        <v>1211910</v>
      </c>
      <c r="ES123">
        <v>638696</v>
      </c>
      <c r="ET123" t="s">
        <v>178</v>
      </c>
      <c r="EU123">
        <v>80</v>
      </c>
      <c r="EV123" t="s">
        <v>401</v>
      </c>
      <c r="EW123">
        <v>80</v>
      </c>
      <c r="EX123" t="s">
        <v>305</v>
      </c>
      <c r="EY123" t="s">
        <v>169</v>
      </c>
      <c r="EZ123">
        <v>1024</v>
      </c>
      <c r="FA123">
        <v>-180</v>
      </c>
      <c r="FB123">
        <v>-104</v>
      </c>
    </row>
    <row r="124" spans="1:158" x14ac:dyDescent="0.35">
      <c r="A124">
        <v>100</v>
      </c>
      <c r="B124">
        <v>100</v>
      </c>
      <c r="C124">
        <v>792</v>
      </c>
      <c r="D124">
        <v>792</v>
      </c>
      <c r="E124" t="s">
        <v>155</v>
      </c>
      <c r="F124" t="s">
        <v>156</v>
      </c>
      <c r="G124" t="s">
        <v>156</v>
      </c>
      <c r="H124" t="s">
        <v>156</v>
      </c>
      <c r="I124">
        <v>0</v>
      </c>
      <c r="J124" t="s">
        <v>157</v>
      </c>
      <c r="K124">
        <v>1</v>
      </c>
      <c r="L124" t="s">
        <v>154</v>
      </c>
      <c r="M124" t="s">
        <v>154</v>
      </c>
      <c r="N124" t="s">
        <v>154</v>
      </c>
      <c r="O124">
        <v>1</v>
      </c>
      <c r="P124" t="s">
        <v>154</v>
      </c>
      <c r="Q124" t="s">
        <v>154</v>
      </c>
      <c r="R124" t="s">
        <v>306</v>
      </c>
      <c r="S124">
        <v>0</v>
      </c>
      <c r="T124">
        <v>5</v>
      </c>
      <c r="U124">
        <v>0</v>
      </c>
      <c r="V124">
        <v>80</v>
      </c>
      <c r="W124">
        <v>80</v>
      </c>
      <c r="X124">
        <v>5</v>
      </c>
      <c r="Y124">
        <v>80</v>
      </c>
      <c r="Z124">
        <v>41</v>
      </c>
      <c r="AA124">
        <v>0</v>
      </c>
      <c r="AB124">
        <v>41</v>
      </c>
      <c r="AC124">
        <v>5</v>
      </c>
      <c r="AD124">
        <v>5</v>
      </c>
      <c r="AE124">
        <v>0</v>
      </c>
      <c r="AF124">
        <v>0</v>
      </c>
      <c r="AG124">
        <v>80</v>
      </c>
      <c r="AH124">
        <v>5</v>
      </c>
      <c r="AI124">
        <v>5</v>
      </c>
      <c r="AJ124">
        <v>0</v>
      </c>
      <c r="AK124">
        <v>80</v>
      </c>
      <c r="AL124">
        <v>80</v>
      </c>
      <c r="AM124">
        <v>122</v>
      </c>
      <c r="AN124">
        <v>5</v>
      </c>
      <c r="AO124">
        <v>5</v>
      </c>
      <c r="AP124">
        <v>5</v>
      </c>
      <c r="AQ124">
        <v>41</v>
      </c>
      <c r="AR124">
        <v>41</v>
      </c>
      <c r="AS124">
        <v>41</v>
      </c>
      <c r="AT124">
        <v>5</v>
      </c>
      <c r="AU124">
        <v>80</v>
      </c>
      <c r="AV124">
        <v>41</v>
      </c>
      <c r="AW124">
        <v>80</v>
      </c>
      <c r="AX124">
        <v>0</v>
      </c>
      <c r="AY124" t="s">
        <v>159</v>
      </c>
      <c r="AZ124" t="s">
        <v>298</v>
      </c>
      <c r="BA124" t="s">
        <v>299</v>
      </c>
      <c r="BB124" t="s">
        <v>162</v>
      </c>
      <c r="BC124" t="s">
        <v>163</v>
      </c>
      <c r="BD124" t="b">
        <v>0</v>
      </c>
      <c r="BE124" t="s">
        <v>167</v>
      </c>
      <c r="BF124" t="b">
        <v>1</v>
      </c>
      <c r="BH124" t="s">
        <v>164</v>
      </c>
      <c r="BI124" t="s">
        <v>165</v>
      </c>
      <c r="BJ124" t="b">
        <v>0</v>
      </c>
      <c r="BK124" t="s">
        <v>166</v>
      </c>
      <c r="BL124" t="b">
        <v>0</v>
      </c>
      <c r="BM124">
        <v>18</v>
      </c>
      <c r="BN124" t="s">
        <v>167</v>
      </c>
      <c r="BO124" t="s">
        <v>168</v>
      </c>
      <c r="BP124" t="s">
        <v>167</v>
      </c>
      <c r="BQ124" t="s">
        <v>169</v>
      </c>
      <c r="BR124">
        <v>768</v>
      </c>
      <c r="BS124" t="s">
        <v>156</v>
      </c>
      <c r="BT124" t="s">
        <v>193</v>
      </c>
      <c r="BU124" t="s">
        <v>302</v>
      </c>
      <c r="BV124" t="s">
        <v>307</v>
      </c>
      <c r="BW124">
        <v>80</v>
      </c>
      <c r="BX124">
        <v>6</v>
      </c>
      <c r="BY124">
        <v>0</v>
      </c>
      <c r="BZ124">
        <v>6</v>
      </c>
      <c r="CA124" t="s">
        <v>171</v>
      </c>
      <c r="CB124" t="s">
        <v>156</v>
      </c>
      <c r="CC124">
        <v>7</v>
      </c>
      <c r="CD124" t="b">
        <v>0</v>
      </c>
      <c r="CE124" t="s">
        <v>172</v>
      </c>
      <c r="CF124" t="s">
        <v>173</v>
      </c>
      <c r="CG124">
        <v>69</v>
      </c>
      <c r="CH124">
        <v>0</v>
      </c>
      <c r="CI124" t="s">
        <v>306</v>
      </c>
      <c r="CJ124" t="s">
        <v>174</v>
      </c>
      <c r="CK124" t="s">
        <v>174</v>
      </c>
      <c r="CL124" t="s">
        <v>174</v>
      </c>
      <c r="CM124" t="s">
        <v>174</v>
      </c>
      <c r="CN124" t="s">
        <v>174</v>
      </c>
      <c r="CO124" t="s">
        <v>306</v>
      </c>
      <c r="CP124" t="s">
        <v>174</v>
      </c>
      <c r="CQ124">
        <v>1</v>
      </c>
      <c r="CR124">
        <v>1027</v>
      </c>
      <c r="CS124" t="str">
        <f t="shared" si="4"/>
        <v>-</v>
      </c>
      <c r="CT124">
        <f t="shared" si="6"/>
        <v>904.47619047619048</v>
      </c>
      <c r="CU124">
        <f t="shared" si="7"/>
        <v>1251.7877213886065</v>
      </c>
      <c r="CV124" t="str">
        <f t="shared" si="5"/>
        <v>-</v>
      </c>
      <c r="CW124">
        <v>42377</v>
      </c>
      <c r="CX124">
        <v>5485</v>
      </c>
      <c r="CY124">
        <v>905</v>
      </c>
      <c r="CZ124">
        <v>900</v>
      </c>
      <c r="DA124">
        <v>12094</v>
      </c>
      <c r="DB124">
        <v>1027</v>
      </c>
      <c r="DC124">
        <v>16508</v>
      </c>
      <c r="DD124">
        <v>2707</v>
      </c>
      <c r="DE124">
        <v>2</v>
      </c>
      <c r="DF124" t="s">
        <v>156</v>
      </c>
      <c r="DG124">
        <v>1024</v>
      </c>
      <c r="DH124">
        <v>2</v>
      </c>
      <c r="DI124">
        <v>48000</v>
      </c>
      <c r="DJ124">
        <v>-16</v>
      </c>
      <c r="DK124" t="s">
        <v>176</v>
      </c>
      <c r="DL124">
        <v>1</v>
      </c>
      <c r="DM124" t="s">
        <v>177</v>
      </c>
      <c r="DN124">
        <v>596318</v>
      </c>
      <c r="DO124">
        <v>590828</v>
      </c>
      <c r="DP124">
        <v>18544</v>
      </c>
      <c r="DQ124">
        <v>1222183</v>
      </c>
      <c r="DR124">
        <v>1224141</v>
      </c>
      <c r="DS124">
        <v>590787</v>
      </c>
      <c r="DT124">
        <v>1222183</v>
      </c>
      <c r="DU124">
        <v>588070</v>
      </c>
      <c r="DV124" t="s">
        <v>158</v>
      </c>
      <c r="DW124">
        <v>584105</v>
      </c>
      <c r="DX124">
        <v>515784</v>
      </c>
      <c r="DY124">
        <v>533767</v>
      </c>
      <c r="DZ124">
        <v>6448</v>
      </c>
      <c r="EA124">
        <v>6441</v>
      </c>
      <c r="EB124">
        <v>1221429</v>
      </c>
      <c r="EC124">
        <v>515781</v>
      </c>
      <c r="ED124">
        <v>515782</v>
      </c>
      <c r="EE124">
        <v>6445</v>
      </c>
      <c r="EF124">
        <v>1227431</v>
      </c>
      <c r="EG124">
        <v>1226141</v>
      </c>
      <c r="EH124">
        <v>1228461</v>
      </c>
      <c r="EI124">
        <v>516691</v>
      </c>
      <c r="EJ124">
        <v>534668</v>
      </c>
      <c r="EK124">
        <v>517255</v>
      </c>
      <c r="EL124">
        <v>588070</v>
      </c>
      <c r="EM124">
        <v>586105</v>
      </c>
      <c r="EN124">
        <v>590781</v>
      </c>
      <c r="EO124" t="s">
        <v>158</v>
      </c>
      <c r="EP124">
        <v>1227431</v>
      </c>
      <c r="EQ124">
        <v>584102</v>
      </c>
      <c r="ER124">
        <v>1221426</v>
      </c>
      <c r="ES124">
        <v>638696</v>
      </c>
      <c r="ET124" t="s">
        <v>178</v>
      </c>
      <c r="EU124">
        <v>81</v>
      </c>
      <c r="EV124" t="s">
        <v>402</v>
      </c>
      <c r="EW124">
        <v>81</v>
      </c>
      <c r="EX124" t="s">
        <v>309</v>
      </c>
      <c r="EY124" t="s">
        <v>169</v>
      </c>
      <c r="EZ124">
        <v>1024</v>
      </c>
      <c r="FA124">
        <v>-180</v>
      </c>
      <c r="FB124">
        <v>-104</v>
      </c>
    </row>
    <row r="125" spans="1:158" x14ac:dyDescent="0.35">
      <c r="A125">
        <v>100</v>
      </c>
      <c r="B125">
        <v>100</v>
      </c>
      <c r="C125">
        <v>786</v>
      </c>
      <c r="D125">
        <v>786</v>
      </c>
      <c r="E125" t="s">
        <v>155</v>
      </c>
      <c r="F125" t="s">
        <v>156</v>
      </c>
      <c r="G125" t="s">
        <v>156</v>
      </c>
      <c r="H125" t="s">
        <v>156</v>
      </c>
      <c r="I125">
        <v>0</v>
      </c>
      <c r="J125" t="s">
        <v>157</v>
      </c>
      <c r="K125">
        <v>1</v>
      </c>
      <c r="L125" t="s">
        <v>154</v>
      </c>
      <c r="M125" t="s">
        <v>154</v>
      </c>
      <c r="N125" t="s">
        <v>154</v>
      </c>
      <c r="O125">
        <v>1</v>
      </c>
      <c r="P125" t="s">
        <v>154</v>
      </c>
      <c r="Q125" t="s">
        <v>154</v>
      </c>
      <c r="R125" t="s">
        <v>301</v>
      </c>
      <c r="S125">
        <v>0</v>
      </c>
      <c r="T125">
        <v>5</v>
      </c>
      <c r="U125">
        <v>0</v>
      </c>
      <c r="V125">
        <v>81</v>
      </c>
      <c r="W125">
        <v>81</v>
      </c>
      <c r="X125">
        <v>5</v>
      </c>
      <c r="Y125">
        <v>81</v>
      </c>
      <c r="Z125">
        <v>41</v>
      </c>
      <c r="AA125">
        <v>0</v>
      </c>
      <c r="AB125">
        <v>41</v>
      </c>
      <c r="AC125">
        <v>5</v>
      </c>
      <c r="AD125">
        <v>5</v>
      </c>
      <c r="AE125">
        <v>0</v>
      </c>
      <c r="AF125">
        <v>0</v>
      </c>
      <c r="AG125">
        <v>81</v>
      </c>
      <c r="AH125">
        <v>5</v>
      </c>
      <c r="AI125">
        <v>5</v>
      </c>
      <c r="AJ125">
        <v>0</v>
      </c>
      <c r="AK125">
        <v>81</v>
      </c>
      <c r="AL125">
        <v>81</v>
      </c>
      <c r="AM125">
        <v>123</v>
      </c>
      <c r="AN125">
        <v>5</v>
      </c>
      <c r="AO125">
        <v>5</v>
      </c>
      <c r="AP125">
        <v>5</v>
      </c>
      <c r="AQ125">
        <v>41</v>
      </c>
      <c r="AR125">
        <v>41</v>
      </c>
      <c r="AS125">
        <v>41</v>
      </c>
      <c r="AT125">
        <v>5</v>
      </c>
      <c r="AU125">
        <v>81</v>
      </c>
      <c r="AV125">
        <v>41</v>
      </c>
      <c r="AW125">
        <v>81</v>
      </c>
      <c r="AX125">
        <v>0</v>
      </c>
      <c r="AY125" t="s">
        <v>159</v>
      </c>
      <c r="AZ125" t="s">
        <v>298</v>
      </c>
      <c r="BA125" t="s">
        <v>299</v>
      </c>
      <c r="BB125" t="s">
        <v>162</v>
      </c>
      <c r="BC125" t="s">
        <v>163</v>
      </c>
      <c r="BD125" t="b">
        <v>0</v>
      </c>
      <c r="BE125">
        <v>11.23</v>
      </c>
      <c r="BF125" t="b">
        <v>1</v>
      </c>
      <c r="BH125" t="s">
        <v>164</v>
      </c>
      <c r="BI125" t="s">
        <v>165</v>
      </c>
      <c r="BJ125" t="b">
        <v>0</v>
      </c>
      <c r="BK125" t="s">
        <v>166</v>
      </c>
      <c r="BL125" t="b">
        <v>0</v>
      </c>
      <c r="BM125">
        <v>18</v>
      </c>
      <c r="BN125" t="s">
        <v>167</v>
      </c>
      <c r="BO125" t="s">
        <v>168</v>
      </c>
      <c r="BP125" t="s">
        <v>167</v>
      </c>
      <c r="BQ125" t="s">
        <v>169</v>
      </c>
      <c r="BR125">
        <v>768</v>
      </c>
      <c r="BS125" t="s">
        <v>156</v>
      </c>
      <c r="BT125" t="s">
        <v>193</v>
      </c>
      <c r="BU125" t="s">
        <v>327</v>
      </c>
      <c r="BV125" t="s">
        <v>303</v>
      </c>
      <c r="BW125">
        <v>81</v>
      </c>
      <c r="BX125">
        <v>6</v>
      </c>
      <c r="BY125">
        <v>0</v>
      </c>
      <c r="BZ125">
        <v>6</v>
      </c>
      <c r="CA125" t="s">
        <v>171</v>
      </c>
      <c r="CB125" t="s">
        <v>156</v>
      </c>
      <c r="CC125">
        <v>7</v>
      </c>
      <c r="CD125" t="b">
        <v>0</v>
      </c>
      <c r="CE125" t="s">
        <v>172</v>
      </c>
      <c r="CF125" t="s">
        <v>173</v>
      </c>
      <c r="CG125">
        <v>31</v>
      </c>
      <c r="CH125">
        <v>0</v>
      </c>
      <c r="CI125" t="s">
        <v>301</v>
      </c>
      <c r="CJ125" t="s">
        <v>174</v>
      </c>
      <c r="CK125" t="s">
        <v>174</v>
      </c>
      <c r="CL125" t="s">
        <v>174</v>
      </c>
      <c r="CM125" t="s">
        <v>174</v>
      </c>
      <c r="CN125" t="s">
        <v>174</v>
      </c>
      <c r="CO125" t="s">
        <v>301</v>
      </c>
      <c r="CP125" t="s">
        <v>174</v>
      </c>
      <c r="CQ125">
        <v>1</v>
      </c>
      <c r="CR125">
        <v>283</v>
      </c>
      <c r="CS125">
        <f t="shared" si="4"/>
        <v>283</v>
      </c>
      <c r="CT125">
        <f t="shared" si="6"/>
        <v>904.47619047619048</v>
      </c>
      <c r="CU125">
        <f t="shared" si="7"/>
        <v>1251.7877213886065</v>
      </c>
      <c r="CV125">
        <f t="shared" si="5"/>
        <v>283</v>
      </c>
      <c r="CW125">
        <v>42377</v>
      </c>
      <c r="CX125">
        <v>5485</v>
      </c>
      <c r="CY125">
        <v>905</v>
      </c>
      <c r="CZ125">
        <v>900</v>
      </c>
      <c r="DA125">
        <v>12094</v>
      </c>
      <c r="DB125">
        <v>283</v>
      </c>
      <c r="DC125">
        <v>16508</v>
      </c>
      <c r="DD125">
        <v>2707</v>
      </c>
      <c r="DE125">
        <v>2</v>
      </c>
      <c r="DF125" t="s">
        <v>156</v>
      </c>
      <c r="DG125">
        <v>1024</v>
      </c>
      <c r="DH125">
        <v>2</v>
      </c>
      <c r="DI125">
        <v>48000</v>
      </c>
      <c r="DJ125">
        <v>-16</v>
      </c>
      <c r="DK125" t="s">
        <v>176</v>
      </c>
      <c r="DL125">
        <v>1</v>
      </c>
      <c r="DM125" t="s">
        <v>177</v>
      </c>
      <c r="DN125">
        <v>596318</v>
      </c>
      <c r="DO125">
        <v>590828</v>
      </c>
      <c r="DP125">
        <v>18544</v>
      </c>
      <c r="DQ125">
        <v>1229308</v>
      </c>
      <c r="DR125">
        <v>1231332</v>
      </c>
      <c r="DS125">
        <v>590787</v>
      </c>
      <c r="DT125">
        <v>1229308</v>
      </c>
      <c r="DU125">
        <v>588070</v>
      </c>
      <c r="DV125" t="s">
        <v>158</v>
      </c>
      <c r="DW125">
        <v>584105</v>
      </c>
      <c r="DX125">
        <v>515784</v>
      </c>
      <c r="DY125">
        <v>533767</v>
      </c>
      <c r="DZ125">
        <v>6448</v>
      </c>
      <c r="EA125">
        <v>6441</v>
      </c>
      <c r="EB125">
        <v>1228554</v>
      </c>
      <c r="EC125">
        <v>515781</v>
      </c>
      <c r="ED125">
        <v>515782</v>
      </c>
      <c r="EE125">
        <v>6445</v>
      </c>
      <c r="EF125">
        <v>1235022</v>
      </c>
      <c r="EG125">
        <v>1233332</v>
      </c>
      <c r="EH125">
        <v>1235308</v>
      </c>
      <c r="EI125">
        <v>516691</v>
      </c>
      <c r="EJ125">
        <v>534668</v>
      </c>
      <c r="EK125">
        <v>517255</v>
      </c>
      <c r="EL125">
        <v>588070</v>
      </c>
      <c r="EM125">
        <v>586105</v>
      </c>
      <c r="EN125">
        <v>590781</v>
      </c>
      <c r="EO125" t="s">
        <v>158</v>
      </c>
      <c r="EP125">
        <v>1235022</v>
      </c>
      <c r="EQ125">
        <v>584102</v>
      </c>
      <c r="ER125">
        <v>1228551</v>
      </c>
      <c r="ES125">
        <v>638696</v>
      </c>
      <c r="ET125" t="s">
        <v>178</v>
      </c>
      <c r="EU125">
        <v>82</v>
      </c>
      <c r="EV125" t="s">
        <v>403</v>
      </c>
      <c r="EW125">
        <v>82</v>
      </c>
      <c r="EX125" t="s">
        <v>305</v>
      </c>
      <c r="EY125" t="s">
        <v>169</v>
      </c>
      <c r="EZ125">
        <v>1024</v>
      </c>
      <c r="FA125">
        <v>-180</v>
      </c>
      <c r="FB125">
        <v>-104</v>
      </c>
    </row>
    <row r="126" spans="1:158" x14ac:dyDescent="0.35">
      <c r="A126">
        <v>100</v>
      </c>
      <c r="B126">
        <v>100</v>
      </c>
      <c r="C126">
        <v>781</v>
      </c>
      <c r="D126">
        <v>781</v>
      </c>
      <c r="E126" t="s">
        <v>155</v>
      </c>
      <c r="F126" t="s">
        <v>156</v>
      </c>
      <c r="G126" t="s">
        <v>156</v>
      </c>
      <c r="H126" t="s">
        <v>156</v>
      </c>
      <c r="I126">
        <v>0</v>
      </c>
      <c r="J126" t="s">
        <v>157</v>
      </c>
      <c r="K126">
        <v>1</v>
      </c>
      <c r="L126" t="s">
        <v>154</v>
      </c>
      <c r="M126" t="s">
        <v>154</v>
      </c>
      <c r="N126" t="s">
        <v>154</v>
      </c>
      <c r="O126">
        <v>1</v>
      </c>
      <c r="P126" t="s">
        <v>154</v>
      </c>
      <c r="Q126" t="s">
        <v>154</v>
      </c>
      <c r="R126" t="s">
        <v>306</v>
      </c>
      <c r="S126">
        <v>0</v>
      </c>
      <c r="T126">
        <v>5</v>
      </c>
      <c r="U126">
        <v>0</v>
      </c>
      <c r="V126">
        <v>82</v>
      </c>
      <c r="W126">
        <v>82</v>
      </c>
      <c r="X126">
        <v>5</v>
      </c>
      <c r="Y126">
        <v>82</v>
      </c>
      <c r="Z126">
        <v>41</v>
      </c>
      <c r="AA126">
        <v>0</v>
      </c>
      <c r="AB126">
        <v>41</v>
      </c>
      <c r="AC126">
        <v>5</v>
      </c>
      <c r="AD126">
        <v>5</v>
      </c>
      <c r="AE126">
        <v>0</v>
      </c>
      <c r="AF126">
        <v>0</v>
      </c>
      <c r="AG126">
        <v>82</v>
      </c>
      <c r="AH126">
        <v>5</v>
      </c>
      <c r="AI126">
        <v>5</v>
      </c>
      <c r="AJ126">
        <v>0</v>
      </c>
      <c r="AK126">
        <v>82</v>
      </c>
      <c r="AL126">
        <v>82</v>
      </c>
      <c r="AM126">
        <v>124</v>
      </c>
      <c r="AN126">
        <v>5</v>
      </c>
      <c r="AO126">
        <v>5</v>
      </c>
      <c r="AP126">
        <v>5</v>
      </c>
      <c r="AQ126">
        <v>41</v>
      </c>
      <c r="AR126">
        <v>41</v>
      </c>
      <c r="AS126">
        <v>41</v>
      </c>
      <c r="AT126">
        <v>5</v>
      </c>
      <c r="AU126">
        <v>82</v>
      </c>
      <c r="AV126">
        <v>41</v>
      </c>
      <c r="AW126">
        <v>82</v>
      </c>
      <c r="AX126">
        <v>0</v>
      </c>
      <c r="AY126" t="s">
        <v>159</v>
      </c>
      <c r="AZ126" t="s">
        <v>298</v>
      </c>
      <c r="BA126" t="s">
        <v>299</v>
      </c>
      <c r="BB126" t="s">
        <v>162</v>
      </c>
      <c r="BC126" t="s">
        <v>163</v>
      </c>
      <c r="BD126" t="b">
        <v>0</v>
      </c>
      <c r="BE126" t="s">
        <v>167</v>
      </c>
      <c r="BF126" t="b">
        <v>1</v>
      </c>
      <c r="BH126" t="s">
        <v>164</v>
      </c>
      <c r="BI126" t="s">
        <v>165</v>
      </c>
      <c r="BJ126" t="b">
        <v>0</v>
      </c>
      <c r="BK126" t="s">
        <v>166</v>
      </c>
      <c r="BL126" t="b">
        <v>0</v>
      </c>
      <c r="BM126">
        <v>18</v>
      </c>
      <c r="BN126" t="s">
        <v>167</v>
      </c>
      <c r="BO126" t="s">
        <v>168</v>
      </c>
      <c r="BP126" t="s">
        <v>167</v>
      </c>
      <c r="BQ126" t="s">
        <v>169</v>
      </c>
      <c r="BR126">
        <v>768</v>
      </c>
      <c r="BS126" t="s">
        <v>156</v>
      </c>
      <c r="BT126" t="s">
        <v>193</v>
      </c>
      <c r="BU126" t="s">
        <v>303</v>
      </c>
      <c r="BV126" t="s">
        <v>334</v>
      </c>
      <c r="BW126">
        <v>82</v>
      </c>
      <c r="BX126">
        <v>6</v>
      </c>
      <c r="BY126">
        <v>0</v>
      </c>
      <c r="BZ126">
        <v>6</v>
      </c>
      <c r="CA126" t="s">
        <v>171</v>
      </c>
      <c r="CB126" t="s">
        <v>156</v>
      </c>
      <c r="CC126">
        <v>7</v>
      </c>
      <c r="CD126" t="b">
        <v>0</v>
      </c>
      <c r="CE126" t="s">
        <v>172</v>
      </c>
      <c r="CF126" t="s">
        <v>173</v>
      </c>
      <c r="CG126">
        <v>49</v>
      </c>
      <c r="CH126">
        <v>0</v>
      </c>
      <c r="CI126" t="s">
        <v>306</v>
      </c>
      <c r="CJ126" t="s">
        <v>174</v>
      </c>
      <c r="CK126" t="s">
        <v>174</v>
      </c>
      <c r="CL126" t="s">
        <v>174</v>
      </c>
      <c r="CM126" t="s">
        <v>174</v>
      </c>
      <c r="CN126" t="s">
        <v>174</v>
      </c>
      <c r="CO126" t="s">
        <v>306</v>
      </c>
      <c r="CP126" t="s">
        <v>174</v>
      </c>
      <c r="CQ126">
        <v>1</v>
      </c>
      <c r="CR126">
        <v>371</v>
      </c>
      <c r="CS126" t="str">
        <f t="shared" si="4"/>
        <v>-</v>
      </c>
      <c r="CT126">
        <f t="shared" si="6"/>
        <v>904.47619047619048</v>
      </c>
      <c r="CU126">
        <f t="shared" si="7"/>
        <v>1251.7877213886065</v>
      </c>
      <c r="CV126" t="str">
        <f t="shared" si="5"/>
        <v>-</v>
      </c>
      <c r="CW126">
        <v>42377</v>
      </c>
      <c r="CX126">
        <v>5485</v>
      </c>
      <c r="CY126">
        <v>905</v>
      </c>
      <c r="CZ126">
        <v>900</v>
      </c>
      <c r="DA126">
        <v>12094</v>
      </c>
      <c r="DB126">
        <v>371</v>
      </c>
      <c r="DC126">
        <v>16508</v>
      </c>
      <c r="DD126">
        <v>2707</v>
      </c>
      <c r="DE126">
        <v>2</v>
      </c>
      <c r="DF126" t="s">
        <v>156</v>
      </c>
      <c r="DG126">
        <v>1024</v>
      </c>
      <c r="DH126">
        <v>2</v>
      </c>
      <c r="DI126">
        <v>48000</v>
      </c>
      <c r="DJ126">
        <v>-16</v>
      </c>
      <c r="DK126" t="s">
        <v>176</v>
      </c>
      <c r="DL126">
        <v>1</v>
      </c>
      <c r="DM126" t="s">
        <v>177</v>
      </c>
      <c r="DN126">
        <v>596318</v>
      </c>
      <c r="DO126">
        <v>590828</v>
      </c>
      <c r="DP126">
        <v>18544</v>
      </c>
      <c r="DQ126">
        <v>1236152</v>
      </c>
      <c r="DR126">
        <v>1237860</v>
      </c>
      <c r="DS126">
        <v>590787</v>
      </c>
      <c r="DT126">
        <v>1236152</v>
      </c>
      <c r="DU126">
        <v>588070</v>
      </c>
      <c r="DV126" t="s">
        <v>158</v>
      </c>
      <c r="DW126">
        <v>584105</v>
      </c>
      <c r="DX126">
        <v>515784</v>
      </c>
      <c r="DY126">
        <v>533767</v>
      </c>
      <c r="DZ126">
        <v>6448</v>
      </c>
      <c r="EA126">
        <v>6441</v>
      </c>
      <c r="EB126">
        <v>1235399</v>
      </c>
      <c r="EC126">
        <v>515781</v>
      </c>
      <c r="ED126">
        <v>515782</v>
      </c>
      <c r="EE126">
        <v>6445</v>
      </c>
      <c r="EF126">
        <v>1241741</v>
      </c>
      <c r="EG126">
        <v>1239861</v>
      </c>
      <c r="EH126">
        <v>1242115</v>
      </c>
      <c r="EI126">
        <v>516691</v>
      </c>
      <c r="EJ126">
        <v>534668</v>
      </c>
      <c r="EK126">
        <v>517255</v>
      </c>
      <c r="EL126">
        <v>588070</v>
      </c>
      <c r="EM126">
        <v>586105</v>
      </c>
      <c r="EN126">
        <v>590781</v>
      </c>
      <c r="EO126" t="s">
        <v>158</v>
      </c>
      <c r="EP126">
        <v>1241741</v>
      </c>
      <c r="EQ126">
        <v>584102</v>
      </c>
      <c r="ER126">
        <v>1235396</v>
      </c>
      <c r="ES126">
        <v>638696</v>
      </c>
      <c r="ET126" t="s">
        <v>178</v>
      </c>
      <c r="EU126">
        <v>83</v>
      </c>
      <c r="EV126" t="s">
        <v>404</v>
      </c>
      <c r="EW126">
        <v>83</v>
      </c>
      <c r="EX126" t="s">
        <v>309</v>
      </c>
      <c r="EY126" t="s">
        <v>169</v>
      </c>
      <c r="EZ126">
        <v>1024</v>
      </c>
      <c r="FA126">
        <v>-180</v>
      </c>
      <c r="FB126">
        <v>-104</v>
      </c>
    </row>
    <row r="127" spans="1:158" x14ac:dyDescent="0.35">
      <c r="A127">
        <v>100</v>
      </c>
      <c r="B127">
        <v>100</v>
      </c>
      <c r="C127">
        <v>779</v>
      </c>
      <c r="D127">
        <v>779</v>
      </c>
      <c r="E127" t="s">
        <v>155</v>
      </c>
      <c r="F127" t="s">
        <v>156</v>
      </c>
      <c r="G127" t="s">
        <v>156</v>
      </c>
      <c r="H127" t="s">
        <v>156</v>
      </c>
      <c r="I127">
        <v>0</v>
      </c>
      <c r="J127" t="s">
        <v>157</v>
      </c>
      <c r="K127">
        <v>1</v>
      </c>
      <c r="L127" t="s">
        <v>154</v>
      </c>
      <c r="M127" t="s">
        <v>154</v>
      </c>
      <c r="N127" t="s">
        <v>154</v>
      </c>
      <c r="O127">
        <v>1</v>
      </c>
      <c r="P127" t="s">
        <v>154</v>
      </c>
      <c r="Q127" t="s">
        <v>154</v>
      </c>
      <c r="R127" t="s">
        <v>306</v>
      </c>
      <c r="S127">
        <v>0</v>
      </c>
      <c r="T127">
        <v>5</v>
      </c>
      <c r="U127">
        <v>0</v>
      </c>
      <c r="V127">
        <v>83</v>
      </c>
      <c r="W127">
        <v>83</v>
      </c>
      <c r="X127">
        <v>5</v>
      </c>
      <c r="Y127">
        <v>83</v>
      </c>
      <c r="Z127">
        <v>41</v>
      </c>
      <c r="AA127">
        <v>0</v>
      </c>
      <c r="AB127">
        <v>41</v>
      </c>
      <c r="AC127">
        <v>5</v>
      </c>
      <c r="AD127">
        <v>5</v>
      </c>
      <c r="AE127">
        <v>0</v>
      </c>
      <c r="AF127">
        <v>0</v>
      </c>
      <c r="AG127">
        <v>83</v>
      </c>
      <c r="AH127">
        <v>5</v>
      </c>
      <c r="AI127">
        <v>5</v>
      </c>
      <c r="AJ127">
        <v>0</v>
      </c>
      <c r="AK127">
        <v>83</v>
      </c>
      <c r="AL127">
        <v>83</v>
      </c>
      <c r="AM127">
        <v>125</v>
      </c>
      <c r="AN127">
        <v>5</v>
      </c>
      <c r="AO127">
        <v>5</v>
      </c>
      <c r="AP127">
        <v>5</v>
      </c>
      <c r="AQ127">
        <v>41</v>
      </c>
      <c r="AR127">
        <v>41</v>
      </c>
      <c r="AS127">
        <v>41</v>
      </c>
      <c r="AT127">
        <v>5</v>
      </c>
      <c r="AU127">
        <v>83</v>
      </c>
      <c r="AV127">
        <v>41</v>
      </c>
      <c r="AW127">
        <v>83</v>
      </c>
      <c r="AX127">
        <v>0</v>
      </c>
      <c r="AY127" t="s">
        <v>159</v>
      </c>
      <c r="AZ127" t="s">
        <v>298</v>
      </c>
      <c r="BA127" t="s">
        <v>299</v>
      </c>
      <c r="BB127" t="s">
        <v>162</v>
      </c>
      <c r="BC127" t="s">
        <v>163</v>
      </c>
      <c r="BD127" t="b">
        <v>0</v>
      </c>
      <c r="BE127" t="s">
        <v>167</v>
      </c>
      <c r="BF127" t="b">
        <v>1</v>
      </c>
      <c r="BH127" t="s">
        <v>164</v>
      </c>
      <c r="BI127" t="s">
        <v>165</v>
      </c>
      <c r="BJ127" t="b">
        <v>0</v>
      </c>
      <c r="BK127" t="s">
        <v>166</v>
      </c>
      <c r="BL127" t="b">
        <v>0</v>
      </c>
      <c r="BM127">
        <v>18</v>
      </c>
      <c r="BN127" t="s">
        <v>167</v>
      </c>
      <c r="BO127" t="s">
        <v>168</v>
      </c>
      <c r="BP127" t="s">
        <v>167</v>
      </c>
      <c r="BQ127" t="s">
        <v>169</v>
      </c>
      <c r="BR127">
        <v>768</v>
      </c>
      <c r="BS127" t="s">
        <v>156</v>
      </c>
      <c r="BT127" t="s">
        <v>193</v>
      </c>
      <c r="BU127" t="s">
        <v>185</v>
      </c>
      <c r="BV127" t="s">
        <v>321</v>
      </c>
      <c r="BW127">
        <v>83</v>
      </c>
      <c r="BX127">
        <v>6</v>
      </c>
      <c r="BY127">
        <v>0</v>
      </c>
      <c r="BZ127">
        <v>6</v>
      </c>
      <c r="CA127" t="s">
        <v>171</v>
      </c>
      <c r="CB127" t="s">
        <v>156</v>
      </c>
      <c r="CC127">
        <v>7</v>
      </c>
      <c r="CD127" t="b">
        <v>0</v>
      </c>
      <c r="CE127" t="s">
        <v>172</v>
      </c>
      <c r="CF127" t="s">
        <v>173</v>
      </c>
      <c r="CG127">
        <v>71</v>
      </c>
      <c r="CH127">
        <v>0</v>
      </c>
      <c r="CI127" t="s">
        <v>306</v>
      </c>
      <c r="CJ127" t="s">
        <v>174</v>
      </c>
      <c r="CK127" t="s">
        <v>174</v>
      </c>
      <c r="CL127" t="s">
        <v>174</v>
      </c>
      <c r="CM127" t="s">
        <v>174</v>
      </c>
      <c r="CN127" t="s">
        <v>174</v>
      </c>
      <c r="CO127" t="s">
        <v>306</v>
      </c>
      <c r="CP127" t="s">
        <v>174</v>
      </c>
      <c r="CQ127">
        <v>1</v>
      </c>
      <c r="CR127">
        <v>674</v>
      </c>
      <c r="CS127" t="str">
        <f t="shared" si="4"/>
        <v>-</v>
      </c>
      <c r="CT127">
        <f t="shared" si="6"/>
        <v>904.47619047619048</v>
      </c>
      <c r="CU127">
        <f t="shared" si="7"/>
        <v>1251.7877213886065</v>
      </c>
      <c r="CV127" t="str">
        <f t="shared" si="5"/>
        <v>-</v>
      </c>
      <c r="CW127">
        <v>42377</v>
      </c>
      <c r="CX127">
        <v>5485</v>
      </c>
      <c r="CY127">
        <v>905</v>
      </c>
      <c r="CZ127">
        <v>900</v>
      </c>
      <c r="DA127">
        <v>12094</v>
      </c>
      <c r="DB127">
        <v>674</v>
      </c>
      <c r="DC127">
        <v>16508</v>
      </c>
      <c r="DD127">
        <v>2707</v>
      </c>
      <c r="DE127">
        <v>2</v>
      </c>
      <c r="DF127" t="s">
        <v>156</v>
      </c>
      <c r="DG127">
        <v>1024</v>
      </c>
      <c r="DH127">
        <v>2</v>
      </c>
      <c r="DI127">
        <v>48000</v>
      </c>
      <c r="DJ127">
        <v>-16</v>
      </c>
      <c r="DK127" t="s">
        <v>176</v>
      </c>
      <c r="DL127">
        <v>1</v>
      </c>
      <c r="DM127" t="s">
        <v>177</v>
      </c>
      <c r="DN127">
        <v>596318</v>
      </c>
      <c r="DO127">
        <v>590828</v>
      </c>
      <c r="DP127">
        <v>18544</v>
      </c>
      <c r="DQ127">
        <v>1242977</v>
      </c>
      <c r="DR127">
        <v>1244731</v>
      </c>
      <c r="DS127">
        <v>590787</v>
      </c>
      <c r="DT127">
        <v>1242977</v>
      </c>
      <c r="DU127">
        <v>588070</v>
      </c>
      <c r="DV127" t="s">
        <v>158</v>
      </c>
      <c r="DW127">
        <v>584105</v>
      </c>
      <c r="DX127">
        <v>515784</v>
      </c>
      <c r="DY127">
        <v>533767</v>
      </c>
      <c r="DZ127">
        <v>6448</v>
      </c>
      <c r="EA127">
        <v>6441</v>
      </c>
      <c r="EB127">
        <v>1242224</v>
      </c>
      <c r="EC127">
        <v>515781</v>
      </c>
      <c r="ED127">
        <v>515782</v>
      </c>
      <c r="EE127">
        <v>6445</v>
      </c>
      <c r="EF127">
        <v>1248460</v>
      </c>
      <c r="EG127">
        <v>1246732</v>
      </c>
      <c r="EH127">
        <v>1249136</v>
      </c>
      <c r="EI127">
        <v>516691</v>
      </c>
      <c r="EJ127">
        <v>534668</v>
      </c>
      <c r="EK127">
        <v>517255</v>
      </c>
      <c r="EL127">
        <v>588070</v>
      </c>
      <c r="EM127">
        <v>586105</v>
      </c>
      <c r="EN127">
        <v>590781</v>
      </c>
      <c r="EO127" t="s">
        <v>158</v>
      </c>
      <c r="EP127">
        <v>1248460</v>
      </c>
      <c r="EQ127">
        <v>584102</v>
      </c>
      <c r="ER127">
        <v>1242220</v>
      </c>
      <c r="ES127">
        <v>638696</v>
      </c>
      <c r="ET127" t="s">
        <v>178</v>
      </c>
      <c r="EU127">
        <v>84</v>
      </c>
      <c r="EV127" t="s">
        <v>405</v>
      </c>
      <c r="EW127">
        <v>84</v>
      </c>
      <c r="EX127" t="s">
        <v>309</v>
      </c>
      <c r="EY127" t="s">
        <v>169</v>
      </c>
      <c r="EZ127">
        <v>1024</v>
      </c>
      <c r="FA127">
        <v>-180</v>
      </c>
      <c r="FB127">
        <v>-104</v>
      </c>
    </row>
    <row r="128" spans="1:158" x14ac:dyDescent="0.35">
      <c r="A128" t="s">
        <v>154</v>
      </c>
      <c r="B128" t="s">
        <v>154</v>
      </c>
      <c r="C128">
        <v>4570</v>
      </c>
      <c r="D128">
        <v>4570</v>
      </c>
      <c r="E128" t="s">
        <v>155</v>
      </c>
      <c r="F128" t="s">
        <v>156</v>
      </c>
      <c r="G128" t="s">
        <v>156</v>
      </c>
      <c r="H128" t="s">
        <v>156</v>
      </c>
      <c r="I128">
        <v>0</v>
      </c>
      <c r="J128" t="s">
        <v>157</v>
      </c>
      <c r="K128">
        <v>1</v>
      </c>
      <c r="L128" t="s">
        <v>154</v>
      </c>
      <c r="M128" t="s">
        <v>154</v>
      </c>
      <c r="N128" t="s">
        <v>154</v>
      </c>
      <c r="O128" t="s">
        <v>158</v>
      </c>
      <c r="P128" t="s">
        <v>154</v>
      </c>
      <c r="Q128" t="s">
        <v>154</v>
      </c>
      <c r="R128" t="s">
        <v>158</v>
      </c>
      <c r="S128">
        <v>0</v>
      </c>
      <c r="T128" t="s">
        <v>158</v>
      </c>
      <c r="U128">
        <v>0</v>
      </c>
      <c r="V128" t="s">
        <v>158</v>
      </c>
      <c r="W128" t="s">
        <v>158</v>
      </c>
      <c r="X128">
        <v>0</v>
      </c>
      <c r="Y128" t="s">
        <v>158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158</v>
      </c>
      <c r="AH128">
        <v>0</v>
      </c>
      <c r="AI128">
        <v>0</v>
      </c>
      <c r="AJ128">
        <v>0</v>
      </c>
      <c r="AK128" t="s">
        <v>158</v>
      </c>
      <c r="AL128" t="s">
        <v>158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t="s">
        <v>158</v>
      </c>
      <c r="AV128">
        <v>0</v>
      </c>
      <c r="AW128" t="s">
        <v>158</v>
      </c>
      <c r="AX128">
        <v>0</v>
      </c>
      <c r="AY128" t="s">
        <v>159</v>
      </c>
      <c r="AZ128" t="s">
        <v>406</v>
      </c>
      <c r="BA128" t="s">
        <v>407</v>
      </c>
      <c r="BB128" t="s">
        <v>408</v>
      </c>
      <c r="BC128" t="s">
        <v>163</v>
      </c>
      <c r="BD128" t="b">
        <v>0</v>
      </c>
      <c r="BE128" t="s">
        <v>158</v>
      </c>
      <c r="BF128" t="b">
        <v>0</v>
      </c>
      <c r="BI128" t="s">
        <v>409</v>
      </c>
      <c r="BJ128" t="b">
        <v>0</v>
      </c>
      <c r="BK128" t="s">
        <v>166</v>
      </c>
      <c r="BL128" t="b">
        <v>0</v>
      </c>
      <c r="BM128">
        <v>18</v>
      </c>
      <c r="BN128" t="s">
        <v>167</v>
      </c>
      <c r="BO128" t="s">
        <v>168</v>
      </c>
      <c r="BP128" t="s">
        <v>167</v>
      </c>
      <c r="BQ128" t="s">
        <v>169</v>
      </c>
      <c r="BR128">
        <v>768</v>
      </c>
      <c r="BS128" t="s">
        <v>156</v>
      </c>
      <c r="BT128" t="s">
        <v>170</v>
      </c>
      <c r="BU128" t="s">
        <v>158</v>
      </c>
      <c r="BV128" t="s">
        <v>158</v>
      </c>
      <c r="BW128">
        <v>0</v>
      </c>
      <c r="BX128">
        <v>0</v>
      </c>
      <c r="BY128">
        <v>0</v>
      </c>
      <c r="BZ128">
        <v>0</v>
      </c>
      <c r="CA128" t="s">
        <v>410</v>
      </c>
      <c r="CB128" t="s">
        <v>156</v>
      </c>
      <c r="CC128">
        <v>1</v>
      </c>
      <c r="CD128" t="b">
        <v>0</v>
      </c>
      <c r="CE128" t="s">
        <v>172</v>
      </c>
      <c r="CF128" t="s">
        <v>173</v>
      </c>
      <c r="CG128" t="s">
        <v>158</v>
      </c>
      <c r="CH128">
        <v>0</v>
      </c>
      <c r="CI128">
        <v>1</v>
      </c>
      <c r="CJ128" t="s">
        <v>158</v>
      </c>
      <c r="CK128" t="s">
        <v>158</v>
      </c>
      <c r="CL128" t="s">
        <v>411</v>
      </c>
      <c r="CM128" t="s">
        <v>411</v>
      </c>
      <c r="CN128" t="s">
        <v>411</v>
      </c>
      <c r="CO128" t="s">
        <v>158</v>
      </c>
      <c r="CP128" t="s">
        <v>411</v>
      </c>
      <c r="CQ128">
        <v>1</v>
      </c>
      <c r="CR128">
        <v>4570</v>
      </c>
      <c r="CS128" t="str">
        <f t="shared" si="4"/>
        <v>-</v>
      </c>
      <c r="CW128" t="s">
        <v>158</v>
      </c>
      <c r="CX128" t="s">
        <v>158</v>
      </c>
      <c r="CY128">
        <v>6427</v>
      </c>
      <c r="CZ128">
        <v>6122</v>
      </c>
      <c r="DA128">
        <v>6416</v>
      </c>
      <c r="DB128" t="s">
        <v>158</v>
      </c>
      <c r="DC128">
        <v>22924</v>
      </c>
      <c r="DD128">
        <v>4570</v>
      </c>
      <c r="DE128">
        <v>2</v>
      </c>
      <c r="DF128" t="s">
        <v>156</v>
      </c>
      <c r="DG128">
        <v>1024</v>
      </c>
      <c r="DH128">
        <v>2</v>
      </c>
      <c r="DI128">
        <v>48000</v>
      </c>
      <c r="DJ128">
        <v>-16</v>
      </c>
      <c r="DK128" t="s">
        <v>176</v>
      </c>
      <c r="DL128">
        <v>2</v>
      </c>
      <c r="DM128" t="s">
        <v>413</v>
      </c>
      <c r="DN128" t="s">
        <v>158</v>
      </c>
      <c r="DO128" t="s">
        <v>158</v>
      </c>
      <c r="DP128">
        <v>14548</v>
      </c>
      <c r="DQ128" t="s">
        <v>158</v>
      </c>
      <c r="DR128" t="s">
        <v>158</v>
      </c>
      <c r="DS128" t="s">
        <v>158</v>
      </c>
      <c r="DT128" t="s">
        <v>158</v>
      </c>
      <c r="DU128">
        <v>56235</v>
      </c>
      <c r="DV128" t="s">
        <v>158</v>
      </c>
      <c r="DW128">
        <v>52268</v>
      </c>
      <c r="DX128">
        <v>14631</v>
      </c>
      <c r="DY128">
        <v>44598</v>
      </c>
      <c r="DZ128">
        <v>8129</v>
      </c>
      <c r="EA128">
        <v>8122</v>
      </c>
      <c r="EB128" t="s">
        <v>158</v>
      </c>
      <c r="EC128">
        <v>14628</v>
      </c>
      <c r="ED128">
        <v>14628</v>
      </c>
      <c r="EE128">
        <v>8126</v>
      </c>
      <c r="EF128" t="s">
        <v>158</v>
      </c>
      <c r="EG128" t="s">
        <v>158</v>
      </c>
      <c r="EH128">
        <v>63032</v>
      </c>
      <c r="EI128">
        <v>21059</v>
      </c>
      <c r="EJ128">
        <v>50721</v>
      </c>
      <c r="EK128">
        <v>21666</v>
      </c>
      <c r="EL128">
        <v>56236</v>
      </c>
      <c r="EM128">
        <v>54268</v>
      </c>
      <c r="EN128">
        <v>63032</v>
      </c>
      <c r="EO128" t="s">
        <v>158</v>
      </c>
      <c r="EP128" t="s">
        <v>158</v>
      </c>
      <c r="EQ128">
        <v>52263</v>
      </c>
      <c r="ER128" t="s">
        <v>158</v>
      </c>
      <c r="ES128" t="s">
        <v>158</v>
      </c>
      <c r="ET128" t="s">
        <v>178</v>
      </c>
      <c r="EU128">
        <v>0</v>
      </c>
      <c r="EV128" t="s">
        <v>412</v>
      </c>
      <c r="EW128">
        <v>1</v>
      </c>
      <c r="EX128" t="s">
        <v>158</v>
      </c>
      <c r="EY128" t="s">
        <v>169</v>
      </c>
      <c r="EZ128">
        <v>1024</v>
      </c>
      <c r="FA128">
        <v>-190</v>
      </c>
      <c r="FB128">
        <v>264</v>
      </c>
    </row>
    <row r="129" spans="1:158" x14ac:dyDescent="0.35">
      <c r="A129" t="s">
        <v>154</v>
      </c>
      <c r="B129" t="s">
        <v>154</v>
      </c>
      <c r="C129">
        <v>4437</v>
      </c>
      <c r="D129">
        <v>4437</v>
      </c>
      <c r="E129" t="s">
        <v>155</v>
      </c>
      <c r="F129" t="s">
        <v>156</v>
      </c>
      <c r="G129" t="s">
        <v>156</v>
      </c>
      <c r="H129" t="s">
        <v>156</v>
      </c>
      <c r="I129">
        <v>0</v>
      </c>
      <c r="J129" t="s">
        <v>157</v>
      </c>
      <c r="K129">
        <v>1</v>
      </c>
      <c r="L129" t="s">
        <v>154</v>
      </c>
      <c r="M129" t="s">
        <v>154</v>
      </c>
      <c r="N129" t="s">
        <v>154</v>
      </c>
      <c r="O129" t="s">
        <v>158</v>
      </c>
      <c r="P129" t="s">
        <v>154</v>
      </c>
      <c r="Q129" t="s">
        <v>154</v>
      </c>
      <c r="R129" t="s">
        <v>158</v>
      </c>
      <c r="S129">
        <v>0</v>
      </c>
      <c r="T129" t="s">
        <v>158</v>
      </c>
      <c r="U129">
        <v>0</v>
      </c>
      <c r="V129" t="s">
        <v>158</v>
      </c>
      <c r="W129" t="s">
        <v>158</v>
      </c>
      <c r="X129">
        <v>0</v>
      </c>
      <c r="Y129" t="s">
        <v>158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 t="s">
        <v>158</v>
      </c>
      <c r="AH129">
        <v>0</v>
      </c>
      <c r="AI129">
        <v>0</v>
      </c>
      <c r="AJ129">
        <v>0</v>
      </c>
      <c r="AK129" t="s">
        <v>158</v>
      </c>
      <c r="AL129" t="s">
        <v>158</v>
      </c>
      <c r="AM129">
        <v>1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1</v>
      </c>
      <c r="AT129">
        <v>0</v>
      </c>
      <c r="AU129" t="s">
        <v>158</v>
      </c>
      <c r="AV129">
        <v>1</v>
      </c>
      <c r="AW129" t="s">
        <v>158</v>
      </c>
      <c r="AX129">
        <v>0</v>
      </c>
      <c r="AY129" t="s">
        <v>159</v>
      </c>
      <c r="AZ129" t="s">
        <v>414</v>
      </c>
      <c r="BA129" t="s">
        <v>296</v>
      </c>
      <c r="BB129" t="s">
        <v>408</v>
      </c>
      <c r="BC129" t="s">
        <v>163</v>
      </c>
      <c r="BD129" t="b">
        <v>0</v>
      </c>
      <c r="BE129" t="s">
        <v>158</v>
      </c>
      <c r="BF129" t="b">
        <v>0</v>
      </c>
      <c r="BI129" t="s">
        <v>409</v>
      </c>
      <c r="BJ129" t="b">
        <v>0</v>
      </c>
      <c r="BK129" t="s">
        <v>166</v>
      </c>
      <c r="BL129" t="b">
        <v>0</v>
      </c>
      <c r="BM129">
        <v>18</v>
      </c>
      <c r="BN129" t="s">
        <v>167</v>
      </c>
      <c r="BO129" t="s">
        <v>168</v>
      </c>
      <c r="BP129" t="s">
        <v>167</v>
      </c>
      <c r="BQ129" t="s">
        <v>169</v>
      </c>
      <c r="BR129">
        <v>768</v>
      </c>
      <c r="BS129" t="s">
        <v>156</v>
      </c>
      <c r="BT129" t="s">
        <v>189</v>
      </c>
      <c r="BU129" t="s">
        <v>158</v>
      </c>
      <c r="BV129" t="s">
        <v>158</v>
      </c>
      <c r="BW129">
        <v>1</v>
      </c>
      <c r="BX129">
        <v>0</v>
      </c>
      <c r="BY129">
        <v>0</v>
      </c>
      <c r="BZ129">
        <v>1</v>
      </c>
      <c r="CA129" t="s">
        <v>410</v>
      </c>
      <c r="CB129" t="s">
        <v>156</v>
      </c>
      <c r="CC129">
        <v>2</v>
      </c>
      <c r="CD129" t="b">
        <v>0</v>
      </c>
      <c r="CE129" t="s">
        <v>172</v>
      </c>
      <c r="CF129" t="s">
        <v>173</v>
      </c>
      <c r="CG129" t="s">
        <v>158</v>
      </c>
      <c r="CH129">
        <v>0</v>
      </c>
      <c r="CI129">
        <v>1</v>
      </c>
      <c r="CJ129" t="s">
        <v>158</v>
      </c>
      <c r="CK129" t="s">
        <v>158</v>
      </c>
      <c r="CL129" t="s">
        <v>411</v>
      </c>
      <c r="CM129" t="s">
        <v>411</v>
      </c>
      <c r="CN129" t="s">
        <v>411</v>
      </c>
      <c r="CO129" t="s">
        <v>158</v>
      </c>
      <c r="CP129" t="s">
        <v>411</v>
      </c>
      <c r="CQ129">
        <v>1</v>
      </c>
      <c r="CR129">
        <v>4305</v>
      </c>
      <c r="CS129" t="str">
        <f t="shared" si="4"/>
        <v>-</v>
      </c>
      <c r="CW129" t="s">
        <v>158</v>
      </c>
      <c r="CX129" t="s">
        <v>158</v>
      </c>
      <c r="CY129">
        <v>6427</v>
      </c>
      <c r="CZ129">
        <v>6122</v>
      </c>
      <c r="DA129">
        <v>6416</v>
      </c>
      <c r="DB129" t="s">
        <v>158</v>
      </c>
      <c r="DC129">
        <v>22924</v>
      </c>
      <c r="DD129">
        <v>4305</v>
      </c>
      <c r="DE129">
        <v>2</v>
      </c>
      <c r="DF129" t="s">
        <v>156</v>
      </c>
      <c r="DG129">
        <v>1024</v>
      </c>
      <c r="DH129">
        <v>2</v>
      </c>
      <c r="DI129">
        <v>48000</v>
      </c>
      <c r="DJ129">
        <v>-16</v>
      </c>
      <c r="DK129" t="s">
        <v>176</v>
      </c>
      <c r="DL129">
        <v>2</v>
      </c>
      <c r="DM129" t="s">
        <v>413</v>
      </c>
      <c r="DN129" t="s">
        <v>158</v>
      </c>
      <c r="DO129" t="s">
        <v>158</v>
      </c>
      <c r="DP129">
        <v>14548</v>
      </c>
      <c r="DQ129" t="s">
        <v>158</v>
      </c>
      <c r="DR129" t="s">
        <v>158</v>
      </c>
      <c r="DS129" t="s">
        <v>158</v>
      </c>
      <c r="DT129" t="s">
        <v>158</v>
      </c>
      <c r="DU129">
        <v>67686</v>
      </c>
      <c r="DV129" t="s">
        <v>158</v>
      </c>
      <c r="DW129">
        <v>63570</v>
      </c>
      <c r="DX129">
        <v>14631</v>
      </c>
      <c r="DY129">
        <v>44598</v>
      </c>
      <c r="DZ129">
        <v>8129</v>
      </c>
      <c r="EA129">
        <v>8122</v>
      </c>
      <c r="EB129" t="s">
        <v>158</v>
      </c>
      <c r="EC129">
        <v>14628</v>
      </c>
      <c r="ED129">
        <v>14628</v>
      </c>
      <c r="EE129">
        <v>8126</v>
      </c>
      <c r="EF129" t="s">
        <v>158</v>
      </c>
      <c r="EG129" t="s">
        <v>158</v>
      </c>
      <c r="EH129">
        <v>71995</v>
      </c>
      <c r="EI129">
        <v>21059</v>
      </c>
      <c r="EJ129">
        <v>50721</v>
      </c>
      <c r="EK129">
        <v>21666</v>
      </c>
      <c r="EL129">
        <v>67686</v>
      </c>
      <c r="EM129">
        <v>65570</v>
      </c>
      <c r="EN129">
        <v>71994</v>
      </c>
      <c r="EO129" t="s">
        <v>158</v>
      </c>
      <c r="EP129" t="s">
        <v>158</v>
      </c>
      <c r="EQ129">
        <v>63565</v>
      </c>
      <c r="ER129" t="s">
        <v>158</v>
      </c>
      <c r="ES129" t="s">
        <v>158</v>
      </c>
      <c r="ET129" t="s">
        <v>178</v>
      </c>
      <c r="EU129">
        <v>0</v>
      </c>
      <c r="EV129" t="s">
        <v>415</v>
      </c>
      <c r="EW129">
        <v>2</v>
      </c>
      <c r="EX129" t="s">
        <v>158</v>
      </c>
      <c r="EY129" t="s">
        <v>169</v>
      </c>
      <c r="EZ129">
        <v>1024</v>
      </c>
      <c r="FA129">
        <v>-115</v>
      </c>
      <c r="FB129">
        <v>165</v>
      </c>
    </row>
    <row r="130" spans="1:158" x14ac:dyDescent="0.35">
      <c r="A130" t="s">
        <v>154</v>
      </c>
      <c r="B130" t="s">
        <v>154</v>
      </c>
      <c r="C130">
        <v>4092</v>
      </c>
      <c r="D130">
        <v>4092</v>
      </c>
      <c r="E130" t="s">
        <v>155</v>
      </c>
      <c r="F130" t="s">
        <v>156</v>
      </c>
      <c r="G130" t="s">
        <v>156</v>
      </c>
      <c r="H130" t="s">
        <v>156</v>
      </c>
      <c r="I130">
        <v>0</v>
      </c>
      <c r="J130" t="s">
        <v>157</v>
      </c>
      <c r="K130">
        <v>0</v>
      </c>
      <c r="L130" t="s">
        <v>154</v>
      </c>
      <c r="M130" t="s">
        <v>154</v>
      </c>
      <c r="N130" t="s">
        <v>154</v>
      </c>
      <c r="O130" t="s">
        <v>158</v>
      </c>
      <c r="P130" t="s">
        <v>154</v>
      </c>
      <c r="Q130" t="s">
        <v>154</v>
      </c>
      <c r="R130" t="s">
        <v>158</v>
      </c>
      <c r="S130">
        <v>0</v>
      </c>
      <c r="T130" t="s">
        <v>158</v>
      </c>
      <c r="U130">
        <v>0</v>
      </c>
      <c r="V130" t="s">
        <v>158</v>
      </c>
      <c r="W130" t="s">
        <v>158</v>
      </c>
      <c r="X130">
        <v>0</v>
      </c>
      <c r="Y130" t="s">
        <v>158</v>
      </c>
      <c r="Z130">
        <v>2</v>
      </c>
      <c r="AA130">
        <v>0</v>
      </c>
      <c r="AB130">
        <v>2</v>
      </c>
      <c r="AC130">
        <v>0</v>
      </c>
      <c r="AD130">
        <v>0</v>
      </c>
      <c r="AE130">
        <v>0</v>
      </c>
      <c r="AF130">
        <v>0</v>
      </c>
      <c r="AG130" t="s">
        <v>158</v>
      </c>
      <c r="AH130">
        <v>0</v>
      </c>
      <c r="AI130">
        <v>0</v>
      </c>
      <c r="AJ130">
        <v>0</v>
      </c>
      <c r="AK130" t="s">
        <v>158</v>
      </c>
      <c r="AL130" t="s">
        <v>158</v>
      </c>
      <c r="AM130">
        <v>2</v>
      </c>
      <c r="AN130">
        <v>0</v>
      </c>
      <c r="AO130">
        <v>0</v>
      </c>
      <c r="AP130">
        <v>0</v>
      </c>
      <c r="AQ130">
        <v>2</v>
      </c>
      <c r="AR130">
        <v>2</v>
      </c>
      <c r="AS130">
        <v>2</v>
      </c>
      <c r="AT130">
        <v>0</v>
      </c>
      <c r="AU130" t="s">
        <v>158</v>
      </c>
      <c r="AV130">
        <v>2</v>
      </c>
      <c r="AW130" t="s">
        <v>158</v>
      </c>
      <c r="AX130">
        <v>0</v>
      </c>
      <c r="AY130" t="s">
        <v>159</v>
      </c>
      <c r="AZ130" t="s">
        <v>269</v>
      </c>
      <c r="BA130" t="s">
        <v>218</v>
      </c>
      <c r="BB130" t="s">
        <v>408</v>
      </c>
      <c r="BC130" t="s">
        <v>163</v>
      </c>
      <c r="BD130" t="b">
        <v>0</v>
      </c>
      <c r="BE130" t="s">
        <v>158</v>
      </c>
      <c r="BF130" t="b">
        <v>0</v>
      </c>
      <c r="BI130" t="s">
        <v>409</v>
      </c>
      <c r="BJ130" t="b">
        <v>0</v>
      </c>
      <c r="BK130" t="s">
        <v>166</v>
      </c>
      <c r="BL130" t="b">
        <v>0</v>
      </c>
      <c r="BM130">
        <v>18</v>
      </c>
      <c r="BN130" t="s">
        <v>167</v>
      </c>
      <c r="BO130" t="s">
        <v>168</v>
      </c>
      <c r="BP130" t="s">
        <v>167</v>
      </c>
      <c r="BQ130" t="s">
        <v>169</v>
      </c>
      <c r="BR130">
        <v>768</v>
      </c>
      <c r="BS130" t="s">
        <v>156</v>
      </c>
      <c r="BT130" t="s">
        <v>185</v>
      </c>
      <c r="BU130" t="s">
        <v>158</v>
      </c>
      <c r="BV130" t="s">
        <v>158</v>
      </c>
      <c r="BW130">
        <v>2</v>
      </c>
      <c r="BX130">
        <v>0</v>
      </c>
      <c r="BY130">
        <v>0</v>
      </c>
      <c r="BZ130">
        <v>2</v>
      </c>
      <c r="CA130" t="s">
        <v>410</v>
      </c>
      <c r="CB130" t="s">
        <v>156</v>
      </c>
      <c r="CC130">
        <v>2</v>
      </c>
      <c r="CD130" t="b">
        <v>0</v>
      </c>
      <c r="CE130" t="s">
        <v>172</v>
      </c>
      <c r="CF130" t="s">
        <v>173</v>
      </c>
      <c r="CG130" t="s">
        <v>158</v>
      </c>
      <c r="CH130">
        <v>0</v>
      </c>
      <c r="CI130">
        <v>1</v>
      </c>
      <c r="CJ130" t="s">
        <v>158</v>
      </c>
      <c r="CK130" t="s">
        <v>158</v>
      </c>
      <c r="CL130" t="s">
        <v>411</v>
      </c>
      <c r="CM130" t="s">
        <v>411</v>
      </c>
      <c r="CN130" t="s">
        <v>411</v>
      </c>
      <c r="CO130" t="s">
        <v>158</v>
      </c>
      <c r="CP130" t="s">
        <v>411</v>
      </c>
      <c r="CQ130">
        <v>1</v>
      </c>
      <c r="CR130">
        <v>3402</v>
      </c>
      <c r="CS130" t="str">
        <f t="shared" si="4"/>
        <v>-</v>
      </c>
      <c r="CW130" t="s">
        <v>158</v>
      </c>
      <c r="CX130" t="s">
        <v>158</v>
      </c>
      <c r="CY130">
        <v>6427</v>
      </c>
      <c r="CZ130">
        <v>6122</v>
      </c>
      <c r="DA130">
        <v>6416</v>
      </c>
      <c r="DB130" t="s">
        <v>158</v>
      </c>
      <c r="DC130">
        <v>22924</v>
      </c>
      <c r="DD130">
        <v>3402</v>
      </c>
      <c r="DE130">
        <v>2</v>
      </c>
      <c r="DF130" t="s">
        <v>156</v>
      </c>
      <c r="DG130">
        <v>1024</v>
      </c>
      <c r="DH130">
        <v>2</v>
      </c>
      <c r="DI130">
        <v>48000</v>
      </c>
      <c r="DJ130">
        <v>-16</v>
      </c>
      <c r="DK130" t="s">
        <v>176</v>
      </c>
      <c r="DL130">
        <v>2</v>
      </c>
      <c r="DM130" t="s">
        <v>413</v>
      </c>
      <c r="DN130" t="s">
        <v>158</v>
      </c>
      <c r="DO130" t="s">
        <v>158</v>
      </c>
      <c r="DP130">
        <v>14548</v>
      </c>
      <c r="DQ130" t="s">
        <v>158</v>
      </c>
      <c r="DR130" t="s">
        <v>158</v>
      </c>
      <c r="DS130" t="s">
        <v>158</v>
      </c>
      <c r="DT130" t="s">
        <v>158</v>
      </c>
      <c r="DU130">
        <v>76195</v>
      </c>
      <c r="DV130" t="s">
        <v>158</v>
      </c>
      <c r="DW130">
        <v>72446</v>
      </c>
      <c r="DX130">
        <v>14631</v>
      </c>
      <c r="DY130">
        <v>44598</v>
      </c>
      <c r="DZ130">
        <v>8129</v>
      </c>
      <c r="EA130">
        <v>8122</v>
      </c>
      <c r="EB130" t="s">
        <v>158</v>
      </c>
      <c r="EC130">
        <v>14628</v>
      </c>
      <c r="ED130">
        <v>14628</v>
      </c>
      <c r="EE130">
        <v>8126</v>
      </c>
      <c r="EF130" t="s">
        <v>158</v>
      </c>
      <c r="EG130" t="s">
        <v>158</v>
      </c>
      <c r="EH130">
        <v>79600</v>
      </c>
      <c r="EI130">
        <v>21059</v>
      </c>
      <c r="EJ130">
        <v>50721</v>
      </c>
      <c r="EK130">
        <v>21666</v>
      </c>
      <c r="EL130">
        <v>76195</v>
      </c>
      <c r="EM130">
        <v>74446</v>
      </c>
      <c r="EN130">
        <v>79600</v>
      </c>
      <c r="EO130" t="s">
        <v>158</v>
      </c>
      <c r="EP130" t="s">
        <v>158</v>
      </c>
      <c r="EQ130">
        <v>72443</v>
      </c>
      <c r="ER130" t="s">
        <v>158</v>
      </c>
      <c r="ES130" t="s">
        <v>158</v>
      </c>
      <c r="ET130" t="s">
        <v>178</v>
      </c>
      <c r="EU130">
        <v>0</v>
      </c>
      <c r="EV130" t="s">
        <v>416</v>
      </c>
      <c r="EW130">
        <v>3</v>
      </c>
      <c r="EX130" t="s">
        <v>158</v>
      </c>
      <c r="EY130" t="s">
        <v>169</v>
      </c>
      <c r="EZ130">
        <v>1024</v>
      </c>
      <c r="FA130">
        <v>-260</v>
      </c>
      <c r="FB130">
        <v>180</v>
      </c>
    </row>
    <row r="131" spans="1:158" x14ac:dyDescent="0.35">
      <c r="A131" t="s">
        <v>154</v>
      </c>
      <c r="B131" t="s">
        <v>154</v>
      </c>
      <c r="C131">
        <v>4098</v>
      </c>
      <c r="D131">
        <v>4098</v>
      </c>
      <c r="E131" t="s">
        <v>155</v>
      </c>
      <c r="F131" t="s">
        <v>156</v>
      </c>
      <c r="G131" t="s">
        <v>156</v>
      </c>
      <c r="H131" t="s">
        <v>156</v>
      </c>
      <c r="I131">
        <v>0</v>
      </c>
      <c r="J131" t="s">
        <v>157</v>
      </c>
      <c r="K131">
        <v>1</v>
      </c>
      <c r="L131" t="s">
        <v>154</v>
      </c>
      <c r="M131" t="s">
        <v>154</v>
      </c>
      <c r="N131" t="s">
        <v>154</v>
      </c>
      <c r="O131" t="s">
        <v>158</v>
      </c>
      <c r="P131" t="s">
        <v>154</v>
      </c>
      <c r="Q131" t="s">
        <v>154</v>
      </c>
      <c r="R131" t="s">
        <v>158</v>
      </c>
      <c r="S131">
        <v>0</v>
      </c>
      <c r="T131" t="s">
        <v>158</v>
      </c>
      <c r="U131">
        <v>0</v>
      </c>
      <c r="V131" t="s">
        <v>158</v>
      </c>
      <c r="W131" t="s">
        <v>158</v>
      </c>
      <c r="X131">
        <v>0</v>
      </c>
      <c r="Y131" t="s">
        <v>158</v>
      </c>
      <c r="Z131">
        <v>3</v>
      </c>
      <c r="AA131">
        <v>0</v>
      </c>
      <c r="AB131">
        <v>3</v>
      </c>
      <c r="AC131">
        <v>0</v>
      </c>
      <c r="AD131">
        <v>0</v>
      </c>
      <c r="AE131">
        <v>0</v>
      </c>
      <c r="AF131">
        <v>0</v>
      </c>
      <c r="AG131" t="s">
        <v>158</v>
      </c>
      <c r="AH131">
        <v>0</v>
      </c>
      <c r="AI131">
        <v>0</v>
      </c>
      <c r="AJ131">
        <v>0</v>
      </c>
      <c r="AK131" t="s">
        <v>158</v>
      </c>
      <c r="AL131" t="s">
        <v>158</v>
      </c>
      <c r="AM131">
        <v>3</v>
      </c>
      <c r="AN131">
        <v>0</v>
      </c>
      <c r="AO131">
        <v>0</v>
      </c>
      <c r="AP131">
        <v>0</v>
      </c>
      <c r="AQ131">
        <v>3</v>
      </c>
      <c r="AR131">
        <v>3</v>
      </c>
      <c r="AS131">
        <v>3</v>
      </c>
      <c r="AT131">
        <v>0</v>
      </c>
      <c r="AU131" t="s">
        <v>158</v>
      </c>
      <c r="AV131">
        <v>3</v>
      </c>
      <c r="AW131" t="s">
        <v>158</v>
      </c>
      <c r="AX131">
        <v>0</v>
      </c>
      <c r="AY131" t="s">
        <v>159</v>
      </c>
      <c r="AZ131" t="s">
        <v>417</v>
      </c>
      <c r="BA131" t="s">
        <v>418</v>
      </c>
      <c r="BB131" t="s">
        <v>408</v>
      </c>
      <c r="BC131" t="s">
        <v>163</v>
      </c>
      <c r="BD131" t="b">
        <v>0</v>
      </c>
      <c r="BE131" t="s">
        <v>158</v>
      </c>
      <c r="BF131" t="b">
        <v>0</v>
      </c>
      <c r="BI131" t="s">
        <v>409</v>
      </c>
      <c r="BJ131" t="b">
        <v>0</v>
      </c>
      <c r="BK131" t="s">
        <v>166</v>
      </c>
      <c r="BL131" t="b">
        <v>0</v>
      </c>
      <c r="BM131">
        <v>18</v>
      </c>
      <c r="BN131" t="s">
        <v>167</v>
      </c>
      <c r="BO131" t="s">
        <v>168</v>
      </c>
      <c r="BP131" t="s">
        <v>167</v>
      </c>
      <c r="BQ131" t="s">
        <v>169</v>
      </c>
      <c r="BR131">
        <v>768</v>
      </c>
      <c r="BS131" t="s">
        <v>156</v>
      </c>
      <c r="BT131" t="s">
        <v>181</v>
      </c>
      <c r="BU131" t="s">
        <v>158</v>
      </c>
      <c r="BV131" t="s">
        <v>158</v>
      </c>
      <c r="BW131">
        <v>3</v>
      </c>
      <c r="BX131">
        <v>0</v>
      </c>
      <c r="BY131">
        <v>0</v>
      </c>
      <c r="BZ131">
        <v>3</v>
      </c>
      <c r="CA131" t="s">
        <v>410</v>
      </c>
      <c r="CB131" t="s">
        <v>156</v>
      </c>
      <c r="CC131">
        <v>3</v>
      </c>
      <c r="CD131" t="b">
        <v>0</v>
      </c>
      <c r="CE131" t="s">
        <v>172</v>
      </c>
      <c r="CF131" t="s">
        <v>173</v>
      </c>
      <c r="CG131" t="s">
        <v>158</v>
      </c>
      <c r="CH131">
        <v>0</v>
      </c>
      <c r="CI131">
        <v>1</v>
      </c>
      <c r="CJ131" t="s">
        <v>158</v>
      </c>
      <c r="CK131" t="s">
        <v>158</v>
      </c>
      <c r="CL131" t="s">
        <v>411</v>
      </c>
      <c r="CM131" t="s">
        <v>411</v>
      </c>
      <c r="CN131" t="s">
        <v>411</v>
      </c>
      <c r="CO131" t="s">
        <v>158</v>
      </c>
      <c r="CP131" t="s">
        <v>411</v>
      </c>
      <c r="CQ131">
        <v>1</v>
      </c>
      <c r="CR131">
        <v>4115</v>
      </c>
      <c r="CS131" t="str">
        <f t="shared" ref="CS131:CS194" si="8">IF(OR(BE131="NA",BE131="no"),"-",CR131)</f>
        <v>-</v>
      </c>
      <c r="CW131" t="s">
        <v>158</v>
      </c>
      <c r="CX131" t="s">
        <v>158</v>
      </c>
      <c r="CY131">
        <v>6427</v>
      </c>
      <c r="CZ131">
        <v>6122</v>
      </c>
      <c r="DA131">
        <v>6416</v>
      </c>
      <c r="DB131" t="s">
        <v>158</v>
      </c>
      <c r="DC131">
        <v>22924</v>
      </c>
      <c r="DD131">
        <v>4115</v>
      </c>
      <c r="DE131">
        <v>2</v>
      </c>
      <c r="DF131" t="s">
        <v>156</v>
      </c>
      <c r="DG131">
        <v>1024</v>
      </c>
      <c r="DH131">
        <v>2</v>
      </c>
      <c r="DI131">
        <v>48000</v>
      </c>
      <c r="DJ131">
        <v>-16</v>
      </c>
      <c r="DK131" t="s">
        <v>176</v>
      </c>
      <c r="DL131">
        <v>2</v>
      </c>
      <c r="DM131" t="s">
        <v>413</v>
      </c>
      <c r="DN131" t="s">
        <v>158</v>
      </c>
      <c r="DO131" t="s">
        <v>158</v>
      </c>
      <c r="DP131">
        <v>14548</v>
      </c>
      <c r="DQ131" t="s">
        <v>158</v>
      </c>
      <c r="DR131" t="s">
        <v>158</v>
      </c>
      <c r="DS131" t="s">
        <v>158</v>
      </c>
      <c r="DT131" t="s">
        <v>158</v>
      </c>
      <c r="DU131">
        <v>83645</v>
      </c>
      <c r="DV131" t="s">
        <v>158</v>
      </c>
      <c r="DW131">
        <v>80050</v>
      </c>
      <c r="DX131">
        <v>14631</v>
      </c>
      <c r="DY131">
        <v>44598</v>
      </c>
      <c r="DZ131">
        <v>8129</v>
      </c>
      <c r="EA131">
        <v>8122</v>
      </c>
      <c r="EB131" t="s">
        <v>158</v>
      </c>
      <c r="EC131">
        <v>14628</v>
      </c>
      <c r="ED131">
        <v>14628</v>
      </c>
      <c r="EE131">
        <v>8126</v>
      </c>
      <c r="EF131" t="s">
        <v>158</v>
      </c>
      <c r="EG131" t="s">
        <v>158</v>
      </c>
      <c r="EH131">
        <v>87764</v>
      </c>
      <c r="EI131">
        <v>21059</v>
      </c>
      <c r="EJ131">
        <v>50721</v>
      </c>
      <c r="EK131">
        <v>21666</v>
      </c>
      <c r="EL131">
        <v>83645</v>
      </c>
      <c r="EM131">
        <v>82050</v>
      </c>
      <c r="EN131">
        <v>87764</v>
      </c>
      <c r="EO131" t="s">
        <v>158</v>
      </c>
      <c r="EP131" t="s">
        <v>158</v>
      </c>
      <c r="EQ131">
        <v>80046</v>
      </c>
      <c r="ER131" t="s">
        <v>158</v>
      </c>
      <c r="ES131" t="s">
        <v>158</v>
      </c>
      <c r="ET131" t="s">
        <v>178</v>
      </c>
      <c r="EU131">
        <v>0</v>
      </c>
      <c r="EV131" t="s">
        <v>420</v>
      </c>
      <c r="EW131">
        <v>4</v>
      </c>
      <c r="EX131" t="s">
        <v>158</v>
      </c>
      <c r="EY131" t="s">
        <v>169</v>
      </c>
      <c r="EZ131">
        <v>1024</v>
      </c>
      <c r="FA131">
        <v>-50</v>
      </c>
      <c r="FB131">
        <v>180</v>
      </c>
    </row>
    <row r="132" spans="1:158" x14ac:dyDescent="0.35">
      <c r="A132" t="s">
        <v>154</v>
      </c>
      <c r="B132" t="s">
        <v>154</v>
      </c>
      <c r="C132">
        <v>4030</v>
      </c>
      <c r="D132">
        <v>4030</v>
      </c>
      <c r="E132" t="s">
        <v>155</v>
      </c>
      <c r="F132" t="s">
        <v>156</v>
      </c>
      <c r="G132" t="s">
        <v>156</v>
      </c>
      <c r="H132" t="s">
        <v>156</v>
      </c>
      <c r="I132">
        <v>0</v>
      </c>
      <c r="J132" t="s">
        <v>157</v>
      </c>
      <c r="K132">
        <v>1</v>
      </c>
      <c r="L132" t="s">
        <v>154</v>
      </c>
      <c r="M132" t="s">
        <v>154</v>
      </c>
      <c r="N132" t="s">
        <v>154</v>
      </c>
      <c r="O132" t="s">
        <v>158</v>
      </c>
      <c r="P132" t="s">
        <v>154</v>
      </c>
      <c r="Q132" t="s">
        <v>154</v>
      </c>
      <c r="R132" t="s">
        <v>158</v>
      </c>
      <c r="S132">
        <v>0</v>
      </c>
      <c r="T132" t="s">
        <v>158</v>
      </c>
      <c r="U132">
        <v>0</v>
      </c>
      <c r="V132" t="s">
        <v>158</v>
      </c>
      <c r="W132" t="s">
        <v>158</v>
      </c>
      <c r="X132">
        <v>0</v>
      </c>
      <c r="Y132" t="s">
        <v>158</v>
      </c>
      <c r="Z132">
        <v>4</v>
      </c>
      <c r="AA132">
        <v>0</v>
      </c>
      <c r="AB132">
        <v>4</v>
      </c>
      <c r="AC132">
        <v>0</v>
      </c>
      <c r="AD132">
        <v>0</v>
      </c>
      <c r="AE132">
        <v>0</v>
      </c>
      <c r="AF132">
        <v>0</v>
      </c>
      <c r="AG132" t="s">
        <v>158</v>
      </c>
      <c r="AH132">
        <v>0</v>
      </c>
      <c r="AI132">
        <v>0</v>
      </c>
      <c r="AJ132">
        <v>0</v>
      </c>
      <c r="AK132" t="s">
        <v>158</v>
      </c>
      <c r="AL132" t="s">
        <v>158</v>
      </c>
      <c r="AM132">
        <v>4</v>
      </c>
      <c r="AN132">
        <v>0</v>
      </c>
      <c r="AO132">
        <v>0</v>
      </c>
      <c r="AP132">
        <v>0</v>
      </c>
      <c r="AQ132">
        <v>4</v>
      </c>
      <c r="AR132">
        <v>4</v>
      </c>
      <c r="AS132">
        <v>4</v>
      </c>
      <c r="AT132">
        <v>0</v>
      </c>
      <c r="AU132" t="s">
        <v>158</v>
      </c>
      <c r="AV132">
        <v>4</v>
      </c>
      <c r="AW132" t="s">
        <v>158</v>
      </c>
      <c r="AX132">
        <v>0</v>
      </c>
      <c r="AY132" t="s">
        <v>159</v>
      </c>
      <c r="AZ132" t="s">
        <v>421</v>
      </c>
      <c r="BA132" t="s">
        <v>422</v>
      </c>
      <c r="BB132" t="s">
        <v>408</v>
      </c>
      <c r="BC132" t="s">
        <v>163</v>
      </c>
      <c r="BD132" t="b">
        <v>0</v>
      </c>
      <c r="BE132" t="s">
        <v>158</v>
      </c>
      <c r="BF132" t="b">
        <v>0</v>
      </c>
      <c r="BI132" t="s">
        <v>409</v>
      </c>
      <c r="BJ132" t="b">
        <v>0</v>
      </c>
      <c r="BK132" t="s">
        <v>166</v>
      </c>
      <c r="BL132" t="b">
        <v>0</v>
      </c>
      <c r="BM132">
        <v>18</v>
      </c>
      <c r="BN132" t="s">
        <v>167</v>
      </c>
      <c r="BO132" t="s">
        <v>168</v>
      </c>
      <c r="BP132" t="s">
        <v>167</v>
      </c>
      <c r="BQ132" t="s">
        <v>169</v>
      </c>
      <c r="BR132">
        <v>768</v>
      </c>
      <c r="BS132" t="s">
        <v>156</v>
      </c>
      <c r="BT132" t="s">
        <v>201</v>
      </c>
      <c r="BU132" t="s">
        <v>158</v>
      </c>
      <c r="BV132" t="s">
        <v>158</v>
      </c>
      <c r="BW132">
        <v>4</v>
      </c>
      <c r="BX132">
        <v>0</v>
      </c>
      <c r="BY132">
        <v>0</v>
      </c>
      <c r="BZ132">
        <v>4</v>
      </c>
      <c r="CA132" t="s">
        <v>410</v>
      </c>
      <c r="CB132" t="s">
        <v>156</v>
      </c>
      <c r="CC132">
        <v>4</v>
      </c>
      <c r="CD132" t="b">
        <v>0</v>
      </c>
      <c r="CE132" t="s">
        <v>172</v>
      </c>
      <c r="CF132" t="s">
        <v>173</v>
      </c>
      <c r="CG132" t="s">
        <v>158</v>
      </c>
      <c r="CH132">
        <v>0</v>
      </c>
      <c r="CI132">
        <v>1</v>
      </c>
      <c r="CJ132" t="s">
        <v>158</v>
      </c>
      <c r="CK132" t="s">
        <v>158</v>
      </c>
      <c r="CL132" t="s">
        <v>411</v>
      </c>
      <c r="CM132" t="s">
        <v>411</v>
      </c>
      <c r="CN132" t="s">
        <v>411</v>
      </c>
      <c r="CO132" t="s">
        <v>158</v>
      </c>
      <c r="CP132" t="s">
        <v>411</v>
      </c>
      <c r="CQ132">
        <v>1</v>
      </c>
      <c r="CR132">
        <v>3762</v>
      </c>
      <c r="CS132" t="str">
        <f t="shared" si="8"/>
        <v>-</v>
      </c>
      <c r="CW132" t="s">
        <v>158</v>
      </c>
      <c r="CX132" t="s">
        <v>158</v>
      </c>
      <c r="CY132">
        <v>6427</v>
      </c>
      <c r="CZ132">
        <v>6122</v>
      </c>
      <c r="DA132">
        <v>6416</v>
      </c>
      <c r="DB132" t="s">
        <v>158</v>
      </c>
      <c r="DC132">
        <v>22924</v>
      </c>
      <c r="DD132">
        <v>3762</v>
      </c>
      <c r="DE132">
        <v>2</v>
      </c>
      <c r="DF132" t="s">
        <v>156</v>
      </c>
      <c r="DG132">
        <v>1024</v>
      </c>
      <c r="DH132">
        <v>2</v>
      </c>
      <c r="DI132">
        <v>48000</v>
      </c>
      <c r="DJ132">
        <v>-16</v>
      </c>
      <c r="DK132" t="s">
        <v>176</v>
      </c>
      <c r="DL132">
        <v>2</v>
      </c>
      <c r="DM132" t="s">
        <v>413</v>
      </c>
      <c r="DN132" t="s">
        <v>158</v>
      </c>
      <c r="DO132" t="s">
        <v>158</v>
      </c>
      <c r="DP132">
        <v>14548</v>
      </c>
      <c r="DQ132" t="s">
        <v>158</v>
      </c>
      <c r="DR132" t="s">
        <v>158</v>
      </c>
      <c r="DS132" t="s">
        <v>158</v>
      </c>
      <c r="DT132" t="s">
        <v>158</v>
      </c>
      <c r="DU132">
        <v>91854</v>
      </c>
      <c r="DV132" t="s">
        <v>158</v>
      </c>
      <c r="DW132">
        <v>88162</v>
      </c>
      <c r="DX132">
        <v>14631</v>
      </c>
      <c r="DY132">
        <v>44598</v>
      </c>
      <c r="DZ132">
        <v>8129</v>
      </c>
      <c r="EA132">
        <v>8122</v>
      </c>
      <c r="EB132" t="s">
        <v>158</v>
      </c>
      <c r="EC132">
        <v>14628</v>
      </c>
      <c r="ED132">
        <v>14628</v>
      </c>
      <c r="EE132">
        <v>8126</v>
      </c>
      <c r="EF132" t="s">
        <v>158</v>
      </c>
      <c r="EG132" t="s">
        <v>158</v>
      </c>
      <c r="EH132">
        <v>95619</v>
      </c>
      <c r="EI132">
        <v>21059</v>
      </c>
      <c r="EJ132">
        <v>50721</v>
      </c>
      <c r="EK132">
        <v>21666</v>
      </c>
      <c r="EL132">
        <v>91854</v>
      </c>
      <c r="EM132">
        <v>90162</v>
      </c>
      <c r="EN132">
        <v>95618</v>
      </c>
      <c r="EO132" t="s">
        <v>158</v>
      </c>
      <c r="EP132" t="s">
        <v>158</v>
      </c>
      <c r="EQ132">
        <v>88159</v>
      </c>
      <c r="ER132" t="s">
        <v>158</v>
      </c>
      <c r="ES132" t="s">
        <v>158</v>
      </c>
      <c r="ET132" t="s">
        <v>178</v>
      </c>
      <c r="EU132">
        <v>0</v>
      </c>
      <c r="EV132" t="s">
        <v>423</v>
      </c>
      <c r="EW132">
        <v>5</v>
      </c>
      <c r="EX132" t="s">
        <v>158</v>
      </c>
      <c r="EY132" t="s">
        <v>169</v>
      </c>
      <c r="EZ132">
        <v>1024</v>
      </c>
      <c r="FA132">
        <v>-9</v>
      </c>
      <c r="FB132">
        <v>-326</v>
      </c>
    </row>
    <row r="133" spans="1:158" x14ac:dyDescent="0.35">
      <c r="A133" t="s">
        <v>154</v>
      </c>
      <c r="B133" t="s">
        <v>154</v>
      </c>
      <c r="C133">
        <v>3795</v>
      </c>
      <c r="D133">
        <v>3795</v>
      </c>
      <c r="E133" t="s">
        <v>155</v>
      </c>
      <c r="F133" t="s">
        <v>156</v>
      </c>
      <c r="G133" t="s">
        <v>156</v>
      </c>
      <c r="H133" t="s">
        <v>156</v>
      </c>
      <c r="I133">
        <v>0</v>
      </c>
      <c r="J133" t="s">
        <v>157</v>
      </c>
      <c r="K133">
        <v>0</v>
      </c>
      <c r="L133" t="s">
        <v>154</v>
      </c>
      <c r="M133" t="s">
        <v>154</v>
      </c>
      <c r="N133" t="s">
        <v>154</v>
      </c>
      <c r="O133" t="s">
        <v>158</v>
      </c>
      <c r="P133" t="s">
        <v>154</v>
      </c>
      <c r="Q133" t="s">
        <v>154</v>
      </c>
      <c r="R133" t="s">
        <v>158</v>
      </c>
      <c r="S133">
        <v>0</v>
      </c>
      <c r="T133" t="s">
        <v>158</v>
      </c>
      <c r="U133">
        <v>0</v>
      </c>
      <c r="V133" t="s">
        <v>158</v>
      </c>
      <c r="W133" t="s">
        <v>158</v>
      </c>
      <c r="X133">
        <v>0</v>
      </c>
      <c r="Y133" t="s">
        <v>158</v>
      </c>
      <c r="Z133">
        <v>5</v>
      </c>
      <c r="AA133">
        <v>0</v>
      </c>
      <c r="AB133">
        <v>5</v>
      </c>
      <c r="AC133">
        <v>0</v>
      </c>
      <c r="AD133">
        <v>0</v>
      </c>
      <c r="AE133">
        <v>0</v>
      </c>
      <c r="AF133">
        <v>0</v>
      </c>
      <c r="AG133" t="s">
        <v>158</v>
      </c>
      <c r="AH133">
        <v>0</v>
      </c>
      <c r="AI133">
        <v>0</v>
      </c>
      <c r="AJ133">
        <v>0</v>
      </c>
      <c r="AK133" t="s">
        <v>158</v>
      </c>
      <c r="AL133" t="s">
        <v>158</v>
      </c>
      <c r="AM133">
        <v>5</v>
      </c>
      <c r="AN133">
        <v>0</v>
      </c>
      <c r="AO133">
        <v>0</v>
      </c>
      <c r="AP133">
        <v>0</v>
      </c>
      <c r="AQ133">
        <v>5</v>
      </c>
      <c r="AR133">
        <v>5</v>
      </c>
      <c r="AS133">
        <v>5</v>
      </c>
      <c r="AT133">
        <v>0</v>
      </c>
      <c r="AU133" t="s">
        <v>158</v>
      </c>
      <c r="AV133">
        <v>5</v>
      </c>
      <c r="AW133" t="s">
        <v>158</v>
      </c>
      <c r="AX133">
        <v>0</v>
      </c>
      <c r="AY133" t="s">
        <v>159</v>
      </c>
      <c r="AZ133" t="s">
        <v>424</v>
      </c>
      <c r="BA133" t="s">
        <v>425</v>
      </c>
      <c r="BB133" t="s">
        <v>408</v>
      </c>
      <c r="BC133" t="s">
        <v>163</v>
      </c>
      <c r="BD133" t="b">
        <v>0</v>
      </c>
      <c r="BE133" t="s">
        <v>158</v>
      </c>
      <c r="BF133" t="b">
        <v>0</v>
      </c>
      <c r="BI133" t="s">
        <v>409</v>
      </c>
      <c r="BJ133" t="b">
        <v>0</v>
      </c>
      <c r="BK133" t="s">
        <v>166</v>
      </c>
      <c r="BL133" t="b">
        <v>0</v>
      </c>
      <c r="BM133">
        <v>18</v>
      </c>
      <c r="BN133" t="s">
        <v>167</v>
      </c>
      <c r="BO133" t="s">
        <v>168</v>
      </c>
      <c r="BP133" t="s">
        <v>167</v>
      </c>
      <c r="BQ133" t="s">
        <v>169</v>
      </c>
      <c r="BR133">
        <v>768</v>
      </c>
      <c r="BS133" t="s">
        <v>156</v>
      </c>
      <c r="BT133" t="s">
        <v>193</v>
      </c>
      <c r="BU133" t="s">
        <v>158</v>
      </c>
      <c r="BV133" t="s">
        <v>158</v>
      </c>
      <c r="BW133">
        <v>5</v>
      </c>
      <c r="BX133">
        <v>0</v>
      </c>
      <c r="BY133">
        <v>0</v>
      </c>
      <c r="BZ133">
        <v>5</v>
      </c>
      <c r="CA133" t="s">
        <v>410</v>
      </c>
      <c r="CB133" t="s">
        <v>156</v>
      </c>
      <c r="CC133">
        <v>4</v>
      </c>
      <c r="CD133" t="b">
        <v>0</v>
      </c>
      <c r="CE133" t="s">
        <v>172</v>
      </c>
      <c r="CF133" t="s">
        <v>173</v>
      </c>
      <c r="CG133" t="s">
        <v>158</v>
      </c>
      <c r="CH133">
        <v>0</v>
      </c>
      <c r="CI133">
        <v>1</v>
      </c>
      <c r="CJ133" t="s">
        <v>158</v>
      </c>
      <c r="CK133" t="s">
        <v>158</v>
      </c>
      <c r="CL133" t="s">
        <v>411</v>
      </c>
      <c r="CM133" t="s">
        <v>411</v>
      </c>
      <c r="CN133" t="s">
        <v>411</v>
      </c>
      <c r="CO133" t="s">
        <v>158</v>
      </c>
      <c r="CP133" t="s">
        <v>411</v>
      </c>
      <c r="CQ133">
        <v>1</v>
      </c>
      <c r="CR133">
        <v>2618</v>
      </c>
      <c r="CS133" t="str">
        <f t="shared" si="8"/>
        <v>-</v>
      </c>
      <c r="CW133" t="s">
        <v>158</v>
      </c>
      <c r="CX133" t="s">
        <v>158</v>
      </c>
      <c r="CY133">
        <v>6427</v>
      </c>
      <c r="CZ133">
        <v>6122</v>
      </c>
      <c r="DA133">
        <v>6416</v>
      </c>
      <c r="DB133" t="s">
        <v>158</v>
      </c>
      <c r="DC133">
        <v>22924</v>
      </c>
      <c r="DD133">
        <v>2618</v>
      </c>
      <c r="DE133">
        <v>2</v>
      </c>
      <c r="DF133" t="s">
        <v>156</v>
      </c>
      <c r="DG133">
        <v>1024</v>
      </c>
      <c r="DH133">
        <v>2</v>
      </c>
      <c r="DI133">
        <v>48000</v>
      </c>
      <c r="DJ133">
        <v>-16</v>
      </c>
      <c r="DK133" t="s">
        <v>176</v>
      </c>
      <c r="DL133">
        <v>2</v>
      </c>
      <c r="DM133" t="s">
        <v>413</v>
      </c>
      <c r="DN133" t="s">
        <v>158</v>
      </c>
      <c r="DO133" t="s">
        <v>158</v>
      </c>
      <c r="DP133">
        <v>14548</v>
      </c>
      <c r="DQ133" t="s">
        <v>158</v>
      </c>
      <c r="DR133" t="s">
        <v>158</v>
      </c>
      <c r="DS133" t="s">
        <v>158</v>
      </c>
      <c r="DT133" t="s">
        <v>158</v>
      </c>
      <c r="DU133">
        <v>100006</v>
      </c>
      <c r="DV133" t="s">
        <v>158</v>
      </c>
      <c r="DW133">
        <v>96042</v>
      </c>
      <c r="DX133">
        <v>14631</v>
      </c>
      <c r="DY133">
        <v>44598</v>
      </c>
      <c r="DZ133">
        <v>8129</v>
      </c>
      <c r="EA133">
        <v>8122</v>
      </c>
      <c r="EB133" t="s">
        <v>158</v>
      </c>
      <c r="EC133">
        <v>14628</v>
      </c>
      <c r="ED133">
        <v>14628</v>
      </c>
      <c r="EE133">
        <v>8126</v>
      </c>
      <c r="EF133" t="s">
        <v>158</v>
      </c>
      <c r="EG133" t="s">
        <v>158</v>
      </c>
      <c r="EH133">
        <v>102626</v>
      </c>
      <c r="EI133">
        <v>21059</v>
      </c>
      <c r="EJ133">
        <v>50721</v>
      </c>
      <c r="EK133">
        <v>21666</v>
      </c>
      <c r="EL133">
        <v>100006</v>
      </c>
      <c r="EM133">
        <v>98053</v>
      </c>
      <c r="EN133">
        <v>102626</v>
      </c>
      <c r="EO133" t="s">
        <v>158</v>
      </c>
      <c r="EP133" t="s">
        <v>158</v>
      </c>
      <c r="EQ133">
        <v>96039</v>
      </c>
      <c r="ER133" t="s">
        <v>158</v>
      </c>
      <c r="ES133" t="s">
        <v>158</v>
      </c>
      <c r="ET133" t="s">
        <v>178</v>
      </c>
      <c r="EU133">
        <v>0</v>
      </c>
      <c r="EV133" t="s">
        <v>426</v>
      </c>
      <c r="EW133">
        <v>6</v>
      </c>
      <c r="EX133" t="s">
        <v>158</v>
      </c>
      <c r="EY133" t="s">
        <v>169</v>
      </c>
      <c r="EZ133">
        <v>1024</v>
      </c>
      <c r="FA133">
        <v>-180</v>
      </c>
      <c r="FB133">
        <v>-104</v>
      </c>
    </row>
    <row r="134" spans="1:158" x14ac:dyDescent="0.35">
      <c r="A134" t="s">
        <v>154</v>
      </c>
      <c r="B134" t="s">
        <v>154</v>
      </c>
      <c r="C134">
        <v>3560</v>
      </c>
      <c r="D134">
        <v>3560</v>
      </c>
      <c r="E134" t="s">
        <v>155</v>
      </c>
      <c r="F134" t="s">
        <v>156</v>
      </c>
      <c r="G134" t="s">
        <v>156</v>
      </c>
      <c r="H134" t="s">
        <v>156</v>
      </c>
      <c r="I134">
        <v>0</v>
      </c>
      <c r="J134" t="s">
        <v>157</v>
      </c>
      <c r="K134">
        <v>1</v>
      </c>
      <c r="L134" t="s">
        <v>154</v>
      </c>
      <c r="M134" t="s">
        <v>154</v>
      </c>
      <c r="N134" t="s">
        <v>154</v>
      </c>
      <c r="O134" t="s">
        <v>158</v>
      </c>
      <c r="P134" t="s">
        <v>154</v>
      </c>
      <c r="Q134" t="s">
        <v>154</v>
      </c>
      <c r="R134" t="s">
        <v>158</v>
      </c>
      <c r="S134">
        <v>0</v>
      </c>
      <c r="T134" t="s">
        <v>158</v>
      </c>
      <c r="U134">
        <v>0</v>
      </c>
      <c r="V134" t="s">
        <v>158</v>
      </c>
      <c r="W134" t="s">
        <v>158</v>
      </c>
      <c r="X134">
        <v>0</v>
      </c>
      <c r="Y134" t="s">
        <v>158</v>
      </c>
      <c r="Z134">
        <v>6</v>
      </c>
      <c r="AA134">
        <v>0</v>
      </c>
      <c r="AB134">
        <v>6</v>
      </c>
      <c r="AC134">
        <v>0</v>
      </c>
      <c r="AD134">
        <v>0</v>
      </c>
      <c r="AE134">
        <v>0</v>
      </c>
      <c r="AF134">
        <v>0</v>
      </c>
      <c r="AG134" t="s">
        <v>158</v>
      </c>
      <c r="AH134">
        <v>0</v>
      </c>
      <c r="AI134">
        <v>0</v>
      </c>
      <c r="AJ134">
        <v>0</v>
      </c>
      <c r="AK134" t="s">
        <v>158</v>
      </c>
      <c r="AL134" t="s">
        <v>158</v>
      </c>
      <c r="AM134">
        <v>6</v>
      </c>
      <c r="AN134">
        <v>0</v>
      </c>
      <c r="AO134">
        <v>0</v>
      </c>
      <c r="AP134">
        <v>0</v>
      </c>
      <c r="AQ134">
        <v>6</v>
      </c>
      <c r="AR134">
        <v>6</v>
      </c>
      <c r="AS134">
        <v>6</v>
      </c>
      <c r="AT134">
        <v>0</v>
      </c>
      <c r="AU134" t="s">
        <v>158</v>
      </c>
      <c r="AV134">
        <v>6</v>
      </c>
      <c r="AW134" t="s">
        <v>158</v>
      </c>
      <c r="AX134">
        <v>0</v>
      </c>
      <c r="AY134" t="s">
        <v>159</v>
      </c>
      <c r="AZ134" t="s">
        <v>209</v>
      </c>
      <c r="BA134" t="s">
        <v>188</v>
      </c>
      <c r="BB134" t="s">
        <v>408</v>
      </c>
      <c r="BC134" t="s">
        <v>163</v>
      </c>
      <c r="BD134" t="b">
        <v>0</v>
      </c>
      <c r="BE134" t="s">
        <v>158</v>
      </c>
      <c r="BF134" t="b">
        <v>0</v>
      </c>
      <c r="BI134" t="s">
        <v>409</v>
      </c>
      <c r="BJ134" t="b">
        <v>0</v>
      </c>
      <c r="BK134" t="s">
        <v>166</v>
      </c>
      <c r="BL134" t="b">
        <v>0</v>
      </c>
      <c r="BM134">
        <v>18</v>
      </c>
      <c r="BN134" t="s">
        <v>167</v>
      </c>
      <c r="BO134" t="s">
        <v>168</v>
      </c>
      <c r="BP134" t="s">
        <v>167</v>
      </c>
      <c r="BQ134" t="s">
        <v>169</v>
      </c>
      <c r="BR134">
        <v>768</v>
      </c>
      <c r="BS134" t="s">
        <v>156</v>
      </c>
      <c r="BT134" t="s">
        <v>197</v>
      </c>
      <c r="BU134" t="s">
        <v>158</v>
      </c>
      <c r="BV134" t="s">
        <v>158</v>
      </c>
      <c r="BW134">
        <v>6</v>
      </c>
      <c r="BX134">
        <v>0</v>
      </c>
      <c r="BY134">
        <v>0</v>
      </c>
      <c r="BZ134">
        <v>6</v>
      </c>
      <c r="CA134" t="s">
        <v>410</v>
      </c>
      <c r="CB134" t="s">
        <v>156</v>
      </c>
      <c r="CC134">
        <v>5</v>
      </c>
      <c r="CD134" t="b">
        <v>0</v>
      </c>
      <c r="CE134" t="s">
        <v>172</v>
      </c>
      <c r="CF134" t="s">
        <v>173</v>
      </c>
      <c r="CG134" t="s">
        <v>158</v>
      </c>
      <c r="CH134">
        <v>0</v>
      </c>
      <c r="CI134">
        <v>1</v>
      </c>
      <c r="CJ134" t="s">
        <v>158</v>
      </c>
      <c r="CK134" t="s">
        <v>158</v>
      </c>
      <c r="CL134" t="s">
        <v>411</v>
      </c>
      <c r="CM134" t="s">
        <v>411</v>
      </c>
      <c r="CN134" t="s">
        <v>411</v>
      </c>
      <c r="CO134" t="s">
        <v>158</v>
      </c>
      <c r="CP134" t="s">
        <v>411</v>
      </c>
      <c r="CQ134">
        <v>1</v>
      </c>
      <c r="CR134">
        <v>2152</v>
      </c>
      <c r="CS134" t="str">
        <f t="shared" si="8"/>
        <v>-</v>
      </c>
      <c r="CW134" t="s">
        <v>158</v>
      </c>
      <c r="CX134" t="s">
        <v>158</v>
      </c>
      <c r="CY134">
        <v>6427</v>
      </c>
      <c r="CZ134">
        <v>6122</v>
      </c>
      <c r="DA134">
        <v>6416</v>
      </c>
      <c r="DB134" t="s">
        <v>158</v>
      </c>
      <c r="DC134">
        <v>22924</v>
      </c>
      <c r="DD134">
        <v>2152</v>
      </c>
      <c r="DE134">
        <v>2</v>
      </c>
      <c r="DF134" t="s">
        <v>156</v>
      </c>
      <c r="DG134">
        <v>1024</v>
      </c>
      <c r="DH134">
        <v>2</v>
      </c>
      <c r="DI134">
        <v>48000</v>
      </c>
      <c r="DJ134">
        <v>-16</v>
      </c>
      <c r="DK134" t="s">
        <v>176</v>
      </c>
      <c r="DL134">
        <v>2</v>
      </c>
      <c r="DM134" t="s">
        <v>413</v>
      </c>
      <c r="DN134" t="s">
        <v>158</v>
      </c>
      <c r="DO134" t="s">
        <v>158</v>
      </c>
      <c r="DP134">
        <v>14548</v>
      </c>
      <c r="DQ134" t="s">
        <v>158</v>
      </c>
      <c r="DR134" t="s">
        <v>158</v>
      </c>
      <c r="DS134" t="s">
        <v>158</v>
      </c>
      <c r="DT134" t="s">
        <v>158</v>
      </c>
      <c r="DU134">
        <v>107045</v>
      </c>
      <c r="DV134" t="s">
        <v>158</v>
      </c>
      <c r="DW134">
        <v>103040</v>
      </c>
      <c r="DX134">
        <v>14631</v>
      </c>
      <c r="DY134">
        <v>44598</v>
      </c>
      <c r="DZ134">
        <v>8129</v>
      </c>
      <c r="EA134">
        <v>8122</v>
      </c>
      <c r="EB134" t="s">
        <v>158</v>
      </c>
      <c r="EC134">
        <v>14628</v>
      </c>
      <c r="ED134">
        <v>14628</v>
      </c>
      <c r="EE134">
        <v>8126</v>
      </c>
      <c r="EF134" t="s">
        <v>158</v>
      </c>
      <c r="EG134" t="s">
        <v>158</v>
      </c>
      <c r="EH134">
        <v>109201</v>
      </c>
      <c r="EI134">
        <v>21059</v>
      </c>
      <c r="EJ134">
        <v>50721</v>
      </c>
      <c r="EK134">
        <v>21666</v>
      </c>
      <c r="EL134">
        <v>107046</v>
      </c>
      <c r="EM134">
        <v>105040</v>
      </c>
      <c r="EN134">
        <v>109201</v>
      </c>
      <c r="EO134" t="s">
        <v>158</v>
      </c>
      <c r="EP134" t="s">
        <v>158</v>
      </c>
      <c r="EQ134">
        <v>103035</v>
      </c>
      <c r="ER134" t="s">
        <v>158</v>
      </c>
      <c r="ES134" t="s">
        <v>158</v>
      </c>
      <c r="ET134" t="s">
        <v>178</v>
      </c>
      <c r="EU134">
        <v>0</v>
      </c>
      <c r="EV134" t="s">
        <v>427</v>
      </c>
      <c r="EW134">
        <v>7</v>
      </c>
      <c r="EX134" t="s">
        <v>158</v>
      </c>
      <c r="EY134" t="s">
        <v>169</v>
      </c>
      <c r="EZ134">
        <v>1024</v>
      </c>
      <c r="FA134">
        <v>155</v>
      </c>
      <c r="FB134">
        <v>285</v>
      </c>
    </row>
    <row r="135" spans="1:158" x14ac:dyDescent="0.35">
      <c r="A135" t="s">
        <v>154</v>
      </c>
      <c r="B135" t="s">
        <v>154</v>
      </c>
      <c r="C135">
        <v>2823</v>
      </c>
      <c r="D135">
        <v>2823</v>
      </c>
      <c r="E135" t="s">
        <v>155</v>
      </c>
      <c r="F135" t="s">
        <v>156</v>
      </c>
      <c r="G135" t="s">
        <v>156</v>
      </c>
      <c r="H135" t="s">
        <v>156</v>
      </c>
      <c r="I135">
        <v>0</v>
      </c>
      <c r="J135" t="s">
        <v>157</v>
      </c>
      <c r="K135">
        <v>0</v>
      </c>
      <c r="L135" t="s">
        <v>154</v>
      </c>
      <c r="M135" t="s">
        <v>154</v>
      </c>
      <c r="N135" t="s">
        <v>154</v>
      </c>
      <c r="O135" t="s">
        <v>158</v>
      </c>
      <c r="P135" t="s">
        <v>154</v>
      </c>
      <c r="Q135" t="s">
        <v>154</v>
      </c>
      <c r="R135" t="s">
        <v>158</v>
      </c>
      <c r="S135">
        <v>0</v>
      </c>
      <c r="T135">
        <v>0</v>
      </c>
      <c r="U135">
        <v>0</v>
      </c>
      <c r="V135" t="s">
        <v>158</v>
      </c>
      <c r="W135" t="s">
        <v>158</v>
      </c>
      <c r="X135">
        <v>1</v>
      </c>
      <c r="Y135" t="s">
        <v>158</v>
      </c>
      <c r="Z135">
        <v>7</v>
      </c>
      <c r="AA135">
        <v>0</v>
      </c>
      <c r="AB135">
        <v>7</v>
      </c>
      <c r="AC135">
        <v>1</v>
      </c>
      <c r="AD135">
        <v>1</v>
      </c>
      <c r="AE135">
        <v>0</v>
      </c>
      <c r="AF135">
        <v>0</v>
      </c>
      <c r="AG135" t="s">
        <v>158</v>
      </c>
      <c r="AH135">
        <v>1</v>
      </c>
      <c r="AI135">
        <v>1</v>
      </c>
      <c r="AJ135">
        <v>0</v>
      </c>
      <c r="AK135" t="s">
        <v>158</v>
      </c>
      <c r="AL135" t="s">
        <v>158</v>
      </c>
      <c r="AM135">
        <v>7</v>
      </c>
      <c r="AN135">
        <v>1</v>
      </c>
      <c r="AO135">
        <v>1</v>
      </c>
      <c r="AP135">
        <v>1</v>
      </c>
      <c r="AQ135">
        <v>7</v>
      </c>
      <c r="AR135">
        <v>7</v>
      </c>
      <c r="AS135">
        <v>7</v>
      </c>
      <c r="AT135">
        <v>1</v>
      </c>
      <c r="AU135" t="s">
        <v>158</v>
      </c>
      <c r="AV135">
        <v>7</v>
      </c>
      <c r="AW135" t="s">
        <v>158</v>
      </c>
      <c r="AX135">
        <v>0</v>
      </c>
      <c r="AY135" t="s">
        <v>159</v>
      </c>
      <c r="AZ135" t="s">
        <v>428</v>
      </c>
      <c r="BA135" t="s">
        <v>429</v>
      </c>
      <c r="BB135" t="s">
        <v>408</v>
      </c>
      <c r="BC135" t="s">
        <v>163</v>
      </c>
      <c r="BD135" t="b">
        <v>0</v>
      </c>
      <c r="BE135" t="s">
        <v>158</v>
      </c>
      <c r="BF135" t="b">
        <v>0</v>
      </c>
      <c r="BI135" t="s">
        <v>409</v>
      </c>
      <c r="BJ135" t="b">
        <v>0</v>
      </c>
      <c r="BK135" t="s">
        <v>166</v>
      </c>
      <c r="BL135" t="b">
        <v>0</v>
      </c>
      <c r="BM135">
        <v>18</v>
      </c>
      <c r="BN135" t="s">
        <v>167</v>
      </c>
      <c r="BO135" t="s">
        <v>168</v>
      </c>
      <c r="BP135" t="s">
        <v>167</v>
      </c>
      <c r="BQ135" t="s">
        <v>169</v>
      </c>
      <c r="BR135">
        <v>768</v>
      </c>
      <c r="BS135" t="s">
        <v>156</v>
      </c>
      <c r="BT135" t="s">
        <v>181</v>
      </c>
      <c r="BU135" t="s">
        <v>158</v>
      </c>
      <c r="BV135" t="s">
        <v>158</v>
      </c>
      <c r="BW135">
        <v>0</v>
      </c>
      <c r="BX135">
        <v>1</v>
      </c>
      <c r="BY135">
        <v>0</v>
      </c>
      <c r="BZ135">
        <v>0</v>
      </c>
      <c r="CA135" t="s">
        <v>410</v>
      </c>
      <c r="CB135" t="s">
        <v>156</v>
      </c>
      <c r="CC135">
        <v>0</v>
      </c>
      <c r="CD135" t="b">
        <v>0</v>
      </c>
      <c r="CE135" t="s">
        <v>172</v>
      </c>
      <c r="CF135" t="s">
        <v>173</v>
      </c>
      <c r="CG135" t="s">
        <v>158</v>
      </c>
      <c r="CH135">
        <v>0</v>
      </c>
      <c r="CI135">
        <v>1</v>
      </c>
      <c r="CJ135" t="s">
        <v>158</v>
      </c>
      <c r="CK135" t="s">
        <v>174</v>
      </c>
      <c r="CL135" t="s">
        <v>174</v>
      </c>
      <c r="CM135" t="s">
        <v>430</v>
      </c>
      <c r="CN135" t="s">
        <v>411</v>
      </c>
      <c r="CO135" t="s">
        <v>158</v>
      </c>
      <c r="CP135" t="s">
        <v>430</v>
      </c>
      <c r="CQ135">
        <v>1</v>
      </c>
      <c r="CR135">
        <v>2823</v>
      </c>
      <c r="CS135" t="str">
        <f t="shared" si="8"/>
        <v>-</v>
      </c>
      <c r="CW135" t="s">
        <v>158</v>
      </c>
      <c r="CX135">
        <v>4453</v>
      </c>
      <c r="CY135">
        <v>1136</v>
      </c>
      <c r="CZ135">
        <v>750</v>
      </c>
      <c r="DA135">
        <v>6416</v>
      </c>
      <c r="DB135" t="s">
        <v>158</v>
      </c>
      <c r="DC135">
        <v>9279</v>
      </c>
      <c r="DD135">
        <v>2823</v>
      </c>
      <c r="DE135">
        <v>2</v>
      </c>
      <c r="DF135" t="s">
        <v>156</v>
      </c>
      <c r="DG135">
        <v>1024</v>
      </c>
      <c r="DH135">
        <v>2</v>
      </c>
      <c r="DI135">
        <v>48000</v>
      </c>
      <c r="DJ135">
        <v>-16</v>
      </c>
      <c r="DK135" t="s">
        <v>176</v>
      </c>
      <c r="DL135">
        <v>2</v>
      </c>
      <c r="DM135" t="s">
        <v>413</v>
      </c>
      <c r="DN135" t="s">
        <v>158</v>
      </c>
      <c r="DO135">
        <v>109246</v>
      </c>
      <c r="DP135">
        <v>14548</v>
      </c>
      <c r="DQ135" t="s">
        <v>158</v>
      </c>
      <c r="DR135" t="s">
        <v>158</v>
      </c>
      <c r="DS135">
        <v>109204</v>
      </c>
      <c r="DT135" t="s">
        <v>158</v>
      </c>
      <c r="DU135">
        <v>129555</v>
      </c>
      <c r="DV135" t="s">
        <v>158</v>
      </c>
      <c r="DW135">
        <v>125955</v>
      </c>
      <c r="DX135">
        <v>113795</v>
      </c>
      <c r="DY135">
        <v>124785</v>
      </c>
      <c r="DZ135">
        <v>8129</v>
      </c>
      <c r="EA135">
        <v>8122</v>
      </c>
      <c r="EB135" t="s">
        <v>158</v>
      </c>
      <c r="EC135">
        <v>113792</v>
      </c>
      <c r="ED135">
        <v>113792</v>
      </c>
      <c r="EE135">
        <v>8126</v>
      </c>
      <c r="EF135" t="s">
        <v>158</v>
      </c>
      <c r="EG135" t="s">
        <v>158</v>
      </c>
      <c r="EH135">
        <v>132382</v>
      </c>
      <c r="EI135">
        <v>114932</v>
      </c>
      <c r="EJ135">
        <v>125536</v>
      </c>
      <c r="EK135">
        <v>115503</v>
      </c>
      <c r="EL135">
        <v>129555</v>
      </c>
      <c r="EM135">
        <v>127955</v>
      </c>
      <c r="EN135">
        <v>132382</v>
      </c>
      <c r="EO135" t="s">
        <v>158</v>
      </c>
      <c r="EP135" t="s">
        <v>158</v>
      </c>
      <c r="EQ135">
        <v>125952</v>
      </c>
      <c r="ER135" t="s">
        <v>158</v>
      </c>
      <c r="ES135" t="s">
        <v>158</v>
      </c>
      <c r="ET135" t="s">
        <v>178</v>
      </c>
      <c r="EU135">
        <v>0</v>
      </c>
      <c r="EV135" t="s">
        <v>431</v>
      </c>
      <c r="EW135">
        <v>1</v>
      </c>
      <c r="EX135" t="s">
        <v>158</v>
      </c>
      <c r="EY135" t="s">
        <v>169</v>
      </c>
      <c r="EZ135">
        <v>1024</v>
      </c>
      <c r="FA135">
        <v>-50</v>
      </c>
      <c r="FB135">
        <v>180</v>
      </c>
    </row>
    <row r="136" spans="1:158" x14ac:dyDescent="0.35">
      <c r="A136" t="s">
        <v>154</v>
      </c>
      <c r="B136" t="s">
        <v>154</v>
      </c>
      <c r="C136">
        <v>2057</v>
      </c>
      <c r="D136">
        <v>2057</v>
      </c>
      <c r="E136" t="s">
        <v>155</v>
      </c>
      <c r="F136" t="s">
        <v>156</v>
      </c>
      <c r="G136" t="s">
        <v>156</v>
      </c>
      <c r="H136" t="s">
        <v>156</v>
      </c>
      <c r="I136">
        <v>0</v>
      </c>
      <c r="J136" t="s">
        <v>157</v>
      </c>
      <c r="K136">
        <v>1</v>
      </c>
      <c r="L136" t="s">
        <v>154</v>
      </c>
      <c r="M136" t="s">
        <v>154</v>
      </c>
      <c r="N136" t="s">
        <v>154</v>
      </c>
      <c r="O136" t="s">
        <v>158</v>
      </c>
      <c r="P136" t="s">
        <v>154</v>
      </c>
      <c r="Q136" t="s">
        <v>154</v>
      </c>
      <c r="R136" t="s">
        <v>158</v>
      </c>
      <c r="S136">
        <v>0</v>
      </c>
      <c r="T136">
        <v>0</v>
      </c>
      <c r="U136">
        <v>0</v>
      </c>
      <c r="V136" t="s">
        <v>158</v>
      </c>
      <c r="W136" t="s">
        <v>158</v>
      </c>
      <c r="X136">
        <v>1</v>
      </c>
      <c r="Y136" t="s">
        <v>158</v>
      </c>
      <c r="Z136">
        <v>8</v>
      </c>
      <c r="AA136">
        <v>0</v>
      </c>
      <c r="AB136">
        <v>8</v>
      </c>
      <c r="AC136">
        <v>1</v>
      </c>
      <c r="AD136">
        <v>1</v>
      </c>
      <c r="AE136">
        <v>0</v>
      </c>
      <c r="AF136">
        <v>0</v>
      </c>
      <c r="AG136" t="s">
        <v>158</v>
      </c>
      <c r="AH136">
        <v>1</v>
      </c>
      <c r="AI136">
        <v>1</v>
      </c>
      <c r="AJ136">
        <v>0</v>
      </c>
      <c r="AK136" t="s">
        <v>158</v>
      </c>
      <c r="AL136" t="s">
        <v>158</v>
      </c>
      <c r="AM136">
        <v>8</v>
      </c>
      <c r="AN136">
        <v>1</v>
      </c>
      <c r="AO136">
        <v>1</v>
      </c>
      <c r="AP136">
        <v>1</v>
      </c>
      <c r="AQ136">
        <v>8</v>
      </c>
      <c r="AR136">
        <v>8</v>
      </c>
      <c r="AS136">
        <v>8</v>
      </c>
      <c r="AT136">
        <v>1</v>
      </c>
      <c r="AU136" t="s">
        <v>158</v>
      </c>
      <c r="AV136">
        <v>8</v>
      </c>
      <c r="AW136" t="s">
        <v>158</v>
      </c>
      <c r="AX136">
        <v>0</v>
      </c>
      <c r="AY136" t="s">
        <v>159</v>
      </c>
      <c r="AZ136" t="s">
        <v>289</v>
      </c>
      <c r="BA136" t="s">
        <v>432</v>
      </c>
      <c r="BB136" t="s">
        <v>408</v>
      </c>
      <c r="BC136" t="s">
        <v>163</v>
      </c>
      <c r="BD136" t="b">
        <v>0</v>
      </c>
      <c r="BE136" t="s">
        <v>158</v>
      </c>
      <c r="BF136" t="b">
        <v>0</v>
      </c>
      <c r="BI136" t="s">
        <v>409</v>
      </c>
      <c r="BJ136" t="b">
        <v>0</v>
      </c>
      <c r="BK136" t="s">
        <v>166</v>
      </c>
      <c r="BL136" t="b">
        <v>0</v>
      </c>
      <c r="BM136">
        <v>18</v>
      </c>
      <c r="BN136" t="s">
        <v>167</v>
      </c>
      <c r="BO136" t="s">
        <v>168</v>
      </c>
      <c r="BP136" t="s">
        <v>167</v>
      </c>
      <c r="BQ136" t="s">
        <v>169</v>
      </c>
      <c r="BR136">
        <v>768</v>
      </c>
      <c r="BS136" t="s">
        <v>156</v>
      </c>
      <c r="BT136" t="s">
        <v>201</v>
      </c>
      <c r="BU136" t="s">
        <v>158</v>
      </c>
      <c r="BV136" t="s">
        <v>158</v>
      </c>
      <c r="BW136">
        <v>1</v>
      </c>
      <c r="BX136">
        <v>1</v>
      </c>
      <c r="BY136">
        <v>0</v>
      </c>
      <c r="BZ136">
        <v>1</v>
      </c>
      <c r="CA136" t="s">
        <v>410</v>
      </c>
      <c r="CB136" t="s">
        <v>156</v>
      </c>
      <c r="CC136">
        <v>1</v>
      </c>
      <c r="CD136" t="b">
        <v>0</v>
      </c>
      <c r="CE136" t="s">
        <v>172</v>
      </c>
      <c r="CF136" t="s">
        <v>173</v>
      </c>
      <c r="CG136" t="s">
        <v>158</v>
      </c>
      <c r="CH136">
        <v>0</v>
      </c>
      <c r="CI136">
        <v>1</v>
      </c>
      <c r="CJ136" t="s">
        <v>158</v>
      </c>
      <c r="CK136" t="s">
        <v>174</v>
      </c>
      <c r="CL136" t="s">
        <v>174</v>
      </c>
      <c r="CM136" t="s">
        <v>430</v>
      </c>
      <c r="CN136" t="s">
        <v>411</v>
      </c>
      <c r="CO136" t="s">
        <v>158</v>
      </c>
      <c r="CP136" t="s">
        <v>430</v>
      </c>
      <c r="CQ136">
        <v>1</v>
      </c>
      <c r="CR136">
        <v>1292</v>
      </c>
      <c r="CS136" t="str">
        <f t="shared" si="8"/>
        <v>-</v>
      </c>
      <c r="CW136" t="s">
        <v>158</v>
      </c>
      <c r="CX136">
        <v>4453</v>
      </c>
      <c r="CY136">
        <v>1136</v>
      </c>
      <c r="CZ136">
        <v>750</v>
      </c>
      <c r="DA136">
        <v>6416</v>
      </c>
      <c r="DB136" t="s">
        <v>158</v>
      </c>
      <c r="DC136">
        <v>9279</v>
      </c>
      <c r="DD136">
        <v>1292</v>
      </c>
      <c r="DE136">
        <v>2</v>
      </c>
      <c r="DF136" t="s">
        <v>156</v>
      </c>
      <c r="DG136">
        <v>1024</v>
      </c>
      <c r="DH136">
        <v>2</v>
      </c>
      <c r="DI136">
        <v>48000</v>
      </c>
      <c r="DJ136">
        <v>-16</v>
      </c>
      <c r="DK136" t="s">
        <v>176</v>
      </c>
      <c r="DL136">
        <v>2</v>
      </c>
      <c r="DM136" t="s">
        <v>413</v>
      </c>
      <c r="DN136" t="s">
        <v>158</v>
      </c>
      <c r="DO136">
        <v>109246</v>
      </c>
      <c r="DP136">
        <v>14548</v>
      </c>
      <c r="DQ136" t="s">
        <v>158</v>
      </c>
      <c r="DR136" t="s">
        <v>158</v>
      </c>
      <c r="DS136">
        <v>109204</v>
      </c>
      <c r="DT136" t="s">
        <v>158</v>
      </c>
      <c r="DU136">
        <v>136615</v>
      </c>
      <c r="DV136" t="s">
        <v>158</v>
      </c>
      <c r="DW136">
        <v>132929</v>
      </c>
      <c r="DX136">
        <v>113795</v>
      </c>
      <c r="DY136">
        <v>124785</v>
      </c>
      <c r="DZ136">
        <v>8129</v>
      </c>
      <c r="EA136">
        <v>8122</v>
      </c>
      <c r="EB136" t="s">
        <v>158</v>
      </c>
      <c r="EC136">
        <v>113792</v>
      </c>
      <c r="ED136">
        <v>113792</v>
      </c>
      <c r="EE136">
        <v>8126</v>
      </c>
      <c r="EF136" t="s">
        <v>158</v>
      </c>
      <c r="EG136" t="s">
        <v>158</v>
      </c>
      <c r="EH136">
        <v>137910</v>
      </c>
      <c r="EI136">
        <v>114932</v>
      </c>
      <c r="EJ136">
        <v>125536</v>
      </c>
      <c r="EK136">
        <v>115503</v>
      </c>
      <c r="EL136">
        <v>136615</v>
      </c>
      <c r="EM136">
        <v>134929</v>
      </c>
      <c r="EN136">
        <v>137910</v>
      </c>
      <c r="EO136" t="s">
        <v>158</v>
      </c>
      <c r="EP136" t="s">
        <v>158</v>
      </c>
      <c r="EQ136">
        <v>132924</v>
      </c>
      <c r="ER136" t="s">
        <v>158</v>
      </c>
      <c r="ES136" t="s">
        <v>158</v>
      </c>
      <c r="ET136" t="s">
        <v>178</v>
      </c>
      <c r="EU136">
        <v>0</v>
      </c>
      <c r="EV136" t="s">
        <v>419</v>
      </c>
      <c r="EW136">
        <v>2</v>
      </c>
      <c r="EX136" t="s">
        <v>158</v>
      </c>
      <c r="EY136" t="s">
        <v>169</v>
      </c>
      <c r="EZ136">
        <v>1024</v>
      </c>
      <c r="FA136">
        <v>-9</v>
      </c>
      <c r="FB136">
        <v>-326</v>
      </c>
    </row>
    <row r="137" spans="1:158" x14ac:dyDescent="0.35">
      <c r="A137" t="s">
        <v>154</v>
      </c>
      <c r="B137" t="s">
        <v>154</v>
      </c>
      <c r="C137">
        <v>2424</v>
      </c>
      <c r="D137">
        <v>2424</v>
      </c>
      <c r="E137" t="s">
        <v>155</v>
      </c>
      <c r="F137" t="s">
        <v>156</v>
      </c>
      <c r="G137" t="s">
        <v>156</v>
      </c>
      <c r="H137" t="s">
        <v>156</v>
      </c>
      <c r="I137">
        <v>0</v>
      </c>
      <c r="J137" t="s">
        <v>157</v>
      </c>
      <c r="K137">
        <v>1</v>
      </c>
      <c r="L137" t="s">
        <v>154</v>
      </c>
      <c r="M137" t="s">
        <v>154</v>
      </c>
      <c r="N137" t="s">
        <v>154</v>
      </c>
      <c r="O137" t="s">
        <v>158</v>
      </c>
      <c r="P137" t="s">
        <v>154</v>
      </c>
      <c r="Q137" t="s">
        <v>154</v>
      </c>
      <c r="R137" t="s">
        <v>158</v>
      </c>
      <c r="S137">
        <v>0</v>
      </c>
      <c r="T137">
        <v>0</v>
      </c>
      <c r="U137">
        <v>0</v>
      </c>
      <c r="V137" t="s">
        <v>158</v>
      </c>
      <c r="W137" t="s">
        <v>158</v>
      </c>
      <c r="X137">
        <v>1</v>
      </c>
      <c r="Y137" t="s">
        <v>158</v>
      </c>
      <c r="Z137">
        <v>9</v>
      </c>
      <c r="AA137">
        <v>0</v>
      </c>
      <c r="AB137">
        <v>9</v>
      </c>
      <c r="AC137">
        <v>1</v>
      </c>
      <c r="AD137">
        <v>1</v>
      </c>
      <c r="AE137">
        <v>0</v>
      </c>
      <c r="AF137">
        <v>0</v>
      </c>
      <c r="AG137" t="s">
        <v>158</v>
      </c>
      <c r="AH137">
        <v>1</v>
      </c>
      <c r="AI137">
        <v>1</v>
      </c>
      <c r="AJ137">
        <v>0</v>
      </c>
      <c r="AK137" t="s">
        <v>158</v>
      </c>
      <c r="AL137" t="s">
        <v>158</v>
      </c>
      <c r="AM137">
        <v>9</v>
      </c>
      <c r="AN137">
        <v>1</v>
      </c>
      <c r="AO137">
        <v>1</v>
      </c>
      <c r="AP137">
        <v>1</v>
      </c>
      <c r="AQ137">
        <v>9</v>
      </c>
      <c r="AR137">
        <v>9</v>
      </c>
      <c r="AS137">
        <v>9</v>
      </c>
      <c r="AT137">
        <v>1</v>
      </c>
      <c r="AU137" t="s">
        <v>158</v>
      </c>
      <c r="AV137">
        <v>9</v>
      </c>
      <c r="AW137" t="s">
        <v>158</v>
      </c>
      <c r="AX137">
        <v>0</v>
      </c>
      <c r="AY137" t="s">
        <v>159</v>
      </c>
      <c r="AZ137" t="s">
        <v>433</v>
      </c>
      <c r="BA137" t="s">
        <v>434</v>
      </c>
      <c r="BB137" t="s">
        <v>408</v>
      </c>
      <c r="BC137" t="s">
        <v>163</v>
      </c>
      <c r="BD137" t="b">
        <v>0</v>
      </c>
      <c r="BE137" t="s">
        <v>158</v>
      </c>
      <c r="BF137" t="b">
        <v>0</v>
      </c>
      <c r="BI137" t="s">
        <v>409</v>
      </c>
      <c r="BJ137" t="b">
        <v>0</v>
      </c>
      <c r="BK137" t="s">
        <v>166</v>
      </c>
      <c r="BL137" t="b">
        <v>0</v>
      </c>
      <c r="BM137">
        <v>18</v>
      </c>
      <c r="BN137" t="s">
        <v>167</v>
      </c>
      <c r="BO137" t="s">
        <v>168</v>
      </c>
      <c r="BP137" t="s">
        <v>167</v>
      </c>
      <c r="BQ137" t="s">
        <v>169</v>
      </c>
      <c r="BR137">
        <v>768</v>
      </c>
      <c r="BS137" t="s">
        <v>156</v>
      </c>
      <c r="BT137" t="s">
        <v>197</v>
      </c>
      <c r="BU137" t="s">
        <v>158</v>
      </c>
      <c r="BV137" t="s">
        <v>158</v>
      </c>
      <c r="BW137">
        <v>2</v>
      </c>
      <c r="BX137">
        <v>1</v>
      </c>
      <c r="BY137">
        <v>0</v>
      </c>
      <c r="BZ137">
        <v>2</v>
      </c>
      <c r="CA137" t="s">
        <v>410</v>
      </c>
      <c r="CB137" t="s">
        <v>156</v>
      </c>
      <c r="CC137">
        <v>2</v>
      </c>
      <c r="CD137" t="b">
        <v>0</v>
      </c>
      <c r="CE137" t="s">
        <v>172</v>
      </c>
      <c r="CF137" t="s">
        <v>173</v>
      </c>
      <c r="CG137" t="s">
        <v>158</v>
      </c>
      <c r="CH137">
        <v>0</v>
      </c>
      <c r="CI137">
        <v>1</v>
      </c>
      <c r="CJ137" t="s">
        <v>158</v>
      </c>
      <c r="CK137" t="s">
        <v>174</v>
      </c>
      <c r="CL137" t="s">
        <v>174</v>
      </c>
      <c r="CM137" t="s">
        <v>430</v>
      </c>
      <c r="CN137" t="s">
        <v>411</v>
      </c>
      <c r="CO137" t="s">
        <v>158</v>
      </c>
      <c r="CP137" t="s">
        <v>430</v>
      </c>
      <c r="CQ137">
        <v>1</v>
      </c>
      <c r="CR137">
        <v>3158</v>
      </c>
      <c r="CS137" t="str">
        <f t="shared" si="8"/>
        <v>-</v>
      </c>
      <c r="CW137" t="s">
        <v>158</v>
      </c>
      <c r="CX137">
        <v>4453</v>
      </c>
      <c r="CY137">
        <v>1136</v>
      </c>
      <c r="CZ137">
        <v>750</v>
      </c>
      <c r="DA137">
        <v>6416</v>
      </c>
      <c r="DB137" t="s">
        <v>158</v>
      </c>
      <c r="DC137">
        <v>9279</v>
      </c>
      <c r="DD137">
        <v>3158</v>
      </c>
      <c r="DE137">
        <v>2</v>
      </c>
      <c r="DF137" t="s">
        <v>156</v>
      </c>
      <c r="DG137">
        <v>1024</v>
      </c>
      <c r="DH137">
        <v>2</v>
      </c>
      <c r="DI137">
        <v>48000</v>
      </c>
      <c r="DJ137">
        <v>-16</v>
      </c>
      <c r="DK137" t="s">
        <v>176</v>
      </c>
      <c r="DL137">
        <v>2</v>
      </c>
      <c r="DM137" t="s">
        <v>413</v>
      </c>
      <c r="DN137" t="s">
        <v>158</v>
      </c>
      <c r="DO137">
        <v>109246</v>
      </c>
      <c r="DP137">
        <v>14548</v>
      </c>
      <c r="DQ137" t="s">
        <v>158</v>
      </c>
      <c r="DR137" t="s">
        <v>158</v>
      </c>
      <c r="DS137">
        <v>109204</v>
      </c>
      <c r="DT137" t="s">
        <v>158</v>
      </c>
      <c r="DU137">
        <v>142334</v>
      </c>
      <c r="DV137" t="s">
        <v>158</v>
      </c>
      <c r="DW137">
        <v>138320</v>
      </c>
      <c r="DX137">
        <v>113795</v>
      </c>
      <c r="DY137">
        <v>124785</v>
      </c>
      <c r="DZ137">
        <v>8129</v>
      </c>
      <c r="EA137">
        <v>8122</v>
      </c>
      <c r="EB137" t="s">
        <v>158</v>
      </c>
      <c r="EC137">
        <v>113792</v>
      </c>
      <c r="ED137">
        <v>113792</v>
      </c>
      <c r="EE137">
        <v>8126</v>
      </c>
      <c r="EF137" t="s">
        <v>158</v>
      </c>
      <c r="EG137" t="s">
        <v>158</v>
      </c>
      <c r="EH137">
        <v>145495</v>
      </c>
      <c r="EI137">
        <v>114932</v>
      </c>
      <c r="EJ137">
        <v>125536</v>
      </c>
      <c r="EK137">
        <v>115503</v>
      </c>
      <c r="EL137">
        <v>142335</v>
      </c>
      <c r="EM137">
        <v>140320</v>
      </c>
      <c r="EN137">
        <v>145495</v>
      </c>
      <c r="EO137" t="s">
        <v>158</v>
      </c>
      <c r="EP137" t="s">
        <v>158</v>
      </c>
      <c r="EQ137">
        <v>138317</v>
      </c>
      <c r="ER137" t="s">
        <v>158</v>
      </c>
      <c r="ES137" t="s">
        <v>158</v>
      </c>
      <c r="ET137" t="s">
        <v>178</v>
      </c>
      <c r="EU137">
        <v>0</v>
      </c>
      <c r="EV137" t="s">
        <v>435</v>
      </c>
      <c r="EW137">
        <v>3</v>
      </c>
      <c r="EX137" t="s">
        <v>158</v>
      </c>
      <c r="EY137" t="s">
        <v>169</v>
      </c>
      <c r="EZ137">
        <v>1024</v>
      </c>
      <c r="FA137">
        <v>155</v>
      </c>
      <c r="FB137">
        <v>285</v>
      </c>
    </row>
    <row r="138" spans="1:158" x14ac:dyDescent="0.35">
      <c r="A138" t="s">
        <v>154</v>
      </c>
      <c r="B138" t="s">
        <v>154</v>
      </c>
      <c r="C138">
        <v>2534</v>
      </c>
      <c r="D138">
        <v>2534</v>
      </c>
      <c r="E138" t="s">
        <v>155</v>
      </c>
      <c r="F138" t="s">
        <v>156</v>
      </c>
      <c r="G138" t="s">
        <v>156</v>
      </c>
      <c r="H138" t="s">
        <v>156</v>
      </c>
      <c r="I138">
        <v>0</v>
      </c>
      <c r="J138" t="s">
        <v>157</v>
      </c>
      <c r="K138">
        <v>1</v>
      </c>
      <c r="L138" t="s">
        <v>154</v>
      </c>
      <c r="M138" t="s">
        <v>154</v>
      </c>
      <c r="N138" t="s">
        <v>154</v>
      </c>
      <c r="O138" t="s">
        <v>158</v>
      </c>
      <c r="P138" t="s">
        <v>154</v>
      </c>
      <c r="Q138" t="s">
        <v>154</v>
      </c>
      <c r="R138" t="s">
        <v>158</v>
      </c>
      <c r="S138">
        <v>0</v>
      </c>
      <c r="T138">
        <v>0</v>
      </c>
      <c r="U138">
        <v>0</v>
      </c>
      <c r="V138" t="s">
        <v>158</v>
      </c>
      <c r="W138" t="s">
        <v>158</v>
      </c>
      <c r="X138">
        <v>1</v>
      </c>
      <c r="Y138" t="s">
        <v>158</v>
      </c>
      <c r="Z138">
        <v>10</v>
      </c>
      <c r="AA138">
        <v>0</v>
      </c>
      <c r="AB138">
        <v>10</v>
      </c>
      <c r="AC138">
        <v>1</v>
      </c>
      <c r="AD138">
        <v>1</v>
      </c>
      <c r="AE138">
        <v>0</v>
      </c>
      <c r="AF138">
        <v>0</v>
      </c>
      <c r="AG138" t="s">
        <v>158</v>
      </c>
      <c r="AH138">
        <v>1</v>
      </c>
      <c r="AI138">
        <v>1</v>
      </c>
      <c r="AJ138">
        <v>0</v>
      </c>
      <c r="AK138" t="s">
        <v>158</v>
      </c>
      <c r="AL138" t="s">
        <v>158</v>
      </c>
      <c r="AM138">
        <v>10</v>
      </c>
      <c r="AN138">
        <v>1</v>
      </c>
      <c r="AO138">
        <v>1</v>
      </c>
      <c r="AP138">
        <v>1</v>
      </c>
      <c r="AQ138">
        <v>10</v>
      </c>
      <c r="AR138">
        <v>10</v>
      </c>
      <c r="AS138">
        <v>10</v>
      </c>
      <c r="AT138">
        <v>1</v>
      </c>
      <c r="AU138" t="s">
        <v>158</v>
      </c>
      <c r="AV138">
        <v>10</v>
      </c>
      <c r="AW138" t="s">
        <v>158</v>
      </c>
      <c r="AX138">
        <v>0</v>
      </c>
      <c r="AY138" t="s">
        <v>159</v>
      </c>
      <c r="AZ138" t="s">
        <v>436</v>
      </c>
      <c r="BA138" t="s">
        <v>437</v>
      </c>
      <c r="BB138" t="s">
        <v>408</v>
      </c>
      <c r="BC138" t="s">
        <v>163</v>
      </c>
      <c r="BD138" t="b">
        <v>0</v>
      </c>
      <c r="BE138" t="s">
        <v>158</v>
      </c>
      <c r="BF138" t="b">
        <v>0</v>
      </c>
      <c r="BI138" t="s">
        <v>409</v>
      </c>
      <c r="BJ138" t="b">
        <v>0</v>
      </c>
      <c r="BK138" t="s">
        <v>166</v>
      </c>
      <c r="BL138" t="b">
        <v>0</v>
      </c>
      <c r="BM138">
        <v>18</v>
      </c>
      <c r="BN138" t="s">
        <v>167</v>
      </c>
      <c r="BO138" t="s">
        <v>168</v>
      </c>
      <c r="BP138" t="s">
        <v>167</v>
      </c>
      <c r="BQ138" t="s">
        <v>169</v>
      </c>
      <c r="BR138">
        <v>768</v>
      </c>
      <c r="BS138" t="s">
        <v>156</v>
      </c>
      <c r="BT138" t="s">
        <v>185</v>
      </c>
      <c r="BU138" t="s">
        <v>158</v>
      </c>
      <c r="BV138" t="s">
        <v>158</v>
      </c>
      <c r="BW138">
        <v>3</v>
      </c>
      <c r="BX138">
        <v>1</v>
      </c>
      <c r="BY138">
        <v>0</v>
      </c>
      <c r="BZ138">
        <v>3</v>
      </c>
      <c r="CA138" t="s">
        <v>410</v>
      </c>
      <c r="CB138" t="s">
        <v>156</v>
      </c>
      <c r="CC138">
        <v>3</v>
      </c>
      <c r="CD138" t="b">
        <v>0</v>
      </c>
      <c r="CE138" t="s">
        <v>172</v>
      </c>
      <c r="CF138" t="s">
        <v>173</v>
      </c>
      <c r="CG138" t="s">
        <v>158</v>
      </c>
      <c r="CH138">
        <v>0</v>
      </c>
      <c r="CI138">
        <v>1</v>
      </c>
      <c r="CJ138" t="s">
        <v>158</v>
      </c>
      <c r="CK138" t="s">
        <v>174</v>
      </c>
      <c r="CL138" t="s">
        <v>174</v>
      </c>
      <c r="CM138" t="s">
        <v>430</v>
      </c>
      <c r="CN138" t="s">
        <v>411</v>
      </c>
      <c r="CO138" t="s">
        <v>158</v>
      </c>
      <c r="CP138" t="s">
        <v>430</v>
      </c>
      <c r="CQ138">
        <v>1</v>
      </c>
      <c r="CR138">
        <v>2864</v>
      </c>
      <c r="CS138" t="str">
        <f t="shared" si="8"/>
        <v>-</v>
      </c>
      <c r="CW138" t="s">
        <v>158</v>
      </c>
      <c r="CX138">
        <v>4453</v>
      </c>
      <c r="CY138">
        <v>1136</v>
      </c>
      <c r="CZ138">
        <v>750</v>
      </c>
      <c r="DA138">
        <v>6416</v>
      </c>
      <c r="DB138" t="s">
        <v>158</v>
      </c>
      <c r="DC138">
        <v>9279</v>
      </c>
      <c r="DD138">
        <v>2864</v>
      </c>
      <c r="DE138">
        <v>2</v>
      </c>
      <c r="DF138" t="s">
        <v>156</v>
      </c>
      <c r="DG138">
        <v>1024</v>
      </c>
      <c r="DH138">
        <v>2</v>
      </c>
      <c r="DI138">
        <v>48000</v>
      </c>
      <c r="DJ138">
        <v>-16</v>
      </c>
      <c r="DK138" t="s">
        <v>176</v>
      </c>
      <c r="DL138">
        <v>2</v>
      </c>
      <c r="DM138" t="s">
        <v>413</v>
      </c>
      <c r="DN138" t="s">
        <v>158</v>
      </c>
      <c r="DO138">
        <v>109246</v>
      </c>
      <c r="DP138">
        <v>14548</v>
      </c>
      <c r="DQ138" t="s">
        <v>158</v>
      </c>
      <c r="DR138" t="s">
        <v>158</v>
      </c>
      <c r="DS138">
        <v>109204</v>
      </c>
      <c r="DT138" t="s">
        <v>158</v>
      </c>
      <c r="DU138">
        <v>149654</v>
      </c>
      <c r="DV138" t="s">
        <v>158</v>
      </c>
      <c r="DW138">
        <v>145897</v>
      </c>
      <c r="DX138">
        <v>113795</v>
      </c>
      <c r="DY138">
        <v>124785</v>
      </c>
      <c r="DZ138">
        <v>8129</v>
      </c>
      <c r="EA138">
        <v>8122</v>
      </c>
      <c r="EB138" t="s">
        <v>158</v>
      </c>
      <c r="EC138">
        <v>113792</v>
      </c>
      <c r="ED138">
        <v>113792</v>
      </c>
      <c r="EE138">
        <v>8126</v>
      </c>
      <c r="EF138" t="s">
        <v>158</v>
      </c>
      <c r="EG138" t="s">
        <v>158</v>
      </c>
      <c r="EH138">
        <v>152523</v>
      </c>
      <c r="EI138">
        <v>114932</v>
      </c>
      <c r="EJ138">
        <v>125536</v>
      </c>
      <c r="EK138">
        <v>115503</v>
      </c>
      <c r="EL138">
        <v>149655</v>
      </c>
      <c r="EM138">
        <v>147897</v>
      </c>
      <c r="EN138">
        <v>152523</v>
      </c>
      <c r="EO138" t="s">
        <v>158</v>
      </c>
      <c r="EP138" t="s">
        <v>158</v>
      </c>
      <c r="EQ138">
        <v>145893</v>
      </c>
      <c r="ER138" t="s">
        <v>158</v>
      </c>
      <c r="ES138" t="s">
        <v>158</v>
      </c>
      <c r="ET138" t="s">
        <v>178</v>
      </c>
      <c r="EU138">
        <v>0</v>
      </c>
      <c r="EV138" t="s">
        <v>438</v>
      </c>
      <c r="EW138">
        <v>4</v>
      </c>
      <c r="EX138" t="s">
        <v>158</v>
      </c>
      <c r="EY138" t="s">
        <v>169</v>
      </c>
      <c r="EZ138">
        <v>1024</v>
      </c>
      <c r="FA138">
        <v>-260</v>
      </c>
      <c r="FB138">
        <v>180</v>
      </c>
    </row>
    <row r="139" spans="1:158" x14ac:dyDescent="0.35">
      <c r="A139" t="s">
        <v>154</v>
      </c>
      <c r="B139" t="s">
        <v>154</v>
      </c>
      <c r="C139">
        <v>2289</v>
      </c>
      <c r="D139">
        <v>2289</v>
      </c>
      <c r="E139" t="s">
        <v>155</v>
      </c>
      <c r="F139" t="s">
        <v>156</v>
      </c>
      <c r="G139" t="s">
        <v>156</v>
      </c>
      <c r="H139" t="s">
        <v>156</v>
      </c>
      <c r="I139">
        <v>0</v>
      </c>
      <c r="J139" t="s">
        <v>157</v>
      </c>
      <c r="K139">
        <v>0</v>
      </c>
      <c r="L139" t="s">
        <v>154</v>
      </c>
      <c r="M139" t="s">
        <v>154</v>
      </c>
      <c r="N139" t="s">
        <v>154</v>
      </c>
      <c r="O139" t="s">
        <v>158</v>
      </c>
      <c r="P139" t="s">
        <v>154</v>
      </c>
      <c r="Q139" t="s">
        <v>154</v>
      </c>
      <c r="R139" t="s">
        <v>158</v>
      </c>
      <c r="S139">
        <v>0</v>
      </c>
      <c r="T139">
        <v>0</v>
      </c>
      <c r="U139">
        <v>0</v>
      </c>
      <c r="V139" t="s">
        <v>158</v>
      </c>
      <c r="W139" t="s">
        <v>158</v>
      </c>
      <c r="X139">
        <v>1</v>
      </c>
      <c r="Y139" t="s">
        <v>158</v>
      </c>
      <c r="Z139">
        <v>11</v>
      </c>
      <c r="AA139">
        <v>0</v>
      </c>
      <c r="AB139">
        <v>11</v>
      </c>
      <c r="AC139">
        <v>1</v>
      </c>
      <c r="AD139">
        <v>1</v>
      </c>
      <c r="AE139">
        <v>0</v>
      </c>
      <c r="AF139">
        <v>0</v>
      </c>
      <c r="AG139" t="s">
        <v>158</v>
      </c>
      <c r="AH139">
        <v>1</v>
      </c>
      <c r="AI139">
        <v>1</v>
      </c>
      <c r="AJ139">
        <v>0</v>
      </c>
      <c r="AK139" t="s">
        <v>158</v>
      </c>
      <c r="AL139" t="s">
        <v>158</v>
      </c>
      <c r="AM139">
        <v>11</v>
      </c>
      <c r="AN139">
        <v>1</v>
      </c>
      <c r="AO139">
        <v>1</v>
      </c>
      <c r="AP139">
        <v>1</v>
      </c>
      <c r="AQ139">
        <v>11</v>
      </c>
      <c r="AR139">
        <v>11</v>
      </c>
      <c r="AS139">
        <v>11</v>
      </c>
      <c r="AT139">
        <v>1</v>
      </c>
      <c r="AU139" t="s">
        <v>158</v>
      </c>
      <c r="AV139">
        <v>11</v>
      </c>
      <c r="AW139" t="s">
        <v>158</v>
      </c>
      <c r="AX139">
        <v>0</v>
      </c>
      <c r="AY139" t="s">
        <v>159</v>
      </c>
      <c r="AZ139" t="s">
        <v>439</v>
      </c>
      <c r="BA139" t="s">
        <v>440</v>
      </c>
      <c r="BB139" t="s">
        <v>408</v>
      </c>
      <c r="BC139" t="s">
        <v>163</v>
      </c>
      <c r="BD139" t="b">
        <v>0</v>
      </c>
      <c r="BE139" t="s">
        <v>158</v>
      </c>
      <c r="BF139" t="b">
        <v>0</v>
      </c>
      <c r="BI139" t="s">
        <v>409</v>
      </c>
      <c r="BJ139" t="b">
        <v>0</v>
      </c>
      <c r="BK139" t="s">
        <v>166</v>
      </c>
      <c r="BL139" t="b">
        <v>0</v>
      </c>
      <c r="BM139">
        <v>18</v>
      </c>
      <c r="BN139" t="s">
        <v>167</v>
      </c>
      <c r="BO139" t="s">
        <v>168</v>
      </c>
      <c r="BP139" t="s">
        <v>167</v>
      </c>
      <c r="BQ139" t="s">
        <v>169</v>
      </c>
      <c r="BR139">
        <v>768</v>
      </c>
      <c r="BS139" t="s">
        <v>156</v>
      </c>
      <c r="BT139" t="s">
        <v>189</v>
      </c>
      <c r="BU139" t="s">
        <v>158</v>
      </c>
      <c r="BV139" t="s">
        <v>158</v>
      </c>
      <c r="BW139">
        <v>4</v>
      </c>
      <c r="BX139">
        <v>1</v>
      </c>
      <c r="BY139">
        <v>0</v>
      </c>
      <c r="BZ139">
        <v>4</v>
      </c>
      <c r="CA139" t="s">
        <v>410</v>
      </c>
      <c r="CB139" t="s">
        <v>156</v>
      </c>
      <c r="CC139">
        <v>3</v>
      </c>
      <c r="CD139" t="b">
        <v>0</v>
      </c>
      <c r="CE139" t="s">
        <v>172</v>
      </c>
      <c r="CF139" t="s">
        <v>173</v>
      </c>
      <c r="CG139" t="s">
        <v>158</v>
      </c>
      <c r="CH139">
        <v>0</v>
      </c>
      <c r="CI139">
        <v>1</v>
      </c>
      <c r="CJ139" t="s">
        <v>158</v>
      </c>
      <c r="CK139" t="s">
        <v>174</v>
      </c>
      <c r="CL139" t="s">
        <v>174</v>
      </c>
      <c r="CM139" t="s">
        <v>430</v>
      </c>
      <c r="CN139" t="s">
        <v>411</v>
      </c>
      <c r="CO139" t="s">
        <v>158</v>
      </c>
      <c r="CP139" t="s">
        <v>430</v>
      </c>
      <c r="CQ139">
        <v>1</v>
      </c>
      <c r="CR139">
        <v>1309</v>
      </c>
      <c r="CS139" t="str">
        <f t="shared" si="8"/>
        <v>-</v>
      </c>
      <c r="CW139" t="s">
        <v>158</v>
      </c>
      <c r="CX139">
        <v>4453</v>
      </c>
      <c r="CY139">
        <v>1136</v>
      </c>
      <c r="CZ139">
        <v>750</v>
      </c>
      <c r="DA139">
        <v>6416</v>
      </c>
      <c r="DB139" t="s">
        <v>158</v>
      </c>
      <c r="DC139">
        <v>9279</v>
      </c>
      <c r="DD139">
        <v>1309</v>
      </c>
      <c r="DE139">
        <v>2</v>
      </c>
      <c r="DF139" t="s">
        <v>156</v>
      </c>
      <c r="DG139">
        <v>1024</v>
      </c>
      <c r="DH139">
        <v>2</v>
      </c>
      <c r="DI139">
        <v>48000</v>
      </c>
      <c r="DJ139">
        <v>-16</v>
      </c>
      <c r="DK139" t="s">
        <v>176</v>
      </c>
      <c r="DL139">
        <v>2</v>
      </c>
      <c r="DM139" t="s">
        <v>413</v>
      </c>
      <c r="DN139" t="s">
        <v>158</v>
      </c>
      <c r="DO139">
        <v>109246</v>
      </c>
      <c r="DP139">
        <v>14548</v>
      </c>
      <c r="DQ139" t="s">
        <v>158</v>
      </c>
      <c r="DR139" t="s">
        <v>158</v>
      </c>
      <c r="DS139">
        <v>109204</v>
      </c>
      <c r="DT139" t="s">
        <v>158</v>
      </c>
      <c r="DU139">
        <v>157075</v>
      </c>
      <c r="DV139" t="s">
        <v>158</v>
      </c>
      <c r="DW139">
        <v>152941</v>
      </c>
      <c r="DX139">
        <v>113795</v>
      </c>
      <c r="DY139">
        <v>124785</v>
      </c>
      <c r="DZ139">
        <v>8129</v>
      </c>
      <c r="EA139">
        <v>8122</v>
      </c>
      <c r="EB139" t="s">
        <v>158</v>
      </c>
      <c r="EC139">
        <v>113792</v>
      </c>
      <c r="ED139">
        <v>113792</v>
      </c>
      <c r="EE139">
        <v>8126</v>
      </c>
      <c r="EF139" t="s">
        <v>158</v>
      </c>
      <c r="EG139" t="s">
        <v>158</v>
      </c>
      <c r="EH139">
        <v>158386</v>
      </c>
      <c r="EI139">
        <v>114932</v>
      </c>
      <c r="EJ139">
        <v>125536</v>
      </c>
      <c r="EK139">
        <v>115503</v>
      </c>
      <c r="EL139">
        <v>157075</v>
      </c>
      <c r="EM139">
        <v>154942</v>
      </c>
      <c r="EN139">
        <v>158386</v>
      </c>
      <c r="EO139" t="s">
        <v>158</v>
      </c>
      <c r="EP139" t="s">
        <v>158</v>
      </c>
      <c r="EQ139">
        <v>152938</v>
      </c>
      <c r="ER139" t="s">
        <v>158</v>
      </c>
      <c r="ES139" t="s">
        <v>158</v>
      </c>
      <c r="ET139" t="s">
        <v>178</v>
      </c>
      <c r="EU139">
        <v>0</v>
      </c>
      <c r="EV139" t="s">
        <v>441</v>
      </c>
      <c r="EW139">
        <v>5</v>
      </c>
      <c r="EX139" t="s">
        <v>158</v>
      </c>
      <c r="EY139" t="s">
        <v>169</v>
      </c>
      <c r="EZ139">
        <v>1024</v>
      </c>
      <c r="FA139">
        <v>-115</v>
      </c>
      <c r="FB139">
        <v>165</v>
      </c>
    </row>
    <row r="140" spans="1:158" x14ac:dyDescent="0.35">
      <c r="A140" t="s">
        <v>154</v>
      </c>
      <c r="B140" t="s">
        <v>154</v>
      </c>
      <c r="C140">
        <v>2234</v>
      </c>
      <c r="D140">
        <v>2234</v>
      </c>
      <c r="E140" t="s">
        <v>155</v>
      </c>
      <c r="F140" t="s">
        <v>156</v>
      </c>
      <c r="G140" t="s">
        <v>156</v>
      </c>
      <c r="H140" t="s">
        <v>156</v>
      </c>
      <c r="I140">
        <v>0</v>
      </c>
      <c r="J140" t="s">
        <v>157</v>
      </c>
      <c r="K140">
        <v>1</v>
      </c>
      <c r="L140" t="s">
        <v>154</v>
      </c>
      <c r="M140" t="s">
        <v>154</v>
      </c>
      <c r="N140" t="s">
        <v>154</v>
      </c>
      <c r="O140" t="s">
        <v>158</v>
      </c>
      <c r="P140" t="s">
        <v>154</v>
      </c>
      <c r="Q140" t="s">
        <v>154</v>
      </c>
      <c r="R140" t="s">
        <v>158</v>
      </c>
      <c r="S140">
        <v>0</v>
      </c>
      <c r="T140">
        <v>0</v>
      </c>
      <c r="U140">
        <v>0</v>
      </c>
      <c r="V140" t="s">
        <v>158</v>
      </c>
      <c r="W140" t="s">
        <v>158</v>
      </c>
      <c r="X140">
        <v>1</v>
      </c>
      <c r="Y140" t="s">
        <v>158</v>
      </c>
      <c r="Z140">
        <v>12</v>
      </c>
      <c r="AA140">
        <v>0</v>
      </c>
      <c r="AB140">
        <v>12</v>
      </c>
      <c r="AC140">
        <v>1</v>
      </c>
      <c r="AD140">
        <v>1</v>
      </c>
      <c r="AE140">
        <v>0</v>
      </c>
      <c r="AF140">
        <v>0</v>
      </c>
      <c r="AG140" t="s">
        <v>158</v>
      </c>
      <c r="AH140">
        <v>1</v>
      </c>
      <c r="AI140">
        <v>1</v>
      </c>
      <c r="AJ140">
        <v>0</v>
      </c>
      <c r="AK140" t="s">
        <v>158</v>
      </c>
      <c r="AL140" t="s">
        <v>158</v>
      </c>
      <c r="AM140">
        <v>12</v>
      </c>
      <c r="AN140">
        <v>1</v>
      </c>
      <c r="AO140">
        <v>1</v>
      </c>
      <c r="AP140">
        <v>1</v>
      </c>
      <c r="AQ140">
        <v>12</v>
      </c>
      <c r="AR140">
        <v>12</v>
      </c>
      <c r="AS140">
        <v>12</v>
      </c>
      <c r="AT140">
        <v>1</v>
      </c>
      <c r="AU140" t="s">
        <v>158</v>
      </c>
      <c r="AV140">
        <v>12</v>
      </c>
      <c r="AW140" t="s">
        <v>158</v>
      </c>
      <c r="AX140">
        <v>0</v>
      </c>
      <c r="AY140" t="s">
        <v>159</v>
      </c>
      <c r="AZ140" t="s">
        <v>442</v>
      </c>
      <c r="BA140" t="s">
        <v>443</v>
      </c>
      <c r="BB140" t="s">
        <v>408</v>
      </c>
      <c r="BC140" t="s">
        <v>163</v>
      </c>
      <c r="BD140" t="b">
        <v>0</v>
      </c>
      <c r="BE140" t="s">
        <v>158</v>
      </c>
      <c r="BF140" t="b">
        <v>0</v>
      </c>
      <c r="BI140" t="s">
        <v>409</v>
      </c>
      <c r="BJ140" t="b">
        <v>0</v>
      </c>
      <c r="BK140" t="s">
        <v>166</v>
      </c>
      <c r="BL140" t="b">
        <v>0</v>
      </c>
      <c r="BM140">
        <v>18</v>
      </c>
      <c r="BN140" t="s">
        <v>167</v>
      </c>
      <c r="BO140" t="s">
        <v>168</v>
      </c>
      <c r="BP140" t="s">
        <v>167</v>
      </c>
      <c r="BQ140" t="s">
        <v>169</v>
      </c>
      <c r="BR140">
        <v>768</v>
      </c>
      <c r="BS140" t="s">
        <v>156</v>
      </c>
      <c r="BT140" t="s">
        <v>193</v>
      </c>
      <c r="BU140" t="s">
        <v>158</v>
      </c>
      <c r="BV140" t="s">
        <v>158</v>
      </c>
      <c r="BW140">
        <v>5</v>
      </c>
      <c r="BX140">
        <v>1</v>
      </c>
      <c r="BY140">
        <v>0</v>
      </c>
      <c r="BZ140">
        <v>5</v>
      </c>
      <c r="CA140" t="s">
        <v>410</v>
      </c>
      <c r="CB140" t="s">
        <v>156</v>
      </c>
      <c r="CC140">
        <v>4</v>
      </c>
      <c r="CD140" t="b">
        <v>0</v>
      </c>
      <c r="CE140" t="s">
        <v>172</v>
      </c>
      <c r="CF140" t="s">
        <v>173</v>
      </c>
      <c r="CG140" t="s">
        <v>158</v>
      </c>
      <c r="CH140">
        <v>0</v>
      </c>
      <c r="CI140">
        <v>1</v>
      </c>
      <c r="CJ140" t="s">
        <v>158</v>
      </c>
      <c r="CK140" t="s">
        <v>174</v>
      </c>
      <c r="CL140" t="s">
        <v>174</v>
      </c>
      <c r="CM140" t="s">
        <v>430</v>
      </c>
      <c r="CN140" t="s">
        <v>411</v>
      </c>
      <c r="CO140" t="s">
        <v>158</v>
      </c>
      <c r="CP140" t="s">
        <v>430</v>
      </c>
      <c r="CQ140">
        <v>1</v>
      </c>
      <c r="CR140">
        <v>1959</v>
      </c>
      <c r="CS140" t="str">
        <f t="shared" si="8"/>
        <v>-</v>
      </c>
      <c r="CW140" t="s">
        <v>158</v>
      </c>
      <c r="CX140">
        <v>4453</v>
      </c>
      <c r="CY140">
        <v>1136</v>
      </c>
      <c r="CZ140">
        <v>750</v>
      </c>
      <c r="DA140">
        <v>6416</v>
      </c>
      <c r="DB140" t="s">
        <v>158</v>
      </c>
      <c r="DC140">
        <v>9279</v>
      </c>
      <c r="DD140">
        <v>1959</v>
      </c>
      <c r="DE140">
        <v>2</v>
      </c>
      <c r="DF140" t="s">
        <v>156</v>
      </c>
      <c r="DG140">
        <v>1024</v>
      </c>
      <c r="DH140">
        <v>2</v>
      </c>
      <c r="DI140">
        <v>48000</v>
      </c>
      <c r="DJ140">
        <v>-16</v>
      </c>
      <c r="DK140" t="s">
        <v>176</v>
      </c>
      <c r="DL140">
        <v>2</v>
      </c>
      <c r="DM140" t="s">
        <v>413</v>
      </c>
      <c r="DN140" t="s">
        <v>158</v>
      </c>
      <c r="DO140">
        <v>109246</v>
      </c>
      <c r="DP140">
        <v>14548</v>
      </c>
      <c r="DQ140" t="s">
        <v>158</v>
      </c>
      <c r="DR140" t="s">
        <v>158</v>
      </c>
      <c r="DS140">
        <v>109204</v>
      </c>
      <c r="DT140" t="s">
        <v>158</v>
      </c>
      <c r="DU140">
        <v>162744</v>
      </c>
      <c r="DV140" t="s">
        <v>158</v>
      </c>
      <c r="DW140">
        <v>158784</v>
      </c>
      <c r="DX140">
        <v>113795</v>
      </c>
      <c r="DY140">
        <v>124785</v>
      </c>
      <c r="DZ140">
        <v>8129</v>
      </c>
      <c r="EA140">
        <v>8122</v>
      </c>
      <c r="EB140" t="s">
        <v>158</v>
      </c>
      <c r="EC140">
        <v>113792</v>
      </c>
      <c r="ED140">
        <v>113792</v>
      </c>
      <c r="EE140">
        <v>8126</v>
      </c>
      <c r="EF140" t="s">
        <v>158</v>
      </c>
      <c r="EG140" t="s">
        <v>158</v>
      </c>
      <c r="EH140">
        <v>164705</v>
      </c>
      <c r="EI140">
        <v>114932</v>
      </c>
      <c r="EJ140">
        <v>125536</v>
      </c>
      <c r="EK140">
        <v>115503</v>
      </c>
      <c r="EL140">
        <v>162744</v>
      </c>
      <c r="EM140">
        <v>160784</v>
      </c>
      <c r="EN140">
        <v>164705</v>
      </c>
      <c r="EO140" t="s">
        <v>158</v>
      </c>
      <c r="EP140" t="s">
        <v>158</v>
      </c>
      <c r="EQ140">
        <v>158781</v>
      </c>
      <c r="ER140" t="s">
        <v>158</v>
      </c>
      <c r="ES140" t="s">
        <v>158</v>
      </c>
      <c r="ET140" t="s">
        <v>178</v>
      </c>
      <c r="EU140">
        <v>0</v>
      </c>
      <c r="EV140" t="s">
        <v>444</v>
      </c>
      <c r="EW140">
        <v>6</v>
      </c>
      <c r="EX140" t="s">
        <v>158</v>
      </c>
      <c r="EY140" t="s">
        <v>169</v>
      </c>
      <c r="EZ140">
        <v>1024</v>
      </c>
      <c r="FA140">
        <v>-180</v>
      </c>
      <c r="FB140">
        <v>-104</v>
      </c>
    </row>
    <row r="141" spans="1:158" x14ac:dyDescent="0.35">
      <c r="A141" t="s">
        <v>154</v>
      </c>
      <c r="B141" t="s">
        <v>154</v>
      </c>
      <c r="C141">
        <v>2166</v>
      </c>
      <c r="D141">
        <v>2166</v>
      </c>
      <c r="E141" t="s">
        <v>155</v>
      </c>
      <c r="F141" t="s">
        <v>156</v>
      </c>
      <c r="G141" t="s">
        <v>156</v>
      </c>
      <c r="H141" t="s">
        <v>156</v>
      </c>
      <c r="I141">
        <v>0</v>
      </c>
      <c r="J141" t="s">
        <v>157</v>
      </c>
      <c r="K141">
        <v>1</v>
      </c>
      <c r="L141" t="s">
        <v>154</v>
      </c>
      <c r="M141" t="s">
        <v>154</v>
      </c>
      <c r="N141" t="s">
        <v>154</v>
      </c>
      <c r="O141" t="s">
        <v>158</v>
      </c>
      <c r="P141" t="s">
        <v>154</v>
      </c>
      <c r="Q141" t="s">
        <v>154</v>
      </c>
      <c r="R141" t="s">
        <v>158</v>
      </c>
      <c r="S141">
        <v>0</v>
      </c>
      <c r="T141">
        <v>0</v>
      </c>
      <c r="U141">
        <v>0</v>
      </c>
      <c r="V141" t="s">
        <v>158</v>
      </c>
      <c r="W141" t="s">
        <v>158</v>
      </c>
      <c r="X141">
        <v>1</v>
      </c>
      <c r="Y141" t="s">
        <v>158</v>
      </c>
      <c r="Z141">
        <v>13</v>
      </c>
      <c r="AA141">
        <v>0</v>
      </c>
      <c r="AB141">
        <v>13</v>
      </c>
      <c r="AC141">
        <v>1</v>
      </c>
      <c r="AD141">
        <v>1</v>
      </c>
      <c r="AE141">
        <v>0</v>
      </c>
      <c r="AF141">
        <v>0</v>
      </c>
      <c r="AG141" t="s">
        <v>158</v>
      </c>
      <c r="AH141">
        <v>1</v>
      </c>
      <c r="AI141">
        <v>1</v>
      </c>
      <c r="AJ141">
        <v>0</v>
      </c>
      <c r="AK141" t="s">
        <v>158</v>
      </c>
      <c r="AL141" t="s">
        <v>158</v>
      </c>
      <c r="AM141">
        <v>13</v>
      </c>
      <c r="AN141">
        <v>1</v>
      </c>
      <c r="AO141">
        <v>1</v>
      </c>
      <c r="AP141">
        <v>1</v>
      </c>
      <c r="AQ141">
        <v>13</v>
      </c>
      <c r="AR141">
        <v>13</v>
      </c>
      <c r="AS141">
        <v>13</v>
      </c>
      <c r="AT141">
        <v>1</v>
      </c>
      <c r="AU141" t="s">
        <v>158</v>
      </c>
      <c r="AV141">
        <v>13</v>
      </c>
      <c r="AW141" t="s">
        <v>158</v>
      </c>
      <c r="AX141">
        <v>0</v>
      </c>
      <c r="AY141" t="s">
        <v>159</v>
      </c>
      <c r="AZ141" t="s">
        <v>445</v>
      </c>
      <c r="BA141" t="s">
        <v>446</v>
      </c>
      <c r="BB141" t="s">
        <v>408</v>
      </c>
      <c r="BC141" t="s">
        <v>163</v>
      </c>
      <c r="BD141" t="b">
        <v>0</v>
      </c>
      <c r="BE141" t="s">
        <v>158</v>
      </c>
      <c r="BF141" t="b">
        <v>0</v>
      </c>
      <c r="BI141" t="s">
        <v>409</v>
      </c>
      <c r="BJ141" t="b">
        <v>0</v>
      </c>
      <c r="BK141" t="s">
        <v>166</v>
      </c>
      <c r="BL141" t="b">
        <v>0</v>
      </c>
      <c r="BM141">
        <v>18</v>
      </c>
      <c r="BN141" t="s">
        <v>167</v>
      </c>
      <c r="BO141" t="s">
        <v>168</v>
      </c>
      <c r="BP141" t="s">
        <v>167</v>
      </c>
      <c r="BQ141" t="s">
        <v>169</v>
      </c>
      <c r="BR141">
        <v>768</v>
      </c>
      <c r="BS141" t="s">
        <v>156</v>
      </c>
      <c r="BT141" t="s">
        <v>170</v>
      </c>
      <c r="BU141" t="s">
        <v>158</v>
      </c>
      <c r="BV141" t="s">
        <v>158</v>
      </c>
      <c r="BW141">
        <v>6</v>
      </c>
      <c r="BX141">
        <v>1</v>
      </c>
      <c r="BY141">
        <v>0</v>
      </c>
      <c r="BZ141">
        <v>6</v>
      </c>
      <c r="CA141" t="s">
        <v>410</v>
      </c>
      <c r="CB141" t="s">
        <v>156</v>
      </c>
      <c r="CC141">
        <v>5</v>
      </c>
      <c r="CD141" t="b">
        <v>0</v>
      </c>
      <c r="CE141" t="s">
        <v>172</v>
      </c>
      <c r="CF141" t="s">
        <v>173</v>
      </c>
      <c r="CG141" t="s">
        <v>158</v>
      </c>
      <c r="CH141">
        <v>0</v>
      </c>
      <c r="CI141">
        <v>1</v>
      </c>
      <c r="CJ141" t="s">
        <v>158</v>
      </c>
      <c r="CK141" t="s">
        <v>174</v>
      </c>
      <c r="CL141" t="s">
        <v>174</v>
      </c>
      <c r="CM141" t="s">
        <v>430</v>
      </c>
      <c r="CN141" t="s">
        <v>411</v>
      </c>
      <c r="CO141" t="s">
        <v>158</v>
      </c>
      <c r="CP141" t="s">
        <v>430</v>
      </c>
      <c r="CQ141">
        <v>1</v>
      </c>
      <c r="CR141">
        <v>1762</v>
      </c>
      <c r="CS141" t="str">
        <f t="shared" si="8"/>
        <v>-</v>
      </c>
      <c r="CW141" t="s">
        <v>158</v>
      </c>
      <c r="CX141">
        <v>4453</v>
      </c>
      <c r="CY141">
        <v>1136</v>
      </c>
      <c r="CZ141">
        <v>750</v>
      </c>
      <c r="DA141">
        <v>6416</v>
      </c>
      <c r="DB141" t="s">
        <v>158</v>
      </c>
      <c r="DC141">
        <v>9279</v>
      </c>
      <c r="DD141">
        <v>1762</v>
      </c>
      <c r="DE141">
        <v>2</v>
      </c>
      <c r="DF141" t="s">
        <v>156</v>
      </c>
      <c r="DG141">
        <v>1024</v>
      </c>
      <c r="DH141">
        <v>2</v>
      </c>
      <c r="DI141">
        <v>48000</v>
      </c>
      <c r="DJ141">
        <v>-16</v>
      </c>
      <c r="DK141" t="s">
        <v>176</v>
      </c>
      <c r="DL141">
        <v>2</v>
      </c>
      <c r="DM141" t="s">
        <v>413</v>
      </c>
      <c r="DN141" t="s">
        <v>158</v>
      </c>
      <c r="DO141">
        <v>109246</v>
      </c>
      <c r="DP141">
        <v>14548</v>
      </c>
      <c r="DQ141" t="s">
        <v>158</v>
      </c>
      <c r="DR141" t="s">
        <v>158</v>
      </c>
      <c r="DS141">
        <v>109204</v>
      </c>
      <c r="DT141" t="s">
        <v>158</v>
      </c>
      <c r="DU141">
        <v>169044</v>
      </c>
      <c r="DV141" t="s">
        <v>158</v>
      </c>
      <c r="DW141">
        <v>165097</v>
      </c>
      <c r="DX141">
        <v>113795</v>
      </c>
      <c r="DY141">
        <v>124785</v>
      </c>
      <c r="DZ141">
        <v>8129</v>
      </c>
      <c r="EA141">
        <v>8122</v>
      </c>
      <c r="EB141" t="s">
        <v>158</v>
      </c>
      <c r="EC141">
        <v>113792</v>
      </c>
      <c r="ED141">
        <v>113792</v>
      </c>
      <c r="EE141">
        <v>8126</v>
      </c>
      <c r="EF141" t="s">
        <v>158</v>
      </c>
      <c r="EG141" t="s">
        <v>158</v>
      </c>
      <c r="EH141">
        <v>170809</v>
      </c>
      <c r="EI141">
        <v>114932</v>
      </c>
      <c r="EJ141">
        <v>125536</v>
      </c>
      <c r="EK141">
        <v>115503</v>
      </c>
      <c r="EL141">
        <v>169045</v>
      </c>
      <c r="EM141">
        <v>167097</v>
      </c>
      <c r="EN141">
        <v>170809</v>
      </c>
      <c r="EO141" t="s">
        <v>158</v>
      </c>
      <c r="EP141" t="s">
        <v>158</v>
      </c>
      <c r="EQ141">
        <v>165094</v>
      </c>
      <c r="ER141" t="s">
        <v>158</v>
      </c>
      <c r="ES141" t="s">
        <v>158</v>
      </c>
      <c r="ET141" t="s">
        <v>178</v>
      </c>
      <c r="EU141">
        <v>0</v>
      </c>
      <c r="EV141" t="s">
        <v>447</v>
      </c>
      <c r="EW141">
        <v>7</v>
      </c>
      <c r="EX141" t="s">
        <v>158</v>
      </c>
      <c r="EY141" t="s">
        <v>169</v>
      </c>
      <c r="EZ141">
        <v>1024</v>
      </c>
      <c r="FA141">
        <v>-190</v>
      </c>
      <c r="FB141">
        <v>264</v>
      </c>
    </row>
    <row r="142" spans="1:158" x14ac:dyDescent="0.35">
      <c r="A142" t="s">
        <v>154</v>
      </c>
      <c r="B142" t="s">
        <v>154</v>
      </c>
      <c r="C142">
        <v>2927</v>
      </c>
      <c r="D142">
        <v>2927</v>
      </c>
      <c r="E142" t="s">
        <v>155</v>
      </c>
      <c r="F142" t="s">
        <v>156</v>
      </c>
      <c r="G142" t="s">
        <v>156</v>
      </c>
      <c r="H142" t="s">
        <v>156</v>
      </c>
      <c r="I142">
        <v>0</v>
      </c>
      <c r="J142" t="s">
        <v>157</v>
      </c>
      <c r="K142">
        <v>1</v>
      </c>
      <c r="L142" t="s">
        <v>154</v>
      </c>
      <c r="M142" t="s">
        <v>154</v>
      </c>
      <c r="N142" t="s">
        <v>154</v>
      </c>
      <c r="O142" t="s">
        <v>158</v>
      </c>
      <c r="P142" t="s">
        <v>154</v>
      </c>
      <c r="Q142" t="s">
        <v>154</v>
      </c>
      <c r="R142" t="s">
        <v>158</v>
      </c>
      <c r="S142">
        <v>0</v>
      </c>
      <c r="T142">
        <v>1</v>
      </c>
      <c r="U142">
        <v>0</v>
      </c>
      <c r="V142" t="s">
        <v>158</v>
      </c>
      <c r="W142" t="s">
        <v>158</v>
      </c>
      <c r="X142">
        <v>2</v>
      </c>
      <c r="Y142" t="s">
        <v>158</v>
      </c>
      <c r="Z142">
        <v>14</v>
      </c>
      <c r="AA142">
        <v>0</v>
      </c>
      <c r="AB142">
        <v>14</v>
      </c>
      <c r="AC142">
        <v>2</v>
      </c>
      <c r="AD142">
        <v>2</v>
      </c>
      <c r="AE142">
        <v>0</v>
      </c>
      <c r="AF142">
        <v>0</v>
      </c>
      <c r="AG142" t="s">
        <v>158</v>
      </c>
      <c r="AH142">
        <v>2</v>
      </c>
      <c r="AI142">
        <v>2</v>
      </c>
      <c r="AJ142">
        <v>0</v>
      </c>
      <c r="AK142" t="s">
        <v>158</v>
      </c>
      <c r="AL142" t="s">
        <v>158</v>
      </c>
      <c r="AM142">
        <v>14</v>
      </c>
      <c r="AN142">
        <v>2</v>
      </c>
      <c r="AO142">
        <v>2</v>
      </c>
      <c r="AP142">
        <v>2</v>
      </c>
      <c r="AQ142">
        <v>14</v>
      </c>
      <c r="AR142">
        <v>14</v>
      </c>
      <c r="AS142">
        <v>14</v>
      </c>
      <c r="AT142">
        <v>2</v>
      </c>
      <c r="AU142" t="s">
        <v>158</v>
      </c>
      <c r="AV142">
        <v>14</v>
      </c>
      <c r="AW142" t="s">
        <v>158</v>
      </c>
      <c r="AX142">
        <v>0</v>
      </c>
      <c r="AY142" t="s">
        <v>159</v>
      </c>
      <c r="AZ142" t="s">
        <v>448</v>
      </c>
      <c r="BA142" t="s">
        <v>414</v>
      </c>
      <c r="BB142" t="s">
        <v>408</v>
      </c>
      <c r="BC142" t="s">
        <v>163</v>
      </c>
      <c r="BD142" t="b">
        <v>0</v>
      </c>
      <c r="BE142" t="s">
        <v>158</v>
      </c>
      <c r="BF142" t="b">
        <v>0</v>
      </c>
      <c r="BI142" t="s">
        <v>409</v>
      </c>
      <c r="BJ142" t="b">
        <v>0</v>
      </c>
      <c r="BK142" t="s">
        <v>166</v>
      </c>
      <c r="BL142" t="b">
        <v>0</v>
      </c>
      <c r="BM142">
        <v>18</v>
      </c>
      <c r="BN142" t="s">
        <v>167</v>
      </c>
      <c r="BO142" t="s">
        <v>168</v>
      </c>
      <c r="BP142" t="s">
        <v>167</v>
      </c>
      <c r="BQ142" t="s">
        <v>169</v>
      </c>
      <c r="BR142">
        <v>768</v>
      </c>
      <c r="BS142" t="s">
        <v>156</v>
      </c>
      <c r="BT142" t="s">
        <v>193</v>
      </c>
      <c r="BU142" t="s">
        <v>158</v>
      </c>
      <c r="BV142" t="s">
        <v>158</v>
      </c>
      <c r="BW142">
        <v>0</v>
      </c>
      <c r="BX142">
        <v>2</v>
      </c>
      <c r="BY142">
        <v>0</v>
      </c>
      <c r="BZ142">
        <v>0</v>
      </c>
      <c r="CA142" t="s">
        <v>410</v>
      </c>
      <c r="CB142" t="s">
        <v>156</v>
      </c>
      <c r="CC142">
        <v>1</v>
      </c>
      <c r="CD142" t="b">
        <v>0</v>
      </c>
      <c r="CE142" t="s">
        <v>172</v>
      </c>
      <c r="CF142" t="s">
        <v>173</v>
      </c>
      <c r="CG142" t="s">
        <v>158</v>
      </c>
      <c r="CH142">
        <v>0</v>
      </c>
      <c r="CI142">
        <v>1</v>
      </c>
      <c r="CJ142" t="s">
        <v>158</v>
      </c>
      <c r="CK142" t="s">
        <v>430</v>
      </c>
      <c r="CL142" t="s">
        <v>430</v>
      </c>
      <c r="CM142" t="s">
        <v>430</v>
      </c>
      <c r="CN142" t="s">
        <v>411</v>
      </c>
      <c r="CO142" t="s">
        <v>158</v>
      </c>
      <c r="CP142" t="s">
        <v>430</v>
      </c>
      <c r="CQ142">
        <v>1</v>
      </c>
      <c r="CR142">
        <v>2927</v>
      </c>
      <c r="CS142" t="str">
        <f t="shared" si="8"/>
        <v>-</v>
      </c>
      <c r="CW142" t="s">
        <v>158</v>
      </c>
      <c r="CX142">
        <v>5449</v>
      </c>
      <c r="CY142">
        <v>2065</v>
      </c>
      <c r="CZ142">
        <v>1748</v>
      </c>
      <c r="DA142">
        <v>6416</v>
      </c>
      <c r="DB142" t="s">
        <v>158</v>
      </c>
      <c r="DC142">
        <v>22197</v>
      </c>
      <c r="DD142">
        <v>2927</v>
      </c>
      <c r="DE142">
        <v>2</v>
      </c>
      <c r="DF142" t="s">
        <v>156</v>
      </c>
      <c r="DG142">
        <v>1024</v>
      </c>
      <c r="DH142">
        <v>2</v>
      </c>
      <c r="DI142">
        <v>48000</v>
      </c>
      <c r="DJ142">
        <v>-16</v>
      </c>
      <c r="DK142" t="s">
        <v>176</v>
      </c>
      <c r="DL142">
        <v>2</v>
      </c>
      <c r="DM142" t="s">
        <v>413</v>
      </c>
      <c r="DN142" t="s">
        <v>158</v>
      </c>
      <c r="DO142">
        <v>170842</v>
      </c>
      <c r="DP142">
        <v>14548</v>
      </c>
      <c r="DQ142" t="s">
        <v>158</v>
      </c>
      <c r="DR142" t="s">
        <v>158</v>
      </c>
      <c r="DS142">
        <v>170812</v>
      </c>
      <c r="DT142" t="s">
        <v>158</v>
      </c>
      <c r="DU142">
        <v>207185</v>
      </c>
      <c r="DV142" t="s">
        <v>158</v>
      </c>
      <c r="DW142">
        <v>203239</v>
      </c>
      <c r="DX142">
        <v>176356</v>
      </c>
      <c r="DY142">
        <v>201007</v>
      </c>
      <c r="DZ142">
        <v>8129</v>
      </c>
      <c r="EA142">
        <v>8122</v>
      </c>
      <c r="EB142" t="s">
        <v>158</v>
      </c>
      <c r="EC142">
        <v>176354</v>
      </c>
      <c r="ED142">
        <v>176354</v>
      </c>
      <c r="EE142">
        <v>8126</v>
      </c>
      <c r="EF142" t="s">
        <v>158</v>
      </c>
      <c r="EG142" t="s">
        <v>158</v>
      </c>
      <c r="EH142">
        <v>210115</v>
      </c>
      <c r="EI142">
        <v>178422</v>
      </c>
      <c r="EJ142">
        <v>202756</v>
      </c>
      <c r="EK142">
        <v>178805</v>
      </c>
      <c r="EL142">
        <v>207185</v>
      </c>
      <c r="EM142">
        <v>205239</v>
      </c>
      <c r="EN142">
        <v>210115</v>
      </c>
      <c r="EO142" t="s">
        <v>158</v>
      </c>
      <c r="EP142" t="s">
        <v>158</v>
      </c>
      <c r="EQ142">
        <v>203235</v>
      </c>
      <c r="ER142" t="s">
        <v>158</v>
      </c>
      <c r="ES142" t="s">
        <v>158</v>
      </c>
      <c r="ET142" t="s">
        <v>178</v>
      </c>
      <c r="EU142">
        <v>0</v>
      </c>
      <c r="EV142" t="s">
        <v>449</v>
      </c>
      <c r="EW142">
        <v>1</v>
      </c>
      <c r="EX142" t="s">
        <v>158</v>
      </c>
      <c r="EY142" t="s">
        <v>169</v>
      </c>
      <c r="EZ142">
        <v>1024</v>
      </c>
      <c r="FA142">
        <v>-180</v>
      </c>
      <c r="FB142">
        <v>-104</v>
      </c>
    </row>
    <row r="143" spans="1:158" x14ac:dyDescent="0.35">
      <c r="A143" t="s">
        <v>154</v>
      </c>
      <c r="B143" t="s">
        <v>154</v>
      </c>
      <c r="C143">
        <v>3514</v>
      </c>
      <c r="D143">
        <v>3514</v>
      </c>
      <c r="E143" t="s">
        <v>155</v>
      </c>
      <c r="F143" t="s">
        <v>156</v>
      </c>
      <c r="G143" t="s">
        <v>156</v>
      </c>
      <c r="H143" t="s">
        <v>156</v>
      </c>
      <c r="I143">
        <v>0</v>
      </c>
      <c r="J143" t="s">
        <v>157</v>
      </c>
      <c r="K143">
        <v>1</v>
      </c>
      <c r="L143" t="s">
        <v>154</v>
      </c>
      <c r="M143" t="s">
        <v>154</v>
      </c>
      <c r="N143" t="s">
        <v>154</v>
      </c>
      <c r="O143" t="s">
        <v>158</v>
      </c>
      <c r="P143" t="s">
        <v>154</v>
      </c>
      <c r="Q143" t="s">
        <v>154</v>
      </c>
      <c r="R143" t="s">
        <v>158</v>
      </c>
      <c r="S143">
        <v>0</v>
      </c>
      <c r="T143">
        <v>1</v>
      </c>
      <c r="U143">
        <v>0</v>
      </c>
      <c r="V143" t="s">
        <v>158</v>
      </c>
      <c r="W143" t="s">
        <v>158</v>
      </c>
      <c r="X143">
        <v>2</v>
      </c>
      <c r="Y143" t="s">
        <v>158</v>
      </c>
      <c r="Z143">
        <v>15</v>
      </c>
      <c r="AA143">
        <v>0</v>
      </c>
      <c r="AB143">
        <v>15</v>
      </c>
      <c r="AC143">
        <v>2</v>
      </c>
      <c r="AD143">
        <v>2</v>
      </c>
      <c r="AE143">
        <v>0</v>
      </c>
      <c r="AF143">
        <v>0</v>
      </c>
      <c r="AG143" t="s">
        <v>158</v>
      </c>
      <c r="AH143">
        <v>2</v>
      </c>
      <c r="AI143">
        <v>2</v>
      </c>
      <c r="AJ143">
        <v>0</v>
      </c>
      <c r="AK143" t="s">
        <v>158</v>
      </c>
      <c r="AL143" t="s">
        <v>158</v>
      </c>
      <c r="AM143">
        <v>15</v>
      </c>
      <c r="AN143">
        <v>2</v>
      </c>
      <c r="AO143">
        <v>2</v>
      </c>
      <c r="AP143">
        <v>2</v>
      </c>
      <c r="AQ143">
        <v>15</v>
      </c>
      <c r="AR143">
        <v>15</v>
      </c>
      <c r="AS143">
        <v>15</v>
      </c>
      <c r="AT143">
        <v>2</v>
      </c>
      <c r="AU143" t="s">
        <v>158</v>
      </c>
      <c r="AV143">
        <v>15</v>
      </c>
      <c r="AW143" t="s">
        <v>158</v>
      </c>
      <c r="AX143">
        <v>0</v>
      </c>
      <c r="AY143" t="s">
        <v>159</v>
      </c>
      <c r="AZ143" t="s">
        <v>443</v>
      </c>
      <c r="BA143" t="s">
        <v>450</v>
      </c>
      <c r="BB143" t="s">
        <v>408</v>
      </c>
      <c r="BC143" t="s">
        <v>163</v>
      </c>
      <c r="BD143" t="b">
        <v>0</v>
      </c>
      <c r="BE143" t="s">
        <v>158</v>
      </c>
      <c r="BF143" t="b">
        <v>0</v>
      </c>
      <c r="BI143" t="s">
        <v>409</v>
      </c>
      <c r="BJ143" t="b">
        <v>0</v>
      </c>
      <c r="BK143" t="s">
        <v>166</v>
      </c>
      <c r="BL143" t="b">
        <v>0</v>
      </c>
      <c r="BM143">
        <v>18</v>
      </c>
      <c r="BN143" t="s">
        <v>167</v>
      </c>
      <c r="BO143" t="s">
        <v>168</v>
      </c>
      <c r="BP143" t="s">
        <v>167</v>
      </c>
      <c r="BQ143" t="s">
        <v>169</v>
      </c>
      <c r="BR143">
        <v>768</v>
      </c>
      <c r="BS143" t="s">
        <v>156</v>
      </c>
      <c r="BT143" t="s">
        <v>189</v>
      </c>
      <c r="BU143" t="s">
        <v>158</v>
      </c>
      <c r="BV143" t="s">
        <v>158</v>
      </c>
      <c r="BW143">
        <v>1</v>
      </c>
      <c r="BX143">
        <v>2</v>
      </c>
      <c r="BY143">
        <v>0</v>
      </c>
      <c r="BZ143">
        <v>1</v>
      </c>
      <c r="CA143" t="s">
        <v>410</v>
      </c>
      <c r="CB143" t="s">
        <v>156</v>
      </c>
      <c r="CC143">
        <v>2</v>
      </c>
      <c r="CD143" t="b">
        <v>0</v>
      </c>
      <c r="CE143" t="s">
        <v>172</v>
      </c>
      <c r="CF143" t="s">
        <v>173</v>
      </c>
      <c r="CG143" t="s">
        <v>158</v>
      </c>
      <c r="CH143">
        <v>0</v>
      </c>
      <c r="CI143">
        <v>1</v>
      </c>
      <c r="CJ143" t="s">
        <v>158</v>
      </c>
      <c r="CK143" t="s">
        <v>430</v>
      </c>
      <c r="CL143" t="s">
        <v>430</v>
      </c>
      <c r="CM143" t="s">
        <v>430</v>
      </c>
      <c r="CN143" t="s">
        <v>411</v>
      </c>
      <c r="CO143" t="s">
        <v>158</v>
      </c>
      <c r="CP143" t="s">
        <v>430</v>
      </c>
      <c r="CQ143">
        <v>1</v>
      </c>
      <c r="CR143">
        <v>4102</v>
      </c>
      <c r="CS143" t="str">
        <f t="shared" si="8"/>
        <v>-</v>
      </c>
      <c r="CW143" t="s">
        <v>158</v>
      </c>
      <c r="CX143">
        <v>5449</v>
      </c>
      <c r="CY143">
        <v>2065</v>
      </c>
      <c r="CZ143">
        <v>1748</v>
      </c>
      <c r="DA143">
        <v>6416</v>
      </c>
      <c r="DB143" t="s">
        <v>158</v>
      </c>
      <c r="DC143">
        <v>22197</v>
      </c>
      <c r="DD143">
        <v>4102</v>
      </c>
      <c r="DE143">
        <v>2</v>
      </c>
      <c r="DF143" t="s">
        <v>156</v>
      </c>
      <c r="DG143">
        <v>1024</v>
      </c>
      <c r="DH143">
        <v>2</v>
      </c>
      <c r="DI143">
        <v>48000</v>
      </c>
      <c r="DJ143">
        <v>-16</v>
      </c>
      <c r="DK143" t="s">
        <v>176</v>
      </c>
      <c r="DL143">
        <v>2</v>
      </c>
      <c r="DM143" t="s">
        <v>413</v>
      </c>
      <c r="DN143" t="s">
        <v>158</v>
      </c>
      <c r="DO143">
        <v>170842</v>
      </c>
      <c r="DP143">
        <v>14548</v>
      </c>
      <c r="DQ143" t="s">
        <v>158</v>
      </c>
      <c r="DR143" t="s">
        <v>158</v>
      </c>
      <c r="DS143">
        <v>170812</v>
      </c>
      <c r="DT143" t="s">
        <v>158</v>
      </c>
      <c r="DU143">
        <v>214675</v>
      </c>
      <c r="DV143" t="s">
        <v>158</v>
      </c>
      <c r="DW143">
        <v>210545</v>
      </c>
      <c r="DX143">
        <v>176356</v>
      </c>
      <c r="DY143">
        <v>201007</v>
      </c>
      <c r="DZ143">
        <v>8129</v>
      </c>
      <c r="EA143">
        <v>8122</v>
      </c>
      <c r="EB143" t="s">
        <v>158</v>
      </c>
      <c r="EC143">
        <v>176354</v>
      </c>
      <c r="ED143">
        <v>176354</v>
      </c>
      <c r="EE143">
        <v>8126</v>
      </c>
      <c r="EF143" t="s">
        <v>158</v>
      </c>
      <c r="EG143" t="s">
        <v>158</v>
      </c>
      <c r="EH143">
        <v>218780</v>
      </c>
      <c r="EI143">
        <v>178422</v>
      </c>
      <c r="EJ143">
        <v>202756</v>
      </c>
      <c r="EK143">
        <v>178805</v>
      </c>
      <c r="EL143">
        <v>214675</v>
      </c>
      <c r="EM143">
        <v>212545</v>
      </c>
      <c r="EN143">
        <v>218780</v>
      </c>
      <c r="EO143" t="s">
        <v>158</v>
      </c>
      <c r="EP143" t="s">
        <v>158</v>
      </c>
      <c r="EQ143">
        <v>210542</v>
      </c>
      <c r="ER143" t="s">
        <v>158</v>
      </c>
      <c r="ES143" t="s">
        <v>158</v>
      </c>
      <c r="ET143" t="s">
        <v>178</v>
      </c>
      <c r="EU143">
        <v>0</v>
      </c>
      <c r="EV143" t="s">
        <v>451</v>
      </c>
      <c r="EW143">
        <v>2</v>
      </c>
      <c r="EX143" t="s">
        <v>158</v>
      </c>
      <c r="EY143" t="s">
        <v>169</v>
      </c>
      <c r="EZ143">
        <v>1024</v>
      </c>
      <c r="FA143">
        <v>-115</v>
      </c>
      <c r="FB143">
        <v>165</v>
      </c>
    </row>
    <row r="144" spans="1:158" x14ac:dyDescent="0.35">
      <c r="A144" t="s">
        <v>154</v>
      </c>
      <c r="B144" t="s">
        <v>154</v>
      </c>
      <c r="C144">
        <v>3393</v>
      </c>
      <c r="D144">
        <v>3393</v>
      </c>
      <c r="E144" t="s">
        <v>155</v>
      </c>
      <c r="F144" t="s">
        <v>156</v>
      </c>
      <c r="G144" t="s">
        <v>156</v>
      </c>
      <c r="H144" t="s">
        <v>156</v>
      </c>
      <c r="I144">
        <v>0</v>
      </c>
      <c r="J144" t="s">
        <v>157</v>
      </c>
      <c r="K144">
        <v>1</v>
      </c>
      <c r="L144" t="s">
        <v>154</v>
      </c>
      <c r="M144" t="s">
        <v>154</v>
      </c>
      <c r="N144" t="s">
        <v>154</v>
      </c>
      <c r="O144" t="s">
        <v>158</v>
      </c>
      <c r="P144" t="s">
        <v>154</v>
      </c>
      <c r="Q144" t="s">
        <v>154</v>
      </c>
      <c r="R144" t="s">
        <v>158</v>
      </c>
      <c r="S144">
        <v>0</v>
      </c>
      <c r="T144">
        <v>1</v>
      </c>
      <c r="U144">
        <v>0</v>
      </c>
      <c r="V144" t="s">
        <v>158</v>
      </c>
      <c r="W144" t="s">
        <v>158</v>
      </c>
      <c r="X144">
        <v>2</v>
      </c>
      <c r="Y144" t="s">
        <v>158</v>
      </c>
      <c r="Z144">
        <v>16</v>
      </c>
      <c r="AA144">
        <v>0</v>
      </c>
      <c r="AB144">
        <v>16</v>
      </c>
      <c r="AC144">
        <v>2</v>
      </c>
      <c r="AD144">
        <v>2</v>
      </c>
      <c r="AE144">
        <v>0</v>
      </c>
      <c r="AF144">
        <v>0</v>
      </c>
      <c r="AG144" t="s">
        <v>158</v>
      </c>
      <c r="AH144">
        <v>2</v>
      </c>
      <c r="AI144">
        <v>2</v>
      </c>
      <c r="AJ144">
        <v>0</v>
      </c>
      <c r="AK144" t="s">
        <v>158</v>
      </c>
      <c r="AL144" t="s">
        <v>158</v>
      </c>
      <c r="AM144">
        <v>16</v>
      </c>
      <c r="AN144">
        <v>2</v>
      </c>
      <c r="AO144">
        <v>2</v>
      </c>
      <c r="AP144">
        <v>2</v>
      </c>
      <c r="AQ144">
        <v>16</v>
      </c>
      <c r="AR144">
        <v>16</v>
      </c>
      <c r="AS144">
        <v>16</v>
      </c>
      <c r="AT144">
        <v>2</v>
      </c>
      <c r="AU144" t="s">
        <v>158</v>
      </c>
      <c r="AV144">
        <v>16</v>
      </c>
      <c r="AW144" t="s">
        <v>158</v>
      </c>
      <c r="AX144">
        <v>0</v>
      </c>
      <c r="AY144" t="s">
        <v>159</v>
      </c>
      <c r="AZ144" t="s">
        <v>452</v>
      </c>
      <c r="BA144" t="s">
        <v>453</v>
      </c>
      <c r="BB144" t="s">
        <v>408</v>
      </c>
      <c r="BC144" t="s">
        <v>163</v>
      </c>
      <c r="BD144" t="b">
        <v>0</v>
      </c>
      <c r="BE144" t="s">
        <v>158</v>
      </c>
      <c r="BF144" t="b">
        <v>0</v>
      </c>
      <c r="BI144" t="s">
        <v>409</v>
      </c>
      <c r="BJ144" t="b">
        <v>0</v>
      </c>
      <c r="BK144" t="s">
        <v>166</v>
      </c>
      <c r="BL144" t="b">
        <v>0</v>
      </c>
      <c r="BM144">
        <v>18</v>
      </c>
      <c r="BN144" t="s">
        <v>167</v>
      </c>
      <c r="BO144" t="s">
        <v>168</v>
      </c>
      <c r="BP144" t="s">
        <v>167</v>
      </c>
      <c r="BQ144" t="s">
        <v>169</v>
      </c>
      <c r="BR144">
        <v>768</v>
      </c>
      <c r="BS144" t="s">
        <v>156</v>
      </c>
      <c r="BT144" t="s">
        <v>170</v>
      </c>
      <c r="BU144" t="s">
        <v>158</v>
      </c>
      <c r="BV144" t="s">
        <v>158</v>
      </c>
      <c r="BW144">
        <v>2</v>
      </c>
      <c r="BX144">
        <v>2</v>
      </c>
      <c r="BY144">
        <v>0</v>
      </c>
      <c r="BZ144">
        <v>2</v>
      </c>
      <c r="CA144" t="s">
        <v>410</v>
      </c>
      <c r="CB144" t="s">
        <v>156</v>
      </c>
      <c r="CC144">
        <v>3</v>
      </c>
      <c r="CD144" t="b">
        <v>0</v>
      </c>
      <c r="CE144" t="s">
        <v>172</v>
      </c>
      <c r="CF144" t="s">
        <v>173</v>
      </c>
      <c r="CG144" t="s">
        <v>158</v>
      </c>
      <c r="CH144">
        <v>0</v>
      </c>
      <c r="CI144">
        <v>1</v>
      </c>
      <c r="CJ144" t="s">
        <v>158</v>
      </c>
      <c r="CK144" t="s">
        <v>430</v>
      </c>
      <c r="CL144" t="s">
        <v>430</v>
      </c>
      <c r="CM144" t="s">
        <v>430</v>
      </c>
      <c r="CN144" t="s">
        <v>411</v>
      </c>
      <c r="CO144" t="s">
        <v>158</v>
      </c>
      <c r="CP144" t="s">
        <v>430</v>
      </c>
      <c r="CQ144">
        <v>1</v>
      </c>
      <c r="CR144">
        <v>3152</v>
      </c>
      <c r="CS144" t="str">
        <f t="shared" si="8"/>
        <v>-</v>
      </c>
      <c r="CW144" t="s">
        <v>158</v>
      </c>
      <c r="CX144">
        <v>5449</v>
      </c>
      <c r="CY144">
        <v>2065</v>
      </c>
      <c r="CZ144">
        <v>1748</v>
      </c>
      <c r="DA144">
        <v>6416</v>
      </c>
      <c r="DB144" t="s">
        <v>158</v>
      </c>
      <c r="DC144">
        <v>22197</v>
      </c>
      <c r="DD144">
        <v>3152</v>
      </c>
      <c r="DE144">
        <v>2</v>
      </c>
      <c r="DF144" t="s">
        <v>156</v>
      </c>
      <c r="DG144">
        <v>1024</v>
      </c>
      <c r="DH144">
        <v>2</v>
      </c>
      <c r="DI144">
        <v>48000</v>
      </c>
      <c r="DJ144">
        <v>-16</v>
      </c>
      <c r="DK144" t="s">
        <v>176</v>
      </c>
      <c r="DL144">
        <v>2</v>
      </c>
      <c r="DM144" t="s">
        <v>413</v>
      </c>
      <c r="DN144" t="s">
        <v>158</v>
      </c>
      <c r="DO144">
        <v>170842</v>
      </c>
      <c r="DP144">
        <v>14548</v>
      </c>
      <c r="DQ144" t="s">
        <v>158</v>
      </c>
      <c r="DR144" t="s">
        <v>158</v>
      </c>
      <c r="DS144">
        <v>170812</v>
      </c>
      <c r="DT144" t="s">
        <v>158</v>
      </c>
      <c r="DU144">
        <v>223145</v>
      </c>
      <c r="DV144" t="s">
        <v>158</v>
      </c>
      <c r="DW144">
        <v>219202</v>
      </c>
      <c r="DX144">
        <v>176356</v>
      </c>
      <c r="DY144">
        <v>201007</v>
      </c>
      <c r="DZ144">
        <v>8129</v>
      </c>
      <c r="EA144">
        <v>8122</v>
      </c>
      <c r="EB144" t="s">
        <v>158</v>
      </c>
      <c r="EC144">
        <v>176354</v>
      </c>
      <c r="ED144">
        <v>176354</v>
      </c>
      <c r="EE144">
        <v>8126</v>
      </c>
      <c r="EF144" t="s">
        <v>158</v>
      </c>
      <c r="EG144" t="s">
        <v>158</v>
      </c>
      <c r="EH144">
        <v>226300</v>
      </c>
      <c r="EI144">
        <v>178422</v>
      </c>
      <c r="EJ144">
        <v>202756</v>
      </c>
      <c r="EK144">
        <v>178805</v>
      </c>
      <c r="EL144">
        <v>223145</v>
      </c>
      <c r="EM144">
        <v>221202</v>
      </c>
      <c r="EN144">
        <v>226300</v>
      </c>
      <c r="EO144" t="s">
        <v>158</v>
      </c>
      <c r="EP144" t="s">
        <v>158</v>
      </c>
      <c r="EQ144">
        <v>219198</v>
      </c>
      <c r="ER144" t="s">
        <v>158</v>
      </c>
      <c r="ES144" t="s">
        <v>158</v>
      </c>
      <c r="ET144" t="s">
        <v>178</v>
      </c>
      <c r="EU144">
        <v>0</v>
      </c>
      <c r="EV144" t="s">
        <v>454</v>
      </c>
      <c r="EW144">
        <v>3</v>
      </c>
      <c r="EX144" t="s">
        <v>158</v>
      </c>
      <c r="EY144" t="s">
        <v>169</v>
      </c>
      <c r="EZ144">
        <v>1024</v>
      </c>
      <c r="FA144">
        <v>-190</v>
      </c>
      <c r="FB144">
        <v>264</v>
      </c>
    </row>
    <row r="145" spans="1:158" x14ac:dyDescent="0.35">
      <c r="A145" t="s">
        <v>154</v>
      </c>
      <c r="B145" t="s">
        <v>154</v>
      </c>
      <c r="C145">
        <v>3822</v>
      </c>
      <c r="D145">
        <v>3822</v>
      </c>
      <c r="E145" t="s">
        <v>155</v>
      </c>
      <c r="F145" t="s">
        <v>156</v>
      </c>
      <c r="G145" t="s">
        <v>156</v>
      </c>
      <c r="H145" t="s">
        <v>156</v>
      </c>
      <c r="I145">
        <v>0</v>
      </c>
      <c r="J145" t="s">
        <v>157</v>
      </c>
      <c r="K145">
        <v>1</v>
      </c>
      <c r="L145" t="s">
        <v>154</v>
      </c>
      <c r="M145" t="s">
        <v>154</v>
      </c>
      <c r="N145" t="s">
        <v>154</v>
      </c>
      <c r="O145" t="s">
        <v>158</v>
      </c>
      <c r="P145" t="s">
        <v>154</v>
      </c>
      <c r="Q145" t="s">
        <v>154</v>
      </c>
      <c r="R145" t="s">
        <v>158</v>
      </c>
      <c r="S145">
        <v>0</v>
      </c>
      <c r="T145">
        <v>1</v>
      </c>
      <c r="U145">
        <v>0</v>
      </c>
      <c r="V145" t="s">
        <v>158</v>
      </c>
      <c r="W145" t="s">
        <v>158</v>
      </c>
      <c r="X145">
        <v>2</v>
      </c>
      <c r="Y145" t="s">
        <v>158</v>
      </c>
      <c r="Z145">
        <v>17</v>
      </c>
      <c r="AA145">
        <v>0</v>
      </c>
      <c r="AB145">
        <v>17</v>
      </c>
      <c r="AC145">
        <v>2</v>
      </c>
      <c r="AD145">
        <v>2</v>
      </c>
      <c r="AE145">
        <v>0</v>
      </c>
      <c r="AF145">
        <v>0</v>
      </c>
      <c r="AG145" t="s">
        <v>158</v>
      </c>
      <c r="AH145">
        <v>2</v>
      </c>
      <c r="AI145">
        <v>2</v>
      </c>
      <c r="AJ145">
        <v>0</v>
      </c>
      <c r="AK145" t="s">
        <v>158</v>
      </c>
      <c r="AL145" t="s">
        <v>158</v>
      </c>
      <c r="AM145">
        <v>17</v>
      </c>
      <c r="AN145">
        <v>2</v>
      </c>
      <c r="AO145">
        <v>2</v>
      </c>
      <c r="AP145">
        <v>2</v>
      </c>
      <c r="AQ145">
        <v>17</v>
      </c>
      <c r="AR145">
        <v>17</v>
      </c>
      <c r="AS145">
        <v>17</v>
      </c>
      <c r="AT145">
        <v>2</v>
      </c>
      <c r="AU145" t="s">
        <v>158</v>
      </c>
      <c r="AV145">
        <v>17</v>
      </c>
      <c r="AW145" t="s">
        <v>158</v>
      </c>
      <c r="AX145">
        <v>0</v>
      </c>
      <c r="AY145" t="s">
        <v>159</v>
      </c>
      <c r="AZ145" t="s">
        <v>455</v>
      </c>
      <c r="BA145" t="s">
        <v>229</v>
      </c>
      <c r="BB145" t="s">
        <v>408</v>
      </c>
      <c r="BC145" t="s">
        <v>163</v>
      </c>
      <c r="BD145" t="b">
        <v>0</v>
      </c>
      <c r="BE145" t="s">
        <v>158</v>
      </c>
      <c r="BF145" t="b">
        <v>0</v>
      </c>
      <c r="BI145" t="s">
        <v>409</v>
      </c>
      <c r="BJ145" t="b">
        <v>0</v>
      </c>
      <c r="BK145" t="s">
        <v>166</v>
      </c>
      <c r="BL145" t="b">
        <v>0</v>
      </c>
      <c r="BM145">
        <v>18</v>
      </c>
      <c r="BN145" t="s">
        <v>167</v>
      </c>
      <c r="BO145" t="s">
        <v>168</v>
      </c>
      <c r="BP145" t="s">
        <v>167</v>
      </c>
      <c r="BQ145" t="s">
        <v>169</v>
      </c>
      <c r="BR145">
        <v>768</v>
      </c>
      <c r="BS145" t="s">
        <v>156</v>
      </c>
      <c r="BT145" t="s">
        <v>181</v>
      </c>
      <c r="BU145" t="s">
        <v>158</v>
      </c>
      <c r="BV145" t="s">
        <v>158</v>
      </c>
      <c r="BW145">
        <v>3</v>
      </c>
      <c r="BX145">
        <v>2</v>
      </c>
      <c r="BY145">
        <v>0</v>
      </c>
      <c r="BZ145">
        <v>3</v>
      </c>
      <c r="CA145" t="s">
        <v>410</v>
      </c>
      <c r="CB145" t="s">
        <v>156</v>
      </c>
      <c r="CC145">
        <v>4</v>
      </c>
      <c r="CD145" t="b">
        <v>0</v>
      </c>
      <c r="CE145" t="s">
        <v>172</v>
      </c>
      <c r="CF145" t="s">
        <v>173</v>
      </c>
      <c r="CG145" t="s">
        <v>158</v>
      </c>
      <c r="CH145">
        <v>0</v>
      </c>
      <c r="CI145">
        <v>1</v>
      </c>
      <c r="CJ145" t="s">
        <v>158</v>
      </c>
      <c r="CK145" t="s">
        <v>430</v>
      </c>
      <c r="CL145" t="s">
        <v>430</v>
      </c>
      <c r="CM145" t="s">
        <v>430</v>
      </c>
      <c r="CN145" t="s">
        <v>411</v>
      </c>
      <c r="CO145" t="s">
        <v>158</v>
      </c>
      <c r="CP145" t="s">
        <v>430</v>
      </c>
      <c r="CQ145">
        <v>1</v>
      </c>
      <c r="CR145">
        <v>5107</v>
      </c>
      <c r="CS145" t="str">
        <f t="shared" si="8"/>
        <v>-</v>
      </c>
      <c r="CW145" t="s">
        <v>158</v>
      </c>
      <c r="CX145">
        <v>5449</v>
      </c>
      <c r="CY145">
        <v>2065</v>
      </c>
      <c r="CZ145">
        <v>1748</v>
      </c>
      <c r="DA145">
        <v>6416</v>
      </c>
      <c r="DB145" t="s">
        <v>158</v>
      </c>
      <c r="DC145">
        <v>22197</v>
      </c>
      <c r="DD145">
        <v>5107</v>
      </c>
      <c r="DE145">
        <v>2</v>
      </c>
      <c r="DF145" t="s">
        <v>156</v>
      </c>
      <c r="DG145">
        <v>1024</v>
      </c>
      <c r="DH145">
        <v>2</v>
      </c>
      <c r="DI145">
        <v>48000</v>
      </c>
      <c r="DJ145">
        <v>-16</v>
      </c>
      <c r="DK145" t="s">
        <v>176</v>
      </c>
      <c r="DL145">
        <v>2</v>
      </c>
      <c r="DM145" t="s">
        <v>413</v>
      </c>
      <c r="DN145" t="s">
        <v>158</v>
      </c>
      <c r="DO145">
        <v>170842</v>
      </c>
      <c r="DP145">
        <v>14548</v>
      </c>
      <c r="DQ145" t="s">
        <v>158</v>
      </c>
      <c r="DR145" t="s">
        <v>158</v>
      </c>
      <c r="DS145">
        <v>170812</v>
      </c>
      <c r="DT145" t="s">
        <v>158</v>
      </c>
      <c r="DU145">
        <v>230315</v>
      </c>
      <c r="DV145" t="s">
        <v>158</v>
      </c>
      <c r="DW145">
        <v>226717</v>
      </c>
      <c r="DX145">
        <v>176356</v>
      </c>
      <c r="DY145">
        <v>201007</v>
      </c>
      <c r="DZ145">
        <v>8129</v>
      </c>
      <c r="EA145">
        <v>8122</v>
      </c>
      <c r="EB145" t="s">
        <v>158</v>
      </c>
      <c r="EC145">
        <v>176354</v>
      </c>
      <c r="ED145">
        <v>176354</v>
      </c>
      <c r="EE145">
        <v>8126</v>
      </c>
      <c r="EF145" t="s">
        <v>158</v>
      </c>
      <c r="EG145" t="s">
        <v>158</v>
      </c>
      <c r="EH145">
        <v>235425</v>
      </c>
      <c r="EI145">
        <v>178422</v>
      </c>
      <c r="EJ145">
        <v>202756</v>
      </c>
      <c r="EK145">
        <v>178805</v>
      </c>
      <c r="EL145">
        <v>230315</v>
      </c>
      <c r="EM145">
        <v>228718</v>
      </c>
      <c r="EN145">
        <v>235425</v>
      </c>
      <c r="EO145" t="s">
        <v>158</v>
      </c>
      <c r="EP145" t="s">
        <v>158</v>
      </c>
      <c r="EQ145">
        <v>226715</v>
      </c>
      <c r="ER145" t="s">
        <v>158</v>
      </c>
      <c r="ES145" t="s">
        <v>158</v>
      </c>
      <c r="ET145" t="s">
        <v>178</v>
      </c>
      <c r="EU145">
        <v>0</v>
      </c>
      <c r="EV145" t="s">
        <v>456</v>
      </c>
      <c r="EW145">
        <v>4</v>
      </c>
      <c r="EX145" t="s">
        <v>158</v>
      </c>
      <c r="EY145" t="s">
        <v>169</v>
      </c>
      <c r="EZ145">
        <v>1024</v>
      </c>
      <c r="FA145">
        <v>-50</v>
      </c>
      <c r="FB145">
        <v>180</v>
      </c>
    </row>
    <row r="146" spans="1:158" x14ac:dyDescent="0.35">
      <c r="A146" t="s">
        <v>154</v>
      </c>
      <c r="B146" t="s">
        <v>154</v>
      </c>
      <c r="C146">
        <v>3361</v>
      </c>
      <c r="D146">
        <v>3361</v>
      </c>
      <c r="E146" t="s">
        <v>155</v>
      </c>
      <c r="F146" t="s">
        <v>156</v>
      </c>
      <c r="G146" t="s">
        <v>156</v>
      </c>
      <c r="H146" t="s">
        <v>156</v>
      </c>
      <c r="I146">
        <v>0</v>
      </c>
      <c r="J146" t="s">
        <v>157</v>
      </c>
      <c r="K146">
        <v>1</v>
      </c>
      <c r="L146" t="s">
        <v>154</v>
      </c>
      <c r="M146" t="s">
        <v>154</v>
      </c>
      <c r="N146" t="s">
        <v>154</v>
      </c>
      <c r="O146" t="s">
        <v>158</v>
      </c>
      <c r="P146" t="s">
        <v>154</v>
      </c>
      <c r="Q146" t="s">
        <v>154</v>
      </c>
      <c r="R146" t="s">
        <v>158</v>
      </c>
      <c r="S146">
        <v>0</v>
      </c>
      <c r="T146">
        <v>1</v>
      </c>
      <c r="U146">
        <v>0</v>
      </c>
      <c r="V146" t="s">
        <v>158</v>
      </c>
      <c r="W146" t="s">
        <v>158</v>
      </c>
      <c r="X146">
        <v>2</v>
      </c>
      <c r="Y146" t="s">
        <v>158</v>
      </c>
      <c r="Z146">
        <v>18</v>
      </c>
      <c r="AA146">
        <v>0</v>
      </c>
      <c r="AB146">
        <v>18</v>
      </c>
      <c r="AC146">
        <v>2</v>
      </c>
      <c r="AD146">
        <v>2</v>
      </c>
      <c r="AE146">
        <v>0</v>
      </c>
      <c r="AF146">
        <v>0</v>
      </c>
      <c r="AG146" t="s">
        <v>158</v>
      </c>
      <c r="AH146">
        <v>2</v>
      </c>
      <c r="AI146">
        <v>2</v>
      </c>
      <c r="AJ146">
        <v>0</v>
      </c>
      <c r="AK146" t="s">
        <v>158</v>
      </c>
      <c r="AL146" t="s">
        <v>158</v>
      </c>
      <c r="AM146">
        <v>18</v>
      </c>
      <c r="AN146">
        <v>2</v>
      </c>
      <c r="AO146">
        <v>2</v>
      </c>
      <c r="AP146">
        <v>2</v>
      </c>
      <c r="AQ146">
        <v>18</v>
      </c>
      <c r="AR146">
        <v>18</v>
      </c>
      <c r="AS146">
        <v>18</v>
      </c>
      <c r="AT146">
        <v>2</v>
      </c>
      <c r="AU146" t="s">
        <v>158</v>
      </c>
      <c r="AV146">
        <v>18</v>
      </c>
      <c r="AW146" t="s">
        <v>158</v>
      </c>
      <c r="AX146">
        <v>0</v>
      </c>
      <c r="AY146" t="s">
        <v>159</v>
      </c>
      <c r="AZ146" t="s">
        <v>457</v>
      </c>
      <c r="BA146" t="s">
        <v>351</v>
      </c>
      <c r="BB146" t="s">
        <v>408</v>
      </c>
      <c r="BC146" t="s">
        <v>163</v>
      </c>
      <c r="BD146" t="b">
        <v>0</v>
      </c>
      <c r="BE146" t="s">
        <v>158</v>
      </c>
      <c r="BF146" t="b">
        <v>0</v>
      </c>
      <c r="BI146" t="s">
        <v>409</v>
      </c>
      <c r="BJ146" t="b">
        <v>0</v>
      </c>
      <c r="BK146" t="s">
        <v>166</v>
      </c>
      <c r="BL146" t="b">
        <v>0</v>
      </c>
      <c r="BM146">
        <v>18</v>
      </c>
      <c r="BN146" t="s">
        <v>167</v>
      </c>
      <c r="BO146" t="s">
        <v>168</v>
      </c>
      <c r="BP146" t="s">
        <v>167</v>
      </c>
      <c r="BQ146" t="s">
        <v>169</v>
      </c>
      <c r="BR146">
        <v>768</v>
      </c>
      <c r="BS146" t="s">
        <v>156</v>
      </c>
      <c r="BT146" t="s">
        <v>197</v>
      </c>
      <c r="BU146" t="s">
        <v>158</v>
      </c>
      <c r="BV146" t="s">
        <v>158</v>
      </c>
      <c r="BW146">
        <v>4</v>
      </c>
      <c r="BX146">
        <v>2</v>
      </c>
      <c r="BY146">
        <v>0</v>
      </c>
      <c r="BZ146">
        <v>4</v>
      </c>
      <c r="CA146" t="s">
        <v>410</v>
      </c>
      <c r="CB146" t="s">
        <v>156</v>
      </c>
      <c r="CC146">
        <v>5</v>
      </c>
      <c r="CD146" t="b">
        <v>0</v>
      </c>
      <c r="CE146" t="s">
        <v>172</v>
      </c>
      <c r="CF146" t="s">
        <v>173</v>
      </c>
      <c r="CG146" t="s">
        <v>158</v>
      </c>
      <c r="CH146">
        <v>0</v>
      </c>
      <c r="CI146">
        <v>1</v>
      </c>
      <c r="CJ146" t="s">
        <v>158</v>
      </c>
      <c r="CK146" t="s">
        <v>430</v>
      </c>
      <c r="CL146" t="s">
        <v>430</v>
      </c>
      <c r="CM146" t="s">
        <v>430</v>
      </c>
      <c r="CN146" t="s">
        <v>411</v>
      </c>
      <c r="CO146" t="s">
        <v>158</v>
      </c>
      <c r="CP146" t="s">
        <v>430</v>
      </c>
      <c r="CQ146">
        <v>1</v>
      </c>
      <c r="CR146">
        <v>1521</v>
      </c>
      <c r="CS146" t="str">
        <f t="shared" si="8"/>
        <v>-</v>
      </c>
      <c r="CW146" t="s">
        <v>158</v>
      </c>
      <c r="CX146">
        <v>5449</v>
      </c>
      <c r="CY146">
        <v>2065</v>
      </c>
      <c r="CZ146">
        <v>1748</v>
      </c>
      <c r="DA146">
        <v>6416</v>
      </c>
      <c r="DB146" t="s">
        <v>158</v>
      </c>
      <c r="DC146">
        <v>22197</v>
      </c>
      <c r="DD146">
        <v>1521</v>
      </c>
      <c r="DE146">
        <v>2</v>
      </c>
      <c r="DF146" t="s">
        <v>156</v>
      </c>
      <c r="DG146">
        <v>1024</v>
      </c>
      <c r="DH146">
        <v>2</v>
      </c>
      <c r="DI146">
        <v>48000</v>
      </c>
      <c r="DJ146">
        <v>-16</v>
      </c>
      <c r="DK146" t="s">
        <v>176</v>
      </c>
      <c r="DL146">
        <v>2</v>
      </c>
      <c r="DM146" t="s">
        <v>413</v>
      </c>
      <c r="DN146" t="s">
        <v>158</v>
      </c>
      <c r="DO146">
        <v>170842</v>
      </c>
      <c r="DP146">
        <v>14548</v>
      </c>
      <c r="DQ146" t="s">
        <v>158</v>
      </c>
      <c r="DR146" t="s">
        <v>158</v>
      </c>
      <c r="DS146">
        <v>170812</v>
      </c>
      <c r="DT146" t="s">
        <v>158</v>
      </c>
      <c r="DU146">
        <v>239844</v>
      </c>
      <c r="DV146" t="s">
        <v>158</v>
      </c>
      <c r="DW146">
        <v>235827</v>
      </c>
      <c r="DX146">
        <v>176356</v>
      </c>
      <c r="DY146">
        <v>201007</v>
      </c>
      <c r="DZ146">
        <v>8129</v>
      </c>
      <c r="EA146">
        <v>8122</v>
      </c>
      <c r="EB146" t="s">
        <v>158</v>
      </c>
      <c r="EC146">
        <v>176354</v>
      </c>
      <c r="ED146">
        <v>176354</v>
      </c>
      <c r="EE146">
        <v>8126</v>
      </c>
      <c r="EF146" t="s">
        <v>158</v>
      </c>
      <c r="EG146" t="s">
        <v>158</v>
      </c>
      <c r="EH146">
        <v>241368</v>
      </c>
      <c r="EI146">
        <v>178422</v>
      </c>
      <c r="EJ146">
        <v>202756</v>
      </c>
      <c r="EK146">
        <v>178805</v>
      </c>
      <c r="EL146">
        <v>239844</v>
      </c>
      <c r="EM146">
        <v>237827</v>
      </c>
      <c r="EN146">
        <v>241368</v>
      </c>
      <c r="EO146" t="s">
        <v>158</v>
      </c>
      <c r="EP146" t="s">
        <v>158</v>
      </c>
      <c r="EQ146">
        <v>235824</v>
      </c>
      <c r="ER146" t="s">
        <v>158</v>
      </c>
      <c r="ES146" t="s">
        <v>158</v>
      </c>
      <c r="ET146" t="s">
        <v>178</v>
      </c>
      <c r="EU146">
        <v>0</v>
      </c>
      <c r="EV146" t="s">
        <v>458</v>
      </c>
      <c r="EW146">
        <v>5</v>
      </c>
      <c r="EX146" t="s">
        <v>158</v>
      </c>
      <c r="EY146" t="s">
        <v>169</v>
      </c>
      <c r="EZ146">
        <v>1024</v>
      </c>
      <c r="FA146">
        <v>155</v>
      </c>
      <c r="FB146">
        <v>285</v>
      </c>
    </row>
    <row r="147" spans="1:158" x14ac:dyDescent="0.35">
      <c r="A147" t="s">
        <v>154</v>
      </c>
      <c r="B147" t="s">
        <v>154</v>
      </c>
      <c r="C147">
        <v>3056</v>
      </c>
      <c r="D147">
        <v>3056</v>
      </c>
      <c r="E147" t="s">
        <v>155</v>
      </c>
      <c r="F147" t="s">
        <v>156</v>
      </c>
      <c r="G147" t="s">
        <v>156</v>
      </c>
      <c r="H147" t="s">
        <v>156</v>
      </c>
      <c r="I147">
        <v>0</v>
      </c>
      <c r="J147" t="s">
        <v>157</v>
      </c>
      <c r="K147">
        <v>1</v>
      </c>
      <c r="L147" t="s">
        <v>154</v>
      </c>
      <c r="M147" t="s">
        <v>154</v>
      </c>
      <c r="N147" t="s">
        <v>154</v>
      </c>
      <c r="O147" t="s">
        <v>158</v>
      </c>
      <c r="P147" t="s">
        <v>154</v>
      </c>
      <c r="Q147" t="s">
        <v>154</v>
      </c>
      <c r="R147" t="s">
        <v>158</v>
      </c>
      <c r="S147">
        <v>0</v>
      </c>
      <c r="T147">
        <v>1</v>
      </c>
      <c r="U147">
        <v>0</v>
      </c>
      <c r="V147" t="s">
        <v>158</v>
      </c>
      <c r="W147" t="s">
        <v>158</v>
      </c>
      <c r="X147">
        <v>2</v>
      </c>
      <c r="Y147" t="s">
        <v>158</v>
      </c>
      <c r="Z147">
        <v>19</v>
      </c>
      <c r="AA147">
        <v>0</v>
      </c>
      <c r="AB147">
        <v>19</v>
      </c>
      <c r="AC147">
        <v>2</v>
      </c>
      <c r="AD147">
        <v>2</v>
      </c>
      <c r="AE147">
        <v>0</v>
      </c>
      <c r="AF147">
        <v>0</v>
      </c>
      <c r="AG147" t="s">
        <v>158</v>
      </c>
      <c r="AH147">
        <v>2</v>
      </c>
      <c r="AI147">
        <v>2</v>
      </c>
      <c r="AJ147">
        <v>0</v>
      </c>
      <c r="AK147" t="s">
        <v>158</v>
      </c>
      <c r="AL147" t="s">
        <v>158</v>
      </c>
      <c r="AM147">
        <v>19</v>
      </c>
      <c r="AN147">
        <v>2</v>
      </c>
      <c r="AO147">
        <v>2</v>
      </c>
      <c r="AP147">
        <v>2</v>
      </c>
      <c r="AQ147">
        <v>19</v>
      </c>
      <c r="AR147">
        <v>19</v>
      </c>
      <c r="AS147">
        <v>19</v>
      </c>
      <c r="AT147">
        <v>2</v>
      </c>
      <c r="AU147" t="s">
        <v>158</v>
      </c>
      <c r="AV147">
        <v>19</v>
      </c>
      <c r="AW147" t="s">
        <v>158</v>
      </c>
      <c r="AX147">
        <v>0</v>
      </c>
      <c r="AY147" t="s">
        <v>159</v>
      </c>
      <c r="AZ147" t="s">
        <v>289</v>
      </c>
      <c r="BA147" t="s">
        <v>459</v>
      </c>
      <c r="BB147" t="s">
        <v>408</v>
      </c>
      <c r="BC147" t="s">
        <v>163</v>
      </c>
      <c r="BD147" t="b">
        <v>0</v>
      </c>
      <c r="BE147" t="s">
        <v>158</v>
      </c>
      <c r="BF147" t="b">
        <v>0</v>
      </c>
      <c r="BI147" t="s">
        <v>409</v>
      </c>
      <c r="BJ147" t="b">
        <v>0</v>
      </c>
      <c r="BK147" t="s">
        <v>166</v>
      </c>
      <c r="BL147" t="b">
        <v>0</v>
      </c>
      <c r="BM147">
        <v>18</v>
      </c>
      <c r="BN147" t="s">
        <v>167</v>
      </c>
      <c r="BO147" t="s">
        <v>168</v>
      </c>
      <c r="BP147" t="s">
        <v>167</v>
      </c>
      <c r="BQ147" t="s">
        <v>169</v>
      </c>
      <c r="BR147">
        <v>768</v>
      </c>
      <c r="BS147" t="s">
        <v>156</v>
      </c>
      <c r="BT147" t="s">
        <v>201</v>
      </c>
      <c r="BU147" t="s">
        <v>158</v>
      </c>
      <c r="BV147" t="s">
        <v>158</v>
      </c>
      <c r="BW147">
        <v>5</v>
      </c>
      <c r="BX147">
        <v>2</v>
      </c>
      <c r="BY147">
        <v>0</v>
      </c>
      <c r="BZ147">
        <v>5</v>
      </c>
      <c r="CA147" t="s">
        <v>410</v>
      </c>
      <c r="CB147" t="s">
        <v>156</v>
      </c>
      <c r="CC147">
        <v>6</v>
      </c>
      <c r="CD147" t="b">
        <v>0</v>
      </c>
      <c r="CE147" t="s">
        <v>172</v>
      </c>
      <c r="CF147" t="s">
        <v>173</v>
      </c>
      <c r="CG147" t="s">
        <v>158</v>
      </c>
      <c r="CH147">
        <v>0</v>
      </c>
      <c r="CI147">
        <v>1</v>
      </c>
      <c r="CJ147" t="s">
        <v>158</v>
      </c>
      <c r="CK147" t="s">
        <v>430</v>
      </c>
      <c r="CL147" t="s">
        <v>430</v>
      </c>
      <c r="CM147" t="s">
        <v>430</v>
      </c>
      <c r="CN147" t="s">
        <v>411</v>
      </c>
      <c r="CO147" t="s">
        <v>158</v>
      </c>
      <c r="CP147" t="s">
        <v>430</v>
      </c>
      <c r="CQ147">
        <v>1</v>
      </c>
      <c r="CR147">
        <v>1532</v>
      </c>
      <c r="CS147" t="str">
        <f t="shared" si="8"/>
        <v>-</v>
      </c>
      <c r="CW147" t="s">
        <v>158</v>
      </c>
      <c r="CX147">
        <v>5449</v>
      </c>
      <c r="CY147">
        <v>2065</v>
      </c>
      <c r="CZ147">
        <v>1748</v>
      </c>
      <c r="DA147">
        <v>6416</v>
      </c>
      <c r="DB147" t="s">
        <v>158</v>
      </c>
      <c r="DC147">
        <v>22197</v>
      </c>
      <c r="DD147">
        <v>1532</v>
      </c>
      <c r="DE147">
        <v>2</v>
      </c>
      <c r="DF147" t="s">
        <v>156</v>
      </c>
      <c r="DG147">
        <v>1024</v>
      </c>
      <c r="DH147">
        <v>2</v>
      </c>
      <c r="DI147">
        <v>48000</v>
      </c>
      <c r="DJ147">
        <v>-16</v>
      </c>
      <c r="DK147" t="s">
        <v>176</v>
      </c>
      <c r="DL147">
        <v>2</v>
      </c>
      <c r="DM147" t="s">
        <v>413</v>
      </c>
      <c r="DN147" t="s">
        <v>158</v>
      </c>
      <c r="DO147">
        <v>170842</v>
      </c>
      <c r="DP147">
        <v>14548</v>
      </c>
      <c r="DQ147" t="s">
        <v>158</v>
      </c>
      <c r="DR147" t="s">
        <v>158</v>
      </c>
      <c r="DS147">
        <v>170812</v>
      </c>
      <c r="DT147" t="s">
        <v>158</v>
      </c>
      <c r="DU147">
        <v>245454</v>
      </c>
      <c r="DV147" t="s">
        <v>158</v>
      </c>
      <c r="DW147">
        <v>241762</v>
      </c>
      <c r="DX147">
        <v>176356</v>
      </c>
      <c r="DY147">
        <v>201007</v>
      </c>
      <c r="DZ147">
        <v>8129</v>
      </c>
      <c r="EA147">
        <v>8122</v>
      </c>
      <c r="EB147" t="s">
        <v>158</v>
      </c>
      <c r="EC147">
        <v>176354</v>
      </c>
      <c r="ED147">
        <v>176354</v>
      </c>
      <c r="EE147">
        <v>8126</v>
      </c>
      <c r="EF147" t="s">
        <v>158</v>
      </c>
      <c r="EG147" t="s">
        <v>158</v>
      </c>
      <c r="EH147">
        <v>246989</v>
      </c>
      <c r="EI147">
        <v>178422</v>
      </c>
      <c r="EJ147">
        <v>202756</v>
      </c>
      <c r="EK147">
        <v>178805</v>
      </c>
      <c r="EL147">
        <v>245454</v>
      </c>
      <c r="EM147">
        <v>243762</v>
      </c>
      <c r="EN147">
        <v>246989</v>
      </c>
      <c r="EO147" t="s">
        <v>158</v>
      </c>
      <c r="EP147" t="s">
        <v>158</v>
      </c>
      <c r="EQ147">
        <v>241759</v>
      </c>
      <c r="ER147" t="s">
        <v>158</v>
      </c>
      <c r="ES147" t="s">
        <v>158</v>
      </c>
      <c r="ET147" t="s">
        <v>178</v>
      </c>
      <c r="EU147">
        <v>0</v>
      </c>
      <c r="EV147" t="s">
        <v>460</v>
      </c>
      <c r="EW147">
        <v>6</v>
      </c>
      <c r="EX147" t="s">
        <v>158</v>
      </c>
      <c r="EY147" t="s">
        <v>169</v>
      </c>
      <c r="EZ147">
        <v>1024</v>
      </c>
      <c r="FA147">
        <v>-9</v>
      </c>
      <c r="FB147">
        <v>-326</v>
      </c>
    </row>
    <row r="148" spans="1:158" x14ac:dyDescent="0.35">
      <c r="A148" t="s">
        <v>154</v>
      </c>
      <c r="B148" t="s">
        <v>154</v>
      </c>
      <c r="C148">
        <v>3124</v>
      </c>
      <c r="D148">
        <v>3124</v>
      </c>
      <c r="E148" t="s">
        <v>155</v>
      </c>
      <c r="F148" t="s">
        <v>156</v>
      </c>
      <c r="G148" t="s">
        <v>156</v>
      </c>
      <c r="H148" t="s">
        <v>156</v>
      </c>
      <c r="I148">
        <v>0</v>
      </c>
      <c r="J148" t="s">
        <v>157</v>
      </c>
      <c r="K148">
        <v>1</v>
      </c>
      <c r="L148" t="s">
        <v>154</v>
      </c>
      <c r="M148" t="s">
        <v>154</v>
      </c>
      <c r="N148" t="s">
        <v>154</v>
      </c>
      <c r="O148" t="s">
        <v>158</v>
      </c>
      <c r="P148" t="s">
        <v>154</v>
      </c>
      <c r="Q148" t="s">
        <v>154</v>
      </c>
      <c r="R148" t="s">
        <v>158</v>
      </c>
      <c r="S148">
        <v>0</v>
      </c>
      <c r="T148">
        <v>1</v>
      </c>
      <c r="U148">
        <v>0</v>
      </c>
      <c r="V148" t="s">
        <v>158</v>
      </c>
      <c r="W148" t="s">
        <v>158</v>
      </c>
      <c r="X148">
        <v>2</v>
      </c>
      <c r="Y148" t="s">
        <v>158</v>
      </c>
      <c r="Z148">
        <v>20</v>
      </c>
      <c r="AA148">
        <v>0</v>
      </c>
      <c r="AB148">
        <v>20</v>
      </c>
      <c r="AC148">
        <v>2</v>
      </c>
      <c r="AD148">
        <v>2</v>
      </c>
      <c r="AE148">
        <v>0</v>
      </c>
      <c r="AF148">
        <v>0</v>
      </c>
      <c r="AG148" t="s">
        <v>158</v>
      </c>
      <c r="AH148">
        <v>2</v>
      </c>
      <c r="AI148">
        <v>2</v>
      </c>
      <c r="AJ148">
        <v>0</v>
      </c>
      <c r="AK148" t="s">
        <v>158</v>
      </c>
      <c r="AL148" t="s">
        <v>158</v>
      </c>
      <c r="AM148">
        <v>20</v>
      </c>
      <c r="AN148">
        <v>2</v>
      </c>
      <c r="AO148">
        <v>2</v>
      </c>
      <c r="AP148">
        <v>2</v>
      </c>
      <c r="AQ148">
        <v>20</v>
      </c>
      <c r="AR148">
        <v>20</v>
      </c>
      <c r="AS148">
        <v>20</v>
      </c>
      <c r="AT148">
        <v>2</v>
      </c>
      <c r="AU148" t="s">
        <v>158</v>
      </c>
      <c r="AV148">
        <v>20</v>
      </c>
      <c r="AW148" t="s">
        <v>158</v>
      </c>
      <c r="AX148">
        <v>0</v>
      </c>
      <c r="AY148" t="s">
        <v>159</v>
      </c>
      <c r="AZ148" t="s">
        <v>461</v>
      </c>
      <c r="BA148" t="s">
        <v>462</v>
      </c>
      <c r="BB148" t="s">
        <v>408</v>
      </c>
      <c r="BC148" t="s">
        <v>163</v>
      </c>
      <c r="BD148" t="b">
        <v>0</v>
      </c>
      <c r="BE148" t="s">
        <v>158</v>
      </c>
      <c r="BF148" t="b">
        <v>0</v>
      </c>
      <c r="BI148" t="s">
        <v>409</v>
      </c>
      <c r="BJ148" t="b">
        <v>0</v>
      </c>
      <c r="BK148" t="s">
        <v>166</v>
      </c>
      <c r="BL148" t="b">
        <v>0</v>
      </c>
      <c r="BM148">
        <v>18</v>
      </c>
      <c r="BN148" t="s">
        <v>167</v>
      </c>
      <c r="BO148" t="s">
        <v>168</v>
      </c>
      <c r="BP148" t="s">
        <v>167</v>
      </c>
      <c r="BQ148" t="s">
        <v>169</v>
      </c>
      <c r="BR148">
        <v>768</v>
      </c>
      <c r="BS148" t="s">
        <v>156</v>
      </c>
      <c r="BT148" t="s">
        <v>185</v>
      </c>
      <c r="BU148" t="s">
        <v>158</v>
      </c>
      <c r="BV148" t="s">
        <v>158</v>
      </c>
      <c r="BW148">
        <v>6</v>
      </c>
      <c r="BX148">
        <v>2</v>
      </c>
      <c r="BY148">
        <v>0</v>
      </c>
      <c r="BZ148">
        <v>6</v>
      </c>
      <c r="CA148" t="s">
        <v>410</v>
      </c>
      <c r="CB148" t="s">
        <v>156</v>
      </c>
      <c r="CC148">
        <v>7</v>
      </c>
      <c r="CD148" t="b">
        <v>0</v>
      </c>
      <c r="CE148" t="s">
        <v>172</v>
      </c>
      <c r="CF148" t="s">
        <v>173</v>
      </c>
      <c r="CG148" t="s">
        <v>158</v>
      </c>
      <c r="CH148">
        <v>0</v>
      </c>
      <c r="CI148">
        <v>1</v>
      </c>
      <c r="CJ148" t="s">
        <v>158</v>
      </c>
      <c r="CK148" t="s">
        <v>430</v>
      </c>
      <c r="CL148" t="s">
        <v>430</v>
      </c>
      <c r="CM148" t="s">
        <v>430</v>
      </c>
      <c r="CN148" t="s">
        <v>411</v>
      </c>
      <c r="CO148" t="s">
        <v>158</v>
      </c>
      <c r="CP148" t="s">
        <v>430</v>
      </c>
      <c r="CQ148">
        <v>1</v>
      </c>
      <c r="CR148">
        <v>3531</v>
      </c>
      <c r="CS148" t="str">
        <f t="shared" si="8"/>
        <v>-</v>
      </c>
      <c r="CW148" t="s">
        <v>158</v>
      </c>
      <c r="CX148">
        <v>5449</v>
      </c>
      <c r="CY148">
        <v>2065</v>
      </c>
      <c r="CZ148">
        <v>1748</v>
      </c>
      <c r="DA148">
        <v>6416</v>
      </c>
      <c r="DB148" t="s">
        <v>158</v>
      </c>
      <c r="DC148">
        <v>22197</v>
      </c>
      <c r="DD148">
        <v>3531</v>
      </c>
      <c r="DE148">
        <v>2</v>
      </c>
      <c r="DF148" t="s">
        <v>156</v>
      </c>
      <c r="DG148">
        <v>1024</v>
      </c>
      <c r="DH148">
        <v>2</v>
      </c>
      <c r="DI148">
        <v>48000</v>
      </c>
      <c r="DJ148">
        <v>-16</v>
      </c>
      <c r="DK148" t="s">
        <v>176</v>
      </c>
      <c r="DL148">
        <v>2</v>
      </c>
      <c r="DM148" t="s">
        <v>413</v>
      </c>
      <c r="DN148" t="s">
        <v>158</v>
      </c>
      <c r="DO148">
        <v>170842</v>
      </c>
      <c r="DP148">
        <v>14548</v>
      </c>
      <c r="DQ148" t="s">
        <v>158</v>
      </c>
      <c r="DR148" t="s">
        <v>158</v>
      </c>
      <c r="DS148">
        <v>170812</v>
      </c>
      <c r="DT148" t="s">
        <v>158</v>
      </c>
      <c r="DU148">
        <v>251134</v>
      </c>
      <c r="DV148" t="s">
        <v>158</v>
      </c>
      <c r="DW148">
        <v>247381</v>
      </c>
      <c r="DX148">
        <v>176356</v>
      </c>
      <c r="DY148">
        <v>201007</v>
      </c>
      <c r="DZ148">
        <v>8129</v>
      </c>
      <c r="EA148">
        <v>8122</v>
      </c>
      <c r="EB148" t="s">
        <v>158</v>
      </c>
      <c r="EC148">
        <v>176354</v>
      </c>
      <c r="ED148">
        <v>176354</v>
      </c>
      <c r="EE148">
        <v>8126</v>
      </c>
      <c r="EF148" t="s">
        <v>158</v>
      </c>
      <c r="EG148" t="s">
        <v>158</v>
      </c>
      <c r="EH148">
        <v>254669</v>
      </c>
      <c r="EI148">
        <v>178422</v>
      </c>
      <c r="EJ148">
        <v>202756</v>
      </c>
      <c r="EK148">
        <v>178805</v>
      </c>
      <c r="EL148">
        <v>251134</v>
      </c>
      <c r="EM148">
        <v>249381</v>
      </c>
      <c r="EN148">
        <v>254669</v>
      </c>
      <c r="EO148" t="s">
        <v>158</v>
      </c>
      <c r="EP148" t="s">
        <v>158</v>
      </c>
      <c r="EQ148">
        <v>247378</v>
      </c>
      <c r="ER148" t="s">
        <v>158</v>
      </c>
      <c r="ES148" t="s">
        <v>158</v>
      </c>
      <c r="ET148" t="s">
        <v>178</v>
      </c>
      <c r="EU148">
        <v>0</v>
      </c>
      <c r="EV148" t="s">
        <v>463</v>
      </c>
      <c r="EW148">
        <v>7</v>
      </c>
      <c r="EX148" t="s">
        <v>158</v>
      </c>
      <c r="EY148" t="s">
        <v>169</v>
      </c>
      <c r="EZ148">
        <v>1024</v>
      </c>
      <c r="FA148">
        <v>-260</v>
      </c>
      <c r="FB148">
        <v>180</v>
      </c>
    </row>
    <row r="149" spans="1:158" x14ac:dyDescent="0.35">
      <c r="A149">
        <v>100</v>
      </c>
      <c r="B149">
        <v>100</v>
      </c>
      <c r="C149">
        <v>11788</v>
      </c>
      <c r="D149">
        <v>11788</v>
      </c>
      <c r="E149" t="s">
        <v>155</v>
      </c>
      <c r="F149" t="s">
        <v>156</v>
      </c>
      <c r="G149" t="s">
        <v>156</v>
      </c>
      <c r="H149" t="s">
        <v>156</v>
      </c>
      <c r="I149">
        <v>0</v>
      </c>
      <c r="J149" t="s">
        <v>157</v>
      </c>
      <c r="K149">
        <v>1</v>
      </c>
      <c r="L149" t="s">
        <v>154</v>
      </c>
      <c r="M149" t="s">
        <v>154</v>
      </c>
      <c r="N149" t="s">
        <v>154</v>
      </c>
      <c r="O149">
        <v>1</v>
      </c>
      <c r="P149" t="s">
        <v>154</v>
      </c>
      <c r="Q149" t="s">
        <v>154</v>
      </c>
      <c r="R149" t="s">
        <v>301</v>
      </c>
      <c r="S149">
        <v>0</v>
      </c>
      <c r="T149">
        <v>2</v>
      </c>
      <c r="U149">
        <v>0</v>
      </c>
      <c r="V149">
        <v>0</v>
      </c>
      <c r="W149">
        <v>0</v>
      </c>
      <c r="X149">
        <v>2</v>
      </c>
      <c r="Y149">
        <v>0</v>
      </c>
      <c r="Z149">
        <v>20</v>
      </c>
      <c r="AA149">
        <v>0</v>
      </c>
      <c r="AB149">
        <v>20</v>
      </c>
      <c r="AC149">
        <v>2</v>
      </c>
      <c r="AD149">
        <v>2</v>
      </c>
      <c r="AE149">
        <v>0</v>
      </c>
      <c r="AF149">
        <v>0</v>
      </c>
      <c r="AG149">
        <v>0</v>
      </c>
      <c r="AH149">
        <v>2</v>
      </c>
      <c r="AI149">
        <v>2</v>
      </c>
      <c r="AJ149">
        <v>0</v>
      </c>
      <c r="AK149">
        <v>0</v>
      </c>
      <c r="AL149">
        <v>0</v>
      </c>
      <c r="AM149">
        <v>21</v>
      </c>
      <c r="AN149">
        <v>2</v>
      </c>
      <c r="AO149">
        <v>2</v>
      </c>
      <c r="AP149">
        <v>2</v>
      </c>
      <c r="AQ149">
        <v>20</v>
      </c>
      <c r="AR149">
        <v>20</v>
      </c>
      <c r="AS149">
        <v>20</v>
      </c>
      <c r="AT149">
        <v>2</v>
      </c>
      <c r="AU149">
        <v>0</v>
      </c>
      <c r="AV149">
        <v>20</v>
      </c>
      <c r="AW149">
        <v>0</v>
      </c>
      <c r="AX149">
        <v>0</v>
      </c>
      <c r="AY149" t="s">
        <v>159</v>
      </c>
      <c r="AZ149" t="s">
        <v>461</v>
      </c>
      <c r="BA149" t="s">
        <v>462</v>
      </c>
      <c r="BB149" t="s">
        <v>408</v>
      </c>
      <c r="BC149" t="s">
        <v>163</v>
      </c>
      <c r="BD149" t="b">
        <v>0</v>
      </c>
      <c r="BE149">
        <v>4.7699999999999996</v>
      </c>
      <c r="BF149" t="b">
        <v>1</v>
      </c>
      <c r="BI149" t="s">
        <v>409</v>
      </c>
      <c r="BJ149" t="b">
        <v>0</v>
      </c>
      <c r="BK149" t="s">
        <v>166</v>
      </c>
      <c r="BL149" t="b">
        <v>0</v>
      </c>
      <c r="BM149">
        <v>18</v>
      </c>
      <c r="BN149" t="s">
        <v>167</v>
      </c>
      <c r="BO149" t="s">
        <v>168</v>
      </c>
      <c r="BP149" t="s">
        <v>167</v>
      </c>
      <c r="BQ149" t="s">
        <v>169</v>
      </c>
      <c r="BR149">
        <v>768</v>
      </c>
      <c r="BS149" t="s">
        <v>156</v>
      </c>
      <c r="BT149" t="s">
        <v>185</v>
      </c>
      <c r="BU149" t="s">
        <v>302</v>
      </c>
      <c r="BV149" t="s">
        <v>303</v>
      </c>
      <c r="BW149">
        <v>0</v>
      </c>
      <c r="BX149">
        <v>3</v>
      </c>
      <c r="BY149">
        <v>0</v>
      </c>
      <c r="BZ149">
        <v>6</v>
      </c>
      <c r="CA149" t="s">
        <v>410</v>
      </c>
      <c r="CB149" t="s">
        <v>156</v>
      </c>
      <c r="CC149">
        <v>7</v>
      </c>
      <c r="CD149" t="b">
        <v>0</v>
      </c>
      <c r="CE149" t="s">
        <v>172</v>
      </c>
      <c r="CF149" t="s">
        <v>173</v>
      </c>
      <c r="CG149">
        <v>32</v>
      </c>
      <c r="CH149">
        <v>0</v>
      </c>
      <c r="CI149" t="s">
        <v>301</v>
      </c>
      <c r="CJ149" t="s">
        <v>411</v>
      </c>
      <c r="CK149" t="s">
        <v>430</v>
      </c>
      <c r="CL149" t="s">
        <v>430</v>
      </c>
      <c r="CM149" t="s">
        <v>430</v>
      </c>
      <c r="CN149" t="s">
        <v>411</v>
      </c>
      <c r="CO149" t="s">
        <v>301</v>
      </c>
      <c r="CP149" t="s">
        <v>430</v>
      </c>
      <c r="CQ149">
        <v>1</v>
      </c>
      <c r="CR149">
        <v>11788</v>
      </c>
      <c r="CS149">
        <f t="shared" si="8"/>
        <v>11788</v>
      </c>
      <c r="CT149">
        <f>AVERAGE(CS149:CS232)</f>
        <v>1813.8809523809523</v>
      </c>
      <c r="CU149">
        <f>STDEV(CS149:CS232)</f>
        <v>2152.8466826833105</v>
      </c>
      <c r="CV149" t="str">
        <f>IF(OR(CS149&lt;CT149-2*CU149,CS149&gt;CT149+2*CU149),"-",CS149)</f>
        <v>-</v>
      </c>
      <c r="CW149">
        <v>28204</v>
      </c>
      <c r="CX149">
        <v>2788</v>
      </c>
      <c r="CY149">
        <v>2065</v>
      </c>
      <c r="CZ149">
        <v>1748</v>
      </c>
      <c r="DA149">
        <v>6416</v>
      </c>
      <c r="DB149">
        <v>11788</v>
      </c>
      <c r="DC149">
        <v>22197</v>
      </c>
      <c r="DD149">
        <v>3531</v>
      </c>
      <c r="DE149">
        <v>2</v>
      </c>
      <c r="DF149" t="s">
        <v>156</v>
      </c>
      <c r="DG149">
        <v>1024</v>
      </c>
      <c r="DH149">
        <v>2</v>
      </c>
      <c r="DI149">
        <v>48000</v>
      </c>
      <c r="DJ149">
        <v>-16</v>
      </c>
      <c r="DK149" t="s">
        <v>176</v>
      </c>
      <c r="DL149">
        <v>2</v>
      </c>
      <c r="DM149" t="s">
        <v>413</v>
      </c>
      <c r="DN149">
        <v>257520</v>
      </c>
      <c r="DO149">
        <v>254710</v>
      </c>
      <c r="DP149">
        <v>14548</v>
      </c>
      <c r="DQ149">
        <v>286662</v>
      </c>
      <c r="DR149">
        <v>288614</v>
      </c>
      <c r="DS149">
        <v>254672</v>
      </c>
      <c r="DT149">
        <v>286661</v>
      </c>
      <c r="DU149">
        <v>251134</v>
      </c>
      <c r="DV149" t="s">
        <v>158</v>
      </c>
      <c r="DW149">
        <v>247381</v>
      </c>
      <c r="DX149">
        <v>176356</v>
      </c>
      <c r="DY149">
        <v>201007</v>
      </c>
      <c r="DZ149">
        <v>8129</v>
      </c>
      <c r="EA149">
        <v>8122</v>
      </c>
      <c r="EB149">
        <v>285909</v>
      </c>
      <c r="EC149">
        <v>176354</v>
      </c>
      <c r="ED149">
        <v>176354</v>
      </c>
      <c r="EE149">
        <v>8126</v>
      </c>
      <c r="EF149">
        <v>292304</v>
      </c>
      <c r="EG149">
        <v>290614</v>
      </c>
      <c r="EH149">
        <v>304093</v>
      </c>
      <c r="EI149">
        <v>178422</v>
      </c>
      <c r="EJ149">
        <v>202756</v>
      </c>
      <c r="EK149">
        <v>178805</v>
      </c>
      <c r="EL149">
        <v>251134</v>
      </c>
      <c r="EM149">
        <v>249381</v>
      </c>
      <c r="EN149">
        <v>254669</v>
      </c>
      <c r="EO149" t="s">
        <v>158</v>
      </c>
      <c r="EP149">
        <v>292304</v>
      </c>
      <c r="EQ149">
        <v>247378</v>
      </c>
      <c r="ER149">
        <v>285904</v>
      </c>
      <c r="ES149">
        <v>285750</v>
      </c>
      <c r="ET149" t="s">
        <v>178</v>
      </c>
      <c r="EU149">
        <v>1</v>
      </c>
      <c r="EV149" t="s">
        <v>464</v>
      </c>
      <c r="EW149">
        <v>1</v>
      </c>
      <c r="EX149" t="s">
        <v>305</v>
      </c>
      <c r="EY149" t="s">
        <v>169</v>
      </c>
      <c r="EZ149">
        <v>1024</v>
      </c>
      <c r="FA149">
        <v>-260</v>
      </c>
      <c r="FB149">
        <v>180</v>
      </c>
    </row>
    <row r="150" spans="1:158" x14ac:dyDescent="0.35">
      <c r="A150">
        <v>50</v>
      </c>
      <c r="B150">
        <v>50</v>
      </c>
      <c r="C150">
        <v>6855</v>
      </c>
      <c r="D150">
        <v>6855</v>
      </c>
      <c r="E150" t="s">
        <v>155</v>
      </c>
      <c r="F150" t="s">
        <v>156</v>
      </c>
      <c r="G150" t="s">
        <v>156</v>
      </c>
      <c r="H150" t="s">
        <v>156</v>
      </c>
      <c r="I150">
        <v>0</v>
      </c>
      <c r="J150" t="s">
        <v>157</v>
      </c>
      <c r="K150">
        <v>0</v>
      </c>
      <c r="L150" t="s">
        <v>154</v>
      </c>
      <c r="M150" t="s">
        <v>154</v>
      </c>
      <c r="N150" t="s">
        <v>154</v>
      </c>
      <c r="O150">
        <v>0</v>
      </c>
      <c r="P150" t="s">
        <v>154</v>
      </c>
      <c r="Q150" t="s">
        <v>154</v>
      </c>
      <c r="R150" t="s">
        <v>306</v>
      </c>
      <c r="S150">
        <v>0</v>
      </c>
      <c r="T150">
        <v>2</v>
      </c>
      <c r="U150">
        <v>0</v>
      </c>
      <c r="V150">
        <v>1</v>
      </c>
      <c r="W150">
        <v>1</v>
      </c>
      <c r="X150">
        <v>2</v>
      </c>
      <c r="Y150">
        <v>1</v>
      </c>
      <c r="Z150">
        <v>20</v>
      </c>
      <c r="AA150">
        <v>0</v>
      </c>
      <c r="AB150">
        <v>20</v>
      </c>
      <c r="AC150">
        <v>2</v>
      </c>
      <c r="AD150">
        <v>2</v>
      </c>
      <c r="AE150">
        <v>0</v>
      </c>
      <c r="AF150">
        <v>0</v>
      </c>
      <c r="AG150">
        <v>1</v>
      </c>
      <c r="AH150">
        <v>2</v>
      </c>
      <c r="AI150">
        <v>2</v>
      </c>
      <c r="AJ150">
        <v>0</v>
      </c>
      <c r="AK150">
        <v>1</v>
      </c>
      <c r="AL150">
        <v>1</v>
      </c>
      <c r="AM150">
        <v>22</v>
      </c>
      <c r="AN150">
        <v>2</v>
      </c>
      <c r="AO150">
        <v>2</v>
      </c>
      <c r="AP150">
        <v>2</v>
      </c>
      <c r="AQ150">
        <v>20</v>
      </c>
      <c r="AR150">
        <v>20</v>
      </c>
      <c r="AS150">
        <v>20</v>
      </c>
      <c r="AT150">
        <v>2</v>
      </c>
      <c r="AU150">
        <v>1</v>
      </c>
      <c r="AV150">
        <v>20</v>
      </c>
      <c r="AW150">
        <v>1</v>
      </c>
      <c r="AX150">
        <v>0</v>
      </c>
      <c r="AY150" t="s">
        <v>159</v>
      </c>
      <c r="AZ150" t="s">
        <v>461</v>
      </c>
      <c r="BA150" t="s">
        <v>462</v>
      </c>
      <c r="BB150" t="s">
        <v>408</v>
      </c>
      <c r="BC150" t="s">
        <v>163</v>
      </c>
      <c r="BD150" t="b">
        <v>0</v>
      </c>
      <c r="BE150" t="s">
        <v>167</v>
      </c>
      <c r="BF150" t="b">
        <v>1</v>
      </c>
      <c r="BI150" t="s">
        <v>409</v>
      </c>
      <c r="BJ150" t="b">
        <v>0</v>
      </c>
      <c r="BK150" t="s">
        <v>166</v>
      </c>
      <c r="BL150" t="b">
        <v>0</v>
      </c>
      <c r="BM150">
        <v>18</v>
      </c>
      <c r="BN150" t="s">
        <v>167</v>
      </c>
      <c r="BO150" t="s">
        <v>168</v>
      </c>
      <c r="BP150" t="s">
        <v>167</v>
      </c>
      <c r="BQ150" t="s">
        <v>169</v>
      </c>
      <c r="BR150">
        <v>768</v>
      </c>
      <c r="BS150" t="s">
        <v>156</v>
      </c>
      <c r="BT150" t="s">
        <v>185</v>
      </c>
      <c r="BU150" t="s">
        <v>303</v>
      </c>
      <c r="BV150" t="s">
        <v>307</v>
      </c>
      <c r="BW150">
        <v>1</v>
      </c>
      <c r="BX150">
        <v>3</v>
      </c>
      <c r="BY150">
        <v>0</v>
      </c>
      <c r="BZ150">
        <v>6</v>
      </c>
      <c r="CA150" t="s">
        <v>410</v>
      </c>
      <c r="CB150" t="s">
        <v>156</v>
      </c>
      <c r="CC150">
        <v>7</v>
      </c>
      <c r="CD150" t="b">
        <v>0</v>
      </c>
      <c r="CE150" t="s">
        <v>172</v>
      </c>
      <c r="CF150" t="s">
        <v>173</v>
      </c>
      <c r="CG150">
        <v>65</v>
      </c>
      <c r="CH150">
        <v>0</v>
      </c>
      <c r="CI150" t="s">
        <v>301</v>
      </c>
      <c r="CJ150" t="s">
        <v>411</v>
      </c>
      <c r="CK150" t="s">
        <v>430</v>
      </c>
      <c r="CL150" t="s">
        <v>430</v>
      </c>
      <c r="CM150" t="s">
        <v>430</v>
      </c>
      <c r="CN150" t="s">
        <v>411</v>
      </c>
      <c r="CO150" t="s">
        <v>301</v>
      </c>
      <c r="CP150" t="s">
        <v>430</v>
      </c>
      <c r="CQ150">
        <v>1</v>
      </c>
      <c r="CR150">
        <v>1923</v>
      </c>
      <c r="CS150" t="str">
        <f t="shared" si="8"/>
        <v>-</v>
      </c>
      <c r="CT150">
        <f>CT149</f>
        <v>1813.8809523809523</v>
      </c>
      <c r="CU150">
        <f>CU149</f>
        <v>2152.8466826833105</v>
      </c>
      <c r="CV150" t="str">
        <f t="shared" ref="CV150:CV213" si="9">IF(OR(CS150&lt;CT150-2*CU150,CS150&gt;CT150+2*CU150),"-",CS150)</f>
        <v>-</v>
      </c>
      <c r="CW150">
        <v>28204</v>
      </c>
      <c r="CX150">
        <v>2788</v>
      </c>
      <c r="CY150">
        <v>2065</v>
      </c>
      <c r="CZ150">
        <v>1748</v>
      </c>
      <c r="DA150">
        <v>6416</v>
      </c>
      <c r="DB150">
        <v>1923</v>
      </c>
      <c r="DC150">
        <v>22197</v>
      </c>
      <c r="DD150">
        <v>3531</v>
      </c>
      <c r="DE150">
        <v>2</v>
      </c>
      <c r="DF150" t="s">
        <v>156</v>
      </c>
      <c r="DG150">
        <v>1024</v>
      </c>
      <c r="DH150">
        <v>2</v>
      </c>
      <c r="DI150">
        <v>48000</v>
      </c>
      <c r="DJ150">
        <v>-16</v>
      </c>
      <c r="DK150" t="s">
        <v>176</v>
      </c>
      <c r="DL150">
        <v>2</v>
      </c>
      <c r="DM150" t="s">
        <v>413</v>
      </c>
      <c r="DN150">
        <v>257520</v>
      </c>
      <c r="DO150">
        <v>254710</v>
      </c>
      <c r="DP150">
        <v>14548</v>
      </c>
      <c r="DQ150">
        <v>304922</v>
      </c>
      <c r="DR150">
        <v>306624</v>
      </c>
      <c r="DS150">
        <v>254672</v>
      </c>
      <c r="DT150">
        <v>304922</v>
      </c>
      <c r="DU150">
        <v>251134</v>
      </c>
      <c r="DV150" t="s">
        <v>158</v>
      </c>
      <c r="DW150">
        <v>247381</v>
      </c>
      <c r="DX150">
        <v>176356</v>
      </c>
      <c r="DY150">
        <v>201007</v>
      </c>
      <c r="DZ150">
        <v>8129</v>
      </c>
      <c r="EA150">
        <v>8122</v>
      </c>
      <c r="EB150">
        <v>304170</v>
      </c>
      <c r="EC150">
        <v>176354</v>
      </c>
      <c r="ED150">
        <v>176354</v>
      </c>
      <c r="EE150">
        <v>8126</v>
      </c>
      <c r="EF150">
        <v>309924</v>
      </c>
      <c r="EG150">
        <v>308624</v>
      </c>
      <c r="EH150">
        <v>311848</v>
      </c>
      <c r="EI150">
        <v>178422</v>
      </c>
      <c r="EJ150">
        <v>202756</v>
      </c>
      <c r="EK150">
        <v>178805</v>
      </c>
      <c r="EL150">
        <v>251134</v>
      </c>
      <c r="EM150">
        <v>249381</v>
      </c>
      <c r="EN150">
        <v>254669</v>
      </c>
      <c r="EO150" t="s">
        <v>158</v>
      </c>
      <c r="EP150">
        <v>309924</v>
      </c>
      <c r="EQ150">
        <v>247378</v>
      </c>
      <c r="ER150">
        <v>304167</v>
      </c>
      <c r="ES150">
        <v>285750</v>
      </c>
      <c r="ET150" t="s">
        <v>178</v>
      </c>
      <c r="EU150">
        <v>1</v>
      </c>
      <c r="EV150" t="s">
        <v>465</v>
      </c>
      <c r="EW150">
        <v>2</v>
      </c>
      <c r="EX150" t="s">
        <v>309</v>
      </c>
      <c r="EY150" t="s">
        <v>169</v>
      </c>
      <c r="EZ150">
        <v>1024</v>
      </c>
      <c r="FA150">
        <v>-260</v>
      </c>
      <c r="FB150">
        <v>180</v>
      </c>
    </row>
    <row r="151" spans="1:158" x14ac:dyDescent="0.35">
      <c r="A151">
        <v>66</v>
      </c>
      <c r="B151">
        <v>66</v>
      </c>
      <c r="C151">
        <v>6349</v>
      </c>
      <c r="D151">
        <v>6349</v>
      </c>
      <c r="E151" t="s">
        <v>155</v>
      </c>
      <c r="F151" t="s">
        <v>156</v>
      </c>
      <c r="G151" t="s">
        <v>156</v>
      </c>
      <c r="H151" t="s">
        <v>156</v>
      </c>
      <c r="I151">
        <v>0</v>
      </c>
      <c r="J151" t="s">
        <v>157</v>
      </c>
      <c r="K151">
        <v>1</v>
      </c>
      <c r="L151" t="s">
        <v>154</v>
      </c>
      <c r="M151" t="s">
        <v>154</v>
      </c>
      <c r="N151" t="s">
        <v>154</v>
      </c>
      <c r="O151">
        <v>1</v>
      </c>
      <c r="P151" t="s">
        <v>154</v>
      </c>
      <c r="Q151" t="s">
        <v>154</v>
      </c>
      <c r="R151" t="s">
        <v>301</v>
      </c>
      <c r="S151">
        <v>0</v>
      </c>
      <c r="T151">
        <v>2</v>
      </c>
      <c r="U151">
        <v>0</v>
      </c>
      <c r="V151">
        <v>2</v>
      </c>
      <c r="W151">
        <v>2</v>
      </c>
      <c r="X151">
        <v>2</v>
      </c>
      <c r="Y151">
        <v>2</v>
      </c>
      <c r="Z151">
        <v>20</v>
      </c>
      <c r="AA151">
        <v>0</v>
      </c>
      <c r="AB151">
        <v>20</v>
      </c>
      <c r="AC151">
        <v>2</v>
      </c>
      <c r="AD151">
        <v>2</v>
      </c>
      <c r="AE151">
        <v>0</v>
      </c>
      <c r="AF151">
        <v>0</v>
      </c>
      <c r="AG151">
        <v>2</v>
      </c>
      <c r="AH151">
        <v>2</v>
      </c>
      <c r="AI151">
        <v>2</v>
      </c>
      <c r="AJ151">
        <v>0</v>
      </c>
      <c r="AK151">
        <v>2</v>
      </c>
      <c r="AL151">
        <v>2</v>
      </c>
      <c r="AM151">
        <v>23</v>
      </c>
      <c r="AN151">
        <v>2</v>
      </c>
      <c r="AO151">
        <v>2</v>
      </c>
      <c r="AP151">
        <v>2</v>
      </c>
      <c r="AQ151">
        <v>20</v>
      </c>
      <c r="AR151">
        <v>20</v>
      </c>
      <c r="AS151">
        <v>20</v>
      </c>
      <c r="AT151">
        <v>2</v>
      </c>
      <c r="AU151">
        <v>2</v>
      </c>
      <c r="AV151">
        <v>20</v>
      </c>
      <c r="AW151">
        <v>2</v>
      </c>
      <c r="AX151">
        <v>0</v>
      </c>
      <c r="AY151" t="s">
        <v>159</v>
      </c>
      <c r="AZ151" t="s">
        <v>461</v>
      </c>
      <c r="BA151" t="s">
        <v>462</v>
      </c>
      <c r="BB151" t="s">
        <v>408</v>
      </c>
      <c r="BC151" t="s">
        <v>163</v>
      </c>
      <c r="BD151" t="b">
        <v>0</v>
      </c>
      <c r="BE151">
        <v>5.53</v>
      </c>
      <c r="BF151" t="b">
        <v>1</v>
      </c>
      <c r="BI151" t="s">
        <v>409</v>
      </c>
      <c r="BJ151" t="b">
        <v>0</v>
      </c>
      <c r="BK151" t="s">
        <v>166</v>
      </c>
      <c r="BL151" t="b">
        <v>0</v>
      </c>
      <c r="BM151">
        <v>18</v>
      </c>
      <c r="BN151" t="s">
        <v>167</v>
      </c>
      <c r="BO151" t="s">
        <v>168</v>
      </c>
      <c r="BP151" t="s">
        <v>167</v>
      </c>
      <c r="BQ151" t="s">
        <v>169</v>
      </c>
      <c r="BR151">
        <v>768</v>
      </c>
      <c r="BS151" t="s">
        <v>156</v>
      </c>
      <c r="BT151" t="s">
        <v>185</v>
      </c>
      <c r="BU151" t="s">
        <v>302</v>
      </c>
      <c r="BV151" t="s">
        <v>310</v>
      </c>
      <c r="BW151">
        <v>2</v>
      </c>
      <c r="BX151">
        <v>3</v>
      </c>
      <c r="BY151">
        <v>0</v>
      </c>
      <c r="BZ151">
        <v>6</v>
      </c>
      <c r="CA151" t="s">
        <v>410</v>
      </c>
      <c r="CB151" t="s">
        <v>156</v>
      </c>
      <c r="CC151">
        <v>7</v>
      </c>
      <c r="CD151" t="b">
        <v>0</v>
      </c>
      <c r="CE151" t="s">
        <v>172</v>
      </c>
      <c r="CF151" t="s">
        <v>173</v>
      </c>
      <c r="CG151">
        <v>39</v>
      </c>
      <c r="CH151">
        <v>0</v>
      </c>
      <c r="CI151" t="s">
        <v>301</v>
      </c>
      <c r="CJ151" t="s">
        <v>411</v>
      </c>
      <c r="CK151" t="s">
        <v>430</v>
      </c>
      <c r="CL151" t="s">
        <v>430</v>
      </c>
      <c r="CM151" t="s">
        <v>430</v>
      </c>
      <c r="CN151" t="s">
        <v>411</v>
      </c>
      <c r="CO151" t="s">
        <v>301</v>
      </c>
      <c r="CP151" t="s">
        <v>430</v>
      </c>
      <c r="CQ151">
        <v>1</v>
      </c>
      <c r="CR151">
        <v>5336</v>
      </c>
      <c r="CS151">
        <f t="shared" si="8"/>
        <v>5336</v>
      </c>
      <c r="CT151">
        <f t="shared" ref="CT151:CT214" si="10">CT150</f>
        <v>1813.8809523809523</v>
      </c>
      <c r="CU151">
        <f t="shared" ref="CU151:CU214" si="11">CU150</f>
        <v>2152.8466826833105</v>
      </c>
      <c r="CV151">
        <f t="shared" si="9"/>
        <v>5336</v>
      </c>
      <c r="CW151">
        <v>28204</v>
      </c>
      <c r="CX151">
        <v>2788</v>
      </c>
      <c r="CY151">
        <v>2065</v>
      </c>
      <c r="CZ151">
        <v>1748</v>
      </c>
      <c r="DA151">
        <v>6416</v>
      </c>
      <c r="DB151">
        <v>5336</v>
      </c>
      <c r="DC151">
        <v>22197</v>
      </c>
      <c r="DD151">
        <v>3531</v>
      </c>
      <c r="DE151">
        <v>2</v>
      </c>
      <c r="DF151" t="s">
        <v>156</v>
      </c>
      <c r="DG151">
        <v>1024</v>
      </c>
      <c r="DH151">
        <v>2</v>
      </c>
      <c r="DI151">
        <v>48000</v>
      </c>
      <c r="DJ151">
        <v>-16</v>
      </c>
      <c r="DK151" t="s">
        <v>176</v>
      </c>
      <c r="DL151">
        <v>2</v>
      </c>
      <c r="DM151" t="s">
        <v>413</v>
      </c>
      <c r="DN151">
        <v>257520</v>
      </c>
      <c r="DO151">
        <v>254710</v>
      </c>
      <c r="DP151">
        <v>14548</v>
      </c>
      <c r="DQ151">
        <v>312671</v>
      </c>
      <c r="DR151">
        <v>314624</v>
      </c>
      <c r="DS151">
        <v>254672</v>
      </c>
      <c r="DT151">
        <v>312670</v>
      </c>
      <c r="DU151">
        <v>251134</v>
      </c>
      <c r="DV151" t="s">
        <v>158</v>
      </c>
      <c r="DW151">
        <v>247381</v>
      </c>
      <c r="DX151">
        <v>176356</v>
      </c>
      <c r="DY151">
        <v>201007</v>
      </c>
      <c r="DZ151">
        <v>8129</v>
      </c>
      <c r="EA151">
        <v>8122</v>
      </c>
      <c r="EB151">
        <v>311918</v>
      </c>
      <c r="EC151">
        <v>176354</v>
      </c>
      <c r="ED151">
        <v>176354</v>
      </c>
      <c r="EE151">
        <v>8126</v>
      </c>
      <c r="EF151">
        <v>318225</v>
      </c>
      <c r="EG151">
        <v>316624</v>
      </c>
      <c r="EH151">
        <v>323562</v>
      </c>
      <c r="EI151">
        <v>178422</v>
      </c>
      <c r="EJ151">
        <v>202756</v>
      </c>
      <c r="EK151">
        <v>178805</v>
      </c>
      <c r="EL151">
        <v>251134</v>
      </c>
      <c r="EM151">
        <v>249381</v>
      </c>
      <c r="EN151">
        <v>254669</v>
      </c>
      <c r="EO151" t="s">
        <v>158</v>
      </c>
      <c r="EP151">
        <v>318224</v>
      </c>
      <c r="EQ151">
        <v>247378</v>
      </c>
      <c r="ER151">
        <v>311915</v>
      </c>
      <c r="ES151">
        <v>285750</v>
      </c>
      <c r="ET151" t="s">
        <v>178</v>
      </c>
      <c r="EU151">
        <v>2</v>
      </c>
      <c r="EV151" t="s">
        <v>466</v>
      </c>
      <c r="EW151">
        <v>3</v>
      </c>
      <c r="EX151" t="s">
        <v>305</v>
      </c>
      <c r="EY151" t="s">
        <v>169</v>
      </c>
      <c r="EZ151">
        <v>1024</v>
      </c>
      <c r="FA151">
        <v>-260</v>
      </c>
      <c r="FB151">
        <v>180</v>
      </c>
    </row>
    <row r="152" spans="1:158" x14ac:dyDescent="0.35">
      <c r="A152">
        <v>50</v>
      </c>
      <c r="B152">
        <v>50</v>
      </c>
      <c r="C152">
        <v>4944</v>
      </c>
      <c r="D152">
        <v>4944</v>
      </c>
      <c r="E152" t="s">
        <v>155</v>
      </c>
      <c r="F152" t="s">
        <v>156</v>
      </c>
      <c r="G152" t="s">
        <v>156</v>
      </c>
      <c r="H152" t="s">
        <v>156</v>
      </c>
      <c r="I152">
        <v>0</v>
      </c>
      <c r="J152" t="s">
        <v>157</v>
      </c>
      <c r="K152">
        <v>0</v>
      </c>
      <c r="L152" t="s">
        <v>154</v>
      </c>
      <c r="M152" t="s">
        <v>154</v>
      </c>
      <c r="N152" t="s">
        <v>154</v>
      </c>
      <c r="O152">
        <v>0</v>
      </c>
      <c r="P152" t="s">
        <v>154</v>
      </c>
      <c r="Q152" t="s">
        <v>154</v>
      </c>
      <c r="R152" t="s">
        <v>301</v>
      </c>
      <c r="S152">
        <v>0</v>
      </c>
      <c r="T152">
        <v>2</v>
      </c>
      <c r="U152">
        <v>0</v>
      </c>
      <c r="V152">
        <v>3</v>
      </c>
      <c r="W152">
        <v>3</v>
      </c>
      <c r="X152">
        <v>2</v>
      </c>
      <c r="Y152">
        <v>3</v>
      </c>
      <c r="Z152">
        <v>20</v>
      </c>
      <c r="AA152">
        <v>0</v>
      </c>
      <c r="AB152">
        <v>20</v>
      </c>
      <c r="AC152">
        <v>2</v>
      </c>
      <c r="AD152">
        <v>2</v>
      </c>
      <c r="AE152">
        <v>0</v>
      </c>
      <c r="AF152">
        <v>0</v>
      </c>
      <c r="AG152">
        <v>3</v>
      </c>
      <c r="AH152">
        <v>2</v>
      </c>
      <c r="AI152">
        <v>2</v>
      </c>
      <c r="AJ152">
        <v>0</v>
      </c>
      <c r="AK152">
        <v>3</v>
      </c>
      <c r="AL152">
        <v>3</v>
      </c>
      <c r="AM152">
        <v>24</v>
      </c>
      <c r="AN152">
        <v>2</v>
      </c>
      <c r="AO152">
        <v>2</v>
      </c>
      <c r="AP152">
        <v>2</v>
      </c>
      <c r="AQ152">
        <v>20</v>
      </c>
      <c r="AR152">
        <v>20</v>
      </c>
      <c r="AS152">
        <v>20</v>
      </c>
      <c r="AT152">
        <v>2</v>
      </c>
      <c r="AU152">
        <v>3</v>
      </c>
      <c r="AV152">
        <v>20</v>
      </c>
      <c r="AW152">
        <v>3</v>
      </c>
      <c r="AX152">
        <v>0</v>
      </c>
      <c r="AY152" t="s">
        <v>159</v>
      </c>
      <c r="AZ152" t="s">
        <v>461</v>
      </c>
      <c r="BA152" t="s">
        <v>462</v>
      </c>
      <c r="BB152" t="s">
        <v>408</v>
      </c>
      <c r="BC152" t="s">
        <v>163</v>
      </c>
      <c r="BD152" t="b">
        <v>0</v>
      </c>
      <c r="BE152">
        <v>5.23</v>
      </c>
      <c r="BF152" t="b">
        <v>1</v>
      </c>
      <c r="BI152" t="s">
        <v>409</v>
      </c>
      <c r="BJ152" t="b">
        <v>0</v>
      </c>
      <c r="BK152" t="s">
        <v>166</v>
      </c>
      <c r="BL152" t="b">
        <v>0</v>
      </c>
      <c r="BM152">
        <v>18</v>
      </c>
      <c r="BN152" t="s">
        <v>167</v>
      </c>
      <c r="BO152" t="s">
        <v>168</v>
      </c>
      <c r="BP152" t="s">
        <v>167</v>
      </c>
      <c r="BQ152" t="s">
        <v>169</v>
      </c>
      <c r="BR152">
        <v>768</v>
      </c>
      <c r="BS152" t="s">
        <v>156</v>
      </c>
      <c r="BT152" t="s">
        <v>185</v>
      </c>
      <c r="BU152" t="s">
        <v>185</v>
      </c>
      <c r="BV152" t="s">
        <v>302</v>
      </c>
      <c r="BW152">
        <v>3</v>
      </c>
      <c r="BX152">
        <v>3</v>
      </c>
      <c r="BY152">
        <v>0</v>
      </c>
      <c r="BZ152">
        <v>6</v>
      </c>
      <c r="CA152" t="s">
        <v>410</v>
      </c>
      <c r="CB152" t="s">
        <v>156</v>
      </c>
      <c r="CC152">
        <v>7</v>
      </c>
      <c r="CD152" t="b">
        <v>0</v>
      </c>
      <c r="CE152" t="s">
        <v>172</v>
      </c>
      <c r="CF152" t="s">
        <v>173</v>
      </c>
      <c r="CG152">
        <v>15</v>
      </c>
      <c r="CH152">
        <v>0</v>
      </c>
      <c r="CI152" t="s">
        <v>306</v>
      </c>
      <c r="CJ152" t="s">
        <v>411</v>
      </c>
      <c r="CK152" t="s">
        <v>430</v>
      </c>
      <c r="CL152" t="s">
        <v>430</v>
      </c>
      <c r="CM152" t="s">
        <v>430</v>
      </c>
      <c r="CN152" t="s">
        <v>411</v>
      </c>
      <c r="CO152" t="s">
        <v>306</v>
      </c>
      <c r="CP152" t="s">
        <v>430</v>
      </c>
      <c r="CQ152">
        <v>1</v>
      </c>
      <c r="CR152">
        <v>732</v>
      </c>
      <c r="CS152">
        <f t="shared" si="8"/>
        <v>732</v>
      </c>
      <c r="CT152">
        <f t="shared" si="10"/>
        <v>1813.8809523809523</v>
      </c>
      <c r="CU152">
        <f t="shared" si="11"/>
        <v>2152.8466826833105</v>
      </c>
      <c r="CV152">
        <f t="shared" si="9"/>
        <v>732</v>
      </c>
      <c r="CW152">
        <v>28204</v>
      </c>
      <c r="CX152">
        <v>2788</v>
      </c>
      <c r="CY152">
        <v>2065</v>
      </c>
      <c r="CZ152">
        <v>1748</v>
      </c>
      <c r="DA152">
        <v>6416</v>
      </c>
      <c r="DB152">
        <v>732</v>
      </c>
      <c r="DC152">
        <v>22197</v>
      </c>
      <c r="DD152">
        <v>3531</v>
      </c>
      <c r="DE152">
        <v>2</v>
      </c>
      <c r="DF152" t="s">
        <v>156</v>
      </c>
      <c r="DG152">
        <v>1024</v>
      </c>
      <c r="DH152">
        <v>2</v>
      </c>
      <c r="DI152">
        <v>48000</v>
      </c>
      <c r="DJ152">
        <v>-16</v>
      </c>
      <c r="DK152" t="s">
        <v>176</v>
      </c>
      <c r="DL152">
        <v>2</v>
      </c>
      <c r="DM152" t="s">
        <v>413</v>
      </c>
      <c r="DN152">
        <v>257520</v>
      </c>
      <c r="DO152">
        <v>254710</v>
      </c>
      <c r="DP152">
        <v>14548</v>
      </c>
      <c r="DQ152">
        <v>324401</v>
      </c>
      <c r="DR152">
        <v>326166</v>
      </c>
      <c r="DS152">
        <v>254672</v>
      </c>
      <c r="DT152">
        <v>324400</v>
      </c>
      <c r="DU152">
        <v>251134</v>
      </c>
      <c r="DV152" t="s">
        <v>158</v>
      </c>
      <c r="DW152">
        <v>247381</v>
      </c>
      <c r="DX152">
        <v>176356</v>
      </c>
      <c r="DY152">
        <v>201007</v>
      </c>
      <c r="DZ152">
        <v>8129</v>
      </c>
      <c r="EA152">
        <v>8122</v>
      </c>
      <c r="EB152">
        <v>323648</v>
      </c>
      <c r="EC152">
        <v>176354</v>
      </c>
      <c r="ED152">
        <v>176354</v>
      </c>
      <c r="EE152">
        <v>8126</v>
      </c>
      <c r="EF152">
        <v>330162</v>
      </c>
      <c r="EG152">
        <v>328166</v>
      </c>
      <c r="EH152">
        <v>330895</v>
      </c>
      <c r="EI152">
        <v>178422</v>
      </c>
      <c r="EJ152">
        <v>202756</v>
      </c>
      <c r="EK152">
        <v>178805</v>
      </c>
      <c r="EL152">
        <v>251134</v>
      </c>
      <c r="EM152">
        <v>249381</v>
      </c>
      <c r="EN152">
        <v>254669</v>
      </c>
      <c r="EO152" t="s">
        <v>158</v>
      </c>
      <c r="EP152">
        <v>330162</v>
      </c>
      <c r="EQ152">
        <v>247378</v>
      </c>
      <c r="ER152">
        <v>323644</v>
      </c>
      <c r="ES152">
        <v>285750</v>
      </c>
      <c r="ET152" t="s">
        <v>178</v>
      </c>
      <c r="EU152">
        <v>2</v>
      </c>
      <c r="EV152" t="s">
        <v>467</v>
      </c>
      <c r="EW152">
        <v>4</v>
      </c>
      <c r="EX152" t="s">
        <v>305</v>
      </c>
      <c r="EY152" t="s">
        <v>169</v>
      </c>
      <c r="EZ152">
        <v>1024</v>
      </c>
      <c r="FA152">
        <v>-260</v>
      </c>
      <c r="FB152">
        <v>180</v>
      </c>
    </row>
    <row r="153" spans="1:158" x14ac:dyDescent="0.35">
      <c r="A153">
        <v>40</v>
      </c>
      <c r="B153">
        <v>40</v>
      </c>
      <c r="C153">
        <v>4275</v>
      </c>
      <c r="D153">
        <v>4275</v>
      </c>
      <c r="E153" t="s">
        <v>155</v>
      </c>
      <c r="F153" t="s">
        <v>156</v>
      </c>
      <c r="G153" t="s">
        <v>156</v>
      </c>
      <c r="H153" t="s">
        <v>156</v>
      </c>
      <c r="I153">
        <v>0</v>
      </c>
      <c r="J153" t="s">
        <v>157</v>
      </c>
      <c r="K153">
        <v>0</v>
      </c>
      <c r="L153" t="s">
        <v>154</v>
      </c>
      <c r="M153" t="s">
        <v>154</v>
      </c>
      <c r="N153" t="s">
        <v>154</v>
      </c>
      <c r="O153">
        <v>0</v>
      </c>
      <c r="P153" t="s">
        <v>154</v>
      </c>
      <c r="Q153" t="s">
        <v>154</v>
      </c>
      <c r="R153" t="s">
        <v>306</v>
      </c>
      <c r="S153">
        <v>0</v>
      </c>
      <c r="T153">
        <v>2</v>
      </c>
      <c r="U153">
        <v>0</v>
      </c>
      <c r="V153">
        <v>4</v>
      </c>
      <c r="W153">
        <v>4</v>
      </c>
      <c r="X153">
        <v>2</v>
      </c>
      <c r="Y153">
        <v>4</v>
      </c>
      <c r="Z153">
        <v>20</v>
      </c>
      <c r="AA153">
        <v>0</v>
      </c>
      <c r="AB153">
        <v>20</v>
      </c>
      <c r="AC153">
        <v>2</v>
      </c>
      <c r="AD153">
        <v>2</v>
      </c>
      <c r="AE153">
        <v>0</v>
      </c>
      <c r="AF153">
        <v>0</v>
      </c>
      <c r="AG153">
        <v>4</v>
      </c>
      <c r="AH153">
        <v>2</v>
      </c>
      <c r="AI153">
        <v>2</v>
      </c>
      <c r="AJ153">
        <v>0</v>
      </c>
      <c r="AK153">
        <v>4</v>
      </c>
      <c r="AL153">
        <v>4</v>
      </c>
      <c r="AM153">
        <v>25</v>
      </c>
      <c r="AN153">
        <v>2</v>
      </c>
      <c r="AO153">
        <v>2</v>
      </c>
      <c r="AP153">
        <v>2</v>
      </c>
      <c r="AQ153">
        <v>20</v>
      </c>
      <c r="AR153">
        <v>20</v>
      </c>
      <c r="AS153">
        <v>20</v>
      </c>
      <c r="AT153">
        <v>2</v>
      </c>
      <c r="AU153">
        <v>4</v>
      </c>
      <c r="AV153">
        <v>20</v>
      </c>
      <c r="AW153">
        <v>4</v>
      </c>
      <c r="AX153">
        <v>0</v>
      </c>
      <c r="AY153" t="s">
        <v>159</v>
      </c>
      <c r="AZ153" t="s">
        <v>461</v>
      </c>
      <c r="BA153" t="s">
        <v>462</v>
      </c>
      <c r="BB153" t="s">
        <v>408</v>
      </c>
      <c r="BC153" t="s">
        <v>163</v>
      </c>
      <c r="BD153" t="b">
        <v>0</v>
      </c>
      <c r="BE153" t="s">
        <v>167</v>
      </c>
      <c r="BF153" t="b">
        <v>1</v>
      </c>
      <c r="BI153" t="s">
        <v>409</v>
      </c>
      <c r="BJ153" t="b">
        <v>0</v>
      </c>
      <c r="BK153" t="s">
        <v>166</v>
      </c>
      <c r="BL153" t="b">
        <v>0</v>
      </c>
      <c r="BM153">
        <v>18</v>
      </c>
      <c r="BN153" t="s">
        <v>167</v>
      </c>
      <c r="BO153" t="s">
        <v>168</v>
      </c>
      <c r="BP153" t="s">
        <v>167</v>
      </c>
      <c r="BQ153" t="s">
        <v>169</v>
      </c>
      <c r="BR153">
        <v>768</v>
      </c>
      <c r="BS153" t="s">
        <v>156</v>
      </c>
      <c r="BT153" t="s">
        <v>185</v>
      </c>
      <c r="BU153" t="s">
        <v>303</v>
      </c>
      <c r="BV153" t="s">
        <v>313</v>
      </c>
      <c r="BW153">
        <v>4</v>
      </c>
      <c r="BX153">
        <v>3</v>
      </c>
      <c r="BY153">
        <v>0</v>
      </c>
      <c r="BZ153">
        <v>6</v>
      </c>
      <c r="CA153" t="s">
        <v>410</v>
      </c>
      <c r="CB153" t="s">
        <v>156</v>
      </c>
      <c r="CC153">
        <v>7</v>
      </c>
      <c r="CD153" t="b">
        <v>0</v>
      </c>
      <c r="CE153" t="s">
        <v>172</v>
      </c>
      <c r="CF153" t="s">
        <v>173</v>
      </c>
      <c r="CG153">
        <v>50</v>
      </c>
      <c r="CH153">
        <v>0</v>
      </c>
      <c r="CI153" t="s">
        <v>301</v>
      </c>
      <c r="CJ153" t="s">
        <v>411</v>
      </c>
      <c r="CK153" t="s">
        <v>430</v>
      </c>
      <c r="CL153" t="s">
        <v>430</v>
      </c>
      <c r="CM153" t="s">
        <v>430</v>
      </c>
      <c r="CN153" t="s">
        <v>411</v>
      </c>
      <c r="CO153" t="s">
        <v>301</v>
      </c>
      <c r="CP153" t="s">
        <v>430</v>
      </c>
      <c r="CQ153">
        <v>1</v>
      </c>
      <c r="CR153">
        <v>1597</v>
      </c>
      <c r="CS153" t="str">
        <f t="shared" si="8"/>
        <v>-</v>
      </c>
      <c r="CT153">
        <f t="shared" si="10"/>
        <v>1813.8809523809523</v>
      </c>
      <c r="CU153">
        <f t="shared" si="11"/>
        <v>2152.8466826833105</v>
      </c>
      <c r="CV153" t="str">
        <f t="shared" si="9"/>
        <v>-</v>
      </c>
      <c r="CW153">
        <v>28204</v>
      </c>
      <c r="CX153">
        <v>2788</v>
      </c>
      <c r="CY153">
        <v>2065</v>
      </c>
      <c r="CZ153">
        <v>1748</v>
      </c>
      <c r="DA153">
        <v>6416</v>
      </c>
      <c r="DB153">
        <v>1597</v>
      </c>
      <c r="DC153">
        <v>22197</v>
      </c>
      <c r="DD153">
        <v>3531</v>
      </c>
      <c r="DE153">
        <v>2</v>
      </c>
      <c r="DF153" t="s">
        <v>156</v>
      </c>
      <c r="DG153">
        <v>1024</v>
      </c>
      <c r="DH153">
        <v>2</v>
      </c>
      <c r="DI153">
        <v>48000</v>
      </c>
      <c r="DJ153">
        <v>-16</v>
      </c>
      <c r="DK153" t="s">
        <v>176</v>
      </c>
      <c r="DL153">
        <v>2</v>
      </c>
      <c r="DM153" t="s">
        <v>413</v>
      </c>
      <c r="DN153">
        <v>257520</v>
      </c>
      <c r="DO153">
        <v>254710</v>
      </c>
      <c r="DP153">
        <v>14548</v>
      </c>
      <c r="DQ153">
        <v>331743</v>
      </c>
      <c r="DR153">
        <v>333444</v>
      </c>
      <c r="DS153">
        <v>254672</v>
      </c>
      <c r="DT153">
        <v>331743</v>
      </c>
      <c r="DU153">
        <v>251134</v>
      </c>
      <c r="DV153" t="s">
        <v>158</v>
      </c>
      <c r="DW153">
        <v>247381</v>
      </c>
      <c r="DX153">
        <v>176356</v>
      </c>
      <c r="DY153">
        <v>201007</v>
      </c>
      <c r="DZ153">
        <v>8129</v>
      </c>
      <c r="EA153">
        <v>8122</v>
      </c>
      <c r="EB153">
        <v>330990</v>
      </c>
      <c r="EC153">
        <v>176354</v>
      </c>
      <c r="ED153">
        <v>176354</v>
      </c>
      <c r="EE153">
        <v>8126</v>
      </c>
      <c r="EF153">
        <v>336984</v>
      </c>
      <c r="EG153">
        <v>335445</v>
      </c>
      <c r="EH153">
        <v>338582</v>
      </c>
      <c r="EI153">
        <v>178422</v>
      </c>
      <c r="EJ153">
        <v>202756</v>
      </c>
      <c r="EK153">
        <v>178805</v>
      </c>
      <c r="EL153">
        <v>251134</v>
      </c>
      <c r="EM153">
        <v>249381</v>
      </c>
      <c r="EN153">
        <v>254669</v>
      </c>
      <c r="EO153" t="s">
        <v>158</v>
      </c>
      <c r="EP153">
        <v>336984</v>
      </c>
      <c r="EQ153">
        <v>247378</v>
      </c>
      <c r="ER153">
        <v>330987</v>
      </c>
      <c r="ES153">
        <v>285750</v>
      </c>
      <c r="ET153" t="s">
        <v>178</v>
      </c>
      <c r="EU153">
        <v>2</v>
      </c>
      <c r="EV153" t="s">
        <v>468</v>
      </c>
      <c r="EW153">
        <v>5</v>
      </c>
      <c r="EX153" t="s">
        <v>309</v>
      </c>
      <c r="EY153" t="s">
        <v>169</v>
      </c>
      <c r="EZ153">
        <v>1024</v>
      </c>
      <c r="FA153">
        <v>-260</v>
      </c>
      <c r="FB153">
        <v>180</v>
      </c>
    </row>
    <row r="154" spans="1:158" x14ac:dyDescent="0.35">
      <c r="A154">
        <v>33</v>
      </c>
      <c r="B154">
        <v>33</v>
      </c>
      <c r="C154">
        <v>3663</v>
      </c>
      <c r="D154">
        <v>3663</v>
      </c>
      <c r="E154" t="s">
        <v>155</v>
      </c>
      <c r="F154" t="s">
        <v>156</v>
      </c>
      <c r="G154" t="s">
        <v>156</v>
      </c>
      <c r="H154" t="s">
        <v>156</v>
      </c>
      <c r="I154">
        <v>0</v>
      </c>
      <c r="J154" t="s">
        <v>157</v>
      </c>
      <c r="K154">
        <v>0</v>
      </c>
      <c r="L154" t="s">
        <v>154</v>
      </c>
      <c r="M154" t="s">
        <v>154</v>
      </c>
      <c r="N154" t="s">
        <v>154</v>
      </c>
      <c r="O154">
        <v>0</v>
      </c>
      <c r="P154" t="s">
        <v>154</v>
      </c>
      <c r="Q154" t="s">
        <v>154</v>
      </c>
      <c r="R154" t="s">
        <v>301</v>
      </c>
      <c r="S154">
        <v>0</v>
      </c>
      <c r="T154">
        <v>2</v>
      </c>
      <c r="U154">
        <v>0</v>
      </c>
      <c r="V154">
        <v>5</v>
      </c>
      <c r="W154">
        <v>5</v>
      </c>
      <c r="X154">
        <v>2</v>
      </c>
      <c r="Y154">
        <v>5</v>
      </c>
      <c r="Z154">
        <v>20</v>
      </c>
      <c r="AA154">
        <v>0</v>
      </c>
      <c r="AB154">
        <v>20</v>
      </c>
      <c r="AC154">
        <v>2</v>
      </c>
      <c r="AD154">
        <v>2</v>
      </c>
      <c r="AE154">
        <v>0</v>
      </c>
      <c r="AF154">
        <v>0</v>
      </c>
      <c r="AG154">
        <v>5</v>
      </c>
      <c r="AH154">
        <v>2</v>
      </c>
      <c r="AI154">
        <v>2</v>
      </c>
      <c r="AJ154">
        <v>0</v>
      </c>
      <c r="AK154">
        <v>5</v>
      </c>
      <c r="AL154">
        <v>5</v>
      </c>
      <c r="AM154">
        <v>26</v>
      </c>
      <c r="AN154">
        <v>2</v>
      </c>
      <c r="AO154">
        <v>2</v>
      </c>
      <c r="AP154">
        <v>2</v>
      </c>
      <c r="AQ154">
        <v>20</v>
      </c>
      <c r="AR154">
        <v>20</v>
      </c>
      <c r="AS154">
        <v>20</v>
      </c>
      <c r="AT154">
        <v>2</v>
      </c>
      <c r="AU154">
        <v>5</v>
      </c>
      <c r="AV154">
        <v>20</v>
      </c>
      <c r="AW154">
        <v>5</v>
      </c>
      <c r="AX154">
        <v>0</v>
      </c>
      <c r="AY154" t="s">
        <v>159</v>
      </c>
      <c r="AZ154" t="s">
        <v>461</v>
      </c>
      <c r="BA154" t="s">
        <v>462</v>
      </c>
      <c r="BB154" t="s">
        <v>408</v>
      </c>
      <c r="BC154" t="s">
        <v>163</v>
      </c>
      <c r="BD154" t="b">
        <v>0</v>
      </c>
      <c r="BE154">
        <v>2.11</v>
      </c>
      <c r="BF154" t="b">
        <v>1</v>
      </c>
      <c r="BI154" t="s">
        <v>409</v>
      </c>
      <c r="BJ154" t="b">
        <v>0</v>
      </c>
      <c r="BK154" t="s">
        <v>166</v>
      </c>
      <c r="BL154" t="b">
        <v>0</v>
      </c>
      <c r="BM154">
        <v>18</v>
      </c>
      <c r="BN154" t="s">
        <v>167</v>
      </c>
      <c r="BO154" t="s">
        <v>168</v>
      </c>
      <c r="BP154" t="s">
        <v>167</v>
      </c>
      <c r="BQ154" t="s">
        <v>169</v>
      </c>
      <c r="BR154">
        <v>768</v>
      </c>
      <c r="BS154" t="s">
        <v>156</v>
      </c>
      <c r="BT154" t="s">
        <v>185</v>
      </c>
      <c r="BU154" t="s">
        <v>315</v>
      </c>
      <c r="BV154" t="s">
        <v>316</v>
      </c>
      <c r="BW154">
        <v>5</v>
      </c>
      <c r="BX154">
        <v>3</v>
      </c>
      <c r="BY154">
        <v>0</v>
      </c>
      <c r="BZ154">
        <v>6</v>
      </c>
      <c r="CA154" t="s">
        <v>410</v>
      </c>
      <c r="CB154" t="s">
        <v>156</v>
      </c>
      <c r="CC154">
        <v>7</v>
      </c>
      <c r="CD154" t="b">
        <v>0</v>
      </c>
      <c r="CE154" t="s">
        <v>172</v>
      </c>
      <c r="CF154" t="s">
        <v>173</v>
      </c>
      <c r="CG154">
        <v>22</v>
      </c>
      <c r="CH154">
        <v>0</v>
      </c>
      <c r="CI154" t="s">
        <v>306</v>
      </c>
      <c r="CJ154" t="s">
        <v>411</v>
      </c>
      <c r="CK154" t="s">
        <v>430</v>
      </c>
      <c r="CL154" t="s">
        <v>430</v>
      </c>
      <c r="CM154" t="s">
        <v>430</v>
      </c>
      <c r="CN154" t="s">
        <v>411</v>
      </c>
      <c r="CO154" t="s">
        <v>306</v>
      </c>
      <c r="CP154" t="s">
        <v>430</v>
      </c>
      <c r="CQ154">
        <v>1</v>
      </c>
      <c r="CR154">
        <v>606</v>
      </c>
      <c r="CS154">
        <f t="shared" si="8"/>
        <v>606</v>
      </c>
      <c r="CT154">
        <f t="shared" si="10"/>
        <v>1813.8809523809523</v>
      </c>
      <c r="CU154">
        <f t="shared" si="11"/>
        <v>2152.8466826833105</v>
      </c>
      <c r="CV154">
        <f t="shared" si="9"/>
        <v>606</v>
      </c>
      <c r="CW154">
        <v>28204</v>
      </c>
      <c r="CX154">
        <v>2788</v>
      </c>
      <c r="CY154">
        <v>2065</v>
      </c>
      <c r="CZ154">
        <v>1748</v>
      </c>
      <c r="DA154">
        <v>6416</v>
      </c>
      <c r="DB154">
        <v>606</v>
      </c>
      <c r="DC154">
        <v>22197</v>
      </c>
      <c r="DD154">
        <v>3531</v>
      </c>
      <c r="DE154">
        <v>2</v>
      </c>
      <c r="DF154" t="s">
        <v>156</v>
      </c>
      <c r="DG154">
        <v>1024</v>
      </c>
      <c r="DH154">
        <v>2</v>
      </c>
      <c r="DI154">
        <v>48000</v>
      </c>
      <c r="DJ154">
        <v>-16</v>
      </c>
      <c r="DK154" t="s">
        <v>176</v>
      </c>
      <c r="DL154">
        <v>2</v>
      </c>
      <c r="DM154" t="s">
        <v>413</v>
      </c>
      <c r="DN154">
        <v>257520</v>
      </c>
      <c r="DO154">
        <v>254710</v>
      </c>
      <c r="DP154">
        <v>14548</v>
      </c>
      <c r="DQ154">
        <v>339409</v>
      </c>
      <c r="DR154">
        <v>341534</v>
      </c>
      <c r="DS154">
        <v>254672</v>
      </c>
      <c r="DT154">
        <v>339409</v>
      </c>
      <c r="DU154">
        <v>251134</v>
      </c>
      <c r="DV154" t="s">
        <v>158</v>
      </c>
      <c r="DW154">
        <v>247381</v>
      </c>
      <c r="DX154">
        <v>176356</v>
      </c>
      <c r="DY154">
        <v>201007</v>
      </c>
      <c r="DZ154">
        <v>8129</v>
      </c>
      <c r="EA154">
        <v>8122</v>
      </c>
      <c r="EB154">
        <v>338657</v>
      </c>
      <c r="EC154">
        <v>176354</v>
      </c>
      <c r="ED154">
        <v>176354</v>
      </c>
      <c r="EE154">
        <v>8126</v>
      </c>
      <c r="EF154">
        <v>345505</v>
      </c>
      <c r="EG154">
        <v>343535</v>
      </c>
      <c r="EH154">
        <v>346112</v>
      </c>
      <c r="EI154">
        <v>178422</v>
      </c>
      <c r="EJ154">
        <v>202756</v>
      </c>
      <c r="EK154">
        <v>178805</v>
      </c>
      <c r="EL154">
        <v>251134</v>
      </c>
      <c r="EM154">
        <v>249381</v>
      </c>
      <c r="EN154">
        <v>254669</v>
      </c>
      <c r="EO154" t="s">
        <v>158</v>
      </c>
      <c r="EP154">
        <v>345505</v>
      </c>
      <c r="EQ154">
        <v>247378</v>
      </c>
      <c r="ER154">
        <v>338654</v>
      </c>
      <c r="ES154">
        <v>285750</v>
      </c>
      <c r="ET154" t="s">
        <v>178</v>
      </c>
      <c r="EU154">
        <v>2</v>
      </c>
      <c r="EV154" t="s">
        <v>469</v>
      </c>
      <c r="EW154">
        <v>6</v>
      </c>
      <c r="EX154" t="s">
        <v>305</v>
      </c>
      <c r="EY154" t="s">
        <v>169</v>
      </c>
      <c r="EZ154">
        <v>1024</v>
      </c>
      <c r="FA154">
        <v>-260</v>
      </c>
      <c r="FB154">
        <v>180</v>
      </c>
    </row>
    <row r="155" spans="1:158" x14ac:dyDescent="0.35">
      <c r="A155">
        <v>42</v>
      </c>
      <c r="B155">
        <v>42</v>
      </c>
      <c r="C155">
        <v>3256</v>
      </c>
      <c r="D155">
        <v>3256</v>
      </c>
      <c r="E155" t="s">
        <v>155</v>
      </c>
      <c r="F155" t="s">
        <v>156</v>
      </c>
      <c r="G155" t="s">
        <v>156</v>
      </c>
      <c r="H155" t="s">
        <v>156</v>
      </c>
      <c r="I155">
        <v>0</v>
      </c>
      <c r="J155" t="s">
        <v>157</v>
      </c>
      <c r="K155">
        <v>1</v>
      </c>
      <c r="L155" t="s">
        <v>154</v>
      </c>
      <c r="M155" t="s">
        <v>154</v>
      </c>
      <c r="N155" t="s">
        <v>154</v>
      </c>
      <c r="O155">
        <v>1</v>
      </c>
      <c r="P155" t="s">
        <v>154</v>
      </c>
      <c r="Q155" t="s">
        <v>154</v>
      </c>
      <c r="R155" t="s">
        <v>306</v>
      </c>
      <c r="S155">
        <v>0</v>
      </c>
      <c r="T155">
        <v>2</v>
      </c>
      <c r="U155">
        <v>0</v>
      </c>
      <c r="V155">
        <v>6</v>
      </c>
      <c r="W155">
        <v>6</v>
      </c>
      <c r="X155">
        <v>2</v>
      </c>
      <c r="Y155">
        <v>6</v>
      </c>
      <c r="Z155">
        <v>20</v>
      </c>
      <c r="AA155">
        <v>0</v>
      </c>
      <c r="AB155">
        <v>20</v>
      </c>
      <c r="AC155">
        <v>2</v>
      </c>
      <c r="AD155">
        <v>2</v>
      </c>
      <c r="AE155">
        <v>0</v>
      </c>
      <c r="AF155">
        <v>0</v>
      </c>
      <c r="AG155">
        <v>6</v>
      </c>
      <c r="AH155">
        <v>2</v>
      </c>
      <c r="AI155">
        <v>2</v>
      </c>
      <c r="AJ155">
        <v>0</v>
      </c>
      <c r="AK155">
        <v>6</v>
      </c>
      <c r="AL155">
        <v>6</v>
      </c>
      <c r="AM155">
        <v>27</v>
      </c>
      <c r="AN155">
        <v>2</v>
      </c>
      <c r="AO155">
        <v>2</v>
      </c>
      <c r="AP155">
        <v>2</v>
      </c>
      <c r="AQ155">
        <v>20</v>
      </c>
      <c r="AR155">
        <v>20</v>
      </c>
      <c r="AS155">
        <v>20</v>
      </c>
      <c r="AT155">
        <v>2</v>
      </c>
      <c r="AU155">
        <v>6</v>
      </c>
      <c r="AV155">
        <v>20</v>
      </c>
      <c r="AW155">
        <v>6</v>
      </c>
      <c r="AX155">
        <v>0</v>
      </c>
      <c r="AY155" t="s">
        <v>159</v>
      </c>
      <c r="AZ155" t="s">
        <v>461</v>
      </c>
      <c r="BA155" t="s">
        <v>462</v>
      </c>
      <c r="BB155" t="s">
        <v>408</v>
      </c>
      <c r="BC155" t="s">
        <v>163</v>
      </c>
      <c r="BD155" t="b">
        <v>0</v>
      </c>
      <c r="BE155" t="s">
        <v>167</v>
      </c>
      <c r="BF155" t="b">
        <v>1</v>
      </c>
      <c r="BI155" t="s">
        <v>409</v>
      </c>
      <c r="BJ155" t="b">
        <v>0</v>
      </c>
      <c r="BK155" t="s">
        <v>166</v>
      </c>
      <c r="BL155" t="b">
        <v>0</v>
      </c>
      <c r="BM155">
        <v>18</v>
      </c>
      <c r="BN155" t="s">
        <v>167</v>
      </c>
      <c r="BO155" t="s">
        <v>168</v>
      </c>
      <c r="BP155" t="s">
        <v>167</v>
      </c>
      <c r="BQ155" t="s">
        <v>169</v>
      </c>
      <c r="BR155">
        <v>768</v>
      </c>
      <c r="BS155" t="s">
        <v>156</v>
      </c>
      <c r="BT155" t="s">
        <v>185</v>
      </c>
      <c r="BU155" t="s">
        <v>315</v>
      </c>
      <c r="BV155" t="s">
        <v>318</v>
      </c>
      <c r="BW155">
        <v>6</v>
      </c>
      <c r="BX155">
        <v>3</v>
      </c>
      <c r="BY155">
        <v>0</v>
      </c>
      <c r="BZ155">
        <v>6</v>
      </c>
      <c r="CA155" t="s">
        <v>410</v>
      </c>
      <c r="CB155" t="s">
        <v>156</v>
      </c>
      <c r="CC155">
        <v>7</v>
      </c>
      <c r="CD155" t="b">
        <v>0</v>
      </c>
      <c r="CE155" t="s">
        <v>172</v>
      </c>
      <c r="CF155" t="s">
        <v>173</v>
      </c>
      <c r="CG155">
        <v>79</v>
      </c>
      <c r="CH155">
        <v>0</v>
      </c>
      <c r="CI155" t="s">
        <v>306</v>
      </c>
      <c r="CJ155" t="s">
        <v>411</v>
      </c>
      <c r="CK155" t="s">
        <v>430</v>
      </c>
      <c r="CL155" t="s">
        <v>430</v>
      </c>
      <c r="CM155" t="s">
        <v>430</v>
      </c>
      <c r="CN155" t="s">
        <v>411</v>
      </c>
      <c r="CO155" t="s">
        <v>306</v>
      </c>
      <c r="CP155" t="s">
        <v>430</v>
      </c>
      <c r="CQ155">
        <v>1</v>
      </c>
      <c r="CR155">
        <v>810</v>
      </c>
      <c r="CS155" t="str">
        <f t="shared" si="8"/>
        <v>-</v>
      </c>
      <c r="CT155">
        <f t="shared" si="10"/>
        <v>1813.8809523809523</v>
      </c>
      <c r="CU155">
        <f t="shared" si="11"/>
        <v>2152.8466826833105</v>
      </c>
      <c r="CV155" t="str">
        <f t="shared" si="9"/>
        <v>-</v>
      </c>
      <c r="CW155">
        <v>28204</v>
      </c>
      <c r="CX155">
        <v>2788</v>
      </c>
      <c r="CY155">
        <v>2065</v>
      </c>
      <c r="CZ155">
        <v>1748</v>
      </c>
      <c r="DA155">
        <v>6416</v>
      </c>
      <c r="DB155">
        <v>810</v>
      </c>
      <c r="DC155">
        <v>22197</v>
      </c>
      <c r="DD155">
        <v>3531</v>
      </c>
      <c r="DE155">
        <v>2</v>
      </c>
      <c r="DF155" t="s">
        <v>156</v>
      </c>
      <c r="DG155">
        <v>1024</v>
      </c>
      <c r="DH155">
        <v>2</v>
      </c>
      <c r="DI155">
        <v>48000</v>
      </c>
      <c r="DJ155">
        <v>-16</v>
      </c>
      <c r="DK155" t="s">
        <v>176</v>
      </c>
      <c r="DL155">
        <v>2</v>
      </c>
      <c r="DM155" t="s">
        <v>413</v>
      </c>
      <c r="DN155">
        <v>257520</v>
      </c>
      <c r="DO155">
        <v>254710</v>
      </c>
      <c r="DP155">
        <v>14548</v>
      </c>
      <c r="DQ155">
        <v>346952</v>
      </c>
      <c r="DR155">
        <v>349085</v>
      </c>
      <c r="DS155">
        <v>254672</v>
      </c>
      <c r="DT155">
        <v>346952</v>
      </c>
      <c r="DU155">
        <v>251134</v>
      </c>
      <c r="DV155" t="s">
        <v>158</v>
      </c>
      <c r="DW155">
        <v>247381</v>
      </c>
      <c r="DX155">
        <v>176356</v>
      </c>
      <c r="DY155">
        <v>201007</v>
      </c>
      <c r="DZ155">
        <v>8129</v>
      </c>
      <c r="EA155">
        <v>8122</v>
      </c>
      <c r="EB155">
        <v>346200</v>
      </c>
      <c r="EC155">
        <v>176354</v>
      </c>
      <c r="ED155">
        <v>176354</v>
      </c>
      <c r="EE155">
        <v>8126</v>
      </c>
      <c r="EF155">
        <v>352795</v>
      </c>
      <c r="EG155">
        <v>351085</v>
      </c>
      <c r="EH155">
        <v>353606</v>
      </c>
      <c r="EI155">
        <v>178422</v>
      </c>
      <c r="EJ155">
        <v>202756</v>
      </c>
      <c r="EK155">
        <v>178805</v>
      </c>
      <c r="EL155">
        <v>251134</v>
      </c>
      <c r="EM155">
        <v>249381</v>
      </c>
      <c r="EN155">
        <v>254669</v>
      </c>
      <c r="EO155" t="s">
        <v>158</v>
      </c>
      <c r="EP155">
        <v>352794</v>
      </c>
      <c r="EQ155">
        <v>247378</v>
      </c>
      <c r="ER155">
        <v>346196</v>
      </c>
      <c r="ES155">
        <v>285750</v>
      </c>
      <c r="ET155" t="s">
        <v>178</v>
      </c>
      <c r="EU155">
        <v>3</v>
      </c>
      <c r="EV155" t="s">
        <v>470</v>
      </c>
      <c r="EW155">
        <v>7</v>
      </c>
      <c r="EX155" t="s">
        <v>309</v>
      </c>
      <c r="EY155" t="s">
        <v>169</v>
      </c>
      <c r="EZ155">
        <v>1024</v>
      </c>
      <c r="FA155">
        <v>-260</v>
      </c>
      <c r="FB155">
        <v>180</v>
      </c>
    </row>
    <row r="156" spans="1:158" x14ac:dyDescent="0.35">
      <c r="A156">
        <v>50</v>
      </c>
      <c r="B156">
        <v>50</v>
      </c>
      <c r="C156">
        <v>3049</v>
      </c>
      <c r="D156">
        <v>3049</v>
      </c>
      <c r="E156" t="s">
        <v>155</v>
      </c>
      <c r="F156" t="s">
        <v>156</v>
      </c>
      <c r="G156" t="s">
        <v>156</v>
      </c>
      <c r="H156" t="s">
        <v>156</v>
      </c>
      <c r="I156">
        <v>0</v>
      </c>
      <c r="J156" t="s">
        <v>157</v>
      </c>
      <c r="K156">
        <v>1</v>
      </c>
      <c r="L156" t="s">
        <v>154</v>
      </c>
      <c r="M156" t="s">
        <v>154</v>
      </c>
      <c r="N156" t="s">
        <v>154</v>
      </c>
      <c r="O156">
        <v>1</v>
      </c>
      <c r="P156" t="s">
        <v>154</v>
      </c>
      <c r="Q156" t="s">
        <v>154</v>
      </c>
      <c r="R156" t="s">
        <v>301</v>
      </c>
      <c r="S156">
        <v>0</v>
      </c>
      <c r="T156">
        <v>2</v>
      </c>
      <c r="U156">
        <v>0</v>
      </c>
      <c r="V156">
        <v>7</v>
      </c>
      <c r="W156">
        <v>7</v>
      </c>
      <c r="X156">
        <v>2</v>
      </c>
      <c r="Y156">
        <v>7</v>
      </c>
      <c r="Z156">
        <v>20</v>
      </c>
      <c r="AA156">
        <v>0</v>
      </c>
      <c r="AB156">
        <v>20</v>
      </c>
      <c r="AC156">
        <v>2</v>
      </c>
      <c r="AD156">
        <v>2</v>
      </c>
      <c r="AE156">
        <v>0</v>
      </c>
      <c r="AF156">
        <v>0</v>
      </c>
      <c r="AG156">
        <v>7</v>
      </c>
      <c r="AH156">
        <v>2</v>
      </c>
      <c r="AI156">
        <v>2</v>
      </c>
      <c r="AJ156">
        <v>0</v>
      </c>
      <c r="AK156">
        <v>7</v>
      </c>
      <c r="AL156">
        <v>7</v>
      </c>
      <c r="AM156">
        <v>28</v>
      </c>
      <c r="AN156">
        <v>2</v>
      </c>
      <c r="AO156">
        <v>2</v>
      </c>
      <c r="AP156">
        <v>2</v>
      </c>
      <c r="AQ156">
        <v>20</v>
      </c>
      <c r="AR156">
        <v>20</v>
      </c>
      <c r="AS156">
        <v>20</v>
      </c>
      <c r="AT156">
        <v>2</v>
      </c>
      <c r="AU156">
        <v>7</v>
      </c>
      <c r="AV156">
        <v>20</v>
      </c>
      <c r="AW156">
        <v>7</v>
      </c>
      <c r="AX156">
        <v>0</v>
      </c>
      <c r="AY156" t="s">
        <v>159</v>
      </c>
      <c r="AZ156" t="s">
        <v>461</v>
      </c>
      <c r="BA156" t="s">
        <v>462</v>
      </c>
      <c r="BB156" t="s">
        <v>408</v>
      </c>
      <c r="BC156" t="s">
        <v>163</v>
      </c>
      <c r="BD156" t="b">
        <v>0</v>
      </c>
      <c r="BE156">
        <v>2.11</v>
      </c>
      <c r="BF156" t="b">
        <v>1</v>
      </c>
      <c r="BI156" t="s">
        <v>409</v>
      </c>
      <c r="BJ156" t="b">
        <v>0</v>
      </c>
      <c r="BK156" t="s">
        <v>166</v>
      </c>
      <c r="BL156" t="b">
        <v>0</v>
      </c>
      <c r="BM156">
        <v>18</v>
      </c>
      <c r="BN156" t="s">
        <v>167</v>
      </c>
      <c r="BO156" t="s">
        <v>168</v>
      </c>
      <c r="BP156" t="s">
        <v>167</v>
      </c>
      <c r="BQ156" t="s">
        <v>169</v>
      </c>
      <c r="BR156">
        <v>768</v>
      </c>
      <c r="BS156" t="s">
        <v>156</v>
      </c>
      <c r="BT156" t="s">
        <v>185</v>
      </c>
      <c r="BU156" t="s">
        <v>316</v>
      </c>
      <c r="BV156" t="s">
        <v>315</v>
      </c>
      <c r="BW156">
        <v>7</v>
      </c>
      <c r="BX156">
        <v>3</v>
      </c>
      <c r="BY156">
        <v>0</v>
      </c>
      <c r="BZ156">
        <v>6</v>
      </c>
      <c r="CA156" t="s">
        <v>410</v>
      </c>
      <c r="CB156" t="s">
        <v>156</v>
      </c>
      <c r="CC156">
        <v>7</v>
      </c>
      <c r="CD156" t="b">
        <v>0</v>
      </c>
      <c r="CE156" t="s">
        <v>172</v>
      </c>
      <c r="CF156" t="s">
        <v>173</v>
      </c>
      <c r="CG156">
        <v>1</v>
      </c>
      <c r="CH156">
        <v>0</v>
      </c>
      <c r="CI156" t="s">
        <v>301</v>
      </c>
      <c r="CJ156" t="s">
        <v>411</v>
      </c>
      <c r="CK156" t="s">
        <v>430</v>
      </c>
      <c r="CL156" t="s">
        <v>430</v>
      </c>
      <c r="CM156" t="s">
        <v>430</v>
      </c>
      <c r="CN156" t="s">
        <v>411</v>
      </c>
      <c r="CO156" t="s">
        <v>301</v>
      </c>
      <c r="CP156" t="s">
        <v>430</v>
      </c>
      <c r="CQ156">
        <v>1</v>
      </c>
      <c r="CR156">
        <v>1605</v>
      </c>
      <c r="CS156">
        <f t="shared" si="8"/>
        <v>1605</v>
      </c>
      <c r="CT156">
        <f t="shared" si="10"/>
        <v>1813.8809523809523</v>
      </c>
      <c r="CU156">
        <f t="shared" si="11"/>
        <v>2152.8466826833105</v>
      </c>
      <c r="CV156">
        <f t="shared" si="9"/>
        <v>1605</v>
      </c>
      <c r="CW156">
        <v>28204</v>
      </c>
      <c r="CX156">
        <v>2788</v>
      </c>
      <c r="CY156">
        <v>2065</v>
      </c>
      <c r="CZ156">
        <v>1748</v>
      </c>
      <c r="DA156">
        <v>6416</v>
      </c>
      <c r="DB156">
        <v>1605</v>
      </c>
      <c r="DC156">
        <v>22197</v>
      </c>
      <c r="DD156">
        <v>3531</v>
      </c>
      <c r="DE156">
        <v>2</v>
      </c>
      <c r="DF156" t="s">
        <v>156</v>
      </c>
      <c r="DG156">
        <v>1024</v>
      </c>
      <c r="DH156">
        <v>2</v>
      </c>
      <c r="DI156">
        <v>48000</v>
      </c>
      <c r="DJ156">
        <v>-16</v>
      </c>
      <c r="DK156" t="s">
        <v>176</v>
      </c>
      <c r="DL156">
        <v>2</v>
      </c>
      <c r="DM156" t="s">
        <v>413</v>
      </c>
      <c r="DN156">
        <v>257520</v>
      </c>
      <c r="DO156">
        <v>254710</v>
      </c>
      <c r="DP156">
        <v>14548</v>
      </c>
      <c r="DQ156">
        <v>354435</v>
      </c>
      <c r="DR156">
        <v>356404</v>
      </c>
      <c r="DS156">
        <v>254672</v>
      </c>
      <c r="DT156">
        <v>354435</v>
      </c>
      <c r="DU156">
        <v>251134</v>
      </c>
      <c r="DV156" t="s">
        <v>158</v>
      </c>
      <c r="DW156">
        <v>247381</v>
      </c>
      <c r="DX156">
        <v>176356</v>
      </c>
      <c r="DY156">
        <v>201007</v>
      </c>
      <c r="DZ156">
        <v>8129</v>
      </c>
      <c r="EA156">
        <v>8122</v>
      </c>
      <c r="EB156">
        <v>353683</v>
      </c>
      <c r="EC156">
        <v>176354</v>
      </c>
      <c r="ED156">
        <v>176354</v>
      </c>
      <c r="EE156">
        <v>8126</v>
      </c>
      <c r="EF156">
        <v>360544</v>
      </c>
      <c r="EG156">
        <v>358404</v>
      </c>
      <c r="EH156">
        <v>362150</v>
      </c>
      <c r="EI156">
        <v>178422</v>
      </c>
      <c r="EJ156">
        <v>202756</v>
      </c>
      <c r="EK156">
        <v>178805</v>
      </c>
      <c r="EL156">
        <v>251134</v>
      </c>
      <c r="EM156">
        <v>249381</v>
      </c>
      <c r="EN156">
        <v>254669</v>
      </c>
      <c r="EO156" t="s">
        <v>158</v>
      </c>
      <c r="EP156">
        <v>360544</v>
      </c>
      <c r="EQ156">
        <v>247378</v>
      </c>
      <c r="ER156">
        <v>353680</v>
      </c>
      <c r="ES156">
        <v>285750</v>
      </c>
      <c r="ET156" t="s">
        <v>178</v>
      </c>
      <c r="EU156">
        <v>4</v>
      </c>
      <c r="EV156" t="s">
        <v>471</v>
      </c>
      <c r="EW156">
        <v>8</v>
      </c>
      <c r="EX156" t="s">
        <v>305</v>
      </c>
      <c r="EY156" t="s">
        <v>169</v>
      </c>
      <c r="EZ156">
        <v>1024</v>
      </c>
      <c r="FA156">
        <v>-260</v>
      </c>
      <c r="FB156">
        <v>180</v>
      </c>
    </row>
    <row r="157" spans="1:158" x14ac:dyDescent="0.35">
      <c r="A157">
        <v>55</v>
      </c>
      <c r="B157">
        <v>55</v>
      </c>
      <c r="C157">
        <v>2895</v>
      </c>
      <c r="D157">
        <v>2895</v>
      </c>
      <c r="E157" t="s">
        <v>155</v>
      </c>
      <c r="F157" t="s">
        <v>156</v>
      </c>
      <c r="G157" t="s">
        <v>156</v>
      </c>
      <c r="H157" t="s">
        <v>156</v>
      </c>
      <c r="I157">
        <v>0</v>
      </c>
      <c r="J157" t="s">
        <v>157</v>
      </c>
      <c r="K157">
        <v>1</v>
      </c>
      <c r="L157" t="s">
        <v>154</v>
      </c>
      <c r="M157" t="s">
        <v>154</v>
      </c>
      <c r="N157" t="s">
        <v>154</v>
      </c>
      <c r="O157">
        <v>1</v>
      </c>
      <c r="P157" t="s">
        <v>154</v>
      </c>
      <c r="Q157" t="s">
        <v>154</v>
      </c>
      <c r="R157" t="s">
        <v>306</v>
      </c>
      <c r="S157">
        <v>0</v>
      </c>
      <c r="T157">
        <v>2</v>
      </c>
      <c r="U157">
        <v>0</v>
      </c>
      <c r="V157">
        <v>8</v>
      </c>
      <c r="W157">
        <v>8</v>
      </c>
      <c r="X157">
        <v>2</v>
      </c>
      <c r="Y157">
        <v>8</v>
      </c>
      <c r="Z157">
        <v>20</v>
      </c>
      <c r="AA157">
        <v>0</v>
      </c>
      <c r="AB157">
        <v>20</v>
      </c>
      <c r="AC157">
        <v>2</v>
      </c>
      <c r="AD157">
        <v>2</v>
      </c>
      <c r="AE157">
        <v>0</v>
      </c>
      <c r="AF157">
        <v>0</v>
      </c>
      <c r="AG157">
        <v>8</v>
      </c>
      <c r="AH157">
        <v>2</v>
      </c>
      <c r="AI157">
        <v>2</v>
      </c>
      <c r="AJ157">
        <v>0</v>
      </c>
      <c r="AK157">
        <v>8</v>
      </c>
      <c r="AL157">
        <v>8</v>
      </c>
      <c r="AM157">
        <v>29</v>
      </c>
      <c r="AN157">
        <v>2</v>
      </c>
      <c r="AO157">
        <v>2</v>
      </c>
      <c r="AP157">
        <v>2</v>
      </c>
      <c r="AQ157">
        <v>20</v>
      </c>
      <c r="AR157">
        <v>20</v>
      </c>
      <c r="AS157">
        <v>20</v>
      </c>
      <c r="AT157">
        <v>2</v>
      </c>
      <c r="AU157">
        <v>8</v>
      </c>
      <c r="AV157">
        <v>20</v>
      </c>
      <c r="AW157">
        <v>8</v>
      </c>
      <c r="AX157">
        <v>0</v>
      </c>
      <c r="AY157" t="s">
        <v>159</v>
      </c>
      <c r="AZ157" t="s">
        <v>461</v>
      </c>
      <c r="BA157" t="s">
        <v>462</v>
      </c>
      <c r="BB157" t="s">
        <v>408</v>
      </c>
      <c r="BC157" t="s">
        <v>163</v>
      </c>
      <c r="BD157" t="b">
        <v>0</v>
      </c>
      <c r="BE157" t="s">
        <v>167</v>
      </c>
      <c r="BF157" t="b">
        <v>1</v>
      </c>
      <c r="BI157" t="s">
        <v>409</v>
      </c>
      <c r="BJ157" t="b">
        <v>0</v>
      </c>
      <c r="BK157" t="s">
        <v>166</v>
      </c>
      <c r="BL157" t="b">
        <v>0</v>
      </c>
      <c r="BM157">
        <v>18</v>
      </c>
      <c r="BN157" t="s">
        <v>167</v>
      </c>
      <c r="BO157" t="s">
        <v>168</v>
      </c>
      <c r="BP157" t="s">
        <v>167</v>
      </c>
      <c r="BQ157" t="s">
        <v>169</v>
      </c>
      <c r="BR157">
        <v>768</v>
      </c>
      <c r="BS157" t="s">
        <v>156</v>
      </c>
      <c r="BT157" t="s">
        <v>185</v>
      </c>
      <c r="BU157" t="s">
        <v>316</v>
      </c>
      <c r="BV157" t="s">
        <v>321</v>
      </c>
      <c r="BW157">
        <v>8</v>
      </c>
      <c r="BX157">
        <v>3</v>
      </c>
      <c r="BY157">
        <v>0</v>
      </c>
      <c r="BZ157">
        <v>6</v>
      </c>
      <c r="CA157" t="s">
        <v>410</v>
      </c>
      <c r="CB157" t="s">
        <v>156</v>
      </c>
      <c r="CC157">
        <v>7</v>
      </c>
      <c r="CD157" t="b">
        <v>0</v>
      </c>
      <c r="CE157" t="s">
        <v>172</v>
      </c>
      <c r="CF157" t="s">
        <v>173</v>
      </c>
      <c r="CG157">
        <v>44</v>
      </c>
      <c r="CH157">
        <v>0</v>
      </c>
      <c r="CI157" t="s">
        <v>306</v>
      </c>
      <c r="CJ157" t="s">
        <v>411</v>
      </c>
      <c r="CK157" t="s">
        <v>430</v>
      </c>
      <c r="CL157" t="s">
        <v>430</v>
      </c>
      <c r="CM157" t="s">
        <v>430</v>
      </c>
      <c r="CN157" t="s">
        <v>411</v>
      </c>
      <c r="CO157" t="s">
        <v>306</v>
      </c>
      <c r="CP157" t="s">
        <v>430</v>
      </c>
      <c r="CQ157">
        <v>1</v>
      </c>
      <c r="CR157">
        <v>1666</v>
      </c>
      <c r="CS157" t="str">
        <f t="shared" si="8"/>
        <v>-</v>
      </c>
      <c r="CT157">
        <f t="shared" si="10"/>
        <v>1813.8809523809523</v>
      </c>
      <c r="CU157">
        <f t="shared" si="11"/>
        <v>2152.8466826833105</v>
      </c>
      <c r="CV157" t="str">
        <f t="shared" si="9"/>
        <v>-</v>
      </c>
      <c r="CW157">
        <v>28204</v>
      </c>
      <c r="CX157">
        <v>2788</v>
      </c>
      <c r="CY157">
        <v>2065</v>
      </c>
      <c r="CZ157">
        <v>1748</v>
      </c>
      <c r="DA157">
        <v>6416</v>
      </c>
      <c r="DB157">
        <v>1666</v>
      </c>
      <c r="DC157">
        <v>22197</v>
      </c>
      <c r="DD157">
        <v>3531</v>
      </c>
      <c r="DE157">
        <v>2</v>
      </c>
      <c r="DF157" t="s">
        <v>156</v>
      </c>
      <c r="DG157">
        <v>1024</v>
      </c>
      <c r="DH157">
        <v>2</v>
      </c>
      <c r="DI157">
        <v>48000</v>
      </c>
      <c r="DJ157">
        <v>-16</v>
      </c>
      <c r="DK157" t="s">
        <v>176</v>
      </c>
      <c r="DL157">
        <v>2</v>
      </c>
      <c r="DM157" t="s">
        <v>413</v>
      </c>
      <c r="DN157">
        <v>257520</v>
      </c>
      <c r="DO157">
        <v>254710</v>
      </c>
      <c r="DP157">
        <v>14548</v>
      </c>
      <c r="DQ157">
        <v>362972</v>
      </c>
      <c r="DR157">
        <v>364934</v>
      </c>
      <c r="DS157">
        <v>254672</v>
      </c>
      <c r="DT157">
        <v>362972</v>
      </c>
      <c r="DU157">
        <v>251134</v>
      </c>
      <c r="DV157" t="s">
        <v>158</v>
      </c>
      <c r="DW157">
        <v>247381</v>
      </c>
      <c r="DX157">
        <v>176356</v>
      </c>
      <c r="DY157">
        <v>201007</v>
      </c>
      <c r="DZ157">
        <v>8129</v>
      </c>
      <c r="EA157">
        <v>8122</v>
      </c>
      <c r="EB157">
        <v>362220</v>
      </c>
      <c r="EC157">
        <v>176354</v>
      </c>
      <c r="ED157">
        <v>176354</v>
      </c>
      <c r="EE157">
        <v>8126</v>
      </c>
      <c r="EF157">
        <v>368644</v>
      </c>
      <c r="EG157">
        <v>366934</v>
      </c>
      <c r="EH157">
        <v>370311</v>
      </c>
      <c r="EI157">
        <v>178422</v>
      </c>
      <c r="EJ157">
        <v>202756</v>
      </c>
      <c r="EK157">
        <v>178805</v>
      </c>
      <c r="EL157">
        <v>251134</v>
      </c>
      <c r="EM157">
        <v>249381</v>
      </c>
      <c r="EN157">
        <v>254669</v>
      </c>
      <c r="EO157" t="s">
        <v>158</v>
      </c>
      <c r="EP157">
        <v>368644</v>
      </c>
      <c r="EQ157">
        <v>247378</v>
      </c>
      <c r="ER157">
        <v>362218</v>
      </c>
      <c r="ES157">
        <v>285750</v>
      </c>
      <c r="ET157" t="s">
        <v>178</v>
      </c>
      <c r="EU157">
        <v>5</v>
      </c>
      <c r="EV157" t="s">
        <v>472</v>
      </c>
      <c r="EW157">
        <v>9</v>
      </c>
      <c r="EX157" t="s">
        <v>309</v>
      </c>
      <c r="EY157" t="s">
        <v>169</v>
      </c>
      <c r="EZ157">
        <v>1024</v>
      </c>
      <c r="FA157">
        <v>-260</v>
      </c>
      <c r="FB157">
        <v>180</v>
      </c>
    </row>
    <row r="158" spans="1:158" x14ac:dyDescent="0.35">
      <c r="A158">
        <v>60</v>
      </c>
      <c r="B158">
        <v>60</v>
      </c>
      <c r="C158">
        <v>2615</v>
      </c>
      <c r="D158">
        <v>2615</v>
      </c>
      <c r="E158" t="s">
        <v>155</v>
      </c>
      <c r="F158" t="s">
        <v>156</v>
      </c>
      <c r="G158" t="s">
        <v>156</v>
      </c>
      <c r="H158" t="s">
        <v>156</v>
      </c>
      <c r="I158">
        <v>0</v>
      </c>
      <c r="J158" t="s">
        <v>157</v>
      </c>
      <c r="K158">
        <v>1</v>
      </c>
      <c r="L158" t="s">
        <v>154</v>
      </c>
      <c r="M158" t="s">
        <v>154</v>
      </c>
      <c r="N158" t="s">
        <v>154</v>
      </c>
      <c r="O158">
        <v>1</v>
      </c>
      <c r="P158" t="s">
        <v>154</v>
      </c>
      <c r="Q158" t="s">
        <v>154</v>
      </c>
      <c r="R158" t="s">
        <v>301</v>
      </c>
      <c r="S158">
        <v>0</v>
      </c>
      <c r="T158">
        <v>2</v>
      </c>
      <c r="U158">
        <v>0</v>
      </c>
      <c r="V158">
        <v>9</v>
      </c>
      <c r="W158">
        <v>9</v>
      </c>
      <c r="X158">
        <v>2</v>
      </c>
      <c r="Y158">
        <v>9</v>
      </c>
      <c r="Z158">
        <v>20</v>
      </c>
      <c r="AA158">
        <v>0</v>
      </c>
      <c r="AB158">
        <v>20</v>
      </c>
      <c r="AC158">
        <v>2</v>
      </c>
      <c r="AD158">
        <v>2</v>
      </c>
      <c r="AE158">
        <v>0</v>
      </c>
      <c r="AF158">
        <v>0</v>
      </c>
      <c r="AG158">
        <v>9</v>
      </c>
      <c r="AH158">
        <v>2</v>
      </c>
      <c r="AI158">
        <v>2</v>
      </c>
      <c r="AJ158">
        <v>0</v>
      </c>
      <c r="AK158">
        <v>9</v>
      </c>
      <c r="AL158">
        <v>9</v>
      </c>
      <c r="AM158">
        <v>30</v>
      </c>
      <c r="AN158">
        <v>2</v>
      </c>
      <c r="AO158">
        <v>2</v>
      </c>
      <c r="AP158">
        <v>2</v>
      </c>
      <c r="AQ158">
        <v>20</v>
      </c>
      <c r="AR158">
        <v>20</v>
      </c>
      <c r="AS158">
        <v>20</v>
      </c>
      <c r="AT158">
        <v>2</v>
      </c>
      <c r="AU158">
        <v>9</v>
      </c>
      <c r="AV158">
        <v>20</v>
      </c>
      <c r="AW158">
        <v>9</v>
      </c>
      <c r="AX158">
        <v>0</v>
      </c>
      <c r="AY158" t="s">
        <v>159</v>
      </c>
      <c r="AZ158" t="s">
        <v>461</v>
      </c>
      <c r="BA158" t="s">
        <v>462</v>
      </c>
      <c r="BB158" t="s">
        <v>408</v>
      </c>
      <c r="BC158" t="s">
        <v>163</v>
      </c>
      <c r="BD158" t="b">
        <v>0</v>
      </c>
      <c r="BE158">
        <v>8.93</v>
      </c>
      <c r="BF158" t="b">
        <v>1</v>
      </c>
      <c r="BI158" t="s">
        <v>409</v>
      </c>
      <c r="BJ158" t="b">
        <v>0</v>
      </c>
      <c r="BK158" t="s">
        <v>166</v>
      </c>
      <c r="BL158" t="b">
        <v>0</v>
      </c>
      <c r="BM158">
        <v>18</v>
      </c>
      <c r="BN158" t="s">
        <v>167</v>
      </c>
      <c r="BO158" t="s">
        <v>168</v>
      </c>
      <c r="BP158" t="s">
        <v>167</v>
      </c>
      <c r="BQ158" t="s">
        <v>169</v>
      </c>
      <c r="BR158">
        <v>768</v>
      </c>
      <c r="BS158" t="s">
        <v>156</v>
      </c>
      <c r="BT158" t="s">
        <v>185</v>
      </c>
      <c r="BU158" t="s">
        <v>303</v>
      </c>
      <c r="BV158" t="s">
        <v>310</v>
      </c>
      <c r="BW158">
        <v>9</v>
      </c>
      <c r="BX158">
        <v>3</v>
      </c>
      <c r="BY158">
        <v>0</v>
      </c>
      <c r="BZ158">
        <v>6</v>
      </c>
      <c r="CA158" t="s">
        <v>410</v>
      </c>
      <c r="CB158" t="s">
        <v>156</v>
      </c>
      <c r="CC158">
        <v>7</v>
      </c>
      <c r="CD158" t="b">
        <v>0</v>
      </c>
      <c r="CE158" t="s">
        <v>172</v>
      </c>
      <c r="CF158" t="s">
        <v>173</v>
      </c>
      <c r="CG158">
        <v>9</v>
      </c>
      <c r="CH158">
        <v>0</v>
      </c>
      <c r="CI158" t="s">
        <v>301</v>
      </c>
      <c r="CJ158" t="s">
        <v>411</v>
      </c>
      <c r="CK158" t="s">
        <v>430</v>
      </c>
      <c r="CL158" t="s">
        <v>430</v>
      </c>
      <c r="CM158" t="s">
        <v>430</v>
      </c>
      <c r="CN158" t="s">
        <v>411</v>
      </c>
      <c r="CO158" t="s">
        <v>301</v>
      </c>
      <c r="CP158" t="s">
        <v>430</v>
      </c>
      <c r="CQ158">
        <v>1</v>
      </c>
      <c r="CR158">
        <v>95</v>
      </c>
      <c r="CS158">
        <f t="shared" si="8"/>
        <v>95</v>
      </c>
      <c r="CT158">
        <f t="shared" si="10"/>
        <v>1813.8809523809523</v>
      </c>
      <c r="CU158">
        <f t="shared" si="11"/>
        <v>2152.8466826833105</v>
      </c>
      <c r="CV158">
        <f t="shared" si="9"/>
        <v>95</v>
      </c>
      <c r="CW158">
        <v>28204</v>
      </c>
      <c r="CX158">
        <v>2788</v>
      </c>
      <c r="CY158">
        <v>2065</v>
      </c>
      <c r="CZ158">
        <v>1748</v>
      </c>
      <c r="DA158">
        <v>6416</v>
      </c>
      <c r="DB158">
        <v>95</v>
      </c>
      <c r="DC158">
        <v>22197</v>
      </c>
      <c r="DD158">
        <v>3531</v>
      </c>
      <c r="DE158">
        <v>2</v>
      </c>
      <c r="DF158" t="s">
        <v>156</v>
      </c>
      <c r="DG158">
        <v>1024</v>
      </c>
      <c r="DH158">
        <v>2</v>
      </c>
      <c r="DI158">
        <v>48000</v>
      </c>
      <c r="DJ158">
        <v>-16</v>
      </c>
      <c r="DK158" t="s">
        <v>176</v>
      </c>
      <c r="DL158">
        <v>2</v>
      </c>
      <c r="DM158" t="s">
        <v>413</v>
      </c>
      <c r="DN158">
        <v>257520</v>
      </c>
      <c r="DO158">
        <v>254710</v>
      </c>
      <c r="DP158">
        <v>14548</v>
      </c>
      <c r="DQ158">
        <v>371133</v>
      </c>
      <c r="DR158">
        <v>372824</v>
      </c>
      <c r="DS158">
        <v>254672</v>
      </c>
      <c r="DT158">
        <v>371133</v>
      </c>
      <c r="DU158">
        <v>251134</v>
      </c>
      <c r="DV158" t="s">
        <v>158</v>
      </c>
      <c r="DW158">
        <v>247381</v>
      </c>
      <c r="DX158">
        <v>176356</v>
      </c>
      <c r="DY158">
        <v>201007</v>
      </c>
      <c r="DZ158">
        <v>8129</v>
      </c>
      <c r="EA158">
        <v>8122</v>
      </c>
      <c r="EB158">
        <v>370381</v>
      </c>
      <c r="EC158">
        <v>176354</v>
      </c>
      <c r="ED158">
        <v>176354</v>
      </c>
      <c r="EE158">
        <v>8126</v>
      </c>
      <c r="EF158">
        <v>376414</v>
      </c>
      <c r="EG158">
        <v>374824</v>
      </c>
      <c r="EH158">
        <v>376511</v>
      </c>
      <c r="EI158">
        <v>178422</v>
      </c>
      <c r="EJ158">
        <v>202756</v>
      </c>
      <c r="EK158">
        <v>178805</v>
      </c>
      <c r="EL158">
        <v>251134</v>
      </c>
      <c r="EM158">
        <v>249381</v>
      </c>
      <c r="EN158">
        <v>254669</v>
      </c>
      <c r="EO158" t="s">
        <v>158</v>
      </c>
      <c r="EP158">
        <v>376414</v>
      </c>
      <c r="EQ158">
        <v>247378</v>
      </c>
      <c r="ER158">
        <v>370378</v>
      </c>
      <c r="ES158">
        <v>285750</v>
      </c>
      <c r="ET158" t="s">
        <v>178</v>
      </c>
      <c r="EU158">
        <v>6</v>
      </c>
      <c r="EV158" t="s">
        <v>474</v>
      </c>
      <c r="EW158">
        <v>10</v>
      </c>
      <c r="EX158" t="s">
        <v>305</v>
      </c>
      <c r="EY158" t="s">
        <v>169</v>
      </c>
      <c r="EZ158">
        <v>1024</v>
      </c>
      <c r="FA158">
        <v>-260</v>
      </c>
      <c r="FB158">
        <v>180</v>
      </c>
    </row>
    <row r="159" spans="1:158" x14ac:dyDescent="0.35">
      <c r="A159">
        <v>63</v>
      </c>
      <c r="B159">
        <v>63</v>
      </c>
      <c r="C159">
        <v>2643</v>
      </c>
      <c r="D159">
        <v>2643</v>
      </c>
      <c r="E159" t="s">
        <v>155</v>
      </c>
      <c r="F159" t="s">
        <v>156</v>
      </c>
      <c r="G159" t="s">
        <v>156</v>
      </c>
      <c r="H159" t="s">
        <v>156</v>
      </c>
      <c r="I159">
        <v>0</v>
      </c>
      <c r="J159" t="s">
        <v>157</v>
      </c>
      <c r="K159">
        <v>1</v>
      </c>
      <c r="L159" t="s">
        <v>154</v>
      </c>
      <c r="M159" t="s">
        <v>154</v>
      </c>
      <c r="N159" t="s">
        <v>154</v>
      </c>
      <c r="O159">
        <v>1</v>
      </c>
      <c r="P159" t="s">
        <v>154</v>
      </c>
      <c r="Q159" t="s">
        <v>154</v>
      </c>
      <c r="R159" t="s">
        <v>306</v>
      </c>
      <c r="S159">
        <v>0</v>
      </c>
      <c r="T159">
        <v>2</v>
      </c>
      <c r="U159">
        <v>0</v>
      </c>
      <c r="V159">
        <v>10</v>
      </c>
      <c r="W159">
        <v>10</v>
      </c>
      <c r="X159">
        <v>2</v>
      </c>
      <c r="Y159">
        <v>10</v>
      </c>
      <c r="Z159">
        <v>20</v>
      </c>
      <c r="AA159">
        <v>0</v>
      </c>
      <c r="AB159">
        <v>20</v>
      </c>
      <c r="AC159">
        <v>2</v>
      </c>
      <c r="AD159">
        <v>2</v>
      </c>
      <c r="AE159">
        <v>0</v>
      </c>
      <c r="AF159">
        <v>0</v>
      </c>
      <c r="AG159">
        <v>10</v>
      </c>
      <c r="AH159">
        <v>2</v>
      </c>
      <c r="AI159">
        <v>2</v>
      </c>
      <c r="AJ159">
        <v>0</v>
      </c>
      <c r="AK159">
        <v>10</v>
      </c>
      <c r="AL159">
        <v>10</v>
      </c>
      <c r="AM159">
        <v>31</v>
      </c>
      <c r="AN159">
        <v>2</v>
      </c>
      <c r="AO159">
        <v>2</v>
      </c>
      <c r="AP159">
        <v>2</v>
      </c>
      <c r="AQ159">
        <v>20</v>
      </c>
      <c r="AR159">
        <v>20</v>
      </c>
      <c r="AS159">
        <v>20</v>
      </c>
      <c r="AT159">
        <v>2</v>
      </c>
      <c r="AU159">
        <v>10</v>
      </c>
      <c r="AV159">
        <v>20</v>
      </c>
      <c r="AW159">
        <v>10</v>
      </c>
      <c r="AX159">
        <v>0</v>
      </c>
      <c r="AY159" t="s">
        <v>159</v>
      </c>
      <c r="AZ159" t="s">
        <v>461</v>
      </c>
      <c r="BA159" t="s">
        <v>462</v>
      </c>
      <c r="BB159" t="s">
        <v>408</v>
      </c>
      <c r="BC159" t="s">
        <v>163</v>
      </c>
      <c r="BD159" t="b">
        <v>0</v>
      </c>
      <c r="BE159" t="s">
        <v>167</v>
      </c>
      <c r="BF159" t="b">
        <v>1</v>
      </c>
      <c r="BI159" t="s">
        <v>409</v>
      </c>
      <c r="BJ159" t="b">
        <v>0</v>
      </c>
      <c r="BK159" t="s">
        <v>166</v>
      </c>
      <c r="BL159" t="b">
        <v>0</v>
      </c>
      <c r="BM159">
        <v>18</v>
      </c>
      <c r="BN159" t="s">
        <v>167</v>
      </c>
      <c r="BO159" t="s">
        <v>168</v>
      </c>
      <c r="BP159" t="s">
        <v>167</v>
      </c>
      <c r="BQ159" t="s">
        <v>169</v>
      </c>
      <c r="BR159">
        <v>768</v>
      </c>
      <c r="BS159" t="s">
        <v>156</v>
      </c>
      <c r="BT159" t="s">
        <v>185</v>
      </c>
      <c r="BU159" t="s">
        <v>316</v>
      </c>
      <c r="BV159" t="s">
        <v>324</v>
      </c>
      <c r="BW159">
        <v>10</v>
      </c>
      <c r="BX159">
        <v>3</v>
      </c>
      <c r="BY159">
        <v>0</v>
      </c>
      <c r="BZ159">
        <v>6</v>
      </c>
      <c r="CA159" t="s">
        <v>410</v>
      </c>
      <c r="CB159" t="s">
        <v>156</v>
      </c>
      <c r="CC159">
        <v>7</v>
      </c>
      <c r="CD159" t="b">
        <v>0</v>
      </c>
      <c r="CE159" t="s">
        <v>172</v>
      </c>
      <c r="CF159" t="s">
        <v>173</v>
      </c>
      <c r="CG159">
        <v>48</v>
      </c>
      <c r="CH159">
        <v>0</v>
      </c>
      <c r="CI159" t="s">
        <v>306</v>
      </c>
      <c r="CJ159" t="s">
        <v>411</v>
      </c>
      <c r="CK159" t="s">
        <v>430</v>
      </c>
      <c r="CL159" t="s">
        <v>430</v>
      </c>
      <c r="CM159" t="s">
        <v>430</v>
      </c>
      <c r="CN159" t="s">
        <v>411</v>
      </c>
      <c r="CO159" t="s">
        <v>306</v>
      </c>
      <c r="CP159" t="s">
        <v>430</v>
      </c>
      <c r="CQ159">
        <v>1</v>
      </c>
      <c r="CR159">
        <v>2920</v>
      </c>
      <c r="CS159" t="str">
        <f t="shared" si="8"/>
        <v>-</v>
      </c>
      <c r="CT159">
        <f t="shared" si="10"/>
        <v>1813.8809523809523</v>
      </c>
      <c r="CU159">
        <f t="shared" si="11"/>
        <v>2152.8466826833105</v>
      </c>
      <c r="CV159" t="str">
        <f t="shared" si="9"/>
        <v>-</v>
      </c>
      <c r="CW159">
        <v>28204</v>
      </c>
      <c r="CX159">
        <v>2788</v>
      </c>
      <c r="CY159">
        <v>2065</v>
      </c>
      <c r="CZ159">
        <v>1748</v>
      </c>
      <c r="DA159">
        <v>6416</v>
      </c>
      <c r="DB159">
        <v>2920</v>
      </c>
      <c r="DC159">
        <v>22197</v>
      </c>
      <c r="DD159">
        <v>3531</v>
      </c>
      <c r="DE159">
        <v>2</v>
      </c>
      <c r="DF159" t="s">
        <v>156</v>
      </c>
      <c r="DG159">
        <v>1024</v>
      </c>
      <c r="DH159">
        <v>2</v>
      </c>
      <c r="DI159">
        <v>48000</v>
      </c>
      <c r="DJ159">
        <v>-16</v>
      </c>
      <c r="DK159" t="s">
        <v>176</v>
      </c>
      <c r="DL159">
        <v>2</v>
      </c>
      <c r="DM159" t="s">
        <v>413</v>
      </c>
      <c r="DN159">
        <v>257520</v>
      </c>
      <c r="DO159">
        <v>254710</v>
      </c>
      <c r="DP159">
        <v>14548</v>
      </c>
      <c r="DQ159">
        <v>377332</v>
      </c>
      <c r="DR159">
        <v>379295</v>
      </c>
      <c r="DS159">
        <v>254672</v>
      </c>
      <c r="DT159">
        <v>377332</v>
      </c>
      <c r="DU159">
        <v>251134</v>
      </c>
      <c r="DV159" t="s">
        <v>158</v>
      </c>
      <c r="DW159">
        <v>247381</v>
      </c>
      <c r="DX159">
        <v>176356</v>
      </c>
      <c r="DY159">
        <v>201007</v>
      </c>
      <c r="DZ159">
        <v>8129</v>
      </c>
      <c r="EA159">
        <v>8122</v>
      </c>
      <c r="EB159">
        <v>376580</v>
      </c>
      <c r="EC159">
        <v>176354</v>
      </c>
      <c r="ED159">
        <v>176354</v>
      </c>
      <c r="EE159">
        <v>8126</v>
      </c>
      <c r="EF159">
        <v>382874</v>
      </c>
      <c r="EG159">
        <v>381295</v>
      </c>
      <c r="EH159">
        <v>385795</v>
      </c>
      <c r="EI159">
        <v>178422</v>
      </c>
      <c r="EJ159">
        <v>202756</v>
      </c>
      <c r="EK159">
        <v>178805</v>
      </c>
      <c r="EL159">
        <v>251134</v>
      </c>
      <c r="EM159">
        <v>249381</v>
      </c>
      <c r="EN159">
        <v>254669</v>
      </c>
      <c r="EO159" t="s">
        <v>158</v>
      </c>
      <c r="EP159">
        <v>382874</v>
      </c>
      <c r="EQ159">
        <v>247378</v>
      </c>
      <c r="ER159">
        <v>376578</v>
      </c>
      <c r="ES159">
        <v>285750</v>
      </c>
      <c r="ET159" t="s">
        <v>178</v>
      </c>
      <c r="EU159">
        <v>7</v>
      </c>
      <c r="EV159" t="s">
        <v>475</v>
      </c>
      <c r="EW159">
        <v>11</v>
      </c>
      <c r="EX159" t="s">
        <v>309</v>
      </c>
      <c r="EY159" t="s">
        <v>169</v>
      </c>
      <c r="EZ159">
        <v>1024</v>
      </c>
      <c r="FA159">
        <v>-260</v>
      </c>
      <c r="FB159">
        <v>180</v>
      </c>
    </row>
    <row r="160" spans="1:158" x14ac:dyDescent="0.35">
      <c r="A160">
        <v>66</v>
      </c>
      <c r="B160">
        <v>66</v>
      </c>
      <c r="C160">
        <v>2758</v>
      </c>
      <c r="D160">
        <v>2758</v>
      </c>
      <c r="E160" t="s">
        <v>155</v>
      </c>
      <c r="F160" t="s">
        <v>156</v>
      </c>
      <c r="G160" t="s">
        <v>156</v>
      </c>
      <c r="H160" t="s">
        <v>156</v>
      </c>
      <c r="I160">
        <v>0</v>
      </c>
      <c r="J160" t="s">
        <v>157</v>
      </c>
      <c r="K160">
        <v>1</v>
      </c>
      <c r="L160" t="s">
        <v>154</v>
      </c>
      <c r="M160" t="s">
        <v>154</v>
      </c>
      <c r="N160" t="s">
        <v>154</v>
      </c>
      <c r="O160">
        <v>1</v>
      </c>
      <c r="P160" t="s">
        <v>154</v>
      </c>
      <c r="Q160" t="s">
        <v>154</v>
      </c>
      <c r="R160" t="s">
        <v>306</v>
      </c>
      <c r="S160">
        <v>0</v>
      </c>
      <c r="T160">
        <v>2</v>
      </c>
      <c r="U160">
        <v>0</v>
      </c>
      <c r="V160">
        <v>11</v>
      </c>
      <c r="W160">
        <v>11</v>
      </c>
      <c r="X160">
        <v>2</v>
      </c>
      <c r="Y160">
        <v>11</v>
      </c>
      <c r="Z160">
        <v>20</v>
      </c>
      <c r="AA160">
        <v>0</v>
      </c>
      <c r="AB160">
        <v>20</v>
      </c>
      <c r="AC160">
        <v>2</v>
      </c>
      <c r="AD160">
        <v>2</v>
      </c>
      <c r="AE160">
        <v>0</v>
      </c>
      <c r="AF160">
        <v>0</v>
      </c>
      <c r="AG160">
        <v>11</v>
      </c>
      <c r="AH160">
        <v>2</v>
      </c>
      <c r="AI160">
        <v>2</v>
      </c>
      <c r="AJ160">
        <v>0</v>
      </c>
      <c r="AK160">
        <v>11</v>
      </c>
      <c r="AL160">
        <v>11</v>
      </c>
      <c r="AM160">
        <v>32</v>
      </c>
      <c r="AN160">
        <v>2</v>
      </c>
      <c r="AO160">
        <v>2</v>
      </c>
      <c r="AP160">
        <v>2</v>
      </c>
      <c r="AQ160">
        <v>20</v>
      </c>
      <c r="AR160">
        <v>20</v>
      </c>
      <c r="AS160">
        <v>20</v>
      </c>
      <c r="AT160">
        <v>2</v>
      </c>
      <c r="AU160">
        <v>11</v>
      </c>
      <c r="AV160">
        <v>20</v>
      </c>
      <c r="AW160">
        <v>11</v>
      </c>
      <c r="AX160">
        <v>0</v>
      </c>
      <c r="AY160" t="s">
        <v>159</v>
      </c>
      <c r="AZ160" t="s">
        <v>461</v>
      </c>
      <c r="BA160" t="s">
        <v>462</v>
      </c>
      <c r="BB160" t="s">
        <v>408</v>
      </c>
      <c r="BC160" t="s">
        <v>163</v>
      </c>
      <c r="BD160" t="b">
        <v>0</v>
      </c>
      <c r="BE160" t="s">
        <v>167</v>
      </c>
      <c r="BF160" t="b">
        <v>1</v>
      </c>
      <c r="BI160" t="s">
        <v>409</v>
      </c>
      <c r="BJ160" t="b">
        <v>0</v>
      </c>
      <c r="BK160" t="s">
        <v>166</v>
      </c>
      <c r="BL160" t="b">
        <v>0</v>
      </c>
      <c r="BM160">
        <v>18</v>
      </c>
      <c r="BN160" t="s">
        <v>167</v>
      </c>
      <c r="BO160" t="s">
        <v>168</v>
      </c>
      <c r="BP160" t="s">
        <v>167</v>
      </c>
      <c r="BQ160" t="s">
        <v>169</v>
      </c>
      <c r="BR160">
        <v>768</v>
      </c>
      <c r="BS160" t="s">
        <v>156</v>
      </c>
      <c r="BT160" t="s">
        <v>185</v>
      </c>
      <c r="BU160" t="s">
        <v>310</v>
      </c>
      <c r="BV160" t="s">
        <v>321</v>
      </c>
      <c r="BW160">
        <v>11</v>
      </c>
      <c r="BX160">
        <v>3</v>
      </c>
      <c r="BY160">
        <v>0</v>
      </c>
      <c r="BZ160">
        <v>6</v>
      </c>
      <c r="CA160" t="s">
        <v>410</v>
      </c>
      <c r="CB160" t="s">
        <v>156</v>
      </c>
      <c r="CC160">
        <v>7</v>
      </c>
      <c r="CD160" t="b">
        <v>0</v>
      </c>
      <c r="CE160" t="s">
        <v>172</v>
      </c>
      <c r="CF160" t="s">
        <v>173</v>
      </c>
      <c r="CG160">
        <v>72</v>
      </c>
      <c r="CH160">
        <v>0</v>
      </c>
      <c r="CI160" t="s">
        <v>306</v>
      </c>
      <c r="CJ160" t="s">
        <v>411</v>
      </c>
      <c r="CK160" t="s">
        <v>430</v>
      </c>
      <c r="CL160" t="s">
        <v>430</v>
      </c>
      <c r="CM160" t="s">
        <v>430</v>
      </c>
      <c r="CN160" t="s">
        <v>411</v>
      </c>
      <c r="CO160" t="s">
        <v>306</v>
      </c>
      <c r="CP160" t="s">
        <v>430</v>
      </c>
      <c r="CQ160">
        <v>1</v>
      </c>
      <c r="CR160">
        <v>4021</v>
      </c>
      <c r="CS160" t="str">
        <f t="shared" si="8"/>
        <v>-</v>
      </c>
      <c r="CT160">
        <f t="shared" si="10"/>
        <v>1813.8809523809523</v>
      </c>
      <c r="CU160">
        <f t="shared" si="11"/>
        <v>2152.8466826833105</v>
      </c>
      <c r="CV160" t="str">
        <f t="shared" si="9"/>
        <v>-</v>
      </c>
      <c r="CW160">
        <v>28204</v>
      </c>
      <c r="CX160">
        <v>2788</v>
      </c>
      <c r="CY160">
        <v>2065</v>
      </c>
      <c r="CZ160">
        <v>1748</v>
      </c>
      <c r="DA160">
        <v>6416</v>
      </c>
      <c r="DB160">
        <v>4021</v>
      </c>
      <c r="DC160">
        <v>22197</v>
      </c>
      <c r="DD160">
        <v>3531</v>
      </c>
      <c r="DE160">
        <v>2</v>
      </c>
      <c r="DF160" t="s">
        <v>156</v>
      </c>
      <c r="DG160">
        <v>1024</v>
      </c>
      <c r="DH160">
        <v>2</v>
      </c>
      <c r="DI160">
        <v>48000</v>
      </c>
      <c r="DJ160">
        <v>-16</v>
      </c>
      <c r="DK160" t="s">
        <v>176</v>
      </c>
      <c r="DL160">
        <v>2</v>
      </c>
      <c r="DM160" t="s">
        <v>413</v>
      </c>
      <c r="DN160">
        <v>257520</v>
      </c>
      <c r="DO160">
        <v>254710</v>
      </c>
      <c r="DP160">
        <v>14548</v>
      </c>
      <c r="DQ160">
        <v>386613</v>
      </c>
      <c r="DR160">
        <v>388204</v>
      </c>
      <c r="DS160">
        <v>254672</v>
      </c>
      <c r="DT160">
        <v>386613</v>
      </c>
      <c r="DU160">
        <v>251134</v>
      </c>
      <c r="DV160" t="s">
        <v>158</v>
      </c>
      <c r="DW160">
        <v>247381</v>
      </c>
      <c r="DX160">
        <v>176356</v>
      </c>
      <c r="DY160">
        <v>201007</v>
      </c>
      <c r="DZ160">
        <v>8129</v>
      </c>
      <c r="EA160">
        <v>8122</v>
      </c>
      <c r="EB160">
        <v>385861</v>
      </c>
      <c r="EC160">
        <v>176354</v>
      </c>
      <c r="ED160">
        <v>176354</v>
      </c>
      <c r="EE160">
        <v>8126</v>
      </c>
      <c r="EF160">
        <v>391924</v>
      </c>
      <c r="EG160">
        <v>390204</v>
      </c>
      <c r="EH160">
        <v>395946</v>
      </c>
      <c r="EI160">
        <v>178422</v>
      </c>
      <c r="EJ160">
        <v>202756</v>
      </c>
      <c r="EK160">
        <v>178805</v>
      </c>
      <c r="EL160">
        <v>251134</v>
      </c>
      <c r="EM160">
        <v>249381</v>
      </c>
      <c r="EN160">
        <v>254669</v>
      </c>
      <c r="EO160" t="s">
        <v>158</v>
      </c>
      <c r="EP160">
        <v>391924</v>
      </c>
      <c r="EQ160">
        <v>247378</v>
      </c>
      <c r="ER160">
        <v>385858</v>
      </c>
      <c r="ES160">
        <v>285750</v>
      </c>
      <c r="ET160" t="s">
        <v>178</v>
      </c>
      <c r="EU160">
        <v>8</v>
      </c>
      <c r="EV160" t="s">
        <v>476</v>
      </c>
      <c r="EW160">
        <v>12</v>
      </c>
      <c r="EX160" t="s">
        <v>309</v>
      </c>
      <c r="EY160" t="s">
        <v>169</v>
      </c>
      <c r="EZ160">
        <v>1024</v>
      </c>
      <c r="FA160">
        <v>-260</v>
      </c>
      <c r="FB160">
        <v>180</v>
      </c>
    </row>
    <row r="161" spans="1:158" x14ac:dyDescent="0.35">
      <c r="A161">
        <v>69</v>
      </c>
      <c r="B161">
        <v>69</v>
      </c>
      <c r="C161">
        <v>2597</v>
      </c>
      <c r="D161">
        <v>2597</v>
      </c>
      <c r="E161" t="s">
        <v>155</v>
      </c>
      <c r="F161" t="s">
        <v>156</v>
      </c>
      <c r="G161" t="s">
        <v>156</v>
      </c>
      <c r="H161" t="s">
        <v>156</v>
      </c>
      <c r="I161">
        <v>0</v>
      </c>
      <c r="J161" t="s">
        <v>157</v>
      </c>
      <c r="K161">
        <v>1</v>
      </c>
      <c r="L161" t="s">
        <v>154</v>
      </c>
      <c r="M161" t="s">
        <v>154</v>
      </c>
      <c r="N161" t="s">
        <v>154</v>
      </c>
      <c r="O161">
        <v>1</v>
      </c>
      <c r="P161" t="s">
        <v>154</v>
      </c>
      <c r="Q161" t="s">
        <v>154</v>
      </c>
      <c r="R161" t="s">
        <v>306</v>
      </c>
      <c r="S161">
        <v>0</v>
      </c>
      <c r="T161">
        <v>2</v>
      </c>
      <c r="U161">
        <v>0</v>
      </c>
      <c r="V161">
        <v>12</v>
      </c>
      <c r="W161">
        <v>12</v>
      </c>
      <c r="X161">
        <v>2</v>
      </c>
      <c r="Y161">
        <v>12</v>
      </c>
      <c r="Z161">
        <v>20</v>
      </c>
      <c r="AA161">
        <v>0</v>
      </c>
      <c r="AB161">
        <v>20</v>
      </c>
      <c r="AC161">
        <v>2</v>
      </c>
      <c r="AD161">
        <v>2</v>
      </c>
      <c r="AE161">
        <v>0</v>
      </c>
      <c r="AF161">
        <v>0</v>
      </c>
      <c r="AG161">
        <v>12</v>
      </c>
      <c r="AH161">
        <v>2</v>
      </c>
      <c r="AI161">
        <v>2</v>
      </c>
      <c r="AJ161">
        <v>0</v>
      </c>
      <c r="AK161">
        <v>12</v>
      </c>
      <c r="AL161">
        <v>12</v>
      </c>
      <c r="AM161">
        <v>33</v>
      </c>
      <c r="AN161">
        <v>2</v>
      </c>
      <c r="AO161">
        <v>2</v>
      </c>
      <c r="AP161">
        <v>2</v>
      </c>
      <c r="AQ161">
        <v>20</v>
      </c>
      <c r="AR161">
        <v>20</v>
      </c>
      <c r="AS161">
        <v>20</v>
      </c>
      <c r="AT161">
        <v>2</v>
      </c>
      <c r="AU161">
        <v>12</v>
      </c>
      <c r="AV161">
        <v>20</v>
      </c>
      <c r="AW161">
        <v>12</v>
      </c>
      <c r="AX161">
        <v>0</v>
      </c>
      <c r="AY161" t="s">
        <v>159</v>
      </c>
      <c r="AZ161" t="s">
        <v>461</v>
      </c>
      <c r="BA161" t="s">
        <v>462</v>
      </c>
      <c r="BB161" t="s">
        <v>408</v>
      </c>
      <c r="BC161" t="s">
        <v>163</v>
      </c>
      <c r="BD161" t="b">
        <v>0</v>
      </c>
      <c r="BE161" t="s">
        <v>167</v>
      </c>
      <c r="BF161" t="b">
        <v>1</v>
      </c>
      <c r="BI161" t="s">
        <v>409</v>
      </c>
      <c r="BJ161" t="b">
        <v>0</v>
      </c>
      <c r="BK161" t="s">
        <v>166</v>
      </c>
      <c r="BL161" t="b">
        <v>0</v>
      </c>
      <c r="BM161">
        <v>18</v>
      </c>
      <c r="BN161" t="s">
        <v>167</v>
      </c>
      <c r="BO161" t="s">
        <v>168</v>
      </c>
      <c r="BP161" t="s">
        <v>167</v>
      </c>
      <c r="BQ161" t="s">
        <v>169</v>
      </c>
      <c r="BR161">
        <v>768</v>
      </c>
      <c r="BS161" t="s">
        <v>156</v>
      </c>
      <c r="BT161" t="s">
        <v>185</v>
      </c>
      <c r="BU161" t="s">
        <v>327</v>
      </c>
      <c r="BV161" t="s">
        <v>307</v>
      </c>
      <c r="BW161">
        <v>12</v>
      </c>
      <c r="BX161">
        <v>3</v>
      </c>
      <c r="BY161">
        <v>0</v>
      </c>
      <c r="BZ161">
        <v>6</v>
      </c>
      <c r="CA161" t="s">
        <v>410</v>
      </c>
      <c r="CB161" t="s">
        <v>156</v>
      </c>
      <c r="CC161">
        <v>7</v>
      </c>
      <c r="CD161" t="b">
        <v>0</v>
      </c>
      <c r="CE161" t="s">
        <v>172</v>
      </c>
      <c r="CF161" t="s">
        <v>173</v>
      </c>
      <c r="CG161">
        <v>68</v>
      </c>
      <c r="CH161">
        <v>0</v>
      </c>
      <c r="CI161" t="s">
        <v>306</v>
      </c>
      <c r="CJ161" t="s">
        <v>411</v>
      </c>
      <c r="CK161" t="s">
        <v>430</v>
      </c>
      <c r="CL161" t="s">
        <v>430</v>
      </c>
      <c r="CM161" t="s">
        <v>430</v>
      </c>
      <c r="CN161" t="s">
        <v>411</v>
      </c>
      <c r="CO161" t="s">
        <v>306</v>
      </c>
      <c r="CP161" t="s">
        <v>430</v>
      </c>
      <c r="CQ161">
        <v>1</v>
      </c>
      <c r="CR161">
        <v>663</v>
      </c>
      <c r="CS161" t="str">
        <f t="shared" si="8"/>
        <v>-</v>
      </c>
      <c r="CT161">
        <f t="shared" si="10"/>
        <v>1813.8809523809523</v>
      </c>
      <c r="CU161">
        <f t="shared" si="11"/>
        <v>2152.8466826833105</v>
      </c>
      <c r="CV161" t="str">
        <f t="shared" si="9"/>
        <v>-</v>
      </c>
      <c r="CW161">
        <v>28204</v>
      </c>
      <c r="CX161">
        <v>2788</v>
      </c>
      <c r="CY161">
        <v>2065</v>
      </c>
      <c r="CZ161">
        <v>1748</v>
      </c>
      <c r="DA161">
        <v>6416</v>
      </c>
      <c r="DB161">
        <v>663</v>
      </c>
      <c r="DC161">
        <v>22197</v>
      </c>
      <c r="DD161">
        <v>3531</v>
      </c>
      <c r="DE161">
        <v>2</v>
      </c>
      <c r="DF161" t="s">
        <v>156</v>
      </c>
      <c r="DG161">
        <v>1024</v>
      </c>
      <c r="DH161">
        <v>2</v>
      </c>
      <c r="DI161">
        <v>48000</v>
      </c>
      <c r="DJ161">
        <v>-16</v>
      </c>
      <c r="DK161" t="s">
        <v>176</v>
      </c>
      <c r="DL161">
        <v>2</v>
      </c>
      <c r="DM161" t="s">
        <v>413</v>
      </c>
      <c r="DN161">
        <v>257520</v>
      </c>
      <c r="DO161">
        <v>254710</v>
      </c>
      <c r="DP161">
        <v>14548</v>
      </c>
      <c r="DQ161">
        <v>396769</v>
      </c>
      <c r="DR161">
        <v>398795</v>
      </c>
      <c r="DS161">
        <v>254672</v>
      </c>
      <c r="DT161">
        <v>396769</v>
      </c>
      <c r="DU161">
        <v>251134</v>
      </c>
      <c r="DV161" t="s">
        <v>158</v>
      </c>
      <c r="DW161">
        <v>247381</v>
      </c>
      <c r="DX161">
        <v>176356</v>
      </c>
      <c r="DY161">
        <v>201007</v>
      </c>
      <c r="DZ161">
        <v>8129</v>
      </c>
      <c r="EA161">
        <v>8122</v>
      </c>
      <c r="EB161">
        <v>396016</v>
      </c>
      <c r="EC161">
        <v>176354</v>
      </c>
      <c r="ED161">
        <v>176354</v>
      </c>
      <c r="EE161">
        <v>8126</v>
      </c>
      <c r="EF161">
        <v>402095</v>
      </c>
      <c r="EG161">
        <v>400795</v>
      </c>
      <c r="EH161">
        <v>402759</v>
      </c>
      <c r="EI161">
        <v>178422</v>
      </c>
      <c r="EJ161">
        <v>202756</v>
      </c>
      <c r="EK161">
        <v>178805</v>
      </c>
      <c r="EL161">
        <v>251134</v>
      </c>
      <c r="EM161">
        <v>249381</v>
      </c>
      <c r="EN161">
        <v>254669</v>
      </c>
      <c r="EO161" t="s">
        <v>158</v>
      </c>
      <c r="EP161">
        <v>402095</v>
      </c>
      <c r="EQ161">
        <v>247378</v>
      </c>
      <c r="ER161">
        <v>396013</v>
      </c>
      <c r="ES161">
        <v>285750</v>
      </c>
      <c r="ET161" t="s">
        <v>178</v>
      </c>
      <c r="EU161">
        <v>9</v>
      </c>
      <c r="EV161" t="s">
        <v>477</v>
      </c>
      <c r="EW161">
        <v>13</v>
      </c>
      <c r="EX161" t="s">
        <v>309</v>
      </c>
      <c r="EY161" t="s">
        <v>169</v>
      </c>
      <c r="EZ161">
        <v>1024</v>
      </c>
      <c r="FA161">
        <v>-260</v>
      </c>
      <c r="FB161">
        <v>180</v>
      </c>
    </row>
    <row r="162" spans="1:158" x14ac:dyDescent="0.35">
      <c r="A162">
        <v>71</v>
      </c>
      <c r="B162">
        <v>71</v>
      </c>
      <c r="C162">
        <v>2432</v>
      </c>
      <c r="D162">
        <v>2432</v>
      </c>
      <c r="E162" t="s">
        <v>155</v>
      </c>
      <c r="F162" t="s">
        <v>156</v>
      </c>
      <c r="G162" t="s">
        <v>156</v>
      </c>
      <c r="H162" t="s">
        <v>156</v>
      </c>
      <c r="I162">
        <v>0</v>
      </c>
      <c r="J162" t="s">
        <v>157</v>
      </c>
      <c r="K162">
        <v>1</v>
      </c>
      <c r="L162" t="s">
        <v>154</v>
      </c>
      <c r="M162" t="s">
        <v>154</v>
      </c>
      <c r="N162" t="s">
        <v>154</v>
      </c>
      <c r="O162">
        <v>1</v>
      </c>
      <c r="P162" t="s">
        <v>154</v>
      </c>
      <c r="Q162" t="s">
        <v>154</v>
      </c>
      <c r="R162" t="s">
        <v>301</v>
      </c>
      <c r="S162">
        <v>0</v>
      </c>
      <c r="T162">
        <v>2</v>
      </c>
      <c r="U162">
        <v>0</v>
      </c>
      <c r="V162">
        <v>13</v>
      </c>
      <c r="W162">
        <v>13</v>
      </c>
      <c r="X162">
        <v>2</v>
      </c>
      <c r="Y162">
        <v>13</v>
      </c>
      <c r="Z162">
        <v>20</v>
      </c>
      <c r="AA162">
        <v>0</v>
      </c>
      <c r="AB162">
        <v>20</v>
      </c>
      <c r="AC162">
        <v>2</v>
      </c>
      <c r="AD162">
        <v>2</v>
      </c>
      <c r="AE162">
        <v>0</v>
      </c>
      <c r="AF162">
        <v>0</v>
      </c>
      <c r="AG162">
        <v>13</v>
      </c>
      <c r="AH162">
        <v>2</v>
      </c>
      <c r="AI162">
        <v>2</v>
      </c>
      <c r="AJ162">
        <v>0</v>
      </c>
      <c r="AK162">
        <v>13</v>
      </c>
      <c r="AL162">
        <v>13</v>
      </c>
      <c r="AM162">
        <v>34</v>
      </c>
      <c r="AN162">
        <v>2</v>
      </c>
      <c r="AO162">
        <v>2</v>
      </c>
      <c r="AP162">
        <v>2</v>
      </c>
      <c r="AQ162">
        <v>20</v>
      </c>
      <c r="AR162">
        <v>20</v>
      </c>
      <c r="AS162">
        <v>20</v>
      </c>
      <c r="AT162">
        <v>2</v>
      </c>
      <c r="AU162">
        <v>13</v>
      </c>
      <c r="AV162">
        <v>20</v>
      </c>
      <c r="AW162">
        <v>13</v>
      </c>
      <c r="AX162">
        <v>0</v>
      </c>
      <c r="AY162" t="s">
        <v>159</v>
      </c>
      <c r="AZ162" t="s">
        <v>461</v>
      </c>
      <c r="BA162" t="s">
        <v>462</v>
      </c>
      <c r="BB162" t="s">
        <v>408</v>
      </c>
      <c r="BC162" t="s">
        <v>163</v>
      </c>
      <c r="BD162" t="b">
        <v>0</v>
      </c>
      <c r="BE162">
        <v>5.23</v>
      </c>
      <c r="BF162" t="b">
        <v>1</v>
      </c>
      <c r="BI162" t="s">
        <v>409</v>
      </c>
      <c r="BJ162" t="b">
        <v>0</v>
      </c>
      <c r="BK162" t="s">
        <v>166</v>
      </c>
      <c r="BL162" t="b">
        <v>0</v>
      </c>
      <c r="BM162">
        <v>18</v>
      </c>
      <c r="BN162" t="s">
        <v>167</v>
      </c>
      <c r="BO162" t="s">
        <v>168</v>
      </c>
      <c r="BP162" t="s">
        <v>167</v>
      </c>
      <c r="BQ162" t="s">
        <v>169</v>
      </c>
      <c r="BR162">
        <v>768</v>
      </c>
      <c r="BS162" t="s">
        <v>156</v>
      </c>
      <c r="BT162" t="s">
        <v>185</v>
      </c>
      <c r="BU162" t="s">
        <v>302</v>
      </c>
      <c r="BV162" t="s">
        <v>185</v>
      </c>
      <c r="BW162">
        <v>13</v>
      </c>
      <c r="BX162">
        <v>3</v>
      </c>
      <c r="BY162">
        <v>0</v>
      </c>
      <c r="BZ162">
        <v>6</v>
      </c>
      <c r="CA162" t="s">
        <v>410</v>
      </c>
      <c r="CB162" t="s">
        <v>156</v>
      </c>
      <c r="CC162">
        <v>7</v>
      </c>
      <c r="CD162" t="b">
        <v>0</v>
      </c>
      <c r="CE162" t="s">
        <v>172</v>
      </c>
      <c r="CF162" t="s">
        <v>173</v>
      </c>
      <c r="CG162">
        <v>36</v>
      </c>
      <c r="CH162">
        <v>0</v>
      </c>
      <c r="CI162" t="s">
        <v>301</v>
      </c>
      <c r="CJ162" t="s">
        <v>411</v>
      </c>
      <c r="CK162" t="s">
        <v>430</v>
      </c>
      <c r="CL162" t="s">
        <v>430</v>
      </c>
      <c r="CM162" t="s">
        <v>430</v>
      </c>
      <c r="CN162" t="s">
        <v>411</v>
      </c>
      <c r="CO162" t="s">
        <v>301</v>
      </c>
      <c r="CP162" t="s">
        <v>430</v>
      </c>
      <c r="CQ162">
        <v>1</v>
      </c>
      <c r="CR162">
        <v>288</v>
      </c>
      <c r="CS162">
        <f t="shared" si="8"/>
        <v>288</v>
      </c>
      <c r="CT162">
        <f t="shared" si="10"/>
        <v>1813.8809523809523</v>
      </c>
      <c r="CU162">
        <f t="shared" si="11"/>
        <v>2152.8466826833105</v>
      </c>
      <c r="CV162">
        <f t="shared" si="9"/>
        <v>288</v>
      </c>
      <c r="CW162">
        <v>28204</v>
      </c>
      <c r="CX162">
        <v>2788</v>
      </c>
      <c r="CY162">
        <v>2065</v>
      </c>
      <c r="CZ162">
        <v>1748</v>
      </c>
      <c r="DA162">
        <v>6416</v>
      </c>
      <c r="DB162">
        <v>288</v>
      </c>
      <c r="DC162">
        <v>22197</v>
      </c>
      <c r="DD162">
        <v>3531</v>
      </c>
      <c r="DE162">
        <v>2</v>
      </c>
      <c r="DF162" t="s">
        <v>156</v>
      </c>
      <c r="DG162">
        <v>1024</v>
      </c>
      <c r="DH162">
        <v>2</v>
      </c>
      <c r="DI162">
        <v>48000</v>
      </c>
      <c r="DJ162">
        <v>-16</v>
      </c>
      <c r="DK162" t="s">
        <v>176</v>
      </c>
      <c r="DL162">
        <v>2</v>
      </c>
      <c r="DM162" t="s">
        <v>413</v>
      </c>
      <c r="DN162">
        <v>257520</v>
      </c>
      <c r="DO162">
        <v>254710</v>
      </c>
      <c r="DP162">
        <v>14548</v>
      </c>
      <c r="DQ162">
        <v>403600</v>
      </c>
      <c r="DR162">
        <v>405555</v>
      </c>
      <c r="DS162">
        <v>254672</v>
      </c>
      <c r="DT162">
        <v>403600</v>
      </c>
      <c r="DU162">
        <v>251134</v>
      </c>
      <c r="DV162" t="s">
        <v>158</v>
      </c>
      <c r="DW162">
        <v>247381</v>
      </c>
      <c r="DX162">
        <v>176356</v>
      </c>
      <c r="DY162">
        <v>201007</v>
      </c>
      <c r="DZ162">
        <v>8129</v>
      </c>
      <c r="EA162">
        <v>8122</v>
      </c>
      <c r="EB162">
        <v>402848</v>
      </c>
      <c r="EC162">
        <v>176354</v>
      </c>
      <c r="ED162">
        <v>176354</v>
      </c>
      <c r="EE162">
        <v>8126</v>
      </c>
      <c r="EF162">
        <v>409334</v>
      </c>
      <c r="EG162">
        <v>407555</v>
      </c>
      <c r="EH162">
        <v>409623</v>
      </c>
      <c r="EI162">
        <v>178422</v>
      </c>
      <c r="EJ162">
        <v>202756</v>
      </c>
      <c r="EK162">
        <v>178805</v>
      </c>
      <c r="EL162">
        <v>251134</v>
      </c>
      <c r="EM162">
        <v>249381</v>
      </c>
      <c r="EN162">
        <v>254669</v>
      </c>
      <c r="EO162" t="s">
        <v>158</v>
      </c>
      <c r="EP162">
        <v>409334</v>
      </c>
      <c r="EQ162">
        <v>247378</v>
      </c>
      <c r="ER162">
        <v>402845</v>
      </c>
      <c r="ES162">
        <v>285750</v>
      </c>
      <c r="ET162" t="s">
        <v>178</v>
      </c>
      <c r="EU162">
        <v>10</v>
      </c>
      <c r="EV162" t="s">
        <v>478</v>
      </c>
      <c r="EW162">
        <v>14</v>
      </c>
      <c r="EX162" t="s">
        <v>305</v>
      </c>
      <c r="EY162" t="s">
        <v>169</v>
      </c>
      <c r="EZ162">
        <v>1024</v>
      </c>
      <c r="FA162">
        <v>-260</v>
      </c>
      <c r="FB162">
        <v>180</v>
      </c>
    </row>
    <row r="163" spans="1:158" x14ac:dyDescent="0.35">
      <c r="A163">
        <v>73</v>
      </c>
      <c r="B163">
        <v>73</v>
      </c>
      <c r="C163">
        <v>2412</v>
      </c>
      <c r="D163">
        <v>2412</v>
      </c>
      <c r="E163" t="s">
        <v>155</v>
      </c>
      <c r="F163" t="s">
        <v>156</v>
      </c>
      <c r="G163" t="s">
        <v>156</v>
      </c>
      <c r="H163" t="s">
        <v>156</v>
      </c>
      <c r="I163">
        <v>0</v>
      </c>
      <c r="J163" t="s">
        <v>157</v>
      </c>
      <c r="K163">
        <v>1</v>
      </c>
      <c r="L163" t="s">
        <v>154</v>
      </c>
      <c r="M163" t="s">
        <v>154</v>
      </c>
      <c r="N163" t="s">
        <v>154</v>
      </c>
      <c r="O163">
        <v>1</v>
      </c>
      <c r="P163" t="s">
        <v>154</v>
      </c>
      <c r="Q163" t="s">
        <v>154</v>
      </c>
      <c r="R163" t="s">
        <v>301</v>
      </c>
      <c r="S163">
        <v>0</v>
      </c>
      <c r="T163">
        <v>2</v>
      </c>
      <c r="U163">
        <v>0</v>
      </c>
      <c r="V163">
        <v>14</v>
      </c>
      <c r="W163">
        <v>14</v>
      </c>
      <c r="X163">
        <v>2</v>
      </c>
      <c r="Y163">
        <v>14</v>
      </c>
      <c r="Z163">
        <v>20</v>
      </c>
      <c r="AA163">
        <v>0</v>
      </c>
      <c r="AB163">
        <v>20</v>
      </c>
      <c r="AC163">
        <v>2</v>
      </c>
      <c r="AD163">
        <v>2</v>
      </c>
      <c r="AE163">
        <v>0</v>
      </c>
      <c r="AF163">
        <v>0</v>
      </c>
      <c r="AG163">
        <v>14</v>
      </c>
      <c r="AH163">
        <v>2</v>
      </c>
      <c r="AI163">
        <v>2</v>
      </c>
      <c r="AJ163">
        <v>0</v>
      </c>
      <c r="AK163">
        <v>14</v>
      </c>
      <c r="AL163">
        <v>14</v>
      </c>
      <c r="AM163">
        <v>35</v>
      </c>
      <c r="AN163">
        <v>2</v>
      </c>
      <c r="AO163">
        <v>2</v>
      </c>
      <c r="AP163">
        <v>2</v>
      </c>
      <c r="AQ163">
        <v>20</v>
      </c>
      <c r="AR163">
        <v>20</v>
      </c>
      <c r="AS163">
        <v>20</v>
      </c>
      <c r="AT163">
        <v>2</v>
      </c>
      <c r="AU163">
        <v>14</v>
      </c>
      <c r="AV163">
        <v>20</v>
      </c>
      <c r="AW163">
        <v>14</v>
      </c>
      <c r="AX163">
        <v>0</v>
      </c>
      <c r="AY163" t="s">
        <v>159</v>
      </c>
      <c r="AZ163" t="s">
        <v>461</v>
      </c>
      <c r="BA163" t="s">
        <v>462</v>
      </c>
      <c r="BB163" t="s">
        <v>408</v>
      </c>
      <c r="BC163" t="s">
        <v>163</v>
      </c>
      <c r="BD163" t="b">
        <v>0</v>
      </c>
      <c r="BE163">
        <v>9.16</v>
      </c>
      <c r="BF163" t="b">
        <v>1</v>
      </c>
      <c r="BI163" t="s">
        <v>409</v>
      </c>
      <c r="BJ163" t="b">
        <v>0</v>
      </c>
      <c r="BK163" t="s">
        <v>166</v>
      </c>
      <c r="BL163" t="b">
        <v>0</v>
      </c>
      <c r="BM163">
        <v>18</v>
      </c>
      <c r="BN163" t="s">
        <v>167</v>
      </c>
      <c r="BO163" t="s">
        <v>168</v>
      </c>
      <c r="BP163" t="s">
        <v>167</v>
      </c>
      <c r="BQ163" t="s">
        <v>169</v>
      </c>
      <c r="BR163">
        <v>768</v>
      </c>
      <c r="BS163" t="s">
        <v>156</v>
      </c>
      <c r="BT163" t="s">
        <v>185</v>
      </c>
      <c r="BU163" t="s">
        <v>302</v>
      </c>
      <c r="BV163" t="s">
        <v>327</v>
      </c>
      <c r="BW163">
        <v>14</v>
      </c>
      <c r="BX163">
        <v>3</v>
      </c>
      <c r="BY163">
        <v>0</v>
      </c>
      <c r="BZ163">
        <v>6</v>
      </c>
      <c r="CA163" t="s">
        <v>410</v>
      </c>
      <c r="CB163" t="s">
        <v>156</v>
      </c>
      <c r="CC163">
        <v>7</v>
      </c>
      <c r="CD163" t="b">
        <v>0</v>
      </c>
      <c r="CE163" t="s">
        <v>172</v>
      </c>
      <c r="CF163" t="s">
        <v>173</v>
      </c>
      <c r="CG163">
        <v>41</v>
      </c>
      <c r="CH163">
        <v>0</v>
      </c>
      <c r="CI163" t="s">
        <v>301</v>
      </c>
      <c r="CJ163" t="s">
        <v>411</v>
      </c>
      <c r="CK163" t="s">
        <v>430</v>
      </c>
      <c r="CL163" t="s">
        <v>430</v>
      </c>
      <c r="CM163" t="s">
        <v>430</v>
      </c>
      <c r="CN163" t="s">
        <v>411</v>
      </c>
      <c r="CO163" t="s">
        <v>301</v>
      </c>
      <c r="CP163" t="s">
        <v>430</v>
      </c>
      <c r="CQ163">
        <v>1</v>
      </c>
      <c r="CR163">
        <v>2140</v>
      </c>
      <c r="CS163">
        <f t="shared" si="8"/>
        <v>2140</v>
      </c>
      <c r="CT163">
        <f t="shared" si="10"/>
        <v>1813.8809523809523</v>
      </c>
      <c r="CU163">
        <f t="shared" si="11"/>
        <v>2152.8466826833105</v>
      </c>
      <c r="CV163">
        <f t="shared" si="9"/>
        <v>2140</v>
      </c>
      <c r="CW163">
        <v>28204</v>
      </c>
      <c r="CX163">
        <v>2788</v>
      </c>
      <c r="CY163">
        <v>2065</v>
      </c>
      <c r="CZ163">
        <v>1748</v>
      </c>
      <c r="DA163">
        <v>6416</v>
      </c>
      <c r="DB163">
        <v>2140</v>
      </c>
      <c r="DC163">
        <v>22197</v>
      </c>
      <c r="DD163">
        <v>3531</v>
      </c>
      <c r="DE163">
        <v>2</v>
      </c>
      <c r="DF163" t="s">
        <v>156</v>
      </c>
      <c r="DG163">
        <v>1024</v>
      </c>
      <c r="DH163">
        <v>2</v>
      </c>
      <c r="DI163">
        <v>48000</v>
      </c>
      <c r="DJ163">
        <v>-16</v>
      </c>
      <c r="DK163" t="s">
        <v>176</v>
      </c>
      <c r="DL163">
        <v>2</v>
      </c>
      <c r="DM163" t="s">
        <v>413</v>
      </c>
      <c r="DN163">
        <v>257520</v>
      </c>
      <c r="DO163">
        <v>254710</v>
      </c>
      <c r="DP163">
        <v>14548</v>
      </c>
      <c r="DQ163">
        <v>410452</v>
      </c>
      <c r="DR163">
        <v>412404</v>
      </c>
      <c r="DS163">
        <v>254672</v>
      </c>
      <c r="DT163">
        <v>410452</v>
      </c>
      <c r="DU163">
        <v>251134</v>
      </c>
      <c r="DV163" t="s">
        <v>158</v>
      </c>
      <c r="DW163">
        <v>247381</v>
      </c>
      <c r="DX163">
        <v>176356</v>
      </c>
      <c r="DY163">
        <v>201007</v>
      </c>
      <c r="DZ163">
        <v>8129</v>
      </c>
      <c r="EA163">
        <v>8122</v>
      </c>
      <c r="EB163">
        <v>409700</v>
      </c>
      <c r="EC163">
        <v>176354</v>
      </c>
      <c r="ED163">
        <v>176354</v>
      </c>
      <c r="EE163">
        <v>8126</v>
      </c>
      <c r="EF163">
        <v>416435</v>
      </c>
      <c r="EG163">
        <v>414405</v>
      </c>
      <c r="EH163">
        <v>418576</v>
      </c>
      <c r="EI163">
        <v>178422</v>
      </c>
      <c r="EJ163">
        <v>202756</v>
      </c>
      <c r="EK163">
        <v>178805</v>
      </c>
      <c r="EL163">
        <v>251134</v>
      </c>
      <c r="EM163">
        <v>249381</v>
      </c>
      <c r="EN163">
        <v>254669</v>
      </c>
      <c r="EO163" t="s">
        <v>158</v>
      </c>
      <c r="EP163">
        <v>416435</v>
      </c>
      <c r="EQ163">
        <v>247378</v>
      </c>
      <c r="ER163">
        <v>409698</v>
      </c>
      <c r="ES163">
        <v>285750</v>
      </c>
      <c r="ET163" t="s">
        <v>178</v>
      </c>
      <c r="EU163">
        <v>11</v>
      </c>
      <c r="EV163" t="s">
        <v>479</v>
      </c>
      <c r="EW163">
        <v>15</v>
      </c>
      <c r="EX163" t="s">
        <v>305</v>
      </c>
      <c r="EY163" t="s">
        <v>169</v>
      </c>
      <c r="EZ163">
        <v>1024</v>
      </c>
      <c r="FA163">
        <v>-260</v>
      </c>
      <c r="FB163">
        <v>180</v>
      </c>
    </row>
    <row r="164" spans="1:158" x14ac:dyDescent="0.35">
      <c r="A164">
        <v>75</v>
      </c>
      <c r="B164">
        <v>75</v>
      </c>
      <c r="C164">
        <v>2275</v>
      </c>
      <c r="D164">
        <v>2275</v>
      </c>
      <c r="E164" t="s">
        <v>155</v>
      </c>
      <c r="F164" t="s">
        <v>156</v>
      </c>
      <c r="G164" t="s">
        <v>156</v>
      </c>
      <c r="H164" t="s">
        <v>156</v>
      </c>
      <c r="I164">
        <v>0</v>
      </c>
      <c r="J164" t="s">
        <v>157</v>
      </c>
      <c r="K164">
        <v>1</v>
      </c>
      <c r="L164" t="s">
        <v>154</v>
      </c>
      <c r="M164" t="s">
        <v>154</v>
      </c>
      <c r="N164" t="s">
        <v>154</v>
      </c>
      <c r="O164">
        <v>1</v>
      </c>
      <c r="P164" t="s">
        <v>154</v>
      </c>
      <c r="Q164" t="s">
        <v>154</v>
      </c>
      <c r="R164" t="s">
        <v>306</v>
      </c>
      <c r="S164">
        <v>0</v>
      </c>
      <c r="T164">
        <v>2</v>
      </c>
      <c r="U164">
        <v>0</v>
      </c>
      <c r="V164">
        <v>15</v>
      </c>
      <c r="W164">
        <v>15</v>
      </c>
      <c r="X164">
        <v>2</v>
      </c>
      <c r="Y164">
        <v>15</v>
      </c>
      <c r="Z164">
        <v>20</v>
      </c>
      <c r="AA164">
        <v>0</v>
      </c>
      <c r="AB164">
        <v>20</v>
      </c>
      <c r="AC164">
        <v>2</v>
      </c>
      <c r="AD164">
        <v>2</v>
      </c>
      <c r="AE164">
        <v>0</v>
      </c>
      <c r="AF164">
        <v>0</v>
      </c>
      <c r="AG164">
        <v>15</v>
      </c>
      <c r="AH164">
        <v>2</v>
      </c>
      <c r="AI164">
        <v>2</v>
      </c>
      <c r="AJ164">
        <v>0</v>
      </c>
      <c r="AK164">
        <v>15</v>
      </c>
      <c r="AL164">
        <v>15</v>
      </c>
      <c r="AM164">
        <v>36</v>
      </c>
      <c r="AN164">
        <v>2</v>
      </c>
      <c r="AO164">
        <v>2</v>
      </c>
      <c r="AP164">
        <v>2</v>
      </c>
      <c r="AQ164">
        <v>20</v>
      </c>
      <c r="AR164">
        <v>20</v>
      </c>
      <c r="AS164">
        <v>20</v>
      </c>
      <c r="AT164">
        <v>2</v>
      </c>
      <c r="AU164">
        <v>15</v>
      </c>
      <c r="AV164">
        <v>20</v>
      </c>
      <c r="AW164">
        <v>15</v>
      </c>
      <c r="AX164">
        <v>0</v>
      </c>
      <c r="AY164" t="s">
        <v>159</v>
      </c>
      <c r="AZ164" t="s">
        <v>461</v>
      </c>
      <c r="BA164" t="s">
        <v>462</v>
      </c>
      <c r="BB164" t="s">
        <v>408</v>
      </c>
      <c r="BC164" t="s">
        <v>163</v>
      </c>
      <c r="BD164" t="b">
        <v>0</v>
      </c>
      <c r="BE164" t="s">
        <v>167</v>
      </c>
      <c r="BF164" t="b">
        <v>1</v>
      </c>
      <c r="BI164" t="s">
        <v>409</v>
      </c>
      <c r="BJ164" t="b">
        <v>0</v>
      </c>
      <c r="BK164" t="s">
        <v>166</v>
      </c>
      <c r="BL164" t="b">
        <v>0</v>
      </c>
      <c r="BM164">
        <v>18</v>
      </c>
      <c r="BN164" t="s">
        <v>167</v>
      </c>
      <c r="BO164" t="s">
        <v>168</v>
      </c>
      <c r="BP164" t="s">
        <v>167</v>
      </c>
      <c r="BQ164" t="s">
        <v>169</v>
      </c>
      <c r="BR164">
        <v>768</v>
      </c>
      <c r="BS164" t="s">
        <v>156</v>
      </c>
      <c r="BT164" t="s">
        <v>185</v>
      </c>
      <c r="BU164" t="s">
        <v>315</v>
      </c>
      <c r="BV164" t="s">
        <v>324</v>
      </c>
      <c r="BW164">
        <v>15</v>
      </c>
      <c r="BX164">
        <v>3</v>
      </c>
      <c r="BY164">
        <v>0</v>
      </c>
      <c r="BZ164">
        <v>6</v>
      </c>
      <c r="CA164" t="s">
        <v>410</v>
      </c>
      <c r="CB164" t="s">
        <v>156</v>
      </c>
      <c r="CC164">
        <v>7</v>
      </c>
      <c r="CD164" t="b">
        <v>0</v>
      </c>
      <c r="CE164" t="s">
        <v>172</v>
      </c>
      <c r="CF164" t="s">
        <v>173</v>
      </c>
      <c r="CG164">
        <v>84</v>
      </c>
      <c r="CH164">
        <v>0</v>
      </c>
      <c r="CI164" t="s">
        <v>306</v>
      </c>
      <c r="CJ164" t="s">
        <v>411</v>
      </c>
      <c r="CK164" t="s">
        <v>430</v>
      </c>
      <c r="CL164" t="s">
        <v>430</v>
      </c>
      <c r="CM164" t="s">
        <v>430</v>
      </c>
      <c r="CN164" t="s">
        <v>411</v>
      </c>
      <c r="CO164" t="s">
        <v>306</v>
      </c>
      <c r="CP164" t="s">
        <v>430</v>
      </c>
      <c r="CQ164">
        <v>1</v>
      </c>
      <c r="CR164">
        <v>222</v>
      </c>
      <c r="CS164" t="str">
        <f t="shared" si="8"/>
        <v>-</v>
      </c>
      <c r="CT164">
        <f t="shared" si="10"/>
        <v>1813.8809523809523</v>
      </c>
      <c r="CU164">
        <f t="shared" si="11"/>
        <v>2152.8466826833105</v>
      </c>
      <c r="CV164" t="str">
        <f t="shared" si="9"/>
        <v>-</v>
      </c>
      <c r="CW164">
        <v>28204</v>
      </c>
      <c r="CX164">
        <v>2788</v>
      </c>
      <c r="CY164">
        <v>2065</v>
      </c>
      <c r="CZ164">
        <v>1748</v>
      </c>
      <c r="DA164">
        <v>6416</v>
      </c>
      <c r="DB164">
        <v>222</v>
      </c>
      <c r="DC164">
        <v>22197</v>
      </c>
      <c r="DD164">
        <v>3531</v>
      </c>
      <c r="DE164">
        <v>2</v>
      </c>
      <c r="DF164" t="s">
        <v>156</v>
      </c>
      <c r="DG164">
        <v>1024</v>
      </c>
      <c r="DH164">
        <v>2</v>
      </c>
      <c r="DI164">
        <v>48000</v>
      </c>
      <c r="DJ164">
        <v>-16</v>
      </c>
      <c r="DK164" t="s">
        <v>176</v>
      </c>
      <c r="DL164">
        <v>2</v>
      </c>
      <c r="DM164" t="s">
        <v>413</v>
      </c>
      <c r="DN164">
        <v>257520</v>
      </c>
      <c r="DO164">
        <v>254710</v>
      </c>
      <c r="DP164">
        <v>14548</v>
      </c>
      <c r="DQ164">
        <v>419401</v>
      </c>
      <c r="DR164">
        <v>421534</v>
      </c>
      <c r="DS164">
        <v>254672</v>
      </c>
      <c r="DT164">
        <v>419401</v>
      </c>
      <c r="DU164">
        <v>251134</v>
      </c>
      <c r="DV164" t="s">
        <v>158</v>
      </c>
      <c r="DW164">
        <v>247381</v>
      </c>
      <c r="DX164">
        <v>176356</v>
      </c>
      <c r="DY164">
        <v>201007</v>
      </c>
      <c r="DZ164">
        <v>8129</v>
      </c>
      <c r="EA164">
        <v>8122</v>
      </c>
      <c r="EB164">
        <v>418649</v>
      </c>
      <c r="EC164">
        <v>176354</v>
      </c>
      <c r="ED164">
        <v>176354</v>
      </c>
      <c r="EE164">
        <v>8126</v>
      </c>
      <c r="EF164">
        <v>425114</v>
      </c>
      <c r="EG164">
        <v>423534</v>
      </c>
      <c r="EH164">
        <v>425337</v>
      </c>
      <c r="EI164">
        <v>178422</v>
      </c>
      <c r="EJ164">
        <v>202756</v>
      </c>
      <c r="EK164">
        <v>178805</v>
      </c>
      <c r="EL164">
        <v>251134</v>
      </c>
      <c r="EM164">
        <v>249381</v>
      </c>
      <c r="EN164">
        <v>254669</v>
      </c>
      <c r="EO164" t="s">
        <v>158</v>
      </c>
      <c r="EP164">
        <v>425114</v>
      </c>
      <c r="EQ164">
        <v>247378</v>
      </c>
      <c r="ER164">
        <v>418646</v>
      </c>
      <c r="ES164">
        <v>285750</v>
      </c>
      <c r="ET164" t="s">
        <v>178</v>
      </c>
      <c r="EU164">
        <v>12</v>
      </c>
      <c r="EV164" t="s">
        <v>480</v>
      </c>
      <c r="EW164">
        <v>16</v>
      </c>
      <c r="EX164" t="s">
        <v>309</v>
      </c>
      <c r="EY164" t="s">
        <v>169</v>
      </c>
      <c r="EZ164">
        <v>1024</v>
      </c>
      <c r="FA164">
        <v>-260</v>
      </c>
      <c r="FB164">
        <v>180</v>
      </c>
    </row>
    <row r="165" spans="1:158" x14ac:dyDescent="0.35">
      <c r="A165">
        <v>76</v>
      </c>
      <c r="B165">
        <v>76</v>
      </c>
      <c r="C165">
        <v>2310</v>
      </c>
      <c r="D165">
        <v>2310</v>
      </c>
      <c r="E165" t="s">
        <v>155</v>
      </c>
      <c r="F165" t="s">
        <v>156</v>
      </c>
      <c r="G165" t="s">
        <v>156</v>
      </c>
      <c r="H165" t="s">
        <v>156</v>
      </c>
      <c r="I165">
        <v>0</v>
      </c>
      <c r="J165" t="s">
        <v>157</v>
      </c>
      <c r="K165">
        <v>1</v>
      </c>
      <c r="L165" t="s">
        <v>154</v>
      </c>
      <c r="M165" t="s">
        <v>154</v>
      </c>
      <c r="N165" t="s">
        <v>154</v>
      </c>
      <c r="O165">
        <v>1</v>
      </c>
      <c r="P165" t="s">
        <v>154</v>
      </c>
      <c r="Q165" t="s">
        <v>154</v>
      </c>
      <c r="R165" t="s">
        <v>301</v>
      </c>
      <c r="S165">
        <v>0</v>
      </c>
      <c r="T165">
        <v>2</v>
      </c>
      <c r="U165">
        <v>0</v>
      </c>
      <c r="V165">
        <v>16</v>
      </c>
      <c r="W165">
        <v>16</v>
      </c>
      <c r="X165">
        <v>2</v>
      </c>
      <c r="Y165">
        <v>16</v>
      </c>
      <c r="Z165">
        <v>20</v>
      </c>
      <c r="AA165">
        <v>0</v>
      </c>
      <c r="AB165">
        <v>20</v>
      </c>
      <c r="AC165">
        <v>2</v>
      </c>
      <c r="AD165">
        <v>2</v>
      </c>
      <c r="AE165">
        <v>0</v>
      </c>
      <c r="AF165">
        <v>0</v>
      </c>
      <c r="AG165">
        <v>16</v>
      </c>
      <c r="AH165">
        <v>2</v>
      </c>
      <c r="AI165">
        <v>2</v>
      </c>
      <c r="AJ165">
        <v>0</v>
      </c>
      <c r="AK165">
        <v>16</v>
      </c>
      <c r="AL165">
        <v>16</v>
      </c>
      <c r="AM165">
        <v>37</v>
      </c>
      <c r="AN165">
        <v>2</v>
      </c>
      <c r="AO165">
        <v>2</v>
      </c>
      <c r="AP165">
        <v>2</v>
      </c>
      <c r="AQ165">
        <v>20</v>
      </c>
      <c r="AR165">
        <v>20</v>
      </c>
      <c r="AS165">
        <v>20</v>
      </c>
      <c r="AT165">
        <v>2</v>
      </c>
      <c r="AU165">
        <v>16</v>
      </c>
      <c r="AV165">
        <v>20</v>
      </c>
      <c r="AW165">
        <v>16</v>
      </c>
      <c r="AX165">
        <v>0</v>
      </c>
      <c r="AY165" t="s">
        <v>159</v>
      </c>
      <c r="AZ165" t="s">
        <v>461</v>
      </c>
      <c r="BA165" t="s">
        <v>462</v>
      </c>
      <c r="BB165" t="s">
        <v>408</v>
      </c>
      <c r="BC165" t="s">
        <v>163</v>
      </c>
      <c r="BD165" t="b">
        <v>0</v>
      </c>
      <c r="BE165">
        <v>10</v>
      </c>
      <c r="BF165" t="b">
        <v>1</v>
      </c>
      <c r="BI165" t="s">
        <v>409</v>
      </c>
      <c r="BJ165" t="b">
        <v>0</v>
      </c>
      <c r="BK165" t="s">
        <v>166</v>
      </c>
      <c r="BL165" t="b">
        <v>0</v>
      </c>
      <c r="BM165">
        <v>18</v>
      </c>
      <c r="BN165" t="s">
        <v>167</v>
      </c>
      <c r="BO165" t="s">
        <v>168</v>
      </c>
      <c r="BP165" t="s">
        <v>167</v>
      </c>
      <c r="BQ165" t="s">
        <v>169</v>
      </c>
      <c r="BR165">
        <v>768</v>
      </c>
      <c r="BS165" t="s">
        <v>156</v>
      </c>
      <c r="BT165" t="s">
        <v>185</v>
      </c>
      <c r="BU165" t="s">
        <v>185</v>
      </c>
      <c r="BV165" t="s">
        <v>303</v>
      </c>
      <c r="BW165">
        <v>16</v>
      </c>
      <c r="BX165">
        <v>3</v>
      </c>
      <c r="BY165">
        <v>0</v>
      </c>
      <c r="BZ165">
        <v>6</v>
      </c>
      <c r="CA165" t="s">
        <v>410</v>
      </c>
      <c r="CB165" t="s">
        <v>156</v>
      </c>
      <c r="CC165">
        <v>7</v>
      </c>
      <c r="CD165" t="b">
        <v>0</v>
      </c>
      <c r="CE165" t="s">
        <v>172</v>
      </c>
      <c r="CF165" t="s">
        <v>173</v>
      </c>
      <c r="CG165">
        <v>29</v>
      </c>
      <c r="CH165">
        <v>0</v>
      </c>
      <c r="CI165" t="s">
        <v>301</v>
      </c>
      <c r="CJ165" t="s">
        <v>411</v>
      </c>
      <c r="CK165" t="s">
        <v>430</v>
      </c>
      <c r="CL165" t="s">
        <v>430</v>
      </c>
      <c r="CM165" t="s">
        <v>430</v>
      </c>
      <c r="CN165" t="s">
        <v>411</v>
      </c>
      <c r="CO165" t="s">
        <v>301</v>
      </c>
      <c r="CP165" t="s">
        <v>430</v>
      </c>
      <c r="CQ165">
        <v>1</v>
      </c>
      <c r="CR165">
        <v>2859</v>
      </c>
      <c r="CS165">
        <f t="shared" si="8"/>
        <v>2859</v>
      </c>
      <c r="CT165">
        <f t="shared" si="10"/>
        <v>1813.8809523809523</v>
      </c>
      <c r="CU165">
        <f t="shared" si="11"/>
        <v>2152.8466826833105</v>
      </c>
      <c r="CV165">
        <f t="shared" si="9"/>
        <v>2859</v>
      </c>
      <c r="CW165">
        <v>28204</v>
      </c>
      <c r="CX165">
        <v>2788</v>
      </c>
      <c r="CY165">
        <v>2065</v>
      </c>
      <c r="CZ165">
        <v>1748</v>
      </c>
      <c r="DA165">
        <v>6416</v>
      </c>
      <c r="DB165">
        <v>2859</v>
      </c>
      <c r="DC165">
        <v>22197</v>
      </c>
      <c r="DD165">
        <v>3531</v>
      </c>
      <c r="DE165">
        <v>2</v>
      </c>
      <c r="DF165" t="s">
        <v>156</v>
      </c>
      <c r="DG165">
        <v>1024</v>
      </c>
      <c r="DH165">
        <v>2</v>
      </c>
      <c r="DI165">
        <v>48000</v>
      </c>
      <c r="DJ165">
        <v>-16</v>
      </c>
      <c r="DK165" t="s">
        <v>176</v>
      </c>
      <c r="DL165">
        <v>2</v>
      </c>
      <c r="DM165" t="s">
        <v>413</v>
      </c>
      <c r="DN165">
        <v>257520</v>
      </c>
      <c r="DO165">
        <v>254710</v>
      </c>
      <c r="DP165">
        <v>14548</v>
      </c>
      <c r="DQ165">
        <v>426168</v>
      </c>
      <c r="DR165">
        <v>427934</v>
      </c>
      <c r="DS165">
        <v>254672</v>
      </c>
      <c r="DT165">
        <v>426168</v>
      </c>
      <c r="DU165">
        <v>251134</v>
      </c>
      <c r="DV165" t="s">
        <v>158</v>
      </c>
      <c r="DW165">
        <v>247381</v>
      </c>
      <c r="DX165">
        <v>176356</v>
      </c>
      <c r="DY165">
        <v>201007</v>
      </c>
      <c r="DZ165">
        <v>8129</v>
      </c>
      <c r="EA165">
        <v>8122</v>
      </c>
      <c r="EB165">
        <v>425415</v>
      </c>
      <c r="EC165">
        <v>176354</v>
      </c>
      <c r="ED165">
        <v>176354</v>
      </c>
      <c r="EE165">
        <v>8126</v>
      </c>
      <c r="EF165">
        <v>431645</v>
      </c>
      <c r="EG165">
        <v>429934</v>
      </c>
      <c r="EH165">
        <v>434505</v>
      </c>
      <c r="EI165">
        <v>178422</v>
      </c>
      <c r="EJ165">
        <v>202756</v>
      </c>
      <c r="EK165">
        <v>178805</v>
      </c>
      <c r="EL165">
        <v>251134</v>
      </c>
      <c r="EM165">
        <v>249381</v>
      </c>
      <c r="EN165">
        <v>254669</v>
      </c>
      <c r="EO165" t="s">
        <v>158</v>
      </c>
      <c r="EP165">
        <v>431645</v>
      </c>
      <c r="EQ165">
        <v>247378</v>
      </c>
      <c r="ER165">
        <v>425411</v>
      </c>
      <c r="ES165">
        <v>285750</v>
      </c>
      <c r="ET165" t="s">
        <v>178</v>
      </c>
      <c r="EU165">
        <v>13</v>
      </c>
      <c r="EV165" t="s">
        <v>481</v>
      </c>
      <c r="EW165">
        <v>17</v>
      </c>
      <c r="EX165" t="s">
        <v>305</v>
      </c>
      <c r="EY165" t="s">
        <v>169</v>
      </c>
      <c r="EZ165">
        <v>1024</v>
      </c>
      <c r="FA165">
        <v>-260</v>
      </c>
      <c r="FB165">
        <v>180</v>
      </c>
    </row>
    <row r="166" spans="1:158" x14ac:dyDescent="0.35">
      <c r="A166">
        <v>77</v>
      </c>
      <c r="B166">
        <v>77</v>
      </c>
      <c r="C166">
        <v>2209</v>
      </c>
      <c r="D166">
        <v>2209</v>
      </c>
      <c r="E166" t="s">
        <v>155</v>
      </c>
      <c r="F166" t="s">
        <v>156</v>
      </c>
      <c r="G166" t="s">
        <v>156</v>
      </c>
      <c r="H166" t="s">
        <v>156</v>
      </c>
      <c r="I166">
        <v>0</v>
      </c>
      <c r="J166" t="s">
        <v>157</v>
      </c>
      <c r="K166">
        <v>1</v>
      </c>
      <c r="L166" t="s">
        <v>154</v>
      </c>
      <c r="M166" t="s">
        <v>154</v>
      </c>
      <c r="N166" t="s">
        <v>154</v>
      </c>
      <c r="O166">
        <v>1</v>
      </c>
      <c r="P166" t="s">
        <v>154</v>
      </c>
      <c r="Q166" t="s">
        <v>154</v>
      </c>
      <c r="R166" t="s">
        <v>301</v>
      </c>
      <c r="S166">
        <v>0</v>
      </c>
      <c r="T166">
        <v>2</v>
      </c>
      <c r="U166">
        <v>0</v>
      </c>
      <c r="V166">
        <v>17</v>
      </c>
      <c r="W166">
        <v>17</v>
      </c>
      <c r="X166">
        <v>2</v>
      </c>
      <c r="Y166">
        <v>17</v>
      </c>
      <c r="Z166">
        <v>20</v>
      </c>
      <c r="AA166">
        <v>0</v>
      </c>
      <c r="AB166">
        <v>20</v>
      </c>
      <c r="AC166">
        <v>2</v>
      </c>
      <c r="AD166">
        <v>2</v>
      </c>
      <c r="AE166">
        <v>0</v>
      </c>
      <c r="AF166">
        <v>0</v>
      </c>
      <c r="AG166">
        <v>17</v>
      </c>
      <c r="AH166">
        <v>2</v>
      </c>
      <c r="AI166">
        <v>2</v>
      </c>
      <c r="AJ166">
        <v>0</v>
      </c>
      <c r="AK166">
        <v>17</v>
      </c>
      <c r="AL166">
        <v>17</v>
      </c>
      <c r="AM166">
        <v>38</v>
      </c>
      <c r="AN166">
        <v>2</v>
      </c>
      <c r="AO166">
        <v>2</v>
      </c>
      <c r="AP166">
        <v>2</v>
      </c>
      <c r="AQ166">
        <v>20</v>
      </c>
      <c r="AR166">
        <v>20</v>
      </c>
      <c r="AS166">
        <v>20</v>
      </c>
      <c r="AT166">
        <v>2</v>
      </c>
      <c r="AU166">
        <v>17</v>
      </c>
      <c r="AV166">
        <v>20</v>
      </c>
      <c r="AW166">
        <v>17</v>
      </c>
      <c r="AX166">
        <v>0</v>
      </c>
      <c r="AY166" t="s">
        <v>159</v>
      </c>
      <c r="AZ166" t="s">
        <v>461</v>
      </c>
      <c r="BA166" t="s">
        <v>462</v>
      </c>
      <c r="BB166" t="s">
        <v>408</v>
      </c>
      <c r="BC166" t="s">
        <v>163</v>
      </c>
      <c r="BD166" t="b">
        <v>0</v>
      </c>
      <c r="BE166">
        <v>5.53</v>
      </c>
      <c r="BF166" t="b">
        <v>1</v>
      </c>
      <c r="BI166" t="s">
        <v>409</v>
      </c>
      <c r="BJ166" t="b">
        <v>0</v>
      </c>
      <c r="BK166" t="s">
        <v>166</v>
      </c>
      <c r="BL166" t="b">
        <v>0</v>
      </c>
      <c r="BM166">
        <v>18</v>
      </c>
      <c r="BN166" t="s">
        <v>167</v>
      </c>
      <c r="BO166" t="s">
        <v>168</v>
      </c>
      <c r="BP166" t="s">
        <v>167</v>
      </c>
      <c r="BQ166" t="s">
        <v>169</v>
      </c>
      <c r="BR166">
        <v>768</v>
      </c>
      <c r="BS166" t="s">
        <v>156</v>
      </c>
      <c r="BT166" t="s">
        <v>185</v>
      </c>
      <c r="BU166" t="s">
        <v>310</v>
      </c>
      <c r="BV166" t="s">
        <v>302</v>
      </c>
      <c r="BW166">
        <v>17</v>
      </c>
      <c r="BX166">
        <v>3</v>
      </c>
      <c r="BY166">
        <v>0</v>
      </c>
      <c r="BZ166">
        <v>6</v>
      </c>
      <c r="CA166" t="s">
        <v>410</v>
      </c>
      <c r="CB166" t="s">
        <v>156</v>
      </c>
      <c r="CC166">
        <v>7</v>
      </c>
      <c r="CD166" t="b">
        <v>0</v>
      </c>
      <c r="CE166" t="s">
        <v>172</v>
      </c>
      <c r="CF166" t="s">
        <v>173</v>
      </c>
      <c r="CG166">
        <v>18</v>
      </c>
      <c r="CH166">
        <v>0</v>
      </c>
      <c r="CI166" t="s">
        <v>301</v>
      </c>
      <c r="CJ166" t="s">
        <v>411</v>
      </c>
      <c r="CK166" t="s">
        <v>430</v>
      </c>
      <c r="CL166" t="s">
        <v>430</v>
      </c>
      <c r="CM166" t="s">
        <v>430</v>
      </c>
      <c r="CN166" t="s">
        <v>411</v>
      </c>
      <c r="CO166" t="s">
        <v>301</v>
      </c>
      <c r="CP166" t="s">
        <v>430</v>
      </c>
      <c r="CQ166">
        <v>1</v>
      </c>
      <c r="CR166">
        <v>491</v>
      </c>
      <c r="CS166">
        <f t="shared" si="8"/>
        <v>491</v>
      </c>
      <c r="CT166">
        <f t="shared" si="10"/>
        <v>1813.8809523809523</v>
      </c>
      <c r="CU166">
        <f t="shared" si="11"/>
        <v>2152.8466826833105</v>
      </c>
      <c r="CV166">
        <f t="shared" si="9"/>
        <v>491</v>
      </c>
      <c r="CW166">
        <v>28204</v>
      </c>
      <c r="CX166">
        <v>2788</v>
      </c>
      <c r="CY166">
        <v>2065</v>
      </c>
      <c r="CZ166">
        <v>1748</v>
      </c>
      <c r="DA166">
        <v>6416</v>
      </c>
      <c r="DB166">
        <v>491</v>
      </c>
      <c r="DC166">
        <v>22197</v>
      </c>
      <c r="DD166">
        <v>3531</v>
      </c>
      <c r="DE166">
        <v>2</v>
      </c>
      <c r="DF166" t="s">
        <v>156</v>
      </c>
      <c r="DG166">
        <v>1024</v>
      </c>
      <c r="DH166">
        <v>2</v>
      </c>
      <c r="DI166">
        <v>48000</v>
      </c>
      <c r="DJ166">
        <v>-16</v>
      </c>
      <c r="DK166" t="s">
        <v>176</v>
      </c>
      <c r="DL166">
        <v>2</v>
      </c>
      <c r="DM166" t="s">
        <v>413</v>
      </c>
      <c r="DN166">
        <v>257520</v>
      </c>
      <c r="DO166">
        <v>254710</v>
      </c>
      <c r="DP166">
        <v>14548</v>
      </c>
      <c r="DQ166">
        <v>435372</v>
      </c>
      <c r="DR166">
        <v>436974</v>
      </c>
      <c r="DS166">
        <v>254672</v>
      </c>
      <c r="DT166">
        <v>435371</v>
      </c>
      <c r="DU166">
        <v>251134</v>
      </c>
      <c r="DV166" t="s">
        <v>158</v>
      </c>
      <c r="DW166">
        <v>247381</v>
      </c>
      <c r="DX166">
        <v>176356</v>
      </c>
      <c r="DY166">
        <v>201007</v>
      </c>
      <c r="DZ166">
        <v>8129</v>
      </c>
      <c r="EA166">
        <v>8122</v>
      </c>
      <c r="EB166">
        <v>434619</v>
      </c>
      <c r="EC166">
        <v>176354</v>
      </c>
      <c r="ED166">
        <v>176354</v>
      </c>
      <c r="EE166">
        <v>8126</v>
      </c>
      <c r="EF166">
        <v>440924</v>
      </c>
      <c r="EG166">
        <v>438975</v>
      </c>
      <c r="EH166">
        <v>441416</v>
      </c>
      <c r="EI166">
        <v>178422</v>
      </c>
      <c r="EJ166">
        <v>202756</v>
      </c>
      <c r="EK166">
        <v>178805</v>
      </c>
      <c r="EL166">
        <v>251134</v>
      </c>
      <c r="EM166">
        <v>249381</v>
      </c>
      <c r="EN166">
        <v>254669</v>
      </c>
      <c r="EO166" t="s">
        <v>158</v>
      </c>
      <c r="EP166">
        <v>440924</v>
      </c>
      <c r="EQ166">
        <v>247378</v>
      </c>
      <c r="ER166">
        <v>434615</v>
      </c>
      <c r="ES166">
        <v>285750</v>
      </c>
      <c r="ET166" t="s">
        <v>178</v>
      </c>
      <c r="EU166">
        <v>14</v>
      </c>
      <c r="EV166" t="s">
        <v>482</v>
      </c>
      <c r="EW166">
        <v>18</v>
      </c>
      <c r="EX166" t="s">
        <v>305</v>
      </c>
      <c r="EY166" t="s">
        <v>169</v>
      </c>
      <c r="EZ166">
        <v>1024</v>
      </c>
      <c r="FA166">
        <v>-260</v>
      </c>
      <c r="FB166">
        <v>180</v>
      </c>
    </row>
    <row r="167" spans="1:158" x14ac:dyDescent="0.35">
      <c r="A167">
        <v>78</v>
      </c>
      <c r="B167">
        <v>78</v>
      </c>
      <c r="C167">
        <v>2113</v>
      </c>
      <c r="D167">
        <v>2113</v>
      </c>
      <c r="E167" t="s">
        <v>155</v>
      </c>
      <c r="F167" t="s">
        <v>156</v>
      </c>
      <c r="G167" t="s">
        <v>156</v>
      </c>
      <c r="H167" t="s">
        <v>156</v>
      </c>
      <c r="I167">
        <v>0</v>
      </c>
      <c r="J167" t="s">
        <v>157</v>
      </c>
      <c r="K167">
        <v>1</v>
      </c>
      <c r="L167" t="s">
        <v>154</v>
      </c>
      <c r="M167" t="s">
        <v>154</v>
      </c>
      <c r="N167" t="s">
        <v>154</v>
      </c>
      <c r="O167">
        <v>1</v>
      </c>
      <c r="P167" t="s">
        <v>154</v>
      </c>
      <c r="Q167" t="s">
        <v>154</v>
      </c>
      <c r="R167" t="s">
        <v>306</v>
      </c>
      <c r="S167">
        <v>0</v>
      </c>
      <c r="T167">
        <v>2</v>
      </c>
      <c r="U167">
        <v>0</v>
      </c>
      <c r="V167">
        <v>18</v>
      </c>
      <c r="W167">
        <v>18</v>
      </c>
      <c r="X167">
        <v>2</v>
      </c>
      <c r="Y167">
        <v>18</v>
      </c>
      <c r="Z167">
        <v>20</v>
      </c>
      <c r="AA167">
        <v>0</v>
      </c>
      <c r="AB167">
        <v>20</v>
      </c>
      <c r="AC167">
        <v>2</v>
      </c>
      <c r="AD167">
        <v>2</v>
      </c>
      <c r="AE167">
        <v>0</v>
      </c>
      <c r="AF167">
        <v>0</v>
      </c>
      <c r="AG167">
        <v>18</v>
      </c>
      <c r="AH167">
        <v>2</v>
      </c>
      <c r="AI167">
        <v>2</v>
      </c>
      <c r="AJ167">
        <v>0</v>
      </c>
      <c r="AK167">
        <v>18</v>
      </c>
      <c r="AL167">
        <v>18</v>
      </c>
      <c r="AM167">
        <v>39</v>
      </c>
      <c r="AN167">
        <v>2</v>
      </c>
      <c r="AO167">
        <v>2</v>
      </c>
      <c r="AP167">
        <v>2</v>
      </c>
      <c r="AQ167">
        <v>20</v>
      </c>
      <c r="AR167">
        <v>20</v>
      </c>
      <c r="AS167">
        <v>20</v>
      </c>
      <c r="AT167">
        <v>2</v>
      </c>
      <c r="AU167">
        <v>18</v>
      </c>
      <c r="AV167">
        <v>20</v>
      </c>
      <c r="AW167">
        <v>18</v>
      </c>
      <c r="AX167">
        <v>0</v>
      </c>
      <c r="AY167" t="s">
        <v>159</v>
      </c>
      <c r="AZ167" t="s">
        <v>461</v>
      </c>
      <c r="BA167" t="s">
        <v>462</v>
      </c>
      <c r="BB167" t="s">
        <v>408</v>
      </c>
      <c r="BC167" t="s">
        <v>163</v>
      </c>
      <c r="BD167" t="b">
        <v>0</v>
      </c>
      <c r="BE167" t="s">
        <v>167</v>
      </c>
      <c r="BF167" t="b">
        <v>1</v>
      </c>
      <c r="BI167" t="s">
        <v>409</v>
      </c>
      <c r="BJ167" t="b">
        <v>0</v>
      </c>
      <c r="BK167" t="s">
        <v>166</v>
      </c>
      <c r="BL167" t="b">
        <v>0</v>
      </c>
      <c r="BM167">
        <v>18</v>
      </c>
      <c r="BN167" t="s">
        <v>167</v>
      </c>
      <c r="BO167" t="s">
        <v>168</v>
      </c>
      <c r="BP167" t="s">
        <v>167</v>
      </c>
      <c r="BQ167" t="s">
        <v>169</v>
      </c>
      <c r="BR167">
        <v>768</v>
      </c>
      <c r="BS167" t="s">
        <v>156</v>
      </c>
      <c r="BT167" t="s">
        <v>185</v>
      </c>
      <c r="BU167" t="s">
        <v>185</v>
      </c>
      <c r="BV167" t="s">
        <v>334</v>
      </c>
      <c r="BW167">
        <v>18</v>
      </c>
      <c r="BX167">
        <v>3</v>
      </c>
      <c r="BY167">
        <v>0</v>
      </c>
      <c r="BZ167">
        <v>6</v>
      </c>
      <c r="CA167" t="s">
        <v>410</v>
      </c>
      <c r="CB167" t="s">
        <v>156</v>
      </c>
      <c r="CC167">
        <v>7</v>
      </c>
      <c r="CD167" t="b">
        <v>0</v>
      </c>
      <c r="CE167" t="s">
        <v>172</v>
      </c>
      <c r="CF167" t="s">
        <v>173</v>
      </c>
      <c r="CG167">
        <v>54</v>
      </c>
      <c r="CH167">
        <v>0</v>
      </c>
      <c r="CI167" t="s">
        <v>306</v>
      </c>
      <c r="CJ167" t="s">
        <v>411</v>
      </c>
      <c r="CK167" t="s">
        <v>430</v>
      </c>
      <c r="CL167" t="s">
        <v>430</v>
      </c>
      <c r="CM167" t="s">
        <v>430</v>
      </c>
      <c r="CN167" t="s">
        <v>411</v>
      </c>
      <c r="CO167" t="s">
        <v>306</v>
      </c>
      <c r="CP167" t="s">
        <v>430</v>
      </c>
      <c r="CQ167">
        <v>1</v>
      </c>
      <c r="CR167">
        <v>392</v>
      </c>
      <c r="CS167" t="str">
        <f t="shared" si="8"/>
        <v>-</v>
      </c>
      <c r="CT167">
        <f t="shared" si="10"/>
        <v>1813.8809523809523</v>
      </c>
      <c r="CU167">
        <f t="shared" si="11"/>
        <v>2152.8466826833105</v>
      </c>
      <c r="CV167" t="str">
        <f t="shared" si="9"/>
        <v>-</v>
      </c>
      <c r="CW167">
        <v>28204</v>
      </c>
      <c r="CX167">
        <v>2788</v>
      </c>
      <c r="CY167">
        <v>2065</v>
      </c>
      <c r="CZ167">
        <v>1748</v>
      </c>
      <c r="DA167">
        <v>6416</v>
      </c>
      <c r="DB167">
        <v>392</v>
      </c>
      <c r="DC167">
        <v>22197</v>
      </c>
      <c r="DD167">
        <v>3531</v>
      </c>
      <c r="DE167">
        <v>2</v>
      </c>
      <c r="DF167" t="s">
        <v>156</v>
      </c>
      <c r="DG167">
        <v>1024</v>
      </c>
      <c r="DH167">
        <v>2</v>
      </c>
      <c r="DI167">
        <v>48000</v>
      </c>
      <c r="DJ167">
        <v>-16</v>
      </c>
      <c r="DK167" t="s">
        <v>176</v>
      </c>
      <c r="DL167">
        <v>2</v>
      </c>
      <c r="DM167" t="s">
        <v>413</v>
      </c>
      <c r="DN167">
        <v>257520</v>
      </c>
      <c r="DO167">
        <v>254710</v>
      </c>
      <c r="DP167">
        <v>14548</v>
      </c>
      <c r="DQ167">
        <v>442249</v>
      </c>
      <c r="DR167">
        <v>444013</v>
      </c>
      <c r="DS167">
        <v>254672</v>
      </c>
      <c r="DT167">
        <v>442249</v>
      </c>
      <c r="DU167">
        <v>251134</v>
      </c>
      <c r="DV167" t="s">
        <v>158</v>
      </c>
      <c r="DW167">
        <v>247381</v>
      </c>
      <c r="DX167">
        <v>176356</v>
      </c>
      <c r="DY167">
        <v>201007</v>
      </c>
      <c r="DZ167">
        <v>8129</v>
      </c>
      <c r="EA167">
        <v>8122</v>
      </c>
      <c r="EB167">
        <v>441496</v>
      </c>
      <c r="EC167">
        <v>176354</v>
      </c>
      <c r="ED167">
        <v>176354</v>
      </c>
      <c r="EE167">
        <v>8126</v>
      </c>
      <c r="EF167">
        <v>447874</v>
      </c>
      <c r="EG167">
        <v>446014</v>
      </c>
      <c r="EH167">
        <v>448267</v>
      </c>
      <c r="EI167">
        <v>178422</v>
      </c>
      <c r="EJ167">
        <v>202756</v>
      </c>
      <c r="EK167">
        <v>178805</v>
      </c>
      <c r="EL167">
        <v>251134</v>
      </c>
      <c r="EM167">
        <v>249381</v>
      </c>
      <c r="EN167">
        <v>254669</v>
      </c>
      <c r="EO167" t="s">
        <v>158</v>
      </c>
      <c r="EP167">
        <v>447873</v>
      </c>
      <c r="EQ167">
        <v>247378</v>
      </c>
      <c r="ER167">
        <v>441493</v>
      </c>
      <c r="ES167">
        <v>285750</v>
      </c>
      <c r="ET167" t="s">
        <v>178</v>
      </c>
      <c r="EU167">
        <v>15</v>
      </c>
      <c r="EV167" t="s">
        <v>483</v>
      </c>
      <c r="EW167">
        <v>19</v>
      </c>
      <c r="EX167" t="s">
        <v>309</v>
      </c>
      <c r="EY167" t="s">
        <v>169</v>
      </c>
      <c r="EZ167">
        <v>1024</v>
      </c>
      <c r="FA167">
        <v>-260</v>
      </c>
      <c r="FB167">
        <v>180</v>
      </c>
    </row>
    <row r="168" spans="1:158" x14ac:dyDescent="0.35">
      <c r="A168">
        <v>80</v>
      </c>
      <c r="B168">
        <v>80</v>
      </c>
      <c r="C168">
        <v>2145</v>
      </c>
      <c r="D168">
        <v>2145</v>
      </c>
      <c r="E168" t="s">
        <v>155</v>
      </c>
      <c r="F168" t="s">
        <v>156</v>
      </c>
      <c r="G168" t="s">
        <v>156</v>
      </c>
      <c r="H168" t="s">
        <v>156</v>
      </c>
      <c r="I168">
        <v>0</v>
      </c>
      <c r="J168" t="s">
        <v>157</v>
      </c>
      <c r="K168">
        <v>1</v>
      </c>
      <c r="L168" t="s">
        <v>154</v>
      </c>
      <c r="M168" t="s">
        <v>154</v>
      </c>
      <c r="N168" t="s">
        <v>154</v>
      </c>
      <c r="O168">
        <v>1</v>
      </c>
      <c r="P168" t="s">
        <v>154</v>
      </c>
      <c r="Q168" t="s">
        <v>154</v>
      </c>
      <c r="R168" t="s">
        <v>301</v>
      </c>
      <c r="S168">
        <v>0</v>
      </c>
      <c r="T168">
        <v>2</v>
      </c>
      <c r="U168">
        <v>0</v>
      </c>
      <c r="V168">
        <v>19</v>
      </c>
      <c r="W168">
        <v>19</v>
      </c>
      <c r="X168">
        <v>2</v>
      </c>
      <c r="Y168">
        <v>19</v>
      </c>
      <c r="Z168">
        <v>20</v>
      </c>
      <c r="AA168">
        <v>0</v>
      </c>
      <c r="AB168">
        <v>20</v>
      </c>
      <c r="AC168">
        <v>2</v>
      </c>
      <c r="AD168">
        <v>2</v>
      </c>
      <c r="AE168">
        <v>0</v>
      </c>
      <c r="AF168">
        <v>0</v>
      </c>
      <c r="AG168">
        <v>19</v>
      </c>
      <c r="AH168">
        <v>2</v>
      </c>
      <c r="AI168">
        <v>2</v>
      </c>
      <c r="AJ168">
        <v>0</v>
      </c>
      <c r="AK168">
        <v>19</v>
      </c>
      <c r="AL168">
        <v>19</v>
      </c>
      <c r="AM168">
        <v>40</v>
      </c>
      <c r="AN168">
        <v>2</v>
      </c>
      <c r="AO168">
        <v>2</v>
      </c>
      <c r="AP168">
        <v>2</v>
      </c>
      <c r="AQ168">
        <v>20</v>
      </c>
      <c r="AR168">
        <v>20</v>
      </c>
      <c r="AS168">
        <v>20</v>
      </c>
      <c r="AT168">
        <v>2</v>
      </c>
      <c r="AU168">
        <v>19</v>
      </c>
      <c r="AV168">
        <v>20</v>
      </c>
      <c r="AW168">
        <v>19</v>
      </c>
      <c r="AX168">
        <v>0</v>
      </c>
      <c r="AY168" t="s">
        <v>159</v>
      </c>
      <c r="AZ168" t="s">
        <v>461</v>
      </c>
      <c r="BA168" t="s">
        <v>462</v>
      </c>
      <c r="BB168" t="s">
        <v>408</v>
      </c>
      <c r="BC168" t="s">
        <v>163</v>
      </c>
      <c r="BD168" t="b">
        <v>0</v>
      </c>
      <c r="BE168">
        <v>2.85</v>
      </c>
      <c r="BF168" t="b">
        <v>1</v>
      </c>
      <c r="BI168" t="s">
        <v>409</v>
      </c>
      <c r="BJ168" t="b">
        <v>0</v>
      </c>
      <c r="BK168" t="s">
        <v>166</v>
      </c>
      <c r="BL168" t="b">
        <v>0</v>
      </c>
      <c r="BM168">
        <v>18</v>
      </c>
      <c r="BN168" t="s">
        <v>167</v>
      </c>
      <c r="BO168" t="s">
        <v>168</v>
      </c>
      <c r="BP168" t="s">
        <v>167</v>
      </c>
      <c r="BQ168" t="s">
        <v>169</v>
      </c>
      <c r="BR168">
        <v>768</v>
      </c>
      <c r="BS168" t="s">
        <v>156</v>
      </c>
      <c r="BT168" t="s">
        <v>185</v>
      </c>
      <c r="BU168" t="s">
        <v>310</v>
      </c>
      <c r="BV168" t="s">
        <v>316</v>
      </c>
      <c r="BW168">
        <v>19</v>
      </c>
      <c r="BX168">
        <v>3</v>
      </c>
      <c r="BY168">
        <v>0</v>
      </c>
      <c r="BZ168">
        <v>6</v>
      </c>
      <c r="CA168" t="s">
        <v>410</v>
      </c>
      <c r="CB168" t="s">
        <v>156</v>
      </c>
      <c r="CC168">
        <v>7</v>
      </c>
      <c r="CD168" t="b">
        <v>0</v>
      </c>
      <c r="CE168" t="s">
        <v>172</v>
      </c>
      <c r="CF168" t="s">
        <v>173</v>
      </c>
      <c r="CG168">
        <v>25</v>
      </c>
      <c r="CH168">
        <v>0</v>
      </c>
      <c r="CI168" t="s">
        <v>301</v>
      </c>
      <c r="CJ168" t="s">
        <v>411</v>
      </c>
      <c r="CK168" t="s">
        <v>430</v>
      </c>
      <c r="CL168" t="s">
        <v>430</v>
      </c>
      <c r="CM168" t="s">
        <v>430</v>
      </c>
      <c r="CN168" t="s">
        <v>411</v>
      </c>
      <c r="CO168" t="s">
        <v>301</v>
      </c>
      <c r="CP168" t="s">
        <v>430</v>
      </c>
      <c r="CQ168">
        <v>1</v>
      </c>
      <c r="CR168">
        <v>2751</v>
      </c>
      <c r="CS168">
        <f t="shared" si="8"/>
        <v>2751</v>
      </c>
      <c r="CT168">
        <f t="shared" si="10"/>
        <v>1813.8809523809523</v>
      </c>
      <c r="CU168">
        <f t="shared" si="11"/>
        <v>2152.8466826833105</v>
      </c>
      <c r="CV168">
        <f t="shared" si="9"/>
        <v>2751</v>
      </c>
      <c r="CW168">
        <v>28204</v>
      </c>
      <c r="CX168">
        <v>2788</v>
      </c>
      <c r="CY168">
        <v>2065</v>
      </c>
      <c r="CZ168">
        <v>1748</v>
      </c>
      <c r="DA168">
        <v>6416</v>
      </c>
      <c r="DB168">
        <v>2751</v>
      </c>
      <c r="DC168">
        <v>22197</v>
      </c>
      <c r="DD168">
        <v>3531</v>
      </c>
      <c r="DE168">
        <v>2</v>
      </c>
      <c r="DF168" t="s">
        <v>156</v>
      </c>
      <c r="DG168">
        <v>1024</v>
      </c>
      <c r="DH168">
        <v>2</v>
      </c>
      <c r="DI168">
        <v>48000</v>
      </c>
      <c r="DJ168">
        <v>-16</v>
      </c>
      <c r="DK168" t="s">
        <v>176</v>
      </c>
      <c r="DL168">
        <v>2</v>
      </c>
      <c r="DM168" t="s">
        <v>413</v>
      </c>
      <c r="DN168">
        <v>257520</v>
      </c>
      <c r="DO168">
        <v>254710</v>
      </c>
      <c r="DP168">
        <v>14548</v>
      </c>
      <c r="DQ168">
        <v>449087</v>
      </c>
      <c r="DR168">
        <v>450673</v>
      </c>
      <c r="DS168">
        <v>254672</v>
      </c>
      <c r="DT168">
        <v>449087</v>
      </c>
      <c r="DU168">
        <v>251134</v>
      </c>
      <c r="DV168" t="s">
        <v>158</v>
      </c>
      <c r="DW168">
        <v>247381</v>
      </c>
      <c r="DX168">
        <v>176356</v>
      </c>
      <c r="DY168">
        <v>201007</v>
      </c>
      <c r="DZ168">
        <v>8129</v>
      </c>
      <c r="EA168">
        <v>8122</v>
      </c>
      <c r="EB168">
        <v>448335</v>
      </c>
      <c r="EC168">
        <v>176354</v>
      </c>
      <c r="ED168">
        <v>176354</v>
      </c>
      <c r="EE168">
        <v>8126</v>
      </c>
      <c r="EF168">
        <v>454648</v>
      </c>
      <c r="EG168">
        <v>452674</v>
      </c>
      <c r="EH168">
        <v>457401</v>
      </c>
      <c r="EI168">
        <v>178422</v>
      </c>
      <c r="EJ168">
        <v>202756</v>
      </c>
      <c r="EK168">
        <v>178805</v>
      </c>
      <c r="EL168">
        <v>251134</v>
      </c>
      <c r="EM168">
        <v>249381</v>
      </c>
      <c r="EN168">
        <v>254669</v>
      </c>
      <c r="EO168" t="s">
        <v>158</v>
      </c>
      <c r="EP168">
        <v>454648</v>
      </c>
      <c r="EQ168">
        <v>247378</v>
      </c>
      <c r="ER168">
        <v>448332</v>
      </c>
      <c r="ES168">
        <v>285750</v>
      </c>
      <c r="ET168" t="s">
        <v>178</v>
      </c>
      <c r="EU168">
        <v>16</v>
      </c>
      <c r="EV168" t="s">
        <v>484</v>
      </c>
      <c r="EW168">
        <v>20</v>
      </c>
      <c r="EX168" t="s">
        <v>305</v>
      </c>
      <c r="EY168" t="s">
        <v>169</v>
      </c>
      <c r="EZ168">
        <v>1024</v>
      </c>
      <c r="FA168">
        <v>-260</v>
      </c>
      <c r="FB168">
        <v>180</v>
      </c>
    </row>
    <row r="169" spans="1:158" x14ac:dyDescent="0.35">
      <c r="A169">
        <v>76</v>
      </c>
      <c r="B169">
        <v>76</v>
      </c>
      <c r="C169">
        <v>2060</v>
      </c>
      <c r="D169">
        <v>2060</v>
      </c>
      <c r="E169" t="s">
        <v>155</v>
      </c>
      <c r="F169" t="s">
        <v>156</v>
      </c>
      <c r="G169" t="s">
        <v>156</v>
      </c>
      <c r="H169" t="s">
        <v>156</v>
      </c>
      <c r="I169">
        <v>0</v>
      </c>
      <c r="J169" t="s">
        <v>157</v>
      </c>
      <c r="K169">
        <v>0</v>
      </c>
      <c r="L169" t="s">
        <v>154</v>
      </c>
      <c r="M169" t="s">
        <v>154</v>
      </c>
      <c r="N169" t="s">
        <v>154</v>
      </c>
      <c r="O169">
        <v>0</v>
      </c>
      <c r="P169" t="s">
        <v>154</v>
      </c>
      <c r="Q169" t="s">
        <v>154</v>
      </c>
      <c r="R169" t="s">
        <v>306</v>
      </c>
      <c r="S169">
        <v>0</v>
      </c>
      <c r="T169">
        <v>2</v>
      </c>
      <c r="U169">
        <v>0</v>
      </c>
      <c r="V169">
        <v>20</v>
      </c>
      <c r="W169">
        <v>20</v>
      </c>
      <c r="X169">
        <v>2</v>
      </c>
      <c r="Y169">
        <v>20</v>
      </c>
      <c r="Z169">
        <v>20</v>
      </c>
      <c r="AA169">
        <v>0</v>
      </c>
      <c r="AB169">
        <v>20</v>
      </c>
      <c r="AC169">
        <v>2</v>
      </c>
      <c r="AD169">
        <v>2</v>
      </c>
      <c r="AE169">
        <v>0</v>
      </c>
      <c r="AF169">
        <v>0</v>
      </c>
      <c r="AG169">
        <v>20</v>
      </c>
      <c r="AH169">
        <v>2</v>
      </c>
      <c r="AI169">
        <v>2</v>
      </c>
      <c r="AJ169">
        <v>0</v>
      </c>
      <c r="AK169">
        <v>20</v>
      </c>
      <c r="AL169">
        <v>20</v>
      </c>
      <c r="AM169">
        <v>41</v>
      </c>
      <c r="AN169">
        <v>2</v>
      </c>
      <c r="AO169">
        <v>2</v>
      </c>
      <c r="AP169">
        <v>2</v>
      </c>
      <c r="AQ169">
        <v>20</v>
      </c>
      <c r="AR169">
        <v>20</v>
      </c>
      <c r="AS169">
        <v>20</v>
      </c>
      <c r="AT169">
        <v>2</v>
      </c>
      <c r="AU169">
        <v>20</v>
      </c>
      <c r="AV169">
        <v>20</v>
      </c>
      <c r="AW169">
        <v>20</v>
      </c>
      <c r="AX169">
        <v>0</v>
      </c>
      <c r="AY169" t="s">
        <v>159</v>
      </c>
      <c r="AZ169" t="s">
        <v>461</v>
      </c>
      <c r="BA169" t="s">
        <v>462</v>
      </c>
      <c r="BB169" t="s">
        <v>408</v>
      </c>
      <c r="BC169" t="s">
        <v>163</v>
      </c>
      <c r="BD169" t="b">
        <v>0</v>
      </c>
      <c r="BE169" t="s">
        <v>167</v>
      </c>
      <c r="BF169" t="b">
        <v>1</v>
      </c>
      <c r="BI169" t="s">
        <v>409</v>
      </c>
      <c r="BJ169" t="b">
        <v>0</v>
      </c>
      <c r="BK169" t="s">
        <v>166</v>
      </c>
      <c r="BL169" t="b">
        <v>0</v>
      </c>
      <c r="BM169">
        <v>18</v>
      </c>
      <c r="BN169" t="s">
        <v>167</v>
      </c>
      <c r="BO169" t="s">
        <v>168</v>
      </c>
      <c r="BP169" t="s">
        <v>167</v>
      </c>
      <c r="BQ169" t="s">
        <v>169</v>
      </c>
      <c r="BR169">
        <v>768</v>
      </c>
      <c r="BS169" t="s">
        <v>156</v>
      </c>
      <c r="BT169" t="s">
        <v>185</v>
      </c>
      <c r="BU169" t="s">
        <v>310</v>
      </c>
      <c r="BV169" t="s">
        <v>324</v>
      </c>
      <c r="BW169">
        <v>20</v>
      </c>
      <c r="BX169">
        <v>3</v>
      </c>
      <c r="BY169">
        <v>0</v>
      </c>
      <c r="BZ169">
        <v>6</v>
      </c>
      <c r="CA169" t="s">
        <v>410</v>
      </c>
      <c r="CB169" t="s">
        <v>156</v>
      </c>
      <c r="CC169">
        <v>7</v>
      </c>
      <c r="CD169" t="b">
        <v>0</v>
      </c>
      <c r="CE169" t="s">
        <v>172</v>
      </c>
      <c r="CF169" t="s">
        <v>173</v>
      </c>
      <c r="CG169">
        <v>60</v>
      </c>
      <c r="CH169">
        <v>0</v>
      </c>
      <c r="CI169" t="s">
        <v>301</v>
      </c>
      <c r="CJ169" t="s">
        <v>411</v>
      </c>
      <c r="CK169" t="s">
        <v>430</v>
      </c>
      <c r="CL169" t="s">
        <v>430</v>
      </c>
      <c r="CM169" t="s">
        <v>430</v>
      </c>
      <c r="CN169" t="s">
        <v>411</v>
      </c>
      <c r="CO169" t="s">
        <v>301</v>
      </c>
      <c r="CP169" t="s">
        <v>430</v>
      </c>
      <c r="CQ169">
        <v>1</v>
      </c>
      <c r="CR169">
        <v>361</v>
      </c>
      <c r="CS169" t="str">
        <f t="shared" si="8"/>
        <v>-</v>
      </c>
      <c r="CT169">
        <f t="shared" si="10"/>
        <v>1813.8809523809523</v>
      </c>
      <c r="CU169">
        <f t="shared" si="11"/>
        <v>2152.8466826833105</v>
      </c>
      <c r="CV169" t="str">
        <f t="shared" si="9"/>
        <v>-</v>
      </c>
      <c r="CW169">
        <v>28204</v>
      </c>
      <c r="CX169">
        <v>2788</v>
      </c>
      <c r="CY169">
        <v>2065</v>
      </c>
      <c r="CZ169">
        <v>1748</v>
      </c>
      <c r="DA169">
        <v>6416</v>
      </c>
      <c r="DB169">
        <v>361</v>
      </c>
      <c r="DC169">
        <v>22197</v>
      </c>
      <c r="DD169">
        <v>3531</v>
      </c>
      <c r="DE169">
        <v>2</v>
      </c>
      <c r="DF169" t="s">
        <v>156</v>
      </c>
      <c r="DG169">
        <v>1024</v>
      </c>
      <c r="DH169">
        <v>2</v>
      </c>
      <c r="DI169">
        <v>48000</v>
      </c>
      <c r="DJ169">
        <v>-16</v>
      </c>
      <c r="DK169" t="s">
        <v>176</v>
      </c>
      <c r="DL169">
        <v>2</v>
      </c>
      <c r="DM169" t="s">
        <v>413</v>
      </c>
      <c r="DN169">
        <v>257520</v>
      </c>
      <c r="DO169">
        <v>254710</v>
      </c>
      <c r="DP169">
        <v>14548</v>
      </c>
      <c r="DQ169">
        <v>458218</v>
      </c>
      <c r="DR169">
        <v>459804</v>
      </c>
      <c r="DS169">
        <v>254672</v>
      </c>
      <c r="DT169">
        <v>458218</v>
      </c>
      <c r="DU169">
        <v>251134</v>
      </c>
      <c r="DV169" t="s">
        <v>158</v>
      </c>
      <c r="DW169">
        <v>247381</v>
      </c>
      <c r="DX169">
        <v>176356</v>
      </c>
      <c r="DY169">
        <v>201007</v>
      </c>
      <c r="DZ169">
        <v>8129</v>
      </c>
      <c r="EA169">
        <v>8122</v>
      </c>
      <c r="EB169">
        <v>457466</v>
      </c>
      <c r="EC169">
        <v>176354</v>
      </c>
      <c r="ED169">
        <v>176354</v>
      </c>
      <c r="EE169">
        <v>8126</v>
      </c>
      <c r="EF169">
        <v>463385</v>
      </c>
      <c r="EG169">
        <v>461805</v>
      </c>
      <c r="EH169">
        <v>463747</v>
      </c>
      <c r="EI169">
        <v>178422</v>
      </c>
      <c r="EJ169">
        <v>202756</v>
      </c>
      <c r="EK169">
        <v>178805</v>
      </c>
      <c r="EL169">
        <v>251134</v>
      </c>
      <c r="EM169">
        <v>249381</v>
      </c>
      <c r="EN169">
        <v>254669</v>
      </c>
      <c r="EO169" t="s">
        <v>158</v>
      </c>
      <c r="EP169">
        <v>463384</v>
      </c>
      <c r="EQ169">
        <v>247378</v>
      </c>
      <c r="ER169">
        <v>457463</v>
      </c>
      <c r="ES169">
        <v>285750</v>
      </c>
      <c r="ET169" t="s">
        <v>178</v>
      </c>
      <c r="EU169">
        <v>16</v>
      </c>
      <c r="EV169" t="s">
        <v>485</v>
      </c>
      <c r="EW169">
        <v>21</v>
      </c>
      <c r="EX169" t="s">
        <v>309</v>
      </c>
      <c r="EY169" t="s">
        <v>169</v>
      </c>
      <c r="EZ169">
        <v>1024</v>
      </c>
      <c r="FA169">
        <v>-260</v>
      </c>
      <c r="FB169">
        <v>180</v>
      </c>
    </row>
    <row r="170" spans="1:158" x14ac:dyDescent="0.35">
      <c r="A170">
        <v>77</v>
      </c>
      <c r="B170">
        <v>77</v>
      </c>
      <c r="C170">
        <v>1980</v>
      </c>
      <c r="D170">
        <v>1980</v>
      </c>
      <c r="E170" t="s">
        <v>155</v>
      </c>
      <c r="F170" t="s">
        <v>156</v>
      </c>
      <c r="G170" t="s">
        <v>156</v>
      </c>
      <c r="H170" t="s">
        <v>156</v>
      </c>
      <c r="I170">
        <v>0</v>
      </c>
      <c r="J170" t="s">
        <v>157</v>
      </c>
      <c r="K170">
        <v>1</v>
      </c>
      <c r="L170" t="s">
        <v>154</v>
      </c>
      <c r="M170" t="s">
        <v>154</v>
      </c>
      <c r="N170" t="s">
        <v>154</v>
      </c>
      <c r="O170">
        <v>1</v>
      </c>
      <c r="P170" t="s">
        <v>154</v>
      </c>
      <c r="Q170" t="s">
        <v>154</v>
      </c>
      <c r="R170" t="s">
        <v>301</v>
      </c>
      <c r="S170">
        <v>0</v>
      </c>
      <c r="T170">
        <v>2</v>
      </c>
      <c r="U170">
        <v>0</v>
      </c>
      <c r="V170">
        <v>21</v>
      </c>
      <c r="W170">
        <v>21</v>
      </c>
      <c r="X170">
        <v>2</v>
      </c>
      <c r="Y170">
        <v>21</v>
      </c>
      <c r="Z170">
        <v>20</v>
      </c>
      <c r="AA170">
        <v>0</v>
      </c>
      <c r="AB170">
        <v>20</v>
      </c>
      <c r="AC170">
        <v>2</v>
      </c>
      <c r="AD170">
        <v>2</v>
      </c>
      <c r="AE170">
        <v>0</v>
      </c>
      <c r="AF170">
        <v>0</v>
      </c>
      <c r="AG170">
        <v>21</v>
      </c>
      <c r="AH170">
        <v>2</v>
      </c>
      <c r="AI170">
        <v>2</v>
      </c>
      <c r="AJ170">
        <v>0</v>
      </c>
      <c r="AK170">
        <v>21</v>
      </c>
      <c r="AL170">
        <v>21</v>
      </c>
      <c r="AM170">
        <v>42</v>
      </c>
      <c r="AN170">
        <v>2</v>
      </c>
      <c r="AO170">
        <v>2</v>
      </c>
      <c r="AP170">
        <v>2</v>
      </c>
      <c r="AQ170">
        <v>20</v>
      </c>
      <c r="AR170">
        <v>20</v>
      </c>
      <c r="AS170">
        <v>20</v>
      </c>
      <c r="AT170">
        <v>2</v>
      </c>
      <c r="AU170">
        <v>21</v>
      </c>
      <c r="AV170">
        <v>20</v>
      </c>
      <c r="AW170">
        <v>21</v>
      </c>
      <c r="AX170">
        <v>0</v>
      </c>
      <c r="AY170" t="s">
        <v>159</v>
      </c>
      <c r="AZ170" t="s">
        <v>461</v>
      </c>
      <c r="BA170" t="s">
        <v>462</v>
      </c>
      <c r="BB170" t="s">
        <v>408</v>
      </c>
      <c r="BC170" t="s">
        <v>163</v>
      </c>
      <c r="BD170" t="b">
        <v>0</v>
      </c>
      <c r="BE170">
        <v>8.8699999999999992</v>
      </c>
      <c r="BF170" t="b">
        <v>1</v>
      </c>
      <c r="BI170" t="s">
        <v>409</v>
      </c>
      <c r="BJ170" t="b">
        <v>0</v>
      </c>
      <c r="BK170" t="s">
        <v>166</v>
      </c>
      <c r="BL170" t="b">
        <v>0</v>
      </c>
      <c r="BM170">
        <v>18</v>
      </c>
      <c r="BN170" t="s">
        <v>167</v>
      </c>
      <c r="BO170" t="s">
        <v>168</v>
      </c>
      <c r="BP170" t="s">
        <v>167</v>
      </c>
      <c r="BQ170" t="s">
        <v>169</v>
      </c>
      <c r="BR170">
        <v>768</v>
      </c>
      <c r="BS170" t="s">
        <v>156</v>
      </c>
      <c r="BT170" t="s">
        <v>185</v>
      </c>
      <c r="BU170" t="s">
        <v>303</v>
      </c>
      <c r="BV170" t="s">
        <v>315</v>
      </c>
      <c r="BW170">
        <v>21</v>
      </c>
      <c r="BX170">
        <v>3</v>
      </c>
      <c r="BY170">
        <v>0</v>
      </c>
      <c r="BZ170">
        <v>6</v>
      </c>
      <c r="CA170" t="s">
        <v>410</v>
      </c>
      <c r="CB170" t="s">
        <v>156</v>
      </c>
      <c r="CC170">
        <v>7</v>
      </c>
      <c r="CD170" t="b">
        <v>0</v>
      </c>
      <c r="CE170" t="s">
        <v>172</v>
      </c>
      <c r="CF170" t="s">
        <v>173</v>
      </c>
      <c r="CG170">
        <v>7</v>
      </c>
      <c r="CH170">
        <v>0</v>
      </c>
      <c r="CI170" t="s">
        <v>301</v>
      </c>
      <c r="CJ170" t="s">
        <v>411</v>
      </c>
      <c r="CK170" t="s">
        <v>430</v>
      </c>
      <c r="CL170" t="s">
        <v>430</v>
      </c>
      <c r="CM170" t="s">
        <v>430</v>
      </c>
      <c r="CN170" t="s">
        <v>411</v>
      </c>
      <c r="CO170" t="s">
        <v>301</v>
      </c>
      <c r="CP170" t="s">
        <v>430</v>
      </c>
      <c r="CQ170">
        <v>1</v>
      </c>
      <c r="CR170">
        <v>315</v>
      </c>
      <c r="CS170">
        <f t="shared" si="8"/>
        <v>315</v>
      </c>
      <c r="CT170">
        <f t="shared" si="10"/>
        <v>1813.8809523809523</v>
      </c>
      <c r="CU170">
        <f t="shared" si="11"/>
        <v>2152.8466826833105</v>
      </c>
      <c r="CV170">
        <f t="shared" si="9"/>
        <v>315</v>
      </c>
      <c r="CW170">
        <v>28204</v>
      </c>
      <c r="CX170">
        <v>2788</v>
      </c>
      <c r="CY170">
        <v>2065</v>
      </c>
      <c r="CZ170">
        <v>1748</v>
      </c>
      <c r="DA170">
        <v>6416</v>
      </c>
      <c r="DB170">
        <v>315</v>
      </c>
      <c r="DC170">
        <v>22197</v>
      </c>
      <c r="DD170">
        <v>3531</v>
      </c>
      <c r="DE170">
        <v>2</v>
      </c>
      <c r="DF170" t="s">
        <v>156</v>
      </c>
      <c r="DG170">
        <v>1024</v>
      </c>
      <c r="DH170">
        <v>2</v>
      </c>
      <c r="DI170">
        <v>48000</v>
      </c>
      <c r="DJ170">
        <v>-16</v>
      </c>
      <c r="DK170" t="s">
        <v>176</v>
      </c>
      <c r="DL170">
        <v>2</v>
      </c>
      <c r="DM170" t="s">
        <v>413</v>
      </c>
      <c r="DN170">
        <v>257520</v>
      </c>
      <c r="DO170">
        <v>254710</v>
      </c>
      <c r="DP170">
        <v>14548</v>
      </c>
      <c r="DQ170">
        <v>464571</v>
      </c>
      <c r="DR170">
        <v>466264</v>
      </c>
      <c r="DS170">
        <v>254672</v>
      </c>
      <c r="DT170">
        <v>464571</v>
      </c>
      <c r="DU170">
        <v>251134</v>
      </c>
      <c r="DV170" t="s">
        <v>158</v>
      </c>
      <c r="DW170">
        <v>247381</v>
      </c>
      <c r="DX170">
        <v>176356</v>
      </c>
      <c r="DY170">
        <v>201007</v>
      </c>
      <c r="DZ170">
        <v>8129</v>
      </c>
      <c r="EA170">
        <v>8122</v>
      </c>
      <c r="EB170">
        <v>463819</v>
      </c>
      <c r="EC170">
        <v>176354</v>
      </c>
      <c r="ED170">
        <v>176354</v>
      </c>
      <c r="EE170">
        <v>8126</v>
      </c>
      <c r="EF170">
        <v>470384</v>
      </c>
      <c r="EG170">
        <v>468264</v>
      </c>
      <c r="EH170">
        <v>470700</v>
      </c>
      <c r="EI170">
        <v>178422</v>
      </c>
      <c r="EJ170">
        <v>202756</v>
      </c>
      <c r="EK170">
        <v>178805</v>
      </c>
      <c r="EL170">
        <v>251134</v>
      </c>
      <c r="EM170">
        <v>249381</v>
      </c>
      <c r="EN170">
        <v>254669</v>
      </c>
      <c r="EO170" t="s">
        <v>158</v>
      </c>
      <c r="EP170">
        <v>470384</v>
      </c>
      <c r="EQ170">
        <v>247378</v>
      </c>
      <c r="ER170">
        <v>463816</v>
      </c>
      <c r="ES170">
        <v>285750</v>
      </c>
      <c r="ET170" t="s">
        <v>178</v>
      </c>
      <c r="EU170">
        <v>17</v>
      </c>
      <c r="EV170" t="s">
        <v>486</v>
      </c>
      <c r="EW170">
        <v>22</v>
      </c>
      <c r="EX170" t="s">
        <v>305</v>
      </c>
      <c r="EY170" t="s">
        <v>169</v>
      </c>
      <c r="EZ170">
        <v>1024</v>
      </c>
      <c r="FA170">
        <v>-260</v>
      </c>
      <c r="FB170">
        <v>180</v>
      </c>
    </row>
    <row r="171" spans="1:158" x14ac:dyDescent="0.35">
      <c r="A171">
        <v>78</v>
      </c>
      <c r="B171">
        <v>78</v>
      </c>
      <c r="C171">
        <v>1908</v>
      </c>
      <c r="D171">
        <v>1908</v>
      </c>
      <c r="E171" t="s">
        <v>155</v>
      </c>
      <c r="F171" t="s">
        <v>156</v>
      </c>
      <c r="G171" t="s">
        <v>156</v>
      </c>
      <c r="H171" t="s">
        <v>156</v>
      </c>
      <c r="I171">
        <v>0</v>
      </c>
      <c r="J171" t="s">
        <v>157</v>
      </c>
      <c r="K171">
        <v>1</v>
      </c>
      <c r="L171" t="s">
        <v>154</v>
      </c>
      <c r="M171" t="s">
        <v>154</v>
      </c>
      <c r="N171" t="s">
        <v>154</v>
      </c>
      <c r="O171">
        <v>1</v>
      </c>
      <c r="P171" t="s">
        <v>154</v>
      </c>
      <c r="Q171" t="s">
        <v>154</v>
      </c>
      <c r="R171" t="s">
        <v>306</v>
      </c>
      <c r="S171">
        <v>0</v>
      </c>
      <c r="T171">
        <v>2</v>
      </c>
      <c r="U171">
        <v>0</v>
      </c>
      <c r="V171">
        <v>22</v>
      </c>
      <c r="W171">
        <v>22</v>
      </c>
      <c r="X171">
        <v>2</v>
      </c>
      <c r="Y171">
        <v>22</v>
      </c>
      <c r="Z171">
        <v>20</v>
      </c>
      <c r="AA171">
        <v>0</v>
      </c>
      <c r="AB171">
        <v>20</v>
      </c>
      <c r="AC171">
        <v>2</v>
      </c>
      <c r="AD171">
        <v>2</v>
      </c>
      <c r="AE171">
        <v>0</v>
      </c>
      <c r="AF171">
        <v>0</v>
      </c>
      <c r="AG171">
        <v>22</v>
      </c>
      <c r="AH171">
        <v>2</v>
      </c>
      <c r="AI171">
        <v>2</v>
      </c>
      <c r="AJ171">
        <v>0</v>
      </c>
      <c r="AK171">
        <v>22</v>
      </c>
      <c r="AL171">
        <v>22</v>
      </c>
      <c r="AM171">
        <v>43</v>
      </c>
      <c r="AN171">
        <v>2</v>
      </c>
      <c r="AO171">
        <v>2</v>
      </c>
      <c r="AP171">
        <v>2</v>
      </c>
      <c r="AQ171">
        <v>20</v>
      </c>
      <c r="AR171">
        <v>20</v>
      </c>
      <c r="AS171">
        <v>20</v>
      </c>
      <c r="AT171">
        <v>2</v>
      </c>
      <c r="AU171">
        <v>22</v>
      </c>
      <c r="AV171">
        <v>20</v>
      </c>
      <c r="AW171">
        <v>22</v>
      </c>
      <c r="AX171">
        <v>0</v>
      </c>
      <c r="AY171" t="s">
        <v>159</v>
      </c>
      <c r="AZ171" t="s">
        <v>461</v>
      </c>
      <c r="BA171" t="s">
        <v>462</v>
      </c>
      <c r="BB171" t="s">
        <v>408</v>
      </c>
      <c r="BC171" t="s">
        <v>163</v>
      </c>
      <c r="BD171" t="b">
        <v>0</v>
      </c>
      <c r="BE171" t="s">
        <v>167</v>
      </c>
      <c r="BF171" t="b">
        <v>1</v>
      </c>
      <c r="BI171" t="s">
        <v>409</v>
      </c>
      <c r="BJ171" t="b">
        <v>0</v>
      </c>
      <c r="BK171" t="s">
        <v>166</v>
      </c>
      <c r="BL171" t="b">
        <v>0</v>
      </c>
      <c r="BM171">
        <v>18</v>
      </c>
      <c r="BN171" t="s">
        <v>167</v>
      </c>
      <c r="BO171" t="s">
        <v>168</v>
      </c>
      <c r="BP171" t="s">
        <v>167</v>
      </c>
      <c r="BQ171" t="s">
        <v>169</v>
      </c>
      <c r="BR171">
        <v>768</v>
      </c>
      <c r="BS171" t="s">
        <v>156</v>
      </c>
      <c r="BT171" t="s">
        <v>185</v>
      </c>
      <c r="BU171" t="s">
        <v>315</v>
      </c>
      <c r="BV171" t="s">
        <v>313</v>
      </c>
      <c r="BW171">
        <v>22</v>
      </c>
      <c r="BX171">
        <v>3</v>
      </c>
      <c r="BY171">
        <v>0</v>
      </c>
      <c r="BZ171">
        <v>6</v>
      </c>
      <c r="CA171" t="s">
        <v>410</v>
      </c>
      <c r="CB171" t="s">
        <v>156</v>
      </c>
      <c r="CC171">
        <v>7</v>
      </c>
      <c r="CD171" t="b">
        <v>0</v>
      </c>
      <c r="CE171" t="s">
        <v>172</v>
      </c>
      <c r="CF171" t="s">
        <v>173</v>
      </c>
      <c r="CG171">
        <v>75</v>
      </c>
      <c r="CH171">
        <v>0</v>
      </c>
      <c r="CI171" t="s">
        <v>306</v>
      </c>
      <c r="CJ171" t="s">
        <v>411</v>
      </c>
      <c r="CK171" t="s">
        <v>430</v>
      </c>
      <c r="CL171" t="s">
        <v>430</v>
      </c>
      <c r="CM171" t="s">
        <v>430</v>
      </c>
      <c r="CN171" t="s">
        <v>411</v>
      </c>
      <c r="CO171" t="s">
        <v>306</v>
      </c>
      <c r="CP171" t="s">
        <v>430</v>
      </c>
      <c r="CQ171">
        <v>1</v>
      </c>
      <c r="CR171">
        <v>310</v>
      </c>
      <c r="CS171" t="str">
        <f t="shared" si="8"/>
        <v>-</v>
      </c>
      <c r="CT171">
        <f t="shared" si="10"/>
        <v>1813.8809523809523</v>
      </c>
      <c r="CU171">
        <f t="shared" si="11"/>
        <v>2152.8466826833105</v>
      </c>
      <c r="CV171" t="str">
        <f t="shared" si="9"/>
        <v>-</v>
      </c>
      <c r="CW171">
        <v>28204</v>
      </c>
      <c r="CX171">
        <v>2788</v>
      </c>
      <c r="CY171">
        <v>2065</v>
      </c>
      <c r="CZ171">
        <v>1748</v>
      </c>
      <c r="DA171">
        <v>6416</v>
      </c>
      <c r="DB171">
        <v>310</v>
      </c>
      <c r="DC171">
        <v>22197</v>
      </c>
      <c r="DD171">
        <v>3531</v>
      </c>
      <c r="DE171">
        <v>2</v>
      </c>
      <c r="DF171" t="s">
        <v>156</v>
      </c>
      <c r="DG171">
        <v>1024</v>
      </c>
      <c r="DH171">
        <v>2</v>
      </c>
      <c r="DI171">
        <v>48000</v>
      </c>
      <c r="DJ171">
        <v>-16</v>
      </c>
      <c r="DK171" t="s">
        <v>176</v>
      </c>
      <c r="DL171">
        <v>2</v>
      </c>
      <c r="DM171" t="s">
        <v>413</v>
      </c>
      <c r="DN171">
        <v>257520</v>
      </c>
      <c r="DO171">
        <v>254710</v>
      </c>
      <c r="DP171">
        <v>14548</v>
      </c>
      <c r="DQ171">
        <v>471528</v>
      </c>
      <c r="DR171">
        <v>473644</v>
      </c>
      <c r="DS171">
        <v>254672</v>
      </c>
      <c r="DT171">
        <v>471527</v>
      </c>
      <c r="DU171">
        <v>251134</v>
      </c>
      <c r="DV171" t="s">
        <v>158</v>
      </c>
      <c r="DW171">
        <v>247381</v>
      </c>
      <c r="DX171">
        <v>176356</v>
      </c>
      <c r="DY171">
        <v>201007</v>
      </c>
      <c r="DZ171">
        <v>8129</v>
      </c>
      <c r="EA171">
        <v>8122</v>
      </c>
      <c r="EB171">
        <v>470775</v>
      </c>
      <c r="EC171">
        <v>176354</v>
      </c>
      <c r="ED171">
        <v>176354</v>
      </c>
      <c r="EE171">
        <v>8126</v>
      </c>
      <c r="EF171">
        <v>477195</v>
      </c>
      <c r="EG171">
        <v>475644</v>
      </c>
      <c r="EH171">
        <v>477506</v>
      </c>
      <c r="EI171">
        <v>178422</v>
      </c>
      <c r="EJ171">
        <v>202756</v>
      </c>
      <c r="EK171">
        <v>178805</v>
      </c>
      <c r="EL171">
        <v>251134</v>
      </c>
      <c r="EM171">
        <v>249381</v>
      </c>
      <c r="EN171">
        <v>254669</v>
      </c>
      <c r="EO171" t="s">
        <v>158</v>
      </c>
      <c r="EP171">
        <v>477195</v>
      </c>
      <c r="EQ171">
        <v>247378</v>
      </c>
      <c r="ER171">
        <v>470772</v>
      </c>
      <c r="ES171">
        <v>285750</v>
      </c>
      <c r="ET171" t="s">
        <v>178</v>
      </c>
      <c r="EU171">
        <v>18</v>
      </c>
      <c r="EV171" t="s">
        <v>487</v>
      </c>
      <c r="EW171">
        <v>23</v>
      </c>
      <c r="EX171" t="s">
        <v>309</v>
      </c>
      <c r="EY171" t="s">
        <v>169</v>
      </c>
      <c r="EZ171">
        <v>1024</v>
      </c>
      <c r="FA171">
        <v>-260</v>
      </c>
      <c r="FB171">
        <v>180</v>
      </c>
    </row>
    <row r="172" spans="1:158" x14ac:dyDescent="0.35">
      <c r="A172">
        <v>79</v>
      </c>
      <c r="B172">
        <v>79</v>
      </c>
      <c r="C172">
        <v>1846</v>
      </c>
      <c r="D172">
        <v>1846</v>
      </c>
      <c r="E172" t="s">
        <v>155</v>
      </c>
      <c r="F172" t="s">
        <v>156</v>
      </c>
      <c r="G172" t="s">
        <v>156</v>
      </c>
      <c r="H172" t="s">
        <v>156</v>
      </c>
      <c r="I172">
        <v>0</v>
      </c>
      <c r="J172" t="s">
        <v>157</v>
      </c>
      <c r="K172">
        <v>1</v>
      </c>
      <c r="L172" t="s">
        <v>154</v>
      </c>
      <c r="M172" t="s">
        <v>154</v>
      </c>
      <c r="N172" t="s">
        <v>154</v>
      </c>
      <c r="O172">
        <v>1</v>
      </c>
      <c r="P172" t="s">
        <v>154</v>
      </c>
      <c r="Q172" t="s">
        <v>154</v>
      </c>
      <c r="R172" t="s">
        <v>306</v>
      </c>
      <c r="S172">
        <v>0</v>
      </c>
      <c r="T172">
        <v>2</v>
      </c>
      <c r="U172">
        <v>0</v>
      </c>
      <c r="V172">
        <v>23</v>
      </c>
      <c r="W172">
        <v>23</v>
      </c>
      <c r="X172">
        <v>2</v>
      </c>
      <c r="Y172">
        <v>23</v>
      </c>
      <c r="Z172">
        <v>20</v>
      </c>
      <c r="AA172">
        <v>0</v>
      </c>
      <c r="AB172">
        <v>20</v>
      </c>
      <c r="AC172">
        <v>2</v>
      </c>
      <c r="AD172">
        <v>2</v>
      </c>
      <c r="AE172">
        <v>0</v>
      </c>
      <c r="AF172">
        <v>0</v>
      </c>
      <c r="AG172">
        <v>23</v>
      </c>
      <c r="AH172">
        <v>2</v>
      </c>
      <c r="AI172">
        <v>2</v>
      </c>
      <c r="AJ172">
        <v>0</v>
      </c>
      <c r="AK172">
        <v>23</v>
      </c>
      <c r="AL172">
        <v>23</v>
      </c>
      <c r="AM172">
        <v>44</v>
      </c>
      <c r="AN172">
        <v>2</v>
      </c>
      <c r="AO172">
        <v>2</v>
      </c>
      <c r="AP172">
        <v>2</v>
      </c>
      <c r="AQ172">
        <v>20</v>
      </c>
      <c r="AR172">
        <v>20</v>
      </c>
      <c r="AS172">
        <v>20</v>
      </c>
      <c r="AT172">
        <v>2</v>
      </c>
      <c r="AU172">
        <v>23</v>
      </c>
      <c r="AV172">
        <v>20</v>
      </c>
      <c r="AW172">
        <v>23</v>
      </c>
      <c r="AX172">
        <v>0</v>
      </c>
      <c r="AY172" t="s">
        <v>159</v>
      </c>
      <c r="AZ172" t="s">
        <v>461</v>
      </c>
      <c r="BA172" t="s">
        <v>462</v>
      </c>
      <c r="BB172" t="s">
        <v>408</v>
      </c>
      <c r="BC172" t="s">
        <v>163</v>
      </c>
      <c r="BD172" t="b">
        <v>0</v>
      </c>
      <c r="BE172" t="s">
        <v>167</v>
      </c>
      <c r="BF172" t="b">
        <v>1</v>
      </c>
      <c r="BI172" t="s">
        <v>409</v>
      </c>
      <c r="BJ172" t="b">
        <v>0</v>
      </c>
      <c r="BK172" t="s">
        <v>166</v>
      </c>
      <c r="BL172" t="b">
        <v>0</v>
      </c>
      <c r="BM172">
        <v>18</v>
      </c>
      <c r="BN172" t="s">
        <v>167</v>
      </c>
      <c r="BO172" t="s">
        <v>168</v>
      </c>
      <c r="BP172" t="s">
        <v>167</v>
      </c>
      <c r="BQ172" t="s">
        <v>169</v>
      </c>
      <c r="BR172">
        <v>768</v>
      </c>
      <c r="BS172" t="s">
        <v>156</v>
      </c>
      <c r="BT172" t="s">
        <v>185</v>
      </c>
      <c r="BU172" t="s">
        <v>316</v>
      </c>
      <c r="BV172" t="s">
        <v>340</v>
      </c>
      <c r="BW172">
        <v>23</v>
      </c>
      <c r="BX172">
        <v>3</v>
      </c>
      <c r="BY172">
        <v>0</v>
      </c>
      <c r="BZ172">
        <v>6</v>
      </c>
      <c r="CA172" t="s">
        <v>410</v>
      </c>
      <c r="CB172" t="s">
        <v>156</v>
      </c>
      <c r="CC172">
        <v>7</v>
      </c>
      <c r="CD172" t="b">
        <v>0</v>
      </c>
      <c r="CE172" t="s">
        <v>172</v>
      </c>
      <c r="CF172" t="s">
        <v>173</v>
      </c>
      <c r="CG172">
        <v>47</v>
      </c>
      <c r="CH172">
        <v>0</v>
      </c>
      <c r="CI172" t="s">
        <v>306</v>
      </c>
      <c r="CJ172" t="s">
        <v>411</v>
      </c>
      <c r="CK172" t="s">
        <v>430</v>
      </c>
      <c r="CL172" t="s">
        <v>430</v>
      </c>
      <c r="CM172" t="s">
        <v>430</v>
      </c>
      <c r="CN172" t="s">
        <v>411</v>
      </c>
      <c r="CO172" t="s">
        <v>306</v>
      </c>
      <c r="CP172" t="s">
        <v>430</v>
      </c>
      <c r="CQ172">
        <v>1</v>
      </c>
      <c r="CR172">
        <v>431</v>
      </c>
      <c r="CS172" t="str">
        <f t="shared" si="8"/>
        <v>-</v>
      </c>
      <c r="CT172">
        <f t="shared" si="10"/>
        <v>1813.8809523809523</v>
      </c>
      <c r="CU172">
        <f t="shared" si="11"/>
        <v>2152.8466826833105</v>
      </c>
      <c r="CV172" t="str">
        <f t="shared" si="9"/>
        <v>-</v>
      </c>
      <c r="CW172">
        <v>28204</v>
      </c>
      <c r="CX172">
        <v>2788</v>
      </c>
      <c r="CY172">
        <v>2065</v>
      </c>
      <c r="CZ172">
        <v>1748</v>
      </c>
      <c r="DA172">
        <v>6416</v>
      </c>
      <c r="DB172">
        <v>431</v>
      </c>
      <c r="DC172">
        <v>22197</v>
      </c>
      <c r="DD172">
        <v>3531</v>
      </c>
      <c r="DE172">
        <v>2</v>
      </c>
      <c r="DF172" t="s">
        <v>156</v>
      </c>
      <c r="DG172">
        <v>1024</v>
      </c>
      <c r="DH172">
        <v>2</v>
      </c>
      <c r="DI172">
        <v>48000</v>
      </c>
      <c r="DJ172">
        <v>-16</v>
      </c>
      <c r="DK172" t="s">
        <v>176</v>
      </c>
      <c r="DL172">
        <v>2</v>
      </c>
      <c r="DM172" t="s">
        <v>413</v>
      </c>
      <c r="DN172">
        <v>257520</v>
      </c>
      <c r="DO172">
        <v>254710</v>
      </c>
      <c r="DP172">
        <v>14548</v>
      </c>
      <c r="DQ172">
        <v>478340</v>
      </c>
      <c r="DR172">
        <v>480284</v>
      </c>
      <c r="DS172">
        <v>254672</v>
      </c>
      <c r="DT172">
        <v>478340</v>
      </c>
      <c r="DU172">
        <v>251134</v>
      </c>
      <c r="DV172" t="s">
        <v>158</v>
      </c>
      <c r="DW172">
        <v>247381</v>
      </c>
      <c r="DX172">
        <v>176356</v>
      </c>
      <c r="DY172">
        <v>201007</v>
      </c>
      <c r="DZ172">
        <v>8129</v>
      </c>
      <c r="EA172">
        <v>8122</v>
      </c>
      <c r="EB172">
        <v>477588</v>
      </c>
      <c r="EC172">
        <v>176354</v>
      </c>
      <c r="ED172">
        <v>176354</v>
      </c>
      <c r="EE172">
        <v>8126</v>
      </c>
      <c r="EF172">
        <v>484064</v>
      </c>
      <c r="EG172">
        <v>482284</v>
      </c>
      <c r="EH172">
        <v>484496</v>
      </c>
      <c r="EI172">
        <v>178422</v>
      </c>
      <c r="EJ172">
        <v>202756</v>
      </c>
      <c r="EK172">
        <v>178805</v>
      </c>
      <c r="EL172">
        <v>251134</v>
      </c>
      <c r="EM172">
        <v>249381</v>
      </c>
      <c r="EN172">
        <v>254669</v>
      </c>
      <c r="EO172" t="s">
        <v>158</v>
      </c>
      <c r="EP172">
        <v>484064</v>
      </c>
      <c r="EQ172">
        <v>247378</v>
      </c>
      <c r="ER172">
        <v>477584</v>
      </c>
      <c r="ES172">
        <v>285750</v>
      </c>
      <c r="ET172" t="s">
        <v>178</v>
      </c>
      <c r="EU172">
        <v>19</v>
      </c>
      <c r="EV172" t="s">
        <v>488</v>
      </c>
      <c r="EW172">
        <v>24</v>
      </c>
      <c r="EX172" t="s">
        <v>309</v>
      </c>
      <c r="EY172" t="s">
        <v>169</v>
      </c>
      <c r="EZ172">
        <v>1024</v>
      </c>
      <c r="FA172">
        <v>-260</v>
      </c>
      <c r="FB172">
        <v>180</v>
      </c>
    </row>
    <row r="173" spans="1:158" x14ac:dyDescent="0.35">
      <c r="A173">
        <v>80</v>
      </c>
      <c r="B173">
        <v>80</v>
      </c>
      <c r="C173">
        <v>1882</v>
      </c>
      <c r="D173">
        <v>1882</v>
      </c>
      <c r="E173" t="s">
        <v>155</v>
      </c>
      <c r="F173" t="s">
        <v>156</v>
      </c>
      <c r="G173" t="s">
        <v>156</v>
      </c>
      <c r="H173" t="s">
        <v>156</v>
      </c>
      <c r="I173">
        <v>0</v>
      </c>
      <c r="J173" t="s">
        <v>157</v>
      </c>
      <c r="K173">
        <v>1</v>
      </c>
      <c r="L173" t="s">
        <v>154</v>
      </c>
      <c r="M173" t="s">
        <v>154</v>
      </c>
      <c r="N173" t="s">
        <v>154</v>
      </c>
      <c r="O173">
        <v>1</v>
      </c>
      <c r="P173" t="s">
        <v>154</v>
      </c>
      <c r="Q173" t="s">
        <v>154</v>
      </c>
      <c r="R173" t="s">
        <v>306</v>
      </c>
      <c r="S173">
        <v>0</v>
      </c>
      <c r="T173">
        <v>2</v>
      </c>
      <c r="U173">
        <v>0</v>
      </c>
      <c r="V173">
        <v>24</v>
      </c>
      <c r="W173">
        <v>24</v>
      </c>
      <c r="X173">
        <v>2</v>
      </c>
      <c r="Y173">
        <v>24</v>
      </c>
      <c r="Z173">
        <v>20</v>
      </c>
      <c r="AA173">
        <v>0</v>
      </c>
      <c r="AB173">
        <v>20</v>
      </c>
      <c r="AC173">
        <v>2</v>
      </c>
      <c r="AD173">
        <v>2</v>
      </c>
      <c r="AE173">
        <v>0</v>
      </c>
      <c r="AF173">
        <v>0</v>
      </c>
      <c r="AG173">
        <v>24</v>
      </c>
      <c r="AH173">
        <v>2</v>
      </c>
      <c r="AI173">
        <v>2</v>
      </c>
      <c r="AJ173">
        <v>0</v>
      </c>
      <c r="AK173">
        <v>24</v>
      </c>
      <c r="AL173">
        <v>24</v>
      </c>
      <c r="AM173">
        <v>45</v>
      </c>
      <c r="AN173">
        <v>2</v>
      </c>
      <c r="AO173">
        <v>2</v>
      </c>
      <c r="AP173">
        <v>2</v>
      </c>
      <c r="AQ173">
        <v>20</v>
      </c>
      <c r="AR173">
        <v>20</v>
      </c>
      <c r="AS173">
        <v>20</v>
      </c>
      <c r="AT173">
        <v>2</v>
      </c>
      <c r="AU173">
        <v>24</v>
      </c>
      <c r="AV173">
        <v>20</v>
      </c>
      <c r="AW173">
        <v>24</v>
      </c>
      <c r="AX173">
        <v>0</v>
      </c>
      <c r="AY173" t="s">
        <v>159</v>
      </c>
      <c r="AZ173" t="s">
        <v>461</v>
      </c>
      <c r="BA173" t="s">
        <v>462</v>
      </c>
      <c r="BB173" t="s">
        <v>408</v>
      </c>
      <c r="BC173" t="s">
        <v>163</v>
      </c>
      <c r="BD173" t="b">
        <v>0</v>
      </c>
      <c r="BE173" t="s">
        <v>167</v>
      </c>
      <c r="BF173" t="b">
        <v>1</v>
      </c>
      <c r="BI173" t="s">
        <v>409</v>
      </c>
      <c r="BJ173" t="b">
        <v>0</v>
      </c>
      <c r="BK173" t="s">
        <v>166</v>
      </c>
      <c r="BL173" t="b">
        <v>0</v>
      </c>
      <c r="BM173">
        <v>18</v>
      </c>
      <c r="BN173" t="s">
        <v>167</v>
      </c>
      <c r="BO173" t="s">
        <v>168</v>
      </c>
      <c r="BP173" t="s">
        <v>167</v>
      </c>
      <c r="BQ173" t="s">
        <v>169</v>
      </c>
      <c r="BR173">
        <v>768</v>
      </c>
      <c r="BS173" t="s">
        <v>156</v>
      </c>
      <c r="BT173" t="s">
        <v>185</v>
      </c>
      <c r="BU173" t="s">
        <v>316</v>
      </c>
      <c r="BV173" t="s">
        <v>313</v>
      </c>
      <c r="BW173">
        <v>24</v>
      </c>
      <c r="BX173">
        <v>3</v>
      </c>
      <c r="BY173">
        <v>0</v>
      </c>
      <c r="BZ173">
        <v>6</v>
      </c>
      <c r="CA173" t="s">
        <v>410</v>
      </c>
      <c r="CB173" t="s">
        <v>156</v>
      </c>
      <c r="CC173">
        <v>7</v>
      </c>
      <c r="CD173" t="b">
        <v>0</v>
      </c>
      <c r="CE173" t="s">
        <v>172</v>
      </c>
      <c r="CF173" t="s">
        <v>173</v>
      </c>
      <c r="CG173">
        <v>45</v>
      </c>
      <c r="CH173">
        <v>0</v>
      </c>
      <c r="CI173" t="s">
        <v>306</v>
      </c>
      <c r="CJ173" t="s">
        <v>411</v>
      </c>
      <c r="CK173" t="s">
        <v>430</v>
      </c>
      <c r="CL173" t="s">
        <v>430</v>
      </c>
      <c r="CM173" t="s">
        <v>430</v>
      </c>
      <c r="CN173" t="s">
        <v>411</v>
      </c>
      <c r="CO173" t="s">
        <v>306</v>
      </c>
      <c r="CP173" t="s">
        <v>430</v>
      </c>
      <c r="CQ173">
        <v>1</v>
      </c>
      <c r="CR173">
        <v>2752</v>
      </c>
      <c r="CS173" t="str">
        <f t="shared" si="8"/>
        <v>-</v>
      </c>
      <c r="CT173">
        <f t="shared" si="10"/>
        <v>1813.8809523809523</v>
      </c>
      <c r="CU173">
        <f t="shared" si="11"/>
        <v>2152.8466826833105</v>
      </c>
      <c r="CV173" t="str">
        <f t="shared" si="9"/>
        <v>-</v>
      </c>
      <c r="CW173">
        <v>28204</v>
      </c>
      <c r="CX173">
        <v>2788</v>
      </c>
      <c r="CY173">
        <v>2065</v>
      </c>
      <c r="CZ173">
        <v>1748</v>
      </c>
      <c r="DA173">
        <v>6416</v>
      </c>
      <c r="DB173">
        <v>2752</v>
      </c>
      <c r="DC173">
        <v>22197</v>
      </c>
      <c r="DD173">
        <v>3531</v>
      </c>
      <c r="DE173">
        <v>2</v>
      </c>
      <c r="DF173" t="s">
        <v>156</v>
      </c>
      <c r="DG173">
        <v>1024</v>
      </c>
      <c r="DH173">
        <v>2</v>
      </c>
      <c r="DI173">
        <v>48000</v>
      </c>
      <c r="DJ173">
        <v>-16</v>
      </c>
      <c r="DK173" t="s">
        <v>176</v>
      </c>
      <c r="DL173">
        <v>2</v>
      </c>
      <c r="DM173" t="s">
        <v>413</v>
      </c>
      <c r="DN173">
        <v>257520</v>
      </c>
      <c r="DO173">
        <v>254710</v>
      </c>
      <c r="DP173">
        <v>14548</v>
      </c>
      <c r="DQ173">
        <v>485316</v>
      </c>
      <c r="DR173">
        <v>487284</v>
      </c>
      <c r="DS173">
        <v>254672</v>
      </c>
      <c r="DT173">
        <v>485316</v>
      </c>
      <c r="DU173">
        <v>251134</v>
      </c>
      <c r="DV173" t="s">
        <v>158</v>
      </c>
      <c r="DW173">
        <v>247381</v>
      </c>
      <c r="DX173">
        <v>176356</v>
      </c>
      <c r="DY173">
        <v>201007</v>
      </c>
      <c r="DZ173">
        <v>8129</v>
      </c>
      <c r="EA173">
        <v>8122</v>
      </c>
      <c r="EB173">
        <v>484564</v>
      </c>
      <c r="EC173">
        <v>176354</v>
      </c>
      <c r="ED173">
        <v>176354</v>
      </c>
      <c r="EE173">
        <v>8126</v>
      </c>
      <c r="EF173">
        <v>490845</v>
      </c>
      <c r="EG173">
        <v>489284</v>
      </c>
      <c r="EH173">
        <v>493599</v>
      </c>
      <c r="EI173">
        <v>178422</v>
      </c>
      <c r="EJ173">
        <v>202756</v>
      </c>
      <c r="EK173">
        <v>178805</v>
      </c>
      <c r="EL173">
        <v>251134</v>
      </c>
      <c r="EM173">
        <v>249381</v>
      </c>
      <c r="EN173">
        <v>254669</v>
      </c>
      <c r="EO173" t="s">
        <v>158</v>
      </c>
      <c r="EP173">
        <v>490844</v>
      </c>
      <c r="EQ173">
        <v>247378</v>
      </c>
      <c r="ER173">
        <v>484561</v>
      </c>
      <c r="ES173">
        <v>285750</v>
      </c>
      <c r="ET173" t="s">
        <v>178</v>
      </c>
      <c r="EU173">
        <v>20</v>
      </c>
      <c r="EV173" t="s">
        <v>489</v>
      </c>
      <c r="EW173">
        <v>25</v>
      </c>
      <c r="EX173" t="s">
        <v>309</v>
      </c>
      <c r="EY173" t="s">
        <v>169</v>
      </c>
      <c r="EZ173">
        <v>1024</v>
      </c>
      <c r="FA173">
        <v>-260</v>
      </c>
      <c r="FB173">
        <v>180</v>
      </c>
    </row>
    <row r="174" spans="1:158" x14ac:dyDescent="0.35">
      <c r="A174">
        <v>76</v>
      </c>
      <c r="B174">
        <v>76</v>
      </c>
      <c r="C174">
        <v>2024</v>
      </c>
      <c r="D174">
        <v>2024</v>
      </c>
      <c r="E174" t="s">
        <v>155</v>
      </c>
      <c r="F174" t="s">
        <v>156</v>
      </c>
      <c r="G174" t="s">
        <v>156</v>
      </c>
      <c r="H174" t="s">
        <v>156</v>
      </c>
      <c r="I174">
        <v>0</v>
      </c>
      <c r="J174" t="s">
        <v>157</v>
      </c>
      <c r="K174">
        <v>0</v>
      </c>
      <c r="L174" t="s">
        <v>154</v>
      </c>
      <c r="M174" t="s">
        <v>154</v>
      </c>
      <c r="N174" t="s">
        <v>154</v>
      </c>
      <c r="O174">
        <v>0</v>
      </c>
      <c r="P174" t="s">
        <v>154</v>
      </c>
      <c r="Q174" t="s">
        <v>154</v>
      </c>
      <c r="R174" t="s">
        <v>301</v>
      </c>
      <c r="S174">
        <v>0</v>
      </c>
      <c r="T174">
        <v>2</v>
      </c>
      <c r="U174">
        <v>0</v>
      </c>
      <c r="V174">
        <v>25</v>
      </c>
      <c r="W174">
        <v>25</v>
      </c>
      <c r="X174">
        <v>2</v>
      </c>
      <c r="Y174">
        <v>25</v>
      </c>
      <c r="Z174">
        <v>20</v>
      </c>
      <c r="AA174">
        <v>0</v>
      </c>
      <c r="AB174">
        <v>20</v>
      </c>
      <c r="AC174">
        <v>2</v>
      </c>
      <c r="AD174">
        <v>2</v>
      </c>
      <c r="AE174">
        <v>0</v>
      </c>
      <c r="AF174">
        <v>0</v>
      </c>
      <c r="AG174">
        <v>25</v>
      </c>
      <c r="AH174">
        <v>2</v>
      </c>
      <c r="AI174">
        <v>2</v>
      </c>
      <c r="AJ174">
        <v>0</v>
      </c>
      <c r="AK174">
        <v>25</v>
      </c>
      <c r="AL174">
        <v>25</v>
      </c>
      <c r="AM174">
        <v>46</v>
      </c>
      <c r="AN174">
        <v>2</v>
      </c>
      <c r="AO174">
        <v>2</v>
      </c>
      <c r="AP174">
        <v>2</v>
      </c>
      <c r="AQ174">
        <v>20</v>
      </c>
      <c r="AR174">
        <v>20</v>
      </c>
      <c r="AS174">
        <v>20</v>
      </c>
      <c r="AT174">
        <v>2</v>
      </c>
      <c r="AU174">
        <v>25</v>
      </c>
      <c r="AV174">
        <v>20</v>
      </c>
      <c r="AW174">
        <v>25</v>
      </c>
      <c r="AX174">
        <v>0</v>
      </c>
      <c r="AY174" t="s">
        <v>159</v>
      </c>
      <c r="AZ174" t="s">
        <v>461</v>
      </c>
      <c r="BA174" t="s">
        <v>462</v>
      </c>
      <c r="BB174" t="s">
        <v>408</v>
      </c>
      <c r="BC174" t="s">
        <v>163</v>
      </c>
      <c r="BD174" t="b">
        <v>0</v>
      </c>
      <c r="BE174">
        <v>5.08</v>
      </c>
      <c r="BF174" t="b">
        <v>1</v>
      </c>
      <c r="BI174" t="s">
        <v>409</v>
      </c>
      <c r="BJ174" t="b">
        <v>0</v>
      </c>
      <c r="BK174" t="s">
        <v>166</v>
      </c>
      <c r="BL174" t="b">
        <v>0</v>
      </c>
      <c r="BM174">
        <v>18</v>
      </c>
      <c r="BN174" t="s">
        <v>167</v>
      </c>
      <c r="BO174" t="s">
        <v>168</v>
      </c>
      <c r="BP174" t="s">
        <v>167</v>
      </c>
      <c r="BQ174" t="s">
        <v>169</v>
      </c>
      <c r="BR174">
        <v>768</v>
      </c>
      <c r="BS174" t="s">
        <v>156</v>
      </c>
      <c r="BT174" t="s">
        <v>185</v>
      </c>
      <c r="BU174" t="s">
        <v>302</v>
      </c>
      <c r="BV174" t="s">
        <v>315</v>
      </c>
      <c r="BW174">
        <v>25</v>
      </c>
      <c r="BX174">
        <v>3</v>
      </c>
      <c r="BY174">
        <v>0</v>
      </c>
      <c r="BZ174">
        <v>6</v>
      </c>
      <c r="CA174" t="s">
        <v>410</v>
      </c>
      <c r="CB174" t="s">
        <v>156</v>
      </c>
      <c r="CC174">
        <v>7</v>
      </c>
      <c r="CD174" t="b">
        <v>0</v>
      </c>
      <c r="CE174" t="s">
        <v>172</v>
      </c>
      <c r="CF174" t="s">
        <v>173</v>
      </c>
      <c r="CG174">
        <v>21</v>
      </c>
      <c r="CH174">
        <v>0</v>
      </c>
      <c r="CI174" t="s">
        <v>306</v>
      </c>
      <c r="CJ174" t="s">
        <v>411</v>
      </c>
      <c r="CK174" t="s">
        <v>430</v>
      </c>
      <c r="CL174" t="s">
        <v>430</v>
      </c>
      <c r="CM174" t="s">
        <v>430</v>
      </c>
      <c r="CN174" t="s">
        <v>411</v>
      </c>
      <c r="CO174" t="s">
        <v>306</v>
      </c>
      <c r="CP174" t="s">
        <v>430</v>
      </c>
      <c r="CQ174">
        <v>1</v>
      </c>
      <c r="CR174">
        <v>5575</v>
      </c>
      <c r="CS174">
        <f t="shared" si="8"/>
        <v>5575</v>
      </c>
      <c r="CT174">
        <f t="shared" si="10"/>
        <v>1813.8809523809523</v>
      </c>
      <c r="CU174">
        <f t="shared" si="11"/>
        <v>2152.8466826833105</v>
      </c>
      <c r="CV174">
        <f t="shared" si="9"/>
        <v>5575</v>
      </c>
      <c r="CW174">
        <v>28204</v>
      </c>
      <c r="CX174">
        <v>2788</v>
      </c>
      <c r="CY174">
        <v>2065</v>
      </c>
      <c r="CZ174">
        <v>1748</v>
      </c>
      <c r="DA174">
        <v>6416</v>
      </c>
      <c r="DB174">
        <v>5575</v>
      </c>
      <c r="DC174">
        <v>22197</v>
      </c>
      <c r="DD174">
        <v>3531</v>
      </c>
      <c r="DE174">
        <v>2</v>
      </c>
      <c r="DF174" t="s">
        <v>156</v>
      </c>
      <c r="DG174">
        <v>1024</v>
      </c>
      <c r="DH174">
        <v>2</v>
      </c>
      <c r="DI174">
        <v>48000</v>
      </c>
      <c r="DJ174">
        <v>-16</v>
      </c>
      <c r="DK174" t="s">
        <v>176</v>
      </c>
      <c r="DL174">
        <v>2</v>
      </c>
      <c r="DM174" t="s">
        <v>413</v>
      </c>
      <c r="DN174">
        <v>257520</v>
      </c>
      <c r="DO174">
        <v>254710</v>
      </c>
      <c r="DP174">
        <v>14548</v>
      </c>
      <c r="DQ174">
        <v>494434</v>
      </c>
      <c r="DR174">
        <v>496394</v>
      </c>
      <c r="DS174">
        <v>254672</v>
      </c>
      <c r="DT174">
        <v>494434</v>
      </c>
      <c r="DU174">
        <v>251134</v>
      </c>
      <c r="DV174" t="s">
        <v>158</v>
      </c>
      <c r="DW174">
        <v>247381</v>
      </c>
      <c r="DX174">
        <v>176356</v>
      </c>
      <c r="DY174">
        <v>201007</v>
      </c>
      <c r="DZ174">
        <v>8129</v>
      </c>
      <c r="EA174">
        <v>8122</v>
      </c>
      <c r="EB174">
        <v>493680</v>
      </c>
      <c r="EC174">
        <v>176354</v>
      </c>
      <c r="ED174">
        <v>176354</v>
      </c>
      <c r="EE174">
        <v>8126</v>
      </c>
      <c r="EF174">
        <v>500525</v>
      </c>
      <c r="EG174">
        <v>498395</v>
      </c>
      <c r="EH174">
        <v>506101</v>
      </c>
      <c r="EI174">
        <v>178422</v>
      </c>
      <c r="EJ174">
        <v>202756</v>
      </c>
      <c r="EK174">
        <v>178805</v>
      </c>
      <c r="EL174">
        <v>251134</v>
      </c>
      <c r="EM174">
        <v>249381</v>
      </c>
      <c r="EN174">
        <v>254669</v>
      </c>
      <c r="EO174" t="s">
        <v>158</v>
      </c>
      <c r="EP174">
        <v>500524</v>
      </c>
      <c r="EQ174">
        <v>247378</v>
      </c>
      <c r="ER174">
        <v>493677</v>
      </c>
      <c r="ES174">
        <v>285750</v>
      </c>
      <c r="ET174" t="s">
        <v>178</v>
      </c>
      <c r="EU174">
        <v>20</v>
      </c>
      <c r="EV174" t="s">
        <v>490</v>
      </c>
      <c r="EW174">
        <v>26</v>
      </c>
      <c r="EX174" t="s">
        <v>305</v>
      </c>
      <c r="EY174" t="s">
        <v>169</v>
      </c>
      <c r="EZ174">
        <v>1024</v>
      </c>
      <c r="FA174">
        <v>-260</v>
      </c>
      <c r="FB174">
        <v>180</v>
      </c>
    </row>
    <row r="175" spans="1:158" x14ac:dyDescent="0.35">
      <c r="A175">
        <v>77</v>
      </c>
      <c r="B175">
        <v>77</v>
      </c>
      <c r="C175">
        <v>1983</v>
      </c>
      <c r="D175">
        <v>1983</v>
      </c>
      <c r="E175" t="s">
        <v>155</v>
      </c>
      <c r="F175" t="s">
        <v>156</v>
      </c>
      <c r="G175" t="s">
        <v>156</v>
      </c>
      <c r="H175" t="s">
        <v>156</v>
      </c>
      <c r="I175">
        <v>0</v>
      </c>
      <c r="J175" t="s">
        <v>157</v>
      </c>
      <c r="K175">
        <v>1</v>
      </c>
      <c r="L175" t="s">
        <v>154</v>
      </c>
      <c r="M175" t="s">
        <v>154</v>
      </c>
      <c r="N175" t="s">
        <v>154</v>
      </c>
      <c r="O175">
        <v>1</v>
      </c>
      <c r="P175" t="s">
        <v>154</v>
      </c>
      <c r="Q175" t="s">
        <v>154</v>
      </c>
      <c r="R175" t="s">
        <v>306</v>
      </c>
      <c r="S175">
        <v>0</v>
      </c>
      <c r="T175">
        <v>2</v>
      </c>
      <c r="U175">
        <v>0</v>
      </c>
      <c r="V175">
        <v>26</v>
      </c>
      <c r="W175">
        <v>26</v>
      </c>
      <c r="X175">
        <v>2</v>
      </c>
      <c r="Y175">
        <v>26</v>
      </c>
      <c r="Z175">
        <v>20</v>
      </c>
      <c r="AA175">
        <v>0</v>
      </c>
      <c r="AB175">
        <v>20</v>
      </c>
      <c r="AC175">
        <v>2</v>
      </c>
      <c r="AD175">
        <v>2</v>
      </c>
      <c r="AE175">
        <v>0</v>
      </c>
      <c r="AF175">
        <v>0</v>
      </c>
      <c r="AG175">
        <v>26</v>
      </c>
      <c r="AH175">
        <v>2</v>
      </c>
      <c r="AI175">
        <v>2</v>
      </c>
      <c r="AJ175">
        <v>0</v>
      </c>
      <c r="AK175">
        <v>26</v>
      </c>
      <c r="AL175">
        <v>26</v>
      </c>
      <c r="AM175">
        <v>47</v>
      </c>
      <c r="AN175">
        <v>2</v>
      </c>
      <c r="AO175">
        <v>2</v>
      </c>
      <c r="AP175">
        <v>2</v>
      </c>
      <c r="AQ175">
        <v>20</v>
      </c>
      <c r="AR175">
        <v>20</v>
      </c>
      <c r="AS175">
        <v>20</v>
      </c>
      <c r="AT175">
        <v>2</v>
      </c>
      <c r="AU175">
        <v>26</v>
      </c>
      <c r="AV175">
        <v>20</v>
      </c>
      <c r="AW175">
        <v>26</v>
      </c>
      <c r="AX175">
        <v>0</v>
      </c>
      <c r="AY175" t="s">
        <v>159</v>
      </c>
      <c r="AZ175" t="s">
        <v>461</v>
      </c>
      <c r="BA175" t="s">
        <v>462</v>
      </c>
      <c r="BB175" t="s">
        <v>408</v>
      </c>
      <c r="BC175" t="s">
        <v>163</v>
      </c>
      <c r="BD175" t="b">
        <v>0</v>
      </c>
      <c r="BE175" t="s">
        <v>167</v>
      </c>
      <c r="BF175" t="b">
        <v>1</v>
      </c>
      <c r="BI175" t="s">
        <v>409</v>
      </c>
      <c r="BJ175" t="b">
        <v>0</v>
      </c>
      <c r="BK175" t="s">
        <v>166</v>
      </c>
      <c r="BL175" t="b">
        <v>0</v>
      </c>
      <c r="BM175">
        <v>18</v>
      </c>
      <c r="BN175" t="s">
        <v>167</v>
      </c>
      <c r="BO175" t="s">
        <v>168</v>
      </c>
      <c r="BP175" t="s">
        <v>167</v>
      </c>
      <c r="BQ175" t="s">
        <v>169</v>
      </c>
      <c r="BR175">
        <v>768</v>
      </c>
      <c r="BS175" t="s">
        <v>156</v>
      </c>
      <c r="BT175" t="s">
        <v>185</v>
      </c>
      <c r="BU175" t="s">
        <v>185</v>
      </c>
      <c r="BV175" t="s">
        <v>324</v>
      </c>
      <c r="BW175">
        <v>26</v>
      </c>
      <c r="BX175">
        <v>3</v>
      </c>
      <c r="BY175">
        <v>0</v>
      </c>
      <c r="BZ175">
        <v>6</v>
      </c>
      <c r="CA175" t="s">
        <v>410</v>
      </c>
      <c r="CB175" t="s">
        <v>156</v>
      </c>
      <c r="CC175">
        <v>7</v>
      </c>
      <c r="CD175" t="b">
        <v>0</v>
      </c>
      <c r="CE175" t="s">
        <v>172</v>
      </c>
      <c r="CF175" t="s">
        <v>173</v>
      </c>
      <c r="CG175">
        <v>57</v>
      </c>
      <c r="CH175">
        <v>0</v>
      </c>
      <c r="CI175" t="s">
        <v>306</v>
      </c>
      <c r="CJ175" t="s">
        <v>411</v>
      </c>
      <c r="CK175" t="s">
        <v>430</v>
      </c>
      <c r="CL175" t="s">
        <v>430</v>
      </c>
      <c r="CM175" t="s">
        <v>430</v>
      </c>
      <c r="CN175" t="s">
        <v>411</v>
      </c>
      <c r="CO175" t="s">
        <v>306</v>
      </c>
      <c r="CP175" t="s">
        <v>430</v>
      </c>
      <c r="CQ175">
        <v>1</v>
      </c>
      <c r="CR175">
        <v>899</v>
      </c>
      <c r="CS175" t="str">
        <f t="shared" si="8"/>
        <v>-</v>
      </c>
      <c r="CT175">
        <f t="shared" si="10"/>
        <v>1813.8809523809523</v>
      </c>
      <c r="CU175">
        <f t="shared" si="11"/>
        <v>2152.8466826833105</v>
      </c>
      <c r="CV175" t="str">
        <f t="shared" si="9"/>
        <v>-</v>
      </c>
      <c r="CW175">
        <v>28204</v>
      </c>
      <c r="CX175">
        <v>2788</v>
      </c>
      <c r="CY175">
        <v>2065</v>
      </c>
      <c r="CZ175">
        <v>1748</v>
      </c>
      <c r="DA175">
        <v>6416</v>
      </c>
      <c r="DB175">
        <v>899</v>
      </c>
      <c r="DC175">
        <v>22197</v>
      </c>
      <c r="DD175">
        <v>3531</v>
      </c>
      <c r="DE175">
        <v>2</v>
      </c>
      <c r="DF175" t="s">
        <v>156</v>
      </c>
      <c r="DG175">
        <v>1024</v>
      </c>
      <c r="DH175">
        <v>2</v>
      </c>
      <c r="DI175">
        <v>48000</v>
      </c>
      <c r="DJ175">
        <v>-16</v>
      </c>
      <c r="DK175" t="s">
        <v>176</v>
      </c>
      <c r="DL175">
        <v>2</v>
      </c>
      <c r="DM175" t="s">
        <v>413</v>
      </c>
      <c r="DN175">
        <v>257520</v>
      </c>
      <c r="DO175">
        <v>254710</v>
      </c>
      <c r="DP175">
        <v>14548</v>
      </c>
      <c r="DQ175">
        <v>506921</v>
      </c>
      <c r="DR175">
        <v>508704</v>
      </c>
      <c r="DS175">
        <v>254672</v>
      </c>
      <c r="DT175">
        <v>506921</v>
      </c>
      <c r="DU175">
        <v>251134</v>
      </c>
      <c r="DV175" t="s">
        <v>158</v>
      </c>
      <c r="DW175">
        <v>247381</v>
      </c>
      <c r="DX175">
        <v>176356</v>
      </c>
      <c r="DY175">
        <v>201007</v>
      </c>
      <c r="DZ175">
        <v>8129</v>
      </c>
      <c r="EA175">
        <v>8122</v>
      </c>
      <c r="EB175">
        <v>506169</v>
      </c>
      <c r="EC175">
        <v>176354</v>
      </c>
      <c r="ED175">
        <v>176354</v>
      </c>
      <c r="EE175">
        <v>8126</v>
      </c>
      <c r="EF175">
        <v>512283</v>
      </c>
      <c r="EG175">
        <v>510704</v>
      </c>
      <c r="EH175">
        <v>513183</v>
      </c>
      <c r="EI175">
        <v>178422</v>
      </c>
      <c r="EJ175">
        <v>202756</v>
      </c>
      <c r="EK175">
        <v>178805</v>
      </c>
      <c r="EL175">
        <v>251134</v>
      </c>
      <c r="EM175">
        <v>249381</v>
      </c>
      <c r="EN175">
        <v>254669</v>
      </c>
      <c r="EO175" t="s">
        <v>158</v>
      </c>
      <c r="EP175">
        <v>512283</v>
      </c>
      <c r="EQ175">
        <v>247378</v>
      </c>
      <c r="ER175">
        <v>506166</v>
      </c>
      <c r="ES175">
        <v>285750</v>
      </c>
      <c r="ET175" t="s">
        <v>178</v>
      </c>
      <c r="EU175">
        <v>21</v>
      </c>
      <c r="EV175" t="s">
        <v>492</v>
      </c>
      <c r="EW175">
        <v>27</v>
      </c>
      <c r="EX175" t="s">
        <v>309</v>
      </c>
      <c r="EY175" t="s">
        <v>169</v>
      </c>
      <c r="EZ175">
        <v>1024</v>
      </c>
      <c r="FA175">
        <v>-260</v>
      </c>
      <c r="FB175">
        <v>180</v>
      </c>
    </row>
    <row r="176" spans="1:158" x14ac:dyDescent="0.35">
      <c r="A176">
        <v>78</v>
      </c>
      <c r="B176">
        <v>78</v>
      </c>
      <c r="C176">
        <v>1971</v>
      </c>
      <c r="D176">
        <v>1971</v>
      </c>
      <c r="E176" t="s">
        <v>155</v>
      </c>
      <c r="F176" t="s">
        <v>156</v>
      </c>
      <c r="G176" t="s">
        <v>156</v>
      </c>
      <c r="H176" t="s">
        <v>156</v>
      </c>
      <c r="I176">
        <v>0</v>
      </c>
      <c r="J176" t="s">
        <v>157</v>
      </c>
      <c r="K176">
        <v>1</v>
      </c>
      <c r="L176" t="s">
        <v>154</v>
      </c>
      <c r="M176" t="s">
        <v>154</v>
      </c>
      <c r="N176" t="s">
        <v>154</v>
      </c>
      <c r="O176">
        <v>1</v>
      </c>
      <c r="P176" t="s">
        <v>154</v>
      </c>
      <c r="Q176" t="s">
        <v>154</v>
      </c>
      <c r="R176" t="s">
        <v>306</v>
      </c>
      <c r="S176">
        <v>0</v>
      </c>
      <c r="T176">
        <v>2</v>
      </c>
      <c r="U176">
        <v>0</v>
      </c>
      <c r="V176">
        <v>27</v>
      </c>
      <c r="W176">
        <v>27</v>
      </c>
      <c r="X176">
        <v>2</v>
      </c>
      <c r="Y176">
        <v>27</v>
      </c>
      <c r="Z176">
        <v>20</v>
      </c>
      <c r="AA176">
        <v>0</v>
      </c>
      <c r="AB176">
        <v>20</v>
      </c>
      <c r="AC176">
        <v>2</v>
      </c>
      <c r="AD176">
        <v>2</v>
      </c>
      <c r="AE176">
        <v>0</v>
      </c>
      <c r="AF176">
        <v>0</v>
      </c>
      <c r="AG176">
        <v>27</v>
      </c>
      <c r="AH176">
        <v>2</v>
      </c>
      <c r="AI176">
        <v>2</v>
      </c>
      <c r="AJ176">
        <v>0</v>
      </c>
      <c r="AK176">
        <v>27</v>
      </c>
      <c r="AL176">
        <v>27</v>
      </c>
      <c r="AM176">
        <v>48</v>
      </c>
      <c r="AN176">
        <v>2</v>
      </c>
      <c r="AO176">
        <v>2</v>
      </c>
      <c r="AP176">
        <v>2</v>
      </c>
      <c r="AQ176">
        <v>20</v>
      </c>
      <c r="AR176">
        <v>20</v>
      </c>
      <c r="AS176">
        <v>20</v>
      </c>
      <c r="AT176">
        <v>2</v>
      </c>
      <c r="AU176">
        <v>27</v>
      </c>
      <c r="AV176">
        <v>20</v>
      </c>
      <c r="AW176">
        <v>27</v>
      </c>
      <c r="AX176">
        <v>0</v>
      </c>
      <c r="AY176" t="s">
        <v>159</v>
      </c>
      <c r="AZ176" t="s">
        <v>461</v>
      </c>
      <c r="BA176" t="s">
        <v>462</v>
      </c>
      <c r="BB176" t="s">
        <v>408</v>
      </c>
      <c r="BC176" t="s">
        <v>163</v>
      </c>
      <c r="BD176" t="b">
        <v>0</v>
      </c>
      <c r="BE176" t="s">
        <v>167</v>
      </c>
      <c r="BF176" t="b">
        <v>1</v>
      </c>
      <c r="BI176" t="s">
        <v>409</v>
      </c>
      <c r="BJ176" t="b">
        <v>0</v>
      </c>
      <c r="BK176" t="s">
        <v>166</v>
      </c>
      <c r="BL176" t="b">
        <v>0</v>
      </c>
      <c r="BM176">
        <v>18</v>
      </c>
      <c r="BN176" t="s">
        <v>167</v>
      </c>
      <c r="BO176" t="s">
        <v>168</v>
      </c>
      <c r="BP176" t="s">
        <v>167</v>
      </c>
      <c r="BQ176" t="s">
        <v>169</v>
      </c>
      <c r="BR176">
        <v>768</v>
      </c>
      <c r="BS176" t="s">
        <v>156</v>
      </c>
      <c r="BT176" t="s">
        <v>185</v>
      </c>
      <c r="BU176" t="s">
        <v>303</v>
      </c>
      <c r="BV176" t="s">
        <v>340</v>
      </c>
      <c r="BW176">
        <v>27</v>
      </c>
      <c r="BX176">
        <v>3</v>
      </c>
      <c r="BY176">
        <v>0</v>
      </c>
      <c r="BZ176">
        <v>6</v>
      </c>
      <c r="CA176" t="s">
        <v>410</v>
      </c>
      <c r="CB176" t="s">
        <v>156</v>
      </c>
      <c r="CC176">
        <v>7</v>
      </c>
      <c r="CD176" t="b">
        <v>0</v>
      </c>
      <c r="CE176" t="s">
        <v>172</v>
      </c>
      <c r="CF176" t="s">
        <v>173</v>
      </c>
      <c r="CG176">
        <v>52</v>
      </c>
      <c r="CH176">
        <v>0</v>
      </c>
      <c r="CI176" t="s">
        <v>306</v>
      </c>
      <c r="CJ176" t="s">
        <v>411</v>
      </c>
      <c r="CK176" t="s">
        <v>430</v>
      </c>
      <c r="CL176" t="s">
        <v>430</v>
      </c>
      <c r="CM176" t="s">
        <v>430</v>
      </c>
      <c r="CN176" t="s">
        <v>411</v>
      </c>
      <c r="CO176" t="s">
        <v>306</v>
      </c>
      <c r="CP176" t="s">
        <v>430</v>
      </c>
      <c r="CQ176">
        <v>1</v>
      </c>
      <c r="CR176">
        <v>1661</v>
      </c>
      <c r="CS176" t="str">
        <f t="shared" si="8"/>
        <v>-</v>
      </c>
      <c r="CT176">
        <f t="shared" si="10"/>
        <v>1813.8809523809523</v>
      </c>
      <c r="CU176">
        <f t="shared" si="11"/>
        <v>2152.8466826833105</v>
      </c>
      <c r="CV176" t="str">
        <f t="shared" si="9"/>
        <v>-</v>
      </c>
      <c r="CW176">
        <v>28204</v>
      </c>
      <c r="CX176">
        <v>2788</v>
      </c>
      <c r="CY176">
        <v>2065</v>
      </c>
      <c r="CZ176">
        <v>1748</v>
      </c>
      <c r="DA176">
        <v>6416</v>
      </c>
      <c r="DB176">
        <v>1661</v>
      </c>
      <c r="DC176">
        <v>22197</v>
      </c>
      <c r="DD176">
        <v>3531</v>
      </c>
      <c r="DE176">
        <v>2</v>
      </c>
      <c r="DF176" t="s">
        <v>156</v>
      </c>
      <c r="DG176">
        <v>1024</v>
      </c>
      <c r="DH176">
        <v>2</v>
      </c>
      <c r="DI176">
        <v>48000</v>
      </c>
      <c r="DJ176">
        <v>-16</v>
      </c>
      <c r="DK176" t="s">
        <v>176</v>
      </c>
      <c r="DL176">
        <v>2</v>
      </c>
      <c r="DM176" t="s">
        <v>413</v>
      </c>
      <c r="DN176">
        <v>257520</v>
      </c>
      <c r="DO176">
        <v>254710</v>
      </c>
      <c r="DP176">
        <v>14548</v>
      </c>
      <c r="DQ176">
        <v>514007</v>
      </c>
      <c r="DR176">
        <v>515693</v>
      </c>
      <c r="DS176">
        <v>254672</v>
      </c>
      <c r="DT176">
        <v>514007</v>
      </c>
      <c r="DU176">
        <v>251134</v>
      </c>
      <c r="DV176" t="s">
        <v>158</v>
      </c>
      <c r="DW176">
        <v>247381</v>
      </c>
      <c r="DX176">
        <v>176356</v>
      </c>
      <c r="DY176">
        <v>201007</v>
      </c>
      <c r="DZ176">
        <v>8129</v>
      </c>
      <c r="EA176">
        <v>8122</v>
      </c>
      <c r="EB176">
        <v>513255</v>
      </c>
      <c r="EC176">
        <v>176354</v>
      </c>
      <c r="ED176">
        <v>176354</v>
      </c>
      <c r="EE176">
        <v>8126</v>
      </c>
      <c r="EF176">
        <v>519454</v>
      </c>
      <c r="EG176">
        <v>517694</v>
      </c>
      <c r="EH176">
        <v>521116</v>
      </c>
      <c r="EI176">
        <v>178422</v>
      </c>
      <c r="EJ176">
        <v>202756</v>
      </c>
      <c r="EK176">
        <v>178805</v>
      </c>
      <c r="EL176">
        <v>251134</v>
      </c>
      <c r="EM176">
        <v>249381</v>
      </c>
      <c r="EN176">
        <v>254669</v>
      </c>
      <c r="EO176" t="s">
        <v>158</v>
      </c>
      <c r="EP176">
        <v>519454</v>
      </c>
      <c r="EQ176">
        <v>247378</v>
      </c>
      <c r="ER176">
        <v>513252</v>
      </c>
      <c r="ES176">
        <v>285750</v>
      </c>
      <c r="ET176" t="s">
        <v>178</v>
      </c>
      <c r="EU176">
        <v>22</v>
      </c>
      <c r="EV176" t="s">
        <v>493</v>
      </c>
      <c r="EW176">
        <v>28</v>
      </c>
      <c r="EX176" t="s">
        <v>309</v>
      </c>
      <c r="EY176" t="s">
        <v>169</v>
      </c>
      <c r="EZ176">
        <v>1024</v>
      </c>
      <c r="FA176">
        <v>-260</v>
      </c>
      <c r="FB176">
        <v>180</v>
      </c>
    </row>
    <row r="177" spans="1:158" x14ac:dyDescent="0.35">
      <c r="A177">
        <v>79</v>
      </c>
      <c r="B177">
        <v>79</v>
      </c>
      <c r="C177">
        <v>1904</v>
      </c>
      <c r="D177">
        <v>1904</v>
      </c>
      <c r="E177" t="s">
        <v>155</v>
      </c>
      <c r="F177" t="s">
        <v>156</v>
      </c>
      <c r="G177" t="s">
        <v>156</v>
      </c>
      <c r="H177" t="s">
        <v>156</v>
      </c>
      <c r="I177">
        <v>0</v>
      </c>
      <c r="J177" t="s">
        <v>157</v>
      </c>
      <c r="K177">
        <v>1</v>
      </c>
      <c r="L177" t="s">
        <v>154</v>
      </c>
      <c r="M177" t="s">
        <v>154</v>
      </c>
      <c r="N177" t="s">
        <v>154</v>
      </c>
      <c r="O177">
        <v>1</v>
      </c>
      <c r="P177" t="s">
        <v>154</v>
      </c>
      <c r="Q177" t="s">
        <v>154</v>
      </c>
      <c r="R177" t="s">
        <v>306</v>
      </c>
      <c r="S177">
        <v>0</v>
      </c>
      <c r="T177">
        <v>2</v>
      </c>
      <c r="U177">
        <v>0</v>
      </c>
      <c r="V177">
        <v>28</v>
      </c>
      <c r="W177">
        <v>28</v>
      </c>
      <c r="X177">
        <v>2</v>
      </c>
      <c r="Y177">
        <v>28</v>
      </c>
      <c r="Z177">
        <v>20</v>
      </c>
      <c r="AA177">
        <v>0</v>
      </c>
      <c r="AB177">
        <v>20</v>
      </c>
      <c r="AC177">
        <v>2</v>
      </c>
      <c r="AD177">
        <v>2</v>
      </c>
      <c r="AE177">
        <v>0</v>
      </c>
      <c r="AF177">
        <v>0</v>
      </c>
      <c r="AG177">
        <v>28</v>
      </c>
      <c r="AH177">
        <v>2</v>
      </c>
      <c r="AI177">
        <v>2</v>
      </c>
      <c r="AJ177">
        <v>0</v>
      </c>
      <c r="AK177">
        <v>28</v>
      </c>
      <c r="AL177">
        <v>28</v>
      </c>
      <c r="AM177">
        <v>49</v>
      </c>
      <c r="AN177">
        <v>2</v>
      </c>
      <c r="AO177">
        <v>2</v>
      </c>
      <c r="AP177">
        <v>2</v>
      </c>
      <c r="AQ177">
        <v>20</v>
      </c>
      <c r="AR177">
        <v>20</v>
      </c>
      <c r="AS177">
        <v>20</v>
      </c>
      <c r="AT177">
        <v>2</v>
      </c>
      <c r="AU177">
        <v>28</v>
      </c>
      <c r="AV177">
        <v>20</v>
      </c>
      <c r="AW177">
        <v>28</v>
      </c>
      <c r="AX177">
        <v>0</v>
      </c>
      <c r="AY177" t="s">
        <v>159</v>
      </c>
      <c r="AZ177" t="s">
        <v>461</v>
      </c>
      <c r="BA177" t="s">
        <v>462</v>
      </c>
      <c r="BB177" t="s">
        <v>408</v>
      </c>
      <c r="BC177" t="s">
        <v>163</v>
      </c>
      <c r="BD177" t="b">
        <v>0</v>
      </c>
      <c r="BE177" t="s">
        <v>167</v>
      </c>
      <c r="BF177" t="b">
        <v>1</v>
      </c>
      <c r="BI177" t="s">
        <v>409</v>
      </c>
      <c r="BJ177" t="b">
        <v>0</v>
      </c>
      <c r="BK177" t="s">
        <v>166</v>
      </c>
      <c r="BL177" t="b">
        <v>0</v>
      </c>
      <c r="BM177">
        <v>18</v>
      </c>
      <c r="BN177" t="s">
        <v>167</v>
      </c>
      <c r="BO177" t="s">
        <v>168</v>
      </c>
      <c r="BP177" t="s">
        <v>167</v>
      </c>
      <c r="BQ177" t="s">
        <v>169</v>
      </c>
      <c r="BR177">
        <v>768</v>
      </c>
      <c r="BS177" t="s">
        <v>156</v>
      </c>
      <c r="BT177" t="s">
        <v>185</v>
      </c>
      <c r="BU177" t="s">
        <v>303</v>
      </c>
      <c r="BV177" t="s">
        <v>318</v>
      </c>
      <c r="BW177">
        <v>28</v>
      </c>
      <c r="BX177">
        <v>3</v>
      </c>
      <c r="BY177">
        <v>0</v>
      </c>
      <c r="BZ177">
        <v>6</v>
      </c>
      <c r="CA177" t="s">
        <v>410</v>
      </c>
      <c r="CB177" t="s">
        <v>156</v>
      </c>
      <c r="CC177">
        <v>7</v>
      </c>
      <c r="CD177" t="b">
        <v>0</v>
      </c>
      <c r="CE177" t="s">
        <v>172</v>
      </c>
      <c r="CF177" t="s">
        <v>173</v>
      </c>
      <c r="CG177">
        <v>51</v>
      </c>
      <c r="CH177">
        <v>0</v>
      </c>
      <c r="CI177" t="s">
        <v>306</v>
      </c>
      <c r="CJ177" t="s">
        <v>411</v>
      </c>
      <c r="CK177" t="s">
        <v>430</v>
      </c>
      <c r="CL177" t="s">
        <v>430</v>
      </c>
      <c r="CM177" t="s">
        <v>430</v>
      </c>
      <c r="CN177" t="s">
        <v>411</v>
      </c>
      <c r="CO177" t="s">
        <v>306</v>
      </c>
      <c r="CP177" t="s">
        <v>430</v>
      </c>
      <c r="CQ177">
        <v>1</v>
      </c>
      <c r="CR177">
        <v>9</v>
      </c>
      <c r="CS177" t="str">
        <f t="shared" si="8"/>
        <v>-</v>
      </c>
      <c r="CT177">
        <f t="shared" si="10"/>
        <v>1813.8809523809523</v>
      </c>
      <c r="CU177">
        <f t="shared" si="11"/>
        <v>2152.8466826833105</v>
      </c>
      <c r="CV177" t="str">
        <f t="shared" si="9"/>
        <v>-</v>
      </c>
      <c r="CW177">
        <v>28204</v>
      </c>
      <c r="CX177">
        <v>2788</v>
      </c>
      <c r="CY177">
        <v>2065</v>
      </c>
      <c r="CZ177">
        <v>1748</v>
      </c>
      <c r="DA177">
        <v>6416</v>
      </c>
      <c r="DB177">
        <v>9</v>
      </c>
      <c r="DC177">
        <v>22197</v>
      </c>
      <c r="DD177">
        <v>3531</v>
      </c>
      <c r="DE177">
        <v>2</v>
      </c>
      <c r="DF177" t="s">
        <v>156</v>
      </c>
      <c r="DG177">
        <v>1024</v>
      </c>
      <c r="DH177">
        <v>2</v>
      </c>
      <c r="DI177">
        <v>48000</v>
      </c>
      <c r="DJ177">
        <v>-16</v>
      </c>
      <c r="DK177" t="s">
        <v>176</v>
      </c>
      <c r="DL177">
        <v>2</v>
      </c>
      <c r="DM177" t="s">
        <v>413</v>
      </c>
      <c r="DN177">
        <v>257520</v>
      </c>
      <c r="DO177">
        <v>254710</v>
      </c>
      <c r="DP177">
        <v>14548</v>
      </c>
      <c r="DQ177">
        <v>521934</v>
      </c>
      <c r="DR177">
        <v>523634</v>
      </c>
      <c r="DS177">
        <v>254672</v>
      </c>
      <c r="DT177">
        <v>521934</v>
      </c>
      <c r="DU177">
        <v>251134</v>
      </c>
      <c r="DV177" t="s">
        <v>158</v>
      </c>
      <c r="DW177">
        <v>247381</v>
      </c>
      <c r="DX177">
        <v>176356</v>
      </c>
      <c r="DY177">
        <v>201007</v>
      </c>
      <c r="DZ177">
        <v>8129</v>
      </c>
      <c r="EA177">
        <v>8122</v>
      </c>
      <c r="EB177">
        <v>521182</v>
      </c>
      <c r="EC177">
        <v>176354</v>
      </c>
      <c r="ED177">
        <v>176354</v>
      </c>
      <c r="EE177">
        <v>8126</v>
      </c>
      <c r="EF177">
        <v>527344</v>
      </c>
      <c r="EG177">
        <v>525634</v>
      </c>
      <c r="EH177">
        <v>527354</v>
      </c>
      <c r="EI177">
        <v>178422</v>
      </c>
      <c r="EJ177">
        <v>202756</v>
      </c>
      <c r="EK177">
        <v>178805</v>
      </c>
      <c r="EL177">
        <v>251134</v>
      </c>
      <c r="EM177">
        <v>249381</v>
      </c>
      <c r="EN177">
        <v>254669</v>
      </c>
      <c r="EO177" t="s">
        <v>158</v>
      </c>
      <c r="EP177">
        <v>527343</v>
      </c>
      <c r="EQ177">
        <v>247378</v>
      </c>
      <c r="ER177">
        <v>521180</v>
      </c>
      <c r="ES177">
        <v>285750</v>
      </c>
      <c r="ET177" t="s">
        <v>178</v>
      </c>
      <c r="EU177">
        <v>23</v>
      </c>
      <c r="EV177" t="s">
        <v>494</v>
      </c>
      <c r="EW177">
        <v>29</v>
      </c>
      <c r="EX177" t="s">
        <v>309</v>
      </c>
      <c r="EY177" t="s">
        <v>169</v>
      </c>
      <c r="EZ177">
        <v>1024</v>
      </c>
      <c r="FA177">
        <v>-260</v>
      </c>
      <c r="FB177">
        <v>180</v>
      </c>
    </row>
    <row r="178" spans="1:158" x14ac:dyDescent="0.35">
      <c r="A178">
        <v>80</v>
      </c>
      <c r="B178">
        <v>80</v>
      </c>
      <c r="C178">
        <v>1877</v>
      </c>
      <c r="D178">
        <v>1877</v>
      </c>
      <c r="E178" t="s">
        <v>155</v>
      </c>
      <c r="F178" t="s">
        <v>156</v>
      </c>
      <c r="G178" t="s">
        <v>156</v>
      </c>
      <c r="H178" t="s">
        <v>156</v>
      </c>
      <c r="I178">
        <v>0</v>
      </c>
      <c r="J178" t="s">
        <v>157</v>
      </c>
      <c r="K178">
        <v>1</v>
      </c>
      <c r="L178" t="s">
        <v>154</v>
      </c>
      <c r="M178" t="s">
        <v>154</v>
      </c>
      <c r="N178" t="s">
        <v>154</v>
      </c>
      <c r="O178">
        <v>1</v>
      </c>
      <c r="P178" t="s">
        <v>154</v>
      </c>
      <c r="Q178" t="s">
        <v>154</v>
      </c>
      <c r="R178" t="s">
        <v>301</v>
      </c>
      <c r="S178">
        <v>0</v>
      </c>
      <c r="T178">
        <v>2</v>
      </c>
      <c r="U178">
        <v>0</v>
      </c>
      <c r="V178">
        <v>29</v>
      </c>
      <c r="W178">
        <v>29</v>
      </c>
      <c r="X178">
        <v>2</v>
      </c>
      <c r="Y178">
        <v>29</v>
      </c>
      <c r="Z178">
        <v>20</v>
      </c>
      <c r="AA178">
        <v>0</v>
      </c>
      <c r="AB178">
        <v>20</v>
      </c>
      <c r="AC178">
        <v>2</v>
      </c>
      <c r="AD178">
        <v>2</v>
      </c>
      <c r="AE178">
        <v>0</v>
      </c>
      <c r="AF178">
        <v>0</v>
      </c>
      <c r="AG178">
        <v>29</v>
      </c>
      <c r="AH178">
        <v>2</v>
      </c>
      <c r="AI178">
        <v>2</v>
      </c>
      <c r="AJ178">
        <v>0</v>
      </c>
      <c r="AK178">
        <v>29</v>
      </c>
      <c r="AL178">
        <v>29</v>
      </c>
      <c r="AM178">
        <v>50</v>
      </c>
      <c r="AN178">
        <v>2</v>
      </c>
      <c r="AO178">
        <v>2</v>
      </c>
      <c r="AP178">
        <v>2</v>
      </c>
      <c r="AQ178">
        <v>20</v>
      </c>
      <c r="AR178">
        <v>20</v>
      </c>
      <c r="AS178">
        <v>20</v>
      </c>
      <c r="AT178">
        <v>2</v>
      </c>
      <c r="AU178">
        <v>29</v>
      </c>
      <c r="AV178">
        <v>20</v>
      </c>
      <c r="AW178">
        <v>29</v>
      </c>
      <c r="AX178">
        <v>0</v>
      </c>
      <c r="AY178" t="s">
        <v>159</v>
      </c>
      <c r="AZ178" t="s">
        <v>461</v>
      </c>
      <c r="BA178" t="s">
        <v>462</v>
      </c>
      <c r="BB178" t="s">
        <v>408</v>
      </c>
      <c r="BC178" t="s">
        <v>163</v>
      </c>
      <c r="BD178" t="b">
        <v>0</v>
      </c>
      <c r="BE178">
        <v>1.86</v>
      </c>
      <c r="BF178" t="b">
        <v>1</v>
      </c>
      <c r="BI178" t="s">
        <v>409</v>
      </c>
      <c r="BJ178" t="b">
        <v>0</v>
      </c>
      <c r="BK178" t="s">
        <v>166</v>
      </c>
      <c r="BL178" t="b">
        <v>0</v>
      </c>
      <c r="BM178">
        <v>18</v>
      </c>
      <c r="BN178" t="s">
        <v>167</v>
      </c>
      <c r="BO178" t="s">
        <v>168</v>
      </c>
      <c r="BP178" t="s">
        <v>167</v>
      </c>
      <c r="BQ178" t="s">
        <v>169</v>
      </c>
      <c r="BR178">
        <v>768</v>
      </c>
      <c r="BS178" t="s">
        <v>156</v>
      </c>
      <c r="BT178" t="s">
        <v>185</v>
      </c>
      <c r="BU178" t="s">
        <v>185</v>
      </c>
      <c r="BV178" t="s">
        <v>316</v>
      </c>
      <c r="BW178">
        <v>29</v>
      </c>
      <c r="BX178">
        <v>3</v>
      </c>
      <c r="BY178">
        <v>0</v>
      </c>
      <c r="BZ178">
        <v>6</v>
      </c>
      <c r="CA178" t="s">
        <v>410</v>
      </c>
      <c r="CB178" t="s">
        <v>156</v>
      </c>
      <c r="CC178">
        <v>7</v>
      </c>
      <c r="CD178" t="b">
        <v>0</v>
      </c>
      <c r="CE178" t="s">
        <v>172</v>
      </c>
      <c r="CF178" t="s">
        <v>173</v>
      </c>
      <c r="CG178">
        <v>24</v>
      </c>
      <c r="CH178">
        <v>0</v>
      </c>
      <c r="CI178" t="s">
        <v>301</v>
      </c>
      <c r="CJ178" t="s">
        <v>411</v>
      </c>
      <c r="CK178" t="s">
        <v>430</v>
      </c>
      <c r="CL178" t="s">
        <v>430</v>
      </c>
      <c r="CM178" t="s">
        <v>430</v>
      </c>
      <c r="CN178" t="s">
        <v>411</v>
      </c>
      <c r="CO178" t="s">
        <v>301</v>
      </c>
      <c r="CP178" t="s">
        <v>430</v>
      </c>
      <c r="CQ178">
        <v>1</v>
      </c>
      <c r="CR178">
        <v>1116</v>
      </c>
      <c r="CS178">
        <f t="shared" si="8"/>
        <v>1116</v>
      </c>
      <c r="CT178">
        <f t="shared" si="10"/>
        <v>1813.8809523809523</v>
      </c>
      <c r="CU178">
        <f t="shared" si="11"/>
        <v>2152.8466826833105</v>
      </c>
      <c r="CV178">
        <f t="shared" si="9"/>
        <v>1116</v>
      </c>
      <c r="CW178">
        <v>28204</v>
      </c>
      <c r="CX178">
        <v>2788</v>
      </c>
      <c r="CY178">
        <v>2065</v>
      </c>
      <c r="CZ178">
        <v>1748</v>
      </c>
      <c r="DA178">
        <v>6416</v>
      </c>
      <c r="DB178">
        <v>1116</v>
      </c>
      <c r="DC178">
        <v>22197</v>
      </c>
      <c r="DD178">
        <v>3531</v>
      </c>
      <c r="DE178">
        <v>2</v>
      </c>
      <c r="DF178" t="s">
        <v>156</v>
      </c>
      <c r="DG178">
        <v>1024</v>
      </c>
      <c r="DH178">
        <v>2</v>
      </c>
      <c r="DI178">
        <v>48000</v>
      </c>
      <c r="DJ178">
        <v>-16</v>
      </c>
      <c r="DK178" t="s">
        <v>176</v>
      </c>
      <c r="DL178">
        <v>2</v>
      </c>
      <c r="DM178" t="s">
        <v>413</v>
      </c>
      <c r="DN178">
        <v>257520</v>
      </c>
      <c r="DO178">
        <v>254710</v>
      </c>
      <c r="DP178">
        <v>14548</v>
      </c>
      <c r="DQ178">
        <v>528175</v>
      </c>
      <c r="DR178">
        <v>529944</v>
      </c>
      <c r="DS178">
        <v>254672</v>
      </c>
      <c r="DT178">
        <v>528175</v>
      </c>
      <c r="DU178">
        <v>251134</v>
      </c>
      <c r="DV178" t="s">
        <v>158</v>
      </c>
      <c r="DW178">
        <v>247381</v>
      </c>
      <c r="DX178">
        <v>176356</v>
      </c>
      <c r="DY178">
        <v>201007</v>
      </c>
      <c r="DZ178">
        <v>8129</v>
      </c>
      <c r="EA178">
        <v>8122</v>
      </c>
      <c r="EB178">
        <v>527423</v>
      </c>
      <c r="EC178">
        <v>176354</v>
      </c>
      <c r="ED178">
        <v>176354</v>
      </c>
      <c r="EE178">
        <v>8126</v>
      </c>
      <c r="EF178">
        <v>533894</v>
      </c>
      <c r="EG178">
        <v>531944</v>
      </c>
      <c r="EH178">
        <v>535012</v>
      </c>
      <c r="EI178">
        <v>178422</v>
      </c>
      <c r="EJ178">
        <v>202756</v>
      </c>
      <c r="EK178">
        <v>178805</v>
      </c>
      <c r="EL178">
        <v>251134</v>
      </c>
      <c r="EM178">
        <v>249381</v>
      </c>
      <c r="EN178">
        <v>254669</v>
      </c>
      <c r="EO178" t="s">
        <v>158</v>
      </c>
      <c r="EP178">
        <v>533894</v>
      </c>
      <c r="EQ178">
        <v>247378</v>
      </c>
      <c r="ER178">
        <v>527420</v>
      </c>
      <c r="ES178">
        <v>285750</v>
      </c>
      <c r="ET178" t="s">
        <v>178</v>
      </c>
      <c r="EU178">
        <v>24</v>
      </c>
      <c r="EV178" t="s">
        <v>495</v>
      </c>
      <c r="EW178">
        <v>30</v>
      </c>
      <c r="EX178" t="s">
        <v>305</v>
      </c>
      <c r="EY178" t="s">
        <v>169</v>
      </c>
      <c r="EZ178">
        <v>1024</v>
      </c>
      <c r="FA178">
        <v>-260</v>
      </c>
      <c r="FB178">
        <v>180</v>
      </c>
    </row>
    <row r="179" spans="1:158" x14ac:dyDescent="0.35">
      <c r="A179">
        <v>80</v>
      </c>
      <c r="B179">
        <v>80</v>
      </c>
      <c r="C179">
        <v>1895</v>
      </c>
      <c r="D179">
        <v>1895</v>
      </c>
      <c r="E179" t="s">
        <v>155</v>
      </c>
      <c r="F179" t="s">
        <v>156</v>
      </c>
      <c r="G179" t="s">
        <v>156</v>
      </c>
      <c r="H179" t="s">
        <v>156</v>
      </c>
      <c r="I179">
        <v>0</v>
      </c>
      <c r="J179" t="s">
        <v>157</v>
      </c>
      <c r="K179">
        <v>1</v>
      </c>
      <c r="L179" t="s">
        <v>154</v>
      </c>
      <c r="M179" t="s">
        <v>154</v>
      </c>
      <c r="N179" t="s">
        <v>154</v>
      </c>
      <c r="O179">
        <v>1</v>
      </c>
      <c r="P179" t="s">
        <v>154</v>
      </c>
      <c r="Q179" t="s">
        <v>154</v>
      </c>
      <c r="R179" t="s">
        <v>301</v>
      </c>
      <c r="S179">
        <v>0</v>
      </c>
      <c r="T179">
        <v>2</v>
      </c>
      <c r="U179">
        <v>0</v>
      </c>
      <c r="V179">
        <v>30</v>
      </c>
      <c r="W179">
        <v>30</v>
      </c>
      <c r="X179">
        <v>2</v>
      </c>
      <c r="Y179">
        <v>30</v>
      </c>
      <c r="Z179">
        <v>20</v>
      </c>
      <c r="AA179">
        <v>0</v>
      </c>
      <c r="AB179">
        <v>20</v>
      </c>
      <c r="AC179">
        <v>2</v>
      </c>
      <c r="AD179">
        <v>2</v>
      </c>
      <c r="AE179">
        <v>0</v>
      </c>
      <c r="AF179">
        <v>0</v>
      </c>
      <c r="AG179">
        <v>30</v>
      </c>
      <c r="AH179">
        <v>2</v>
      </c>
      <c r="AI179">
        <v>2</v>
      </c>
      <c r="AJ179">
        <v>0</v>
      </c>
      <c r="AK179">
        <v>30</v>
      </c>
      <c r="AL179">
        <v>30</v>
      </c>
      <c r="AM179">
        <v>51</v>
      </c>
      <c r="AN179">
        <v>2</v>
      </c>
      <c r="AO179">
        <v>2</v>
      </c>
      <c r="AP179">
        <v>2</v>
      </c>
      <c r="AQ179">
        <v>20</v>
      </c>
      <c r="AR179">
        <v>20</v>
      </c>
      <c r="AS179">
        <v>20</v>
      </c>
      <c r="AT179">
        <v>2</v>
      </c>
      <c r="AU179">
        <v>30</v>
      </c>
      <c r="AV179">
        <v>20</v>
      </c>
      <c r="AW179">
        <v>30</v>
      </c>
      <c r="AX179">
        <v>0</v>
      </c>
      <c r="AY179" t="s">
        <v>159</v>
      </c>
      <c r="AZ179" t="s">
        <v>461</v>
      </c>
      <c r="BA179" t="s">
        <v>462</v>
      </c>
      <c r="BB179" t="s">
        <v>408</v>
      </c>
      <c r="BC179" t="s">
        <v>163</v>
      </c>
      <c r="BD179" t="b">
        <v>0</v>
      </c>
      <c r="BE179">
        <v>7.6</v>
      </c>
      <c r="BF179" t="b">
        <v>1</v>
      </c>
      <c r="BI179" t="s">
        <v>409</v>
      </c>
      <c r="BJ179" t="b">
        <v>0</v>
      </c>
      <c r="BK179" t="s">
        <v>166</v>
      </c>
      <c r="BL179" t="b">
        <v>0</v>
      </c>
      <c r="BM179">
        <v>18</v>
      </c>
      <c r="BN179" t="s">
        <v>167</v>
      </c>
      <c r="BO179" t="s">
        <v>168</v>
      </c>
      <c r="BP179" t="s">
        <v>167</v>
      </c>
      <c r="BQ179" t="s">
        <v>169</v>
      </c>
      <c r="BR179">
        <v>768</v>
      </c>
      <c r="BS179" t="s">
        <v>156</v>
      </c>
      <c r="BT179" t="s">
        <v>185</v>
      </c>
      <c r="BU179" t="s">
        <v>327</v>
      </c>
      <c r="BV179" t="s">
        <v>185</v>
      </c>
      <c r="BW179">
        <v>30</v>
      </c>
      <c r="BX179">
        <v>3</v>
      </c>
      <c r="BY179">
        <v>0</v>
      </c>
      <c r="BZ179">
        <v>6</v>
      </c>
      <c r="CA179" t="s">
        <v>410</v>
      </c>
      <c r="CB179" t="s">
        <v>156</v>
      </c>
      <c r="CC179">
        <v>7</v>
      </c>
      <c r="CD179" t="b">
        <v>0</v>
      </c>
      <c r="CE179" t="s">
        <v>172</v>
      </c>
      <c r="CF179" t="s">
        <v>173</v>
      </c>
      <c r="CG179">
        <v>35</v>
      </c>
      <c r="CH179">
        <v>0</v>
      </c>
      <c r="CI179" t="s">
        <v>301</v>
      </c>
      <c r="CJ179" t="s">
        <v>411</v>
      </c>
      <c r="CK179" t="s">
        <v>430</v>
      </c>
      <c r="CL179" t="s">
        <v>430</v>
      </c>
      <c r="CM179" t="s">
        <v>430</v>
      </c>
      <c r="CN179" t="s">
        <v>411</v>
      </c>
      <c r="CO179" t="s">
        <v>301</v>
      </c>
      <c r="CP179" t="s">
        <v>430</v>
      </c>
      <c r="CQ179">
        <v>1</v>
      </c>
      <c r="CR179">
        <v>2424</v>
      </c>
      <c r="CS179">
        <f t="shared" si="8"/>
        <v>2424</v>
      </c>
      <c r="CT179">
        <f t="shared" si="10"/>
        <v>1813.8809523809523</v>
      </c>
      <c r="CU179">
        <f t="shared" si="11"/>
        <v>2152.8466826833105</v>
      </c>
      <c r="CV179">
        <f t="shared" si="9"/>
        <v>2424</v>
      </c>
      <c r="CW179">
        <v>28204</v>
      </c>
      <c r="CX179">
        <v>2788</v>
      </c>
      <c r="CY179">
        <v>2065</v>
      </c>
      <c r="CZ179">
        <v>1748</v>
      </c>
      <c r="DA179">
        <v>6416</v>
      </c>
      <c r="DB179">
        <v>2424</v>
      </c>
      <c r="DC179">
        <v>22197</v>
      </c>
      <c r="DD179">
        <v>3531</v>
      </c>
      <c r="DE179">
        <v>2</v>
      </c>
      <c r="DF179" t="s">
        <v>156</v>
      </c>
      <c r="DG179">
        <v>1024</v>
      </c>
      <c r="DH179">
        <v>2</v>
      </c>
      <c r="DI179">
        <v>48000</v>
      </c>
      <c r="DJ179">
        <v>-16</v>
      </c>
      <c r="DK179" t="s">
        <v>176</v>
      </c>
      <c r="DL179">
        <v>2</v>
      </c>
      <c r="DM179" t="s">
        <v>413</v>
      </c>
      <c r="DN179">
        <v>257520</v>
      </c>
      <c r="DO179">
        <v>254710</v>
      </c>
      <c r="DP179">
        <v>14548</v>
      </c>
      <c r="DQ179">
        <v>535832</v>
      </c>
      <c r="DR179">
        <v>537864</v>
      </c>
      <c r="DS179">
        <v>254672</v>
      </c>
      <c r="DT179">
        <v>535832</v>
      </c>
      <c r="DU179">
        <v>251134</v>
      </c>
      <c r="DV179" t="s">
        <v>158</v>
      </c>
      <c r="DW179">
        <v>247381</v>
      </c>
      <c r="DX179">
        <v>176356</v>
      </c>
      <c r="DY179">
        <v>201007</v>
      </c>
      <c r="DZ179">
        <v>8129</v>
      </c>
      <c r="EA179">
        <v>8122</v>
      </c>
      <c r="EB179">
        <v>535080</v>
      </c>
      <c r="EC179">
        <v>176354</v>
      </c>
      <c r="ED179">
        <v>176354</v>
      </c>
      <c r="EE179">
        <v>8126</v>
      </c>
      <c r="EF179">
        <v>541634</v>
      </c>
      <c r="EG179">
        <v>539865</v>
      </c>
      <c r="EH179">
        <v>544060</v>
      </c>
      <c r="EI179">
        <v>178422</v>
      </c>
      <c r="EJ179">
        <v>202756</v>
      </c>
      <c r="EK179">
        <v>178805</v>
      </c>
      <c r="EL179">
        <v>251134</v>
      </c>
      <c r="EM179">
        <v>249381</v>
      </c>
      <c r="EN179">
        <v>254669</v>
      </c>
      <c r="EO179" t="s">
        <v>158</v>
      </c>
      <c r="EP179">
        <v>541634</v>
      </c>
      <c r="EQ179">
        <v>247378</v>
      </c>
      <c r="ER179">
        <v>535077</v>
      </c>
      <c r="ES179">
        <v>285750</v>
      </c>
      <c r="ET179" t="s">
        <v>178</v>
      </c>
      <c r="EU179">
        <v>25</v>
      </c>
      <c r="EV179" t="s">
        <v>496</v>
      </c>
      <c r="EW179">
        <v>31</v>
      </c>
      <c r="EX179" t="s">
        <v>305</v>
      </c>
      <c r="EY179" t="s">
        <v>169</v>
      </c>
      <c r="EZ179">
        <v>1024</v>
      </c>
      <c r="FA179">
        <v>-260</v>
      </c>
      <c r="FB179">
        <v>180</v>
      </c>
    </row>
    <row r="180" spans="1:158" x14ac:dyDescent="0.35">
      <c r="A180">
        <v>81</v>
      </c>
      <c r="B180">
        <v>81</v>
      </c>
      <c r="C180">
        <v>1839</v>
      </c>
      <c r="D180">
        <v>1839</v>
      </c>
      <c r="E180" t="s">
        <v>155</v>
      </c>
      <c r="F180" t="s">
        <v>156</v>
      </c>
      <c r="G180" t="s">
        <v>156</v>
      </c>
      <c r="H180" t="s">
        <v>156</v>
      </c>
      <c r="I180">
        <v>0</v>
      </c>
      <c r="J180" t="s">
        <v>157</v>
      </c>
      <c r="K180">
        <v>1</v>
      </c>
      <c r="L180" t="s">
        <v>154</v>
      </c>
      <c r="M180" t="s">
        <v>154</v>
      </c>
      <c r="N180" t="s">
        <v>154</v>
      </c>
      <c r="O180">
        <v>1</v>
      </c>
      <c r="P180" t="s">
        <v>154</v>
      </c>
      <c r="Q180" t="s">
        <v>154</v>
      </c>
      <c r="R180" t="s">
        <v>306</v>
      </c>
      <c r="S180">
        <v>0</v>
      </c>
      <c r="T180">
        <v>2</v>
      </c>
      <c r="U180">
        <v>0</v>
      </c>
      <c r="V180">
        <v>31</v>
      </c>
      <c r="W180">
        <v>31</v>
      </c>
      <c r="X180">
        <v>2</v>
      </c>
      <c r="Y180">
        <v>31</v>
      </c>
      <c r="Z180">
        <v>20</v>
      </c>
      <c r="AA180">
        <v>0</v>
      </c>
      <c r="AB180">
        <v>20</v>
      </c>
      <c r="AC180">
        <v>2</v>
      </c>
      <c r="AD180">
        <v>2</v>
      </c>
      <c r="AE180">
        <v>0</v>
      </c>
      <c r="AF180">
        <v>0</v>
      </c>
      <c r="AG180">
        <v>31</v>
      </c>
      <c r="AH180">
        <v>2</v>
      </c>
      <c r="AI180">
        <v>2</v>
      </c>
      <c r="AJ180">
        <v>0</v>
      </c>
      <c r="AK180">
        <v>31</v>
      </c>
      <c r="AL180">
        <v>31</v>
      </c>
      <c r="AM180">
        <v>52</v>
      </c>
      <c r="AN180">
        <v>2</v>
      </c>
      <c r="AO180">
        <v>2</v>
      </c>
      <c r="AP180">
        <v>2</v>
      </c>
      <c r="AQ180">
        <v>20</v>
      </c>
      <c r="AR180">
        <v>20</v>
      </c>
      <c r="AS180">
        <v>20</v>
      </c>
      <c r="AT180">
        <v>2</v>
      </c>
      <c r="AU180">
        <v>31</v>
      </c>
      <c r="AV180">
        <v>20</v>
      </c>
      <c r="AW180">
        <v>31</v>
      </c>
      <c r="AX180">
        <v>0</v>
      </c>
      <c r="AY180" t="s">
        <v>159</v>
      </c>
      <c r="AZ180" t="s">
        <v>461</v>
      </c>
      <c r="BA180" t="s">
        <v>462</v>
      </c>
      <c r="BB180" t="s">
        <v>408</v>
      </c>
      <c r="BC180" t="s">
        <v>163</v>
      </c>
      <c r="BD180" t="b">
        <v>0</v>
      </c>
      <c r="BE180" t="s">
        <v>167</v>
      </c>
      <c r="BF180" t="b">
        <v>1</v>
      </c>
      <c r="BI180" t="s">
        <v>409</v>
      </c>
      <c r="BJ180" t="b">
        <v>0</v>
      </c>
      <c r="BK180" t="s">
        <v>166</v>
      </c>
      <c r="BL180" t="b">
        <v>0</v>
      </c>
      <c r="BM180">
        <v>18</v>
      </c>
      <c r="BN180" t="s">
        <v>167</v>
      </c>
      <c r="BO180" t="s">
        <v>168</v>
      </c>
      <c r="BP180" t="s">
        <v>167</v>
      </c>
      <c r="BQ180" t="s">
        <v>169</v>
      </c>
      <c r="BR180">
        <v>768</v>
      </c>
      <c r="BS180" t="s">
        <v>156</v>
      </c>
      <c r="BT180" t="s">
        <v>185</v>
      </c>
      <c r="BU180" t="s">
        <v>185</v>
      </c>
      <c r="BV180" t="s">
        <v>318</v>
      </c>
      <c r="BW180">
        <v>31</v>
      </c>
      <c r="BX180">
        <v>3</v>
      </c>
      <c r="BY180">
        <v>0</v>
      </c>
      <c r="BZ180">
        <v>6</v>
      </c>
      <c r="CA180" t="s">
        <v>410</v>
      </c>
      <c r="CB180" t="s">
        <v>156</v>
      </c>
      <c r="CC180">
        <v>7</v>
      </c>
      <c r="CD180" t="b">
        <v>0</v>
      </c>
      <c r="CE180" t="s">
        <v>172</v>
      </c>
      <c r="CF180" t="s">
        <v>173</v>
      </c>
      <c r="CG180">
        <v>55</v>
      </c>
      <c r="CH180">
        <v>0</v>
      </c>
      <c r="CI180" t="s">
        <v>306</v>
      </c>
      <c r="CJ180" t="s">
        <v>411</v>
      </c>
      <c r="CK180" t="s">
        <v>430</v>
      </c>
      <c r="CL180" t="s">
        <v>430</v>
      </c>
      <c r="CM180" t="s">
        <v>430</v>
      </c>
      <c r="CN180" t="s">
        <v>411</v>
      </c>
      <c r="CO180" t="s">
        <v>306</v>
      </c>
      <c r="CP180" t="s">
        <v>430</v>
      </c>
      <c r="CQ180">
        <v>1</v>
      </c>
      <c r="CR180">
        <v>121</v>
      </c>
      <c r="CS180" t="str">
        <f t="shared" si="8"/>
        <v>-</v>
      </c>
      <c r="CT180">
        <f t="shared" si="10"/>
        <v>1813.8809523809523</v>
      </c>
      <c r="CU180">
        <f t="shared" si="11"/>
        <v>2152.8466826833105</v>
      </c>
      <c r="CV180" t="str">
        <f t="shared" si="9"/>
        <v>-</v>
      </c>
      <c r="CW180">
        <v>28204</v>
      </c>
      <c r="CX180">
        <v>2788</v>
      </c>
      <c r="CY180">
        <v>2065</v>
      </c>
      <c r="CZ180">
        <v>1748</v>
      </c>
      <c r="DA180">
        <v>6416</v>
      </c>
      <c r="DB180">
        <v>121</v>
      </c>
      <c r="DC180">
        <v>22197</v>
      </c>
      <c r="DD180">
        <v>3531</v>
      </c>
      <c r="DE180">
        <v>2</v>
      </c>
      <c r="DF180" t="s">
        <v>156</v>
      </c>
      <c r="DG180">
        <v>1024</v>
      </c>
      <c r="DH180">
        <v>2</v>
      </c>
      <c r="DI180">
        <v>48000</v>
      </c>
      <c r="DJ180">
        <v>-16</v>
      </c>
      <c r="DK180" t="s">
        <v>176</v>
      </c>
      <c r="DL180">
        <v>2</v>
      </c>
      <c r="DM180" t="s">
        <v>413</v>
      </c>
      <c r="DN180">
        <v>257520</v>
      </c>
      <c r="DO180">
        <v>254710</v>
      </c>
      <c r="DP180">
        <v>14548</v>
      </c>
      <c r="DQ180">
        <v>544879</v>
      </c>
      <c r="DR180">
        <v>546633</v>
      </c>
      <c r="DS180">
        <v>254672</v>
      </c>
      <c r="DT180">
        <v>544879</v>
      </c>
      <c r="DU180">
        <v>251134</v>
      </c>
      <c r="DV180" t="s">
        <v>158</v>
      </c>
      <c r="DW180">
        <v>247381</v>
      </c>
      <c r="DX180">
        <v>176356</v>
      </c>
      <c r="DY180">
        <v>201007</v>
      </c>
      <c r="DZ180">
        <v>8129</v>
      </c>
      <c r="EA180">
        <v>8122</v>
      </c>
      <c r="EB180">
        <v>544127</v>
      </c>
      <c r="EC180">
        <v>176354</v>
      </c>
      <c r="ED180">
        <v>176354</v>
      </c>
      <c r="EE180">
        <v>8126</v>
      </c>
      <c r="EF180">
        <v>550344</v>
      </c>
      <c r="EG180">
        <v>548634</v>
      </c>
      <c r="EH180">
        <v>550466</v>
      </c>
      <c r="EI180">
        <v>178422</v>
      </c>
      <c r="EJ180">
        <v>202756</v>
      </c>
      <c r="EK180">
        <v>178805</v>
      </c>
      <c r="EL180">
        <v>251134</v>
      </c>
      <c r="EM180">
        <v>249381</v>
      </c>
      <c r="EN180">
        <v>254669</v>
      </c>
      <c r="EO180" t="s">
        <v>158</v>
      </c>
      <c r="EP180">
        <v>550344</v>
      </c>
      <c r="EQ180">
        <v>247378</v>
      </c>
      <c r="ER180">
        <v>544124</v>
      </c>
      <c r="ES180">
        <v>285750</v>
      </c>
      <c r="ET180" t="s">
        <v>178</v>
      </c>
      <c r="EU180">
        <v>26</v>
      </c>
      <c r="EV180" t="s">
        <v>497</v>
      </c>
      <c r="EW180">
        <v>32</v>
      </c>
      <c r="EX180" t="s">
        <v>309</v>
      </c>
      <c r="EY180" t="s">
        <v>169</v>
      </c>
      <c r="EZ180">
        <v>1024</v>
      </c>
      <c r="FA180">
        <v>-260</v>
      </c>
      <c r="FB180">
        <v>180</v>
      </c>
    </row>
    <row r="181" spans="1:158" x14ac:dyDescent="0.35">
      <c r="A181">
        <v>81</v>
      </c>
      <c r="B181">
        <v>81</v>
      </c>
      <c r="C181">
        <v>1798</v>
      </c>
      <c r="D181">
        <v>1798</v>
      </c>
      <c r="E181" t="s">
        <v>155</v>
      </c>
      <c r="F181" t="s">
        <v>156</v>
      </c>
      <c r="G181" t="s">
        <v>156</v>
      </c>
      <c r="H181" t="s">
        <v>156</v>
      </c>
      <c r="I181">
        <v>0</v>
      </c>
      <c r="J181" t="s">
        <v>157</v>
      </c>
      <c r="K181">
        <v>1</v>
      </c>
      <c r="L181" t="s">
        <v>154</v>
      </c>
      <c r="M181" t="s">
        <v>154</v>
      </c>
      <c r="N181" t="s">
        <v>154</v>
      </c>
      <c r="O181">
        <v>1</v>
      </c>
      <c r="P181" t="s">
        <v>154</v>
      </c>
      <c r="Q181" t="s">
        <v>154</v>
      </c>
      <c r="R181" t="s">
        <v>301</v>
      </c>
      <c r="S181">
        <v>0</v>
      </c>
      <c r="T181">
        <v>2</v>
      </c>
      <c r="U181">
        <v>0</v>
      </c>
      <c r="V181">
        <v>32</v>
      </c>
      <c r="W181">
        <v>32</v>
      </c>
      <c r="X181">
        <v>2</v>
      </c>
      <c r="Y181">
        <v>32</v>
      </c>
      <c r="Z181">
        <v>20</v>
      </c>
      <c r="AA181">
        <v>0</v>
      </c>
      <c r="AB181">
        <v>20</v>
      </c>
      <c r="AC181">
        <v>2</v>
      </c>
      <c r="AD181">
        <v>2</v>
      </c>
      <c r="AE181">
        <v>0</v>
      </c>
      <c r="AF181">
        <v>0</v>
      </c>
      <c r="AG181">
        <v>32</v>
      </c>
      <c r="AH181">
        <v>2</v>
      </c>
      <c r="AI181">
        <v>2</v>
      </c>
      <c r="AJ181">
        <v>0</v>
      </c>
      <c r="AK181">
        <v>32</v>
      </c>
      <c r="AL181">
        <v>32</v>
      </c>
      <c r="AM181">
        <v>53</v>
      </c>
      <c r="AN181">
        <v>2</v>
      </c>
      <c r="AO181">
        <v>2</v>
      </c>
      <c r="AP181">
        <v>2</v>
      </c>
      <c r="AQ181">
        <v>20</v>
      </c>
      <c r="AR181">
        <v>20</v>
      </c>
      <c r="AS181">
        <v>20</v>
      </c>
      <c r="AT181">
        <v>2</v>
      </c>
      <c r="AU181">
        <v>32</v>
      </c>
      <c r="AV181">
        <v>20</v>
      </c>
      <c r="AW181">
        <v>32</v>
      </c>
      <c r="AX181">
        <v>0</v>
      </c>
      <c r="AY181" t="s">
        <v>159</v>
      </c>
      <c r="AZ181" t="s">
        <v>461</v>
      </c>
      <c r="BA181" t="s">
        <v>462</v>
      </c>
      <c r="BB181" t="s">
        <v>408</v>
      </c>
      <c r="BC181" t="s">
        <v>163</v>
      </c>
      <c r="BD181" t="b">
        <v>0</v>
      </c>
      <c r="BE181">
        <v>1.03</v>
      </c>
      <c r="BF181" t="b">
        <v>1</v>
      </c>
      <c r="BI181" t="s">
        <v>409</v>
      </c>
      <c r="BJ181" t="b">
        <v>0</v>
      </c>
      <c r="BK181" t="s">
        <v>166</v>
      </c>
      <c r="BL181" t="b">
        <v>0</v>
      </c>
      <c r="BM181">
        <v>18</v>
      </c>
      <c r="BN181" t="s">
        <v>167</v>
      </c>
      <c r="BO181" t="s">
        <v>168</v>
      </c>
      <c r="BP181" t="s">
        <v>167</v>
      </c>
      <c r="BQ181" t="s">
        <v>169</v>
      </c>
      <c r="BR181">
        <v>768</v>
      </c>
      <c r="BS181" t="s">
        <v>156</v>
      </c>
      <c r="BT181" t="s">
        <v>185</v>
      </c>
      <c r="BU181" t="s">
        <v>310</v>
      </c>
      <c r="BV181" t="s">
        <v>315</v>
      </c>
      <c r="BW181">
        <v>32</v>
      </c>
      <c r="BX181">
        <v>3</v>
      </c>
      <c r="BY181">
        <v>0</v>
      </c>
      <c r="BZ181">
        <v>6</v>
      </c>
      <c r="CA181" t="s">
        <v>410</v>
      </c>
      <c r="CB181" t="s">
        <v>156</v>
      </c>
      <c r="CC181">
        <v>7</v>
      </c>
      <c r="CD181" t="b">
        <v>0</v>
      </c>
      <c r="CE181" t="s">
        <v>172</v>
      </c>
      <c r="CF181" t="s">
        <v>173</v>
      </c>
      <c r="CG181">
        <v>16</v>
      </c>
      <c r="CH181">
        <v>0</v>
      </c>
      <c r="CI181" t="s">
        <v>301</v>
      </c>
      <c r="CJ181" t="s">
        <v>411</v>
      </c>
      <c r="CK181" t="s">
        <v>430</v>
      </c>
      <c r="CL181" t="s">
        <v>430</v>
      </c>
      <c r="CM181" t="s">
        <v>430</v>
      </c>
      <c r="CN181" t="s">
        <v>411</v>
      </c>
      <c r="CO181" t="s">
        <v>301</v>
      </c>
      <c r="CP181" t="s">
        <v>430</v>
      </c>
      <c r="CQ181">
        <v>1</v>
      </c>
      <c r="CR181">
        <v>456</v>
      </c>
      <c r="CS181">
        <f t="shared" si="8"/>
        <v>456</v>
      </c>
      <c r="CT181">
        <f t="shared" si="10"/>
        <v>1813.8809523809523</v>
      </c>
      <c r="CU181">
        <f t="shared" si="11"/>
        <v>2152.8466826833105</v>
      </c>
      <c r="CV181">
        <f t="shared" si="9"/>
        <v>456</v>
      </c>
      <c r="CW181">
        <v>28204</v>
      </c>
      <c r="CX181">
        <v>2788</v>
      </c>
      <c r="CY181">
        <v>2065</v>
      </c>
      <c r="CZ181">
        <v>1748</v>
      </c>
      <c r="DA181">
        <v>6416</v>
      </c>
      <c r="DB181">
        <v>456</v>
      </c>
      <c r="DC181">
        <v>22197</v>
      </c>
      <c r="DD181">
        <v>3531</v>
      </c>
      <c r="DE181">
        <v>2</v>
      </c>
      <c r="DF181" t="s">
        <v>156</v>
      </c>
      <c r="DG181">
        <v>1024</v>
      </c>
      <c r="DH181">
        <v>2</v>
      </c>
      <c r="DI181">
        <v>48000</v>
      </c>
      <c r="DJ181">
        <v>-16</v>
      </c>
      <c r="DK181" t="s">
        <v>176</v>
      </c>
      <c r="DL181">
        <v>2</v>
      </c>
      <c r="DM181" t="s">
        <v>413</v>
      </c>
      <c r="DN181">
        <v>257520</v>
      </c>
      <c r="DO181">
        <v>254710</v>
      </c>
      <c r="DP181">
        <v>14548</v>
      </c>
      <c r="DQ181">
        <v>551292</v>
      </c>
      <c r="DR181">
        <v>552884</v>
      </c>
      <c r="DS181">
        <v>254672</v>
      </c>
      <c r="DT181">
        <v>551292</v>
      </c>
      <c r="DU181">
        <v>251134</v>
      </c>
      <c r="DV181" t="s">
        <v>158</v>
      </c>
      <c r="DW181">
        <v>247381</v>
      </c>
      <c r="DX181">
        <v>176356</v>
      </c>
      <c r="DY181">
        <v>201007</v>
      </c>
      <c r="DZ181">
        <v>8129</v>
      </c>
      <c r="EA181">
        <v>8122</v>
      </c>
      <c r="EB181">
        <v>550539</v>
      </c>
      <c r="EC181">
        <v>176354</v>
      </c>
      <c r="ED181">
        <v>176354</v>
      </c>
      <c r="EE181">
        <v>8126</v>
      </c>
      <c r="EF181">
        <v>557025</v>
      </c>
      <c r="EG181">
        <v>554884</v>
      </c>
      <c r="EH181">
        <v>557482</v>
      </c>
      <c r="EI181">
        <v>178422</v>
      </c>
      <c r="EJ181">
        <v>202756</v>
      </c>
      <c r="EK181">
        <v>178805</v>
      </c>
      <c r="EL181">
        <v>251134</v>
      </c>
      <c r="EM181">
        <v>249381</v>
      </c>
      <c r="EN181">
        <v>254669</v>
      </c>
      <c r="EO181" t="s">
        <v>158</v>
      </c>
      <c r="EP181">
        <v>557024</v>
      </c>
      <c r="EQ181">
        <v>247378</v>
      </c>
      <c r="ER181">
        <v>550537</v>
      </c>
      <c r="ES181">
        <v>285750</v>
      </c>
      <c r="ET181" t="s">
        <v>178</v>
      </c>
      <c r="EU181">
        <v>27</v>
      </c>
      <c r="EV181" t="s">
        <v>498</v>
      </c>
      <c r="EW181">
        <v>33</v>
      </c>
      <c r="EX181" t="s">
        <v>305</v>
      </c>
      <c r="EY181" t="s">
        <v>169</v>
      </c>
      <c r="EZ181">
        <v>1024</v>
      </c>
      <c r="FA181">
        <v>-260</v>
      </c>
      <c r="FB181">
        <v>180</v>
      </c>
    </row>
    <row r="182" spans="1:158" x14ac:dyDescent="0.35">
      <c r="A182">
        <v>82</v>
      </c>
      <c r="B182">
        <v>82</v>
      </c>
      <c r="C182">
        <v>1754</v>
      </c>
      <c r="D182">
        <v>1754</v>
      </c>
      <c r="E182" t="s">
        <v>155</v>
      </c>
      <c r="F182" t="s">
        <v>156</v>
      </c>
      <c r="G182" t="s">
        <v>156</v>
      </c>
      <c r="H182" t="s">
        <v>156</v>
      </c>
      <c r="I182">
        <v>0</v>
      </c>
      <c r="J182" t="s">
        <v>157</v>
      </c>
      <c r="K182">
        <v>1</v>
      </c>
      <c r="L182" t="s">
        <v>154</v>
      </c>
      <c r="M182" t="s">
        <v>154</v>
      </c>
      <c r="N182" t="s">
        <v>154</v>
      </c>
      <c r="O182">
        <v>1</v>
      </c>
      <c r="P182" t="s">
        <v>154</v>
      </c>
      <c r="Q182" t="s">
        <v>154</v>
      </c>
      <c r="R182" t="s">
        <v>301</v>
      </c>
      <c r="S182">
        <v>0</v>
      </c>
      <c r="T182">
        <v>2</v>
      </c>
      <c r="U182">
        <v>0</v>
      </c>
      <c r="V182">
        <v>33</v>
      </c>
      <c r="W182">
        <v>33</v>
      </c>
      <c r="X182">
        <v>2</v>
      </c>
      <c r="Y182">
        <v>33</v>
      </c>
      <c r="Z182">
        <v>20</v>
      </c>
      <c r="AA182">
        <v>0</v>
      </c>
      <c r="AB182">
        <v>20</v>
      </c>
      <c r="AC182">
        <v>2</v>
      </c>
      <c r="AD182">
        <v>2</v>
      </c>
      <c r="AE182">
        <v>0</v>
      </c>
      <c r="AF182">
        <v>0</v>
      </c>
      <c r="AG182">
        <v>33</v>
      </c>
      <c r="AH182">
        <v>2</v>
      </c>
      <c r="AI182">
        <v>2</v>
      </c>
      <c r="AJ182">
        <v>0</v>
      </c>
      <c r="AK182">
        <v>33</v>
      </c>
      <c r="AL182">
        <v>33</v>
      </c>
      <c r="AM182">
        <v>54</v>
      </c>
      <c r="AN182">
        <v>2</v>
      </c>
      <c r="AO182">
        <v>2</v>
      </c>
      <c r="AP182">
        <v>2</v>
      </c>
      <c r="AQ182">
        <v>20</v>
      </c>
      <c r="AR182">
        <v>20</v>
      </c>
      <c r="AS182">
        <v>20</v>
      </c>
      <c r="AT182">
        <v>2</v>
      </c>
      <c r="AU182">
        <v>33</v>
      </c>
      <c r="AV182">
        <v>20</v>
      </c>
      <c r="AW182">
        <v>33</v>
      </c>
      <c r="AX182">
        <v>0</v>
      </c>
      <c r="AY182" t="s">
        <v>159</v>
      </c>
      <c r="AZ182" t="s">
        <v>461</v>
      </c>
      <c r="BA182" t="s">
        <v>462</v>
      </c>
      <c r="BB182" t="s">
        <v>408</v>
      </c>
      <c r="BC182" t="s">
        <v>163</v>
      </c>
      <c r="BD182" t="b">
        <v>0</v>
      </c>
      <c r="BE182">
        <v>8.93</v>
      </c>
      <c r="BF182" t="b">
        <v>1</v>
      </c>
      <c r="BI182" t="s">
        <v>409</v>
      </c>
      <c r="BJ182" t="b">
        <v>0</v>
      </c>
      <c r="BK182" t="s">
        <v>166</v>
      </c>
      <c r="BL182" t="b">
        <v>0</v>
      </c>
      <c r="BM182">
        <v>18</v>
      </c>
      <c r="BN182" t="s">
        <v>167</v>
      </c>
      <c r="BO182" t="s">
        <v>168</v>
      </c>
      <c r="BP182" t="s">
        <v>167</v>
      </c>
      <c r="BQ182" t="s">
        <v>169</v>
      </c>
      <c r="BR182">
        <v>768</v>
      </c>
      <c r="BS182" t="s">
        <v>156</v>
      </c>
      <c r="BT182" t="s">
        <v>185</v>
      </c>
      <c r="BU182" t="s">
        <v>310</v>
      </c>
      <c r="BV182" t="s">
        <v>303</v>
      </c>
      <c r="BW182">
        <v>33</v>
      </c>
      <c r="BX182">
        <v>3</v>
      </c>
      <c r="BY182">
        <v>0</v>
      </c>
      <c r="BZ182">
        <v>6</v>
      </c>
      <c r="CA182" t="s">
        <v>410</v>
      </c>
      <c r="CB182" t="s">
        <v>156</v>
      </c>
      <c r="CC182">
        <v>7</v>
      </c>
      <c r="CD182" t="b">
        <v>0</v>
      </c>
      <c r="CE182" t="s">
        <v>172</v>
      </c>
      <c r="CF182" t="s">
        <v>173</v>
      </c>
      <c r="CG182">
        <v>30</v>
      </c>
      <c r="CH182">
        <v>0</v>
      </c>
      <c r="CI182" t="s">
        <v>301</v>
      </c>
      <c r="CJ182" t="s">
        <v>411</v>
      </c>
      <c r="CK182" t="s">
        <v>430</v>
      </c>
      <c r="CL182" t="s">
        <v>430</v>
      </c>
      <c r="CM182" t="s">
        <v>430</v>
      </c>
      <c r="CN182" t="s">
        <v>411</v>
      </c>
      <c r="CO182" t="s">
        <v>301</v>
      </c>
      <c r="CP182" t="s">
        <v>430</v>
      </c>
      <c r="CQ182">
        <v>1</v>
      </c>
      <c r="CR182">
        <v>334</v>
      </c>
      <c r="CS182">
        <f t="shared" si="8"/>
        <v>334</v>
      </c>
      <c r="CT182">
        <f t="shared" si="10"/>
        <v>1813.8809523809523</v>
      </c>
      <c r="CU182">
        <f t="shared" si="11"/>
        <v>2152.8466826833105</v>
      </c>
      <c r="CV182">
        <f t="shared" si="9"/>
        <v>334</v>
      </c>
      <c r="CW182">
        <v>28204</v>
      </c>
      <c r="CX182">
        <v>2788</v>
      </c>
      <c r="CY182">
        <v>2065</v>
      </c>
      <c r="CZ182">
        <v>1748</v>
      </c>
      <c r="DA182">
        <v>6416</v>
      </c>
      <c r="DB182">
        <v>334</v>
      </c>
      <c r="DC182">
        <v>22197</v>
      </c>
      <c r="DD182">
        <v>3531</v>
      </c>
      <c r="DE182">
        <v>2</v>
      </c>
      <c r="DF182" t="s">
        <v>156</v>
      </c>
      <c r="DG182">
        <v>1024</v>
      </c>
      <c r="DH182">
        <v>2</v>
      </c>
      <c r="DI182">
        <v>48000</v>
      </c>
      <c r="DJ182">
        <v>-16</v>
      </c>
      <c r="DK182" t="s">
        <v>176</v>
      </c>
      <c r="DL182">
        <v>2</v>
      </c>
      <c r="DM182" t="s">
        <v>413</v>
      </c>
      <c r="DN182">
        <v>257520</v>
      </c>
      <c r="DO182">
        <v>254710</v>
      </c>
      <c r="DP182">
        <v>14548</v>
      </c>
      <c r="DQ182">
        <v>558310</v>
      </c>
      <c r="DR182">
        <v>559904</v>
      </c>
      <c r="DS182">
        <v>254672</v>
      </c>
      <c r="DT182">
        <v>558309</v>
      </c>
      <c r="DU182">
        <v>251134</v>
      </c>
      <c r="DV182" t="s">
        <v>158</v>
      </c>
      <c r="DW182">
        <v>247381</v>
      </c>
      <c r="DX182">
        <v>176356</v>
      </c>
      <c r="DY182">
        <v>201007</v>
      </c>
      <c r="DZ182">
        <v>8129</v>
      </c>
      <c r="EA182">
        <v>8122</v>
      </c>
      <c r="EB182">
        <v>557557</v>
      </c>
      <c r="EC182">
        <v>176354</v>
      </c>
      <c r="ED182">
        <v>176354</v>
      </c>
      <c r="EE182">
        <v>8126</v>
      </c>
      <c r="EF182">
        <v>563614</v>
      </c>
      <c r="EG182">
        <v>561904</v>
      </c>
      <c r="EH182">
        <v>563949</v>
      </c>
      <c r="EI182">
        <v>178422</v>
      </c>
      <c r="EJ182">
        <v>202756</v>
      </c>
      <c r="EK182">
        <v>178805</v>
      </c>
      <c r="EL182">
        <v>251134</v>
      </c>
      <c r="EM182">
        <v>249381</v>
      </c>
      <c r="EN182">
        <v>254669</v>
      </c>
      <c r="EO182" t="s">
        <v>158</v>
      </c>
      <c r="EP182">
        <v>563614</v>
      </c>
      <c r="EQ182">
        <v>247378</v>
      </c>
      <c r="ER182">
        <v>557554</v>
      </c>
      <c r="ES182">
        <v>285750</v>
      </c>
      <c r="ET182" t="s">
        <v>178</v>
      </c>
      <c r="EU182">
        <v>28</v>
      </c>
      <c r="EV182" t="s">
        <v>499</v>
      </c>
      <c r="EW182">
        <v>34</v>
      </c>
      <c r="EX182" t="s">
        <v>305</v>
      </c>
      <c r="EY182" t="s">
        <v>169</v>
      </c>
      <c r="EZ182">
        <v>1024</v>
      </c>
      <c r="FA182">
        <v>-260</v>
      </c>
      <c r="FB182">
        <v>180</v>
      </c>
    </row>
    <row r="183" spans="1:158" x14ac:dyDescent="0.35">
      <c r="A183">
        <v>82</v>
      </c>
      <c r="B183">
        <v>82</v>
      </c>
      <c r="C183">
        <v>1714</v>
      </c>
      <c r="D183">
        <v>1714</v>
      </c>
      <c r="E183" t="s">
        <v>155</v>
      </c>
      <c r="F183" t="s">
        <v>156</v>
      </c>
      <c r="G183" t="s">
        <v>156</v>
      </c>
      <c r="H183" t="s">
        <v>156</v>
      </c>
      <c r="I183">
        <v>0</v>
      </c>
      <c r="J183" t="s">
        <v>157</v>
      </c>
      <c r="K183">
        <v>1</v>
      </c>
      <c r="L183" t="s">
        <v>154</v>
      </c>
      <c r="M183" t="s">
        <v>154</v>
      </c>
      <c r="N183" t="s">
        <v>154</v>
      </c>
      <c r="O183">
        <v>1</v>
      </c>
      <c r="P183" t="s">
        <v>154</v>
      </c>
      <c r="Q183" t="s">
        <v>154</v>
      </c>
      <c r="R183" t="s">
        <v>306</v>
      </c>
      <c r="S183">
        <v>0</v>
      </c>
      <c r="T183">
        <v>2</v>
      </c>
      <c r="U183">
        <v>0</v>
      </c>
      <c r="V183">
        <v>34</v>
      </c>
      <c r="W183">
        <v>34</v>
      </c>
      <c r="X183">
        <v>2</v>
      </c>
      <c r="Y183">
        <v>34</v>
      </c>
      <c r="Z183">
        <v>20</v>
      </c>
      <c r="AA183">
        <v>0</v>
      </c>
      <c r="AB183">
        <v>20</v>
      </c>
      <c r="AC183">
        <v>2</v>
      </c>
      <c r="AD183">
        <v>2</v>
      </c>
      <c r="AE183">
        <v>0</v>
      </c>
      <c r="AF183">
        <v>0</v>
      </c>
      <c r="AG183">
        <v>34</v>
      </c>
      <c r="AH183">
        <v>2</v>
      </c>
      <c r="AI183">
        <v>2</v>
      </c>
      <c r="AJ183">
        <v>0</v>
      </c>
      <c r="AK183">
        <v>34</v>
      </c>
      <c r="AL183">
        <v>34</v>
      </c>
      <c r="AM183">
        <v>55</v>
      </c>
      <c r="AN183">
        <v>2</v>
      </c>
      <c r="AO183">
        <v>2</v>
      </c>
      <c r="AP183">
        <v>2</v>
      </c>
      <c r="AQ183">
        <v>20</v>
      </c>
      <c r="AR183">
        <v>20</v>
      </c>
      <c r="AS183">
        <v>20</v>
      </c>
      <c r="AT183">
        <v>2</v>
      </c>
      <c r="AU183">
        <v>34</v>
      </c>
      <c r="AV183">
        <v>20</v>
      </c>
      <c r="AW183">
        <v>34</v>
      </c>
      <c r="AX183">
        <v>0</v>
      </c>
      <c r="AY183" t="s">
        <v>159</v>
      </c>
      <c r="AZ183" t="s">
        <v>461</v>
      </c>
      <c r="BA183" t="s">
        <v>462</v>
      </c>
      <c r="BB183" t="s">
        <v>408</v>
      </c>
      <c r="BC183" t="s">
        <v>163</v>
      </c>
      <c r="BD183" t="b">
        <v>0</v>
      </c>
      <c r="BE183" t="s">
        <v>167</v>
      </c>
      <c r="BF183" t="b">
        <v>1</v>
      </c>
      <c r="BI183" t="s">
        <v>409</v>
      </c>
      <c r="BJ183" t="b">
        <v>0</v>
      </c>
      <c r="BK183" t="s">
        <v>166</v>
      </c>
      <c r="BL183" t="b">
        <v>0</v>
      </c>
      <c r="BM183">
        <v>18</v>
      </c>
      <c r="BN183" t="s">
        <v>167</v>
      </c>
      <c r="BO183" t="s">
        <v>168</v>
      </c>
      <c r="BP183" t="s">
        <v>167</v>
      </c>
      <c r="BQ183" t="s">
        <v>169</v>
      </c>
      <c r="BR183">
        <v>768</v>
      </c>
      <c r="BS183" t="s">
        <v>156</v>
      </c>
      <c r="BT183" t="s">
        <v>185</v>
      </c>
      <c r="BU183" t="s">
        <v>327</v>
      </c>
      <c r="BV183" t="s">
        <v>334</v>
      </c>
      <c r="BW183">
        <v>34</v>
      </c>
      <c r="BX183">
        <v>3</v>
      </c>
      <c r="BY183">
        <v>0</v>
      </c>
      <c r="BZ183">
        <v>6</v>
      </c>
      <c r="CA183" t="s">
        <v>410</v>
      </c>
      <c r="CB183" t="s">
        <v>156</v>
      </c>
      <c r="CC183">
        <v>7</v>
      </c>
      <c r="CD183" t="b">
        <v>0</v>
      </c>
      <c r="CE183" t="s">
        <v>172</v>
      </c>
      <c r="CF183" t="s">
        <v>173</v>
      </c>
      <c r="CG183">
        <v>61</v>
      </c>
      <c r="CH183">
        <v>0</v>
      </c>
      <c r="CI183" t="s">
        <v>306</v>
      </c>
      <c r="CJ183" t="s">
        <v>411</v>
      </c>
      <c r="CK183" t="s">
        <v>430</v>
      </c>
      <c r="CL183" t="s">
        <v>430</v>
      </c>
      <c r="CM183" t="s">
        <v>430</v>
      </c>
      <c r="CN183" t="s">
        <v>411</v>
      </c>
      <c r="CO183" t="s">
        <v>306</v>
      </c>
      <c r="CP183" t="s">
        <v>430</v>
      </c>
      <c r="CQ183">
        <v>1</v>
      </c>
      <c r="CR183">
        <v>335</v>
      </c>
      <c r="CS183" t="str">
        <f t="shared" si="8"/>
        <v>-</v>
      </c>
      <c r="CT183">
        <f t="shared" si="10"/>
        <v>1813.8809523809523</v>
      </c>
      <c r="CU183">
        <f t="shared" si="11"/>
        <v>2152.8466826833105</v>
      </c>
      <c r="CV183" t="str">
        <f t="shared" si="9"/>
        <v>-</v>
      </c>
      <c r="CW183">
        <v>28204</v>
      </c>
      <c r="CX183">
        <v>2788</v>
      </c>
      <c r="CY183">
        <v>2065</v>
      </c>
      <c r="CZ183">
        <v>1748</v>
      </c>
      <c r="DA183">
        <v>6416</v>
      </c>
      <c r="DB183">
        <v>335</v>
      </c>
      <c r="DC183">
        <v>22197</v>
      </c>
      <c r="DD183">
        <v>3531</v>
      </c>
      <c r="DE183">
        <v>2</v>
      </c>
      <c r="DF183" t="s">
        <v>156</v>
      </c>
      <c r="DG183">
        <v>1024</v>
      </c>
      <c r="DH183">
        <v>2</v>
      </c>
      <c r="DI183">
        <v>48000</v>
      </c>
      <c r="DJ183">
        <v>-16</v>
      </c>
      <c r="DK183" t="s">
        <v>176</v>
      </c>
      <c r="DL183">
        <v>2</v>
      </c>
      <c r="DM183" t="s">
        <v>413</v>
      </c>
      <c r="DN183">
        <v>257520</v>
      </c>
      <c r="DO183">
        <v>254710</v>
      </c>
      <c r="DP183">
        <v>14548</v>
      </c>
      <c r="DQ183">
        <v>564775</v>
      </c>
      <c r="DR183">
        <v>566794</v>
      </c>
      <c r="DS183">
        <v>254672</v>
      </c>
      <c r="DT183">
        <v>564775</v>
      </c>
      <c r="DU183">
        <v>251134</v>
      </c>
      <c r="DV183" t="s">
        <v>158</v>
      </c>
      <c r="DW183">
        <v>247381</v>
      </c>
      <c r="DX183">
        <v>176356</v>
      </c>
      <c r="DY183">
        <v>201007</v>
      </c>
      <c r="DZ183">
        <v>8129</v>
      </c>
      <c r="EA183">
        <v>8122</v>
      </c>
      <c r="EB183">
        <v>564022</v>
      </c>
      <c r="EC183">
        <v>176354</v>
      </c>
      <c r="ED183">
        <v>176354</v>
      </c>
      <c r="EE183">
        <v>8126</v>
      </c>
      <c r="EF183">
        <v>570675</v>
      </c>
      <c r="EG183">
        <v>568794</v>
      </c>
      <c r="EH183">
        <v>571011</v>
      </c>
      <c r="EI183">
        <v>178422</v>
      </c>
      <c r="EJ183">
        <v>202756</v>
      </c>
      <c r="EK183">
        <v>178805</v>
      </c>
      <c r="EL183">
        <v>251134</v>
      </c>
      <c r="EM183">
        <v>249381</v>
      </c>
      <c r="EN183">
        <v>254669</v>
      </c>
      <c r="EO183" t="s">
        <v>158</v>
      </c>
      <c r="EP183">
        <v>570674</v>
      </c>
      <c r="EQ183">
        <v>247378</v>
      </c>
      <c r="ER183">
        <v>564020</v>
      </c>
      <c r="ES183">
        <v>285750</v>
      </c>
      <c r="ET183" t="s">
        <v>178</v>
      </c>
      <c r="EU183">
        <v>29</v>
      </c>
      <c r="EV183" t="s">
        <v>500</v>
      </c>
      <c r="EW183">
        <v>35</v>
      </c>
      <c r="EX183" t="s">
        <v>309</v>
      </c>
      <c r="EY183" t="s">
        <v>169</v>
      </c>
      <c r="EZ183">
        <v>1024</v>
      </c>
      <c r="FA183">
        <v>-260</v>
      </c>
      <c r="FB183">
        <v>180</v>
      </c>
    </row>
    <row r="184" spans="1:158" x14ac:dyDescent="0.35">
      <c r="A184">
        <v>83</v>
      </c>
      <c r="B184">
        <v>83</v>
      </c>
      <c r="C184">
        <v>1670</v>
      </c>
      <c r="D184">
        <v>1670</v>
      </c>
      <c r="E184" t="s">
        <v>155</v>
      </c>
      <c r="F184" t="s">
        <v>156</v>
      </c>
      <c r="G184" t="s">
        <v>156</v>
      </c>
      <c r="H184" t="s">
        <v>156</v>
      </c>
      <c r="I184">
        <v>0</v>
      </c>
      <c r="J184" t="s">
        <v>157</v>
      </c>
      <c r="K184">
        <v>1</v>
      </c>
      <c r="L184" t="s">
        <v>154</v>
      </c>
      <c r="M184" t="s">
        <v>154</v>
      </c>
      <c r="N184" t="s">
        <v>154</v>
      </c>
      <c r="O184">
        <v>1</v>
      </c>
      <c r="P184" t="s">
        <v>154</v>
      </c>
      <c r="Q184" t="s">
        <v>154</v>
      </c>
      <c r="R184" t="s">
        <v>306</v>
      </c>
      <c r="S184">
        <v>0</v>
      </c>
      <c r="T184">
        <v>2</v>
      </c>
      <c r="U184">
        <v>0</v>
      </c>
      <c r="V184">
        <v>35</v>
      </c>
      <c r="W184">
        <v>35</v>
      </c>
      <c r="X184">
        <v>2</v>
      </c>
      <c r="Y184">
        <v>35</v>
      </c>
      <c r="Z184">
        <v>20</v>
      </c>
      <c r="AA184">
        <v>0</v>
      </c>
      <c r="AB184">
        <v>20</v>
      </c>
      <c r="AC184">
        <v>2</v>
      </c>
      <c r="AD184">
        <v>2</v>
      </c>
      <c r="AE184">
        <v>0</v>
      </c>
      <c r="AF184">
        <v>0</v>
      </c>
      <c r="AG184">
        <v>35</v>
      </c>
      <c r="AH184">
        <v>2</v>
      </c>
      <c r="AI184">
        <v>2</v>
      </c>
      <c r="AJ184">
        <v>0</v>
      </c>
      <c r="AK184">
        <v>35</v>
      </c>
      <c r="AL184">
        <v>35</v>
      </c>
      <c r="AM184">
        <v>56</v>
      </c>
      <c r="AN184">
        <v>2</v>
      </c>
      <c r="AO184">
        <v>2</v>
      </c>
      <c r="AP184">
        <v>2</v>
      </c>
      <c r="AQ184">
        <v>20</v>
      </c>
      <c r="AR184">
        <v>20</v>
      </c>
      <c r="AS184">
        <v>20</v>
      </c>
      <c r="AT184">
        <v>2</v>
      </c>
      <c r="AU184">
        <v>35</v>
      </c>
      <c r="AV184">
        <v>20</v>
      </c>
      <c r="AW184">
        <v>35</v>
      </c>
      <c r="AX184">
        <v>0</v>
      </c>
      <c r="AY184" t="s">
        <v>159</v>
      </c>
      <c r="AZ184" t="s">
        <v>461</v>
      </c>
      <c r="BA184" t="s">
        <v>462</v>
      </c>
      <c r="BB184" t="s">
        <v>408</v>
      </c>
      <c r="BC184" t="s">
        <v>163</v>
      </c>
      <c r="BD184" t="b">
        <v>0</v>
      </c>
      <c r="BE184" t="s">
        <v>167</v>
      </c>
      <c r="BF184" t="b">
        <v>1</v>
      </c>
      <c r="BI184" t="s">
        <v>409</v>
      </c>
      <c r="BJ184" t="b">
        <v>0</v>
      </c>
      <c r="BK184" t="s">
        <v>166</v>
      </c>
      <c r="BL184" t="b">
        <v>0</v>
      </c>
      <c r="BM184">
        <v>18</v>
      </c>
      <c r="BN184" t="s">
        <v>167</v>
      </c>
      <c r="BO184" t="s">
        <v>168</v>
      </c>
      <c r="BP184" t="s">
        <v>167</v>
      </c>
      <c r="BQ184" t="s">
        <v>169</v>
      </c>
      <c r="BR184">
        <v>768</v>
      </c>
      <c r="BS184" t="s">
        <v>156</v>
      </c>
      <c r="BT184" t="s">
        <v>185</v>
      </c>
      <c r="BU184" t="s">
        <v>327</v>
      </c>
      <c r="BV184" t="s">
        <v>313</v>
      </c>
      <c r="BW184">
        <v>35</v>
      </c>
      <c r="BX184">
        <v>3</v>
      </c>
      <c r="BY184">
        <v>0</v>
      </c>
      <c r="BZ184">
        <v>6</v>
      </c>
      <c r="CA184" t="s">
        <v>410</v>
      </c>
      <c r="CB184" t="s">
        <v>156</v>
      </c>
      <c r="CC184">
        <v>7</v>
      </c>
      <c r="CD184" t="b">
        <v>0</v>
      </c>
      <c r="CE184" t="s">
        <v>172</v>
      </c>
      <c r="CF184" t="s">
        <v>173</v>
      </c>
      <c r="CG184">
        <v>77</v>
      </c>
      <c r="CH184">
        <v>0</v>
      </c>
      <c r="CI184" t="s">
        <v>306</v>
      </c>
      <c r="CJ184" t="s">
        <v>411</v>
      </c>
      <c r="CK184" t="s">
        <v>430</v>
      </c>
      <c r="CL184" t="s">
        <v>430</v>
      </c>
      <c r="CM184" t="s">
        <v>430</v>
      </c>
      <c r="CN184" t="s">
        <v>411</v>
      </c>
      <c r="CO184" t="s">
        <v>306</v>
      </c>
      <c r="CP184" t="s">
        <v>430</v>
      </c>
      <c r="CQ184">
        <v>1</v>
      </c>
      <c r="CR184">
        <v>147</v>
      </c>
      <c r="CS184" t="str">
        <f t="shared" si="8"/>
        <v>-</v>
      </c>
      <c r="CT184">
        <f t="shared" si="10"/>
        <v>1813.8809523809523</v>
      </c>
      <c r="CU184">
        <f t="shared" si="11"/>
        <v>2152.8466826833105</v>
      </c>
      <c r="CV184" t="str">
        <f t="shared" si="9"/>
        <v>-</v>
      </c>
      <c r="CW184">
        <v>28204</v>
      </c>
      <c r="CX184">
        <v>2788</v>
      </c>
      <c r="CY184">
        <v>2065</v>
      </c>
      <c r="CZ184">
        <v>1748</v>
      </c>
      <c r="DA184">
        <v>6416</v>
      </c>
      <c r="DB184">
        <v>147</v>
      </c>
      <c r="DC184">
        <v>22197</v>
      </c>
      <c r="DD184">
        <v>3531</v>
      </c>
      <c r="DE184">
        <v>2</v>
      </c>
      <c r="DF184" t="s">
        <v>156</v>
      </c>
      <c r="DG184">
        <v>1024</v>
      </c>
      <c r="DH184">
        <v>2</v>
      </c>
      <c r="DI184">
        <v>48000</v>
      </c>
      <c r="DJ184">
        <v>-16</v>
      </c>
      <c r="DK184" t="s">
        <v>176</v>
      </c>
      <c r="DL184">
        <v>2</v>
      </c>
      <c r="DM184" t="s">
        <v>413</v>
      </c>
      <c r="DN184">
        <v>257520</v>
      </c>
      <c r="DO184">
        <v>254710</v>
      </c>
      <c r="DP184">
        <v>14548</v>
      </c>
      <c r="DQ184">
        <v>571838</v>
      </c>
      <c r="DR184">
        <v>573854</v>
      </c>
      <c r="DS184">
        <v>254672</v>
      </c>
      <c r="DT184">
        <v>571837</v>
      </c>
      <c r="DU184">
        <v>251134</v>
      </c>
      <c r="DV184" t="s">
        <v>158</v>
      </c>
      <c r="DW184">
        <v>247381</v>
      </c>
      <c r="DX184">
        <v>176356</v>
      </c>
      <c r="DY184">
        <v>201007</v>
      </c>
      <c r="DZ184">
        <v>8129</v>
      </c>
      <c r="EA184">
        <v>8122</v>
      </c>
      <c r="EB184">
        <v>571085</v>
      </c>
      <c r="EC184">
        <v>176354</v>
      </c>
      <c r="ED184">
        <v>176354</v>
      </c>
      <c r="EE184">
        <v>8126</v>
      </c>
      <c r="EF184">
        <v>577414</v>
      </c>
      <c r="EG184">
        <v>575855</v>
      </c>
      <c r="EH184">
        <v>577562</v>
      </c>
      <c r="EI184">
        <v>178422</v>
      </c>
      <c r="EJ184">
        <v>202756</v>
      </c>
      <c r="EK184">
        <v>178805</v>
      </c>
      <c r="EL184">
        <v>251134</v>
      </c>
      <c r="EM184">
        <v>249381</v>
      </c>
      <c r="EN184">
        <v>254669</v>
      </c>
      <c r="EO184" t="s">
        <v>158</v>
      </c>
      <c r="EP184">
        <v>577414</v>
      </c>
      <c r="EQ184">
        <v>247378</v>
      </c>
      <c r="ER184">
        <v>571081</v>
      </c>
      <c r="ES184">
        <v>285750</v>
      </c>
      <c r="ET184" t="s">
        <v>178</v>
      </c>
      <c r="EU184">
        <v>30</v>
      </c>
      <c r="EV184" t="s">
        <v>502</v>
      </c>
      <c r="EW184">
        <v>36</v>
      </c>
      <c r="EX184" t="s">
        <v>309</v>
      </c>
      <c r="EY184" t="s">
        <v>169</v>
      </c>
      <c r="EZ184">
        <v>1024</v>
      </c>
      <c r="FA184">
        <v>-260</v>
      </c>
      <c r="FB184">
        <v>180</v>
      </c>
    </row>
    <row r="185" spans="1:158" x14ac:dyDescent="0.35">
      <c r="A185">
        <v>83</v>
      </c>
      <c r="B185">
        <v>83</v>
      </c>
      <c r="C185">
        <v>1668</v>
      </c>
      <c r="D185">
        <v>1668</v>
      </c>
      <c r="E185" t="s">
        <v>155</v>
      </c>
      <c r="F185" t="s">
        <v>156</v>
      </c>
      <c r="G185" t="s">
        <v>156</v>
      </c>
      <c r="H185" t="s">
        <v>156</v>
      </c>
      <c r="I185">
        <v>0</v>
      </c>
      <c r="J185" t="s">
        <v>157</v>
      </c>
      <c r="K185">
        <v>1</v>
      </c>
      <c r="L185" t="s">
        <v>154</v>
      </c>
      <c r="M185" t="s">
        <v>154</v>
      </c>
      <c r="N185" t="s">
        <v>154</v>
      </c>
      <c r="O185">
        <v>1</v>
      </c>
      <c r="P185" t="s">
        <v>154</v>
      </c>
      <c r="Q185" t="s">
        <v>154</v>
      </c>
      <c r="R185" t="s">
        <v>301</v>
      </c>
      <c r="S185">
        <v>0</v>
      </c>
      <c r="T185">
        <v>2</v>
      </c>
      <c r="U185">
        <v>0</v>
      </c>
      <c r="V185">
        <v>36</v>
      </c>
      <c r="W185">
        <v>36</v>
      </c>
      <c r="X185">
        <v>2</v>
      </c>
      <c r="Y185">
        <v>36</v>
      </c>
      <c r="Z185">
        <v>20</v>
      </c>
      <c r="AA185">
        <v>0</v>
      </c>
      <c r="AB185">
        <v>20</v>
      </c>
      <c r="AC185">
        <v>2</v>
      </c>
      <c r="AD185">
        <v>2</v>
      </c>
      <c r="AE185">
        <v>0</v>
      </c>
      <c r="AF185">
        <v>0</v>
      </c>
      <c r="AG185">
        <v>36</v>
      </c>
      <c r="AH185">
        <v>2</v>
      </c>
      <c r="AI185">
        <v>2</v>
      </c>
      <c r="AJ185">
        <v>0</v>
      </c>
      <c r="AK185">
        <v>36</v>
      </c>
      <c r="AL185">
        <v>36</v>
      </c>
      <c r="AM185">
        <v>57</v>
      </c>
      <c r="AN185">
        <v>2</v>
      </c>
      <c r="AO185">
        <v>2</v>
      </c>
      <c r="AP185">
        <v>2</v>
      </c>
      <c r="AQ185">
        <v>20</v>
      </c>
      <c r="AR185">
        <v>20</v>
      </c>
      <c r="AS185">
        <v>20</v>
      </c>
      <c r="AT185">
        <v>2</v>
      </c>
      <c r="AU185">
        <v>36</v>
      </c>
      <c r="AV185">
        <v>20</v>
      </c>
      <c r="AW185">
        <v>36</v>
      </c>
      <c r="AX185">
        <v>0</v>
      </c>
      <c r="AY185" t="s">
        <v>159</v>
      </c>
      <c r="AZ185" t="s">
        <v>461</v>
      </c>
      <c r="BA185" t="s">
        <v>462</v>
      </c>
      <c r="BB185" t="s">
        <v>408</v>
      </c>
      <c r="BC185" t="s">
        <v>163</v>
      </c>
      <c r="BD185" t="b">
        <v>0</v>
      </c>
      <c r="BE185">
        <v>1.03</v>
      </c>
      <c r="BF185" t="b">
        <v>1</v>
      </c>
      <c r="BI185" t="s">
        <v>409</v>
      </c>
      <c r="BJ185" t="b">
        <v>0</v>
      </c>
      <c r="BK185" t="s">
        <v>166</v>
      </c>
      <c r="BL185" t="b">
        <v>0</v>
      </c>
      <c r="BM185">
        <v>18</v>
      </c>
      <c r="BN185" t="s">
        <v>167</v>
      </c>
      <c r="BO185" t="s">
        <v>168</v>
      </c>
      <c r="BP185" t="s">
        <v>167</v>
      </c>
      <c r="BQ185" t="s">
        <v>169</v>
      </c>
      <c r="BR185">
        <v>768</v>
      </c>
      <c r="BS185" t="s">
        <v>156</v>
      </c>
      <c r="BT185" t="s">
        <v>185</v>
      </c>
      <c r="BU185" t="s">
        <v>315</v>
      </c>
      <c r="BV185" t="s">
        <v>310</v>
      </c>
      <c r="BW185">
        <v>36</v>
      </c>
      <c r="BX185">
        <v>3</v>
      </c>
      <c r="BY185">
        <v>0</v>
      </c>
      <c r="BZ185">
        <v>6</v>
      </c>
      <c r="CA185" t="s">
        <v>410</v>
      </c>
      <c r="CB185" t="s">
        <v>156</v>
      </c>
      <c r="CC185">
        <v>7</v>
      </c>
      <c r="CD185" t="b">
        <v>0</v>
      </c>
      <c r="CE185" t="s">
        <v>172</v>
      </c>
      <c r="CF185" t="s">
        <v>173</v>
      </c>
      <c r="CG185">
        <v>37</v>
      </c>
      <c r="CH185">
        <v>0</v>
      </c>
      <c r="CI185" t="s">
        <v>301</v>
      </c>
      <c r="CJ185" t="s">
        <v>411</v>
      </c>
      <c r="CK185" t="s">
        <v>430</v>
      </c>
      <c r="CL185" t="s">
        <v>430</v>
      </c>
      <c r="CM185" t="s">
        <v>430</v>
      </c>
      <c r="CN185" t="s">
        <v>411</v>
      </c>
      <c r="CO185" t="s">
        <v>301</v>
      </c>
      <c r="CP185" t="s">
        <v>430</v>
      </c>
      <c r="CQ185">
        <v>1</v>
      </c>
      <c r="CR185">
        <v>1599</v>
      </c>
      <c r="CS185">
        <f t="shared" si="8"/>
        <v>1599</v>
      </c>
      <c r="CT185">
        <f t="shared" si="10"/>
        <v>1813.8809523809523</v>
      </c>
      <c r="CU185">
        <f t="shared" si="11"/>
        <v>2152.8466826833105</v>
      </c>
      <c r="CV185">
        <f t="shared" si="9"/>
        <v>1599</v>
      </c>
      <c r="CW185">
        <v>28204</v>
      </c>
      <c r="CX185">
        <v>2788</v>
      </c>
      <c r="CY185">
        <v>2065</v>
      </c>
      <c r="CZ185">
        <v>1748</v>
      </c>
      <c r="DA185">
        <v>6416</v>
      </c>
      <c r="DB185">
        <v>1599</v>
      </c>
      <c r="DC185">
        <v>22197</v>
      </c>
      <c r="DD185">
        <v>3531</v>
      </c>
      <c r="DE185">
        <v>2</v>
      </c>
      <c r="DF185" t="s">
        <v>156</v>
      </c>
      <c r="DG185">
        <v>1024</v>
      </c>
      <c r="DH185">
        <v>2</v>
      </c>
      <c r="DI185">
        <v>48000</v>
      </c>
      <c r="DJ185">
        <v>-16</v>
      </c>
      <c r="DK185" t="s">
        <v>176</v>
      </c>
      <c r="DL185">
        <v>2</v>
      </c>
      <c r="DM185" t="s">
        <v>413</v>
      </c>
      <c r="DN185">
        <v>257520</v>
      </c>
      <c r="DO185">
        <v>254710</v>
      </c>
      <c r="DP185">
        <v>14548</v>
      </c>
      <c r="DQ185">
        <v>578392</v>
      </c>
      <c r="DR185">
        <v>580524</v>
      </c>
      <c r="DS185">
        <v>254672</v>
      </c>
      <c r="DT185">
        <v>578392</v>
      </c>
      <c r="DU185">
        <v>251134</v>
      </c>
      <c r="DV185" t="s">
        <v>158</v>
      </c>
      <c r="DW185">
        <v>247381</v>
      </c>
      <c r="DX185">
        <v>176356</v>
      </c>
      <c r="DY185">
        <v>201007</v>
      </c>
      <c r="DZ185">
        <v>8129</v>
      </c>
      <c r="EA185">
        <v>8122</v>
      </c>
      <c r="EB185">
        <v>577640</v>
      </c>
      <c r="EC185">
        <v>176354</v>
      </c>
      <c r="ED185">
        <v>176354</v>
      </c>
      <c r="EE185">
        <v>8126</v>
      </c>
      <c r="EF185">
        <v>584115</v>
      </c>
      <c r="EG185">
        <v>582524</v>
      </c>
      <c r="EH185">
        <v>585716</v>
      </c>
      <c r="EI185">
        <v>178422</v>
      </c>
      <c r="EJ185">
        <v>202756</v>
      </c>
      <c r="EK185">
        <v>178805</v>
      </c>
      <c r="EL185">
        <v>251134</v>
      </c>
      <c r="EM185">
        <v>249381</v>
      </c>
      <c r="EN185">
        <v>254669</v>
      </c>
      <c r="EO185" t="s">
        <v>158</v>
      </c>
      <c r="EP185">
        <v>584115</v>
      </c>
      <c r="EQ185">
        <v>247378</v>
      </c>
      <c r="ER185">
        <v>577636</v>
      </c>
      <c r="ES185">
        <v>285750</v>
      </c>
      <c r="ET185" t="s">
        <v>178</v>
      </c>
      <c r="EU185">
        <v>31</v>
      </c>
      <c r="EV185" t="s">
        <v>503</v>
      </c>
      <c r="EW185">
        <v>37</v>
      </c>
      <c r="EX185" t="s">
        <v>305</v>
      </c>
      <c r="EY185" t="s">
        <v>169</v>
      </c>
      <c r="EZ185">
        <v>1024</v>
      </c>
      <c r="FA185">
        <v>-260</v>
      </c>
      <c r="FB185">
        <v>180</v>
      </c>
    </row>
    <row r="186" spans="1:158" x14ac:dyDescent="0.35">
      <c r="A186">
        <v>81</v>
      </c>
      <c r="B186">
        <v>81</v>
      </c>
      <c r="C186">
        <v>1676</v>
      </c>
      <c r="D186">
        <v>1676</v>
      </c>
      <c r="E186" t="s">
        <v>155</v>
      </c>
      <c r="F186" t="s">
        <v>156</v>
      </c>
      <c r="G186" t="s">
        <v>156</v>
      </c>
      <c r="H186" t="s">
        <v>156</v>
      </c>
      <c r="I186">
        <v>0</v>
      </c>
      <c r="J186" t="s">
        <v>157</v>
      </c>
      <c r="K186">
        <v>0</v>
      </c>
      <c r="L186" t="s">
        <v>154</v>
      </c>
      <c r="M186" t="s">
        <v>154</v>
      </c>
      <c r="N186" t="s">
        <v>154</v>
      </c>
      <c r="O186">
        <v>0</v>
      </c>
      <c r="P186" t="s">
        <v>154</v>
      </c>
      <c r="Q186" t="s">
        <v>154</v>
      </c>
      <c r="R186" t="s">
        <v>301</v>
      </c>
      <c r="S186">
        <v>0</v>
      </c>
      <c r="T186">
        <v>2</v>
      </c>
      <c r="U186">
        <v>0</v>
      </c>
      <c r="V186">
        <v>37</v>
      </c>
      <c r="W186">
        <v>37</v>
      </c>
      <c r="X186">
        <v>2</v>
      </c>
      <c r="Y186">
        <v>37</v>
      </c>
      <c r="Z186">
        <v>20</v>
      </c>
      <c r="AA186">
        <v>0</v>
      </c>
      <c r="AB186">
        <v>20</v>
      </c>
      <c r="AC186">
        <v>2</v>
      </c>
      <c r="AD186">
        <v>2</v>
      </c>
      <c r="AE186">
        <v>0</v>
      </c>
      <c r="AF186">
        <v>0</v>
      </c>
      <c r="AG186">
        <v>37</v>
      </c>
      <c r="AH186">
        <v>2</v>
      </c>
      <c r="AI186">
        <v>2</v>
      </c>
      <c r="AJ186">
        <v>0</v>
      </c>
      <c r="AK186">
        <v>37</v>
      </c>
      <c r="AL186">
        <v>37</v>
      </c>
      <c r="AM186">
        <v>58</v>
      </c>
      <c r="AN186">
        <v>2</v>
      </c>
      <c r="AO186">
        <v>2</v>
      </c>
      <c r="AP186">
        <v>2</v>
      </c>
      <c r="AQ186">
        <v>20</v>
      </c>
      <c r="AR186">
        <v>20</v>
      </c>
      <c r="AS186">
        <v>20</v>
      </c>
      <c r="AT186">
        <v>2</v>
      </c>
      <c r="AU186">
        <v>37</v>
      </c>
      <c r="AV186">
        <v>20</v>
      </c>
      <c r="AW186">
        <v>37</v>
      </c>
      <c r="AX186">
        <v>0</v>
      </c>
      <c r="AY186" t="s">
        <v>159</v>
      </c>
      <c r="AZ186" t="s">
        <v>461</v>
      </c>
      <c r="BA186" t="s">
        <v>462</v>
      </c>
      <c r="BB186" t="s">
        <v>408</v>
      </c>
      <c r="BC186" t="s">
        <v>163</v>
      </c>
      <c r="BD186" t="b">
        <v>0</v>
      </c>
      <c r="BE186">
        <v>6.41</v>
      </c>
      <c r="BF186" t="b">
        <v>1</v>
      </c>
      <c r="BI186" t="s">
        <v>409</v>
      </c>
      <c r="BJ186" t="b">
        <v>0</v>
      </c>
      <c r="BK186" t="s">
        <v>166</v>
      </c>
      <c r="BL186" t="b">
        <v>0</v>
      </c>
      <c r="BM186">
        <v>18</v>
      </c>
      <c r="BN186" t="s">
        <v>167</v>
      </c>
      <c r="BO186" t="s">
        <v>168</v>
      </c>
      <c r="BP186" t="s">
        <v>167</v>
      </c>
      <c r="BQ186" t="s">
        <v>169</v>
      </c>
      <c r="BR186">
        <v>768</v>
      </c>
      <c r="BS186" t="s">
        <v>156</v>
      </c>
      <c r="BT186" t="s">
        <v>185</v>
      </c>
      <c r="BU186" t="s">
        <v>327</v>
      </c>
      <c r="BV186" t="s">
        <v>316</v>
      </c>
      <c r="BW186">
        <v>37</v>
      </c>
      <c r="BX186">
        <v>3</v>
      </c>
      <c r="BY186">
        <v>0</v>
      </c>
      <c r="BZ186">
        <v>6</v>
      </c>
      <c r="CA186" t="s">
        <v>410</v>
      </c>
      <c r="CB186" t="s">
        <v>156</v>
      </c>
      <c r="CC186">
        <v>7</v>
      </c>
      <c r="CD186" t="b">
        <v>0</v>
      </c>
      <c r="CE186" t="s">
        <v>172</v>
      </c>
      <c r="CF186" t="s">
        <v>173</v>
      </c>
      <c r="CG186">
        <v>26</v>
      </c>
      <c r="CH186">
        <v>0</v>
      </c>
      <c r="CI186" t="s">
        <v>306</v>
      </c>
      <c r="CJ186" t="s">
        <v>411</v>
      </c>
      <c r="CK186" t="s">
        <v>430</v>
      </c>
      <c r="CL186" t="s">
        <v>430</v>
      </c>
      <c r="CM186" t="s">
        <v>430</v>
      </c>
      <c r="CN186" t="s">
        <v>411</v>
      </c>
      <c r="CO186" t="s">
        <v>306</v>
      </c>
      <c r="CP186" t="s">
        <v>430</v>
      </c>
      <c r="CQ186">
        <v>1</v>
      </c>
      <c r="CR186">
        <v>1950</v>
      </c>
      <c r="CS186">
        <f t="shared" si="8"/>
        <v>1950</v>
      </c>
      <c r="CT186">
        <f t="shared" si="10"/>
        <v>1813.8809523809523</v>
      </c>
      <c r="CU186">
        <f t="shared" si="11"/>
        <v>2152.8466826833105</v>
      </c>
      <c r="CV186">
        <f t="shared" si="9"/>
        <v>1950</v>
      </c>
      <c r="CW186">
        <v>28204</v>
      </c>
      <c r="CX186">
        <v>2788</v>
      </c>
      <c r="CY186">
        <v>2065</v>
      </c>
      <c r="CZ186">
        <v>1748</v>
      </c>
      <c r="DA186">
        <v>6416</v>
      </c>
      <c r="DB186">
        <v>1950</v>
      </c>
      <c r="DC186">
        <v>22197</v>
      </c>
      <c r="DD186">
        <v>3531</v>
      </c>
      <c r="DE186">
        <v>2</v>
      </c>
      <c r="DF186" t="s">
        <v>156</v>
      </c>
      <c r="DG186">
        <v>1024</v>
      </c>
      <c r="DH186">
        <v>2</v>
      </c>
      <c r="DI186">
        <v>48000</v>
      </c>
      <c r="DJ186">
        <v>-16</v>
      </c>
      <c r="DK186" t="s">
        <v>176</v>
      </c>
      <c r="DL186">
        <v>2</v>
      </c>
      <c r="DM186" t="s">
        <v>413</v>
      </c>
      <c r="DN186">
        <v>257520</v>
      </c>
      <c r="DO186">
        <v>254710</v>
      </c>
      <c r="DP186">
        <v>14548</v>
      </c>
      <c r="DQ186">
        <v>586539</v>
      </c>
      <c r="DR186">
        <v>588554</v>
      </c>
      <c r="DS186">
        <v>254672</v>
      </c>
      <c r="DT186">
        <v>586539</v>
      </c>
      <c r="DU186">
        <v>251134</v>
      </c>
      <c r="DV186" t="s">
        <v>158</v>
      </c>
      <c r="DW186">
        <v>247381</v>
      </c>
      <c r="DX186">
        <v>176356</v>
      </c>
      <c r="DY186">
        <v>201007</v>
      </c>
      <c r="DZ186">
        <v>8129</v>
      </c>
      <c r="EA186">
        <v>8122</v>
      </c>
      <c r="EB186">
        <v>585787</v>
      </c>
      <c r="EC186">
        <v>176354</v>
      </c>
      <c r="ED186">
        <v>176354</v>
      </c>
      <c r="EE186">
        <v>8126</v>
      </c>
      <c r="EF186">
        <v>592514</v>
      </c>
      <c r="EG186">
        <v>590554</v>
      </c>
      <c r="EH186">
        <v>594465</v>
      </c>
      <c r="EI186">
        <v>178422</v>
      </c>
      <c r="EJ186">
        <v>202756</v>
      </c>
      <c r="EK186">
        <v>178805</v>
      </c>
      <c r="EL186">
        <v>251134</v>
      </c>
      <c r="EM186">
        <v>249381</v>
      </c>
      <c r="EN186">
        <v>254669</v>
      </c>
      <c r="EO186" t="s">
        <v>158</v>
      </c>
      <c r="EP186">
        <v>592513</v>
      </c>
      <c r="EQ186">
        <v>247378</v>
      </c>
      <c r="ER186">
        <v>585784</v>
      </c>
      <c r="ES186">
        <v>285750</v>
      </c>
      <c r="ET186" t="s">
        <v>178</v>
      </c>
      <c r="EU186">
        <v>31</v>
      </c>
      <c r="EV186" t="s">
        <v>505</v>
      </c>
      <c r="EW186">
        <v>38</v>
      </c>
      <c r="EX186" t="s">
        <v>305</v>
      </c>
      <c r="EY186" t="s">
        <v>169</v>
      </c>
      <c r="EZ186">
        <v>1024</v>
      </c>
      <c r="FA186">
        <v>-260</v>
      </c>
      <c r="FB186">
        <v>180</v>
      </c>
    </row>
    <row r="187" spans="1:158" x14ac:dyDescent="0.35">
      <c r="A187">
        <v>82</v>
      </c>
      <c r="B187">
        <v>82</v>
      </c>
      <c r="C187">
        <v>1705</v>
      </c>
      <c r="D187">
        <v>1705</v>
      </c>
      <c r="E187" t="s">
        <v>155</v>
      </c>
      <c r="F187" t="s">
        <v>156</v>
      </c>
      <c r="G187" t="s">
        <v>156</v>
      </c>
      <c r="H187" t="s">
        <v>156</v>
      </c>
      <c r="I187">
        <v>0</v>
      </c>
      <c r="J187" t="s">
        <v>157</v>
      </c>
      <c r="K187">
        <v>1</v>
      </c>
      <c r="L187" t="s">
        <v>154</v>
      </c>
      <c r="M187" t="s">
        <v>154</v>
      </c>
      <c r="N187" t="s">
        <v>154</v>
      </c>
      <c r="O187">
        <v>1</v>
      </c>
      <c r="P187" t="s">
        <v>154</v>
      </c>
      <c r="Q187" t="s">
        <v>154</v>
      </c>
      <c r="R187" t="s">
        <v>301</v>
      </c>
      <c r="S187">
        <v>0</v>
      </c>
      <c r="T187">
        <v>2</v>
      </c>
      <c r="U187">
        <v>0</v>
      </c>
      <c r="V187">
        <v>38</v>
      </c>
      <c r="W187">
        <v>38</v>
      </c>
      <c r="X187">
        <v>2</v>
      </c>
      <c r="Y187">
        <v>38</v>
      </c>
      <c r="Z187">
        <v>20</v>
      </c>
      <c r="AA187">
        <v>0</v>
      </c>
      <c r="AB187">
        <v>20</v>
      </c>
      <c r="AC187">
        <v>2</v>
      </c>
      <c r="AD187">
        <v>2</v>
      </c>
      <c r="AE187">
        <v>0</v>
      </c>
      <c r="AF187">
        <v>0</v>
      </c>
      <c r="AG187">
        <v>38</v>
      </c>
      <c r="AH187">
        <v>2</v>
      </c>
      <c r="AI187">
        <v>2</v>
      </c>
      <c r="AJ187">
        <v>0</v>
      </c>
      <c r="AK187">
        <v>38</v>
      </c>
      <c r="AL187">
        <v>38</v>
      </c>
      <c r="AM187">
        <v>59</v>
      </c>
      <c r="AN187">
        <v>2</v>
      </c>
      <c r="AO187">
        <v>2</v>
      </c>
      <c r="AP187">
        <v>2</v>
      </c>
      <c r="AQ187">
        <v>20</v>
      </c>
      <c r="AR187">
        <v>20</v>
      </c>
      <c r="AS187">
        <v>20</v>
      </c>
      <c r="AT187">
        <v>2</v>
      </c>
      <c r="AU187">
        <v>38</v>
      </c>
      <c r="AV187">
        <v>20</v>
      </c>
      <c r="AW187">
        <v>38</v>
      </c>
      <c r="AX187">
        <v>0</v>
      </c>
      <c r="AY187" t="s">
        <v>159</v>
      </c>
      <c r="AZ187" t="s">
        <v>461</v>
      </c>
      <c r="BA187" t="s">
        <v>462</v>
      </c>
      <c r="BB187" t="s">
        <v>408</v>
      </c>
      <c r="BC187" t="s">
        <v>163</v>
      </c>
      <c r="BD187" t="b">
        <v>0</v>
      </c>
      <c r="BE187">
        <v>4.1100000000000003</v>
      </c>
      <c r="BF187" t="b">
        <v>1</v>
      </c>
      <c r="BI187" t="s">
        <v>409</v>
      </c>
      <c r="BJ187" t="b">
        <v>0</v>
      </c>
      <c r="BK187" t="s">
        <v>166</v>
      </c>
      <c r="BL187" t="b">
        <v>0</v>
      </c>
      <c r="BM187">
        <v>18</v>
      </c>
      <c r="BN187" t="s">
        <v>167</v>
      </c>
      <c r="BO187" t="s">
        <v>168</v>
      </c>
      <c r="BP187" t="s">
        <v>167</v>
      </c>
      <c r="BQ187" t="s">
        <v>169</v>
      </c>
      <c r="BR187">
        <v>768</v>
      </c>
      <c r="BS187" t="s">
        <v>156</v>
      </c>
      <c r="BT187" t="s">
        <v>185</v>
      </c>
      <c r="BU187" t="s">
        <v>310</v>
      </c>
      <c r="BV187" t="s">
        <v>327</v>
      </c>
      <c r="BW187">
        <v>38</v>
      </c>
      <c r="BX187">
        <v>3</v>
      </c>
      <c r="BY187">
        <v>0</v>
      </c>
      <c r="BZ187">
        <v>6</v>
      </c>
      <c r="CA187" t="s">
        <v>410</v>
      </c>
      <c r="CB187" t="s">
        <v>156</v>
      </c>
      <c r="CC187">
        <v>7</v>
      </c>
      <c r="CD187" t="b">
        <v>0</v>
      </c>
      <c r="CE187" t="s">
        <v>172</v>
      </c>
      <c r="CF187" t="s">
        <v>173</v>
      </c>
      <c r="CG187">
        <v>17</v>
      </c>
      <c r="CH187">
        <v>0</v>
      </c>
      <c r="CI187" t="s">
        <v>301</v>
      </c>
      <c r="CJ187" t="s">
        <v>411</v>
      </c>
      <c r="CK187" t="s">
        <v>430</v>
      </c>
      <c r="CL187" t="s">
        <v>430</v>
      </c>
      <c r="CM187" t="s">
        <v>430</v>
      </c>
      <c r="CN187" t="s">
        <v>411</v>
      </c>
      <c r="CO187" t="s">
        <v>301</v>
      </c>
      <c r="CP187" t="s">
        <v>430</v>
      </c>
      <c r="CQ187">
        <v>1</v>
      </c>
      <c r="CR187">
        <v>2823</v>
      </c>
      <c r="CS187">
        <f t="shared" si="8"/>
        <v>2823</v>
      </c>
      <c r="CT187">
        <f t="shared" si="10"/>
        <v>1813.8809523809523</v>
      </c>
      <c r="CU187">
        <f t="shared" si="11"/>
        <v>2152.8466826833105</v>
      </c>
      <c r="CV187">
        <f t="shared" si="9"/>
        <v>2823</v>
      </c>
      <c r="CW187">
        <v>28204</v>
      </c>
      <c r="CX187">
        <v>2788</v>
      </c>
      <c r="CY187">
        <v>2065</v>
      </c>
      <c r="CZ187">
        <v>1748</v>
      </c>
      <c r="DA187">
        <v>6416</v>
      </c>
      <c r="DB187">
        <v>2823</v>
      </c>
      <c r="DC187">
        <v>22197</v>
      </c>
      <c r="DD187">
        <v>3531</v>
      </c>
      <c r="DE187">
        <v>2</v>
      </c>
      <c r="DF187" t="s">
        <v>156</v>
      </c>
      <c r="DG187">
        <v>1024</v>
      </c>
      <c r="DH187">
        <v>2</v>
      </c>
      <c r="DI187">
        <v>48000</v>
      </c>
      <c r="DJ187">
        <v>-16</v>
      </c>
      <c r="DK187" t="s">
        <v>176</v>
      </c>
      <c r="DL187">
        <v>2</v>
      </c>
      <c r="DM187" t="s">
        <v>413</v>
      </c>
      <c r="DN187">
        <v>257520</v>
      </c>
      <c r="DO187">
        <v>254710</v>
      </c>
      <c r="DP187">
        <v>14548</v>
      </c>
      <c r="DQ187">
        <v>595289</v>
      </c>
      <c r="DR187">
        <v>596875</v>
      </c>
      <c r="DS187">
        <v>254672</v>
      </c>
      <c r="DT187">
        <v>595289</v>
      </c>
      <c r="DU187">
        <v>251134</v>
      </c>
      <c r="DV187" t="s">
        <v>158</v>
      </c>
      <c r="DW187">
        <v>247381</v>
      </c>
      <c r="DX187">
        <v>176356</v>
      </c>
      <c r="DY187">
        <v>201007</v>
      </c>
      <c r="DZ187">
        <v>8129</v>
      </c>
      <c r="EA187">
        <v>8122</v>
      </c>
      <c r="EB187">
        <v>594536</v>
      </c>
      <c r="EC187">
        <v>176354</v>
      </c>
      <c r="ED187">
        <v>176354</v>
      </c>
      <c r="EE187">
        <v>8126</v>
      </c>
      <c r="EF187">
        <v>600904</v>
      </c>
      <c r="EG187">
        <v>598875</v>
      </c>
      <c r="EH187">
        <v>603728</v>
      </c>
      <c r="EI187">
        <v>178422</v>
      </c>
      <c r="EJ187">
        <v>202756</v>
      </c>
      <c r="EK187">
        <v>178805</v>
      </c>
      <c r="EL187">
        <v>251134</v>
      </c>
      <c r="EM187">
        <v>249381</v>
      </c>
      <c r="EN187">
        <v>254669</v>
      </c>
      <c r="EO187" t="s">
        <v>158</v>
      </c>
      <c r="EP187">
        <v>600904</v>
      </c>
      <c r="EQ187">
        <v>247378</v>
      </c>
      <c r="ER187">
        <v>594533</v>
      </c>
      <c r="ES187">
        <v>285750</v>
      </c>
      <c r="ET187" t="s">
        <v>178</v>
      </c>
      <c r="EU187">
        <v>32</v>
      </c>
      <c r="EV187" t="s">
        <v>506</v>
      </c>
      <c r="EW187">
        <v>39</v>
      </c>
      <c r="EX187" t="s">
        <v>305</v>
      </c>
      <c r="EY187" t="s">
        <v>169</v>
      </c>
      <c r="EZ187">
        <v>1024</v>
      </c>
      <c r="FA187">
        <v>-260</v>
      </c>
      <c r="FB187">
        <v>180</v>
      </c>
    </row>
    <row r="188" spans="1:158" x14ac:dyDescent="0.35">
      <c r="A188">
        <v>82</v>
      </c>
      <c r="B188">
        <v>82</v>
      </c>
      <c r="C188">
        <v>1797</v>
      </c>
      <c r="D188">
        <v>1797</v>
      </c>
      <c r="E188" t="s">
        <v>155</v>
      </c>
      <c r="F188" t="s">
        <v>156</v>
      </c>
      <c r="G188" t="s">
        <v>156</v>
      </c>
      <c r="H188" t="s">
        <v>156</v>
      </c>
      <c r="I188">
        <v>0</v>
      </c>
      <c r="J188" t="s">
        <v>157</v>
      </c>
      <c r="K188">
        <v>1</v>
      </c>
      <c r="L188" t="s">
        <v>154</v>
      </c>
      <c r="M188" t="s">
        <v>154</v>
      </c>
      <c r="N188" t="s">
        <v>154</v>
      </c>
      <c r="O188">
        <v>1</v>
      </c>
      <c r="P188" t="s">
        <v>154</v>
      </c>
      <c r="Q188" t="s">
        <v>154</v>
      </c>
      <c r="R188" t="s">
        <v>301</v>
      </c>
      <c r="S188">
        <v>0</v>
      </c>
      <c r="T188">
        <v>2</v>
      </c>
      <c r="U188">
        <v>0</v>
      </c>
      <c r="V188">
        <v>39</v>
      </c>
      <c r="W188">
        <v>39</v>
      </c>
      <c r="X188">
        <v>2</v>
      </c>
      <c r="Y188">
        <v>39</v>
      </c>
      <c r="Z188">
        <v>20</v>
      </c>
      <c r="AA188">
        <v>0</v>
      </c>
      <c r="AB188">
        <v>20</v>
      </c>
      <c r="AC188">
        <v>2</v>
      </c>
      <c r="AD188">
        <v>2</v>
      </c>
      <c r="AE188">
        <v>0</v>
      </c>
      <c r="AF188">
        <v>0</v>
      </c>
      <c r="AG188">
        <v>39</v>
      </c>
      <c r="AH188">
        <v>2</v>
      </c>
      <c r="AI188">
        <v>2</v>
      </c>
      <c r="AJ188">
        <v>0</v>
      </c>
      <c r="AK188">
        <v>39</v>
      </c>
      <c r="AL188">
        <v>39</v>
      </c>
      <c r="AM188">
        <v>60</v>
      </c>
      <c r="AN188">
        <v>2</v>
      </c>
      <c r="AO188">
        <v>2</v>
      </c>
      <c r="AP188">
        <v>2</v>
      </c>
      <c r="AQ188">
        <v>20</v>
      </c>
      <c r="AR188">
        <v>20</v>
      </c>
      <c r="AS188">
        <v>20</v>
      </c>
      <c r="AT188">
        <v>2</v>
      </c>
      <c r="AU188">
        <v>39</v>
      </c>
      <c r="AV188">
        <v>20</v>
      </c>
      <c r="AW188">
        <v>39</v>
      </c>
      <c r="AX188">
        <v>0</v>
      </c>
      <c r="AY188" t="s">
        <v>159</v>
      </c>
      <c r="AZ188" t="s">
        <v>461</v>
      </c>
      <c r="BA188" t="s">
        <v>462</v>
      </c>
      <c r="BB188" t="s">
        <v>408</v>
      </c>
      <c r="BC188" t="s">
        <v>163</v>
      </c>
      <c r="BD188" t="b">
        <v>0</v>
      </c>
      <c r="BE188">
        <v>2.5</v>
      </c>
      <c r="BF188" t="b">
        <v>1</v>
      </c>
      <c r="BI188" t="s">
        <v>409</v>
      </c>
      <c r="BJ188" t="b">
        <v>0</v>
      </c>
      <c r="BK188" t="s">
        <v>166</v>
      </c>
      <c r="BL188" t="b">
        <v>0</v>
      </c>
      <c r="BM188">
        <v>18</v>
      </c>
      <c r="BN188" t="s">
        <v>167</v>
      </c>
      <c r="BO188" t="s">
        <v>168</v>
      </c>
      <c r="BP188" t="s">
        <v>167</v>
      </c>
      <c r="BQ188" t="s">
        <v>169</v>
      </c>
      <c r="BR188">
        <v>768</v>
      </c>
      <c r="BS188" t="s">
        <v>156</v>
      </c>
      <c r="BT188" t="s">
        <v>185</v>
      </c>
      <c r="BU188" t="s">
        <v>185</v>
      </c>
      <c r="BV188" t="s">
        <v>315</v>
      </c>
      <c r="BW188">
        <v>39</v>
      </c>
      <c r="BX188">
        <v>3</v>
      </c>
      <c r="BY188">
        <v>0</v>
      </c>
      <c r="BZ188">
        <v>6</v>
      </c>
      <c r="CA188" t="s">
        <v>410</v>
      </c>
      <c r="CB188" t="s">
        <v>156</v>
      </c>
      <c r="CC188">
        <v>7</v>
      </c>
      <c r="CD188" t="b">
        <v>0</v>
      </c>
      <c r="CE188" t="s">
        <v>172</v>
      </c>
      <c r="CF188" t="s">
        <v>173</v>
      </c>
      <c r="CG188">
        <v>12</v>
      </c>
      <c r="CH188">
        <v>0</v>
      </c>
      <c r="CI188" t="s">
        <v>301</v>
      </c>
      <c r="CJ188" t="s">
        <v>411</v>
      </c>
      <c r="CK188" t="s">
        <v>430</v>
      </c>
      <c r="CL188" t="s">
        <v>430</v>
      </c>
      <c r="CM188" t="s">
        <v>430</v>
      </c>
      <c r="CN188" t="s">
        <v>411</v>
      </c>
      <c r="CO188" t="s">
        <v>301</v>
      </c>
      <c r="CP188" t="s">
        <v>430</v>
      </c>
      <c r="CQ188">
        <v>1</v>
      </c>
      <c r="CR188">
        <v>5362</v>
      </c>
      <c r="CS188">
        <f t="shared" si="8"/>
        <v>5362</v>
      </c>
      <c r="CT188">
        <f t="shared" si="10"/>
        <v>1813.8809523809523</v>
      </c>
      <c r="CU188">
        <f t="shared" si="11"/>
        <v>2152.8466826833105</v>
      </c>
      <c r="CV188">
        <f t="shared" si="9"/>
        <v>5362</v>
      </c>
      <c r="CW188">
        <v>28204</v>
      </c>
      <c r="CX188">
        <v>2788</v>
      </c>
      <c r="CY188">
        <v>2065</v>
      </c>
      <c r="CZ188">
        <v>1748</v>
      </c>
      <c r="DA188">
        <v>6416</v>
      </c>
      <c r="DB188">
        <v>5362</v>
      </c>
      <c r="DC188">
        <v>22197</v>
      </c>
      <c r="DD188">
        <v>3531</v>
      </c>
      <c r="DE188">
        <v>2</v>
      </c>
      <c r="DF188" t="s">
        <v>156</v>
      </c>
      <c r="DG188">
        <v>1024</v>
      </c>
      <c r="DH188">
        <v>2</v>
      </c>
      <c r="DI188">
        <v>48000</v>
      </c>
      <c r="DJ188">
        <v>-16</v>
      </c>
      <c r="DK188" t="s">
        <v>176</v>
      </c>
      <c r="DL188">
        <v>2</v>
      </c>
      <c r="DM188" t="s">
        <v>413</v>
      </c>
      <c r="DN188">
        <v>257520</v>
      </c>
      <c r="DO188">
        <v>254710</v>
      </c>
      <c r="DP188">
        <v>14548</v>
      </c>
      <c r="DQ188">
        <v>604552</v>
      </c>
      <c r="DR188">
        <v>606324</v>
      </c>
      <c r="DS188">
        <v>254672</v>
      </c>
      <c r="DT188">
        <v>604552</v>
      </c>
      <c r="DU188">
        <v>251134</v>
      </c>
      <c r="DV188" t="s">
        <v>158</v>
      </c>
      <c r="DW188">
        <v>247381</v>
      </c>
      <c r="DX188">
        <v>176356</v>
      </c>
      <c r="DY188">
        <v>201007</v>
      </c>
      <c r="DZ188">
        <v>8129</v>
      </c>
      <c r="EA188">
        <v>8122</v>
      </c>
      <c r="EB188">
        <v>603799</v>
      </c>
      <c r="EC188">
        <v>176354</v>
      </c>
      <c r="ED188">
        <v>176354</v>
      </c>
      <c r="EE188">
        <v>8126</v>
      </c>
      <c r="EF188">
        <v>610465</v>
      </c>
      <c r="EG188">
        <v>608324</v>
      </c>
      <c r="EH188">
        <v>615828</v>
      </c>
      <c r="EI188">
        <v>178422</v>
      </c>
      <c r="EJ188">
        <v>202756</v>
      </c>
      <c r="EK188">
        <v>178805</v>
      </c>
      <c r="EL188">
        <v>251134</v>
      </c>
      <c r="EM188">
        <v>249381</v>
      </c>
      <c r="EN188">
        <v>254669</v>
      </c>
      <c r="EO188" t="s">
        <v>158</v>
      </c>
      <c r="EP188">
        <v>610465</v>
      </c>
      <c r="EQ188">
        <v>247378</v>
      </c>
      <c r="ER188">
        <v>603796</v>
      </c>
      <c r="ES188">
        <v>285750</v>
      </c>
      <c r="ET188" t="s">
        <v>178</v>
      </c>
      <c r="EU188">
        <v>33</v>
      </c>
      <c r="EV188" t="s">
        <v>507</v>
      </c>
      <c r="EW188">
        <v>40</v>
      </c>
      <c r="EX188" t="s">
        <v>305</v>
      </c>
      <c r="EY188" t="s">
        <v>169</v>
      </c>
      <c r="EZ188">
        <v>1024</v>
      </c>
      <c r="FA188">
        <v>-260</v>
      </c>
      <c r="FB188">
        <v>180</v>
      </c>
    </row>
    <row r="189" spans="1:158" x14ac:dyDescent="0.35">
      <c r="A189">
        <v>82</v>
      </c>
      <c r="B189">
        <v>82</v>
      </c>
      <c r="C189">
        <v>1891</v>
      </c>
      <c r="D189">
        <v>1891</v>
      </c>
      <c r="E189" t="s">
        <v>155</v>
      </c>
      <c r="F189" t="s">
        <v>156</v>
      </c>
      <c r="G189" t="s">
        <v>156</v>
      </c>
      <c r="H189" t="s">
        <v>156</v>
      </c>
      <c r="I189">
        <v>0</v>
      </c>
      <c r="J189" t="s">
        <v>157</v>
      </c>
      <c r="K189">
        <v>1</v>
      </c>
      <c r="L189" t="s">
        <v>154</v>
      </c>
      <c r="M189" t="s">
        <v>154</v>
      </c>
      <c r="N189" t="s">
        <v>154</v>
      </c>
      <c r="O189">
        <v>1</v>
      </c>
      <c r="P189" t="s">
        <v>154</v>
      </c>
      <c r="Q189" t="s">
        <v>154</v>
      </c>
      <c r="R189" t="s">
        <v>306</v>
      </c>
      <c r="S189">
        <v>0</v>
      </c>
      <c r="T189">
        <v>2</v>
      </c>
      <c r="U189">
        <v>0</v>
      </c>
      <c r="V189">
        <v>40</v>
      </c>
      <c r="W189">
        <v>40</v>
      </c>
      <c r="X189">
        <v>2</v>
      </c>
      <c r="Y189">
        <v>40</v>
      </c>
      <c r="Z189">
        <v>20</v>
      </c>
      <c r="AA189">
        <v>0</v>
      </c>
      <c r="AB189">
        <v>20</v>
      </c>
      <c r="AC189">
        <v>2</v>
      </c>
      <c r="AD189">
        <v>2</v>
      </c>
      <c r="AE189">
        <v>0</v>
      </c>
      <c r="AF189">
        <v>0</v>
      </c>
      <c r="AG189">
        <v>40</v>
      </c>
      <c r="AH189">
        <v>2</v>
      </c>
      <c r="AI189">
        <v>2</v>
      </c>
      <c r="AJ189">
        <v>0</v>
      </c>
      <c r="AK189">
        <v>40</v>
      </c>
      <c r="AL189">
        <v>40</v>
      </c>
      <c r="AM189">
        <v>61</v>
      </c>
      <c r="AN189">
        <v>2</v>
      </c>
      <c r="AO189">
        <v>2</v>
      </c>
      <c r="AP189">
        <v>2</v>
      </c>
      <c r="AQ189">
        <v>20</v>
      </c>
      <c r="AR189">
        <v>20</v>
      </c>
      <c r="AS189">
        <v>20</v>
      </c>
      <c r="AT189">
        <v>2</v>
      </c>
      <c r="AU189">
        <v>40</v>
      </c>
      <c r="AV189">
        <v>20</v>
      </c>
      <c r="AW189">
        <v>40</v>
      </c>
      <c r="AX189">
        <v>0</v>
      </c>
      <c r="AY189" t="s">
        <v>159</v>
      </c>
      <c r="AZ189" t="s">
        <v>461</v>
      </c>
      <c r="BA189" t="s">
        <v>462</v>
      </c>
      <c r="BB189" t="s">
        <v>408</v>
      </c>
      <c r="BC189" t="s">
        <v>163</v>
      </c>
      <c r="BD189" t="b">
        <v>0</v>
      </c>
      <c r="BE189" t="s">
        <v>167</v>
      </c>
      <c r="BF189" t="b">
        <v>1</v>
      </c>
      <c r="BI189" t="s">
        <v>409</v>
      </c>
      <c r="BJ189" t="b">
        <v>0</v>
      </c>
      <c r="BK189" t="s">
        <v>166</v>
      </c>
      <c r="BL189" t="b">
        <v>0</v>
      </c>
      <c r="BM189">
        <v>18</v>
      </c>
      <c r="BN189" t="s">
        <v>167</v>
      </c>
      <c r="BO189" t="s">
        <v>168</v>
      </c>
      <c r="BP189" t="s">
        <v>167</v>
      </c>
      <c r="BQ189" t="s">
        <v>169</v>
      </c>
      <c r="BR189">
        <v>768</v>
      </c>
      <c r="BS189" t="s">
        <v>156</v>
      </c>
      <c r="BT189" t="s">
        <v>185</v>
      </c>
      <c r="BU189" t="s">
        <v>302</v>
      </c>
      <c r="BV189" t="s">
        <v>313</v>
      </c>
      <c r="BW189">
        <v>40</v>
      </c>
      <c r="BX189">
        <v>3</v>
      </c>
      <c r="BY189">
        <v>0</v>
      </c>
      <c r="BZ189">
        <v>6</v>
      </c>
      <c r="CA189" t="s">
        <v>410</v>
      </c>
      <c r="CB189" t="s">
        <v>156</v>
      </c>
      <c r="CC189">
        <v>7</v>
      </c>
      <c r="CD189" t="b">
        <v>0</v>
      </c>
      <c r="CE189" t="s">
        <v>172</v>
      </c>
      <c r="CF189" t="s">
        <v>173</v>
      </c>
      <c r="CG189">
        <v>78</v>
      </c>
      <c r="CH189">
        <v>0</v>
      </c>
      <c r="CI189" t="s">
        <v>306</v>
      </c>
      <c r="CJ189" t="s">
        <v>411</v>
      </c>
      <c r="CK189" t="s">
        <v>430</v>
      </c>
      <c r="CL189" t="s">
        <v>430</v>
      </c>
      <c r="CM189" t="s">
        <v>430</v>
      </c>
      <c r="CN189" t="s">
        <v>411</v>
      </c>
      <c r="CO189" t="s">
        <v>306</v>
      </c>
      <c r="CP189" t="s">
        <v>430</v>
      </c>
      <c r="CQ189">
        <v>1</v>
      </c>
      <c r="CR189">
        <v>5679</v>
      </c>
      <c r="CS189" t="str">
        <f t="shared" si="8"/>
        <v>-</v>
      </c>
      <c r="CT189">
        <f t="shared" si="10"/>
        <v>1813.8809523809523</v>
      </c>
      <c r="CU189">
        <f t="shared" si="11"/>
        <v>2152.8466826833105</v>
      </c>
      <c r="CV189" t="str">
        <f t="shared" si="9"/>
        <v>-</v>
      </c>
      <c r="CW189">
        <v>28204</v>
      </c>
      <c r="CX189">
        <v>2788</v>
      </c>
      <c r="CY189">
        <v>2065</v>
      </c>
      <c r="CZ189">
        <v>1748</v>
      </c>
      <c r="DA189">
        <v>6416</v>
      </c>
      <c r="DB189">
        <v>5679</v>
      </c>
      <c r="DC189">
        <v>22197</v>
      </c>
      <c r="DD189">
        <v>3531</v>
      </c>
      <c r="DE189">
        <v>2</v>
      </c>
      <c r="DF189" t="s">
        <v>156</v>
      </c>
      <c r="DG189">
        <v>1024</v>
      </c>
      <c r="DH189">
        <v>2</v>
      </c>
      <c r="DI189">
        <v>48000</v>
      </c>
      <c r="DJ189">
        <v>-16</v>
      </c>
      <c r="DK189" t="s">
        <v>176</v>
      </c>
      <c r="DL189">
        <v>2</v>
      </c>
      <c r="DM189" t="s">
        <v>413</v>
      </c>
      <c r="DN189">
        <v>257520</v>
      </c>
      <c r="DO189">
        <v>254710</v>
      </c>
      <c r="DP189">
        <v>14548</v>
      </c>
      <c r="DQ189">
        <v>616653</v>
      </c>
      <c r="DR189">
        <v>618605</v>
      </c>
      <c r="DS189">
        <v>254672</v>
      </c>
      <c r="DT189">
        <v>616653</v>
      </c>
      <c r="DU189">
        <v>251134</v>
      </c>
      <c r="DV189" t="s">
        <v>158</v>
      </c>
      <c r="DW189">
        <v>247381</v>
      </c>
      <c r="DX189">
        <v>176356</v>
      </c>
      <c r="DY189">
        <v>201007</v>
      </c>
      <c r="DZ189">
        <v>8129</v>
      </c>
      <c r="EA189">
        <v>8122</v>
      </c>
      <c r="EB189">
        <v>615900</v>
      </c>
      <c r="EC189">
        <v>176354</v>
      </c>
      <c r="ED189">
        <v>176354</v>
      </c>
      <c r="EE189">
        <v>8126</v>
      </c>
      <c r="EF189">
        <v>622155</v>
      </c>
      <c r="EG189">
        <v>620605</v>
      </c>
      <c r="EH189">
        <v>627835</v>
      </c>
      <c r="EI189">
        <v>178422</v>
      </c>
      <c r="EJ189">
        <v>202756</v>
      </c>
      <c r="EK189">
        <v>178805</v>
      </c>
      <c r="EL189">
        <v>251134</v>
      </c>
      <c r="EM189">
        <v>249381</v>
      </c>
      <c r="EN189">
        <v>254669</v>
      </c>
      <c r="EO189" t="s">
        <v>158</v>
      </c>
      <c r="EP189">
        <v>622154</v>
      </c>
      <c r="EQ189">
        <v>247378</v>
      </c>
      <c r="ER189">
        <v>615897</v>
      </c>
      <c r="ES189">
        <v>285750</v>
      </c>
      <c r="ET189" t="s">
        <v>178</v>
      </c>
      <c r="EU189">
        <v>34</v>
      </c>
      <c r="EV189" t="s">
        <v>508</v>
      </c>
      <c r="EW189">
        <v>41</v>
      </c>
      <c r="EX189" t="s">
        <v>309</v>
      </c>
      <c r="EY189" t="s">
        <v>169</v>
      </c>
      <c r="EZ189">
        <v>1024</v>
      </c>
      <c r="FA189">
        <v>-260</v>
      </c>
      <c r="FB189">
        <v>180</v>
      </c>
    </row>
    <row r="190" spans="1:158" x14ac:dyDescent="0.35">
      <c r="A190">
        <v>83</v>
      </c>
      <c r="B190">
        <v>83</v>
      </c>
      <c r="C190">
        <v>1849</v>
      </c>
      <c r="D190">
        <v>1849</v>
      </c>
      <c r="E190" t="s">
        <v>155</v>
      </c>
      <c r="F190" t="s">
        <v>156</v>
      </c>
      <c r="G190" t="s">
        <v>156</v>
      </c>
      <c r="H190" t="s">
        <v>156</v>
      </c>
      <c r="I190">
        <v>0</v>
      </c>
      <c r="J190" t="s">
        <v>157</v>
      </c>
      <c r="K190">
        <v>1</v>
      </c>
      <c r="L190" t="s">
        <v>154</v>
      </c>
      <c r="M190" t="s">
        <v>154</v>
      </c>
      <c r="N190" t="s">
        <v>154</v>
      </c>
      <c r="O190">
        <v>1</v>
      </c>
      <c r="P190" t="s">
        <v>154</v>
      </c>
      <c r="Q190" t="s">
        <v>154</v>
      </c>
      <c r="R190" t="s">
        <v>306</v>
      </c>
      <c r="S190">
        <v>0</v>
      </c>
      <c r="T190">
        <v>2</v>
      </c>
      <c r="U190">
        <v>0</v>
      </c>
      <c r="V190">
        <v>41</v>
      </c>
      <c r="W190">
        <v>41</v>
      </c>
      <c r="X190">
        <v>2</v>
      </c>
      <c r="Y190">
        <v>41</v>
      </c>
      <c r="Z190">
        <v>20</v>
      </c>
      <c r="AA190">
        <v>0</v>
      </c>
      <c r="AB190">
        <v>20</v>
      </c>
      <c r="AC190">
        <v>2</v>
      </c>
      <c r="AD190">
        <v>2</v>
      </c>
      <c r="AE190">
        <v>0</v>
      </c>
      <c r="AF190">
        <v>0</v>
      </c>
      <c r="AG190">
        <v>41</v>
      </c>
      <c r="AH190">
        <v>2</v>
      </c>
      <c r="AI190">
        <v>2</v>
      </c>
      <c r="AJ190">
        <v>0</v>
      </c>
      <c r="AK190">
        <v>41</v>
      </c>
      <c r="AL190">
        <v>41</v>
      </c>
      <c r="AM190">
        <v>62</v>
      </c>
      <c r="AN190">
        <v>2</v>
      </c>
      <c r="AO190">
        <v>2</v>
      </c>
      <c r="AP190">
        <v>2</v>
      </c>
      <c r="AQ190">
        <v>20</v>
      </c>
      <c r="AR190">
        <v>20</v>
      </c>
      <c r="AS190">
        <v>20</v>
      </c>
      <c r="AT190">
        <v>2</v>
      </c>
      <c r="AU190">
        <v>41</v>
      </c>
      <c r="AV190">
        <v>20</v>
      </c>
      <c r="AW190">
        <v>41</v>
      </c>
      <c r="AX190">
        <v>0</v>
      </c>
      <c r="AY190" t="s">
        <v>159</v>
      </c>
      <c r="AZ190" t="s">
        <v>461</v>
      </c>
      <c r="BA190" t="s">
        <v>462</v>
      </c>
      <c r="BB190" t="s">
        <v>408</v>
      </c>
      <c r="BC190" t="s">
        <v>163</v>
      </c>
      <c r="BD190" t="b">
        <v>0</v>
      </c>
      <c r="BE190" t="s">
        <v>167</v>
      </c>
      <c r="BF190" t="b">
        <v>1</v>
      </c>
      <c r="BI190" t="s">
        <v>409</v>
      </c>
      <c r="BJ190" t="b">
        <v>0</v>
      </c>
      <c r="BK190" t="s">
        <v>166</v>
      </c>
      <c r="BL190" t="b">
        <v>0</v>
      </c>
      <c r="BM190">
        <v>18</v>
      </c>
      <c r="BN190" t="s">
        <v>167</v>
      </c>
      <c r="BO190" t="s">
        <v>168</v>
      </c>
      <c r="BP190" t="s">
        <v>167</v>
      </c>
      <c r="BQ190" t="s">
        <v>169</v>
      </c>
      <c r="BR190">
        <v>768</v>
      </c>
      <c r="BS190" t="s">
        <v>156</v>
      </c>
      <c r="BT190" t="s">
        <v>185</v>
      </c>
      <c r="BU190" t="s">
        <v>327</v>
      </c>
      <c r="BV190" t="s">
        <v>318</v>
      </c>
      <c r="BW190">
        <v>41</v>
      </c>
      <c r="BX190">
        <v>3</v>
      </c>
      <c r="BY190">
        <v>0</v>
      </c>
      <c r="BZ190">
        <v>6</v>
      </c>
      <c r="CA190" t="s">
        <v>410</v>
      </c>
      <c r="CB190" t="s">
        <v>156</v>
      </c>
      <c r="CC190">
        <v>7</v>
      </c>
      <c r="CD190" t="b">
        <v>0</v>
      </c>
      <c r="CE190" t="s">
        <v>172</v>
      </c>
      <c r="CF190" t="s">
        <v>173</v>
      </c>
      <c r="CG190">
        <v>80</v>
      </c>
      <c r="CH190">
        <v>0</v>
      </c>
      <c r="CI190" t="s">
        <v>306</v>
      </c>
      <c r="CJ190" t="s">
        <v>411</v>
      </c>
      <c r="CK190" t="s">
        <v>430</v>
      </c>
      <c r="CL190" t="s">
        <v>430</v>
      </c>
      <c r="CM190" t="s">
        <v>430</v>
      </c>
      <c r="CN190" t="s">
        <v>411</v>
      </c>
      <c r="CO190" t="s">
        <v>306</v>
      </c>
      <c r="CP190" t="s">
        <v>430</v>
      </c>
      <c r="CQ190">
        <v>1</v>
      </c>
      <c r="CR190">
        <v>127</v>
      </c>
      <c r="CS190" t="str">
        <f t="shared" si="8"/>
        <v>-</v>
      </c>
      <c r="CT190">
        <f t="shared" si="10"/>
        <v>1813.8809523809523</v>
      </c>
      <c r="CU190">
        <f t="shared" si="11"/>
        <v>2152.8466826833105</v>
      </c>
      <c r="CV190" t="str">
        <f t="shared" si="9"/>
        <v>-</v>
      </c>
      <c r="CW190">
        <v>28204</v>
      </c>
      <c r="CX190">
        <v>2788</v>
      </c>
      <c r="CY190">
        <v>2065</v>
      </c>
      <c r="CZ190">
        <v>1748</v>
      </c>
      <c r="DA190">
        <v>6416</v>
      </c>
      <c r="DB190">
        <v>127</v>
      </c>
      <c r="DC190">
        <v>22197</v>
      </c>
      <c r="DD190">
        <v>3531</v>
      </c>
      <c r="DE190">
        <v>2</v>
      </c>
      <c r="DF190" t="s">
        <v>156</v>
      </c>
      <c r="DG190">
        <v>1024</v>
      </c>
      <c r="DH190">
        <v>2</v>
      </c>
      <c r="DI190">
        <v>48000</v>
      </c>
      <c r="DJ190">
        <v>-16</v>
      </c>
      <c r="DK190" t="s">
        <v>176</v>
      </c>
      <c r="DL190">
        <v>2</v>
      </c>
      <c r="DM190" t="s">
        <v>413</v>
      </c>
      <c r="DN190">
        <v>257520</v>
      </c>
      <c r="DO190">
        <v>254710</v>
      </c>
      <c r="DP190">
        <v>14548</v>
      </c>
      <c r="DQ190">
        <v>628704</v>
      </c>
      <c r="DR190">
        <v>630724</v>
      </c>
      <c r="DS190">
        <v>254672</v>
      </c>
      <c r="DT190">
        <v>628703</v>
      </c>
      <c r="DU190">
        <v>251134</v>
      </c>
      <c r="DV190" t="s">
        <v>158</v>
      </c>
      <c r="DW190">
        <v>247381</v>
      </c>
      <c r="DX190">
        <v>176356</v>
      </c>
      <c r="DY190">
        <v>201007</v>
      </c>
      <c r="DZ190">
        <v>8129</v>
      </c>
      <c r="EA190">
        <v>8122</v>
      </c>
      <c r="EB190">
        <v>627951</v>
      </c>
      <c r="EC190">
        <v>176354</v>
      </c>
      <c r="ED190">
        <v>176354</v>
      </c>
      <c r="EE190">
        <v>8126</v>
      </c>
      <c r="EF190">
        <v>634414</v>
      </c>
      <c r="EG190">
        <v>632724</v>
      </c>
      <c r="EH190">
        <v>634542</v>
      </c>
      <c r="EI190">
        <v>178422</v>
      </c>
      <c r="EJ190">
        <v>202756</v>
      </c>
      <c r="EK190">
        <v>178805</v>
      </c>
      <c r="EL190">
        <v>251134</v>
      </c>
      <c r="EM190">
        <v>249381</v>
      </c>
      <c r="EN190">
        <v>254669</v>
      </c>
      <c r="EO190" t="s">
        <v>158</v>
      </c>
      <c r="EP190">
        <v>634414</v>
      </c>
      <c r="EQ190">
        <v>247378</v>
      </c>
      <c r="ER190">
        <v>627947</v>
      </c>
      <c r="ES190">
        <v>285750</v>
      </c>
      <c r="ET190" t="s">
        <v>178</v>
      </c>
      <c r="EU190">
        <v>35</v>
      </c>
      <c r="EV190" t="s">
        <v>509</v>
      </c>
      <c r="EW190">
        <v>42</v>
      </c>
      <c r="EX190" t="s">
        <v>309</v>
      </c>
      <c r="EY190" t="s">
        <v>169</v>
      </c>
      <c r="EZ190">
        <v>1024</v>
      </c>
      <c r="FA190">
        <v>-260</v>
      </c>
      <c r="FB190">
        <v>180</v>
      </c>
    </row>
    <row r="191" spans="1:158" x14ac:dyDescent="0.35">
      <c r="A191">
        <v>83</v>
      </c>
      <c r="B191">
        <v>83</v>
      </c>
      <c r="C191">
        <v>1878</v>
      </c>
      <c r="D191">
        <v>1878</v>
      </c>
      <c r="E191" t="s">
        <v>155</v>
      </c>
      <c r="F191" t="s">
        <v>156</v>
      </c>
      <c r="G191" t="s">
        <v>156</v>
      </c>
      <c r="H191" t="s">
        <v>156</v>
      </c>
      <c r="I191">
        <v>0</v>
      </c>
      <c r="J191" t="s">
        <v>157</v>
      </c>
      <c r="K191">
        <v>1</v>
      </c>
      <c r="L191" t="s">
        <v>154</v>
      </c>
      <c r="M191" t="s">
        <v>154</v>
      </c>
      <c r="N191" t="s">
        <v>154</v>
      </c>
      <c r="O191">
        <v>1</v>
      </c>
      <c r="P191" t="s">
        <v>154</v>
      </c>
      <c r="Q191" t="s">
        <v>154</v>
      </c>
      <c r="R191" t="s">
        <v>301</v>
      </c>
      <c r="S191">
        <v>0</v>
      </c>
      <c r="T191">
        <v>2</v>
      </c>
      <c r="U191">
        <v>0</v>
      </c>
      <c r="V191">
        <v>42</v>
      </c>
      <c r="W191">
        <v>42</v>
      </c>
      <c r="X191">
        <v>2</v>
      </c>
      <c r="Y191">
        <v>42</v>
      </c>
      <c r="Z191">
        <v>20</v>
      </c>
      <c r="AA191">
        <v>0</v>
      </c>
      <c r="AB191">
        <v>20</v>
      </c>
      <c r="AC191">
        <v>2</v>
      </c>
      <c r="AD191">
        <v>2</v>
      </c>
      <c r="AE191">
        <v>0</v>
      </c>
      <c r="AF191">
        <v>0</v>
      </c>
      <c r="AG191">
        <v>42</v>
      </c>
      <c r="AH191">
        <v>2</v>
      </c>
      <c r="AI191">
        <v>2</v>
      </c>
      <c r="AJ191">
        <v>0</v>
      </c>
      <c r="AK191">
        <v>42</v>
      </c>
      <c r="AL191">
        <v>42</v>
      </c>
      <c r="AM191">
        <v>63</v>
      </c>
      <c r="AN191">
        <v>2</v>
      </c>
      <c r="AO191">
        <v>2</v>
      </c>
      <c r="AP191">
        <v>2</v>
      </c>
      <c r="AQ191">
        <v>20</v>
      </c>
      <c r="AR191">
        <v>20</v>
      </c>
      <c r="AS191">
        <v>20</v>
      </c>
      <c r="AT191">
        <v>2</v>
      </c>
      <c r="AU191">
        <v>42</v>
      </c>
      <c r="AV191">
        <v>20</v>
      </c>
      <c r="AW191">
        <v>42</v>
      </c>
      <c r="AX191">
        <v>0</v>
      </c>
      <c r="AY191" t="s">
        <v>159</v>
      </c>
      <c r="AZ191" t="s">
        <v>461</v>
      </c>
      <c r="BA191" t="s">
        <v>462</v>
      </c>
      <c r="BB191" t="s">
        <v>408</v>
      </c>
      <c r="BC191" t="s">
        <v>163</v>
      </c>
      <c r="BD191" t="b">
        <v>0</v>
      </c>
      <c r="BE191">
        <v>3.68</v>
      </c>
      <c r="BF191" t="b">
        <v>1</v>
      </c>
      <c r="BI191" t="s">
        <v>409</v>
      </c>
      <c r="BJ191" t="b">
        <v>0</v>
      </c>
      <c r="BK191" t="s">
        <v>166</v>
      </c>
      <c r="BL191" t="b">
        <v>0</v>
      </c>
      <c r="BM191">
        <v>18</v>
      </c>
      <c r="BN191" t="s">
        <v>167</v>
      </c>
      <c r="BO191" t="s">
        <v>168</v>
      </c>
      <c r="BP191" t="s">
        <v>167</v>
      </c>
      <c r="BQ191" t="s">
        <v>169</v>
      </c>
      <c r="BR191">
        <v>768</v>
      </c>
      <c r="BS191" t="s">
        <v>156</v>
      </c>
      <c r="BT191" t="s">
        <v>185</v>
      </c>
      <c r="BU191" t="s">
        <v>185</v>
      </c>
      <c r="BV191" t="s">
        <v>310</v>
      </c>
      <c r="BW191">
        <v>42</v>
      </c>
      <c r="BX191">
        <v>3</v>
      </c>
      <c r="BY191">
        <v>0</v>
      </c>
      <c r="BZ191">
        <v>6</v>
      </c>
      <c r="CA191" t="s">
        <v>410</v>
      </c>
      <c r="CB191" t="s">
        <v>156</v>
      </c>
      <c r="CC191">
        <v>7</v>
      </c>
      <c r="CD191" t="b">
        <v>0</v>
      </c>
      <c r="CE191" t="s">
        <v>172</v>
      </c>
      <c r="CF191" t="s">
        <v>173</v>
      </c>
      <c r="CG191">
        <v>13</v>
      </c>
      <c r="CH191">
        <v>0</v>
      </c>
      <c r="CI191" t="s">
        <v>301</v>
      </c>
      <c r="CJ191" t="s">
        <v>411</v>
      </c>
      <c r="CK191" t="s">
        <v>430</v>
      </c>
      <c r="CL191" t="s">
        <v>430</v>
      </c>
      <c r="CM191" t="s">
        <v>430</v>
      </c>
      <c r="CN191" t="s">
        <v>411</v>
      </c>
      <c r="CO191" t="s">
        <v>301</v>
      </c>
      <c r="CP191" t="s">
        <v>430</v>
      </c>
      <c r="CQ191">
        <v>1</v>
      </c>
      <c r="CR191">
        <v>3093</v>
      </c>
      <c r="CS191">
        <f t="shared" si="8"/>
        <v>3093</v>
      </c>
      <c r="CT191">
        <f t="shared" si="10"/>
        <v>1813.8809523809523</v>
      </c>
      <c r="CU191">
        <f t="shared" si="11"/>
        <v>2152.8466826833105</v>
      </c>
      <c r="CV191">
        <f t="shared" si="9"/>
        <v>3093</v>
      </c>
      <c r="CW191">
        <v>28204</v>
      </c>
      <c r="CX191">
        <v>2788</v>
      </c>
      <c r="CY191">
        <v>2065</v>
      </c>
      <c r="CZ191">
        <v>1748</v>
      </c>
      <c r="DA191">
        <v>6416</v>
      </c>
      <c r="DB191">
        <v>3093</v>
      </c>
      <c r="DC191">
        <v>22197</v>
      </c>
      <c r="DD191">
        <v>3531</v>
      </c>
      <c r="DE191">
        <v>2</v>
      </c>
      <c r="DF191" t="s">
        <v>156</v>
      </c>
      <c r="DG191">
        <v>1024</v>
      </c>
      <c r="DH191">
        <v>2</v>
      </c>
      <c r="DI191">
        <v>48000</v>
      </c>
      <c r="DJ191">
        <v>-16</v>
      </c>
      <c r="DK191" t="s">
        <v>176</v>
      </c>
      <c r="DL191">
        <v>2</v>
      </c>
      <c r="DM191" t="s">
        <v>413</v>
      </c>
      <c r="DN191">
        <v>257520</v>
      </c>
      <c r="DO191">
        <v>254710</v>
      </c>
      <c r="DP191">
        <v>14548</v>
      </c>
      <c r="DQ191">
        <v>635365</v>
      </c>
      <c r="DR191">
        <v>637124</v>
      </c>
      <c r="DS191">
        <v>254672</v>
      </c>
      <c r="DT191">
        <v>635365</v>
      </c>
      <c r="DU191">
        <v>251134</v>
      </c>
      <c r="DV191" t="s">
        <v>158</v>
      </c>
      <c r="DW191">
        <v>247381</v>
      </c>
      <c r="DX191">
        <v>176356</v>
      </c>
      <c r="DY191">
        <v>201007</v>
      </c>
      <c r="DZ191">
        <v>8129</v>
      </c>
      <c r="EA191">
        <v>8122</v>
      </c>
      <c r="EB191">
        <v>634613</v>
      </c>
      <c r="EC191">
        <v>176354</v>
      </c>
      <c r="ED191">
        <v>176354</v>
      </c>
      <c r="EE191">
        <v>8126</v>
      </c>
      <c r="EF191">
        <v>640715</v>
      </c>
      <c r="EG191">
        <v>639124</v>
      </c>
      <c r="EH191">
        <v>643810</v>
      </c>
      <c r="EI191">
        <v>178422</v>
      </c>
      <c r="EJ191">
        <v>202756</v>
      </c>
      <c r="EK191">
        <v>178805</v>
      </c>
      <c r="EL191">
        <v>251134</v>
      </c>
      <c r="EM191">
        <v>249381</v>
      </c>
      <c r="EN191">
        <v>254669</v>
      </c>
      <c r="EO191" t="s">
        <v>158</v>
      </c>
      <c r="EP191">
        <v>640715</v>
      </c>
      <c r="EQ191">
        <v>247378</v>
      </c>
      <c r="ER191">
        <v>634610</v>
      </c>
      <c r="ES191">
        <v>285750</v>
      </c>
      <c r="ET191" t="s">
        <v>178</v>
      </c>
      <c r="EU191">
        <v>36</v>
      </c>
      <c r="EV191" t="s">
        <v>510</v>
      </c>
      <c r="EW191">
        <v>43</v>
      </c>
      <c r="EX191" t="s">
        <v>305</v>
      </c>
      <c r="EY191" t="s">
        <v>169</v>
      </c>
      <c r="EZ191">
        <v>1024</v>
      </c>
      <c r="FA191">
        <v>-260</v>
      </c>
      <c r="FB191">
        <v>180</v>
      </c>
    </row>
    <row r="192" spans="1:158" x14ac:dyDescent="0.35">
      <c r="A192">
        <v>84</v>
      </c>
      <c r="B192">
        <v>84</v>
      </c>
      <c r="C192">
        <v>1843</v>
      </c>
      <c r="D192">
        <v>1843</v>
      </c>
      <c r="E192" t="s">
        <v>155</v>
      </c>
      <c r="F192" t="s">
        <v>156</v>
      </c>
      <c r="G192" t="s">
        <v>156</v>
      </c>
      <c r="H192" t="s">
        <v>156</v>
      </c>
      <c r="I192">
        <v>0</v>
      </c>
      <c r="J192" t="s">
        <v>157</v>
      </c>
      <c r="K192">
        <v>1</v>
      </c>
      <c r="L192" t="s">
        <v>154</v>
      </c>
      <c r="M192" t="s">
        <v>154</v>
      </c>
      <c r="N192" t="s">
        <v>154</v>
      </c>
      <c r="O192">
        <v>1</v>
      </c>
      <c r="P192" t="s">
        <v>154</v>
      </c>
      <c r="Q192" t="s">
        <v>154</v>
      </c>
      <c r="R192" t="s">
        <v>301</v>
      </c>
      <c r="S192">
        <v>0</v>
      </c>
      <c r="T192">
        <v>2</v>
      </c>
      <c r="U192">
        <v>0</v>
      </c>
      <c r="V192">
        <v>43</v>
      </c>
      <c r="W192">
        <v>43</v>
      </c>
      <c r="X192">
        <v>2</v>
      </c>
      <c r="Y192">
        <v>43</v>
      </c>
      <c r="Z192">
        <v>20</v>
      </c>
      <c r="AA192">
        <v>0</v>
      </c>
      <c r="AB192">
        <v>20</v>
      </c>
      <c r="AC192">
        <v>2</v>
      </c>
      <c r="AD192">
        <v>2</v>
      </c>
      <c r="AE192">
        <v>0</v>
      </c>
      <c r="AF192">
        <v>0</v>
      </c>
      <c r="AG192">
        <v>43</v>
      </c>
      <c r="AH192">
        <v>2</v>
      </c>
      <c r="AI192">
        <v>2</v>
      </c>
      <c r="AJ192">
        <v>0</v>
      </c>
      <c r="AK192">
        <v>43</v>
      </c>
      <c r="AL192">
        <v>43</v>
      </c>
      <c r="AM192">
        <v>64</v>
      </c>
      <c r="AN192">
        <v>2</v>
      </c>
      <c r="AO192">
        <v>2</v>
      </c>
      <c r="AP192">
        <v>2</v>
      </c>
      <c r="AQ192">
        <v>20</v>
      </c>
      <c r="AR192">
        <v>20</v>
      </c>
      <c r="AS192">
        <v>20</v>
      </c>
      <c r="AT192">
        <v>2</v>
      </c>
      <c r="AU192">
        <v>43</v>
      </c>
      <c r="AV192">
        <v>20</v>
      </c>
      <c r="AW192">
        <v>43</v>
      </c>
      <c r="AX192">
        <v>0</v>
      </c>
      <c r="AY192" t="s">
        <v>159</v>
      </c>
      <c r="AZ192" t="s">
        <v>461</v>
      </c>
      <c r="BA192" t="s">
        <v>462</v>
      </c>
      <c r="BB192" t="s">
        <v>408</v>
      </c>
      <c r="BC192" t="s">
        <v>163</v>
      </c>
      <c r="BD192" t="b">
        <v>0</v>
      </c>
      <c r="BE192">
        <v>11.23</v>
      </c>
      <c r="BF192" t="b">
        <v>1</v>
      </c>
      <c r="BI192" t="s">
        <v>409</v>
      </c>
      <c r="BJ192" t="b">
        <v>0</v>
      </c>
      <c r="BK192" t="s">
        <v>166</v>
      </c>
      <c r="BL192" t="b">
        <v>0</v>
      </c>
      <c r="BM192">
        <v>18</v>
      </c>
      <c r="BN192" t="s">
        <v>167</v>
      </c>
      <c r="BO192" t="s">
        <v>168</v>
      </c>
      <c r="BP192" t="s">
        <v>167</v>
      </c>
      <c r="BQ192" t="s">
        <v>169</v>
      </c>
      <c r="BR192">
        <v>768</v>
      </c>
      <c r="BS192" t="s">
        <v>156</v>
      </c>
      <c r="BT192" t="s">
        <v>185</v>
      </c>
      <c r="BU192" t="s">
        <v>303</v>
      </c>
      <c r="BV192" t="s">
        <v>327</v>
      </c>
      <c r="BW192">
        <v>43</v>
      </c>
      <c r="BX192">
        <v>3</v>
      </c>
      <c r="BY192">
        <v>0</v>
      </c>
      <c r="BZ192">
        <v>6</v>
      </c>
      <c r="CA192" t="s">
        <v>410</v>
      </c>
      <c r="CB192" t="s">
        <v>156</v>
      </c>
      <c r="CC192">
        <v>7</v>
      </c>
      <c r="CD192" t="b">
        <v>0</v>
      </c>
      <c r="CE192" t="s">
        <v>172</v>
      </c>
      <c r="CF192" t="s">
        <v>173</v>
      </c>
      <c r="CG192">
        <v>10</v>
      </c>
      <c r="CH192">
        <v>0</v>
      </c>
      <c r="CI192" t="s">
        <v>301</v>
      </c>
      <c r="CJ192" t="s">
        <v>411</v>
      </c>
      <c r="CK192" t="s">
        <v>430</v>
      </c>
      <c r="CL192" t="s">
        <v>430</v>
      </c>
      <c r="CM192" t="s">
        <v>430</v>
      </c>
      <c r="CN192" t="s">
        <v>411</v>
      </c>
      <c r="CO192" t="s">
        <v>301</v>
      </c>
      <c r="CP192" t="s">
        <v>430</v>
      </c>
      <c r="CQ192">
        <v>1</v>
      </c>
      <c r="CR192">
        <v>343</v>
      </c>
      <c r="CS192">
        <f t="shared" si="8"/>
        <v>343</v>
      </c>
      <c r="CT192">
        <f t="shared" si="10"/>
        <v>1813.8809523809523</v>
      </c>
      <c r="CU192">
        <f t="shared" si="11"/>
        <v>2152.8466826833105</v>
      </c>
      <c r="CV192">
        <f t="shared" si="9"/>
        <v>343</v>
      </c>
      <c r="CW192">
        <v>28204</v>
      </c>
      <c r="CX192">
        <v>2788</v>
      </c>
      <c r="CY192">
        <v>2065</v>
      </c>
      <c r="CZ192">
        <v>1748</v>
      </c>
      <c r="DA192">
        <v>6416</v>
      </c>
      <c r="DB192">
        <v>343</v>
      </c>
      <c r="DC192">
        <v>22197</v>
      </c>
      <c r="DD192">
        <v>3531</v>
      </c>
      <c r="DE192">
        <v>2</v>
      </c>
      <c r="DF192" t="s">
        <v>156</v>
      </c>
      <c r="DG192">
        <v>1024</v>
      </c>
      <c r="DH192">
        <v>2</v>
      </c>
      <c r="DI192">
        <v>48000</v>
      </c>
      <c r="DJ192">
        <v>-16</v>
      </c>
      <c r="DK192" t="s">
        <v>176</v>
      </c>
      <c r="DL192">
        <v>2</v>
      </c>
      <c r="DM192" t="s">
        <v>413</v>
      </c>
      <c r="DN192">
        <v>257520</v>
      </c>
      <c r="DO192">
        <v>254710</v>
      </c>
      <c r="DP192">
        <v>14548</v>
      </c>
      <c r="DQ192">
        <v>645373</v>
      </c>
      <c r="DR192">
        <v>647064</v>
      </c>
      <c r="DS192">
        <v>254672</v>
      </c>
      <c r="DT192">
        <v>645373</v>
      </c>
      <c r="DU192">
        <v>251134</v>
      </c>
      <c r="DV192" t="s">
        <v>158</v>
      </c>
      <c r="DW192">
        <v>247381</v>
      </c>
      <c r="DX192">
        <v>176356</v>
      </c>
      <c r="DY192">
        <v>201007</v>
      </c>
      <c r="DZ192">
        <v>8129</v>
      </c>
      <c r="EA192">
        <v>8122</v>
      </c>
      <c r="EB192">
        <v>644621</v>
      </c>
      <c r="EC192">
        <v>176354</v>
      </c>
      <c r="ED192">
        <v>176354</v>
      </c>
      <c r="EE192">
        <v>8126</v>
      </c>
      <c r="EF192">
        <v>651074</v>
      </c>
      <c r="EG192">
        <v>649064</v>
      </c>
      <c r="EH192">
        <v>651419</v>
      </c>
      <c r="EI192">
        <v>178422</v>
      </c>
      <c r="EJ192">
        <v>202756</v>
      </c>
      <c r="EK192">
        <v>178805</v>
      </c>
      <c r="EL192">
        <v>251134</v>
      </c>
      <c r="EM192">
        <v>249381</v>
      </c>
      <c r="EN192">
        <v>254669</v>
      </c>
      <c r="EO192" t="s">
        <v>158</v>
      </c>
      <c r="EP192">
        <v>651074</v>
      </c>
      <c r="EQ192">
        <v>247378</v>
      </c>
      <c r="ER192">
        <v>644617</v>
      </c>
      <c r="ES192">
        <v>285750</v>
      </c>
      <c r="ET192" t="s">
        <v>178</v>
      </c>
      <c r="EU192">
        <v>37</v>
      </c>
      <c r="EV192" t="s">
        <v>511</v>
      </c>
      <c r="EW192">
        <v>44</v>
      </c>
      <c r="EX192" t="s">
        <v>305</v>
      </c>
      <c r="EY192" t="s">
        <v>169</v>
      </c>
      <c r="EZ192">
        <v>1024</v>
      </c>
      <c r="FA192">
        <v>-260</v>
      </c>
      <c r="FB192">
        <v>180</v>
      </c>
    </row>
    <row r="193" spans="1:158" x14ac:dyDescent="0.35">
      <c r="A193">
        <v>84</v>
      </c>
      <c r="B193">
        <v>84</v>
      </c>
      <c r="C193">
        <v>1808</v>
      </c>
      <c r="D193">
        <v>1808</v>
      </c>
      <c r="E193" t="s">
        <v>155</v>
      </c>
      <c r="F193" t="s">
        <v>156</v>
      </c>
      <c r="G193" t="s">
        <v>156</v>
      </c>
      <c r="H193" t="s">
        <v>156</v>
      </c>
      <c r="I193">
        <v>0</v>
      </c>
      <c r="J193" t="s">
        <v>157</v>
      </c>
      <c r="K193">
        <v>1</v>
      </c>
      <c r="L193" t="s">
        <v>154</v>
      </c>
      <c r="M193" t="s">
        <v>154</v>
      </c>
      <c r="N193" t="s">
        <v>154</v>
      </c>
      <c r="O193">
        <v>1</v>
      </c>
      <c r="P193" t="s">
        <v>154</v>
      </c>
      <c r="Q193" t="s">
        <v>154</v>
      </c>
      <c r="R193" t="s">
        <v>306</v>
      </c>
      <c r="S193">
        <v>0</v>
      </c>
      <c r="T193">
        <v>2</v>
      </c>
      <c r="U193">
        <v>0</v>
      </c>
      <c r="V193">
        <v>44</v>
      </c>
      <c r="W193">
        <v>44</v>
      </c>
      <c r="X193">
        <v>2</v>
      </c>
      <c r="Y193">
        <v>44</v>
      </c>
      <c r="Z193">
        <v>20</v>
      </c>
      <c r="AA193">
        <v>0</v>
      </c>
      <c r="AB193">
        <v>20</v>
      </c>
      <c r="AC193">
        <v>2</v>
      </c>
      <c r="AD193">
        <v>2</v>
      </c>
      <c r="AE193">
        <v>0</v>
      </c>
      <c r="AF193">
        <v>0</v>
      </c>
      <c r="AG193">
        <v>44</v>
      </c>
      <c r="AH193">
        <v>2</v>
      </c>
      <c r="AI193">
        <v>2</v>
      </c>
      <c r="AJ193">
        <v>0</v>
      </c>
      <c r="AK193">
        <v>44</v>
      </c>
      <c r="AL193">
        <v>44</v>
      </c>
      <c r="AM193">
        <v>65</v>
      </c>
      <c r="AN193">
        <v>2</v>
      </c>
      <c r="AO193">
        <v>2</v>
      </c>
      <c r="AP193">
        <v>2</v>
      </c>
      <c r="AQ193">
        <v>20</v>
      </c>
      <c r="AR193">
        <v>20</v>
      </c>
      <c r="AS193">
        <v>20</v>
      </c>
      <c r="AT193">
        <v>2</v>
      </c>
      <c r="AU193">
        <v>44</v>
      </c>
      <c r="AV193">
        <v>20</v>
      </c>
      <c r="AW193">
        <v>44</v>
      </c>
      <c r="AX193">
        <v>0</v>
      </c>
      <c r="AY193" t="s">
        <v>159</v>
      </c>
      <c r="AZ193" t="s">
        <v>461</v>
      </c>
      <c r="BA193" t="s">
        <v>462</v>
      </c>
      <c r="BB193" t="s">
        <v>408</v>
      </c>
      <c r="BC193" t="s">
        <v>163</v>
      </c>
      <c r="BD193" t="b">
        <v>0</v>
      </c>
      <c r="BE193" t="s">
        <v>167</v>
      </c>
      <c r="BF193" t="b">
        <v>1</v>
      </c>
      <c r="BI193" t="s">
        <v>409</v>
      </c>
      <c r="BJ193" t="b">
        <v>0</v>
      </c>
      <c r="BK193" t="s">
        <v>166</v>
      </c>
      <c r="BL193" t="b">
        <v>0</v>
      </c>
      <c r="BM193">
        <v>18</v>
      </c>
      <c r="BN193" t="s">
        <v>167</v>
      </c>
      <c r="BO193" t="s">
        <v>168</v>
      </c>
      <c r="BP193" t="s">
        <v>167</v>
      </c>
      <c r="BQ193" t="s">
        <v>169</v>
      </c>
      <c r="BR193">
        <v>768</v>
      </c>
      <c r="BS193" t="s">
        <v>156</v>
      </c>
      <c r="BT193" t="s">
        <v>185</v>
      </c>
      <c r="BU193" t="s">
        <v>327</v>
      </c>
      <c r="BV193" t="s">
        <v>321</v>
      </c>
      <c r="BW193">
        <v>44</v>
      </c>
      <c r="BX193">
        <v>3</v>
      </c>
      <c r="BY193">
        <v>0</v>
      </c>
      <c r="BZ193">
        <v>6</v>
      </c>
      <c r="CA193" t="s">
        <v>410</v>
      </c>
      <c r="CB193" t="s">
        <v>156</v>
      </c>
      <c r="CC193">
        <v>7</v>
      </c>
      <c r="CD193" t="b">
        <v>0</v>
      </c>
      <c r="CE193" t="s">
        <v>172</v>
      </c>
      <c r="CF193" t="s">
        <v>173</v>
      </c>
      <c r="CG193">
        <v>73</v>
      </c>
      <c r="CH193">
        <v>0</v>
      </c>
      <c r="CI193" t="s">
        <v>306</v>
      </c>
      <c r="CJ193" t="s">
        <v>411</v>
      </c>
      <c r="CK193" t="s">
        <v>430</v>
      </c>
      <c r="CL193" t="s">
        <v>430</v>
      </c>
      <c r="CM193" t="s">
        <v>430</v>
      </c>
      <c r="CN193" t="s">
        <v>411</v>
      </c>
      <c r="CO193" t="s">
        <v>306</v>
      </c>
      <c r="CP193" t="s">
        <v>430</v>
      </c>
      <c r="CQ193">
        <v>1</v>
      </c>
      <c r="CR193">
        <v>239</v>
      </c>
      <c r="CS193" t="str">
        <f t="shared" si="8"/>
        <v>-</v>
      </c>
      <c r="CT193">
        <f t="shared" si="10"/>
        <v>1813.8809523809523</v>
      </c>
      <c r="CU193">
        <f t="shared" si="11"/>
        <v>2152.8466826833105</v>
      </c>
      <c r="CV193" t="str">
        <f t="shared" si="9"/>
        <v>-</v>
      </c>
      <c r="CW193">
        <v>28204</v>
      </c>
      <c r="CX193">
        <v>2788</v>
      </c>
      <c r="CY193">
        <v>2065</v>
      </c>
      <c r="CZ193">
        <v>1748</v>
      </c>
      <c r="DA193">
        <v>6416</v>
      </c>
      <c r="DB193">
        <v>239</v>
      </c>
      <c r="DC193">
        <v>22197</v>
      </c>
      <c r="DD193">
        <v>3531</v>
      </c>
      <c r="DE193">
        <v>2</v>
      </c>
      <c r="DF193" t="s">
        <v>156</v>
      </c>
      <c r="DG193">
        <v>1024</v>
      </c>
      <c r="DH193">
        <v>2</v>
      </c>
      <c r="DI193">
        <v>48000</v>
      </c>
      <c r="DJ193">
        <v>-16</v>
      </c>
      <c r="DK193" t="s">
        <v>176</v>
      </c>
      <c r="DL193">
        <v>2</v>
      </c>
      <c r="DM193" t="s">
        <v>413</v>
      </c>
      <c r="DN193">
        <v>257520</v>
      </c>
      <c r="DO193">
        <v>254710</v>
      </c>
      <c r="DP193">
        <v>14548</v>
      </c>
      <c r="DQ193">
        <v>652240</v>
      </c>
      <c r="DR193">
        <v>654254</v>
      </c>
      <c r="DS193">
        <v>254672</v>
      </c>
      <c r="DT193">
        <v>652240</v>
      </c>
      <c r="DU193">
        <v>251134</v>
      </c>
      <c r="DV193" t="s">
        <v>158</v>
      </c>
      <c r="DW193">
        <v>247381</v>
      </c>
      <c r="DX193">
        <v>176356</v>
      </c>
      <c r="DY193">
        <v>201007</v>
      </c>
      <c r="DZ193">
        <v>8129</v>
      </c>
      <c r="EA193">
        <v>8122</v>
      </c>
      <c r="EB193">
        <v>651488</v>
      </c>
      <c r="EC193">
        <v>176354</v>
      </c>
      <c r="ED193">
        <v>176354</v>
      </c>
      <c r="EE193">
        <v>8126</v>
      </c>
      <c r="EF193">
        <v>657964</v>
      </c>
      <c r="EG193">
        <v>656254</v>
      </c>
      <c r="EH193">
        <v>658205</v>
      </c>
      <c r="EI193">
        <v>178422</v>
      </c>
      <c r="EJ193">
        <v>202756</v>
      </c>
      <c r="EK193">
        <v>178805</v>
      </c>
      <c r="EL193">
        <v>251134</v>
      </c>
      <c r="EM193">
        <v>249381</v>
      </c>
      <c r="EN193">
        <v>254669</v>
      </c>
      <c r="EO193" t="s">
        <v>158</v>
      </c>
      <c r="EP193">
        <v>657964</v>
      </c>
      <c r="EQ193">
        <v>247378</v>
      </c>
      <c r="ER193">
        <v>651485</v>
      </c>
      <c r="ES193">
        <v>285750</v>
      </c>
      <c r="ET193" t="s">
        <v>178</v>
      </c>
      <c r="EU193">
        <v>38</v>
      </c>
      <c r="EV193" t="s">
        <v>513</v>
      </c>
      <c r="EW193">
        <v>45</v>
      </c>
      <c r="EX193" t="s">
        <v>309</v>
      </c>
      <c r="EY193" t="s">
        <v>169</v>
      </c>
      <c r="EZ193">
        <v>1024</v>
      </c>
      <c r="FA193">
        <v>-260</v>
      </c>
      <c r="FB193">
        <v>180</v>
      </c>
    </row>
    <row r="194" spans="1:158" x14ac:dyDescent="0.35">
      <c r="A194">
        <v>84</v>
      </c>
      <c r="B194">
        <v>84</v>
      </c>
      <c r="C194">
        <v>1823</v>
      </c>
      <c r="D194">
        <v>1823</v>
      </c>
      <c r="E194" t="s">
        <v>155</v>
      </c>
      <c r="F194" t="s">
        <v>156</v>
      </c>
      <c r="G194" t="s">
        <v>156</v>
      </c>
      <c r="H194" t="s">
        <v>156</v>
      </c>
      <c r="I194">
        <v>0</v>
      </c>
      <c r="J194" t="s">
        <v>157</v>
      </c>
      <c r="K194">
        <v>1</v>
      </c>
      <c r="L194" t="s">
        <v>154</v>
      </c>
      <c r="M194" t="s">
        <v>154</v>
      </c>
      <c r="N194" t="s">
        <v>154</v>
      </c>
      <c r="O194">
        <v>1</v>
      </c>
      <c r="P194" t="s">
        <v>154</v>
      </c>
      <c r="Q194" t="s">
        <v>154</v>
      </c>
      <c r="R194" t="s">
        <v>301</v>
      </c>
      <c r="S194">
        <v>0</v>
      </c>
      <c r="T194">
        <v>2</v>
      </c>
      <c r="U194">
        <v>0</v>
      </c>
      <c r="V194">
        <v>45</v>
      </c>
      <c r="W194">
        <v>45</v>
      </c>
      <c r="X194">
        <v>2</v>
      </c>
      <c r="Y194">
        <v>45</v>
      </c>
      <c r="Z194">
        <v>20</v>
      </c>
      <c r="AA194">
        <v>0</v>
      </c>
      <c r="AB194">
        <v>20</v>
      </c>
      <c r="AC194">
        <v>2</v>
      </c>
      <c r="AD194">
        <v>2</v>
      </c>
      <c r="AE194">
        <v>0</v>
      </c>
      <c r="AF194">
        <v>0</v>
      </c>
      <c r="AG194">
        <v>45</v>
      </c>
      <c r="AH194">
        <v>2</v>
      </c>
      <c r="AI194">
        <v>2</v>
      </c>
      <c r="AJ194">
        <v>0</v>
      </c>
      <c r="AK194">
        <v>45</v>
      </c>
      <c r="AL194">
        <v>45</v>
      </c>
      <c r="AM194">
        <v>66</v>
      </c>
      <c r="AN194">
        <v>2</v>
      </c>
      <c r="AO194">
        <v>2</v>
      </c>
      <c r="AP194">
        <v>2</v>
      </c>
      <c r="AQ194">
        <v>20</v>
      </c>
      <c r="AR194">
        <v>20</v>
      </c>
      <c r="AS194">
        <v>20</v>
      </c>
      <c r="AT194">
        <v>2</v>
      </c>
      <c r="AU194">
        <v>45</v>
      </c>
      <c r="AV194">
        <v>20</v>
      </c>
      <c r="AW194">
        <v>45</v>
      </c>
      <c r="AX194">
        <v>0</v>
      </c>
      <c r="AY194" t="s">
        <v>159</v>
      </c>
      <c r="AZ194" t="s">
        <v>461</v>
      </c>
      <c r="BA194" t="s">
        <v>462</v>
      </c>
      <c r="BB194" t="s">
        <v>408</v>
      </c>
      <c r="BC194" t="s">
        <v>163</v>
      </c>
      <c r="BD194" t="b">
        <v>0</v>
      </c>
      <c r="BE194">
        <v>5.21</v>
      </c>
      <c r="BF194" t="b">
        <v>1</v>
      </c>
      <c r="BI194" t="s">
        <v>409</v>
      </c>
      <c r="BJ194" t="b">
        <v>0</v>
      </c>
      <c r="BK194" t="s">
        <v>166</v>
      </c>
      <c r="BL194" t="b">
        <v>0</v>
      </c>
      <c r="BM194">
        <v>18</v>
      </c>
      <c r="BN194" t="s">
        <v>167</v>
      </c>
      <c r="BO194" t="s">
        <v>168</v>
      </c>
      <c r="BP194" t="s">
        <v>167</v>
      </c>
      <c r="BQ194" t="s">
        <v>169</v>
      </c>
      <c r="BR194">
        <v>768</v>
      </c>
      <c r="BS194" t="s">
        <v>156</v>
      </c>
      <c r="BT194" t="s">
        <v>185</v>
      </c>
      <c r="BU194" t="s">
        <v>327</v>
      </c>
      <c r="BV194" t="s">
        <v>315</v>
      </c>
      <c r="BW194">
        <v>45</v>
      </c>
      <c r="BX194">
        <v>3</v>
      </c>
      <c r="BY194">
        <v>0</v>
      </c>
      <c r="BZ194">
        <v>6</v>
      </c>
      <c r="CA194" t="s">
        <v>410</v>
      </c>
      <c r="CB194" t="s">
        <v>156</v>
      </c>
      <c r="CC194">
        <v>7</v>
      </c>
      <c r="CD194" t="b">
        <v>0</v>
      </c>
      <c r="CE194" t="s">
        <v>172</v>
      </c>
      <c r="CF194" t="s">
        <v>173</v>
      </c>
      <c r="CG194">
        <v>19</v>
      </c>
      <c r="CH194">
        <v>0</v>
      </c>
      <c r="CI194" t="s">
        <v>301</v>
      </c>
      <c r="CJ194" t="s">
        <v>411</v>
      </c>
      <c r="CK194" t="s">
        <v>430</v>
      </c>
      <c r="CL194" t="s">
        <v>430</v>
      </c>
      <c r="CM194" t="s">
        <v>430</v>
      </c>
      <c r="CN194" t="s">
        <v>411</v>
      </c>
      <c r="CO194" t="s">
        <v>301</v>
      </c>
      <c r="CP194" t="s">
        <v>430</v>
      </c>
      <c r="CQ194">
        <v>1</v>
      </c>
      <c r="CR194">
        <v>2505</v>
      </c>
      <c r="CS194">
        <f t="shared" si="8"/>
        <v>2505</v>
      </c>
      <c r="CT194">
        <f t="shared" si="10"/>
        <v>1813.8809523809523</v>
      </c>
      <c r="CU194">
        <f t="shared" si="11"/>
        <v>2152.8466826833105</v>
      </c>
      <c r="CV194">
        <f t="shared" si="9"/>
        <v>2505</v>
      </c>
      <c r="CW194">
        <v>28204</v>
      </c>
      <c r="CX194">
        <v>2788</v>
      </c>
      <c r="CY194">
        <v>2065</v>
      </c>
      <c r="CZ194">
        <v>1748</v>
      </c>
      <c r="DA194">
        <v>6416</v>
      </c>
      <c r="DB194">
        <v>2505</v>
      </c>
      <c r="DC194">
        <v>22197</v>
      </c>
      <c r="DD194">
        <v>3531</v>
      </c>
      <c r="DE194">
        <v>2</v>
      </c>
      <c r="DF194" t="s">
        <v>156</v>
      </c>
      <c r="DG194">
        <v>1024</v>
      </c>
      <c r="DH194">
        <v>2</v>
      </c>
      <c r="DI194">
        <v>48000</v>
      </c>
      <c r="DJ194">
        <v>-16</v>
      </c>
      <c r="DK194" t="s">
        <v>176</v>
      </c>
      <c r="DL194">
        <v>2</v>
      </c>
      <c r="DM194" t="s">
        <v>413</v>
      </c>
      <c r="DN194">
        <v>257520</v>
      </c>
      <c r="DO194">
        <v>254710</v>
      </c>
      <c r="DP194">
        <v>14548</v>
      </c>
      <c r="DQ194">
        <v>659028</v>
      </c>
      <c r="DR194">
        <v>661043</v>
      </c>
      <c r="DS194">
        <v>254672</v>
      </c>
      <c r="DT194">
        <v>659028</v>
      </c>
      <c r="DU194">
        <v>251134</v>
      </c>
      <c r="DV194" t="s">
        <v>158</v>
      </c>
      <c r="DW194">
        <v>247381</v>
      </c>
      <c r="DX194">
        <v>176356</v>
      </c>
      <c r="DY194">
        <v>201007</v>
      </c>
      <c r="DZ194">
        <v>8129</v>
      </c>
      <c r="EA194">
        <v>8122</v>
      </c>
      <c r="EB194">
        <v>658276</v>
      </c>
      <c r="EC194">
        <v>176354</v>
      </c>
      <c r="ED194">
        <v>176354</v>
      </c>
      <c r="EE194">
        <v>8126</v>
      </c>
      <c r="EF194">
        <v>665183</v>
      </c>
      <c r="EG194">
        <v>663043</v>
      </c>
      <c r="EH194">
        <v>667690</v>
      </c>
      <c r="EI194">
        <v>178422</v>
      </c>
      <c r="EJ194">
        <v>202756</v>
      </c>
      <c r="EK194">
        <v>178805</v>
      </c>
      <c r="EL194">
        <v>251134</v>
      </c>
      <c r="EM194">
        <v>249381</v>
      </c>
      <c r="EN194">
        <v>254669</v>
      </c>
      <c r="EO194" t="s">
        <v>158</v>
      </c>
      <c r="EP194">
        <v>665183</v>
      </c>
      <c r="EQ194">
        <v>247378</v>
      </c>
      <c r="ER194">
        <v>658273</v>
      </c>
      <c r="ES194">
        <v>285750</v>
      </c>
      <c r="ET194" t="s">
        <v>178</v>
      </c>
      <c r="EU194">
        <v>39</v>
      </c>
      <c r="EV194" t="s">
        <v>514</v>
      </c>
      <c r="EW194">
        <v>46</v>
      </c>
      <c r="EX194" t="s">
        <v>305</v>
      </c>
      <c r="EY194" t="s">
        <v>169</v>
      </c>
      <c r="EZ194">
        <v>1024</v>
      </c>
      <c r="FA194">
        <v>-260</v>
      </c>
      <c r="FB194">
        <v>180</v>
      </c>
    </row>
    <row r="195" spans="1:158" x14ac:dyDescent="0.35">
      <c r="A195">
        <v>85</v>
      </c>
      <c r="B195">
        <v>85</v>
      </c>
      <c r="C195">
        <v>1792</v>
      </c>
      <c r="D195">
        <v>1792</v>
      </c>
      <c r="E195" t="s">
        <v>155</v>
      </c>
      <c r="F195" t="s">
        <v>156</v>
      </c>
      <c r="G195" t="s">
        <v>156</v>
      </c>
      <c r="H195" t="s">
        <v>156</v>
      </c>
      <c r="I195">
        <v>0</v>
      </c>
      <c r="J195" t="s">
        <v>157</v>
      </c>
      <c r="K195">
        <v>1</v>
      </c>
      <c r="L195" t="s">
        <v>154</v>
      </c>
      <c r="M195" t="s">
        <v>154</v>
      </c>
      <c r="N195" t="s">
        <v>154</v>
      </c>
      <c r="O195">
        <v>1</v>
      </c>
      <c r="P195" t="s">
        <v>154</v>
      </c>
      <c r="Q195" t="s">
        <v>154</v>
      </c>
      <c r="R195" t="s">
        <v>301</v>
      </c>
      <c r="S195">
        <v>0</v>
      </c>
      <c r="T195">
        <v>2</v>
      </c>
      <c r="U195">
        <v>0</v>
      </c>
      <c r="V195">
        <v>46</v>
      </c>
      <c r="W195">
        <v>46</v>
      </c>
      <c r="X195">
        <v>2</v>
      </c>
      <c r="Y195">
        <v>46</v>
      </c>
      <c r="Z195">
        <v>20</v>
      </c>
      <c r="AA195">
        <v>0</v>
      </c>
      <c r="AB195">
        <v>20</v>
      </c>
      <c r="AC195">
        <v>2</v>
      </c>
      <c r="AD195">
        <v>2</v>
      </c>
      <c r="AE195">
        <v>0</v>
      </c>
      <c r="AF195">
        <v>0</v>
      </c>
      <c r="AG195">
        <v>46</v>
      </c>
      <c r="AH195">
        <v>2</v>
      </c>
      <c r="AI195">
        <v>2</v>
      </c>
      <c r="AJ195">
        <v>0</v>
      </c>
      <c r="AK195">
        <v>46</v>
      </c>
      <c r="AL195">
        <v>46</v>
      </c>
      <c r="AM195">
        <v>67</v>
      </c>
      <c r="AN195">
        <v>2</v>
      </c>
      <c r="AO195">
        <v>2</v>
      </c>
      <c r="AP195">
        <v>2</v>
      </c>
      <c r="AQ195">
        <v>20</v>
      </c>
      <c r="AR195">
        <v>20</v>
      </c>
      <c r="AS195">
        <v>20</v>
      </c>
      <c r="AT195">
        <v>2</v>
      </c>
      <c r="AU195">
        <v>46</v>
      </c>
      <c r="AV195">
        <v>20</v>
      </c>
      <c r="AW195">
        <v>46</v>
      </c>
      <c r="AX195">
        <v>0</v>
      </c>
      <c r="AY195" t="s">
        <v>159</v>
      </c>
      <c r="AZ195" t="s">
        <v>461</v>
      </c>
      <c r="BA195" t="s">
        <v>462</v>
      </c>
      <c r="BB195" t="s">
        <v>408</v>
      </c>
      <c r="BC195" t="s">
        <v>163</v>
      </c>
      <c r="BD195" t="b">
        <v>0</v>
      </c>
      <c r="BE195">
        <v>11.03</v>
      </c>
      <c r="BF195" t="b">
        <v>1</v>
      </c>
      <c r="BI195" t="s">
        <v>409</v>
      </c>
      <c r="BJ195" t="b">
        <v>0</v>
      </c>
      <c r="BK195" t="s">
        <v>166</v>
      </c>
      <c r="BL195" t="b">
        <v>0</v>
      </c>
      <c r="BM195">
        <v>18</v>
      </c>
      <c r="BN195" t="s">
        <v>167</v>
      </c>
      <c r="BO195" t="s">
        <v>168</v>
      </c>
      <c r="BP195" t="s">
        <v>167</v>
      </c>
      <c r="BQ195" t="s">
        <v>169</v>
      </c>
      <c r="BR195">
        <v>768</v>
      </c>
      <c r="BS195" t="s">
        <v>156</v>
      </c>
      <c r="BT195" t="s">
        <v>185</v>
      </c>
      <c r="BU195" t="s">
        <v>303</v>
      </c>
      <c r="BV195" t="s">
        <v>316</v>
      </c>
      <c r="BW195">
        <v>46</v>
      </c>
      <c r="BX195">
        <v>3</v>
      </c>
      <c r="BY195">
        <v>0</v>
      </c>
      <c r="BZ195">
        <v>6</v>
      </c>
      <c r="CA195" t="s">
        <v>410</v>
      </c>
      <c r="CB195" t="s">
        <v>156</v>
      </c>
      <c r="CC195">
        <v>7</v>
      </c>
      <c r="CD195" t="b">
        <v>0</v>
      </c>
      <c r="CE195" t="s">
        <v>172</v>
      </c>
      <c r="CF195" t="s">
        <v>173</v>
      </c>
      <c r="CG195">
        <v>23</v>
      </c>
      <c r="CH195">
        <v>0</v>
      </c>
      <c r="CI195" t="s">
        <v>301</v>
      </c>
      <c r="CJ195" t="s">
        <v>411</v>
      </c>
      <c r="CK195" t="s">
        <v>430</v>
      </c>
      <c r="CL195" t="s">
        <v>430</v>
      </c>
      <c r="CM195" t="s">
        <v>430</v>
      </c>
      <c r="CN195" t="s">
        <v>411</v>
      </c>
      <c r="CO195" t="s">
        <v>301</v>
      </c>
      <c r="CP195" t="s">
        <v>430</v>
      </c>
      <c r="CQ195">
        <v>1</v>
      </c>
      <c r="CR195">
        <v>362</v>
      </c>
      <c r="CS195">
        <f t="shared" ref="CS195:CS258" si="12">IF(OR(BE195="NA",BE195="no"),"-",CR195)</f>
        <v>362</v>
      </c>
      <c r="CT195">
        <f t="shared" si="10"/>
        <v>1813.8809523809523</v>
      </c>
      <c r="CU195">
        <f t="shared" si="11"/>
        <v>2152.8466826833105</v>
      </c>
      <c r="CV195">
        <f t="shared" si="9"/>
        <v>362</v>
      </c>
      <c r="CW195">
        <v>28204</v>
      </c>
      <c r="CX195">
        <v>2788</v>
      </c>
      <c r="CY195">
        <v>2065</v>
      </c>
      <c r="CZ195">
        <v>1748</v>
      </c>
      <c r="DA195">
        <v>6416</v>
      </c>
      <c r="DB195">
        <v>362</v>
      </c>
      <c r="DC195">
        <v>22197</v>
      </c>
      <c r="DD195">
        <v>3531</v>
      </c>
      <c r="DE195">
        <v>2</v>
      </c>
      <c r="DF195" t="s">
        <v>156</v>
      </c>
      <c r="DG195">
        <v>1024</v>
      </c>
      <c r="DH195">
        <v>2</v>
      </c>
      <c r="DI195">
        <v>48000</v>
      </c>
      <c r="DJ195">
        <v>-16</v>
      </c>
      <c r="DK195" t="s">
        <v>176</v>
      </c>
      <c r="DL195">
        <v>2</v>
      </c>
      <c r="DM195" t="s">
        <v>413</v>
      </c>
      <c r="DN195">
        <v>257520</v>
      </c>
      <c r="DO195">
        <v>254710</v>
      </c>
      <c r="DP195">
        <v>14548</v>
      </c>
      <c r="DQ195">
        <v>668508</v>
      </c>
      <c r="DR195">
        <v>670213</v>
      </c>
      <c r="DS195">
        <v>254672</v>
      </c>
      <c r="DT195">
        <v>668508</v>
      </c>
      <c r="DU195">
        <v>251134</v>
      </c>
      <c r="DV195" t="s">
        <v>158</v>
      </c>
      <c r="DW195">
        <v>247381</v>
      </c>
      <c r="DX195">
        <v>176356</v>
      </c>
      <c r="DY195">
        <v>201007</v>
      </c>
      <c r="DZ195">
        <v>8129</v>
      </c>
      <c r="EA195">
        <v>8122</v>
      </c>
      <c r="EB195">
        <v>667756</v>
      </c>
      <c r="EC195">
        <v>176354</v>
      </c>
      <c r="ED195">
        <v>176354</v>
      </c>
      <c r="EE195">
        <v>8126</v>
      </c>
      <c r="EF195">
        <v>674163</v>
      </c>
      <c r="EG195">
        <v>672213</v>
      </c>
      <c r="EH195">
        <v>674526</v>
      </c>
      <c r="EI195">
        <v>178422</v>
      </c>
      <c r="EJ195">
        <v>202756</v>
      </c>
      <c r="EK195">
        <v>178805</v>
      </c>
      <c r="EL195">
        <v>251134</v>
      </c>
      <c r="EM195">
        <v>249381</v>
      </c>
      <c r="EN195">
        <v>254669</v>
      </c>
      <c r="EO195" t="s">
        <v>158</v>
      </c>
      <c r="EP195">
        <v>674163</v>
      </c>
      <c r="EQ195">
        <v>247378</v>
      </c>
      <c r="ER195">
        <v>667754</v>
      </c>
      <c r="ES195">
        <v>285750</v>
      </c>
      <c r="ET195" t="s">
        <v>178</v>
      </c>
      <c r="EU195">
        <v>40</v>
      </c>
      <c r="EV195" t="s">
        <v>515</v>
      </c>
      <c r="EW195">
        <v>47</v>
      </c>
      <c r="EX195" t="s">
        <v>305</v>
      </c>
      <c r="EY195" t="s">
        <v>169</v>
      </c>
      <c r="EZ195">
        <v>1024</v>
      </c>
      <c r="FA195">
        <v>-260</v>
      </c>
      <c r="FB195">
        <v>180</v>
      </c>
    </row>
    <row r="196" spans="1:158" x14ac:dyDescent="0.35">
      <c r="A196">
        <v>85</v>
      </c>
      <c r="B196">
        <v>85</v>
      </c>
      <c r="C196">
        <v>1757</v>
      </c>
      <c r="D196">
        <v>1757</v>
      </c>
      <c r="E196" t="s">
        <v>155</v>
      </c>
      <c r="F196" t="s">
        <v>156</v>
      </c>
      <c r="G196" t="s">
        <v>156</v>
      </c>
      <c r="H196" t="s">
        <v>156</v>
      </c>
      <c r="I196">
        <v>0</v>
      </c>
      <c r="J196" t="s">
        <v>157</v>
      </c>
      <c r="K196">
        <v>1</v>
      </c>
      <c r="L196" t="s">
        <v>154</v>
      </c>
      <c r="M196" t="s">
        <v>154</v>
      </c>
      <c r="N196" t="s">
        <v>154</v>
      </c>
      <c r="O196">
        <v>1</v>
      </c>
      <c r="P196" t="s">
        <v>154</v>
      </c>
      <c r="Q196" t="s">
        <v>154</v>
      </c>
      <c r="R196" t="s">
        <v>306</v>
      </c>
      <c r="S196">
        <v>0</v>
      </c>
      <c r="T196">
        <v>2</v>
      </c>
      <c r="U196">
        <v>0</v>
      </c>
      <c r="V196">
        <v>47</v>
      </c>
      <c r="W196">
        <v>47</v>
      </c>
      <c r="X196">
        <v>2</v>
      </c>
      <c r="Y196">
        <v>47</v>
      </c>
      <c r="Z196">
        <v>20</v>
      </c>
      <c r="AA196">
        <v>0</v>
      </c>
      <c r="AB196">
        <v>20</v>
      </c>
      <c r="AC196">
        <v>2</v>
      </c>
      <c r="AD196">
        <v>2</v>
      </c>
      <c r="AE196">
        <v>0</v>
      </c>
      <c r="AF196">
        <v>0</v>
      </c>
      <c r="AG196">
        <v>47</v>
      </c>
      <c r="AH196">
        <v>2</v>
      </c>
      <c r="AI196">
        <v>2</v>
      </c>
      <c r="AJ196">
        <v>0</v>
      </c>
      <c r="AK196">
        <v>47</v>
      </c>
      <c r="AL196">
        <v>47</v>
      </c>
      <c r="AM196">
        <v>68</v>
      </c>
      <c r="AN196">
        <v>2</v>
      </c>
      <c r="AO196">
        <v>2</v>
      </c>
      <c r="AP196">
        <v>2</v>
      </c>
      <c r="AQ196">
        <v>20</v>
      </c>
      <c r="AR196">
        <v>20</v>
      </c>
      <c r="AS196">
        <v>20</v>
      </c>
      <c r="AT196">
        <v>2</v>
      </c>
      <c r="AU196">
        <v>47</v>
      </c>
      <c r="AV196">
        <v>20</v>
      </c>
      <c r="AW196">
        <v>47</v>
      </c>
      <c r="AX196">
        <v>0</v>
      </c>
      <c r="AY196" t="s">
        <v>159</v>
      </c>
      <c r="AZ196" t="s">
        <v>461</v>
      </c>
      <c r="BA196" t="s">
        <v>462</v>
      </c>
      <c r="BB196" t="s">
        <v>408</v>
      </c>
      <c r="BC196" t="s">
        <v>163</v>
      </c>
      <c r="BD196" t="b">
        <v>0</v>
      </c>
      <c r="BE196" t="s">
        <v>167</v>
      </c>
      <c r="BF196" t="b">
        <v>1</v>
      </c>
      <c r="BI196" t="s">
        <v>409</v>
      </c>
      <c r="BJ196" t="b">
        <v>0</v>
      </c>
      <c r="BK196" t="s">
        <v>166</v>
      </c>
      <c r="BL196" t="b">
        <v>0</v>
      </c>
      <c r="BM196">
        <v>18</v>
      </c>
      <c r="BN196" t="s">
        <v>167</v>
      </c>
      <c r="BO196" t="s">
        <v>168</v>
      </c>
      <c r="BP196" t="s">
        <v>167</v>
      </c>
      <c r="BQ196" t="s">
        <v>169</v>
      </c>
      <c r="BR196">
        <v>768</v>
      </c>
      <c r="BS196" t="s">
        <v>156</v>
      </c>
      <c r="BT196" t="s">
        <v>185</v>
      </c>
      <c r="BU196" t="s">
        <v>315</v>
      </c>
      <c r="BV196" t="s">
        <v>307</v>
      </c>
      <c r="BW196">
        <v>47</v>
      </c>
      <c r="BX196">
        <v>3</v>
      </c>
      <c r="BY196">
        <v>0</v>
      </c>
      <c r="BZ196">
        <v>6</v>
      </c>
      <c r="CA196" t="s">
        <v>410</v>
      </c>
      <c r="CB196" t="s">
        <v>156</v>
      </c>
      <c r="CC196">
        <v>7</v>
      </c>
      <c r="CD196" t="b">
        <v>0</v>
      </c>
      <c r="CE196" t="s">
        <v>172</v>
      </c>
      <c r="CF196" t="s">
        <v>173</v>
      </c>
      <c r="CG196">
        <v>64</v>
      </c>
      <c r="CH196">
        <v>0</v>
      </c>
      <c r="CI196" t="s">
        <v>306</v>
      </c>
      <c r="CJ196" t="s">
        <v>411</v>
      </c>
      <c r="CK196" t="s">
        <v>430</v>
      </c>
      <c r="CL196" t="s">
        <v>430</v>
      </c>
      <c r="CM196" t="s">
        <v>430</v>
      </c>
      <c r="CN196" t="s">
        <v>411</v>
      </c>
      <c r="CO196" t="s">
        <v>306</v>
      </c>
      <c r="CP196" t="s">
        <v>430</v>
      </c>
      <c r="CQ196">
        <v>1</v>
      </c>
      <c r="CR196">
        <v>134</v>
      </c>
      <c r="CS196" t="str">
        <f t="shared" si="12"/>
        <v>-</v>
      </c>
      <c r="CT196">
        <f t="shared" si="10"/>
        <v>1813.8809523809523</v>
      </c>
      <c r="CU196">
        <f t="shared" si="11"/>
        <v>2152.8466826833105</v>
      </c>
      <c r="CV196" t="str">
        <f t="shared" si="9"/>
        <v>-</v>
      </c>
      <c r="CW196">
        <v>28204</v>
      </c>
      <c r="CX196">
        <v>2788</v>
      </c>
      <c r="CY196">
        <v>2065</v>
      </c>
      <c r="CZ196">
        <v>1748</v>
      </c>
      <c r="DA196">
        <v>6416</v>
      </c>
      <c r="DB196">
        <v>134</v>
      </c>
      <c r="DC196">
        <v>22197</v>
      </c>
      <c r="DD196">
        <v>3531</v>
      </c>
      <c r="DE196">
        <v>2</v>
      </c>
      <c r="DF196" t="s">
        <v>156</v>
      </c>
      <c r="DG196">
        <v>1024</v>
      </c>
      <c r="DH196">
        <v>2</v>
      </c>
      <c r="DI196">
        <v>48000</v>
      </c>
      <c r="DJ196">
        <v>-16</v>
      </c>
      <c r="DK196" t="s">
        <v>176</v>
      </c>
      <c r="DL196">
        <v>2</v>
      </c>
      <c r="DM196" t="s">
        <v>413</v>
      </c>
      <c r="DN196">
        <v>257520</v>
      </c>
      <c r="DO196">
        <v>254710</v>
      </c>
      <c r="DP196">
        <v>14548</v>
      </c>
      <c r="DQ196">
        <v>675347</v>
      </c>
      <c r="DR196">
        <v>677463</v>
      </c>
      <c r="DS196">
        <v>254672</v>
      </c>
      <c r="DT196">
        <v>675347</v>
      </c>
      <c r="DU196">
        <v>251134</v>
      </c>
      <c r="DV196" t="s">
        <v>158</v>
      </c>
      <c r="DW196">
        <v>247381</v>
      </c>
      <c r="DX196">
        <v>176356</v>
      </c>
      <c r="DY196">
        <v>201007</v>
      </c>
      <c r="DZ196">
        <v>8129</v>
      </c>
      <c r="EA196">
        <v>8122</v>
      </c>
      <c r="EB196">
        <v>674595</v>
      </c>
      <c r="EC196">
        <v>176354</v>
      </c>
      <c r="ED196">
        <v>176354</v>
      </c>
      <c r="EE196">
        <v>8126</v>
      </c>
      <c r="EF196">
        <v>680754</v>
      </c>
      <c r="EG196">
        <v>679464</v>
      </c>
      <c r="EH196">
        <v>680890</v>
      </c>
      <c r="EI196">
        <v>178422</v>
      </c>
      <c r="EJ196">
        <v>202756</v>
      </c>
      <c r="EK196">
        <v>178805</v>
      </c>
      <c r="EL196">
        <v>251134</v>
      </c>
      <c r="EM196">
        <v>249381</v>
      </c>
      <c r="EN196">
        <v>254669</v>
      </c>
      <c r="EO196" t="s">
        <v>158</v>
      </c>
      <c r="EP196">
        <v>680754</v>
      </c>
      <c r="EQ196">
        <v>247378</v>
      </c>
      <c r="ER196">
        <v>674592</v>
      </c>
      <c r="ES196">
        <v>285750</v>
      </c>
      <c r="ET196" t="s">
        <v>178</v>
      </c>
      <c r="EU196">
        <v>41</v>
      </c>
      <c r="EV196" t="s">
        <v>516</v>
      </c>
      <c r="EW196">
        <v>48</v>
      </c>
      <c r="EX196" t="s">
        <v>309</v>
      </c>
      <c r="EY196" t="s">
        <v>169</v>
      </c>
      <c r="EZ196">
        <v>1024</v>
      </c>
      <c r="FA196">
        <v>-260</v>
      </c>
      <c r="FB196">
        <v>180</v>
      </c>
    </row>
    <row r="197" spans="1:158" x14ac:dyDescent="0.35">
      <c r="A197">
        <v>85</v>
      </c>
      <c r="B197">
        <v>85</v>
      </c>
      <c r="C197">
        <v>1751</v>
      </c>
      <c r="D197">
        <v>1751</v>
      </c>
      <c r="E197" t="s">
        <v>155</v>
      </c>
      <c r="F197" t="s">
        <v>156</v>
      </c>
      <c r="G197" t="s">
        <v>156</v>
      </c>
      <c r="H197" t="s">
        <v>156</v>
      </c>
      <c r="I197">
        <v>0</v>
      </c>
      <c r="J197" t="s">
        <v>157</v>
      </c>
      <c r="K197">
        <v>1</v>
      </c>
      <c r="L197" t="s">
        <v>154</v>
      </c>
      <c r="M197" t="s">
        <v>154</v>
      </c>
      <c r="N197" t="s">
        <v>154</v>
      </c>
      <c r="O197">
        <v>1</v>
      </c>
      <c r="P197" t="s">
        <v>154</v>
      </c>
      <c r="Q197" t="s">
        <v>154</v>
      </c>
      <c r="R197" t="s">
        <v>301</v>
      </c>
      <c r="S197">
        <v>0</v>
      </c>
      <c r="T197">
        <v>2</v>
      </c>
      <c r="U197">
        <v>0</v>
      </c>
      <c r="V197">
        <v>48</v>
      </c>
      <c r="W197">
        <v>48</v>
      </c>
      <c r="X197">
        <v>2</v>
      </c>
      <c r="Y197">
        <v>48</v>
      </c>
      <c r="Z197">
        <v>20</v>
      </c>
      <c r="AA197">
        <v>0</v>
      </c>
      <c r="AB197">
        <v>20</v>
      </c>
      <c r="AC197">
        <v>2</v>
      </c>
      <c r="AD197">
        <v>2</v>
      </c>
      <c r="AE197">
        <v>0</v>
      </c>
      <c r="AF197">
        <v>0</v>
      </c>
      <c r="AG197">
        <v>48</v>
      </c>
      <c r="AH197">
        <v>2</v>
      </c>
      <c r="AI197">
        <v>2</v>
      </c>
      <c r="AJ197">
        <v>0</v>
      </c>
      <c r="AK197">
        <v>48</v>
      </c>
      <c r="AL197">
        <v>48</v>
      </c>
      <c r="AM197">
        <v>69</v>
      </c>
      <c r="AN197">
        <v>2</v>
      </c>
      <c r="AO197">
        <v>2</v>
      </c>
      <c r="AP197">
        <v>2</v>
      </c>
      <c r="AQ197">
        <v>20</v>
      </c>
      <c r="AR197">
        <v>20</v>
      </c>
      <c r="AS197">
        <v>20</v>
      </c>
      <c r="AT197">
        <v>2</v>
      </c>
      <c r="AU197">
        <v>48</v>
      </c>
      <c r="AV197">
        <v>20</v>
      </c>
      <c r="AW197">
        <v>48</v>
      </c>
      <c r="AX197">
        <v>0</v>
      </c>
      <c r="AY197" t="s">
        <v>159</v>
      </c>
      <c r="AZ197" t="s">
        <v>461</v>
      </c>
      <c r="BA197" t="s">
        <v>462</v>
      </c>
      <c r="BB197" t="s">
        <v>408</v>
      </c>
      <c r="BC197" t="s">
        <v>163</v>
      </c>
      <c r="BD197" t="b">
        <v>0</v>
      </c>
      <c r="BE197">
        <v>4.1100000000000003</v>
      </c>
      <c r="BF197" t="b">
        <v>1</v>
      </c>
      <c r="BI197" t="s">
        <v>409</v>
      </c>
      <c r="BJ197" t="b">
        <v>0</v>
      </c>
      <c r="BK197" t="s">
        <v>166</v>
      </c>
      <c r="BL197" t="b">
        <v>0</v>
      </c>
      <c r="BM197">
        <v>18</v>
      </c>
      <c r="BN197" t="s">
        <v>167</v>
      </c>
      <c r="BO197" t="s">
        <v>168</v>
      </c>
      <c r="BP197" t="s">
        <v>167</v>
      </c>
      <c r="BQ197" t="s">
        <v>169</v>
      </c>
      <c r="BR197">
        <v>768</v>
      </c>
      <c r="BS197" t="s">
        <v>156</v>
      </c>
      <c r="BT197" t="s">
        <v>185</v>
      </c>
      <c r="BU197" t="s">
        <v>327</v>
      </c>
      <c r="BV197" t="s">
        <v>310</v>
      </c>
      <c r="BW197">
        <v>48</v>
      </c>
      <c r="BX197">
        <v>3</v>
      </c>
      <c r="BY197">
        <v>0</v>
      </c>
      <c r="BZ197">
        <v>6</v>
      </c>
      <c r="CA197" t="s">
        <v>410</v>
      </c>
      <c r="CB197" t="s">
        <v>156</v>
      </c>
      <c r="CC197">
        <v>7</v>
      </c>
      <c r="CD197" t="b">
        <v>0</v>
      </c>
      <c r="CE197" t="s">
        <v>172</v>
      </c>
      <c r="CF197" t="s">
        <v>173</v>
      </c>
      <c r="CG197">
        <v>38</v>
      </c>
      <c r="CH197">
        <v>0</v>
      </c>
      <c r="CI197" t="s">
        <v>301</v>
      </c>
      <c r="CJ197" t="s">
        <v>411</v>
      </c>
      <c r="CK197" t="s">
        <v>430</v>
      </c>
      <c r="CL197" t="s">
        <v>430</v>
      </c>
      <c r="CM197" t="s">
        <v>430</v>
      </c>
      <c r="CN197" t="s">
        <v>411</v>
      </c>
      <c r="CO197" t="s">
        <v>301</v>
      </c>
      <c r="CP197" t="s">
        <v>430</v>
      </c>
      <c r="CQ197">
        <v>1</v>
      </c>
      <c r="CR197">
        <v>1437</v>
      </c>
      <c r="CS197">
        <f t="shared" si="12"/>
        <v>1437</v>
      </c>
      <c r="CT197">
        <f t="shared" si="10"/>
        <v>1813.8809523809523</v>
      </c>
      <c r="CU197">
        <f t="shared" si="11"/>
        <v>2152.8466826833105</v>
      </c>
      <c r="CV197">
        <f t="shared" si="9"/>
        <v>1437</v>
      </c>
      <c r="CW197">
        <v>28204</v>
      </c>
      <c r="CX197">
        <v>2788</v>
      </c>
      <c r="CY197">
        <v>2065</v>
      </c>
      <c r="CZ197">
        <v>1748</v>
      </c>
      <c r="DA197">
        <v>6416</v>
      </c>
      <c r="DB197">
        <v>1437</v>
      </c>
      <c r="DC197">
        <v>22197</v>
      </c>
      <c r="DD197">
        <v>3531</v>
      </c>
      <c r="DE197">
        <v>2</v>
      </c>
      <c r="DF197" t="s">
        <v>156</v>
      </c>
      <c r="DG197">
        <v>1024</v>
      </c>
      <c r="DH197">
        <v>2</v>
      </c>
      <c r="DI197">
        <v>48000</v>
      </c>
      <c r="DJ197">
        <v>-16</v>
      </c>
      <c r="DK197" t="s">
        <v>176</v>
      </c>
      <c r="DL197">
        <v>2</v>
      </c>
      <c r="DM197" t="s">
        <v>413</v>
      </c>
      <c r="DN197">
        <v>257520</v>
      </c>
      <c r="DO197">
        <v>254710</v>
      </c>
      <c r="DP197">
        <v>14548</v>
      </c>
      <c r="DQ197">
        <v>681708</v>
      </c>
      <c r="DR197">
        <v>683714</v>
      </c>
      <c r="DS197">
        <v>254672</v>
      </c>
      <c r="DT197">
        <v>681708</v>
      </c>
      <c r="DU197">
        <v>251134</v>
      </c>
      <c r="DV197" t="s">
        <v>158</v>
      </c>
      <c r="DW197">
        <v>247381</v>
      </c>
      <c r="DX197">
        <v>176356</v>
      </c>
      <c r="DY197">
        <v>201007</v>
      </c>
      <c r="DZ197">
        <v>8129</v>
      </c>
      <c r="EA197">
        <v>8122</v>
      </c>
      <c r="EB197">
        <v>680955</v>
      </c>
      <c r="EC197">
        <v>176354</v>
      </c>
      <c r="ED197">
        <v>176354</v>
      </c>
      <c r="EE197">
        <v>8126</v>
      </c>
      <c r="EF197">
        <v>687304</v>
      </c>
      <c r="EG197">
        <v>685714</v>
      </c>
      <c r="EH197">
        <v>688743</v>
      </c>
      <c r="EI197">
        <v>178422</v>
      </c>
      <c r="EJ197">
        <v>202756</v>
      </c>
      <c r="EK197">
        <v>178805</v>
      </c>
      <c r="EL197">
        <v>251134</v>
      </c>
      <c r="EM197">
        <v>249381</v>
      </c>
      <c r="EN197">
        <v>254669</v>
      </c>
      <c r="EO197" t="s">
        <v>158</v>
      </c>
      <c r="EP197">
        <v>687303</v>
      </c>
      <c r="EQ197">
        <v>247378</v>
      </c>
      <c r="ER197">
        <v>680953</v>
      </c>
      <c r="ES197">
        <v>285750</v>
      </c>
      <c r="ET197" t="s">
        <v>178</v>
      </c>
      <c r="EU197">
        <v>42</v>
      </c>
      <c r="EV197" t="s">
        <v>517</v>
      </c>
      <c r="EW197">
        <v>49</v>
      </c>
      <c r="EX197" t="s">
        <v>305</v>
      </c>
      <c r="EY197" t="s">
        <v>169</v>
      </c>
      <c r="EZ197">
        <v>1024</v>
      </c>
      <c r="FA197">
        <v>-260</v>
      </c>
      <c r="FB197">
        <v>180</v>
      </c>
    </row>
    <row r="198" spans="1:158" x14ac:dyDescent="0.35">
      <c r="A198">
        <v>86</v>
      </c>
      <c r="B198">
        <v>86</v>
      </c>
      <c r="C198">
        <v>1727</v>
      </c>
      <c r="D198">
        <v>1727</v>
      </c>
      <c r="E198" t="s">
        <v>155</v>
      </c>
      <c r="F198" t="s">
        <v>156</v>
      </c>
      <c r="G198" t="s">
        <v>156</v>
      </c>
      <c r="H198" t="s">
        <v>156</v>
      </c>
      <c r="I198">
        <v>0</v>
      </c>
      <c r="J198" t="s">
        <v>157</v>
      </c>
      <c r="K198">
        <v>1</v>
      </c>
      <c r="L198" t="s">
        <v>154</v>
      </c>
      <c r="M198" t="s">
        <v>154</v>
      </c>
      <c r="N198" t="s">
        <v>154</v>
      </c>
      <c r="O198">
        <v>1</v>
      </c>
      <c r="P198" t="s">
        <v>154</v>
      </c>
      <c r="Q198" t="s">
        <v>154</v>
      </c>
      <c r="R198" t="s">
        <v>301</v>
      </c>
      <c r="S198">
        <v>0</v>
      </c>
      <c r="T198">
        <v>2</v>
      </c>
      <c r="U198">
        <v>0</v>
      </c>
      <c r="V198">
        <v>49</v>
      </c>
      <c r="W198">
        <v>49</v>
      </c>
      <c r="X198">
        <v>2</v>
      </c>
      <c r="Y198">
        <v>49</v>
      </c>
      <c r="Z198">
        <v>20</v>
      </c>
      <c r="AA198">
        <v>0</v>
      </c>
      <c r="AB198">
        <v>20</v>
      </c>
      <c r="AC198">
        <v>2</v>
      </c>
      <c r="AD198">
        <v>2</v>
      </c>
      <c r="AE198">
        <v>0</v>
      </c>
      <c r="AF198">
        <v>0</v>
      </c>
      <c r="AG198">
        <v>49</v>
      </c>
      <c r="AH198">
        <v>2</v>
      </c>
      <c r="AI198">
        <v>2</v>
      </c>
      <c r="AJ198">
        <v>0</v>
      </c>
      <c r="AK198">
        <v>49</v>
      </c>
      <c r="AL198">
        <v>49</v>
      </c>
      <c r="AM198">
        <v>70</v>
      </c>
      <c r="AN198">
        <v>2</v>
      </c>
      <c r="AO198">
        <v>2</v>
      </c>
      <c r="AP198">
        <v>2</v>
      </c>
      <c r="AQ198">
        <v>20</v>
      </c>
      <c r="AR198">
        <v>20</v>
      </c>
      <c r="AS198">
        <v>20</v>
      </c>
      <c r="AT198">
        <v>2</v>
      </c>
      <c r="AU198">
        <v>49</v>
      </c>
      <c r="AV198">
        <v>20</v>
      </c>
      <c r="AW198">
        <v>49</v>
      </c>
      <c r="AX198">
        <v>0</v>
      </c>
      <c r="AY198" t="s">
        <v>159</v>
      </c>
      <c r="AZ198" t="s">
        <v>461</v>
      </c>
      <c r="BA198" t="s">
        <v>462</v>
      </c>
      <c r="BB198" t="s">
        <v>408</v>
      </c>
      <c r="BC198" t="s">
        <v>163</v>
      </c>
      <c r="BD198" t="b">
        <v>0</v>
      </c>
      <c r="BE198">
        <v>2.5</v>
      </c>
      <c r="BF198" t="b">
        <v>1</v>
      </c>
      <c r="BI198" t="s">
        <v>409</v>
      </c>
      <c r="BJ198" t="b">
        <v>0</v>
      </c>
      <c r="BK198" t="s">
        <v>166</v>
      </c>
      <c r="BL198" t="b">
        <v>0</v>
      </c>
      <c r="BM198">
        <v>18</v>
      </c>
      <c r="BN198" t="s">
        <v>167</v>
      </c>
      <c r="BO198" t="s">
        <v>168</v>
      </c>
      <c r="BP198" t="s">
        <v>167</v>
      </c>
      <c r="BQ198" t="s">
        <v>169</v>
      </c>
      <c r="BR198">
        <v>768</v>
      </c>
      <c r="BS198" t="s">
        <v>156</v>
      </c>
      <c r="BT198" t="s">
        <v>185</v>
      </c>
      <c r="BU198" t="s">
        <v>315</v>
      </c>
      <c r="BV198" t="s">
        <v>185</v>
      </c>
      <c r="BW198">
        <v>49</v>
      </c>
      <c r="BX198">
        <v>3</v>
      </c>
      <c r="BY198">
        <v>0</v>
      </c>
      <c r="BZ198">
        <v>6</v>
      </c>
      <c r="CA198" t="s">
        <v>410</v>
      </c>
      <c r="CB198" t="s">
        <v>156</v>
      </c>
      <c r="CC198">
        <v>7</v>
      </c>
      <c r="CD198" t="b">
        <v>0</v>
      </c>
      <c r="CE198" t="s">
        <v>172</v>
      </c>
      <c r="CF198" t="s">
        <v>173</v>
      </c>
      <c r="CG198">
        <v>33</v>
      </c>
      <c r="CH198">
        <v>0</v>
      </c>
      <c r="CI198" t="s">
        <v>301</v>
      </c>
      <c r="CJ198" t="s">
        <v>411</v>
      </c>
      <c r="CK198" t="s">
        <v>430</v>
      </c>
      <c r="CL198" t="s">
        <v>430</v>
      </c>
      <c r="CM198" t="s">
        <v>430</v>
      </c>
      <c r="CN198" t="s">
        <v>411</v>
      </c>
      <c r="CO198" t="s">
        <v>301</v>
      </c>
      <c r="CP198" t="s">
        <v>430</v>
      </c>
      <c r="CQ198">
        <v>1</v>
      </c>
      <c r="CR198">
        <v>558</v>
      </c>
      <c r="CS198">
        <f t="shared" si="12"/>
        <v>558</v>
      </c>
      <c r="CT198">
        <f t="shared" si="10"/>
        <v>1813.8809523809523</v>
      </c>
      <c r="CU198">
        <f t="shared" si="11"/>
        <v>2152.8466826833105</v>
      </c>
      <c r="CV198">
        <f t="shared" si="9"/>
        <v>558</v>
      </c>
      <c r="CW198">
        <v>28204</v>
      </c>
      <c r="CX198">
        <v>2788</v>
      </c>
      <c r="CY198">
        <v>2065</v>
      </c>
      <c r="CZ198">
        <v>1748</v>
      </c>
      <c r="DA198">
        <v>6416</v>
      </c>
      <c r="DB198">
        <v>558</v>
      </c>
      <c r="DC198">
        <v>22197</v>
      </c>
      <c r="DD198">
        <v>3531</v>
      </c>
      <c r="DE198">
        <v>2</v>
      </c>
      <c r="DF198" t="s">
        <v>156</v>
      </c>
      <c r="DG198">
        <v>1024</v>
      </c>
      <c r="DH198">
        <v>2</v>
      </c>
      <c r="DI198">
        <v>48000</v>
      </c>
      <c r="DJ198">
        <v>-16</v>
      </c>
      <c r="DK198" t="s">
        <v>176</v>
      </c>
      <c r="DL198">
        <v>2</v>
      </c>
      <c r="DM198" t="s">
        <v>413</v>
      </c>
      <c r="DN198">
        <v>257520</v>
      </c>
      <c r="DO198">
        <v>254710</v>
      </c>
      <c r="DP198">
        <v>14548</v>
      </c>
      <c r="DQ198">
        <v>689563</v>
      </c>
      <c r="DR198">
        <v>691693</v>
      </c>
      <c r="DS198">
        <v>254672</v>
      </c>
      <c r="DT198">
        <v>689563</v>
      </c>
      <c r="DU198">
        <v>251134</v>
      </c>
      <c r="DV198" t="s">
        <v>158</v>
      </c>
      <c r="DW198">
        <v>247381</v>
      </c>
      <c r="DX198">
        <v>176356</v>
      </c>
      <c r="DY198">
        <v>201007</v>
      </c>
      <c r="DZ198">
        <v>8129</v>
      </c>
      <c r="EA198">
        <v>8122</v>
      </c>
      <c r="EB198">
        <v>688811</v>
      </c>
      <c r="EC198">
        <v>176354</v>
      </c>
      <c r="ED198">
        <v>176354</v>
      </c>
      <c r="EE198">
        <v>8126</v>
      </c>
      <c r="EF198">
        <v>695453</v>
      </c>
      <c r="EG198">
        <v>693694</v>
      </c>
      <c r="EH198">
        <v>696013</v>
      </c>
      <c r="EI198">
        <v>178422</v>
      </c>
      <c r="EJ198">
        <v>202756</v>
      </c>
      <c r="EK198">
        <v>178805</v>
      </c>
      <c r="EL198">
        <v>251134</v>
      </c>
      <c r="EM198">
        <v>249381</v>
      </c>
      <c r="EN198">
        <v>254669</v>
      </c>
      <c r="EO198" t="s">
        <v>158</v>
      </c>
      <c r="EP198">
        <v>695453</v>
      </c>
      <c r="EQ198">
        <v>247378</v>
      </c>
      <c r="ER198">
        <v>688808</v>
      </c>
      <c r="ES198">
        <v>285750</v>
      </c>
      <c r="ET198" t="s">
        <v>178</v>
      </c>
      <c r="EU198">
        <v>43</v>
      </c>
      <c r="EV198" t="s">
        <v>518</v>
      </c>
      <c r="EW198">
        <v>50</v>
      </c>
      <c r="EX198" t="s">
        <v>305</v>
      </c>
      <c r="EY198" t="s">
        <v>169</v>
      </c>
      <c r="EZ198">
        <v>1024</v>
      </c>
      <c r="FA198">
        <v>-260</v>
      </c>
      <c r="FB198">
        <v>180</v>
      </c>
    </row>
    <row r="199" spans="1:158" x14ac:dyDescent="0.35">
      <c r="A199">
        <v>86</v>
      </c>
      <c r="B199">
        <v>86</v>
      </c>
      <c r="C199">
        <v>1697</v>
      </c>
      <c r="D199">
        <v>1697</v>
      </c>
      <c r="E199" t="s">
        <v>155</v>
      </c>
      <c r="F199" t="s">
        <v>156</v>
      </c>
      <c r="G199" t="s">
        <v>156</v>
      </c>
      <c r="H199" t="s">
        <v>156</v>
      </c>
      <c r="I199">
        <v>0</v>
      </c>
      <c r="J199" t="s">
        <v>157</v>
      </c>
      <c r="K199">
        <v>1</v>
      </c>
      <c r="L199" t="s">
        <v>154</v>
      </c>
      <c r="M199" t="s">
        <v>154</v>
      </c>
      <c r="N199" t="s">
        <v>154</v>
      </c>
      <c r="O199">
        <v>1</v>
      </c>
      <c r="P199" t="s">
        <v>154</v>
      </c>
      <c r="Q199" t="s">
        <v>154</v>
      </c>
      <c r="R199" t="s">
        <v>301</v>
      </c>
      <c r="S199">
        <v>0</v>
      </c>
      <c r="T199">
        <v>2</v>
      </c>
      <c r="U199">
        <v>0</v>
      </c>
      <c r="V199">
        <v>50</v>
      </c>
      <c r="W199">
        <v>50</v>
      </c>
      <c r="X199">
        <v>2</v>
      </c>
      <c r="Y199">
        <v>50</v>
      </c>
      <c r="Z199">
        <v>20</v>
      </c>
      <c r="AA199">
        <v>0</v>
      </c>
      <c r="AB199">
        <v>20</v>
      </c>
      <c r="AC199">
        <v>2</v>
      </c>
      <c r="AD199">
        <v>2</v>
      </c>
      <c r="AE199">
        <v>0</v>
      </c>
      <c r="AF199">
        <v>0</v>
      </c>
      <c r="AG199">
        <v>50</v>
      </c>
      <c r="AH199">
        <v>2</v>
      </c>
      <c r="AI199">
        <v>2</v>
      </c>
      <c r="AJ199">
        <v>0</v>
      </c>
      <c r="AK199">
        <v>50</v>
      </c>
      <c r="AL199">
        <v>50</v>
      </c>
      <c r="AM199">
        <v>71</v>
      </c>
      <c r="AN199">
        <v>2</v>
      </c>
      <c r="AO199">
        <v>2</v>
      </c>
      <c r="AP199">
        <v>2</v>
      </c>
      <c r="AQ199">
        <v>20</v>
      </c>
      <c r="AR199">
        <v>20</v>
      </c>
      <c r="AS199">
        <v>20</v>
      </c>
      <c r="AT199">
        <v>2</v>
      </c>
      <c r="AU199">
        <v>50</v>
      </c>
      <c r="AV199">
        <v>20</v>
      </c>
      <c r="AW199">
        <v>50</v>
      </c>
      <c r="AX199">
        <v>0</v>
      </c>
      <c r="AY199" t="s">
        <v>159</v>
      </c>
      <c r="AZ199" t="s">
        <v>461</v>
      </c>
      <c r="BA199" t="s">
        <v>462</v>
      </c>
      <c r="BB199" t="s">
        <v>408</v>
      </c>
      <c r="BC199" t="s">
        <v>163</v>
      </c>
      <c r="BD199" t="b">
        <v>0</v>
      </c>
      <c r="BE199">
        <v>4.7699999999999996</v>
      </c>
      <c r="BF199" t="b">
        <v>1</v>
      </c>
      <c r="BI199" t="s">
        <v>409</v>
      </c>
      <c r="BJ199" t="b">
        <v>0</v>
      </c>
      <c r="BK199" t="s">
        <v>166</v>
      </c>
      <c r="BL199" t="b">
        <v>0</v>
      </c>
      <c r="BM199">
        <v>18</v>
      </c>
      <c r="BN199" t="s">
        <v>167</v>
      </c>
      <c r="BO199" t="s">
        <v>168</v>
      </c>
      <c r="BP199" t="s">
        <v>167</v>
      </c>
      <c r="BQ199" t="s">
        <v>169</v>
      </c>
      <c r="BR199">
        <v>768</v>
      </c>
      <c r="BS199" t="s">
        <v>156</v>
      </c>
      <c r="BT199" t="s">
        <v>185</v>
      </c>
      <c r="BU199" t="s">
        <v>303</v>
      </c>
      <c r="BV199" t="s">
        <v>302</v>
      </c>
      <c r="BW199">
        <v>50</v>
      </c>
      <c r="BX199">
        <v>3</v>
      </c>
      <c r="BY199">
        <v>0</v>
      </c>
      <c r="BZ199">
        <v>6</v>
      </c>
      <c r="CA199" t="s">
        <v>410</v>
      </c>
      <c r="CB199" t="s">
        <v>156</v>
      </c>
      <c r="CC199">
        <v>7</v>
      </c>
      <c r="CD199" t="b">
        <v>0</v>
      </c>
      <c r="CE199" t="s">
        <v>172</v>
      </c>
      <c r="CF199" t="s">
        <v>173</v>
      </c>
      <c r="CG199">
        <v>11</v>
      </c>
      <c r="CH199">
        <v>0</v>
      </c>
      <c r="CI199" t="s">
        <v>301</v>
      </c>
      <c r="CJ199" t="s">
        <v>411</v>
      </c>
      <c r="CK199" t="s">
        <v>430</v>
      </c>
      <c r="CL199" t="s">
        <v>430</v>
      </c>
      <c r="CM199" t="s">
        <v>430</v>
      </c>
      <c r="CN199" t="s">
        <v>411</v>
      </c>
      <c r="CO199" t="s">
        <v>301</v>
      </c>
      <c r="CP199" t="s">
        <v>430</v>
      </c>
      <c r="CQ199">
        <v>1</v>
      </c>
      <c r="CR199">
        <v>221</v>
      </c>
      <c r="CS199">
        <f t="shared" si="12"/>
        <v>221</v>
      </c>
      <c r="CT199">
        <f t="shared" si="10"/>
        <v>1813.8809523809523</v>
      </c>
      <c r="CU199">
        <f t="shared" si="11"/>
        <v>2152.8466826833105</v>
      </c>
      <c r="CV199">
        <f t="shared" si="9"/>
        <v>221</v>
      </c>
      <c r="CW199">
        <v>28204</v>
      </c>
      <c r="CX199">
        <v>2788</v>
      </c>
      <c r="CY199">
        <v>2065</v>
      </c>
      <c r="CZ199">
        <v>1748</v>
      </c>
      <c r="DA199">
        <v>6416</v>
      </c>
      <c r="DB199">
        <v>221</v>
      </c>
      <c r="DC199">
        <v>22197</v>
      </c>
      <c r="DD199">
        <v>3531</v>
      </c>
      <c r="DE199">
        <v>2</v>
      </c>
      <c r="DF199" t="s">
        <v>156</v>
      </c>
      <c r="DG199">
        <v>1024</v>
      </c>
      <c r="DH199">
        <v>2</v>
      </c>
      <c r="DI199">
        <v>48000</v>
      </c>
      <c r="DJ199">
        <v>-16</v>
      </c>
      <c r="DK199" t="s">
        <v>176</v>
      </c>
      <c r="DL199">
        <v>2</v>
      </c>
      <c r="DM199" t="s">
        <v>413</v>
      </c>
      <c r="DN199">
        <v>257520</v>
      </c>
      <c r="DO199">
        <v>254710</v>
      </c>
      <c r="DP199">
        <v>14548</v>
      </c>
      <c r="DQ199">
        <v>696830</v>
      </c>
      <c r="DR199">
        <v>698524</v>
      </c>
      <c r="DS199">
        <v>254672</v>
      </c>
      <c r="DT199">
        <v>696830</v>
      </c>
      <c r="DU199">
        <v>251134</v>
      </c>
      <c r="DV199" t="s">
        <v>158</v>
      </c>
      <c r="DW199">
        <v>247381</v>
      </c>
      <c r="DX199">
        <v>176356</v>
      </c>
      <c r="DY199">
        <v>201007</v>
      </c>
      <c r="DZ199">
        <v>8129</v>
      </c>
      <c r="EA199">
        <v>8122</v>
      </c>
      <c r="EB199">
        <v>696078</v>
      </c>
      <c r="EC199">
        <v>176354</v>
      </c>
      <c r="ED199">
        <v>176354</v>
      </c>
      <c r="EE199">
        <v>8126</v>
      </c>
      <c r="EF199">
        <v>702493</v>
      </c>
      <c r="EG199">
        <v>700524</v>
      </c>
      <c r="EH199">
        <v>702716</v>
      </c>
      <c r="EI199">
        <v>178422</v>
      </c>
      <c r="EJ199">
        <v>202756</v>
      </c>
      <c r="EK199">
        <v>178805</v>
      </c>
      <c r="EL199">
        <v>251134</v>
      </c>
      <c r="EM199">
        <v>249381</v>
      </c>
      <c r="EN199">
        <v>254669</v>
      </c>
      <c r="EO199" t="s">
        <v>158</v>
      </c>
      <c r="EP199">
        <v>702493</v>
      </c>
      <c r="EQ199">
        <v>247378</v>
      </c>
      <c r="ER199">
        <v>696075</v>
      </c>
      <c r="ES199">
        <v>285750</v>
      </c>
      <c r="ET199" t="s">
        <v>178</v>
      </c>
      <c r="EU199">
        <v>44</v>
      </c>
      <c r="EV199" t="s">
        <v>519</v>
      </c>
      <c r="EW199">
        <v>51</v>
      </c>
      <c r="EX199" t="s">
        <v>305</v>
      </c>
      <c r="EY199" t="s">
        <v>169</v>
      </c>
      <c r="EZ199">
        <v>1024</v>
      </c>
      <c r="FA199">
        <v>-260</v>
      </c>
      <c r="FB199">
        <v>180</v>
      </c>
    </row>
    <row r="200" spans="1:158" x14ac:dyDescent="0.35">
      <c r="A200">
        <v>86</v>
      </c>
      <c r="B200">
        <v>86</v>
      </c>
      <c r="C200">
        <v>1671</v>
      </c>
      <c r="D200">
        <v>1671</v>
      </c>
      <c r="E200" t="s">
        <v>155</v>
      </c>
      <c r="F200" t="s">
        <v>156</v>
      </c>
      <c r="G200" t="s">
        <v>156</v>
      </c>
      <c r="H200" t="s">
        <v>156</v>
      </c>
      <c r="I200">
        <v>0</v>
      </c>
      <c r="J200" t="s">
        <v>157</v>
      </c>
      <c r="K200">
        <v>1</v>
      </c>
      <c r="L200" t="s">
        <v>154</v>
      </c>
      <c r="M200" t="s">
        <v>154</v>
      </c>
      <c r="N200" t="s">
        <v>154</v>
      </c>
      <c r="O200">
        <v>1</v>
      </c>
      <c r="P200" t="s">
        <v>154</v>
      </c>
      <c r="Q200" t="s">
        <v>154</v>
      </c>
      <c r="R200" t="s">
        <v>306</v>
      </c>
      <c r="S200">
        <v>0</v>
      </c>
      <c r="T200">
        <v>2</v>
      </c>
      <c r="U200">
        <v>0</v>
      </c>
      <c r="V200">
        <v>51</v>
      </c>
      <c r="W200">
        <v>51</v>
      </c>
      <c r="X200">
        <v>2</v>
      </c>
      <c r="Y200">
        <v>51</v>
      </c>
      <c r="Z200">
        <v>20</v>
      </c>
      <c r="AA200">
        <v>0</v>
      </c>
      <c r="AB200">
        <v>20</v>
      </c>
      <c r="AC200">
        <v>2</v>
      </c>
      <c r="AD200">
        <v>2</v>
      </c>
      <c r="AE200">
        <v>0</v>
      </c>
      <c r="AF200">
        <v>0</v>
      </c>
      <c r="AG200">
        <v>51</v>
      </c>
      <c r="AH200">
        <v>2</v>
      </c>
      <c r="AI200">
        <v>2</v>
      </c>
      <c r="AJ200">
        <v>0</v>
      </c>
      <c r="AK200">
        <v>51</v>
      </c>
      <c r="AL200">
        <v>51</v>
      </c>
      <c r="AM200">
        <v>72</v>
      </c>
      <c r="AN200">
        <v>2</v>
      </c>
      <c r="AO200">
        <v>2</v>
      </c>
      <c r="AP200">
        <v>2</v>
      </c>
      <c r="AQ200">
        <v>20</v>
      </c>
      <c r="AR200">
        <v>20</v>
      </c>
      <c r="AS200">
        <v>20</v>
      </c>
      <c r="AT200">
        <v>2</v>
      </c>
      <c r="AU200">
        <v>51</v>
      </c>
      <c r="AV200">
        <v>20</v>
      </c>
      <c r="AW200">
        <v>51</v>
      </c>
      <c r="AX200">
        <v>0</v>
      </c>
      <c r="AY200" t="s">
        <v>159</v>
      </c>
      <c r="AZ200" t="s">
        <v>461</v>
      </c>
      <c r="BA200" t="s">
        <v>462</v>
      </c>
      <c r="BB200" t="s">
        <v>408</v>
      </c>
      <c r="BC200" t="s">
        <v>163</v>
      </c>
      <c r="BD200" t="b">
        <v>0</v>
      </c>
      <c r="BE200" t="s">
        <v>167</v>
      </c>
      <c r="BF200" t="b">
        <v>1</v>
      </c>
      <c r="BI200" t="s">
        <v>409</v>
      </c>
      <c r="BJ200" t="b">
        <v>0</v>
      </c>
      <c r="BK200" t="s">
        <v>166</v>
      </c>
      <c r="BL200" t="b">
        <v>0</v>
      </c>
      <c r="BM200">
        <v>18</v>
      </c>
      <c r="BN200" t="s">
        <v>167</v>
      </c>
      <c r="BO200" t="s">
        <v>168</v>
      </c>
      <c r="BP200" t="s">
        <v>167</v>
      </c>
      <c r="BQ200" t="s">
        <v>169</v>
      </c>
      <c r="BR200">
        <v>768</v>
      </c>
      <c r="BS200" t="s">
        <v>156</v>
      </c>
      <c r="BT200" t="s">
        <v>185</v>
      </c>
      <c r="BU200" t="s">
        <v>185</v>
      </c>
      <c r="BV200" t="s">
        <v>340</v>
      </c>
      <c r="BW200">
        <v>51</v>
      </c>
      <c r="BX200">
        <v>3</v>
      </c>
      <c r="BY200">
        <v>0</v>
      </c>
      <c r="BZ200">
        <v>6</v>
      </c>
      <c r="CA200" t="s">
        <v>410</v>
      </c>
      <c r="CB200" t="s">
        <v>156</v>
      </c>
      <c r="CC200">
        <v>7</v>
      </c>
      <c r="CD200" t="b">
        <v>0</v>
      </c>
      <c r="CE200" t="s">
        <v>172</v>
      </c>
      <c r="CF200" t="s">
        <v>173</v>
      </c>
      <c r="CG200">
        <v>56</v>
      </c>
      <c r="CH200">
        <v>0</v>
      </c>
      <c r="CI200" t="s">
        <v>306</v>
      </c>
      <c r="CJ200" t="s">
        <v>411</v>
      </c>
      <c r="CK200" t="s">
        <v>430</v>
      </c>
      <c r="CL200" t="s">
        <v>430</v>
      </c>
      <c r="CM200" t="s">
        <v>430</v>
      </c>
      <c r="CN200" t="s">
        <v>411</v>
      </c>
      <c r="CO200" t="s">
        <v>306</v>
      </c>
      <c r="CP200" t="s">
        <v>430</v>
      </c>
      <c r="CQ200">
        <v>1</v>
      </c>
      <c r="CR200">
        <v>351</v>
      </c>
      <c r="CS200" t="str">
        <f t="shared" si="12"/>
        <v>-</v>
      </c>
      <c r="CT200">
        <f t="shared" si="10"/>
        <v>1813.8809523809523</v>
      </c>
      <c r="CU200">
        <f t="shared" si="11"/>
        <v>2152.8466826833105</v>
      </c>
      <c r="CV200" t="str">
        <f t="shared" si="9"/>
        <v>-</v>
      </c>
      <c r="CW200">
        <v>28204</v>
      </c>
      <c r="CX200">
        <v>2788</v>
      </c>
      <c r="CY200">
        <v>2065</v>
      </c>
      <c r="CZ200">
        <v>1748</v>
      </c>
      <c r="DA200">
        <v>6416</v>
      </c>
      <c r="DB200">
        <v>351</v>
      </c>
      <c r="DC200">
        <v>22197</v>
      </c>
      <c r="DD200">
        <v>3531</v>
      </c>
      <c r="DE200">
        <v>2</v>
      </c>
      <c r="DF200" t="s">
        <v>156</v>
      </c>
      <c r="DG200">
        <v>1024</v>
      </c>
      <c r="DH200">
        <v>2</v>
      </c>
      <c r="DI200">
        <v>48000</v>
      </c>
      <c r="DJ200">
        <v>-16</v>
      </c>
      <c r="DK200" t="s">
        <v>176</v>
      </c>
      <c r="DL200">
        <v>2</v>
      </c>
      <c r="DM200" t="s">
        <v>413</v>
      </c>
      <c r="DN200">
        <v>257520</v>
      </c>
      <c r="DO200">
        <v>254710</v>
      </c>
      <c r="DP200">
        <v>14548</v>
      </c>
      <c r="DQ200">
        <v>703535</v>
      </c>
      <c r="DR200">
        <v>705303</v>
      </c>
      <c r="DS200">
        <v>254672</v>
      </c>
      <c r="DT200">
        <v>703535</v>
      </c>
      <c r="DU200">
        <v>251134</v>
      </c>
      <c r="DV200" t="s">
        <v>158</v>
      </c>
      <c r="DW200">
        <v>247381</v>
      </c>
      <c r="DX200">
        <v>176356</v>
      </c>
      <c r="DY200">
        <v>201007</v>
      </c>
      <c r="DZ200">
        <v>8129</v>
      </c>
      <c r="EA200">
        <v>8122</v>
      </c>
      <c r="EB200">
        <v>702783</v>
      </c>
      <c r="EC200">
        <v>176354</v>
      </c>
      <c r="ED200">
        <v>176354</v>
      </c>
      <c r="EE200">
        <v>8126</v>
      </c>
      <c r="EF200">
        <v>709064</v>
      </c>
      <c r="EG200">
        <v>707303</v>
      </c>
      <c r="EH200">
        <v>709416</v>
      </c>
      <c r="EI200">
        <v>178422</v>
      </c>
      <c r="EJ200">
        <v>202756</v>
      </c>
      <c r="EK200">
        <v>178805</v>
      </c>
      <c r="EL200">
        <v>251134</v>
      </c>
      <c r="EM200">
        <v>249381</v>
      </c>
      <c r="EN200">
        <v>254669</v>
      </c>
      <c r="EO200" t="s">
        <v>158</v>
      </c>
      <c r="EP200">
        <v>709064</v>
      </c>
      <c r="EQ200">
        <v>247378</v>
      </c>
      <c r="ER200">
        <v>702780</v>
      </c>
      <c r="ES200">
        <v>285750</v>
      </c>
      <c r="ET200" t="s">
        <v>178</v>
      </c>
      <c r="EU200">
        <v>45</v>
      </c>
      <c r="EV200" t="s">
        <v>520</v>
      </c>
      <c r="EW200">
        <v>52</v>
      </c>
      <c r="EX200" t="s">
        <v>309</v>
      </c>
      <c r="EY200" t="s">
        <v>169</v>
      </c>
      <c r="EZ200">
        <v>1024</v>
      </c>
      <c r="FA200">
        <v>-260</v>
      </c>
      <c r="FB200">
        <v>180</v>
      </c>
    </row>
    <row r="201" spans="1:158" x14ac:dyDescent="0.35">
      <c r="A201">
        <v>86</v>
      </c>
      <c r="B201">
        <v>86</v>
      </c>
      <c r="C201">
        <v>1642</v>
      </c>
      <c r="D201">
        <v>1642</v>
      </c>
      <c r="E201" t="s">
        <v>155</v>
      </c>
      <c r="F201" t="s">
        <v>156</v>
      </c>
      <c r="G201" t="s">
        <v>156</v>
      </c>
      <c r="H201" t="s">
        <v>156</v>
      </c>
      <c r="I201">
        <v>0</v>
      </c>
      <c r="J201" t="s">
        <v>157</v>
      </c>
      <c r="K201">
        <v>1</v>
      </c>
      <c r="L201" t="s">
        <v>154</v>
      </c>
      <c r="M201" t="s">
        <v>154</v>
      </c>
      <c r="N201" t="s">
        <v>154</v>
      </c>
      <c r="O201">
        <v>1</v>
      </c>
      <c r="P201" t="s">
        <v>154</v>
      </c>
      <c r="Q201" t="s">
        <v>154</v>
      </c>
      <c r="R201" t="s">
        <v>301</v>
      </c>
      <c r="S201">
        <v>0</v>
      </c>
      <c r="T201">
        <v>2</v>
      </c>
      <c r="U201">
        <v>0</v>
      </c>
      <c r="V201">
        <v>52</v>
      </c>
      <c r="W201">
        <v>52</v>
      </c>
      <c r="X201">
        <v>2</v>
      </c>
      <c r="Y201">
        <v>52</v>
      </c>
      <c r="Z201">
        <v>20</v>
      </c>
      <c r="AA201">
        <v>0</v>
      </c>
      <c r="AB201">
        <v>20</v>
      </c>
      <c r="AC201">
        <v>2</v>
      </c>
      <c r="AD201">
        <v>2</v>
      </c>
      <c r="AE201">
        <v>0</v>
      </c>
      <c r="AF201">
        <v>0</v>
      </c>
      <c r="AG201">
        <v>52</v>
      </c>
      <c r="AH201">
        <v>2</v>
      </c>
      <c r="AI201">
        <v>2</v>
      </c>
      <c r="AJ201">
        <v>0</v>
      </c>
      <c r="AK201">
        <v>52</v>
      </c>
      <c r="AL201">
        <v>52</v>
      </c>
      <c r="AM201">
        <v>73</v>
      </c>
      <c r="AN201">
        <v>2</v>
      </c>
      <c r="AO201">
        <v>2</v>
      </c>
      <c r="AP201">
        <v>2</v>
      </c>
      <c r="AQ201">
        <v>20</v>
      </c>
      <c r="AR201">
        <v>20</v>
      </c>
      <c r="AS201">
        <v>20</v>
      </c>
      <c r="AT201">
        <v>2</v>
      </c>
      <c r="AU201">
        <v>52</v>
      </c>
      <c r="AV201">
        <v>20</v>
      </c>
      <c r="AW201">
        <v>52</v>
      </c>
      <c r="AX201">
        <v>0</v>
      </c>
      <c r="AY201" t="s">
        <v>159</v>
      </c>
      <c r="AZ201" t="s">
        <v>461</v>
      </c>
      <c r="BA201" t="s">
        <v>462</v>
      </c>
      <c r="BB201" t="s">
        <v>408</v>
      </c>
      <c r="BC201" t="s">
        <v>163</v>
      </c>
      <c r="BD201" t="b">
        <v>0</v>
      </c>
      <c r="BE201">
        <v>6.41</v>
      </c>
      <c r="BF201" t="b">
        <v>1</v>
      </c>
      <c r="BI201" t="s">
        <v>409</v>
      </c>
      <c r="BJ201" t="b">
        <v>0</v>
      </c>
      <c r="BK201" t="s">
        <v>166</v>
      </c>
      <c r="BL201" t="b">
        <v>0</v>
      </c>
      <c r="BM201">
        <v>18</v>
      </c>
      <c r="BN201" t="s">
        <v>167</v>
      </c>
      <c r="BO201" t="s">
        <v>168</v>
      </c>
      <c r="BP201" t="s">
        <v>167</v>
      </c>
      <c r="BQ201" t="s">
        <v>169</v>
      </c>
      <c r="BR201">
        <v>768</v>
      </c>
      <c r="BS201" t="s">
        <v>156</v>
      </c>
      <c r="BT201" t="s">
        <v>185</v>
      </c>
      <c r="BU201" t="s">
        <v>316</v>
      </c>
      <c r="BV201" t="s">
        <v>327</v>
      </c>
      <c r="BW201">
        <v>52</v>
      </c>
      <c r="BX201">
        <v>3</v>
      </c>
      <c r="BY201">
        <v>0</v>
      </c>
      <c r="BZ201">
        <v>6</v>
      </c>
      <c r="CA201" t="s">
        <v>410</v>
      </c>
      <c r="CB201" t="s">
        <v>156</v>
      </c>
      <c r="CC201">
        <v>7</v>
      </c>
      <c r="CD201" t="b">
        <v>0</v>
      </c>
      <c r="CE201" t="s">
        <v>172</v>
      </c>
      <c r="CF201" t="s">
        <v>173</v>
      </c>
      <c r="CG201">
        <v>5</v>
      </c>
      <c r="CH201">
        <v>0</v>
      </c>
      <c r="CI201" t="s">
        <v>301</v>
      </c>
      <c r="CJ201" t="s">
        <v>411</v>
      </c>
      <c r="CK201" t="s">
        <v>430</v>
      </c>
      <c r="CL201" t="s">
        <v>430</v>
      </c>
      <c r="CM201" t="s">
        <v>430</v>
      </c>
      <c r="CN201" t="s">
        <v>411</v>
      </c>
      <c r="CO201" t="s">
        <v>301</v>
      </c>
      <c r="CP201" t="s">
        <v>430</v>
      </c>
      <c r="CQ201">
        <v>1</v>
      </c>
      <c r="CR201">
        <v>124</v>
      </c>
      <c r="CS201">
        <f t="shared" si="12"/>
        <v>124</v>
      </c>
      <c r="CT201">
        <f t="shared" si="10"/>
        <v>1813.8809523809523</v>
      </c>
      <c r="CU201">
        <f t="shared" si="11"/>
        <v>2152.8466826833105</v>
      </c>
      <c r="CV201">
        <f t="shared" si="9"/>
        <v>124</v>
      </c>
      <c r="CW201">
        <v>28204</v>
      </c>
      <c r="CX201">
        <v>2788</v>
      </c>
      <c r="CY201">
        <v>2065</v>
      </c>
      <c r="CZ201">
        <v>1748</v>
      </c>
      <c r="DA201">
        <v>6416</v>
      </c>
      <c r="DB201">
        <v>124</v>
      </c>
      <c r="DC201">
        <v>22197</v>
      </c>
      <c r="DD201">
        <v>3531</v>
      </c>
      <c r="DE201">
        <v>2</v>
      </c>
      <c r="DF201" t="s">
        <v>156</v>
      </c>
      <c r="DG201">
        <v>1024</v>
      </c>
      <c r="DH201">
        <v>2</v>
      </c>
      <c r="DI201">
        <v>48000</v>
      </c>
      <c r="DJ201">
        <v>-16</v>
      </c>
      <c r="DK201" t="s">
        <v>176</v>
      </c>
      <c r="DL201">
        <v>2</v>
      </c>
      <c r="DM201" t="s">
        <v>413</v>
      </c>
      <c r="DN201">
        <v>257520</v>
      </c>
      <c r="DO201">
        <v>254710</v>
      </c>
      <c r="DP201">
        <v>14548</v>
      </c>
      <c r="DQ201">
        <v>710235</v>
      </c>
      <c r="DR201">
        <v>712193</v>
      </c>
      <c r="DS201">
        <v>254672</v>
      </c>
      <c r="DT201">
        <v>710235</v>
      </c>
      <c r="DU201">
        <v>251134</v>
      </c>
      <c r="DV201" t="s">
        <v>158</v>
      </c>
      <c r="DW201">
        <v>247381</v>
      </c>
      <c r="DX201">
        <v>176356</v>
      </c>
      <c r="DY201">
        <v>201007</v>
      </c>
      <c r="DZ201">
        <v>8129</v>
      </c>
      <c r="EA201">
        <v>8122</v>
      </c>
      <c r="EB201">
        <v>709483</v>
      </c>
      <c r="EC201">
        <v>176354</v>
      </c>
      <c r="ED201">
        <v>176354</v>
      </c>
      <c r="EE201">
        <v>8126</v>
      </c>
      <c r="EF201">
        <v>716203</v>
      </c>
      <c r="EG201">
        <v>714193</v>
      </c>
      <c r="EH201">
        <v>716329</v>
      </c>
      <c r="EI201">
        <v>178422</v>
      </c>
      <c r="EJ201">
        <v>202756</v>
      </c>
      <c r="EK201">
        <v>178805</v>
      </c>
      <c r="EL201">
        <v>251134</v>
      </c>
      <c r="EM201">
        <v>249381</v>
      </c>
      <c r="EN201">
        <v>254669</v>
      </c>
      <c r="EO201" t="s">
        <v>158</v>
      </c>
      <c r="EP201">
        <v>716203</v>
      </c>
      <c r="EQ201">
        <v>247378</v>
      </c>
      <c r="ER201">
        <v>709480</v>
      </c>
      <c r="ES201">
        <v>285750</v>
      </c>
      <c r="ET201" t="s">
        <v>178</v>
      </c>
      <c r="EU201">
        <v>46</v>
      </c>
      <c r="EV201" t="s">
        <v>522</v>
      </c>
      <c r="EW201">
        <v>53</v>
      </c>
      <c r="EX201" t="s">
        <v>305</v>
      </c>
      <c r="EY201" t="s">
        <v>169</v>
      </c>
      <c r="EZ201">
        <v>1024</v>
      </c>
      <c r="FA201">
        <v>-260</v>
      </c>
      <c r="FB201">
        <v>180</v>
      </c>
    </row>
    <row r="202" spans="1:158" x14ac:dyDescent="0.35">
      <c r="A202">
        <v>87</v>
      </c>
      <c r="B202">
        <v>87</v>
      </c>
      <c r="C202">
        <v>1614</v>
      </c>
      <c r="D202">
        <v>1614</v>
      </c>
      <c r="E202" t="s">
        <v>155</v>
      </c>
      <c r="F202" t="s">
        <v>156</v>
      </c>
      <c r="G202" t="s">
        <v>156</v>
      </c>
      <c r="H202" t="s">
        <v>156</v>
      </c>
      <c r="I202">
        <v>0</v>
      </c>
      <c r="J202" t="s">
        <v>157</v>
      </c>
      <c r="K202">
        <v>1</v>
      </c>
      <c r="L202" t="s">
        <v>154</v>
      </c>
      <c r="M202" t="s">
        <v>154</v>
      </c>
      <c r="N202" t="s">
        <v>154</v>
      </c>
      <c r="O202">
        <v>1</v>
      </c>
      <c r="P202" t="s">
        <v>154</v>
      </c>
      <c r="Q202" t="s">
        <v>154</v>
      </c>
      <c r="R202" t="s">
        <v>306</v>
      </c>
      <c r="S202">
        <v>0</v>
      </c>
      <c r="T202">
        <v>2</v>
      </c>
      <c r="U202">
        <v>0</v>
      </c>
      <c r="V202">
        <v>53</v>
      </c>
      <c r="W202">
        <v>53</v>
      </c>
      <c r="X202">
        <v>2</v>
      </c>
      <c r="Y202">
        <v>53</v>
      </c>
      <c r="Z202">
        <v>20</v>
      </c>
      <c r="AA202">
        <v>0</v>
      </c>
      <c r="AB202">
        <v>20</v>
      </c>
      <c r="AC202">
        <v>2</v>
      </c>
      <c r="AD202">
        <v>2</v>
      </c>
      <c r="AE202">
        <v>0</v>
      </c>
      <c r="AF202">
        <v>0</v>
      </c>
      <c r="AG202">
        <v>53</v>
      </c>
      <c r="AH202">
        <v>2</v>
      </c>
      <c r="AI202">
        <v>2</v>
      </c>
      <c r="AJ202">
        <v>0</v>
      </c>
      <c r="AK202">
        <v>53</v>
      </c>
      <c r="AL202">
        <v>53</v>
      </c>
      <c r="AM202">
        <v>74</v>
      </c>
      <c r="AN202">
        <v>2</v>
      </c>
      <c r="AO202">
        <v>2</v>
      </c>
      <c r="AP202">
        <v>2</v>
      </c>
      <c r="AQ202">
        <v>20</v>
      </c>
      <c r="AR202">
        <v>20</v>
      </c>
      <c r="AS202">
        <v>20</v>
      </c>
      <c r="AT202">
        <v>2</v>
      </c>
      <c r="AU202">
        <v>53</v>
      </c>
      <c r="AV202">
        <v>20</v>
      </c>
      <c r="AW202">
        <v>53</v>
      </c>
      <c r="AX202">
        <v>0</v>
      </c>
      <c r="AY202" t="s">
        <v>159</v>
      </c>
      <c r="AZ202" t="s">
        <v>461</v>
      </c>
      <c r="BA202" t="s">
        <v>462</v>
      </c>
      <c r="BB202" t="s">
        <v>408</v>
      </c>
      <c r="BC202" t="s">
        <v>163</v>
      </c>
      <c r="BD202" t="b">
        <v>0</v>
      </c>
      <c r="BE202" t="s">
        <v>167</v>
      </c>
      <c r="BF202" t="b">
        <v>1</v>
      </c>
      <c r="BI202" t="s">
        <v>409</v>
      </c>
      <c r="BJ202" t="b">
        <v>0</v>
      </c>
      <c r="BK202" t="s">
        <v>166</v>
      </c>
      <c r="BL202" t="b">
        <v>0</v>
      </c>
      <c r="BM202">
        <v>18</v>
      </c>
      <c r="BN202" t="s">
        <v>167</v>
      </c>
      <c r="BO202" t="s">
        <v>168</v>
      </c>
      <c r="BP202" t="s">
        <v>167</v>
      </c>
      <c r="BQ202" t="s">
        <v>169</v>
      </c>
      <c r="BR202">
        <v>768</v>
      </c>
      <c r="BS202" t="s">
        <v>156</v>
      </c>
      <c r="BT202" t="s">
        <v>185</v>
      </c>
      <c r="BU202" t="s">
        <v>185</v>
      </c>
      <c r="BV202" t="s">
        <v>307</v>
      </c>
      <c r="BW202">
        <v>53</v>
      </c>
      <c r="BX202">
        <v>3</v>
      </c>
      <c r="BY202">
        <v>0</v>
      </c>
      <c r="BZ202">
        <v>6</v>
      </c>
      <c r="CA202" t="s">
        <v>410</v>
      </c>
      <c r="CB202" t="s">
        <v>156</v>
      </c>
      <c r="CC202">
        <v>7</v>
      </c>
      <c r="CD202" t="b">
        <v>0</v>
      </c>
      <c r="CE202" t="s">
        <v>172</v>
      </c>
      <c r="CF202" t="s">
        <v>173</v>
      </c>
      <c r="CG202">
        <v>66</v>
      </c>
      <c r="CH202">
        <v>0</v>
      </c>
      <c r="CI202" t="s">
        <v>306</v>
      </c>
      <c r="CJ202" t="s">
        <v>411</v>
      </c>
      <c r="CK202" t="s">
        <v>430</v>
      </c>
      <c r="CL202" t="s">
        <v>430</v>
      </c>
      <c r="CM202" t="s">
        <v>430</v>
      </c>
      <c r="CN202" t="s">
        <v>411</v>
      </c>
      <c r="CO202" t="s">
        <v>306</v>
      </c>
      <c r="CP202" t="s">
        <v>430</v>
      </c>
      <c r="CQ202">
        <v>1</v>
      </c>
      <c r="CR202">
        <v>98</v>
      </c>
      <c r="CS202" t="str">
        <f t="shared" si="12"/>
        <v>-</v>
      </c>
      <c r="CT202">
        <f t="shared" si="10"/>
        <v>1813.8809523809523</v>
      </c>
      <c r="CU202">
        <f t="shared" si="11"/>
        <v>2152.8466826833105</v>
      </c>
      <c r="CV202" t="str">
        <f t="shared" si="9"/>
        <v>-</v>
      </c>
      <c r="CW202">
        <v>28204</v>
      </c>
      <c r="CX202">
        <v>2788</v>
      </c>
      <c r="CY202">
        <v>2065</v>
      </c>
      <c r="CZ202">
        <v>1748</v>
      </c>
      <c r="DA202">
        <v>6416</v>
      </c>
      <c r="DB202">
        <v>98</v>
      </c>
      <c r="DC202">
        <v>22197</v>
      </c>
      <c r="DD202">
        <v>3531</v>
      </c>
      <c r="DE202">
        <v>2</v>
      </c>
      <c r="DF202" t="s">
        <v>156</v>
      </c>
      <c r="DG202">
        <v>1024</v>
      </c>
      <c r="DH202">
        <v>2</v>
      </c>
      <c r="DI202">
        <v>48000</v>
      </c>
      <c r="DJ202">
        <v>-16</v>
      </c>
      <c r="DK202" t="s">
        <v>176</v>
      </c>
      <c r="DL202">
        <v>2</v>
      </c>
      <c r="DM202" t="s">
        <v>413</v>
      </c>
      <c r="DN202">
        <v>257520</v>
      </c>
      <c r="DO202">
        <v>254710</v>
      </c>
      <c r="DP202">
        <v>14548</v>
      </c>
      <c r="DQ202">
        <v>717147</v>
      </c>
      <c r="DR202">
        <v>718913</v>
      </c>
      <c r="DS202">
        <v>254672</v>
      </c>
      <c r="DT202">
        <v>717147</v>
      </c>
      <c r="DU202">
        <v>251134</v>
      </c>
      <c r="DV202" t="s">
        <v>158</v>
      </c>
      <c r="DW202">
        <v>247381</v>
      </c>
      <c r="DX202">
        <v>176356</v>
      </c>
      <c r="DY202">
        <v>201007</v>
      </c>
      <c r="DZ202">
        <v>8129</v>
      </c>
      <c r="EA202">
        <v>8122</v>
      </c>
      <c r="EB202">
        <v>716395</v>
      </c>
      <c r="EC202">
        <v>176354</v>
      </c>
      <c r="ED202">
        <v>176354</v>
      </c>
      <c r="EE202">
        <v>8126</v>
      </c>
      <c r="EF202">
        <v>722204</v>
      </c>
      <c r="EG202">
        <v>720913</v>
      </c>
      <c r="EH202">
        <v>722305</v>
      </c>
      <c r="EI202">
        <v>178422</v>
      </c>
      <c r="EJ202">
        <v>202756</v>
      </c>
      <c r="EK202">
        <v>178805</v>
      </c>
      <c r="EL202">
        <v>251134</v>
      </c>
      <c r="EM202">
        <v>249381</v>
      </c>
      <c r="EN202">
        <v>254669</v>
      </c>
      <c r="EO202" t="s">
        <v>158</v>
      </c>
      <c r="EP202">
        <v>722203</v>
      </c>
      <c r="EQ202">
        <v>247378</v>
      </c>
      <c r="ER202">
        <v>716392</v>
      </c>
      <c r="ES202">
        <v>285750</v>
      </c>
      <c r="ET202" t="s">
        <v>178</v>
      </c>
      <c r="EU202">
        <v>47</v>
      </c>
      <c r="EV202" t="s">
        <v>523</v>
      </c>
      <c r="EW202">
        <v>54</v>
      </c>
      <c r="EX202" t="s">
        <v>309</v>
      </c>
      <c r="EY202" t="s">
        <v>169</v>
      </c>
      <c r="EZ202">
        <v>1024</v>
      </c>
      <c r="FA202">
        <v>-260</v>
      </c>
      <c r="FB202">
        <v>180</v>
      </c>
    </row>
    <row r="203" spans="1:158" x14ac:dyDescent="0.35">
      <c r="A203">
        <v>87</v>
      </c>
      <c r="B203">
        <v>87</v>
      </c>
      <c r="C203">
        <v>1590</v>
      </c>
      <c r="D203">
        <v>1590</v>
      </c>
      <c r="E203" t="s">
        <v>155</v>
      </c>
      <c r="F203" t="s">
        <v>156</v>
      </c>
      <c r="G203" t="s">
        <v>156</v>
      </c>
      <c r="H203" t="s">
        <v>156</v>
      </c>
      <c r="I203">
        <v>0</v>
      </c>
      <c r="J203" t="s">
        <v>157</v>
      </c>
      <c r="K203">
        <v>1</v>
      </c>
      <c r="L203" t="s">
        <v>154</v>
      </c>
      <c r="M203" t="s">
        <v>154</v>
      </c>
      <c r="N203" t="s">
        <v>154</v>
      </c>
      <c r="O203">
        <v>1</v>
      </c>
      <c r="P203" t="s">
        <v>154</v>
      </c>
      <c r="Q203" t="s">
        <v>154</v>
      </c>
      <c r="R203" t="s">
        <v>306</v>
      </c>
      <c r="S203">
        <v>0</v>
      </c>
      <c r="T203">
        <v>2</v>
      </c>
      <c r="U203">
        <v>0</v>
      </c>
      <c r="V203">
        <v>54</v>
      </c>
      <c r="W203">
        <v>54</v>
      </c>
      <c r="X203">
        <v>2</v>
      </c>
      <c r="Y203">
        <v>54</v>
      </c>
      <c r="Z203">
        <v>20</v>
      </c>
      <c r="AA203">
        <v>0</v>
      </c>
      <c r="AB203">
        <v>20</v>
      </c>
      <c r="AC203">
        <v>2</v>
      </c>
      <c r="AD203">
        <v>2</v>
      </c>
      <c r="AE203">
        <v>0</v>
      </c>
      <c r="AF203">
        <v>0</v>
      </c>
      <c r="AG203">
        <v>54</v>
      </c>
      <c r="AH203">
        <v>2</v>
      </c>
      <c r="AI203">
        <v>2</v>
      </c>
      <c r="AJ203">
        <v>0</v>
      </c>
      <c r="AK203">
        <v>54</v>
      </c>
      <c r="AL203">
        <v>54</v>
      </c>
      <c r="AM203">
        <v>75</v>
      </c>
      <c r="AN203">
        <v>2</v>
      </c>
      <c r="AO203">
        <v>2</v>
      </c>
      <c r="AP203">
        <v>2</v>
      </c>
      <c r="AQ203">
        <v>20</v>
      </c>
      <c r="AR203">
        <v>20</v>
      </c>
      <c r="AS203">
        <v>20</v>
      </c>
      <c r="AT203">
        <v>2</v>
      </c>
      <c r="AU203">
        <v>54</v>
      </c>
      <c r="AV203">
        <v>20</v>
      </c>
      <c r="AW203">
        <v>54</v>
      </c>
      <c r="AX203">
        <v>0</v>
      </c>
      <c r="AY203" t="s">
        <v>159</v>
      </c>
      <c r="AZ203" t="s">
        <v>461</v>
      </c>
      <c r="BA203" t="s">
        <v>462</v>
      </c>
      <c r="BB203" t="s">
        <v>408</v>
      </c>
      <c r="BC203" t="s">
        <v>163</v>
      </c>
      <c r="BD203" t="b">
        <v>0</v>
      </c>
      <c r="BE203" t="s">
        <v>167</v>
      </c>
      <c r="BF203" t="b">
        <v>1</v>
      </c>
      <c r="BI203" t="s">
        <v>409</v>
      </c>
      <c r="BJ203" t="b">
        <v>0</v>
      </c>
      <c r="BK203" t="s">
        <v>166</v>
      </c>
      <c r="BL203" t="b">
        <v>0</v>
      </c>
      <c r="BM203">
        <v>18</v>
      </c>
      <c r="BN203" t="s">
        <v>167</v>
      </c>
      <c r="BO203" t="s">
        <v>168</v>
      </c>
      <c r="BP203" t="s">
        <v>167</v>
      </c>
      <c r="BQ203" t="s">
        <v>169</v>
      </c>
      <c r="BR203">
        <v>768</v>
      </c>
      <c r="BS203" t="s">
        <v>156</v>
      </c>
      <c r="BT203" t="s">
        <v>185</v>
      </c>
      <c r="BU203" t="s">
        <v>316</v>
      </c>
      <c r="BV203" t="s">
        <v>334</v>
      </c>
      <c r="BW203">
        <v>54</v>
      </c>
      <c r="BX203">
        <v>3</v>
      </c>
      <c r="BY203">
        <v>0</v>
      </c>
      <c r="BZ203">
        <v>6</v>
      </c>
      <c r="CA203" t="s">
        <v>410</v>
      </c>
      <c r="CB203" t="s">
        <v>156</v>
      </c>
      <c r="CC203">
        <v>7</v>
      </c>
      <c r="CD203" t="b">
        <v>0</v>
      </c>
      <c r="CE203" t="s">
        <v>172</v>
      </c>
      <c r="CF203" t="s">
        <v>173</v>
      </c>
      <c r="CG203">
        <v>43</v>
      </c>
      <c r="CH203">
        <v>0</v>
      </c>
      <c r="CI203" t="s">
        <v>306</v>
      </c>
      <c r="CJ203" t="s">
        <v>411</v>
      </c>
      <c r="CK203" t="s">
        <v>430</v>
      </c>
      <c r="CL203" t="s">
        <v>430</v>
      </c>
      <c r="CM203" t="s">
        <v>430</v>
      </c>
      <c r="CN203" t="s">
        <v>411</v>
      </c>
      <c r="CO203" t="s">
        <v>306</v>
      </c>
      <c r="CP203" t="s">
        <v>430</v>
      </c>
      <c r="CQ203">
        <v>1</v>
      </c>
      <c r="CR203">
        <v>311</v>
      </c>
      <c r="CS203" t="str">
        <f t="shared" si="12"/>
        <v>-</v>
      </c>
      <c r="CT203">
        <f t="shared" si="10"/>
        <v>1813.8809523809523</v>
      </c>
      <c r="CU203">
        <f t="shared" si="11"/>
        <v>2152.8466826833105</v>
      </c>
      <c r="CV203" t="str">
        <f t="shared" si="9"/>
        <v>-</v>
      </c>
      <c r="CW203">
        <v>28204</v>
      </c>
      <c r="CX203">
        <v>2788</v>
      </c>
      <c r="CY203">
        <v>2065</v>
      </c>
      <c r="CZ203">
        <v>1748</v>
      </c>
      <c r="DA203">
        <v>6416</v>
      </c>
      <c r="DB203">
        <v>311</v>
      </c>
      <c r="DC203">
        <v>22197</v>
      </c>
      <c r="DD203">
        <v>3531</v>
      </c>
      <c r="DE203">
        <v>2</v>
      </c>
      <c r="DF203" t="s">
        <v>156</v>
      </c>
      <c r="DG203">
        <v>1024</v>
      </c>
      <c r="DH203">
        <v>2</v>
      </c>
      <c r="DI203">
        <v>48000</v>
      </c>
      <c r="DJ203">
        <v>-16</v>
      </c>
      <c r="DK203" t="s">
        <v>176</v>
      </c>
      <c r="DL203">
        <v>2</v>
      </c>
      <c r="DM203" t="s">
        <v>413</v>
      </c>
      <c r="DN203">
        <v>257520</v>
      </c>
      <c r="DO203">
        <v>254710</v>
      </c>
      <c r="DP203">
        <v>14548</v>
      </c>
      <c r="DQ203">
        <v>723124</v>
      </c>
      <c r="DR203">
        <v>725084</v>
      </c>
      <c r="DS203">
        <v>254672</v>
      </c>
      <c r="DT203">
        <v>723124</v>
      </c>
      <c r="DU203">
        <v>251134</v>
      </c>
      <c r="DV203" t="s">
        <v>158</v>
      </c>
      <c r="DW203">
        <v>247381</v>
      </c>
      <c r="DX203">
        <v>176356</v>
      </c>
      <c r="DY203">
        <v>201007</v>
      </c>
      <c r="DZ203">
        <v>8129</v>
      </c>
      <c r="EA203">
        <v>8122</v>
      </c>
      <c r="EB203">
        <v>722372</v>
      </c>
      <c r="EC203">
        <v>176354</v>
      </c>
      <c r="ED203">
        <v>176354</v>
      </c>
      <c r="EE203">
        <v>8126</v>
      </c>
      <c r="EF203">
        <v>728963</v>
      </c>
      <c r="EG203">
        <v>727084</v>
      </c>
      <c r="EH203">
        <v>729276</v>
      </c>
      <c r="EI203">
        <v>178422</v>
      </c>
      <c r="EJ203">
        <v>202756</v>
      </c>
      <c r="EK203">
        <v>178805</v>
      </c>
      <c r="EL203">
        <v>251134</v>
      </c>
      <c r="EM203">
        <v>249381</v>
      </c>
      <c r="EN203">
        <v>254669</v>
      </c>
      <c r="EO203" t="s">
        <v>158</v>
      </c>
      <c r="EP203">
        <v>728963</v>
      </c>
      <c r="EQ203">
        <v>247378</v>
      </c>
      <c r="ER203">
        <v>722369</v>
      </c>
      <c r="ES203">
        <v>285750</v>
      </c>
      <c r="ET203" t="s">
        <v>178</v>
      </c>
      <c r="EU203">
        <v>48</v>
      </c>
      <c r="EV203" t="s">
        <v>524</v>
      </c>
      <c r="EW203">
        <v>55</v>
      </c>
      <c r="EX203" t="s">
        <v>309</v>
      </c>
      <c r="EY203" t="s">
        <v>169</v>
      </c>
      <c r="EZ203">
        <v>1024</v>
      </c>
      <c r="FA203">
        <v>-260</v>
      </c>
      <c r="FB203">
        <v>180</v>
      </c>
    </row>
    <row r="204" spans="1:158" x14ac:dyDescent="0.35">
      <c r="A204">
        <v>87</v>
      </c>
      <c r="B204">
        <v>87</v>
      </c>
      <c r="C204">
        <v>1564</v>
      </c>
      <c r="D204">
        <v>1564</v>
      </c>
      <c r="E204" t="s">
        <v>155</v>
      </c>
      <c r="F204" t="s">
        <v>156</v>
      </c>
      <c r="G204" t="s">
        <v>156</v>
      </c>
      <c r="H204" t="s">
        <v>156</v>
      </c>
      <c r="I204">
        <v>0</v>
      </c>
      <c r="J204" t="s">
        <v>157</v>
      </c>
      <c r="K204">
        <v>1</v>
      </c>
      <c r="L204" t="s">
        <v>154</v>
      </c>
      <c r="M204" t="s">
        <v>154</v>
      </c>
      <c r="N204" t="s">
        <v>154</v>
      </c>
      <c r="O204">
        <v>1</v>
      </c>
      <c r="P204" t="s">
        <v>154</v>
      </c>
      <c r="Q204" t="s">
        <v>154</v>
      </c>
      <c r="R204" t="s">
        <v>306</v>
      </c>
      <c r="S204">
        <v>0</v>
      </c>
      <c r="T204">
        <v>2</v>
      </c>
      <c r="U204">
        <v>0</v>
      </c>
      <c r="V204">
        <v>55</v>
      </c>
      <c r="W204">
        <v>55</v>
      </c>
      <c r="X204">
        <v>2</v>
      </c>
      <c r="Y204">
        <v>55</v>
      </c>
      <c r="Z204">
        <v>20</v>
      </c>
      <c r="AA204">
        <v>0</v>
      </c>
      <c r="AB204">
        <v>20</v>
      </c>
      <c r="AC204">
        <v>2</v>
      </c>
      <c r="AD204">
        <v>2</v>
      </c>
      <c r="AE204">
        <v>0</v>
      </c>
      <c r="AF204">
        <v>0</v>
      </c>
      <c r="AG204">
        <v>55</v>
      </c>
      <c r="AH204">
        <v>2</v>
      </c>
      <c r="AI204">
        <v>2</v>
      </c>
      <c r="AJ204">
        <v>0</v>
      </c>
      <c r="AK204">
        <v>55</v>
      </c>
      <c r="AL204">
        <v>55</v>
      </c>
      <c r="AM204">
        <v>76</v>
      </c>
      <c r="AN204">
        <v>2</v>
      </c>
      <c r="AO204">
        <v>2</v>
      </c>
      <c r="AP204">
        <v>2</v>
      </c>
      <c r="AQ204">
        <v>20</v>
      </c>
      <c r="AR204">
        <v>20</v>
      </c>
      <c r="AS204">
        <v>20</v>
      </c>
      <c r="AT204">
        <v>2</v>
      </c>
      <c r="AU204">
        <v>55</v>
      </c>
      <c r="AV204">
        <v>20</v>
      </c>
      <c r="AW204">
        <v>55</v>
      </c>
      <c r="AX204">
        <v>0</v>
      </c>
      <c r="AY204" t="s">
        <v>159</v>
      </c>
      <c r="AZ204" t="s">
        <v>461</v>
      </c>
      <c r="BA204" t="s">
        <v>462</v>
      </c>
      <c r="BB204" t="s">
        <v>408</v>
      </c>
      <c r="BC204" t="s">
        <v>163</v>
      </c>
      <c r="BD204" t="b">
        <v>0</v>
      </c>
      <c r="BE204" t="s">
        <v>167</v>
      </c>
      <c r="BF204" t="b">
        <v>1</v>
      </c>
      <c r="BI204" t="s">
        <v>409</v>
      </c>
      <c r="BJ204" t="b">
        <v>0</v>
      </c>
      <c r="BK204" t="s">
        <v>166</v>
      </c>
      <c r="BL204" t="b">
        <v>0</v>
      </c>
      <c r="BM204">
        <v>18</v>
      </c>
      <c r="BN204" t="s">
        <v>167</v>
      </c>
      <c r="BO204" t="s">
        <v>168</v>
      </c>
      <c r="BP204" t="s">
        <v>167</v>
      </c>
      <c r="BQ204" t="s">
        <v>169</v>
      </c>
      <c r="BR204">
        <v>768</v>
      </c>
      <c r="BS204" t="s">
        <v>156</v>
      </c>
      <c r="BT204" t="s">
        <v>185</v>
      </c>
      <c r="BU204" t="s">
        <v>327</v>
      </c>
      <c r="BV204" t="s">
        <v>324</v>
      </c>
      <c r="BW204">
        <v>55</v>
      </c>
      <c r="BX204">
        <v>3</v>
      </c>
      <c r="BY204">
        <v>0</v>
      </c>
      <c r="BZ204">
        <v>6</v>
      </c>
      <c r="CA204" t="s">
        <v>410</v>
      </c>
      <c r="CB204" t="s">
        <v>156</v>
      </c>
      <c r="CC204">
        <v>7</v>
      </c>
      <c r="CD204" t="b">
        <v>0</v>
      </c>
      <c r="CE204" t="s">
        <v>172</v>
      </c>
      <c r="CF204" t="s">
        <v>173</v>
      </c>
      <c r="CG204">
        <v>62</v>
      </c>
      <c r="CH204">
        <v>0</v>
      </c>
      <c r="CI204" t="s">
        <v>306</v>
      </c>
      <c r="CJ204" t="s">
        <v>411</v>
      </c>
      <c r="CK204" t="s">
        <v>430</v>
      </c>
      <c r="CL204" t="s">
        <v>430</v>
      </c>
      <c r="CM204" t="s">
        <v>430</v>
      </c>
      <c r="CN204" t="s">
        <v>411</v>
      </c>
      <c r="CO204" t="s">
        <v>306</v>
      </c>
      <c r="CP204" t="s">
        <v>430</v>
      </c>
      <c r="CQ204">
        <v>1</v>
      </c>
      <c r="CR204">
        <v>162</v>
      </c>
      <c r="CS204" t="str">
        <f t="shared" si="12"/>
        <v>-</v>
      </c>
      <c r="CT204">
        <f t="shared" si="10"/>
        <v>1813.8809523809523</v>
      </c>
      <c r="CU204">
        <f t="shared" si="11"/>
        <v>2152.8466826833105</v>
      </c>
      <c r="CV204" t="str">
        <f t="shared" si="9"/>
        <v>-</v>
      </c>
      <c r="CW204">
        <v>28204</v>
      </c>
      <c r="CX204">
        <v>2788</v>
      </c>
      <c r="CY204">
        <v>2065</v>
      </c>
      <c r="CZ204">
        <v>1748</v>
      </c>
      <c r="DA204">
        <v>6416</v>
      </c>
      <c r="DB204">
        <v>162</v>
      </c>
      <c r="DC204">
        <v>22197</v>
      </c>
      <c r="DD204">
        <v>3531</v>
      </c>
      <c r="DE204">
        <v>2</v>
      </c>
      <c r="DF204" t="s">
        <v>156</v>
      </c>
      <c r="DG204">
        <v>1024</v>
      </c>
      <c r="DH204">
        <v>2</v>
      </c>
      <c r="DI204">
        <v>48000</v>
      </c>
      <c r="DJ204">
        <v>-16</v>
      </c>
      <c r="DK204" t="s">
        <v>176</v>
      </c>
      <c r="DL204">
        <v>2</v>
      </c>
      <c r="DM204" t="s">
        <v>413</v>
      </c>
      <c r="DN204">
        <v>257520</v>
      </c>
      <c r="DO204">
        <v>254710</v>
      </c>
      <c r="DP204">
        <v>14548</v>
      </c>
      <c r="DQ204">
        <v>730097</v>
      </c>
      <c r="DR204">
        <v>732123</v>
      </c>
      <c r="DS204">
        <v>254672</v>
      </c>
      <c r="DT204">
        <v>730096</v>
      </c>
      <c r="DU204">
        <v>251134</v>
      </c>
      <c r="DV204" t="s">
        <v>158</v>
      </c>
      <c r="DW204">
        <v>247381</v>
      </c>
      <c r="DX204">
        <v>176356</v>
      </c>
      <c r="DY204">
        <v>201007</v>
      </c>
      <c r="DZ204">
        <v>8129</v>
      </c>
      <c r="EA204">
        <v>8122</v>
      </c>
      <c r="EB204">
        <v>729344</v>
      </c>
      <c r="EC204">
        <v>176354</v>
      </c>
      <c r="ED204">
        <v>176354</v>
      </c>
      <c r="EE204">
        <v>8126</v>
      </c>
      <c r="EF204">
        <v>735704</v>
      </c>
      <c r="EG204">
        <v>734124</v>
      </c>
      <c r="EH204">
        <v>735868</v>
      </c>
      <c r="EI204">
        <v>178422</v>
      </c>
      <c r="EJ204">
        <v>202756</v>
      </c>
      <c r="EK204">
        <v>178805</v>
      </c>
      <c r="EL204">
        <v>251134</v>
      </c>
      <c r="EM204">
        <v>249381</v>
      </c>
      <c r="EN204">
        <v>254669</v>
      </c>
      <c r="EO204" t="s">
        <v>158</v>
      </c>
      <c r="EP204">
        <v>735703</v>
      </c>
      <c r="EQ204">
        <v>247378</v>
      </c>
      <c r="ER204">
        <v>729341</v>
      </c>
      <c r="ES204">
        <v>285750</v>
      </c>
      <c r="ET204" t="s">
        <v>178</v>
      </c>
      <c r="EU204">
        <v>49</v>
      </c>
      <c r="EV204" t="s">
        <v>525</v>
      </c>
      <c r="EW204">
        <v>56</v>
      </c>
      <c r="EX204" t="s">
        <v>309</v>
      </c>
      <c r="EY204" t="s">
        <v>169</v>
      </c>
      <c r="EZ204">
        <v>1024</v>
      </c>
      <c r="FA204">
        <v>-260</v>
      </c>
      <c r="FB204">
        <v>180</v>
      </c>
    </row>
    <row r="205" spans="1:158" x14ac:dyDescent="0.35">
      <c r="A205">
        <v>87</v>
      </c>
      <c r="B205">
        <v>87</v>
      </c>
      <c r="C205">
        <v>1593</v>
      </c>
      <c r="D205">
        <v>1593</v>
      </c>
      <c r="E205" t="s">
        <v>155</v>
      </c>
      <c r="F205" t="s">
        <v>156</v>
      </c>
      <c r="G205" t="s">
        <v>156</v>
      </c>
      <c r="H205" t="s">
        <v>156</v>
      </c>
      <c r="I205">
        <v>0</v>
      </c>
      <c r="J205" t="s">
        <v>157</v>
      </c>
      <c r="K205">
        <v>1</v>
      </c>
      <c r="L205" t="s">
        <v>154</v>
      </c>
      <c r="M205" t="s">
        <v>154</v>
      </c>
      <c r="N205" t="s">
        <v>154</v>
      </c>
      <c r="O205">
        <v>1</v>
      </c>
      <c r="P205" t="s">
        <v>154</v>
      </c>
      <c r="Q205" t="s">
        <v>154</v>
      </c>
      <c r="R205" t="s">
        <v>301</v>
      </c>
      <c r="S205">
        <v>0</v>
      </c>
      <c r="T205">
        <v>2</v>
      </c>
      <c r="U205">
        <v>0</v>
      </c>
      <c r="V205">
        <v>56</v>
      </c>
      <c r="W205">
        <v>56</v>
      </c>
      <c r="X205">
        <v>2</v>
      </c>
      <c r="Y205">
        <v>56</v>
      </c>
      <c r="Z205">
        <v>20</v>
      </c>
      <c r="AA205">
        <v>0</v>
      </c>
      <c r="AB205">
        <v>20</v>
      </c>
      <c r="AC205">
        <v>2</v>
      </c>
      <c r="AD205">
        <v>2</v>
      </c>
      <c r="AE205">
        <v>0</v>
      </c>
      <c r="AF205">
        <v>0</v>
      </c>
      <c r="AG205">
        <v>56</v>
      </c>
      <c r="AH205">
        <v>2</v>
      </c>
      <c r="AI205">
        <v>2</v>
      </c>
      <c r="AJ205">
        <v>0</v>
      </c>
      <c r="AK205">
        <v>56</v>
      </c>
      <c r="AL205">
        <v>56</v>
      </c>
      <c r="AM205">
        <v>77</v>
      </c>
      <c r="AN205">
        <v>2</v>
      </c>
      <c r="AO205">
        <v>2</v>
      </c>
      <c r="AP205">
        <v>2</v>
      </c>
      <c r="AQ205">
        <v>20</v>
      </c>
      <c r="AR205">
        <v>20</v>
      </c>
      <c r="AS205">
        <v>20</v>
      </c>
      <c r="AT205">
        <v>2</v>
      </c>
      <c r="AU205">
        <v>56</v>
      </c>
      <c r="AV205">
        <v>20</v>
      </c>
      <c r="AW205">
        <v>56</v>
      </c>
      <c r="AX205">
        <v>0</v>
      </c>
      <c r="AY205" t="s">
        <v>159</v>
      </c>
      <c r="AZ205" t="s">
        <v>461</v>
      </c>
      <c r="BA205" t="s">
        <v>462</v>
      </c>
      <c r="BB205" t="s">
        <v>408</v>
      </c>
      <c r="BC205" t="s">
        <v>163</v>
      </c>
      <c r="BD205" t="b">
        <v>0</v>
      </c>
      <c r="BE205">
        <v>9.16</v>
      </c>
      <c r="BF205" t="b">
        <v>1</v>
      </c>
      <c r="BI205" t="s">
        <v>409</v>
      </c>
      <c r="BJ205" t="b">
        <v>0</v>
      </c>
      <c r="BK205" t="s">
        <v>166</v>
      </c>
      <c r="BL205" t="b">
        <v>0</v>
      </c>
      <c r="BM205">
        <v>18</v>
      </c>
      <c r="BN205" t="s">
        <v>167</v>
      </c>
      <c r="BO205" t="s">
        <v>168</v>
      </c>
      <c r="BP205" t="s">
        <v>167</v>
      </c>
      <c r="BQ205" t="s">
        <v>169</v>
      </c>
      <c r="BR205">
        <v>768</v>
      </c>
      <c r="BS205" t="s">
        <v>156</v>
      </c>
      <c r="BT205" t="s">
        <v>185</v>
      </c>
      <c r="BU205" t="s">
        <v>327</v>
      </c>
      <c r="BV205" t="s">
        <v>302</v>
      </c>
      <c r="BW205">
        <v>56</v>
      </c>
      <c r="BX205">
        <v>3</v>
      </c>
      <c r="BY205">
        <v>0</v>
      </c>
      <c r="BZ205">
        <v>6</v>
      </c>
      <c r="CA205" t="s">
        <v>410</v>
      </c>
      <c r="CB205" t="s">
        <v>156</v>
      </c>
      <c r="CC205">
        <v>7</v>
      </c>
      <c r="CD205" t="b">
        <v>0</v>
      </c>
      <c r="CE205" t="s">
        <v>172</v>
      </c>
      <c r="CF205" t="s">
        <v>173</v>
      </c>
      <c r="CG205">
        <v>20</v>
      </c>
      <c r="CH205">
        <v>0</v>
      </c>
      <c r="CI205" t="s">
        <v>301</v>
      </c>
      <c r="CJ205" t="s">
        <v>411</v>
      </c>
      <c r="CK205" t="s">
        <v>430</v>
      </c>
      <c r="CL205" t="s">
        <v>430</v>
      </c>
      <c r="CM205" t="s">
        <v>430</v>
      </c>
      <c r="CN205" t="s">
        <v>411</v>
      </c>
      <c r="CO205" t="s">
        <v>301</v>
      </c>
      <c r="CP205" t="s">
        <v>430</v>
      </c>
      <c r="CQ205">
        <v>1</v>
      </c>
      <c r="CR205">
        <v>3204</v>
      </c>
      <c r="CS205">
        <f t="shared" si="12"/>
        <v>3204</v>
      </c>
      <c r="CT205">
        <f t="shared" si="10"/>
        <v>1813.8809523809523</v>
      </c>
      <c r="CU205">
        <f t="shared" si="11"/>
        <v>2152.8466826833105</v>
      </c>
      <c r="CV205">
        <f t="shared" si="9"/>
        <v>3204</v>
      </c>
      <c r="CW205">
        <v>28204</v>
      </c>
      <c r="CX205">
        <v>2788</v>
      </c>
      <c r="CY205">
        <v>2065</v>
      </c>
      <c r="CZ205">
        <v>1748</v>
      </c>
      <c r="DA205">
        <v>6416</v>
      </c>
      <c r="DB205">
        <v>3204</v>
      </c>
      <c r="DC205">
        <v>22197</v>
      </c>
      <c r="DD205">
        <v>3531</v>
      </c>
      <c r="DE205">
        <v>2</v>
      </c>
      <c r="DF205" t="s">
        <v>156</v>
      </c>
      <c r="DG205">
        <v>1024</v>
      </c>
      <c r="DH205">
        <v>2</v>
      </c>
      <c r="DI205">
        <v>48000</v>
      </c>
      <c r="DJ205">
        <v>-16</v>
      </c>
      <c r="DK205" t="s">
        <v>176</v>
      </c>
      <c r="DL205">
        <v>2</v>
      </c>
      <c r="DM205" t="s">
        <v>413</v>
      </c>
      <c r="DN205">
        <v>257520</v>
      </c>
      <c r="DO205">
        <v>254710</v>
      </c>
      <c r="DP205">
        <v>14548</v>
      </c>
      <c r="DQ205">
        <v>736687</v>
      </c>
      <c r="DR205">
        <v>738713</v>
      </c>
      <c r="DS205">
        <v>254672</v>
      </c>
      <c r="DT205">
        <v>736687</v>
      </c>
      <c r="DU205">
        <v>251134</v>
      </c>
      <c r="DV205" t="s">
        <v>158</v>
      </c>
      <c r="DW205">
        <v>247381</v>
      </c>
      <c r="DX205">
        <v>176356</v>
      </c>
      <c r="DY205">
        <v>201007</v>
      </c>
      <c r="DZ205">
        <v>8129</v>
      </c>
      <c r="EA205">
        <v>8122</v>
      </c>
      <c r="EB205">
        <v>735935</v>
      </c>
      <c r="EC205">
        <v>176354</v>
      </c>
      <c r="ED205">
        <v>176354</v>
      </c>
      <c r="EE205">
        <v>8126</v>
      </c>
      <c r="EF205">
        <v>742663</v>
      </c>
      <c r="EG205">
        <v>740714</v>
      </c>
      <c r="EH205">
        <v>745868</v>
      </c>
      <c r="EI205">
        <v>178422</v>
      </c>
      <c r="EJ205">
        <v>202756</v>
      </c>
      <c r="EK205">
        <v>178805</v>
      </c>
      <c r="EL205">
        <v>251134</v>
      </c>
      <c r="EM205">
        <v>249381</v>
      </c>
      <c r="EN205">
        <v>254669</v>
      </c>
      <c r="EO205" t="s">
        <v>158</v>
      </c>
      <c r="EP205">
        <v>742663</v>
      </c>
      <c r="EQ205">
        <v>247378</v>
      </c>
      <c r="ER205">
        <v>735932</v>
      </c>
      <c r="ES205">
        <v>285750</v>
      </c>
      <c r="ET205" t="s">
        <v>178</v>
      </c>
      <c r="EU205">
        <v>50</v>
      </c>
      <c r="EV205" t="s">
        <v>526</v>
      </c>
      <c r="EW205">
        <v>57</v>
      </c>
      <c r="EX205" t="s">
        <v>305</v>
      </c>
      <c r="EY205" t="s">
        <v>169</v>
      </c>
      <c r="EZ205">
        <v>1024</v>
      </c>
      <c r="FA205">
        <v>-260</v>
      </c>
      <c r="FB205">
        <v>180</v>
      </c>
    </row>
    <row r="206" spans="1:158" x14ac:dyDescent="0.35">
      <c r="A206">
        <v>87</v>
      </c>
      <c r="B206">
        <v>87</v>
      </c>
      <c r="C206">
        <v>1594</v>
      </c>
      <c r="D206">
        <v>1594</v>
      </c>
      <c r="E206" t="s">
        <v>155</v>
      </c>
      <c r="F206" t="s">
        <v>156</v>
      </c>
      <c r="G206" t="s">
        <v>156</v>
      </c>
      <c r="H206" t="s">
        <v>156</v>
      </c>
      <c r="I206">
        <v>0</v>
      </c>
      <c r="J206" t="s">
        <v>157</v>
      </c>
      <c r="K206">
        <v>1</v>
      </c>
      <c r="L206" t="s">
        <v>154</v>
      </c>
      <c r="M206" t="s">
        <v>154</v>
      </c>
      <c r="N206" t="s">
        <v>154</v>
      </c>
      <c r="O206">
        <v>1</v>
      </c>
      <c r="P206" t="s">
        <v>154</v>
      </c>
      <c r="Q206" t="s">
        <v>154</v>
      </c>
      <c r="R206" t="s">
        <v>306</v>
      </c>
      <c r="S206">
        <v>0</v>
      </c>
      <c r="T206">
        <v>2</v>
      </c>
      <c r="U206">
        <v>0</v>
      </c>
      <c r="V206">
        <v>57</v>
      </c>
      <c r="W206">
        <v>57</v>
      </c>
      <c r="X206">
        <v>2</v>
      </c>
      <c r="Y206">
        <v>57</v>
      </c>
      <c r="Z206">
        <v>20</v>
      </c>
      <c r="AA206">
        <v>0</v>
      </c>
      <c r="AB206">
        <v>20</v>
      </c>
      <c r="AC206">
        <v>2</v>
      </c>
      <c r="AD206">
        <v>2</v>
      </c>
      <c r="AE206">
        <v>0</v>
      </c>
      <c r="AF206">
        <v>0</v>
      </c>
      <c r="AG206">
        <v>57</v>
      </c>
      <c r="AH206">
        <v>2</v>
      </c>
      <c r="AI206">
        <v>2</v>
      </c>
      <c r="AJ206">
        <v>0</v>
      </c>
      <c r="AK206">
        <v>57</v>
      </c>
      <c r="AL206">
        <v>57</v>
      </c>
      <c r="AM206">
        <v>78</v>
      </c>
      <c r="AN206">
        <v>2</v>
      </c>
      <c r="AO206">
        <v>2</v>
      </c>
      <c r="AP206">
        <v>2</v>
      </c>
      <c r="AQ206">
        <v>20</v>
      </c>
      <c r="AR206">
        <v>20</v>
      </c>
      <c r="AS206">
        <v>20</v>
      </c>
      <c r="AT206">
        <v>2</v>
      </c>
      <c r="AU206">
        <v>57</v>
      </c>
      <c r="AV206">
        <v>20</v>
      </c>
      <c r="AW206">
        <v>57</v>
      </c>
      <c r="AX206">
        <v>0</v>
      </c>
      <c r="AY206" t="s">
        <v>159</v>
      </c>
      <c r="AZ206" t="s">
        <v>461</v>
      </c>
      <c r="BA206" t="s">
        <v>462</v>
      </c>
      <c r="BB206" t="s">
        <v>408</v>
      </c>
      <c r="BC206" t="s">
        <v>163</v>
      </c>
      <c r="BD206" t="b">
        <v>0</v>
      </c>
      <c r="BE206" t="s">
        <v>167</v>
      </c>
      <c r="BF206" t="b">
        <v>1</v>
      </c>
      <c r="BI206" t="s">
        <v>409</v>
      </c>
      <c r="BJ206" t="b">
        <v>0</v>
      </c>
      <c r="BK206" t="s">
        <v>166</v>
      </c>
      <c r="BL206" t="b">
        <v>0</v>
      </c>
      <c r="BM206">
        <v>18</v>
      </c>
      <c r="BN206" t="s">
        <v>167</v>
      </c>
      <c r="BO206" t="s">
        <v>168</v>
      </c>
      <c r="BP206" t="s">
        <v>167</v>
      </c>
      <c r="BQ206" t="s">
        <v>169</v>
      </c>
      <c r="BR206">
        <v>768</v>
      </c>
      <c r="BS206" t="s">
        <v>156</v>
      </c>
      <c r="BT206" t="s">
        <v>185</v>
      </c>
      <c r="BU206" t="s">
        <v>316</v>
      </c>
      <c r="BV206" t="s">
        <v>318</v>
      </c>
      <c r="BW206">
        <v>57</v>
      </c>
      <c r="BX206">
        <v>3</v>
      </c>
      <c r="BY206">
        <v>0</v>
      </c>
      <c r="BZ206">
        <v>6</v>
      </c>
      <c r="CA206" t="s">
        <v>410</v>
      </c>
      <c r="CB206" t="s">
        <v>156</v>
      </c>
      <c r="CC206">
        <v>7</v>
      </c>
      <c r="CD206" t="b">
        <v>0</v>
      </c>
      <c r="CE206" t="s">
        <v>172</v>
      </c>
      <c r="CF206" t="s">
        <v>173</v>
      </c>
      <c r="CG206">
        <v>46</v>
      </c>
      <c r="CH206">
        <v>0</v>
      </c>
      <c r="CI206" t="s">
        <v>306</v>
      </c>
      <c r="CJ206" t="s">
        <v>411</v>
      </c>
      <c r="CK206" t="s">
        <v>430</v>
      </c>
      <c r="CL206" t="s">
        <v>430</v>
      </c>
      <c r="CM206" t="s">
        <v>430</v>
      </c>
      <c r="CN206" t="s">
        <v>411</v>
      </c>
      <c r="CO206" t="s">
        <v>306</v>
      </c>
      <c r="CP206" t="s">
        <v>430</v>
      </c>
      <c r="CQ206">
        <v>1</v>
      </c>
      <c r="CR206">
        <v>1650</v>
      </c>
      <c r="CS206" t="str">
        <f t="shared" si="12"/>
        <v>-</v>
      </c>
      <c r="CT206">
        <f t="shared" si="10"/>
        <v>1813.8809523809523</v>
      </c>
      <c r="CU206">
        <f t="shared" si="11"/>
        <v>2152.8466826833105</v>
      </c>
      <c r="CV206" t="str">
        <f t="shared" si="9"/>
        <v>-</v>
      </c>
      <c r="CW206">
        <v>28204</v>
      </c>
      <c r="CX206">
        <v>2788</v>
      </c>
      <c r="CY206">
        <v>2065</v>
      </c>
      <c r="CZ206">
        <v>1748</v>
      </c>
      <c r="DA206">
        <v>6416</v>
      </c>
      <c r="DB206">
        <v>1650</v>
      </c>
      <c r="DC206">
        <v>22197</v>
      </c>
      <c r="DD206">
        <v>3531</v>
      </c>
      <c r="DE206">
        <v>2</v>
      </c>
      <c r="DF206" t="s">
        <v>156</v>
      </c>
      <c r="DG206">
        <v>1024</v>
      </c>
      <c r="DH206">
        <v>2</v>
      </c>
      <c r="DI206">
        <v>48000</v>
      </c>
      <c r="DJ206">
        <v>-16</v>
      </c>
      <c r="DK206" t="s">
        <v>176</v>
      </c>
      <c r="DL206">
        <v>2</v>
      </c>
      <c r="DM206" t="s">
        <v>413</v>
      </c>
      <c r="DN206">
        <v>257520</v>
      </c>
      <c r="DO206">
        <v>254710</v>
      </c>
      <c r="DP206">
        <v>14548</v>
      </c>
      <c r="DQ206">
        <v>746688</v>
      </c>
      <c r="DR206">
        <v>748634</v>
      </c>
      <c r="DS206">
        <v>254672</v>
      </c>
      <c r="DT206">
        <v>746688</v>
      </c>
      <c r="DU206">
        <v>251134</v>
      </c>
      <c r="DV206" t="s">
        <v>158</v>
      </c>
      <c r="DW206">
        <v>247381</v>
      </c>
      <c r="DX206">
        <v>176356</v>
      </c>
      <c r="DY206">
        <v>201007</v>
      </c>
      <c r="DZ206">
        <v>8129</v>
      </c>
      <c r="EA206">
        <v>8122</v>
      </c>
      <c r="EB206">
        <v>745936</v>
      </c>
      <c r="EC206">
        <v>176354</v>
      </c>
      <c r="ED206">
        <v>176354</v>
      </c>
      <c r="EE206">
        <v>8126</v>
      </c>
      <c r="EF206">
        <v>752324</v>
      </c>
      <c r="EG206">
        <v>750634</v>
      </c>
      <c r="EH206">
        <v>753976</v>
      </c>
      <c r="EI206">
        <v>178422</v>
      </c>
      <c r="EJ206">
        <v>202756</v>
      </c>
      <c r="EK206">
        <v>178805</v>
      </c>
      <c r="EL206">
        <v>251134</v>
      </c>
      <c r="EM206">
        <v>249381</v>
      </c>
      <c r="EN206">
        <v>254669</v>
      </c>
      <c r="EO206" t="s">
        <v>158</v>
      </c>
      <c r="EP206">
        <v>752324</v>
      </c>
      <c r="EQ206">
        <v>247378</v>
      </c>
      <c r="ER206">
        <v>745933</v>
      </c>
      <c r="ES206">
        <v>285750</v>
      </c>
      <c r="ET206" t="s">
        <v>178</v>
      </c>
      <c r="EU206">
        <v>51</v>
      </c>
      <c r="EV206" t="s">
        <v>527</v>
      </c>
      <c r="EW206">
        <v>58</v>
      </c>
      <c r="EX206" t="s">
        <v>309</v>
      </c>
      <c r="EY206" t="s">
        <v>169</v>
      </c>
      <c r="EZ206">
        <v>1024</v>
      </c>
      <c r="FA206">
        <v>-260</v>
      </c>
      <c r="FB206">
        <v>180</v>
      </c>
    </row>
    <row r="207" spans="1:158" x14ac:dyDescent="0.35">
      <c r="A207">
        <v>88</v>
      </c>
      <c r="B207">
        <v>88</v>
      </c>
      <c r="C207">
        <v>1575</v>
      </c>
      <c r="D207">
        <v>1575</v>
      </c>
      <c r="E207" t="s">
        <v>155</v>
      </c>
      <c r="F207" t="s">
        <v>156</v>
      </c>
      <c r="G207" t="s">
        <v>156</v>
      </c>
      <c r="H207" t="s">
        <v>156</v>
      </c>
      <c r="I207">
        <v>0</v>
      </c>
      <c r="J207" t="s">
        <v>157</v>
      </c>
      <c r="K207">
        <v>1</v>
      </c>
      <c r="L207" t="s">
        <v>154</v>
      </c>
      <c r="M207" t="s">
        <v>154</v>
      </c>
      <c r="N207" t="s">
        <v>154</v>
      </c>
      <c r="O207">
        <v>1</v>
      </c>
      <c r="P207" t="s">
        <v>154</v>
      </c>
      <c r="Q207" t="s">
        <v>154</v>
      </c>
      <c r="R207" t="s">
        <v>301</v>
      </c>
      <c r="S207">
        <v>0</v>
      </c>
      <c r="T207">
        <v>2</v>
      </c>
      <c r="U207">
        <v>0</v>
      </c>
      <c r="V207">
        <v>58</v>
      </c>
      <c r="W207">
        <v>58</v>
      </c>
      <c r="X207">
        <v>2</v>
      </c>
      <c r="Y207">
        <v>58</v>
      </c>
      <c r="Z207">
        <v>20</v>
      </c>
      <c r="AA207">
        <v>0</v>
      </c>
      <c r="AB207">
        <v>20</v>
      </c>
      <c r="AC207">
        <v>2</v>
      </c>
      <c r="AD207">
        <v>2</v>
      </c>
      <c r="AE207">
        <v>0</v>
      </c>
      <c r="AF207">
        <v>0</v>
      </c>
      <c r="AG207">
        <v>58</v>
      </c>
      <c r="AH207">
        <v>2</v>
      </c>
      <c r="AI207">
        <v>2</v>
      </c>
      <c r="AJ207">
        <v>0</v>
      </c>
      <c r="AK207">
        <v>58</v>
      </c>
      <c r="AL207">
        <v>58</v>
      </c>
      <c r="AM207">
        <v>79</v>
      </c>
      <c r="AN207">
        <v>2</v>
      </c>
      <c r="AO207">
        <v>2</v>
      </c>
      <c r="AP207">
        <v>2</v>
      </c>
      <c r="AQ207">
        <v>20</v>
      </c>
      <c r="AR207">
        <v>20</v>
      </c>
      <c r="AS207">
        <v>20</v>
      </c>
      <c r="AT207">
        <v>2</v>
      </c>
      <c r="AU207">
        <v>58</v>
      </c>
      <c r="AV207">
        <v>20</v>
      </c>
      <c r="AW207">
        <v>58</v>
      </c>
      <c r="AX207">
        <v>0</v>
      </c>
      <c r="AY207" t="s">
        <v>159</v>
      </c>
      <c r="AZ207" t="s">
        <v>461</v>
      </c>
      <c r="BA207" t="s">
        <v>462</v>
      </c>
      <c r="BB207" t="s">
        <v>408</v>
      </c>
      <c r="BC207" t="s">
        <v>163</v>
      </c>
      <c r="BD207" t="b">
        <v>0</v>
      </c>
      <c r="BE207">
        <v>7.6</v>
      </c>
      <c r="BF207" t="b">
        <v>1</v>
      </c>
      <c r="BI207" t="s">
        <v>409</v>
      </c>
      <c r="BJ207" t="b">
        <v>0</v>
      </c>
      <c r="BK207" t="s">
        <v>166</v>
      </c>
      <c r="BL207" t="b">
        <v>0</v>
      </c>
      <c r="BM207">
        <v>18</v>
      </c>
      <c r="BN207" t="s">
        <v>167</v>
      </c>
      <c r="BO207" t="s">
        <v>168</v>
      </c>
      <c r="BP207" t="s">
        <v>167</v>
      </c>
      <c r="BQ207" t="s">
        <v>169</v>
      </c>
      <c r="BR207">
        <v>768</v>
      </c>
      <c r="BS207" t="s">
        <v>156</v>
      </c>
      <c r="BT207" t="s">
        <v>185</v>
      </c>
      <c r="BU207" t="s">
        <v>185</v>
      </c>
      <c r="BV207" t="s">
        <v>327</v>
      </c>
      <c r="BW207">
        <v>58</v>
      </c>
      <c r="BX207">
        <v>3</v>
      </c>
      <c r="BY207">
        <v>0</v>
      </c>
      <c r="BZ207">
        <v>6</v>
      </c>
      <c r="CA207" t="s">
        <v>410</v>
      </c>
      <c r="CB207" t="s">
        <v>156</v>
      </c>
      <c r="CC207">
        <v>7</v>
      </c>
      <c r="CD207" t="b">
        <v>0</v>
      </c>
      <c r="CE207" t="s">
        <v>172</v>
      </c>
      <c r="CF207" t="s">
        <v>173</v>
      </c>
      <c r="CG207">
        <v>14</v>
      </c>
      <c r="CH207">
        <v>0</v>
      </c>
      <c r="CI207" t="s">
        <v>301</v>
      </c>
      <c r="CJ207" t="s">
        <v>411</v>
      </c>
      <c r="CK207" t="s">
        <v>430</v>
      </c>
      <c r="CL207" t="s">
        <v>430</v>
      </c>
      <c r="CM207" t="s">
        <v>430</v>
      </c>
      <c r="CN207" t="s">
        <v>411</v>
      </c>
      <c r="CO207" t="s">
        <v>301</v>
      </c>
      <c r="CP207" t="s">
        <v>430</v>
      </c>
      <c r="CQ207">
        <v>1</v>
      </c>
      <c r="CR207">
        <v>491</v>
      </c>
      <c r="CS207">
        <f t="shared" si="12"/>
        <v>491</v>
      </c>
      <c r="CT207">
        <f t="shared" si="10"/>
        <v>1813.8809523809523</v>
      </c>
      <c r="CU207">
        <f t="shared" si="11"/>
        <v>2152.8466826833105</v>
      </c>
      <c r="CV207">
        <f t="shared" si="9"/>
        <v>491</v>
      </c>
      <c r="CW207">
        <v>28204</v>
      </c>
      <c r="CX207">
        <v>2788</v>
      </c>
      <c r="CY207">
        <v>2065</v>
      </c>
      <c r="CZ207">
        <v>1748</v>
      </c>
      <c r="DA207">
        <v>6416</v>
      </c>
      <c r="DB207">
        <v>491</v>
      </c>
      <c r="DC207">
        <v>22197</v>
      </c>
      <c r="DD207">
        <v>3531</v>
      </c>
      <c r="DE207">
        <v>2</v>
      </c>
      <c r="DF207" t="s">
        <v>156</v>
      </c>
      <c r="DG207">
        <v>1024</v>
      </c>
      <c r="DH207">
        <v>2</v>
      </c>
      <c r="DI207">
        <v>48000</v>
      </c>
      <c r="DJ207">
        <v>-16</v>
      </c>
      <c r="DK207" t="s">
        <v>176</v>
      </c>
      <c r="DL207">
        <v>2</v>
      </c>
      <c r="DM207" t="s">
        <v>413</v>
      </c>
      <c r="DN207">
        <v>257520</v>
      </c>
      <c r="DO207">
        <v>254710</v>
      </c>
      <c r="DP207">
        <v>14548</v>
      </c>
      <c r="DQ207">
        <v>754794</v>
      </c>
      <c r="DR207">
        <v>756553</v>
      </c>
      <c r="DS207">
        <v>254672</v>
      </c>
      <c r="DT207">
        <v>754794</v>
      </c>
      <c r="DU207">
        <v>251134</v>
      </c>
      <c r="DV207" t="s">
        <v>158</v>
      </c>
      <c r="DW207">
        <v>247381</v>
      </c>
      <c r="DX207">
        <v>176356</v>
      </c>
      <c r="DY207">
        <v>201007</v>
      </c>
      <c r="DZ207">
        <v>8129</v>
      </c>
      <c r="EA207">
        <v>8122</v>
      </c>
      <c r="EB207">
        <v>754042</v>
      </c>
      <c r="EC207">
        <v>176354</v>
      </c>
      <c r="ED207">
        <v>176354</v>
      </c>
      <c r="EE207">
        <v>8126</v>
      </c>
      <c r="EF207">
        <v>760584</v>
      </c>
      <c r="EG207">
        <v>758553</v>
      </c>
      <c r="EH207">
        <v>761077</v>
      </c>
      <c r="EI207">
        <v>178422</v>
      </c>
      <c r="EJ207">
        <v>202756</v>
      </c>
      <c r="EK207">
        <v>178805</v>
      </c>
      <c r="EL207">
        <v>251134</v>
      </c>
      <c r="EM207">
        <v>249381</v>
      </c>
      <c r="EN207">
        <v>254669</v>
      </c>
      <c r="EO207" t="s">
        <v>158</v>
      </c>
      <c r="EP207">
        <v>760584</v>
      </c>
      <c r="EQ207">
        <v>247378</v>
      </c>
      <c r="ER207">
        <v>754040</v>
      </c>
      <c r="ES207">
        <v>285750</v>
      </c>
      <c r="ET207" t="s">
        <v>178</v>
      </c>
      <c r="EU207">
        <v>52</v>
      </c>
      <c r="EV207" t="s">
        <v>528</v>
      </c>
      <c r="EW207">
        <v>59</v>
      </c>
      <c r="EX207" t="s">
        <v>305</v>
      </c>
      <c r="EY207" t="s">
        <v>169</v>
      </c>
      <c r="EZ207">
        <v>1024</v>
      </c>
      <c r="FA207">
        <v>-260</v>
      </c>
      <c r="FB207">
        <v>180</v>
      </c>
    </row>
    <row r="208" spans="1:158" x14ac:dyDescent="0.35">
      <c r="A208">
        <v>88</v>
      </c>
      <c r="B208">
        <v>88</v>
      </c>
      <c r="C208">
        <v>1566</v>
      </c>
      <c r="D208">
        <v>1566</v>
      </c>
      <c r="E208" t="s">
        <v>155</v>
      </c>
      <c r="F208" t="s">
        <v>156</v>
      </c>
      <c r="G208" t="s">
        <v>156</v>
      </c>
      <c r="H208" t="s">
        <v>156</v>
      </c>
      <c r="I208">
        <v>0</v>
      </c>
      <c r="J208" t="s">
        <v>157</v>
      </c>
      <c r="K208">
        <v>1</v>
      </c>
      <c r="L208" t="s">
        <v>154</v>
      </c>
      <c r="M208" t="s">
        <v>154</v>
      </c>
      <c r="N208" t="s">
        <v>154</v>
      </c>
      <c r="O208">
        <v>1</v>
      </c>
      <c r="P208" t="s">
        <v>154</v>
      </c>
      <c r="Q208" t="s">
        <v>154</v>
      </c>
      <c r="R208" t="s">
        <v>301</v>
      </c>
      <c r="S208">
        <v>0</v>
      </c>
      <c r="T208">
        <v>2</v>
      </c>
      <c r="U208">
        <v>0</v>
      </c>
      <c r="V208">
        <v>59</v>
      </c>
      <c r="W208">
        <v>59</v>
      </c>
      <c r="X208">
        <v>2</v>
      </c>
      <c r="Y208">
        <v>59</v>
      </c>
      <c r="Z208">
        <v>20</v>
      </c>
      <c r="AA208">
        <v>0</v>
      </c>
      <c r="AB208">
        <v>20</v>
      </c>
      <c r="AC208">
        <v>2</v>
      </c>
      <c r="AD208">
        <v>2</v>
      </c>
      <c r="AE208">
        <v>0</v>
      </c>
      <c r="AF208">
        <v>0</v>
      </c>
      <c r="AG208">
        <v>59</v>
      </c>
      <c r="AH208">
        <v>2</v>
      </c>
      <c r="AI208">
        <v>2</v>
      </c>
      <c r="AJ208">
        <v>0</v>
      </c>
      <c r="AK208">
        <v>59</v>
      </c>
      <c r="AL208">
        <v>59</v>
      </c>
      <c r="AM208">
        <v>80</v>
      </c>
      <c r="AN208">
        <v>2</v>
      </c>
      <c r="AO208">
        <v>2</v>
      </c>
      <c r="AP208">
        <v>2</v>
      </c>
      <c r="AQ208">
        <v>20</v>
      </c>
      <c r="AR208">
        <v>20</v>
      </c>
      <c r="AS208">
        <v>20</v>
      </c>
      <c r="AT208">
        <v>2</v>
      </c>
      <c r="AU208">
        <v>59</v>
      </c>
      <c r="AV208">
        <v>20</v>
      </c>
      <c r="AW208">
        <v>59</v>
      </c>
      <c r="AX208">
        <v>0</v>
      </c>
      <c r="AY208" t="s">
        <v>159</v>
      </c>
      <c r="AZ208" t="s">
        <v>461</v>
      </c>
      <c r="BA208" t="s">
        <v>462</v>
      </c>
      <c r="BB208" t="s">
        <v>408</v>
      </c>
      <c r="BC208" t="s">
        <v>163</v>
      </c>
      <c r="BD208" t="b">
        <v>0</v>
      </c>
      <c r="BE208">
        <v>5.08</v>
      </c>
      <c r="BF208" t="b">
        <v>1</v>
      </c>
      <c r="BI208" t="s">
        <v>409</v>
      </c>
      <c r="BJ208" t="b">
        <v>0</v>
      </c>
      <c r="BK208" t="s">
        <v>166</v>
      </c>
      <c r="BL208" t="b">
        <v>0</v>
      </c>
      <c r="BM208">
        <v>18</v>
      </c>
      <c r="BN208" t="s">
        <v>167</v>
      </c>
      <c r="BO208" t="s">
        <v>168</v>
      </c>
      <c r="BP208" t="s">
        <v>167</v>
      </c>
      <c r="BQ208" t="s">
        <v>169</v>
      </c>
      <c r="BR208">
        <v>768</v>
      </c>
      <c r="BS208" t="s">
        <v>156</v>
      </c>
      <c r="BT208" t="s">
        <v>185</v>
      </c>
      <c r="BU208" t="s">
        <v>315</v>
      </c>
      <c r="BV208" t="s">
        <v>302</v>
      </c>
      <c r="BW208">
        <v>59</v>
      </c>
      <c r="BX208">
        <v>3</v>
      </c>
      <c r="BY208">
        <v>0</v>
      </c>
      <c r="BZ208">
        <v>6</v>
      </c>
      <c r="CA208" t="s">
        <v>410</v>
      </c>
      <c r="CB208" t="s">
        <v>156</v>
      </c>
      <c r="CC208">
        <v>7</v>
      </c>
      <c r="CD208" t="b">
        <v>0</v>
      </c>
      <c r="CE208" t="s">
        <v>172</v>
      </c>
      <c r="CF208" t="s">
        <v>173</v>
      </c>
      <c r="CG208">
        <v>42</v>
      </c>
      <c r="CH208">
        <v>0</v>
      </c>
      <c r="CI208" t="s">
        <v>301</v>
      </c>
      <c r="CJ208" t="s">
        <v>411</v>
      </c>
      <c r="CK208" t="s">
        <v>430</v>
      </c>
      <c r="CL208" t="s">
        <v>430</v>
      </c>
      <c r="CM208" t="s">
        <v>430</v>
      </c>
      <c r="CN208" t="s">
        <v>411</v>
      </c>
      <c r="CO208" t="s">
        <v>301</v>
      </c>
      <c r="CP208" t="s">
        <v>430</v>
      </c>
      <c r="CQ208">
        <v>1</v>
      </c>
      <c r="CR208">
        <v>989</v>
      </c>
      <c r="CS208">
        <f t="shared" si="12"/>
        <v>989</v>
      </c>
      <c r="CT208">
        <f t="shared" si="10"/>
        <v>1813.8809523809523</v>
      </c>
      <c r="CU208">
        <f t="shared" si="11"/>
        <v>2152.8466826833105</v>
      </c>
      <c r="CV208">
        <f t="shared" si="9"/>
        <v>989</v>
      </c>
      <c r="CW208">
        <v>28204</v>
      </c>
      <c r="CX208">
        <v>2788</v>
      </c>
      <c r="CY208">
        <v>2065</v>
      </c>
      <c r="CZ208">
        <v>1748</v>
      </c>
      <c r="DA208">
        <v>6416</v>
      </c>
      <c r="DB208">
        <v>989</v>
      </c>
      <c r="DC208">
        <v>22197</v>
      </c>
      <c r="DD208">
        <v>3531</v>
      </c>
      <c r="DE208">
        <v>2</v>
      </c>
      <c r="DF208" t="s">
        <v>156</v>
      </c>
      <c r="DG208">
        <v>1024</v>
      </c>
      <c r="DH208">
        <v>2</v>
      </c>
      <c r="DI208">
        <v>48000</v>
      </c>
      <c r="DJ208">
        <v>-16</v>
      </c>
      <c r="DK208" t="s">
        <v>176</v>
      </c>
      <c r="DL208">
        <v>2</v>
      </c>
      <c r="DM208" t="s">
        <v>413</v>
      </c>
      <c r="DN208">
        <v>257520</v>
      </c>
      <c r="DO208">
        <v>254710</v>
      </c>
      <c r="DP208">
        <v>14548</v>
      </c>
      <c r="DQ208">
        <v>761899</v>
      </c>
      <c r="DR208">
        <v>764013</v>
      </c>
      <c r="DS208">
        <v>254672</v>
      </c>
      <c r="DT208">
        <v>761899</v>
      </c>
      <c r="DU208">
        <v>251134</v>
      </c>
      <c r="DV208" t="s">
        <v>158</v>
      </c>
      <c r="DW208">
        <v>247381</v>
      </c>
      <c r="DX208">
        <v>176356</v>
      </c>
      <c r="DY208">
        <v>201007</v>
      </c>
      <c r="DZ208">
        <v>8129</v>
      </c>
      <c r="EA208">
        <v>8122</v>
      </c>
      <c r="EB208">
        <v>761147</v>
      </c>
      <c r="EC208">
        <v>176354</v>
      </c>
      <c r="ED208">
        <v>176354</v>
      </c>
      <c r="EE208">
        <v>8126</v>
      </c>
      <c r="EF208">
        <v>767964</v>
      </c>
      <c r="EG208">
        <v>766014</v>
      </c>
      <c r="EH208">
        <v>768955</v>
      </c>
      <c r="EI208">
        <v>178422</v>
      </c>
      <c r="EJ208">
        <v>202756</v>
      </c>
      <c r="EK208">
        <v>178805</v>
      </c>
      <c r="EL208">
        <v>251134</v>
      </c>
      <c r="EM208">
        <v>249381</v>
      </c>
      <c r="EN208">
        <v>254669</v>
      </c>
      <c r="EO208" t="s">
        <v>158</v>
      </c>
      <c r="EP208">
        <v>767963</v>
      </c>
      <c r="EQ208">
        <v>247378</v>
      </c>
      <c r="ER208">
        <v>761144</v>
      </c>
      <c r="ES208">
        <v>285750</v>
      </c>
      <c r="ET208" t="s">
        <v>178</v>
      </c>
      <c r="EU208">
        <v>53</v>
      </c>
      <c r="EV208" t="s">
        <v>529</v>
      </c>
      <c r="EW208">
        <v>60</v>
      </c>
      <c r="EX208" t="s">
        <v>305</v>
      </c>
      <c r="EY208" t="s">
        <v>169</v>
      </c>
      <c r="EZ208">
        <v>1024</v>
      </c>
      <c r="FA208">
        <v>-260</v>
      </c>
      <c r="FB208">
        <v>180</v>
      </c>
    </row>
    <row r="209" spans="1:158" x14ac:dyDescent="0.35">
      <c r="A209">
        <v>88</v>
      </c>
      <c r="B209">
        <v>88</v>
      </c>
      <c r="C209">
        <v>1577</v>
      </c>
      <c r="D209">
        <v>1577</v>
      </c>
      <c r="E209" t="s">
        <v>155</v>
      </c>
      <c r="F209" t="s">
        <v>156</v>
      </c>
      <c r="G209" t="s">
        <v>156</v>
      </c>
      <c r="H209" t="s">
        <v>156</v>
      </c>
      <c r="I209">
        <v>0</v>
      </c>
      <c r="J209" t="s">
        <v>157</v>
      </c>
      <c r="K209">
        <v>1</v>
      </c>
      <c r="L209" t="s">
        <v>154</v>
      </c>
      <c r="M209" t="s">
        <v>154</v>
      </c>
      <c r="N209" t="s">
        <v>154</v>
      </c>
      <c r="O209">
        <v>1</v>
      </c>
      <c r="P209" t="s">
        <v>154</v>
      </c>
      <c r="Q209" t="s">
        <v>154</v>
      </c>
      <c r="R209" t="s">
        <v>301</v>
      </c>
      <c r="S209">
        <v>0</v>
      </c>
      <c r="T209">
        <v>2</v>
      </c>
      <c r="U209">
        <v>0</v>
      </c>
      <c r="V209">
        <v>60</v>
      </c>
      <c r="W209">
        <v>60</v>
      </c>
      <c r="X209">
        <v>2</v>
      </c>
      <c r="Y209">
        <v>60</v>
      </c>
      <c r="Z209">
        <v>20</v>
      </c>
      <c r="AA209">
        <v>0</v>
      </c>
      <c r="AB209">
        <v>20</v>
      </c>
      <c r="AC209">
        <v>2</v>
      </c>
      <c r="AD209">
        <v>2</v>
      </c>
      <c r="AE209">
        <v>0</v>
      </c>
      <c r="AF209">
        <v>0</v>
      </c>
      <c r="AG209">
        <v>60</v>
      </c>
      <c r="AH209">
        <v>2</v>
      </c>
      <c r="AI209">
        <v>2</v>
      </c>
      <c r="AJ209">
        <v>0</v>
      </c>
      <c r="AK209">
        <v>60</v>
      </c>
      <c r="AL209">
        <v>60</v>
      </c>
      <c r="AM209">
        <v>81</v>
      </c>
      <c r="AN209">
        <v>2</v>
      </c>
      <c r="AO209">
        <v>2</v>
      </c>
      <c r="AP209">
        <v>2</v>
      </c>
      <c r="AQ209">
        <v>20</v>
      </c>
      <c r="AR209">
        <v>20</v>
      </c>
      <c r="AS209">
        <v>20</v>
      </c>
      <c r="AT209">
        <v>2</v>
      </c>
      <c r="AU209">
        <v>60</v>
      </c>
      <c r="AV209">
        <v>20</v>
      </c>
      <c r="AW209">
        <v>60</v>
      </c>
      <c r="AX209">
        <v>0</v>
      </c>
      <c r="AY209" t="s">
        <v>159</v>
      </c>
      <c r="AZ209" t="s">
        <v>461</v>
      </c>
      <c r="BA209" t="s">
        <v>462</v>
      </c>
      <c r="BB209" t="s">
        <v>408</v>
      </c>
      <c r="BC209" t="s">
        <v>163</v>
      </c>
      <c r="BD209" t="b">
        <v>0</v>
      </c>
      <c r="BE209">
        <v>2.85</v>
      </c>
      <c r="BF209" t="b">
        <v>1</v>
      </c>
      <c r="BI209" t="s">
        <v>409</v>
      </c>
      <c r="BJ209" t="b">
        <v>0</v>
      </c>
      <c r="BK209" t="s">
        <v>166</v>
      </c>
      <c r="BL209" t="b">
        <v>0</v>
      </c>
      <c r="BM209">
        <v>18</v>
      </c>
      <c r="BN209" t="s">
        <v>167</v>
      </c>
      <c r="BO209" t="s">
        <v>168</v>
      </c>
      <c r="BP209" t="s">
        <v>167</v>
      </c>
      <c r="BQ209" t="s">
        <v>169</v>
      </c>
      <c r="BR209">
        <v>768</v>
      </c>
      <c r="BS209" t="s">
        <v>156</v>
      </c>
      <c r="BT209" t="s">
        <v>185</v>
      </c>
      <c r="BU209" t="s">
        <v>316</v>
      </c>
      <c r="BV209" t="s">
        <v>310</v>
      </c>
      <c r="BW209">
        <v>60</v>
      </c>
      <c r="BX209">
        <v>3</v>
      </c>
      <c r="BY209">
        <v>0</v>
      </c>
      <c r="BZ209">
        <v>6</v>
      </c>
      <c r="CA209" t="s">
        <v>410</v>
      </c>
      <c r="CB209" t="s">
        <v>156</v>
      </c>
      <c r="CC209">
        <v>7</v>
      </c>
      <c r="CD209" t="b">
        <v>0</v>
      </c>
      <c r="CE209" t="s">
        <v>172</v>
      </c>
      <c r="CF209" t="s">
        <v>173</v>
      </c>
      <c r="CG209">
        <v>4</v>
      </c>
      <c r="CH209">
        <v>0</v>
      </c>
      <c r="CI209" t="s">
        <v>301</v>
      </c>
      <c r="CJ209" t="s">
        <v>411</v>
      </c>
      <c r="CK209" t="s">
        <v>430</v>
      </c>
      <c r="CL209" t="s">
        <v>430</v>
      </c>
      <c r="CM209" t="s">
        <v>430</v>
      </c>
      <c r="CN209" t="s">
        <v>411</v>
      </c>
      <c r="CO209" t="s">
        <v>301</v>
      </c>
      <c r="CP209" t="s">
        <v>430</v>
      </c>
      <c r="CQ209">
        <v>1</v>
      </c>
      <c r="CR209">
        <v>2265</v>
      </c>
      <c r="CS209">
        <f t="shared" si="12"/>
        <v>2265</v>
      </c>
      <c r="CT209">
        <f t="shared" si="10"/>
        <v>1813.8809523809523</v>
      </c>
      <c r="CU209">
        <f t="shared" si="11"/>
        <v>2152.8466826833105</v>
      </c>
      <c r="CV209">
        <f t="shared" si="9"/>
        <v>2265</v>
      </c>
      <c r="CW209">
        <v>28204</v>
      </c>
      <c r="CX209">
        <v>2788</v>
      </c>
      <c r="CY209">
        <v>2065</v>
      </c>
      <c r="CZ209">
        <v>1748</v>
      </c>
      <c r="DA209">
        <v>6416</v>
      </c>
      <c r="DB209">
        <v>2265</v>
      </c>
      <c r="DC209">
        <v>22197</v>
      </c>
      <c r="DD209">
        <v>3531</v>
      </c>
      <c r="DE209">
        <v>2</v>
      </c>
      <c r="DF209" t="s">
        <v>156</v>
      </c>
      <c r="DG209">
        <v>1024</v>
      </c>
      <c r="DH209">
        <v>2</v>
      </c>
      <c r="DI209">
        <v>48000</v>
      </c>
      <c r="DJ209">
        <v>-16</v>
      </c>
      <c r="DK209" t="s">
        <v>176</v>
      </c>
      <c r="DL209">
        <v>2</v>
      </c>
      <c r="DM209" t="s">
        <v>413</v>
      </c>
      <c r="DN209">
        <v>257520</v>
      </c>
      <c r="DO209">
        <v>254710</v>
      </c>
      <c r="DP209">
        <v>14548</v>
      </c>
      <c r="DQ209">
        <v>769773</v>
      </c>
      <c r="DR209">
        <v>771743</v>
      </c>
      <c r="DS209">
        <v>254672</v>
      </c>
      <c r="DT209">
        <v>769773</v>
      </c>
      <c r="DU209">
        <v>251134</v>
      </c>
      <c r="DV209" t="s">
        <v>158</v>
      </c>
      <c r="DW209">
        <v>247381</v>
      </c>
      <c r="DX209">
        <v>176356</v>
      </c>
      <c r="DY209">
        <v>201007</v>
      </c>
      <c r="DZ209">
        <v>8129</v>
      </c>
      <c r="EA209">
        <v>8122</v>
      </c>
      <c r="EB209">
        <v>769020</v>
      </c>
      <c r="EC209">
        <v>176354</v>
      </c>
      <c r="ED209">
        <v>176354</v>
      </c>
      <c r="EE209">
        <v>8126</v>
      </c>
      <c r="EF209">
        <v>775343</v>
      </c>
      <c r="EG209">
        <v>773743</v>
      </c>
      <c r="EH209">
        <v>777610</v>
      </c>
      <c r="EI209">
        <v>178422</v>
      </c>
      <c r="EJ209">
        <v>202756</v>
      </c>
      <c r="EK209">
        <v>178805</v>
      </c>
      <c r="EL209">
        <v>251134</v>
      </c>
      <c r="EM209">
        <v>249381</v>
      </c>
      <c r="EN209">
        <v>254669</v>
      </c>
      <c r="EO209" t="s">
        <v>158</v>
      </c>
      <c r="EP209">
        <v>775343</v>
      </c>
      <c r="EQ209">
        <v>247378</v>
      </c>
      <c r="ER209">
        <v>769017</v>
      </c>
      <c r="ES209">
        <v>285750</v>
      </c>
      <c r="ET209" t="s">
        <v>178</v>
      </c>
      <c r="EU209">
        <v>54</v>
      </c>
      <c r="EV209" t="s">
        <v>530</v>
      </c>
      <c r="EW209">
        <v>61</v>
      </c>
      <c r="EX209" t="s">
        <v>305</v>
      </c>
      <c r="EY209" t="s">
        <v>169</v>
      </c>
      <c r="EZ209">
        <v>1024</v>
      </c>
      <c r="FA209">
        <v>-260</v>
      </c>
      <c r="FB209">
        <v>180</v>
      </c>
    </row>
    <row r="210" spans="1:158" x14ac:dyDescent="0.35">
      <c r="A210">
        <v>88</v>
      </c>
      <c r="B210">
        <v>88</v>
      </c>
      <c r="C210">
        <v>1557</v>
      </c>
      <c r="D210">
        <v>1557</v>
      </c>
      <c r="E210" t="s">
        <v>155</v>
      </c>
      <c r="F210" t="s">
        <v>156</v>
      </c>
      <c r="G210" t="s">
        <v>156</v>
      </c>
      <c r="H210" t="s">
        <v>156</v>
      </c>
      <c r="I210">
        <v>0</v>
      </c>
      <c r="J210" t="s">
        <v>157</v>
      </c>
      <c r="K210">
        <v>1</v>
      </c>
      <c r="L210" t="s">
        <v>154</v>
      </c>
      <c r="M210" t="s">
        <v>154</v>
      </c>
      <c r="N210" t="s">
        <v>154</v>
      </c>
      <c r="O210">
        <v>1</v>
      </c>
      <c r="P210" t="s">
        <v>154</v>
      </c>
      <c r="Q210" t="s">
        <v>154</v>
      </c>
      <c r="R210" t="s">
        <v>306</v>
      </c>
      <c r="S210">
        <v>0</v>
      </c>
      <c r="T210">
        <v>2</v>
      </c>
      <c r="U210">
        <v>0</v>
      </c>
      <c r="V210">
        <v>61</v>
      </c>
      <c r="W210">
        <v>61</v>
      </c>
      <c r="X210">
        <v>2</v>
      </c>
      <c r="Y210">
        <v>61</v>
      </c>
      <c r="Z210">
        <v>20</v>
      </c>
      <c r="AA210">
        <v>0</v>
      </c>
      <c r="AB210">
        <v>20</v>
      </c>
      <c r="AC210">
        <v>2</v>
      </c>
      <c r="AD210">
        <v>2</v>
      </c>
      <c r="AE210">
        <v>0</v>
      </c>
      <c r="AF210">
        <v>0</v>
      </c>
      <c r="AG210">
        <v>61</v>
      </c>
      <c r="AH210">
        <v>2</v>
      </c>
      <c r="AI210">
        <v>2</v>
      </c>
      <c r="AJ210">
        <v>0</v>
      </c>
      <c r="AK210">
        <v>61</v>
      </c>
      <c r="AL210">
        <v>61</v>
      </c>
      <c r="AM210">
        <v>82</v>
      </c>
      <c r="AN210">
        <v>2</v>
      </c>
      <c r="AO210">
        <v>2</v>
      </c>
      <c r="AP210">
        <v>2</v>
      </c>
      <c r="AQ210">
        <v>20</v>
      </c>
      <c r="AR210">
        <v>20</v>
      </c>
      <c r="AS210">
        <v>20</v>
      </c>
      <c r="AT210">
        <v>2</v>
      </c>
      <c r="AU210">
        <v>61</v>
      </c>
      <c r="AV210">
        <v>20</v>
      </c>
      <c r="AW210">
        <v>61</v>
      </c>
      <c r="AX210">
        <v>0</v>
      </c>
      <c r="AY210" t="s">
        <v>159</v>
      </c>
      <c r="AZ210" t="s">
        <v>461</v>
      </c>
      <c r="BA210" t="s">
        <v>462</v>
      </c>
      <c r="BB210" t="s">
        <v>408</v>
      </c>
      <c r="BC210" t="s">
        <v>163</v>
      </c>
      <c r="BD210" t="b">
        <v>0</v>
      </c>
      <c r="BE210" t="s">
        <v>167</v>
      </c>
      <c r="BF210" t="b">
        <v>1</v>
      </c>
      <c r="BI210" t="s">
        <v>409</v>
      </c>
      <c r="BJ210" t="b">
        <v>0</v>
      </c>
      <c r="BK210" t="s">
        <v>166</v>
      </c>
      <c r="BL210" t="b">
        <v>0</v>
      </c>
      <c r="BM210">
        <v>18</v>
      </c>
      <c r="BN210" t="s">
        <v>167</v>
      </c>
      <c r="BO210" t="s">
        <v>168</v>
      </c>
      <c r="BP210" t="s">
        <v>167</v>
      </c>
      <c r="BQ210" t="s">
        <v>169</v>
      </c>
      <c r="BR210">
        <v>768</v>
      </c>
      <c r="BS210" t="s">
        <v>156</v>
      </c>
      <c r="BT210" t="s">
        <v>185</v>
      </c>
      <c r="BU210" t="s">
        <v>310</v>
      </c>
      <c r="BV210" t="s">
        <v>334</v>
      </c>
      <c r="BW210">
        <v>61</v>
      </c>
      <c r="BX210">
        <v>3</v>
      </c>
      <c r="BY210">
        <v>0</v>
      </c>
      <c r="BZ210">
        <v>6</v>
      </c>
      <c r="CA210" t="s">
        <v>410</v>
      </c>
      <c r="CB210" t="s">
        <v>156</v>
      </c>
      <c r="CC210">
        <v>7</v>
      </c>
      <c r="CD210" t="b">
        <v>0</v>
      </c>
      <c r="CE210" t="s">
        <v>172</v>
      </c>
      <c r="CF210" t="s">
        <v>173</v>
      </c>
      <c r="CG210">
        <v>58</v>
      </c>
      <c r="CH210">
        <v>0</v>
      </c>
      <c r="CI210" t="s">
        <v>306</v>
      </c>
      <c r="CJ210" t="s">
        <v>411</v>
      </c>
      <c r="CK210" t="s">
        <v>430</v>
      </c>
      <c r="CL210" t="s">
        <v>430</v>
      </c>
      <c r="CM210" t="s">
        <v>430</v>
      </c>
      <c r="CN210" t="s">
        <v>411</v>
      </c>
      <c r="CO210" t="s">
        <v>306</v>
      </c>
      <c r="CP210" t="s">
        <v>430</v>
      </c>
      <c r="CQ210">
        <v>1</v>
      </c>
      <c r="CR210">
        <v>322</v>
      </c>
      <c r="CS210" t="str">
        <f t="shared" si="12"/>
        <v>-</v>
      </c>
      <c r="CT210">
        <f t="shared" si="10"/>
        <v>1813.8809523809523</v>
      </c>
      <c r="CU210">
        <f t="shared" si="11"/>
        <v>2152.8466826833105</v>
      </c>
      <c r="CV210" t="str">
        <f t="shared" si="9"/>
        <v>-</v>
      </c>
      <c r="CW210">
        <v>28204</v>
      </c>
      <c r="CX210">
        <v>2788</v>
      </c>
      <c r="CY210">
        <v>2065</v>
      </c>
      <c r="CZ210">
        <v>1748</v>
      </c>
      <c r="DA210">
        <v>6416</v>
      </c>
      <c r="DB210">
        <v>322</v>
      </c>
      <c r="DC210">
        <v>22197</v>
      </c>
      <c r="DD210">
        <v>3531</v>
      </c>
      <c r="DE210">
        <v>2</v>
      </c>
      <c r="DF210" t="s">
        <v>156</v>
      </c>
      <c r="DG210">
        <v>1024</v>
      </c>
      <c r="DH210">
        <v>2</v>
      </c>
      <c r="DI210">
        <v>48000</v>
      </c>
      <c r="DJ210">
        <v>-16</v>
      </c>
      <c r="DK210" t="s">
        <v>176</v>
      </c>
      <c r="DL210">
        <v>2</v>
      </c>
      <c r="DM210" t="s">
        <v>413</v>
      </c>
      <c r="DN210">
        <v>257520</v>
      </c>
      <c r="DO210">
        <v>254710</v>
      </c>
      <c r="DP210">
        <v>14548</v>
      </c>
      <c r="DQ210">
        <v>778430</v>
      </c>
      <c r="DR210">
        <v>780013</v>
      </c>
      <c r="DS210">
        <v>254672</v>
      </c>
      <c r="DT210">
        <v>778430</v>
      </c>
      <c r="DU210">
        <v>251134</v>
      </c>
      <c r="DV210" t="s">
        <v>158</v>
      </c>
      <c r="DW210">
        <v>247381</v>
      </c>
      <c r="DX210">
        <v>176356</v>
      </c>
      <c r="DY210">
        <v>201007</v>
      </c>
      <c r="DZ210">
        <v>8129</v>
      </c>
      <c r="EA210">
        <v>8122</v>
      </c>
      <c r="EB210">
        <v>777677</v>
      </c>
      <c r="EC210">
        <v>176354</v>
      </c>
      <c r="ED210">
        <v>176354</v>
      </c>
      <c r="EE210">
        <v>8126</v>
      </c>
      <c r="EF210">
        <v>783873</v>
      </c>
      <c r="EG210">
        <v>782013</v>
      </c>
      <c r="EH210">
        <v>784198</v>
      </c>
      <c r="EI210">
        <v>178422</v>
      </c>
      <c r="EJ210">
        <v>202756</v>
      </c>
      <c r="EK210">
        <v>178805</v>
      </c>
      <c r="EL210">
        <v>251134</v>
      </c>
      <c r="EM210">
        <v>249381</v>
      </c>
      <c r="EN210">
        <v>254669</v>
      </c>
      <c r="EO210" t="s">
        <v>158</v>
      </c>
      <c r="EP210">
        <v>783873</v>
      </c>
      <c r="EQ210">
        <v>247378</v>
      </c>
      <c r="ER210">
        <v>777674</v>
      </c>
      <c r="ES210">
        <v>285750</v>
      </c>
      <c r="ET210" t="s">
        <v>178</v>
      </c>
      <c r="EU210">
        <v>55</v>
      </c>
      <c r="EV210" t="s">
        <v>531</v>
      </c>
      <c r="EW210">
        <v>62</v>
      </c>
      <c r="EX210" t="s">
        <v>309</v>
      </c>
      <c r="EY210" t="s">
        <v>169</v>
      </c>
      <c r="EZ210">
        <v>1024</v>
      </c>
      <c r="FA210">
        <v>-260</v>
      </c>
      <c r="FB210">
        <v>180</v>
      </c>
    </row>
    <row r="211" spans="1:158" x14ac:dyDescent="0.35">
      <c r="A211">
        <v>88</v>
      </c>
      <c r="B211">
        <v>88</v>
      </c>
      <c r="C211">
        <v>1545</v>
      </c>
      <c r="D211">
        <v>1545</v>
      </c>
      <c r="E211" t="s">
        <v>155</v>
      </c>
      <c r="F211" t="s">
        <v>156</v>
      </c>
      <c r="G211" t="s">
        <v>156</v>
      </c>
      <c r="H211" t="s">
        <v>156</v>
      </c>
      <c r="I211">
        <v>0</v>
      </c>
      <c r="J211" t="s">
        <v>157</v>
      </c>
      <c r="K211">
        <v>1</v>
      </c>
      <c r="L211" t="s">
        <v>154</v>
      </c>
      <c r="M211" t="s">
        <v>154</v>
      </c>
      <c r="N211" t="s">
        <v>154</v>
      </c>
      <c r="O211">
        <v>1</v>
      </c>
      <c r="P211" t="s">
        <v>154</v>
      </c>
      <c r="Q211" t="s">
        <v>154</v>
      </c>
      <c r="R211" t="s">
        <v>301</v>
      </c>
      <c r="S211">
        <v>0</v>
      </c>
      <c r="T211">
        <v>2</v>
      </c>
      <c r="U211">
        <v>0</v>
      </c>
      <c r="V211">
        <v>62</v>
      </c>
      <c r="W211">
        <v>62</v>
      </c>
      <c r="X211">
        <v>2</v>
      </c>
      <c r="Y211">
        <v>62</v>
      </c>
      <c r="Z211">
        <v>20</v>
      </c>
      <c r="AA211">
        <v>0</v>
      </c>
      <c r="AB211">
        <v>20</v>
      </c>
      <c r="AC211">
        <v>2</v>
      </c>
      <c r="AD211">
        <v>2</v>
      </c>
      <c r="AE211">
        <v>0</v>
      </c>
      <c r="AF211">
        <v>0</v>
      </c>
      <c r="AG211">
        <v>62</v>
      </c>
      <c r="AH211">
        <v>2</v>
      </c>
      <c r="AI211">
        <v>2</v>
      </c>
      <c r="AJ211">
        <v>0</v>
      </c>
      <c r="AK211">
        <v>62</v>
      </c>
      <c r="AL211">
        <v>62</v>
      </c>
      <c r="AM211">
        <v>83</v>
      </c>
      <c r="AN211">
        <v>2</v>
      </c>
      <c r="AO211">
        <v>2</v>
      </c>
      <c r="AP211">
        <v>2</v>
      </c>
      <c r="AQ211">
        <v>20</v>
      </c>
      <c r="AR211">
        <v>20</v>
      </c>
      <c r="AS211">
        <v>20</v>
      </c>
      <c r="AT211">
        <v>2</v>
      </c>
      <c r="AU211">
        <v>62</v>
      </c>
      <c r="AV211">
        <v>20</v>
      </c>
      <c r="AW211">
        <v>62</v>
      </c>
      <c r="AX211">
        <v>0</v>
      </c>
      <c r="AY211" t="s">
        <v>159</v>
      </c>
      <c r="AZ211" t="s">
        <v>461</v>
      </c>
      <c r="BA211" t="s">
        <v>462</v>
      </c>
      <c r="BB211" t="s">
        <v>408</v>
      </c>
      <c r="BC211" t="s">
        <v>163</v>
      </c>
      <c r="BD211" t="b">
        <v>0</v>
      </c>
      <c r="BE211">
        <v>5.21</v>
      </c>
      <c r="BF211" t="b">
        <v>1</v>
      </c>
      <c r="BI211" t="s">
        <v>409</v>
      </c>
      <c r="BJ211" t="b">
        <v>0</v>
      </c>
      <c r="BK211" t="s">
        <v>166</v>
      </c>
      <c r="BL211" t="b">
        <v>0</v>
      </c>
      <c r="BM211">
        <v>18</v>
      </c>
      <c r="BN211" t="s">
        <v>167</v>
      </c>
      <c r="BO211" t="s">
        <v>168</v>
      </c>
      <c r="BP211" t="s">
        <v>167</v>
      </c>
      <c r="BQ211" t="s">
        <v>169</v>
      </c>
      <c r="BR211">
        <v>768</v>
      </c>
      <c r="BS211" t="s">
        <v>156</v>
      </c>
      <c r="BT211" t="s">
        <v>185</v>
      </c>
      <c r="BU211" t="s">
        <v>315</v>
      </c>
      <c r="BV211" t="s">
        <v>327</v>
      </c>
      <c r="BW211">
        <v>62</v>
      </c>
      <c r="BX211">
        <v>3</v>
      </c>
      <c r="BY211">
        <v>0</v>
      </c>
      <c r="BZ211">
        <v>6</v>
      </c>
      <c r="CA211" t="s">
        <v>410</v>
      </c>
      <c r="CB211" t="s">
        <v>156</v>
      </c>
      <c r="CC211">
        <v>7</v>
      </c>
      <c r="CD211" t="b">
        <v>0</v>
      </c>
      <c r="CE211" t="s">
        <v>172</v>
      </c>
      <c r="CF211" t="s">
        <v>173</v>
      </c>
      <c r="CG211">
        <v>40</v>
      </c>
      <c r="CH211">
        <v>0</v>
      </c>
      <c r="CI211" t="s">
        <v>301</v>
      </c>
      <c r="CJ211" t="s">
        <v>411</v>
      </c>
      <c r="CK211" t="s">
        <v>430</v>
      </c>
      <c r="CL211" t="s">
        <v>430</v>
      </c>
      <c r="CM211" t="s">
        <v>430</v>
      </c>
      <c r="CN211" t="s">
        <v>411</v>
      </c>
      <c r="CO211" t="s">
        <v>301</v>
      </c>
      <c r="CP211" t="s">
        <v>430</v>
      </c>
      <c r="CQ211">
        <v>1</v>
      </c>
      <c r="CR211">
        <v>802</v>
      </c>
      <c r="CS211">
        <f t="shared" si="12"/>
        <v>802</v>
      </c>
      <c r="CT211">
        <f t="shared" si="10"/>
        <v>1813.8809523809523</v>
      </c>
      <c r="CU211">
        <f t="shared" si="11"/>
        <v>2152.8466826833105</v>
      </c>
      <c r="CV211">
        <f t="shared" si="9"/>
        <v>802</v>
      </c>
      <c r="CW211">
        <v>28204</v>
      </c>
      <c r="CX211">
        <v>2788</v>
      </c>
      <c r="CY211">
        <v>2065</v>
      </c>
      <c r="CZ211">
        <v>1748</v>
      </c>
      <c r="DA211">
        <v>6416</v>
      </c>
      <c r="DB211">
        <v>802</v>
      </c>
      <c r="DC211">
        <v>22197</v>
      </c>
      <c r="DD211">
        <v>3531</v>
      </c>
      <c r="DE211">
        <v>2</v>
      </c>
      <c r="DF211" t="s">
        <v>156</v>
      </c>
      <c r="DG211">
        <v>1024</v>
      </c>
      <c r="DH211">
        <v>2</v>
      </c>
      <c r="DI211">
        <v>48000</v>
      </c>
      <c r="DJ211">
        <v>-16</v>
      </c>
      <c r="DK211" t="s">
        <v>176</v>
      </c>
      <c r="DL211">
        <v>2</v>
      </c>
      <c r="DM211" t="s">
        <v>413</v>
      </c>
      <c r="DN211">
        <v>257520</v>
      </c>
      <c r="DO211">
        <v>254710</v>
      </c>
      <c r="DP211">
        <v>14548</v>
      </c>
      <c r="DQ211">
        <v>785018</v>
      </c>
      <c r="DR211">
        <v>787143</v>
      </c>
      <c r="DS211">
        <v>254672</v>
      </c>
      <c r="DT211">
        <v>785018</v>
      </c>
      <c r="DU211">
        <v>251134</v>
      </c>
      <c r="DV211" t="s">
        <v>158</v>
      </c>
      <c r="DW211">
        <v>247381</v>
      </c>
      <c r="DX211">
        <v>176356</v>
      </c>
      <c r="DY211">
        <v>201007</v>
      </c>
      <c r="DZ211">
        <v>8129</v>
      </c>
      <c r="EA211">
        <v>8122</v>
      </c>
      <c r="EB211">
        <v>784266</v>
      </c>
      <c r="EC211">
        <v>176354</v>
      </c>
      <c r="ED211">
        <v>176354</v>
      </c>
      <c r="EE211">
        <v>8126</v>
      </c>
      <c r="EF211">
        <v>791173</v>
      </c>
      <c r="EG211">
        <v>789143</v>
      </c>
      <c r="EH211">
        <v>791977</v>
      </c>
      <c r="EI211">
        <v>178422</v>
      </c>
      <c r="EJ211">
        <v>202756</v>
      </c>
      <c r="EK211">
        <v>178805</v>
      </c>
      <c r="EL211">
        <v>251134</v>
      </c>
      <c r="EM211">
        <v>249381</v>
      </c>
      <c r="EN211">
        <v>254669</v>
      </c>
      <c r="EO211" t="s">
        <v>158</v>
      </c>
      <c r="EP211">
        <v>791173</v>
      </c>
      <c r="EQ211">
        <v>247378</v>
      </c>
      <c r="ER211">
        <v>784263</v>
      </c>
      <c r="ES211">
        <v>285750</v>
      </c>
      <c r="ET211" t="s">
        <v>178</v>
      </c>
      <c r="EU211">
        <v>56</v>
      </c>
      <c r="EV211" t="s">
        <v>532</v>
      </c>
      <c r="EW211">
        <v>63</v>
      </c>
      <c r="EX211" t="s">
        <v>305</v>
      </c>
      <c r="EY211" t="s">
        <v>169</v>
      </c>
      <c r="EZ211">
        <v>1024</v>
      </c>
      <c r="FA211">
        <v>-260</v>
      </c>
      <c r="FB211">
        <v>180</v>
      </c>
    </row>
    <row r="212" spans="1:158" x14ac:dyDescent="0.35">
      <c r="A212">
        <v>89</v>
      </c>
      <c r="B212">
        <v>89</v>
      </c>
      <c r="C212">
        <v>1534</v>
      </c>
      <c r="D212">
        <v>1534</v>
      </c>
      <c r="E212" t="s">
        <v>155</v>
      </c>
      <c r="F212" t="s">
        <v>156</v>
      </c>
      <c r="G212" t="s">
        <v>156</v>
      </c>
      <c r="H212" t="s">
        <v>156</v>
      </c>
      <c r="I212">
        <v>0</v>
      </c>
      <c r="J212" t="s">
        <v>157</v>
      </c>
      <c r="K212">
        <v>1</v>
      </c>
      <c r="L212" t="s">
        <v>154</v>
      </c>
      <c r="M212" t="s">
        <v>154</v>
      </c>
      <c r="N212" t="s">
        <v>154</v>
      </c>
      <c r="O212">
        <v>1</v>
      </c>
      <c r="P212" t="s">
        <v>154</v>
      </c>
      <c r="Q212" t="s">
        <v>154</v>
      </c>
      <c r="R212" t="s">
        <v>306</v>
      </c>
      <c r="S212">
        <v>0</v>
      </c>
      <c r="T212">
        <v>2</v>
      </c>
      <c r="U212">
        <v>0</v>
      </c>
      <c r="V212">
        <v>63</v>
      </c>
      <c r="W212">
        <v>63</v>
      </c>
      <c r="X212">
        <v>2</v>
      </c>
      <c r="Y212">
        <v>63</v>
      </c>
      <c r="Z212">
        <v>20</v>
      </c>
      <c r="AA212">
        <v>0</v>
      </c>
      <c r="AB212">
        <v>20</v>
      </c>
      <c r="AC212">
        <v>2</v>
      </c>
      <c r="AD212">
        <v>2</v>
      </c>
      <c r="AE212">
        <v>0</v>
      </c>
      <c r="AF212">
        <v>0</v>
      </c>
      <c r="AG212">
        <v>63</v>
      </c>
      <c r="AH212">
        <v>2</v>
      </c>
      <c r="AI212">
        <v>2</v>
      </c>
      <c r="AJ212">
        <v>0</v>
      </c>
      <c r="AK212">
        <v>63</v>
      </c>
      <c r="AL212">
        <v>63</v>
      </c>
      <c r="AM212">
        <v>84</v>
      </c>
      <c r="AN212">
        <v>2</v>
      </c>
      <c r="AO212">
        <v>2</v>
      </c>
      <c r="AP212">
        <v>2</v>
      </c>
      <c r="AQ212">
        <v>20</v>
      </c>
      <c r="AR212">
        <v>20</v>
      </c>
      <c r="AS212">
        <v>20</v>
      </c>
      <c r="AT212">
        <v>2</v>
      </c>
      <c r="AU212">
        <v>63</v>
      </c>
      <c r="AV212">
        <v>20</v>
      </c>
      <c r="AW212">
        <v>63</v>
      </c>
      <c r="AX212">
        <v>0</v>
      </c>
      <c r="AY212" t="s">
        <v>159</v>
      </c>
      <c r="AZ212" t="s">
        <v>461</v>
      </c>
      <c r="BA212" t="s">
        <v>462</v>
      </c>
      <c r="BB212" t="s">
        <v>408</v>
      </c>
      <c r="BC212" t="s">
        <v>163</v>
      </c>
      <c r="BD212" t="b">
        <v>0</v>
      </c>
      <c r="BE212" t="s">
        <v>167</v>
      </c>
      <c r="BF212" t="b">
        <v>1</v>
      </c>
      <c r="BI212" t="s">
        <v>409</v>
      </c>
      <c r="BJ212" t="b">
        <v>0</v>
      </c>
      <c r="BK212" t="s">
        <v>166</v>
      </c>
      <c r="BL212" t="b">
        <v>0</v>
      </c>
      <c r="BM212">
        <v>18</v>
      </c>
      <c r="BN212" t="s">
        <v>167</v>
      </c>
      <c r="BO212" t="s">
        <v>168</v>
      </c>
      <c r="BP212" t="s">
        <v>167</v>
      </c>
      <c r="BQ212" t="s">
        <v>169</v>
      </c>
      <c r="BR212">
        <v>768</v>
      </c>
      <c r="BS212" t="s">
        <v>156</v>
      </c>
      <c r="BT212" t="s">
        <v>185</v>
      </c>
      <c r="BU212" t="s">
        <v>310</v>
      </c>
      <c r="BV212" t="s">
        <v>313</v>
      </c>
      <c r="BW212">
        <v>63</v>
      </c>
      <c r="BX212">
        <v>3</v>
      </c>
      <c r="BY212">
        <v>0</v>
      </c>
      <c r="BZ212">
        <v>6</v>
      </c>
      <c r="CA212" t="s">
        <v>410</v>
      </c>
      <c r="CB212" t="s">
        <v>156</v>
      </c>
      <c r="CC212">
        <v>7</v>
      </c>
      <c r="CD212" t="b">
        <v>0</v>
      </c>
      <c r="CE212" t="s">
        <v>172</v>
      </c>
      <c r="CF212" t="s">
        <v>173</v>
      </c>
      <c r="CG212">
        <v>76</v>
      </c>
      <c r="CH212">
        <v>0</v>
      </c>
      <c r="CI212" t="s">
        <v>306</v>
      </c>
      <c r="CJ212" t="s">
        <v>411</v>
      </c>
      <c r="CK212" t="s">
        <v>430</v>
      </c>
      <c r="CL212" t="s">
        <v>430</v>
      </c>
      <c r="CM212" t="s">
        <v>430</v>
      </c>
      <c r="CN212" t="s">
        <v>411</v>
      </c>
      <c r="CO212" t="s">
        <v>306</v>
      </c>
      <c r="CP212" t="s">
        <v>430</v>
      </c>
      <c r="CQ212">
        <v>1</v>
      </c>
      <c r="CR212">
        <v>841</v>
      </c>
      <c r="CS212" t="str">
        <f t="shared" si="12"/>
        <v>-</v>
      </c>
      <c r="CT212">
        <f t="shared" si="10"/>
        <v>1813.8809523809523</v>
      </c>
      <c r="CU212">
        <f t="shared" si="11"/>
        <v>2152.8466826833105</v>
      </c>
      <c r="CV212" t="str">
        <f t="shared" si="9"/>
        <v>-</v>
      </c>
      <c r="CW212">
        <v>28204</v>
      </c>
      <c r="CX212">
        <v>2788</v>
      </c>
      <c r="CY212">
        <v>2065</v>
      </c>
      <c r="CZ212">
        <v>1748</v>
      </c>
      <c r="DA212">
        <v>6416</v>
      </c>
      <c r="DB212">
        <v>841</v>
      </c>
      <c r="DC212">
        <v>22197</v>
      </c>
      <c r="DD212">
        <v>3531</v>
      </c>
      <c r="DE212">
        <v>2</v>
      </c>
      <c r="DF212" t="s">
        <v>156</v>
      </c>
      <c r="DG212">
        <v>1024</v>
      </c>
      <c r="DH212">
        <v>2</v>
      </c>
      <c r="DI212">
        <v>48000</v>
      </c>
      <c r="DJ212">
        <v>-16</v>
      </c>
      <c r="DK212" t="s">
        <v>176</v>
      </c>
      <c r="DL212">
        <v>2</v>
      </c>
      <c r="DM212" t="s">
        <v>413</v>
      </c>
      <c r="DN212">
        <v>257520</v>
      </c>
      <c r="DO212">
        <v>254710</v>
      </c>
      <c r="DP212">
        <v>14548</v>
      </c>
      <c r="DQ212">
        <v>792796</v>
      </c>
      <c r="DR212">
        <v>794393</v>
      </c>
      <c r="DS212">
        <v>254672</v>
      </c>
      <c r="DT212">
        <v>792796</v>
      </c>
      <c r="DU212">
        <v>251134</v>
      </c>
      <c r="DV212" t="s">
        <v>158</v>
      </c>
      <c r="DW212">
        <v>247381</v>
      </c>
      <c r="DX212">
        <v>176356</v>
      </c>
      <c r="DY212">
        <v>201007</v>
      </c>
      <c r="DZ212">
        <v>8129</v>
      </c>
      <c r="EA212">
        <v>8122</v>
      </c>
      <c r="EB212">
        <v>792043</v>
      </c>
      <c r="EC212">
        <v>176354</v>
      </c>
      <c r="ED212">
        <v>176354</v>
      </c>
      <c r="EE212">
        <v>8126</v>
      </c>
      <c r="EF212">
        <v>797934</v>
      </c>
      <c r="EG212">
        <v>796393</v>
      </c>
      <c r="EH212">
        <v>798778</v>
      </c>
      <c r="EI212">
        <v>178422</v>
      </c>
      <c r="EJ212">
        <v>202756</v>
      </c>
      <c r="EK212">
        <v>178805</v>
      </c>
      <c r="EL212">
        <v>251134</v>
      </c>
      <c r="EM212">
        <v>249381</v>
      </c>
      <c r="EN212">
        <v>254669</v>
      </c>
      <c r="EO212" t="s">
        <v>158</v>
      </c>
      <c r="EP212">
        <v>797933</v>
      </c>
      <c r="EQ212">
        <v>247378</v>
      </c>
      <c r="ER212">
        <v>792040</v>
      </c>
      <c r="ES212">
        <v>285750</v>
      </c>
      <c r="ET212" t="s">
        <v>178</v>
      </c>
      <c r="EU212">
        <v>57</v>
      </c>
      <c r="EV212" t="s">
        <v>533</v>
      </c>
      <c r="EW212">
        <v>64</v>
      </c>
      <c r="EX212" t="s">
        <v>309</v>
      </c>
      <c r="EY212" t="s">
        <v>169</v>
      </c>
      <c r="EZ212">
        <v>1024</v>
      </c>
      <c r="FA212">
        <v>-260</v>
      </c>
      <c r="FB212">
        <v>180</v>
      </c>
    </row>
    <row r="213" spans="1:158" x14ac:dyDescent="0.35">
      <c r="A213">
        <v>89</v>
      </c>
      <c r="B213">
        <v>89</v>
      </c>
      <c r="C213">
        <v>1515</v>
      </c>
      <c r="D213">
        <v>1515</v>
      </c>
      <c r="E213" t="s">
        <v>155</v>
      </c>
      <c r="F213" t="s">
        <v>156</v>
      </c>
      <c r="G213" t="s">
        <v>156</v>
      </c>
      <c r="H213" t="s">
        <v>156</v>
      </c>
      <c r="I213">
        <v>0</v>
      </c>
      <c r="J213" t="s">
        <v>157</v>
      </c>
      <c r="K213">
        <v>1</v>
      </c>
      <c r="L213" t="s">
        <v>154</v>
      </c>
      <c r="M213" t="s">
        <v>154</v>
      </c>
      <c r="N213" t="s">
        <v>154</v>
      </c>
      <c r="O213">
        <v>1</v>
      </c>
      <c r="P213" t="s">
        <v>154</v>
      </c>
      <c r="Q213" t="s">
        <v>154</v>
      </c>
      <c r="R213" t="s">
        <v>301</v>
      </c>
      <c r="S213">
        <v>0</v>
      </c>
      <c r="T213">
        <v>2</v>
      </c>
      <c r="U213">
        <v>0</v>
      </c>
      <c r="V213">
        <v>64</v>
      </c>
      <c r="W213">
        <v>64</v>
      </c>
      <c r="X213">
        <v>2</v>
      </c>
      <c r="Y213">
        <v>64</v>
      </c>
      <c r="Z213">
        <v>20</v>
      </c>
      <c r="AA213">
        <v>0</v>
      </c>
      <c r="AB213">
        <v>20</v>
      </c>
      <c r="AC213">
        <v>2</v>
      </c>
      <c r="AD213">
        <v>2</v>
      </c>
      <c r="AE213">
        <v>0</v>
      </c>
      <c r="AF213">
        <v>0</v>
      </c>
      <c r="AG213">
        <v>64</v>
      </c>
      <c r="AH213">
        <v>2</v>
      </c>
      <c r="AI213">
        <v>2</v>
      </c>
      <c r="AJ213">
        <v>0</v>
      </c>
      <c r="AK213">
        <v>64</v>
      </c>
      <c r="AL213">
        <v>64</v>
      </c>
      <c r="AM213">
        <v>85</v>
      </c>
      <c r="AN213">
        <v>2</v>
      </c>
      <c r="AO213">
        <v>2</v>
      </c>
      <c r="AP213">
        <v>2</v>
      </c>
      <c r="AQ213">
        <v>20</v>
      </c>
      <c r="AR213">
        <v>20</v>
      </c>
      <c r="AS213">
        <v>20</v>
      </c>
      <c r="AT213">
        <v>2</v>
      </c>
      <c r="AU213">
        <v>64</v>
      </c>
      <c r="AV213">
        <v>20</v>
      </c>
      <c r="AW213">
        <v>64</v>
      </c>
      <c r="AX213">
        <v>0</v>
      </c>
      <c r="AY213" t="s">
        <v>159</v>
      </c>
      <c r="AZ213" t="s">
        <v>461</v>
      </c>
      <c r="BA213" t="s">
        <v>462</v>
      </c>
      <c r="BB213" t="s">
        <v>408</v>
      </c>
      <c r="BC213" t="s">
        <v>163</v>
      </c>
      <c r="BD213" t="b">
        <v>0</v>
      </c>
      <c r="BE213">
        <v>6.63</v>
      </c>
      <c r="BF213" t="b">
        <v>1</v>
      </c>
      <c r="BI213" t="s">
        <v>409</v>
      </c>
      <c r="BJ213" t="b">
        <v>0</v>
      </c>
      <c r="BK213" t="s">
        <v>166</v>
      </c>
      <c r="BL213" t="b">
        <v>0</v>
      </c>
      <c r="BM213">
        <v>18</v>
      </c>
      <c r="BN213" t="s">
        <v>167</v>
      </c>
      <c r="BO213" t="s">
        <v>168</v>
      </c>
      <c r="BP213" t="s">
        <v>167</v>
      </c>
      <c r="BQ213" t="s">
        <v>169</v>
      </c>
      <c r="BR213">
        <v>768</v>
      </c>
      <c r="BS213" t="s">
        <v>156</v>
      </c>
      <c r="BT213" t="s">
        <v>185</v>
      </c>
      <c r="BU213" t="s">
        <v>302</v>
      </c>
      <c r="BV213" t="s">
        <v>316</v>
      </c>
      <c r="BW213">
        <v>64</v>
      </c>
      <c r="BX213">
        <v>3</v>
      </c>
      <c r="BY213">
        <v>0</v>
      </c>
      <c r="BZ213">
        <v>6</v>
      </c>
      <c r="CA213" t="s">
        <v>410</v>
      </c>
      <c r="CB213" t="s">
        <v>156</v>
      </c>
      <c r="CC213">
        <v>7</v>
      </c>
      <c r="CD213" t="b">
        <v>0</v>
      </c>
      <c r="CE213" t="s">
        <v>172</v>
      </c>
      <c r="CF213" t="s">
        <v>173</v>
      </c>
      <c r="CG213">
        <v>27</v>
      </c>
      <c r="CH213">
        <v>0</v>
      </c>
      <c r="CI213" t="s">
        <v>301</v>
      </c>
      <c r="CJ213" t="s">
        <v>411</v>
      </c>
      <c r="CK213" t="s">
        <v>430</v>
      </c>
      <c r="CL213" t="s">
        <v>430</v>
      </c>
      <c r="CM213" t="s">
        <v>430</v>
      </c>
      <c r="CN213" t="s">
        <v>411</v>
      </c>
      <c r="CO213" t="s">
        <v>301</v>
      </c>
      <c r="CP213" t="s">
        <v>430</v>
      </c>
      <c r="CQ213">
        <v>1</v>
      </c>
      <c r="CR213">
        <v>319</v>
      </c>
      <c r="CS213">
        <f t="shared" si="12"/>
        <v>319</v>
      </c>
      <c r="CT213">
        <f t="shared" si="10"/>
        <v>1813.8809523809523</v>
      </c>
      <c r="CU213">
        <f t="shared" si="11"/>
        <v>2152.8466826833105</v>
      </c>
      <c r="CV213">
        <f t="shared" si="9"/>
        <v>319</v>
      </c>
      <c r="CW213">
        <v>28204</v>
      </c>
      <c r="CX213">
        <v>2788</v>
      </c>
      <c r="CY213">
        <v>2065</v>
      </c>
      <c r="CZ213">
        <v>1748</v>
      </c>
      <c r="DA213">
        <v>6416</v>
      </c>
      <c r="DB213">
        <v>319</v>
      </c>
      <c r="DC213">
        <v>22197</v>
      </c>
      <c r="DD213">
        <v>3531</v>
      </c>
      <c r="DE213">
        <v>2</v>
      </c>
      <c r="DF213" t="s">
        <v>156</v>
      </c>
      <c r="DG213">
        <v>1024</v>
      </c>
      <c r="DH213">
        <v>2</v>
      </c>
      <c r="DI213">
        <v>48000</v>
      </c>
      <c r="DJ213">
        <v>-16</v>
      </c>
      <c r="DK213" t="s">
        <v>176</v>
      </c>
      <c r="DL213">
        <v>2</v>
      </c>
      <c r="DM213" t="s">
        <v>413</v>
      </c>
      <c r="DN213">
        <v>257520</v>
      </c>
      <c r="DO213">
        <v>254710</v>
      </c>
      <c r="DP213">
        <v>14548</v>
      </c>
      <c r="DQ213">
        <v>799598</v>
      </c>
      <c r="DR213">
        <v>801543</v>
      </c>
      <c r="DS213">
        <v>254672</v>
      </c>
      <c r="DT213">
        <v>799598</v>
      </c>
      <c r="DU213">
        <v>251134</v>
      </c>
      <c r="DV213" t="s">
        <v>158</v>
      </c>
      <c r="DW213">
        <v>247381</v>
      </c>
      <c r="DX213">
        <v>176356</v>
      </c>
      <c r="DY213">
        <v>201007</v>
      </c>
      <c r="DZ213">
        <v>8129</v>
      </c>
      <c r="EA213">
        <v>8122</v>
      </c>
      <c r="EB213">
        <v>798846</v>
      </c>
      <c r="EC213">
        <v>176354</v>
      </c>
      <c r="ED213">
        <v>176354</v>
      </c>
      <c r="EE213">
        <v>8126</v>
      </c>
      <c r="EF213">
        <v>805514</v>
      </c>
      <c r="EG213">
        <v>803543</v>
      </c>
      <c r="EH213">
        <v>805835</v>
      </c>
      <c r="EI213">
        <v>178422</v>
      </c>
      <c r="EJ213">
        <v>202756</v>
      </c>
      <c r="EK213">
        <v>178805</v>
      </c>
      <c r="EL213">
        <v>251134</v>
      </c>
      <c r="EM213">
        <v>249381</v>
      </c>
      <c r="EN213">
        <v>254669</v>
      </c>
      <c r="EO213" t="s">
        <v>158</v>
      </c>
      <c r="EP213">
        <v>805513</v>
      </c>
      <c r="EQ213">
        <v>247378</v>
      </c>
      <c r="ER213">
        <v>798843</v>
      </c>
      <c r="ES213">
        <v>285750</v>
      </c>
      <c r="ET213" t="s">
        <v>178</v>
      </c>
      <c r="EU213">
        <v>58</v>
      </c>
      <c r="EV213" t="s">
        <v>534</v>
      </c>
      <c r="EW213">
        <v>65</v>
      </c>
      <c r="EX213" t="s">
        <v>305</v>
      </c>
      <c r="EY213" t="s">
        <v>169</v>
      </c>
      <c r="EZ213">
        <v>1024</v>
      </c>
      <c r="FA213">
        <v>-260</v>
      </c>
      <c r="FB213">
        <v>180</v>
      </c>
    </row>
    <row r="214" spans="1:158" x14ac:dyDescent="0.35">
      <c r="A214">
        <v>89</v>
      </c>
      <c r="B214">
        <v>89</v>
      </c>
      <c r="C214">
        <v>1493</v>
      </c>
      <c r="D214">
        <v>1493</v>
      </c>
      <c r="E214" t="s">
        <v>155</v>
      </c>
      <c r="F214" t="s">
        <v>156</v>
      </c>
      <c r="G214" t="s">
        <v>156</v>
      </c>
      <c r="H214" t="s">
        <v>156</v>
      </c>
      <c r="I214">
        <v>0</v>
      </c>
      <c r="J214" t="s">
        <v>157</v>
      </c>
      <c r="K214">
        <v>1</v>
      </c>
      <c r="L214" t="s">
        <v>154</v>
      </c>
      <c r="M214" t="s">
        <v>154</v>
      </c>
      <c r="N214" t="s">
        <v>154</v>
      </c>
      <c r="O214">
        <v>1</v>
      </c>
      <c r="P214" t="s">
        <v>154</v>
      </c>
      <c r="Q214" t="s">
        <v>154</v>
      </c>
      <c r="R214" t="s">
        <v>306</v>
      </c>
      <c r="S214">
        <v>0</v>
      </c>
      <c r="T214">
        <v>2</v>
      </c>
      <c r="U214">
        <v>0</v>
      </c>
      <c r="V214">
        <v>65</v>
      </c>
      <c r="W214">
        <v>65</v>
      </c>
      <c r="X214">
        <v>2</v>
      </c>
      <c r="Y214">
        <v>65</v>
      </c>
      <c r="Z214">
        <v>20</v>
      </c>
      <c r="AA214">
        <v>0</v>
      </c>
      <c r="AB214">
        <v>20</v>
      </c>
      <c r="AC214">
        <v>2</v>
      </c>
      <c r="AD214">
        <v>2</v>
      </c>
      <c r="AE214">
        <v>0</v>
      </c>
      <c r="AF214">
        <v>0</v>
      </c>
      <c r="AG214">
        <v>65</v>
      </c>
      <c r="AH214">
        <v>2</v>
      </c>
      <c r="AI214">
        <v>2</v>
      </c>
      <c r="AJ214">
        <v>0</v>
      </c>
      <c r="AK214">
        <v>65</v>
      </c>
      <c r="AL214">
        <v>65</v>
      </c>
      <c r="AM214">
        <v>86</v>
      </c>
      <c r="AN214">
        <v>2</v>
      </c>
      <c r="AO214">
        <v>2</v>
      </c>
      <c r="AP214">
        <v>2</v>
      </c>
      <c r="AQ214">
        <v>20</v>
      </c>
      <c r="AR214">
        <v>20</v>
      </c>
      <c r="AS214">
        <v>20</v>
      </c>
      <c r="AT214">
        <v>2</v>
      </c>
      <c r="AU214">
        <v>65</v>
      </c>
      <c r="AV214">
        <v>20</v>
      </c>
      <c r="AW214">
        <v>65</v>
      </c>
      <c r="AX214">
        <v>0</v>
      </c>
      <c r="AY214" t="s">
        <v>159</v>
      </c>
      <c r="AZ214" t="s">
        <v>461</v>
      </c>
      <c r="BA214" t="s">
        <v>462</v>
      </c>
      <c r="BB214" t="s">
        <v>408</v>
      </c>
      <c r="BC214" t="s">
        <v>163</v>
      </c>
      <c r="BD214" t="b">
        <v>0</v>
      </c>
      <c r="BE214" t="s">
        <v>167</v>
      </c>
      <c r="BF214" t="b">
        <v>1</v>
      </c>
      <c r="BI214" t="s">
        <v>409</v>
      </c>
      <c r="BJ214" t="b">
        <v>0</v>
      </c>
      <c r="BK214" t="s">
        <v>166</v>
      </c>
      <c r="BL214" t="b">
        <v>0</v>
      </c>
      <c r="BM214">
        <v>18</v>
      </c>
      <c r="BN214" t="s">
        <v>167</v>
      </c>
      <c r="BO214" t="s">
        <v>168</v>
      </c>
      <c r="BP214" t="s">
        <v>167</v>
      </c>
      <c r="BQ214" t="s">
        <v>169</v>
      </c>
      <c r="BR214">
        <v>768</v>
      </c>
      <c r="BS214" t="s">
        <v>156</v>
      </c>
      <c r="BT214" t="s">
        <v>185</v>
      </c>
      <c r="BU214" t="s">
        <v>315</v>
      </c>
      <c r="BV214" t="s">
        <v>340</v>
      </c>
      <c r="BW214">
        <v>65</v>
      </c>
      <c r="BX214">
        <v>3</v>
      </c>
      <c r="BY214">
        <v>0</v>
      </c>
      <c r="BZ214">
        <v>6</v>
      </c>
      <c r="CA214" t="s">
        <v>410</v>
      </c>
      <c r="CB214" t="s">
        <v>156</v>
      </c>
      <c r="CC214">
        <v>7</v>
      </c>
      <c r="CD214" t="b">
        <v>0</v>
      </c>
      <c r="CE214" t="s">
        <v>172</v>
      </c>
      <c r="CF214" t="s">
        <v>173</v>
      </c>
      <c r="CG214">
        <v>82</v>
      </c>
      <c r="CH214">
        <v>0</v>
      </c>
      <c r="CI214" t="s">
        <v>306</v>
      </c>
      <c r="CJ214" t="s">
        <v>411</v>
      </c>
      <c r="CK214" t="s">
        <v>430</v>
      </c>
      <c r="CL214" t="s">
        <v>430</v>
      </c>
      <c r="CM214" t="s">
        <v>430</v>
      </c>
      <c r="CN214" t="s">
        <v>411</v>
      </c>
      <c r="CO214" t="s">
        <v>306</v>
      </c>
      <c r="CP214" t="s">
        <v>430</v>
      </c>
      <c r="CQ214">
        <v>1</v>
      </c>
      <c r="CR214">
        <v>90</v>
      </c>
      <c r="CS214" t="str">
        <f t="shared" si="12"/>
        <v>-</v>
      </c>
      <c r="CT214">
        <f t="shared" si="10"/>
        <v>1813.8809523809523</v>
      </c>
      <c r="CU214">
        <f t="shared" si="11"/>
        <v>2152.8466826833105</v>
      </c>
      <c r="CV214" t="str">
        <f t="shared" ref="CV214:CV232" si="13">IF(OR(CS214&lt;CT214-2*CU214,CS214&gt;CT214+2*CU214),"-",CS214)</f>
        <v>-</v>
      </c>
      <c r="CW214">
        <v>28204</v>
      </c>
      <c r="CX214">
        <v>2788</v>
      </c>
      <c r="CY214">
        <v>2065</v>
      </c>
      <c r="CZ214">
        <v>1748</v>
      </c>
      <c r="DA214">
        <v>6416</v>
      </c>
      <c r="DB214">
        <v>90</v>
      </c>
      <c r="DC214">
        <v>22197</v>
      </c>
      <c r="DD214">
        <v>3531</v>
      </c>
      <c r="DE214">
        <v>2</v>
      </c>
      <c r="DF214" t="s">
        <v>156</v>
      </c>
      <c r="DG214">
        <v>1024</v>
      </c>
      <c r="DH214">
        <v>2</v>
      </c>
      <c r="DI214">
        <v>48000</v>
      </c>
      <c r="DJ214">
        <v>-16</v>
      </c>
      <c r="DK214" t="s">
        <v>176</v>
      </c>
      <c r="DL214">
        <v>2</v>
      </c>
      <c r="DM214" t="s">
        <v>413</v>
      </c>
      <c r="DN214">
        <v>257520</v>
      </c>
      <c r="DO214">
        <v>254710</v>
      </c>
      <c r="DP214">
        <v>14548</v>
      </c>
      <c r="DQ214">
        <v>806655</v>
      </c>
      <c r="DR214">
        <v>808773</v>
      </c>
      <c r="DS214">
        <v>254672</v>
      </c>
      <c r="DT214">
        <v>806655</v>
      </c>
      <c r="DU214">
        <v>251134</v>
      </c>
      <c r="DV214" t="s">
        <v>158</v>
      </c>
      <c r="DW214">
        <v>247381</v>
      </c>
      <c r="DX214">
        <v>176356</v>
      </c>
      <c r="DY214">
        <v>201007</v>
      </c>
      <c r="DZ214">
        <v>8129</v>
      </c>
      <c r="EA214">
        <v>8122</v>
      </c>
      <c r="EB214">
        <v>805903</v>
      </c>
      <c r="EC214">
        <v>176354</v>
      </c>
      <c r="ED214">
        <v>176354</v>
      </c>
      <c r="EE214">
        <v>8126</v>
      </c>
      <c r="EF214">
        <v>812524</v>
      </c>
      <c r="EG214">
        <v>810773</v>
      </c>
      <c r="EH214">
        <v>812616</v>
      </c>
      <c r="EI214">
        <v>178422</v>
      </c>
      <c r="EJ214">
        <v>202756</v>
      </c>
      <c r="EK214">
        <v>178805</v>
      </c>
      <c r="EL214">
        <v>251134</v>
      </c>
      <c r="EM214">
        <v>249381</v>
      </c>
      <c r="EN214">
        <v>254669</v>
      </c>
      <c r="EO214" t="s">
        <v>158</v>
      </c>
      <c r="EP214">
        <v>812523</v>
      </c>
      <c r="EQ214">
        <v>247378</v>
      </c>
      <c r="ER214">
        <v>805900</v>
      </c>
      <c r="ES214">
        <v>285750</v>
      </c>
      <c r="ET214" t="s">
        <v>178</v>
      </c>
      <c r="EU214">
        <v>59</v>
      </c>
      <c r="EV214" t="s">
        <v>535</v>
      </c>
      <c r="EW214">
        <v>66</v>
      </c>
      <c r="EX214" t="s">
        <v>309</v>
      </c>
      <c r="EY214" t="s">
        <v>169</v>
      </c>
      <c r="EZ214">
        <v>1024</v>
      </c>
      <c r="FA214">
        <v>-260</v>
      </c>
      <c r="FB214">
        <v>180</v>
      </c>
    </row>
    <row r="215" spans="1:158" x14ac:dyDescent="0.35">
      <c r="A215">
        <v>89</v>
      </c>
      <c r="B215">
        <v>89</v>
      </c>
      <c r="C215">
        <v>1489</v>
      </c>
      <c r="D215">
        <v>1489</v>
      </c>
      <c r="E215" t="s">
        <v>155</v>
      </c>
      <c r="F215" t="s">
        <v>156</v>
      </c>
      <c r="G215" t="s">
        <v>156</v>
      </c>
      <c r="H215" t="s">
        <v>156</v>
      </c>
      <c r="I215">
        <v>0</v>
      </c>
      <c r="J215" t="s">
        <v>157</v>
      </c>
      <c r="K215">
        <v>1</v>
      </c>
      <c r="L215" t="s">
        <v>154</v>
      </c>
      <c r="M215" t="s">
        <v>154</v>
      </c>
      <c r="N215" t="s">
        <v>154</v>
      </c>
      <c r="O215">
        <v>1</v>
      </c>
      <c r="P215" t="s">
        <v>154</v>
      </c>
      <c r="Q215" t="s">
        <v>154</v>
      </c>
      <c r="R215" t="s">
        <v>306</v>
      </c>
      <c r="S215">
        <v>0</v>
      </c>
      <c r="T215">
        <v>2</v>
      </c>
      <c r="U215">
        <v>0</v>
      </c>
      <c r="V215">
        <v>66</v>
      </c>
      <c r="W215">
        <v>66</v>
      </c>
      <c r="X215">
        <v>2</v>
      </c>
      <c r="Y215">
        <v>66</v>
      </c>
      <c r="Z215">
        <v>20</v>
      </c>
      <c r="AA215">
        <v>0</v>
      </c>
      <c r="AB215">
        <v>20</v>
      </c>
      <c r="AC215">
        <v>2</v>
      </c>
      <c r="AD215">
        <v>2</v>
      </c>
      <c r="AE215">
        <v>0</v>
      </c>
      <c r="AF215">
        <v>0</v>
      </c>
      <c r="AG215">
        <v>66</v>
      </c>
      <c r="AH215">
        <v>2</v>
      </c>
      <c r="AI215">
        <v>2</v>
      </c>
      <c r="AJ215">
        <v>0</v>
      </c>
      <c r="AK215">
        <v>66</v>
      </c>
      <c r="AL215">
        <v>66</v>
      </c>
      <c r="AM215">
        <v>87</v>
      </c>
      <c r="AN215">
        <v>2</v>
      </c>
      <c r="AO215">
        <v>2</v>
      </c>
      <c r="AP215">
        <v>2</v>
      </c>
      <c r="AQ215">
        <v>20</v>
      </c>
      <c r="AR215">
        <v>20</v>
      </c>
      <c r="AS215">
        <v>20</v>
      </c>
      <c r="AT215">
        <v>2</v>
      </c>
      <c r="AU215">
        <v>66</v>
      </c>
      <c r="AV215">
        <v>20</v>
      </c>
      <c r="AW215">
        <v>66</v>
      </c>
      <c r="AX215">
        <v>0</v>
      </c>
      <c r="AY215" t="s">
        <v>159</v>
      </c>
      <c r="AZ215" t="s">
        <v>461</v>
      </c>
      <c r="BA215" t="s">
        <v>462</v>
      </c>
      <c r="BB215" t="s">
        <v>408</v>
      </c>
      <c r="BC215" t="s">
        <v>163</v>
      </c>
      <c r="BD215" t="b">
        <v>0</v>
      </c>
      <c r="BE215" t="s">
        <v>167</v>
      </c>
      <c r="BF215" t="b">
        <v>1</v>
      </c>
      <c r="BI215" t="s">
        <v>409</v>
      </c>
      <c r="BJ215" t="b">
        <v>0</v>
      </c>
      <c r="BK215" t="s">
        <v>166</v>
      </c>
      <c r="BL215" t="b">
        <v>0</v>
      </c>
      <c r="BM215">
        <v>18</v>
      </c>
      <c r="BN215" t="s">
        <v>167</v>
      </c>
      <c r="BO215" t="s">
        <v>168</v>
      </c>
      <c r="BP215" t="s">
        <v>167</v>
      </c>
      <c r="BQ215" t="s">
        <v>169</v>
      </c>
      <c r="BR215">
        <v>768</v>
      </c>
      <c r="BS215" t="s">
        <v>156</v>
      </c>
      <c r="BT215" t="s">
        <v>185</v>
      </c>
      <c r="BU215" t="s">
        <v>303</v>
      </c>
      <c r="BV215" t="s">
        <v>324</v>
      </c>
      <c r="BW215">
        <v>66</v>
      </c>
      <c r="BX215">
        <v>3</v>
      </c>
      <c r="BY215">
        <v>0</v>
      </c>
      <c r="BZ215">
        <v>6</v>
      </c>
      <c r="CA215" t="s">
        <v>410</v>
      </c>
      <c r="CB215" t="s">
        <v>156</v>
      </c>
      <c r="CC215">
        <v>7</v>
      </c>
      <c r="CD215" t="b">
        <v>0</v>
      </c>
      <c r="CE215" t="s">
        <v>172</v>
      </c>
      <c r="CF215" t="s">
        <v>173</v>
      </c>
      <c r="CG215">
        <v>53</v>
      </c>
      <c r="CH215">
        <v>0</v>
      </c>
      <c r="CI215" t="s">
        <v>306</v>
      </c>
      <c r="CJ215" t="s">
        <v>411</v>
      </c>
      <c r="CK215" t="s">
        <v>430</v>
      </c>
      <c r="CL215" t="s">
        <v>430</v>
      </c>
      <c r="CM215" t="s">
        <v>430</v>
      </c>
      <c r="CN215" t="s">
        <v>411</v>
      </c>
      <c r="CO215" t="s">
        <v>306</v>
      </c>
      <c r="CP215" t="s">
        <v>430</v>
      </c>
      <c r="CQ215">
        <v>1</v>
      </c>
      <c r="CR215">
        <v>1174</v>
      </c>
      <c r="CS215" t="str">
        <f t="shared" si="12"/>
        <v>-</v>
      </c>
      <c r="CT215">
        <f t="shared" ref="CT215:CT232" si="14">CT214</f>
        <v>1813.8809523809523</v>
      </c>
      <c r="CU215">
        <f t="shared" ref="CU215:CU232" si="15">CU214</f>
        <v>2152.8466826833105</v>
      </c>
      <c r="CV215" t="str">
        <f t="shared" si="13"/>
        <v>-</v>
      </c>
      <c r="CW215">
        <v>28204</v>
      </c>
      <c r="CX215">
        <v>2788</v>
      </c>
      <c r="CY215">
        <v>2065</v>
      </c>
      <c r="CZ215">
        <v>1748</v>
      </c>
      <c r="DA215">
        <v>6416</v>
      </c>
      <c r="DB215">
        <v>1174</v>
      </c>
      <c r="DC215">
        <v>22197</v>
      </c>
      <c r="DD215">
        <v>3531</v>
      </c>
      <c r="DE215">
        <v>2</v>
      </c>
      <c r="DF215" t="s">
        <v>156</v>
      </c>
      <c r="DG215">
        <v>1024</v>
      </c>
      <c r="DH215">
        <v>2</v>
      </c>
      <c r="DI215">
        <v>48000</v>
      </c>
      <c r="DJ215">
        <v>-16</v>
      </c>
      <c r="DK215" t="s">
        <v>176</v>
      </c>
      <c r="DL215">
        <v>2</v>
      </c>
      <c r="DM215" t="s">
        <v>413</v>
      </c>
      <c r="DN215">
        <v>257520</v>
      </c>
      <c r="DO215">
        <v>254710</v>
      </c>
      <c r="DP215">
        <v>14548</v>
      </c>
      <c r="DQ215">
        <v>813432</v>
      </c>
      <c r="DR215">
        <v>815133</v>
      </c>
      <c r="DS215">
        <v>254672</v>
      </c>
      <c r="DT215">
        <v>813432</v>
      </c>
      <c r="DU215">
        <v>251134</v>
      </c>
      <c r="DV215" t="s">
        <v>158</v>
      </c>
      <c r="DW215">
        <v>247381</v>
      </c>
      <c r="DX215">
        <v>176356</v>
      </c>
      <c r="DY215">
        <v>201007</v>
      </c>
      <c r="DZ215">
        <v>8129</v>
      </c>
      <c r="EA215">
        <v>8122</v>
      </c>
      <c r="EB215">
        <v>812680</v>
      </c>
      <c r="EC215">
        <v>176354</v>
      </c>
      <c r="ED215">
        <v>176354</v>
      </c>
      <c r="EE215">
        <v>8126</v>
      </c>
      <c r="EF215">
        <v>818714</v>
      </c>
      <c r="EG215">
        <v>817133</v>
      </c>
      <c r="EH215">
        <v>819890</v>
      </c>
      <c r="EI215">
        <v>178422</v>
      </c>
      <c r="EJ215">
        <v>202756</v>
      </c>
      <c r="EK215">
        <v>178805</v>
      </c>
      <c r="EL215">
        <v>251134</v>
      </c>
      <c r="EM215">
        <v>249381</v>
      </c>
      <c r="EN215">
        <v>254669</v>
      </c>
      <c r="EO215" t="s">
        <v>158</v>
      </c>
      <c r="EP215">
        <v>818714</v>
      </c>
      <c r="EQ215">
        <v>247378</v>
      </c>
      <c r="ER215">
        <v>812677</v>
      </c>
      <c r="ES215">
        <v>285750</v>
      </c>
      <c r="ET215" t="s">
        <v>178</v>
      </c>
      <c r="EU215">
        <v>60</v>
      </c>
      <c r="EV215" t="s">
        <v>536</v>
      </c>
      <c r="EW215">
        <v>67</v>
      </c>
      <c r="EX215" t="s">
        <v>309</v>
      </c>
      <c r="EY215" t="s">
        <v>169</v>
      </c>
      <c r="EZ215">
        <v>1024</v>
      </c>
      <c r="FA215">
        <v>-260</v>
      </c>
      <c r="FB215">
        <v>180</v>
      </c>
    </row>
    <row r="216" spans="1:158" x14ac:dyDescent="0.35">
      <c r="A216">
        <v>89</v>
      </c>
      <c r="B216">
        <v>89</v>
      </c>
      <c r="C216">
        <v>1470</v>
      </c>
      <c r="D216">
        <v>1470</v>
      </c>
      <c r="E216" t="s">
        <v>155</v>
      </c>
      <c r="F216" t="s">
        <v>156</v>
      </c>
      <c r="G216" t="s">
        <v>156</v>
      </c>
      <c r="H216" t="s">
        <v>156</v>
      </c>
      <c r="I216">
        <v>0</v>
      </c>
      <c r="J216" t="s">
        <v>157</v>
      </c>
      <c r="K216">
        <v>1</v>
      </c>
      <c r="L216" t="s">
        <v>154</v>
      </c>
      <c r="M216" t="s">
        <v>154</v>
      </c>
      <c r="N216" t="s">
        <v>154</v>
      </c>
      <c r="O216">
        <v>1</v>
      </c>
      <c r="P216" t="s">
        <v>154</v>
      </c>
      <c r="Q216" t="s">
        <v>154</v>
      </c>
      <c r="R216" t="s">
        <v>306</v>
      </c>
      <c r="S216">
        <v>0</v>
      </c>
      <c r="T216">
        <v>2</v>
      </c>
      <c r="U216">
        <v>0</v>
      </c>
      <c r="V216">
        <v>67</v>
      </c>
      <c r="W216">
        <v>67</v>
      </c>
      <c r="X216">
        <v>2</v>
      </c>
      <c r="Y216">
        <v>67</v>
      </c>
      <c r="Z216">
        <v>20</v>
      </c>
      <c r="AA216">
        <v>0</v>
      </c>
      <c r="AB216">
        <v>20</v>
      </c>
      <c r="AC216">
        <v>2</v>
      </c>
      <c r="AD216">
        <v>2</v>
      </c>
      <c r="AE216">
        <v>0</v>
      </c>
      <c r="AF216">
        <v>0</v>
      </c>
      <c r="AG216">
        <v>67</v>
      </c>
      <c r="AH216">
        <v>2</v>
      </c>
      <c r="AI216">
        <v>2</v>
      </c>
      <c r="AJ216">
        <v>0</v>
      </c>
      <c r="AK216">
        <v>67</v>
      </c>
      <c r="AL216">
        <v>67</v>
      </c>
      <c r="AM216">
        <v>88</v>
      </c>
      <c r="AN216">
        <v>2</v>
      </c>
      <c r="AO216">
        <v>2</v>
      </c>
      <c r="AP216">
        <v>2</v>
      </c>
      <c r="AQ216">
        <v>20</v>
      </c>
      <c r="AR216">
        <v>20</v>
      </c>
      <c r="AS216">
        <v>20</v>
      </c>
      <c r="AT216">
        <v>2</v>
      </c>
      <c r="AU216">
        <v>67</v>
      </c>
      <c r="AV216">
        <v>20</v>
      </c>
      <c r="AW216">
        <v>67</v>
      </c>
      <c r="AX216">
        <v>0</v>
      </c>
      <c r="AY216" t="s">
        <v>159</v>
      </c>
      <c r="AZ216" t="s">
        <v>461</v>
      </c>
      <c r="BA216" t="s">
        <v>462</v>
      </c>
      <c r="BB216" t="s">
        <v>408</v>
      </c>
      <c r="BC216" t="s">
        <v>163</v>
      </c>
      <c r="BD216" t="b">
        <v>0</v>
      </c>
      <c r="BE216" t="s">
        <v>167</v>
      </c>
      <c r="BF216" t="b">
        <v>1</v>
      </c>
      <c r="BI216" t="s">
        <v>409</v>
      </c>
      <c r="BJ216" t="b">
        <v>0</v>
      </c>
      <c r="BK216" t="s">
        <v>166</v>
      </c>
      <c r="BL216" t="b">
        <v>0</v>
      </c>
      <c r="BM216">
        <v>18</v>
      </c>
      <c r="BN216" t="s">
        <v>167</v>
      </c>
      <c r="BO216" t="s">
        <v>168</v>
      </c>
      <c r="BP216" t="s">
        <v>167</v>
      </c>
      <c r="BQ216" t="s">
        <v>169</v>
      </c>
      <c r="BR216">
        <v>768</v>
      </c>
      <c r="BS216" t="s">
        <v>156</v>
      </c>
      <c r="BT216" t="s">
        <v>185</v>
      </c>
      <c r="BU216" t="s">
        <v>310</v>
      </c>
      <c r="BV216" t="s">
        <v>340</v>
      </c>
      <c r="BW216">
        <v>67</v>
      </c>
      <c r="BX216">
        <v>3</v>
      </c>
      <c r="BY216">
        <v>0</v>
      </c>
      <c r="BZ216">
        <v>6</v>
      </c>
      <c r="CA216" t="s">
        <v>410</v>
      </c>
      <c r="CB216" t="s">
        <v>156</v>
      </c>
      <c r="CC216">
        <v>7</v>
      </c>
      <c r="CD216" t="b">
        <v>0</v>
      </c>
      <c r="CE216" t="s">
        <v>172</v>
      </c>
      <c r="CF216" t="s">
        <v>173</v>
      </c>
      <c r="CG216">
        <v>59</v>
      </c>
      <c r="CH216">
        <v>0</v>
      </c>
      <c r="CI216" t="s">
        <v>306</v>
      </c>
      <c r="CJ216" t="s">
        <v>411</v>
      </c>
      <c r="CK216" t="s">
        <v>430</v>
      </c>
      <c r="CL216" t="s">
        <v>430</v>
      </c>
      <c r="CM216" t="s">
        <v>430</v>
      </c>
      <c r="CN216" t="s">
        <v>411</v>
      </c>
      <c r="CO216" t="s">
        <v>306</v>
      </c>
      <c r="CP216" t="s">
        <v>430</v>
      </c>
      <c r="CQ216">
        <v>1</v>
      </c>
      <c r="CR216">
        <v>240</v>
      </c>
      <c r="CS216" t="str">
        <f t="shared" si="12"/>
        <v>-</v>
      </c>
      <c r="CT216">
        <f t="shared" si="14"/>
        <v>1813.8809523809523</v>
      </c>
      <c r="CU216">
        <f t="shared" si="15"/>
        <v>2152.8466826833105</v>
      </c>
      <c r="CV216" t="str">
        <f t="shared" si="13"/>
        <v>-</v>
      </c>
      <c r="CW216">
        <v>28204</v>
      </c>
      <c r="CX216">
        <v>2788</v>
      </c>
      <c r="CY216">
        <v>2065</v>
      </c>
      <c r="CZ216">
        <v>1748</v>
      </c>
      <c r="DA216">
        <v>6416</v>
      </c>
      <c r="DB216">
        <v>240</v>
      </c>
      <c r="DC216">
        <v>22197</v>
      </c>
      <c r="DD216">
        <v>3531</v>
      </c>
      <c r="DE216">
        <v>2</v>
      </c>
      <c r="DF216" t="s">
        <v>156</v>
      </c>
      <c r="DG216">
        <v>1024</v>
      </c>
      <c r="DH216">
        <v>2</v>
      </c>
      <c r="DI216">
        <v>48000</v>
      </c>
      <c r="DJ216">
        <v>-16</v>
      </c>
      <c r="DK216" t="s">
        <v>176</v>
      </c>
      <c r="DL216">
        <v>2</v>
      </c>
      <c r="DM216" t="s">
        <v>413</v>
      </c>
      <c r="DN216">
        <v>257520</v>
      </c>
      <c r="DO216">
        <v>254710</v>
      </c>
      <c r="DP216">
        <v>14548</v>
      </c>
      <c r="DQ216">
        <v>820731</v>
      </c>
      <c r="DR216">
        <v>822323</v>
      </c>
      <c r="DS216">
        <v>254672</v>
      </c>
      <c r="DT216">
        <v>820731</v>
      </c>
      <c r="DU216">
        <v>251134</v>
      </c>
      <c r="DV216" t="s">
        <v>158</v>
      </c>
      <c r="DW216">
        <v>247381</v>
      </c>
      <c r="DX216">
        <v>176356</v>
      </c>
      <c r="DY216">
        <v>201007</v>
      </c>
      <c r="DZ216">
        <v>8129</v>
      </c>
      <c r="EA216">
        <v>8122</v>
      </c>
      <c r="EB216">
        <v>819979</v>
      </c>
      <c r="EC216">
        <v>176354</v>
      </c>
      <c r="ED216">
        <v>176354</v>
      </c>
      <c r="EE216">
        <v>8126</v>
      </c>
      <c r="EF216">
        <v>826093</v>
      </c>
      <c r="EG216">
        <v>824323</v>
      </c>
      <c r="EH216">
        <v>826335</v>
      </c>
      <c r="EI216">
        <v>178422</v>
      </c>
      <c r="EJ216">
        <v>202756</v>
      </c>
      <c r="EK216">
        <v>178805</v>
      </c>
      <c r="EL216">
        <v>251134</v>
      </c>
      <c r="EM216">
        <v>249381</v>
      </c>
      <c r="EN216">
        <v>254669</v>
      </c>
      <c r="EO216" t="s">
        <v>158</v>
      </c>
      <c r="EP216">
        <v>826093</v>
      </c>
      <c r="EQ216">
        <v>247378</v>
      </c>
      <c r="ER216">
        <v>819975</v>
      </c>
      <c r="ES216">
        <v>285750</v>
      </c>
      <c r="ET216" t="s">
        <v>178</v>
      </c>
      <c r="EU216">
        <v>61</v>
      </c>
      <c r="EV216" t="s">
        <v>538</v>
      </c>
      <c r="EW216">
        <v>68</v>
      </c>
      <c r="EX216" t="s">
        <v>309</v>
      </c>
      <c r="EY216" t="s">
        <v>169</v>
      </c>
      <c r="EZ216">
        <v>1024</v>
      </c>
      <c r="FA216">
        <v>-260</v>
      </c>
      <c r="FB216">
        <v>180</v>
      </c>
    </row>
    <row r="217" spans="1:158" x14ac:dyDescent="0.35">
      <c r="A217">
        <v>89</v>
      </c>
      <c r="B217">
        <v>89</v>
      </c>
      <c r="C217">
        <v>1477</v>
      </c>
      <c r="D217">
        <v>1477</v>
      </c>
      <c r="E217" t="s">
        <v>155</v>
      </c>
      <c r="F217" t="s">
        <v>156</v>
      </c>
      <c r="G217" t="s">
        <v>156</v>
      </c>
      <c r="H217" t="s">
        <v>156</v>
      </c>
      <c r="I217">
        <v>0</v>
      </c>
      <c r="J217" t="s">
        <v>157</v>
      </c>
      <c r="K217">
        <v>1</v>
      </c>
      <c r="L217" t="s">
        <v>154</v>
      </c>
      <c r="M217" t="s">
        <v>154</v>
      </c>
      <c r="N217" t="s">
        <v>154</v>
      </c>
      <c r="O217">
        <v>1</v>
      </c>
      <c r="P217" t="s">
        <v>154</v>
      </c>
      <c r="Q217" t="s">
        <v>154</v>
      </c>
      <c r="R217" t="s">
        <v>306</v>
      </c>
      <c r="S217">
        <v>0</v>
      </c>
      <c r="T217">
        <v>2</v>
      </c>
      <c r="U217">
        <v>0</v>
      </c>
      <c r="V217">
        <v>68</v>
      </c>
      <c r="W217">
        <v>68</v>
      </c>
      <c r="X217">
        <v>2</v>
      </c>
      <c r="Y217">
        <v>68</v>
      </c>
      <c r="Z217">
        <v>20</v>
      </c>
      <c r="AA217">
        <v>0</v>
      </c>
      <c r="AB217">
        <v>20</v>
      </c>
      <c r="AC217">
        <v>2</v>
      </c>
      <c r="AD217">
        <v>2</v>
      </c>
      <c r="AE217">
        <v>0</v>
      </c>
      <c r="AF217">
        <v>0</v>
      </c>
      <c r="AG217">
        <v>68</v>
      </c>
      <c r="AH217">
        <v>2</v>
      </c>
      <c r="AI217">
        <v>2</v>
      </c>
      <c r="AJ217">
        <v>0</v>
      </c>
      <c r="AK217">
        <v>68</v>
      </c>
      <c r="AL217">
        <v>68</v>
      </c>
      <c r="AM217">
        <v>89</v>
      </c>
      <c r="AN217">
        <v>2</v>
      </c>
      <c r="AO217">
        <v>2</v>
      </c>
      <c r="AP217">
        <v>2</v>
      </c>
      <c r="AQ217">
        <v>20</v>
      </c>
      <c r="AR217">
        <v>20</v>
      </c>
      <c r="AS217">
        <v>20</v>
      </c>
      <c r="AT217">
        <v>2</v>
      </c>
      <c r="AU217">
        <v>68</v>
      </c>
      <c r="AV217">
        <v>20</v>
      </c>
      <c r="AW217">
        <v>68</v>
      </c>
      <c r="AX217">
        <v>0</v>
      </c>
      <c r="AY217" t="s">
        <v>159</v>
      </c>
      <c r="AZ217" t="s">
        <v>461</v>
      </c>
      <c r="BA217" t="s">
        <v>462</v>
      </c>
      <c r="BB217" t="s">
        <v>408</v>
      </c>
      <c r="BC217" t="s">
        <v>163</v>
      </c>
      <c r="BD217" t="b">
        <v>0</v>
      </c>
      <c r="BE217" t="s">
        <v>167</v>
      </c>
      <c r="BF217" t="b">
        <v>1</v>
      </c>
      <c r="BI217" t="s">
        <v>409</v>
      </c>
      <c r="BJ217" t="b">
        <v>0</v>
      </c>
      <c r="BK217" t="s">
        <v>166</v>
      </c>
      <c r="BL217" t="b">
        <v>0</v>
      </c>
      <c r="BM217">
        <v>18</v>
      </c>
      <c r="BN217" t="s">
        <v>167</v>
      </c>
      <c r="BO217" t="s">
        <v>168</v>
      </c>
      <c r="BP217" t="s">
        <v>167</v>
      </c>
      <c r="BQ217" t="s">
        <v>169</v>
      </c>
      <c r="BR217">
        <v>768</v>
      </c>
      <c r="BS217" t="s">
        <v>156</v>
      </c>
      <c r="BT217" t="s">
        <v>185</v>
      </c>
      <c r="BU217" t="s">
        <v>302</v>
      </c>
      <c r="BV217" t="s">
        <v>334</v>
      </c>
      <c r="BW217">
        <v>68</v>
      </c>
      <c r="BX217">
        <v>3</v>
      </c>
      <c r="BY217">
        <v>0</v>
      </c>
      <c r="BZ217">
        <v>6</v>
      </c>
      <c r="CA217" t="s">
        <v>410</v>
      </c>
      <c r="CB217" t="s">
        <v>156</v>
      </c>
      <c r="CC217">
        <v>7</v>
      </c>
      <c r="CD217" t="b">
        <v>0</v>
      </c>
      <c r="CE217" t="s">
        <v>172</v>
      </c>
      <c r="CF217" t="s">
        <v>173</v>
      </c>
      <c r="CG217">
        <v>63</v>
      </c>
      <c r="CH217">
        <v>0</v>
      </c>
      <c r="CI217" t="s">
        <v>306</v>
      </c>
      <c r="CJ217" t="s">
        <v>411</v>
      </c>
      <c r="CK217" t="s">
        <v>430</v>
      </c>
      <c r="CL217" t="s">
        <v>430</v>
      </c>
      <c r="CM217" t="s">
        <v>430</v>
      </c>
      <c r="CN217" t="s">
        <v>411</v>
      </c>
      <c r="CO217" t="s">
        <v>306</v>
      </c>
      <c r="CP217" t="s">
        <v>430</v>
      </c>
      <c r="CQ217">
        <v>1</v>
      </c>
      <c r="CR217">
        <v>1922</v>
      </c>
      <c r="CS217" t="str">
        <f t="shared" si="12"/>
        <v>-</v>
      </c>
      <c r="CT217">
        <f t="shared" si="14"/>
        <v>1813.8809523809523</v>
      </c>
      <c r="CU217">
        <f t="shared" si="15"/>
        <v>2152.8466826833105</v>
      </c>
      <c r="CV217" t="str">
        <f t="shared" si="13"/>
        <v>-</v>
      </c>
      <c r="CW217">
        <v>28204</v>
      </c>
      <c r="CX217">
        <v>2788</v>
      </c>
      <c r="CY217">
        <v>2065</v>
      </c>
      <c r="CZ217">
        <v>1748</v>
      </c>
      <c r="DA217">
        <v>6416</v>
      </c>
      <c r="DB217">
        <v>1922</v>
      </c>
      <c r="DC217">
        <v>22197</v>
      </c>
      <c r="DD217">
        <v>3531</v>
      </c>
      <c r="DE217">
        <v>2</v>
      </c>
      <c r="DF217" t="s">
        <v>156</v>
      </c>
      <c r="DG217">
        <v>1024</v>
      </c>
      <c r="DH217">
        <v>2</v>
      </c>
      <c r="DI217">
        <v>48000</v>
      </c>
      <c r="DJ217">
        <v>-16</v>
      </c>
      <c r="DK217" t="s">
        <v>176</v>
      </c>
      <c r="DL217">
        <v>2</v>
      </c>
      <c r="DM217" t="s">
        <v>413</v>
      </c>
      <c r="DN217">
        <v>257520</v>
      </c>
      <c r="DO217">
        <v>254710</v>
      </c>
      <c r="DP217">
        <v>14548</v>
      </c>
      <c r="DQ217">
        <v>827154</v>
      </c>
      <c r="DR217">
        <v>829103</v>
      </c>
      <c r="DS217">
        <v>254672</v>
      </c>
      <c r="DT217">
        <v>827154</v>
      </c>
      <c r="DU217">
        <v>251134</v>
      </c>
      <c r="DV217" t="s">
        <v>158</v>
      </c>
      <c r="DW217">
        <v>247381</v>
      </c>
      <c r="DX217">
        <v>176356</v>
      </c>
      <c r="DY217">
        <v>201007</v>
      </c>
      <c r="DZ217">
        <v>8129</v>
      </c>
      <c r="EA217">
        <v>8122</v>
      </c>
      <c r="EB217">
        <v>826402</v>
      </c>
      <c r="EC217">
        <v>176354</v>
      </c>
      <c r="ED217">
        <v>176354</v>
      </c>
      <c r="EE217">
        <v>8126</v>
      </c>
      <c r="EF217">
        <v>832963</v>
      </c>
      <c r="EG217">
        <v>831103</v>
      </c>
      <c r="EH217">
        <v>834887</v>
      </c>
      <c r="EI217">
        <v>178422</v>
      </c>
      <c r="EJ217">
        <v>202756</v>
      </c>
      <c r="EK217">
        <v>178805</v>
      </c>
      <c r="EL217">
        <v>251134</v>
      </c>
      <c r="EM217">
        <v>249381</v>
      </c>
      <c r="EN217">
        <v>254669</v>
      </c>
      <c r="EO217" t="s">
        <v>158</v>
      </c>
      <c r="EP217">
        <v>832963</v>
      </c>
      <c r="EQ217">
        <v>247378</v>
      </c>
      <c r="ER217">
        <v>826399</v>
      </c>
      <c r="ES217">
        <v>285750</v>
      </c>
      <c r="ET217" t="s">
        <v>178</v>
      </c>
      <c r="EU217">
        <v>62</v>
      </c>
      <c r="EV217" t="s">
        <v>539</v>
      </c>
      <c r="EW217">
        <v>69</v>
      </c>
      <c r="EX217" t="s">
        <v>309</v>
      </c>
      <c r="EY217" t="s">
        <v>169</v>
      </c>
      <c r="EZ217">
        <v>1024</v>
      </c>
      <c r="FA217">
        <v>-260</v>
      </c>
      <c r="FB217">
        <v>180</v>
      </c>
    </row>
    <row r="218" spans="1:158" x14ac:dyDescent="0.35">
      <c r="A218">
        <v>90</v>
      </c>
      <c r="B218">
        <v>90</v>
      </c>
      <c r="C218">
        <v>1460</v>
      </c>
      <c r="D218">
        <v>1460</v>
      </c>
      <c r="E218" t="s">
        <v>155</v>
      </c>
      <c r="F218" t="s">
        <v>156</v>
      </c>
      <c r="G218" t="s">
        <v>156</v>
      </c>
      <c r="H218" t="s">
        <v>156</v>
      </c>
      <c r="I218">
        <v>0</v>
      </c>
      <c r="J218" t="s">
        <v>157</v>
      </c>
      <c r="K218">
        <v>1</v>
      </c>
      <c r="L218" t="s">
        <v>154</v>
      </c>
      <c r="M218" t="s">
        <v>154</v>
      </c>
      <c r="N218" t="s">
        <v>154</v>
      </c>
      <c r="O218">
        <v>1</v>
      </c>
      <c r="P218" t="s">
        <v>154</v>
      </c>
      <c r="Q218" t="s">
        <v>154</v>
      </c>
      <c r="R218" t="s">
        <v>301</v>
      </c>
      <c r="S218">
        <v>0</v>
      </c>
      <c r="T218">
        <v>2</v>
      </c>
      <c r="U218">
        <v>0</v>
      </c>
      <c r="V218">
        <v>69</v>
      </c>
      <c r="W218">
        <v>69</v>
      </c>
      <c r="X218">
        <v>2</v>
      </c>
      <c r="Y218">
        <v>69</v>
      </c>
      <c r="Z218">
        <v>20</v>
      </c>
      <c r="AA218">
        <v>0</v>
      </c>
      <c r="AB218">
        <v>20</v>
      </c>
      <c r="AC218">
        <v>2</v>
      </c>
      <c r="AD218">
        <v>2</v>
      </c>
      <c r="AE218">
        <v>0</v>
      </c>
      <c r="AF218">
        <v>0</v>
      </c>
      <c r="AG218">
        <v>69</v>
      </c>
      <c r="AH218">
        <v>2</v>
      </c>
      <c r="AI218">
        <v>2</v>
      </c>
      <c r="AJ218">
        <v>0</v>
      </c>
      <c r="AK218">
        <v>69</v>
      </c>
      <c r="AL218">
        <v>69</v>
      </c>
      <c r="AM218">
        <v>90</v>
      </c>
      <c r="AN218">
        <v>2</v>
      </c>
      <c r="AO218">
        <v>2</v>
      </c>
      <c r="AP218">
        <v>2</v>
      </c>
      <c r="AQ218">
        <v>20</v>
      </c>
      <c r="AR218">
        <v>20</v>
      </c>
      <c r="AS218">
        <v>20</v>
      </c>
      <c r="AT218">
        <v>2</v>
      </c>
      <c r="AU218">
        <v>69</v>
      </c>
      <c r="AV218">
        <v>20</v>
      </c>
      <c r="AW218">
        <v>69</v>
      </c>
      <c r="AX218">
        <v>0</v>
      </c>
      <c r="AY218" t="s">
        <v>159</v>
      </c>
      <c r="AZ218" t="s">
        <v>461</v>
      </c>
      <c r="BA218" t="s">
        <v>462</v>
      </c>
      <c r="BB218" t="s">
        <v>408</v>
      </c>
      <c r="BC218" t="s">
        <v>163</v>
      </c>
      <c r="BD218" t="b">
        <v>0</v>
      </c>
      <c r="BE218">
        <v>1.86</v>
      </c>
      <c r="BF218" t="b">
        <v>1</v>
      </c>
      <c r="BI218" t="s">
        <v>409</v>
      </c>
      <c r="BJ218" t="b">
        <v>0</v>
      </c>
      <c r="BK218" t="s">
        <v>166</v>
      </c>
      <c r="BL218" t="b">
        <v>0</v>
      </c>
      <c r="BM218">
        <v>18</v>
      </c>
      <c r="BN218" t="s">
        <v>167</v>
      </c>
      <c r="BO218" t="s">
        <v>168</v>
      </c>
      <c r="BP218" t="s">
        <v>167</v>
      </c>
      <c r="BQ218" t="s">
        <v>169</v>
      </c>
      <c r="BR218">
        <v>768</v>
      </c>
      <c r="BS218" t="s">
        <v>156</v>
      </c>
      <c r="BT218" t="s">
        <v>185</v>
      </c>
      <c r="BU218" t="s">
        <v>316</v>
      </c>
      <c r="BV218" t="s">
        <v>185</v>
      </c>
      <c r="BW218">
        <v>69</v>
      </c>
      <c r="BX218">
        <v>3</v>
      </c>
      <c r="BY218">
        <v>0</v>
      </c>
      <c r="BZ218">
        <v>6</v>
      </c>
      <c r="CA218" t="s">
        <v>410</v>
      </c>
      <c r="CB218" t="s">
        <v>156</v>
      </c>
      <c r="CC218">
        <v>7</v>
      </c>
      <c r="CD218" t="b">
        <v>0</v>
      </c>
      <c r="CE218" t="s">
        <v>172</v>
      </c>
      <c r="CF218" t="s">
        <v>173</v>
      </c>
      <c r="CG218">
        <v>3</v>
      </c>
      <c r="CH218">
        <v>0</v>
      </c>
      <c r="CI218" t="s">
        <v>301</v>
      </c>
      <c r="CJ218" t="s">
        <v>411</v>
      </c>
      <c r="CK218" t="s">
        <v>430</v>
      </c>
      <c r="CL218" t="s">
        <v>430</v>
      </c>
      <c r="CM218" t="s">
        <v>430</v>
      </c>
      <c r="CN218" t="s">
        <v>411</v>
      </c>
      <c r="CO218" t="s">
        <v>301</v>
      </c>
      <c r="CP218" t="s">
        <v>430</v>
      </c>
      <c r="CQ218">
        <v>1</v>
      </c>
      <c r="CR218">
        <v>329</v>
      </c>
      <c r="CS218">
        <f t="shared" si="12"/>
        <v>329</v>
      </c>
      <c r="CT218">
        <f t="shared" si="14"/>
        <v>1813.8809523809523</v>
      </c>
      <c r="CU218">
        <f t="shared" si="15"/>
        <v>2152.8466826833105</v>
      </c>
      <c r="CV218">
        <f t="shared" si="13"/>
        <v>329</v>
      </c>
      <c r="CW218">
        <v>28204</v>
      </c>
      <c r="CX218">
        <v>2788</v>
      </c>
      <c r="CY218">
        <v>2065</v>
      </c>
      <c r="CZ218">
        <v>1748</v>
      </c>
      <c r="DA218">
        <v>6416</v>
      </c>
      <c r="DB218">
        <v>329</v>
      </c>
      <c r="DC218">
        <v>22197</v>
      </c>
      <c r="DD218">
        <v>3531</v>
      </c>
      <c r="DE218">
        <v>2</v>
      </c>
      <c r="DF218" t="s">
        <v>156</v>
      </c>
      <c r="DG218">
        <v>1024</v>
      </c>
      <c r="DH218">
        <v>2</v>
      </c>
      <c r="DI218">
        <v>48000</v>
      </c>
      <c r="DJ218">
        <v>-16</v>
      </c>
      <c r="DK218" t="s">
        <v>176</v>
      </c>
      <c r="DL218">
        <v>2</v>
      </c>
      <c r="DM218" t="s">
        <v>413</v>
      </c>
      <c r="DN218">
        <v>257520</v>
      </c>
      <c r="DO218">
        <v>254710</v>
      </c>
      <c r="DP218">
        <v>14548</v>
      </c>
      <c r="DQ218">
        <v>835707</v>
      </c>
      <c r="DR218">
        <v>837663</v>
      </c>
      <c r="DS218">
        <v>254672</v>
      </c>
      <c r="DT218">
        <v>835707</v>
      </c>
      <c r="DU218">
        <v>251134</v>
      </c>
      <c r="DV218" t="s">
        <v>158</v>
      </c>
      <c r="DW218">
        <v>247381</v>
      </c>
      <c r="DX218">
        <v>176356</v>
      </c>
      <c r="DY218">
        <v>201007</v>
      </c>
      <c r="DZ218">
        <v>8129</v>
      </c>
      <c r="EA218">
        <v>8122</v>
      </c>
      <c r="EB218">
        <v>834955</v>
      </c>
      <c r="EC218">
        <v>176354</v>
      </c>
      <c r="ED218">
        <v>176354</v>
      </c>
      <c r="EE218">
        <v>8126</v>
      </c>
      <c r="EF218">
        <v>841433</v>
      </c>
      <c r="EG218">
        <v>839663</v>
      </c>
      <c r="EH218">
        <v>841764</v>
      </c>
      <c r="EI218">
        <v>178422</v>
      </c>
      <c r="EJ218">
        <v>202756</v>
      </c>
      <c r="EK218">
        <v>178805</v>
      </c>
      <c r="EL218">
        <v>251134</v>
      </c>
      <c r="EM218">
        <v>249381</v>
      </c>
      <c r="EN218">
        <v>254669</v>
      </c>
      <c r="EO218" t="s">
        <v>158</v>
      </c>
      <c r="EP218">
        <v>841433</v>
      </c>
      <c r="EQ218">
        <v>247378</v>
      </c>
      <c r="ER218">
        <v>834952</v>
      </c>
      <c r="ES218">
        <v>285750</v>
      </c>
      <c r="ET218" t="s">
        <v>178</v>
      </c>
      <c r="EU218">
        <v>63</v>
      </c>
      <c r="EV218" t="s">
        <v>540</v>
      </c>
      <c r="EW218">
        <v>70</v>
      </c>
      <c r="EX218" t="s">
        <v>305</v>
      </c>
      <c r="EY218" t="s">
        <v>169</v>
      </c>
      <c r="EZ218">
        <v>1024</v>
      </c>
      <c r="FA218">
        <v>-260</v>
      </c>
      <c r="FB218">
        <v>180</v>
      </c>
    </row>
    <row r="219" spans="1:158" x14ac:dyDescent="0.35">
      <c r="A219">
        <v>90</v>
      </c>
      <c r="B219">
        <v>90</v>
      </c>
      <c r="C219">
        <v>1473</v>
      </c>
      <c r="D219">
        <v>1473</v>
      </c>
      <c r="E219" t="s">
        <v>155</v>
      </c>
      <c r="F219" t="s">
        <v>156</v>
      </c>
      <c r="G219" t="s">
        <v>156</v>
      </c>
      <c r="H219" t="s">
        <v>156</v>
      </c>
      <c r="I219">
        <v>0</v>
      </c>
      <c r="J219" t="s">
        <v>157</v>
      </c>
      <c r="K219">
        <v>1</v>
      </c>
      <c r="L219" t="s">
        <v>154</v>
      </c>
      <c r="M219" t="s">
        <v>154</v>
      </c>
      <c r="N219" t="s">
        <v>154</v>
      </c>
      <c r="O219">
        <v>1</v>
      </c>
      <c r="P219" t="s">
        <v>154</v>
      </c>
      <c r="Q219" t="s">
        <v>154</v>
      </c>
      <c r="R219" t="s">
        <v>301</v>
      </c>
      <c r="S219">
        <v>0</v>
      </c>
      <c r="T219">
        <v>2</v>
      </c>
      <c r="U219">
        <v>0</v>
      </c>
      <c r="V219">
        <v>70</v>
      </c>
      <c r="W219">
        <v>70</v>
      </c>
      <c r="X219">
        <v>2</v>
      </c>
      <c r="Y219">
        <v>70</v>
      </c>
      <c r="Z219">
        <v>20</v>
      </c>
      <c r="AA219">
        <v>0</v>
      </c>
      <c r="AB219">
        <v>20</v>
      </c>
      <c r="AC219">
        <v>2</v>
      </c>
      <c r="AD219">
        <v>2</v>
      </c>
      <c r="AE219">
        <v>0</v>
      </c>
      <c r="AF219">
        <v>0</v>
      </c>
      <c r="AG219">
        <v>70</v>
      </c>
      <c r="AH219">
        <v>2</v>
      </c>
      <c r="AI219">
        <v>2</v>
      </c>
      <c r="AJ219">
        <v>0</v>
      </c>
      <c r="AK219">
        <v>70</v>
      </c>
      <c r="AL219">
        <v>70</v>
      </c>
      <c r="AM219">
        <v>91</v>
      </c>
      <c r="AN219">
        <v>2</v>
      </c>
      <c r="AO219">
        <v>2</v>
      </c>
      <c r="AP219">
        <v>2</v>
      </c>
      <c r="AQ219">
        <v>20</v>
      </c>
      <c r="AR219">
        <v>20</v>
      </c>
      <c r="AS219">
        <v>20</v>
      </c>
      <c r="AT219">
        <v>2</v>
      </c>
      <c r="AU219">
        <v>70</v>
      </c>
      <c r="AV219">
        <v>20</v>
      </c>
      <c r="AW219">
        <v>70</v>
      </c>
      <c r="AX219">
        <v>0</v>
      </c>
      <c r="AY219" t="s">
        <v>159</v>
      </c>
      <c r="AZ219" t="s">
        <v>461</v>
      </c>
      <c r="BA219" t="s">
        <v>462</v>
      </c>
      <c r="BB219" t="s">
        <v>408</v>
      </c>
      <c r="BC219" t="s">
        <v>163</v>
      </c>
      <c r="BD219" t="b">
        <v>0</v>
      </c>
      <c r="BE219">
        <v>3.68</v>
      </c>
      <c r="BF219" t="b">
        <v>1</v>
      </c>
      <c r="BI219" t="s">
        <v>409</v>
      </c>
      <c r="BJ219" t="b">
        <v>0</v>
      </c>
      <c r="BK219" t="s">
        <v>166</v>
      </c>
      <c r="BL219" t="b">
        <v>0</v>
      </c>
      <c r="BM219">
        <v>18</v>
      </c>
      <c r="BN219" t="s">
        <v>167</v>
      </c>
      <c r="BO219" t="s">
        <v>168</v>
      </c>
      <c r="BP219" t="s">
        <v>167</v>
      </c>
      <c r="BQ219" t="s">
        <v>169</v>
      </c>
      <c r="BR219">
        <v>768</v>
      </c>
      <c r="BS219" t="s">
        <v>156</v>
      </c>
      <c r="BT219" t="s">
        <v>185</v>
      </c>
      <c r="BU219" t="s">
        <v>310</v>
      </c>
      <c r="BV219" t="s">
        <v>185</v>
      </c>
      <c r="BW219">
        <v>70</v>
      </c>
      <c r="BX219">
        <v>3</v>
      </c>
      <c r="BY219">
        <v>0</v>
      </c>
      <c r="BZ219">
        <v>6</v>
      </c>
      <c r="CA219" t="s">
        <v>410</v>
      </c>
      <c r="CB219" t="s">
        <v>156</v>
      </c>
      <c r="CC219">
        <v>7</v>
      </c>
      <c r="CD219" t="b">
        <v>0</v>
      </c>
      <c r="CE219" t="s">
        <v>172</v>
      </c>
      <c r="CF219" t="s">
        <v>173</v>
      </c>
      <c r="CG219">
        <v>34</v>
      </c>
      <c r="CH219">
        <v>0</v>
      </c>
      <c r="CI219" t="s">
        <v>301</v>
      </c>
      <c r="CJ219" t="s">
        <v>411</v>
      </c>
      <c r="CK219" t="s">
        <v>430</v>
      </c>
      <c r="CL219" t="s">
        <v>430</v>
      </c>
      <c r="CM219" t="s">
        <v>430</v>
      </c>
      <c r="CN219" t="s">
        <v>411</v>
      </c>
      <c r="CO219" t="s">
        <v>301</v>
      </c>
      <c r="CP219" t="s">
        <v>430</v>
      </c>
      <c r="CQ219">
        <v>1</v>
      </c>
      <c r="CR219">
        <v>2349</v>
      </c>
      <c r="CS219">
        <f t="shared" si="12"/>
        <v>2349</v>
      </c>
      <c r="CT219">
        <f t="shared" si="14"/>
        <v>1813.8809523809523</v>
      </c>
      <c r="CU219">
        <f t="shared" si="15"/>
        <v>2152.8466826833105</v>
      </c>
      <c r="CV219">
        <f t="shared" si="13"/>
        <v>2349</v>
      </c>
      <c r="CW219">
        <v>28204</v>
      </c>
      <c r="CX219">
        <v>2788</v>
      </c>
      <c r="CY219">
        <v>2065</v>
      </c>
      <c r="CZ219">
        <v>1748</v>
      </c>
      <c r="DA219">
        <v>6416</v>
      </c>
      <c r="DB219">
        <v>2349</v>
      </c>
      <c r="DC219">
        <v>22197</v>
      </c>
      <c r="DD219">
        <v>3531</v>
      </c>
      <c r="DE219">
        <v>2</v>
      </c>
      <c r="DF219" t="s">
        <v>156</v>
      </c>
      <c r="DG219">
        <v>1024</v>
      </c>
      <c r="DH219">
        <v>2</v>
      </c>
      <c r="DI219">
        <v>48000</v>
      </c>
      <c r="DJ219">
        <v>-16</v>
      </c>
      <c r="DK219" t="s">
        <v>176</v>
      </c>
      <c r="DL219">
        <v>2</v>
      </c>
      <c r="DM219" t="s">
        <v>413</v>
      </c>
      <c r="DN219">
        <v>257520</v>
      </c>
      <c r="DO219">
        <v>254710</v>
      </c>
      <c r="DP219">
        <v>14548</v>
      </c>
      <c r="DQ219">
        <v>842581</v>
      </c>
      <c r="DR219">
        <v>844184</v>
      </c>
      <c r="DS219">
        <v>254672</v>
      </c>
      <c r="DT219">
        <v>842581</v>
      </c>
      <c r="DU219">
        <v>251134</v>
      </c>
      <c r="DV219" t="s">
        <v>158</v>
      </c>
      <c r="DW219">
        <v>247381</v>
      </c>
      <c r="DX219">
        <v>176356</v>
      </c>
      <c r="DY219">
        <v>201007</v>
      </c>
      <c r="DZ219">
        <v>8129</v>
      </c>
      <c r="EA219">
        <v>8122</v>
      </c>
      <c r="EB219">
        <v>841828</v>
      </c>
      <c r="EC219">
        <v>176354</v>
      </c>
      <c r="ED219">
        <v>176354</v>
      </c>
      <c r="EE219">
        <v>8126</v>
      </c>
      <c r="EF219">
        <v>847943</v>
      </c>
      <c r="EG219">
        <v>846184</v>
      </c>
      <c r="EH219">
        <v>850294</v>
      </c>
      <c r="EI219">
        <v>178422</v>
      </c>
      <c r="EJ219">
        <v>202756</v>
      </c>
      <c r="EK219">
        <v>178805</v>
      </c>
      <c r="EL219">
        <v>251134</v>
      </c>
      <c r="EM219">
        <v>249381</v>
      </c>
      <c r="EN219">
        <v>254669</v>
      </c>
      <c r="EO219" t="s">
        <v>158</v>
      </c>
      <c r="EP219">
        <v>847943</v>
      </c>
      <c r="EQ219">
        <v>247378</v>
      </c>
      <c r="ER219">
        <v>841825</v>
      </c>
      <c r="ES219">
        <v>285750</v>
      </c>
      <c r="ET219" t="s">
        <v>178</v>
      </c>
      <c r="EU219">
        <v>64</v>
      </c>
      <c r="EV219" t="s">
        <v>541</v>
      </c>
      <c r="EW219">
        <v>71</v>
      </c>
      <c r="EX219" t="s">
        <v>305</v>
      </c>
      <c r="EY219" t="s">
        <v>169</v>
      </c>
      <c r="EZ219">
        <v>1024</v>
      </c>
      <c r="FA219">
        <v>-260</v>
      </c>
      <c r="FB219">
        <v>180</v>
      </c>
    </row>
    <row r="220" spans="1:158" x14ac:dyDescent="0.35">
      <c r="A220">
        <v>90</v>
      </c>
      <c r="B220">
        <v>90</v>
      </c>
      <c r="C220">
        <v>1454</v>
      </c>
      <c r="D220">
        <v>1454</v>
      </c>
      <c r="E220" t="s">
        <v>155</v>
      </c>
      <c r="F220" t="s">
        <v>156</v>
      </c>
      <c r="G220" t="s">
        <v>156</v>
      </c>
      <c r="H220" t="s">
        <v>156</v>
      </c>
      <c r="I220">
        <v>0</v>
      </c>
      <c r="J220" t="s">
        <v>157</v>
      </c>
      <c r="K220">
        <v>1</v>
      </c>
      <c r="L220" t="s">
        <v>154</v>
      </c>
      <c r="M220" t="s">
        <v>154</v>
      </c>
      <c r="N220" t="s">
        <v>154</v>
      </c>
      <c r="O220">
        <v>1</v>
      </c>
      <c r="P220" t="s">
        <v>154</v>
      </c>
      <c r="Q220" t="s">
        <v>154</v>
      </c>
      <c r="R220" t="s">
        <v>306</v>
      </c>
      <c r="S220">
        <v>0</v>
      </c>
      <c r="T220">
        <v>2</v>
      </c>
      <c r="U220">
        <v>0</v>
      </c>
      <c r="V220">
        <v>71</v>
      </c>
      <c r="W220">
        <v>71</v>
      </c>
      <c r="X220">
        <v>2</v>
      </c>
      <c r="Y220">
        <v>71</v>
      </c>
      <c r="Z220">
        <v>20</v>
      </c>
      <c r="AA220">
        <v>0</v>
      </c>
      <c r="AB220">
        <v>20</v>
      </c>
      <c r="AC220">
        <v>2</v>
      </c>
      <c r="AD220">
        <v>2</v>
      </c>
      <c r="AE220">
        <v>0</v>
      </c>
      <c r="AF220">
        <v>0</v>
      </c>
      <c r="AG220">
        <v>71</v>
      </c>
      <c r="AH220">
        <v>2</v>
      </c>
      <c r="AI220">
        <v>2</v>
      </c>
      <c r="AJ220">
        <v>0</v>
      </c>
      <c r="AK220">
        <v>71</v>
      </c>
      <c r="AL220">
        <v>71</v>
      </c>
      <c r="AM220">
        <v>92</v>
      </c>
      <c r="AN220">
        <v>2</v>
      </c>
      <c r="AO220">
        <v>2</v>
      </c>
      <c r="AP220">
        <v>2</v>
      </c>
      <c r="AQ220">
        <v>20</v>
      </c>
      <c r="AR220">
        <v>20</v>
      </c>
      <c r="AS220">
        <v>20</v>
      </c>
      <c r="AT220">
        <v>2</v>
      </c>
      <c r="AU220">
        <v>71</v>
      </c>
      <c r="AV220">
        <v>20</v>
      </c>
      <c r="AW220">
        <v>71</v>
      </c>
      <c r="AX220">
        <v>0</v>
      </c>
      <c r="AY220" t="s">
        <v>159</v>
      </c>
      <c r="AZ220" t="s">
        <v>461</v>
      </c>
      <c r="BA220" t="s">
        <v>462</v>
      </c>
      <c r="BB220" t="s">
        <v>408</v>
      </c>
      <c r="BC220" t="s">
        <v>163</v>
      </c>
      <c r="BD220" t="b">
        <v>0</v>
      </c>
      <c r="BE220" t="s">
        <v>167</v>
      </c>
      <c r="BF220" t="b">
        <v>1</v>
      </c>
      <c r="BI220" t="s">
        <v>409</v>
      </c>
      <c r="BJ220" t="b">
        <v>0</v>
      </c>
      <c r="BK220" t="s">
        <v>166</v>
      </c>
      <c r="BL220" t="b">
        <v>0</v>
      </c>
      <c r="BM220">
        <v>18</v>
      </c>
      <c r="BN220" t="s">
        <v>167</v>
      </c>
      <c r="BO220" t="s">
        <v>168</v>
      </c>
      <c r="BP220" t="s">
        <v>167</v>
      </c>
      <c r="BQ220" t="s">
        <v>169</v>
      </c>
      <c r="BR220">
        <v>768</v>
      </c>
      <c r="BS220" t="s">
        <v>156</v>
      </c>
      <c r="BT220" t="s">
        <v>185</v>
      </c>
      <c r="BU220" t="s">
        <v>310</v>
      </c>
      <c r="BV220" t="s">
        <v>307</v>
      </c>
      <c r="BW220">
        <v>71</v>
      </c>
      <c r="BX220">
        <v>3</v>
      </c>
      <c r="BY220">
        <v>0</v>
      </c>
      <c r="BZ220">
        <v>6</v>
      </c>
      <c r="CA220" t="s">
        <v>410</v>
      </c>
      <c r="CB220" t="s">
        <v>156</v>
      </c>
      <c r="CC220">
        <v>7</v>
      </c>
      <c r="CD220" t="b">
        <v>0</v>
      </c>
      <c r="CE220" t="s">
        <v>172</v>
      </c>
      <c r="CF220" t="s">
        <v>173</v>
      </c>
      <c r="CG220">
        <v>67</v>
      </c>
      <c r="CH220">
        <v>0</v>
      </c>
      <c r="CI220" t="s">
        <v>306</v>
      </c>
      <c r="CJ220" t="s">
        <v>411</v>
      </c>
      <c r="CK220" t="s">
        <v>430</v>
      </c>
      <c r="CL220" t="s">
        <v>430</v>
      </c>
      <c r="CM220" t="s">
        <v>430</v>
      </c>
      <c r="CN220" t="s">
        <v>411</v>
      </c>
      <c r="CO220" t="s">
        <v>306</v>
      </c>
      <c r="CP220" t="s">
        <v>430</v>
      </c>
      <c r="CQ220">
        <v>1</v>
      </c>
      <c r="CR220">
        <v>126</v>
      </c>
      <c r="CS220" t="str">
        <f t="shared" si="12"/>
        <v>-</v>
      </c>
      <c r="CT220">
        <f t="shared" si="14"/>
        <v>1813.8809523809523</v>
      </c>
      <c r="CU220">
        <f t="shared" si="15"/>
        <v>2152.8466826833105</v>
      </c>
      <c r="CV220" t="str">
        <f t="shared" si="13"/>
        <v>-</v>
      </c>
      <c r="CW220">
        <v>28204</v>
      </c>
      <c r="CX220">
        <v>2788</v>
      </c>
      <c r="CY220">
        <v>2065</v>
      </c>
      <c r="CZ220">
        <v>1748</v>
      </c>
      <c r="DA220">
        <v>6416</v>
      </c>
      <c r="DB220">
        <v>126</v>
      </c>
      <c r="DC220">
        <v>22197</v>
      </c>
      <c r="DD220">
        <v>3531</v>
      </c>
      <c r="DE220">
        <v>2</v>
      </c>
      <c r="DF220" t="s">
        <v>156</v>
      </c>
      <c r="DG220">
        <v>1024</v>
      </c>
      <c r="DH220">
        <v>2</v>
      </c>
      <c r="DI220">
        <v>48000</v>
      </c>
      <c r="DJ220">
        <v>-16</v>
      </c>
      <c r="DK220" t="s">
        <v>176</v>
      </c>
      <c r="DL220">
        <v>2</v>
      </c>
      <c r="DM220" t="s">
        <v>413</v>
      </c>
      <c r="DN220">
        <v>257520</v>
      </c>
      <c r="DO220">
        <v>254710</v>
      </c>
      <c r="DP220">
        <v>14548</v>
      </c>
      <c r="DQ220">
        <v>851111</v>
      </c>
      <c r="DR220">
        <v>852703</v>
      </c>
      <c r="DS220">
        <v>254672</v>
      </c>
      <c r="DT220">
        <v>851110</v>
      </c>
      <c r="DU220">
        <v>251134</v>
      </c>
      <c r="DV220" t="s">
        <v>158</v>
      </c>
      <c r="DW220">
        <v>247381</v>
      </c>
      <c r="DX220">
        <v>176356</v>
      </c>
      <c r="DY220">
        <v>201007</v>
      </c>
      <c r="DZ220">
        <v>8129</v>
      </c>
      <c r="EA220">
        <v>8122</v>
      </c>
      <c r="EB220">
        <v>850358</v>
      </c>
      <c r="EC220">
        <v>176354</v>
      </c>
      <c r="ED220">
        <v>176354</v>
      </c>
      <c r="EE220">
        <v>8126</v>
      </c>
      <c r="EF220">
        <v>856003</v>
      </c>
      <c r="EG220">
        <v>854703</v>
      </c>
      <c r="EH220">
        <v>856132</v>
      </c>
      <c r="EI220">
        <v>178422</v>
      </c>
      <c r="EJ220">
        <v>202756</v>
      </c>
      <c r="EK220">
        <v>178805</v>
      </c>
      <c r="EL220">
        <v>251134</v>
      </c>
      <c r="EM220">
        <v>249381</v>
      </c>
      <c r="EN220">
        <v>254669</v>
      </c>
      <c r="EO220" t="s">
        <v>158</v>
      </c>
      <c r="EP220">
        <v>856003</v>
      </c>
      <c r="EQ220">
        <v>247378</v>
      </c>
      <c r="ER220">
        <v>850355</v>
      </c>
      <c r="ES220">
        <v>285750</v>
      </c>
      <c r="ET220" t="s">
        <v>178</v>
      </c>
      <c r="EU220">
        <v>65</v>
      </c>
      <c r="EV220" t="s">
        <v>543</v>
      </c>
      <c r="EW220">
        <v>72</v>
      </c>
      <c r="EX220" t="s">
        <v>309</v>
      </c>
      <c r="EY220" t="s">
        <v>169</v>
      </c>
      <c r="EZ220">
        <v>1024</v>
      </c>
      <c r="FA220">
        <v>-260</v>
      </c>
      <c r="FB220">
        <v>180</v>
      </c>
    </row>
    <row r="221" spans="1:158" x14ac:dyDescent="0.35">
      <c r="A221">
        <v>90</v>
      </c>
      <c r="B221">
        <v>90</v>
      </c>
      <c r="C221">
        <v>1438</v>
      </c>
      <c r="D221">
        <v>1438</v>
      </c>
      <c r="E221" t="s">
        <v>155</v>
      </c>
      <c r="F221" t="s">
        <v>156</v>
      </c>
      <c r="G221" t="s">
        <v>156</v>
      </c>
      <c r="H221" t="s">
        <v>156</v>
      </c>
      <c r="I221">
        <v>0</v>
      </c>
      <c r="J221" t="s">
        <v>157</v>
      </c>
      <c r="K221">
        <v>1</v>
      </c>
      <c r="L221" t="s">
        <v>154</v>
      </c>
      <c r="M221" t="s">
        <v>154</v>
      </c>
      <c r="N221" t="s">
        <v>154</v>
      </c>
      <c r="O221">
        <v>1</v>
      </c>
      <c r="P221" t="s">
        <v>154</v>
      </c>
      <c r="Q221" t="s">
        <v>154</v>
      </c>
      <c r="R221" t="s">
        <v>306</v>
      </c>
      <c r="S221">
        <v>0</v>
      </c>
      <c r="T221">
        <v>2</v>
      </c>
      <c r="U221">
        <v>0</v>
      </c>
      <c r="V221">
        <v>72</v>
      </c>
      <c r="W221">
        <v>72</v>
      </c>
      <c r="X221">
        <v>2</v>
      </c>
      <c r="Y221">
        <v>72</v>
      </c>
      <c r="Z221">
        <v>20</v>
      </c>
      <c r="AA221">
        <v>0</v>
      </c>
      <c r="AB221">
        <v>20</v>
      </c>
      <c r="AC221">
        <v>2</v>
      </c>
      <c r="AD221">
        <v>2</v>
      </c>
      <c r="AE221">
        <v>0</v>
      </c>
      <c r="AF221">
        <v>0</v>
      </c>
      <c r="AG221">
        <v>72</v>
      </c>
      <c r="AH221">
        <v>2</v>
      </c>
      <c r="AI221">
        <v>2</v>
      </c>
      <c r="AJ221">
        <v>0</v>
      </c>
      <c r="AK221">
        <v>72</v>
      </c>
      <c r="AL221">
        <v>72</v>
      </c>
      <c r="AM221">
        <v>93</v>
      </c>
      <c r="AN221">
        <v>2</v>
      </c>
      <c r="AO221">
        <v>2</v>
      </c>
      <c r="AP221">
        <v>2</v>
      </c>
      <c r="AQ221">
        <v>20</v>
      </c>
      <c r="AR221">
        <v>20</v>
      </c>
      <c r="AS221">
        <v>20</v>
      </c>
      <c r="AT221">
        <v>2</v>
      </c>
      <c r="AU221">
        <v>72</v>
      </c>
      <c r="AV221">
        <v>20</v>
      </c>
      <c r="AW221">
        <v>72</v>
      </c>
      <c r="AX221">
        <v>0</v>
      </c>
      <c r="AY221" t="s">
        <v>159</v>
      </c>
      <c r="AZ221" t="s">
        <v>461</v>
      </c>
      <c r="BA221" t="s">
        <v>462</v>
      </c>
      <c r="BB221" t="s">
        <v>408</v>
      </c>
      <c r="BC221" t="s">
        <v>163</v>
      </c>
      <c r="BD221" t="b">
        <v>0</v>
      </c>
      <c r="BE221" t="s">
        <v>167</v>
      </c>
      <c r="BF221" t="b">
        <v>1</v>
      </c>
      <c r="BI221" t="s">
        <v>409</v>
      </c>
      <c r="BJ221" t="b">
        <v>0</v>
      </c>
      <c r="BK221" t="s">
        <v>166</v>
      </c>
      <c r="BL221" t="b">
        <v>0</v>
      </c>
      <c r="BM221">
        <v>18</v>
      </c>
      <c r="BN221" t="s">
        <v>167</v>
      </c>
      <c r="BO221" t="s">
        <v>168</v>
      </c>
      <c r="BP221" t="s">
        <v>167</v>
      </c>
      <c r="BQ221" t="s">
        <v>169</v>
      </c>
      <c r="BR221">
        <v>768</v>
      </c>
      <c r="BS221" t="s">
        <v>156</v>
      </c>
      <c r="BT221" t="s">
        <v>185</v>
      </c>
      <c r="BU221" t="s">
        <v>315</v>
      </c>
      <c r="BV221" t="s">
        <v>321</v>
      </c>
      <c r="BW221">
        <v>72</v>
      </c>
      <c r="BX221">
        <v>3</v>
      </c>
      <c r="BY221">
        <v>0</v>
      </c>
      <c r="BZ221">
        <v>6</v>
      </c>
      <c r="CA221" t="s">
        <v>410</v>
      </c>
      <c r="CB221" t="s">
        <v>156</v>
      </c>
      <c r="CC221">
        <v>7</v>
      </c>
      <c r="CD221" t="b">
        <v>0</v>
      </c>
      <c r="CE221" t="s">
        <v>172</v>
      </c>
      <c r="CF221" t="s">
        <v>173</v>
      </c>
      <c r="CG221">
        <v>70</v>
      </c>
      <c r="CH221">
        <v>0</v>
      </c>
      <c r="CI221" t="s">
        <v>306</v>
      </c>
      <c r="CJ221" t="s">
        <v>411</v>
      </c>
      <c r="CK221" t="s">
        <v>430</v>
      </c>
      <c r="CL221" t="s">
        <v>430</v>
      </c>
      <c r="CM221" t="s">
        <v>430</v>
      </c>
      <c r="CN221" t="s">
        <v>411</v>
      </c>
      <c r="CO221" t="s">
        <v>306</v>
      </c>
      <c r="CP221" t="s">
        <v>430</v>
      </c>
      <c r="CQ221">
        <v>1</v>
      </c>
      <c r="CR221">
        <v>291</v>
      </c>
      <c r="CS221" t="str">
        <f t="shared" si="12"/>
        <v>-</v>
      </c>
      <c r="CT221">
        <f t="shared" si="14"/>
        <v>1813.8809523809523</v>
      </c>
      <c r="CU221">
        <f t="shared" si="15"/>
        <v>2152.8466826833105</v>
      </c>
      <c r="CV221" t="str">
        <f t="shared" si="13"/>
        <v>-</v>
      </c>
      <c r="CW221">
        <v>28204</v>
      </c>
      <c r="CX221">
        <v>2788</v>
      </c>
      <c r="CY221">
        <v>2065</v>
      </c>
      <c r="CZ221">
        <v>1748</v>
      </c>
      <c r="DA221">
        <v>6416</v>
      </c>
      <c r="DB221">
        <v>291</v>
      </c>
      <c r="DC221">
        <v>22197</v>
      </c>
      <c r="DD221">
        <v>3531</v>
      </c>
      <c r="DE221">
        <v>2</v>
      </c>
      <c r="DF221" t="s">
        <v>156</v>
      </c>
      <c r="DG221">
        <v>1024</v>
      </c>
      <c r="DH221">
        <v>2</v>
      </c>
      <c r="DI221">
        <v>48000</v>
      </c>
      <c r="DJ221">
        <v>-16</v>
      </c>
      <c r="DK221" t="s">
        <v>176</v>
      </c>
      <c r="DL221">
        <v>2</v>
      </c>
      <c r="DM221" t="s">
        <v>413</v>
      </c>
      <c r="DN221">
        <v>257520</v>
      </c>
      <c r="DO221">
        <v>254710</v>
      </c>
      <c r="DP221">
        <v>14548</v>
      </c>
      <c r="DQ221">
        <v>856950</v>
      </c>
      <c r="DR221">
        <v>859073</v>
      </c>
      <c r="DS221">
        <v>254672</v>
      </c>
      <c r="DT221">
        <v>856950</v>
      </c>
      <c r="DU221">
        <v>251134</v>
      </c>
      <c r="DV221" t="s">
        <v>158</v>
      </c>
      <c r="DW221">
        <v>247381</v>
      </c>
      <c r="DX221">
        <v>176356</v>
      </c>
      <c r="DY221">
        <v>201007</v>
      </c>
      <c r="DZ221">
        <v>8129</v>
      </c>
      <c r="EA221">
        <v>8122</v>
      </c>
      <c r="EB221">
        <v>856198</v>
      </c>
      <c r="EC221">
        <v>176354</v>
      </c>
      <c r="ED221">
        <v>176354</v>
      </c>
      <c r="EE221">
        <v>8126</v>
      </c>
      <c r="EF221">
        <v>862793</v>
      </c>
      <c r="EG221">
        <v>861073</v>
      </c>
      <c r="EH221">
        <v>863087</v>
      </c>
      <c r="EI221">
        <v>178422</v>
      </c>
      <c r="EJ221">
        <v>202756</v>
      </c>
      <c r="EK221">
        <v>178805</v>
      </c>
      <c r="EL221">
        <v>251134</v>
      </c>
      <c r="EM221">
        <v>249381</v>
      </c>
      <c r="EN221">
        <v>254669</v>
      </c>
      <c r="EO221" t="s">
        <v>158</v>
      </c>
      <c r="EP221">
        <v>862793</v>
      </c>
      <c r="EQ221">
        <v>247378</v>
      </c>
      <c r="ER221">
        <v>856196</v>
      </c>
      <c r="ES221">
        <v>285750</v>
      </c>
      <c r="ET221" t="s">
        <v>178</v>
      </c>
      <c r="EU221">
        <v>66</v>
      </c>
      <c r="EV221" t="s">
        <v>544</v>
      </c>
      <c r="EW221">
        <v>73</v>
      </c>
      <c r="EX221" t="s">
        <v>309</v>
      </c>
      <c r="EY221" t="s">
        <v>169</v>
      </c>
      <c r="EZ221">
        <v>1024</v>
      </c>
      <c r="FA221">
        <v>-260</v>
      </c>
      <c r="FB221">
        <v>180</v>
      </c>
    </row>
    <row r="222" spans="1:158" x14ac:dyDescent="0.35">
      <c r="A222">
        <v>90</v>
      </c>
      <c r="B222">
        <v>90</v>
      </c>
      <c r="C222">
        <v>1424</v>
      </c>
      <c r="D222">
        <v>1424</v>
      </c>
      <c r="E222" t="s">
        <v>155</v>
      </c>
      <c r="F222" t="s">
        <v>156</v>
      </c>
      <c r="G222" t="s">
        <v>156</v>
      </c>
      <c r="H222" t="s">
        <v>156</v>
      </c>
      <c r="I222">
        <v>0</v>
      </c>
      <c r="J222" t="s">
        <v>157</v>
      </c>
      <c r="K222">
        <v>1</v>
      </c>
      <c r="L222" t="s">
        <v>154</v>
      </c>
      <c r="M222" t="s">
        <v>154</v>
      </c>
      <c r="N222" t="s">
        <v>154</v>
      </c>
      <c r="O222">
        <v>1</v>
      </c>
      <c r="P222" t="s">
        <v>154</v>
      </c>
      <c r="Q222" t="s">
        <v>154</v>
      </c>
      <c r="R222" t="s">
        <v>301</v>
      </c>
      <c r="S222">
        <v>0</v>
      </c>
      <c r="T222">
        <v>2</v>
      </c>
      <c r="U222">
        <v>0</v>
      </c>
      <c r="V222">
        <v>73</v>
      </c>
      <c r="W222">
        <v>73</v>
      </c>
      <c r="X222">
        <v>2</v>
      </c>
      <c r="Y222">
        <v>73</v>
      </c>
      <c r="Z222">
        <v>20</v>
      </c>
      <c r="AA222">
        <v>0</v>
      </c>
      <c r="AB222">
        <v>20</v>
      </c>
      <c r="AC222">
        <v>2</v>
      </c>
      <c r="AD222">
        <v>2</v>
      </c>
      <c r="AE222">
        <v>0</v>
      </c>
      <c r="AF222">
        <v>0</v>
      </c>
      <c r="AG222">
        <v>73</v>
      </c>
      <c r="AH222">
        <v>2</v>
      </c>
      <c r="AI222">
        <v>2</v>
      </c>
      <c r="AJ222">
        <v>0</v>
      </c>
      <c r="AK222">
        <v>73</v>
      </c>
      <c r="AL222">
        <v>73</v>
      </c>
      <c r="AM222">
        <v>94</v>
      </c>
      <c r="AN222">
        <v>2</v>
      </c>
      <c r="AO222">
        <v>2</v>
      </c>
      <c r="AP222">
        <v>2</v>
      </c>
      <c r="AQ222">
        <v>20</v>
      </c>
      <c r="AR222">
        <v>20</v>
      </c>
      <c r="AS222">
        <v>20</v>
      </c>
      <c r="AT222">
        <v>2</v>
      </c>
      <c r="AU222">
        <v>73</v>
      </c>
      <c r="AV222">
        <v>20</v>
      </c>
      <c r="AW222">
        <v>73</v>
      </c>
      <c r="AX222">
        <v>0</v>
      </c>
      <c r="AY222" t="s">
        <v>159</v>
      </c>
      <c r="AZ222" t="s">
        <v>461</v>
      </c>
      <c r="BA222" t="s">
        <v>462</v>
      </c>
      <c r="BB222" t="s">
        <v>408</v>
      </c>
      <c r="BC222" t="s">
        <v>163</v>
      </c>
      <c r="BD222" t="b">
        <v>0</v>
      </c>
      <c r="BE222">
        <v>11.03</v>
      </c>
      <c r="BF222" t="b">
        <v>1</v>
      </c>
      <c r="BI222" t="s">
        <v>409</v>
      </c>
      <c r="BJ222" t="b">
        <v>0</v>
      </c>
      <c r="BK222" t="s">
        <v>166</v>
      </c>
      <c r="BL222" t="b">
        <v>0</v>
      </c>
      <c r="BM222">
        <v>18</v>
      </c>
      <c r="BN222" t="s">
        <v>167</v>
      </c>
      <c r="BO222" t="s">
        <v>168</v>
      </c>
      <c r="BP222" t="s">
        <v>167</v>
      </c>
      <c r="BQ222" t="s">
        <v>169</v>
      </c>
      <c r="BR222">
        <v>768</v>
      </c>
      <c r="BS222" t="s">
        <v>156</v>
      </c>
      <c r="BT222" t="s">
        <v>185</v>
      </c>
      <c r="BU222" t="s">
        <v>316</v>
      </c>
      <c r="BV222" t="s">
        <v>303</v>
      </c>
      <c r="BW222">
        <v>73</v>
      </c>
      <c r="BX222">
        <v>3</v>
      </c>
      <c r="BY222">
        <v>0</v>
      </c>
      <c r="BZ222">
        <v>6</v>
      </c>
      <c r="CA222" t="s">
        <v>410</v>
      </c>
      <c r="CB222" t="s">
        <v>156</v>
      </c>
      <c r="CC222">
        <v>7</v>
      </c>
      <c r="CD222" t="b">
        <v>0</v>
      </c>
      <c r="CE222" t="s">
        <v>172</v>
      </c>
      <c r="CF222" t="s">
        <v>173</v>
      </c>
      <c r="CG222">
        <v>2</v>
      </c>
      <c r="CH222">
        <v>0</v>
      </c>
      <c r="CI222" t="s">
        <v>301</v>
      </c>
      <c r="CJ222" t="s">
        <v>411</v>
      </c>
      <c r="CK222" t="s">
        <v>430</v>
      </c>
      <c r="CL222" t="s">
        <v>430</v>
      </c>
      <c r="CM222" t="s">
        <v>430</v>
      </c>
      <c r="CN222" t="s">
        <v>411</v>
      </c>
      <c r="CO222" t="s">
        <v>301</v>
      </c>
      <c r="CP222" t="s">
        <v>430</v>
      </c>
      <c r="CQ222">
        <v>1</v>
      </c>
      <c r="CR222">
        <v>343</v>
      </c>
      <c r="CS222">
        <f t="shared" si="12"/>
        <v>343</v>
      </c>
      <c r="CT222">
        <f t="shared" si="14"/>
        <v>1813.8809523809523</v>
      </c>
      <c r="CU222">
        <f t="shared" si="15"/>
        <v>2152.8466826833105</v>
      </c>
      <c r="CV222">
        <f t="shared" si="13"/>
        <v>343</v>
      </c>
      <c r="CW222">
        <v>28204</v>
      </c>
      <c r="CX222">
        <v>2788</v>
      </c>
      <c r="CY222">
        <v>2065</v>
      </c>
      <c r="CZ222">
        <v>1748</v>
      </c>
      <c r="DA222">
        <v>6416</v>
      </c>
      <c r="DB222">
        <v>343</v>
      </c>
      <c r="DC222">
        <v>22197</v>
      </c>
      <c r="DD222">
        <v>3531</v>
      </c>
      <c r="DE222">
        <v>2</v>
      </c>
      <c r="DF222" t="s">
        <v>156</v>
      </c>
      <c r="DG222">
        <v>1024</v>
      </c>
      <c r="DH222">
        <v>2</v>
      </c>
      <c r="DI222">
        <v>48000</v>
      </c>
      <c r="DJ222">
        <v>-16</v>
      </c>
      <c r="DK222" t="s">
        <v>176</v>
      </c>
      <c r="DL222">
        <v>2</v>
      </c>
      <c r="DM222" t="s">
        <v>413</v>
      </c>
      <c r="DN222">
        <v>257520</v>
      </c>
      <c r="DO222">
        <v>254710</v>
      </c>
      <c r="DP222">
        <v>14548</v>
      </c>
      <c r="DQ222">
        <v>863906</v>
      </c>
      <c r="DR222">
        <v>865863</v>
      </c>
      <c r="DS222">
        <v>254672</v>
      </c>
      <c r="DT222">
        <v>863906</v>
      </c>
      <c r="DU222">
        <v>251134</v>
      </c>
      <c r="DV222" t="s">
        <v>158</v>
      </c>
      <c r="DW222">
        <v>247381</v>
      </c>
      <c r="DX222">
        <v>176356</v>
      </c>
      <c r="DY222">
        <v>201007</v>
      </c>
      <c r="DZ222">
        <v>8129</v>
      </c>
      <c r="EA222">
        <v>8122</v>
      </c>
      <c r="EB222">
        <v>863154</v>
      </c>
      <c r="EC222">
        <v>176354</v>
      </c>
      <c r="ED222">
        <v>176354</v>
      </c>
      <c r="EE222">
        <v>8126</v>
      </c>
      <c r="EF222">
        <v>869574</v>
      </c>
      <c r="EG222">
        <v>867863</v>
      </c>
      <c r="EH222">
        <v>869920</v>
      </c>
      <c r="EI222">
        <v>178422</v>
      </c>
      <c r="EJ222">
        <v>202756</v>
      </c>
      <c r="EK222">
        <v>178805</v>
      </c>
      <c r="EL222">
        <v>251134</v>
      </c>
      <c r="EM222">
        <v>249381</v>
      </c>
      <c r="EN222">
        <v>254669</v>
      </c>
      <c r="EO222" t="s">
        <v>158</v>
      </c>
      <c r="EP222">
        <v>869573</v>
      </c>
      <c r="EQ222">
        <v>247378</v>
      </c>
      <c r="ER222">
        <v>863151</v>
      </c>
      <c r="ES222">
        <v>285750</v>
      </c>
      <c r="ET222" t="s">
        <v>178</v>
      </c>
      <c r="EU222">
        <v>67</v>
      </c>
      <c r="EV222" t="s">
        <v>545</v>
      </c>
      <c r="EW222">
        <v>74</v>
      </c>
      <c r="EX222" t="s">
        <v>305</v>
      </c>
      <c r="EY222" t="s">
        <v>169</v>
      </c>
      <c r="EZ222">
        <v>1024</v>
      </c>
      <c r="FA222">
        <v>-260</v>
      </c>
      <c r="FB222">
        <v>180</v>
      </c>
    </row>
    <row r="223" spans="1:158" x14ac:dyDescent="0.35">
      <c r="A223">
        <v>90</v>
      </c>
      <c r="B223">
        <v>90</v>
      </c>
      <c r="C223">
        <v>1440</v>
      </c>
      <c r="D223">
        <v>1440</v>
      </c>
      <c r="E223" t="s">
        <v>155</v>
      </c>
      <c r="F223" t="s">
        <v>156</v>
      </c>
      <c r="G223" t="s">
        <v>156</v>
      </c>
      <c r="H223" t="s">
        <v>156</v>
      </c>
      <c r="I223">
        <v>0</v>
      </c>
      <c r="J223" t="s">
        <v>157</v>
      </c>
      <c r="K223">
        <v>1</v>
      </c>
      <c r="L223" t="s">
        <v>154</v>
      </c>
      <c r="M223" t="s">
        <v>154</v>
      </c>
      <c r="N223" t="s">
        <v>154</v>
      </c>
      <c r="O223">
        <v>1</v>
      </c>
      <c r="P223" t="s">
        <v>154</v>
      </c>
      <c r="Q223" t="s">
        <v>154</v>
      </c>
      <c r="R223" t="s">
        <v>301</v>
      </c>
      <c r="S223">
        <v>0</v>
      </c>
      <c r="T223">
        <v>2</v>
      </c>
      <c r="U223">
        <v>0</v>
      </c>
      <c r="V223">
        <v>74</v>
      </c>
      <c r="W223">
        <v>74</v>
      </c>
      <c r="X223">
        <v>2</v>
      </c>
      <c r="Y223">
        <v>74</v>
      </c>
      <c r="Z223">
        <v>20</v>
      </c>
      <c r="AA223">
        <v>0</v>
      </c>
      <c r="AB223">
        <v>20</v>
      </c>
      <c r="AC223">
        <v>2</v>
      </c>
      <c r="AD223">
        <v>2</v>
      </c>
      <c r="AE223">
        <v>0</v>
      </c>
      <c r="AF223">
        <v>0</v>
      </c>
      <c r="AG223">
        <v>74</v>
      </c>
      <c r="AH223">
        <v>2</v>
      </c>
      <c r="AI223">
        <v>2</v>
      </c>
      <c r="AJ223">
        <v>0</v>
      </c>
      <c r="AK223">
        <v>74</v>
      </c>
      <c r="AL223">
        <v>74</v>
      </c>
      <c r="AM223">
        <v>95</v>
      </c>
      <c r="AN223">
        <v>2</v>
      </c>
      <c r="AO223">
        <v>2</v>
      </c>
      <c r="AP223">
        <v>2</v>
      </c>
      <c r="AQ223">
        <v>20</v>
      </c>
      <c r="AR223">
        <v>20</v>
      </c>
      <c r="AS223">
        <v>20</v>
      </c>
      <c r="AT223">
        <v>2</v>
      </c>
      <c r="AU223">
        <v>74</v>
      </c>
      <c r="AV223">
        <v>20</v>
      </c>
      <c r="AW223">
        <v>74</v>
      </c>
      <c r="AX223">
        <v>0</v>
      </c>
      <c r="AY223" t="s">
        <v>159</v>
      </c>
      <c r="AZ223" t="s">
        <v>461</v>
      </c>
      <c r="BA223" t="s">
        <v>462</v>
      </c>
      <c r="BB223" t="s">
        <v>408</v>
      </c>
      <c r="BC223" t="s">
        <v>163</v>
      </c>
      <c r="BD223" t="b">
        <v>0</v>
      </c>
      <c r="BE223">
        <v>10</v>
      </c>
      <c r="BF223" t="b">
        <v>1</v>
      </c>
      <c r="BI223" t="s">
        <v>409</v>
      </c>
      <c r="BJ223" t="b">
        <v>0</v>
      </c>
      <c r="BK223" t="s">
        <v>166</v>
      </c>
      <c r="BL223" t="b">
        <v>0</v>
      </c>
      <c r="BM223">
        <v>18</v>
      </c>
      <c r="BN223" t="s">
        <v>167</v>
      </c>
      <c r="BO223" t="s">
        <v>168</v>
      </c>
      <c r="BP223" t="s">
        <v>167</v>
      </c>
      <c r="BQ223" t="s">
        <v>169</v>
      </c>
      <c r="BR223">
        <v>768</v>
      </c>
      <c r="BS223" t="s">
        <v>156</v>
      </c>
      <c r="BT223" t="s">
        <v>185</v>
      </c>
      <c r="BU223" t="s">
        <v>303</v>
      </c>
      <c r="BV223" t="s">
        <v>185</v>
      </c>
      <c r="BW223">
        <v>74</v>
      </c>
      <c r="BX223">
        <v>3</v>
      </c>
      <c r="BY223">
        <v>0</v>
      </c>
      <c r="BZ223">
        <v>6</v>
      </c>
      <c r="CA223" t="s">
        <v>410</v>
      </c>
      <c r="CB223" t="s">
        <v>156</v>
      </c>
      <c r="CC223">
        <v>7</v>
      </c>
      <c r="CD223" t="b">
        <v>0</v>
      </c>
      <c r="CE223" t="s">
        <v>172</v>
      </c>
      <c r="CF223" t="s">
        <v>173</v>
      </c>
      <c r="CG223">
        <v>8</v>
      </c>
      <c r="CH223">
        <v>0</v>
      </c>
      <c r="CI223" t="s">
        <v>301</v>
      </c>
      <c r="CJ223" t="s">
        <v>411</v>
      </c>
      <c r="CK223" t="s">
        <v>430</v>
      </c>
      <c r="CL223" t="s">
        <v>430</v>
      </c>
      <c r="CM223" t="s">
        <v>430</v>
      </c>
      <c r="CN223" t="s">
        <v>411</v>
      </c>
      <c r="CO223" t="s">
        <v>301</v>
      </c>
      <c r="CP223" t="s">
        <v>430</v>
      </c>
      <c r="CQ223">
        <v>1</v>
      </c>
      <c r="CR223">
        <v>2683</v>
      </c>
      <c r="CS223">
        <f t="shared" si="12"/>
        <v>2683</v>
      </c>
      <c r="CT223">
        <f t="shared" si="14"/>
        <v>1813.8809523809523</v>
      </c>
      <c r="CU223">
        <f t="shared" si="15"/>
        <v>2152.8466826833105</v>
      </c>
      <c r="CV223">
        <f t="shared" si="13"/>
        <v>2683</v>
      </c>
      <c r="CW223">
        <v>28204</v>
      </c>
      <c r="CX223">
        <v>2788</v>
      </c>
      <c r="CY223">
        <v>2065</v>
      </c>
      <c r="CZ223">
        <v>1748</v>
      </c>
      <c r="DA223">
        <v>6416</v>
      </c>
      <c r="DB223">
        <v>2683</v>
      </c>
      <c r="DC223">
        <v>22197</v>
      </c>
      <c r="DD223">
        <v>3531</v>
      </c>
      <c r="DE223">
        <v>2</v>
      </c>
      <c r="DF223" t="s">
        <v>156</v>
      </c>
      <c r="DG223">
        <v>1024</v>
      </c>
      <c r="DH223">
        <v>2</v>
      </c>
      <c r="DI223">
        <v>48000</v>
      </c>
      <c r="DJ223">
        <v>-16</v>
      </c>
      <c r="DK223" t="s">
        <v>176</v>
      </c>
      <c r="DL223">
        <v>2</v>
      </c>
      <c r="DM223" t="s">
        <v>413</v>
      </c>
      <c r="DN223">
        <v>257520</v>
      </c>
      <c r="DO223">
        <v>254710</v>
      </c>
      <c r="DP223">
        <v>14548</v>
      </c>
      <c r="DQ223">
        <v>870737</v>
      </c>
      <c r="DR223">
        <v>872433</v>
      </c>
      <c r="DS223">
        <v>254672</v>
      </c>
      <c r="DT223">
        <v>870737</v>
      </c>
      <c r="DU223">
        <v>251134</v>
      </c>
      <c r="DV223" t="s">
        <v>158</v>
      </c>
      <c r="DW223">
        <v>247381</v>
      </c>
      <c r="DX223">
        <v>176356</v>
      </c>
      <c r="DY223">
        <v>201007</v>
      </c>
      <c r="DZ223">
        <v>8129</v>
      </c>
      <c r="EA223">
        <v>8122</v>
      </c>
      <c r="EB223">
        <v>869985</v>
      </c>
      <c r="EC223">
        <v>176354</v>
      </c>
      <c r="ED223">
        <v>176354</v>
      </c>
      <c r="EE223">
        <v>8126</v>
      </c>
      <c r="EF223">
        <v>876203</v>
      </c>
      <c r="EG223">
        <v>874433</v>
      </c>
      <c r="EH223">
        <v>878888</v>
      </c>
      <c r="EI223">
        <v>178422</v>
      </c>
      <c r="EJ223">
        <v>202756</v>
      </c>
      <c r="EK223">
        <v>178805</v>
      </c>
      <c r="EL223">
        <v>251134</v>
      </c>
      <c r="EM223">
        <v>249381</v>
      </c>
      <c r="EN223">
        <v>254669</v>
      </c>
      <c r="EO223" t="s">
        <v>158</v>
      </c>
      <c r="EP223">
        <v>876203</v>
      </c>
      <c r="EQ223">
        <v>247378</v>
      </c>
      <c r="ER223">
        <v>869982</v>
      </c>
      <c r="ES223">
        <v>285750</v>
      </c>
      <c r="ET223" t="s">
        <v>178</v>
      </c>
      <c r="EU223">
        <v>68</v>
      </c>
      <c r="EV223" t="s">
        <v>546</v>
      </c>
      <c r="EW223">
        <v>75</v>
      </c>
      <c r="EX223" t="s">
        <v>305</v>
      </c>
      <c r="EY223" t="s">
        <v>169</v>
      </c>
      <c r="EZ223">
        <v>1024</v>
      </c>
      <c r="FA223">
        <v>-260</v>
      </c>
      <c r="FB223">
        <v>180</v>
      </c>
    </row>
    <row r="224" spans="1:158" x14ac:dyDescent="0.35">
      <c r="A224">
        <v>90</v>
      </c>
      <c r="B224">
        <v>90</v>
      </c>
      <c r="C224">
        <v>1424</v>
      </c>
      <c r="D224">
        <v>1424</v>
      </c>
      <c r="E224" t="s">
        <v>155</v>
      </c>
      <c r="F224" t="s">
        <v>156</v>
      </c>
      <c r="G224" t="s">
        <v>156</v>
      </c>
      <c r="H224" t="s">
        <v>156</v>
      </c>
      <c r="I224">
        <v>0</v>
      </c>
      <c r="J224" t="s">
        <v>157</v>
      </c>
      <c r="K224">
        <v>1</v>
      </c>
      <c r="L224" t="s">
        <v>154</v>
      </c>
      <c r="M224" t="s">
        <v>154</v>
      </c>
      <c r="N224" t="s">
        <v>154</v>
      </c>
      <c r="O224">
        <v>1</v>
      </c>
      <c r="P224" t="s">
        <v>154</v>
      </c>
      <c r="Q224" t="s">
        <v>154</v>
      </c>
      <c r="R224" t="s">
        <v>301</v>
      </c>
      <c r="S224">
        <v>0</v>
      </c>
      <c r="T224">
        <v>2</v>
      </c>
      <c r="U224">
        <v>0</v>
      </c>
      <c r="V224">
        <v>75</v>
      </c>
      <c r="W224">
        <v>75</v>
      </c>
      <c r="X224">
        <v>2</v>
      </c>
      <c r="Y224">
        <v>75</v>
      </c>
      <c r="Z224">
        <v>20</v>
      </c>
      <c r="AA224">
        <v>0</v>
      </c>
      <c r="AB224">
        <v>20</v>
      </c>
      <c r="AC224">
        <v>2</v>
      </c>
      <c r="AD224">
        <v>2</v>
      </c>
      <c r="AE224">
        <v>0</v>
      </c>
      <c r="AF224">
        <v>0</v>
      </c>
      <c r="AG224">
        <v>75</v>
      </c>
      <c r="AH224">
        <v>2</v>
      </c>
      <c r="AI224">
        <v>2</v>
      </c>
      <c r="AJ224">
        <v>0</v>
      </c>
      <c r="AK224">
        <v>75</v>
      </c>
      <c r="AL224">
        <v>75</v>
      </c>
      <c r="AM224">
        <v>96</v>
      </c>
      <c r="AN224">
        <v>2</v>
      </c>
      <c r="AO224">
        <v>2</v>
      </c>
      <c r="AP224">
        <v>2</v>
      </c>
      <c r="AQ224">
        <v>20</v>
      </c>
      <c r="AR224">
        <v>20</v>
      </c>
      <c r="AS224">
        <v>20</v>
      </c>
      <c r="AT224">
        <v>2</v>
      </c>
      <c r="AU224">
        <v>75</v>
      </c>
      <c r="AV224">
        <v>20</v>
      </c>
      <c r="AW224">
        <v>75</v>
      </c>
      <c r="AX224">
        <v>0</v>
      </c>
      <c r="AY224" t="s">
        <v>159</v>
      </c>
      <c r="AZ224" t="s">
        <v>461</v>
      </c>
      <c r="BA224" t="s">
        <v>462</v>
      </c>
      <c r="BB224" t="s">
        <v>408</v>
      </c>
      <c r="BC224" t="s">
        <v>163</v>
      </c>
      <c r="BD224" t="b">
        <v>0</v>
      </c>
      <c r="BE224">
        <v>8.8699999999999992</v>
      </c>
      <c r="BF224" t="b">
        <v>1</v>
      </c>
      <c r="BI224" t="s">
        <v>409</v>
      </c>
      <c r="BJ224" t="b">
        <v>0</v>
      </c>
      <c r="BK224" t="s">
        <v>166</v>
      </c>
      <c r="BL224" t="b">
        <v>0</v>
      </c>
      <c r="BM224">
        <v>18</v>
      </c>
      <c r="BN224" t="s">
        <v>167</v>
      </c>
      <c r="BO224" t="s">
        <v>168</v>
      </c>
      <c r="BP224" t="s">
        <v>167</v>
      </c>
      <c r="BQ224" t="s">
        <v>169</v>
      </c>
      <c r="BR224">
        <v>768</v>
      </c>
      <c r="BS224" t="s">
        <v>156</v>
      </c>
      <c r="BT224" t="s">
        <v>185</v>
      </c>
      <c r="BU224" t="s">
        <v>315</v>
      </c>
      <c r="BV224" t="s">
        <v>303</v>
      </c>
      <c r="BW224">
        <v>75</v>
      </c>
      <c r="BX224">
        <v>3</v>
      </c>
      <c r="BY224">
        <v>0</v>
      </c>
      <c r="BZ224">
        <v>6</v>
      </c>
      <c r="CA224" t="s">
        <v>410</v>
      </c>
      <c r="CB224" t="s">
        <v>156</v>
      </c>
      <c r="CC224">
        <v>7</v>
      </c>
      <c r="CD224" t="b">
        <v>0</v>
      </c>
      <c r="CE224" t="s">
        <v>172</v>
      </c>
      <c r="CF224" t="s">
        <v>173</v>
      </c>
      <c r="CG224">
        <v>28</v>
      </c>
      <c r="CH224">
        <v>0</v>
      </c>
      <c r="CI224" t="s">
        <v>301</v>
      </c>
      <c r="CJ224" t="s">
        <v>411</v>
      </c>
      <c r="CK224" t="s">
        <v>430</v>
      </c>
      <c r="CL224" t="s">
        <v>430</v>
      </c>
      <c r="CM224" t="s">
        <v>430</v>
      </c>
      <c r="CN224" t="s">
        <v>411</v>
      </c>
      <c r="CO224" t="s">
        <v>301</v>
      </c>
      <c r="CP224" t="s">
        <v>430</v>
      </c>
      <c r="CQ224">
        <v>1</v>
      </c>
      <c r="CR224">
        <v>240</v>
      </c>
      <c r="CS224">
        <f t="shared" si="12"/>
        <v>240</v>
      </c>
      <c r="CT224">
        <f t="shared" si="14"/>
        <v>1813.8809523809523</v>
      </c>
      <c r="CU224">
        <f t="shared" si="15"/>
        <v>2152.8466826833105</v>
      </c>
      <c r="CV224">
        <f t="shared" si="13"/>
        <v>240</v>
      </c>
      <c r="CW224">
        <v>28204</v>
      </c>
      <c r="CX224">
        <v>2788</v>
      </c>
      <c r="CY224">
        <v>2065</v>
      </c>
      <c r="CZ224">
        <v>1748</v>
      </c>
      <c r="DA224">
        <v>6416</v>
      </c>
      <c r="DB224">
        <v>240</v>
      </c>
      <c r="DC224">
        <v>22197</v>
      </c>
      <c r="DD224">
        <v>3531</v>
      </c>
      <c r="DE224">
        <v>2</v>
      </c>
      <c r="DF224" t="s">
        <v>156</v>
      </c>
      <c r="DG224">
        <v>1024</v>
      </c>
      <c r="DH224">
        <v>2</v>
      </c>
      <c r="DI224">
        <v>48000</v>
      </c>
      <c r="DJ224">
        <v>-16</v>
      </c>
      <c r="DK224" t="s">
        <v>176</v>
      </c>
      <c r="DL224">
        <v>2</v>
      </c>
      <c r="DM224" t="s">
        <v>413</v>
      </c>
      <c r="DN224">
        <v>257520</v>
      </c>
      <c r="DO224">
        <v>254710</v>
      </c>
      <c r="DP224">
        <v>14548</v>
      </c>
      <c r="DQ224">
        <v>879709</v>
      </c>
      <c r="DR224">
        <v>881843</v>
      </c>
      <c r="DS224">
        <v>254672</v>
      </c>
      <c r="DT224">
        <v>879709</v>
      </c>
      <c r="DU224">
        <v>251134</v>
      </c>
      <c r="DV224" t="s">
        <v>158</v>
      </c>
      <c r="DW224">
        <v>247381</v>
      </c>
      <c r="DX224">
        <v>176356</v>
      </c>
      <c r="DY224">
        <v>201007</v>
      </c>
      <c r="DZ224">
        <v>8129</v>
      </c>
      <c r="EA224">
        <v>8122</v>
      </c>
      <c r="EB224">
        <v>878956</v>
      </c>
      <c r="EC224">
        <v>176354</v>
      </c>
      <c r="ED224">
        <v>176354</v>
      </c>
      <c r="EE224">
        <v>8126</v>
      </c>
      <c r="EF224">
        <v>885553</v>
      </c>
      <c r="EG224">
        <v>883843</v>
      </c>
      <c r="EH224">
        <v>885795</v>
      </c>
      <c r="EI224">
        <v>178422</v>
      </c>
      <c r="EJ224">
        <v>202756</v>
      </c>
      <c r="EK224">
        <v>178805</v>
      </c>
      <c r="EL224">
        <v>251134</v>
      </c>
      <c r="EM224">
        <v>249381</v>
      </c>
      <c r="EN224">
        <v>254669</v>
      </c>
      <c r="EO224" t="s">
        <v>158</v>
      </c>
      <c r="EP224">
        <v>885553</v>
      </c>
      <c r="EQ224">
        <v>247378</v>
      </c>
      <c r="ER224">
        <v>878953</v>
      </c>
      <c r="ES224">
        <v>285750</v>
      </c>
      <c r="ET224" t="s">
        <v>178</v>
      </c>
      <c r="EU224">
        <v>69</v>
      </c>
      <c r="EV224" t="s">
        <v>547</v>
      </c>
      <c r="EW224">
        <v>76</v>
      </c>
      <c r="EX224" t="s">
        <v>305</v>
      </c>
      <c r="EY224" t="s">
        <v>169</v>
      </c>
      <c r="EZ224">
        <v>1024</v>
      </c>
      <c r="FA224">
        <v>-260</v>
      </c>
      <c r="FB224">
        <v>180</v>
      </c>
    </row>
    <row r="225" spans="1:158" x14ac:dyDescent="0.35">
      <c r="A225">
        <v>90</v>
      </c>
      <c r="B225">
        <v>90</v>
      </c>
      <c r="C225">
        <v>1411</v>
      </c>
      <c r="D225">
        <v>1411</v>
      </c>
      <c r="E225" t="s">
        <v>155</v>
      </c>
      <c r="F225" t="s">
        <v>156</v>
      </c>
      <c r="G225" t="s">
        <v>156</v>
      </c>
      <c r="H225" t="s">
        <v>156</v>
      </c>
      <c r="I225">
        <v>0</v>
      </c>
      <c r="J225" t="s">
        <v>157</v>
      </c>
      <c r="K225">
        <v>1</v>
      </c>
      <c r="L225" t="s">
        <v>154</v>
      </c>
      <c r="M225" t="s">
        <v>154</v>
      </c>
      <c r="N225" t="s">
        <v>154</v>
      </c>
      <c r="O225">
        <v>1</v>
      </c>
      <c r="P225" t="s">
        <v>154</v>
      </c>
      <c r="Q225" t="s">
        <v>154</v>
      </c>
      <c r="R225" t="s">
        <v>306</v>
      </c>
      <c r="S225">
        <v>0</v>
      </c>
      <c r="T225">
        <v>2</v>
      </c>
      <c r="U225">
        <v>0</v>
      </c>
      <c r="V225">
        <v>76</v>
      </c>
      <c r="W225">
        <v>76</v>
      </c>
      <c r="X225">
        <v>2</v>
      </c>
      <c r="Y225">
        <v>76</v>
      </c>
      <c r="Z225">
        <v>20</v>
      </c>
      <c r="AA225">
        <v>0</v>
      </c>
      <c r="AB225">
        <v>20</v>
      </c>
      <c r="AC225">
        <v>2</v>
      </c>
      <c r="AD225">
        <v>2</v>
      </c>
      <c r="AE225">
        <v>0</v>
      </c>
      <c r="AF225">
        <v>0</v>
      </c>
      <c r="AG225">
        <v>76</v>
      </c>
      <c r="AH225">
        <v>2</v>
      </c>
      <c r="AI225">
        <v>2</v>
      </c>
      <c r="AJ225">
        <v>0</v>
      </c>
      <c r="AK225">
        <v>76</v>
      </c>
      <c r="AL225">
        <v>76</v>
      </c>
      <c r="AM225">
        <v>97</v>
      </c>
      <c r="AN225">
        <v>2</v>
      </c>
      <c r="AO225">
        <v>2</v>
      </c>
      <c r="AP225">
        <v>2</v>
      </c>
      <c r="AQ225">
        <v>20</v>
      </c>
      <c r="AR225">
        <v>20</v>
      </c>
      <c r="AS225">
        <v>20</v>
      </c>
      <c r="AT225">
        <v>2</v>
      </c>
      <c r="AU225">
        <v>76</v>
      </c>
      <c r="AV225">
        <v>20</v>
      </c>
      <c r="AW225">
        <v>76</v>
      </c>
      <c r="AX225">
        <v>0</v>
      </c>
      <c r="AY225" t="s">
        <v>159</v>
      </c>
      <c r="AZ225" t="s">
        <v>461</v>
      </c>
      <c r="BA225" t="s">
        <v>462</v>
      </c>
      <c r="BB225" t="s">
        <v>408</v>
      </c>
      <c r="BC225" t="s">
        <v>163</v>
      </c>
      <c r="BD225" t="b">
        <v>0</v>
      </c>
      <c r="BE225" t="s">
        <v>167</v>
      </c>
      <c r="BF225" t="b">
        <v>1</v>
      </c>
      <c r="BI225" t="s">
        <v>409</v>
      </c>
      <c r="BJ225" t="b">
        <v>0</v>
      </c>
      <c r="BK225" t="s">
        <v>166</v>
      </c>
      <c r="BL225" t="b">
        <v>0</v>
      </c>
      <c r="BM225">
        <v>18</v>
      </c>
      <c r="BN225" t="s">
        <v>167</v>
      </c>
      <c r="BO225" t="s">
        <v>168</v>
      </c>
      <c r="BP225" t="s">
        <v>167</v>
      </c>
      <c r="BQ225" t="s">
        <v>169</v>
      </c>
      <c r="BR225">
        <v>768</v>
      </c>
      <c r="BS225" t="s">
        <v>156</v>
      </c>
      <c r="BT225" t="s">
        <v>185</v>
      </c>
      <c r="BU225" t="s">
        <v>302</v>
      </c>
      <c r="BV225" t="s">
        <v>321</v>
      </c>
      <c r="BW225">
        <v>76</v>
      </c>
      <c r="BX225">
        <v>3</v>
      </c>
      <c r="BY225">
        <v>0</v>
      </c>
      <c r="BZ225">
        <v>6</v>
      </c>
      <c r="CA225" t="s">
        <v>410</v>
      </c>
      <c r="CB225" t="s">
        <v>156</v>
      </c>
      <c r="CC225">
        <v>7</v>
      </c>
      <c r="CD225" t="b">
        <v>0</v>
      </c>
      <c r="CE225" t="s">
        <v>172</v>
      </c>
      <c r="CF225" t="s">
        <v>173</v>
      </c>
      <c r="CG225">
        <v>74</v>
      </c>
      <c r="CH225">
        <v>0</v>
      </c>
      <c r="CI225" t="s">
        <v>306</v>
      </c>
      <c r="CJ225" t="s">
        <v>411</v>
      </c>
      <c r="CK225" t="s">
        <v>430</v>
      </c>
      <c r="CL225" t="s">
        <v>430</v>
      </c>
      <c r="CM225" t="s">
        <v>430</v>
      </c>
      <c r="CN225" t="s">
        <v>411</v>
      </c>
      <c r="CO225" t="s">
        <v>306</v>
      </c>
      <c r="CP225" t="s">
        <v>430</v>
      </c>
      <c r="CQ225">
        <v>1</v>
      </c>
      <c r="CR225">
        <v>389</v>
      </c>
      <c r="CS225" t="str">
        <f t="shared" si="12"/>
        <v>-</v>
      </c>
      <c r="CT225">
        <f t="shared" si="14"/>
        <v>1813.8809523809523</v>
      </c>
      <c r="CU225">
        <f t="shared" si="15"/>
        <v>2152.8466826833105</v>
      </c>
      <c r="CV225" t="str">
        <f t="shared" si="13"/>
        <v>-</v>
      </c>
      <c r="CW225">
        <v>28204</v>
      </c>
      <c r="CX225">
        <v>2788</v>
      </c>
      <c r="CY225">
        <v>2065</v>
      </c>
      <c r="CZ225">
        <v>1748</v>
      </c>
      <c r="DA225">
        <v>6416</v>
      </c>
      <c r="DB225">
        <v>389</v>
      </c>
      <c r="DC225">
        <v>22197</v>
      </c>
      <c r="DD225">
        <v>3531</v>
      </c>
      <c r="DE225">
        <v>2</v>
      </c>
      <c r="DF225" t="s">
        <v>156</v>
      </c>
      <c r="DG225">
        <v>1024</v>
      </c>
      <c r="DH225">
        <v>2</v>
      </c>
      <c r="DI225">
        <v>48000</v>
      </c>
      <c r="DJ225">
        <v>-16</v>
      </c>
      <c r="DK225" t="s">
        <v>176</v>
      </c>
      <c r="DL225">
        <v>2</v>
      </c>
      <c r="DM225" t="s">
        <v>413</v>
      </c>
      <c r="DN225">
        <v>257520</v>
      </c>
      <c r="DO225">
        <v>254710</v>
      </c>
      <c r="DP225">
        <v>14548</v>
      </c>
      <c r="DQ225">
        <v>886613</v>
      </c>
      <c r="DR225">
        <v>888563</v>
      </c>
      <c r="DS225">
        <v>254672</v>
      </c>
      <c r="DT225">
        <v>886613</v>
      </c>
      <c r="DU225">
        <v>251134</v>
      </c>
      <c r="DV225" t="s">
        <v>158</v>
      </c>
      <c r="DW225">
        <v>247381</v>
      </c>
      <c r="DX225">
        <v>176356</v>
      </c>
      <c r="DY225">
        <v>201007</v>
      </c>
      <c r="DZ225">
        <v>8129</v>
      </c>
      <c r="EA225">
        <v>8122</v>
      </c>
      <c r="EB225">
        <v>885860</v>
      </c>
      <c r="EC225">
        <v>176354</v>
      </c>
      <c r="ED225">
        <v>176354</v>
      </c>
      <c r="EE225">
        <v>8126</v>
      </c>
      <c r="EF225">
        <v>892293</v>
      </c>
      <c r="EG225">
        <v>890564</v>
      </c>
      <c r="EH225">
        <v>892684</v>
      </c>
      <c r="EI225">
        <v>178422</v>
      </c>
      <c r="EJ225">
        <v>202756</v>
      </c>
      <c r="EK225">
        <v>178805</v>
      </c>
      <c r="EL225">
        <v>251134</v>
      </c>
      <c r="EM225">
        <v>249381</v>
      </c>
      <c r="EN225">
        <v>254669</v>
      </c>
      <c r="EO225" t="s">
        <v>158</v>
      </c>
      <c r="EP225">
        <v>892293</v>
      </c>
      <c r="EQ225">
        <v>247378</v>
      </c>
      <c r="ER225">
        <v>885858</v>
      </c>
      <c r="ES225">
        <v>285750</v>
      </c>
      <c r="ET225" t="s">
        <v>178</v>
      </c>
      <c r="EU225">
        <v>70</v>
      </c>
      <c r="EV225" t="s">
        <v>548</v>
      </c>
      <c r="EW225">
        <v>77</v>
      </c>
      <c r="EX225" t="s">
        <v>309</v>
      </c>
      <c r="EY225" t="s">
        <v>169</v>
      </c>
      <c r="EZ225">
        <v>1024</v>
      </c>
      <c r="FA225">
        <v>-260</v>
      </c>
      <c r="FB225">
        <v>180</v>
      </c>
    </row>
    <row r="226" spans="1:158" x14ac:dyDescent="0.35">
      <c r="A226">
        <v>91</v>
      </c>
      <c r="B226">
        <v>91</v>
      </c>
      <c r="C226">
        <v>1396</v>
      </c>
      <c r="D226">
        <v>1396</v>
      </c>
      <c r="E226" t="s">
        <v>155</v>
      </c>
      <c r="F226" t="s">
        <v>156</v>
      </c>
      <c r="G226" t="s">
        <v>156</v>
      </c>
      <c r="H226" t="s">
        <v>156</v>
      </c>
      <c r="I226">
        <v>0</v>
      </c>
      <c r="J226" t="s">
        <v>157</v>
      </c>
      <c r="K226">
        <v>1</v>
      </c>
      <c r="L226" t="s">
        <v>154</v>
      </c>
      <c r="M226" t="s">
        <v>154</v>
      </c>
      <c r="N226" t="s">
        <v>154</v>
      </c>
      <c r="O226">
        <v>1</v>
      </c>
      <c r="P226" t="s">
        <v>154</v>
      </c>
      <c r="Q226" t="s">
        <v>154</v>
      </c>
      <c r="R226" t="s">
        <v>306</v>
      </c>
      <c r="S226">
        <v>0</v>
      </c>
      <c r="T226">
        <v>2</v>
      </c>
      <c r="U226">
        <v>0</v>
      </c>
      <c r="V226">
        <v>77</v>
      </c>
      <c r="W226">
        <v>77</v>
      </c>
      <c r="X226">
        <v>2</v>
      </c>
      <c r="Y226">
        <v>77</v>
      </c>
      <c r="Z226">
        <v>20</v>
      </c>
      <c r="AA226">
        <v>0</v>
      </c>
      <c r="AB226">
        <v>20</v>
      </c>
      <c r="AC226">
        <v>2</v>
      </c>
      <c r="AD226">
        <v>2</v>
      </c>
      <c r="AE226">
        <v>0</v>
      </c>
      <c r="AF226">
        <v>0</v>
      </c>
      <c r="AG226">
        <v>77</v>
      </c>
      <c r="AH226">
        <v>2</v>
      </c>
      <c r="AI226">
        <v>2</v>
      </c>
      <c r="AJ226">
        <v>0</v>
      </c>
      <c r="AK226">
        <v>77</v>
      </c>
      <c r="AL226">
        <v>77</v>
      </c>
      <c r="AM226">
        <v>98</v>
      </c>
      <c r="AN226">
        <v>2</v>
      </c>
      <c r="AO226">
        <v>2</v>
      </c>
      <c r="AP226">
        <v>2</v>
      </c>
      <c r="AQ226">
        <v>20</v>
      </c>
      <c r="AR226">
        <v>20</v>
      </c>
      <c r="AS226">
        <v>20</v>
      </c>
      <c r="AT226">
        <v>2</v>
      </c>
      <c r="AU226">
        <v>77</v>
      </c>
      <c r="AV226">
        <v>20</v>
      </c>
      <c r="AW226">
        <v>77</v>
      </c>
      <c r="AX226">
        <v>0</v>
      </c>
      <c r="AY226" t="s">
        <v>159</v>
      </c>
      <c r="AZ226" t="s">
        <v>461</v>
      </c>
      <c r="BA226" t="s">
        <v>462</v>
      </c>
      <c r="BB226" t="s">
        <v>408</v>
      </c>
      <c r="BC226" t="s">
        <v>163</v>
      </c>
      <c r="BD226" t="b">
        <v>0</v>
      </c>
      <c r="BE226" t="s">
        <v>167</v>
      </c>
      <c r="BF226" t="b">
        <v>1</v>
      </c>
      <c r="BI226" t="s">
        <v>409</v>
      </c>
      <c r="BJ226" t="b">
        <v>0</v>
      </c>
      <c r="BK226" t="s">
        <v>166</v>
      </c>
      <c r="BL226" t="b">
        <v>0</v>
      </c>
      <c r="BM226">
        <v>18</v>
      </c>
      <c r="BN226" t="s">
        <v>167</v>
      </c>
      <c r="BO226" t="s">
        <v>168</v>
      </c>
      <c r="BP226" t="s">
        <v>167</v>
      </c>
      <c r="BQ226" t="s">
        <v>169</v>
      </c>
      <c r="BR226">
        <v>768</v>
      </c>
      <c r="BS226" t="s">
        <v>156</v>
      </c>
      <c r="BT226" t="s">
        <v>185</v>
      </c>
      <c r="BU226" t="s">
        <v>302</v>
      </c>
      <c r="BV226" t="s">
        <v>340</v>
      </c>
      <c r="BW226">
        <v>77</v>
      </c>
      <c r="BX226">
        <v>3</v>
      </c>
      <c r="BY226">
        <v>0</v>
      </c>
      <c r="BZ226">
        <v>6</v>
      </c>
      <c r="CA226" t="s">
        <v>410</v>
      </c>
      <c r="CB226" t="s">
        <v>156</v>
      </c>
      <c r="CC226">
        <v>7</v>
      </c>
      <c r="CD226" t="b">
        <v>0</v>
      </c>
      <c r="CE226" t="s">
        <v>172</v>
      </c>
      <c r="CF226" t="s">
        <v>173</v>
      </c>
      <c r="CG226">
        <v>83</v>
      </c>
      <c r="CH226">
        <v>0</v>
      </c>
      <c r="CI226" t="s">
        <v>306</v>
      </c>
      <c r="CJ226" t="s">
        <v>411</v>
      </c>
      <c r="CK226" t="s">
        <v>430</v>
      </c>
      <c r="CL226" t="s">
        <v>430</v>
      </c>
      <c r="CM226" t="s">
        <v>430</v>
      </c>
      <c r="CN226" t="s">
        <v>411</v>
      </c>
      <c r="CO226" t="s">
        <v>306</v>
      </c>
      <c r="CP226" t="s">
        <v>430</v>
      </c>
      <c r="CQ226">
        <v>1</v>
      </c>
      <c r="CR226">
        <v>212</v>
      </c>
      <c r="CS226" t="str">
        <f t="shared" si="12"/>
        <v>-</v>
      </c>
      <c r="CT226">
        <f t="shared" si="14"/>
        <v>1813.8809523809523</v>
      </c>
      <c r="CU226">
        <f t="shared" si="15"/>
        <v>2152.8466826833105</v>
      </c>
      <c r="CV226" t="str">
        <f t="shared" si="13"/>
        <v>-</v>
      </c>
      <c r="CW226">
        <v>28204</v>
      </c>
      <c r="CX226">
        <v>2788</v>
      </c>
      <c r="CY226">
        <v>2065</v>
      </c>
      <c r="CZ226">
        <v>1748</v>
      </c>
      <c r="DA226">
        <v>6416</v>
      </c>
      <c r="DB226">
        <v>212</v>
      </c>
      <c r="DC226">
        <v>22197</v>
      </c>
      <c r="DD226">
        <v>3531</v>
      </c>
      <c r="DE226">
        <v>2</v>
      </c>
      <c r="DF226" t="s">
        <v>156</v>
      </c>
      <c r="DG226">
        <v>1024</v>
      </c>
      <c r="DH226">
        <v>2</v>
      </c>
      <c r="DI226">
        <v>48000</v>
      </c>
      <c r="DJ226">
        <v>-16</v>
      </c>
      <c r="DK226" t="s">
        <v>176</v>
      </c>
      <c r="DL226">
        <v>2</v>
      </c>
      <c r="DM226" t="s">
        <v>413</v>
      </c>
      <c r="DN226">
        <v>257520</v>
      </c>
      <c r="DO226">
        <v>254710</v>
      </c>
      <c r="DP226">
        <v>14548</v>
      </c>
      <c r="DQ226">
        <v>893505</v>
      </c>
      <c r="DR226">
        <v>895453</v>
      </c>
      <c r="DS226">
        <v>254672</v>
      </c>
      <c r="DT226">
        <v>893505</v>
      </c>
      <c r="DU226">
        <v>251134</v>
      </c>
      <c r="DV226" t="s">
        <v>158</v>
      </c>
      <c r="DW226">
        <v>247381</v>
      </c>
      <c r="DX226">
        <v>176356</v>
      </c>
      <c r="DY226">
        <v>201007</v>
      </c>
      <c r="DZ226">
        <v>8129</v>
      </c>
      <c r="EA226">
        <v>8122</v>
      </c>
      <c r="EB226">
        <v>892753</v>
      </c>
      <c r="EC226">
        <v>176354</v>
      </c>
      <c r="ED226">
        <v>176354</v>
      </c>
      <c r="EE226">
        <v>8126</v>
      </c>
      <c r="EF226">
        <v>899223</v>
      </c>
      <c r="EG226">
        <v>897453</v>
      </c>
      <c r="EH226">
        <v>899437</v>
      </c>
      <c r="EI226">
        <v>178422</v>
      </c>
      <c r="EJ226">
        <v>202756</v>
      </c>
      <c r="EK226">
        <v>178805</v>
      </c>
      <c r="EL226">
        <v>251134</v>
      </c>
      <c r="EM226">
        <v>249381</v>
      </c>
      <c r="EN226">
        <v>254669</v>
      </c>
      <c r="EO226" t="s">
        <v>158</v>
      </c>
      <c r="EP226">
        <v>899223</v>
      </c>
      <c r="EQ226">
        <v>247378</v>
      </c>
      <c r="ER226">
        <v>892750</v>
      </c>
      <c r="ES226">
        <v>285750</v>
      </c>
      <c r="ET226" t="s">
        <v>178</v>
      </c>
      <c r="EU226">
        <v>71</v>
      </c>
      <c r="EV226" t="s">
        <v>549</v>
      </c>
      <c r="EW226">
        <v>78</v>
      </c>
      <c r="EX226" t="s">
        <v>309</v>
      </c>
      <c r="EY226" t="s">
        <v>169</v>
      </c>
      <c r="EZ226">
        <v>1024</v>
      </c>
      <c r="FA226">
        <v>-260</v>
      </c>
      <c r="FB226">
        <v>180</v>
      </c>
    </row>
    <row r="227" spans="1:158" x14ac:dyDescent="0.35">
      <c r="A227">
        <v>91</v>
      </c>
      <c r="B227">
        <v>91</v>
      </c>
      <c r="C227">
        <v>1381</v>
      </c>
      <c r="D227">
        <v>1381</v>
      </c>
      <c r="E227" t="s">
        <v>155</v>
      </c>
      <c r="F227" t="s">
        <v>156</v>
      </c>
      <c r="G227" t="s">
        <v>156</v>
      </c>
      <c r="H227" t="s">
        <v>156</v>
      </c>
      <c r="I227">
        <v>0</v>
      </c>
      <c r="J227" t="s">
        <v>157</v>
      </c>
      <c r="K227">
        <v>1</v>
      </c>
      <c r="L227" t="s">
        <v>154</v>
      </c>
      <c r="M227" t="s">
        <v>154</v>
      </c>
      <c r="N227" t="s">
        <v>154</v>
      </c>
      <c r="O227">
        <v>1</v>
      </c>
      <c r="P227" t="s">
        <v>154</v>
      </c>
      <c r="Q227" t="s">
        <v>154</v>
      </c>
      <c r="R227" t="s">
        <v>306</v>
      </c>
      <c r="S227">
        <v>0</v>
      </c>
      <c r="T227">
        <v>2</v>
      </c>
      <c r="U227">
        <v>0</v>
      </c>
      <c r="V227">
        <v>78</v>
      </c>
      <c r="W227">
        <v>78</v>
      </c>
      <c r="X227">
        <v>2</v>
      </c>
      <c r="Y227">
        <v>78</v>
      </c>
      <c r="Z227">
        <v>20</v>
      </c>
      <c r="AA227">
        <v>0</v>
      </c>
      <c r="AB227">
        <v>20</v>
      </c>
      <c r="AC227">
        <v>2</v>
      </c>
      <c r="AD227">
        <v>2</v>
      </c>
      <c r="AE227">
        <v>0</v>
      </c>
      <c r="AF227">
        <v>0</v>
      </c>
      <c r="AG227">
        <v>78</v>
      </c>
      <c r="AH227">
        <v>2</v>
      </c>
      <c r="AI227">
        <v>2</v>
      </c>
      <c r="AJ227">
        <v>0</v>
      </c>
      <c r="AK227">
        <v>78</v>
      </c>
      <c r="AL227">
        <v>78</v>
      </c>
      <c r="AM227">
        <v>99</v>
      </c>
      <c r="AN227">
        <v>2</v>
      </c>
      <c r="AO227">
        <v>2</v>
      </c>
      <c r="AP227">
        <v>2</v>
      </c>
      <c r="AQ227">
        <v>20</v>
      </c>
      <c r="AR227">
        <v>20</v>
      </c>
      <c r="AS227">
        <v>20</v>
      </c>
      <c r="AT227">
        <v>2</v>
      </c>
      <c r="AU227">
        <v>78</v>
      </c>
      <c r="AV227">
        <v>20</v>
      </c>
      <c r="AW227">
        <v>78</v>
      </c>
      <c r="AX227">
        <v>0</v>
      </c>
      <c r="AY227" t="s">
        <v>159</v>
      </c>
      <c r="AZ227" t="s">
        <v>461</v>
      </c>
      <c r="BA227" t="s">
        <v>462</v>
      </c>
      <c r="BB227" t="s">
        <v>408</v>
      </c>
      <c r="BC227" t="s">
        <v>163</v>
      </c>
      <c r="BD227" t="b">
        <v>0</v>
      </c>
      <c r="BE227" t="s">
        <v>167</v>
      </c>
      <c r="BF227" t="b">
        <v>1</v>
      </c>
      <c r="BI227" t="s">
        <v>409</v>
      </c>
      <c r="BJ227" t="b">
        <v>0</v>
      </c>
      <c r="BK227" t="s">
        <v>166</v>
      </c>
      <c r="BL227" t="b">
        <v>0</v>
      </c>
      <c r="BM227">
        <v>18</v>
      </c>
      <c r="BN227" t="s">
        <v>167</v>
      </c>
      <c r="BO227" t="s">
        <v>168</v>
      </c>
      <c r="BP227" t="s">
        <v>167</v>
      </c>
      <c r="BQ227" t="s">
        <v>169</v>
      </c>
      <c r="BR227">
        <v>768</v>
      </c>
      <c r="BS227" t="s">
        <v>156</v>
      </c>
      <c r="BT227" t="s">
        <v>185</v>
      </c>
      <c r="BU227" t="s">
        <v>302</v>
      </c>
      <c r="BV227" t="s">
        <v>318</v>
      </c>
      <c r="BW227">
        <v>78</v>
      </c>
      <c r="BX227">
        <v>3</v>
      </c>
      <c r="BY227">
        <v>0</v>
      </c>
      <c r="BZ227">
        <v>6</v>
      </c>
      <c r="CA227" t="s">
        <v>410</v>
      </c>
      <c r="CB227" t="s">
        <v>156</v>
      </c>
      <c r="CC227">
        <v>7</v>
      </c>
      <c r="CD227" t="b">
        <v>0</v>
      </c>
      <c r="CE227" t="s">
        <v>172</v>
      </c>
      <c r="CF227" t="s">
        <v>173</v>
      </c>
      <c r="CG227">
        <v>81</v>
      </c>
      <c r="CH227">
        <v>0</v>
      </c>
      <c r="CI227" t="s">
        <v>306</v>
      </c>
      <c r="CJ227" t="s">
        <v>411</v>
      </c>
      <c r="CK227" t="s">
        <v>430</v>
      </c>
      <c r="CL227" t="s">
        <v>430</v>
      </c>
      <c r="CM227" t="s">
        <v>430</v>
      </c>
      <c r="CN227" t="s">
        <v>411</v>
      </c>
      <c r="CO227" t="s">
        <v>306</v>
      </c>
      <c r="CP227" t="s">
        <v>430</v>
      </c>
      <c r="CQ227">
        <v>1</v>
      </c>
      <c r="CR227">
        <v>255</v>
      </c>
      <c r="CS227" t="str">
        <f t="shared" si="12"/>
        <v>-</v>
      </c>
      <c r="CT227">
        <f t="shared" si="14"/>
        <v>1813.8809523809523</v>
      </c>
      <c r="CU227">
        <f t="shared" si="15"/>
        <v>2152.8466826833105</v>
      </c>
      <c r="CV227" t="str">
        <f t="shared" si="13"/>
        <v>-</v>
      </c>
      <c r="CW227">
        <v>28204</v>
      </c>
      <c r="CX227">
        <v>2788</v>
      </c>
      <c r="CY227">
        <v>2065</v>
      </c>
      <c r="CZ227">
        <v>1748</v>
      </c>
      <c r="DA227">
        <v>6416</v>
      </c>
      <c r="DB227">
        <v>255</v>
      </c>
      <c r="DC227">
        <v>22197</v>
      </c>
      <c r="DD227">
        <v>3531</v>
      </c>
      <c r="DE227">
        <v>2</v>
      </c>
      <c r="DF227" t="s">
        <v>156</v>
      </c>
      <c r="DG227">
        <v>1024</v>
      </c>
      <c r="DH227">
        <v>2</v>
      </c>
      <c r="DI227">
        <v>48000</v>
      </c>
      <c r="DJ227">
        <v>-16</v>
      </c>
      <c r="DK227" t="s">
        <v>176</v>
      </c>
      <c r="DL227">
        <v>2</v>
      </c>
      <c r="DM227" t="s">
        <v>413</v>
      </c>
      <c r="DN227">
        <v>257520</v>
      </c>
      <c r="DO227">
        <v>254710</v>
      </c>
      <c r="DP227">
        <v>14548</v>
      </c>
      <c r="DQ227">
        <v>900255</v>
      </c>
      <c r="DR227">
        <v>902213</v>
      </c>
      <c r="DS227">
        <v>254672</v>
      </c>
      <c r="DT227">
        <v>900255</v>
      </c>
      <c r="DU227">
        <v>251134</v>
      </c>
      <c r="DV227" t="s">
        <v>158</v>
      </c>
      <c r="DW227">
        <v>247381</v>
      </c>
      <c r="DX227">
        <v>176356</v>
      </c>
      <c r="DY227">
        <v>201007</v>
      </c>
      <c r="DZ227">
        <v>8129</v>
      </c>
      <c r="EA227">
        <v>8122</v>
      </c>
      <c r="EB227">
        <v>899503</v>
      </c>
      <c r="EC227">
        <v>176354</v>
      </c>
      <c r="ED227">
        <v>176354</v>
      </c>
      <c r="EE227">
        <v>8126</v>
      </c>
      <c r="EF227">
        <v>905903</v>
      </c>
      <c r="EG227">
        <v>904213</v>
      </c>
      <c r="EH227">
        <v>906160</v>
      </c>
      <c r="EI227">
        <v>178422</v>
      </c>
      <c r="EJ227">
        <v>202756</v>
      </c>
      <c r="EK227">
        <v>178805</v>
      </c>
      <c r="EL227">
        <v>251134</v>
      </c>
      <c r="EM227">
        <v>249381</v>
      </c>
      <c r="EN227">
        <v>254669</v>
      </c>
      <c r="EO227" t="s">
        <v>158</v>
      </c>
      <c r="EP227">
        <v>905903</v>
      </c>
      <c r="EQ227">
        <v>247378</v>
      </c>
      <c r="ER227">
        <v>899501</v>
      </c>
      <c r="ES227">
        <v>285750</v>
      </c>
      <c r="ET227" t="s">
        <v>178</v>
      </c>
      <c r="EU227">
        <v>72</v>
      </c>
      <c r="EV227" t="s">
        <v>550</v>
      </c>
      <c r="EW227">
        <v>79</v>
      </c>
      <c r="EX227" t="s">
        <v>309</v>
      </c>
      <c r="EY227" t="s">
        <v>169</v>
      </c>
      <c r="EZ227">
        <v>1024</v>
      </c>
      <c r="FA227">
        <v>-260</v>
      </c>
      <c r="FB227">
        <v>180</v>
      </c>
    </row>
    <row r="228" spans="1:158" x14ac:dyDescent="0.35">
      <c r="A228">
        <v>91</v>
      </c>
      <c r="B228">
        <v>91</v>
      </c>
      <c r="C228">
        <v>1370</v>
      </c>
      <c r="D228">
        <v>1370</v>
      </c>
      <c r="E228" t="s">
        <v>155</v>
      </c>
      <c r="F228" t="s">
        <v>156</v>
      </c>
      <c r="G228" t="s">
        <v>156</v>
      </c>
      <c r="H228" t="s">
        <v>156</v>
      </c>
      <c r="I228">
        <v>0</v>
      </c>
      <c r="J228" t="s">
        <v>157</v>
      </c>
      <c r="K228">
        <v>1</v>
      </c>
      <c r="L228" t="s">
        <v>154</v>
      </c>
      <c r="M228" t="s">
        <v>154</v>
      </c>
      <c r="N228" t="s">
        <v>154</v>
      </c>
      <c r="O228">
        <v>1</v>
      </c>
      <c r="P228" t="s">
        <v>154</v>
      </c>
      <c r="Q228" t="s">
        <v>154</v>
      </c>
      <c r="R228" t="s">
        <v>301</v>
      </c>
      <c r="S228">
        <v>0</v>
      </c>
      <c r="T228">
        <v>2</v>
      </c>
      <c r="U228">
        <v>0</v>
      </c>
      <c r="V228">
        <v>79</v>
      </c>
      <c r="W228">
        <v>79</v>
      </c>
      <c r="X228">
        <v>2</v>
      </c>
      <c r="Y228">
        <v>79</v>
      </c>
      <c r="Z228">
        <v>20</v>
      </c>
      <c r="AA228">
        <v>0</v>
      </c>
      <c r="AB228">
        <v>20</v>
      </c>
      <c r="AC228">
        <v>2</v>
      </c>
      <c r="AD228">
        <v>2</v>
      </c>
      <c r="AE228">
        <v>0</v>
      </c>
      <c r="AF228">
        <v>0</v>
      </c>
      <c r="AG228">
        <v>79</v>
      </c>
      <c r="AH228">
        <v>2</v>
      </c>
      <c r="AI228">
        <v>2</v>
      </c>
      <c r="AJ228">
        <v>0</v>
      </c>
      <c r="AK228">
        <v>79</v>
      </c>
      <c r="AL228">
        <v>79</v>
      </c>
      <c r="AM228">
        <v>100</v>
      </c>
      <c r="AN228">
        <v>2</v>
      </c>
      <c r="AO228">
        <v>2</v>
      </c>
      <c r="AP228">
        <v>2</v>
      </c>
      <c r="AQ228">
        <v>20</v>
      </c>
      <c r="AR228">
        <v>20</v>
      </c>
      <c r="AS228">
        <v>20</v>
      </c>
      <c r="AT228">
        <v>2</v>
      </c>
      <c r="AU228">
        <v>79</v>
      </c>
      <c r="AV228">
        <v>20</v>
      </c>
      <c r="AW228">
        <v>79</v>
      </c>
      <c r="AX228">
        <v>0</v>
      </c>
      <c r="AY228" t="s">
        <v>159</v>
      </c>
      <c r="AZ228" t="s">
        <v>461</v>
      </c>
      <c r="BA228" t="s">
        <v>462</v>
      </c>
      <c r="BB228" t="s">
        <v>408</v>
      </c>
      <c r="BC228" t="s">
        <v>163</v>
      </c>
      <c r="BD228" t="b">
        <v>0</v>
      </c>
      <c r="BE228">
        <v>6.63</v>
      </c>
      <c r="BF228" t="b">
        <v>1</v>
      </c>
      <c r="BI228" t="s">
        <v>409</v>
      </c>
      <c r="BJ228" t="b">
        <v>0</v>
      </c>
      <c r="BK228" t="s">
        <v>166</v>
      </c>
      <c r="BL228" t="b">
        <v>0</v>
      </c>
      <c r="BM228">
        <v>18</v>
      </c>
      <c r="BN228" t="s">
        <v>167</v>
      </c>
      <c r="BO228" t="s">
        <v>168</v>
      </c>
      <c r="BP228" t="s">
        <v>167</v>
      </c>
      <c r="BQ228" t="s">
        <v>169</v>
      </c>
      <c r="BR228">
        <v>768</v>
      </c>
      <c r="BS228" t="s">
        <v>156</v>
      </c>
      <c r="BT228" t="s">
        <v>185</v>
      </c>
      <c r="BU228" t="s">
        <v>316</v>
      </c>
      <c r="BV228" t="s">
        <v>302</v>
      </c>
      <c r="BW228">
        <v>79</v>
      </c>
      <c r="BX228">
        <v>3</v>
      </c>
      <c r="BY228">
        <v>0</v>
      </c>
      <c r="BZ228">
        <v>6</v>
      </c>
      <c r="CA228" t="s">
        <v>410</v>
      </c>
      <c r="CB228" t="s">
        <v>156</v>
      </c>
      <c r="CC228">
        <v>7</v>
      </c>
      <c r="CD228" t="b">
        <v>0</v>
      </c>
      <c r="CE228" t="s">
        <v>172</v>
      </c>
      <c r="CF228" t="s">
        <v>173</v>
      </c>
      <c r="CG228">
        <v>6</v>
      </c>
      <c r="CH228">
        <v>0</v>
      </c>
      <c r="CI228" t="s">
        <v>301</v>
      </c>
      <c r="CJ228" t="s">
        <v>411</v>
      </c>
      <c r="CK228" t="s">
        <v>430</v>
      </c>
      <c r="CL228" t="s">
        <v>430</v>
      </c>
      <c r="CM228" t="s">
        <v>430</v>
      </c>
      <c r="CN228" t="s">
        <v>411</v>
      </c>
      <c r="CO228" t="s">
        <v>301</v>
      </c>
      <c r="CP228" t="s">
        <v>430</v>
      </c>
      <c r="CQ228">
        <v>1</v>
      </c>
      <c r="CR228">
        <v>464</v>
      </c>
      <c r="CS228">
        <f t="shared" si="12"/>
        <v>464</v>
      </c>
      <c r="CT228">
        <f t="shared" si="14"/>
        <v>1813.8809523809523</v>
      </c>
      <c r="CU228">
        <f t="shared" si="15"/>
        <v>2152.8466826833105</v>
      </c>
      <c r="CV228">
        <f t="shared" si="13"/>
        <v>464</v>
      </c>
      <c r="CW228">
        <v>28204</v>
      </c>
      <c r="CX228">
        <v>2788</v>
      </c>
      <c r="CY228">
        <v>2065</v>
      </c>
      <c r="CZ228">
        <v>1748</v>
      </c>
      <c r="DA228">
        <v>6416</v>
      </c>
      <c r="DB228">
        <v>464</v>
      </c>
      <c r="DC228">
        <v>22197</v>
      </c>
      <c r="DD228">
        <v>3531</v>
      </c>
      <c r="DE228">
        <v>2</v>
      </c>
      <c r="DF228" t="s">
        <v>156</v>
      </c>
      <c r="DG228">
        <v>1024</v>
      </c>
      <c r="DH228">
        <v>2</v>
      </c>
      <c r="DI228">
        <v>48000</v>
      </c>
      <c r="DJ228">
        <v>-16</v>
      </c>
      <c r="DK228" t="s">
        <v>176</v>
      </c>
      <c r="DL228">
        <v>2</v>
      </c>
      <c r="DM228" t="s">
        <v>413</v>
      </c>
      <c r="DN228">
        <v>257520</v>
      </c>
      <c r="DO228">
        <v>254710</v>
      </c>
      <c r="DP228">
        <v>14548</v>
      </c>
      <c r="DQ228">
        <v>906981</v>
      </c>
      <c r="DR228">
        <v>908933</v>
      </c>
      <c r="DS228">
        <v>254672</v>
      </c>
      <c r="DT228">
        <v>906981</v>
      </c>
      <c r="DU228">
        <v>251134</v>
      </c>
      <c r="DV228" t="s">
        <v>158</v>
      </c>
      <c r="DW228">
        <v>247381</v>
      </c>
      <c r="DX228">
        <v>176356</v>
      </c>
      <c r="DY228">
        <v>201007</v>
      </c>
      <c r="DZ228">
        <v>8129</v>
      </c>
      <c r="EA228">
        <v>8122</v>
      </c>
      <c r="EB228">
        <v>906229</v>
      </c>
      <c r="EC228">
        <v>176354</v>
      </c>
      <c r="ED228">
        <v>176354</v>
      </c>
      <c r="EE228">
        <v>8126</v>
      </c>
      <c r="EF228">
        <v>912883</v>
      </c>
      <c r="EG228">
        <v>910933</v>
      </c>
      <c r="EH228">
        <v>913349</v>
      </c>
      <c r="EI228">
        <v>178422</v>
      </c>
      <c r="EJ228">
        <v>202756</v>
      </c>
      <c r="EK228">
        <v>178805</v>
      </c>
      <c r="EL228">
        <v>251134</v>
      </c>
      <c r="EM228">
        <v>249381</v>
      </c>
      <c r="EN228">
        <v>254669</v>
      </c>
      <c r="EO228" t="s">
        <v>158</v>
      </c>
      <c r="EP228">
        <v>912883</v>
      </c>
      <c r="EQ228">
        <v>247378</v>
      </c>
      <c r="ER228">
        <v>906226</v>
      </c>
      <c r="ES228">
        <v>285750</v>
      </c>
      <c r="ET228" t="s">
        <v>178</v>
      </c>
      <c r="EU228">
        <v>73</v>
      </c>
      <c r="EV228" t="s">
        <v>551</v>
      </c>
      <c r="EW228">
        <v>80</v>
      </c>
      <c r="EX228" t="s">
        <v>305</v>
      </c>
      <c r="EY228" t="s">
        <v>169</v>
      </c>
      <c r="EZ228">
        <v>1024</v>
      </c>
      <c r="FA228">
        <v>-260</v>
      </c>
      <c r="FB228">
        <v>180</v>
      </c>
    </row>
    <row r="229" spans="1:158" x14ac:dyDescent="0.35">
      <c r="A229">
        <v>91</v>
      </c>
      <c r="B229">
        <v>91</v>
      </c>
      <c r="C229">
        <v>1366</v>
      </c>
      <c r="D229">
        <v>1366</v>
      </c>
      <c r="E229" t="s">
        <v>155</v>
      </c>
      <c r="F229" t="s">
        <v>156</v>
      </c>
      <c r="G229" t="s">
        <v>156</v>
      </c>
      <c r="H229" t="s">
        <v>156</v>
      </c>
      <c r="I229">
        <v>0</v>
      </c>
      <c r="J229" t="s">
        <v>157</v>
      </c>
      <c r="K229">
        <v>1</v>
      </c>
      <c r="L229" t="s">
        <v>154</v>
      </c>
      <c r="M229" t="s">
        <v>154</v>
      </c>
      <c r="N229" t="s">
        <v>154</v>
      </c>
      <c r="O229">
        <v>1</v>
      </c>
      <c r="P229" t="s">
        <v>154</v>
      </c>
      <c r="Q229" t="s">
        <v>154</v>
      </c>
      <c r="R229" t="s">
        <v>306</v>
      </c>
      <c r="S229">
        <v>0</v>
      </c>
      <c r="T229">
        <v>2</v>
      </c>
      <c r="U229">
        <v>0</v>
      </c>
      <c r="V229">
        <v>80</v>
      </c>
      <c r="W229">
        <v>80</v>
      </c>
      <c r="X229">
        <v>2</v>
      </c>
      <c r="Y229">
        <v>80</v>
      </c>
      <c r="Z229">
        <v>20</v>
      </c>
      <c r="AA229">
        <v>0</v>
      </c>
      <c r="AB229">
        <v>20</v>
      </c>
      <c r="AC229">
        <v>2</v>
      </c>
      <c r="AD229">
        <v>2</v>
      </c>
      <c r="AE229">
        <v>0</v>
      </c>
      <c r="AF229">
        <v>0</v>
      </c>
      <c r="AG229">
        <v>80</v>
      </c>
      <c r="AH229">
        <v>2</v>
      </c>
      <c r="AI229">
        <v>2</v>
      </c>
      <c r="AJ229">
        <v>0</v>
      </c>
      <c r="AK229">
        <v>80</v>
      </c>
      <c r="AL229">
        <v>80</v>
      </c>
      <c r="AM229">
        <v>101</v>
      </c>
      <c r="AN229">
        <v>2</v>
      </c>
      <c r="AO229">
        <v>2</v>
      </c>
      <c r="AP229">
        <v>2</v>
      </c>
      <c r="AQ229">
        <v>20</v>
      </c>
      <c r="AR229">
        <v>20</v>
      </c>
      <c r="AS229">
        <v>20</v>
      </c>
      <c r="AT229">
        <v>2</v>
      </c>
      <c r="AU229">
        <v>80</v>
      </c>
      <c r="AV229">
        <v>20</v>
      </c>
      <c r="AW229">
        <v>80</v>
      </c>
      <c r="AX229">
        <v>0</v>
      </c>
      <c r="AY229" t="s">
        <v>159</v>
      </c>
      <c r="AZ229" t="s">
        <v>461</v>
      </c>
      <c r="BA229" t="s">
        <v>462</v>
      </c>
      <c r="BB229" t="s">
        <v>408</v>
      </c>
      <c r="BC229" t="s">
        <v>163</v>
      </c>
      <c r="BD229" t="b">
        <v>0</v>
      </c>
      <c r="BE229" t="s">
        <v>167</v>
      </c>
      <c r="BF229" t="b">
        <v>1</v>
      </c>
      <c r="BI229" t="s">
        <v>409</v>
      </c>
      <c r="BJ229" t="b">
        <v>0</v>
      </c>
      <c r="BK229" t="s">
        <v>166</v>
      </c>
      <c r="BL229" t="b">
        <v>0</v>
      </c>
      <c r="BM229">
        <v>18</v>
      </c>
      <c r="BN229" t="s">
        <v>167</v>
      </c>
      <c r="BO229" t="s">
        <v>168</v>
      </c>
      <c r="BP229" t="s">
        <v>167</v>
      </c>
      <c r="BQ229" t="s">
        <v>169</v>
      </c>
      <c r="BR229">
        <v>768</v>
      </c>
      <c r="BS229" t="s">
        <v>156</v>
      </c>
      <c r="BT229" t="s">
        <v>185</v>
      </c>
      <c r="BU229" t="s">
        <v>302</v>
      </c>
      <c r="BV229" t="s">
        <v>307</v>
      </c>
      <c r="BW229">
        <v>80</v>
      </c>
      <c r="BX229">
        <v>3</v>
      </c>
      <c r="BY229">
        <v>0</v>
      </c>
      <c r="BZ229">
        <v>6</v>
      </c>
      <c r="CA229" t="s">
        <v>410</v>
      </c>
      <c r="CB229" t="s">
        <v>156</v>
      </c>
      <c r="CC229">
        <v>7</v>
      </c>
      <c r="CD229" t="b">
        <v>0</v>
      </c>
      <c r="CE229" t="s">
        <v>172</v>
      </c>
      <c r="CF229" t="s">
        <v>173</v>
      </c>
      <c r="CG229">
        <v>69</v>
      </c>
      <c r="CH229">
        <v>0</v>
      </c>
      <c r="CI229" t="s">
        <v>306</v>
      </c>
      <c r="CJ229" t="s">
        <v>411</v>
      </c>
      <c r="CK229" t="s">
        <v>430</v>
      </c>
      <c r="CL229" t="s">
        <v>430</v>
      </c>
      <c r="CM229" t="s">
        <v>430</v>
      </c>
      <c r="CN229" t="s">
        <v>411</v>
      </c>
      <c r="CO229" t="s">
        <v>306</v>
      </c>
      <c r="CP229" t="s">
        <v>430</v>
      </c>
      <c r="CQ229">
        <v>1</v>
      </c>
      <c r="CR229">
        <v>1098</v>
      </c>
      <c r="CS229" t="str">
        <f t="shared" si="12"/>
        <v>-</v>
      </c>
      <c r="CT229">
        <f t="shared" si="14"/>
        <v>1813.8809523809523</v>
      </c>
      <c r="CU229">
        <f t="shared" si="15"/>
        <v>2152.8466826833105</v>
      </c>
      <c r="CV229" t="str">
        <f t="shared" si="13"/>
        <v>-</v>
      </c>
      <c r="CW229">
        <v>28204</v>
      </c>
      <c r="CX229">
        <v>2788</v>
      </c>
      <c r="CY229">
        <v>2065</v>
      </c>
      <c r="CZ229">
        <v>1748</v>
      </c>
      <c r="DA229">
        <v>6416</v>
      </c>
      <c r="DB229">
        <v>1098</v>
      </c>
      <c r="DC229">
        <v>22197</v>
      </c>
      <c r="DD229">
        <v>3531</v>
      </c>
      <c r="DE229">
        <v>2</v>
      </c>
      <c r="DF229" t="s">
        <v>156</v>
      </c>
      <c r="DG229">
        <v>1024</v>
      </c>
      <c r="DH229">
        <v>2</v>
      </c>
      <c r="DI229">
        <v>48000</v>
      </c>
      <c r="DJ229">
        <v>-16</v>
      </c>
      <c r="DK229" t="s">
        <v>176</v>
      </c>
      <c r="DL229">
        <v>2</v>
      </c>
      <c r="DM229" t="s">
        <v>413</v>
      </c>
      <c r="DN229">
        <v>257520</v>
      </c>
      <c r="DO229">
        <v>254710</v>
      </c>
      <c r="DP229">
        <v>14548</v>
      </c>
      <c r="DQ229">
        <v>914166</v>
      </c>
      <c r="DR229">
        <v>916123</v>
      </c>
      <c r="DS229">
        <v>254672</v>
      </c>
      <c r="DT229">
        <v>914165</v>
      </c>
      <c r="DU229">
        <v>251134</v>
      </c>
      <c r="DV229" t="s">
        <v>158</v>
      </c>
      <c r="DW229">
        <v>247381</v>
      </c>
      <c r="DX229">
        <v>176356</v>
      </c>
      <c r="DY229">
        <v>201007</v>
      </c>
      <c r="DZ229">
        <v>8129</v>
      </c>
      <c r="EA229">
        <v>8122</v>
      </c>
      <c r="EB229">
        <v>913413</v>
      </c>
      <c r="EC229">
        <v>176354</v>
      </c>
      <c r="ED229">
        <v>176354</v>
      </c>
      <c r="EE229">
        <v>8126</v>
      </c>
      <c r="EF229">
        <v>919433</v>
      </c>
      <c r="EG229">
        <v>918123</v>
      </c>
      <c r="EH229">
        <v>920534</v>
      </c>
      <c r="EI229">
        <v>178422</v>
      </c>
      <c r="EJ229">
        <v>202756</v>
      </c>
      <c r="EK229">
        <v>178805</v>
      </c>
      <c r="EL229">
        <v>251134</v>
      </c>
      <c r="EM229">
        <v>249381</v>
      </c>
      <c r="EN229">
        <v>254669</v>
      </c>
      <c r="EO229" t="s">
        <v>158</v>
      </c>
      <c r="EP229">
        <v>919433</v>
      </c>
      <c r="EQ229">
        <v>247378</v>
      </c>
      <c r="ER229">
        <v>913410</v>
      </c>
      <c r="ES229">
        <v>285750</v>
      </c>
      <c r="ET229" t="s">
        <v>178</v>
      </c>
      <c r="EU229">
        <v>74</v>
      </c>
      <c r="EV229" t="s">
        <v>552</v>
      </c>
      <c r="EW229">
        <v>81</v>
      </c>
      <c r="EX229" t="s">
        <v>309</v>
      </c>
      <c r="EY229" t="s">
        <v>169</v>
      </c>
      <c r="EZ229">
        <v>1024</v>
      </c>
      <c r="FA229">
        <v>-260</v>
      </c>
      <c r="FB229">
        <v>180</v>
      </c>
    </row>
    <row r="230" spans="1:158" x14ac:dyDescent="0.35">
      <c r="A230">
        <v>91</v>
      </c>
      <c r="B230">
        <v>91</v>
      </c>
      <c r="C230">
        <v>1379</v>
      </c>
      <c r="D230">
        <v>1379</v>
      </c>
      <c r="E230" t="s">
        <v>155</v>
      </c>
      <c r="F230" t="s">
        <v>156</v>
      </c>
      <c r="G230" t="s">
        <v>156</v>
      </c>
      <c r="H230" t="s">
        <v>156</v>
      </c>
      <c r="I230">
        <v>0</v>
      </c>
      <c r="J230" t="s">
        <v>157</v>
      </c>
      <c r="K230">
        <v>1</v>
      </c>
      <c r="L230" t="s">
        <v>154</v>
      </c>
      <c r="M230" t="s">
        <v>154</v>
      </c>
      <c r="N230" t="s">
        <v>154</v>
      </c>
      <c r="O230">
        <v>1</v>
      </c>
      <c r="P230" t="s">
        <v>154</v>
      </c>
      <c r="Q230" t="s">
        <v>154</v>
      </c>
      <c r="R230" t="s">
        <v>301</v>
      </c>
      <c r="S230">
        <v>0</v>
      </c>
      <c r="T230">
        <v>2</v>
      </c>
      <c r="U230">
        <v>0</v>
      </c>
      <c r="V230">
        <v>81</v>
      </c>
      <c r="W230">
        <v>81</v>
      </c>
      <c r="X230">
        <v>2</v>
      </c>
      <c r="Y230">
        <v>81</v>
      </c>
      <c r="Z230">
        <v>20</v>
      </c>
      <c r="AA230">
        <v>0</v>
      </c>
      <c r="AB230">
        <v>20</v>
      </c>
      <c r="AC230">
        <v>2</v>
      </c>
      <c r="AD230">
        <v>2</v>
      </c>
      <c r="AE230">
        <v>0</v>
      </c>
      <c r="AF230">
        <v>0</v>
      </c>
      <c r="AG230">
        <v>81</v>
      </c>
      <c r="AH230">
        <v>2</v>
      </c>
      <c r="AI230">
        <v>2</v>
      </c>
      <c r="AJ230">
        <v>0</v>
      </c>
      <c r="AK230">
        <v>81</v>
      </c>
      <c r="AL230">
        <v>81</v>
      </c>
      <c r="AM230">
        <v>102</v>
      </c>
      <c r="AN230">
        <v>2</v>
      </c>
      <c r="AO230">
        <v>2</v>
      </c>
      <c r="AP230">
        <v>2</v>
      </c>
      <c r="AQ230">
        <v>20</v>
      </c>
      <c r="AR230">
        <v>20</v>
      </c>
      <c r="AS230">
        <v>20</v>
      </c>
      <c r="AT230">
        <v>2</v>
      </c>
      <c r="AU230">
        <v>81</v>
      </c>
      <c r="AV230">
        <v>20</v>
      </c>
      <c r="AW230">
        <v>81</v>
      </c>
      <c r="AX230">
        <v>0</v>
      </c>
      <c r="AY230" t="s">
        <v>159</v>
      </c>
      <c r="AZ230" t="s">
        <v>461</v>
      </c>
      <c r="BA230" t="s">
        <v>462</v>
      </c>
      <c r="BB230" t="s">
        <v>408</v>
      </c>
      <c r="BC230" t="s">
        <v>163</v>
      </c>
      <c r="BD230" t="b">
        <v>0</v>
      </c>
      <c r="BE230">
        <v>11.23</v>
      </c>
      <c r="BF230" t="b">
        <v>1</v>
      </c>
      <c r="BI230" t="s">
        <v>409</v>
      </c>
      <c r="BJ230" t="b">
        <v>0</v>
      </c>
      <c r="BK230" t="s">
        <v>166</v>
      </c>
      <c r="BL230" t="b">
        <v>0</v>
      </c>
      <c r="BM230">
        <v>18</v>
      </c>
      <c r="BN230" t="s">
        <v>167</v>
      </c>
      <c r="BO230" t="s">
        <v>168</v>
      </c>
      <c r="BP230" t="s">
        <v>167</v>
      </c>
      <c r="BQ230" t="s">
        <v>169</v>
      </c>
      <c r="BR230">
        <v>768</v>
      </c>
      <c r="BS230" t="s">
        <v>156</v>
      </c>
      <c r="BT230" t="s">
        <v>185</v>
      </c>
      <c r="BU230" t="s">
        <v>327</v>
      </c>
      <c r="BV230" t="s">
        <v>303</v>
      </c>
      <c r="BW230">
        <v>81</v>
      </c>
      <c r="BX230">
        <v>3</v>
      </c>
      <c r="BY230">
        <v>0</v>
      </c>
      <c r="BZ230">
        <v>6</v>
      </c>
      <c r="CA230" t="s">
        <v>410</v>
      </c>
      <c r="CB230" t="s">
        <v>156</v>
      </c>
      <c r="CC230">
        <v>7</v>
      </c>
      <c r="CD230" t="b">
        <v>0</v>
      </c>
      <c r="CE230" t="s">
        <v>172</v>
      </c>
      <c r="CF230" t="s">
        <v>173</v>
      </c>
      <c r="CG230">
        <v>31</v>
      </c>
      <c r="CH230">
        <v>0</v>
      </c>
      <c r="CI230" t="s">
        <v>301</v>
      </c>
      <c r="CJ230" t="s">
        <v>411</v>
      </c>
      <c r="CK230" t="s">
        <v>430</v>
      </c>
      <c r="CL230" t="s">
        <v>430</v>
      </c>
      <c r="CM230" t="s">
        <v>430</v>
      </c>
      <c r="CN230" t="s">
        <v>411</v>
      </c>
      <c r="CO230" t="s">
        <v>301</v>
      </c>
      <c r="CP230" t="s">
        <v>430</v>
      </c>
      <c r="CQ230">
        <v>1</v>
      </c>
      <c r="CR230">
        <v>2417</v>
      </c>
      <c r="CS230">
        <f t="shared" si="12"/>
        <v>2417</v>
      </c>
      <c r="CT230">
        <f t="shared" si="14"/>
        <v>1813.8809523809523</v>
      </c>
      <c r="CU230">
        <f t="shared" si="15"/>
        <v>2152.8466826833105</v>
      </c>
      <c r="CV230">
        <f t="shared" si="13"/>
        <v>2417</v>
      </c>
      <c r="CW230">
        <v>28204</v>
      </c>
      <c r="CX230">
        <v>2788</v>
      </c>
      <c r="CY230">
        <v>2065</v>
      </c>
      <c r="CZ230">
        <v>1748</v>
      </c>
      <c r="DA230">
        <v>6416</v>
      </c>
      <c r="DB230">
        <v>2417</v>
      </c>
      <c r="DC230">
        <v>22197</v>
      </c>
      <c r="DD230">
        <v>3531</v>
      </c>
      <c r="DE230">
        <v>2</v>
      </c>
      <c r="DF230" t="s">
        <v>156</v>
      </c>
      <c r="DG230">
        <v>1024</v>
      </c>
      <c r="DH230">
        <v>2</v>
      </c>
      <c r="DI230">
        <v>48000</v>
      </c>
      <c r="DJ230">
        <v>-16</v>
      </c>
      <c r="DK230" t="s">
        <v>176</v>
      </c>
      <c r="DL230">
        <v>2</v>
      </c>
      <c r="DM230" t="s">
        <v>413</v>
      </c>
      <c r="DN230">
        <v>257520</v>
      </c>
      <c r="DO230">
        <v>254710</v>
      </c>
      <c r="DP230">
        <v>14548</v>
      </c>
      <c r="DQ230">
        <v>921354</v>
      </c>
      <c r="DR230">
        <v>923373</v>
      </c>
      <c r="DS230">
        <v>254672</v>
      </c>
      <c r="DT230">
        <v>921354</v>
      </c>
      <c r="DU230">
        <v>251134</v>
      </c>
      <c r="DV230" t="s">
        <v>158</v>
      </c>
      <c r="DW230">
        <v>247381</v>
      </c>
      <c r="DX230">
        <v>176356</v>
      </c>
      <c r="DY230">
        <v>201007</v>
      </c>
      <c r="DZ230">
        <v>8129</v>
      </c>
      <c r="EA230">
        <v>8122</v>
      </c>
      <c r="EB230">
        <v>920601</v>
      </c>
      <c r="EC230">
        <v>176354</v>
      </c>
      <c r="ED230">
        <v>176354</v>
      </c>
      <c r="EE230">
        <v>8126</v>
      </c>
      <c r="EF230">
        <v>927063</v>
      </c>
      <c r="EG230">
        <v>925373</v>
      </c>
      <c r="EH230">
        <v>929482</v>
      </c>
      <c r="EI230">
        <v>178422</v>
      </c>
      <c r="EJ230">
        <v>202756</v>
      </c>
      <c r="EK230">
        <v>178805</v>
      </c>
      <c r="EL230">
        <v>251134</v>
      </c>
      <c r="EM230">
        <v>249381</v>
      </c>
      <c r="EN230">
        <v>254669</v>
      </c>
      <c r="EO230" t="s">
        <v>158</v>
      </c>
      <c r="EP230">
        <v>927063</v>
      </c>
      <c r="EQ230">
        <v>247378</v>
      </c>
      <c r="ER230">
        <v>920598</v>
      </c>
      <c r="ES230">
        <v>285750</v>
      </c>
      <c r="ET230" t="s">
        <v>178</v>
      </c>
      <c r="EU230">
        <v>75</v>
      </c>
      <c r="EV230" t="s">
        <v>553</v>
      </c>
      <c r="EW230">
        <v>82</v>
      </c>
      <c r="EX230" t="s">
        <v>305</v>
      </c>
      <c r="EY230" t="s">
        <v>169</v>
      </c>
      <c r="EZ230">
        <v>1024</v>
      </c>
      <c r="FA230">
        <v>-260</v>
      </c>
      <c r="FB230">
        <v>180</v>
      </c>
    </row>
    <row r="231" spans="1:158" x14ac:dyDescent="0.35">
      <c r="A231">
        <v>91</v>
      </c>
      <c r="B231">
        <v>91</v>
      </c>
      <c r="C231">
        <v>1366</v>
      </c>
      <c r="D231">
        <v>1366</v>
      </c>
      <c r="E231" t="s">
        <v>155</v>
      </c>
      <c r="F231" t="s">
        <v>156</v>
      </c>
      <c r="G231" t="s">
        <v>156</v>
      </c>
      <c r="H231" t="s">
        <v>156</v>
      </c>
      <c r="I231">
        <v>0</v>
      </c>
      <c r="J231" t="s">
        <v>157</v>
      </c>
      <c r="K231">
        <v>1</v>
      </c>
      <c r="L231" t="s">
        <v>154</v>
      </c>
      <c r="M231" t="s">
        <v>154</v>
      </c>
      <c r="N231" t="s">
        <v>154</v>
      </c>
      <c r="O231">
        <v>1</v>
      </c>
      <c r="P231" t="s">
        <v>154</v>
      </c>
      <c r="Q231" t="s">
        <v>154</v>
      </c>
      <c r="R231" t="s">
        <v>306</v>
      </c>
      <c r="S231">
        <v>0</v>
      </c>
      <c r="T231">
        <v>2</v>
      </c>
      <c r="U231">
        <v>0</v>
      </c>
      <c r="V231">
        <v>82</v>
      </c>
      <c r="W231">
        <v>82</v>
      </c>
      <c r="X231">
        <v>2</v>
      </c>
      <c r="Y231">
        <v>82</v>
      </c>
      <c r="Z231">
        <v>20</v>
      </c>
      <c r="AA231">
        <v>0</v>
      </c>
      <c r="AB231">
        <v>20</v>
      </c>
      <c r="AC231">
        <v>2</v>
      </c>
      <c r="AD231">
        <v>2</v>
      </c>
      <c r="AE231">
        <v>0</v>
      </c>
      <c r="AF231">
        <v>0</v>
      </c>
      <c r="AG231">
        <v>82</v>
      </c>
      <c r="AH231">
        <v>2</v>
      </c>
      <c r="AI231">
        <v>2</v>
      </c>
      <c r="AJ231">
        <v>0</v>
      </c>
      <c r="AK231">
        <v>82</v>
      </c>
      <c r="AL231">
        <v>82</v>
      </c>
      <c r="AM231">
        <v>103</v>
      </c>
      <c r="AN231">
        <v>2</v>
      </c>
      <c r="AO231">
        <v>2</v>
      </c>
      <c r="AP231">
        <v>2</v>
      </c>
      <c r="AQ231">
        <v>20</v>
      </c>
      <c r="AR231">
        <v>20</v>
      </c>
      <c r="AS231">
        <v>20</v>
      </c>
      <c r="AT231">
        <v>2</v>
      </c>
      <c r="AU231">
        <v>82</v>
      </c>
      <c r="AV231">
        <v>20</v>
      </c>
      <c r="AW231">
        <v>82</v>
      </c>
      <c r="AX231">
        <v>0</v>
      </c>
      <c r="AY231" t="s">
        <v>159</v>
      </c>
      <c r="AZ231" t="s">
        <v>461</v>
      </c>
      <c r="BA231" t="s">
        <v>462</v>
      </c>
      <c r="BB231" t="s">
        <v>408</v>
      </c>
      <c r="BC231" t="s">
        <v>163</v>
      </c>
      <c r="BD231" t="b">
        <v>0</v>
      </c>
      <c r="BE231" t="s">
        <v>167</v>
      </c>
      <c r="BF231" t="b">
        <v>1</v>
      </c>
      <c r="BI231" t="s">
        <v>409</v>
      </c>
      <c r="BJ231" t="b">
        <v>0</v>
      </c>
      <c r="BK231" t="s">
        <v>166</v>
      </c>
      <c r="BL231" t="b">
        <v>0</v>
      </c>
      <c r="BM231">
        <v>18</v>
      </c>
      <c r="BN231" t="s">
        <v>167</v>
      </c>
      <c r="BO231" t="s">
        <v>168</v>
      </c>
      <c r="BP231" t="s">
        <v>167</v>
      </c>
      <c r="BQ231" t="s">
        <v>169</v>
      </c>
      <c r="BR231">
        <v>768</v>
      </c>
      <c r="BS231" t="s">
        <v>156</v>
      </c>
      <c r="BT231" t="s">
        <v>185</v>
      </c>
      <c r="BU231" t="s">
        <v>303</v>
      </c>
      <c r="BV231" t="s">
        <v>334</v>
      </c>
      <c r="BW231">
        <v>82</v>
      </c>
      <c r="BX231">
        <v>3</v>
      </c>
      <c r="BY231">
        <v>0</v>
      </c>
      <c r="BZ231">
        <v>6</v>
      </c>
      <c r="CA231" t="s">
        <v>410</v>
      </c>
      <c r="CB231" t="s">
        <v>156</v>
      </c>
      <c r="CC231">
        <v>7</v>
      </c>
      <c r="CD231" t="b">
        <v>0</v>
      </c>
      <c r="CE231" t="s">
        <v>172</v>
      </c>
      <c r="CF231" t="s">
        <v>173</v>
      </c>
      <c r="CG231">
        <v>49</v>
      </c>
      <c r="CH231">
        <v>0</v>
      </c>
      <c r="CI231" t="s">
        <v>306</v>
      </c>
      <c r="CJ231" t="s">
        <v>411</v>
      </c>
      <c r="CK231" t="s">
        <v>430</v>
      </c>
      <c r="CL231" t="s">
        <v>430</v>
      </c>
      <c r="CM231" t="s">
        <v>430</v>
      </c>
      <c r="CN231" t="s">
        <v>411</v>
      </c>
      <c r="CO231" t="s">
        <v>306</v>
      </c>
      <c r="CP231" t="s">
        <v>430</v>
      </c>
      <c r="CQ231">
        <v>1</v>
      </c>
      <c r="CR231">
        <v>257</v>
      </c>
      <c r="CS231" t="str">
        <f t="shared" si="12"/>
        <v>-</v>
      </c>
      <c r="CT231">
        <f t="shared" si="14"/>
        <v>1813.8809523809523</v>
      </c>
      <c r="CU231">
        <f t="shared" si="15"/>
        <v>2152.8466826833105</v>
      </c>
      <c r="CV231" t="str">
        <f t="shared" si="13"/>
        <v>-</v>
      </c>
      <c r="CW231">
        <v>28204</v>
      </c>
      <c r="CX231">
        <v>2788</v>
      </c>
      <c r="CY231">
        <v>2065</v>
      </c>
      <c r="CZ231">
        <v>1748</v>
      </c>
      <c r="DA231">
        <v>6416</v>
      </c>
      <c r="DB231">
        <v>257</v>
      </c>
      <c r="DC231">
        <v>22197</v>
      </c>
      <c r="DD231">
        <v>3531</v>
      </c>
      <c r="DE231">
        <v>2</v>
      </c>
      <c r="DF231" t="s">
        <v>156</v>
      </c>
      <c r="DG231">
        <v>1024</v>
      </c>
      <c r="DH231">
        <v>2</v>
      </c>
      <c r="DI231">
        <v>48000</v>
      </c>
      <c r="DJ231">
        <v>-16</v>
      </c>
      <c r="DK231" t="s">
        <v>176</v>
      </c>
      <c r="DL231">
        <v>2</v>
      </c>
      <c r="DM231" t="s">
        <v>413</v>
      </c>
      <c r="DN231">
        <v>257520</v>
      </c>
      <c r="DO231">
        <v>254710</v>
      </c>
      <c r="DP231">
        <v>14548</v>
      </c>
      <c r="DQ231">
        <v>930299</v>
      </c>
      <c r="DR231">
        <v>931993</v>
      </c>
      <c r="DS231">
        <v>254672</v>
      </c>
      <c r="DT231">
        <v>930299</v>
      </c>
      <c r="DU231">
        <v>251134</v>
      </c>
      <c r="DV231" t="s">
        <v>158</v>
      </c>
      <c r="DW231">
        <v>247381</v>
      </c>
      <c r="DX231">
        <v>176356</v>
      </c>
      <c r="DY231">
        <v>201007</v>
      </c>
      <c r="DZ231">
        <v>8129</v>
      </c>
      <c r="EA231">
        <v>8122</v>
      </c>
      <c r="EB231">
        <v>929547</v>
      </c>
      <c r="EC231">
        <v>176354</v>
      </c>
      <c r="ED231">
        <v>176354</v>
      </c>
      <c r="EE231">
        <v>8126</v>
      </c>
      <c r="EF231">
        <v>935853</v>
      </c>
      <c r="EG231">
        <v>933993</v>
      </c>
      <c r="EH231">
        <v>936112</v>
      </c>
      <c r="EI231">
        <v>178422</v>
      </c>
      <c r="EJ231">
        <v>202756</v>
      </c>
      <c r="EK231">
        <v>178805</v>
      </c>
      <c r="EL231">
        <v>251134</v>
      </c>
      <c r="EM231">
        <v>249381</v>
      </c>
      <c r="EN231">
        <v>254669</v>
      </c>
      <c r="EO231" t="s">
        <v>158</v>
      </c>
      <c r="EP231">
        <v>935853</v>
      </c>
      <c r="EQ231">
        <v>247378</v>
      </c>
      <c r="ER231">
        <v>929545</v>
      </c>
      <c r="ES231">
        <v>285750</v>
      </c>
      <c r="ET231" t="s">
        <v>178</v>
      </c>
      <c r="EU231">
        <v>76</v>
      </c>
      <c r="EV231" t="s">
        <v>554</v>
      </c>
      <c r="EW231">
        <v>83</v>
      </c>
      <c r="EX231" t="s">
        <v>309</v>
      </c>
      <c r="EY231" t="s">
        <v>169</v>
      </c>
      <c r="EZ231">
        <v>1024</v>
      </c>
      <c r="FA231">
        <v>-260</v>
      </c>
      <c r="FB231">
        <v>180</v>
      </c>
    </row>
    <row r="232" spans="1:158" x14ac:dyDescent="0.35">
      <c r="A232">
        <v>91</v>
      </c>
      <c r="B232">
        <v>91</v>
      </c>
      <c r="C232">
        <v>1355</v>
      </c>
      <c r="D232">
        <v>1355</v>
      </c>
      <c r="E232" t="s">
        <v>155</v>
      </c>
      <c r="F232" t="s">
        <v>156</v>
      </c>
      <c r="G232" t="s">
        <v>156</v>
      </c>
      <c r="H232" t="s">
        <v>156</v>
      </c>
      <c r="I232">
        <v>0</v>
      </c>
      <c r="J232" t="s">
        <v>157</v>
      </c>
      <c r="K232">
        <v>1</v>
      </c>
      <c r="L232" t="s">
        <v>154</v>
      </c>
      <c r="M232" t="s">
        <v>154</v>
      </c>
      <c r="N232" t="s">
        <v>154</v>
      </c>
      <c r="O232">
        <v>1</v>
      </c>
      <c r="P232" t="s">
        <v>154</v>
      </c>
      <c r="Q232" t="s">
        <v>154</v>
      </c>
      <c r="R232" t="s">
        <v>306</v>
      </c>
      <c r="S232">
        <v>0</v>
      </c>
      <c r="T232">
        <v>2</v>
      </c>
      <c r="U232">
        <v>0</v>
      </c>
      <c r="V232">
        <v>83</v>
      </c>
      <c r="W232">
        <v>83</v>
      </c>
      <c r="X232">
        <v>2</v>
      </c>
      <c r="Y232">
        <v>83</v>
      </c>
      <c r="Z232">
        <v>20</v>
      </c>
      <c r="AA232">
        <v>0</v>
      </c>
      <c r="AB232">
        <v>20</v>
      </c>
      <c r="AC232">
        <v>2</v>
      </c>
      <c r="AD232">
        <v>2</v>
      </c>
      <c r="AE232">
        <v>0</v>
      </c>
      <c r="AF232">
        <v>0</v>
      </c>
      <c r="AG232">
        <v>83</v>
      </c>
      <c r="AH232">
        <v>2</v>
      </c>
      <c r="AI232">
        <v>2</v>
      </c>
      <c r="AJ232">
        <v>0</v>
      </c>
      <c r="AK232">
        <v>83</v>
      </c>
      <c r="AL232">
        <v>83</v>
      </c>
      <c r="AM232">
        <v>104</v>
      </c>
      <c r="AN232">
        <v>2</v>
      </c>
      <c r="AO232">
        <v>2</v>
      </c>
      <c r="AP232">
        <v>2</v>
      </c>
      <c r="AQ232">
        <v>20</v>
      </c>
      <c r="AR232">
        <v>20</v>
      </c>
      <c r="AS232">
        <v>20</v>
      </c>
      <c r="AT232">
        <v>2</v>
      </c>
      <c r="AU232">
        <v>83</v>
      </c>
      <c r="AV232">
        <v>20</v>
      </c>
      <c r="AW232">
        <v>83</v>
      </c>
      <c r="AX232">
        <v>0</v>
      </c>
      <c r="AY232" t="s">
        <v>159</v>
      </c>
      <c r="AZ232" t="s">
        <v>461</v>
      </c>
      <c r="BA232" t="s">
        <v>462</v>
      </c>
      <c r="BB232" t="s">
        <v>408</v>
      </c>
      <c r="BC232" t="s">
        <v>163</v>
      </c>
      <c r="BD232" t="b">
        <v>0</v>
      </c>
      <c r="BE232" t="s">
        <v>167</v>
      </c>
      <c r="BF232" t="b">
        <v>1</v>
      </c>
      <c r="BI232" t="s">
        <v>409</v>
      </c>
      <c r="BJ232" t="b">
        <v>0</v>
      </c>
      <c r="BK232" t="s">
        <v>166</v>
      </c>
      <c r="BL232" t="b">
        <v>0</v>
      </c>
      <c r="BM232">
        <v>18</v>
      </c>
      <c r="BN232" t="s">
        <v>167</v>
      </c>
      <c r="BO232" t="s">
        <v>168</v>
      </c>
      <c r="BP232" t="s">
        <v>167</v>
      </c>
      <c r="BQ232" t="s">
        <v>169</v>
      </c>
      <c r="BR232">
        <v>768</v>
      </c>
      <c r="BS232" t="s">
        <v>156</v>
      </c>
      <c r="BT232" t="s">
        <v>185</v>
      </c>
      <c r="BU232" t="s">
        <v>185</v>
      </c>
      <c r="BV232" t="s">
        <v>321</v>
      </c>
      <c r="BW232">
        <v>83</v>
      </c>
      <c r="BX232">
        <v>3</v>
      </c>
      <c r="BY232">
        <v>0</v>
      </c>
      <c r="BZ232">
        <v>6</v>
      </c>
      <c r="CA232" t="s">
        <v>410</v>
      </c>
      <c r="CB232" t="s">
        <v>156</v>
      </c>
      <c r="CC232">
        <v>7</v>
      </c>
      <c r="CD232" t="b">
        <v>0</v>
      </c>
      <c r="CE232" t="s">
        <v>172</v>
      </c>
      <c r="CF232" t="s">
        <v>173</v>
      </c>
      <c r="CG232">
        <v>71</v>
      </c>
      <c r="CH232">
        <v>0</v>
      </c>
      <c r="CI232" t="s">
        <v>306</v>
      </c>
      <c r="CJ232" t="s">
        <v>411</v>
      </c>
      <c r="CK232" t="s">
        <v>430</v>
      </c>
      <c r="CL232" t="s">
        <v>430</v>
      </c>
      <c r="CM232" t="s">
        <v>430</v>
      </c>
      <c r="CN232" t="s">
        <v>411</v>
      </c>
      <c r="CO232" t="s">
        <v>306</v>
      </c>
      <c r="CP232" t="s">
        <v>430</v>
      </c>
      <c r="CQ232">
        <v>1</v>
      </c>
      <c r="CR232">
        <v>492</v>
      </c>
      <c r="CS232" t="str">
        <f t="shared" si="12"/>
        <v>-</v>
      </c>
      <c r="CT232">
        <f t="shared" si="14"/>
        <v>1813.8809523809523</v>
      </c>
      <c r="CU232">
        <f t="shared" si="15"/>
        <v>2152.8466826833105</v>
      </c>
      <c r="CV232" t="str">
        <f t="shared" si="13"/>
        <v>-</v>
      </c>
      <c r="CW232">
        <v>28204</v>
      </c>
      <c r="CX232">
        <v>2788</v>
      </c>
      <c r="CY232">
        <v>2065</v>
      </c>
      <c r="CZ232">
        <v>1748</v>
      </c>
      <c r="DA232">
        <v>6416</v>
      </c>
      <c r="DB232">
        <v>492</v>
      </c>
      <c r="DC232">
        <v>22197</v>
      </c>
      <c r="DD232">
        <v>3531</v>
      </c>
      <c r="DE232">
        <v>2</v>
      </c>
      <c r="DF232" t="s">
        <v>156</v>
      </c>
      <c r="DG232">
        <v>1024</v>
      </c>
      <c r="DH232">
        <v>2</v>
      </c>
      <c r="DI232">
        <v>48000</v>
      </c>
      <c r="DJ232">
        <v>-16</v>
      </c>
      <c r="DK232" t="s">
        <v>176</v>
      </c>
      <c r="DL232">
        <v>2</v>
      </c>
      <c r="DM232" t="s">
        <v>413</v>
      </c>
      <c r="DN232">
        <v>257520</v>
      </c>
      <c r="DO232">
        <v>254710</v>
      </c>
      <c r="DP232">
        <v>14548</v>
      </c>
      <c r="DQ232">
        <v>936932</v>
      </c>
      <c r="DR232">
        <v>938693</v>
      </c>
      <c r="DS232">
        <v>254672</v>
      </c>
      <c r="DT232">
        <v>936932</v>
      </c>
      <c r="DU232">
        <v>251134</v>
      </c>
      <c r="DV232" t="s">
        <v>158</v>
      </c>
      <c r="DW232">
        <v>247381</v>
      </c>
      <c r="DX232">
        <v>176356</v>
      </c>
      <c r="DY232">
        <v>201007</v>
      </c>
      <c r="DZ232">
        <v>8129</v>
      </c>
      <c r="EA232">
        <v>8122</v>
      </c>
      <c r="EB232">
        <v>936179</v>
      </c>
      <c r="EC232">
        <v>176354</v>
      </c>
      <c r="ED232">
        <v>176354</v>
      </c>
      <c r="EE232">
        <v>8126</v>
      </c>
      <c r="EF232">
        <v>942404</v>
      </c>
      <c r="EG232">
        <v>940693</v>
      </c>
      <c r="EH232">
        <v>942898</v>
      </c>
      <c r="EI232">
        <v>178422</v>
      </c>
      <c r="EJ232">
        <v>202756</v>
      </c>
      <c r="EK232">
        <v>178805</v>
      </c>
      <c r="EL232">
        <v>251134</v>
      </c>
      <c r="EM232">
        <v>249381</v>
      </c>
      <c r="EN232">
        <v>254669</v>
      </c>
      <c r="EO232" t="s">
        <v>158</v>
      </c>
      <c r="EP232">
        <v>942403</v>
      </c>
      <c r="EQ232">
        <v>247378</v>
      </c>
      <c r="ER232">
        <v>936176</v>
      </c>
      <c r="ES232">
        <v>285750</v>
      </c>
      <c r="ET232" t="s">
        <v>178</v>
      </c>
      <c r="EU232">
        <v>77</v>
      </c>
      <c r="EV232" t="s">
        <v>555</v>
      </c>
      <c r="EW232">
        <v>84</v>
      </c>
      <c r="EX232" t="s">
        <v>309</v>
      </c>
      <c r="EY232" t="s">
        <v>169</v>
      </c>
      <c r="EZ232">
        <v>1024</v>
      </c>
      <c r="FA232">
        <v>-260</v>
      </c>
      <c r="FB232">
        <v>180</v>
      </c>
    </row>
    <row r="233" spans="1:158" x14ac:dyDescent="0.35">
      <c r="A233" t="s">
        <v>154</v>
      </c>
      <c r="B233" t="s">
        <v>154</v>
      </c>
      <c r="C233">
        <v>5771</v>
      </c>
      <c r="D233">
        <v>5771</v>
      </c>
      <c r="E233" t="s">
        <v>155</v>
      </c>
      <c r="F233" t="s">
        <v>156</v>
      </c>
      <c r="G233" t="s">
        <v>156</v>
      </c>
      <c r="H233" t="s">
        <v>156</v>
      </c>
      <c r="I233">
        <v>0</v>
      </c>
      <c r="J233" t="s">
        <v>157</v>
      </c>
      <c r="K233">
        <v>1</v>
      </c>
      <c r="L233" t="s">
        <v>154</v>
      </c>
      <c r="M233" t="s">
        <v>154</v>
      </c>
      <c r="N233" t="s">
        <v>154</v>
      </c>
      <c r="O233" t="s">
        <v>158</v>
      </c>
      <c r="P233" t="s">
        <v>154</v>
      </c>
      <c r="Q233" t="s">
        <v>154</v>
      </c>
      <c r="R233" t="s">
        <v>158</v>
      </c>
      <c r="S233">
        <v>0</v>
      </c>
      <c r="T233" t="s">
        <v>158</v>
      </c>
      <c r="U233">
        <v>0</v>
      </c>
      <c r="V233" t="s">
        <v>158</v>
      </c>
      <c r="W233" t="s">
        <v>158</v>
      </c>
      <c r="X233">
        <v>0</v>
      </c>
      <c r="Y233" t="s">
        <v>158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t="s">
        <v>158</v>
      </c>
      <c r="AH233">
        <v>0</v>
      </c>
      <c r="AI233">
        <v>0</v>
      </c>
      <c r="AJ233">
        <v>0</v>
      </c>
      <c r="AK233" t="s">
        <v>158</v>
      </c>
      <c r="AL233" t="s">
        <v>158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t="s">
        <v>158</v>
      </c>
      <c r="AV233">
        <v>0</v>
      </c>
      <c r="AW233" t="s">
        <v>158</v>
      </c>
      <c r="AX233">
        <v>0</v>
      </c>
      <c r="AY233" t="s">
        <v>159</v>
      </c>
      <c r="AZ233" t="s">
        <v>556</v>
      </c>
      <c r="BA233" t="s">
        <v>557</v>
      </c>
      <c r="BB233" t="s">
        <v>558</v>
      </c>
      <c r="BC233" t="s">
        <v>163</v>
      </c>
      <c r="BD233" t="b">
        <v>0</v>
      </c>
      <c r="BE233" t="s">
        <v>158</v>
      </c>
      <c r="BF233" t="b">
        <v>0</v>
      </c>
      <c r="BH233" t="s">
        <v>164</v>
      </c>
      <c r="BI233" t="s">
        <v>559</v>
      </c>
      <c r="BJ233" t="b">
        <v>0</v>
      </c>
      <c r="BK233" t="s">
        <v>166</v>
      </c>
      <c r="BL233" t="b">
        <v>0</v>
      </c>
      <c r="BM233">
        <v>18</v>
      </c>
      <c r="BN233" t="s">
        <v>167</v>
      </c>
      <c r="BO233" t="s">
        <v>168</v>
      </c>
      <c r="BP233" t="s">
        <v>167</v>
      </c>
      <c r="BQ233" t="s">
        <v>169</v>
      </c>
      <c r="BR233">
        <v>768</v>
      </c>
      <c r="BS233" t="s">
        <v>156</v>
      </c>
      <c r="BT233" t="s">
        <v>189</v>
      </c>
      <c r="BU233" t="s">
        <v>158</v>
      </c>
      <c r="BV233" t="s">
        <v>158</v>
      </c>
      <c r="BW233">
        <v>0</v>
      </c>
      <c r="BX233">
        <v>0</v>
      </c>
      <c r="BY233">
        <v>0</v>
      </c>
      <c r="BZ233">
        <v>0</v>
      </c>
      <c r="CA233" t="s">
        <v>560</v>
      </c>
      <c r="CB233" t="s">
        <v>156</v>
      </c>
      <c r="CC233">
        <v>1</v>
      </c>
      <c r="CD233" t="b">
        <v>0</v>
      </c>
      <c r="CE233" t="s">
        <v>172</v>
      </c>
      <c r="CF233" t="s">
        <v>173</v>
      </c>
      <c r="CG233" t="s">
        <v>158</v>
      </c>
      <c r="CH233">
        <v>0</v>
      </c>
      <c r="CI233">
        <v>1</v>
      </c>
      <c r="CJ233" t="s">
        <v>158</v>
      </c>
      <c r="CK233" t="s">
        <v>158</v>
      </c>
      <c r="CL233" t="s">
        <v>430</v>
      </c>
      <c r="CM233" t="s">
        <v>430</v>
      </c>
      <c r="CN233" t="s">
        <v>430</v>
      </c>
      <c r="CO233" t="s">
        <v>158</v>
      </c>
      <c r="CP233" t="s">
        <v>430</v>
      </c>
      <c r="CQ233">
        <v>1</v>
      </c>
      <c r="CR233">
        <v>5771</v>
      </c>
      <c r="CS233" t="str">
        <f t="shared" si="12"/>
        <v>-</v>
      </c>
      <c r="CW233" t="s">
        <v>158</v>
      </c>
      <c r="CX233" t="s">
        <v>158</v>
      </c>
      <c r="CY233">
        <v>1215</v>
      </c>
      <c r="CZ233">
        <v>1710</v>
      </c>
      <c r="DA233">
        <v>2785</v>
      </c>
      <c r="DB233" t="s">
        <v>158</v>
      </c>
      <c r="DC233">
        <v>11441</v>
      </c>
      <c r="DD233">
        <v>5771</v>
      </c>
      <c r="DE233">
        <v>2</v>
      </c>
      <c r="DF233" t="s">
        <v>156</v>
      </c>
      <c r="DG233">
        <v>1024</v>
      </c>
      <c r="DH233">
        <v>2</v>
      </c>
      <c r="DI233">
        <v>48000</v>
      </c>
      <c r="DJ233">
        <v>-16</v>
      </c>
      <c r="DK233" t="s">
        <v>176</v>
      </c>
      <c r="DL233">
        <v>3</v>
      </c>
      <c r="DM233" t="s">
        <v>177</v>
      </c>
      <c r="DN233" t="s">
        <v>158</v>
      </c>
      <c r="DO233" t="s">
        <v>158</v>
      </c>
      <c r="DP233">
        <v>6334</v>
      </c>
      <c r="DQ233" t="s">
        <v>158</v>
      </c>
      <c r="DR233" t="s">
        <v>158</v>
      </c>
      <c r="DS233" t="s">
        <v>158</v>
      </c>
      <c r="DT233" t="s">
        <v>158</v>
      </c>
      <c r="DU233">
        <v>25664</v>
      </c>
      <c r="DV233" t="s">
        <v>158</v>
      </c>
      <c r="DW233">
        <v>21540</v>
      </c>
      <c r="DX233">
        <v>6417</v>
      </c>
      <c r="DY233">
        <v>19451</v>
      </c>
      <c r="DZ233">
        <v>3547</v>
      </c>
      <c r="EA233">
        <v>3525</v>
      </c>
      <c r="EB233" t="s">
        <v>158</v>
      </c>
      <c r="EC233">
        <v>6415</v>
      </c>
      <c r="ED233">
        <v>6415</v>
      </c>
      <c r="EE233">
        <v>3546</v>
      </c>
      <c r="EF233" t="s">
        <v>158</v>
      </c>
      <c r="EG233" t="s">
        <v>158</v>
      </c>
      <c r="EH233">
        <v>31520</v>
      </c>
      <c r="EI233">
        <v>7634</v>
      </c>
      <c r="EJ233">
        <v>21163</v>
      </c>
      <c r="EK233">
        <v>8007</v>
      </c>
      <c r="EL233">
        <v>25665</v>
      </c>
      <c r="EM233">
        <v>23540</v>
      </c>
      <c r="EN233">
        <v>31520</v>
      </c>
      <c r="EO233" t="s">
        <v>158</v>
      </c>
      <c r="EP233" t="s">
        <v>158</v>
      </c>
      <c r="EQ233">
        <v>21538</v>
      </c>
      <c r="ER233" t="s">
        <v>158</v>
      </c>
      <c r="ES233" t="s">
        <v>158</v>
      </c>
      <c r="ET233" t="s">
        <v>178</v>
      </c>
      <c r="EU233">
        <v>0</v>
      </c>
      <c r="EV233" t="s">
        <v>561</v>
      </c>
      <c r="EW233">
        <v>1</v>
      </c>
      <c r="EX233" t="s">
        <v>158</v>
      </c>
      <c r="EY233" t="s">
        <v>169</v>
      </c>
      <c r="EZ233">
        <v>1024</v>
      </c>
      <c r="FA233">
        <v>-115</v>
      </c>
      <c r="FB233">
        <v>165</v>
      </c>
    </row>
    <row r="234" spans="1:158" x14ac:dyDescent="0.35">
      <c r="A234" t="s">
        <v>154</v>
      </c>
      <c r="B234" t="s">
        <v>154</v>
      </c>
      <c r="C234">
        <v>4671</v>
      </c>
      <c r="D234">
        <v>4671</v>
      </c>
      <c r="E234" t="s">
        <v>155</v>
      </c>
      <c r="F234" t="s">
        <v>156</v>
      </c>
      <c r="G234" t="s">
        <v>156</v>
      </c>
      <c r="H234" t="s">
        <v>156</v>
      </c>
      <c r="I234">
        <v>0</v>
      </c>
      <c r="J234" t="s">
        <v>157</v>
      </c>
      <c r="K234">
        <v>0</v>
      </c>
      <c r="L234" t="s">
        <v>154</v>
      </c>
      <c r="M234" t="s">
        <v>154</v>
      </c>
      <c r="N234" t="s">
        <v>154</v>
      </c>
      <c r="O234" t="s">
        <v>158</v>
      </c>
      <c r="P234" t="s">
        <v>154</v>
      </c>
      <c r="Q234" t="s">
        <v>154</v>
      </c>
      <c r="R234" t="s">
        <v>158</v>
      </c>
      <c r="S234">
        <v>0</v>
      </c>
      <c r="T234" t="s">
        <v>158</v>
      </c>
      <c r="U234">
        <v>0</v>
      </c>
      <c r="V234" t="s">
        <v>158</v>
      </c>
      <c r="W234" t="s">
        <v>158</v>
      </c>
      <c r="X234">
        <v>0</v>
      </c>
      <c r="Y234" t="s">
        <v>158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 t="s">
        <v>158</v>
      </c>
      <c r="AH234">
        <v>0</v>
      </c>
      <c r="AI234">
        <v>0</v>
      </c>
      <c r="AJ234">
        <v>0</v>
      </c>
      <c r="AK234" t="s">
        <v>158</v>
      </c>
      <c r="AL234" t="s">
        <v>158</v>
      </c>
      <c r="AM234">
        <v>1</v>
      </c>
      <c r="AN234">
        <v>0</v>
      </c>
      <c r="AO234">
        <v>0</v>
      </c>
      <c r="AP234">
        <v>0</v>
      </c>
      <c r="AQ234">
        <v>1</v>
      </c>
      <c r="AR234">
        <v>1</v>
      </c>
      <c r="AS234">
        <v>1</v>
      </c>
      <c r="AT234">
        <v>0</v>
      </c>
      <c r="AU234" t="s">
        <v>158</v>
      </c>
      <c r="AV234">
        <v>1</v>
      </c>
      <c r="AW234" t="s">
        <v>158</v>
      </c>
      <c r="AX234">
        <v>0</v>
      </c>
      <c r="AY234" t="s">
        <v>159</v>
      </c>
      <c r="AZ234" t="s">
        <v>562</v>
      </c>
      <c r="BA234" t="s">
        <v>247</v>
      </c>
      <c r="BB234" t="s">
        <v>558</v>
      </c>
      <c r="BC234" t="s">
        <v>163</v>
      </c>
      <c r="BD234" t="b">
        <v>0</v>
      </c>
      <c r="BE234" t="s">
        <v>158</v>
      </c>
      <c r="BF234" t="b">
        <v>0</v>
      </c>
      <c r="BH234" t="s">
        <v>164</v>
      </c>
      <c r="BI234" t="s">
        <v>559</v>
      </c>
      <c r="BJ234" t="b">
        <v>0</v>
      </c>
      <c r="BK234" t="s">
        <v>166</v>
      </c>
      <c r="BL234" t="b">
        <v>0</v>
      </c>
      <c r="BM234">
        <v>18</v>
      </c>
      <c r="BN234" t="s">
        <v>167</v>
      </c>
      <c r="BO234" t="s">
        <v>168</v>
      </c>
      <c r="BP234" t="s">
        <v>167</v>
      </c>
      <c r="BQ234" t="s">
        <v>169</v>
      </c>
      <c r="BR234">
        <v>768</v>
      </c>
      <c r="BS234" t="s">
        <v>156</v>
      </c>
      <c r="BT234" t="s">
        <v>181</v>
      </c>
      <c r="BU234" t="s">
        <v>158</v>
      </c>
      <c r="BV234" t="s">
        <v>158</v>
      </c>
      <c r="BW234">
        <v>1</v>
      </c>
      <c r="BX234">
        <v>0</v>
      </c>
      <c r="BY234">
        <v>0</v>
      </c>
      <c r="BZ234">
        <v>1</v>
      </c>
      <c r="CA234" t="s">
        <v>560</v>
      </c>
      <c r="CB234" t="s">
        <v>156</v>
      </c>
      <c r="CC234">
        <v>1</v>
      </c>
      <c r="CD234" t="b">
        <v>0</v>
      </c>
      <c r="CE234" t="s">
        <v>172</v>
      </c>
      <c r="CF234" t="s">
        <v>173</v>
      </c>
      <c r="CG234" t="s">
        <v>158</v>
      </c>
      <c r="CH234">
        <v>0</v>
      </c>
      <c r="CI234">
        <v>1</v>
      </c>
      <c r="CJ234" t="s">
        <v>158</v>
      </c>
      <c r="CK234" t="s">
        <v>158</v>
      </c>
      <c r="CL234" t="s">
        <v>430</v>
      </c>
      <c r="CM234" t="s">
        <v>430</v>
      </c>
      <c r="CN234" t="s">
        <v>430</v>
      </c>
      <c r="CO234" t="s">
        <v>158</v>
      </c>
      <c r="CP234" t="s">
        <v>430</v>
      </c>
      <c r="CQ234">
        <v>1</v>
      </c>
      <c r="CR234">
        <v>3571</v>
      </c>
      <c r="CS234" t="str">
        <f t="shared" si="12"/>
        <v>-</v>
      </c>
      <c r="CW234" t="s">
        <v>158</v>
      </c>
      <c r="CX234" t="s">
        <v>158</v>
      </c>
      <c r="CY234">
        <v>1215</v>
      </c>
      <c r="CZ234">
        <v>1710</v>
      </c>
      <c r="DA234">
        <v>2785</v>
      </c>
      <c r="DB234" t="s">
        <v>158</v>
      </c>
      <c r="DC234">
        <v>11441</v>
      </c>
      <c r="DD234">
        <v>3571</v>
      </c>
      <c r="DE234">
        <v>2</v>
      </c>
      <c r="DF234" t="s">
        <v>156</v>
      </c>
      <c r="DG234">
        <v>1024</v>
      </c>
      <c r="DH234">
        <v>2</v>
      </c>
      <c r="DI234">
        <v>48000</v>
      </c>
      <c r="DJ234">
        <v>-16</v>
      </c>
      <c r="DK234" t="s">
        <v>176</v>
      </c>
      <c r="DL234">
        <v>3</v>
      </c>
      <c r="DM234" t="s">
        <v>177</v>
      </c>
      <c r="DN234" t="s">
        <v>158</v>
      </c>
      <c r="DO234" t="s">
        <v>158</v>
      </c>
      <c r="DP234">
        <v>6334</v>
      </c>
      <c r="DQ234" t="s">
        <v>158</v>
      </c>
      <c r="DR234" t="s">
        <v>158</v>
      </c>
      <c r="DS234" t="s">
        <v>158</v>
      </c>
      <c r="DT234" t="s">
        <v>158</v>
      </c>
      <c r="DU234">
        <v>35434</v>
      </c>
      <c r="DV234" t="s">
        <v>158</v>
      </c>
      <c r="DW234">
        <v>31837</v>
      </c>
      <c r="DX234">
        <v>6417</v>
      </c>
      <c r="DY234">
        <v>19451</v>
      </c>
      <c r="DZ234">
        <v>3547</v>
      </c>
      <c r="EA234">
        <v>3525</v>
      </c>
      <c r="EB234" t="s">
        <v>158</v>
      </c>
      <c r="EC234">
        <v>6415</v>
      </c>
      <c r="ED234">
        <v>6415</v>
      </c>
      <c r="EE234">
        <v>3546</v>
      </c>
      <c r="EF234" t="s">
        <v>158</v>
      </c>
      <c r="EG234" t="s">
        <v>158</v>
      </c>
      <c r="EH234">
        <v>39010</v>
      </c>
      <c r="EI234">
        <v>7634</v>
      </c>
      <c r="EJ234">
        <v>21163</v>
      </c>
      <c r="EK234">
        <v>8007</v>
      </c>
      <c r="EL234">
        <v>35434</v>
      </c>
      <c r="EM234">
        <v>33837</v>
      </c>
      <c r="EN234">
        <v>39010</v>
      </c>
      <c r="EO234" t="s">
        <v>158</v>
      </c>
      <c r="EP234" t="s">
        <v>158</v>
      </c>
      <c r="EQ234">
        <v>31835</v>
      </c>
      <c r="ER234" t="s">
        <v>158</v>
      </c>
      <c r="ES234" t="s">
        <v>158</v>
      </c>
      <c r="ET234" t="s">
        <v>178</v>
      </c>
      <c r="EU234">
        <v>0</v>
      </c>
      <c r="EV234" t="s">
        <v>563</v>
      </c>
      <c r="EW234">
        <v>2</v>
      </c>
      <c r="EX234" t="s">
        <v>158</v>
      </c>
      <c r="EY234" t="s">
        <v>169</v>
      </c>
      <c r="EZ234">
        <v>1024</v>
      </c>
      <c r="FA234">
        <v>-50</v>
      </c>
      <c r="FB234">
        <v>180</v>
      </c>
    </row>
    <row r="235" spans="1:158" x14ac:dyDescent="0.35">
      <c r="A235" t="s">
        <v>154</v>
      </c>
      <c r="B235" t="s">
        <v>154</v>
      </c>
      <c r="C235">
        <v>3623</v>
      </c>
      <c r="D235">
        <v>3623</v>
      </c>
      <c r="E235" t="s">
        <v>155</v>
      </c>
      <c r="F235" t="s">
        <v>156</v>
      </c>
      <c r="G235" t="s">
        <v>156</v>
      </c>
      <c r="H235" t="s">
        <v>156</v>
      </c>
      <c r="I235">
        <v>0</v>
      </c>
      <c r="J235" t="s">
        <v>157</v>
      </c>
      <c r="K235">
        <v>1</v>
      </c>
      <c r="L235" t="s">
        <v>154</v>
      </c>
      <c r="M235" t="s">
        <v>154</v>
      </c>
      <c r="N235" t="s">
        <v>154</v>
      </c>
      <c r="O235" t="s">
        <v>158</v>
      </c>
      <c r="P235" t="s">
        <v>154</v>
      </c>
      <c r="Q235" t="s">
        <v>154</v>
      </c>
      <c r="R235" t="s">
        <v>158</v>
      </c>
      <c r="S235">
        <v>0</v>
      </c>
      <c r="T235" t="s">
        <v>158</v>
      </c>
      <c r="U235">
        <v>0</v>
      </c>
      <c r="V235" t="s">
        <v>158</v>
      </c>
      <c r="W235" t="s">
        <v>158</v>
      </c>
      <c r="X235">
        <v>0</v>
      </c>
      <c r="Y235" t="s">
        <v>158</v>
      </c>
      <c r="Z235">
        <v>2</v>
      </c>
      <c r="AA235">
        <v>0</v>
      </c>
      <c r="AB235">
        <v>2</v>
      </c>
      <c r="AC235">
        <v>0</v>
      </c>
      <c r="AD235">
        <v>0</v>
      </c>
      <c r="AE235">
        <v>0</v>
      </c>
      <c r="AF235">
        <v>0</v>
      </c>
      <c r="AG235" t="s">
        <v>158</v>
      </c>
      <c r="AH235">
        <v>0</v>
      </c>
      <c r="AI235">
        <v>0</v>
      </c>
      <c r="AJ235">
        <v>0</v>
      </c>
      <c r="AK235" t="s">
        <v>158</v>
      </c>
      <c r="AL235" t="s">
        <v>158</v>
      </c>
      <c r="AM235">
        <v>2</v>
      </c>
      <c r="AN235">
        <v>0</v>
      </c>
      <c r="AO235">
        <v>0</v>
      </c>
      <c r="AP235">
        <v>0</v>
      </c>
      <c r="AQ235">
        <v>2</v>
      </c>
      <c r="AR235">
        <v>2</v>
      </c>
      <c r="AS235">
        <v>2</v>
      </c>
      <c r="AT235">
        <v>0</v>
      </c>
      <c r="AU235" t="s">
        <v>158</v>
      </c>
      <c r="AV235">
        <v>2</v>
      </c>
      <c r="AW235" t="s">
        <v>158</v>
      </c>
      <c r="AX235">
        <v>0</v>
      </c>
      <c r="AY235" t="s">
        <v>159</v>
      </c>
      <c r="AZ235" t="s">
        <v>564</v>
      </c>
      <c r="BA235" t="s">
        <v>565</v>
      </c>
      <c r="BB235" t="s">
        <v>558</v>
      </c>
      <c r="BC235" t="s">
        <v>163</v>
      </c>
      <c r="BD235" t="b">
        <v>0</v>
      </c>
      <c r="BE235" t="s">
        <v>158</v>
      </c>
      <c r="BF235" t="b">
        <v>0</v>
      </c>
      <c r="BH235" t="s">
        <v>164</v>
      </c>
      <c r="BI235" t="s">
        <v>559</v>
      </c>
      <c r="BJ235" t="b">
        <v>0</v>
      </c>
      <c r="BK235" t="s">
        <v>166</v>
      </c>
      <c r="BL235" t="b">
        <v>0</v>
      </c>
      <c r="BM235">
        <v>18</v>
      </c>
      <c r="BN235" t="s">
        <v>167</v>
      </c>
      <c r="BO235" t="s">
        <v>168</v>
      </c>
      <c r="BP235" t="s">
        <v>167</v>
      </c>
      <c r="BQ235" t="s">
        <v>169</v>
      </c>
      <c r="BR235">
        <v>768</v>
      </c>
      <c r="BS235" t="s">
        <v>156</v>
      </c>
      <c r="BT235" t="s">
        <v>201</v>
      </c>
      <c r="BU235" t="s">
        <v>158</v>
      </c>
      <c r="BV235" t="s">
        <v>158</v>
      </c>
      <c r="BW235">
        <v>2</v>
      </c>
      <c r="BX235">
        <v>0</v>
      </c>
      <c r="BY235">
        <v>0</v>
      </c>
      <c r="BZ235">
        <v>2</v>
      </c>
      <c r="CA235" t="s">
        <v>560</v>
      </c>
      <c r="CB235" t="s">
        <v>156</v>
      </c>
      <c r="CC235">
        <v>2</v>
      </c>
      <c r="CD235" t="b">
        <v>0</v>
      </c>
      <c r="CE235" t="s">
        <v>172</v>
      </c>
      <c r="CF235" t="s">
        <v>173</v>
      </c>
      <c r="CG235" t="s">
        <v>158</v>
      </c>
      <c r="CH235">
        <v>0</v>
      </c>
      <c r="CI235">
        <v>1</v>
      </c>
      <c r="CJ235" t="s">
        <v>158</v>
      </c>
      <c r="CK235" t="s">
        <v>158</v>
      </c>
      <c r="CL235" t="s">
        <v>430</v>
      </c>
      <c r="CM235" t="s">
        <v>430</v>
      </c>
      <c r="CN235" t="s">
        <v>430</v>
      </c>
      <c r="CO235" t="s">
        <v>158</v>
      </c>
      <c r="CP235" t="s">
        <v>430</v>
      </c>
      <c r="CQ235">
        <v>1</v>
      </c>
      <c r="CR235">
        <v>1529</v>
      </c>
      <c r="CS235" t="str">
        <f t="shared" si="12"/>
        <v>-</v>
      </c>
      <c r="CW235" t="s">
        <v>158</v>
      </c>
      <c r="CX235" t="s">
        <v>158</v>
      </c>
      <c r="CY235">
        <v>1215</v>
      </c>
      <c r="CZ235">
        <v>1710</v>
      </c>
      <c r="DA235">
        <v>2785</v>
      </c>
      <c r="DB235" t="s">
        <v>158</v>
      </c>
      <c r="DC235">
        <v>11441</v>
      </c>
      <c r="DD235">
        <v>1529</v>
      </c>
      <c r="DE235">
        <v>2</v>
      </c>
      <c r="DF235" t="s">
        <v>156</v>
      </c>
      <c r="DG235">
        <v>1024</v>
      </c>
      <c r="DH235">
        <v>2</v>
      </c>
      <c r="DI235">
        <v>48000</v>
      </c>
      <c r="DJ235">
        <v>-16</v>
      </c>
      <c r="DK235" t="s">
        <v>176</v>
      </c>
      <c r="DL235">
        <v>3</v>
      </c>
      <c r="DM235" t="s">
        <v>177</v>
      </c>
      <c r="DN235" t="s">
        <v>158</v>
      </c>
      <c r="DO235" t="s">
        <v>158</v>
      </c>
      <c r="DP235">
        <v>6334</v>
      </c>
      <c r="DQ235" t="s">
        <v>158</v>
      </c>
      <c r="DR235" t="s">
        <v>158</v>
      </c>
      <c r="DS235" t="s">
        <v>158</v>
      </c>
      <c r="DT235" t="s">
        <v>158</v>
      </c>
      <c r="DU235">
        <v>43114</v>
      </c>
      <c r="DV235" t="s">
        <v>158</v>
      </c>
      <c r="DW235">
        <v>39414</v>
      </c>
      <c r="DX235">
        <v>6417</v>
      </c>
      <c r="DY235">
        <v>19451</v>
      </c>
      <c r="DZ235">
        <v>3547</v>
      </c>
      <c r="EA235">
        <v>3525</v>
      </c>
      <c r="EB235" t="s">
        <v>158</v>
      </c>
      <c r="EC235">
        <v>6415</v>
      </c>
      <c r="ED235">
        <v>6415</v>
      </c>
      <c r="EE235">
        <v>3546</v>
      </c>
      <c r="EF235" t="s">
        <v>158</v>
      </c>
      <c r="EG235" t="s">
        <v>158</v>
      </c>
      <c r="EH235">
        <v>44646</v>
      </c>
      <c r="EI235">
        <v>7634</v>
      </c>
      <c r="EJ235">
        <v>21163</v>
      </c>
      <c r="EK235">
        <v>8007</v>
      </c>
      <c r="EL235">
        <v>43114</v>
      </c>
      <c r="EM235">
        <v>41414</v>
      </c>
      <c r="EN235">
        <v>44646</v>
      </c>
      <c r="EO235" t="s">
        <v>158</v>
      </c>
      <c r="EP235" t="s">
        <v>158</v>
      </c>
      <c r="EQ235">
        <v>39412</v>
      </c>
      <c r="ER235" t="s">
        <v>158</v>
      </c>
      <c r="ES235" t="s">
        <v>158</v>
      </c>
      <c r="ET235" t="s">
        <v>178</v>
      </c>
      <c r="EU235">
        <v>0</v>
      </c>
      <c r="EV235" t="s">
        <v>566</v>
      </c>
      <c r="EW235">
        <v>3</v>
      </c>
      <c r="EX235" t="s">
        <v>158</v>
      </c>
      <c r="EY235" t="s">
        <v>169</v>
      </c>
      <c r="EZ235">
        <v>1024</v>
      </c>
      <c r="FA235">
        <v>-9</v>
      </c>
      <c r="FB235">
        <v>-326</v>
      </c>
    </row>
    <row r="236" spans="1:158" x14ac:dyDescent="0.35">
      <c r="A236" t="s">
        <v>154</v>
      </c>
      <c r="B236" t="s">
        <v>154</v>
      </c>
      <c r="C236">
        <v>3603</v>
      </c>
      <c r="D236">
        <v>3603</v>
      </c>
      <c r="E236" t="s">
        <v>155</v>
      </c>
      <c r="F236" t="s">
        <v>156</v>
      </c>
      <c r="G236" t="s">
        <v>156</v>
      </c>
      <c r="H236" t="s">
        <v>156</v>
      </c>
      <c r="I236">
        <v>0</v>
      </c>
      <c r="J236" t="s">
        <v>157</v>
      </c>
      <c r="K236">
        <v>1</v>
      </c>
      <c r="L236" t="s">
        <v>154</v>
      </c>
      <c r="M236" t="s">
        <v>154</v>
      </c>
      <c r="N236" t="s">
        <v>154</v>
      </c>
      <c r="O236" t="s">
        <v>158</v>
      </c>
      <c r="P236" t="s">
        <v>154</v>
      </c>
      <c r="Q236" t="s">
        <v>154</v>
      </c>
      <c r="R236" t="s">
        <v>158</v>
      </c>
      <c r="S236">
        <v>0</v>
      </c>
      <c r="T236" t="s">
        <v>158</v>
      </c>
      <c r="U236">
        <v>0</v>
      </c>
      <c r="V236" t="s">
        <v>158</v>
      </c>
      <c r="W236" t="s">
        <v>158</v>
      </c>
      <c r="X236">
        <v>0</v>
      </c>
      <c r="Y236" t="s">
        <v>158</v>
      </c>
      <c r="Z236">
        <v>3</v>
      </c>
      <c r="AA236">
        <v>0</v>
      </c>
      <c r="AB236">
        <v>3</v>
      </c>
      <c r="AC236">
        <v>0</v>
      </c>
      <c r="AD236">
        <v>0</v>
      </c>
      <c r="AE236">
        <v>0</v>
      </c>
      <c r="AF236">
        <v>0</v>
      </c>
      <c r="AG236" t="s">
        <v>158</v>
      </c>
      <c r="AH236">
        <v>0</v>
      </c>
      <c r="AI236">
        <v>0</v>
      </c>
      <c r="AJ236">
        <v>0</v>
      </c>
      <c r="AK236" t="s">
        <v>158</v>
      </c>
      <c r="AL236" t="s">
        <v>158</v>
      </c>
      <c r="AM236">
        <v>3</v>
      </c>
      <c r="AN236">
        <v>0</v>
      </c>
      <c r="AO236">
        <v>0</v>
      </c>
      <c r="AP236">
        <v>0</v>
      </c>
      <c r="AQ236">
        <v>3</v>
      </c>
      <c r="AR236">
        <v>3</v>
      </c>
      <c r="AS236">
        <v>3</v>
      </c>
      <c r="AT236">
        <v>0</v>
      </c>
      <c r="AU236" t="s">
        <v>158</v>
      </c>
      <c r="AV236">
        <v>3</v>
      </c>
      <c r="AW236" t="s">
        <v>158</v>
      </c>
      <c r="AX236">
        <v>0</v>
      </c>
      <c r="AY236" t="s">
        <v>159</v>
      </c>
      <c r="AZ236" t="s">
        <v>269</v>
      </c>
      <c r="BA236" t="s">
        <v>203</v>
      </c>
      <c r="BB236" t="s">
        <v>558</v>
      </c>
      <c r="BC236" t="s">
        <v>163</v>
      </c>
      <c r="BD236" t="b">
        <v>0</v>
      </c>
      <c r="BE236" t="s">
        <v>158</v>
      </c>
      <c r="BF236" t="b">
        <v>0</v>
      </c>
      <c r="BH236" t="s">
        <v>164</v>
      </c>
      <c r="BI236" t="s">
        <v>559</v>
      </c>
      <c r="BJ236" t="b">
        <v>0</v>
      </c>
      <c r="BK236" t="s">
        <v>166</v>
      </c>
      <c r="BL236" t="b">
        <v>0</v>
      </c>
      <c r="BM236">
        <v>18</v>
      </c>
      <c r="BN236" t="s">
        <v>167</v>
      </c>
      <c r="BO236" t="s">
        <v>168</v>
      </c>
      <c r="BP236" t="s">
        <v>167</v>
      </c>
      <c r="BQ236" t="s">
        <v>169</v>
      </c>
      <c r="BR236">
        <v>768</v>
      </c>
      <c r="BS236" t="s">
        <v>156</v>
      </c>
      <c r="BT236" t="s">
        <v>193</v>
      </c>
      <c r="BU236" t="s">
        <v>158</v>
      </c>
      <c r="BV236" t="s">
        <v>158</v>
      </c>
      <c r="BW236">
        <v>3</v>
      </c>
      <c r="BX236">
        <v>0</v>
      </c>
      <c r="BY236">
        <v>0</v>
      </c>
      <c r="BZ236">
        <v>3</v>
      </c>
      <c r="CA236" t="s">
        <v>560</v>
      </c>
      <c r="CB236" t="s">
        <v>156</v>
      </c>
      <c r="CC236">
        <v>3</v>
      </c>
      <c r="CD236" t="b">
        <v>0</v>
      </c>
      <c r="CE236" t="s">
        <v>172</v>
      </c>
      <c r="CF236" t="s">
        <v>173</v>
      </c>
      <c r="CG236" t="s">
        <v>158</v>
      </c>
      <c r="CH236">
        <v>0</v>
      </c>
      <c r="CI236">
        <v>1</v>
      </c>
      <c r="CJ236" t="s">
        <v>158</v>
      </c>
      <c r="CK236" t="s">
        <v>158</v>
      </c>
      <c r="CL236" t="s">
        <v>430</v>
      </c>
      <c r="CM236" t="s">
        <v>430</v>
      </c>
      <c r="CN236" t="s">
        <v>430</v>
      </c>
      <c r="CO236" t="s">
        <v>158</v>
      </c>
      <c r="CP236" t="s">
        <v>430</v>
      </c>
      <c r="CQ236">
        <v>1</v>
      </c>
      <c r="CR236">
        <v>3541</v>
      </c>
      <c r="CS236" t="str">
        <f t="shared" si="12"/>
        <v>-</v>
      </c>
      <c r="CW236" t="s">
        <v>158</v>
      </c>
      <c r="CX236" t="s">
        <v>158</v>
      </c>
      <c r="CY236">
        <v>1215</v>
      </c>
      <c r="CZ236">
        <v>1710</v>
      </c>
      <c r="DA236">
        <v>2785</v>
      </c>
      <c r="DB236" t="s">
        <v>158</v>
      </c>
      <c r="DC236">
        <v>11441</v>
      </c>
      <c r="DD236">
        <v>3541</v>
      </c>
      <c r="DE236">
        <v>2</v>
      </c>
      <c r="DF236" t="s">
        <v>156</v>
      </c>
      <c r="DG236">
        <v>1024</v>
      </c>
      <c r="DH236">
        <v>2</v>
      </c>
      <c r="DI236">
        <v>48000</v>
      </c>
      <c r="DJ236">
        <v>-16</v>
      </c>
      <c r="DK236" t="s">
        <v>176</v>
      </c>
      <c r="DL236">
        <v>3</v>
      </c>
      <c r="DM236" t="s">
        <v>177</v>
      </c>
      <c r="DN236" t="s">
        <v>158</v>
      </c>
      <c r="DO236" t="s">
        <v>158</v>
      </c>
      <c r="DP236">
        <v>6334</v>
      </c>
      <c r="DQ236" t="s">
        <v>158</v>
      </c>
      <c r="DR236" t="s">
        <v>158</v>
      </c>
      <c r="DS236" t="s">
        <v>158</v>
      </c>
      <c r="DT236" t="s">
        <v>158</v>
      </c>
      <c r="DU236">
        <v>48785</v>
      </c>
      <c r="DV236" t="s">
        <v>158</v>
      </c>
      <c r="DW236">
        <v>44831</v>
      </c>
      <c r="DX236">
        <v>6417</v>
      </c>
      <c r="DY236">
        <v>19451</v>
      </c>
      <c r="DZ236">
        <v>3547</v>
      </c>
      <c r="EA236">
        <v>3525</v>
      </c>
      <c r="EB236" t="s">
        <v>158</v>
      </c>
      <c r="EC236">
        <v>6415</v>
      </c>
      <c r="ED236">
        <v>6415</v>
      </c>
      <c r="EE236">
        <v>3546</v>
      </c>
      <c r="EF236" t="s">
        <v>158</v>
      </c>
      <c r="EG236" t="s">
        <v>158</v>
      </c>
      <c r="EH236">
        <v>52332</v>
      </c>
      <c r="EI236">
        <v>7634</v>
      </c>
      <c r="EJ236">
        <v>21163</v>
      </c>
      <c r="EK236">
        <v>8007</v>
      </c>
      <c r="EL236">
        <v>48786</v>
      </c>
      <c r="EM236">
        <v>46831</v>
      </c>
      <c r="EN236">
        <v>52332</v>
      </c>
      <c r="EO236" t="s">
        <v>158</v>
      </c>
      <c r="EP236" t="s">
        <v>158</v>
      </c>
      <c r="EQ236">
        <v>44830</v>
      </c>
      <c r="ER236" t="s">
        <v>158</v>
      </c>
      <c r="ES236" t="s">
        <v>158</v>
      </c>
      <c r="ET236" t="s">
        <v>178</v>
      </c>
      <c r="EU236">
        <v>0</v>
      </c>
      <c r="EV236" t="s">
        <v>567</v>
      </c>
      <c r="EW236">
        <v>4</v>
      </c>
      <c r="EX236" t="s">
        <v>158</v>
      </c>
      <c r="EY236" t="s">
        <v>169</v>
      </c>
      <c r="EZ236">
        <v>1024</v>
      </c>
      <c r="FA236">
        <v>-180</v>
      </c>
      <c r="FB236">
        <v>-104</v>
      </c>
    </row>
    <row r="237" spans="1:158" x14ac:dyDescent="0.35">
      <c r="A237" t="s">
        <v>154</v>
      </c>
      <c r="B237" t="s">
        <v>154</v>
      </c>
      <c r="C237">
        <v>3413</v>
      </c>
      <c r="D237">
        <v>3413</v>
      </c>
      <c r="E237" t="s">
        <v>155</v>
      </c>
      <c r="F237" t="s">
        <v>156</v>
      </c>
      <c r="G237" t="s">
        <v>156</v>
      </c>
      <c r="H237" t="s">
        <v>156</v>
      </c>
      <c r="I237">
        <v>0</v>
      </c>
      <c r="J237" t="s">
        <v>157</v>
      </c>
      <c r="K237">
        <v>1</v>
      </c>
      <c r="L237" t="s">
        <v>154</v>
      </c>
      <c r="M237" t="s">
        <v>154</v>
      </c>
      <c r="N237" t="s">
        <v>154</v>
      </c>
      <c r="O237" t="s">
        <v>158</v>
      </c>
      <c r="P237" t="s">
        <v>154</v>
      </c>
      <c r="Q237" t="s">
        <v>154</v>
      </c>
      <c r="R237" t="s">
        <v>158</v>
      </c>
      <c r="S237">
        <v>0</v>
      </c>
      <c r="T237" t="s">
        <v>158</v>
      </c>
      <c r="U237">
        <v>0</v>
      </c>
      <c r="V237" t="s">
        <v>158</v>
      </c>
      <c r="W237" t="s">
        <v>158</v>
      </c>
      <c r="X237">
        <v>0</v>
      </c>
      <c r="Y237" t="s">
        <v>158</v>
      </c>
      <c r="Z237">
        <v>4</v>
      </c>
      <c r="AA237">
        <v>0</v>
      </c>
      <c r="AB237">
        <v>4</v>
      </c>
      <c r="AC237">
        <v>0</v>
      </c>
      <c r="AD237">
        <v>0</v>
      </c>
      <c r="AE237">
        <v>0</v>
      </c>
      <c r="AF237">
        <v>0</v>
      </c>
      <c r="AG237" t="s">
        <v>158</v>
      </c>
      <c r="AH237">
        <v>0</v>
      </c>
      <c r="AI237">
        <v>0</v>
      </c>
      <c r="AJ237">
        <v>0</v>
      </c>
      <c r="AK237" t="s">
        <v>158</v>
      </c>
      <c r="AL237" t="s">
        <v>158</v>
      </c>
      <c r="AM237">
        <v>4</v>
      </c>
      <c r="AN237">
        <v>0</v>
      </c>
      <c r="AO237">
        <v>0</v>
      </c>
      <c r="AP237">
        <v>0</v>
      </c>
      <c r="AQ237">
        <v>4</v>
      </c>
      <c r="AR237">
        <v>4</v>
      </c>
      <c r="AS237">
        <v>4</v>
      </c>
      <c r="AT237">
        <v>0</v>
      </c>
      <c r="AU237" t="s">
        <v>158</v>
      </c>
      <c r="AV237">
        <v>4</v>
      </c>
      <c r="AW237" t="s">
        <v>158</v>
      </c>
      <c r="AX237">
        <v>0</v>
      </c>
      <c r="AY237" t="s">
        <v>159</v>
      </c>
      <c r="AZ237" t="s">
        <v>568</v>
      </c>
      <c r="BA237" t="s">
        <v>569</v>
      </c>
      <c r="BB237" t="s">
        <v>558</v>
      </c>
      <c r="BC237" t="s">
        <v>163</v>
      </c>
      <c r="BD237" t="b">
        <v>0</v>
      </c>
      <c r="BE237" t="s">
        <v>158</v>
      </c>
      <c r="BF237" t="b">
        <v>0</v>
      </c>
      <c r="BH237" t="s">
        <v>164</v>
      </c>
      <c r="BI237" t="s">
        <v>559</v>
      </c>
      <c r="BJ237" t="b">
        <v>0</v>
      </c>
      <c r="BK237" t="s">
        <v>166</v>
      </c>
      <c r="BL237" t="b">
        <v>0</v>
      </c>
      <c r="BM237">
        <v>18</v>
      </c>
      <c r="BN237" t="s">
        <v>167</v>
      </c>
      <c r="BO237" t="s">
        <v>168</v>
      </c>
      <c r="BP237" t="s">
        <v>167</v>
      </c>
      <c r="BQ237" t="s">
        <v>169</v>
      </c>
      <c r="BR237">
        <v>768</v>
      </c>
      <c r="BS237" t="s">
        <v>156</v>
      </c>
      <c r="BT237" t="s">
        <v>170</v>
      </c>
      <c r="BU237" t="s">
        <v>158</v>
      </c>
      <c r="BV237" t="s">
        <v>158</v>
      </c>
      <c r="BW237">
        <v>4</v>
      </c>
      <c r="BX237">
        <v>0</v>
      </c>
      <c r="BY237">
        <v>0</v>
      </c>
      <c r="BZ237">
        <v>4</v>
      </c>
      <c r="CA237" t="s">
        <v>560</v>
      </c>
      <c r="CB237" t="s">
        <v>156</v>
      </c>
      <c r="CC237">
        <v>4</v>
      </c>
      <c r="CD237" t="b">
        <v>0</v>
      </c>
      <c r="CE237" t="s">
        <v>172</v>
      </c>
      <c r="CF237" t="s">
        <v>173</v>
      </c>
      <c r="CG237" t="s">
        <v>158</v>
      </c>
      <c r="CH237">
        <v>0</v>
      </c>
      <c r="CI237">
        <v>1</v>
      </c>
      <c r="CJ237" t="s">
        <v>158</v>
      </c>
      <c r="CK237" t="s">
        <v>158</v>
      </c>
      <c r="CL237" t="s">
        <v>430</v>
      </c>
      <c r="CM237" t="s">
        <v>430</v>
      </c>
      <c r="CN237" t="s">
        <v>430</v>
      </c>
      <c r="CO237" t="s">
        <v>158</v>
      </c>
      <c r="CP237" t="s">
        <v>430</v>
      </c>
      <c r="CQ237">
        <v>1</v>
      </c>
      <c r="CR237">
        <v>2654</v>
      </c>
      <c r="CS237" t="str">
        <f t="shared" si="12"/>
        <v>-</v>
      </c>
      <c r="CW237" t="s">
        <v>158</v>
      </c>
      <c r="CX237" t="s">
        <v>158</v>
      </c>
      <c r="CY237">
        <v>1215</v>
      </c>
      <c r="CZ237">
        <v>1710</v>
      </c>
      <c r="DA237">
        <v>2785</v>
      </c>
      <c r="DB237" t="s">
        <v>158</v>
      </c>
      <c r="DC237">
        <v>11441</v>
      </c>
      <c r="DD237">
        <v>2654</v>
      </c>
      <c r="DE237">
        <v>2</v>
      </c>
      <c r="DF237" t="s">
        <v>156</v>
      </c>
      <c r="DG237">
        <v>1024</v>
      </c>
      <c r="DH237">
        <v>2</v>
      </c>
      <c r="DI237">
        <v>48000</v>
      </c>
      <c r="DJ237">
        <v>-16</v>
      </c>
      <c r="DK237" t="s">
        <v>176</v>
      </c>
      <c r="DL237">
        <v>3</v>
      </c>
      <c r="DM237" t="s">
        <v>177</v>
      </c>
      <c r="DN237" t="s">
        <v>158</v>
      </c>
      <c r="DO237" t="s">
        <v>158</v>
      </c>
      <c r="DP237">
        <v>6334</v>
      </c>
      <c r="DQ237" t="s">
        <v>158</v>
      </c>
      <c r="DR237" t="s">
        <v>158</v>
      </c>
      <c r="DS237" t="s">
        <v>158</v>
      </c>
      <c r="DT237" t="s">
        <v>158</v>
      </c>
      <c r="DU237">
        <v>56725</v>
      </c>
      <c r="DV237" t="s">
        <v>158</v>
      </c>
      <c r="DW237">
        <v>52769</v>
      </c>
      <c r="DX237">
        <v>6417</v>
      </c>
      <c r="DY237">
        <v>19451</v>
      </c>
      <c r="DZ237">
        <v>3547</v>
      </c>
      <c r="EA237">
        <v>3525</v>
      </c>
      <c r="EB237" t="s">
        <v>158</v>
      </c>
      <c r="EC237">
        <v>6415</v>
      </c>
      <c r="ED237">
        <v>6415</v>
      </c>
      <c r="EE237">
        <v>3546</v>
      </c>
      <c r="EF237" t="s">
        <v>158</v>
      </c>
      <c r="EG237" t="s">
        <v>158</v>
      </c>
      <c r="EH237">
        <v>59384</v>
      </c>
      <c r="EI237">
        <v>7634</v>
      </c>
      <c r="EJ237">
        <v>21163</v>
      </c>
      <c r="EK237">
        <v>8007</v>
      </c>
      <c r="EL237">
        <v>56725</v>
      </c>
      <c r="EM237">
        <v>54770</v>
      </c>
      <c r="EN237">
        <v>59384</v>
      </c>
      <c r="EO237" t="s">
        <v>158</v>
      </c>
      <c r="EP237" t="s">
        <v>158</v>
      </c>
      <c r="EQ237">
        <v>52766</v>
      </c>
      <c r="ER237" t="s">
        <v>158</v>
      </c>
      <c r="ES237" t="s">
        <v>158</v>
      </c>
      <c r="ET237" t="s">
        <v>178</v>
      </c>
      <c r="EU237">
        <v>0</v>
      </c>
      <c r="EV237" t="s">
        <v>571</v>
      </c>
      <c r="EW237">
        <v>5</v>
      </c>
      <c r="EX237" t="s">
        <v>158</v>
      </c>
      <c r="EY237" t="s">
        <v>169</v>
      </c>
      <c r="EZ237">
        <v>1024</v>
      </c>
      <c r="FA237">
        <v>-190</v>
      </c>
      <c r="FB237">
        <v>264</v>
      </c>
    </row>
    <row r="238" spans="1:158" x14ac:dyDescent="0.35">
      <c r="A238" t="s">
        <v>154</v>
      </c>
      <c r="B238" t="s">
        <v>154</v>
      </c>
      <c r="C238">
        <v>3084</v>
      </c>
      <c r="D238">
        <v>3084</v>
      </c>
      <c r="E238" t="s">
        <v>155</v>
      </c>
      <c r="F238" t="s">
        <v>156</v>
      </c>
      <c r="G238" t="s">
        <v>156</v>
      </c>
      <c r="H238" t="s">
        <v>156</v>
      </c>
      <c r="I238">
        <v>0</v>
      </c>
      <c r="J238" t="s">
        <v>157</v>
      </c>
      <c r="K238">
        <v>1</v>
      </c>
      <c r="L238" t="s">
        <v>154</v>
      </c>
      <c r="M238" t="s">
        <v>154</v>
      </c>
      <c r="N238" t="s">
        <v>154</v>
      </c>
      <c r="O238" t="s">
        <v>158</v>
      </c>
      <c r="P238" t="s">
        <v>154</v>
      </c>
      <c r="Q238" t="s">
        <v>154</v>
      </c>
      <c r="R238" t="s">
        <v>158</v>
      </c>
      <c r="S238">
        <v>0</v>
      </c>
      <c r="T238" t="s">
        <v>158</v>
      </c>
      <c r="U238">
        <v>0</v>
      </c>
      <c r="V238" t="s">
        <v>158</v>
      </c>
      <c r="W238" t="s">
        <v>158</v>
      </c>
      <c r="X238">
        <v>0</v>
      </c>
      <c r="Y238" t="s">
        <v>158</v>
      </c>
      <c r="Z238">
        <v>5</v>
      </c>
      <c r="AA238">
        <v>0</v>
      </c>
      <c r="AB238">
        <v>5</v>
      </c>
      <c r="AC238">
        <v>0</v>
      </c>
      <c r="AD238">
        <v>0</v>
      </c>
      <c r="AE238">
        <v>0</v>
      </c>
      <c r="AF238">
        <v>0</v>
      </c>
      <c r="AG238" t="s">
        <v>158</v>
      </c>
      <c r="AH238">
        <v>0</v>
      </c>
      <c r="AI238">
        <v>0</v>
      </c>
      <c r="AJ238">
        <v>0</v>
      </c>
      <c r="AK238" t="s">
        <v>158</v>
      </c>
      <c r="AL238" t="s">
        <v>158</v>
      </c>
      <c r="AM238">
        <v>5</v>
      </c>
      <c r="AN238">
        <v>0</v>
      </c>
      <c r="AO238">
        <v>0</v>
      </c>
      <c r="AP238">
        <v>0</v>
      </c>
      <c r="AQ238">
        <v>5</v>
      </c>
      <c r="AR238">
        <v>5</v>
      </c>
      <c r="AS238">
        <v>5</v>
      </c>
      <c r="AT238">
        <v>0</v>
      </c>
      <c r="AU238" t="s">
        <v>158</v>
      </c>
      <c r="AV238">
        <v>5</v>
      </c>
      <c r="AW238" t="s">
        <v>158</v>
      </c>
      <c r="AX238">
        <v>0</v>
      </c>
      <c r="AY238" t="s">
        <v>159</v>
      </c>
      <c r="AZ238" t="s">
        <v>572</v>
      </c>
      <c r="BA238" t="s">
        <v>573</v>
      </c>
      <c r="BB238" t="s">
        <v>558</v>
      </c>
      <c r="BC238" t="s">
        <v>163</v>
      </c>
      <c r="BD238" t="b">
        <v>0</v>
      </c>
      <c r="BE238" t="s">
        <v>158</v>
      </c>
      <c r="BF238" t="b">
        <v>0</v>
      </c>
      <c r="BH238" t="s">
        <v>164</v>
      </c>
      <c r="BI238" t="s">
        <v>559</v>
      </c>
      <c r="BJ238" t="b">
        <v>0</v>
      </c>
      <c r="BK238" t="s">
        <v>166</v>
      </c>
      <c r="BL238" t="b">
        <v>0</v>
      </c>
      <c r="BM238">
        <v>18</v>
      </c>
      <c r="BN238" t="s">
        <v>167</v>
      </c>
      <c r="BO238" t="s">
        <v>168</v>
      </c>
      <c r="BP238" t="s">
        <v>167</v>
      </c>
      <c r="BQ238" t="s">
        <v>169</v>
      </c>
      <c r="BR238">
        <v>768</v>
      </c>
      <c r="BS238" t="s">
        <v>156</v>
      </c>
      <c r="BT238" t="s">
        <v>197</v>
      </c>
      <c r="BU238" t="s">
        <v>158</v>
      </c>
      <c r="BV238" t="s">
        <v>158</v>
      </c>
      <c r="BW238">
        <v>5</v>
      </c>
      <c r="BX238">
        <v>0</v>
      </c>
      <c r="BY238">
        <v>0</v>
      </c>
      <c r="BZ238">
        <v>5</v>
      </c>
      <c r="CA238" t="s">
        <v>560</v>
      </c>
      <c r="CB238" t="s">
        <v>156</v>
      </c>
      <c r="CC238">
        <v>5</v>
      </c>
      <c r="CD238" t="b">
        <v>0</v>
      </c>
      <c r="CE238" t="s">
        <v>172</v>
      </c>
      <c r="CF238" t="s">
        <v>173</v>
      </c>
      <c r="CG238" t="s">
        <v>158</v>
      </c>
      <c r="CH238">
        <v>0</v>
      </c>
      <c r="CI238">
        <v>1</v>
      </c>
      <c r="CJ238" t="s">
        <v>158</v>
      </c>
      <c r="CK238" t="s">
        <v>158</v>
      </c>
      <c r="CL238" t="s">
        <v>430</v>
      </c>
      <c r="CM238" t="s">
        <v>430</v>
      </c>
      <c r="CN238" t="s">
        <v>430</v>
      </c>
      <c r="CO238" t="s">
        <v>158</v>
      </c>
      <c r="CP238" t="s">
        <v>430</v>
      </c>
      <c r="CQ238">
        <v>1</v>
      </c>
      <c r="CR238">
        <v>1438</v>
      </c>
      <c r="CS238" t="str">
        <f t="shared" si="12"/>
        <v>-</v>
      </c>
      <c r="CW238" t="s">
        <v>158</v>
      </c>
      <c r="CX238" t="s">
        <v>158</v>
      </c>
      <c r="CY238">
        <v>1215</v>
      </c>
      <c r="CZ238">
        <v>1710</v>
      </c>
      <c r="DA238">
        <v>2785</v>
      </c>
      <c r="DB238" t="s">
        <v>158</v>
      </c>
      <c r="DC238">
        <v>11441</v>
      </c>
      <c r="DD238">
        <v>1438</v>
      </c>
      <c r="DE238">
        <v>2</v>
      </c>
      <c r="DF238" t="s">
        <v>156</v>
      </c>
      <c r="DG238">
        <v>1024</v>
      </c>
      <c r="DH238">
        <v>2</v>
      </c>
      <c r="DI238">
        <v>48000</v>
      </c>
      <c r="DJ238">
        <v>-16</v>
      </c>
      <c r="DK238" t="s">
        <v>176</v>
      </c>
      <c r="DL238">
        <v>3</v>
      </c>
      <c r="DM238" t="s">
        <v>177</v>
      </c>
      <c r="DN238" t="s">
        <v>158</v>
      </c>
      <c r="DO238" t="s">
        <v>158</v>
      </c>
      <c r="DP238">
        <v>6334</v>
      </c>
      <c r="DQ238" t="s">
        <v>158</v>
      </c>
      <c r="DR238" t="s">
        <v>158</v>
      </c>
      <c r="DS238" t="s">
        <v>158</v>
      </c>
      <c r="DT238" t="s">
        <v>158</v>
      </c>
      <c r="DU238">
        <v>63805</v>
      </c>
      <c r="DV238" t="s">
        <v>158</v>
      </c>
      <c r="DW238">
        <v>59791</v>
      </c>
      <c r="DX238">
        <v>6417</v>
      </c>
      <c r="DY238">
        <v>19451</v>
      </c>
      <c r="DZ238">
        <v>3547</v>
      </c>
      <c r="EA238">
        <v>3525</v>
      </c>
      <c r="EB238" t="s">
        <v>158</v>
      </c>
      <c r="EC238">
        <v>6415</v>
      </c>
      <c r="ED238">
        <v>6415</v>
      </c>
      <c r="EE238">
        <v>3546</v>
      </c>
      <c r="EF238" t="s">
        <v>158</v>
      </c>
      <c r="EG238" t="s">
        <v>158</v>
      </c>
      <c r="EH238">
        <v>65249</v>
      </c>
      <c r="EI238">
        <v>7634</v>
      </c>
      <c r="EJ238">
        <v>21163</v>
      </c>
      <c r="EK238">
        <v>8007</v>
      </c>
      <c r="EL238">
        <v>63806</v>
      </c>
      <c r="EM238">
        <v>61791</v>
      </c>
      <c r="EN238">
        <v>65249</v>
      </c>
      <c r="EO238" t="s">
        <v>158</v>
      </c>
      <c r="EP238" t="s">
        <v>158</v>
      </c>
      <c r="EQ238">
        <v>59788</v>
      </c>
      <c r="ER238" t="s">
        <v>158</v>
      </c>
      <c r="ES238" t="s">
        <v>158</v>
      </c>
      <c r="ET238" t="s">
        <v>178</v>
      </c>
      <c r="EU238">
        <v>0</v>
      </c>
      <c r="EV238" t="s">
        <v>574</v>
      </c>
      <c r="EW238">
        <v>6</v>
      </c>
      <c r="EX238" t="s">
        <v>158</v>
      </c>
      <c r="EY238" t="s">
        <v>169</v>
      </c>
      <c r="EZ238">
        <v>1024</v>
      </c>
      <c r="FA238">
        <v>155</v>
      </c>
      <c r="FB238">
        <v>285</v>
      </c>
    </row>
    <row r="239" spans="1:158" x14ac:dyDescent="0.35">
      <c r="A239" t="s">
        <v>154</v>
      </c>
      <c r="B239" t="s">
        <v>154</v>
      </c>
      <c r="C239">
        <v>3083</v>
      </c>
      <c r="D239">
        <v>3083</v>
      </c>
      <c r="E239" t="s">
        <v>155</v>
      </c>
      <c r="F239" t="s">
        <v>156</v>
      </c>
      <c r="G239" t="s">
        <v>156</v>
      </c>
      <c r="H239" t="s">
        <v>156</v>
      </c>
      <c r="I239">
        <v>0</v>
      </c>
      <c r="J239" t="s">
        <v>157</v>
      </c>
      <c r="K239">
        <v>1</v>
      </c>
      <c r="L239" t="s">
        <v>154</v>
      </c>
      <c r="M239" t="s">
        <v>154</v>
      </c>
      <c r="N239" t="s">
        <v>154</v>
      </c>
      <c r="O239" t="s">
        <v>158</v>
      </c>
      <c r="P239" t="s">
        <v>154</v>
      </c>
      <c r="Q239" t="s">
        <v>154</v>
      </c>
      <c r="R239" t="s">
        <v>158</v>
      </c>
      <c r="S239">
        <v>0</v>
      </c>
      <c r="T239" t="s">
        <v>158</v>
      </c>
      <c r="U239">
        <v>0</v>
      </c>
      <c r="V239" t="s">
        <v>158</v>
      </c>
      <c r="W239" t="s">
        <v>158</v>
      </c>
      <c r="X239">
        <v>0</v>
      </c>
      <c r="Y239" t="s">
        <v>158</v>
      </c>
      <c r="Z239">
        <v>6</v>
      </c>
      <c r="AA239">
        <v>0</v>
      </c>
      <c r="AB239">
        <v>6</v>
      </c>
      <c r="AC239">
        <v>0</v>
      </c>
      <c r="AD239">
        <v>0</v>
      </c>
      <c r="AE239">
        <v>0</v>
      </c>
      <c r="AF239">
        <v>0</v>
      </c>
      <c r="AG239" t="s">
        <v>158</v>
      </c>
      <c r="AH239">
        <v>0</v>
      </c>
      <c r="AI239">
        <v>0</v>
      </c>
      <c r="AJ239">
        <v>0</v>
      </c>
      <c r="AK239" t="s">
        <v>158</v>
      </c>
      <c r="AL239" t="s">
        <v>158</v>
      </c>
      <c r="AM239">
        <v>6</v>
      </c>
      <c r="AN239">
        <v>0</v>
      </c>
      <c r="AO239">
        <v>0</v>
      </c>
      <c r="AP239">
        <v>0</v>
      </c>
      <c r="AQ239">
        <v>6</v>
      </c>
      <c r="AR239">
        <v>6</v>
      </c>
      <c r="AS239">
        <v>6</v>
      </c>
      <c r="AT239">
        <v>0</v>
      </c>
      <c r="AU239" t="s">
        <v>158</v>
      </c>
      <c r="AV239">
        <v>6</v>
      </c>
      <c r="AW239" t="s">
        <v>158</v>
      </c>
      <c r="AX239">
        <v>0</v>
      </c>
      <c r="AY239" t="s">
        <v>159</v>
      </c>
      <c r="AZ239" t="s">
        <v>263</v>
      </c>
      <c r="BA239" t="s">
        <v>575</v>
      </c>
      <c r="BB239" t="s">
        <v>558</v>
      </c>
      <c r="BC239" t="s">
        <v>163</v>
      </c>
      <c r="BD239" t="b">
        <v>0</v>
      </c>
      <c r="BE239" t="s">
        <v>158</v>
      </c>
      <c r="BF239" t="b">
        <v>0</v>
      </c>
      <c r="BH239" t="s">
        <v>164</v>
      </c>
      <c r="BI239" t="s">
        <v>559</v>
      </c>
      <c r="BJ239" t="b">
        <v>0</v>
      </c>
      <c r="BK239" t="s">
        <v>166</v>
      </c>
      <c r="BL239" t="b">
        <v>0</v>
      </c>
      <c r="BM239">
        <v>18</v>
      </c>
      <c r="BN239" t="s">
        <v>167</v>
      </c>
      <c r="BO239" t="s">
        <v>168</v>
      </c>
      <c r="BP239" t="s">
        <v>167</v>
      </c>
      <c r="BQ239" t="s">
        <v>169</v>
      </c>
      <c r="BR239">
        <v>768</v>
      </c>
      <c r="BS239" t="s">
        <v>156</v>
      </c>
      <c r="BT239" t="s">
        <v>185</v>
      </c>
      <c r="BU239" t="s">
        <v>158</v>
      </c>
      <c r="BV239" t="s">
        <v>158</v>
      </c>
      <c r="BW239">
        <v>6</v>
      </c>
      <c r="BX239">
        <v>0</v>
      </c>
      <c r="BY239">
        <v>0</v>
      </c>
      <c r="BZ239">
        <v>6</v>
      </c>
      <c r="CA239" t="s">
        <v>560</v>
      </c>
      <c r="CB239" t="s">
        <v>156</v>
      </c>
      <c r="CC239">
        <v>6</v>
      </c>
      <c r="CD239" t="b">
        <v>0</v>
      </c>
      <c r="CE239" t="s">
        <v>172</v>
      </c>
      <c r="CF239" t="s">
        <v>173</v>
      </c>
      <c r="CG239" t="s">
        <v>158</v>
      </c>
      <c r="CH239">
        <v>0</v>
      </c>
      <c r="CI239">
        <v>1</v>
      </c>
      <c r="CJ239" t="s">
        <v>158</v>
      </c>
      <c r="CK239" t="s">
        <v>158</v>
      </c>
      <c r="CL239" t="s">
        <v>430</v>
      </c>
      <c r="CM239" t="s">
        <v>430</v>
      </c>
      <c r="CN239" t="s">
        <v>430</v>
      </c>
      <c r="CO239" t="s">
        <v>158</v>
      </c>
      <c r="CP239" t="s">
        <v>430</v>
      </c>
      <c r="CQ239">
        <v>1</v>
      </c>
      <c r="CR239">
        <v>3079</v>
      </c>
      <c r="CS239" t="str">
        <f t="shared" si="12"/>
        <v>-</v>
      </c>
      <c r="CW239" t="s">
        <v>158</v>
      </c>
      <c r="CX239" t="s">
        <v>158</v>
      </c>
      <c r="CY239">
        <v>1215</v>
      </c>
      <c r="CZ239">
        <v>1710</v>
      </c>
      <c r="DA239">
        <v>2785</v>
      </c>
      <c r="DB239" t="s">
        <v>158</v>
      </c>
      <c r="DC239">
        <v>11441</v>
      </c>
      <c r="DD239">
        <v>3079</v>
      </c>
      <c r="DE239">
        <v>2</v>
      </c>
      <c r="DF239" t="s">
        <v>156</v>
      </c>
      <c r="DG239">
        <v>1024</v>
      </c>
      <c r="DH239">
        <v>2</v>
      </c>
      <c r="DI239">
        <v>48000</v>
      </c>
      <c r="DJ239">
        <v>-16</v>
      </c>
      <c r="DK239" t="s">
        <v>176</v>
      </c>
      <c r="DL239">
        <v>3</v>
      </c>
      <c r="DM239" t="s">
        <v>177</v>
      </c>
      <c r="DN239" t="s">
        <v>158</v>
      </c>
      <c r="DO239" t="s">
        <v>158</v>
      </c>
      <c r="DP239">
        <v>6334</v>
      </c>
      <c r="DQ239" t="s">
        <v>158</v>
      </c>
      <c r="DR239" t="s">
        <v>158</v>
      </c>
      <c r="DS239" t="s">
        <v>158</v>
      </c>
      <c r="DT239" t="s">
        <v>158</v>
      </c>
      <c r="DU239">
        <v>69394</v>
      </c>
      <c r="DV239" t="s">
        <v>158</v>
      </c>
      <c r="DW239">
        <v>65642</v>
      </c>
      <c r="DX239">
        <v>6417</v>
      </c>
      <c r="DY239">
        <v>19451</v>
      </c>
      <c r="DZ239">
        <v>3547</v>
      </c>
      <c r="EA239">
        <v>3525</v>
      </c>
      <c r="EB239" t="s">
        <v>158</v>
      </c>
      <c r="EC239">
        <v>6415</v>
      </c>
      <c r="ED239">
        <v>6415</v>
      </c>
      <c r="EE239">
        <v>3546</v>
      </c>
      <c r="EF239" t="s">
        <v>158</v>
      </c>
      <c r="EG239" t="s">
        <v>158</v>
      </c>
      <c r="EH239">
        <v>72478</v>
      </c>
      <c r="EI239">
        <v>7634</v>
      </c>
      <c r="EJ239">
        <v>21163</v>
      </c>
      <c r="EK239">
        <v>8007</v>
      </c>
      <c r="EL239">
        <v>69394</v>
      </c>
      <c r="EM239">
        <v>67642</v>
      </c>
      <c r="EN239">
        <v>72478</v>
      </c>
      <c r="EO239" t="s">
        <v>158</v>
      </c>
      <c r="EP239" t="s">
        <v>158</v>
      </c>
      <c r="EQ239">
        <v>65640</v>
      </c>
      <c r="ER239" t="s">
        <v>158</v>
      </c>
      <c r="ES239" t="s">
        <v>158</v>
      </c>
      <c r="ET239" t="s">
        <v>178</v>
      </c>
      <c r="EU239">
        <v>0</v>
      </c>
      <c r="EV239" t="s">
        <v>576</v>
      </c>
      <c r="EW239">
        <v>7</v>
      </c>
      <c r="EX239" t="s">
        <v>158</v>
      </c>
      <c r="EY239" t="s">
        <v>169</v>
      </c>
      <c r="EZ239">
        <v>1024</v>
      </c>
      <c r="FA239">
        <v>-260</v>
      </c>
      <c r="FB239">
        <v>180</v>
      </c>
    </row>
    <row r="240" spans="1:158" x14ac:dyDescent="0.35">
      <c r="A240" t="s">
        <v>154</v>
      </c>
      <c r="B240" t="s">
        <v>154</v>
      </c>
      <c r="C240">
        <v>1337</v>
      </c>
      <c r="D240">
        <v>1337</v>
      </c>
      <c r="E240" t="s">
        <v>155</v>
      </c>
      <c r="F240" t="s">
        <v>156</v>
      </c>
      <c r="G240" t="s">
        <v>156</v>
      </c>
      <c r="H240" t="s">
        <v>156</v>
      </c>
      <c r="I240">
        <v>0</v>
      </c>
      <c r="J240" t="s">
        <v>157</v>
      </c>
      <c r="K240">
        <v>1</v>
      </c>
      <c r="L240" t="s">
        <v>154</v>
      </c>
      <c r="M240" t="s">
        <v>154</v>
      </c>
      <c r="N240" t="s">
        <v>154</v>
      </c>
      <c r="O240" t="s">
        <v>158</v>
      </c>
      <c r="P240" t="s">
        <v>154</v>
      </c>
      <c r="Q240" t="s">
        <v>154</v>
      </c>
      <c r="R240" t="s">
        <v>158</v>
      </c>
      <c r="S240">
        <v>0</v>
      </c>
      <c r="T240">
        <v>0</v>
      </c>
      <c r="U240">
        <v>0</v>
      </c>
      <c r="V240" t="s">
        <v>158</v>
      </c>
      <c r="W240" t="s">
        <v>158</v>
      </c>
      <c r="X240">
        <v>1</v>
      </c>
      <c r="Y240" t="s">
        <v>158</v>
      </c>
      <c r="Z240">
        <v>7</v>
      </c>
      <c r="AA240">
        <v>0</v>
      </c>
      <c r="AB240">
        <v>7</v>
      </c>
      <c r="AC240">
        <v>1</v>
      </c>
      <c r="AD240">
        <v>1</v>
      </c>
      <c r="AE240">
        <v>0</v>
      </c>
      <c r="AF240">
        <v>0</v>
      </c>
      <c r="AG240" t="s">
        <v>158</v>
      </c>
      <c r="AH240">
        <v>1</v>
      </c>
      <c r="AI240">
        <v>1</v>
      </c>
      <c r="AJ240">
        <v>0</v>
      </c>
      <c r="AK240" t="s">
        <v>158</v>
      </c>
      <c r="AL240" t="s">
        <v>158</v>
      </c>
      <c r="AM240">
        <v>7</v>
      </c>
      <c r="AN240">
        <v>1</v>
      </c>
      <c r="AO240">
        <v>1</v>
      </c>
      <c r="AP240">
        <v>1</v>
      </c>
      <c r="AQ240">
        <v>7</v>
      </c>
      <c r="AR240">
        <v>7</v>
      </c>
      <c r="AS240">
        <v>7</v>
      </c>
      <c r="AT240">
        <v>1</v>
      </c>
      <c r="AU240" t="s">
        <v>158</v>
      </c>
      <c r="AV240">
        <v>7</v>
      </c>
      <c r="AW240" t="s">
        <v>158</v>
      </c>
      <c r="AX240">
        <v>0</v>
      </c>
      <c r="AY240" t="s">
        <v>159</v>
      </c>
      <c r="AZ240" t="s">
        <v>577</v>
      </c>
      <c r="BA240" t="s">
        <v>422</v>
      </c>
      <c r="BB240" t="s">
        <v>558</v>
      </c>
      <c r="BC240" t="s">
        <v>163</v>
      </c>
      <c r="BD240" t="b">
        <v>0</v>
      </c>
      <c r="BE240" t="s">
        <v>158</v>
      </c>
      <c r="BF240" t="b">
        <v>0</v>
      </c>
      <c r="BH240" t="s">
        <v>164</v>
      </c>
      <c r="BI240" t="s">
        <v>559</v>
      </c>
      <c r="BJ240" t="b">
        <v>0</v>
      </c>
      <c r="BK240" t="s">
        <v>166</v>
      </c>
      <c r="BL240" t="b">
        <v>0</v>
      </c>
      <c r="BM240">
        <v>18</v>
      </c>
      <c r="BN240" t="s">
        <v>167</v>
      </c>
      <c r="BO240" t="s">
        <v>168</v>
      </c>
      <c r="BP240" t="s">
        <v>167</v>
      </c>
      <c r="BQ240" t="s">
        <v>169</v>
      </c>
      <c r="BR240">
        <v>768</v>
      </c>
      <c r="BS240" t="s">
        <v>156</v>
      </c>
      <c r="BT240" t="s">
        <v>201</v>
      </c>
      <c r="BU240" t="s">
        <v>158</v>
      </c>
      <c r="BV240" t="s">
        <v>158</v>
      </c>
      <c r="BW240">
        <v>0</v>
      </c>
      <c r="BX240">
        <v>1</v>
      </c>
      <c r="BY240">
        <v>0</v>
      </c>
      <c r="BZ240">
        <v>0</v>
      </c>
      <c r="CA240" t="s">
        <v>560</v>
      </c>
      <c r="CB240" t="s">
        <v>156</v>
      </c>
      <c r="CC240">
        <v>1</v>
      </c>
      <c r="CD240" t="b">
        <v>0</v>
      </c>
      <c r="CE240" t="s">
        <v>172</v>
      </c>
      <c r="CF240" t="s">
        <v>173</v>
      </c>
      <c r="CG240" t="s">
        <v>158</v>
      </c>
      <c r="CH240">
        <v>0</v>
      </c>
      <c r="CI240">
        <v>1</v>
      </c>
      <c r="CJ240" t="s">
        <v>158</v>
      </c>
      <c r="CK240" t="s">
        <v>430</v>
      </c>
      <c r="CL240" t="s">
        <v>430</v>
      </c>
      <c r="CM240" t="s">
        <v>430</v>
      </c>
      <c r="CN240" t="s">
        <v>430</v>
      </c>
      <c r="CO240" t="s">
        <v>158</v>
      </c>
      <c r="CP240" t="s">
        <v>430</v>
      </c>
      <c r="CQ240">
        <v>1</v>
      </c>
      <c r="CR240">
        <v>1337</v>
      </c>
      <c r="CS240" t="str">
        <f t="shared" si="12"/>
        <v>-</v>
      </c>
      <c r="CW240" t="s">
        <v>158</v>
      </c>
      <c r="CX240">
        <v>5330</v>
      </c>
      <c r="CY240">
        <v>655</v>
      </c>
      <c r="CZ240">
        <v>1043</v>
      </c>
      <c r="DA240">
        <v>2785</v>
      </c>
      <c r="DB240" t="s">
        <v>158</v>
      </c>
      <c r="DC240">
        <v>20415</v>
      </c>
      <c r="DD240">
        <v>1337</v>
      </c>
      <c r="DE240">
        <v>2</v>
      </c>
      <c r="DF240" t="s">
        <v>156</v>
      </c>
      <c r="DG240">
        <v>1024</v>
      </c>
      <c r="DH240">
        <v>2</v>
      </c>
      <c r="DI240">
        <v>48000</v>
      </c>
      <c r="DJ240">
        <v>-16</v>
      </c>
      <c r="DK240" t="s">
        <v>176</v>
      </c>
      <c r="DL240">
        <v>3</v>
      </c>
      <c r="DM240" t="s">
        <v>177</v>
      </c>
      <c r="DN240" t="s">
        <v>158</v>
      </c>
      <c r="DO240">
        <v>72557</v>
      </c>
      <c r="DP240">
        <v>6334</v>
      </c>
      <c r="DQ240" t="s">
        <v>158</v>
      </c>
      <c r="DR240" t="s">
        <v>158</v>
      </c>
      <c r="DS240">
        <v>72525</v>
      </c>
      <c r="DT240" t="s">
        <v>158</v>
      </c>
      <c r="DU240">
        <v>104504</v>
      </c>
      <c r="DV240" t="s">
        <v>158</v>
      </c>
      <c r="DW240">
        <v>100809</v>
      </c>
      <c r="DX240">
        <v>77946</v>
      </c>
      <c r="DY240">
        <v>99387</v>
      </c>
      <c r="DZ240">
        <v>3547</v>
      </c>
      <c r="EA240">
        <v>3525</v>
      </c>
      <c r="EB240" t="s">
        <v>158</v>
      </c>
      <c r="EC240">
        <v>77945</v>
      </c>
      <c r="ED240">
        <v>77945</v>
      </c>
      <c r="EE240">
        <v>3546</v>
      </c>
      <c r="EF240" t="s">
        <v>158</v>
      </c>
      <c r="EG240" t="s">
        <v>158</v>
      </c>
      <c r="EH240">
        <v>105846</v>
      </c>
      <c r="EI240">
        <v>78603</v>
      </c>
      <c r="EJ240">
        <v>100432</v>
      </c>
      <c r="EK240">
        <v>78968</v>
      </c>
      <c r="EL240">
        <v>104504</v>
      </c>
      <c r="EM240">
        <v>102809</v>
      </c>
      <c r="EN240">
        <v>105846</v>
      </c>
      <c r="EO240" t="s">
        <v>158</v>
      </c>
      <c r="EP240" t="s">
        <v>158</v>
      </c>
      <c r="EQ240">
        <v>100808</v>
      </c>
      <c r="ER240" t="s">
        <v>158</v>
      </c>
      <c r="ES240" t="s">
        <v>158</v>
      </c>
      <c r="ET240" t="s">
        <v>178</v>
      </c>
      <c r="EU240">
        <v>0</v>
      </c>
      <c r="EV240" t="s">
        <v>578</v>
      </c>
      <c r="EW240">
        <v>1</v>
      </c>
      <c r="EX240" t="s">
        <v>158</v>
      </c>
      <c r="EY240" t="s">
        <v>169</v>
      </c>
      <c r="EZ240">
        <v>1024</v>
      </c>
      <c r="FA240">
        <v>-9</v>
      </c>
      <c r="FB240">
        <v>-326</v>
      </c>
    </row>
    <row r="241" spans="1:158" x14ac:dyDescent="0.35">
      <c r="A241" t="s">
        <v>154</v>
      </c>
      <c r="B241" t="s">
        <v>154</v>
      </c>
      <c r="C241">
        <v>2634</v>
      </c>
      <c r="D241">
        <v>2634</v>
      </c>
      <c r="E241" t="s">
        <v>155</v>
      </c>
      <c r="F241" t="s">
        <v>156</v>
      </c>
      <c r="G241" t="s">
        <v>156</v>
      </c>
      <c r="H241" t="s">
        <v>156</v>
      </c>
      <c r="I241">
        <v>0</v>
      </c>
      <c r="J241" t="s">
        <v>157</v>
      </c>
      <c r="K241">
        <v>1</v>
      </c>
      <c r="L241" t="s">
        <v>154</v>
      </c>
      <c r="M241" t="s">
        <v>154</v>
      </c>
      <c r="N241" t="s">
        <v>154</v>
      </c>
      <c r="O241" t="s">
        <v>158</v>
      </c>
      <c r="P241" t="s">
        <v>154</v>
      </c>
      <c r="Q241" t="s">
        <v>154</v>
      </c>
      <c r="R241" t="s">
        <v>158</v>
      </c>
      <c r="S241">
        <v>0</v>
      </c>
      <c r="T241">
        <v>0</v>
      </c>
      <c r="U241">
        <v>0</v>
      </c>
      <c r="V241" t="s">
        <v>158</v>
      </c>
      <c r="W241" t="s">
        <v>158</v>
      </c>
      <c r="X241">
        <v>1</v>
      </c>
      <c r="Y241" t="s">
        <v>158</v>
      </c>
      <c r="Z241">
        <v>8</v>
      </c>
      <c r="AA241">
        <v>0</v>
      </c>
      <c r="AB241">
        <v>8</v>
      </c>
      <c r="AC241">
        <v>1</v>
      </c>
      <c r="AD241">
        <v>1</v>
      </c>
      <c r="AE241">
        <v>0</v>
      </c>
      <c r="AF241">
        <v>0</v>
      </c>
      <c r="AG241" t="s">
        <v>158</v>
      </c>
      <c r="AH241">
        <v>1</v>
      </c>
      <c r="AI241">
        <v>1</v>
      </c>
      <c r="AJ241">
        <v>0</v>
      </c>
      <c r="AK241" t="s">
        <v>158</v>
      </c>
      <c r="AL241" t="s">
        <v>158</v>
      </c>
      <c r="AM241">
        <v>8</v>
      </c>
      <c r="AN241">
        <v>1</v>
      </c>
      <c r="AO241">
        <v>1</v>
      </c>
      <c r="AP241">
        <v>1</v>
      </c>
      <c r="AQ241">
        <v>8</v>
      </c>
      <c r="AR241">
        <v>8</v>
      </c>
      <c r="AS241">
        <v>8</v>
      </c>
      <c r="AT241">
        <v>1</v>
      </c>
      <c r="AU241" t="s">
        <v>158</v>
      </c>
      <c r="AV241">
        <v>8</v>
      </c>
      <c r="AW241" t="s">
        <v>158</v>
      </c>
      <c r="AX241">
        <v>0</v>
      </c>
      <c r="AY241" t="s">
        <v>159</v>
      </c>
      <c r="AZ241" t="s">
        <v>269</v>
      </c>
      <c r="BA241" t="s">
        <v>235</v>
      </c>
      <c r="BB241" t="s">
        <v>558</v>
      </c>
      <c r="BC241" t="s">
        <v>163</v>
      </c>
      <c r="BD241" t="b">
        <v>0</v>
      </c>
      <c r="BE241" t="s">
        <v>158</v>
      </c>
      <c r="BF241" t="b">
        <v>0</v>
      </c>
      <c r="BH241" t="s">
        <v>164</v>
      </c>
      <c r="BI241" t="s">
        <v>559</v>
      </c>
      <c r="BJ241" t="b">
        <v>0</v>
      </c>
      <c r="BK241" t="s">
        <v>166</v>
      </c>
      <c r="BL241" t="b">
        <v>0</v>
      </c>
      <c r="BM241">
        <v>18</v>
      </c>
      <c r="BN241" t="s">
        <v>167</v>
      </c>
      <c r="BO241" t="s">
        <v>168</v>
      </c>
      <c r="BP241" t="s">
        <v>167</v>
      </c>
      <c r="BQ241" t="s">
        <v>169</v>
      </c>
      <c r="BR241">
        <v>768</v>
      </c>
      <c r="BS241" t="s">
        <v>156</v>
      </c>
      <c r="BT241" t="s">
        <v>193</v>
      </c>
      <c r="BU241" t="s">
        <v>158</v>
      </c>
      <c r="BV241" t="s">
        <v>158</v>
      </c>
      <c r="BW241">
        <v>1</v>
      </c>
      <c r="BX241">
        <v>1</v>
      </c>
      <c r="BY241">
        <v>0</v>
      </c>
      <c r="BZ241">
        <v>1</v>
      </c>
      <c r="CA241" t="s">
        <v>560</v>
      </c>
      <c r="CB241" t="s">
        <v>156</v>
      </c>
      <c r="CC241">
        <v>2</v>
      </c>
      <c r="CD241" t="b">
        <v>0</v>
      </c>
      <c r="CE241" t="s">
        <v>172</v>
      </c>
      <c r="CF241" t="s">
        <v>173</v>
      </c>
      <c r="CG241" t="s">
        <v>158</v>
      </c>
      <c r="CH241">
        <v>0</v>
      </c>
      <c r="CI241">
        <v>1</v>
      </c>
      <c r="CJ241" t="s">
        <v>158</v>
      </c>
      <c r="CK241" t="s">
        <v>430</v>
      </c>
      <c r="CL241" t="s">
        <v>430</v>
      </c>
      <c r="CM241" t="s">
        <v>430</v>
      </c>
      <c r="CN241" t="s">
        <v>430</v>
      </c>
      <c r="CO241" t="s">
        <v>158</v>
      </c>
      <c r="CP241" t="s">
        <v>430</v>
      </c>
      <c r="CQ241">
        <v>1</v>
      </c>
      <c r="CR241">
        <v>3932</v>
      </c>
      <c r="CS241" t="str">
        <f t="shared" si="12"/>
        <v>-</v>
      </c>
      <c r="CW241" t="s">
        <v>158</v>
      </c>
      <c r="CX241">
        <v>5330</v>
      </c>
      <c r="CY241">
        <v>655</v>
      </c>
      <c r="CZ241">
        <v>1043</v>
      </c>
      <c r="DA241">
        <v>2785</v>
      </c>
      <c r="DB241" t="s">
        <v>158</v>
      </c>
      <c r="DC241">
        <v>20415</v>
      </c>
      <c r="DD241">
        <v>3932</v>
      </c>
      <c r="DE241">
        <v>2</v>
      </c>
      <c r="DF241" t="s">
        <v>156</v>
      </c>
      <c r="DG241">
        <v>1024</v>
      </c>
      <c r="DH241">
        <v>2</v>
      </c>
      <c r="DI241">
        <v>48000</v>
      </c>
      <c r="DJ241">
        <v>-16</v>
      </c>
      <c r="DK241" t="s">
        <v>176</v>
      </c>
      <c r="DL241">
        <v>3</v>
      </c>
      <c r="DM241" t="s">
        <v>177</v>
      </c>
      <c r="DN241" t="s">
        <v>158</v>
      </c>
      <c r="DO241">
        <v>72557</v>
      </c>
      <c r="DP241">
        <v>6334</v>
      </c>
      <c r="DQ241" t="s">
        <v>158</v>
      </c>
      <c r="DR241" t="s">
        <v>158</v>
      </c>
      <c r="DS241">
        <v>72525</v>
      </c>
      <c r="DT241" t="s">
        <v>158</v>
      </c>
      <c r="DU241">
        <v>110144</v>
      </c>
      <c r="DV241" t="s">
        <v>158</v>
      </c>
      <c r="DW241">
        <v>106185</v>
      </c>
      <c r="DX241">
        <v>77946</v>
      </c>
      <c r="DY241">
        <v>99387</v>
      </c>
      <c r="DZ241">
        <v>3547</v>
      </c>
      <c r="EA241">
        <v>3525</v>
      </c>
      <c r="EB241" t="s">
        <v>158</v>
      </c>
      <c r="EC241">
        <v>77945</v>
      </c>
      <c r="ED241">
        <v>77945</v>
      </c>
      <c r="EE241">
        <v>3546</v>
      </c>
      <c r="EF241" t="s">
        <v>158</v>
      </c>
      <c r="EG241" t="s">
        <v>158</v>
      </c>
      <c r="EH241">
        <v>114082</v>
      </c>
      <c r="EI241">
        <v>78603</v>
      </c>
      <c r="EJ241">
        <v>100432</v>
      </c>
      <c r="EK241">
        <v>78968</v>
      </c>
      <c r="EL241">
        <v>110144</v>
      </c>
      <c r="EM241">
        <v>108185</v>
      </c>
      <c r="EN241">
        <v>114082</v>
      </c>
      <c r="EO241" t="s">
        <v>158</v>
      </c>
      <c r="EP241" t="s">
        <v>158</v>
      </c>
      <c r="EQ241">
        <v>106183</v>
      </c>
      <c r="ER241" t="s">
        <v>158</v>
      </c>
      <c r="ES241" t="s">
        <v>158</v>
      </c>
      <c r="ET241" t="s">
        <v>178</v>
      </c>
      <c r="EU241">
        <v>0</v>
      </c>
      <c r="EV241" t="s">
        <v>579</v>
      </c>
      <c r="EW241">
        <v>2</v>
      </c>
      <c r="EX241" t="s">
        <v>158</v>
      </c>
      <c r="EY241" t="s">
        <v>169</v>
      </c>
      <c r="EZ241">
        <v>1024</v>
      </c>
      <c r="FA241">
        <v>-180</v>
      </c>
      <c r="FB241">
        <v>-104</v>
      </c>
    </row>
    <row r="242" spans="1:158" x14ac:dyDescent="0.35">
      <c r="A242" t="s">
        <v>154</v>
      </c>
      <c r="B242" t="s">
        <v>154</v>
      </c>
      <c r="C242">
        <v>3378</v>
      </c>
      <c r="D242">
        <v>3378</v>
      </c>
      <c r="E242" t="s">
        <v>155</v>
      </c>
      <c r="F242" t="s">
        <v>156</v>
      </c>
      <c r="G242" t="s">
        <v>156</v>
      </c>
      <c r="H242" t="s">
        <v>156</v>
      </c>
      <c r="I242">
        <v>0</v>
      </c>
      <c r="J242" t="s">
        <v>157</v>
      </c>
      <c r="K242">
        <v>1</v>
      </c>
      <c r="L242" t="s">
        <v>154</v>
      </c>
      <c r="M242" t="s">
        <v>154</v>
      </c>
      <c r="N242" t="s">
        <v>154</v>
      </c>
      <c r="O242" t="s">
        <v>158</v>
      </c>
      <c r="P242" t="s">
        <v>154</v>
      </c>
      <c r="Q242" t="s">
        <v>154</v>
      </c>
      <c r="R242" t="s">
        <v>158</v>
      </c>
      <c r="S242">
        <v>0</v>
      </c>
      <c r="T242">
        <v>0</v>
      </c>
      <c r="U242">
        <v>0</v>
      </c>
      <c r="V242" t="s">
        <v>158</v>
      </c>
      <c r="W242" t="s">
        <v>158</v>
      </c>
      <c r="X242">
        <v>1</v>
      </c>
      <c r="Y242" t="s">
        <v>158</v>
      </c>
      <c r="Z242">
        <v>9</v>
      </c>
      <c r="AA242">
        <v>0</v>
      </c>
      <c r="AB242">
        <v>9</v>
      </c>
      <c r="AC242">
        <v>1</v>
      </c>
      <c r="AD242">
        <v>1</v>
      </c>
      <c r="AE242">
        <v>0</v>
      </c>
      <c r="AF242">
        <v>0</v>
      </c>
      <c r="AG242" t="s">
        <v>158</v>
      </c>
      <c r="AH242">
        <v>1</v>
      </c>
      <c r="AI242">
        <v>1</v>
      </c>
      <c r="AJ242">
        <v>0</v>
      </c>
      <c r="AK242" t="s">
        <v>158</v>
      </c>
      <c r="AL242" t="s">
        <v>158</v>
      </c>
      <c r="AM242">
        <v>9</v>
      </c>
      <c r="AN242">
        <v>1</v>
      </c>
      <c r="AO242">
        <v>1</v>
      </c>
      <c r="AP242">
        <v>1</v>
      </c>
      <c r="AQ242">
        <v>9</v>
      </c>
      <c r="AR242">
        <v>9</v>
      </c>
      <c r="AS242">
        <v>9</v>
      </c>
      <c r="AT242">
        <v>1</v>
      </c>
      <c r="AU242" t="s">
        <v>158</v>
      </c>
      <c r="AV242">
        <v>9</v>
      </c>
      <c r="AW242" t="s">
        <v>158</v>
      </c>
      <c r="AX242">
        <v>0</v>
      </c>
      <c r="AY242" t="s">
        <v>159</v>
      </c>
      <c r="AZ242" t="s">
        <v>580</v>
      </c>
      <c r="BA242" t="s">
        <v>581</v>
      </c>
      <c r="BB242" t="s">
        <v>558</v>
      </c>
      <c r="BC242" t="s">
        <v>163</v>
      </c>
      <c r="BD242" t="b">
        <v>0</v>
      </c>
      <c r="BE242" t="s">
        <v>158</v>
      </c>
      <c r="BF242" t="b">
        <v>0</v>
      </c>
      <c r="BH242" t="s">
        <v>164</v>
      </c>
      <c r="BI242" t="s">
        <v>559</v>
      </c>
      <c r="BJ242" t="b">
        <v>0</v>
      </c>
      <c r="BK242" t="s">
        <v>166</v>
      </c>
      <c r="BL242" t="b">
        <v>0</v>
      </c>
      <c r="BM242">
        <v>18</v>
      </c>
      <c r="BN242" t="s">
        <v>167</v>
      </c>
      <c r="BO242" t="s">
        <v>168</v>
      </c>
      <c r="BP242" t="s">
        <v>167</v>
      </c>
      <c r="BQ242" t="s">
        <v>169</v>
      </c>
      <c r="BR242">
        <v>768</v>
      </c>
      <c r="BS242" t="s">
        <v>156</v>
      </c>
      <c r="BT242" t="s">
        <v>189</v>
      </c>
      <c r="BU242" t="s">
        <v>158</v>
      </c>
      <c r="BV242" t="s">
        <v>158</v>
      </c>
      <c r="BW242">
        <v>2</v>
      </c>
      <c r="BX242">
        <v>1</v>
      </c>
      <c r="BY242">
        <v>0</v>
      </c>
      <c r="BZ242">
        <v>2</v>
      </c>
      <c r="CA242" t="s">
        <v>560</v>
      </c>
      <c r="CB242" t="s">
        <v>156</v>
      </c>
      <c r="CC242">
        <v>3</v>
      </c>
      <c r="CD242" t="b">
        <v>0</v>
      </c>
      <c r="CE242" t="s">
        <v>172</v>
      </c>
      <c r="CF242" t="s">
        <v>173</v>
      </c>
      <c r="CG242" t="s">
        <v>158</v>
      </c>
      <c r="CH242">
        <v>0</v>
      </c>
      <c r="CI242">
        <v>1</v>
      </c>
      <c r="CJ242" t="s">
        <v>158</v>
      </c>
      <c r="CK242" t="s">
        <v>430</v>
      </c>
      <c r="CL242" t="s">
        <v>430</v>
      </c>
      <c r="CM242" t="s">
        <v>430</v>
      </c>
      <c r="CN242" t="s">
        <v>430</v>
      </c>
      <c r="CO242" t="s">
        <v>158</v>
      </c>
      <c r="CP242" t="s">
        <v>430</v>
      </c>
      <c r="CQ242">
        <v>1</v>
      </c>
      <c r="CR242">
        <v>4866</v>
      </c>
      <c r="CS242" t="str">
        <f t="shared" si="12"/>
        <v>-</v>
      </c>
      <c r="CW242" t="s">
        <v>158</v>
      </c>
      <c r="CX242">
        <v>5330</v>
      </c>
      <c r="CY242">
        <v>655</v>
      </c>
      <c r="CZ242">
        <v>1043</v>
      </c>
      <c r="DA242">
        <v>2785</v>
      </c>
      <c r="DB242" t="s">
        <v>158</v>
      </c>
      <c r="DC242">
        <v>20415</v>
      </c>
      <c r="DD242">
        <v>4866</v>
      </c>
      <c r="DE242">
        <v>2</v>
      </c>
      <c r="DF242" t="s">
        <v>156</v>
      </c>
      <c r="DG242">
        <v>1024</v>
      </c>
      <c r="DH242">
        <v>2</v>
      </c>
      <c r="DI242">
        <v>48000</v>
      </c>
      <c r="DJ242">
        <v>-16</v>
      </c>
      <c r="DK242" t="s">
        <v>176</v>
      </c>
      <c r="DL242">
        <v>3</v>
      </c>
      <c r="DM242" t="s">
        <v>177</v>
      </c>
      <c r="DN242" t="s">
        <v>158</v>
      </c>
      <c r="DO242">
        <v>72557</v>
      </c>
      <c r="DP242">
        <v>6334</v>
      </c>
      <c r="DQ242" t="s">
        <v>158</v>
      </c>
      <c r="DR242" t="s">
        <v>158</v>
      </c>
      <c r="DS242">
        <v>72525</v>
      </c>
      <c r="DT242" t="s">
        <v>158</v>
      </c>
      <c r="DU242">
        <v>118904</v>
      </c>
      <c r="DV242" t="s">
        <v>158</v>
      </c>
      <c r="DW242">
        <v>114786</v>
      </c>
      <c r="DX242">
        <v>77946</v>
      </c>
      <c r="DY242">
        <v>99387</v>
      </c>
      <c r="DZ242">
        <v>3547</v>
      </c>
      <c r="EA242">
        <v>3525</v>
      </c>
      <c r="EB242" t="s">
        <v>158</v>
      </c>
      <c r="EC242">
        <v>77945</v>
      </c>
      <c r="ED242">
        <v>77945</v>
      </c>
      <c r="EE242">
        <v>3546</v>
      </c>
      <c r="EF242" t="s">
        <v>158</v>
      </c>
      <c r="EG242" t="s">
        <v>158</v>
      </c>
      <c r="EH242">
        <v>123775</v>
      </c>
      <c r="EI242">
        <v>78603</v>
      </c>
      <c r="EJ242">
        <v>100432</v>
      </c>
      <c r="EK242">
        <v>78968</v>
      </c>
      <c r="EL242">
        <v>118904</v>
      </c>
      <c r="EM242">
        <v>116786</v>
      </c>
      <c r="EN242">
        <v>123775</v>
      </c>
      <c r="EO242" t="s">
        <v>158</v>
      </c>
      <c r="EP242" t="s">
        <v>158</v>
      </c>
      <c r="EQ242">
        <v>114782</v>
      </c>
      <c r="ER242" t="s">
        <v>158</v>
      </c>
      <c r="ES242" t="s">
        <v>158</v>
      </c>
      <c r="ET242" t="s">
        <v>178</v>
      </c>
      <c r="EU242">
        <v>0</v>
      </c>
      <c r="EV242" t="s">
        <v>582</v>
      </c>
      <c r="EW242">
        <v>3</v>
      </c>
      <c r="EX242" t="s">
        <v>158</v>
      </c>
      <c r="EY242" t="s">
        <v>169</v>
      </c>
      <c r="EZ242">
        <v>1024</v>
      </c>
      <c r="FA242">
        <v>-115</v>
      </c>
      <c r="FB242">
        <v>165</v>
      </c>
    </row>
    <row r="243" spans="1:158" x14ac:dyDescent="0.35">
      <c r="A243" t="s">
        <v>154</v>
      </c>
      <c r="B243" t="s">
        <v>154</v>
      </c>
      <c r="C243">
        <v>3530</v>
      </c>
      <c r="D243">
        <v>3530</v>
      </c>
      <c r="E243" t="s">
        <v>155</v>
      </c>
      <c r="F243" t="s">
        <v>156</v>
      </c>
      <c r="G243" t="s">
        <v>156</v>
      </c>
      <c r="H243" t="s">
        <v>156</v>
      </c>
      <c r="I243">
        <v>0</v>
      </c>
      <c r="J243" t="s">
        <v>157</v>
      </c>
      <c r="K243">
        <v>0</v>
      </c>
      <c r="L243" t="s">
        <v>154</v>
      </c>
      <c r="M243" t="s">
        <v>154</v>
      </c>
      <c r="N243" t="s">
        <v>154</v>
      </c>
      <c r="O243" t="s">
        <v>158</v>
      </c>
      <c r="P243" t="s">
        <v>154</v>
      </c>
      <c r="Q243" t="s">
        <v>154</v>
      </c>
      <c r="R243" t="s">
        <v>158</v>
      </c>
      <c r="S243">
        <v>0</v>
      </c>
      <c r="T243">
        <v>0</v>
      </c>
      <c r="U243">
        <v>0</v>
      </c>
      <c r="V243" t="s">
        <v>158</v>
      </c>
      <c r="W243" t="s">
        <v>158</v>
      </c>
      <c r="X243">
        <v>1</v>
      </c>
      <c r="Y243" t="s">
        <v>158</v>
      </c>
      <c r="Z243">
        <v>10</v>
      </c>
      <c r="AA243">
        <v>0</v>
      </c>
      <c r="AB243">
        <v>10</v>
      </c>
      <c r="AC243">
        <v>1</v>
      </c>
      <c r="AD243">
        <v>1</v>
      </c>
      <c r="AE243">
        <v>0</v>
      </c>
      <c r="AF243">
        <v>0</v>
      </c>
      <c r="AG243" t="s">
        <v>158</v>
      </c>
      <c r="AH243">
        <v>1</v>
      </c>
      <c r="AI243">
        <v>1</v>
      </c>
      <c r="AJ243">
        <v>0</v>
      </c>
      <c r="AK243" t="s">
        <v>158</v>
      </c>
      <c r="AL243" t="s">
        <v>158</v>
      </c>
      <c r="AM243">
        <v>10</v>
      </c>
      <c r="AN243">
        <v>1</v>
      </c>
      <c r="AO243">
        <v>1</v>
      </c>
      <c r="AP243">
        <v>1</v>
      </c>
      <c r="AQ243">
        <v>10</v>
      </c>
      <c r="AR243">
        <v>10</v>
      </c>
      <c r="AS243">
        <v>10</v>
      </c>
      <c r="AT243">
        <v>1</v>
      </c>
      <c r="AU243" t="s">
        <v>158</v>
      </c>
      <c r="AV243">
        <v>10</v>
      </c>
      <c r="AW243" t="s">
        <v>158</v>
      </c>
      <c r="AX243">
        <v>0</v>
      </c>
      <c r="AY243" t="s">
        <v>159</v>
      </c>
      <c r="AZ243" t="s">
        <v>583</v>
      </c>
      <c r="BA243" t="s">
        <v>397</v>
      </c>
      <c r="BB243" t="s">
        <v>558</v>
      </c>
      <c r="BC243" t="s">
        <v>163</v>
      </c>
      <c r="BD243" t="b">
        <v>0</v>
      </c>
      <c r="BE243" t="s">
        <v>158</v>
      </c>
      <c r="BF243" t="b">
        <v>0</v>
      </c>
      <c r="BH243" t="s">
        <v>164</v>
      </c>
      <c r="BI243" t="s">
        <v>559</v>
      </c>
      <c r="BJ243" t="b">
        <v>0</v>
      </c>
      <c r="BK243" t="s">
        <v>166</v>
      </c>
      <c r="BL243" t="b">
        <v>0</v>
      </c>
      <c r="BM243">
        <v>18</v>
      </c>
      <c r="BN243" t="s">
        <v>167</v>
      </c>
      <c r="BO243" t="s">
        <v>168</v>
      </c>
      <c r="BP243" t="s">
        <v>167</v>
      </c>
      <c r="BQ243" t="s">
        <v>169</v>
      </c>
      <c r="BR243">
        <v>768</v>
      </c>
      <c r="BS243" t="s">
        <v>156</v>
      </c>
      <c r="BT243" t="s">
        <v>181</v>
      </c>
      <c r="BU243" t="s">
        <v>158</v>
      </c>
      <c r="BV243" t="s">
        <v>158</v>
      </c>
      <c r="BW243">
        <v>3</v>
      </c>
      <c r="BX243">
        <v>1</v>
      </c>
      <c r="BY243">
        <v>0</v>
      </c>
      <c r="BZ243">
        <v>3</v>
      </c>
      <c r="CA243" t="s">
        <v>560</v>
      </c>
      <c r="CB243" t="s">
        <v>156</v>
      </c>
      <c r="CC243">
        <v>3</v>
      </c>
      <c r="CD243" t="b">
        <v>0</v>
      </c>
      <c r="CE243" t="s">
        <v>172</v>
      </c>
      <c r="CF243" t="s">
        <v>173</v>
      </c>
      <c r="CG243" t="s">
        <v>158</v>
      </c>
      <c r="CH243">
        <v>0</v>
      </c>
      <c r="CI243">
        <v>1</v>
      </c>
      <c r="CJ243" t="s">
        <v>158</v>
      </c>
      <c r="CK243" t="s">
        <v>430</v>
      </c>
      <c r="CL243" t="s">
        <v>430</v>
      </c>
      <c r="CM243" t="s">
        <v>430</v>
      </c>
      <c r="CN243" t="s">
        <v>430</v>
      </c>
      <c r="CO243" t="s">
        <v>158</v>
      </c>
      <c r="CP243" t="s">
        <v>430</v>
      </c>
      <c r="CQ243">
        <v>1</v>
      </c>
      <c r="CR243">
        <v>3985</v>
      </c>
      <c r="CS243" t="str">
        <f t="shared" si="12"/>
        <v>-</v>
      </c>
      <c r="CW243" t="s">
        <v>158</v>
      </c>
      <c r="CX243">
        <v>5330</v>
      </c>
      <c r="CY243">
        <v>655</v>
      </c>
      <c r="CZ243">
        <v>1043</v>
      </c>
      <c r="DA243">
        <v>2785</v>
      </c>
      <c r="DB243" t="s">
        <v>158</v>
      </c>
      <c r="DC243">
        <v>20415</v>
      </c>
      <c r="DD243">
        <v>3985</v>
      </c>
      <c r="DE243">
        <v>2</v>
      </c>
      <c r="DF243" t="s">
        <v>156</v>
      </c>
      <c r="DG243">
        <v>1024</v>
      </c>
      <c r="DH243">
        <v>2</v>
      </c>
      <c r="DI243">
        <v>48000</v>
      </c>
      <c r="DJ243">
        <v>-16</v>
      </c>
      <c r="DK243" t="s">
        <v>176</v>
      </c>
      <c r="DL243">
        <v>3</v>
      </c>
      <c r="DM243" t="s">
        <v>177</v>
      </c>
      <c r="DN243" t="s">
        <v>158</v>
      </c>
      <c r="DO243">
        <v>72557</v>
      </c>
      <c r="DP243">
        <v>6334</v>
      </c>
      <c r="DQ243" t="s">
        <v>158</v>
      </c>
      <c r="DR243" t="s">
        <v>158</v>
      </c>
      <c r="DS243">
        <v>72525</v>
      </c>
      <c r="DT243" t="s">
        <v>158</v>
      </c>
      <c r="DU243">
        <v>127805</v>
      </c>
      <c r="DV243" t="s">
        <v>158</v>
      </c>
      <c r="DW243">
        <v>124211</v>
      </c>
      <c r="DX243">
        <v>77946</v>
      </c>
      <c r="DY243">
        <v>99387</v>
      </c>
      <c r="DZ243">
        <v>3547</v>
      </c>
      <c r="EA243">
        <v>3525</v>
      </c>
      <c r="EB243" t="s">
        <v>158</v>
      </c>
      <c r="EC243">
        <v>77945</v>
      </c>
      <c r="ED243">
        <v>77945</v>
      </c>
      <c r="EE243">
        <v>3546</v>
      </c>
      <c r="EF243" t="s">
        <v>158</v>
      </c>
      <c r="EG243" t="s">
        <v>158</v>
      </c>
      <c r="EH243">
        <v>131795</v>
      </c>
      <c r="EI243">
        <v>78603</v>
      </c>
      <c r="EJ243">
        <v>100432</v>
      </c>
      <c r="EK243">
        <v>78968</v>
      </c>
      <c r="EL243">
        <v>127805</v>
      </c>
      <c r="EM243">
        <v>126211</v>
      </c>
      <c r="EN243">
        <v>131795</v>
      </c>
      <c r="EO243" t="s">
        <v>158</v>
      </c>
      <c r="EP243" t="s">
        <v>158</v>
      </c>
      <c r="EQ243">
        <v>124208</v>
      </c>
      <c r="ER243" t="s">
        <v>158</v>
      </c>
      <c r="ES243" t="s">
        <v>158</v>
      </c>
      <c r="ET243" t="s">
        <v>178</v>
      </c>
      <c r="EU243">
        <v>0</v>
      </c>
      <c r="EV243" t="s">
        <v>584</v>
      </c>
      <c r="EW243">
        <v>4</v>
      </c>
      <c r="EX243" t="s">
        <v>158</v>
      </c>
      <c r="EY243" t="s">
        <v>169</v>
      </c>
      <c r="EZ243">
        <v>1024</v>
      </c>
      <c r="FA243">
        <v>-50</v>
      </c>
      <c r="FB243">
        <v>180</v>
      </c>
    </row>
    <row r="244" spans="1:158" x14ac:dyDescent="0.35">
      <c r="A244" t="s">
        <v>154</v>
      </c>
      <c r="B244" t="s">
        <v>154</v>
      </c>
      <c r="C244">
        <v>3211</v>
      </c>
      <c r="D244">
        <v>3211</v>
      </c>
      <c r="E244" t="s">
        <v>155</v>
      </c>
      <c r="F244" t="s">
        <v>156</v>
      </c>
      <c r="G244" t="s">
        <v>156</v>
      </c>
      <c r="H244" t="s">
        <v>156</v>
      </c>
      <c r="I244">
        <v>0</v>
      </c>
      <c r="J244" t="s">
        <v>157</v>
      </c>
      <c r="K244">
        <v>1</v>
      </c>
      <c r="L244" t="s">
        <v>154</v>
      </c>
      <c r="M244" t="s">
        <v>154</v>
      </c>
      <c r="N244" t="s">
        <v>154</v>
      </c>
      <c r="O244" t="s">
        <v>158</v>
      </c>
      <c r="P244" t="s">
        <v>154</v>
      </c>
      <c r="Q244" t="s">
        <v>154</v>
      </c>
      <c r="R244" t="s">
        <v>158</v>
      </c>
      <c r="S244">
        <v>0</v>
      </c>
      <c r="T244">
        <v>0</v>
      </c>
      <c r="U244">
        <v>0</v>
      </c>
      <c r="V244" t="s">
        <v>158</v>
      </c>
      <c r="W244" t="s">
        <v>158</v>
      </c>
      <c r="X244">
        <v>1</v>
      </c>
      <c r="Y244" t="s">
        <v>158</v>
      </c>
      <c r="Z244">
        <v>11</v>
      </c>
      <c r="AA244">
        <v>0</v>
      </c>
      <c r="AB244">
        <v>11</v>
      </c>
      <c r="AC244">
        <v>1</v>
      </c>
      <c r="AD244">
        <v>1</v>
      </c>
      <c r="AE244">
        <v>0</v>
      </c>
      <c r="AF244">
        <v>0</v>
      </c>
      <c r="AG244" t="s">
        <v>158</v>
      </c>
      <c r="AH244">
        <v>1</v>
      </c>
      <c r="AI244">
        <v>1</v>
      </c>
      <c r="AJ244">
        <v>0</v>
      </c>
      <c r="AK244" t="s">
        <v>158</v>
      </c>
      <c r="AL244" t="s">
        <v>158</v>
      </c>
      <c r="AM244">
        <v>11</v>
      </c>
      <c r="AN244">
        <v>1</v>
      </c>
      <c r="AO244">
        <v>1</v>
      </c>
      <c r="AP244">
        <v>1</v>
      </c>
      <c r="AQ244">
        <v>11</v>
      </c>
      <c r="AR244">
        <v>11</v>
      </c>
      <c r="AS244">
        <v>11</v>
      </c>
      <c r="AT244">
        <v>1</v>
      </c>
      <c r="AU244" t="s">
        <v>158</v>
      </c>
      <c r="AV244">
        <v>11</v>
      </c>
      <c r="AW244" t="s">
        <v>158</v>
      </c>
      <c r="AX244">
        <v>0</v>
      </c>
      <c r="AY244" t="s">
        <v>159</v>
      </c>
      <c r="AZ244" t="s">
        <v>585</v>
      </c>
      <c r="BA244" t="s">
        <v>586</v>
      </c>
      <c r="BB244" t="s">
        <v>558</v>
      </c>
      <c r="BC244" t="s">
        <v>163</v>
      </c>
      <c r="BD244" t="b">
        <v>0</v>
      </c>
      <c r="BE244" t="s">
        <v>158</v>
      </c>
      <c r="BF244" t="b">
        <v>0</v>
      </c>
      <c r="BH244" t="s">
        <v>164</v>
      </c>
      <c r="BI244" t="s">
        <v>559</v>
      </c>
      <c r="BJ244" t="b">
        <v>0</v>
      </c>
      <c r="BK244" t="s">
        <v>166</v>
      </c>
      <c r="BL244" t="b">
        <v>0</v>
      </c>
      <c r="BM244">
        <v>18</v>
      </c>
      <c r="BN244" t="s">
        <v>167</v>
      </c>
      <c r="BO244" t="s">
        <v>168</v>
      </c>
      <c r="BP244" t="s">
        <v>167</v>
      </c>
      <c r="BQ244" t="s">
        <v>169</v>
      </c>
      <c r="BR244">
        <v>768</v>
      </c>
      <c r="BS244" t="s">
        <v>156</v>
      </c>
      <c r="BT244" t="s">
        <v>185</v>
      </c>
      <c r="BU244" t="s">
        <v>158</v>
      </c>
      <c r="BV244" t="s">
        <v>158</v>
      </c>
      <c r="BW244">
        <v>4</v>
      </c>
      <c r="BX244">
        <v>1</v>
      </c>
      <c r="BY244">
        <v>0</v>
      </c>
      <c r="BZ244">
        <v>4</v>
      </c>
      <c r="CA244" t="s">
        <v>560</v>
      </c>
      <c r="CB244" t="s">
        <v>156</v>
      </c>
      <c r="CC244">
        <v>4</v>
      </c>
      <c r="CD244" t="b">
        <v>0</v>
      </c>
      <c r="CE244" t="s">
        <v>172</v>
      </c>
      <c r="CF244" t="s">
        <v>173</v>
      </c>
      <c r="CG244" t="s">
        <v>158</v>
      </c>
      <c r="CH244">
        <v>0</v>
      </c>
      <c r="CI244">
        <v>1</v>
      </c>
      <c r="CJ244" t="s">
        <v>158</v>
      </c>
      <c r="CK244" t="s">
        <v>430</v>
      </c>
      <c r="CL244" t="s">
        <v>430</v>
      </c>
      <c r="CM244" t="s">
        <v>430</v>
      </c>
      <c r="CN244" t="s">
        <v>430</v>
      </c>
      <c r="CO244" t="s">
        <v>158</v>
      </c>
      <c r="CP244" t="s">
        <v>430</v>
      </c>
      <c r="CQ244">
        <v>1</v>
      </c>
      <c r="CR244">
        <v>1936</v>
      </c>
      <c r="CS244" t="str">
        <f t="shared" si="12"/>
        <v>-</v>
      </c>
      <c r="CW244" t="s">
        <v>158</v>
      </c>
      <c r="CX244">
        <v>5330</v>
      </c>
      <c r="CY244">
        <v>655</v>
      </c>
      <c r="CZ244">
        <v>1043</v>
      </c>
      <c r="DA244">
        <v>2785</v>
      </c>
      <c r="DB244" t="s">
        <v>158</v>
      </c>
      <c r="DC244">
        <v>20415</v>
      </c>
      <c r="DD244">
        <v>1936</v>
      </c>
      <c r="DE244">
        <v>2</v>
      </c>
      <c r="DF244" t="s">
        <v>156</v>
      </c>
      <c r="DG244">
        <v>1024</v>
      </c>
      <c r="DH244">
        <v>2</v>
      </c>
      <c r="DI244">
        <v>48000</v>
      </c>
      <c r="DJ244">
        <v>-16</v>
      </c>
      <c r="DK244" t="s">
        <v>176</v>
      </c>
      <c r="DL244">
        <v>3</v>
      </c>
      <c r="DM244" t="s">
        <v>177</v>
      </c>
      <c r="DN244" t="s">
        <v>158</v>
      </c>
      <c r="DO244">
        <v>72557</v>
      </c>
      <c r="DP244">
        <v>6334</v>
      </c>
      <c r="DQ244" t="s">
        <v>158</v>
      </c>
      <c r="DR244" t="s">
        <v>158</v>
      </c>
      <c r="DS244">
        <v>72525</v>
      </c>
      <c r="DT244" t="s">
        <v>158</v>
      </c>
      <c r="DU244">
        <v>135995</v>
      </c>
      <c r="DV244" t="s">
        <v>158</v>
      </c>
      <c r="DW244">
        <v>132231</v>
      </c>
      <c r="DX244">
        <v>77946</v>
      </c>
      <c r="DY244">
        <v>99387</v>
      </c>
      <c r="DZ244">
        <v>3547</v>
      </c>
      <c r="EA244">
        <v>3525</v>
      </c>
      <c r="EB244" t="s">
        <v>158</v>
      </c>
      <c r="EC244">
        <v>77945</v>
      </c>
      <c r="ED244">
        <v>77945</v>
      </c>
      <c r="EE244">
        <v>3546</v>
      </c>
      <c r="EF244" t="s">
        <v>158</v>
      </c>
      <c r="EG244" t="s">
        <v>158</v>
      </c>
      <c r="EH244">
        <v>137936</v>
      </c>
      <c r="EI244">
        <v>78603</v>
      </c>
      <c r="EJ244">
        <v>100432</v>
      </c>
      <c r="EK244">
        <v>78968</v>
      </c>
      <c r="EL244">
        <v>135995</v>
      </c>
      <c r="EM244">
        <v>134232</v>
      </c>
      <c r="EN244">
        <v>137936</v>
      </c>
      <c r="EO244" t="s">
        <v>158</v>
      </c>
      <c r="EP244" t="s">
        <v>158</v>
      </c>
      <c r="EQ244">
        <v>132229</v>
      </c>
      <c r="ER244" t="s">
        <v>158</v>
      </c>
      <c r="ES244" t="s">
        <v>158</v>
      </c>
      <c r="ET244" t="s">
        <v>178</v>
      </c>
      <c r="EU244">
        <v>0</v>
      </c>
      <c r="EV244" t="s">
        <v>587</v>
      </c>
      <c r="EW244">
        <v>5</v>
      </c>
      <c r="EX244" t="s">
        <v>158</v>
      </c>
      <c r="EY244" t="s">
        <v>169</v>
      </c>
      <c r="EZ244">
        <v>1024</v>
      </c>
      <c r="FA244">
        <v>-260</v>
      </c>
      <c r="FB244">
        <v>180</v>
      </c>
    </row>
    <row r="245" spans="1:158" x14ac:dyDescent="0.35">
      <c r="A245" t="s">
        <v>154</v>
      </c>
      <c r="B245" t="s">
        <v>154</v>
      </c>
      <c r="C245">
        <v>3221</v>
      </c>
      <c r="D245">
        <v>3221</v>
      </c>
      <c r="E245" t="s">
        <v>155</v>
      </c>
      <c r="F245" t="s">
        <v>156</v>
      </c>
      <c r="G245" t="s">
        <v>156</v>
      </c>
      <c r="H245" t="s">
        <v>156</v>
      </c>
      <c r="I245">
        <v>0</v>
      </c>
      <c r="J245" t="s">
        <v>157</v>
      </c>
      <c r="K245">
        <v>1</v>
      </c>
      <c r="L245" t="s">
        <v>154</v>
      </c>
      <c r="M245" t="s">
        <v>154</v>
      </c>
      <c r="N245" t="s">
        <v>154</v>
      </c>
      <c r="O245" t="s">
        <v>158</v>
      </c>
      <c r="P245" t="s">
        <v>154</v>
      </c>
      <c r="Q245" t="s">
        <v>154</v>
      </c>
      <c r="R245" t="s">
        <v>158</v>
      </c>
      <c r="S245">
        <v>0</v>
      </c>
      <c r="T245">
        <v>0</v>
      </c>
      <c r="U245">
        <v>0</v>
      </c>
      <c r="V245" t="s">
        <v>158</v>
      </c>
      <c r="W245" t="s">
        <v>158</v>
      </c>
      <c r="X245">
        <v>1</v>
      </c>
      <c r="Y245" t="s">
        <v>158</v>
      </c>
      <c r="Z245">
        <v>12</v>
      </c>
      <c r="AA245">
        <v>0</v>
      </c>
      <c r="AB245">
        <v>12</v>
      </c>
      <c r="AC245">
        <v>1</v>
      </c>
      <c r="AD245">
        <v>1</v>
      </c>
      <c r="AE245">
        <v>0</v>
      </c>
      <c r="AF245">
        <v>0</v>
      </c>
      <c r="AG245" t="s">
        <v>158</v>
      </c>
      <c r="AH245">
        <v>1</v>
      </c>
      <c r="AI245">
        <v>1</v>
      </c>
      <c r="AJ245">
        <v>0</v>
      </c>
      <c r="AK245" t="s">
        <v>158</v>
      </c>
      <c r="AL245" t="s">
        <v>158</v>
      </c>
      <c r="AM245">
        <v>12</v>
      </c>
      <c r="AN245">
        <v>1</v>
      </c>
      <c r="AO245">
        <v>1</v>
      </c>
      <c r="AP245">
        <v>1</v>
      </c>
      <c r="AQ245">
        <v>12</v>
      </c>
      <c r="AR245">
        <v>12</v>
      </c>
      <c r="AS245">
        <v>12</v>
      </c>
      <c r="AT245">
        <v>1</v>
      </c>
      <c r="AU245" t="s">
        <v>158</v>
      </c>
      <c r="AV245">
        <v>12</v>
      </c>
      <c r="AW245" t="s">
        <v>158</v>
      </c>
      <c r="AX245">
        <v>0</v>
      </c>
      <c r="AY245" t="s">
        <v>159</v>
      </c>
      <c r="AZ245" t="s">
        <v>588</v>
      </c>
      <c r="BA245" t="s">
        <v>589</v>
      </c>
      <c r="BB245" t="s">
        <v>558</v>
      </c>
      <c r="BC245" t="s">
        <v>163</v>
      </c>
      <c r="BD245" t="b">
        <v>0</v>
      </c>
      <c r="BE245" t="s">
        <v>158</v>
      </c>
      <c r="BF245" t="b">
        <v>0</v>
      </c>
      <c r="BH245" t="s">
        <v>164</v>
      </c>
      <c r="BI245" t="s">
        <v>559</v>
      </c>
      <c r="BJ245" t="b">
        <v>0</v>
      </c>
      <c r="BK245" t="s">
        <v>166</v>
      </c>
      <c r="BL245" t="b">
        <v>0</v>
      </c>
      <c r="BM245">
        <v>18</v>
      </c>
      <c r="BN245" t="s">
        <v>167</v>
      </c>
      <c r="BO245" t="s">
        <v>168</v>
      </c>
      <c r="BP245" t="s">
        <v>167</v>
      </c>
      <c r="BQ245" t="s">
        <v>169</v>
      </c>
      <c r="BR245">
        <v>768</v>
      </c>
      <c r="BS245" t="s">
        <v>156</v>
      </c>
      <c r="BT245" t="s">
        <v>197</v>
      </c>
      <c r="BU245" t="s">
        <v>158</v>
      </c>
      <c r="BV245" t="s">
        <v>158</v>
      </c>
      <c r="BW245">
        <v>5</v>
      </c>
      <c r="BX245">
        <v>1</v>
      </c>
      <c r="BY245">
        <v>0</v>
      </c>
      <c r="BZ245">
        <v>5</v>
      </c>
      <c r="CA245" t="s">
        <v>560</v>
      </c>
      <c r="CB245" t="s">
        <v>156</v>
      </c>
      <c r="CC245">
        <v>5</v>
      </c>
      <c r="CD245" t="b">
        <v>0</v>
      </c>
      <c r="CE245" t="s">
        <v>172</v>
      </c>
      <c r="CF245" t="s">
        <v>173</v>
      </c>
      <c r="CG245" t="s">
        <v>158</v>
      </c>
      <c r="CH245">
        <v>0</v>
      </c>
      <c r="CI245">
        <v>1</v>
      </c>
      <c r="CJ245" t="s">
        <v>158</v>
      </c>
      <c r="CK245" t="s">
        <v>430</v>
      </c>
      <c r="CL245" t="s">
        <v>430</v>
      </c>
      <c r="CM245" t="s">
        <v>430</v>
      </c>
      <c r="CN245" t="s">
        <v>430</v>
      </c>
      <c r="CO245" t="s">
        <v>158</v>
      </c>
      <c r="CP245" t="s">
        <v>430</v>
      </c>
      <c r="CQ245">
        <v>1</v>
      </c>
      <c r="CR245">
        <v>3274</v>
      </c>
      <c r="CS245" t="str">
        <f t="shared" si="12"/>
        <v>-</v>
      </c>
      <c r="CW245" t="s">
        <v>158</v>
      </c>
      <c r="CX245">
        <v>5330</v>
      </c>
      <c r="CY245">
        <v>655</v>
      </c>
      <c r="CZ245">
        <v>1043</v>
      </c>
      <c r="DA245">
        <v>2785</v>
      </c>
      <c r="DB245" t="s">
        <v>158</v>
      </c>
      <c r="DC245">
        <v>20415</v>
      </c>
      <c r="DD245">
        <v>3274</v>
      </c>
      <c r="DE245">
        <v>2</v>
      </c>
      <c r="DF245" t="s">
        <v>156</v>
      </c>
      <c r="DG245">
        <v>1024</v>
      </c>
      <c r="DH245">
        <v>2</v>
      </c>
      <c r="DI245">
        <v>48000</v>
      </c>
      <c r="DJ245">
        <v>-16</v>
      </c>
      <c r="DK245" t="s">
        <v>176</v>
      </c>
      <c r="DL245">
        <v>3</v>
      </c>
      <c r="DM245" t="s">
        <v>177</v>
      </c>
      <c r="DN245" t="s">
        <v>158</v>
      </c>
      <c r="DO245">
        <v>72557</v>
      </c>
      <c r="DP245">
        <v>6334</v>
      </c>
      <c r="DQ245" t="s">
        <v>158</v>
      </c>
      <c r="DR245" t="s">
        <v>158</v>
      </c>
      <c r="DS245">
        <v>72525</v>
      </c>
      <c r="DT245" t="s">
        <v>158</v>
      </c>
      <c r="DU245">
        <v>142355</v>
      </c>
      <c r="DV245" t="s">
        <v>158</v>
      </c>
      <c r="DW245">
        <v>138338</v>
      </c>
      <c r="DX245">
        <v>77946</v>
      </c>
      <c r="DY245">
        <v>99387</v>
      </c>
      <c r="DZ245">
        <v>3547</v>
      </c>
      <c r="EA245">
        <v>3525</v>
      </c>
      <c r="EB245" t="s">
        <v>158</v>
      </c>
      <c r="EC245">
        <v>77945</v>
      </c>
      <c r="ED245">
        <v>77945</v>
      </c>
      <c r="EE245">
        <v>3546</v>
      </c>
      <c r="EF245" t="s">
        <v>158</v>
      </c>
      <c r="EG245" t="s">
        <v>158</v>
      </c>
      <c r="EH245">
        <v>145633</v>
      </c>
      <c r="EI245">
        <v>78603</v>
      </c>
      <c r="EJ245">
        <v>100432</v>
      </c>
      <c r="EK245">
        <v>78968</v>
      </c>
      <c r="EL245">
        <v>142355</v>
      </c>
      <c r="EM245">
        <v>140338</v>
      </c>
      <c r="EN245">
        <v>145633</v>
      </c>
      <c r="EO245" t="s">
        <v>158</v>
      </c>
      <c r="EP245" t="s">
        <v>158</v>
      </c>
      <c r="EQ245">
        <v>138335</v>
      </c>
      <c r="ER245" t="s">
        <v>158</v>
      </c>
      <c r="ES245" t="s">
        <v>158</v>
      </c>
      <c r="ET245" t="s">
        <v>178</v>
      </c>
      <c r="EU245">
        <v>0</v>
      </c>
      <c r="EV245" t="s">
        <v>590</v>
      </c>
      <c r="EW245">
        <v>6</v>
      </c>
      <c r="EX245" t="s">
        <v>158</v>
      </c>
      <c r="EY245" t="s">
        <v>169</v>
      </c>
      <c r="EZ245">
        <v>1024</v>
      </c>
      <c r="FA245">
        <v>155</v>
      </c>
      <c r="FB245">
        <v>285</v>
      </c>
    </row>
    <row r="246" spans="1:158" x14ac:dyDescent="0.35">
      <c r="A246" t="s">
        <v>154</v>
      </c>
      <c r="B246" t="s">
        <v>154</v>
      </c>
      <c r="C246">
        <v>3177</v>
      </c>
      <c r="D246">
        <v>3177</v>
      </c>
      <c r="E246" t="s">
        <v>155</v>
      </c>
      <c r="F246" t="s">
        <v>156</v>
      </c>
      <c r="G246" t="s">
        <v>156</v>
      </c>
      <c r="H246" t="s">
        <v>156</v>
      </c>
      <c r="I246">
        <v>0</v>
      </c>
      <c r="J246" t="s">
        <v>157</v>
      </c>
      <c r="K246">
        <v>1</v>
      </c>
      <c r="L246" t="s">
        <v>154</v>
      </c>
      <c r="M246" t="s">
        <v>154</v>
      </c>
      <c r="N246" t="s">
        <v>154</v>
      </c>
      <c r="O246" t="s">
        <v>158</v>
      </c>
      <c r="P246" t="s">
        <v>154</v>
      </c>
      <c r="Q246" t="s">
        <v>154</v>
      </c>
      <c r="R246" t="s">
        <v>158</v>
      </c>
      <c r="S246">
        <v>0</v>
      </c>
      <c r="T246">
        <v>0</v>
      </c>
      <c r="U246">
        <v>0</v>
      </c>
      <c r="V246" t="s">
        <v>158</v>
      </c>
      <c r="W246" t="s">
        <v>158</v>
      </c>
      <c r="X246">
        <v>1</v>
      </c>
      <c r="Y246" t="s">
        <v>158</v>
      </c>
      <c r="Z246">
        <v>13</v>
      </c>
      <c r="AA246">
        <v>0</v>
      </c>
      <c r="AB246">
        <v>13</v>
      </c>
      <c r="AC246">
        <v>1</v>
      </c>
      <c r="AD246">
        <v>1</v>
      </c>
      <c r="AE246">
        <v>0</v>
      </c>
      <c r="AF246">
        <v>0</v>
      </c>
      <c r="AG246" t="s">
        <v>158</v>
      </c>
      <c r="AH246">
        <v>1</v>
      </c>
      <c r="AI246">
        <v>1</v>
      </c>
      <c r="AJ246">
        <v>0</v>
      </c>
      <c r="AK246" t="s">
        <v>158</v>
      </c>
      <c r="AL246" t="s">
        <v>158</v>
      </c>
      <c r="AM246">
        <v>13</v>
      </c>
      <c r="AN246">
        <v>1</v>
      </c>
      <c r="AO246">
        <v>1</v>
      </c>
      <c r="AP246">
        <v>1</v>
      </c>
      <c r="AQ246">
        <v>13</v>
      </c>
      <c r="AR246">
        <v>13</v>
      </c>
      <c r="AS246">
        <v>13</v>
      </c>
      <c r="AT246">
        <v>1</v>
      </c>
      <c r="AU246" t="s">
        <v>158</v>
      </c>
      <c r="AV246">
        <v>13</v>
      </c>
      <c r="AW246" t="s">
        <v>158</v>
      </c>
      <c r="AX246">
        <v>0</v>
      </c>
      <c r="AY246" t="s">
        <v>159</v>
      </c>
      <c r="AZ246" t="s">
        <v>591</v>
      </c>
      <c r="BA246" t="s">
        <v>592</v>
      </c>
      <c r="BB246" t="s">
        <v>558</v>
      </c>
      <c r="BC246" t="s">
        <v>163</v>
      </c>
      <c r="BD246" t="b">
        <v>0</v>
      </c>
      <c r="BE246" t="s">
        <v>158</v>
      </c>
      <c r="BF246" t="b">
        <v>0</v>
      </c>
      <c r="BH246" t="s">
        <v>164</v>
      </c>
      <c r="BI246" t="s">
        <v>559</v>
      </c>
      <c r="BJ246" t="b">
        <v>0</v>
      </c>
      <c r="BK246" t="s">
        <v>166</v>
      </c>
      <c r="BL246" t="b">
        <v>0</v>
      </c>
      <c r="BM246">
        <v>18</v>
      </c>
      <c r="BN246" t="s">
        <v>167</v>
      </c>
      <c r="BO246" t="s">
        <v>168</v>
      </c>
      <c r="BP246" t="s">
        <v>167</v>
      </c>
      <c r="BQ246" t="s">
        <v>169</v>
      </c>
      <c r="BR246">
        <v>768</v>
      </c>
      <c r="BS246" t="s">
        <v>156</v>
      </c>
      <c r="BT246" t="s">
        <v>170</v>
      </c>
      <c r="BU246" t="s">
        <v>158</v>
      </c>
      <c r="BV246" t="s">
        <v>158</v>
      </c>
      <c r="BW246">
        <v>6</v>
      </c>
      <c r="BX246">
        <v>1</v>
      </c>
      <c r="BY246">
        <v>0</v>
      </c>
      <c r="BZ246">
        <v>6</v>
      </c>
      <c r="CA246" t="s">
        <v>560</v>
      </c>
      <c r="CB246" t="s">
        <v>156</v>
      </c>
      <c r="CC246">
        <v>6</v>
      </c>
      <c r="CD246" t="b">
        <v>0</v>
      </c>
      <c r="CE246" t="s">
        <v>172</v>
      </c>
      <c r="CF246" t="s">
        <v>173</v>
      </c>
      <c r="CG246" t="s">
        <v>158</v>
      </c>
      <c r="CH246">
        <v>0</v>
      </c>
      <c r="CI246">
        <v>1</v>
      </c>
      <c r="CJ246" t="s">
        <v>158</v>
      </c>
      <c r="CK246" t="s">
        <v>430</v>
      </c>
      <c r="CL246" t="s">
        <v>430</v>
      </c>
      <c r="CM246" t="s">
        <v>430</v>
      </c>
      <c r="CN246" t="s">
        <v>430</v>
      </c>
      <c r="CO246" t="s">
        <v>158</v>
      </c>
      <c r="CP246" t="s">
        <v>430</v>
      </c>
      <c r="CQ246">
        <v>1</v>
      </c>
      <c r="CR246">
        <v>2915</v>
      </c>
      <c r="CS246" t="str">
        <f t="shared" si="12"/>
        <v>-</v>
      </c>
      <c r="CW246" t="s">
        <v>158</v>
      </c>
      <c r="CX246">
        <v>5330</v>
      </c>
      <c r="CY246">
        <v>655</v>
      </c>
      <c r="CZ246">
        <v>1043</v>
      </c>
      <c r="DA246">
        <v>2785</v>
      </c>
      <c r="DB246" t="s">
        <v>158</v>
      </c>
      <c r="DC246">
        <v>20415</v>
      </c>
      <c r="DD246">
        <v>2915</v>
      </c>
      <c r="DE246">
        <v>2</v>
      </c>
      <c r="DF246" t="s">
        <v>156</v>
      </c>
      <c r="DG246">
        <v>1024</v>
      </c>
      <c r="DH246">
        <v>2</v>
      </c>
      <c r="DI246">
        <v>48000</v>
      </c>
      <c r="DJ246">
        <v>-16</v>
      </c>
      <c r="DK246" t="s">
        <v>176</v>
      </c>
      <c r="DL246">
        <v>3</v>
      </c>
      <c r="DM246" t="s">
        <v>177</v>
      </c>
      <c r="DN246" t="s">
        <v>158</v>
      </c>
      <c r="DO246">
        <v>72557</v>
      </c>
      <c r="DP246">
        <v>6334</v>
      </c>
      <c r="DQ246" t="s">
        <v>158</v>
      </c>
      <c r="DR246" t="s">
        <v>158</v>
      </c>
      <c r="DS246">
        <v>72525</v>
      </c>
      <c r="DT246" t="s">
        <v>158</v>
      </c>
      <c r="DU246">
        <v>149995</v>
      </c>
      <c r="DV246" t="s">
        <v>158</v>
      </c>
      <c r="DW246">
        <v>146050</v>
      </c>
      <c r="DX246">
        <v>77946</v>
      </c>
      <c r="DY246">
        <v>99387</v>
      </c>
      <c r="DZ246">
        <v>3547</v>
      </c>
      <c r="EA246">
        <v>3525</v>
      </c>
      <c r="EB246" t="s">
        <v>158</v>
      </c>
      <c r="EC246">
        <v>77945</v>
      </c>
      <c r="ED246">
        <v>77945</v>
      </c>
      <c r="EE246">
        <v>3546</v>
      </c>
      <c r="EF246" t="s">
        <v>158</v>
      </c>
      <c r="EG246" t="s">
        <v>158</v>
      </c>
      <c r="EH246">
        <v>152915</v>
      </c>
      <c r="EI246">
        <v>78603</v>
      </c>
      <c r="EJ246">
        <v>100432</v>
      </c>
      <c r="EK246">
        <v>78968</v>
      </c>
      <c r="EL246">
        <v>149995</v>
      </c>
      <c r="EM246">
        <v>148050</v>
      </c>
      <c r="EN246">
        <v>152915</v>
      </c>
      <c r="EO246" t="s">
        <v>158</v>
      </c>
      <c r="EP246" t="s">
        <v>158</v>
      </c>
      <c r="EQ246">
        <v>146048</v>
      </c>
      <c r="ER246" t="s">
        <v>158</v>
      </c>
      <c r="ES246" t="s">
        <v>158</v>
      </c>
      <c r="ET246" t="s">
        <v>178</v>
      </c>
      <c r="EU246">
        <v>0</v>
      </c>
      <c r="EV246" t="s">
        <v>593</v>
      </c>
      <c r="EW246">
        <v>7</v>
      </c>
      <c r="EX246" t="s">
        <v>158</v>
      </c>
      <c r="EY246" t="s">
        <v>169</v>
      </c>
      <c r="EZ246">
        <v>1024</v>
      </c>
      <c r="FA246">
        <v>-190</v>
      </c>
      <c r="FB246">
        <v>264</v>
      </c>
    </row>
    <row r="247" spans="1:158" x14ac:dyDescent="0.35">
      <c r="A247" t="s">
        <v>154</v>
      </c>
      <c r="B247" t="s">
        <v>154</v>
      </c>
      <c r="C247">
        <v>3170</v>
      </c>
      <c r="D247">
        <v>3170</v>
      </c>
      <c r="E247" t="s">
        <v>155</v>
      </c>
      <c r="F247" t="s">
        <v>156</v>
      </c>
      <c r="G247" t="s">
        <v>156</v>
      </c>
      <c r="H247" t="s">
        <v>156</v>
      </c>
      <c r="I247">
        <v>0</v>
      </c>
      <c r="J247" t="s">
        <v>157</v>
      </c>
      <c r="K247">
        <v>1</v>
      </c>
      <c r="L247" t="s">
        <v>154</v>
      </c>
      <c r="M247" t="s">
        <v>154</v>
      </c>
      <c r="N247" t="s">
        <v>154</v>
      </c>
      <c r="O247" t="s">
        <v>158</v>
      </c>
      <c r="P247" t="s">
        <v>154</v>
      </c>
      <c r="Q247" t="s">
        <v>154</v>
      </c>
      <c r="R247" t="s">
        <v>158</v>
      </c>
      <c r="S247">
        <v>0</v>
      </c>
      <c r="T247">
        <v>1</v>
      </c>
      <c r="U247">
        <v>0</v>
      </c>
      <c r="V247" t="s">
        <v>158</v>
      </c>
      <c r="W247" t="s">
        <v>158</v>
      </c>
      <c r="X247">
        <v>2</v>
      </c>
      <c r="Y247" t="s">
        <v>158</v>
      </c>
      <c r="Z247">
        <v>14</v>
      </c>
      <c r="AA247">
        <v>0</v>
      </c>
      <c r="AB247">
        <v>14</v>
      </c>
      <c r="AC247">
        <v>2</v>
      </c>
      <c r="AD247">
        <v>2</v>
      </c>
      <c r="AE247">
        <v>0</v>
      </c>
      <c r="AF247">
        <v>0</v>
      </c>
      <c r="AG247" t="s">
        <v>158</v>
      </c>
      <c r="AH247">
        <v>2</v>
      </c>
      <c r="AI247">
        <v>2</v>
      </c>
      <c r="AJ247">
        <v>0</v>
      </c>
      <c r="AK247" t="s">
        <v>158</v>
      </c>
      <c r="AL247" t="s">
        <v>158</v>
      </c>
      <c r="AM247">
        <v>14</v>
      </c>
      <c r="AN247">
        <v>2</v>
      </c>
      <c r="AO247">
        <v>2</v>
      </c>
      <c r="AP247">
        <v>2</v>
      </c>
      <c r="AQ247">
        <v>14</v>
      </c>
      <c r="AR247">
        <v>14</v>
      </c>
      <c r="AS247">
        <v>14</v>
      </c>
      <c r="AT247">
        <v>2</v>
      </c>
      <c r="AU247" t="s">
        <v>158</v>
      </c>
      <c r="AV247">
        <v>14</v>
      </c>
      <c r="AW247" t="s">
        <v>158</v>
      </c>
      <c r="AX247">
        <v>0</v>
      </c>
      <c r="AY247" t="s">
        <v>159</v>
      </c>
      <c r="AZ247" t="s">
        <v>594</v>
      </c>
      <c r="BA247" t="s">
        <v>595</v>
      </c>
      <c r="BB247" t="s">
        <v>558</v>
      </c>
      <c r="BC247" t="s">
        <v>163</v>
      </c>
      <c r="BD247" t="b">
        <v>0</v>
      </c>
      <c r="BE247" t="s">
        <v>158</v>
      </c>
      <c r="BF247" t="b">
        <v>0</v>
      </c>
      <c r="BH247" t="s">
        <v>164</v>
      </c>
      <c r="BI247" t="s">
        <v>559</v>
      </c>
      <c r="BJ247" t="b">
        <v>0</v>
      </c>
      <c r="BK247" t="s">
        <v>166</v>
      </c>
      <c r="BL247" t="b">
        <v>0</v>
      </c>
      <c r="BM247">
        <v>18</v>
      </c>
      <c r="BN247" t="s">
        <v>167</v>
      </c>
      <c r="BO247" t="s">
        <v>168</v>
      </c>
      <c r="BP247" t="s">
        <v>167</v>
      </c>
      <c r="BQ247" t="s">
        <v>169</v>
      </c>
      <c r="BR247">
        <v>768</v>
      </c>
      <c r="BS247" t="s">
        <v>156</v>
      </c>
      <c r="BT247" t="s">
        <v>185</v>
      </c>
      <c r="BU247" t="s">
        <v>158</v>
      </c>
      <c r="BV247" t="s">
        <v>158</v>
      </c>
      <c r="BW247">
        <v>0</v>
      </c>
      <c r="BX247">
        <v>2</v>
      </c>
      <c r="BY247">
        <v>0</v>
      </c>
      <c r="BZ247">
        <v>0</v>
      </c>
      <c r="CA247" t="s">
        <v>560</v>
      </c>
      <c r="CB247" t="s">
        <v>156</v>
      </c>
      <c r="CC247">
        <v>1</v>
      </c>
      <c r="CD247" t="b">
        <v>0</v>
      </c>
      <c r="CE247" t="s">
        <v>172</v>
      </c>
      <c r="CF247" t="s">
        <v>173</v>
      </c>
      <c r="CG247" t="s">
        <v>158</v>
      </c>
      <c r="CH247">
        <v>0</v>
      </c>
      <c r="CI247">
        <v>1</v>
      </c>
      <c r="CJ247" t="s">
        <v>158</v>
      </c>
      <c r="CK247" t="s">
        <v>430</v>
      </c>
      <c r="CL247" t="s">
        <v>430</v>
      </c>
      <c r="CM247" t="s">
        <v>430</v>
      </c>
      <c r="CN247" t="s">
        <v>430</v>
      </c>
      <c r="CO247" t="s">
        <v>158</v>
      </c>
      <c r="CP247" t="s">
        <v>430</v>
      </c>
      <c r="CQ247">
        <v>1</v>
      </c>
      <c r="CR247">
        <v>3170</v>
      </c>
      <c r="CS247" t="str">
        <f t="shared" si="12"/>
        <v>-</v>
      </c>
      <c r="CW247" t="s">
        <v>158</v>
      </c>
      <c r="CX247">
        <v>8636</v>
      </c>
      <c r="CY247">
        <v>1378</v>
      </c>
      <c r="CZ247">
        <v>4072</v>
      </c>
      <c r="DA247">
        <v>2785</v>
      </c>
      <c r="DB247" t="s">
        <v>158</v>
      </c>
      <c r="DC247">
        <v>5027</v>
      </c>
      <c r="DD247">
        <v>3170</v>
      </c>
      <c r="DE247">
        <v>2</v>
      </c>
      <c r="DF247" t="s">
        <v>156</v>
      </c>
      <c r="DG247">
        <v>1024</v>
      </c>
      <c r="DH247">
        <v>2</v>
      </c>
      <c r="DI247">
        <v>48000</v>
      </c>
      <c r="DJ247">
        <v>-16</v>
      </c>
      <c r="DK247" t="s">
        <v>176</v>
      </c>
      <c r="DL247">
        <v>3</v>
      </c>
      <c r="DM247" t="s">
        <v>177</v>
      </c>
      <c r="DN247" t="s">
        <v>158</v>
      </c>
      <c r="DO247">
        <v>153009</v>
      </c>
      <c r="DP247">
        <v>6334</v>
      </c>
      <c r="DQ247" t="s">
        <v>158</v>
      </c>
      <c r="DR247" t="s">
        <v>158</v>
      </c>
      <c r="DS247">
        <v>152981</v>
      </c>
      <c r="DT247" t="s">
        <v>158</v>
      </c>
      <c r="DU247">
        <v>176674</v>
      </c>
      <c r="DV247" t="s">
        <v>158</v>
      </c>
      <c r="DW247">
        <v>172906</v>
      </c>
      <c r="DX247">
        <v>161717</v>
      </c>
      <c r="DY247">
        <v>168476</v>
      </c>
      <c r="DZ247">
        <v>3547</v>
      </c>
      <c r="EA247">
        <v>3525</v>
      </c>
      <c r="EB247" t="s">
        <v>158</v>
      </c>
      <c r="EC247">
        <v>161716</v>
      </c>
      <c r="ED247">
        <v>161716</v>
      </c>
      <c r="EE247">
        <v>3546</v>
      </c>
      <c r="EF247" t="s">
        <v>158</v>
      </c>
      <c r="EG247" t="s">
        <v>158</v>
      </c>
      <c r="EH247">
        <v>179849</v>
      </c>
      <c r="EI247">
        <v>163097</v>
      </c>
      <c r="EJ247">
        <v>172551</v>
      </c>
      <c r="EK247">
        <v>163445</v>
      </c>
      <c r="EL247">
        <v>176674</v>
      </c>
      <c r="EM247">
        <v>174906</v>
      </c>
      <c r="EN247">
        <v>179849</v>
      </c>
      <c r="EO247" t="s">
        <v>158</v>
      </c>
      <c r="EP247" t="s">
        <v>158</v>
      </c>
      <c r="EQ247">
        <v>172904</v>
      </c>
      <c r="ER247" t="s">
        <v>158</v>
      </c>
      <c r="ES247" t="s">
        <v>158</v>
      </c>
      <c r="ET247" t="s">
        <v>178</v>
      </c>
      <c r="EU247">
        <v>0</v>
      </c>
      <c r="EV247" t="s">
        <v>596</v>
      </c>
      <c r="EW247">
        <v>1</v>
      </c>
      <c r="EX247" t="s">
        <v>158</v>
      </c>
      <c r="EY247" t="s">
        <v>169</v>
      </c>
      <c r="EZ247">
        <v>1024</v>
      </c>
      <c r="FA247">
        <v>-260</v>
      </c>
      <c r="FB247">
        <v>180</v>
      </c>
    </row>
    <row r="248" spans="1:158" x14ac:dyDescent="0.35">
      <c r="A248" t="s">
        <v>154</v>
      </c>
      <c r="B248" t="s">
        <v>154</v>
      </c>
      <c r="C248">
        <v>2570</v>
      </c>
      <c r="D248">
        <v>2570</v>
      </c>
      <c r="E248" t="s">
        <v>155</v>
      </c>
      <c r="F248" t="s">
        <v>156</v>
      </c>
      <c r="G248" t="s">
        <v>156</v>
      </c>
      <c r="H248" t="s">
        <v>156</v>
      </c>
      <c r="I248">
        <v>0</v>
      </c>
      <c r="J248" t="s">
        <v>157</v>
      </c>
      <c r="K248">
        <v>1</v>
      </c>
      <c r="L248" t="s">
        <v>154</v>
      </c>
      <c r="M248" t="s">
        <v>154</v>
      </c>
      <c r="N248" t="s">
        <v>154</v>
      </c>
      <c r="O248" t="s">
        <v>158</v>
      </c>
      <c r="P248" t="s">
        <v>154</v>
      </c>
      <c r="Q248" t="s">
        <v>154</v>
      </c>
      <c r="R248" t="s">
        <v>158</v>
      </c>
      <c r="S248">
        <v>0</v>
      </c>
      <c r="T248">
        <v>1</v>
      </c>
      <c r="U248">
        <v>0</v>
      </c>
      <c r="V248" t="s">
        <v>158</v>
      </c>
      <c r="W248" t="s">
        <v>158</v>
      </c>
      <c r="X248">
        <v>2</v>
      </c>
      <c r="Y248" t="s">
        <v>158</v>
      </c>
      <c r="Z248">
        <v>15</v>
      </c>
      <c r="AA248">
        <v>0</v>
      </c>
      <c r="AB248">
        <v>15</v>
      </c>
      <c r="AC248">
        <v>2</v>
      </c>
      <c r="AD248">
        <v>2</v>
      </c>
      <c r="AE248">
        <v>0</v>
      </c>
      <c r="AF248">
        <v>0</v>
      </c>
      <c r="AG248" t="s">
        <v>158</v>
      </c>
      <c r="AH248">
        <v>2</v>
      </c>
      <c r="AI248">
        <v>2</v>
      </c>
      <c r="AJ248">
        <v>0</v>
      </c>
      <c r="AK248" t="s">
        <v>158</v>
      </c>
      <c r="AL248" t="s">
        <v>158</v>
      </c>
      <c r="AM248">
        <v>15</v>
      </c>
      <c r="AN248">
        <v>2</v>
      </c>
      <c r="AO248">
        <v>2</v>
      </c>
      <c r="AP248">
        <v>2</v>
      </c>
      <c r="AQ248">
        <v>15</v>
      </c>
      <c r="AR248">
        <v>15</v>
      </c>
      <c r="AS248">
        <v>15</v>
      </c>
      <c r="AT248">
        <v>2</v>
      </c>
      <c r="AU248" t="s">
        <v>158</v>
      </c>
      <c r="AV248">
        <v>15</v>
      </c>
      <c r="AW248" t="s">
        <v>158</v>
      </c>
      <c r="AX248">
        <v>0</v>
      </c>
      <c r="AY248" t="s">
        <v>159</v>
      </c>
      <c r="AZ248" t="s">
        <v>597</v>
      </c>
      <c r="BA248" t="s">
        <v>598</v>
      </c>
      <c r="BB248" t="s">
        <v>558</v>
      </c>
      <c r="BC248" t="s">
        <v>163</v>
      </c>
      <c r="BD248" t="b">
        <v>0</v>
      </c>
      <c r="BE248" t="s">
        <v>158</v>
      </c>
      <c r="BF248" t="b">
        <v>0</v>
      </c>
      <c r="BH248" t="s">
        <v>164</v>
      </c>
      <c r="BI248" t="s">
        <v>559</v>
      </c>
      <c r="BJ248" t="b">
        <v>0</v>
      </c>
      <c r="BK248" t="s">
        <v>166</v>
      </c>
      <c r="BL248" t="b">
        <v>0</v>
      </c>
      <c r="BM248">
        <v>18</v>
      </c>
      <c r="BN248" t="s">
        <v>167</v>
      </c>
      <c r="BO248" t="s">
        <v>168</v>
      </c>
      <c r="BP248" t="s">
        <v>167</v>
      </c>
      <c r="BQ248" t="s">
        <v>169</v>
      </c>
      <c r="BR248">
        <v>768</v>
      </c>
      <c r="BS248" t="s">
        <v>156</v>
      </c>
      <c r="BT248" t="s">
        <v>181</v>
      </c>
      <c r="BU248" t="s">
        <v>158</v>
      </c>
      <c r="BV248" t="s">
        <v>158</v>
      </c>
      <c r="BW248">
        <v>1</v>
      </c>
      <c r="BX248">
        <v>2</v>
      </c>
      <c r="BY248">
        <v>0</v>
      </c>
      <c r="BZ248">
        <v>1</v>
      </c>
      <c r="CA248" t="s">
        <v>560</v>
      </c>
      <c r="CB248" t="s">
        <v>156</v>
      </c>
      <c r="CC248">
        <v>2</v>
      </c>
      <c r="CD248" t="b">
        <v>0</v>
      </c>
      <c r="CE248" t="s">
        <v>172</v>
      </c>
      <c r="CF248" t="s">
        <v>173</v>
      </c>
      <c r="CG248" t="s">
        <v>158</v>
      </c>
      <c r="CH248">
        <v>0</v>
      </c>
      <c r="CI248">
        <v>1</v>
      </c>
      <c r="CJ248" t="s">
        <v>158</v>
      </c>
      <c r="CK248" t="s">
        <v>430</v>
      </c>
      <c r="CL248" t="s">
        <v>430</v>
      </c>
      <c r="CM248" t="s">
        <v>430</v>
      </c>
      <c r="CN248" t="s">
        <v>430</v>
      </c>
      <c r="CO248" t="s">
        <v>158</v>
      </c>
      <c r="CP248" t="s">
        <v>430</v>
      </c>
      <c r="CQ248">
        <v>1</v>
      </c>
      <c r="CR248">
        <v>1970</v>
      </c>
      <c r="CS248" t="str">
        <f t="shared" si="12"/>
        <v>-</v>
      </c>
      <c r="CW248" t="s">
        <v>158</v>
      </c>
      <c r="CX248">
        <v>8636</v>
      </c>
      <c r="CY248">
        <v>1378</v>
      </c>
      <c r="CZ248">
        <v>4072</v>
      </c>
      <c r="DA248">
        <v>2785</v>
      </c>
      <c r="DB248" t="s">
        <v>158</v>
      </c>
      <c r="DC248">
        <v>5027</v>
      </c>
      <c r="DD248">
        <v>1970</v>
      </c>
      <c r="DE248">
        <v>2</v>
      </c>
      <c r="DF248" t="s">
        <v>156</v>
      </c>
      <c r="DG248">
        <v>1024</v>
      </c>
      <c r="DH248">
        <v>2</v>
      </c>
      <c r="DI248">
        <v>48000</v>
      </c>
      <c r="DJ248">
        <v>-16</v>
      </c>
      <c r="DK248" t="s">
        <v>176</v>
      </c>
      <c r="DL248">
        <v>3</v>
      </c>
      <c r="DM248" t="s">
        <v>177</v>
      </c>
      <c r="DN248" t="s">
        <v>158</v>
      </c>
      <c r="DO248">
        <v>153009</v>
      </c>
      <c r="DP248">
        <v>6334</v>
      </c>
      <c r="DQ248" t="s">
        <v>158</v>
      </c>
      <c r="DR248" t="s">
        <v>158</v>
      </c>
      <c r="DS248">
        <v>152981</v>
      </c>
      <c r="DT248" t="s">
        <v>158</v>
      </c>
      <c r="DU248">
        <v>183864</v>
      </c>
      <c r="DV248" t="s">
        <v>158</v>
      </c>
      <c r="DW248">
        <v>180287</v>
      </c>
      <c r="DX248">
        <v>161717</v>
      </c>
      <c r="DY248">
        <v>168476</v>
      </c>
      <c r="DZ248">
        <v>3547</v>
      </c>
      <c r="EA248">
        <v>3525</v>
      </c>
      <c r="EB248" t="s">
        <v>158</v>
      </c>
      <c r="EC248">
        <v>161716</v>
      </c>
      <c r="ED248">
        <v>161716</v>
      </c>
      <c r="EE248">
        <v>3546</v>
      </c>
      <c r="EF248" t="s">
        <v>158</v>
      </c>
      <c r="EG248" t="s">
        <v>158</v>
      </c>
      <c r="EH248">
        <v>185853</v>
      </c>
      <c r="EI248">
        <v>163097</v>
      </c>
      <c r="EJ248">
        <v>172551</v>
      </c>
      <c r="EK248">
        <v>163445</v>
      </c>
      <c r="EL248">
        <v>183865</v>
      </c>
      <c r="EM248">
        <v>182287</v>
      </c>
      <c r="EN248">
        <v>185853</v>
      </c>
      <c r="EO248" t="s">
        <v>158</v>
      </c>
      <c r="EP248" t="s">
        <v>158</v>
      </c>
      <c r="EQ248">
        <v>180283</v>
      </c>
      <c r="ER248" t="s">
        <v>158</v>
      </c>
      <c r="ES248" t="s">
        <v>158</v>
      </c>
      <c r="ET248" t="s">
        <v>178</v>
      </c>
      <c r="EU248">
        <v>0</v>
      </c>
      <c r="EV248" t="s">
        <v>599</v>
      </c>
      <c r="EW248">
        <v>2</v>
      </c>
      <c r="EX248" t="s">
        <v>158</v>
      </c>
      <c r="EY248" t="s">
        <v>169</v>
      </c>
      <c r="EZ248">
        <v>1024</v>
      </c>
      <c r="FA248">
        <v>-50</v>
      </c>
      <c r="FB248">
        <v>180</v>
      </c>
    </row>
    <row r="249" spans="1:158" x14ac:dyDescent="0.35">
      <c r="A249" t="s">
        <v>154</v>
      </c>
      <c r="B249" t="s">
        <v>154</v>
      </c>
      <c r="C249">
        <v>2201</v>
      </c>
      <c r="D249">
        <v>2201</v>
      </c>
      <c r="E249" t="s">
        <v>155</v>
      </c>
      <c r="F249" t="s">
        <v>156</v>
      </c>
      <c r="G249" t="s">
        <v>156</v>
      </c>
      <c r="H249" t="s">
        <v>156</v>
      </c>
      <c r="I249">
        <v>0</v>
      </c>
      <c r="J249" t="s">
        <v>157</v>
      </c>
      <c r="K249">
        <v>1</v>
      </c>
      <c r="L249" t="s">
        <v>154</v>
      </c>
      <c r="M249" t="s">
        <v>154</v>
      </c>
      <c r="N249" t="s">
        <v>154</v>
      </c>
      <c r="O249" t="s">
        <v>158</v>
      </c>
      <c r="P249" t="s">
        <v>154</v>
      </c>
      <c r="Q249" t="s">
        <v>154</v>
      </c>
      <c r="R249" t="s">
        <v>158</v>
      </c>
      <c r="S249">
        <v>0</v>
      </c>
      <c r="T249">
        <v>1</v>
      </c>
      <c r="U249">
        <v>0</v>
      </c>
      <c r="V249" t="s">
        <v>158</v>
      </c>
      <c r="W249" t="s">
        <v>158</v>
      </c>
      <c r="X249">
        <v>2</v>
      </c>
      <c r="Y249" t="s">
        <v>158</v>
      </c>
      <c r="Z249">
        <v>16</v>
      </c>
      <c r="AA249">
        <v>0</v>
      </c>
      <c r="AB249">
        <v>16</v>
      </c>
      <c r="AC249">
        <v>2</v>
      </c>
      <c r="AD249">
        <v>2</v>
      </c>
      <c r="AE249">
        <v>0</v>
      </c>
      <c r="AF249">
        <v>0</v>
      </c>
      <c r="AG249" t="s">
        <v>158</v>
      </c>
      <c r="AH249">
        <v>2</v>
      </c>
      <c r="AI249">
        <v>2</v>
      </c>
      <c r="AJ249">
        <v>0</v>
      </c>
      <c r="AK249" t="s">
        <v>158</v>
      </c>
      <c r="AL249" t="s">
        <v>158</v>
      </c>
      <c r="AM249">
        <v>16</v>
      </c>
      <c r="AN249">
        <v>2</v>
      </c>
      <c r="AO249">
        <v>2</v>
      </c>
      <c r="AP249">
        <v>2</v>
      </c>
      <c r="AQ249">
        <v>16</v>
      </c>
      <c r="AR249">
        <v>16</v>
      </c>
      <c r="AS249">
        <v>16</v>
      </c>
      <c r="AT249">
        <v>2</v>
      </c>
      <c r="AU249" t="s">
        <v>158</v>
      </c>
      <c r="AV249">
        <v>16</v>
      </c>
      <c r="AW249" t="s">
        <v>158</v>
      </c>
      <c r="AX249">
        <v>0</v>
      </c>
      <c r="AY249" t="s">
        <v>159</v>
      </c>
      <c r="AZ249" t="s">
        <v>600</v>
      </c>
      <c r="BA249" t="s">
        <v>290</v>
      </c>
      <c r="BB249" t="s">
        <v>558</v>
      </c>
      <c r="BC249" t="s">
        <v>163</v>
      </c>
      <c r="BD249" t="b">
        <v>0</v>
      </c>
      <c r="BE249" t="s">
        <v>158</v>
      </c>
      <c r="BF249" t="b">
        <v>0</v>
      </c>
      <c r="BH249" t="s">
        <v>164</v>
      </c>
      <c r="BI249" t="s">
        <v>559</v>
      </c>
      <c r="BJ249" t="b">
        <v>0</v>
      </c>
      <c r="BK249" t="s">
        <v>166</v>
      </c>
      <c r="BL249" t="b">
        <v>0</v>
      </c>
      <c r="BM249">
        <v>18</v>
      </c>
      <c r="BN249" t="s">
        <v>167</v>
      </c>
      <c r="BO249" t="s">
        <v>168</v>
      </c>
      <c r="BP249" t="s">
        <v>167</v>
      </c>
      <c r="BQ249" t="s">
        <v>169</v>
      </c>
      <c r="BR249">
        <v>768</v>
      </c>
      <c r="BS249" t="s">
        <v>156</v>
      </c>
      <c r="BT249" t="s">
        <v>201</v>
      </c>
      <c r="BU249" t="s">
        <v>158</v>
      </c>
      <c r="BV249" t="s">
        <v>158</v>
      </c>
      <c r="BW249">
        <v>2</v>
      </c>
      <c r="BX249">
        <v>2</v>
      </c>
      <c r="BY249">
        <v>0</v>
      </c>
      <c r="BZ249">
        <v>2</v>
      </c>
      <c r="CA249" t="s">
        <v>560</v>
      </c>
      <c r="CB249" t="s">
        <v>156</v>
      </c>
      <c r="CC249">
        <v>3</v>
      </c>
      <c r="CD249" t="b">
        <v>0</v>
      </c>
      <c r="CE249" t="s">
        <v>172</v>
      </c>
      <c r="CF249" t="s">
        <v>173</v>
      </c>
      <c r="CG249" t="s">
        <v>158</v>
      </c>
      <c r="CH249">
        <v>0</v>
      </c>
      <c r="CI249">
        <v>1</v>
      </c>
      <c r="CJ249" t="s">
        <v>158</v>
      </c>
      <c r="CK249" t="s">
        <v>430</v>
      </c>
      <c r="CL249" t="s">
        <v>430</v>
      </c>
      <c r="CM249" t="s">
        <v>430</v>
      </c>
      <c r="CN249" t="s">
        <v>430</v>
      </c>
      <c r="CO249" t="s">
        <v>158</v>
      </c>
      <c r="CP249" t="s">
        <v>430</v>
      </c>
      <c r="CQ249">
        <v>1</v>
      </c>
      <c r="CR249">
        <v>1463</v>
      </c>
      <c r="CS249" t="str">
        <f t="shared" si="12"/>
        <v>-</v>
      </c>
      <c r="CW249" t="s">
        <v>158</v>
      </c>
      <c r="CX249">
        <v>8636</v>
      </c>
      <c r="CY249">
        <v>1378</v>
      </c>
      <c r="CZ249">
        <v>4072</v>
      </c>
      <c r="DA249">
        <v>2785</v>
      </c>
      <c r="DB249" t="s">
        <v>158</v>
      </c>
      <c r="DC249">
        <v>5027</v>
      </c>
      <c r="DD249">
        <v>1463</v>
      </c>
      <c r="DE249">
        <v>2</v>
      </c>
      <c r="DF249" t="s">
        <v>156</v>
      </c>
      <c r="DG249">
        <v>1024</v>
      </c>
      <c r="DH249">
        <v>2</v>
      </c>
      <c r="DI249">
        <v>48000</v>
      </c>
      <c r="DJ249">
        <v>-16</v>
      </c>
      <c r="DK249" t="s">
        <v>176</v>
      </c>
      <c r="DL249">
        <v>3</v>
      </c>
      <c r="DM249" t="s">
        <v>177</v>
      </c>
      <c r="DN249" t="s">
        <v>158</v>
      </c>
      <c r="DO249">
        <v>153009</v>
      </c>
      <c r="DP249">
        <v>6334</v>
      </c>
      <c r="DQ249" t="s">
        <v>158</v>
      </c>
      <c r="DR249" t="s">
        <v>158</v>
      </c>
      <c r="DS249">
        <v>152981</v>
      </c>
      <c r="DT249" t="s">
        <v>158</v>
      </c>
      <c r="DU249">
        <v>189994</v>
      </c>
      <c r="DV249" t="s">
        <v>158</v>
      </c>
      <c r="DW249">
        <v>186286</v>
      </c>
      <c r="DX249">
        <v>161717</v>
      </c>
      <c r="DY249">
        <v>168476</v>
      </c>
      <c r="DZ249">
        <v>3547</v>
      </c>
      <c r="EA249">
        <v>3525</v>
      </c>
      <c r="EB249" t="s">
        <v>158</v>
      </c>
      <c r="EC249">
        <v>161716</v>
      </c>
      <c r="ED249">
        <v>161716</v>
      </c>
      <c r="EE249">
        <v>3546</v>
      </c>
      <c r="EF249" t="s">
        <v>158</v>
      </c>
      <c r="EG249" t="s">
        <v>158</v>
      </c>
      <c r="EH249">
        <v>191461</v>
      </c>
      <c r="EI249">
        <v>163097</v>
      </c>
      <c r="EJ249">
        <v>172551</v>
      </c>
      <c r="EK249">
        <v>163445</v>
      </c>
      <c r="EL249">
        <v>189994</v>
      </c>
      <c r="EM249">
        <v>188286</v>
      </c>
      <c r="EN249">
        <v>191461</v>
      </c>
      <c r="EO249" t="s">
        <v>158</v>
      </c>
      <c r="EP249" t="s">
        <v>158</v>
      </c>
      <c r="EQ249">
        <v>186283</v>
      </c>
      <c r="ER249" t="s">
        <v>158</v>
      </c>
      <c r="ES249" t="s">
        <v>158</v>
      </c>
      <c r="ET249" t="s">
        <v>178</v>
      </c>
      <c r="EU249">
        <v>0</v>
      </c>
      <c r="EV249" t="s">
        <v>601</v>
      </c>
      <c r="EW249">
        <v>3</v>
      </c>
      <c r="EX249" t="s">
        <v>158</v>
      </c>
      <c r="EY249" t="s">
        <v>169</v>
      </c>
      <c r="EZ249">
        <v>1024</v>
      </c>
      <c r="FA249">
        <v>-9</v>
      </c>
      <c r="FB249">
        <v>-326</v>
      </c>
    </row>
    <row r="250" spans="1:158" x14ac:dyDescent="0.35">
      <c r="A250" t="s">
        <v>154</v>
      </c>
      <c r="B250" t="s">
        <v>154</v>
      </c>
      <c r="C250">
        <v>1918</v>
      </c>
      <c r="D250">
        <v>1918</v>
      </c>
      <c r="E250" t="s">
        <v>155</v>
      </c>
      <c r="F250" t="s">
        <v>156</v>
      </c>
      <c r="G250" t="s">
        <v>156</v>
      </c>
      <c r="H250" t="s">
        <v>156</v>
      </c>
      <c r="I250">
        <v>0</v>
      </c>
      <c r="J250" t="s">
        <v>157</v>
      </c>
      <c r="K250">
        <v>1</v>
      </c>
      <c r="L250" t="s">
        <v>154</v>
      </c>
      <c r="M250" t="s">
        <v>154</v>
      </c>
      <c r="N250" t="s">
        <v>154</v>
      </c>
      <c r="O250" t="s">
        <v>158</v>
      </c>
      <c r="P250" t="s">
        <v>154</v>
      </c>
      <c r="Q250" t="s">
        <v>154</v>
      </c>
      <c r="R250" t="s">
        <v>158</v>
      </c>
      <c r="S250">
        <v>0</v>
      </c>
      <c r="T250">
        <v>1</v>
      </c>
      <c r="U250">
        <v>0</v>
      </c>
      <c r="V250" t="s">
        <v>158</v>
      </c>
      <c r="W250" t="s">
        <v>158</v>
      </c>
      <c r="X250">
        <v>2</v>
      </c>
      <c r="Y250" t="s">
        <v>158</v>
      </c>
      <c r="Z250">
        <v>17</v>
      </c>
      <c r="AA250">
        <v>0</v>
      </c>
      <c r="AB250">
        <v>17</v>
      </c>
      <c r="AC250">
        <v>2</v>
      </c>
      <c r="AD250">
        <v>2</v>
      </c>
      <c r="AE250">
        <v>0</v>
      </c>
      <c r="AF250">
        <v>0</v>
      </c>
      <c r="AG250" t="s">
        <v>158</v>
      </c>
      <c r="AH250">
        <v>2</v>
      </c>
      <c r="AI250">
        <v>2</v>
      </c>
      <c r="AJ250">
        <v>0</v>
      </c>
      <c r="AK250" t="s">
        <v>158</v>
      </c>
      <c r="AL250" t="s">
        <v>158</v>
      </c>
      <c r="AM250">
        <v>17</v>
      </c>
      <c r="AN250">
        <v>2</v>
      </c>
      <c r="AO250">
        <v>2</v>
      </c>
      <c r="AP250">
        <v>2</v>
      </c>
      <c r="AQ250">
        <v>17</v>
      </c>
      <c r="AR250">
        <v>17</v>
      </c>
      <c r="AS250">
        <v>17</v>
      </c>
      <c r="AT250">
        <v>2</v>
      </c>
      <c r="AU250" t="s">
        <v>158</v>
      </c>
      <c r="AV250">
        <v>17</v>
      </c>
      <c r="AW250" t="s">
        <v>158</v>
      </c>
      <c r="AX250">
        <v>0</v>
      </c>
      <c r="AY250" t="s">
        <v>159</v>
      </c>
      <c r="AZ250" t="s">
        <v>433</v>
      </c>
      <c r="BA250" t="s">
        <v>343</v>
      </c>
      <c r="BB250" t="s">
        <v>558</v>
      </c>
      <c r="BC250" t="s">
        <v>163</v>
      </c>
      <c r="BD250" t="b">
        <v>0</v>
      </c>
      <c r="BE250" t="s">
        <v>158</v>
      </c>
      <c r="BF250" t="b">
        <v>0</v>
      </c>
      <c r="BH250" t="s">
        <v>164</v>
      </c>
      <c r="BI250" t="s">
        <v>559</v>
      </c>
      <c r="BJ250" t="b">
        <v>0</v>
      </c>
      <c r="BK250" t="s">
        <v>166</v>
      </c>
      <c r="BL250" t="b">
        <v>0</v>
      </c>
      <c r="BM250">
        <v>18</v>
      </c>
      <c r="BN250" t="s">
        <v>167</v>
      </c>
      <c r="BO250" t="s">
        <v>168</v>
      </c>
      <c r="BP250" t="s">
        <v>167</v>
      </c>
      <c r="BQ250" t="s">
        <v>169</v>
      </c>
      <c r="BR250">
        <v>768</v>
      </c>
      <c r="BS250" t="s">
        <v>156</v>
      </c>
      <c r="BT250" t="s">
        <v>197</v>
      </c>
      <c r="BU250" t="s">
        <v>158</v>
      </c>
      <c r="BV250" t="s">
        <v>158</v>
      </c>
      <c r="BW250">
        <v>3</v>
      </c>
      <c r="BX250">
        <v>2</v>
      </c>
      <c r="BY250">
        <v>0</v>
      </c>
      <c r="BZ250">
        <v>3</v>
      </c>
      <c r="CA250" t="s">
        <v>560</v>
      </c>
      <c r="CB250" t="s">
        <v>156</v>
      </c>
      <c r="CC250">
        <v>4</v>
      </c>
      <c r="CD250" t="b">
        <v>0</v>
      </c>
      <c r="CE250" t="s">
        <v>172</v>
      </c>
      <c r="CF250" t="s">
        <v>173</v>
      </c>
      <c r="CG250" t="s">
        <v>158</v>
      </c>
      <c r="CH250">
        <v>0</v>
      </c>
      <c r="CI250">
        <v>1</v>
      </c>
      <c r="CJ250" t="s">
        <v>158</v>
      </c>
      <c r="CK250" t="s">
        <v>430</v>
      </c>
      <c r="CL250" t="s">
        <v>430</v>
      </c>
      <c r="CM250" t="s">
        <v>430</v>
      </c>
      <c r="CN250" t="s">
        <v>430</v>
      </c>
      <c r="CO250" t="s">
        <v>158</v>
      </c>
      <c r="CP250" t="s">
        <v>430</v>
      </c>
      <c r="CQ250">
        <v>1</v>
      </c>
      <c r="CR250">
        <v>1070</v>
      </c>
      <c r="CS250" t="str">
        <f t="shared" si="12"/>
        <v>-</v>
      </c>
      <c r="CW250" t="s">
        <v>158</v>
      </c>
      <c r="CX250">
        <v>8636</v>
      </c>
      <c r="CY250">
        <v>1378</v>
      </c>
      <c r="CZ250">
        <v>4072</v>
      </c>
      <c r="DA250">
        <v>2785</v>
      </c>
      <c r="DB250" t="s">
        <v>158</v>
      </c>
      <c r="DC250">
        <v>5027</v>
      </c>
      <c r="DD250">
        <v>1070</v>
      </c>
      <c r="DE250">
        <v>2</v>
      </c>
      <c r="DF250" t="s">
        <v>156</v>
      </c>
      <c r="DG250">
        <v>1024</v>
      </c>
      <c r="DH250">
        <v>2</v>
      </c>
      <c r="DI250">
        <v>48000</v>
      </c>
      <c r="DJ250">
        <v>-16</v>
      </c>
      <c r="DK250" t="s">
        <v>176</v>
      </c>
      <c r="DL250">
        <v>3</v>
      </c>
      <c r="DM250" t="s">
        <v>177</v>
      </c>
      <c r="DN250" t="s">
        <v>158</v>
      </c>
      <c r="DO250">
        <v>153009</v>
      </c>
      <c r="DP250">
        <v>6334</v>
      </c>
      <c r="DQ250" t="s">
        <v>158</v>
      </c>
      <c r="DR250" t="s">
        <v>158</v>
      </c>
      <c r="DS250">
        <v>152981</v>
      </c>
      <c r="DT250" t="s">
        <v>158</v>
      </c>
      <c r="DU250">
        <v>195664</v>
      </c>
      <c r="DV250" t="s">
        <v>158</v>
      </c>
      <c r="DW250">
        <v>191643</v>
      </c>
      <c r="DX250">
        <v>161717</v>
      </c>
      <c r="DY250">
        <v>168476</v>
      </c>
      <c r="DZ250">
        <v>3547</v>
      </c>
      <c r="EA250">
        <v>3525</v>
      </c>
      <c r="EB250" t="s">
        <v>158</v>
      </c>
      <c r="EC250">
        <v>161716</v>
      </c>
      <c r="ED250">
        <v>161716</v>
      </c>
      <c r="EE250">
        <v>3546</v>
      </c>
      <c r="EF250" t="s">
        <v>158</v>
      </c>
      <c r="EG250" t="s">
        <v>158</v>
      </c>
      <c r="EH250">
        <v>196738</v>
      </c>
      <c r="EI250">
        <v>163097</v>
      </c>
      <c r="EJ250">
        <v>172551</v>
      </c>
      <c r="EK250">
        <v>163445</v>
      </c>
      <c r="EL250">
        <v>195664</v>
      </c>
      <c r="EM250">
        <v>193643</v>
      </c>
      <c r="EN250">
        <v>196738</v>
      </c>
      <c r="EO250" t="s">
        <v>158</v>
      </c>
      <c r="EP250" t="s">
        <v>158</v>
      </c>
      <c r="EQ250">
        <v>191641</v>
      </c>
      <c r="ER250" t="s">
        <v>158</v>
      </c>
      <c r="ES250" t="s">
        <v>158</v>
      </c>
      <c r="ET250" t="s">
        <v>178</v>
      </c>
      <c r="EU250">
        <v>0</v>
      </c>
      <c r="EV250" t="s">
        <v>602</v>
      </c>
      <c r="EW250">
        <v>4</v>
      </c>
      <c r="EX250" t="s">
        <v>158</v>
      </c>
      <c r="EY250" t="s">
        <v>169</v>
      </c>
      <c r="EZ250">
        <v>1024</v>
      </c>
      <c r="FA250">
        <v>155</v>
      </c>
      <c r="FB250">
        <v>285</v>
      </c>
    </row>
    <row r="251" spans="1:158" x14ac:dyDescent="0.35">
      <c r="A251" t="s">
        <v>154</v>
      </c>
      <c r="B251" t="s">
        <v>154</v>
      </c>
      <c r="C251">
        <v>2085</v>
      </c>
      <c r="D251">
        <v>2085</v>
      </c>
      <c r="E251" t="s">
        <v>155</v>
      </c>
      <c r="F251" t="s">
        <v>156</v>
      </c>
      <c r="G251" t="s">
        <v>156</v>
      </c>
      <c r="H251" t="s">
        <v>156</v>
      </c>
      <c r="I251">
        <v>0</v>
      </c>
      <c r="J251" t="s">
        <v>157</v>
      </c>
      <c r="K251">
        <v>1</v>
      </c>
      <c r="L251" t="s">
        <v>154</v>
      </c>
      <c r="M251" t="s">
        <v>154</v>
      </c>
      <c r="N251" t="s">
        <v>154</v>
      </c>
      <c r="O251" t="s">
        <v>158</v>
      </c>
      <c r="P251" t="s">
        <v>154</v>
      </c>
      <c r="Q251" t="s">
        <v>154</v>
      </c>
      <c r="R251" t="s">
        <v>158</v>
      </c>
      <c r="S251">
        <v>0</v>
      </c>
      <c r="T251">
        <v>1</v>
      </c>
      <c r="U251">
        <v>0</v>
      </c>
      <c r="V251" t="s">
        <v>158</v>
      </c>
      <c r="W251" t="s">
        <v>158</v>
      </c>
      <c r="X251">
        <v>2</v>
      </c>
      <c r="Y251" t="s">
        <v>158</v>
      </c>
      <c r="Z251">
        <v>18</v>
      </c>
      <c r="AA251">
        <v>0</v>
      </c>
      <c r="AB251">
        <v>18</v>
      </c>
      <c r="AC251">
        <v>2</v>
      </c>
      <c r="AD251">
        <v>2</v>
      </c>
      <c r="AE251">
        <v>0</v>
      </c>
      <c r="AF251">
        <v>0</v>
      </c>
      <c r="AG251" t="s">
        <v>158</v>
      </c>
      <c r="AH251">
        <v>2</v>
      </c>
      <c r="AI251">
        <v>2</v>
      </c>
      <c r="AJ251">
        <v>0</v>
      </c>
      <c r="AK251" t="s">
        <v>158</v>
      </c>
      <c r="AL251" t="s">
        <v>158</v>
      </c>
      <c r="AM251">
        <v>18</v>
      </c>
      <c r="AN251">
        <v>2</v>
      </c>
      <c r="AO251">
        <v>2</v>
      </c>
      <c r="AP251">
        <v>2</v>
      </c>
      <c r="AQ251">
        <v>18</v>
      </c>
      <c r="AR251">
        <v>18</v>
      </c>
      <c r="AS251">
        <v>18</v>
      </c>
      <c r="AT251">
        <v>2</v>
      </c>
      <c r="AU251" t="s">
        <v>158</v>
      </c>
      <c r="AV251">
        <v>18</v>
      </c>
      <c r="AW251" t="s">
        <v>158</v>
      </c>
      <c r="AX251">
        <v>0</v>
      </c>
      <c r="AY251" t="s">
        <v>159</v>
      </c>
      <c r="AZ251" t="s">
        <v>580</v>
      </c>
      <c r="BA251" t="s">
        <v>572</v>
      </c>
      <c r="BB251" t="s">
        <v>558</v>
      </c>
      <c r="BC251" t="s">
        <v>163</v>
      </c>
      <c r="BD251" t="b">
        <v>0</v>
      </c>
      <c r="BE251" t="s">
        <v>158</v>
      </c>
      <c r="BF251" t="b">
        <v>0</v>
      </c>
      <c r="BH251" t="s">
        <v>164</v>
      </c>
      <c r="BI251" t="s">
        <v>559</v>
      </c>
      <c r="BJ251" t="b">
        <v>0</v>
      </c>
      <c r="BK251" t="s">
        <v>166</v>
      </c>
      <c r="BL251" t="b">
        <v>0</v>
      </c>
      <c r="BM251">
        <v>18</v>
      </c>
      <c r="BN251" t="s">
        <v>167</v>
      </c>
      <c r="BO251" t="s">
        <v>168</v>
      </c>
      <c r="BP251" t="s">
        <v>167</v>
      </c>
      <c r="BQ251" t="s">
        <v>169</v>
      </c>
      <c r="BR251">
        <v>768</v>
      </c>
      <c r="BS251" t="s">
        <v>156</v>
      </c>
      <c r="BT251" t="s">
        <v>189</v>
      </c>
      <c r="BU251" t="s">
        <v>158</v>
      </c>
      <c r="BV251" t="s">
        <v>158</v>
      </c>
      <c r="BW251">
        <v>4</v>
      </c>
      <c r="BX251">
        <v>2</v>
      </c>
      <c r="BY251">
        <v>0</v>
      </c>
      <c r="BZ251">
        <v>4</v>
      </c>
      <c r="CA251" t="s">
        <v>560</v>
      </c>
      <c r="CB251" t="s">
        <v>156</v>
      </c>
      <c r="CC251">
        <v>5</v>
      </c>
      <c r="CD251" t="b">
        <v>0</v>
      </c>
      <c r="CE251" t="s">
        <v>172</v>
      </c>
      <c r="CF251" t="s">
        <v>173</v>
      </c>
      <c r="CG251" t="s">
        <v>158</v>
      </c>
      <c r="CH251">
        <v>0</v>
      </c>
      <c r="CI251">
        <v>1</v>
      </c>
      <c r="CJ251" t="s">
        <v>158</v>
      </c>
      <c r="CK251" t="s">
        <v>430</v>
      </c>
      <c r="CL251" t="s">
        <v>430</v>
      </c>
      <c r="CM251" t="s">
        <v>430</v>
      </c>
      <c r="CN251" t="s">
        <v>430</v>
      </c>
      <c r="CO251" t="s">
        <v>158</v>
      </c>
      <c r="CP251" t="s">
        <v>430</v>
      </c>
      <c r="CQ251">
        <v>1</v>
      </c>
      <c r="CR251">
        <v>2752</v>
      </c>
      <c r="CS251" t="str">
        <f t="shared" si="12"/>
        <v>-</v>
      </c>
      <c r="CW251" t="s">
        <v>158</v>
      </c>
      <c r="CX251">
        <v>8636</v>
      </c>
      <c r="CY251">
        <v>1378</v>
      </c>
      <c r="CZ251">
        <v>4072</v>
      </c>
      <c r="DA251">
        <v>2785</v>
      </c>
      <c r="DB251" t="s">
        <v>158</v>
      </c>
      <c r="DC251">
        <v>5027</v>
      </c>
      <c r="DD251">
        <v>2752</v>
      </c>
      <c r="DE251">
        <v>2</v>
      </c>
      <c r="DF251" t="s">
        <v>156</v>
      </c>
      <c r="DG251">
        <v>1024</v>
      </c>
      <c r="DH251">
        <v>2</v>
      </c>
      <c r="DI251">
        <v>48000</v>
      </c>
      <c r="DJ251">
        <v>-16</v>
      </c>
      <c r="DK251" t="s">
        <v>176</v>
      </c>
      <c r="DL251">
        <v>3</v>
      </c>
      <c r="DM251" t="s">
        <v>177</v>
      </c>
      <c r="DN251" t="s">
        <v>158</v>
      </c>
      <c r="DO251">
        <v>153009</v>
      </c>
      <c r="DP251">
        <v>6334</v>
      </c>
      <c r="DQ251" t="s">
        <v>158</v>
      </c>
      <c r="DR251" t="s">
        <v>158</v>
      </c>
      <c r="DS251">
        <v>152981</v>
      </c>
      <c r="DT251" t="s">
        <v>158</v>
      </c>
      <c r="DU251">
        <v>201254</v>
      </c>
      <c r="DV251" t="s">
        <v>158</v>
      </c>
      <c r="DW251">
        <v>197133</v>
      </c>
      <c r="DX251">
        <v>161717</v>
      </c>
      <c r="DY251">
        <v>168476</v>
      </c>
      <c r="DZ251">
        <v>3547</v>
      </c>
      <c r="EA251">
        <v>3525</v>
      </c>
      <c r="EB251" t="s">
        <v>158</v>
      </c>
      <c r="EC251">
        <v>161716</v>
      </c>
      <c r="ED251">
        <v>161716</v>
      </c>
      <c r="EE251">
        <v>3546</v>
      </c>
      <c r="EF251" t="s">
        <v>158</v>
      </c>
      <c r="EG251" t="s">
        <v>158</v>
      </c>
      <c r="EH251">
        <v>204022</v>
      </c>
      <c r="EI251">
        <v>163097</v>
      </c>
      <c r="EJ251">
        <v>172551</v>
      </c>
      <c r="EK251">
        <v>163445</v>
      </c>
      <c r="EL251">
        <v>201254</v>
      </c>
      <c r="EM251">
        <v>199133</v>
      </c>
      <c r="EN251">
        <v>204021</v>
      </c>
      <c r="EO251" t="s">
        <v>158</v>
      </c>
      <c r="EP251" t="s">
        <v>158</v>
      </c>
      <c r="EQ251">
        <v>197130</v>
      </c>
      <c r="ER251" t="s">
        <v>158</v>
      </c>
      <c r="ES251" t="s">
        <v>158</v>
      </c>
      <c r="ET251" t="s">
        <v>178</v>
      </c>
      <c r="EU251">
        <v>0</v>
      </c>
      <c r="EV251" t="s">
        <v>603</v>
      </c>
      <c r="EW251">
        <v>5</v>
      </c>
      <c r="EX251" t="s">
        <v>158</v>
      </c>
      <c r="EY251" t="s">
        <v>169</v>
      </c>
      <c r="EZ251">
        <v>1024</v>
      </c>
      <c r="FA251">
        <v>-115</v>
      </c>
      <c r="FB251">
        <v>165</v>
      </c>
    </row>
    <row r="252" spans="1:158" x14ac:dyDescent="0.35">
      <c r="A252" t="s">
        <v>154</v>
      </c>
      <c r="B252" t="s">
        <v>154</v>
      </c>
      <c r="C252">
        <v>2050</v>
      </c>
      <c r="D252">
        <v>2050</v>
      </c>
      <c r="E252" t="s">
        <v>155</v>
      </c>
      <c r="F252" t="s">
        <v>156</v>
      </c>
      <c r="G252" t="s">
        <v>156</v>
      </c>
      <c r="H252" t="s">
        <v>156</v>
      </c>
      <c r="I252">
        <v>0</v>
      </c>
      <c r="J252" t="s">
        <v>157</v>
      </c>
      <c r="K252">
        <v>1</v>
      </c>
      <c r="L252" t="s">
        <v>154</v>
      </c>
      <c r="M252" t="s">
        <v>154</v>
      </c>
      <c r="N252" t="s">
        <v>154</v>
      </c>
      <c r="O252" t="s">
        <v>158</v>
      </c>
      <c r="P252" t="s">
        <v>154</v>
      </c>
      <c r="Q252" t="s">
        <v>154</v>
      </c>
      <c r="R252" t="s">
        <v>158</v>
      </c>
      <c r="S252">
        <v>0</v>
      </c>
      <c r="T252">
        <v>1</v>
      </c>
      <c r="U252">
        <v>0</v>
      </c>
      <c r="V252" t="s">
        <v>158</v>
      </c>
      <c r="W252" t="s">
        <v>158</v>
      </c>
      <c r="X252">
        <v>2</v>
      </c>
      <c r="Y252" t="s">
        <v>158</v>
      </c>
      <c r="Z252">
        <v>19</v>
      </c>
      <c r="AA252">
        <v>0</v>
      </c>
      <c r="AB252">
        <v>19</v>
      </c>
      <c r="AC252">
        <v>2</v>
      </c>
      <c r="AD252">
        <v>2</v>
      </c>
      <c r="AE252">
        <v>0</v>
      </c>
      <c r="AF252">
        <v>0</v>
      </c>
      <c r="AG252" t="s">
        <v>158</v>
      </c>
      <c r="AH252">
        <v>2</v>
      </c>
      <c r="AI252">
        <v>2</v>
      </c>
      <c r="AJ252">
        <v>0</v>
      </c>
      <c r="AK252" t="s">
        <v>158</v>
      </c>
      <c r="AL252" t="s">
        <v>158</v>
      </c>
      <c r="AM252">
        <v>19</v>
      </c>
      <c r="AN252">
        <v>2</v>
      </c>
      <c r="AO252">
        <v>2</v>
      </c>
      <c r="AP252">
        <v>2</v>
      </c>
      <c r="AQ252">
        <v>19</v>
      </c>
      <c r="AR252">
        <v>19</v>
      </c>
      <c r="AS252">
        <v>19</v>
      </c>
      <c r="AT252">
        <v>2</v>
      </c>
      <c r="AU252" t="s">
        <v>158</v>
      </c>
      <c r="AV252">
        <v>19</v>
      </c>
      <c r="AW252" t="s">
        <v>158</v>
      </c>
      <c r="AX252">
        <v>0</v>
      </c>
      <c r="AY252" t="s">
        <v>159</v>
      </c>
      <c r="AZ252" t="s">
        <v>604</v>
      </c>
      <c r="BA252" t="s">
        <v>605</v>
      </c>
      <c r="BB252" t="s">
        <v>558</v>
      </c>
      <c r="BC252" t="s">
        <v>163</v>
      </c>
      <c r="BD252" t="b">
        <v>0</v>
      </c>
      <c r="BE252" t="s">
        <v>158</v>
      </c>
      <c r="BF252" t="b">
        <v>0</v>
      </c>
      <c r="BH252" t="s">
        <v>164</v>
      </c>
      <c r="BI252" t="s">
        <v>559</v>
      </c>
      <c r="BJ252" t="b">
        <v>0</v>
      </c>
      <c r="BK252" t="s">
        <v>166</v>
      </c>
      <c r="BL252" t="b">
        <v>0</v>
      </c>
      <c r="BM252">
        <v>18</v>
      </c>
      <c r="BN252" t="s">
        <v>167</v>
      </c>
      <c r="BO252" t="s">
        <v>168</v>
      </c>
      <c r="BP252" t="s">
        <v>167</v>
      </c>
      <c r="BQ252" t="s">
        <v>169</v>
      </c>
      <c r="BR252">
        <v>768</v>
      </c>
      <c r="BS252" t="s">
        <v>156</v>
      </c>
      <c r="BT252" t="s">
        <v>193</v>
      </c>
      <c r="BU252" t="s">
        <v>158</v>
      </c>
      <c r="BV252" t="s">
        <v>158</v>
      </c>
      <c r="BW252">
        <v>5</v>
      </c>
      <c r="BX252">
        <v>2</v>
      </c>
      <c r="BY252">
        <v>0</v>
      </c>
      <c r="BZ252">
        <v>5</v>
      </c>
      <c r="CA252" t="s">
        <v>560</v>
      </c>
      <c r="CB252" t="s">
        <v>156</v>
      </c>
      <c r="CC252">
        <v>6</v>
      </c>
      <c r="CD252" t="b">
        <v>0</v>
      </c>
      <c r="CE252" t="s">
        <v>172</v>
      </c>
      <c r="CF252" t="s">
        <v>173</v>
      </c>
      <c r="CG252" t="s">
        <v>158</v>
      </c>
      <c r="CH252">
        <v>0</v>
      </c>
      <c r="CI252">
        <v>1</v>
      </c>
      <c r="CJ252" t="s">
        <v>158</v>
      </c>
      <c r="CK252" t="s">
        <v>430</v>
      </c>
      <c r="CL252" t="s">
        <v>430</v>
      </c>
      <c r="CM252" t="s">
        <v>430</v>
      </c>
      <c r="CN252" t="s">
        <v>430</v>
      </c>
      <c r="CO252" t="s">
        <v>158</v>
      </c>
      <c r="CP252" t="s">
        <v>430</v>
      </c>
      <c r="CQ252">
        <v>1</v>
      </c>
      <c r="CR252">
        <v>1879</v>
      </c>
      <c r="CS252" t="str">
        <f t="shared" si="12"/>
        <v>-</v>
      </c>
      <c r="CW252" t="s">
        <v>158</v>
      </c>
      <c r="CX252">
        <v>8636</v>
      </c>
      <c r="CY252">
        <v>1378</v>
      </c>
      <c r="CZ252">
        <v>4072</v>
      </c>
      <c r="DA252">
        <v>2785</v>
      </c>
      <c r="DB252" t="s">
        <v>158</v>
      </c>
      <c r="DC252">
        <v>5027</v>
      </c>
      <c r="DD252">
        <v>1879</v>
      </c>
      <c r="DE252">
        <v>2</v>
      </c>
      <c r="DF252" t="s">
        <v>156</v>
      </c>
      <c r="DG252">
        <v>1024</v>
      </c>
      <c r="DH252">
        <v>2</v>
      </c>
      <c r="DI252">
        <v>48000</v>
      </c>
      <c r="DJ252">
        <v>-16</v>
      </c>
      <c r="DK252" t="s">
        <v>176</v>
      </c>
      <c r="DL252">
        <v>3</v>
      </c>
      <c r="DM252" t="s">
        <v>177</v>
      </c>
      <c r="DN252" t="s">
        <v>158</v>
      </c>
      <c r="DO252">
        <v>153009</v>
      </c>
      <c r="DP252">
        <v>6334</v>
      </c>
      <c r="DQ252" t="s">
        <v>158</v>
      </c>
      <c r="DR252" t="s">
        <v>158</v>
      </c>
      <c r="DS252">
        <v>152981</v>
      </c>
      <c r="DT252" t="s">
        <v>158</v>
      </c>
      <c r="DU252">
        <v>208384</v>
      </c>
      <c r="DV252" t="s">
        <v>158</v>
      </c>
      <c r="DW252">
        <v>204426</v>
      </c>
      <c r="DX252">
        <v>161717</v>
      </c>
      <c r="DY252">
        <v>168476</v>
      </c>
      <c r="DZ252">
        <v>3547</v>
      </c>
      <c r="EA252">
        <v>3525</v>
      </c>
      <c r="EB252" t="s">
        <v>158</v>
      </c>
      <c r="EC252">
        <v>161716</v>
      </c>
      <c r="ED252">
        <v>161716</v>
      </c>
      <c r="EE252">
        <v>3546</v>
      </c>
      <c r="EF252" t="s">
        <v>158</v>
      </c>
      <c r="EG252" t="s">
        <v>158</v>
      </c>
      <c r="EH252">
        <v>210279</v>
      </c>
      <c r="EI252">
        <v>163097</v>
      </c>
      <c r="EJ252">
        <v>172551</v>
      </c>
      <c r="EK252">
        <v>163445</v>
      </c>
      <c r="EL252">
        <v>208385</v>
      </c>
      <c r="EM252">
        <v>206427</v>
      </c>
      <c r="EN252">
        <v>210279</v>
      </c>
      <c r="EO252" t="s">
        <v>158</v>
      </c>
      <c r="EP252" t="s">
        <v>158</v>
      </c>
      <c r="EQ252">
        <v>204423</v>
      </c>
      <c r="ER252" t="s">
        <v>158</v>
      </c>
      <c r="ES252" t="s">
        <v>158</v>
      </c>
      <c r="ET252" t="s">
        <v>178</v>
      </c>
      <c r="EU252">
        <v>0</v>
      </c>
      <c r="EV252" t="s">
        <v>606</v>
      </c>
      <c r="EW252">
        <v>6</v>
      </c>
      <c r="EX252" t="s">
        <v>158</v>
      </c>
      <c r="EY252" t="s">
        <v>169</v>
      </c>
      <c r="EZ252">
        <v>1024</v>
      </c>
      <c r="FA252">
        <v>-180</v>
      </c>
      <c r="FB252">
        <v>-104</v>
      </c>
    </row>
    <row r="253" spans="1:158" x14ac:dyDescent="0.35">
      <c r="A253" t="s">
        <v>154</v>
      </c>
      <c r="B253" t="s">
        <v>154</v>
      </c>
      <c r="C253">
        <v>2062</v>
      </c>
      <c r="D253">
        <v>2062</v>
      </c>
      <c r="E253" t="s">
        <v>155</v>
      </c>
      <c r="F253" t="s">
        <v>156</v>
      </c>
      <c r="G253" t="s">
        <v>156</v>
      </c>
      <c r="H253" t="s">
        <v>156</v>
      </c>
      <c r="I253">
        <v>0</v>
      </c>
      <c r="J253" t="s">
        <v>157</v>
      </c>
      <c r="K253">
        <v>1</v>
      </c>
      <c r="L253" t="s">
        <v>154</v>
      </c>
      <c r="M253" t="s">
        <v>154</v>
      </c>
      <c r="N253" t="s">
        <v>154</v>
      </c>
      <c r="O253" t="s">
        <v>158</v>
      </c>
      <c r="P253" t="s">
        <v>154</v>
      </c>
      <c r="Q253" t="s">
        <v>154</v>
      </c>
      <c r="R253" t="s">
        <v>158</v>
      </c>
      <c r="S253">
        <v>0</v>
      </c>
      <c r="T253">
        <v>1</v>
      </c>
      <c r="U253">
        <v>0</v>
      </c>
      <c r="V253" t="s">
        <v>158</v>
      </c>
      <c r="W253" t="s">
        <v>158</v>
      </c>
      <c r="X253">
        <v>2</v>
      </c>
      <c r="Y253" t="s">
        <v>158</v>
      </c>
      <c r="Z253">
        <v>20</v>
      </c>
      <c r="AA253">
        <v>0</v>
      </c>
      <c r="AB253">
        <v>20</v>
      </c>
      <c r="AC253">
        <v>2</v>
      </c>
      <c r="AD253">
        <v>2</v>
      </c>
      <c r="AE253">
        <v>0</v>
      </c>
      <c r="AF253">
        <v>0</v>
      </c>
      <c r="AG253" t="s">
        <v>158</v>
      </c>
      <c r="AH253">
        <v>2</v>
      </c>
      <c r="AI253">
        <v>2</v>
      </c>
      <c r="AJ253">
        <v>0</v>
      </c>
      <c r="AK253" t="s">
        <v>158</v>
      </c>
      <c r="AL253" t="s">
        <v>158</v>
      </c>
      <c r="AM253">
        <v>20</v>
      </c>
      <c r="AN253">
        <v>2</v>
      </c>
      <c r="AO253">
        <v>2</v>
      </c>
      <c r="AP253">
        <v>2</v>
      </c>
      <c r="AQ253">
        <v>20</v>
      </c>
      <c r="AR253">
        <v>20</v>
      </c>
      <c r="AS253">
        <v>20</v>
      </c>
      <c r="AT253">
        <v>2</v>
      </c>
      <c r="AU253" t="s">
        <v>158</v>
      </c>
      <c r="AV253">
        <v>20</v>
      </c>
      <c r="AW253" t="s">
        <v>158</v>
      </c>
      <c r="AX253">
        <v>0</v>
      </c>
      <c r="AY253" t="s">
        <v>159</v>
      </c>
      <c r="AZ253" t="s">
        <v>607</v>
      </c>
      <c r="BA253" t="s">
        <v>608</v>
      </c>
      <c r="BB253" t="s">
        <v>558</v>
      </c>
      <c r="BC253" t="s">
        <v>163</v>
      </c>
      <c r="BD253" t="b">
        <v>0</v>
      </c>
      <c r="BE253" t="s">
        <v>158</v>
      </c>
      <c r="BF253" t="b">
        <v>0</v>
      </c>
      <c r="BH253" t="s">
        <v>164</v>
      </c>
      <c r="BI253" t="s">
        <v>559</v>
      </c>
      <c r="BJ253" t="b">
        <v>0</v>
      </c>
      <c r="BK253" t="s">
        <v>166</v>
      </c>
      <c r="BL253" t="b">
        <v>0</v>
      </c>
      <c r="BM253">
        <v>18</v>
      </c>
      <c r="BN253" t="s">
        <v>167</v>
      </c>
      <c r="BO253" t="s">
        <v>168</v>
      </c>
      <c r="BP253" t="s">
        <v>167</v>
      </c>
      <c r="BQ253" t="s">
        <v>169</v>
      </c>
      <c r="BR253">
        <v>768</v>
      </c>
      <c r="BS253" t="s">
        <v>156</v>
      </c>
      <c r="BT253" t="s">
        <v>170</v>
      </c>
      <c r="BU253" t="s">
        <v>158</v>
      </c>
      <c r="BV253" t="s">
        <v>158</v>
      </c>
      <c r="BW253">
        <v>6</v>
      </c>
      <c r="BX253">
        <v>2</v>
      </c>
      <c r="BY253">
        <v>0</v>
      </c>
      <c r="BZ253">
        <v>6</v>
      </c>
      <c r="CA253" t="s">
        <v>560</v>
      </c>
      <c r="CB253" t="s">
        <v>156</v>
      </c>
      <c r="CC253">
        <v>7</v>
      </c>
      <c r="CD253" t="b">
        <v>0</v>
      </c>
      <c r="CE253" t="s">
        <v>172</v>
      </c>
      <c r="CF253" t="s">
        <v>173</v>
      </c>
      <c r="CG253" t="s">
        <v>158</v>
      </c>
      <c r="CH253">
        <v>0</v>
      </c>
      <c r="CI253">
        <v>1</v>
      </c>
      <c r="CJ253" t="s">
        <v>158</v>
      </c>
      <c r="CK253" t="s">
        <v>430</v>
      </c>
      <c r="CL253" t="s">
        <v>430</v>
      </c>
      <c r="CM253" t="s">
        <v>430</v>
      </c>
      <c r="CN253" t="s">
        <v>430</v>
      </c>
      <c r="CO253" t="s">
        <v>158</v>
      </c>
      <c r="CP253" t="s">
        <v>430</v>
      </c>
      <c r="CQ253">
        <v>1</v>
      </c>
      <c r="CR253">
        <v>2131</v>
      </c>
      <c r="CS253" t="str">
        <f t="shared" si="12"/>
        <v>-</v>
      </c>
      <c r="CW253" t="s">
        <v>158</v>
      </c>
      <c r="CX253">
        <v>8636</v>
      </c>
      <c r="CY253">
        <v>1378</v>
      </c>
      <c r="CZ253">
        <v>4072</v>
      </c>
      <c r="DA253">
        <v>2785</v>
      </c>
      <c r="DB253" t="s">
        <v>158</v>
      </c>
      <c r="DC253">
        <v>5027</v>
      </c>
      <c r="DD253">
        <v>2131</v>
      </c>
      <c r="DE253">
        <v>2</v>
      </c>
      <c r="DF253" t="s">
        <v>156</v>
      </c>
      <c r="DG253">
        <v>1024</v>
      </c>
      <c r="DH253">
        <v>2</v>
      </c>
      <c r="DI253">
        <v>48000</v>
      </c>
      <c r="DJ253">
        <v>-16</v>
      </c>
      <c r="DK253" t="s">
        <v>176</v>
      </c>
      <c r="DL253">
        <v>3</v>
      </c>
      <c r="DM253" t="s">
        <v>177</v>
      </c>
      <c r="DN253" t="s">
        <v>158</v>
      </c>
      <c r="DO253">
        <v>153009</v>
      </c>
      <c r="DP253">
        <v>6334</v>
      </c>
      <c r="DQ253" t="s">
        <v>158</v>
      </c>
      <c r="DR253" t="s">
        <v>158</v>
      </c>
      <c r="DS253">
        <v>152981</v>
      </c>
      <c r="DT253" t="s">
        <v>158</v>
      </c>
      <c r="DU253">
        <v>214654</v>
      </c>
      <c r="DV253" t="s">
        <v>158</v>
      </c>
      <c r="DW253">
        <v>210706</v>
      </c>
      <c r="DX253">
        <v>161717</v>
      </c>
      <c r="DY253">
        <v>168476</v>
      </c>
      <c r="DZ253">
        <v>3547</v>
      </c>
      <c r="EA253">
        <v>3525</v>
      </c>
      <c r="EB253" t="s">
        <v>158</v>
      </c>
      <c r="EC253">
        <v>161716</v>
      </c>
      <c r="ED253">
        <v>161716</v>
      </c>
      <c r="EE253">
        <v>3546</v>
      </c>
      <c r="EF253" t="s">
        <v>158</v>
      </c>
      <c r="EG253" t="s">
        <v>158</v>
      </c>
      <c r="EH253">
        <v>216789</v>
      </c>
      <c r="EI253">
        <v>163097</v>
      </c>
      <c r="EJ253">
        <v>172551</v>
      </c>
      <c r="EK253">
        <v>163445</v>
      </c>
      <c r="EL253">
        <v>214654</v>
      </c>
      <c r="EM253">
        <v>212706</v>
      </c>
      <c r="EN253">
        <v>216789</v>
      </c>
      <c r="EO253" t="s">
        <v>158</v>
      </c>
      <c r="EP253" t="s">
        <v>158</v>
      </c>
      <c r="EQ253">
        <v>210703</v>
      </c>
      <c r="ER253" t="s">
        <v>158</v>
      </c>
      <c r="ES253" t="s">
        <v>158</v>
      </c>
      <c r="ET253" t="s">
        <v>178</v>
      </c>
      <c r="EU253">
        <v>0</v>
      </c>
      <c r="EV253" t="s">
        <v>609</v>
      </c>
      <c r="EW253">
        <v>7</v>
      </c>
      <c r="EX253" t="s">
        <v>158</v>
      </c>
      <c r="EY253" t="s">
        <v>169</v>
      </c>
      <c r="EZ253">
        <v>1024</v>
      </c>
      <c r="FA253">
        <v>-190</v>
      </c>
      <c r="FB253">
        <v>264</v>
      </c>
    </row>
    <row r="254" spans="1:158" x14ac:dyDescent="0.35">
      <c r="A254">
        <v>100</v>
      </c>
      <c r="B254">
        <v>100</v>
      </c>
      <c r="C254">
        <v>415</v>
      </c>
      <c r="D254">
        <v>415</v>
      </c>
      <c r="E254" t="s">
        <v>155</v>
      </c>
      <c r="F254" t="s">
        <v>156</v>
      </c>
      <c r="G254" t="s">
        <v>156</v>
      </c>
      <c r="H254" t="s">
        <v>156</v>
      </c>
      <c r="I254">
        <v>0</v>
      </c>
      <c r="J254" t="s">
        <v>157</v>
      </c>
      <c r="K254">
        <v>1</v>
      </c>
      <c r="L254" t="s">
        <v>154</v>
      </c>
      <c r="M254" t="s">
        <v>154</v>
      </c>
      <c r="N254" t="s">
        <v>154</v>
      </c>
      <c r="O254">
        <v>1</v>
      </c>
      <c r="P254" t="s">
        <v>154</v>
      </c>
      <c r="Q254" t="s">
        <v>154</v>
      </c>
      <c r="R254" t="s">
        <v>301</v>
      </c>
      <c r="S254">
        <v>0</v>
      </c>
      <c r="T254">
        <v>2</v>
      </c>
      <c r="U254">
        <v>0</v>
      </c>
      <c r="V254">
        <v>0</v>
      </c>
      <c r="W254">
        <v>0</v>
      </c>
      <c r="X254">
        <v>2</v>
      </c>
      <c r="Y254">
        <v>0</v>
      </c>
      <c r="Z254">
        <v>20</v>
      </c>
      <c r="AA254">
        <v>0</v>
      </c>
      <c r="AB254">
        <v>20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2</v>
      </c>
      <c r="AI254">
        <v>2</v>
      </c>
      <c r="AJ254">
        <v>0</v>
      </c>
      <c r="AK254">
        <v>0</v>
      </c>
      <c r="AL254">
        <v>0</v>
      </c>
      <c r="AM254">
        <v>21</v>
      </c>
      <c r="AN254">
        <v>2</v>
      </c>
      <c r="AO254">
        <v>2</v>
      </c>
      <c r="AP254">
        <v>2</v>
      </c>
      <c r="AQ254">
        <v>20</v>
      </c>
      <c r="AR254">
        <v>20</v>
      </c>
      <c r="AS254">
        <v>20</v>
      </c>
      <c r="AT254">
        <v>2</v>
      </c>
      <c r="AU254">
        <v>0</v>
      </c>
      <c r="AV254">
        <v>20</v>
      </c>
      <c r="AW254">
        <v>0</v>
      </c>
      <c r="AX254">
        <v>0</v>
      </c>
      <c r="AY254" t="s">
        <v>159</v>
      </c>
      <c r="AZ254" t="s">
        <v>607</v>
      </c>
      <c r="BA254" t="s">
        <v>608</v>
      </c>
      <c r="BB254" t="s">
        <v>558</v>
      </c>
      <c r="BC254" t="s">
        <v>163</v>
      </c>
      <c r="BD254" t="b">
        <v>0</v>
      </c>
      <c r="BE254">
        <v>4.7699999999999996</v>
      </c>
      <c r="BF254" t="b">
        <v>1</v>
      </c>
      <c r="BH254" t="s">
        <v>164</v>
      </c>
      <c r="BI254" t="s">
        <v>559</v>
      </c>
      <c r="BJ254" t="b">
        <v>0</v>
      </c>
      <c r="BK254" t="s">
        <v>166</v>
      </c>
      <c r="BL254" t="b">
        <v>0</v>
      </c>
      <c r="BM254">
        <v>18</v>
      </c>
      <c r="BN254" t="s">
        <v>167</v>
      </c>
      <c r="BO254" t="s">
        <v>168</v>
      </c>
      <c r="BP254" t="s">
        <v>167</v>
      </c>
      <c r="BQ254" t="s">
        <v>169</v>
      </c>
      <c r="BR254">
        <v>768</v>
      </c>
      <c r="BS254" t="s">
        <v>156</v>
      </c>
      <c r="BT254" t="s">
        <v>170</v>
      </c>
      <c r="BU254" t="s">
        <v>302</v>
      </c>
      <c r="BV254" t="s">
        <v>303</v>
      </c>
      <c r="BW254">
        <v>0</v>
      </c>
      <c r="BX254">
        <v>3</v>
      </c>
      <c r="BY254">
        <v>0</v>
      </c>
      <c r="BZ254">
        <v>6</v>
      </c>
      <c r="CA254" t="s">
        <v>560</v>
      </c>
      <c r="CB254" t="s">
        <v>156</v>
      </c>
      <c r="CC254">
        <v>7</v>
      </c>
      <c r="CD254" t="b">
        <v>0</v>
      </c>
      <c r="CE254" t="s">
        <v>172</v>
      </c>
      <c r="CF254" t="s">
        <v>173</v>
      </c>
      <c r="CG254">
        <v>32</v>
      </c>
      <c r="CH254">
        <v>0</v>
      </c>
      <c r="CI254" t="s">
        <v>301</v>
      </c>
      <c r="CJ254" t="s">
        <v>306</v>
      </c>
      <c r="CK254" t="s">
        <v>174</v>
      </c>
      <c r="CL254" t="s">
        <v>430</v>
      </c>
      <c r="CM254" t="s">
        <v>430</v>
      </c>
      <c r="CN254" t="s">
        <v>430</v>
      </c>
      <c r="CO254" t="s">
        <v>301</v>
      </c>
      <c r="CP254" t="s">
        <v>430</v>
      </c>
      <c r="CQ254">
        <v>1</v>
      </c>
      <c r="CR254">
        <v>415</v>
      </c>
      <c r="CS254">
        <f t="shared" si="12"/>
        <v>415</v>
      </c>
      <c r="CT254">
        <f>AVERAGE(CS254:CS337)</f>
        <v>291.1904761904762</v>
      </c>
      <c r="CU254">
        <f>STDEV(CS254:CS337)</f>
        <v>366.95890898395493</v>
      </c>
      <c r="CV254">
        <f>IF(OR(CS254&lt;CT254-2*CU254,CS254&gt;CT254+2*CU254),"-",CS254)</f>
        <v>415</v>
      </c>
      <c r="CW254">
        <v>37687</v>
      </c>
      <c r="CX254">
        <v>4876</v>
      </c>
      <c r="CY254">
        <v>1378</v>
      </c>
      <c r="CZ254">
        <v>4072</v>
      </c>
      <c r="DA254">
        <v>2785</v>
      </c>
      <c r="DB254">
        <v>415</v>
      </c>
      <c r="DC254">
        <v>5027</v>
      </c>
      <c r="DD254">
        <v>2131</v>
      </c>
      <c r="DE254">
        <v>2</v>
      </c>
      <c r="DF254" t="s">
        <v>156</v>
      </c>
      <c r="DG254">
        <v>1024</v>
      </c>
      <c r="DH254">
        <v>2</v>
      </c>
      <c r="DI254">
        <v>48000</v>
      </c>
      <c r="DJ254">
        <v>-16</v>
      </c>
      <c r="DK254" t="s">
        <v>176</v>
      </c>
      <c r="DL254">
        <v>3</v>
      </c>
      <c r="DM254" t="s">
        <v>177</v>
      </c>
      <c r="DN254">
        <v>221720</v>
      </c>
      <c r="DO254">
        <v>216840</v>
      </c>
      <c r="DP254">
        <v>6334</v>
      </c>
      <c r="DQ254">
        <v>260223</v>
      </c>
      <c r="DR254">
        <v>262164</v>
      </c>
      <c r="DS254">
        <v>216826</v>
      </c>
      <c r="DT254">
        <v>260223</v>
      </c>
      <c r="DU254">
        <v>214654</v>
      </c>
      <c r="DV254" t="s">
        <v>158</v>
      </c>
      <c r="DW254">
        <v>210706</v>
      </c>
      <c r="DX254">
        <v>161717</v>
      </c>
      <c r="DY254">
        <v>168476</v>
      </c>
      <c r="DZ254">
        <v>3547</v>
      </c>
      <c r="EA254">
        <v>3525</v>
      </c>
      <c r="EB254">
        <v>259472</v>
      </c>
      <c r="EC254">
        <v>161716</v>
      </c>
      <c r="ED254">
        <v>161716</v>
      </c>
      <c r="EE254">
        <v>3546</v>
      </c>
      <c r="EF254">
        <v>265875</v>
      </c>
      <c r="EG254">
        <v>264164</v>
      </c>
      <c r="EH254">
        <v>266292</v>
      </c>
      <c r="EI254">
        <v>163097</v>
      </c>
      <c r="EJ254">
        <v>172551</v>
      </c>
      <c r="EK254">
        <v>163445</v>
      </c>
      <c r="EL254">
        <v>214654</v>
      </c>
      <c r="EM254">
        <v>212706</v>
      </c>
      <c r="EN254">
        <v>216789</v>
      </c>
      <c r="EO254" t="s">
        <v>158</v>
      </c>
      <c r="EP254">
        <v>265875</v>
      </c>
      <c r="EQ254">
        <v>210703</v>
      </c>
      <c r="ER254">
        <v>259471</v>
      </c>
      <c r="ES254">
        <v>259409</v>
      </c>
      <c r="ET254" t="s">
        <v>178</v>
      </c>
      <c r="EU254">
        <v>1</v>
      </c>
      <c r="EV254" t="s">
        <v>610</v>
      </c>
      <c r="EW254">
        <v>1</v>
      </c>
      <c r="EX254" t="s">
        <v>305</v>
      </c>
      <c r="EY254" t="s">
        <v>169</v>
      </c>
      <c r="EZ254">
        <v>1024</v>
      </c>
      <c r="FA254">
        <v>-190</v>
      </c>
      <c r="FB254">
        <v>264</v>
      </c>
    </row>
    <row r="255" spans="1:158" x14ac:dyDescent="0.35">
      <c r="A255">
        <v>100</v>
      </c>
      <c r="B255">
        <v>100</v>
      </c>
      <c r="C255">
        <v>3770</v>
      </c>
      <c r="D255">
        <v>3770</v>
      </c>
      <c r="E255" t="s">
        <v>155</v>
      </c>
      <c r="F255" t="s">
        <v>156</v>
      </c>
      <c r="G255" t="s">
        <v>156</v>
      </c>
      <c r="H255" t="s">
        <v>156</v>
      </c>
      <c r="I255">
        <v>0</v>
      </c>
      <c r="J255" t="s">
        <v>157</v>
      </c>
      <c r="K255">
        <v>1</v>
      </c>
      <c r="L255" t="s">
        <v>154</v>
      </c>
      <c r="M255" t="s">
        <v>154</v>
      </c>
      <c r="N255" t="s">
        <v>154</v>
      </c>
      <c r="O255">
        <v>1</v>
      </c>
      <c r="P255" t="s">
        <v>154</v>
      </c>
      <c r="Q255" t="s">
        <v>154</v>
      </c>
      <c r="R255" t="s">
        <v>306</v>
      </c>
      <c r="S255">
        <v>0</v>
      </c>
      <c r="T255">
        <v>2</v>
      </c>
      <c r="U255">
        <v>0</v>
      </c>
      <c r="V255">
        <v>1</v>
      </c>
      <c r="W255">
        <v>1</v>
      </c>
      <c r="X255">
        <v>2</v>
      </c>
      <c r="Y255">
        <v>1</v>
      </c>
      <c r="Z255">
        <v>20</v>
      </c>
      <c r="AA255">
        <v>0</v>
      </c>
      <c r="AB255">
        <v>20</v>
      </c>
      <c r="AC255">
        <v>2</v>
      </c>
      <c r="AD255">
        <v>2</v>
      </c>
      <c r="AE255">
        <v>0</v>
      </c>
      <c r="AF255">
        <v>0</v>
      </c>
      <c r="AG255">
        <v>1</v>
      </c>
      <c r="AH255">
        <v>2</v>
      </c>
      <c r="AI255">
        <v>2</v>
      </c>
      <c r="AJ255">
        <v>0</v>
      </c>
      <c r="AK255">
        <v>1</v>
      </c>
      <c r="AL255">
        <v>1</v>
      </c>
      <c r="AM255">
        <v>22</v>
      </c>
      <c r="AN255">
        <v>2</v>
      </c>
      <c r="AO255">
        <v>2</v>
      </c>
      <c r="AP255">
        <v>2</v>
      </c>
      <c r="AQ255">
        <v>20</v>
      </c>
      <c r="AR255">
        <v>20</v>
      </c>
      <c r="AS255">
        <v>20</v>
      </c>
      <c r="AT255">
        <v>2</v>
      </c>
      <c r="AU255">
        <v>1</v>
      </c>
      <c r="AV255">
        <v>20</v>
      </c>
      <c r="AW255">
        <v>1</v>
      </c>
      <c r="AX255">
        <v>0</v>
      </c>
      <c r="AY255" t="s">
        <v>159</v>
      </c>
      <c r="AZ255" t="s">
        <v>607</v>
      </c>
      <c r="BA255" t="s">
        <v>608</v>
      </c>
      <c r="BB255" t="s">
        <v>558</v>
      </c>
      <c r="BC255" t="s">
        <v>163</v>
      </c>
      <c r="BD255" t="b">
        <v>0</v>
      </c>
      <c r="BE255" t="s">
        <v>167</v>
      </c>
      <c r="BF255" t="b">
        <v>1</v>
      </c>
      <c r="BH255" t="s">
        <v>164</v>
      </c>
      <c r="BI255" t="s">
        <v>559</v>
      </c>
      <c r="BJ255" t="b">
        <v>0</v>
      </c>
      <c r="BK255" t="s">
        <v>166</v>
      </c>
      <c r="BL255" t="b">
        <v>0</v>
      </c>
      <c r="BM255">
        <v>18</v>
      </c>
      <c r="BN255" t="s">
        <v>167</v>
      </c>
      <c r="BO255" t="s">
        <v>168</v>
      </c>
      <c r="BP255" t="s">
        <v>167</v>
      </c>
      <c r="BQ255" t="s">
        <v>169</v>
      </c>
      <c r="BR255">
        <v>768</v>
      </c>
      <c r="BS255" t="s">
        <v>156</v>
      </c>
      <c r="BT255" t="s">
        <v>170</v>
      </c>
      <c r="BU255" t="s">
        <v>303</v>
      </c>
      <c r="BV255" t="s">
        <v>307</v>
      </c>
      <c r="BW255">
        <v>1</v>
      </c>
      <c r="BX255">
        <v>3</v>
      </c>
      <c r="BY255">
        <v>0</v>
      </c>
      <c r="BZ255">
        <v>6</v>
      </c>
      <c r="CA255" t="s">
        <v>560</v>
      </c>
      <c r="CB255" t="s">
        <v>156</v>
      </c>
      <c r="CC255">
        <v>7</v>
      </c>
      <c r="CD255" t="b">
        <v>0</v>
      </c>
      <c r="CE255" t="s">
        <v>172</v>
      </c>
      <c r="CF255" t="s">
        <v>173</v>
      </c>
      <c r="CG255">
        <v>65</v>
      </c>
      <c r="CH255">
        <v>0</v>
      </c>
      <c r="CI255" t="s">
        <v>306</v>
      </c>
      <c r="CJ255" t="s">
        <v>306</v>
      </c>
      <c r="CK255" t="s">
        <v>174</v>
      </c>
      <c r="CL255" t="s">
        <v>430</v>
      </c>
      <c r="CM255" t="s">
        <v>430</v>
      </c>
      <c r="CN255" t="s">
        <v>430</v>
      </c>
      <c r="CO255" t="s">
        <v>306</v>
      </c>
      <c r="CP255" t="s">
        <v>430</v>
      </c>
      <c r="CQ255">
        <v>1</v>
      </c>
      <c r="CR255">
        <v>7125</v>
      </c>
      <c r="CS255" t="str">
        <f t="shared" si="12"/>
        <v>-</v>
      </c>
      <c r="CT255">
        <f>CT254</f>
        <v>291.1904761904762</v>
      </c>
      <c r="CU255">
        <f>CU254</f>
        <v>366.95890898395493</v>
      </c>
      <c r="CV255" t="str">
        <f t="shared" ref="CV255:CV318" si="16">IF(OR(CS255&lt;CT255-2*CU255,CS255&gt;CT255+2*CU255),"-",CS255)</f>
        <v>-</v>
      </c>
      <c r="CW255">
        <v>37687</v>
      </c>
      <c r="CX255">
        <v>4876</v>
      </c>
      <c r="CY255">
        <v>1378</v>
      </c>
      <c r="CZ255">
        <v>4072</v>
      </c>
      <c r="DA255">
        <v>2785</v>
      </c>
      <c r="DB255">
        <v>7125</v>
      </c>
      <c r="DC255">
        <v>5027</v>
      </c>
      <c r="DD255">
        <v>2131</v>
      </c>
      <c r="DE255">
        <v>2</v>
      </c>
      <c r="DF255" t="s">
        <v>156</v>
      </c>
      <c r="DG255">
        <v>1024</v>
      </c>
      <c r="DH255">
        <v>2</v>
      </c>
      <c r="DI255">
        <v>48000</v>
      </c>
      <c r="DJ255">
        <v>-16</v>
      </c>
      <c r="DK255" t="s">
        <v>176</v>
      </c>
      <c r="DL255">
        <v>3</v>
      </c>
      <c r="DM255" t="s">
        <v>177</v>
      </c>
      <c r="DN255">
        <v>221720</v>
      </c>
      <c r="DO255">
        <v>216840</v>
      </c>
      <c r="DP255">
        <v>6334</v>
      </c>
      <c r="DQ255">
        <v>267126</v>
      </c>
      <c r="DR255">
        <v>268814</v>
      </c>
      <c r="DS255">
        <v>216826</v>
      </c>
      <c r="DT255">
        <v>267126</v>
      </c>
      <c r="DU255">
        <v>214654</v>
      </c>
      <c r="DV255" t="s">
        <v>158</v>
      </c>
      <c r="DW255">
        <v>210706</v>
      </c>
      <c r="DX255">
        <v>161717</v>
      </c>
      <c r="DY255">
        <v>168476</v>
      </c>
      <c r="DZ255">
        <v>3547</v>
      </c>
      <c r="EA255">
        <v>3525</v>
      </c>
      <c r="EB255">
        <v>266375</v>
      </c>
      <c r="EC255">
        <v>161716</v>
      </c>
      <c r="ED255">
        <v>161716</v>
      </c>
      <c r="EE255">
        <v>3546</v>
      </c>
      <c r="EF255">
        <v>272104</v>
      </c>
      <c r="EG255">
        <v>270814</v>
      </c>
      <c r="EH255">
        <v>279231</v>
      </c>
      <c r="EI255">
        <v>163097</v>
      </c>
      <c r="EJ255">
        <v>172551</v>
      </c>
      <c r="EK255">
        <v>163445</v>
      </c>
      <c r="EL255">
        <v>214654</v>
      </c>
      <c r="EM255">
        <v>212706</v>
      </c>
      <c r="EN255">
        <v>216789</v>
      </c>
      <c r="EO255" t="s">
        <v>158</v>
      </c>
      <c r="EP255">
        <v>272104</v>
      </c>
      <c r="EQ255">
        <v>210703</v>
      </c>
      <c r="ER255">
        <v>266374</v>
      </c>
      <c r="ES255">
        <v>259409</v>
      </c>
      <c r="ET255" t="s">
        <v>178</v>
      </c>
      <c r="EU255">
        <v>2</v>
      </c>
      <c r="EV255" t="s">
        <v>611</v>
      </c>
      <c r="EW255">
        <v>2</v>
      </c>
      <c r="EX255" t="s">
        <v>309</v>
      </c>
      <c r="EY255" t="s">
        <v>169</v>
      </c>
      <c r="EZ255">
        <v>1024</v>
      </c>
      <c r="FA255">
        <v>-190</v>
      </c>
      <c r="FB255">
        <v>264</v>
      </c>
    </row>
    <row r="256" spans="1:158" x14ac:dyDescent="0.35">
      <c r="A256">
        <v>100</v>
      </c>
      <c r="B256">
        <v>100</v>
      </c>
      <c r="C256">
        <v>3190</v>
      </c>
      <c r="D256">
        <v>3190</v>
      </c>
      <c r="E256" t="s">
        <v>155</v>
      </c>
      <c r="F256" t="s">
        <v>156</v>
      </c>
      <c r="G256" t="s">
        <v>156</v>
      </c>
      <c r="H256" t="s">
        <v>156</v>
      </c>
      <c r="I256">
        <v>0</v>
      </c>
      <c r="J256" t="s">
        <v>157</v>
      </c>
      <c r="K256">
        <v>1</v>
      </c>
      <c r="L256" t="s">
        <v>154</v>
      </c>
      <c r="M256" t="s">
        <v>154</v>
      </c>
      <c r="N256" t="s">
        <v>154</v>
      </c>
      <c r="O256">
        <v>1</v>
      </c>
      <c r="P256" t="s">
        <v>154</v>
      </c>
      <c r="Q256" t="s">
        <v>154</v>
      </c>
      <c r="R256" t="s">
        <v>301</v>
      </c>
      <c r="S256">
        <v>0</v>
      </c>
      <c r="T256">
        <v>2</v>
      </c>
      <c r="U256">
        <v>0</v>
      </c>
      <c r="V256">
        <v>2</v>
      </c>
      <c r="W256">
        <v>2</v>
      </c>
      <c r="X256">
        <v>2</v>
      </c>
      <c r="Y256">
        <v>2</v>
      </c>
      <c r="Z256">
        <v>20</v>
      </c>
      <c r="AA256">
        <v>0</v>
      </c>
      <c r="AB256">
        <v>20</v>
      </c>
      <c r="AC256">
        <v>2</v>
      </c>
      <c r="AD256">
        <v>2</v>
      </c>
      <c r="AE256">
        <v>0</v>
      </c>
      <c r="AF256">
        <v>0</v>
      </c>
      <c r="AG256">
        <v>2</v>
      </c>
      <c r="AH256">
        <v>2</v>
      </c>
      <c r="AI256">
        <v>2</v>
      </c>
      <c r="AJ256">
        <v>0</v>
      </c>
      <c r="AK256">
        <v>2</v>
      </c>
      <c r="AL256">
        <v>2</v>
      </c>
      <c r="AM256">
        <v>23</v>
      </c>
      <c r="AN256">
        <v>2</v>
      </c>
      <c r="AO256">
        <v>2</v>
      </c>
      <c r="AP256">
        <v>2</v>
      </c>
      <c r="AQ256">
        <v>20</v>
      </c>
      <c r="AR256">
        <v>20</v>
      </c>
      <c r="AS256">
        <v>20</v>
      </c>
      <c r="AT256">
        <v>2</v>
      </c>
      <c r="AU256">
        <v>2</v>
      </c>
      <c r="AV256">
        <v>20</v>
      </c>
      <c r="AW256">
        <v>2</v>
      </c>
      <c r="AX256">
        <v>0</v>
      </c>
      <c r="AY256" t="s">
        <v>159</v>
      </c>
      <c r="AZ256" t="s">
        <v>607</v>
      </c>
      <c r="BA256" t="s">
        <v>608</v>
      </c>
      <c r="BB256" t="s">
        <v>558</v>
      </c>
      <c r="BC256" t="s">
        <v>163</v>
      </c>
      <c r="BD256" t="b">
        <v>0</v>
      </c>
      <c r="BE256">
        <v>5.53</v>
      </c>
      <c r="BF256" t="b">
        <v>1</v>
      </c>
      <c r="BH256" t="s">
        <v>164</v>
      </c>
      <c r="BI256" t="s">
        <v>559</v>
      </c>
      <c r="BJ256" t="b">
        <v>0</v>
      </c>
      <c r="BK256" t="s">
        <v>166</v>
      </c>
      <c r="BL256" t="b">
        <v>0</v>
      </c>
      <c r="BM256">
        <v>18</v>
      </c>
      <c r="BN256" t="s">
        <v>167</v>
      </c>
      <c r="BO256" t="s">
        <v>168</v>
      </c>
      <c r="BP256" t="s">
        <v>167</v>
      </c>
      <c r="BQ256" t="s">
        <v>169</v>
      </c>
      <c r="BR256">
        <v>768</v>
      </c>
      <c r="BS256" t="s">
        <v>156</v>
      </c>
      <c r="BT256" t="s">
        <v>170</v>
      </c>
      <c r="BU256" t="s">
        <v>302</v>
      </c>
      <c r="BV256" t="s">
        <v>310</v>
      </c>
      <c r="BW256">
        <v>2</v>
      </c>
      <c r="BX256">
        <v>3</v>
      </c>
      <c r="BY256">
        <v>0</v>
      </c>
      <c r="BZ256">
        <v>6</v>
      </c>
      <c r="CA256" t="s">
        <v>560</v>
      </c>
      <c r="CB256" t="s">
        <v>156</v>
      </c>
      <c r="CC256">
        <v>7</v>
      </c>
      <c r="CD256" t="b">
        <v>0</v>
      </c>
      <c r="CE256" t="s">
        <v>172</v>
      </c>
      <c r="CF256" t="s">
        <v>173</v>
      </c>
      <c r="CG256">
        <v>39</v>
      </c>
      <c r="CH256">
        <v>0</v>
      </c>
      <c r="CI256" t="s">
        <v>301</v>
      </c>
      <c r="CJ256" t="s">
        <v>306</v>
      </c>
      <c r="CK256" t="s">
        <v>174</v>
      </c>
      <c r="CL256" t="s">
        <v>430</v>
      </c>
      <c r="CM256" t="s">
        <v>430</v>
      </c>
      <c r="CN256" t="s">
        <v>430</v>
      </c>
      <c r="CO256" t="s">
        <v>301</v>
      </c>
      <c r="CP256" t="s">
        <v>430</v>
      </c>
      <c r="CQ256">
        <v>1</v>
      </c>
      <c r="CR256">
        <v>2032</v>
      </c>
      <c r="CS256">
        <f t="shared" si="12"/>
        <v>2032</v>
      </c>
      <c r="CT256">
        <f t="shared" ref="CT256:CT319" si="17">CT255</f>
        <v>291.1904761904762</v>
      </c>
      <c r="CU256">
        <f t="shared" ref="CU256:CU319" si="18">CU255</f>
        <v>366.95890898395493</v>
      </c>
      <c r="CV256" t="str">
        <f t="shared" si="16"/>
        <v>-</v>
      </c>
      <c r="CW256">
        <v>37687</v>
      </c>
      <c r="CX256">
        <v>4876</v>
      </c>
      <c r="CY256">
        <v>1378</v>
      </c>
      <c r="CZ256">
        <v>4072</v>
      </c>
      <c r="DA256">
        <v>2785</v>
      </c>
      <c r="DB256">
        <v>2032</v>
      </c>
      <c r="DC256">
        <v>5027</v>
      </c>
      <c r="DD256">
        <v>2131</v>
      </c>
      <c r="DE256">
        <v>2</v>
      </c>
      <c r="DF256" t="s">
        <v>156</v>
      </c>
      <c r="DG256">
        <v>1024</v>
      </c>
      <c r="DH256">
        <v>2</v>
      </c>
      <c r="DI256">
        <v>48000</v>
      </c>
      <c r="DJ256">
        <v>-16</v>
      </c>
      <c r="DK256" t="s">
        <v>176</v>
      </c>
      <c r="DL256">
        <v>3</v>
      </c>
      <c r="DM256" t="s">
        <v>177</v>
      </c>
      <c r="DN256">
        <v>221720</v>
      </c>
      <c r="DO256">
        <v>216840</v>
      </c>
      <c r="DP256">
        <v>6334</v>
      </c>
      <c r="DQ256">
        <v>280077</v>
      </c>
      <c r="DR256">
        <v>282024</v>
      </c>
      <c r="DS256">
        <v>216826</v>
      </c>
      <c r="DT256">
        <v>280077</v>
      </c>
      <c r="DU256">
        <v>214654</v>
      </c>
      <c r="DV256" t="s">
        <v>158</v>
      </c>
      <c r="DW256">
        <v>210706</v>
      </c>
      <c r="DX256">
        <v>161717</v>
      </c>
      <c r="DY256">
        <v>168476</v>
      </c>
      <c r="DZ256">
        <v>3547</v>
      </c>
      <c r="EA256">
        <v>3525</v>
      </c>
      <c r="EB256">
        <v>279326</v>
      </c>
      <c r="EC256">
        <v>161716</v>
      </c>
      <c r="ED256">
        <v>161716</v>
      </c>
      <c r="EE256">
        <v>3546</v>
      </c>
      <c r="EF256">
        <v>285625</v>
      </c>
      <c r="EG256">
        <v>284024</v>
      </c>
      <c r="EH256">
        <v>287659</v>
      </c>
      <c r="EI256">
        <v>163097</v>
      </c>
      <c r="EJ256">
        <v>172551</v>
      </c>
      <c r="EK256">
        <v>163445</v>
      </c>
      <c r="EL256">
        <v>214654</v>
      </c>
      <c r="EM256">
        <v>212706</v>
      </c>
      <c r="EN256">
        <v>216789</v>
      </c>
      <c r="EO256" t="s">
        <v>158</v>
      </c>
      <c r="EP256">
        <v>285625</v>
      </c>
      <c r="EQ256">
        <v>210703</v>
      </c>
      <c r="ER256">
        <v>279324</v>
      </c>
      <c r="ES256">
        <v>259409</v>
      </c>
      <c r="ET256" t="s">
        <v>178</v>
      </c>
      <c r="EU256">
        <v>3</v>
      </c>
      <c r="EV256" t="s">
        <v>612</v>
      </c>
      <c r="EW256">
        <v>3</v>
      </c>
      <c r="EX256" t="s">
        <v>305</v>
      </c>
      <c r="EY256" t="s">
        <v>169</v>
      </c>
      <c r="EZ256">
        <v>1024</v>
      </c>
      <c r="FA256">
        <v>-190</v>
      </c>
      <c r="FB256">
        <v>264</v>
      </c>
    </row>
    <row r="257" spans="1:158" x14ac:dyDescent="0.35">
      <c r="A257">
        <v>100</v>
      </c>
      <c r="B257">
        <v>100</v>
      </c>
      <c r="C257">
        <v>2787</v>
      </c>
      <c r="D257">
        <v>2787</v>
      </c>
      <c r="E257" t="s">
        <v>155</v>
      </c>
      <c r="F257" t="s">
        <v>156</v>
      </c>
      <c r="G257" t="s">
        <v>156</v>
      </c>
      <c r="H257" t="s">
        <v>156</v>
      </c>
      <c r="I257">
        <v>0</v>
      </c>
      <c r="J257" t="s">
        <v>157</v>
      </c>
      <c r="K257">
        <v>1</v>
      </c>
      <c r="L257" t="s">
        <v>154</v>
      </c>
      <c r="M257" t="s">
        <v>154</v>
      </c>
      <c r="N257" t="s">
        <v>154</v>
      </c>
      <c r="O257">
        <v>1</v>
      </c>
      <c r="P257" t="s">
        <v>154</v>
      </c>
      <c r="Q257" t="s">
        <v>154</v>
      </c>
      <c r="R257" t="s">
        <v>301</v>
      </c>
      <c r="S257">
        <v>0</v>
      </c>
      <c r="T257">
        <v>2</v>
      </c>
      <c r="U257">
        <v>0</v>
      </c>
      <c r="V257">
        <v>3</v>
      </c>
      <c r="W257">
        <v>3</v>
      </c>
      <c r="X257">
        <v>2</v>
      </c>
      <c r="Y257">
        <v>3</v>
      </c>
      <c r="Z257">
        <v>20</v>
      </c>
      <c r="AA257">
        <v>0</v>
      </c>
      <c r="AB257">
        <v>20</v>
      </c>
      <c r="AC257">
        <v>2</v>
      </c>
      <c r="AD257">
        <v>2</v>
      </c>
      <c r="AE257">
        <v>0</v>
      </c>
      <c r="AF257">
        <v>0</v>
      </c>
      <c r="AG257">
        <v>3</v>
      </c>
      <c r="AH257">
        <v>2</v>
      </c>
      <c r="AI257">
        <v>2</v>
      </c>
      <c r="AJ257">
        <v>0</v>
      </c>
      <c r="AK257">
        <v>3</v>
      </c>
      <c r="AL257">
        <v>3</v>
      </c>
      <c r="AM257">
        <v>24</v>
      </c>
      <c r="AN257">
        <v>2</v>
      </c>
      <c r="AO257">
        <v>2</v>
      </c>
      <c r="AP257">
        <v>2</v>
      </c>
      <c r="AQ257">
        <v>20</v>
      </c>
      <c r="AR257">
        <v>20</v>
      </c>
      <c r="AS257">
        <v>20</v>
      </c>
      <c r="AT257">
        <v>2</v>
      </c>
      <c r="AU257">
        <v>3</v>
      </c>
      <c r="AV257">
        <v>20</v>
      </c>
      <c r="AW257">
        <v>3</v>
      </c>
      <c r="AX257">
        <v>0</v>
      </c>
      <c r="AY257" t="s">
        <v>159</v>
      </c>
      <c r="AZ257" t="s">
        <v>607</v>
      </c>
      <c r="BA257" t="s">
        <v>608</v>
      </c>
      <c r="BB257" t="s">
        <v>558</v>
      </c>
      <c r="BC257" t="s">
        <v>163</v>
      </c>
      <c r="BD257" t="b">
        <v>0</v>
      </c>
      <c r="BE257">
        <v>5.23</v>
      </c>
      <c r="BF257" t="b">
        <v>1</v>
      </c>
      <c r="BH257" t="s">
        <v>164</v>
      </c>
      <c r="BI257" t="s">
        <v>559</v>
      </c>
      <c r="BJ257" t="b">
        <v>0</v>
      </c>
      <c r="BK257" t="s">
        <v>166</v>
      </c>
      <c r="BL257" t="b">
        <v>0</v>
      </c>
      <c r="BM257">
        <v>18</v>
      </c>
      <c r="BN257" t="s">
        <v>167</v>
      </c>
      <c r="BO257" t="s">
        <v>168</v>
      </c>
      <c r="BP257" t="s">
        <v>167</v>
      </c>
      <c r="BQ257" t="s">
        <v>169</v>
      </c>
      <c r="BR257">
        <v>768</v>
      </c>
      <c r="BS257" t="s">
        <v>156</v>
      </c>
      <c r="BT257" t="s">
        <v>170</v>
      </c>
      <c r="BU257" t="s">
        <v>185</v>
      </c>
      <c r="BV257" t="s">
        <v>302</v>
      </c>
      <c r="BW257">
        <v>3</v>
      </c>
      <c r="BX257">
        <v>3</v>
      </c>
      <c r="BY257">
        <v>0</v>
      </c>
      <c r="BZ257">
        <v>6</v>
      </c>
      <c r="CA257" t="s">
        <v>560</v>
      </c>
      <c r="CB257" t="s">
        <v>156</v>
      </c>
      <c r="CC257">
        <v>7</v>
      </c>
      <c r="CD257" t="b">
        <v>0</v>
      </c>
      <c r="CE257" t="s">
        <v>172</v>
      </c>
      <c r="CF257" t="s">
        <v>173</v>
      </c>
      <c r="CG257">
        <v>15</v>
      </c>
      <c r="CH257">
        <v>0</v>
      </c>
      <c r="CI257" t="s">
        <v>301</v>
      </c>
      <c r="CJ257" t="s">
        <v>306</v>
      </c>
      <c r="CK257" t="s">
        <v>174</v>
      </c>
      <c r="CL257" t="s">
        <v>430</v>
      </c>
      <c r="CM257" t="s">
        <v>430</v>
      </c>
      <c r="CN257" t="s">
        <v>430</v>
      </c>
      <c r="CO257" t="s">
        <v>301</v>
      </c>
      <c r="CP257" t="s">
        <v>430</v>
      </c>
      <c r="CQ257">
        <v>1</v>
      </c>
      <c r="CR257">
        <v>1578</v>
      </c>
      <c r="CS257">
        <f t="shared" si="12"/>
        <v>1578</v>
      </c>
      <c r="CT257">
        <f t="shared" si="17"/>
        <v>291.1904761904762</v>
      </c>
      <c r="CU257">
        <f t="shared" si="18"/>
        <v>366.95890898395493</v>
      </c>
      <c r="CV257" t="str">
        <f t="shared" si="16"/>
        <v>-</v>
      </c>
      <c r="CW257">
        <v>37687</v>
      </c>
      <c r="CX257">
        <v>4876</v>
      </c>
      <c r="CY257">
        <v>1378</v>
      </c>
      <c r="CZ257">
        <v>4072</v>
      </c>
      <c r="DA257">
        <v>2785</v>
      </c>
      <c r="DB257">
        <v>1578</v>
      </c>
      <c r="DC257">
        <v>5027</v>
      </c>
      <c r="DD257">
        <v>2131</v>
      </c>
      <c r="DE257">
        <v>2</v>
      </c>
      <c r="DF257" t="s">
        <v>156</v>
      </c>
      <c r="DG257">
        <v>1024</v>
      </c>
      <c r="DH257">
        <v>2</v>
      </c>
      <c r="DI257">
        <v>48000</v>
      </c>
      <c r="DJ257">
        <v>-16</v>
      </c>
      <c r="DK257" t="s">
        <v>176</v>
      </c>
      <c r="DL257">
        <v>3</v>
      </c>
      <c r="DM257" t="s">
        <v>177</v>
      </c>
      <c r="DN257">
        <v>221720</v>
      </c>
      <c r="DO257">
        <v>216840</v>
      </c>
      <c r="DP257">
        <v>6334</v>
      </c>
      <c r="DQ257">
        <v>288524</v>
      </c>
      <c r="DR257">
        <v>290274</v>
      </c>
      <c r="DS257">
        <v>216826</v>
      </c>
      <c r="DT257">
        <v>288524</v>
      </c>
      <c r="DU257">
        <v>214654</v>
      </c>
      <c r="DV257" t="s">
        <v>158</v>
      </c>
      <c r="DW257">
        <v>210706</v>
      </c>
      <c r="DX257">
        <v>161717</v>
      </c>
      <c r="DY257">
        <v>168476</v>
      </c>
      <c r="DZ257">
        <v>3547</v>
      </c>
      <c r="EA257">
        <v>3525</v>
      </c>
      <c r="EB257">
        <v>287773</v>
      </c>
      <c r="EC257">
        <v>161716</v>
      </c>
      <c r="ED257">
        <v>161716</v>
      </c>
      <c r="EE257">
        <v>3546</v>
      </c>
      <c r="EF257">
        <v>294224</v>
      </c>
      <c r="EG257">
        <v>292274</v>
      </c>
      <c r="EH257">
        <v>295804</v>
      </c>
      <c r="EI257">
        <v>163097</v>
      </c>
      <c r="EJ257">
        <v>172551</v>
      </c>
      <c r="EK257">
        <v>163445</v>
      </c>
      <c r="EL257">
        <v>214654</v>
      </c>
      <c r="EM257">
        <v>212706</v>
      </c>
      <c r="EN257">
        <v>216789</v>
      </c>
      <c r="EO257" t="s">
        <v>158</v>
      </c>
      <c r="EP257">
        <v>294224</v>
      </c>
      <c r="EQ257">
        <v>210703</v>
      </c>
      <c r="ER257">
        <v>287770</v>
      </c>
      <c r="ES257">
        <v>259409</v>
      </c>
      <c r="ET257" t="s">
        <v>178</v>
      </c>
      <c r="EU257">
        <v>4</v>
      </c>
      <c r="EV257" t="s">
        <v>613</v>
      </c>
      <c r="EW257">
        <v>4</v>
      </c>
      <c r="EX257" t="s">
        <v>305</v>
      </c>
      <c r="EY257" t="s">
        <v>169</v>
      </c>
      <c r="EZ257">
        <v>1024</v>
      </c>
      <c r="FA257">
        <v>-190</v>
      </c>
      <c r="FB257">
        <v>264</v>
      </c>
    </row>
    <row r="258" spans="1:158" x14ac:dyDescent="0.35">
      <c r="A258">
        <v>100</v>
      </c>
      <c r="B258">
        <v>100</v>
      </c>
      <c r="C258">
        <v>2359</v>
      </c>
      <c r="D258">
        <v>2359</v>
      </c>
      <c r="E258" t="s">
        <v>155</v>
      </c>
      <c r="F258" t="s">
        <v>156</v>
      </c>
      <c r="G258" t="s">
        <v>156</v>
      </c>
      <c r="H258" t="s">
        <v>156</v>
      </c>
      <c r="I258">
        <v>0</v>
      </c>
      <c r="J258" t="s">
        <v>157</v>
      </c>
      <c r="K258">
        <v>1</v>
      </c>
      <c r="L258" t="s">
        <v>154</v>
      </c>
      <c r="M258" t="s">
        <v>154</v>
      </c>
      <c r="N258" t="s">
        <v>154</v>
      </c>
      <c r="O258">
        <v>1</v>
      </c>
      <c r="P258" t="s">
        <v>154</v>
      </c>
      <c r="Q258" t="s">
        <v>154</v>
      </c>
      <c r="R258" t="s">
        <v>306</v>
      </c>
      <c r="S258">
        <v>0</v>
      </c>
      <c r="T258">
        <v>2</v>
      </c>
      <c r="U258">
        <v>0</v>
      </c>
      <c r="V258">
        <v>4</v>
      </c>
      <c r="W258">
        <v>4</v>
      </c>
      <c r="X258">
        <v>2</v>
      </c>
      <c r="Y258">
        <v>4</v>
      </c>
      <c r="Z258">
        <v>20</v>
      </c>
      <c r="AA258">
        <v>0</v>
      </c>
      <c r="AB258">
        <v>20</v>
      </c>
      <c r="AC258">
        <v>2</v>
      </c>
      <c r="AD258">
        <v>2</v>
      </c>
      <c r="AE258">
        <v>0</v>
      </c>
      <c r="AF258">
        <v>0</v>
      </c>
      <c r="AG258">
        <v>4</v>
      </c>
      <c r="AH258">
        <v>2</v>
      </c>
      <c r="AI258">
        <v>2</v>
      </c>
      <c r="AJ258">
        <v>0</v>
      </c>
      <c r="AK258">
        <v>4</v>
      </c>
      <c r="AL258">
        <v>4</v>
      </c>
      <c r="AM258">
        <v>25</v>
      </c>
      <c r="AN258">
        <v>2</v>
      </c>
      <c r="AO258">
        <v>2</v>
      </c>
      <c r="AP258">
        <v>2</v>
      </c>
      <c r="AQ258">
        <v>20</v>
      </c>
      <c r="AR258">
        <v>20</v>
      </c>
      <c r="AS258">
        <v>20</v>
      </c>
      <c r="AT258">
        <v>2</v>
      </c>
      <c r="AU258">
        <v>4</v>
      </c>
      <c r="AV258">
        <v>20</v>
      </c>
      <c r="AW258">
        <v>4</v>
      </c>
      <c r="AX258">
        <v>0</v>
      </c>
      <c r="AY258" t="s">
        <v>159</v>
      </c>
      <c r="AZ258" t="s">
        <v>607</v>
      </c>
      <c r="BA258" t="s">
        <v>608</v>
      </c>
      <c r="BB258" t="s">
        <v>558</v>
      </c>
      <c r="BC258" t="s">
        <v>163</v>
      </c>
      <c r="BD258" t="b">
        <v>0</v>
      </c>
      <c r="BE258" t="s">
        <v>167</v>
      </c>
      <c r="BF258" t="b">
        <v>1</v>
      </c>
      <c r="BH258" t="s">
        <v>164</v>
      </c>
      <c r="BI258" t="s">
        <v>559</v>
      </c>
      <c r="BJ258" t="b">
        <v>0</v>
      </c>
      <c r="BK258" t="s">
        <v>166</v>
      </c>
      <c r="BL258" t="b">
        <v>0</v>
      </c>
      <c r="BM258">
        <v>18</v>
      </c>
      <c r="BN258" t="s">
        <v>167</v>
      </c>
      <c r="BO258" t="s">
        <v>168</v>
      </c>
      <c r="BP258" t="s">
        <v>167</v>
      </c>
      <c r="BQ258" t="s">
        <v>169</v>
      </c>
      <c r="BR258">
        <v>768</v>
      </c>
      <c r="BS258" t="s">
        <v>156</v>
      </c>
      <c r="BT258" t="s">
        <v>170</v>
      </c>
      <c r="BU258" t="s">
        <v>303</v>
      </c>
      <c r="BV258" t="s">
        <v>313</v>
      </c>
      <c r="BW258">
        <v>4</v>
      </c>
      <c r="BX258">
        <v>3</v>
      </c>
      <c r="BY258">
        <v>0</v>
      </c>
      <c r="BZ258">
        <v>6</v>
      </c>
      <c r="CA258" t="s">
        <v>560</v>
      </c>
      <c r="CB258" t="s">
        <v>156</v>
      </c>
      <c r="CC258">
        <v>7</v>
      </c>
      <c r="CD258" t="b">
        <v>0</v>
      </c>
      <c r="CE258" t="s">
        <v>172</v>
      </c>
      <c r="CF258" t="s">
        <v>173</v>
      </c>
      <c r="CG258">
        <v>50</v>
      </c>
      <c r="CH258">
        <v>0</v>
      </c>
      <c r="CI258" t="s">
        <v>306</v>
      </c>
      <c r="CJ258" t="s">
        <v>306</v>
      </c>
      <c r="CK258" t="s">
        <v>174</v>
      </c>
      <c r="CL258" t="s">
        <v>430</v>
      </c>
      <c r="CM258" t="s">
        <v>430</v>
      </c>
      <c r="CN258" t="s">
        <v>430</v>
      </c>
      <c r="CO258" t="s">
        <v>306</v>
      </c>
      <c r="CP258" t="s">
        <v>430</v>
      </c>
      <c r="CQ258">
        <v>1</v>
      </c>
      <c r="CR258">
        <v>649</v>
      </c>
      <c r="CS258" t="str">
        <f t="shared" si="12"/>
        <v>-</v>
      </c>
      <c r="CT258">
        <f t="shared" si="17"/>
        <v>291.1904761904762</v>
      </c>
      <c r="CU258">
        <f t="shared" si="18"/>
        <v>366.95890898395493</v>
      </c>
      <c r="CV258" t="str">
        <f t="shared" si="16"/>
        <v>-</v>
      </c>
      <c r="CW258">
        <v>37687</v>
      </c>
      <c r="CX258">
        <v>4876</v>
      </c>
      <c r="CY258">
        <v>1378</v>
      </c>
      <c r="CZ258">
        <v>4072</v>
      </c>
      <c r="DA258">
        <v>2785</v>
      </c>
      <c r="DB258">
        <v>649</v>
      </c>
      <c r="DC258">
        <v>5027</v>
      </c>
      <c r="DD258">
        <v>2131</v>
      </c>
      <c r="DE258">
        <v>2</v>
      </c>
      <c r="DF258" t="s">
        <v>156</v>
      </c>
      <c r="DG258">
        <v>1024</v>
      </c>
      <c r="DH258">
        <v>2</v>
      </c>
      <c r="DI258">
        <v>48000</v>
      </c>
      <c r="DJ258">
        <v>-16</v>
      </c>
      <c r="DK258" t="s">
        <v>176</v>
      </c>
      <c r="DL258">
        <v>3</v>
      </c>
      <c r="DM258" t="s">
        <v>177</v>
      </c>
      <c r="DN258">
        <v>221720</v>
      </c>
      <c r="DO258">
        <v>216840</v>
      </c>
      <c r="DP258">
        <v>6334</v>
      </c>
      <c r="DQ258">
        <v>296645</v>
      </c>
      <c r="DR258">
        <v>298344</v>
      </c>
      <c r="DS258">
        <v>216826</v>
      </c>
      <c r="DT258">
        <v>296645</v>
      </c>
      <c r="DU258">
        <v>214654</v>
      </c>
      <c r="DV258" t="s">
        <v>158</v>
      </c>
      <c r="DW258">
        <v>210706</v>
      </c>
      <c r="DX258">
        <v>161717</v>
      </c>
      <c r="DY258">
        <v>168476</v>
      </c>
      <c r="DZ258">
        <v>3547</v>
      </c>
      <c r="EA258">
        <v>3525</v>
      </c>
      <c r="EB258">
        <v>295894</v>
      </c>
      <c r="EC258">
        <v>161716</v>
      </c>
      <c r="ED258">
        <v>161716</v>
      </c>
      <c r="EE258">
        <v>3546</v>
      </c>
      <c r="EF258">
        <v>301904</v>
      </c>
      <c r="EG258">
        <v>300344</v>
      </c>
      <c r="EH258">
        <v>302556</v>
      </c>
      <c r="EI258">
        <v>163097</v>
      </c>
      <c r="EJ258">
        <v>172551</v>
      </c>
      <c r="EK258">
        <v>163445</v>
      </c>
      <c r="EL258">
        <v>214654</v>
      </c>
      <c r="EM258">
        <v>212706</v>
      </c>
      <c r="EN258">
        <v>216789</v>
      </c>
      <c r="EO258" t="s">
        <v>158</v>
      </c>
      <c r="EP258">
        <v>301904</v>
      </c>
      <c r="EQ258">
        <v>210703</v>
      </c>
      <c r="ER258">
        <v>295893</v>
      </c>
      <c r="ES258">
        <v>259409</v>
      </c>
      <c r="ET258" t="s">
        <v>178</v>
      </c>
      <c r="EU258">
        <v>5</v>
      </c>
      <c r="EV258" t="s">
        <v>614</v>
      </c>
      <c r="EW258">
        <v>5</v>
      </c>
      <c r="EX258" t="s">
        <v>309</v>
      </c>
      <c r="EY258" t="s">
        <v>169</v>
      </c>
      <c r="EZ258">
        <v>1024</v>
      </c>
      <c r="FA258">
        <v>-190</v>
      </c>
      <c r="FB258">
        <v>264</v>
      </c>
    </row>
    <row r="259" spans="1:158" x14ac:dyDescent="0.35">
      <c r="A259">
        <v>100</v>
      </c>
      <c r="B259">
        <v>100</v>
      </c>
      <c r="C259">
        <v>2029</v>
      </c>
      <c r="D259">
        <v>2029</v>
      </c>
      <c r="E259" t="s">
        <v>155</v>
      </c>
      <c r="F259" t="s">
        <v>156</v>
      </c>
      <c r="G259" t="s">
        <v>156</v>
      </c>
      <c r="H259" t="s">
        <v>156</v>
      </c>
      <c r="I259">
        <v>0</v>
      </c>
      <c r="J259" t="s">
        <v>157</v>
      </c>
      <c r="K259">
        <v>1</v>
      </c>
      <c r="L259" t="s">
        <v>154</v>
      </c>
      <c r="M259" t="s">
        <v>154</v>
      </c>
      <c r="N259" t="s">
        <v>154</v>
      </c>
      <c r="O259">
        <v>1</v>
      </c>
      <c r="P259" t="s">
        <v>154</v>
      </c>
      <c r="Q259" t="s">
        <v>154</v>
      </c>
      <c r="R259" t="s">
        <v>301</v>
      </c>
      <c r="S259">
        <v>0</v>
      </c>
      <c r="T259">
        <v>2</v>
      </c>
      <c r="U259">
        <v>0</v>
      </c>
      <c r="V259">
        <v>5</v>
      </c>
      <c r="W259">
        <v>5</v>
      </c>
      <c r="X259">
        <v>2</v>
      </c>
      <c r="Y259">
        <v>5</v>
      </c>
      <c r="Z259">
        <v>20</v>
      </c>
      <c r="AA259">
        <v>0</v>
      </c>
      <c r="AB259">
        <v>20</v>
      </c>
      <c r="AC259">
        <v>2</v>
      </c>
      <c r="AD259">
        <v>2</v>
      </c>
      <c r="AE259">
        <v>0</v>
      </c>
      <c r="AF259">
        <v>0</v>
      </c>
      <c r="AG259">
        <v>5</v>
      </c>
      <c r="AH259">
        <v>2</v>
      </c>
      <c r="AI259">
        <v>2</v>
      </c>
      <c r="AJ259">
        <v>0</v>
      </c>
      <c r="AK259">
        <v>5</v>
      </c>
      <c r="AL259">
        <v>5</v>
      </c>
      <c r="AM259">
        <v>26</v>
      </c>
      <c r="AN259">
        <v>2</v>
      </c>
      <c r="AO259">
        <v>2</v>
      </c>
      <c r="AP259">
        <v>2</v>
      </c>
      <c r="AQ259">
        <v>20</v>
      </c>
      <c r="AR259">
        <v>20</v>
      </c>
      <c r="AS259">
        <v>20</v>
      </c>
      <c r="AT259">
        <v>2</v>
      </c>
      <c r="AU259">
        <v>5</v>
      </c>
      <c r="AV259">
        <v>20</v>
      </c>
      <c r="AW259">
        <v>5</v>
      </c>
      <c r="AX259">
        <v>0</v>
      </c>
      <c r="AY259" t="s">
        <v>159</v>
      </c>
      <c r="AZ259" t="s">
        <v>607</v>
      </c>
      <c r="BA259" t="s">
        <v>608</v>
      </c>
      <c r="BB259" t="s">
        <v>558</v>
      </c>
      <c r="BC259" t="s">
        <v>163</v>
      </c>
      <c r="BD259" t="b">
        <v>0</v>
      </c>
      <c r="BE259">
        <v>2.11</v>
      </c>
      <c r="BF259" t="b">
        <v>1</v>
      </c>
      <c r="BH259" t="s">
        <v>164</v>
      </c>
      <c r="BI259" t="s">
        <v>559</v>
      </c>
      <c r="BJ259" t="b">
        <v>0</v>
      </c>
      <c r="BK259" t="s">
        <v>166</v>
      </c>
      <c r="BL259" t="b">
        <v>0</v>
      </c>
      <c r="BM259">
        <v>18</v>
      </c>
      <c r="BN259" t="s">
        <v>167</v>
      </c>
      <c r="BO259" t="s">
        <v>168</v>
      </c>
      <c r="BP259" t="s">
        <v>167</v>
      </c>
      <c r="BQ259" t="s">
        <v>169</v>
      </c>
      <c r="BR259">
        <v>768</v>
      </c>
      <c r="BS259" t="s">
        <v>156</v>
      </c>
      <c r="BT259" t="s">
        <v>170</v>
      </c>
      <c r="BU259" t="s">
        <v>315</v>
      </c>
      <c r="BV259" t="s">
        <v>316</v>
      </c>
      <c r="BW259">
        <v>5</v>
      </c>
      <c r="BX259">
        <v>3</v>
      </c>
      <c r="BY259">
        <v>0</v>
      </c>
      <c r="BZ259">
        <v>6</v>
      </c>
      <c r="CA259" t="s">
        <v>560</v>
      </c>
      <c r="CB259" t="s">
        <v>156</v>
      </c>
      <c r="CC259">
        <v>7</v>
      </c>
      <c r="CD259" t="b">
        <v>0</v>
      </c>
      <c r="CE259" t="s">
        <v>172</v>
      </c>
      <c r="CF259" t="s">
        <v>173</v>
      </c>
      <c r="CG259">
        <v>22</v>
      </c>
      <c r="CH259">
        <v>0</v>
      </c>
      <c r="CI259" t="s">
        <v>301</v>
      </c>
      <c r="CJ259" t="s">
        <v>306</v>
      </c>
      <c r="CK259" t="s">
        <v>174</v>
      </c>
      <c r="CL259" t="s">
        <v>430</v>
      </c>
      <c r="CM259" t="s">
        <v>430</v>
      </c>
      <c r="CN259" t="s">
        <v>430</v>
      </c>
      <c r="CO259" t="s">
        <v>301</v>
      </c>
      <c r="CP259" t="s">
        <v>430</v>
      </c>
      <c r="CQ259">
        <v>1</v>
      </c>
      <c r="CR259">
        <v>376</v>
      </c>
      <c r="CS259">
        <f t="shared" ref="CS259:CS322" si="19">IF(OR(BE259="NA",BE259="no"),"-",CR259)</f>
        <v>376</v>
      </c>
      <c r="CT259">
        <f t="shared" si="17"/>
        <v>291.1904761904762</v>
      </c>
      <c r="CU259">
        <f t="shared" si="18"/>
        <v>366.95890898395493</v>
      </c>
      <c r="CV259">
        <f t="shared" si="16"/>
        <v>376</v>
      </c>
      <c r="CW259">
        <v>37687</v>
      </c>
      <c r="CX259">
        <v>4876</v>
      </c>
      <c r="CY259">
        <v>1378</v>
      </c>
      <c r="CZ259">
        <v>4072</v>
      </c>
      <c r="DA259">
        <v>2785</v>
      </c>
      <c r="DB259">
        <v>376</v>
      </c>
      <c r="DC259">
        <v>5027</v>
      </c>
      <c r="DD259">
        <v>2131</v>
      </c>
      <c r="DE259">
        <v>2</v>
      </c>
      <c r="DF259" t="s">
        <v>156</v>
      </c>
      <c r="DG259">
        <v>1024</v>
      </c>
      <c r="DH259">
        <v>2</v>
      </c>
      <c r="DI259">
        <v>48000</v>
      </c>
      <c r="DJ259">
        <v>-16</v>
      </c>
      <c r="DK259" t="s">
        <v>176</v>
      </c>
      <c r="DL259">
        <v>3</v>
      </c>
      <c r="DM259" t="s">
        <v>177</v>
      </c>
      <c r="DN259">
        <v>221720</v>
      </c>
      <c r="DO259">
        <v>216840</v>
      </c>
      <c r="DP259">
        <v>6334</v>
      </c>
      <c r="DQ259">
        <v>303450</v>
      </c>
      <c r="DR259">
        <v>305574</v>
      </c>
      <c r="DS259">
        <v>216826</v>
      </c>
      <c r="DT259">
        <v>303450</v>
      </c>
      <c r="DU259">
        <v>214654</v>
      </c>
      <c r="DV259" t="s">
        <v>158</v>
      </c>
      <c r="DW259">
        <v>210706</v>
      </c>
      <c r="DX259">
        <v>161717</v>
      </c>
      <c r="DY259">
        <v>168476</v>
      </c>
      <c r="DZ259">
        <v>3547</v>
      </c>
      <c r="EA259">
        <v>3525</v>
      </c>
      <c r="EB259">
        <v>302699</v>
      </c>
      <c r="EC259">
        <v>161716</v>
      </c>
      <c r="ED259">
        <v>161716</v>
      </c>
      <c r="EE259">
        <v>3546</v>
      </c>
      <c r="EF259">
        <v>309524</v>
      </c>
      <c r="EG259">
        <v>307574</v>
      </c>
      <c r="EH259">
        <v>309902</v>
      </c>
      <c r="EI259">
        <v>163097</v>
      </c>
      <c r="EJ259">
        <v>172551</v>
      </c>
      <c r="EK259">
        <v>163445</v>
      </c>
      <c r="EL259">
        <v>214654</v>
      </c>
      <c r="EM259">
        <v>212706</v>
      </c>
      <c r="EN259">
        <v>216789</v>
      </c>
      <c r="EO259" t="s">
        <v>158</v>
      </c>
      <c r="EP259">
        <v>309524</v>
      </c>
      <c r="EQ259">
        <v>210703</v>
      </c>
      <c r="ER259">
        <v>302697</v>
      </c>
      <c r="ES259">
        <v>259409</v>
      </c>
      <c r="ET259" t="s">
        <v>178</v>
      </c>
      <c r="EU259">
        <v>6</v>
      </c>
      <c r="EV259" t="s">
        <v>615</v>
      </c>
      <c r="EW259">
        <v>6</v>
      </c>
      <c r="EX259" t="s">
        <v>305</v>
      </c>
      <c r="EY259" t="s">
        <v>169</v>
      </c>
      <c r="EZ259">
        <v>1024</v>
      </c>
      <c r="FA259">
        <v>-190</v>
      </c>
      <c r="FB259">
        <v>264</v>
      </c>
    </row>
    <row r="260" spans="1:158" x14ac:dyDescent="0.35">
      <c r="A260">
        <v>100</v>
      </c>
      <c r="B260">
        <v>100</v>
      </c>
      <c r="C260">
        <v>1823</v>
      </c>
      <c r="D260">
        <v>1823</v>
      </c>
      <c r="E260" t="s">
        <v>155</v>
      </c>
      <c r="F260" t="s">
        <v>156</v>
      </c>
      <c r="G260" t="s">
        <v>156</v>
      </c>
      <c r="H260" t="s">
        <v>156</v>
      </c>
      <c r="I260">
        <v>0</v>
      </c>
      <c r="J260" t="s">
        <v>157</v>
      </c>
      <c r="K260">
        <v>1</v>
      </c>
      <c r="L260" t="s">
        <v>154</v>
      </c>
      <c r="M260" t="s">
        <v>154</v>
      </c>
      <c r="N260" t="s">
        <v>154</v>
      </c>
      <c r="O260">
        <v>1</v>
      </c>
      <c r="P260" t="s">
        <v>154</v>
      </c>
      <c r="Q260" t="s">
        <v>154</v>
      </c>
      <c r="R260" t="s">
        <v>306</v>
      </c>
      <c r="S260">
        <v>0</v>
      </c>
      <c r="T260">
        <v>2</v>
      </c>
      <c r="U260">
        <v>0</v>
      </c>
      <c r="V260">
        <v>6</v>
      </c>
      <c r="W260">
        <v>6</v>
      </c>
      <c r="X260">
        <v>2</v>
      </c>
      <c r="Y260">
        <v>6</v>
      </c>
      <c r="Z260">
        <v>20</v>
      </c>
      <c r="AA260">
        <v>0</v>
      </c>
      <c r="AB260">
        <v>20</v>
      </c>
      <c r="AC260">
        <v>2</v>
      </c>
      <c r="AD260">
        <v>2</v>
      </c>
      <c r="AE260">
        <v>0</v>
      </c>
      <c r="AF260">
        <v>0</v>
      </c>
      <c r="AG260">
        <v>6</v>
      </c>
      <c r="AH260">
        <v>2</v>
      </c>
      <c r="AI260">
        <v>2</v>
      </c>
      <c r="AJ260">
        <v>0</v>
      </c>
      <c r="AK260">
        <v>6</v>
      </c>
      <c r="AL260">
        <v>6</v>
      </c>
      <c r="AM260">
        <v>27</v>
      </c>
      <c r="AN260">
        <v>2</v>
      </c>
      <c r="AO260">
        <v>2</v>
      </c>
      <c r="AP260">
        <v>2</v>
      </c>
      <c r="AQ260">
        <v>20</v>
      </c>
      <c r="AR260">
        <v>20</v>
      </c>
      <c r="AS260">
        <v>20</v>
      </c>
      <c r="AT260">
        <v>2</v>
      </c>
      <c r="AU260">
        <v>6</v>
      </c>
      <c r="AV260">
        <v>20</v>
      </c>
      <c r="AW260">
        <v>6</v>
      </c>
      <c r="AX260">
        <v>0</v>
      </c>
      <c r="AY260" t="s">
        <v>159</v>
      </c>
      <c r="AZ260" t="s">
        <v>607</v>
      </c>
      <c r="BA260" t="s">
        <v>608</v>
      </c>
      <c r="BB260" t="s">
        <v>558</v>
      </c>
      <c r="BC260" t="s">
        <v>163</v>
      </c>
      <c r="BD260" t="b">
        <v>0</v>
      </c>
      <c r="BE260" t="s">
        <v>167</v>
      </c>
      <c r="BF260" t="b">
        <v>1</v>
      </c>
      <c r="BH260" t="s">
        <v>164</v>
      </c>
      <c r="BI260" t="s">
        <v>559</v>
      </c>
      <c r="BJ260" t="b">
        <v>0</v>
      </c>
      <c r="BK260" t="s">
        <v>166</v>
      </c>
      <c r="BL260" t="b">
        <v>0</v>
      </c>
      <c r="BM260">
        <v>18</v>
      </c>
      <c r="BN260" t="s">
        <v>167</v>
      </c>
      <c r="BO260" t="s">
        <v>168</v>
      </c>
      <c r="BP260" t="s">
        <v>167</v>
      </c>
      <c r="BQ260" t="s">
        <v>169</v>
      </c>
      <c r="BR260">
        <v>768</v>
      </c>
      <c r="BS260" t="s">
        <v>156</v>
      </c>
      <c r="BT260" t="s">
        <v>170</v>
      </c>
      <c r="BU260" t="s">
        <v>315</v>
      </c>
      <c r="BV260" t="s">
        <v>318</v>
      </c>
      <c r="BW260">
        <v>6</v>
      </c>
      <c r="BX260">
        <v>3</v>
      </c>
      <c r="BY260">
        <v>0</v>
      </c>
      <c r="BZ260">
        <v>6</v>
      </c>
      <c r="CA260" t="s">
        <v>560</v>
      </c>
      <c r="CB260" t="s">
        <v>156</v>
      </c>
      <c r="CC260">
        <v>7</v>
      </c>
      <c r="CD260" t="b">
        <v>0</v>
      </c>
      <c r="CE260" t="s">
        <v>172</v>
      </c>
      <c r="CF260" t="s">
        <v>173</v>
      </c>
      <c r="CG260">
        <v>79</v>
      </c>
      <c r="CH260">
        <v>0</v>
      </c>
      <c r="CI260" t="s">
        <v>306</v>
      </c>
      <c r="CJ260" t="s">
        <v>306</v>
      </c>
      <c r="CK260" t="s">
        <v>174</v>
      </c>
      <c r="CL260" t="s">
        <v>430</v>
      </c>
      <c r="CM260" t="s">
        <v>430</v>
      </c>
      <c r="CN260" t="s">
        <v>430</v>
      </c>
      <c r="CO260" t="s">
        <v>306</v>
      </c>
      <c r="CP260" t="s">
        <v>430</v>
      </c>
      <c r="CQ260">
        <v>1</v>
      </c>
      <c r="CR260">
        <v>588</v>
      </c>
      <c r="CS260" t="str">
        <f t="shared" si="19"/>
        <v>-</v>
      </c>
      <c r="CT260">
        <f t="shared" si="17"/>
        <v>291.1904761904762</v>
      </c>
      <c r="CU260">
        <f t="shared" si="18"/>
        <v>366.95890898395493</v>
      </c>
      <c r="CV260" t="str">
        <f t="shared" si="16"/>
        <v>-</v>
      </c>
      <c r="CW260">
        <v>37687</v>
      </c>
      <c r="CX260">
        <v>4876</v>
      </c>
      <c r="CY260">
        <v>1378</v>
      </c>
      <c r="CZ260">
        <v>4072</v>
      </c>
      <c r="DA260">
        <v>2785</v>
      </c>
      <c r="DB260">
        <v>588</v>
      </c>
      <c r="DC260">
        <v>5027</v>
      </c>
      <c r="DD260">
        <v>2131</v>
      </c>
      <c r="DE260">
        <v>2</v>
      </c>
      <c r="DF260" t="s">
        <v>156</v>
      </c>
      <c r="DG260">
        <v>1024</v>
      </c>
      <c r="DH260">
        <v>2</v>
      </c>
      <c r="DI260">
        <v>48000</v>
      </c>
      <c r="DJ260">
        <v>-16</v>
      </c>
      <c r="DK260" t="s">
        <v>176</v>
      </c>
      <c r="DL260">
        <v>3</v>
      </c>
      <c r="DM260" t="s">
        <v>177</v>
      </c>
      <c r="DN260">
        <v>221720</v>
      </c>
      <c r="DO260">
        <v>216840</v>
      </c>
      <c r="DP260">
        <v>6334</v>
      </c>
      <c r="DQ260">
        <v>310757</v>
      </c>
      <c r="DR260">
        <v>312894</v>
      </c>
      <c r="DS260">
        <v>216826</v>
      </c>
      <c r="DT260">
        <v>310757</v>
      </c>
      <c r="DU260">
        <v>214654</v>
      </c>
      <c r="DV260" t="s">
        <v>158</v>
      </c>
      <c r="DW260">
        <v>210706</v>
      </c>
      <c r="DX260">
        <v>161717</v>
      </c>
      <c r="DY260">
        <v>168476</v>
      </c>
      <c r="DZ260">
        <v>3547</v>
      </c>
      <c r="EA260">
        <v>3525</v>
      </c>
      <c r="EB260">
        <v>310006</v>
      </c>
      <c r="EC260">
        <v>161716</v>
      </c>
      <c r="ED260">
        <v>161716</v>
      </c>
      <c r="EE260">
        <v>3546</v>
      </c>
      <c r="EF260">
        <v>316604</v>
      </c>
      <c r="EG260">
        <v>314894</v>
      </c>
      <c r="EH260">
        <v>317195</v>
      </c>
      <c r="EI260">
        <v>163097</v>
      </c>
      <c r="EJ260">
        <v>172551</v>
      </c>
      <c r="EK260">
        <v>163445</v>
      </c>
      <c r="EL260">
        <v>214654</v>
      </c>
      <c r="EM260">
        <v>212706</v>
      </c>
      <c r="EN260">
        <v>216789</v>
      </c>
      <c r="EO260" t="s">
        <v>158</v>
      </c>
      <c r="EP260">
        <v>316604</v>
      </c>
      <c r="EQ260">
        <v>210703</v>
      </c>
      <c r="ER260">
        <v>310005</v>
      </c>
      <c r="ES260">
        <v>259409</v>
      </c>
      <c r="ET260" t="s">
        <v>178</v>
      </c>
      <c r="EU260">
        <v>7</v>
      </c>
      <c r="EV260" t="s">
        <v>616</v>
      </c>
      <c r="EW260">
        <v>7</v>
      </c>
      <c r="EX260" t="s">
        <v>309</v>
      </c>
      <c r="EY260" t="s">
        <v>169</v>
      </c>
      <c r="EZ260">
        <v>1024</v>
      </c>
      <c r="FA260">
        <v>-190</v>
      </c>
      <c r="FB260">
        <v>264</v>
      </c>
    </row>
    <row r="261" spans="1:158" x14ac:dyDescent="0.35">
      <c r="A261">
        <v>100</v>
      </c>
      <c r="B261">
        <v>100</v>
      </c>
      <c r="C261">
        <v>1647</v>
      </c>
      <c r="D261">
        <v>1647</v>
      </c>
      <c r="E261" t="s">
        <v>155</v>
      </c>
      <c r="F261" t="s">
        <v>156</v>
      </c>
      <c r="G261" t="s">
        <v>156</v>
      </c>
      <c r="H261" t="s">
        <v>156</v>
      </c>
      <c r="I261">
        <v>0</v>
      </c>
      <c r="J261" t="s">
        <v>157</v>
      </c>
      <c r="K261">
        <v>1</v>
      </c>
      <c r="L261" t="s">
        <v>154</v>
      </c>
      <c r="M261" t="s">
        <v>154</v>
      </c>
      <c r="N261" t="s">
        <v>154</v>
      </c>
      <c r="O261">
        <v>1</v>
      </c>
      <c r="P261" t="s">
        <v>154</v>
      </c>
      <c r="Q261" t="s">
        <v>154</v>
      </c>
      <c r="R261" t="s">
        <v>301</v>
      </c>
      <c r="S261">
        <v>0</v>
      </c>
      <c r="T261">
        <v>2</v>
      </c>
      <c r="U261">
        <v>0</v>
      </c>
      <c r="V261">
        <v>7</v>
      </c>
      <c r="W261">
        <v>7</v>
      </c>
      <c r="X261">
        <v>2</v>
      </c>
      <c r="Y261">
        <v>7</v>
      </c>
      <c r="Z261">
        <v>20</v>
      </c>
      <c r="AA261">
        <v>0</v>
      </c>
      <c r="AB261">
        <v>20</v>
      </c>
      <c r="AC261">
        <v>2</v>
      </c>
      <c r="AD261">
        <v>2</v>
      </c>
      <c r="AE261">
        <v>0</v>
      </c>
      <c r="AF261">
        <v>0</v>
      </c>
      <c r="AG261">
        <v>7</v>
      </c>
      <c r="AH261">
        <v>2</v>
      </c>
      <c r="AI261">
        <v>2</v>
      </c>
      <c r="AJ261">
        <v>0</v>
      </c>
      <c r="AK261">
        <v>7</v>
      </c>
      <c r="AL261">
        <v>7</v>
      </c>
      <c r="AM261">
        <v>28</v>
      </c>
      <c r="AN261">
        <v>2</v>
      </c>
      <c r="AO261">
        <v>2</v>
      </c>
      <c r="AP261">
        <v>2</v>
      </c>
      <c r="AQ261">
        <v>20</v>
      </c>
      <c r="AR261">
        <v>20</v>
      </c>
      <c r="AS261">
        <v>20</v>
      </c>
      <c r="AT261">
        <v>2</v>
      </c>
      <c r="AU261">
        <v>7</v>
      </c>
      <c r="AV261">
        <v>20</v>
      </c>
      <c r="AW261">
        <v>7</v>
      </c>
      <c r="AX261">
        <v>0</v>
      </c>
      <c r="AY261" t="s">
        <v>159</v>
      </c>
      <c r="AZ261" t="s">
        <v>607</v>
      </c>
      <c r="BA261" t="s">
        <v>608</v>
      </c>
      <c r="BB261" t="s">
        <v>558</v>
      </c>
      <c r="BC261" t="s">
        <v>163</v>
      </c>
      <c r="BD261" t="b">
        <v>0</v>
      </c>
      <c r="BE261">
        <v>2.11</v>
      </c>
      <c r="BF261" t="b">
        <v>1</v>
      </c>
      <c r="BH261" t="s">
        <v>164</v>
      </c>
      <c r="BI261" t="s">
        <v>559</v>
      </c>
      <c r="BJ261" t="b">
        <v>0</v>
      </c>
      <c r="BK261" t="s">
        <v>166</v>
      </c>
      <c r="BL261" t="b">
        <v>0</v>
      </c>
      <c r="BM261">
        <v>18</v>
      </c>
      <c r="BN261" t="s">
        <v>167</v>
      </c>
      <c r="BO261" t="s">
        <v>168</v>
      </c>
      <c r="BP261" t="s">
        <v>167</v>
      </c>
      <c r="BQ261" t="s">
        <v>169</v>
      </c>
      <c r="BR261">
        <v>768</v>
      </c>
      <c r="BS261" t="s">
        <v>156</v>
      </c>
      <c r="BT261" t="s">
        <v>170</v>
      </c>
      <c r="BU261" t="s">
        <v>316</v>
      </c>
      <c r="BV261" t="s">
        <v>315</v>
      </c>
      <c r="BW261">
        <v>7</v>
      </c>
      <c r="BX261">
        <v>3</v>
      </c>
      <c r="BY261">
        <v>0</v>
      </c>
      <c r="BZ261">
        <v>6</v>
      </c>
      <c r="CA261" t="s">
        <v>560</v>
      </c>
      <c r="CB261" t="s">
        <v>156</v>
      </c>
      <c r="CC261">
        <v>7</v>
      </c>
      <c r="CD261" t="b">
        <v>0</v>
      </c>
      <c r="CE261" t="s">
        <v>172</v>
      </c>
      <c r="CF261" t="s">
        <v>173</v>
      </c>
      <c r="CG261">
        <v>1</v>
      </c>
      <c r="CH261">
        <v>0</v>
      </c>
      <c r="CI261" t="s">
        <v>301</v>
      </c>
      <c r="CJ261" t="s">
        <v>306</v>
      </c>
      <c r="CK261" t="s">
        <v>174</v>
      </c>
      <c r="CL261" t="s">
        <v>430</v>
      </c>
      <c r="CM261" t="s">
        <v>430</v>
      </c>
      <c r="CN261" t="s">
        <v>430</v>
      </c>
      <c r="CO261" t="s">
        <v>301</v>
      </c>
      <c r="CP261" t="s">
        <v>430</v>
      </c>
      <c r="CQ261">
        <v>1</v>
      </c>
      <c r="CR261">
        <v>418</v>
      </c>
      <c r="CS261">
        <f t="shared" si="19"/>
        <v>418</v>
      </c>
      <c r="CT261">
        <f t="shared" si="17"/>
        <v>291.1904761904762</v>
      </c>
      <c r="CU261">
        <f t="shared" si="18"/>
        <v>366.95890898395493</v>
      </c>
      <c r="CV261">
        <f t="shared" si="16"/>
        <v>418</v>
      </c>
      <c r="CW261">
        <v>37687</v>
      </c>
      <c r="CX261">
        <v>4876</v>
      </c>
      <c r="CY261">
        <v>1378</v>
      </c>
      <c r="CZ261">
        <v>4072</v>
      </c>
      <c r="DA261">
        <v>2785</v>
      </c>
      <c r="DB261">
        <v>418</v>
      </c>
      <c r="DC261">
        <v>5027</v>
      </c>
      <c r="DD261">
        <v>2131</v>
      </c>
      <c r="DE261">
        <v>2</v>
      </c>
      <c r="DF261" t="s">
        <v>156</v>
      </c>
      <c r="DG261">
        <v>1024</v>
      </c>
      <c r="DH261">
        <v>2</v>
      </c>
      <c r="DI261">
        <v>48000</v>
      </c>
      <c r="DJ261">
        <v>-16</v>
      </c>
      <c r="DK261" t="s">
        <v>176</v>
      </c>
      <c r="DL261">
        <v>3</v>
      </c>
      <c r="DM261" t="s">
        <v>177</v>
      </c>
      <c r="DN261">
        <v>221720</v>
      </c>
      <c r="DO261">
        <v>216840</v>
      </c>
      <c r="DP261">
        <v>6334</v>
      </c>
      <c r="DQ261">
        <v>318049</v>
      </c>
      <c r="DR261">
        <v>319994</v>
      </c>
      <c r="DS261">
        <v>216826</v>
      </c>
      <c r="DT261">
        <v>318049</v>
      </c>
      <c r="DU261">
        <v>214654</v>
      </c>
      <c r="DV261" t="s">
        <v>158</v>
      </c>
      <c r="DW261">
        <v>210706</v>
      </c>
      <c r="DX261">
        <v>161717</v>
      </c>
      <c r="DY261">
        <v>168476</v>
      </c>
      <c r="DZ261">
        <v>3547</v>
      </c>
      <c r="EA261">
        <v>3525</v>
      </c>
      <c r="EB261">
        <v>317297</v>
      </c>
      <c r="EC261">
        <v>161716</v>
      </c>
      <c r="ED261">
        <v>161716</v>
      </c>
      <c r="EE261">
        <v>3546</v>
      </c>
      <c r="EF261">
        <v>324114</v>
      </c>
      <c r="EG261">
        <v>321994</v>
      </c>
      <c r="EH261">
        <v>324534</v>
      </c>
      <c r="EI261">
        <v>163097</v>
      </c>
      <c r="EJ261">
        <v>172551</v>
      </c>
      <c r="EK261">
        <v>163445</v>
      </c>
      <c r="EL261">
        <v>214654</v>
      </c>
      <c r="EM261">
        <v>212706</v>
      </c>
      <c r="EN261">
        <v>216789</v>
      </c>
      <c r="EO261" t="s">
        <v>158</v>
      </c>
      <c r="EP261">
        <v>324114</v>
      </c>
      <c r="EQ261">
        <v>210703</v>
      </c>
      <c r="ER261">
        <v>317295</v>
      </c>
      <c r="ES261">
        <v>259409</v>
      </c>
      <c r="ET261" t="s">
        <v>178</v>
      </c>
      <c r="EU261">
        <v>8</v>
      </c>
      <c r="EV261" t="s">
        <v>617</v>
      </c>
      <c r="EW261">
        <v>8</v>
      </c>
      <c r="EX261" t="s">
        <v>305</v>
      </c>
      <c r="EY261" t="s">
        <v>169</v>
      </c>
      <c r="EZ261">
        <v>1024</v>
      </c>
      <c r="FA261">
        <v>-190</v>
      </c>
      <c r="FB261">
        <v>264</v>
      </c>
    </row>
    <row r="262" spans="1:158" x14ac:dyDescent="0.35">
      <c r="A262">
        <v>100</v>
      </c>
      <c r="B262">
        <v>100</v>
      </c>
      <c r="C262">
        <v>1489</v>
      </c>
      <c r="D262">
        <v>1489</v>
      </c>
      <c r="E262" t="s">
        <v>155</v>
      </c>
      <c r="F262" t="s">
        <v>156</v>
      </c>
      <c r="G262" t="s">
        <v>156</v>
      </c>
      <c r="H262" t="s">
        <v>156</v>
      </c>
      <c r="I262">
        <v>0</v>
      </c>
      <c r="J262" t="s">
        <v>157</v>
      </c>
      <c r="K262">
        <v>1</v>
      </c>
      <c r="L262" t="s">
        <v>154</v>
      </c>
      <c r="M262" t="s">
        <v>154</v>
      </c>
      <c r="N262" t="s">
        <v>154</v>
      </c>
      <c r="O262">
        <v>1</v>
      </c>
      <c r="P262" t="s">
        <v>154</v>
      </c>
      <c r="Q262" t="s">
        <v>154</v>
      </c>
      <c r="R262" t="s">
        <v>306</v>
      </c>
      <c r="S262">
        <v>0</v>
      </c>
      <c r="T262">
        <v>2</v>
      </c>
      <c r="U262">
        <v>0</v>
      </c>
      <c r="V262">
        <v>8</v>
      </c>
      <c r="W262">
        <v>8</v>
      </c>
      <c r="X262">
        <v>2</v>
      </c>
      <c r="Y262">
        <v>8</v>
      </c>
      <c r="Z262">
        <v>20</v>
      </c>
      <c r="AA262">
        <v>0</v>
      </c>
      <c r="AB262">
        <v>20</v>
      </c>
      <c r="AC262">
        <v>2</v>
      </c>
      <c r="AD262">
        <v>2</v>
      </c>
      <c r="AE262">
        <v>0</v>
      </c>
      <c r="AF262">
        <v>0</v>
      </c>
      <c r="AG262">
        <v>8</v>
      </c>
      <c r="AH262">
        <v>2</v>
      </c>
      <c r="AI262">
        <v>2</v>
      </c>
      <c r="AJ262">
        <v>0</v>
      </c>
      <c r="AK262">
        <v>8</v>
      </c>
      <c r="AL262">
        <v>8</v>
      </c>
      <c r="AM262">
        <v>29</v>
      </c>
      <c r="AN262">
        <v>2</v>
      </c>
      <c r="AO262">
        <v>2</v>
      </c>
      <c r="AP262">
        <v>2</v>
      </c>
      <c r="AQ262">
        <v>20</v>
      </c>
      <c r="AR262">
        <v>20</v>
      </c>
      <c r="AS262">
        <v>20</v>
      </c>
      <c r="AT262">
        <v>2</v>
      </c>
      <c r="AU262">
        <v>8</v>
      </c>
      <c r="AV262">
        <v>20</v>
      </c>
      <c r="AW262">
        <v>8</v>
      </c>
      <c r="AX262">
        <v>0</v>
      </c>
      <c r="AY262" t="s">
        <v>159</v>
      </c>
      <c r="AZ262" t="s">
        <v>607</v>
      </c>
      <c r="BA262" t="s">
        <v>608</v>
      </c>
      <c r="BB262" t="s">
        <v>558</v>
      </c>
      <c r="BC262" t="s">
        <v>163</v>
      </c>
      <c r="BD262" t="b">
        <v>0</v>
      </c>
      <c r="BE262" t="s">
        <v>167</v>
      </c>
      <c r="BF262" t="b">
        <v>1</v>
      </c>
      <c r="BH262" t="s">
        <v>164</v>
      </c>
      <c r="BI262" t="s">
        <v>559</v>
      </c>
      <c r="BJ262" t="b">
        <v>0</v>
      </c>
      <c r="BK262" t="s">
        <v>166</v>
      </c>
      <c r="BL262" t="b">
        <v>0</v>
      </c>
      <c r="BM262">
        <v>18</v>
      </c>
      <c r="BN262" t="s">
        <v>167</v>
      </c>
      <c r="BO262" t="s">
        <v>168</v>
      </c>
      <c r="BP262" t="s">
        <v>167</v>
      </c>
      <c r="BQ262" t="s">
        <v>169</v>
      </c>
      <c r="BR262">
        <v>768</v>
      </c>
      <c r="BS262" t="s">
        <v>156</v>
      </c>
      <c r="BT262" t="s">
        <v>170</v>
      </c>
      <c r="BU262" t="s">
        <v>316</v>
      </c>
      <c r="BV262" t="s">
        <v>321</v>
      </c>
      <c r="BW262">
        <v>8</v>
      </c>
      <c r="BX262">
        <v>3</v>
      </c>
      <c r="BY262">
        <v>0</v>
      </c>
      <c r="BZ262">
        <v>6</v>
      </c>
      <c r="CA262" t="s">
        <v>560</v>
      </c>
      <c r="CB262" t="s">
        <v>156</v>
      </c>
      <c r="CC262">
        <v>7</v>
      </c>
      <c r="CD262" t="b">
        <v>0</v>
      </c>
      <c r="CE262" t="s">
        <v>172</v>
      </c>
      <c r="CF262" t="s">
        <v>173</v>
      </c>
      <c r="CG262">
        <v>44</v>
      </c>
      <c r="CH262">
        <v>0</v>
      </c>
      <c r="CI262" t="s">
        <v>306</v>
      </c>
      <c r="CJ262" t="s">
        <v>306</v>
      </c>
      <c r="CK262" t="s">
        <v>174</v>
      </c>
      <c r="CL262" t="s">
        <v>430</v>
      </c>
      <c r="CM262" t="s">
        <v>430</v>
      </c>
      <c r="CN262" t="s">
        <v>430</v>
      </c>
      <c r="CO262" t="s">
        <v>306</v>
      </c>
      <c r="CP262" t="s">
        <v>430</v>
      </c>
      <c r="CQ262">
        <v>1</v>
      </c>
      <c r="CR262">
        <v>222</v>
      </c>
      <c r="CS262" t="str">
        <f t="shared" si="19"/>
        <v>-</v>
      </c>
      <c r="CT262">
        <f t="shared" si="17"/>
        <v>291.1904761904762</v>
      </c>
      <c r="CU262">
        <f t="shared" si="18"/>
        <v>366.95890898395493</v>
      </c>
      <c r="CV262" t="str">
        <f t="shared" si="16"/>
        <v>-</v>
      </c>
      <c r="CW262">
        <v>37687</v>
      </c>
      <c r="CX262">
        <v>4876</v>
      </c>
      <c r="CY262">
        <v>1378</v>
      </c>
      <c r="CZ262">
        <v>4072</v>
      </c>
      <c r="DA262">
        <v>2785</v>
      </c>
      <c r="DB262">
        <v>222</v>
      </c>
      <c r="DC262">
        <v>5027</v>
      </c>
      <c r="DD262">
        <v>2131</v>
      </c>
      <c r="DE262">
        <v>2</v>
      </c>
      <c r="DF262" t="s">
        <v>156</v>
      </c>
      <c r="DG262">
        <v>1024</v>
      </c>
      <c r="DH262">
        <v>2</v>
      </c>
      <c r="DI262">
        <v>48000</v>
      </c>
      <c r="DJ262">
        <v>-16</v>
      </c>
      <c r="DK262" t="s">
        <v>176</v>
      </c>
      <c r="DL262">
        <v>3</v>
      </c>
      <c r="DM262" t="s">
        <v>177</v>
      </c>
      <c r="DN262">
        <v>221720</v>
      </c>
      <c r="DO262">
        <v>216840</v>
      </c>
      <c r="DP262">
        <v>6334</v>
      </c>
      <c r="DQ262">
        <v>325395</v>
      </c>
      <c r="DR262">
        <v>327354</v>
      </c>
      <c r="DS262">
        <v>216826</v>
      </c>
      <c r="DT262">
        <v>325395</v>
      </c>
      <c r="DU262">
        <v>214654</v>
      </c>
      <c r="DV262" t="s">
        <v>158</v>
      </c>
      <c r="DW262">
        <v>210706</v>
      </c>
      <c r="DX262">
        <v>161717</v>
      </c>
      <c r="DY262">
        <v>168476</v>
      </c>
      <c r="DZ262">
        <v>3547</v>
      </c>
      <c r="EA262">
        <v>3525</v>
      </c>
      <c r="EB262">
        <v>324644</v>
      </c>
      <c r="EC262">
        <v>161716</v>
      </c>
      <c r="ED262">
        <v>161716</v>
      </c>
      <c r="EE262">
        <v>3546</v>
      </c>
      <c r="EF262">
        <v>331065</v>
      </c>
      <c r="EG262">
        <v>329354</v>
      </c>
      <c r="EH262">
        <v>331290</v>
      </c>
      <c r="EI262">
        <v>163097</v>
      </c>
      <c r="EJ262">
        <v>172551</v>
      </c>
      <c r="EK262">
        <v>163445</v>
      </c>
      <c r="EL262">
        <v>214654</v>
      </c>
      <c r="EM262">
        <v>212706</v>
      </c>
      <c r="EN262">
        <v>216789</v>
      </c>
      <c r="EO262" t="s">
        <v>158</v>
      </c>
      <c r="EP262">
        <v>331065</v>
      </c>
      <c r="EQ262">
        <v>210703</v>
      </c>
      <c r="ER262">
        <v>324643</v>
      </c>
      <c r="ES262">
        <v>259409</v>
      </c>
      <c r="ET262" t="s">
        <v>178</v>
      </c>
      <c r="EU262">
        <v>9</v>
      </c>
      <c r="EV262" t="s">
        <v>618</v>
      </c>
      <c r="EW262">
        <v>9</v>
      </c>
      <c r="EX262" t="s">
        <v>309</v>
      </c>
      <c r="EY262" t="s">
        <v>169</v>
      </c>
      <c r="EZ262">
        <v>1024</v>
      </c>
      <c r="FA262">
        <v>-190</v>
      </c>
      <c r="FB262">
        <v>264</v>
      </c>
    </row>
    <row r="263" spans="1:158" x14ac:dyDescent="0.35">
      <c r="A263">
        <v>100</v>
      </c>
      <c r="B263">
        <v>100</v>
      </c>
      <c r="C263">
        <v>1347</v>
      </c>
      <c r="D263">
        <v>1347</v>
      </c>
      <c r="E263" t="s">
        <v>155</v>
      </c>
      <c r="F263" t="s">
        <v>156</v>
      </c>
      <c r="G263" t="s">
        <v>156</v>
      </c>
      <c r="H263" t="s">
        <v>156</v>
      </c>
      <c r="I263">
        <v>0</v>
      </c>
      <c r="J263" t="s">
        <v>157</v>
      </c>
      <c r="K263">
        <v>1</v>
      </c>
      <c r="L263" t="s">
        <v>154</v>
      </c>
      <c r="M263" t="s">
        <v>154</v>
      </c>
      <c r="N263" t="s">
        <v>154</v>
      </c>
      <c r="O263">
        <v>1</v>
      </c>
      <c r="P263" t="s">
        <v>154</v>
      </c>
      <c r="Q263" t="s">
        <v>154</v>
      </c>
      <c r="R263" t="s">
        <v>301</v>
      </c>
      <c r="S263">
        <v>0</v>
      </c>
      <c r="T263">
        <v>2</v>
      </c>
      <c r="U263">
        <v>0</v>
      </c>
      <c r="V263">
        <v>9</v>
      </c>
      <c r="W263">
        <v>9</v>
      </c>
      <c r="X263">
        <v>2</v>
      </c>
      <c r="Y263">
        <v>9</v>
      </c>
      <c r="Z263">
        <v>20</v>
      </c>
      <c r="AA263">
        <v>0</v>
      </c>
      <c r="AB263">
        <v>20</v>
      </c>
      <c r="AC263">
        <v>2</v>
      </c>
      <c r="AD263">
        <v>2</v>
      </c>
      <c r="AE263">
        <v>0</v>
      </c>
      <c r="AF263">
        <v>0</v>
      </c>
      <c r="AG263">
        <v>9</v>
      </c>
      <c r="AH263">
        <v>2</v>
      </c>
      <c r="AI263">
        <v>2</v>
      </c>
      <c r="AJ263">
        <v>0</v>
      </c>
      <c r="AK263">
        <v>9</v>
      </c>
      <c r="AL263">
        <v>9</v>
      </c>
      <c r="AM263">
        <v>30</v>
      </c>
      <c r="AN263">
        <v>2</v>
      </c>
      <c r="AO263">
        <v>2</v>
      </c>
      <c r="AP263">
        <v>2</v>
      </c>
      <c r="AQ263">
        <v>20</v>
      </c>
      <c r="AR263">
        <v>20</v>
      </c>
      <c r="AS263">
        <v>20</v>
      </c>
      <c r="AT263">
        <v>2</v>
      </c>
      <c r="AU263">
        <v>9</v>
      </c>
      <c r="AV263">
        <v>20</v>
      </c>
      <c r="AW263">
        <v>9</v>
      </c>
      <c r="AX263">
        <v>0</v>
      </c>
      <c r="AY263" t="s">
        <v>159</v>
      </c>
      <c r="AZ263" t="s">
        <v>607</v>
      </c>
      <c r="BA263" t="s">
        <v>608</v>
      </c>
      <c r="BB263" t="s">
        <v>558</v>
      </c>
      <c r="BC263" t="s">
        <v>163</v>
      </c>
      <c r="BD263" t="b">
        <v>0</v>
      </c>
      <c r="BE263">
        <v>8.93</v>
      </c>
      <c r="BF263" t="b">
        <v>1</v>
      </c>
      <c r="BH263" t="s">
        <v>164</v>
      </c>
      <c r="BI263" t="s">
        <v>559</v>
      </c>
      <c r="BJ263" t="b">
        <v>0</v>
      </c>
      <c r="BK263" t="s">
        <v>166</v>
      </c>
      <c r="BL263" t="b">
        <v>0</v>
      </c>
      <c r="BM263">
        <v>18</v>
      </c>
      <c r="BN263" t="s">
        <v>167</v>
      </c>
      <c r="BO263" t="s">
        <v>168</v>
      </c>
      <c r="BP263" t="s">
        <v>167</v>
      </c>
      <c r="BQ263" t="s">
        <v>169</v>
      </c>
      <c r="BR263">
        <v>768</v>
      </c>
      <c r="BS263" t="s">
        <v>156</v>
      </c>
      <c r="BT263" t="s">
        <v>170</v>
      </c>
      <c r="BU263" t="s">
        <v>303</v>
      </c>
      <c r="BV263" t="s">
        <v>310</v>
      </c>
      <c r="BW263">
        <v>9</v>
      </c>
      <c r="BX263">
        <v>3</v>
      </c>
      <c r="BY263">
        <v>0</v>
      </c>
      <c r="BZ263">
        <v>6</v>
      </c>
      <c r="CA263" t="s">
        <v>560</v>
      </c>
      <c r="CB263" t="s">
        <v>156</v>
      </c>
      <c r="CC263">
        <v>7</v>
      </c>
      <c r="CD263" t="b">
        <v>0</v>
      </c>
      <c r="CE263" t="s">
        <v>172</v>
      </c>
      <c r="CF263" t="s">
        <v>173</v>
      </c>
      <c r="CG263">
        <v>9</v>
      </c>
      <c r="CH263">
        <v>0</v>
      </c>
      <c r="CI263" t="s">
        <v>301</v>
      </c>
      <c r="CJ263" t="s">
        <v>306</v>
      </c>
      <c r="CK263" t="s">
        <v>174</v>
      </c>
      <c r="CL263" t="s">
        <v>430</v>
      </c>
      <c r="CM263" t="s">
        <v>430</v>
      </c>
      <c r="CN263" t="s">
        <v>430</v>
      </c>
      <c r="CO263" t="s">
        <v>301</v>
      </c>
      <c r="CP263" t="s">
        <v>430</v>
      </c>
      <c r="CQ263">
        <v>1</v>
      </c>
      <c r="CR263">
        <v>74</v>
      </c>
      <c r="CS263">
        <f t="shared" si="19"/>
        <v>74</v>
      </c>
      <c r="CT263">
        <f t="shared" si="17"/>
        <v>291.1904761904762</v>
      </c>
      <c r="CU263">
        <f t="shared" si="18"/>
        <v>366.95890898395493</v>
      </c>
      <c r="CV263">
        <f t="shared" si="16"/>
        <v>74</v>
      </c>
      <c r="CW263">
        <v>37687</v>
      </c>
      <c r="CX263">
        <v>4876</v>
      </c>
      <c r="CY263">
        <v>1378</v>
      </c>
      <c r="CZ263">
        <v>4072</v>
      </c>
      <c r="DA263">
        <v>2785</v>
      </c>
      <c r="DB263">
        <v>74</v>
      </c>
      <c r="DC263">
        <v>5027</v>
      </c>
      <c r="DD263">
        <v>2131</v>
      </c>
      <c r="DE263">
        <v>2</v>
      </c>
      <c r="DF263" t="s">
        <v>156</v>
      </c>
      <c r="DG263">
        <v>1024</v>
      </c>
      <c r="DH263">
        <v>2</v>
      </c>
      <c r="DI263">
        <v>48000</v>
      </c>
      <c r="DJ263">
        <v>-16</v>
      </c>
      <c r="DK263" t="s">
        <v>176</v>
      </c>
      <c r="DL263">
        <v>3</v>
      </c>
      <c r="DM263" t="s">
        <v>177</v>
      </c>
      <c r="DN263">
        <v>221720</v>
      </c>
      <c r="DO263">
        <v>216840</v>
      </c>
      <c r="DP263">
        <v>6334</v>
      </c>
      <c r="DQ263">
        <v>332146</v>
      </c>
      <c r="DR263">
        <v>333844</v>
      </c>
      <c r="DS263">
        <v>216826</v>
      </c>
      <c r="DT263">
        <v>332146</v>
      </c>
      <c r="DU263">
        <v>214654</v>
      </c>
      <c r="DV263" t="s">
        <v>158</v>
      </c>
      <c r="DW263">
        <v>210706</v>
      </c>
      <c r="DX263">
        <v>161717</v>
      </c>
      <c r="DY263">
        <v>168476</v>
      </c>
      <c r="DZ263">
        <v>3547</v>
      </c>
      <c r="EA263">
        <v>3525</v>
      </c>
      <c r="EB263">
        <v>331395</v>
      </c>
      <c r="EC263">
        <v>161716</v>
      </c>
      <c r="ED263">
        <v>161716</v>
      </c>
      <c r="EE263">
        <v>3546</v>
      </c>
      <c r="EF263">
        <v>337444</v>
      </c>
      <c r="EG263">
        <v>335844</v>
      </c>
      <c r="EH263">
        <v>337521</v>
      </c>
      <c r="EI263">
        <v>163097</v>
      </c>
      <c r="EJ263">
        <v>172551</v>
      </c>
      <c r="EK263">
        <v>163445</v>
      </c>
      <c r="EL263">
        <v>214654</v>
      </c>
      <c r="EM263">
        <v>212706</v>
      </c>
      <c r="EN263">
        <v>216789</v>
      </c>
      <c r="EO263" t="s">
        <v>158</v>
      </c>
      <c r="EP263">
        <v>337444</v>
      </c>
      <c r="EQ263">
        <v>210703</v>
      </c>
      <c r="ER263">
        <v>331393</v>
      </c>
      <c r="ES263">
        <v>259409</v>
      </c>
      <c r="ET263" t="s">
        <v>178</v>
      </c>
      <c r="EU263">
        <v>10</v>
      </c>
      <c r="EV263" t="s">
        <v>619</v>
      </c>
      <c r="EW263">
        <v>10</v>
      </c>
      <c r="EX263" t="s">
        <v>305</v>
      </c>
      <c r="EY263" t="s">
        <v>169</v>
      </c>
      <c r="EZ263">
        <v>1024</v>
      </c>
      <c r="FA263">
        <v>-190</v>
      </c>
      <c r="FB263">
        <v>264</v>
      </c>
    </row>
    <row r="264" spans="1:158" x14ac:dyDescent="0.35">
      <c r="A264">
        <v>100</v>
      </c>
      <c r="B264">
        <v>100</v>
      </c>
      <c r="C264">
        <v>1246</v>
      </c>
      <c r="D264">
        <v>1246</v>
      </c>
      <c r="E264" t="s">
        <v>155</v>
      </c>
      <c r="F264" t="s">
        <v>156</v>
      </c>
      <c r="G264" t="s">
        <v>156</v>
      </c>
      <c r="H264" t="s">
        <v>156</v>
      </c>
      <c r="I264">
        <v>0</v>
      </c>
      <c r="J264" t="s">
        <v>157</v>
      </c>
      <c r="K264">
        <v>1</v>
      </c>
      <c r="L264" t="s">
        <v>154</v>
      </c>
      <c r="M264" t="s">
        <v>154</v>
      </c>
      <c r="N264" t="s">
        <v>154</v>
      </c>
      <c r="O264">
        <v>1</v>
      </c>
      <c r="P264" t="s">
        <v>154</v>
      </c>
      <c r="Q264" t="s">
        <v>154</v>
      </c>
      <c r="R264" t="s">
        <v>306</v>
      </c>
      <c r="S264">
        <v>0</v>
      </c>
      <c r="T264">
        <v>2</v>
      </c>
      <c r="U264">
        <v>0</v>
      </c>
      <c r="V264">
        <v>10</v>
      </c>
      <c r="W264">
        <v>10</v>
      </c>
      <c r="X264">
        <v>2</v>
      </c>
      <c r="Y264">
        <v>10</v>
      </c>
      <c r="Z264">
        <v>20</v>
      </c>
      <c r="AA264">
        <v>0</v>
      </c>
      <c r="AB264">
        <v>20</v>
      </c>
      <c r="AC264">
        <v>2</v>
      </c>
      <c r="AD264">
        <v>2</v>
      </c>
      <c r="AE264">
        <v>0</v>
      </c>
      <c r="AF264">
        <v>0</v>
      </c>
      <c r="AG264">
        <v>10</v>
      </c>
      <c r="AH264">
        <v>2</v>
      </c>
      <c r="AI264">
        <v>2</v>
      </c>
      <c r="AJ264">
        <v>0</v>
      </c>
      <c r="AK264">
        <v>10</v>
      </c>
      <c r="AL264">
        <v>10</v>
      </c>
      <c r="AM264">
        <v>31</v>
      </c>
      <c r="AN264">
        <v>2</v>
      </c>
      <c r="AO264">
        <v>2</v>
      </c>
      <c r="AP264">
        <v>2</v>
      </c>
      <c r="AQ264">
        <v>20</v>
      </c>
      <c r="AR264">
        <v>20</v>
      </c>
      <c r="AS264">
        <v>20</v>
      </c>
      <c r="AT264">
        <v>2</v>
      </c>
      <c r="AU264">
        <v>10</v>
      </c>
      <c r="AV264">
        <v>20</v>
      </c>
      <c r="AW264">
        <v>10</v>
      </c>
      <c r="AX264">
        <v>0</v>
      </c>
      <c r="AY264" t="s">
        <v>159</v>
      </c>
      <c r="AZ264" t="s">
        <v>607</v>
      </c>
      <c r="BA264" t="s">
        <v>608</v>
      </c>
      <c r="BB264" t="s">
        <v>558</v>
      </c>
      <c r="BC264" t="s">
        <v>163</v>
      </c>
      <c r="BD264" t="b">
        <v>0</v>
      </c>
      <c r="BE264" t="s">
        <v>167</v>
      </c>
      <c r="BF264" t="b">
        <v>1</v>
      </c>
      <c r="BH264" t="s">
        <v>164</v>
      </c>
      <c r="BI264" t="s">
        <v>559</v>
      </c>
      <c r="BJ264" t="b">
        <v>0</v>
      </c>
      <c r="BK264" t="s">
        <v>166</v>
      </c>
      <c r="BL264" t="b">
        <v>0</v>
      </c>
      <c r="BM264">
        <v>18</v>
      </c>
      <c r="BN264" t="s">
        <v>167</v>
      </c>
      <c r="BO264" t="s">
        <v>168</v>
      </c>
      <c r="BP264" t="s">
        <v>167</v>
      </c>
      <c r="BQ264" t="s">
        <v>169</v>
      </c>
      <c r="BR264">
        <v>768</v>
      </c>
      <c r="BS264" t="s">
        <v>156</v>
      </c>
      <c r="BT264" t="s">
        <v>170</v>
      </c>
      <c r="BU264" t="s">
        <v>316</v>
      </c>
      <c r="BV264" t="s">
        <v>324</v>
      </c>
      <c r="BW264">
        <v>10</v>
      </c>
      <c r="BX264">
        <v>3</v>
      </c>
      <c r="BY264">
        <v>0</v>
      </c>
      <c r="BZ264">
        <v>6</v>
      </c>
      <c r="CA264" t="s">
        <v>560</v>
      </c>
      <c r="CB264" t="s">
        <v>156</v>
      </c>
      <c r="CC264">
        <v>7</v>
      </c>
      <c r="CD264" t="b">
        <v>0</v>
      </c>
      <c r="CE264" t="s">
        <v>172</v>
      </c>
      <c r="CF264" t="s">
        <v>173</v>
      </c>
      <c r="CG264">
        <v>48</v>
      </c>
      <c r="CH264">
        <v>0</v>
      </c>
      <c r="CI264" t="s">
        <v>306</v>
      </c>
      <c r="CJ264" t="s">
        <v>306</v>
      </c>
      <c r="CK264" t="s">
        <v>174</v>
      </c>
      <c r="CL264" t="s">
        <v>430</v>
      </c>
      <c r="CM264" t="s">
        <v>430</v>
      </c>
      <c r="CN264" t="s">
        <v>430</v>
      </c>
      <c r="CO264" t="s">
        <v>306</v>
      </c>
      <c r="CP264" t="s">
        <v>430</v>
      </c>
      <c r="CQ264">
        <v>1</v>
      </c>
      <c r="CR264">
        <v>238</v>
      </c>
      <c r="CS264" t="str">
        <f t="shared" si="19"/>
        <v>-</v>
      </c>
      <c r="CT264">
        <f t="shared" si="17"/>
        <v>291.1904761904762</v>
      </c>
      <c r="CU264">
        <f t="shared" si="18"/>
        <v>366.95890898395493</v>
      </c>
      <c r="CV264" t="str">
        <f t="shared" si="16"/>
        <v>-</v>
      </c>
      <c r="CW264">
        <v>37687</v>
      </c>
      <c r="CX264">
        <v>4876</v>
      </c>
      <c r="CY264">
        <v>1378</v>
      </c>
      <c r="CZ264">
        <v>4072</v>
      </c>
      <c r="DA264">
        <v>2785</v>
      </c>
      <c r="DB264">
        <v>238</v>
      </c>
      <c r="DC264">
        <v>5027</v>
      </c>
      <c r="DD264">
        <v>2131</v>
      </c>
      <c r="DE264">
        <v>2</v>
      </c>
      <c r="DF264" t="s">
        <v>156</v>
      </c>
      <c r="DG264">
        <v>1024</v>
      </c>
      <c r="DH264">
        <v>2</v>
      </c>
      <c r="DI264">
        <v>48000</v>
      </c>
      <c r="DJ264">
        <v>-16</v>
      </c>
      <c r="DK264" t="s">
        <v>176</v>
      </c>
      <c r="DL264">
        <v>3</v>
      </c>
      <c r="DM264" t="s">
        <v>177</v>
      </c>
      <c r="DN264">
        <v>221720</v>
      </c>
      <c r="DO264">
        <v>216840</v>
      </c>
      <c r="DP264">
        <v>6334</v>
      </c>
      <c r="DQ264">
        <v>338425</v>
      </c>
      <c r="DR264">
        <v>340394</v>
      </c>
      <c r="DS264">
        <v>216826</v>
      </c>
      <c r="DT264">
        <v>338425</v>
      </c>
      <c r="DU264">
        <v>214654</v>
      </c>
      <c r="DV264" t="s">
        <v>158</v>
      </c>
      <c r="DW264">
        <v>210706</v>
      </c>
      <c r="DX264">
        <v>161717</v>
      </c>
      <c r="DY264">
        <v>168476</v>
      </c>
      <c r="DZ264">
        <v>3547</v>
      </c>
      <c r="EA264">
        <v>3525</v>
      </c>
      <c r="EB264">
        <v>337674</v>
      </c>
      <c r="EC264">
        <v>161716</v>
      </c>
      <c r="ED264">
        <v>161716</v>
      </c>
      <c r="EE264">
        <v>3546</v>
      </c>
      <c r="EF264">
        <v>343974</v>
      </c>
      <c r="EG264">
        <v>342394</v>
      </c>
      <c r="EH264">
        <v>344214</v>
      </c>
      <c r="EI264">
        <v>163097</v>
      </c>
      <c r="EJ264">
        <v>172551</v>
      </c>
      <c r="EK264">
        <v>163445</v>
      </c>
      <c r="EL264">
        <v>214654</v>
      </c>
      <c r="EM264">
        <v>212706</v>
      </c>
      <c r="EN264">
        <v>216789</v>
      </c>
      <c r="EO264" t="s">
        <v>158</v>
      </c>
      <c r="EP264">
        <v>343974</v>
      </c>
      <c r="EQ264">
        <v>210703</v>
      </c>
      <c r="ER264">
        <v>337672</v>
      </c>
      <c r="ES264">
        <v>259409</v>
      </c>
      <c r="ET264" t="s">
        <v>178</v>
      </c>
      <c r="EU264">
        <v>11</v>
      </c>
      <c r="EV264" t="s">
        <v>620</v>
      </c>
      <c r="EW264">
        <v>11</v>
      </c>
      <c r="EX264" t="s">
        <v>309</v>
      </c>
      <c r="EY264" t="s">
        <v>169</v>
      </c>
      <c r="EZ264">
        <v>1024</v>
      </c>
      <c r="FA264">
        <v>-190</v>
      </c>
      <c r="FB264">
        <v>264</v>
      </c>
    </row>
    <row r="265" spans="1:158" x14ac:dyDescent="0.35">
      <c r="A265">
        <v>100</v>
      </c>
      <c r="B265">
        <v>100</v>
      </c>
      <c r="C265">
        <v>1164</v>
      </c>
      <c r="D265">
        <v>1164</v>
      </c>
      <c r="E265" t="s">
        <v>155</v>
      </c>
      <c r="F265" t="s">
        <v>156</v>
      </c>
      <c r="G265" t="s">
        <v>156</v>
      </c>
      <c r="H265" t="s">
        <v>156</v>
      </c>
      <c r="I265">
        <v>0</v>
      </c>
      <c r="J265" t="s">
        <v>157</v>
      </c>
      <c r="K265">
        <v>1</v>
      </c>
      <c r="L265" t="s">
        <v>154</v>
      </c>
      <c r="M265" t="s">
        <v>154</v>
      </c>
      <c r="N265" t="s">
        <v>154</v>
      </c>
      <c r="O265">
        <v>1</v>
      </c>
      <c r="P265" t="s">
        <v>154</v>
      </c>
      <c r="Q265" t="s">
        <v>154</v>
      </c>
      <c r="R265" t="s">
        <v>306</v>
      </c>
      <c r="S265">
        <v>0</v>
      </c>
      <c r="T265">
        <v>2</v>
      </c>
      <c r="U265">
        <v>0</v>
      </c>
      <c r="V265">
        <v>11</v>
      </c>
      <c r="W265">
        <v>11</v>
      </c>
      <c r="X265">
        <v>2</v>
      </c>
      <c r="Y265">
        <v>11</v>
      </c>
      <c r="Z265">
        <v>20</v>
      </c>
      <c r="AA265">
        <v>0</v>
      </c>
      <c r="AB265">
        <v>20</v>
      </c>
      <c r="AC265">
        <v>2</v>
      </c>
      <c r="AD265">
        <v>2</v>
      </c>
      <c r="AE265">
        <v>0</v>
      </c>
      <c r="AF265">
        <v>0</v>
      </c>
      <c r="AG265">
        <v>11</v>
      </c>
      <c r="AH265">
        <v>2</v>
      </c>
      <c r="AI265">
        <v>2</v>
      </c>
      <c r="AJ265">
        <v>0</v>
      </c>
      <c r="AK265">
        <v>11</v>
      </c>
      <c r="AL265">
        <v>11</v>
      </c>
      <c r="AM265">
        <v>32</v>
      </c>
      <c r="AN265">
        <v>2</v>
      </c>
      <c r="AO265">
        <v>2</v>
      </c>
      <c r="AP265">
        <v>2</v>
      </c>
      <c r="AQ265">
        <v>20</v>
      </c>
      <c r="AR265">
        <v>20</v>
      </c>
      <c r="AS265">
        <v>20</v>
      </c>
      <c r="AT265">
        <v>2</v>
      </c>
      <c r="AU265">
        <v>11</v>
      </c>
      <c r="AV265">
        <v>20</v>
      </c>
      <c r="AW265">
        <v>11</v>
      </c>
      <c r="AX265">
        <v>0</v>
      </c>
      <c r="AY265" t="s">
        <v>159</v>
      </c>
      <c r="AZ265" t="s">
        <v>607</v>
      </c>
      <c r="BA265" t="s">
        <v>608</v>
      </c>
      <c r="BB265" t="s">
        <v>558</v>
      </c>
      <c r="BC265" t="s">
        <v>163</v>
      </c>
      <c r="BD265" t="b">
        <v>0</v>
      </c>
      <c r="BE265" t="s">
        <v>167</v>
      </c>
      <c r="BF265" t="b">
        <v>1</v>
      </c>
      <c r="BH265" t="s">
        <v>164</v>
      </c>
      <c r="BI265" t="s">
        <v>559</v>
      </c>
      <c r="BJ265" t="b">
        <v>0</v>
      </c>
      <c r="BK265" t="s">
        <v>166</v>
      </c>
      <c r="BL265" t="b">
        <v>0</v>
      </c>
      <c r="BM265">
        <v>18</v>
      </c>
      <c r="BN265" t="s">
        <v>167</v>
      </c>
      <c r="BO265" t="s">
        <v>168</v>
      </c>
      <c r="BP265" t="s">
        <v>167</v>
      </c>
      <c r="BQ265" t="s">
        <v>169</v>
      </c>
      <c r="BR265">
        <v>768</v>
      </c>
      <c r="BS265" t="s">
        <v>156</v>
      </c>
      <c r="BT265" t="s">
        <v>170</v>
      </c>
      <c r="BU265" t="s">
        <v>310</v>
      </c>
      <c r="BV265" t="s">
        <v>321</v>
      </c>
      <c r="BW265">
        <v>11</v>
      </c>
      <c r="BX265">
        <v>3</v>
      </c>
      <c r="BY265">
        <v>0</v>
      </c>
      <c r="BZ265">
        <v>6</v>
      </c>
      <c r="CA265" t="s">
        <v>560</v>
      </c>
      <c r="CB265" t="s">
        <v>156</v>
      </c>
      <c r="CC265">
        <v>7</v>
      </c>
      <c r="CD265" t="b">
        <v>0</v>
      </c>
      <c r="CE265" t="s">
        <v>172</v>
      </c>
      <c r="CF265" t="s">
        <v>173</v>
      </c>
      <c r="CG265">
        <v>72</v>
      </c>
      <c r="CH265">
        <v>0</v>
      </c>
      <c r="CI265" t="s">
        <v>306</v>
      </c>
      <c r="CJ265" t="s">
        <v>306</v>
      </c>
      <c r="CK265" t="s">
        <v>174</v>
      </c>
      <c r="CL265" t="s">
        <v>430</v>
      </c>
      <c r="CM265" t="s">
        <v>430</v>
      </c>
      <c r="CN265" t="s">
        <v>430</v>
      </c>
      <c r="CO265" t="s">
        <v>306</v>
      </c>
      <c r="CP265" t="s">
        <v>430</v>
      </c>
      <c r="CQ265">
        <v>1</v>
      </c>
      <c r="CR265">
        <v>253</v>
      </c>
      <c r="CS265" t="str">
        <f t="shared" si="19"/>
        <v>-</v>
      </c>
      <c r="CT265">
        <f t="shared" si="17"/>
        <v>291.1904761904762</v>
      </c>
      <c r="CU265">
        <f t="shared" si="18"/>
        <v>366.95890898395493</v>
      </c>
      <c r="CV265" t="str">
        <f t="shared" si="16"/>
        <v>-</v>
      </c>
      <c r="CW265">
        <v>37687</v>
      </c>
      <c r="CX265">
        <v>4876</v>
      </c>
      <c r="CY265">
        <v>1378</v>
      </c>
      <c r="CZ265">
        <v>4072</v>
      </c>
      <c r="DA265">
        <v>2785</v>
      </c>
      <c r="DB265">
        <v>253</v>
      </c>
      <c r="DC265">
        <v>5027</v>
      </c>
      <c r="DD265">
        <v>2131</v>
      </c>
      <c r="DE265">
        <v>2</v>
      </c>
      <c r="DF265" t="s">
        <v>156</v>
      </c>
      <c r="DG265">
        <v>1024</v>
      </c>
      <c r="DH265">
        <v>2</v>
      </c>
      <c r="DI265">
        <v>48000</v>
      </c>
      <c r="DJ265">
        <v>-16</v>
      </c>
      <c r="DK265" t="s">
        <v>176</v>
      </c>
      <c r="DL265">
        <v>3</v>
      </c>
      <c r="DM265" t="s">
        <v>177</v>
      </c>
      <c r="DN265">
        <v>221720</v>
      </c>
      <c r="DO265">
        <v>216840</v>
      </c>
      <c r="DP265">
        <v>6334</v>
      </c>
      <c r="DQ265">
        <v>345092</v>
      </c>
      <c r="DR265">
        <v>346684</v>
      </c>
      <c r="DS265">
        <v>216826</v>
      </c>
      <c r="DT265">
        <v>345092</v>
      </c>
      <c r="DU265">
        <v>214654</v>
      </c>
      <c r="DV265" t="s">
        <v>158</v>
      </c>
      <c r="DW265">
        <v>210706</v>
      </c>
      <c r="DX265">
        <v>161717</v>
      </c>
      <c r="DY265">
        <v>168476</v>
      </c>
      <c r="DZ265">
        <v>3547</v>
      </c>
      <c r="EA265">
        <v>3525</v>
      </c>
      <c r="EB265">
        <v>344341</v>
      </c>
      <c r="EC265">
        <v>161716</v>
      </c>
      <c r="ED265">
        <v>161716</v>
      </c>
      <c r="EE265">
        <v>3546</v>
      </c>
      <c r="EF265">
        <v>350394</v>
      </c>
      <c r="EG265">
        <v>348684</v>
      </c>
      <c r="EH265">
        <v>350647</v>
      </c>
      <c r="EI265">
        <v>163097</v>
      </c>
      <c r="EJ265">
        <v>172551</v>
      </c>
      <c r="EK265">
        <v>163445</v>
      </c>
      <c r="EL265">
        <v>214654</v>
      </c>
      <c r="EM265">
        <v>212706</v>
      </c>
      <c r="EN265">
        <v>216789</v>
      </c>
      <c r="EO265" t="s">
        <v>158</v>
      </c>
      <c r="EP265">
        <v>350394</v>
      </c>
      <c r="EQ265">
        <v>210703</v>
      </c>
      <c r="ER265">
        <v>344338</v>
      </c>
      <c r="ES265">
        <v>259409</v>
      </c>
      <c r="ET265" t="s">
        <v>178</v>
      </c>
      <c r="EU265">
        <v>12</v>
      </c>
      <c r="EV265" t="s">
        <v>621</v>
      </c>
      <c r="EW265">
        <v>12</v>
      </c>
      <c r="EX265" t="s">
        <v>309</v>
      </c>
      <c r="EY265" t="s">
        <v>169</v>
      </c>
      <c r="EZ265">
        <v>1024</v>
      </c>
      <c r="FA265">
        <v>-190</v>
      </c>
      <c r="FB265">
        <v>264</v>
      </c>
    </row>
    <row r="266" spans="1:158" x14ac:dyDescent="0.35">
      <c r="A266">
        <v>100</v>
      </c>
      <c r="B266">
        <v>100</v>
      </c>
      <c r="C266">
        <v>1103</v>
      </c>
      <c r="D266">
        <v>1103</v>
      </c>
      <c r="E266" t="s">
        <v>155</v>
      </c>
      <c r="F266" t="s">
        <v>156</v>
      </c>
      <c r="G266" t="s">
        <v>156</v>
      </c>
      <c r="H266" t="s">
        <v>156</v>
      </c>
      <c r="I266">
        <v>0</v>
      </c>
      <c r="J266" t="s">
        <v>157</v>
      </c>
      <c r="K266">
        <v>1</v>
      </c>
      <c r="L266" t="s">
        <v>154</v>
      </c>
      <c r="M266" t="s">
        <v>154</v>
      </c>
      <c r="N266" t="s">
        <v>154</v>
      </c>
      <c r="O266">
        <v>1</v>
      </c>
      <c r="P266" t="s">
        <v>154</v>
      </c>
      <c r="Q266" t="s">
        <v>154</v>
      </c>
      <c r="R266" t="s">
        <v>306</v>
      </c>
      <c r="S266">
        <v>0</v>
      </c>
      <c r="T266">
        <v>2</v>
      </c>
      <c r="U266">
        <v>0</v>
      </c>
      <c r="V266">
        <v>12</v>
      </c>
      <c r="W266">
        <v>12</v>
      </c>
      <c r="X266">
        <v>2</v>
      </c>
      <c r="Y266">
        <v>12</v>
      </c>
      <c r="Z266">
        <v>20</v>
      </c>
      <c r="AA266">
        <v>0</v>
      </c>
      <c r="AB266">
        <v>20</v>
      </c>
      <c r="AC266">
        <v>2</v>
      </c>
      <c r="AD266">
        <v>2</v>
      </c>
      <c r="AE266">
        <v>0</v>
      </c>
      <c r="AF266">
        <v>0</v>
      </c>
      <c r="AG266">
        <v>12</v>
      </c>
      <c r="AH266">
        <v>2</v>
      </c>
      <c r="AI266">
        <v>2</v>
      </c>
      <c r="AJ266">
        <v>0</v>
      </c>
      <c r="AK266">
        <v>12</v>
      </c>
      <c r="AL266">
        <v>12</v>
      </c>
      <c r="AM266">
        <v>33</v>
      </c>
      <c r="AN266">
        <v>2</v>
      </c>
      <c r="AO266">
        <v>2</v>
      </c>
      <c r="AP266">
        <v>2</v>
      </c>
      <c r="AQ266">
        <v>20</v>
      </c>
      <c r="AR266">
        <v>20</v>
      </c>
      <c r="AS266">
        <v>20</v>
      </c>
      <c r="AT266">
        <v>2</v>
      </c>
      <c r="AU266">
        <v>12</v>
      </c>
      <c r="AV266">
        <v>20</v>
      </c>
      <c r="AW266">
        <v>12</v>
      </c>
      <c r="AX266">
        <v>0</v>
      </c>
      <c r="AY266" t="s">
        <v>159</v>
      </c>
      <c r="AZ266" t="s">
        <v>607</v>
      </c>
      <c r="BA266" t="s">
        <v>608</v>
      </c>
      <c r="BB266" t="s">
        <v>558</v>
      </c>
      <c r="BC266" t="s">
        <v>163</v>
      </c>
      <c r="BD266" t="b">
        <v>0</v>
      </c>
      <c r="BE266" t="s">
        <v>167</v>
      </c>
      <c r="BF266" t="b">
        <v>1</v>
      </c>
      <c r="BH266" t="s">
        <v>164</v>
      </c>
      <c r="BI266" t="s">
        <v>559</v>
      </c>
      <c r="BJ266" t="b">
        <v>0</v>
      </c>
      <c r="BK266" t="s">
        <v>166</v>
      </c>
      <c r="BL266" t="b">
        <v>0</v>
      </c>
      <c r="BM266">
        <v>18</v>
      </c>
      <c r="BN266" t="s">
        <v>167</v>
      </c>
      <c r="BO266" t="s">
        <v>168</v>
      </c>
      <c r="BP266" t="s">
        <v>167</v>
      </c>
      <c r="BQ266" t="s">
        <v>169</v>
      </c>
      <c r="BR266">
        <v>768</v>
      </c>
      <c r="BS266" t="s">
        <v>156</v>
      </c>
      <c r="BT266" t="s">
        <v>170</v>
      </c>
      <c r="BU266" t="s">
        <v>327</v>
      </c>
      <c r="BV266" t="s">
        <v>307</v>
      </c>
      <c r="BW266">
        <v>12</v>
      </c>
      <c r="BX266">
        <v>3</v>
      </c>
      <c r="BY266">
        <v>0</v>
      </c>
      <c r="BZ266">
        <v>6</v>
      </c>
      <c r="CA266" t="s">
        <v>560</v>
      </c>
      <c r="CB266" t="s">
        <v>156</v>
      </c>
      <c r="CC266">
        <v>7</v>
      </c>
      <c r="CD266" t="b">
        <v>0</v>
      </c>
      <c r="CE266" t="s">
        <v>172</v>
      </c>
      <c r="CF266" t="s">
        <v>173</v>
      </c>
      <c r="CG266">
        <v>68</v>
      </c>
      <c r="CH266">
        <v>0</v>
      </c>
      <c r="CI266" t="s">
        <v>306</v>
      </c>
      <c r="CJ266" t="s">
        <v>306</v>
      </c>
      <c r="CK266" t="s">
        <v>174</v>
      </c>
      <c r="CL266" t="s">
        <v>430</v>
      </c>
      <c r="CM266" t="s">
        <v>430</v>
      </c>
      <c r="CN266" t="s">
        <v>430</v>
      </c>
      <c r="CO266" t="s">
        <v>306</v>
      </c>
      <c r="CP266" t="s">
        <v>430</v>
      </c>
      <c r="CQ266">
        <v>1</v>
      </c>
      <c r="CR266">
        <v>375</v>
      </c>
      <c r="CS266" t="str">
        <f t="shared" si="19"/>
        <v>-</v>
      </c>
      <c r="CT266">
        <f t="shared" si="17"/>
        <v>291.1904761904762</v>
      </c>
      <c r="CU266">
        <f t="shared" si="18"/>
        <v>366.95890898395493</v>
      </c>
      <c r="CV266" t="str">
        <f t="shared" si="16"/>
        <v>-</v>
      </c>
      <c r="CW266">
        <v>37687</v>
      </c>
      <c r="CX266">
        <v>4876</v>
      </c>
      <c r="CY266">
        <v>1378</v>
      </c>
      <c r="CZ266">
        <v>4072</v>
      </c>
      <c r="DA266">
        <v>2785</v>
      </c>
      <c r="DB266">
        <v>375</v>
      </c>
      <c r="DC266">
        <v>5027</v>
      </c>
      <c r="DD266">
        <v>2131</v>
      </c>
      <c r="DE266">
        <v>2</v>
      </c>
      <c r="DF266" t="s">
        <v>156</v>
      </c>
      <c r="DG266">
        <v>1024</v>
      </c>
      <c r="DH266">
        <v>2</v>
      </c>
      <c r="DI266">
        <v>48000</v>
      </c>
      <c r="DJ266">
        <v>-16</v>
      </c>
      <c r="DK266" t="s">
        <v>176</v>
      </c>
      <c r="DL266">
        <v>3</v>
      </c>
      <c r="DM266" t="s">
        <v>177</v>
      </c>
      <c r="DN266">
        <v>221720</v>
      </c>
      <c r="DO266">
        <v>216840</v>
      </c>
      <c r="DP266">
        <v>6334</v>
      </c>
      <c r="DQ266">
        <v>351510</v>
      </c>
      <c r="DR266">
        <v>353534</v>
      </c>
      <c r="DS266">
        <v>216826</v>
      </c>
      <c r="DT266">
        <v>351510</v>
      </c>
      <c r="DU266">
        <v>214654</v>
      </c>
      <c r="DV266" t="s">
        <v>158</v>
      </c>
      <c r="DW266">
        <v>210706</v>
      </c>
      <c r="DX266">
        <v>161717</v>
      </c>
      <c r="DY266">
        <v>168476</v>
      </c>
      <c r="DZ266">
        <v>3547</v>
      </c>
      <c r="EA266">
        <v>3525</v>
      </c>
      <c r="EB266">
        <v>350759</v>
      </c>
      <c r="EC266">
        <v>161716</v>
      </c>
      <c r="ED266">
        <v>161716</v>
      </c>
      <c r="EE266">
        <v>3546</v>
      </c>
      <c r="EF266">
        <v>356834</v>
      </c>
      <c r="EG266">
        <v>355534</v>
      </c>
      <c r="EH266">
        <v>357212</v>
      </c>
      <c r="EI266">
        <v>163097</v>
      </c>
      <c r="EJ266">
        <v>172551</v>
      </c>
      <c r="EK266">
        <v>163445</v>
      </c>
      <c r="EL266">
        <v>214654</v>
      </c>
      <c r="EM266">
        <v>212706</v>
      </c>
      <c r="EN266">
        <v>216789</v>
      </c>
      <c r="EO266" t="s">
        <v>158</v>
      </c>
      <c r="EP266">
        <v>356834</v>
      </c>
      <c r="EQ266">
        <v>210703</v>
      </c>
      <c r="ER266">
        <v>350757</v>
      </c>
      <c r="ES266">
        <v>259409</v>
      </c>
      <c r="ET266" t="s">
        <v>178</v>
      </c>
      <c r="EU266">
        <v>13</v>
      </c>
      <c r="EV266" t="s">
        <v>622</v>
      </c>
      <c r="EW266">
        <v>13</v>
      </c>
      <c r="EX266" t="s">
        <v>309</v>
      </c>
      <c r="EY266" t="s">
        <v>169</v>
      </c>
      <c r="EZ266">
        <v>1024</v>
      </c>
      <c r="FA266">
        <v>-190</v>
      </c>
      <c r="FB266">
        <v>264</v>
      </c>
    </row>
    <row r="267" spans="1:158" x14ac:dyDescent="0.35">
      <c r="A267">
        <v>100</v>
      </c>
      <c r="B267">
        <v>100</v>
      </c>
      <c r="C267">
        <v>1035</v>
      </c>
      <c r="D267">
        <v>1035</v>
      </c>
      <c r="E267" t="s">
        <v>155</v>
      </c>
      <c r="F267" t="s">
        <v>156</v>
      </c>
      <c r="G267" t="s">
        <v>156</v>
      </c>
      <c r="H267" t="s">
        <v>156</v>
      </c>
      <c r="I267">
        <v>0</v>
      </c>
      <c r="J267" t="s">
        <v>157</v>
      </c>
      <c r="K267">
        <v>1</v>
      </c>
      <c r="L267" t="s">
        <v>154</v>
      </c>
      <c r="M267" t="s">
        <v>154</v>
      </c>
      <c r="N267" t="s">
        <v>154</v>
      </c>
      <c r="O267">
        <v>1</v>
      </c>
      <c r="P267" t="s">
        <v>154</v>
      </c>
      <c r="Q267" t="s">
        <v>154</v>
      </c>
      <c r="R267" t="s">
        <v>301</v>
      </c>
      <c r="S267">
        <v>0</v>
      </c>
      <c r="T267">
        <v>2</v>
      </c>
      <c r="U267">
        <v>0</v>
      </c>
      <c r="V267">
        <v>13</v>
      </c>
      <c r="W267">
        <v>13</v>
      </c>
      <c r="X267">
        <v>2</v>
      </c>
      <c r="Y267">
        <v>13</v>
      </c>
      <c r="Z267">
        <v>20</v>
      </c>
      <c r="AA267">
        <v>0</v>
      </c>
      <c r="AB267">
        <v>20</v>
      </c>
      <c r="AC267">
        <v>2</v>
      </c>
      <c r="AD267">
        <v>2</v>
      </c>
      <c r="AE267">
        <v>0</v>
      </c>
      <c r="AF267">
        <v>0</v>
      </c>
      <c r="AG267">
        <v>13</v>
      </c>
      <c r="AH267">
        <v>2</v>
      </c>
      <c r="AI267">
        <v>2</v>
      </c>
      <c r="AJ267">
        <v>0</v>
      </c>
      <c r="AK267">
        <v>13</v>
      </c>
      <c r="AL267">
        <v>13</v>
      </c>
      <c r="AM267">
        <v>34</v>
      </c>
      <c r="AN267">
        <v>2</v>
      </c>
      <c r="AO267">
        <v>2</v>
      </c>
      <c r="AP267">
        <v>2</v>
      </c>
      <c r="AQ267">
        <v>20</v>
      </c>
      <c r="AR267">
        <v>20</v>
      </c>
      <c r="AS267">
        <v>20</v>
      </c>
      <c r="AT267">
        <v>2</v>
      </c>
      <c r="AU267">
        <v>13</v>
      </c>
      <c r="AV267">
        <v>20</v>
      </c>
      <c r="AW267">
        <v>13</v>
      </c>
      <c r="AX267">
        <v>0</v>
      </c>
      <c r="AY267" t="s">
        <v>159</v>
      </c>
      <c r="AZ267" t="s">
        <v>607</v>
      </c>
      <c r="BA267" t="s">
        <v>608</v>
      </c>
      <c r="BB267" t="s">
        <v>558</v>
      </c>
      <c r="BC267" t="s">
        <v>163</v>
      </c>
      <c r="BD267" t="b">
        <v>0</v>
      </c>
      <c r="BE267">
        <v>5.23</v>
      </c>
      <c r="BF267" t="b">
        <v>1</v>
      </c>
      <c r="BH267" t="s">
        <v>164</v>
      </c>
      <c r="BI267" t="s">
        <v>559</v>
      </c>
      <c r="BJ267" t="b">
        <v>0</v>
      </c>
      <c r="BK267" t="s">
        <v>166</v>
      </c>
      <c r="BL267" t="b">
        <v>0</v>
      </c>
      <c r="BM267">
        <v>18</v>
      </c>
      <c r="BN267" t="s">
        <v>167</v>
      </c>
      <c r="BO267" t="s">
        <v>168</v>
      </c>
      <c r="BP267" t="s">
        <v>167</v>
      </c>
      <c r="BQ267" t="s">
        <v>169</v>
      </c>
      <c r="BR267">
        <v>768</v>
      </c>
      <c r="BS267" t="s">
        <v>156</v>
      </c>
      <c r="BT267" t="s">
        <v>170</v>
      </c>
      <c r="BU267" t="s">
        <v>302</v>
      </c>
      <c r="BV267" t="s">
        <v>185</v>
      </c>
      <c r="BW267">
        <v>13</v>
      </c>
      <c r="BX267">
        <v>3</v>
      </c>
      <c r="BY267">
        <v>0</v>
      </c>
      <c r="BZ267">
        <v>6</v>
      </c>
      <c r="CA267" t="s">
        <v>560</v>
      </c>
      <c r="CB267" t="s">
        <v>156</v>
      </c>
      <c r="CC267">
        <v>7</v>
      </c>
      <c r="CD267" t="b">
        <v>0</v>
      </c>
      <c r="CE267" t="s">
        <v>172</v>
      </c>
      <c r="CF267" t="s">
        <v>173</v>
      </c>
      <c r="CG267">
        <v>36</v>
      </c>
      <c r="CH267">
        <v>0</v>
      </c>
      <c r="CI267" t="s">
        <v>301</v>
      </c>
      <c r="CJ267" t="s">
        <v>306</v>
      </c>
      <c r="CK267" t="s">
        <v>174</v>
      </c>
      <c r="CL267" t="s">
        <v>430</v>
      </c>
      <c r="CM267" t="s">
        <v>430</v>
      </c>
      <c r="CN267" t="s">
        <v>430</v>
      </c>
      <c r="CO267" t="s">
        <v>301</v>
      </c>
      <c r="CP267" t="s">
        <v>430</v>
      </c>
      <c r="CQ267">
        <v>1</v>
      </c>
      <c r="CR267">
        <v>155</v>
      </c>
      <c r="CS267">
        <f t="shared" si="19"/>
        <v>155</v>
      </c>
      <c r="CT267">
        <f t="shared" si="17"/>
        <v>291.1904761904762</v>
      </c>
      <c r="CU267">
        <f t="shared" si="18"/>
        <v>366.95890898395493</v>
      </c>
      <c r="CV267">
        <f t="shared" si="16"/>
        <v>155</v>
      </c>
      <c r="CW267">
        <v>37687</v>
      </c>
      <c r="CX267">
        <v>4876</v>
      </c>
      <c r="CY267">
        <v>1378</v>
      </c>
      <c r="CZ267">
        <v>4072</v>
      </c>
      <c r="DA267">
        <v>2785</v>
      </c>
      <c r="DB267">
        <v>155</v>
      </c>
      <c r="DC267">
        <v>5027</v>
      </c>
      <c r="DD267">
        <v>2131</v>
      </c>
      <c r="DE267">
        <v>2</v>
      </c>
      <c r="DF267" t="s">
        <v>156</v>
      </c>
      <c r="DG267">
        <v>1024</v>
      </c>
      <c r="DH267">
        <v>2</v>
      </c>
      <c r="DI267">
        <v>48000</v>
      </c>
      <c r="DJ267">
        <v>-16</v>
      </c>
      <c r="DK267" t="s">
        <v>176</v>
      </c>
      <c r="DL267">
        <v>3</v>
      </c>
      <c r="DM267" t="s">
        <v>177</v>
      </c>
      <c r="DN267">
        <v>221720</v>
      </c>
      <c r="DO267">
        <v>216840</v>
      </c>
      <c r="DP267">
        <v>6334</v>
      </c>
      <c r="DQ267">
        <v>358068</v>
      </c>
      <c r="DR267">
        <v>360015</v>
      </c>
      <c r="DS267">
        <v>216826</v>
      </c>
      <c r="DT267">
        <v>358068</v>
      </c>
      <c r="DU267">
        <v>214654</v>
      </c>
      <c r="DV267" t="s">
        <v>158</v>
      </c>
      <c r="DW267">
        <v>210706</v>
      </c>
      <c r="DX267">
        <v>161717</v>
      </c>
      <c r="DY267">
        <v>168476</v>
      </c>
      <c r="DZ267">
        <v>3547</v>
      </c>
      <c r="EA267">
        <v>3525</v>
      </c>
      <c r="EB267">
        <v>357317</v>
      </c>
      <c r="EC267">
        <v>161716</v>
      </c>
      <c r="ED267">
        <v>161716</v>
      </c>
      <c r="EE267">
        <v>3546</v>
      </c>
      <c r="EF267">
        <v>363775</v>
      </c>
      <c r="EG267">
        <v>362015</v>
      </c>
      <c r="EH267">
        <v>363932</v>
      </c>
      <c r="EI267">
        <v>163097</v>
      </c>
      <c r="EJ267">
        <v>172551</v>
      </c>
      <c r="EK267">
        <v>163445</v>
      </c>
      <c r="EL267">
        <v>214654</v>
      </c>
      <c r="EM267">
        <v>212706</v>
      </c>
      <c r="EN267">
        <v>216789</v>
      </c>
      <c r="EO267" t="s">
        <v>158</v>
      </c>
      <c r="EP267">
        <v>363774</v>
      </c>
      <c r="EQ267">
        <v>210703</v>
      </c>
      <c r="ER267">
        <v>357315</v>
      </c>
      <c r="ES267">
        <v>259409</v>
      </c>
      <c r="ET267" t="s">
        <v>178</v>
      </c>
      <c r="EU267">
        <v>14</v>
      </c>
      <c r="EV267" t="s">
        <v>623</v>
      </c>
      <c r="EW267">
        <v>14</v>
      </c>
      <c r="EX267" t="s">
        <v>305</v>
      </c>
      <c r="EY267" t="s">
        <v>169</v>
      </c>
      <c r="EZ267">
        <v>1024</v>
      </c>
      <c r="FA267">
        <v>-190</v>
      </c>
      <c r="FB267">
        <v>264</v>
      </c>
    </row>
    <row r="268" spans="1:158" x14ac:dyDescent="0.35">
      <c r="A268">
        <v>100</v>
      </c>
      <c r="B268">
        <v>100</v>
      </c>
      <c r="C268">
        <v>979</v>
      </c>
      <c r="D268">
        <v>979</v>
      </c>
      <c r="E268" t="s">
        <v>155</v>
      </c>
      <c r="F268" t="s">
        <v>156</v>
      </c>
      <c r="G268" t="s">
        <v>156</v>
      </c>
      <c r="H268" t="s">
        <v>156</v>
      </c>
      <c r="I268">
        <v>0</v>
      </c>
      <c r="J268" t="s">
        <v>157</v>
      </c>
      <c r="K268">
        <v>1</v>
      </c>
      <c r="L268" t="s">
        <v>154</v>
      </c>
      <c r="M268" t="s">
        <v>154</v>
      </c>
      <c r="N268" t="s">
        <v>154</v>
      </c>
      <c r="O268">
        <v>1</v>
      </c>
      <c r="P268" t="s">
        <v>154</v>
      </c>
      <c r="Q268" t="s">
        <v>154</v>
      </c>
      <c r="R268" t="s">
        <v>301</v>
      </c>
      <c r="S268">
        <v>0</v>
      </c>
      <c r="T268">
        <v>2</v>
      </c>
      <c r="U268">
        <v>0</v>
      </c>
      <c r="V268">
        <v>14</v>
      </c>
      <c r="W268">
        <v>14</v>
      </c>
      <c r="X268">
        <v>2</v>
      </c>
      <c r="Y268">
        <v>14</v>
      </c>
      <c r="Z268">
        <v>20</v>
      </c>
      <c r="AA268">
        <v>0</v>
      </c>
      <c r="AB268">
        <v>20</v>
      </c>
      <c r="AC268">
        <v>2</v>
      </c>
      <c r="AD268">
        <v>2</v>
      </c>
      <c r="AE268">
        <v>0</v>
      </c>
      <c r="AF268">
        <v>0</v>
      </c>
      <c r="AG268">
        <v>14</v>
      </c>
      <c r="AH268">
        <v>2</v>
      </c>
      <c r="AI268">
        <v>2</v>
      </c>
      <c r="AJ268">
        <v>0</v>
      </c>
      <c r="AK268">
        <v>14</v>
      </c>
      <c r="AL268">
        <v>14</v>
      </c>
      <c r="AM268">
        <v>35</v>
      </c>
      <c r="AN268">
        <v>2</v>
      </c>
      <c r="AO268">
        <v>2</v>
      </c>
      <c r="AP268">
        <v>2</v>
      </c>
      <c r="AQ268">
        <v>20</v>
      </c>
      <c r="AR268">
        <v>20</v>
      </c>
      <c r="AS268">
        <v>20</v>
      </c>
      <c r="AT268">
        <v>2</v>
      </c>
      <c r="AU268">
        <v>14</v>
      </c>
      <c r="AV268">
        <v>20</v>
      </c>
      <c r="AW268">
        <v>14</v>
      </c>
      <c r="AX268">
        <v>0</v>
      </c>
      <c r="AY268" t="s">
        <v>159</v>
      </c>
      <c r="AZ268" t="s">
        <v>607</v>
      </c>
      <c r="BA268" t="s">
        <v>608</v>
      </c>
      <c r="BB268" t="s">
        <v>558</v>
      </c>
      <c r="BC268" t="s">
        <v>163</v>
      </c>
      <c r="BD268" t="b">
        <v>0</v>
      </c>
      <c r="BE268">
        <v>9.16</v>
      </c>
      <c r="BF268" t="b">
        <v>1</v>
      </c>
      <c r="BH268" t="s">
        <v>164</v>
      </c>
      <c r="BI268" t="s">
        <v>559</v>
      </c>
      <c r="BJ268" t="b">
        <v>0</v>
      </c>
      <c r="BK268" t="s">
        <v>166</v>
      </c>
      <c r="BL268" t="b">
        <v>0</v>
      </c>
      <c r="BM268">
        <v>18</v>
      </c>
      <c r="BN268" t="s">
        <v>167</v>
      </c>
      <c r="BO268" t="s">
        <v>168</v>
      </c>
      <c r="BP268" t="s">
        <v>167</v>
      </c>
      <c r="BQ268" t="s">
        <v>169</v>
      </c>
      <c r="BR268">
        <v>768</v>
      </c>
      <c r="BS268" t="s">
        <v>156</v>
      </c>
      <c r="BT268" t="s">
        <v>170</v>
      </c>
      <c r="BU268" t="s">
        <v>302</v>
      </c>
      <c r="BV268" t="s">
        <v>327</v>
      </c>
      <c r="BW268">
        <v>14</v>
      </c>
      <c r="BX268">
        <v>3</v>
      </c>
      <c r="BY268">
        <v>0</v>
      </c>
      <c r="BZ268">
        <v>6</v>
      </c>
      <c r="CA268" t="s">
        <v>560</v>
      </c>
      <c r="CB268" t="s">
        <v>156</v>
      </c>
      <c r="CC268">
        <v>7</v>
      </c>
      <c r="CD268" t="b">
        <v>0</v>
      </c>
      <c r="CE268" t="s">
        <v>172</v>
      </c>
      <c r="CF268" t="s">
        <v>173</v>
      </c>
      <c r="CG268">
        <v>41</v>
      </c>
      <c r="CH268">
        <v>0</v>
      </c>
      <c r="CI268" t="s">
        <v>301</v>
      </c>
      <c r="CJ268" t="s">
        <v>306</v>
      </c>
      <c r="CK268" t="s">
        <v>174</v>
      </c>
      <c r="CL268" t="s">
        <v>430</v>
      </c>
      <c r="CM268" t="s">
        <v>430</v>
      </c>
      <c r="CN268" t="s">
        <v>430</v>
      </c>
      <c r="CO268" t="s">
        <v>301</v>
      </c>
      <c r="CP268" t="s">
        <v>430</v>
      </c>
      <c r="CQ268">
        <v>1</v>
      </c>
      <c r="CR268">
        <v>200</v>
      </c>
      <c r="CS268">
        <f t="shared" si="19"/>
        <v>200</v>
      </c>
      <c r="CT268">
        <f t="shared" si="17"/>
        <v>291.1904761904762</v>
      </c>
      <c r="CU268">
        <f t="shared" si="18"/>
        <v>366.95890898395493</v>
      </c>
      <c r="CV268">
        <f t="shared" si="16"/>
        <v>200</v>
      </c>
      <c r="CW268">
        <v>37687</v>
      </c>
      <c r="CX268">
        <v>4876</v>
      </c>
      <c r="CY268">
        <v>1378</v>
      </c>
      <c r="CZ268">
        <v>4072</v>
      </c>
      <c r="DA268">
        <v>2785</v>
      </c>
      <c r="DB268">
        <v>200</v>
      </c>
      <c r="DC268">
        <v>5027</v>
      </c>
      <c r="DD268">
        <v>2131</v>
      </c>
      <c r="DE268">
        <v>2</v>
      </c>
      <c r="DF268" t="s">
        <v>156</v>
      </c>
      <c r="DG268">
        <v>1024</v>
      </c>
      <c r="DH268">
        <v>2</v>
      </c>
      <c r="DI268">
        <v>48000</v>
      </c>
      <c r="DJ268">
        <v>-16</v>
      </c>
      <c r="DK268" t="s">
        <v>176</v>
      </c>
      <c r="DL268">
        <v>3</v>
      </c>
      <c r="DM268" t="s">
        <v>177</v>
      </c>
      <c r="DN268">
        <v>221720</v>
      </c>
      <c r="DO268">
        <v>216840</v>
      </c>
      <c r="DP268">
        <v>6334</v>
      </c>
      <c r="DQ268">
        <v>365077</v>
      </c>
      <c r="DR268">
        <v>367034</v>
      </c>
      <c r="DS268">
        <v>216826</v>
      </c>
      <c r="DT268">
        <v>365077</v>
      </c>
      <c r="DU268">
        <v>214654</v>
      </c>
      <c r="DV268" t="s">
        <v>158</v>
      </c>
      <c r="DW268">
        <v>210706</v>
      </c>
      <c r="DX268">
        <v>161717</v>
      </c>
      <c r="DY268">
        <v>168476</v>
      </c>
      <c r="DZ268">
        <v>3547</v>
      </c>
      <c r="EA268">
        <v>3525</v>
      </c>
      <c r="EB268">
        <v>364325</v>
      </c>
      <c r="EC268">
        <v>161716</v>
      </c>
      <c r="ED268">
        <v>161716</v>
      </c>
      <c r="EE268">
        <v>3546</v>
      </c>
      <c r="EF268">
        <v>371044</v>
      </c>
      <c r="EG268">
        <v>369034</v>
      </c>
      <c r="EH268">
        <v>371247</v>
      </c>
      <c r="EI268">
        <v>163097</v>
      </c>
      <c r="EJ268">
        <v>172551</v>
      </c>
      <c r="EK268">
        <v>163445</v>
      </c>
      <c r="EL268">
        <v>214654</v>
      </c>
      <c r="EM268">
        <v>212706</v>
      </c>
      <c r="EN268">
        <v>216789</v>
      </c>
      <c r="EO268" t="s">
        <v>158</v>
      </c>
      <c r="EP268">
        <v>371044</v>
      </c>
      <c r="EQ268">
        <v>210703</v>
      </c>
      <c r="ER268">
        <v>364324</v>
      </c>
      <c r="ES268">
        <v>259409</v>
      </c>
      <c r="ET268" t="s">
        <v>178</v>
      </c>
      <c r="EU268">
        <v>15</v>
      </c>
      <c r="EV268" t="s">
        <v>624</v>
      </c>
      <c r="EW268">
        <v>15</v>
      </c>
      <c r="EX268" t="s">
        <v>305</v>
      </c>
      <c r="EY268" t="s">
        <v>169</v>
      </c>
      <c r="EZ268">
        <v>1024</v>
      </c>
      <c r="FA268">
        <v>-190</v>
      </c>
      <c r="FB268">
        <v>264</v>
      </c>
    </row>
    <row r="269" spans="1:158" x14ac:dyDescent="0.35">
      <c r="A269">
        <v>100</v>
      </c>
      <c r="B269">
        <v>100</v>
      </c>
      <c r="C269">
        <v>933</v>
      </c>
      <c r="D269">
        <v>933</v>
      </c>
      <c r="E269" t="s">
        <v>155</v>
      </c>
      <c r="F269" t="s">
        <v>156</v>
      </c>
      <c r="G269" t="s">
        <v>156</v>
      </c>
      <c r="H269" t="s">
        <v>156</v>
      </c>
      <c r="I269">
        <v>0</v>
      </c>
      <c r="J269" t="s">
        <v>157</v>
      </c>
      <c r="K269">
        <v>1</v>
      </c>
      <c r="L269" t="s">
        <v>154</v>
      </c>
      <c r="M269" t="s">
        <v>154</v>
      </c>
      <c r="N269" t="s">
        <v>154</v>
      </c>
      <c r="O269">
        <v>1</v>
      </c>
      <c r="P269" t="s">
        <v>154</v>
      </c>
      <c r="Q269" t="s">
        <v>154</v>
      </c>
      <c r="R269" t="s">
        <v>306</v>
      </c>
      <c r="S269">
        <v>0</v>
      </c>
      <c r="T269">
        <v>2</v>
      </c>
      <c r="U269">
        <v>0</v>
      </c>
      <c r="V269">
        <v>15</v>
      </c>
      <c r="W269">
        <v>15</v>
      </c>
      <c r="X269">
        <v>2</v>
      </c>
      <c r="Y269">
        <v>15</v>
      </c>
      <c r="Z269">
        <v>20</v>
      </c>
      <c r="AA269">
        <v>0</v>
      </c>
      <c r="AB269">
        <v>20</v>
      </c>
      <c r="AC269">
        <v>2</v>
      </c>
      <c r="AD269">
        <v>2</v>
      </c>
      <c r="AE269">
        <v>0</v>
      </c>
      <c r="AF269">
        <v>0</v>
      </c>
      <c r="AG269">
        <v>15</v>
      </c>
      <c r="AH269">
        <v>2</v>
      </c>
      <c r="AI269">
        <v>2</v>
      </c>
      <c r="AJ269">
        <v>0</v>
      </c>
      <c r="AK269">
        <v>15</v>
      </c>
      <c r="AL269">
        <v>15</v>
      </c>
      <c r="AM269">
        <v>36</v>
      </c>
      <c r="AN269">
        <v>2</v>
      </c>
      <c r="AO269">
        <v>2</v>
      </c>
      <c r="AP269">
        <v>2</v>
      </c>
      <c r="AQ269">
        <v>20</v>
      </c>
      <c r="AR269">
        <v>20</v>
      </c>
      <c r="AS269">
        <v>20</v>
      </c>
      <c r="AT269">
        <v>2</v>
      </c>
      <c r="AU269">
        <v>15</v>
      </c>
      <c r="AV269">
        <v>20</v>
      </c>
      <c r="AW269">
        <v>15</v>
      </c>
      <c r="AX269">
        <v>0</v>
      </c>
      <c r="AY269" t="s">
        <v>159</v>
      </c>
      <c r="AZ269" t="s">
        <v>607</v>
      </c>
      <c r="BA269" t="s">
        <v>608</v>
      </c>
      <c r="BB269" t="s">
        <v>558</v>
      </c>
      <c r="BC269" t="s">
        <v>163</v>
      </c>
      <c r="BD269" t="b">
        <v>0</v>
      </c>
      <c r="BE269" t="s">
        <v>167</v>
      </c>
      <c r="BF269" t="b">
        <v>1</v>
      </c>
      <c r="BH269" t="s">
        <v>164</v>
      </c>
      <c r="BI269" t="s">
        <v>559</v>
      </c>
      <c r="BJ269" t="b">
        <v>0</v>
      </c>
      <c r="BK269" t="s">
        <v>166</v>
      </c>
      <c r="BL269" t="b">
        <v>0</v>
      </c>
      <c r="BM269">
        <v>18</v>
      </c>
      <c r="BN269" t="s">
        <v>167</v>
      </c>
      <c r="BO269" t="s">
        <v>168</v>
      </c>
      <c r="BP269" t="s">
        <v>167</v>
      </c>
      <c r="BQ269" t="s">
        <v>169</v>
      </c>
      <c r="BR269">
        <v>768</v>
      </c>
      <c r="BS269" t="s">
        <v>156</v>
      </c>
      <c r="BT269" t="s">
        <v>170</v>
      </c>
      <c r="BU269" t="s">
        <v>315</v>
      </c>
      <c r="BV269" t="s">
        <v>324</v>
      </c>
      <c r="BW269">
        <v>15</v>
      </c>
      <c r="BX269">
        <v>3</v>
      </c>
      <c r="BY269">
        <v>0</v>
      </c>
      <c r="BZ269">
        <v>6</v>
      </c>
      <c r="CA269" t="s">
        <v>560</v>
      </c>
      <c r="CB269" t="s">
        <v>156</v>
      </c>
      <c r="CC269">
        <v>7</v>
      </c>
      <c r="CD269" t="b">
        <v>0</v>
      </c>
      <c r="CE269" t="s">
        <v>172</v>
      </c>
      <c r="CF269" t="s">
        <v>173</v>
      </c>
      <c r="CG269">
        <v>84</v>
      </c>
      <c r="CH269">
        <v>0</v>
      </c>
      <c r="CI269" t="s">
        <v>306</v>
      </c>
      <c r="CJ269" t="s">
        <v>306</v>
      </c>
      <c r="CK269" t="s">
        <v>174</v>
      </c>
      <c r="CL269" t="s">
        <v>430</v>
      </c>
      <c r="CM269" t="s">
        <v>430</v>
      </c>
      <c r="CN269" t="s">
        <v>430</v>
      </c>
      <c r="CO269" t="s">
        <v>306</v>
      </c>
      <c r="CP269" t="s">
        <v>430</v>
      </c>
      <c r="CQ269">
        <v>1</v>
      </c>
      <c r="CR269">
        <v>235</v>
      </c>
      <c r="CS269" t="str">
        <f t="shared" si="19"/>
        <v>-</v>
      </c>
      <c r="CT269">
        <f t="shared" si="17"/>
        <v>291.1904761904762</v>
      </c>
      <c r="CU269">
        <f t="shared" si="18"/>
        <v>366.95890898395493</v>
      </c>
      <c r="CV269" t="str">
        <f t="shared" si="16"/>
        <v>-</v>
      </c>
      <c r="CW269">
        <v>37687</v>
      </c>
      <c r="CX269">
        <v>4876</v>
      </c>
      <c r="CY269">
        <v>1378</v>
      </c>
      <c r="CZ269">
        <v>4072</v>
      </c>
      <c r="DA269">
        <v>2785</v>
      </c>
      <c r="DB269">
        <v>235</v>
      </c>
      <c r="DC269">
        <v>5027</v>
      </c>
      <c r="DD269">
        <v>2131</v>
      </c>
      <c r="DE269">
        <v>2</v>
      </c>
      <c r="DF269" t="s">
        <v>156</v>
      </c>
      <c r="DG269">
        <v>1024</v>
      </c>
      <c r="DH269">
        <v>2</v>
      </c>
      <c r="DI269">
        <v>48000</v>
      </c>
      <c r="DJ269">
        <v>-16</v>
      </c>
      <c r="DK269" t="s">
        <v>176</v>
      </c>
      <c r="DL269">
        <v>3</v>
      </c>
      <c r="DM269" t="s">
        <v>177</v>
      </c>
      <c r="DN269">
        <v>221720</v>
      </c>
      <c r="DO269">
        <v>216840</v>
      </c>
      <c r="DP269">
        <v>6334</v>
      </c>
      <c r="DQ269">
        <v>372105</v>
      </c>
      <c r="DR269">
        <v>374225</v>
      </c>
      <c r="DS269">
        <v>216826</v>
      </c>
      <c r="DT269">
        <v>372105</v>
      </c>
      <c r="DU269">
        <v>214654</v>
      </c>
      <c r="DV269" t="s">
        <v>158</v>
      </c>
      <c r="DW269">
        <v>210706</v>
      </c>
      <c r="DX269">
        <v>161717</v>
      </c>
      <c r="DY269">
        <v>168476</v>
      </c>
      <c r="DZ269">
        <v>3547</v>
      </c>
      <c r="EA269">
        <v>3525</v>
      </c>
      <c r="EB269">
        <v>371354</v>
      </c>
      <c r="EC269">
        <v>161716</v>
      </c>
      <c r="ED269">
        <v>161716</v>
      </c>
      <c r="EE269">
        <v>3546</v>
      </c>
      <c r="EF269">
        <v>377784</v>
      </c>
      <c r="EG269">
        <v>376225</v>
      </c>
      <c r="EH269">
        <v>378021</v>
      </c>
      <c r="EI269">
        <v>163097</v>
      </c>
      <c r="EJ269">
        <v>172551</v>
      </c>
      <c r="EK269">
        <v>163445</v>
      </c>
      <c r="EL269">
        <v>214654</v>
      </c>
      <c r="EM269">
        <v>212706</v>
      </c>
      <c r="EN269">
        <v>216789</v>
      </c>
      <c r="EO269" t="s">
        <v>158</v>
      </c>
      <c r="EP269">
        <v>377784</v>
      </c>
      <c r="EQ269">
        <v>210703</v>
      </c>
      <c r="ER269">
        <v>371352</v>
      </c>
      <c r="ES269">
        <v>259409</v>
      </c>
      <c r="ET269" t="s">
        <v>178</v>
      </c>
      <c r="EU269">
        <v>16</v>
      </c>
      <c r="EV269" t="s">
        <v>625</v>
      </c>
      <c r="EW269">
        <v>16</v>
      </c>
      <c r="EX269" t="s">
        <v>309</v>
      </c>
      <c r="EY269" t="s">
        <v>169</v>
      </c>
      <c r="EZ269">
        <v>1024</v>
      </c>
      <c r="FA269">
        <v>-190</v>
      </c>
      <c r="FB269">
        <v>264</v>
      </c>
    </row>
    <row r="270" spans="1:158" x14ac:dyDescent="0.35">
      <c r="A270">
        <v>100</v>
      </c>
      <c r="B270">
        <v>100</v>
      </c>
      <c r="C270">
        <v>890</v>
      </c>
      <c r="D270">
        <v>890</v>
      </c>
      <c r="E270" t="s">
        <v>155</v>
      </c>
      <c r="F270" t="s">
        <v>156</v>
      </c>
      <c r="G270" t="s">
        <v>156</v>
      </c>
      <c r="H270" t="s">
        <v>156</v>
      </c>
      <c r="I270">
        <v>0</v>
      </c>
      <c r="J270" t="s">
        <v>157</v>
      </c>
      <c r="K270">
        <v>1</v>
      </c>
      <c r="L270" t="s">
        <v>154</v>
      </c>
      <c r="M270" t="s">
        <v>154</v>
      </c>
      <c r="N270" t="s">
        <v>154</v>
      </c>
      <c r="O270">
        <v>1</v>
      </c>
      <c r="P270" t="s">
        <v>154</v>
      </c>
      <c r="Q270" t="s">
        <v>154</v>
      </c>
      <c r="R270" t="s">
        <v>301</v>
      </c>
      <c r="S270">
        <v>0</v>
      </c>
      <c r="T270">
        <v>2</v>
      </c>
      <c r="U270">
        <v>0</v>
      </c>
      <c r="V270">
        <v>16</v>
      </c>
      <c r="W270">
        <v>16</v>
      </c>
      <c r="X270">
        <v>2</v>
      </c>
      <c r="Y270">
        <v>16</v>
      </c>
      <c r="Z270">
        <v>20</v>
      </c>
      <c r="AA270">
        <v>0</v>
      </c>
      <c r="AB270">
        <v>20</v>
      </c>
      <c r="AC270">
        <v>2</v>
      </c>
      <c r="AD270">
        <v>2</v>
      </c>
      <c r="AE270">
        <v>0</v>
      </c>
      <c r="AF270">
        <v>0</v>
      </c>
      <c r="AG270">
        <v>16</v>
      </c>
      <c r="AH270">
        <v>2</v>
      </c>
      <c r="AI270">
        <v>2</v>
      </c>
      <c r="AJ270">
        <v>0</v>
      </c>
      <c r="AK270">
        <v>16</v>
      </c>
      <c r="AL270">
        <v>16</v>
      </c>
      <c r="AM270">
        <v>37</v>
      </c>
      <c r="AN270">
        <v>2</v>
      </c>
      <c r="AO270">
        <v>2</v>
      </c>
      <c r="AP270">
        <v>2</v>
      </c>
      <c r="AQ270">
        <v>20</v>
      </c>
      <c r="AR270">
        <v>20</v>
      </c>
      <c r="AS270">
        <v>20</v>
      </c>
      <c r="AT270">
        <v>2</v>
      </c>
      <c r="AU270">
        <v>16</v>
      </c>
      <c r="AV270">
        <v>20</v>
      </c>
      <c r="AW270">
        <v>16</v>
      </c>
      <c r="AX270">
        <v>0</v>
      </c>
      <c r="AY270" t="s">
        <v>159</v>
      </c>
      <c r="AZ270" t="s">
        <v>607</v>
      </c>
      <c r="BA270" t="s">
        <v>608</v>
      </c>
      <c r="BB270" t="s">
        <v>558</v>
      </c>
      <c r="BC270" t="s">
        <v>163</v>
      </c>
      <c r="BD270" t="b">
        <v>0</v>
      </c>
      <c r="BE270">
        <v>10</v>
      </c>
      <c r="BF270" t="b">
        <v>1</v>
      </c>
      <c r="BH270" t="s">
        <v>164</v>
      </c>
      <c r="BI270" t="s">
        <v>559</v>
      </c>
      <c r="BJ270" t="b">
        <v>0</v>
      </c>
      <c r="BK270" t="s">
        <v>166</v>
      </c>
      <c r="BL270" t="b">
        <v>0</v>
      </c>
      <c r="BM270">
        <v>18</v>
      </c>
      <c r="BN270" t="s">
        <v>167</v>
      </c>
      <c r="BO270" t="s">
        <v>168</v>
      </c>
      <c r="BP270" t="s">
        <v>167</v>
      </c>
      <c r="BQ270" t="s">
        <v>169</v>
      </c>
      <c r="BR270">
        <v>768</v>
      </c>
      <c r="BS270" t="s">
        <v>156</v>
      </c>
      <c r="BT270" t="s">
        <v>170</v>
      </c>
      <c r="BU270" t="s">
        <v>185</v>
      </c>
      <c r="BV270" t="s">
        <v>303</v>
      </c>
      <c r="BW270">
        <v>16</v>
      </c>
      <c r="BX270">
        <v>3</v>
      </c>
      <c r="BY270">
        <v>0</v>
      </c>
      <c r="BZ270">
        <v>6</v>
      </c>
      <c r="CA270" t="s">
        <v>560</v>
      </c>
      <c r="CB270" t="s">
        <v>156</v>
      </c>
      <c r="CC270">
        <v>7</v>
      </c>
      <c r="CD270" t="b">
        <v>0</v>
      </c>
      <c r="CE270" t="s">
        <v>172</v>
      </c>
      <c r="CF270" t="s">
        <v>173</v>
      </c>
      <c r="CG270">
        <v>29</v>
      </c>
      <c r="CH270">
        <v>0</v>
      </c>
      <c r="CI270" t="s">
        <v>301</v>
      </c>
      <c r="CJ270" t="s">
        <v>306</v>
      </c>
      <c r="CK270" t="s">
        <v>174</v>
      </c>
      <c r="CL270" t="s">
        <v>430</v>
      </c>
      <c r="CM270" t="s">
        <v>430</v>
      </c>
      <c r="CN270" t="s">
        <v>430</v>
      </c>
      <c r="CO270" t="s">
        <v>301</v>
      </c>
      <c r="CP270" t="s">
        <v>430</v>
      </c>
      <c r="CQ270">
        <v>1</v>
      </c>
      <c r="CR270">
        <v>204</v>
      </c>
      <c r="CS270">
        <f t="shared" si="19"/>
        <v>204</v>
      </c>
      <c r="CT270">
        <f t="shared" si="17"/>
        <v>291.1904761904762</v>
      </c>
      <c r="CU270">
        <f t="shared" si="18"/>
        <v>366.95890898395493</v>
      </c>
      <c r="CV270">
        <f t="shared" si="16"/>
        <v>204</v>
      </c>
      <c r="CW270">
        <v>37687</v>
      </c>
      <c r="CX270">
        <v>4876</v>
      </c>
      <c r="CY270">
        <v>1378</v>
      </c>
      <c r="CZ270">
        <v>4072</v>
      </c>
      <c r="DA270">
        <v>2785</v>
      </c>
      <c r="DB270">
        <v>204</v>
      </c>
      <c r="DC270">
        <v>5027</v>
      </c>
      <c r="DD270">
        <v>2131</v>
      </c>
      <c r="DE270">
        <v>2</v>
      </c>
      <c r="DF270" t="s">
        <v>156</v>
      </c>
      <c r="DG270">
        <v>1024</v>
      </c>
      <c r="DH270">
        <v>2</v>
      </c>
      <c r="DI270">
        <v>48000</v>
      </c>
      <c r="DJ270">
        <v>-16</v>
      </c>
      <c r="DK270" t="s">
        <v>176</v>
      </c>
      <c r="DL270">
        <v>3</v>
      </c>
      <c r="DM270" t="s">
        <v>177</v>
      </c>
      <c r="DN270">
        <v>221720</v>
      </c>
      <c r="DO270">
        <v>216840</v>
      </c>
      <c r="DP270">
        <v>6334</v>
      </c>
      <c r="DQ270">
        <v>378889</v>
      </c>
      <c r="DR270">
        <v>380643</v>
      </c>
      <c r="DS270">
        <v>216826</v>
      </c>
      <c r="DT270">
        <v>378889</v>
      </c>
      <c r="DU270">
        <v>214654</v>
      </c>
      <c r="DV270" t="s">
        <v>158</v>
      </c>
      <c r="DW270">
        <v>210706</v>
      </c>
      <c r="DX270">
        <v>161717</v>
      </c>
      <c r="DY270">
        <v>168476</v>
      </c>
      <c r="DZ270">
        <v>3547</v>
      </c>
      <c r="EA270">
        <v>3525</v>
      </c>
      <c r="EB270">
        <v>378138</v>
      </c>
      <c r="EC270">
        <v>161716</v>
      </c>
      <c r="ED270">
        <v>161716</v>
      </c>
      <c r="EE270">
        <v>3546</v>
      </c>
      <c r="EF270">
        <v>384334</v>
      </c>
      <c r="EG270">
        <v>382643</v>
      </c>
      <c r="EH270">
        <v>384540</v>
      </c>
      <c r="EI270">
        <v>163097</v>
      </c>
      <c r="EJ270">
        <v>172551</v>
      </c>
      <c r="EK270">
        <v>163445</v>
      </c>
      <c r="EL270">
        <v>214654</v>
      </c>
      <c r="EM270">
        <v>212706</v>
      </c>
      <c r="EN270">
        <v>216789</v>
      </c>
      <c r="EO270" t="s">
        <v>158</v>
      </c>
      <c r="EP270">
        <v>384334</v>
      </c>
      <c r="EQ270">
        <v>210703</v>
      </c>
      <c r="ER270">
        <v>378137</v>
      </c>
      <c r="ES270">
        <v>259409</v>
      </c>
      <c r="ET270" t="s">
        <v>178</v>
      </c>
      <c r="EU270">
        <v>17</v>
      </c>
      <c r="EV270" t="s">
        <v>627</v>
      </c>
      <c r="EW270">
        <v>17</v>
      </c>
      <c r="EX270" t="s">
        <v>305</v>
      </c>
      <c r="EY270" t="s">
        <v>169</v>
      </c>
      <c r="EZ270">
        <v>1024</v>
      </c>
      <c r="FA270">
        <v>-190</v>
      </c>
      <c r="FB270">
        <v>264</v>
      </c>
    </row>
    <row r="271" spans="1:158" x14ac:dyDescent="0.35">
      <c r="A271">
        <v>100</v>
      </c>
      <c r="B271">
        <v>100</v>
      </c>
      <c r="C271">
        <v>850</v>
      </c>
      <c r="D271">
        <v>850</v>
      </c>
      <c r="E271" t="s">
        <v>155</v>
      </c>
      <c r="F271" t="s">
        <v>156</v>
      </c>
      <c r="G271" t="s">
        <v>156</v>
      </c>
      <c r="H271" t="s">
        <v>156</v>
      </c>
      <c r="I271">
        <v>0</v>
      </c>
      <c r="J271" t="s">
        <v>157</v>
      </c>
      <c r="K271">
        <v>1</v>
      </c>
      <c r="L271" t="s">
        <v>154</v>
      </c>
      <c r="M271" t="s">
        <v>154</v>
      </c>
      <c r="N271" t="s">
        <v>154</v>
      </c>
      <c r="O271">
        <v>1</v>
      </c>
      <c r="P271" t="s">
        <v>154</v>
      </c>
      <c r="Q271" t="s">
        <v>154</v>
      </c>
      <c r="R271" t="s">
        <v>301</v>
      </c>
      <c r="S271">
        <v>0</v>
      </c>
      <c r="T271">
        <v>2</v>
      </c>
      <c r="U271">
        <v>0</v>
      </c>
      <c r="V271">
        <v>17</v>
      </c>
      <c r="W271">
        <v>17</v>
      </c>
      <c r="X271">
        <v>2</v>
      </c>
      <c r="Y271">
        <v>17</v>
      </c>
      <c r="Z271">
        <v>20</v>
      </c>
      <c r="AA271">
        <v>0</v>
      </c>
      <c r="AB271">
        <v>20</v>
      </c>
      <c r="AC271">
        <v>2</v>
      </c>
      <c r="AD271">
        <v>2</v>
      </c>
      <c r="AE271">
        <v>0</v>
      </c>
      <c r="AF271">
        <v>0</v>
      </c>
      <c r="AG271">
        <v>17</v>
      </c>
      <c r="AH271">
        <v>2</v>
      </c>
      <c r="AI271">
        <v>2</v>
      </c>
      <c r="AJ271">
        <v>0</v>
      </c>
      <c r="AK271">
        <v>17</v>
      </c>
      <c r="AL271">
        <v>17</v>
      </c>
      <c r="AM271">
        <v>38</v>
      </c>
      <c r="AN271">
        <v>2</v>
      </c>
      <c r="AO271">
        <v>2</v>
      </c>
      <c r="AP271">
        <v>2</v>
      </c>
      <c r="AQ271">
        <v>20</v>
      </c>
      <c r="AR271">
        <v>20</v>
      </c>
      <c r="AS271">
        <v>20</v>
      </c>
      <c r="AT271">
        <v>2</v>
      </c>
      <c r="AU271">
        <v>17</v>
      </c>
      <c r="AV271">
        <v>20</v>
      </c>
      <c r="AW271">
        <v>17</v>
      </c>
      <c r="AX271">
        <v>0</v>
      </c>
      <c r="AY271" t="s">
        <v>159</v>
      </c>
      <c r="AZ271" t="s">
        <v>607</v>
      </c>
      <c r="BA271" t="s">
        <v>608</v>
      </c>
      <c r="BB271" t="s">
        <v>558</v>
      </c>
      <c r="BC271" t="s">
        <v>163</v>
      </c>
      <c r="BD271" t="b">
        <v>0</v>
      </c>
      <c r="BE271">
        <v>5.53</v>
      </c>
      <c r="BF271" t="b">
        <v>1</v>
      </c>
      <c r="BH271" t="s">
        <v>164</v>
      </c>
      <c r="BI271" t="s">
        <v>559</v>
      </c>
      <c r="BJ271" t="b">
        <v>0</v>
      </c>
      <c r="BK271" t="s">
        <v>166</v>
      </c>
      <c r="BL271" t="b">
        <v>0</v>
      </c>
      <c r="BM271">
        <v>18</v>
      </c>
      <c r="BN271" t="s">
        <v>167</v>
      </c>
      <c r="BO271" t="s">
        <v>168</v>
      </c>
      <c r="BP271" t="s">
        <v>167</v>
      </c>
      <c r="BQ271" t="s">
        <v>169</v>
      </c>
      <c r="BR271">
        <v>768</v>
      </c>
      <c r="BS271" t="s">
        <v>156</v>
      </c>
      <c r="BT271" t="s">
        <v>170</v>
      </c>
      <c r="BU271" t="s">
        <v>310</v>
      </c>
      <c r="BV271" t="s">
        <v>302</v>
      </c>
      <c r="BW271">
        <v>17</v>
      </c>
      <c r="BX271">
        <v>3</v>
      </c>
      <c r="BY271">
        <v>0</v>
      </c>
      <c r="BZ271">
        <v>6</v>
      </c>
      <c r="CA271" t="s">
        <v>560</v>
      </c>
      <c r="CB271" t="s">
        <v>156</v>
      </c>
      <c r="CC271">
        <v>7</v>
      </c>
      <c r="CD271" t="b">
        <v>0</v>
      </c>
      <c r="CE271" t="s">
        <v>172</v>
      </c>
      <c r="CF271" t="s">
        <v>173</v>
      </c>
      <c r="CG271">
        <v>18</v>
      </c>
      <c r="CH271">
        <v>0</v>
      </c>
      <c r="CI271" t="s">
        <v>301</v>
      </c>
      <c r="CJ271" t="s">
        <v>306</v>
      </c>
      <c r="CK271" t="s">
        <v>174</v>
      </c>
      <c r="CL271" t="s">
        <v>430</v>
      </c>
      <c r="CM271" t="s">
        <v>430</v>
      </c>
      <c r="CN271" t="s">
        <v>430</v>
      </c>
      <c r="CO271" t="s">
        <v>301</v>
      </c>
      <c r="CP271" t="s">
        <v>430</v>
      </c>
      <c r="CQ271">
        <v>1</v>
      </c>
      <c r="CR271">
        <v>165</v>
      </c>
      <c r="CS271">
        <f t="shared" si="19"/>
        <v>165</v>
      </c>
      <c r="CT271">
        <f t="shared" si="17"/>
        <v>291.1904761904762</v>
      </c>
      <c r="CU271">
        <f t="shared" si="18"/>
        <v>366.95890898395493</v>
      </c>
      <c r="CV271">
        <f t="shared" si="16"/>
        <v>165</v>
      </c>
      <c r="CW271">
        <v>37687</v>
      </c>
      <c r="CX271">
        <v>4876</v>
      </c>
      <c r="CY271">
        <v>1378</v>
      </c>
      <c r="CZ271">
        <v>4072</v>
      </c>
      <c r="DA271">
        <v>2785</v>
      </c>
      <c r="DB271">
        <v>165</v>
      </c>
      <c r="DC271">
        <v>5027</v>
      </c>
      <c r="DD271">
        <v>2131</v>
      </c>
      <c r="DE271">
        <v>2</v>
      </c>
      <c r="DF271" t="s">
        <v>156</v>
      </c>
      <c r="DG271">
        <v>1024</v>
      </c>
      <c r="DH271">
        <v>2</v>
      </c>
      <c r="DI271">
        <v>48000</v>
      </c>
      <c r="DJ271">
        <v>-16</v>
      </c>
      <c r="DK271" t="s">
        <v>176</v>
      </c>
      <c r="DL271">
        <v>3</v>
      </c>
      <c r="DM271" t="s">
        <v>177</v>
      </c>
      <c r="DN271">
        <v>221720</v>
      </c>
      <c r="DO271">
        <v>216840</v>
      </c>
      <c r="DP271">
        <v>6334</v>
      </c>
      <c r="DQ271">
        <v>385380</v>
      </c>
      <c r="DR271">
        <v>386965</v>
      </c>
      <c r="DS271">
        <v>216826</v>
      </c>
      <c r="DT271">
        <v>385380</v>
      </c>
      <c r="DU271">
        <v>214654</v>
      </c>
      <c r="DV271" t="s">
        <v>158</v>
      </c>
      <c r="DW271">
        <v>210706</v>
      </c>
      <c r="DX271">
        <v>161717</v>
      </c>
      <c r="DY271">
        <v>168476</v>
      </c>
      <c r="DZ271">
        <v>3547</v>
      </c>
      <c r="EA271">
        <v>3525</v>
      </c>
      <c r="EB271">
        <v>384629</v>
      </c>
      <c r="EC271">
        <v>161716</v>
      </c>
      <c r="ED271">
        <v>161716</v>
      </c>
      <c r="EE271">
        <v>3546</v>
      </c>
      <c r="EF271">
        <v>390934</v>
      </c>
      <c r="EG271">
        <v>388965</v>
      </c>
      <c r="EH271">
        <v>391102</v>
      </c>
      <c r="EI271">
        <v>163097</v>
      </c>
      <c r="EJ271">
        <v>172551</v>
      </c>
      <c r="EK271">
        <v>163445</v>
      </c>
      <c r="EL271">
        <v>214654</v>
      </c>
      <c r="EM271">
        <v>212706</v>
      </c>
      <c r="EN271">
        <v>216789</v>
      </c>
      <c r="EO271" t="s">
        <v>158</v>
      </c>
      <c r="EP271">
        <v>390934</v>
      </c>
      <c r="EQ271">
        <v>210703</v>
      </c>
      <c r="ER271">
        <v>384627</v>
      </c>
      <c r="ES271">
        <v>259409</v>
      </c>
      <c r="ET271" t="s">
        <v>178</v>
      </c>
      <c r="EU271">
        <v>18</v>
      </c>
      <c r="EV271" t="s">
        <v>628</v>
      </c>
      <c r="EW271">
        <v>18</v>
      </c>
      <c r="EX271" t="s">
        <v>305</v>
      </c>
      <c r="EY271" t="s">
        <v>169</v>
      </c>
      <c r="EZ271">
        <v>1024</v>
      </c>
      <c r="FA271">
        <v>-190</v>
      </c>
      <c r="FB271">
        <v>264</v>
      </c>
    </row>
    <row r="272" spans="1:158" x14ac:dyDescent="0.35">
      <c r="A272">
        <v>100</v>
      </c>
      <c r="B272">
        <v>100</v>
      </c>
      <c r="C272">
        <v>812</v>
      </c>
      <c r="D272">
        <v>812</v>
      </c>
      <c r="E272" t="s">
        <v>155</v>
      </c>
      <c r="F272" t="s">
        <v>156</v>
      </c>
      <c r="G272" t="s">
        <v>156</v>
      </c>
      <c r="H272" t="s">
        <v>156</v>
      </c>
      <c r="I272">
        <v>0</v>
      </c>
      <c r="J272" t="s">
        <v>157</v>
      </c>
      <c r="K272">
        <v>1</v>
      </c>
      <c r="L272" t="s">
        <v>154</v>
      </c>
      <c r="M272" t="s">
        <v>154</v>
      </c>
      <c r="N272" t="s">
        <v>154</v>
      </c>
      <c r="O272">
        <v>1</v>
      </c>
      <c r="P272" t="s">
        <v>154</v>
      </c>
      <c r="Q272" t="s">
        <v>154</v>
      </c>
      <c r="R272" t="s">
        <v>306</v>
      </c>
      <c r="S272">
        <v>0</v>
      </c>
      <c r="T272">
        <v>2</v>
      </c>
      <c r="U272">
        <v>0</v>
      </c>
      <c r="V272">
        <v>18</v>
      </c>
      <c r="W272">
        <v>18</v>
      </c>
      <c r="X272">
        <v>2</v>
      </c>
      <c r="Y272">
        <v>18</v>
      </c>
      <c r="Z272">
        <v>20</v>
      </c>
      <c r="AA272">
        <v>0</v>
      </c>
      <c r="AB272">
        <v>20</v>
      </c>
      <c r="AC272">
        <v>2</v>
      </c>
      <c r="AD272">
        <v>2</v>
      </c>
      <c r="AE272">
        <v>0</v>
      </c>
      <c r="AF272">
        <v>0</v>
      </c>
      <c r="AG272">
        <v>18</v>
      </c>
      <c r="AH272">
        <v>2</v>
      </c>
      <c r="AI272">
        <v>2</v>
      </c>
      <c r="AJ272">
        <v>0</v>
      </c>
      <c r="AK272">
        <v>18</v>
      </c>
      <c r="AL272">
        <v>18</v>
      </c>
      <c r="AM272">
        <v>39</v>
      </c>
      <c r="AN272">
        <v>2</v>
      </c>
      <c r="AO272">
        <v>2</v>
      </c>
      <c r="AP272">
        <v>2</v>
      </c>
      <c r="AQ272">
        <v>20</v>
      </c>
      <c r="AR272">
        <v>20</v>
      </c>
      <c r="AS272">
        <v>20</v>
      </c>
      <c r="AT272">
        <v>2</v>
      </c>
      <c r="AU272">
        <v>18</v>
      </c>
      <c r="AV272">
        <v>20</v>
      </c>
      <c r="AW272">
        <v>18</v>
      </c>
      <c r="AX272">
        <v>0</v>
      </c>
      <c r="AY272" t="s">
        <v>159</v>
      </c>
      <c r="AZ272" t="s">
        <v>607</v>
      </c>
      <c r="BA272" t="s">
        <v>608</v>
      </c>
      <c r="BB272" t="s">
        <v>558</v>
      </c>
      <c r="BC272" t="s">
        <v>163</v>
      </c>
      <c r="BD272" t="b">
        <v>0</v>
      </c>
      <c r="BE272" t="s">
        <v>167</v>
      </c>
      <c r="BF272" t="b">
        <v>1</v>
      </c>
      <c r="BH272" t="s">
        <v>164</v>
      </c>
      <c r="BI272" t="s">
        <v>559</v>
      </c>
      <c r="BJ272" t="b">
        <v>0</v>
      </c>
      <c r="BK272" t="s">
        <v>166</v>
      </c>
      <c r="BL272" t="b">
        <v>0</v>
      </c>
      <c r="BM272">
        <v>18</v>
      </c>
      <c r="BN272" t="s">
        <v>167</v>
      </c>
      <c r="BO272" t="s">
        <v>168</v>
      </c>
      <c r="BP272" t="s">
        <v>167</v>
      </c>
      <c r="BQ272" t="s">
        <v>169</v>
      </c>
      <c r="BR272">
        <v>768</v>
      </c>
      <c r="BS272" t="s">
        <v>156</v>
      </c>
      <c r="BT272" t="s">
        <v>170</v>
      </c>
      <c r="BU272" t="s">
        <v>185</v>
      </c>
      <c r="BV272" t="s">
        <v>334</v>
      </c>
      <c r="BW272">
        <v>18</v>
      </c>
      <c r="BX272">
        <v>3</v>
      </c>
      <c r="BY272">
        <v>0</v>
      </c>
      <c r="BZ272">
        <v>6</v>
      </c>
      <c r="CA272" t="s">
        <v>560</v>
      </c>
      <c r="CB272" t="s">
        <v>156</v>
      </c>
      <c r="CC272">
        <v>7</v>
      </c>
      <c r="CD272" t="b">
        <v>0</v>
      </c>
      <c r="CE272" t="s">
        <v>172</v>
      </c>
      <c r="CF272" t="s">
        <v>173</v>
      </c>
      <c r="CG272">
        <v>54</v>
      </c>
      <c r="CH272">
        <v>0</v>
      </c>
      <c r="CI272" t="s">
        <v>306</v>
      </c>
      <c r="CJ272" t="s">
        <v>306</v>
      </c>
      <c r="CK272" t="s">
        <v>174</v>
      </c>
      <c r="CL272" t="s">
        <v>430</v>
      </c>
      <c r="CM272" t="s">
        <v>430</v>
      </c>
      <c r="CN272" t="s">
        <v>430</v>
      </c>
      <c r="CO272" t="s">
        <v>306</v>
      </c>
      <c r="CP272" t="s">
        <v>430</v>
      </c>
      <c r="CQ272">
        <v>1</v>
      </c>
      <c r="CR272">
        <v>139</v>
      </c>
      <c r="CS272" t="str">
        <f t="shared" si="19"/>
        <v>-</v>
      </c>
      <c r="CT272">
        <f t="shared" si="17"/>
        <v>291.1904761904762</v>
      </c>
      <c r="CU272">
        <f t="shared" si="18"/>
        <v>366.95890898395493</v>
      </c>
      <c r="CV272" t="str">
        <f t="shared" si="16"/>
        <v>-</v>
      </c>
      <c r="CW272">
        <v>37687</v>
      </c>
      <c r="CX272">
        <v>4876</v>
      </c>
      <c r="CY272">
        <v>1378</v>
      </c>
      <c r="CZ272">
        <v>4072</v>
      </c>
      <c r="DA272">
        <v>2785</v>
      </c>
      <c r="DB272">
        <v>139</v>
      </c>
      <c r="DC272">
        <v>5027</v>
      </c>
      <c r="DD272">
        <v>2131</v>
      </c>
      <c r="DE272">
        <v>2</v>
      </c>
      <c r="DF272" t="s">
        <v>156</v>
      </c>
      <c r="DG272">
        <v>1024</v>
      </c>
      <c r="DH272">
        <v>2</v>
      </c>
      <c r="DI272">
        <v>48000</v>
      </c>
      <c r="DJ272">
        <v>-16</v>
      </c>
      <c r="DK272" t="s">
        <v>176</v>
      </c>
      <c r="DL272">
        <v>3</v>
      </c>
      <c r="DM272" t="s">
        <v>177</v>
      </c>
      <c r="DN272">
        <v>221720</v>
      </c>
      <c r="DO272">
        <v>216840</v>
      </c>
      <c r="DP272">
        <v>6334</v>
      </c>
      <c r="DQ272">
        <v>391964</v>
      </c>
      <c r="DR272">
        <v>393724</v>
      </c>
      <c r="DS272">
        <v>216826</v>
      </c>
      <c r="DT272">
        <v>391964</v>
      </c>
      <c r="DU272">
        <v>214654</v>
      </c>
      <c r="DV272" t="s">
        <v>158</v>
      </c>
      <c r="DW272">
        <v>210706</v>
      </c>
      <c r="DX272">
        <v>161717</v>
      </c>
      <c r="DY272">
        <v>168476</v>
      </c>
      <c r="DZ272">
        <v>3547</v>
      </c>
      <c r="EA272">
        <v>3525</v>
      </c>
      <c r="EB272">
        <v>391213</v>
      </c>
      <c r="EC272">
        <v>161716</v>
      </c>
      <c r="ED272">
        <v>161716</v>
      </c>
      <c r="EE272">
        <v>3546</v>
      </c>
      <c r="EF272">
        <v>397584</v>
      </c>
      <c r="EG272">
        <v>395724</v>
      </c>
      <c r="EH272">
        <v>397725</v>
      </c>
      <c r="EI272">
        <v>163097</v>
      </c>
      <c r="EJ272">
        <v>172551</v>
      </c>
      <c r="EK272">
        <v>163445</v>
      </c>
      <c r="EL272">
        <v>214654</v>
      </c>
      <c r="EM272">
        <v>212706</v>
      </c>
      <c r="EN272">
        <v>216789</v>
      </c>
      <c r="EO272" t="s">
        <v>158</v>
      </c>
      <c r="EP272">
        <v>397584</v>
      </c>
      <c r="EQ272">
        <v>210703</v>
      </c>
      <c r="ER272">
        <v>391212</v>
      </c>
      <c r="ES272">
        <v>259409</v>
      </c>
      <c r="ET272" t="s">
        <v>178</v>
      </c>
      <c r="EU272">
        <v>19</v>
      </c>
      <c r="EV272" t="s">
        <v>630</v>
      </c>
      <c r="EW272">
        <v>19</v>
      </c>
      <c r="EX272" t="s">
        <v>309</v>
      </c>
      <c r="EY272" t="s">
        <v>169</v>
      </c>
      <c r="EZ272">
        <v>1024</v>
      </c>
      <c r="FA272">
        <v>-190</v>
      </c>
      <c r="FB272">
        <v>264</v>
      </c>
    </row>
    <row r="273" spans="1:158" x14ac:dyDescent="0.35">
      <c r="A273">
        <v>100</v>
      </c>
      <c r="B273">
        <v>100</v>
      </c>
      <c r="C273">
        <v>783</v>
      </c>
      <c r="D273">
        <v>783</v>
      </c>
      <c r="E273" t="s">
        <v>155</v>
      </c>
      <c r="F273" t="s">
        <v>156</v>
      </c>
      <c r="G273" t="s">
        <v>156</v>
      </c>
      <c r="H273" t="s">
        <v>156</v>
      </c>
      <c r="I273">
        <v>0</v>
      </c>
      <c r="J273" t="s">
        <v>157</v>
      </c>
      <c r="K273">
        <v>1</v>
      </c>
      <c r="L273" t="s">
        <v>154</v>
      </c>
      <c r="M273" t="s">
        <v>154</v>
      </c>
      <c r="N273" t="s">
        <v>154</v>
      </c>
      <c r="O273">
        <v>1</v>
      </c>
      <c r="P273" t="s">
        <v>154</v>
      </c>
      <c r="Q273" t="s">
        <v>154</v>
      </c>
      <c r="R273" t="s">
        <v>301</v>
      </c>
      <c r="S273">
        <v>0</v>
      </c>
      <c r="T273">
        <v>2</v>
      </c>
      <c r="U273">
        <v>0</v>
      </c>
      <c r="V273">
        <v>19</v>
      </c>
      <c r="W273">
        <v>19</v>
      </c>
      <c r="X273">
        <v>2</v>
      </c>
      <c r="Y273">
        <v>19</v>
      </c>
      <c r="Z273">
        <v>20</v>
      </c>
      <c r="AA273">
        <v>0</v>
      </c>
      <c r="AB273">
        <v>20</v>
      </c>
      <c r="AC273">
        <v>2</v>
      </c>
      <c r="AD273">
        <v>2</v>
      </c>
      <c r="AE273">
        <v>0</v>
      </c>
      <c r="AF273">
        <v>0</v>
      </c>
      <c r="AG273">
        <v>19</v>
      </c>
      <c r="AH273">
        <v>2</v>
      </c>
      <c r="AI273">
        <v>2</v>
      </c>
      <c r="AJ273">
        <v>0</v>
      </c>
      <c r="AK273">
        <v>19</v>
      </c>
      <c r="AL273">
        <v>19</v>
      </c>
      <c r="AM273">
        <v>40</v>
      </c>
      <c r="AN273">
        <v>2</v>
      </c>
      <c r="AO273">
        <v>2</v>
      </c>
      <c r="AP273">
        <v>2</v>
      </c>
      <c r="AQ273">
        <v>20</v>
      </c>
      <c r="AR273">
        <v>20</v>
      </c>
      <c r="AS273">
        <v>20</v>
      </c>
      <c r="AT273">
        <v>2</v>
      </c>
      <c r="AU273">
        <v>19</v>
      </c>
      <c r="AV273">
        <v>20</v>
      </c>
      <c r="AW273">
        <v>19</v>
      </c>
      <c r="AX273">
        <v>0</v>
      </c>
      <c r="AY273" t="s">
        <v>159</v>
      </c>
      <c r="AZ273" t="s">
        <v>607</v>
      </c>
      <c r="BA273" t="s">
        <v>608</v>
      </c>
      <c r="BB273" t="s">
        <v>558</v>
      </c>
      <c r="BC273" t="s">
        <v>163</v>
      </c>
      <c r="BD273" t="b">
        <v>0</v>
      </c>
      <c r="BE273">
        <v>2.85</v>
      </c>
      <c r="BF273" t="b">
        <v>1</v>
      </c>
      <c r="BH273" t="s">
        <v>164</v>
      </c>
      <c r="BI273" t="s">
        <v>559</v>
      </c>
      <c r="BJ273" t="b">
        <v>0</v>
      </c>
      <c r="BK273" t="s">
        <v>166</v>
      </c>
      <c r="BL273" t="b">
        <v>0</v>
      </c>
      <c r="BM273">
        <v>18</v>
      </c>
      <c r="BN273" t="s">
        <v>167</v>
      </c>
      <c r="BO273" t="s">
        <v>168</v>
      </c>
      <c r="BP273" t="s">
        <v>167</v>
      </c>
      <c r="BQ273" t="s">
        <v>169</v>
      </c>
      <c r="BR273">
        <v>768</v>
      </c>
      <c r="BS273" t="s">
        <v>156</v>
      </c>
      <c r="BT273" t="s">
        <v>170</v>
      </c>
      <c r="BU273" t="s">
        <v>310</v>
      </c>
      <c r="BV273" t="s">
        <v>316</v>
      </c>
      <c r="BW273">
        <v>19</v>
      </c>
      <c r="BX273">
        <v>3</v>
      </c>
      <c r="BY273">
        <v>0</v>
      </c>
      <c r="BZ273">
        <v>6</v>
      </c>
      <c r="CA273" t="s">
        <v>560</v>
      </c>
      <c r="CB273" t="s">
        <v>156</v>
      </c>
      <c r="CC273">
        <v>7</v>
      </c>
      <c r="CD273" t="b">
        <v>0</v>
      </c>
      <c r="CE273" t="s">
        <v>172</v>
      </c>
      <c r="CF273" t="s">
        <v>173</v>
      </c>
      <c r="CG273">
        <v>25</v>
      </c>
      <c r="CH273">
        <v>0</v>
      </c>
      <c r="CI273" t="s">
        <v>301</v>
      </c>
      <c r="CJ273" t="s">
        <v>306</v>
      </c>
      <c r="CK273" t="s">
        <v>174</v>
      </c>
      <c r="CL273" t="s">
        <v>430</v>
      </c>
      <c r="CM273" t="s">
        <v>430</v>
      </c>
      <c r="CN273" t="s">
        <v>430</v>
      </c>
      <c r="CO273" t="s">
        <v>301</v>
      </c>
      <c r="CP273" t="s">
        <v>430</v>
      </c>
      <c r="CQ273">
        <v>1</v>
      </c>
      <c r="CR273">
        <v>231</v>
      </c>
      <c r="CS273">
        <f t="shared" si="19"/>
        <v>231</v>
      </c>
      <c r="CT273">
        <f t="shared" si="17"/>
        <v>291.1904761904762</v>
      </c>
      <c r="CU273">
        <f t="shared" si="18"/>
        <v>366.95890898395493</v>
      </c>
      <c r="CV273">
        <f t="shared" si="16"/>
        <v>231</v>
      </c>
      <c r="CW273">
        <v>37687</v>
      </c>
      <c r="CX273">
        <v>4876</v>
      </c>
      <c r="CY273">
        <v>1378</v>
      </c>
      <c r="CZ273">
        <v>4072</v>
      </c>
      <c r="DA273">
        <v>2785</v>
      </c>
      <c r="DB273">
        <v>231</v>
      </c>
      <c r="DC273">
        <v>5027</v>
      </c>
      <c r="DD273">
        <v>2131</v>
      </c>
      <c r="DE273">
        <v>2</v>
      </c>
      <c r="DF273" t="s">
        <v>156</v>
      </c>
      <c r="DG273">
        <v>1024</v>
      </c>
      <c r="DH273">
        <v>2</v>
      </c>
      <c r="DI273">
        <v>48000</v>
      </c>
      <c r="DJ273">
        <v>-16</v>
      </c>
      <c r="DK273" t="s">
        <v>176</v>
      </c>
      <c r="DL273">
        <v>3</v>
      </c>
      <c r="DM273" t="s">
        <v>177</v>
      </c>
      <c r="DN273">
        <v>221720</v>
      </c>
      <c r="DO273">
        <v>216840</v>
      </c>
      <c r="DP273">
        <v>6334</v>
      </c>
      <c r="DQ273">
        <v>398586</v>
      </c>
      <c r="DR273">
        <v>400184</v>
      </c>
      <c r="DS273">
        <v>216826</v>
      </c>
      <c r="DT273">
        <v>398586</v>
      </c>
      <c r="DU273">
        <v>214654</v>
      </c>
      <c r="DV273" t="s">
        <v>158</v>
      </c>
      <c r="DW273">
        <v>210706</v>
      </c>
      <c r="DX273">
        <v>161717</v>
      </c>
      <c r="DY273">
        <v>168476</v>
      </c>
      <c r="DZ273">
        <v>3547</v>
      </c>
      <c r="EA273">
        <v>3525</v>
      </c>
      <c r="EB273">
        <v>397835</v>
      </c>
      <c r="EC273">
        <v>161716</v>
      </c>
      <c r="ED273">
        <v>161716</v>
      </c>
      <c r="EE273">
        <v>3546</v>
      </c>
      <c r="EF273">
        <v>404134</v>
      </c>
      <c r="EG273">
        <v>402184</v>
      </c>
      <c r="EH273">
        <v>404368</v>
      </c>
      <c r="EI273">
        <v>163097</v>
      </c>
      <c r="EJ273">
        <v>172551</v>
      </c>
      <c r="EK273">
        <v>163445</v>
      </c>
      <c r="EL273">
        <v>214654</v>
      </c>
      <c r="EM273">
        <v>212706</v>
      </c>
      <c r="EN273">
        <v>216789</v>
      </c>
      <c r="EO273" t="s">
        <v>158</v>
      </c>
      <c r="EP273">
        <v>404134</v>
      </c>
      <c r="EQ273">
        <v>210703</v>
      </c>
      <c r="ER273">
        <v>397833</v>
      </c>
      <c r="ES273">
        <v>259409</v>
      </c>
      <c r="ET273" t="s">
        <v>178</v>
      </c>
      <c r="EU273">
        <v>20</v>
      </c>
      <c r="EV273" t="s">
        <v>631</v>
      </c>
      <c r="EW273">
        <v>20</v>
      </c>
      <c r="EX273" t="s">
        <v>305</v>
      </c>
      <c r="EY273" t="s">
        <v>169</v>
      </c>
      <c r="EZ273">
        <v>1024</v>
      </c>
      <c r="FA273">
        <v>-190</v>
      </c>
      <c r="FB273">
        <v>264</v>
      </c>
    </row>
    <row r="274" spans="1:158" x14ac:dyDescent="0.35">
      <c r="A274">
        <v>100</v>
      </c>
      <c r="B274">
        <v>100</v>
      </c>
      <c r="C274">
        <v>755</v>
      </c>
      <c r="D274">
        <v>755</v>
      </c>
      <c r="E274" t="s">
        <v>155</v>
      </c>
      <c r="F274" t="s">
        <v>156</v>
      </c>
      <c r="G274" t="s">
        <v>156</v>
      </c>
      <c r="H274" t="s">
        <v>156</v>
      </c>
      <c r="I274">
        <v>0</v>
      </c>
      <c r="J274" t="s">
        <v>157</v>
      </c>
      <c r="K274">
        <v>1</v>
      </c>
      <c r="L274" t="s">
        <v>154</v>
      </c>
      <c r="M274" t="s">
        <v>154</v>
      </c>
      <c r="N274" t="s">
        <v>154</v>
      </c>
      <c r="O274">
        <v>1</v>
      </c>
      <c r="P274" t="s">
        <v>154</v>
      </c>
      <c r="Q274" t="s">
        <v>154</v>
      </c>
      <c r="R274" t="s">
        <v>306</v>
      </c>
      <c r="S274">
        <v>0</v>
      </c>
      <c r="T274">
        <v>2</v>
      </c>
      <c r="U274">
        <v>0</v>
      </c>
      <c r="V274">
        <v>20</v>
      </c>
      <c r="W274">
        <v>20</v>
      </c>
      <c r="X274">
        <v>2</v>
      </c>
      <c r="Y274">
        <v>20</v>
      </c>
      <c r="Z274">
        <v>20</v>
      </c>
      <c r="AA274">
        <v>0</v>
      </c>
      <c r="AB274">
        <v>20</v>
      </c>
      <c r="AC274">
        <v>2</v>
      </c>
      <c r="AD274">
        <v>2</v>
      </c>
      <c r="AE274">
        <v>0</v>
      </c>
      <c r="AF274">
        <v>0</v>
      </c>
      <c r="AG274">
        <v>20</v>
      </c>
      <c r="AH274">
        <v>2</v>
      </c>
      <c r="AI274">
        <v>2</v>
      </c>
      <c r="AJ274">
        <v>0</v>
      </c>
      <c r="AK274">
        <v>20</v>
      </c>
      <c r="AL274">
        <v>20</v>
      </c>
      <c r="AM274">
        <v>41</v>
      </c>
      <c r="AN274">
        <v>2</v>
      </c>
      <c r="AO274">
        <v>2</v>
      </c>
      <c r="AP274">
        <v>2</v>
      </c>
      <c r="AQ274">
        <v>20</v>
      </c>
      <c r="AR274">
        <v>20</v>
      </c>
      <c r="AS274">
        <v>20</v>
      </c>
      <c r="AT274">
        <v>2</v>
      </c>
      <c r="AU274">
        <v>20</v>
      </c>
      <c r="AV274">
        <v>20</v>
      </c>
      <c r="AW274">
        <v>20</v>
      </c>
      <c r="AX274">
        <v>0</v>
      </c>
      <c r="AY274" t="s">
        <v>159</v>
      </c>
      <c r="AZ274" t="s">
        <v>607</v>
      </c>
      <c r="BA274" t="s">
        <v>608</v>
      </c>
      <c r="BB274" t="s">
        <v>558</v>
      </c>
      <c r="BC274" t="s">
        <v>163</v>
      </c>
      <c r="BD274" t="b">
        <v>0</v>
      </c>
      <c r="BE274" t="s">
        <v>167</v>
      </c>
      <c r="BF274" t="b">
        <v>1</v>
      </c>
      <c r="BH274" t="s">
        <v>164</v>
      </c>
      <c r="BI274" t="s">
        <v>559</v>
      </c>
      <c r="BJ274" t="b">
        <v>0</v>
      </c>
      <c r="BK274" t="s">
        <v>166</v>
      </c>
      <c r="BL274" t="b">
        <v>0</v>
      </c>
      <c r="BM274">
        <v>18</v>
      </c>
      <c r="BN274" t="s">
        <v>167</v>
      </c>
      <c r="BO274" t="s">
        <v>168</v>
      </c>
      <c r="BP274" t="s">
        <v>167</v>
      </c>
      <c r="BQ274" t="s">
        <v>169</v>
      </c>
      <c r="BR274">
        <v>768</v>
      </c>
      <c r="BS274" t="s">
        <v>156</v>
      </c>
      <c r="BT274" t="s">
        <v>170</v>
      </c>
      <c r="BU274" t="s">
        <v>310</v>
      </c>
      <c r="BV274" t="s">
        <v>324</v>
      </c>
      <c r="BW274">
        <v>20</v>
      </c>
      <c r="BX274">
        <v>3</v>
      </c>
      <c r="BY274">
        <v>0</v>
      </c>
      <c r="BZ274">
        <v>6</v>
      </c>
      <c r="CA274" t="s">
        <v>560</v>
      </c>
      <c r="CB274" t="s">
        <v>156</v>
      </c>
      <c r="CC274">
        <v>7</v>
      </c>
      <c r="CD274" t="b">
        <v>0</v>
      </c>
      <c r="CE274" t="s">
        <v>172</v>
      </c>
      <c r="CF274" t="s">
        <v>173</v>
      </c>
      <c r="CG274">
        <v>60</v>
      </c>
      <c r="CH274">
        <v>0</v>
      </c>
      <c r="CI274" t="s">
        <v>306</v>
      </c>
      <c r="CJ274" t="s">
        <v>306</v>
      </c>
      <c r="CK274" t="s">
        <v>174</v>
      </c>
      <c r="CL274" t="s">
        <v>430</v>
      </c>
      <c r="CM274" t="s">
        <v>430</v>
      </c>
      <c r="CN274" t="s">
        <v>430</v>
      </c>
      <c r="CO274" t="s">
        <v>306</v>
      </c>
      <c r="CP274" t="s">
        <v>430</v>
      </c>
      <c r="CQ274">
        <v>1</v>
      </c>
      <c r="CR274">
        <v>187</v>
      </c>
      <c r="CS274" t="str">
        <f t="shared" si="19"/>
        <v>-</v>
      </c>
      <c r="CT274">
        <f t="shared" si="17"/>
        <v>291.1904761904762</v>
      </c>
      <c r="CU274">
        <f t="shared" si="18"/>
        <v>366.95890898395493</v>
      </c>
      <c r="CV274" t="str">
        <f t="shared" si="16"/>
        <v>-</v>
      </c>
      <c r="CW274">
        <v>37687</v>
      </c>
      <c r="CX274">
        <v>4876</v>
      </c>
      <c r="CY274">
        <v>1378</v>
      </c>
      <c r="CZ274">
        <v>4072</v>
      </c>
      <c r="DA274">
        <v>2785</v>
      </c>
      <c r="DB274">
        <v>187</v>
      </c>
      <c r="DC274">
        <v>5027</v>
      </c>
      <c r="DD274">
        <v>2131</v>
      </c>
      <c r="DE274">
        <v>2</v>
      </c>
      <c r="DF274" t="s">
        <v>156</v>
      </c>
      <c r="DG274">
        <v>1024</v>
      </c>
      <c r="DH274">
        <v>2</v>
      </c>
      <c r="DI274">
        <v>48000</v>
      </c>
      <c r="DJ274">
        <v>-16</v>
      </c>
      <c r="DK274" t="s">
        <v>176</v>
      </c>
      <c r="DL274">
        <v>3</v>
      </c>
      <c r="DM274" t="s">
        <v>177</v>
      </c>
      <c r="DN274">
        <v>221720</v>
      </c>
      <c r="DO274">
        <v>216840</v>
      </c>
      <c r="DP274">
        <v>6334</v>
      </c>
      <c r="DQ274">
        <v>405237</v>
      </c>
      <c r="DR274">
        <v>406824</v>
      </c>
      <c r="DS274">
        <v>216826</v>
      </c>
      <c r="DT274">
        <v>405237</v>
      </c>
      <c r="DU274">
        <v>214654</v>
      </c>
      <c r="DV274" t="s">
        <v>158</v>
      </c>
      <c r="DW274">
        <v>210706</v>
      </c>
      <c r="DX274">
        <v>161717</v>
      </c>
      <c r="DY274">
        <v>168476</v>
      </c>
      <c r="DZ274">
        <v>3547</v>
      </c>
      <c r="EA274">
        <v>3525</v>
      </c>
      <c r="EB274">
        <v>404486</v>
      </c>
      <c r="EC274">
        <v>161716</v>
      </c>
      <c r="ED274">
        <v>161716</v>
      </c>
      <c r="EE274">
        <v>3546</v>
      </c>
      <c r="EF274">
        <v>410405</v>
      </c>
      <c r="EG274">
        <v>408824</v>
      </c>
      <c r="EH274">
        <v>410594</v>
      </c>
      <c r="EI274">
        <v>163097</v>
      </c>
      <c r="EJ274">
        <v>172551</v>
      </c>
      <c r="EK274">
        <v>163445</v>
      </c>
      <c r="EL274">
        <v>214654</v>
      </c>
      <c r="EM274">
        <v>212706</v>
      </c>
      <c r="EN274">
        <v>216789</v>
      </c>
      <c r="EO274" t="s">
        <v>158</v>
      </c>
      <c r="EP274">
        <v>410405</v>
      </c>
      <c r="EQ274">
        <v>210703</v>
      </c>
      <c r="ER274">
        <v>404484</v>
      </c>
      <c r="ES274">
        <v>259409</v>
      </c>
      <c r="ET274" t="s">
        <v>178</v>
      </c>
      <c r="EU274">
        <v>21</v>
      </c>
      <c r="EV274" t="s">
        <v>632</v>
      </c>
      <c r="EW274">
        <v>21</v>
      </c>
      <c r="EX274" t="s">
        <v>309</v>
      </c>
      <c r="EY274" t="s">
        <v>169</v>
      </c>
      <c r="EZ274">
        <v>1024</v>
      </c>
      <c r="FA274">
        <v>-190</v>
      </c>
      <c r="FB274">
        <v>264</v>
      </c>
    </row>
    <row r="275" spans="1:158" x14ac:dyDescent="0.35">
      <c r="A275">
        <v>100</v>
      </c>
      <c r="B275">
        <v>100</v>
      </c>
      <c r="C275">
        <v>722</v>
      </c>
      <c r="D275">
        <v>722</v>
      </c>
      <c r="E275" t="s">
        <v>155</v>
      </c>
      <c r="F275" t="s">
        <v>156</v>
      </c>
      <c r="G275" t="s">
        <v>156</v>
      </c>
      <c r="H275" t="s">
        <v>156</v>
      </c>
      <c r="I275">
        <v>0</v>
      </c>
      <c r="J275" t="s">
        <v>157</v>
      </c>
      <c r="K275">
        <v>1</v>
      </c>
      <c r="L275" t="s">
        <v>154</v>
      </c>
      <c r="M275" t="s">
        <v>154</v>
      </c>
      <c r="N275" t="s">
        <v>154</v>
      </c>
      <c r="O275">
        <v>1</v>
      </c>
      <c r="P275" t="s">
        <v>154</v>
      </c>
      <c r="Q275" t="s">
        <v>154</v>
      </c>
      <c r="R275" t="s">
        <v>301</v>
      </c>
      <c r="S275">
        <v>0</v>
      </c>
      <c r="T275">
        <v>2</v>
      </c>
      <c r="U275">
        <v>0</v>
      </c>
      <c r="V275">
        <v>21</v>
      </c>
      <c r="W275">
        <v>21</v>
      </c>
      <c r="X275">
        <v>2</v>
      </c>
      <c r="Y275">
        <v>21</v>
      </c>
      <c r="Z275">
        <v>20</v>
      </c>
      <c r="AA275">
        <v>0</v>
      </c>
      <c r="AB275">
        <v>20</v>
      </c>
      <c r="AC275">
        <v>2</v>
      </c>
      <c r="AD275">
        <v>2</v>
      </c>
      <c r="AE275">
        <v>0</v>
      </c>
      <c r="AF275">
        <v>0</v>
      </c>
      <c r="AG275">
        <v>21</v>
      </c>
      <c r="AH275">
        <v>2</v>
      </c>
      <c r="AI275">
        <v>2</v>
      </c>
      <c r="AJ275">
        <v>0</v>
      </c>
      <c r="AK275">
        <v>21</v>
      </c>
      <c r="AL275">
        <v>21</v>
      </c>
      <c r="AM275">
        <v>42</v>
      </c>
      <c r="AN275">
        <v>2</v>
      </c>
      <c r="AO275">
        <v>2</v>
      </c>
      <c r="AP275">
        <v>2</v>
      </c>
      <c r="AQ275">
        <v>20</v>
      </c>
      <c r="AR275">
        <v>20</v>
      </c>
      <c r="AS275">
        <v>20</v>
      </c>
      <c r="AT275">
        <v>2</v>
      </c>
      <c r="AU275">
        <v>21</v>
      </c>
      <c r="AV275">
        <v>20</v>
      </c>
      <c r="AW275">
        <v>21</v>
      </c>
      <c r="AX275">
        <v>0</v>
      </c>
      <c r="AY275" t="s">
        <v>159</v>
      </c>
      <c r="AZ275" t="s">
        <v>607</v>
      </c>
      <c r="BA275" t="s">
        <v>608</v>
      </c>
      <c r="BB275" t="s">
        <v>558</v>
      </c>
      <c r="BC275" t="s">
        <v>163</v>
      </c>
      <c r="BD275" t="b">
        <v>0</v>
      </c>
      <c r="BE275">
        <v>8.8699999999999992</v>
      </c>
      <c r="BF275" t="b">
        <v>1</v>
      </c>
      <c r="BH275" t="s">
        <v>164</v>
      </c>
      <c r="BI275" t="s">
        <v>559</v>
      </c>
      <c r="BJ275" t="b">
        <v>0</v>
      </c>
      <c r="BK275" t="s">
        <v>166</v>
      </c>
      <c r="BL275" t="b">
        <v>0</v>
      </c>
      <c r="BM275">
        <v>18</v>
      </c>
      <c r="BN275" t="s">
        <v>167</v>
      </c>
      <c r="BO275" t="s">
        <v>168</v>
      </c>
      <c r="BP275" t="s">
        <v>167</v>
      </c>
      <c r="BQ275" t="s">
        <v>169</v>
      </c>
      <c r="BR275">
        <v>768</v>
      </c>
      <c r="BS275" t="s">
        <v>156</v>
      </c>
      <c r="BT275" t="s">
        <v>170</v>
      </c>
      <c r="BU275" t="s">
        <v>303</v>
      </c>
      <c r="BV275" t="s">
        <v>315</v>
      </c>
      <c r="BW275">
        <v>21</v>
      </c>
      <c r="BX275">
        <v>3</v>
      </c>
      <c r="BY275">
        <v>0</v>
      </c>
      <c r="BZ275">
        <v>6</v>
      </c>
      <c r="CA275" t="s">
        <v>560</v>
      </c>
      <c r="CB275" t="s">
        <v>156</v>
      </c>
      <c r="CC275">
        <v>7</v>
      </c>
      <c r="CD275" t="b">
        <v>0</v>
      </c>
      <c r="CE275" t="s">
        <v>172</v>
      </c>
      <c r="CF275" t="s">
        <v>173</v>
      </c>
      <c r="CG275">
        <v>7</v>
      </c>
      <c r="CH275">
        <v>0</v>
      </c>
      <c r="CI275" t="s">
        <v>301</v>
      </c>
      <c r="CJ275" t="s">
        <v>306</v>
      </c>
      <c r="CK275" t="s">
        <v>174</v>
      </c>
      <c r="CL275" t="s">
        <v>430</v>
      </c>
      <c r="CM275" t="s">
        <v>430</v>
      </c>
      <c r="CN275" t="s">
        <v>430</v>
      </c>
      <c r="CO275" t="s">
        <v>301</v>
      </c>
      <c r="CP275" t="s">
        <v>430</v>
      </c>
      <c r="CQ275">
        <v>1</v>
      </c>
      <c r="CR275">
        <v>35</v>
      </c>
      <c r="CS275">
        <f t="shared" si="19"/>
        <v>35</v>
      </c>
      <c r="CT275">
        <f t="shared" si="17"/>
        <v>291.1904761904762</v>
      </c>
      <c r="CU275">
        <f t="shared" si="18"/>
        <v>366.95890898395493</v>
      </c>
      <c r="CV275">
        <f t="shared" si="16"/>
        <v>35</v>
      </c>
      <c r="CW275">
        <v>37687</v>
      </c>
      <c r="CX275">
        <v>4876</v>
      </c>
      <c r="CY275">
        <v>1378</v>
      </c>
      <c r="CZ275">
        <v>4072</v>
      </c>
      <c r="DA275">
        <v>2785</v>
      </c>
      <c r="DB275">
        <v>35</v>
      </c>
      <c r="DC275">
        <v>5027</v>
      </c>
      <c r="DD275">
        <v>2131</v>
      </c>
      <c r="DE275">
        <v>2</v>
      </c>
      <c r="DF275" t="s">
        <v>156</v>
      </c>
      <c r="DG275">
        <v>1024</v>
      </c>
      <c r="DH275">
        <v>2</v>
      </c>
      <c r="DI275">
        <v>48000</v>
      </c>
      <c r="DJ275">
        <v>-16</v>
      </c>
      <c r="DK275" t="s">
        <v>176</v>
      </c>
      <c r="DL275">
        <v>3</v>
      </c>
      <c r="DM275" t="s">
        <v>177</v>
      </c>
      <c r="DN275">
        <v>221720</v>
      </c>
      <c r="DO275">
        <v>216840</v>
      </c>
      <c r="DP275">
        <v>6334</v>
      </c>
      <c r="DQ275">
        <v>411469</v>
      </c>
      <c r="DR275">
        <v>413154</v>
      </c>
      <c r="DS275">
        <v>216826</v>
      </c>
      <c r="DT275">
        <v>411469</v>
      </c>
      <c r="DU275">
        <v>214654</v>
      </c>
      <c r="DV275" t="s">
        <v>158</v>
      </c>
      <c r="DW275">
        <v>210706</v>
      </c>
      <c r="DX275">
        <v>161717</v>
      </c>
      <c r="DY275">
        <v>168476</v>
      </c>
      <c r="DZ275">
        <v>3547</v>
      </c>
      <c r="EA275">
        <v>3525</v>
      </c>
      <c r="EB275">
        <v>410718</v>
      </c>
      <c r="EC275">
        <v>161716</v>
      </c>
      <c r="ED275">
        <v>161716</v>
      </c>
      <c r="EE275">
        <v>3546</v>
      </c>
      <c r="EF275">
        <v>417274</v>
      </c>
      <c r="EG275">
        <v>415154</v>
      </c>
      <c r="EH275">
        <v>417312</v>
      </c>
      <c r="EI275">
        <v>163097</v>
      </c>
      <c r="EJ275">
        <v>172551</v>
      </c>
      <c r="EK275">
        <v>163445</v>
      </c>
      <c r="EL275">
        <v>214654</v>
      </c>
      <c r="EM275">
        <v>212706</v>
      </c>
      <c r="EN275">
        <v>216789</v>
      </c>
      <c r="EO275" t="s">
        <v>158</v>
      </c>
      <c r="EP275">
        <v>417274</v>
      </c>
      <c r="EQ275">
        <v>210703</v>
      </c>
      <c r="ER275">
        <v>410715</v>
      </c>
      <c r="ES275">
        <v>259409</v>
      </c>
      <c r="ET275" t="s">
        <v>178</v>
      </c>
      <c r="EU275">
        <v>22</v>
      </c>
      <c r="EV275" t="s">
        <v>633</v>
      </c>
      <c r="EW275">
        <v>22</v>
      </c>
      <c r="EX275" t="s">
        <v>305</v>
      </c>
      <c r="EY275" t="s">
        <v>169</v>
      </c>
      <c r="EZ275">
        <v>1024</v>
      </c>
      <c r="FA275">
        <v>-190</v>
      </c>
      <c r="FB275">
        <v>264</v>
      </c>
    </row>
    <row r="276" spans="1:158" x14ac:dyDescent="0.35">
      <c r="A276">
        <v>100</v>
      </c>
      <c r="B276">
        <v>100</v>
      </c>
      <c r="C276">
        <v>703</v>
      </c>
      <c r="D276">
        <v>703</v>
      </c>
      <c r="E276" t="s">
        <v>155</v>
      </c>
      <c r="F276" t="s">
        <v>156</v>
      </c>
      <c r="G276" t="s">
        <v>156</v>
      </c>
      <c r="H276" t="s">
        <v>156</v>
      </c>
      <c r="I276">
        <v>0</v>
      </c>
      <c r="J276" t="s">
        <v>157</v>
      </c>
      <c r="K276">
        <v>1</v>
      </c>
      <c r="L276" t="s">
        <v>154</v>
      </c>
      <c r="M276" t="s">
        <v>154</v>
      </c>
      <c r="N276" t="s">
        <v>154</v>
      </c>
      <c r="O276">
        <v>1</v>
      </c>
      <c r="P276" t="s">
        <v>154</v>
      </c>
      <c r="Q276" t="s">
        <v>154</v>
      </c>
      <c r="R276" t="s">
        <v>306</v>
      </c>
      <c r="S276">
        <v>0</v>
      </c>
      <c r="T276">
        <v>2</v>
      </c>
      <c r="U276">
        <v>0</v>
      </c>
      <c r="V276">
        <v>22</v>
      </c>
      <c r="W276">
        <v>22</v>
      </c>
      <c r="X276">
        <v>2</v>
      </c>
      <c r="Y276">
        <v>22</v>
      </c>
      <c r="Z276">
        <v>20</v>
      </c>
      <c r="AA276">
        <v>0</v>
      </c>
      <c r="AB276">
        <v>20</v>
      </c>
      <c r="AC276">
        <v>2</v>
      </c>
      <c r="AD276">
        <v>2</v>
      </c>
      <c r="AE276">
        <v>0</v>
      </c>
      <c r="AF276">
        <v>0</v>
      </c>
      <c r="AG276">
        <v>22</v>
      </c>
      <c r="AH276">
        <v>2</v>
      </c>
      <c r="AI276">
        <v>2</v>
      </c>
      <c r="AJ276">
        <v>0</v>
      </c>
      <c r="AK276">
        <v>22</v>
      </c>
      <c r="AL276">
        <v>22</v>
      </c>
      <c r="AM276">
        <v>43</v>
      </c>
      <c r="AN276">
        <v>2</v>
      </c>
      <c r="AO276">
        <v>2</v>
      </c>
      <c r="AP276">
        <v>2</v>
      </c>
      <c r="AQ276">
        <v>20</v>
      </c>
      <c r="AR276">
        <v>20</v>
      </c>
      <c r="AS276">
        <v>20</v>
      </c>
      <c r="AT276">
        <v>2</v>
      </c>
      <c r="AU276">
        <v>22</v>
      </c>
      <c r="AV276">
        <v>20</v>
      </c>
      <c r="AW276">
        <v>22</v>
      </c>
      <c r="AX276">
        <v>0</v>
      </c>
      <c r="AY276" t="s">
        <v>159</v>
      </c>
      <c r="AZ276" t="s">
        <v>607</v>
      </c>
      <c r="BA276" t="s">
        <v>608</v>
      </c>
      <c r="BB276" t="s">
        <v>558</v>
      </c>
      <c r="BC276" t="s">
        <v>163</v>
      </c>
      <c r="BD276" t="b">
        <v>0</v>
      </c>
      <c r="BE276" t="s">
        <v>167</v>
      </c>
      <c r="BF276" t="b">
        <v>1</v>
      </c>
      <c r="BH276" t="s">
        <v>164</v>
      </c>
      <c r="BI276" t="s">
        <v>559</v>
      </c>
      <c r="BJ276" t="b">
        <v>0</v>
      </c>
      <c r="BK276" t="s">
        <v>166</v>
      </c>
      <c r="BL276" t="b">
        <v>0</v>
      </c>
      <c r="BM276">
        <v>18</v>
      </c>
      <c r="BN276" t="s">
        <v>167</v>
      </c>
      <c r="BO276" t="s">
        <v>168</v>
      </c>
      <c r="BP276" t="s">
        <v>167</v>
      </c>
      <c r="BQ276" t="s">
        <v>169</v>
      </c>
      <c r="BR276">
        <v>768</v>
      </c>
      <c r="BS276" t="s">
        <v>156</v>
      </c>
      <c r="BT276" t="s">
        <v>170</v>
      </c>
      <c r="BU276" t="s">
        <v>315</v>
      </c>
      <c r="BV276" t="s">
        <v>313</v>
      </c>
      <c r="BW276">
        <v>22</v>
      </c>
      <c r="BX276">
        <v>3</v>
      </c>
      <c r="BY276">
        <v>0</v>
      </c>
      <c r="BZ276">
        <v>6</v>
      </c>
      <c r="CA276" t="s">
        <v>560</v>
      </c>
      <c r="CB276" t="s">
        <v>156</v>
      </c>
      <c r="CC276">
        <v>7</v>
      </c>
      <c r="CD276" t="b">
        <v>0</v>
      </c>
      <c r="CE276" t="s">
        <v>172</v>
      </c>
      <c r="CF276" t="s">
        <v>173</v>
      </c>
      <c r="CG276">
        <v>75</v>
      </c>
      <c r="CH276">
        <v>0</v>
      </c>
      <c r="CI276" t="s">
        <v>306</v>
      </c>
      <c r="CJ276" t="s">
        <v>306</v>
      </c>
      <c r="CK276" t="s">
        <v>174</v>
      </c>
      <c r="CL276" t="s">
        <v>430</v>
      </c>
      <c r="CM276" t="s">
        <v>430</v>
      </c>
      <c r="CN276" t="s">
        <v>430</v>
      </c>
      <c r="CO276" t="s">
        <v>306</v>
      </c>
      <c r="CP276" t="s">
        <v>430</v>
      </c>
      <c r="CQ276">
        <v>1</v>
      </c>
      <c r="CR276">
        <v>295</v>
      </c>
      <c r="CS276" t="str">
        <f t="shared" si="19"/>
        <v>-</v>
      </c>
      <c r="CT276">
        <f t="shared" si="17"/>
        <v>291.1904761904762</v>
      </c>
      <c r="CU276">
        <f t="shared" si="18"/>
        <v>366.95890898395493</v>
      </c>
      <c r="CV276" t="str">
        <f t="shared" si="16"/>
        <v>-</v>
      </c>
      <c r="CW276">
        <v>37687</v>
      </c>
      <c r="CX276">
        <v>4876</v>
      </c>
      <c r="CY276">
        <v>1378</v>
      </c>
      <c r="CZ276">
        <v>4072</v>
      </c>
      <c r="DA276">
        <v>2785</v>
      </c>
      <c r="DB276">
        <v>295</v>
      </c>
      <c r="DC276">
        <v>5027</v>
      </c>
      <c r="DD276">
        <v>2131</v>
      </c>
      <c r="DE276">
        <v>2</v>
      </c>
      <c r="DF276" t="s">
        <v>156</v>
      </c>
      <c r="DG276">
        <v>1024</v>
      </c>
      <c r="DH276">
        <v>2</v>
      </c>
      <c r="DI276">
        <v>48000</v>
      </c>
      <c r="DJ276">
        <v>-16</v>
      </c>
      <c r="DK276" t="s">
        <v>176</v>
      </c>
      <c r="DL276">
        <v>3</v>
      </c>
      <c r="DM276" t="s">
        <v>177</v>
      </c>
      <c r="DN276">
        <v>221720</v>
      </c>
      <c r="DO276">
        <v>216840</v>
      </c>
      <c r="DP276">
        <v>6334</v>
      </c>
      <c r="DQ276">
        <v>418169</v>
      </c>
      <c r="DR276">
        <v>420284</v>
      </c>
      <c r="DS276">
        <v>216826</v>
      </c>
      <c r="DT276">
        <v>418169</v>
      </c>
      <c r="DU276">
        <v>214654</v>
      </c>
      <c r="DV276" t="s">
        <v>158</v>
      </c>
      <c r="DW276">
        <v>210706</v>
      </c>
      <c r="DX276">
        <v>161717</v>
      </c>
      <c r="DY276">
        <v>168476</v>
      </c>
      <c r="DZ276">
        <v>3547</v>
      </c>
      <c r="EA276">
        <v>3525</v>
      </c>
      <c r="EB276">
        <v>417418</v>
      </c>
      <c r="EC276">
        <v>161716</v>
      </c>
      <c r="ED276">
        <v>161716</v>
      </c>
      <c r="EE276">
        <v>3546</v>
      </c>
      <c r="EF276">
        <v>423824</v>
      </c>
      <c r="EG276">
        <v>422284</v>
      </c>
      <c r="EH276">
        <v>424123</v>
      </c>
      <c r="EI276">
        <v>163097</v>
      </c>
      <c r="EJ276">
        <v>172551</v>
      </c>
      <c r="EK276">
        <v>163445</v>
      </c>
      <c r="EL276">
        <v>214654</v>
      </c>
      <c r="EM276">
        <v>212706</v>
      </c>
      <c r="EN276">
        <v>216789</v>
      </c>
      <c r="EO276" t="s">
        <v>158</v>
      </c>
      <c r="EP276">
        <v>423824</v>
      </c>
      <c r="EQ276">
        <v>210703</v>
      </c>
      <c r="ER276">
        <v>417417</v>
      </c>
      <c r="ES276">
        <v>259409</v>
      </c>
      <c r="ET276" t="s">
        <v>178</v>
      </c>
      <c r="EU276">
        <v>23</v>
      </c>
      <c r="EV276" t="s">
        <v>634</v>
      </c>
      <c r="EW276">
        <v>23</v>
      </c>
      <c r="EX276" t="s">
        <v>309</v>
      </c>
      <c r="EY276" t="s">
        <v>169</v>
      </c>
      <c r="EZ276">
        <v>1024</v>
      </c>
      <c r="FA276">
        <v>-190</v>
      </c>
      <c r="FB276">
        <v>264</v>
      </c>
    </row>
    <row r="277" spans="1:158" x14ac:dyDescent="0.35">
      <c r="A277">
        <v>100</v>
      </c>
      <c r="B277">
        <v>100</v>
      </c>
      <c r="C277">
        <v>685</v>
      </c>
      <c r="D277">
        <v>685</v>
      </c>
      <c r="E277" t="s">
        <v>155</v>
      </c>
      <c r="F277" t="s">
        <v>156</v>
      </c>
      <c r="G277" t="s">
        <v>156</v>
      </c>
      <c r="H277" t="s">
        <v>156</v>
      </c>
      <c r="I277">
        <v>0</v>
      </c>
      <c r="J277" t="s">
        <v>157</v>
      </c>
      <c r="K277">
        <v>1</v>
      </c>
      <c r="L277" t="s">
        <v>154</v>
      </c>
      <c r="M277" t="s">
        <v>154</v>
      </c>
      <c r="N277" t="s">
        <v>154</v>
      </c>
      <c r="O277">
        <v>1</v>
      </c>
      <c r="P277" t="s">
        <v>154</v>
      </c>
      <c r="Q277" t="s">
        <v>154</v>
      </c>
      <c r="R277" t="s">
        <v>306</v>
      </c>
      <c r="S277">
        <v>0</v>
      </c>
      <c r="T277">
        <v>2</v>
      </c>
      <c r="U277">
        <v>0</v>
      </c>
      <c r="V277">
        <v>23</v>
      </c>
      <c r="W277">
        <v>23</v>
      </c>
      <c r="X277">
        <v>2</v>
      </c>
      <c r="Y277">
        <v>23</v>
      </c>
      <c r="Z277">
        <v>20</v>
      </c>
      <c r="AA277">
        <v>0</v>
      </c>
      <c r="AB277">
        <v>20</v>
      </c>
      <c r="AC277">
        <v>2</v>
      </c>
      <c r="AD277">
        <v>2</v>
      </c>
      <c r="AE277">
        <v>0</v>
      </c>
      <c r="AF277">
        <v>0</v>
      </c>
      <c r="AG277">
        <v>23</v>
      </c>
      <c r="AH277">
        <v>2</v>
      </c>
      <c r="AI277">
        <v>2</v>
      </c>
      <c r="AJ277">
        <v>0</v>
      </c>
      <c r="AK277">
        <v>23</v>
      </c>
      <c r="AL277">
        <v>23</v>
      </c>
      <c r="AM277">
        <v>44</v>
      </c>
      <c r="AN277">
        <v>2</v>
      </c>
      <c r="AO277">
        <v>2</v>
      </c>
      <c r="AP277">
        <v>2</v>
      </c>
      <c r="AQ277">
        <v>20</v>
      </c>
      <c r="AR277">
        <v>20</v>
      </c>
      <c r="AS277">
        <v>20</v>
      </c>
      <c r="AT277">
        <v>2</v>
      </c>
      <c r="AU277">
        <v>23</v>
      </c>
      <c r="AV277">
        <v>20</v>
      </c>
      <c r="AW277">
        <v>23</v>
      </c>
      <c r="AX277">
        <v>0</v>
      </c>
      <c r="AY277" t="s">
        <v>159</v>
      </c>
      <c r="AZ277" t="s">
        <v>607</v>
      </c>
      <c r="BA277" t="s">
        <v>608</v>
      </c>
      <c r="BB277" t="s">
        <v>558</v>
      </c>
      <c r="BC277" t="s">
        <v>163</v>
      </c>
      <c r="BD277" t="b">
        <v>0</v>
      </c>
      <c r="BE277" t="s">
        <v>167</v>
      </c>
      <c r="BF277" t="b">
        <v>1</v>
      </c>
      <c r="BH277" t="s">
        <v>164</v>
      </c>
      <c r="BI277" t="s">
        <v>559</v>
      </c>
      <c r="BJ277" t="b">
        <v>0</v>
      </c>
      <c r="BK277" t="s">
        <v>166</v>
      </c>
      <c r="BL277" t="b">
        <v>0</v>
      </c>
      <c r="BM277">
        <v>18</v>
      </c>
      <c r="BN277" t="s">
        <v>167</v>
      </c>
      <c r="BO277" t="s">
        <v>168</v>
      </c>
      <c r="BP277" t="s">
        <v>167</v>
      </c>
      <c r="BQ277" t="s">
        <v>169</v>
      </c>
      <c r="BR277">
        <v>768</v>
      </c>
      <c r="BS277" t="s">
        <v>156</v>
      </c>
      <c r="BT277" t="s">
        <v>170</v>
      </c>
      <c r="BU277" t="s">
        <v>316</v>
      </c>
      <c r="BV277" t="s">
        <v>340</v>
      </c>
      <c r="BW277">
        <v>23</v>
      </c>
      <c r="BX277">
        <v>3</v>
      </c>
      <c r="BY277">
        <v>0</v>
      </c>
      <c r="BZ277">
        <v>6</v>
      </c>
      <c r="CA277" t="s">
        <v>560</v>
      </c>
      <c r="CB277" t="s">
        <v>156</v>
      </c>
      <c r="CC277">
        <v>7</v>
      </c>
      <c r="CD277" t="b">
        <v>0</v>
      </c>
      <c r="CE277" t="s">
        <v>172</v>
      </c>
      <c r="CF277" t="s">
        <v>173</v>
      </c>
      <c r="CG277">
        <v>47</v>
      </c>
      <c r="CH277">
        <v>0</v>
      </c>
      <c r="CI277" t="s">
        <v>306</v>
      </c>
      <c r="CJ277" t="s">
        <v>306</v>
      </c>
      <c r="CK277" t="s">
        <v>174</v>
      </c>
      <c r="CL277" t="s">
        <v>430</v>
      </c>
      <c r="CM277" t="s">
        <v>430</v>
      </c>
      <c r="CN277" t="s">
        <v>430</v>
      </c>
      <c r="CO277" t="s">
        <v>306</v>
      </c>
      <c r="CP277" t="s">
        <v>430</v>
      </c>
      <c r="CQ277">
        <v>1</v>
      </c>
      <c r="CR277">
        <v>255</v>
      </c>
      <c r="CS277" t="str">
        <f t="shared" si="19"/>
        <v>-</v>
      </c>
      <c r="CT277">
        <f t="shared" si="17"/>
        <v>291.1904761904762</v>
      </c>
      <c r="CU277">
        <f t="shared" si="18"/>
        <v>366.95890898395493</v>
      </c>
      <c r="CV277" t="str">
        <f t="shared" si="16"/>
        <v>-</v>
      </c>
      <c r="CW277">
        <v>37687</v>
      </c>
      <c r="CX277">
        <v>4876</v>
      </c>
      <c r="CY277">
        <v>1378</v>
      </c>
      <c r="CZ277">
        <v>4072</v>
      </c>
      <c r="DA277">
        <v>2785</v>
      </c>
      <c r="DB277">
        <v>255</v>
      </c>
      <c r="DC277">
        <v>5027</v>
      </c>
      <c r="DD277">
        <v>2131</v>
      </c>
      <c r="DE277">
        <v>2</v>
      </c>
      <c r="DF277" t="s">
        <v>156</v>
      </c>
      <c r="DG277">
        <v>1024</v>
      </c>
      <c r="DH277">
        <v>2</v>
      </c>
      <c r="DI277">
        <v>48000</v>
      </c>
      <c r="DJ277">
        <v>-16</v>
      </c>
      <c r="DK277" t="s">
        <v>176</v>
      </c>
      <c r="DL277">
        <v>3</v>
      </c>
      <c r="DM277" t="s">
        <v>177</v>
      </c>
      <c r="DN277">
        <v>221720</v>
      </c>
      <c r="DO277">
        <v>216840</v>
      </c>
      <c r="DP277">
        <v>6334</v>
      </c>
      <c r="DQ277">
        <v>424991</v>
      </c>
      <c r="DR277">
        <v>426944</v>
      </c>
      <c r="DS277">
        <v>216826</v>
      </c>
      <c r="DT277">
        <v>424991</v>
      </c>
      <c r="DU277">
        <v>214654</v>
      </c>
      <c r="DV277" t="s">
        <v>158</v>
      </c>
      <c r="DW277">
        <v>210706</v>
      </c>
      <c r="DX277">
        <v>161717</v>
      </c>
      <c r="DY277">
        <v>168476</v>
      </c>
      <c r="DZ277">
        <v>3547</v>
      </c>
      <c r="EA277">
        <v>3525</v>
      </c>
      <c r="EB277">
        <v>424240</v>
      </c>
      <c r="EC277">
        <v>161716</v>
      </c>
      <c r="ED277">
        <v>161716</v>
      </c>
      <c r="EE277">
        <v>3546</v>
      </c>
      <c r="EF277">
        <v>430714</v>
      </c>
      <c r="EG277">
        <v>428944</v>
      </c>
      <c r="EH277">
        <v>430970</v>
      </c>
      <c r="EI277">
        <v>163097</v>
      </c>
      <c r="EJ277">
        <v>172551</v>
      </c>
      <c r="EK277">
        <v>163445</v>
      </c>
      <c r="EL277">
        <v>214654</v>
      </c>
      <c r="EM277">
        <v>212706</v>
      </c>
      <c r="EN277">
        <v>216789</v>
      </c>
      <c r="EO277" t="s">
        <v>158</v>
      </c>
      <c r="EP277">
        <v>430714</v>
      </c>
      <c r="EQ277">
        <v>210703</v>
      </c>
      <c r="ER277">
        <v>424238</v>
      </c>
      <c r="ES277">
        <v>259409</v>
      </c>
      <c r="ET277" t="s">
        <v>178</v>
      </c>
      <c r="EU277">
        <v>24</v>
      </c>
      <c r="EV277" t="s">
        <v>635</v>
      </c>
      <c r="EW277">
        <v>24</v>
      </c>
      <c r="EX277" t="s">
        <v>309</v>
      </c>
      <c r="EY277" t="s">
        <v>169</v>
      </c>
      <c r="EZ277">
        <v>1024</v>
      </c>
      <c r="FA277">
        <v>-190</v>
      </c>
      <c r="FB277">
        <v>264</v>
      </c>
    </row>
    <row r="278" spans="1:158" x14ac:dyDescent="0.35">
      <c r="A278">
        <v>100</v>
      </c>
      <c r="B278">
        <v>100</v>
      </c>
      <c r="C278">
        <v>674</v>
      </c>
      <c r="D278">
        <v>674</v>
      </c>
      <c r="E278" t="s">
        <v>155</v>
      </c>
      <c r="F278" t="s">
        <v>156</v>
      </c>
      <c r="G278" t="s">
        <v>156</v>
      </c>
      <c r="H278" t="s">
        <v>156</v>
      </c>
      <c r="I278">
        <v>0</v>
      </c>
      <c r="J278" t="s">
        <v>157</v>
      </c>
      <c r="K278">
        <v>1</v>
      </c>
      <c r="L278" t="s">
        <v>154</v>
      </c>
      <c r="M278" t="s">
        <v>154</v>
      </c>
      <c r="N278" t="s">
        <v>154</v>
      </c>
      <c r="O278">
        <v>1</v>
      </c>
      <c r="P278" t="s">
        <v>154</v>
      </c>
      <c r="Q278" t="s">
        <v>154</v>
      </c>
      <c r="R278" t="s">
        <v>306</v>
      </c>
      <c r="S278">
        <v>0</v>
      </c>
      <c r="T278">
        <v>2</v>
      </c>
      <c r="U278">
        <v>0</v>
      </c>
      <c r="V278">
        <v>24</v>
      </c>
      <c r="W278">
        <v>24</v>
      </c>
      <c r="X278">
        <v>2</v>
      </c>
      <c r="Y278">
        <v>24</v>
      </c>
      <c r="Z278">
        <v>20</v>
      </c>
      <c r="AA278">
        <v>0</v>
      </c>
      <c r="AB278">
        <v>20</v>
      </c>
      <c r="AC278">
        <v>2</v>
      </c>
      <c r="AD278">
        <v>2</v>
      </c>
      <c r="AE278">
        <v>0</v>
      </c>
      <c r="AF278">
        <v>0</v>
      </c>
      <c r="AG278">
        <v>24</v>
      </c>
      <c r="AH278">
        <v>2</v>
      </c>
      <c r="AI278">
        <v>2</v>
      </c>
      <c r="AJ278">
        <v>0</v>
      </c>
      <c r="AK278">
        <v>24</v>
      </c>
      <c r="AL278">
        <v>24</v>
      </c>
      <c r="AM278">
        <v>45</v>
      </c>
      <c r="AN278">
        <v>2</v>
      </c>
      <c r="AO278">
        <v>2</v>
      </c>
      <c r="AP278">
        <v>2</v>
      </c>
      <c r="AQ278">
        <v>20</v>
      </c>
      <c r="AR278">
        <v>20</v>
      </c>
      <c r="AS278">
        <v>20</v>
      </c>
      <c r="AT278">
        <v>2</v>
      </c>
      <c r="AU278">
        <v>24</v>
      </c>
      <c r="AV278">
        <v>20</v>
      </c>
      <c r="AW278">
        <v>24</v>
      </c>
      <c r="AX278">
        <v>0</v>
      </c>
      <c r="AY278" t="s">
        <v>159</v>
      </c>
      <c r="AZ278" t="s">
        <v>607</v>
      </c>
      <c r="BA278" t="s">
        <v>608</v>
      </c>
      <c r="BB278" t="s">
        <v>558</v>
      </c>
      <c r="BC278" t="s">
        <v>163</v>
      </c>
      <c r="BD278" t="b">
        <v>0</v>
      </c>
      <c r="BE278" t="s">
        <v>167</v>
      </c>
      <c r="BF278" t="b">
        <v>1</v>
      </c>
      <c r="BH278" t="s">
        <v>164</v>
      </c>
      <c r="BI278" t="s">
        <v>559</v>
      </c>
      <c r="BJ278" t="b">
        <v>0</v>
      </c>
      <c r="BK278" t="s">
        <v>166</v>
      </c>
      <c r="BL278" t="b">
        <v>0</v>
      </c>
      <c r="BM278">
        <v>18</v>
      </c>
      <c r="BN278" t="s">
        <v>167</v>
      </c>
      <c r="BO278" t="s">
        <v>168</v>
      </c>
      <c r="BP278" t="s">
        <v>167</v>
      </c>
      <c r="BQ278" t="s">
        <v>169</v>
      </c>
      <c r="BR278">
        <v>768</v>
      </c>
      <c r="BS278" t="s">
        <v>156</v>
      </c>
      <c r="BT278" t="s">
        <v>170</v>
      </c>
      <c r="BU278" t="s">
        <v>316</v>
      </c>
      <c r="BV278" t="s">
        <v>313</v>
      </c>
      <c r="BW278">
        <v>24</v>
      </c>
      <c r="BX278">
        <v>3</v>
      </c>
      <c r="BY278">
        <v>0</v>
      </c>
      <c r="BZ278">
        <v>6</v>
      </c>
      <c r="CA278" t="s">
        <v>560</v>
      </c>
      <c r="CB278" t="s">
        <v>156</v>
      </c>
      <c r="CC278">
        <v>7</v>
      </c>
      <c r="CD278" t="b">
        <v>0</v>
      </c>
      <c r="CE278" t="s">
        <v>172</v>
      </c>
      <c r="CF278" t="s">
        <v>173</v>
      </c>
      <c r="CG278">
        <v>45</v>
      </c>
      <c r="CH278">
        <v>0</v>
      </c>
      <c r="CI278" t="s">
        <v>306</v>
      </c>
      <c r="CJ278" t="s">
        <v>306</v>
      </c>
      <c r="CK278" t="s">
        <v>174</v>
      </c>
      <c r="CL278" t="s">
        <v>430</v>
      </c>
      <c r="CM278" t="s">
        <v>430</v>
      </c>
      <c r="CN278" t="s">
        <v>430</v>
      </c>
      <c r="CO278" t="s">
        <v>306</v>
      </c>
      <c r="CP278" t="s">
        <v>430</v>
      </c>
      <c r="CQ278">
        <v>1</v>
      </c>
      <c r="CR278">
        <v>417</v>
      </c>
      <c r="CS278" t="str">
        <f t="shared" si="19"/>
        <v>-</v>
      </c>
      <c r="CT278">
        <f t="shared" si="17"/>
        <v>291.1904761904762</v>
      </c>
      <c r="CU278">
        <f t="shared" si="18"/>
        <v>366.95890898395493</v>
      </c>
      <c r="CV278" t="str">
        <f t="shared" si="16"/>
        <v>-</v>
      </c>
      <c r="CW278">
        <v>37687</v>
      </c>
      <c r="CX278">
        <v>4876</v>
      </c>
      <c r="CY278">
        <v>1378</v>
      </c>
      <c r="CZ278">
        <v>4072</v>
      </c>
      <c r="DA278">
        <v>2785</v>
      </c>
      <c r="DB278">
        <v>417</v>
      </c>
      <c r="DC278">
        <v>5027</v>
      </c>
      <c r="DD278">
        <v>2131</v>
      </c>
      <c r="DE278">
        <v>2</v>
      </c>
      <c r="DF278" t="s">
        <v>156</v>
      </c>
      <c r="DG278">
        <v>1024</v>
      </c>
      <c r="DH278">
        <v>2</v>
      </c>
      <c r="DI278">
        <v>48000</v>
      </c>
      <c r="DJ278">
        <v>-16</v>
      </c>
      <c r="DK278" t="s">
        <v>176</v>
      </c>
      <c r="DL278">
        <v>3</v>
      </c>
      <c r="DM278" t="s">
        <v>177</v>
      </c>
      <c r="DN278">
        <v>221720</v>
      </c>
      <c r="DO278">
        <v>216840</v>
      </c>
      <c r="DP278">
        <v>6334</v>
      </c>
      <c r="DQ278">
        <v>431818</v>
      </c>
      <c r="DR278">
        <v>433764</v>
      </c>
      <c r="DS278">
        <v>216826</v>
      </c>
      <c r="DT278">
        <v>431818</v>
      </c>
      <c r="DU278">
        <v>214654</v>
      </c>
      <c r="DV278" t="s">
        <v>158</v>
      </c>
      <c r="DW278">
        <v>210706</v>
      </c>
      <c r="DX278">
        <v>161717</v>
      </c>
      <c r="DY278">
        <v>168476</v>
      </c>
      <c r="DZ278">
        <v>3547</v>
      </c>
      <c r="EA278">
        <v>3525</v>
      </c>
      <c r="EB278">
        <v>431067</v>
      </c>
      <c r="EC278">
        <v>161716</v>
      </c>
      <c r="ED278">
        <v>161716</v>
      </c>
      <c r="EE278">
        <v>3546</v>
      </c>
      <c r="EF278">
        <v>437304</v>
      </c>
      <c r="EG278">
        <v>435764</v>
      </c>
      <c r="EH278">
        <v>437724</v>
      </c>
      <c r="EI278">
        <v>163097</v>
      </c>
      <c r="EJ278">
        <v>172551</v>
      </c>
      <c r="EK278">
        <v>163445</v>
      </c>
      <c r="EL278">
        <v>214654</v>
      </c>
      <c r="EM278">
        <v>212706</v>
      </c>
      <c r="EN278">
        <v>216789</v>
      </c>
      <c r="EO278" t="s">
        <v>158</v>
      </c>
      <c r="EP278">
        <v>437304</v>
      </c>
      <c r="EQ278">
        <v>210703</v>
      </c>
      <c r="ER278">
        <v>431065</v>
      </c>
      <c r="ES278">
        <v>259409</v>
      </c>
      <c r="ET278" t="s">
        <v>178</v>
      </c>
      <c r="EU278">
        <v>25</v>
      </c>
      <c r="EV278" t="s">
        <v>636</v>
      </c>
      <c r="EW278">
        <v>25</v>
      </c>
      <c r="EX278" t="s">
        <v>309</v>
      </c>
      <c r="EY278" t="s">
        <v>169</v>
      </c>
      <c r="EZ278">
        <v>1024</v>
      </c>
      <c r="FA278">
        <v>-190</v>
      </c>
      <c r="FB278">
        <v>264</v>
      </c>
    </row>
    <row r="279" spans="1:158" x14ac:dyDescent="0.35">
      <c r="A279">
        <v>100</v>
      </c>
      <c r="B279">
        <v>100</v>
      </c>
      <c r="C279">
        <v>655</v>
      </c>
      <c r="D279">
        <v>655</v>
      </c>
      <c r="E279" t="s">
        <v>155</v>
      </c>
      <c r="F279" t="s">
        <v>156</v>
      </c>
      <c r="G279" t="s">
        <v>156</v>
      </c>
      <c r="H279" t="s">
        <v>156</v>
      </c>
      <c r="I279">
        <v>0</v>
      </c>
      <c r="J279" t="s">
        <v>157</v>
      </c>
      <c r="K279">
        <v>1</v>
      </c>
      <c r="L279" t="s">
        <v>154</v>
      </c>
      <c r="M279" t="s">
        <v>154</v>
      </c>
      <c r="N279" t="s">
        <v>154</v>
      </c>
      <c r="O279">
        <v>1</v>
      </c>
      <c r="P279" t="s">
        <v>154</v>
      </c>
      <c r="Q279" t="s">
        <v>154</v>
      </c>
      <c r="R279" t="s">
        <v>301</v>
      </c>
      <c r="S279">
        <v>0</v>
      </c>
      <c r="T279">
        <v>2</v>
      </c>
      <c r="U279">
        <v>0</v>
      </c>
      <c r="V279">
        <v>25</v>
      </c>
      <c r="W279">
        <v>25</v>
      </c>
      <c r="X279">
        <v>2</v>
      </c>
      <c r="Y279">
        <v>25</v>
      </c>
      <c r="Z279">
        <v>20</v>
      </c>
      <c r="AA279">
        <v>0</v>
      </c>
      <c r="AB279">
        <v>20</v>
      </c>
      <c r="AC279">
        <v>2</v>
      </c>
      <c r="AD279">
        <v>2</v>
      </c>
      <c r="AE279">
        <v>0</v>
      </c>
      <c r="AF279">
        <v>0</v>
      </c>
      <c r="AG279">
        <v>25</v>
      </c>
      <c r="AH279">
        <v>2</v>
      </c>
      <c r="AI279">
        <v>2</v>
      </c>
      <c r="AJ279">
        <v>0</v>
      </c>
      <c r="AK279">
        <v>25</v>
      </c>
      <c r="AL279">
        <v>25</v>
      </c>
      <c r="AM279">
        <v>46</v>
      </c>
      <c r="AN279">
        <v>2</v>
      </c>
      <c r="AO279">
        <v>2</v>
      </c>
      <c r="AP279">
        <v>2</v>
      </c>
      <c r="AQ279">
        <v>20</v>
      </c>
      <c r="AR279">
        <v>20</v>
      </c>
      <c r="AS279">
        <v>20</v>
      </c>
      <c r="AT279">
        <v>2</v>
      </c>
      <c r="AU279">
        <v>25</v>
      </c>
      <c r="AV279">
        <v>20</v>
      </c>
      <c r="AW279">
        <v>25</v>
      </c>
      <c r="AX279">
        <v>0</v>
      </c>
      <c r="AY279" t="s">
        <v>159</v>
      </c>
      <c r="AZ279" t="s">
        <v>607</v>
      </c>
      <c r="BA279" t="s">
        <v>608</v>
      </c>
      <c r="BB279" t="s">
        <v>558</v>
      </c>
      <c r="BC279" t="s">
        <v>163</v>
      </c>
      <c r="BD279" t="b">
        <v>0</v>
      </c>
      <c r="BE279">
        <v>5.08</v>
      </c>
      <c r="BF279" t="b">
        <v>1</v>
      </c>
      <c r="BH279" t="s">
        <v>164</v>
      </c>
      <c r="BI279" t="s">
        <v>559</v>
      </c>
      <c r="BJ279" t="b">
        <v>0</v>
      </c>
      <c r="BK279" t="s">
        <v>166</v>
      </c>
      <c r="BL279" t="b">
        <v>0</v>
      </c>
      <c r="BM279">
        <v>18</v>
      </c>
      <c r="BN279" t="s">
        <v>167</v>
      </c>
      <c r="BO279" t="s">
        <v>168</v>
      </c>
      <c r="BP279" t="s">
        <v>167</v>
      </c>
      <c r="BQ279" t="s">
        <v>169</v>
      </c>
      <c r="BR279">
        <v>768</v>
      </c>
      <c r="BS279" t="s">
        <v>156</v>
      </c>
      <c r="BT279" t="s">
        <v>170</v>
      </c>
      <c r="BU279" t="s">
        <v>302</v>
      </c>
      <c r="BV279" t="s">
        <v>315</v>
      </c>
      <c r="BW279">
        <v>25</v>
      </c>
      <c r="BX279">
        <v>3</v>
      </c>
      <c r="BY279">
        <v>0</v>
      </c>
      <c r="BZ279">
        <v>6</v>
      </c>
      <c r="CA279" t="s">
        <v>560</v>
      </c>
      <c r="CB279" t="s">
        <v>156</v>
      </c>
      <c r="CC279">
        <v>7</v>
      </c>
      <c r="CD279" t="b">
        <v>0</v>
      </c>
      <c r="CE279" t="s">
        <v>172</v>
      </c>
      <c r="CF279" t="s">
        <v>173</v>
      </c>
      <c r="CG279">
        <v>21</v>
      </c>
      <c r="CH279">
        <v>0</v>
      </c>
      <c r="CI279" t="s">
        <v>301</v>
      </c>
      <c r="CJ279" t="s">
        <v>306</v>
      </c>
      <c r="CK279" t="s">
        <v>174</v>
      </c>
      <c r="CL279" t="s">
        <v>430</v>
      </c>
      <c r="CM279" t="s">
        <v>430</v>
      </c>
      <c r="CN279" t="s">
        <v>430</v>
      </c>
      <c r="CO279" t="s">
        <v>301</v>
      </c>
      <c r="CP279" t="s">
        <v>430</v>
      </c>
      <c r="CQ279">
        <v>1</v>
      </c>
      <c r="CR279">
        <v>188</v>
      </c>
      <c r="CS279">
        <f t="shared" si="19"/>
        <v>188</v>
      </c>
      <c r="CT279">
        <f t="shared" si="17"/>
        <v>291.1904761904762</v>
      </c>
      <c r="CU279">
        <f t="shared" si="18"/>
        <v>366.95890898395493</v>
      </c>
      <c r="CV279">
        <f t="shared" si="16"/>
        <v>188</v>
      </c>
      <c r="CW279">
        <v>37687</v>
      </c>
      <c r="CX279">
        <v>4876</v>
      </c>
      <c r="CY279">
        <v>1378</v>
      </c>
      <c r="CZ279">
        <v>4072</v>
      </c>
      <c r="DA279">
        <v>2785</v>
      </c>
      <c r="DB279">
        <v>188</v>
      </c>
      <c r="DC279">
        <v>5027</v>
      </c>
      <c r="DD279">
        <v>2131</v>
      </c>
      <c r="DE279">
        <v>2</v>
      </c>
      <c r="DF279" t="s">
        <v>156</v>
      </c>
      <c r="DG279">
        <v>1024</v>
      </c>
      <c r="DH279">
        <v>2</v>
      </c>
      <c r="DI279">
        <v>48000</v>
      </c>
      <c r="DJ279">
        <v>-16</v>
      </c>
      <c r="DK279" t="s">
        <v>176</v>
      </c>
      <c r="DL279">
        <v>3</v>
      </c>
      <c r="DM279" t="s">
        <v>177</v>
      </c>
      <c r="DN279">
        <v>221720</v>
      </c>
      <c r="DO279">
        <v>216840</v>
      </c>
      <c r="DP279">
        <v>6334</v>
      </c>
      <c r="DQ279">
        <v>438600</v>
      </c>
      <c r="DR279">
        <v>440554</v>
      </c>
      <c r="DS279">
        <v>216826</v>
      </c>
      <c r="DT279">
        <v>438600</v>
      </c>
      <c r="DU279">
        <v>214654</v>
      </c>
      <c r="DV279" t="s">
        <v>158</v>
      </c>
      <c r="DW279">
        <v>210706</v>
      </c>
      <c r="DX279">
        <v>161717</v>
      </c>
      <c r="DY279">
        <v>168476</v>
      </c>
      <c r="DZ279">
        <v>3547</v>
      </c>
      <c r="EA279">
        <v>3525</v>
      </c>
      <c r="EB279">
        <v>437848</v>
      </c>
      <c r="EC279">
        <v>161716</v>
      </c>
      <c r="ED279">
        <v>161716</v>
      </c>
      <c r="EE279">
        <v>3546</v>
      </c>
      <c r="EF279">
        <v>444695</v>
      </c>
      <c r="EG279">
        <v>442554</v>
      </c>
      <c r="EH279">
        <v>444886</v>
      </c>
      <c r="EI279">
        <v>163097</v>
      </c>
      <c r="EJ279">
        <v>172551</v>
      </c>
      <c r="EK279">
        <v>163445</v>
      </c>
      <c r="EL279">
        <v>214654</v>
      </c>
      <c r="EM279">
        <v>212706</v>
      </c>
      <c r="EN279">
        <v>216789</v>
      </c>
      <c r="EO279" t="s">
        <v>158</v>
      </c>
      <c r="EP279">
        <v>444695</v>
      </c>
      <c r="EQ279">
        <v>210703</v>
      </c>
      <c r="ER279">
        <v>437846</v>
      </c>
      <c r="ES279">
        <v>259409</v>
      </c>
      <c r="ET279" t="s">
        <v>178</v>
      </c>
      <c r="EU279">
        <v>26</v>
      </c>
      <c r="EV279" t="s">
        <v>638</v>
      </c>
      <c r="EW279">
        <v>26</v>
      </c>
      <c r="EX279" t="s">
        <v>305</v>
      </c>
      <c r="EY279" t="s">
        <v>169</v>
      </c>
      <c r="EZ279">
        <v>1024</v>
      </c>
      <c r="FA279">
        <v>-190</v>
      </c>
      <c r="FB279">
        <v>264</v>
      </c>
    </row>
    <row r="280" spans="1:158" x14ac:dyDescent="0.35">
      <c r="A280">
        <v>100</v>
      </c>
      <c r="B280">
        <v>100</v>
      </c>
      <c r="C280">
        <v>639</v>
      </c>
      <c r="D280">
        <v>639</v>
      </c>
      <c r="E280" t="s">
        <v>155</v>
      </c>
      <c r="F280" t="s">
        <v>156</v>
      </c>
      <c r="G280" t="s">
        <v>156</v>
      </c>
      <c r="H280" t="s">
        <v>156</v>
      </c>
      <c r="I280">
        <v>0</v>
      </c>
      <c r="J280" t="s">
        <v>157</v>
      </c>
      <c r="K280">
        <v>1</v>
      </c>
      <c r="L280" t="s">
        <v>154</v>
      </c>
      <c r="M280" t="s">
        <v>154</v>
      </c>
      <c r="N280" t="s">
        <v>154</v>
      </c>
      <c r="O280">
        <v>1</v>
      </c>
      <c r="P280" t="s">
        <v>154</v>
      </c>
      <c r="Q280" t="s">
        <v>154</v>
      </c>
      <c r="R280" t="s">
        <v>306</v>
      </c>
      <c r="S280">
        <v>0</v>
      </c>
      <c r="T280">
        <v>2</v>
      </c>
      <c r="U280">
        <v>0</v>
      </c>
      <c r="V280">
        <v>26</v>
      </c>
      <c r="W280">
        <v>26</v>
      </c>
      <c r="X280">
        <v>2</v>
      </c>
      <c r="Y280">
        <v>26</v>
      </c>
      <c r="Z280">
        <v>20</v>
      </c>
      <c r="AA280">
        <v>0</v>
      </c>
      <c r="AB280">
        <v>20</v>
      </c>
      <c r="AC280">
        <v>2</v>
      </c>
      <c r="AD280">
        <v>2</v>
      </c>
      <c r="AE280">
        <v>0</v>
      </c>
      <c r="AF280">
        <v>0</v>
      </c>
      <c r="AG280">
        <v>26</v>
      </c>
      <c r="AH280">
        <v>2</v>
      </c>
      <c r="AI280">
        <v>2</v>
      </c>
      <c r="AJ280">
        <v>0</v>
      </c>
      <c r="AK280">
        <v>26</v>
      </c>
      <c r="AL280">
        <v>26</v>
      </c>
      <c r="AM280">
        <v>47</v>
      </c>
      <c r="AN280">
        <v>2</v>
      </c>
      <c r="AO280">
        <v>2</v>
      </c>
      <c r="AP280">
        <v>2</v>
      </c>
      <c r="AQ280">
        <v>20</v>
      </c>
      <c r="AR280">
        <v>20</v>
      </c>
      <c r="AS280">
        <v>20</v>
      </c>
      <c r="AT280">
        <v>2</v>
      </c>
      <c r="AU280">
        <v>26</v>
      </c>
      <c r="AV280">
        <v>20</v>
      </c>
      <c r="AW280">
        <v>26</v>
      </c>
      <c r="AX280">
        <v>0</v>
      </c>
      <c r="AY280" t="s">
        <v>159</v>
      </c>
      <c r="AZ280" t="s">
        <v>607</v>
      </c>
      <c r="BA280" t="s">
        <v>608</v>
      </c>
      <c r="BB280" t="s">
        <v>558</v>
      </c>
      <c r="BC280" t="s">
        <v>163</v>
      </c>
      <c r="BD280" t="b">
        <v>0</v>
      </c>
      <c r="BE280" t="s">
        <v>167</v>
      </c>
      <c r="BF280" t="b">
        <v>1</v>
      </c>
      <c r="BH280" t="s">
        <v>164</v>
      </c>
      <c r="BI280" t="s">
        <v>559</v>
      </c>
      <c r="BJ280" t="b">
        <v>0</v>
      </c>
      <c r="BK280" t="s">
        <v>166</v>
      </c>
      <c r="BL280" t="b">
        <v>0</v>
      </c>
      <c r="BM280">
        <v>18</v>
      </c>
      <c r="BN280" t="s">
        <v>167</v>
      </c>
      <c r="BO280" t="s">
        <v>168</v>
      </c>
      <c r="BP280" t="s">
        <v>167</v>
      </c>
      <c r="BQ280" t="s">
        <v>169</v>
      </c>
      <c r="BR280">
        <v>768</v>
      </c>
      <c r="BS280" t="s">
        <v>156</v>
      </c>
      <c r="BT280" t="s">
        <v>170</v>
      </c>
      <c r="BU280" t="s">
        <v>185</v>
      </c>
      <c r="BV280" t="s">
        <v>324</v>
      </c>
      <c r="BW280">
        <v>26</v>
      </c>
      <c r="BX280">
        <v>3</v>
      </c>
      <c r="BY280">
        <v>0</v>
      </c>
      <c r="BZ280">
        <v>6</v>
      </c>
      <c r="CA280" t="s">
        <v>560</v>
      </c>
      <c r="CB280" t="s">
        <v>156</v>
      </c>
      <c r="CC280">
        <v>7</v>
      </c>
      <c r="CD280" t="b">
        <v>0</v>
      </c>
      <c r="CE280" t="s">
        <v>172</v>
      </c>
      <c r="CF280" t="s">
        <v>173</v>
      </c>
      <c r="CG280">
        <v>57</v>
      </c>
      <c r="CH280">
        <v>0</v>
      </c>
      <c r="CI280" t="s">
        <v>306</v>
      </c>
      <c r="CJ280" t="s">
        <v>306</v>
      </c>
      <c r="CK280" t="s">
        <v>174</v>
      </c>
      <c r="CL280" t="s">
        <v>430</v>
      </c>
      <c r="CM280" t="s">
        <v>430</v>
      </c>
      <c r="CN280" t="s">
        <v>430</v>
      </c>
      <c r="CO280" t="s">
        <v>306</v>
      </c>
      <c r="CP280" t="s">
        <v>430</v>
      </c>
      <c r="CQ280">
        <v>1</v>
      </c>
      <c r="CR280">
        <v>219</v>
      </c>
      <c r="CS280" t="str">
        <f t="shared" si="19"/>
        <v>-</v>
      </c>
      <c r="CT280">
        <f t="shared" si="17"/>
        <v>291.1904761904762</v>
      </c>
      <c r="CU280">
        <f t="shared" si="18"/>
        <v>366.95890898395493</v>
      </c>
      <c r="CV280" t="str">
        <f t="shared" si="16"/>
        <v>-</v>
      </c>
      <c r="CW280">
        <v>37687</v>
      </c>
      <c r="CX280">
        <v>4876</v>
      </c>
      <c r="CY280">
        <v>1378</v>
      </c>
      <c r="CZ280">
        <v>4072</v>
      </c>
      <c r="DA280">
        <v>2785</v>
      </c>
      <c r="DB280">
        <v>219</v>
      </c>
      <c r="DC280">
        <v>5027</v>
      </c>
      <c r="DD280">
        <v>2131</v>
      </c>
      <c r="DE280">
        <v>2</v>
      </c>
      <c r="DF280" t="s">
        <v>156</v>
      </c>
      <c r="DG280">
        <v>1024</v>
      </c>
      <c r="DH280">
        <v>2</v>
      </c>
      <c r="DI280">
        <v>48000</v>
      </c>
      <c r="DJ280">
        <v>-16</v>
      </c>
      <c r="DK280" t="s">
        <v>176</v>
      </c>
      <c r="DL280">
        <v>3</v>
      </c>
      <c r="DM280" t="s">
        <v>177</v>
      </c>
      <c r="DN280">
        <v>221720</v>
      </c>
      <c r="DO280">
        <v>216840</v>
      </c>
      <c r="DP280">
        <v>6334</v>
      </c>
      <c r="DQ280">
        <v>445746</v>
      </c>
      <c r="DR280">
        <v>447504</v>
      </c>
      <c r="DS280">
        <v>216826</v>
      </c>
      <c r="DT280">
        <v>445746</v>
      </c>
      <c r="DU280">
        <v>214654</v>
      </c>
      <c r="DV280" t="s">
        <v>158</v>
      </c>
      <c r="DW280">
        <v>210706</v>
      </c>
      <c r="DX280">
        <v>161717</v>
      </c>
      <c r="DY280">
        <v>168476</v>
      </c>
      <c r="DZ280">
        <v>3547</v>
      </c>
      <c r="EA280">
        <v>3525</v>
      </c>
      <c r="EB280">
        <v>444995</v>
      </c>
      <c r="EC280">
        <v>161716</v>
      </c>
      <c r="ED280">
        <v>161716</v>
      </c>
      <c r="EE280">
        <v>3546</v>
      </c>
      <c r="EF280">
        <v>451064</v>
      </c>
      <c r="EG280">
        <v>449504</v>
      </c>
      <c r="EH280">
        <v>451286</v>
      </c>
      <c r="EI280">
        <v>163097</v>
      </c>
      <c r="EJ280">
        <v>172551</v>
      </c>
      <c r="EK280">
        <v>163445</v>
      </c>
      <c r="EL280">
        <v>214654</v>
      </c>
      <c r="EM280">
        <v>212706</v>
      </c>
      <c r="EN280">
        <v>216789</v>
      </c>
      <c r="EO280" t="s">
        <v>158</v>
      </c>
      <c r="EP280">
        <v>451064</v>
      </c>
      <c r="EQ280">
        <v>210703</v>
      </c>
      <c r="ER280">
        <v>444993</v>
      </c>
      <c r="ES280">
        <v>259409</v>
      </c>
      <c r="ET280" t="s">
        <v>178</v>
      </c>
      <c r="EU280">
        <v>27</v>
      </c>
      <c r="EV280" t="s">
        <v>639</v>
      </c>
      <c r="EW280">
        <v>27</v>
      </c>
      <c r="EX280" t="s">
        <v>309</v>
      </c>
      <c r="EY280" t="s">
        <v>169</v>
      </c>
      <c r="EZ280">
        <v>1024</v>
      </c>
      <c r="FA280">
        <v>-190</v>
      </c>
      <c r="FB280">
        <v>264</v>
      </c>
    </row>
    <row r="281" spans="1:158" x14ac:dyDescent="0.35">
      <c r="A281">
        <v>100</v>
      </c>
      <c r="B281">
        <v>100</v>
      </c>
      <c r="C281">
        <v>621</v>
      </c>
      <c r="D281">
        <v>621</v>
      </c>
      <c r="E281" t="s">
        <v>155</v>
      </c>
      <c r="F281" t="s">
        <v>156</v>
      </c>
      <c r="G281" t="s">
        <v>156</v>
      </c>
      <c r="H281" t="s">
        <v>156</v>
      </c>
      <c r="I281">
        <v>0</v>
      </c>
      <c r="J281" t="s">
        <v>157</v>
      </c>
      <c r="K281">
        <v>1</v>
      </c>
      <c r="L281" t="s">
        <v>154</v>
      </c>
      <c r="M281" t="s">
        <v>154</v>
      </c>
      <c r="N281" t="s">
        <v>154</v>
      </c>
      <c r="O281">
        <v>1</v>
      </c>
      <c r="P281" t="s">
        <v>154</v>
      </c>
      <c r="Q281" t="s">
        <v>154</v>
      </c>
      <c r="R281" t="s">
        <v>306</v>
      </c>
      <c r="S281">
        <v>0</v>
      </c>
      <c r="T281">
        <v>2</v>
      </c>
      <c r="U281">
        <v>0</v>
      </c>
      <c r="V281">
        <v>27</v>
      </c>
      <c r="W281">
        <v>27</v>
      </c>
      <c r="X281">
        <v>2</v>
      </c>
      <c r="Y281">
        <v>27</v>
      </c>
      <c r="Z281">
        <v>20</v>
      </c>
      <c r="AA281">
        <v>0</v>
      </c>
      <c r="AB281">
        <v>20</v>
      </c>
      <c r="AC281">
        <v>2</v>
      </c>
      <c r="AD281">
        <v>2</v>
      </c>
      <c r="AE281">
        <v>0</v>
      </c>
      <c r="AF281">
        <v>0</v>
      </c>
      <c r="AG281">
        <v>27</v>
      </c>
      <c r="AH281">
        <v>2</v>
      </c>
      <c r="AI281">
        <v>2</v>
      </c>
      <c r="AJ281">
        <v>0</v>
      </c>
      <c r="AK281">
        <v>27</v>
      </c>
      <c r="AL281">
        <v>27</v>
      </c>
      <c r="AM281">
        <v>48</v>
      </c>
      <c r="AN281">
        <v>2</v>
      </c>
      <c r="AO281">
        <v>2</v>
      </c>
      <c r="AP281">
        <v>2</v>
      </c>
      <c r="AQ281">
        <v>20</v>
      </c>
      <c r="AR281">
        <v>20</v>
      </c>
      <c r="AS281">
        <v>20</v>
      </c>
      <c r="AT281">
        <v>2</v>
      </c>
      <c r="AU281">
        <v>27</v>
      </c>
      <c r="AV281">
        <v>20</v>
      </c>
      <c r="AW281">
        <v>27</v>
      </c>
      <c r="AX281">
        <v>0</v>
      </c>
      <c r="AY281" t="s">
        <v>159</v>
      </c>
      <c r="AZ281" t="s">
        <v>607</v>
      </c>
      <c r="BA281" t="s">
        <v>608</v>
      </c>
      <c r="BB281" t="s">
        <v>558</v>
      </c>
      <c r="BC281" t="s">
        <v>163</v>
      </c>
      <c r="BD281" t="b">
        <v>0</v>
      </c>
      <c r="BE281" t="s">
        <v>167</v>
      </c>
      <c r="BF281" t="b">
        <v>1</v>
      </c>
      <c r="BH281" t="s">
        <v>164</v>
      </c>
      <c r="BI281" t="s">
        <v>559</v>
      </c>
      <c r="BJ281" t="b">
        <v>0</v>
      </c>
      <c r="BK281" t="s">
        <v>166</v>
      </c>
      <c r="BL281" t="b">
        <v>0</v>
      </c>
      <c r="BM281">
        <v>18</v>
      </c>
      <c r="BN281" t="s">
        <v>167</v>
      </c>
      <c r="BO281" t="s">
        <v>168</v>
      </c>
      <c r="BP281" t="s">
        <v>167</v>
      </c>
      <c r="BQ281" t="s">
        <v>169</v>
      </c>
      <c r="BR281">
        <v>768</v>
      </c>
      <c r="BS281" t="s">
        <v>156</v>
      </c>
      <c r="BT281" t="s">
        <v>170</v>
      </c>
      <c r="BU281" t="s">
        <v>303</v>
      </c>
      <c r="BV281" t="s">
        <v>340</v>
      </c>
      <c r="BW281">
        <v>27</v>
      </c>
      <c r="BX281">
        <v>3</v>
      </c>
      <c r="BY281">
        <v>0</v>
      </c>
      <c r="BZ281">
        <v>6</v>
      </c>
      <c r="CA281" t="s">
        <v>560</v>
      </c>
      <c r="CB281" t="s">
        <v>156</v>
      </c>
      <c r="CC281">
        <v>7</v>
      </c>
      <c r="CD281" t="b">
        <v>0</v>
      </c>
      <c r="CE281" t="s">
        <v>172</v>
      </c>
      <c r="CF281" t="s">
        <v>173</v>
      </c>
      <c r="CG281">
        <v>52</v>
      </c>
      <c r="CH281">
        <v>0</v>
      </c>
      <c r="CI281" t="s">
        <v>306</v>
      </c>
      <c r="CJ281" t="s">
        <v>306</v>
      </c>
      <c r="CK281" t="s">
        <v>174</v>
      </c>
      <c r="CL281" t="s">
        <v>430</v>
      </c>
      <c r="CM281" t="s">
        <v>430</v>
      </c>
      <c r="CN281" t="s">
        <v>430</v>
      </c>
      <c r="CO281" t="s">
        <v>306</v>
      </c>
      <c r="CP281" t="s">
        <v>430</v>
      </c>
      <c r="CQ281">
        <v>1</v>
      </c>
      <c r="CR281">
        <v>124</v>
      </c>
      <c r="CS281" t="str">
        <f t="shared" si="19"/>
        <v>-</v>
      </c>
      <c r="CT281">
        <f t="shared" si="17"/>
        <v>291.1904761904762</v>
      </c>
      <c r="CU281">
        <f t="shared" si="18"/>
        <v>366.95890898395493</v>
      </c>
      <c r="CV281" t="str">
        <f t="shared" si="16"/>
        <v>-</v>
      </c>
      <c r="CW281">
        <v>37687</v>
      </c>
      <c r="CX281">
        <v>4876</v>
      </c>
      <c r="CY281">
        <v>1378</v>
      </c>
      <c r="CZ281">
        <v>4072</v>
      </c>
      <c r="DA281">
        <v>2785</v>
      </c>
      <c r="DB281">
        <v>124</v>
      </c>
      <c r="DC281">
        <v>5027</v>
      </c>
      <c r="DD281">
        <v>2131</v>
      </c>
      <c r="DE281">
        <v>2</v>
      </c>
      <c r="DF281" t="s">
        <v>156</v>
      </c>
      <c r="DG281">
        <v>1024</v>
      </c>
      <c r="DH281">
        <v>2</v>
      </c>
      <c r="DI281">
        <v>48000</v>
      </c>
      <c r="DJ281">
        <v>-16</v>
      </c>
      <c r="DK281" t="s">
        <v>176</v>
      </c>
      <c r="DL281">
        <v>3</v>
      </c>
      <c r="DM281" t="s">
        <v>177</v>
      </c>
      <c r="DN281">
        <v>221720</v>
      </c>
      <c r="DO281">
        <v>216840</v>
      </c>
      <c r="DP281">
        <v>6334</v>
      </c>
      <c r="DQ281">
        <v>452145</v>
      </c>
      <c r="DR281">
        <v>453844</v>
      </c>
      <c r="DS281">
        <v>216826</v>
      </c>
      <c r="DT281">
        <v>452145</v>
      </c>
      <c r="DU281">
        <v>214654</v>
      </c>
      <c r="DV281" t="s">
        <v>158</v>
      </c>
      <c r="DW281">
        <v>210706</v>
      </c>
      <c r="DX281">
        <v>161717</v>
      </c>
      <c r="DY281">
        <v>168476</v>
      </c>
      <c r="DZ281">
        <v>3547</v>
      </c>
      <c r="EA281">
        <v>3525</v>
      </c>
      <c r="EB281">
        <v>451394</v>
      </c>
      <c r="EC281">
        <v>161716</v>
      </c>
      <c r="ED281">
        <v>161716</v>
      </c>
      <c r="EE281">
        <v>3546</v>
      </c>
      <c r="EF281">
        <v>457614</v>
      </c>
      <c r="EG281">
        <v>455844</v>
      </c>
      <c r="EH281">
        <v>457740</v>
      </c>
      <c r="EI281">
        <v>163097</v>
      </c>
      <c r="EJ281">
        <v>172551</v>
      </c>
      <c r="EK281">
        <v>163445</v>
      </c>
      <c r="EL281">
        <v>214654</v>
      </c>
      <c r="EM281">
        <v>212706</v>
      </c>
      <c r="EN281">
        <v>216789</v>
      </c>
      <c r="EO281" t="s">
        <v>158</v>
      </c>
      <c r="EP281">
        <v>457614</v>
      </c>
      <c r="EQ281">
        <v>210703</v>
      </c>
      <c r="ER281">
        <v>451392</v>
      </c>
      <c r="ES281">
        <v>259409</v>
      </c>
      <c r="ET281" t="s">
        <v>178</v>
      </c>
      <c r="EU281">
        <v>28</v>
      </c>
      <c r="EV281" t="s">
        <v>640</v>
      </c>
      <c r="EW281">
        <v>28</v>
      </c>
      <c r="EX281" t="s">
        <v>309</v>
      </c>
      <c r="EY281" t="s">
        <v>169</v>
      </c>
      <c r="EZ281">
        <v>1024</v>
      </c>
      <c r="FA281">
        <v>-190</v>
      </c>
      <c r="FB281">
        <v>264</v>
      </c>
    </row>
    <row r="282" spans="1:158" x14ac:dyDescent="0.35">
      <c r="A282">
        <v>100</v>
      </c>
      <c r="B282">
        <v>100</v>
      </c>
      <c r="C282">
        <v>611</v>
      </c>
      <c r="D282">
        <v>611</v>
      </c>
      <c r="E282" t="s">
        <v>155</v>
      </c>
      <c r="F282" t="s">
        <v>156</v>
      </c>
      <c r="G282" t="s">
        <v>156</v>
      </c>
      <c r="H282" t="s">
        <v>156</v>
      </c>
      <c r="I282">
        <v>0</v>
      </c>
      <c r="J282" t="s">
        <v>157</v>
      </c>
      <c r="K282">
        <v>1</v>
      </c>
      <c r="L282" t="s">
        <v>154</v>
      </c>
      <c r="M282" t="s">
        <v>154</v>
      </c>
      <c r="N282" t="s">
        <v>154</v>
      </c>
      <c r="O282">
        <v>1</v>
      </c>
      <c r="P282" t="s">
        <v>154</v>
      </c>
      <c r="Q282" t="s">
        <v>154</v>
      </c>
      <c r="R282" t="s">
        <v>306</v>
      </c>
      <c r="S282">
        <v>0</v>
      </c>
      <c r="T282">
        <v>2</v>
      </c>
      <c r="U282">
        <v>0</v>
      </c>
      <c r="V282">
        <v>28</v>
      </c>
      <c r="W282">
        <v>28</v>
      </c>
      <c r="X282">
        <v>2</v>
      </c>
      <c r="Y282">
        <v>28</v>
      </c>
      <c r="Z282">
        <v>20</v>
      </c>
      <c r="AA282">
        <v>0</v>
      </c>
      <c r="AB282">
        <v>20</v>
      </c>
      <c r="AC282">
        <v>2</v>
      </c>
      <c r="AD282">
        <v>2</v>
      </c>
      <c r="AE282">
        <v>0</v>
      </c>
      <c r="AF282">
        <v>0</v>
      </c>
      <c r="AG282">
        <v>28</v>
      </c>
      <c r="AH282">
        <v>2</v>
      </c>
      <c r="AI282">
        <v>2</v>
      </c>
      <c r="AJ282">
        <v>0</v>
      </c>
      <c r="AK282">
        <v>28</v>
      </c>
      <c r="AL282">
        <v>28</v>
      </c>
      <c r="AM282">
        <v>49</v>
      </c>
      <c r="AN282">
        <v>2</v>
      </c>
      <c r="AO282">
        <v>2</v>
      </c>
      <c r="AP282">
        <v>2</v>
      </c>
      <c r="AQ282">
        <v>20</v>
      </c>
      <c r="AR282">
        <v>20</v>
      </c>
      <c r="AS282">
        <v>20</v>
      </c>
      <c r="AT282">
        <v>2</v>
      </c>
      <c r="AU282">
        <v>28</v>
      </c>
      <c r="AV282">
        <v>20</v>
      </c>
      <c r="AW282">
        <v>28</v>
      </c>
      <c r="AX282">
        <v>0</v>
      </c>
      <c r="AY282" t="s">
        <v>159</v>
      </c>
      <c r="AZ282" t="s">
        <v>607</v>
      </c>
      <c r="BA282" t="s">
        <v>608</v>
      </c>
      <c r="BB282" t="s">
        <v>558</v>
      </c>
      <c r="BC282" t="s">
        <v>163</v>
      </c>
      <c r="BD282" t="b">
        <v>0</v>
      </c>
      <c r="BE282" t="s">
        <v>167</v>
      </c>
      <c r="BF282" t="b">
        <v>1</v>
      </c>
      <c r="BH282" t="s">
        <v>164</v>
      </c>
      <c r="BI282" t="s">
        <v>559</v>
      </c>
      <c r="BJ282" t="b">
        <v>0</v>
      </c>
      <c r="BK282" t="s">
        <v>166</v>
      </c>
      <c r="BL282" t="b">
        <v>0</v>
      </c>
      <c r="BM282">
        <v>18</v>
      </c>
      <c r="BN282" t="s">
        <v>167</v>
      </c>
      <c r="BO282" t="s">
        <v>168</v>
      </c>
      <c r="BP282" t="s">
        <v>167</v>
      </c>
      <c r="BQ282" t="s">
        <v>169</v>
      </c>
      <c r="BR282">
        <v>768</v>
      </c>
      <c r="BS282" t="s">
        <v>156</v>
      </c>
      <c r="BT282" t="s">
        <v>170</v>
      </c>
      <c r="BU282" t="s">
        <v>303</v>
      </c>
      <c r="BV282" t="s">
        <v>318</v>
      </c>
      <c r="BW282">
        <v>28</v>
      </c>
      <c r="BX282">
        <v>3</v>
      </c>
      <c r="BY282">
        <v>0</v>
      </c>
      <c r="BZ282">
        <v>6</v>
      </c>
      <c r="CA282" t="s">
        <v>560</v>
      </c>
      <c r="CB282" t="s">
        <v>156</v>
      </c>
      <c r="CC282">
        <v>7</v>
      </c>
      <c r="CD282" t="b">
        <v>0</v>
      </c>
      <c r="CE282" t="s">
        <v>172</v>
      </c>
      <c r="CF282" t="s">
        <v>173</v>
      </c>
      <c r="CG282">
        <v>51</v>
      </c>
      <c r="CH282">
        <v>0</v>
      </c>
      <c r="CI282" t="s">
        <v>306</v>
      </c>
      <c r="CJ282" t="s">
        <v>306</v>
      </c>
      <c r="CK282" t="s">
        <v>174</v>
      </c>
      <c r="CL282" t="s">
        <v>430</v>
      </c>
      <c r="CM282" t="s">
        <v>430</v>
      </c>
      <c r="CN282" t="s">
        <v>430</v>
      </c>
      <c r="CO282" t="s">
        <v>306</v>
      </c>
      <c r="CP282" t="s">
        <v>430</v>
      </c>
      <c r="CQ282">
        <v>1</v>
      </c>
      <c r="CR282">
        <v>345</v>
      </c>
      <c r="CS282" t="str">
        <f t="shared" si="19"/>
        <v>-</v>
      </c>
      <c r="CT282">
        <f t="shared" si="17"/>
        <v>291.1904761904762</v>
      </c>
      <c r="CU282">
        <f t="shared" si="18"/>
        <v>366.95890898395493</v>
      </c>
      <c r="CV282" t="str">
        <f t="shared" si="16"/>
        <v>-</v>
      </c>
      <c r="CW282">
        <v>37687</v>
      </c>
      <c r="CX282">
        <v>4876</v>
      </c>
      <c r="CY282">
        <v>1378</v>
      </c>
      <c r="CZ282">
        <v>4072</v>
      </c>
      <c r="DA282">
        <v>2785</v>
      </c>
      <c r="DB282">
        <v>345</v>
      </c>
      <c r="DC282">
        <v>5027</v>
      </c>
      <c r="DD282">
        <v>2131</v>
      </c>
      <c r="DE282">
        <v>2</v>
      </c>
      <c r="DF282" t="s">
        <v>156</v>
      </c>
      <c r="DG282">
        <v>1024</v>
      </c>
      <c r="DH282">
        <v>2</v>
      </c>
      <c r="DI282">
        <v>48000</v>
      </c>
      <c r="DJ282">
        <v>-16</v>
      </c>
      <c r="DK282" t="s">
        <v>176</v>
      </c>
      <c r="DL282">
        <v>3</v>
      </c>
      <c r="DM282" t="s">
        <v>177</v>
      </c>
      <c r="DN282">
        <v>221720</v>
      </c>
      <c r="DO282">
        <v>216840</v>
      </c>
      <c r="DP282">
        <v>6334</v>
      </c>
      <c r="DQ282">
        <v>458597</v>
      </c>
      <c r="DR282">
        <v>460304</v>
      </c>
      <c r="DS282">
        <v>216826</v>
      </c>
      <c r="DT282">
        <v>458597</v>
      </c>
      <c r="DU282">
        <v>214654</v>
      </c>
      <c r="DV282" t="s">
        <v>158</v>
      </c>
      <c r="DW282">
        <v>210706</v>
      </c>
      <c r="DX282">
        <v>161717</v>
      </c>
      <c r="DY282">
        <v>168476</v>
      </c>
      <c r="DZ282">
        <v>3547</v>
      </c>
      <c r="EA282">
        <v>3525</v>
      </c>
      <c r="EB282">
        <v>457846</v>
      </c>
      <c r="EC282">
        <v>161716</v>
      </c>
      <c r="ED282">
        <v>161716</v>
      </c>
      <c r="EE282">
        <v>3546</v>
      </c>
      <c r="EF282">
        <v>463994</v>
      </c>
      <c r="EG282">
        <v>462304</v>
      </c>
      <c r="EH282">
        <v>464342</v>
      </c>
      <c r="EI282">
        <v>163097</v>
      </c>
      <c r="EJ282">
        <v>172551</v>
      </c>
      <c r="EK282">
        <v>163445</v>
      </c>
      <c r="EL282">
        <v>214654</v>
      </c>
      <c r="EM282">
        <v>212706</v>
      </c>
      <c r="EN282">
        <v>216789</v>
      </c>
      <c r="EO282" t="s">
        <v>158</v>
      </c>
      <c r="EP282">
        <v>463994</v>
      </c>
      <c r="EQ282">
        <v>210703</v>
      </c>
      <c r="ER282">
        <v>457845</v>
      </c>
      <c r="ES282">
        <v>259409</v>
      </c>
      <c r="ET282" t="s">
        <v>178</v>
      </c>
      <c r="EU282">
        <v>29</v>
      </c>
      <c r="EV282" t="s">
        <v>641</v>
      </c>
      <c r="EW282">
        <v>29</v>
      </c>
      <c r="EX282" t="s">
        <v>309</v>
      </c>
      <c r="EY282" t="s">
        <v>169</v>
      </c>
      <c r="EZ282">
        <v>1024</v>
      </c>
      <c r="FA282">
        <v>-190</v>
      </c>
      <c r="FB282">
        <v>264</v>
      </c>
    </row>
    <row r="283" spans="1:158" x14ac:dyDescent="0.35">
      <c r="A283">
        <v>100</v>
      </c>
      <c r="B283">
        <v>100</v>
      </c>
      <c r="C283">
        <v>604</v>
      </c>
      <c r="D283">
        <v>604</v>
      </c>
      <c r="E283" t="s">
        <v>155</v>
      </c>
      <c r="F283" t="s">
        <v>156</v>
      </c>
      <c r="G283" t="s">
        <v>156</v>
      </c>
      <c r="H283" t="s">
        <v>156</v>
      </c>
      <c r="I283">
        <v>0</v>
      </c>
      <c r="J283" t="s">
        <v>157</v>
      </c>
      <c r="K283">
        <v>1</v>
      </c>
      <c r="L283" t="s">
        <v>154</v>
      </c>
      <c r="M283" t="s">
        <v>154</v>
      </c>
      <c r="N283" t="s">
        <v>154</v>
      </c>
      <c r="O283">
        <v>1</v>
      </c>
      <c r="P283" t="s">
        <v>154</v>
      </c>
      <c r="Q283" t="s">
        <v>154</v>
      </c>
      <c r="R283" t="s">
        <v>301</v>
      </c>
      <c r="S283">
        <v>0</v>
      </c>
      <c r="T283">
        <v>2</v>
      </c>
      <c r="U283">
        <v>0</v>
      </c>
      <c r="V283">
        <v>29</v>
      </c>
      <c r="W283">
        <v>29</v>
      </c>
      <c r="X283">
        <v>2</v>
      </c>
      <c r="Y283">
        <v>29</v>
      </c>
      <c r="Z283">
        <v>20</v>
      </c>
      <c r="AA283">
        <v>0</v>
      </c>
      <c r="AB283">
        <v>20</v>
      </c>
      <c r="AC283">
        <v>2</v>
      </c>
      <c r="AD283">
        <v>2</v>
      </c>
      <c r="AE283">
        <v>0</v>
      </c>
      <c r="AF283">
        <v>0</v>
      </c>
      <c r="AG283">
        <v>29</v>
      </c>
      <c r="AH283">
        <v>2</v>
      </c>
      <c r="AI283">
        <v>2</v>
      </c>
      <c r="AJ283">
        <v>0</v>
      </c>
      <c r="AK283">
        <v>29</v>
      </c>
      <c r="AL283">
        <v>29</v>
      </c>
      <c r="AM283">
        <v>50</v>
      </c>
      <c r="AN283">
        <v>2</v>
      </c>
      <c r="AO283">
        <v>2</v>
      </c>
      <c r="AP283">
        <v>2</v>
      </c>
      <c r="AQ283">
        <v>20</v>
      </c>
      <c r="AR283">
        <v>20</v>
      </c>
      <c r="AS283">
        <v>20</v>
      </c>
      <c r="AT283">
        <v>2</v>
      </c>
      <c r="AU283">
        <v>29</v>
      </c>
      <c r="AV283">
        <v>20</v>
      </c>
      <c r="AW283">
        <v>29</v>
      </c>
      <c r="AX283">
        <v>0</v>
      </c>
      <c r="AY283" t="s">
        <v>159</v>
      </c>
      <c r="AZ283" t="s">
        <v>607</v>
      </c>
      <c r="BA283" t="s">
        <v>608</v>
      </c>
      <c r="BB283" t="s">
        <v>558</v>
      </c>
      <c r="BC283" t="s">
        <v>163</v>
      </c>
      <c r="BD283" t="b">
        <v>0</v>
      </c>
      <c r="BE283">
        <v>1.86</v>
      </c>
      <c r="BF283" t="b">
        <v>1</v>
      </c>
      <c r="BH283" t="s">
        <v>164</v>
      </c>
      <c r="BI283" t="s">
        <v>559</v>
      </c>
      <c r="BJ283" t="b">
        <v>0</v>
      </c>
      <c r="BK283" t="s">
        <v>166</v>
      </c>
      <c r="BL283" t="b">
        <v>0</v>
      </c>
      <c r="BM283">
        <v>18</v>
      </c>
      <c r="BN283" t="s">
        <v>167</v>
      </c>
      <c r="BO283" t="s">
        <v>168</v>
      </c>
      <c r="BP283" t="s">
        <v>167</v>
      </c>
      <c r="BQ283" t="s">
        <v>169</v>
      </c>
      <c r="BR283">
        <v>768</v>
      </c>
      <c r="BS283" t="s">
        <v>156</v>
      </c>
      <c r="BT283" t="s">
        <v>170</v>
      </c>
      <c r="BU283" t="s">
        <v>185</v>
      </c>
      <c r="BV283" t="s">
        <v>316</v>
      </c>
      <c r="BW283">
        <v>29</v>
      </c>
      <c r="BX283">
        <v>3</v>
      </c>
      <c r="BY283">
        <v>0</v>
      </c>
      <c r="BZ283">
        <v>6</v>
      </c>
      <c r="CA283" t="s">
        <v>560</v>
      </c>
      <c r="CB283" t="s">
        <v>156</v>
      </c>
      <c r="CC283">
        <v>7</v>
      </c>
      <c r="CD283" t="b">
        <v>0</v>
      </c>
      <c r="CE283" t="s">
        <v>172</v>
      </c>
      <c r="CF283" t="s">
        <v>173</v>
      </c>
      <c r="CG283">
        <v>24</v>
      </c>
      <c r="CH283">
        <v>0</v>
      </c>
      <c r="CI283" t="s">
        <v>301</v>
      </c>
      <c r="CJ283" t="s">
        <v>306</v>
      </c>
      <c r="CK283" t="s">
        <v>174</v>
      </c>
      <c r="CL283" t="s">
        <v>430</v>
      </c>
      <c r="CM283" t="s">
        <v>430</v>
      </c>
      <c r="CN283" t="s">
        <v>430</v>
      </c>
      <c r="CO283" t="s">
        <v>301</v>
      </c>
      <c r="CP283" t="s">
        <v>430</v>
      </c>
      <c r="CQ283">
        <v>1</v>
      </c>
      <c r="CR283">
        <v>408</v>
      </c>
      <c r="CS283">
        <f t="shared" si="19"/>
        <v>408</v>
      </c>
      <c r="CT283">
        <f t="shared" si="17"/>
        <v>291.1904761904762</v>
      </c>
      <c r="CU283">
        <f t="shared" si="18"/>
        <v>366.95890898395493</v>
      </c>
      <c r="CV283">
        <f t="shared" si="16"/>
        <v>408</v>
      </c>
      <c r="CW283">
        <v>37687</v>
      </c>
      <c r="CX283">
        <v>4876</v>
      </c>
      <c r="CY283">
        <v>1378</v>
      </c>
      <c r="CZ283">
        <v>4072</v>
      </c>
      <c r="DA283">
        <v>2785</v>
      </c>
      <c r="DB283">
        <v>408</v>
      </c>
      <c r="DC283">
        <v>5027</v>
      </c>
      <c r="DD283">
        <v>2131</v>
      </c>
      <c r="DE283">
        <v>2</v>
      </c>
      <c r="DF283" t="s">
        <v>156</v>
      </c>
      <c r="DG283">
        <v>1024</v>
      </c>
      <c r="DH283">
        <v>2</v>
      </c>
      <c r="DI283">
        <v>48000</v>
      </c>
      <c r="DJ283">
        <v>-16</v>
      </c>
      <c r="DK283" t="s">
        <v>176</v>
      </c>
      <c r="DL283">
        <v>3</v>
      </c>
      <c r="DM283" t="s">
        <v>177</v>
      </c>
      <c r="DN283">
        <v>221720</v>
      </c>
      <c r="DO283">
        <v>216840</v>
      </c>
      <c r="DP283">
        <v>6334</v>
      </c>
      <c r="DQ283">
        <v>465212</v>
      </c>
      <c r="DR283">
        <v>466964</v>
      </c>
      <c r="DS283">
        <v>216826</v>
      </c>
      <c r="DT283">
        <v>465212</v>
      </c>
      <c r="DU283">
        <v>214654</v>
      </c>
      <c r="DV283" t="s">
        <v>158</v>
      </c>
      <c r="DW283">
        <v>210706</v>
      </c>
      <c r="DX283">
        <v>161717</v>
      </c>
      <c r="DY283">
        <v>168476</v>
      </c>
      <c r="DZ283">
        <v>3547</v>
      </c>
      <c r="EA283">
        <v>3525</v>
      </c>
      <c r="EB283">
        <v>464461</v>
      </c>
      <c r="EC283">
        <v>161716</v>
      </c>
      <c r="ED283">
        <v>161716</v>
      </c>
      <c r="EE283">
        <v>3546</v>
      </c>
      <c r="EF283">
        <v>470934</v>
      </c>
      <c r="EG283">
        <v>468964</v>
      </c>
      <c r="EH283">
        <v>471345</v>
      </c>
      <c r="EI283">
        <v>163097</v>
      </c>
      <c r="EJ283">
        <v>172551</v>
      </c>
      <c r="EK283">
        <v>163445</v>
      </c>
      <c r="EL283">
        <v>214654</v>
      </c>
      <c r="EM283">
        <v>212706</v>
      </c>
      <c r="EN283">
        <v>216789</v>
      </c>
      <c r="EO283" t="s">
        <v>158</v>
      </c>
      <c r="EP283">
        <v>470934</v>
      </c>
      <c r="EQ283">
        <v>210703</v>
      </c>
      <c r="ER283">
        <v>464459</v>
      </c>
      <c r="ES283">
        <v>259409</v>
      </c>
      <c r="ET283" t="s">
        <v>178</v>
      </c>
      <c r="EU283">
        <v>30</v>
      </c>
      <c r="EV283" t="s">
        <v>642</v>
      </c>
      <c r="EW283">
        <v>30</v>
      </c>
      <c r="EX283" t="s">
        <v>305</v>
      </c>
      <c r="EY283" t="s">
        <v>169</v>
      </c>
      <c r="EZ283">
        <v>1024</v>
      </c>
      <c r="FA283">
        <v>-190</v>
      </c>
      <c r="FB283">
        <v>264</v>
      </c>
    </row>
    <row r="284" spans="1:158" x14ac:dyDescent="0.35">
      <c r="A284">
        <v>100</v>
      </c>
      <c r="B284">
        <v>100</v>
      </c>
      <c r="C284">
        <v>595</v>
      </c>
      <c r="D284">
        <v>595</v>
      </c>
      <c r="E284" t="s">
        <v>155</v>
      </c>
      <c r="F284" t="s">
        <v>156</v>
      </c>
      <c r="G284" t="s">
        <v>156</v>
      </c>
      <c r="H284" t="s">
        <v>156</v>
      </c>
      <c r="I284">
        <v>0</v>
      </c>
      <c r="J284" t="s">
        <v>157</v>
      </c>
      <c r="K284">
        <v>1</v>
      </c>
      <c r="L284" t="s">
        <v>154</v>
      </c>
      <c r="M284" t="s">
        <v>154</v>
      </c>
      <c r="N284" t="s">
        <v>154</v>
      </c>
      <c r="O284">
        <v>1</v>
      </c>
      <c r="P284" t="s">
        <v>154</v>
      </c>
      <c r="Q284" t="s">
        <v>154</v>
      </c>
      <c r="R284" t="s">
        <v>301</v>
      </c>
      <c r="S284">
        <v>0</v>
      </c>
      <c r="T284">
        <v>2</v>
      </c>
      <c r="U284">
        <v>0</v>
      </c>
      <c r="V284">
        <v>30</v>
      </c>
      <c r="W284">
        <v>30</v>
      </c>
      <c r="X284">
        <v>2</v>
      </c>
      <c r="Y284">
        <v>30</v>
      </c>
      <c r="Z284">
        <v>20</v>
      </c>
      <c r="AA284">
        <v>0</v>
      </c>
      <c r="AB284">
        <v>20</v>
      </c>
      <c r="AC284">
        <v>2</v>
      </c>
      <c r="AD284">
        <v>2</v>
      </c>
      <c r="AE284">
        <v>0</v>
      </c>
      <c r="AF284">
        <v>0</v>
      </c>
      <c r="AG284">
        <v>30</v>
      </c>
      <c r="AH284">
        <v>2</v>
      </c>
      <c r="AI284">
        <v>2</v>
      </c>
      <c r="AJ284">
        <v>0</v>
      </c>
      <c r="AK284">
        <v>30</v>
      </c>
      <c r="AL284">
        <v>30</v>
      </c>
      <c r="AM284">
        <v>51</v>
      </c>
      <c r="AN284">
        <v>2</v>
      </c>
      <c r="AO284">
        <v>2</v>
      </c>
      <c r="AP284">
        <v>2</v>
      </c>
      <c r="AQ284">
        <v>20</v>
      </c>
      <c r="AR284">
        <v>20</v>
      </c>
      <c r="AS284">
        <v>20</v>
      </c>
      <c r="AT284">
        <v>2</v>
      </c>
      <c r="AU284">
        <v>30</v>
      </c>
      <c r="AV284">
        <v>20</v>
      </c>
      <c r="AW284">
        <v>30</v>
      </c>
      <c r="AX284">
        <v>0</v>
      </c>
      <c r="AY284" t="s">
        <v>159</v>
      </c>
      <c r="AZ284" t="s">
        <v>607</v>
      </c>
      <c r="BA284" t="s">
        <v>608</v>
      </c>
      <c r="BB284" t="s">
        <v>558</v>
      </c>
      <c r="BC284" t="s">
        <v>163</v>
      </c>
      <c r="BD284" t="b">
        <v>0</v>
      </c>
      <c r="BE284">
        <v>7.6</v>
      </c>
      <c r="BF284" t="b">
        <v>1</v>
      </c>
      <c r="BH284" t="s">
        <v>164</v>
      </c>
      <c r="BI284" t="s">
        <v>559</v>
      </c>
      <c r="BJ284" t="b">
        <v>0</v>
      </c>
      <c r="BK284" t="s">
        <v>166</v>
      </c>
      <c r="BL284" t="b">
        <v>0</v>
      </c>
      <c r="BM284">
        <v>18</v>
      </c>
      <c r="BN284" t="s">
        <v>167</v>
      </c>
      <c r="BO284" t="s">
        <v>168</v>
      </c>
      <c r="BP284" t="s">
        <v>167</v>
      </c>
      <c r="BQ284" t="s">
        <v>169</v>
      </c>
      <c r="BR284">
        <v>768</v>
      </c>
      <c r="BS284" t="s">
        <v>156</v>
      </c>
      <c r="BT284" t="s">
        <v>170</v>
      </c>
      <c r="BU284" t="s">
        <v>327</v>
      </c>
      <c r="BV284" t="s">
        <v>185</v>
      </c>
      <c r="BW284">
        <v>30</v>
      </c>
      <c r="BX284">
        <v>3</v>
      </c>
      <c r="BY284">
        <v>0</v>
      </c>
      <c r="BZ284">
        <v>6</v>
      </c>
      <c r="CA284" t="s">
        <v>560</v>
      </c>
      <c r="CB284" t="s">
        <v>156</v>
      </c>
      <c r="CC284">
        <v>7</v>
      </c>
      <c r="CD284" t="b">
        <v>0</v>
      </c>
      <c r="CE284" t="s">
        <v>172</v>
      </c>
      <c r="CF284" t="s">
        <v>173</v>
      </c>
      <c r="CG284">
        <v>35</v>
      </c>
      <c r="CH284">
        <v>0</v>
      </c>
      <c r="CI284" t="s">
        <v>301</v>
      </c>
      <c r="CJ284" t="s">
        <v>306</v>
      </c>
      <c r="CK284" t="s">
        <v>174</v>
      </c>
      <c r="CL284" t="s">
        <v>430</v>
      </c>
      <c r="CM284" t="s">
        <v>430</v>
      </c>
      <c r="CN284" t="s">
        <v>430</v>
      </c>
      <c r="CO284" t="s">
        <v>301</v>
      </c>
      <c r="CP284" t="s">
        <v>430</v>
      </c>
      <c r="CQ284">
        <v>1</v>
      </c>
      <c r="CR284">
        <v>320</v>
      </c>
      <c r="CS284">
        <f t="shared" si="19"/>
        <v>320</v>
      </c>
      <c r="CT284">
        <f t="shared" si="17"/>
        <v>291.1904761904762</v>
      </c>
      <c r="CU284">
        <f t="shared" si="18"/>
        <v>366.95890898395493</v>
      </c>
      <c r="CV284">
        <f t="shared" si="16"/>
        <v>320</v>
      </c>
      <c r="CW284">
        <v>37687</v>
      </c>
      <c r="CX284">
        <v>4876</v>
      </c>
      <c r="CY284">
        <v>1378</v>
      </c>
      <c r="CZ284">
        <v>4072</v>
      </c>
      <c r="DA284">
        <v>2785</v>
      </c>
      <c r="DB284">
        <v>320</v>
      </c>
      <c r="DC284">
        <v>5027</v>
      </c>
      <c r="DD284">
        <v>2131</v>
      </c>
      <c r="DE284">
        <v>2</v>
      </c>
      <c r="DF284" t="s">
        <v>156</v>
      </c>
      <c r="DG284">
        <v>1024</v>
      </c>
      <c r="DH284">
        <v>2</v>
      </c>
      <c r="DI284">
        <v>48000</v>
      </c>
      <c r="DJ284">
        <v>-16</v>
      </c>
      <c r="DK284" t="s">
        <v>176</v>
      </c>
      <c r="DL284">
        <v>3</v>
      </c>
      <c r="DM284" t="s">
        <v>177</v>
      </c>
      <c r="DN284">
        <v>221720</v>
      </c>
      <c r="DO284">
        <v>216840</v>
      </c>
      <c r="DP284">
        <v>6334</v>
      </c>
      <c r="DQ284">
        <v>472204</v>
      </c>
      <c r="DR284">
        <v>474214</v>
      </c>
      <c r="DS284">
        <v>216826</v>
      </c>
      <c r="DT284">
        <v>472204</v>
      </c>
      <c r="DU284">
        <v>214654</v>
      </c>
      <c r="DV284" t="s">
        <v>158</v>
      </c>
      <c r="DW284">
        <v>210706</v>
      </c>
      <c r="DX284">
        <v>161717</v>
      </c>
      <c r="DY284">
        <v>168476</v>
      </c>
      <c r="DZ284">
        <v>3547</v>
      </c>
      <c r="EA284">
        <v>3525</v>
      </c>
      <c r="EB284">
        <v>471453</v>
      </c>
      <c r="EC284">
        <v>161716</v>
      </c>
      <c r="ED284">
        <v>161716</v>
      </c>
      <c r="EE284">
        <v>3546</v>
      </c>
      <c r="EF284">
        <v>477974</v>
      </c>
      <c r="EG284">
        <v>476214</v>
      </c>
      <c r="EH284">
        <v>478297</v>
      </c>
      <c r="EI284">
        <v>163097</v>
      </c>
      <c r="EJ284">
        <v>172551</v>
      </c>
      <c r="EK284">
        <v>163445</v>
      </c>
      <c r="EL284">
        <v>214654</v>
      </c>
      <c r="EM284">
        <v>212706</v>
      </c>
      <c r="EN284">
        <v>216789</v>
      </c>
      <c r="EO284" t="s">
        <v>158</v>
      </c>
      <c r="EP284">
        <v>477974</v>
      </c>
      <c r="EQ284">
        <v>210703</v>
      </c>
      <c r="ER284">
        <v>471451</v>
      </c>
      <c r="ES284">
        <v>259409</v>
      </c>
      <c r="ET284" t="s">
        <v>178</v>
      </c>
      <c r="EU284">
        <v>31</v>
      </c>
      <c r="EV284" t="s">
        <v>643</v>
      </c>
      <c r="EW284">
        <v>31</v>
      </c>
      <c r="EX284" t="s">
        <v>305</v>
      </c>
      <c r="EY284" t="s">
        <v>169</v>
      </c>
      <c r="EZ284">
        <v>1024</v>
      </c>
      <c r="FA284">
        <v>-190</v>
      </c>
      <c r="FB284">
        <v>264</v>
      </c>
    </row>
    <row r="285" spans="1:158" x14ac:dyDescent="0.35">
      <c r="A285">
        <v>100</v>
      </c>
      <c r="B285">
        <v>100</v>
      </c>
      <c r="C285">
        <v>583</v>
      </c>
      <c r="D285">
        <v>583</v>
      </c>
      <c r="E285" t="s">
        <v>155</v>
      </c>
      <c r="F285" t="s">
        <v>156</v>
      </c>
      <c r="G285" t="s">
        <v>156</v>
      </c>
      <c r="H285" t="s">
        <v>156</v>
      </c>
      <c r="I285">
        <v>0</v>
      </c>
      <c r="J285" t="s">
        <v>157</v>
      </c>
      <c r="K285">
        <v>1</v>
      </c>
      <c r="L285" t="s">
        <v>154</v>
      </c>
      <c r="M285" t="s">
        <v>154</v>
      </c>
      <c r="N285" t="s">
        <v>154</v>
      </c>
      <c r="O285">
        <v>1</v>
      </c>
      <c r="P285" t="s">
        <v>154</v>
      </c>
      <c r="Q285" t="s">
        <v>154</v>
      </c>
      <c r="R285" t="s">
        <v>306</v>
      </c>
      <c r="S285">
        <v>0</v>
      </c>
      <c r="T285">
        <v>2</v>
      </c>
      <c r="U285">
        <v>0</v>
      </c>
      <c r="V285">
        <v>31</v>
      </c>
      <c r="W285">
        <v>31</v>
      </c>
      <c r="X285">
        <v>2</v>
      </c>
      <c r="Y285">
        <v>31</v>
      </c>
      <c r="Z285">
        <v>20</v>
      </c>
      <c r="AA285">
        <v>0</v>
      </c>
      <c r="AB285">
        <v>20</v>
      </c>
      <c r="AC285">
        <v>2</v>
      </c>
      <c r="AD285">
        <v>2</v>
      </c>
      <c r="AE285">
        <v>0</v>
      </c>
      <c r="AF285">
        <v>0</v>
      </c>
      <c r="AG285">
        <v>31</v>
      </c>
      <c r="AH285">
        <v>2</v>
      </c>
      <c r="AI285">
        <v>2</v>
      </c>
      <c r="AJ285">
        <v>0</v>
      </c>
      <c r="AK285">
        <v>31</v>
      </c>
      <c r="AL285">
        <v>31</v>
      </c>
      <c r="AM285">
        <v>52</v>
      </c>
      <c r="AN285">
        <v>2</v>
      </c>
      <c r="AO285">
        <v>2</v>
      </c>
      <c r="AP285">
        <v>2</v>
      </c>
      <c r="AQ285">
        <v>20</v>
      </c>
      <c r="AR285">
        <v>20</v>
      </c>
      <c r="AS285">
        <v>20</v>
      </c>
      <c r="AT285">
        <v>2</v>
      </c>
      <c r="AU285">
        <v>31</v>
      </c>
      <c r="AV285">
        <v>20</v>
      </c>
      <c r="AW285">
        <v>31</v>
      </c>
      <c r="AX285">
        <v>0</v>
      </c>
      <c r="AY285" t="s">
        <v>159</v>
      </c>
      <c r="AZ285" t="s">
        <v>607</v>
      </c>
      <c r="BA285" t="s">
        <v>608</v>
      </c>
      <c r="BB285" t="s">
        <v>558</v>
      </c>
      <c r="BC285" t="s">
        <v>163</v>
      </c>
      <c r="BD285" t="b">
        <v>0</v>
      </c>
      <c r="BE285" t="s">
        <v>167</v>
      </c>
      <c r="BF285" t="b">
        <v>1</v>
      </c>
      <c r="BH285" t="s">
        <v>164</v>
      </c>
      <c r="BI285" t="s">
        <v>559</v>
      </c>
      <c r="BJ285" t="b">
        <v>0</v>
      </c>
      <c r="BK285" t="s">
        <v>166</v>
      </c>
      <c r="BL285" t="b">
        <v>0</v>
      </c>
      <c r="BM285">
        <v>18</v>
      </c>
      <c r="BN285" t="s">
        <v>167</v>
      </c>
      <c r="BO285" t="s">
        <v>168</v>
      </c>
      <c r="BP285" t="s">
        <v>167</v>
      </c>
      <c r="BQ285" t="s">
        <v>169</v>
      </c>
      <c r="BR285">
        <v>768</v>
      </c>
      <c r="BS285" t="s">
        <v>156</v>
      </c>
      <c r="BT285" t="s">
        <v>170</v>
      </c>
      <c r="BU285" t="s">
        <v>185</v>
      </c>
      <c r="BV285" t="s">
        <v>318</v>
      </c>
      <c r="BW285">
        <v>31</v>
      </c>
      <c r="BX285">
        <v>3</v>
      </c>
      <c r="BY285">
        <v>0</v>
      </c>
      <c r="BZ285">
        <v>6</v>
      </c>
      <c r="CA285" t="s">
        <v>560</v>
      </c>
      <c r="CB285" t="s">
        <v>156</v>
      </c>
      <c r="CC285">
        <v>7</v>
      </c>
      <c r="CD285" t="b">
        <v>0</v>
      </c>
      <c r="CE285" t="s">
        <v>172</v>
      </c>
      <c r="CF285" t="s">
        <v>173</v>
      </c>
      <c r="CG285">
        <v>55</v>
      </c>
      <c r="CH285">
        <v>0</v>
      </c>
      <c r="CI285" t="s">
        <v>306</v>
      </c>
      <c r="CJ285" t="s">
        <v>306</v>
      </c>
      <c r="CK285" t="s">
        <v>174</v>
      </c>
      <c r="CL285" t="s">
        <v>430</v>
      </c>
      <c r="CM285" t="s">
        <v>430</v>
      </c>
      <c r="CN285" t="s">
        <v>430</v>
      </c>
      <c r="CO285" t="s">
        <v>306</v>
      </c>
      <c r="CP285" t="s">
        <v>430</v>
      </c>
      <c r="CQ285">
        <v>1</v>
      </c>
      <c r="CR285">
        <v>217</v>
      </c>
      <c r="CS285" t="str">
        <f t="shared" si="19"/>
        <v>-</v>
      </c>
      <c r="CT285">
        <f t="shared" si="17"/>
        <v>291.1904761904762</v>
      </c>
      <c r="CU285">
        <f t="shared" si="18"/>
        <v>366.95890898395493</v>
      </c>
      <c r="CV285" t="str">
        <f t="shared" si="16"/>
        <v>-</v>
      </c>
      <c r="CW285">
        <v>37687</v>
      </c>
      <c r="CX285">
        <v>4876</v>
      </c>
      <c r="CY285">
        <v>1378</v>
      </c>
      <c r="CZ285">
        <v>4072</v>
      </c>
      <c r="DA285">
        <v>2785</v>
      </c>
      <c r="DB285">
        <v>217</v>
      </c>
      <c r="DC285">
        <v>5027</v>
      </c>
      <c r="DD285">
        <v>2131</v>
      </c>
      <c r="DE285">
        <v>2</v>
      </c>
      <c r="DF285" t="s">
        <v>156</v>
      </c>
      <c r="DG285">
        <v>1024</v>
      </c>
      <c r="DH285">
        <v>2</v>
      </c>
      <c r="DI285">
        <v>48000</v>
      </c>
      <c r="DJ285">
        <v>-16</v>
      </c>
      <c r="DK285" t="s">
        <v>176</v>
      </c>
      <c r="DL285">
        <v>3</v>
      </c>
      <c r="DM285" t="s">
        <v>177</v>
      </c>
      <c r="DN285">
        <v>221720</v>
      </c>
      <c r="DO285">
        <v>216840</v>
      </c>
      <c r="DP285">
        <v>6334</v>
      </c>
      <c r="DQ285">
        <v>479157</v>
      </c>
      <c r="DR285">
        <v>480914</v>
      </c>
      <c r="DS285">
        <v>216826</v>
      </c>
      <c r="DT285">
        <v>479157</v>
      </c>
      <c r="DU285">
        <v>214654</v>
      </c>
      <c r="DV285" t="s">
        <v>158</v>
      </c>
      <c r="DW285">
        <v>210706</v>
      </c>
      <c r="DX285">
        <v>161717</v>
      </c>
      <c r="DY285">
        <v>168476</v>
      </c>
      <c r="DZ285">
        <v>3547</v>
      </c>
      <c r="EA285">
        <v>3525</v>
      </c>
      <c r="EB285">
        <v>478406</v>
      </c>
      <c r="EC285">
        <v>161716</v>
      </c>
      <c r="ED285">
        <v>161716</v>
      </c>
      <c r="EE285">
        <v>3546</v>
      </c>
      <c r="EF285">
        <v>484624</v>
      </c>
      <c r="EG285">
        <v>482914</v>
      </c>
      <c r="EH285">
        <v>484845</v>
      </c>
      <c r="EI285">
        <v>163097</v>
      </c>
      <c r="EJ285">
        <v>172551</v>
      </c>
      <c r="EK285">
        <v>163445</v>
      </c>
      <c r="EL285">
        <v>214654</v>
      </c>
      <c r="EM285">
        <v>212706</v>
      </c>
      <c r="EN285">
        <v>216789</v>
      </c>
      <c r="EO285" t="s">
        <v>158</v>
      </c>
      <c r="EP285">
        <v>484624</v>
      </c>
      <c r="EQ285">
        <v>210703</v>
      </c>
      <c r="ER285">
        <v>478404</v>
      </c>
      <c r="ES285">
        <v>259409</v>
      </c>
      <c r="ET285" t="s">
        <v>178</v>
      </c>
      <c r="EU285">
        <v>32</v>
      </c>
      <c r="EV285" t="s">
        <v>644</v>
      </c>
      <c r="EW285">
        <v>32</v>
      </c>
      <c r="EX285" t="s">
        <v>309</v>
      </c>
      <c r="EY285" t="s">
        <v>169</v>
      </c>
      <c r="EZ285">
        <v>1024</v>
      </c>
      <c r="FA285">
        <v>-190</v>
      </c>
      <c r="FB285">
        <v>264</v>
      </c>
    </row>
    <row r="286" spans="1:158" x14ac:dyDescent="0.35">
      <c r="A286">
        <v>100</v>
      </c>
      <c r="B286">
        <v>100</v>
      </c>
      <c r="C286">
        <v>568</v>
      </c>
      <c r="D286">
        <v>568</v>
      </c>
      <c r="E286" t="s">
        <v>155</v>
      </c>
      <c r="F286" t="s">
        <v>156</v>
      </c>
      <c r="G286" t="s">
        <v>156</v>
      </c>
      <c r="H286" t="s">
        <v>156</v>
      </c>
      <c r="I286">
        <v>0</v>
      </c>
      <c r="J286" t="s">
        <v>157</v>
      </c>
      <c r="K286">
        <v>1</v>
      </c>
      <c r="L286" t="s">
        <v>154</v>
      </c>
      <c r="M286" t="s">
        <v>154</v>
      </c>
      <c r="N286" t="s">
        <v>154</v>
      </c>
      <c r="O286">
        <v>1</v>
      </c>
      <c r="P286" t="s">
        <v>154</v>
      </c>
      <c r="Q286" t="s">
        <v>154</v>
      </c>
      <c r="R286" t="s">
        <v>301</v>
      </c>
      <c r="S286">
        <v>0</v>
      </c>
      <c r="T286">
        <v>2</v>
      </c>
      <c r="U286">
        <v>0</v>
      </c>
      <c r="V286">
        <v>32</v>
      </c>
      <c r="W286">
        <v>32</v>
      </c>
      <c r="X286">
        <v>2</v>
      </c>
      <c r="Y286">
        <v>32</v>
      </c>
      <c r="Z286">
        <v>20</v>
      </c>
      <c r="AA286">
        <v>0</v>
      </c>
      <c r="AB286">
        <v>20</v>
      </c>
      <c r="AC286">
        <v>2</v>
      </c>
      <c r="AD286">
        <v>2</v>
      </c>
      <c r="AE286">
        <v>0</v>
      </c>
      <c r="AF286">
        <v>0</v>
      </c>
      <c r="AG286">
        <v>32</v>
      </c>
      <c r="AH286">
        <v>2</v>
      </c>
      <c r="AI286">
        <v>2</v>
      </c>
      <c r="AJ286">
        <v>0</v>
      </c>
      <c r="AK286">
        <v>32</v>
      </c>
      <c r="AL286">
        <v>32</v>
      </c>
      <c r="AM286">
        <v>53</v>
      </c>
      <c r="AN286">
        <v>2</v>
      </c>
      <c r="AO286">
        <v>2</v>
      </c>
      <c r="AP286">
        <v>2</v>
      </c>
      <c r="AQ286">
        <v>20</v>
      </c>
      <c r="AR286">
        <v>20</v>
      </c>
      <c r="AS286">
        <v>20</v>
      </c>
      <c r="AT286">
        <v>2</v>
      </c>
      <c r="AU286">
        <v>32</v>
      </c>
      <c r="AV286">
        <v>20</v>
      </c>
      <c r="AW286">
        <v>32</v>
      </c>
      <c r="AX286">
        <v>0</v>
      </c>
      <c r="AY286" t="s">
        <v>159</v>
      </c>
      <c r="AZ286" t="s">
        <v>607</v>
      </c>
      <c r="BA286" t="s">
        <v>608</v>
      </c>
      <c r="BB286" t="s">
        <v>558</v>
      </c>
      <c r="BC286" t="s">
        <v>163</v>
      </c>
      <c r="BD286" t="b">
        <v>0</v>
      </c>
      <c r="BE286">
        <v>1.03</v>
      </c>
      <c r="BF286" t="b">
        <v>1</v>
      </c>
      <c r="BH286" t="s">
        <v>164</v>
      </c>
      <c r="BI286" t="s">
        <v>559</v>
      </c>
      <c r="BJ286" t="b">
        <v>0</v>
      </c>
      <c r="BK286" t="s">
        <v>166</v>
      </c>
      <c r="BL286" t="b">
        <v>0</v>
      </c>
      <c r="BM286">
        <v>18</v>
      </c>
      <c r="BN286" t="s">
        <v>167</v>
      </c>
      <c r="BO286" t="s">
        <v>168</v>
      </c>
      <c r="BP286" t="s">
        <v>167</v>
      </c>
      <c r="BQ286" t="s">
        <v>169</v>
      </c>
      <c r="BR286">
        <v>768</v>
      </c>
      <c r="BS286" t="s">
        <v>156</v>
      </c>
      <c r="BT286" t="s">
        <v>170</v>
      </c>
      <c r="BU286" t="s">
        <v>310</v>
      </c>
      <c r="BV286" t="s">
        <v>315</v>
      </c>
      <c r="BW286">
        <v>32</v>
      </c>
      <c r="BX286">
        <v>3</v>
      </c>
      <c r="BY286">
        <v>0</v>
      </c>
      <c r="BZ286">
        <v>6</v>
      </c>
      <c r="CA286" t="s">
        <v>560</v>
      </c>
      <c r="CB286" t="s">
        <v>156</v>
      </c>
      <c r="CC286">
        <v>7</v>
      </c>
      <c r="CD286" t="b">
        <v>0</v>
      </c>
      <c r="CE286" t="s">
        <v>172</v>
      </c>
      <c r="CF286" t="s">
        <v>173</v>
      </c>
      <c r="CG286">
        <v>16</v>
      </c>
      <c r="CH286">
        <v>0</v>
      </c>
      <c r="CI286" t="s">
        <v>301</v>
      </c>
      <c r="CJ286" t="s">
        <v>306</v>
      </c>
      <c r="CK286" t="s">
        <v>174</v>
      </c>
      <c r="CL286" t="s">
        <v>430</v>
      </c>
      <c r="CM286" t="s">
        <v>430</v>
      </c>
      <c r="CN286" t="s">
        <v>430</v>
      </c>
      <c r="CO286" t="s">
        <v>301</v>
      </c>
      <c r="CP286" t="s">
        <v>430</v>
      </c>
      <c r="CQ286">
        <v>1</v>
      </c>
      <c r="CR286">
        <v>83</v>
      </c>
      <c r="CS286">
        <f t="shared" si="19"/>
        <v>83</v>
      </c>
      <c r="CT286">
        <f t="shared" si="17"/>
        <v>291.1904761904762</v>
      </c>
      <c r="CU286">
        <f t="shared" si="18"/>
        <v>366.95890898395493</v>
      </c>
      <c r="CV286">
        <f t="shared" si="16"/>
        <v>83</v>
      </c>
      <c r="CW286">
        <v>37687</v>
      </c>
      <c r="CX286">
        <v>4876</v>
      </c>
      <c r="CY286">
        <v>1378</v>
      </c>
      <c r="CZ286">
        <v>4072</v>
      </c>
      <c r="DA286">
        <v>2785</v>
      </c>
      <c r="DB286">
        <v>83</v>
      </c>
      <c r="DC286">
        <v>5027</v>
      </c>
      <c r="DD286">
        <v>2131</v>
      </c>
      <c r="DE286">
        <v>2</v>
      </c>
      <c r="DF286" t="s">
        <v>156</v>
      </c>
      <c r="DG286">
        <v>1024</v>
      </c>
      <c r="DH286">
        <v>2</v>
      </c>
      <c r="DI286">
        <v>48000</v>
      </c>
      <c r="DJ286">
        <v>-16</v>
      </c>
      <c r="DK286" t="s">
        <v>176</v>
      </c>
      <c r="DL286">
        <v>3</v>
      </c>
      <c r="DM286" t="s">
        <v>177</v>
      </c>
      <c r="DN286">
        <v>221720</v>
      </c>
      <c r="DO286">
        <v>216840</v>
      </c>
      <c r="DP286">
        <v>6334</v>
      </c>
      <c r="DQ286">
        <v>485711</v>
      </c>
      <c r="DR286">
        <v>487293</v>
      </c>
      <c r="DS286">
        <v>216826</v>
      </c>
      <c r="DT286">
        <v>485711</v>
      </c>
      <c r="DU286">
        <v>214654</v>
      </c>
      <c r="DV286" t="s">
        <v>158</v>
      </c>
      <c r="DW286">
        <v>210706</v>
      </c>
      <c r="DX286">
        <v>161717</v>
      </c>
      <c r="DY286">
        <v>168476</v>
      </c>
      <c r="DZ286">
        <v>3547</v>
      </c>
      <c r="EA286">
        <v>3525</v>
      </c>
      <c r="EB286">
        <v>484960</v>
      </c>
      <c r="EC286">
        <v>161716</v>
      </c>
      <c r="ED286">
        <v>161716</v>
      </c>
      <c r="EE286">
        <v>3546</v>
      </c>
      <c r="EF286">
        <v>491415</v>
      </c>
      <c r="EG286">
        <v>489293</v>
      </c>
      <c r="EH286">
        <v>491502</v>
      </c>
      <c r="EI286">
        <v>163097</v>
      </c>
      <c r="EJ286">
        <v>172551</v>
      </c>
      <c r="EK286">
        <v>163445</v>
      </c>
      <c r="EL286">
        <v>214654</v>
      </c>
      <c r="EM286">
        <v>212706</v>
      </c>
      <c r="EN286">
        <v>216789</v>
      </c>
      <c r="EO286" t="s">
        <v>158</v>
      </c>
      <c r="EP286">
        <v>491414</v>
      </c>
      <c r="EQ286">
        <v>210703</v>
      </c>
      <c r="ER286">
        <v>484958</v>
      </c>
      <c r="ES286">
        <v>259409</v>
      </c>
      <c r="ET286" t="s">
        <v>178</v>
      </c>
      <c r="EU286">
        <v>33</v>
      </c>
      <c r="EV286" t="s">
        <v>645</v>
      </c>
      <c r="EW286">
        <v>33</v>
      </c>
      <c r="EX286" t="s">
        <v>305</v>
      </c>
      <c r="EY286" t="s">
        <v>169</v>
      </c>
      <c r="EZ286">
        <v>1024</v>
      </c>
      <c r="FA286">
        <v>-190</v>
      </c>
      <c r="FB286">
        <v>264</v>
      </c>
    </row>
    <row r="287" spans="1:158" x14ac:dyDescent="0.35">
      <c r="A287">
        <v>100</v>
      </c>
      <c r="B287">
        <v>100</v>
      </c>
      <c r="C287">
        <v>560</v>
      </c>
      <c r="D287">
        <v>560</v>
      </c>
      <c r="E287" t="s">
        <v>155</v>
      </c>
      <c r="F287" t="s">
        <v>156</v>
      </c>
      <c r="G287" t="s">
        <v>156</v>
      </c>
      <c r="H287" t="s">
        <v>156</v>
      </c>
      <c r="I287">
        <v>0</v>
      </c>
      <c r="J287" t="s">
        <v>157</v>
      </c>
      <c r="K287">
        <v>1</v>
      </c>
      <c r="L287" t="s">
        <v>154</v>
      </c>
      <c r="M287" t="s">
        <v>154</v>
      </c>
      <c r="N287" t="s">
        <v>154</v>
      </c>
      <c r="O287">
        <v>1</v>
      </c>
      <c r="P287" t="s">
        <v>154</v>
      </c>
      <c r="Q287" t="s">
        <v>154</v>
      </c>
      <c r="R287" t="s">
        <v>301</v>
      </c>
      <c r="S287">
        <v>0</v>
      </c>
      <c r="T287">
        <v>2</v>
      </c>
      <c r="U287">
        <v>0</v>
      </c>
      <c r="V287">
        <v>33</v>
      </c>
      <c r="W287">
        <v>33</v>
      </c>
      <c r="X287">
        <v>2</v>
      </c>
      <c r="Y287">
        <v>33</v>
      </c>
      <c r="Z287">
        <v>20</v>
      </c>
      <c r="AA287">
        <v>0</v>
      </c>
      <c r="AB287">
        <v>20</v>
      </c>
      <c r="AC287">
        <v>2</v>
      </c>
      <c r="AD287">
        <v>2</v>
      </c>
      <c r="AE287">
        <v>0</v>
      </c>
      <c r="AF287">
        <v>0</v>
      </c>
      <c r="AG287">
        <v>33</v>
      </c>
      <c r="AH287">
        <v>2</v>
      </c>
      <c r="AI287">
        <v>2</v>
      </c>
      <c r="AJ287">
        <v>0</v>
      </c>
      <c r="AK287">
        <v>33</v>
      </c>
      <c r="AL287">
        <v>33</v>
      </c>
      <c r="AM287">
        <v>54</v>
      </c>
      <c r="AN287">
        <v>2</v>
      </c>
      <c r="AO287">
        <v>2</v>
      </c>
      <c r="AP287">
        <v>2</v>
      </c>
      <c r="AQ287">
        <v>20</v>
      </c>
      <c r="AR287">
        <v>20</v>
      </c>
      <c r="AS287">
        <v>20</v>
      </c>
      <c r="AT287">
        <v>2</v>
      </c>
      <c r="AU287">
        <v>33</v>
      </c>
      <c r="AV287">
        <v>20</v>
      </c>
      <c r="AW287">
        <v>33</v>
      </c>
      <c r="AX287">
        <v>0</v>
      </c>
      <c r="AY287" t="s">
        <v>159</v>
      </c>
      <c r="AZ287" t="s">
        <v>607</v>
      </c>
      <c r="BA287" t="s">
        <v>608</v>
      </c>
      <c r="BB287" t="s">
        <v>558</v>
      </c>
      <c r="BC287" t="s">
        <v>163</v>
      </c>
      <c r="BD287" t="b">
        <v>0</v>
      </c>
      <c r="BE287">
        <v>8.93</v>
      </c>
      <c r="BF287" t="b">
        <v>1</v>
      </c>
      <c r="BH287" t="s">
        <v>164</v>
      </c>
      <c r="BI287" t="s">
        <v>559</v>
      </c>
      <c r="BJ287" t="b">
        <v>0</v>
      </c>
      <c r="BK287" t="s">
        <v>166</v>
      </c>
      <c r="BL287" t="b">
        <v>0</v>
      </c>
      <c r="BM287">
        <v>18</v>
      </c>
      <c r="BN287" t="s">
        <v>167</v>
      </c>
      <c r="BO287" t="s">
        <v>168</v>
      </c>
      <c r="BP287" t="s">
        <v>167</v>
      </c>
      <c r="BQ287" t="s">
        <v>169</v>
      </c>
      <c r="BR287">
        <v>768</v>
      </c>
      <c r="BS287" t="s">
        <v>156</v>
      </c>
      <c r="BT287" t="s">
        <v>170</v>
      </c>
      <c r="BU287" t="s">
        <v>310</v>
      </c>
      <c r="BV287" t="s">
        <v>303</v>
      </c>
      <c r="BW287">
        <v>33</v>
      </c>
      <c r="BX287">
        <v>3</v>
      </c>
      <c r="BY287">
        <v>0</v>
      </c>
      <c r="BZ287">
        <v>6</v>
      </c>
      <c r="CA287" t="s">
        <v>560</v>
      </c>
      <c r="CB287" t="s">
        <v>156</v>
      </c>
      <c r="CC287">
        <v>7</v>
      </c>
      <c r="CD287" t="b">
        <v>0</v>
      </c>
      <c r="CE287" t="s">
        <v>172</v>
      </c>
      <c r="CF287" t="s">
        <v>173</v>
      </c>
      <c r="CG287">
        <v>30</v>
      </c>
      <c r="CH287">
        <v>0</v>
      </c>
      <c r="CI287" t="s">
        <v>301</v>
      </c>
      <c r="CJ287" t="s">
        <v>306</v>
      </c>
      <c r="CK287" t="s">
        <v>174</v>
      </c>
      <c r="CL287" t="s">
        <v>430</v>
      </c>
      <c r="CM287" t="s">
        <v>430</v>
      </c>
      <c r="CN287" t="s">
        <v>430</v>
      </c>
      <c r="CO287" t="s">
        <v>301</v>
      </c>
      <c r="CP287" t="s">
        <v>430</v>
      </c>
      <c r="CQ287">
        <v>1</v>
      </c>
      <c r="CR287">
        <v>298</v>
      </c>
      <c r="CS287">
        <f t="shared" si="19"/>
        <v>298</v>
      </c>
      <c r="CT287">
        <f t="shared" si="17"/>
        <v>291.1904761904762</v>
      </c>
      <c r="CU287">
        <f t="shared" si="18"/>
        <v>366.95890898395493</v>
      </c>
      <c r="CV287">
        <f t="shared" si="16"/>
        <v>298</v>
      </c>
      <c r="CW287">
        <v>37687</v>
      </c>
      <c r="CX287">
        <v>4876</v>
      </c>
      <c r="CY287">
        <v>1378</v>
      </c>
      <c r="CZ287">
        <v>4072</v>
      </c>
      <c r="DA287">
        <v>2785</v>
      </c>
      <c r="DB287">
        <v>298</v>
      </c>
      <c r="DC287">
        <v>5027</v>
      </c>
      <c r="DD287">
        <v>2131</v>
      </c>
      <c r="DE287">
        <v>2</v>
      </c>
      <c r="DF287" t="s">
        <v>156</v>
      </c>
      <c r="DG287">
        <v>1024</v>
      </c>
      <c r="DH287">
        <v>2</v>
      </c>
      <c r="DI287">
        <v>48000</v>
      </c>
      <c r="DJ287">
        <v>-16</v>
      </c>
      <c r="DK287" t="s">
        <v>176</v>
      </c>
      <c r="DL287">
        <v>3</v>
      </c>
      <c r="DM287" t="s">
        <v>177</v>
      </c>
      <c r="DN287">
        <v>221720</v>
      </c>
      <c r="DO287">
        <v>216840</v>
      </c>
      <c r="DP287">
        <v>6334</v>
      </c>
      <c r="DQ287">
        <v>492364</v>
      </c>
      <c r="DR287">
        <v>493944</v>
      </c>
      <c r="DS287">
        <v>216826</v>
      </c>
      <c r="DT287">
        <v>492364</v>
      </c>
      <c r="DU287">
        <v>214654</v>
      </c>
      <c r="DV287" t="s">
        <v>158</v>
      </c>
      <c r="DW287">
        <v>210706</v>
      </c>
      <c r="DX287">
        <v>161717</v>
      </c>
      <c r="DY287">
        <v>168476</v>
      </c>
      <c r="DZ287">
        <v>3547</v>
      </c>
      <c r="EA287">
        <v>3525</v>
      </c>
      <c r="EB287">
        <v>491613</v>
      </c>
      <c r="EC287">
        <v>161716</v>
      </c>
      <c r="ED287">
        <v>161716</v>
      </c>
      <c r="EE287">
        <v>3546</v>
      </c>
      <c r="EF287">
        <v>497634</v>
      </c>
      <c r="EG287">
        <v>495944</v>
      </c>
      <c r="EH287">
        <v>497934</v>
      </c>
      <c r="EI287">
        <v>163097</v>
      </c>
      <c r="EJ287">
        <v>172551</v>
      </c>
      <c r="EK287">
        <v>163445</v>
      </c>
      <c r="EL287">
        <v>214654</v>
      </c>
      <c r="EM287">
        <v>212706</v>
      </c>
      <c r="EN287">
        <v>216789</v>
      </c>
      <c r="EO287" t="s">
        <v>158</v>
      </c>
      <c r="EP287">
        <v>497634</v>
      </c>
      <c r="EQ287">
        <v>210703</v>
      </c>
      <c r="ER287">
        <v>491611</v>
      </c>
      <c r="ES287">
        <v>259409</v>
      </c>
      <c r="ET287" t="s">
        <v>178</v>
      </c>
      <c r="EU287">
        <v>34</v>
      </c>
      <c r="EV287" t="s">
        <v>646</v>
      </c>
      <c r="EW287">
        <v>34</v>
      </c>
      <c r="EX287" t="s">
        <v>305</v>
      </c>
      <c r="EY287" t="s">
        <v>169</v>
      </c>
      <c r="EZ287">
        <v>1024</v>
      </c>
      <c r="FA287">
        <v>-190</v>
      </c>
      <c r="FB287">
        <v>264</v>
      </c>
    </row>
    <row r="288" spans="1:158" x14ac:dyDescent="0.35">
      <c r="A288">
        <v>100</v>
      </c>
      <c r="B288">
        <v>100</v>
      </c>
      <c r="C288">
        <v>551</v>
      </c>
      <c r="D288">
        <v>551</v>
      </c>
      <c r="E288" t="s">
        <v>155</v>
      </c>
      <c r="F288" t="s">
        <v>156</v>
      </c>
      <c r="G288" t="s">
        <v>156</v>
      </c>
      <c r="H288" t="s">
        <v>156</v>
      </c>
      <c r="I288">
        <v>0</v>
      </c>
      <c r="J288" t="s">
        <v>157</v>
      </c>
      <c r="K288">
        <v>1</v>
      </c>
      <c r="L288" t="s">
        <v>154</v>
      </c>
      <c r="M288" t="s">
        <v>154</v>
      </c>
      <c r="N288" t="s">
        <v>154</v>
      </c>
      <c r="O288">
        <v>1</v>
      </c>
      <c r="P288" t="s">
        <v>154</v>
      </c>
      <c r="Q288" t="s">
        <v>154</v>
      </c>
      <c r="R288" t="s">
        <v>306</v>
      </c>
      <c r="S288">
        <v>0</v>
      </c>
      <c r="T288">
        <v>2</v>
      </c>
      <c r="U288">
        <v>0</v>
      </c>
      <c r="V288">
        <v>34</v>
      </c>
      <c r="W288">
        <v>34</v>
      </c>
      <c r="X288">
        <v>2</v>
      </c>
      <c r="Y288">
        <v>34</v>
      </c>
      <c r="Z288">
        <v>20</v>
      </c>
      <c r="AA288">
        <v>0</v>
      </c>
      <c r="AB288">
        <v>20</v>
      </c>
      <c r="AC288">
        <v>2</v>
      </c>
      <c r="AD288">
        <v>2</v>
      </c>
      <c r="AE288">
        <v>0</v>
      </c>
      <c r="AF288">
        <v>0</v>
      </c>
      <c r="AG288">
        <v>34</v>
      </c>
      <c r="AH288">
        <v>2</v>
      </c>
      <c r="AI288">
        <v>2</v>
      </c>
      <c r="AJ288">
        <v>0</v>
      </c>
      <c r="AK288">
        <v>34</v>
      </c>
      <c r="AL288">
        <v>34</v>
      </c>
      <c r="AM288">
        <v>55</v>
      </c>
      <c r="AN288">
        <v>2</v>
      </c>
      <c r="AO288">
        <v>2</v>
      </c>
      <c r="AP288">
        <v>2</v>
      </c>
      <c r="AQ288">
        <v>20</v>
      </c>
      <c r="AR288">
        <v>20</v>
      </c>
      <c r="AS288">
        <v>20</v>
      </c>
      <c r="AT288">
        <v>2</v>
      </c>
      <c r="AU288">
        <v>34</v>
      </c>
      <c r="AV288">
        <v>20</v>
      </c>
      <c r="AW288">
        <v>34</v>
      </c>
      <c r="AX288">
        <v>0</v>
      </c>
      <c r="AY288" t="s">
        <v>159</v>
      </c>
      <c r="AZ288" t="s">
        <v>607</v>
      </c>
      <c r="BA288" t="s">
        <v>608</v>
      </c>
      <c r="BB288" t="s">
        <v>558</v>
      </c>
      <c r="BC288" t="s">
        <v>163</v>
      </c>
      <c r="BD288" t="b">
        <v>0</v>
      </c>
      <c r="BE288" t="s">
        <v>167</v>
      </c>
      <c r="BF288" t="b">
        <v>1</v>
      </c>
      <c r="BH288" t="s">
        <v>164</v>
      </c>
      <c r="BI288" t="s">
        <v>559</v>
      </c>
      <c r="BJ288" t="b">
        <v>0</v>
      </c>
      <c r="BK288" t="s">
        <v>166</v>
      </c>
      <c r="BL288" t="b">
        <v>0</v>
      </c>
      <c r="BM288">
        <v>18</v>
      </c>
      <c r="BN288" t="s">
        <v>167</v>
      </c>
      <c r="BO288" t="s">
        <v>168</v>
      </c>
      <c r="BP288" t="s">
        <v>167</v>
      </c>
      <c r="BQ288" t="s">
        <v>169</v>
      </c>
      <c r="BR288">
        <v>768</v>
      </c>
      <c r="BS288" t="s">
        <v>156</v>
      </c>
      <c r="BT288" t="s">
        <v>170</v>
      </c>
      <c r="BU288" t="s">
        <v>327</v>
      </c>
      <c r="BV288" t="s">
        <v>334</v>
      </c>
      <c r="BW288">
        <v>34</v>
      </c>
      <c r="BX288">
        <v>3</v>
      </c>
      <c r="BY288">
        <v>0</v>
      </c>
      <c r="BZ288">
        <v>6</v>
      </c>
      <c r="CA288" t="s">
        <v>560</v>
      </c>
      <c r="CB288" t="s">
        <v>156</v>
      </c>
      <c r="CC288">
        <v>7</v>
      </c>
      <c r="CD288" t="b">
        <v>0</v>
      </c>
      <c r="CE288" t="s">
        <v>172</v>
      </c>
      <c r="CF288" t="s">
        <v>173</v>
      </c>
      <c r="CG288">
        <v>61</v>
      </c>
      <c r="CH288">
        <v>0</v>
      </c>
      <c r="CI288" t="s">
        <v>306</v>
      </c>
      <c r="CJ288" t="s">
        <v>306</v>
      </c>
      <c r="CK288" t="s">
        <v>174</v>
      </c>
      <c r="CL288" t="s">
        <v>430</v>
      </c>
      <c r="CM288" t="s">
        <v>430</v>
      </c>
      <c r="CN288" t="s">
        <v>430</v>
      </c>
      <c r="CO288" t="s">
        <v>306</v>
      </c>
      <c r="CP288" t="s">
        <v>430</v>
      </c>
      <c r="CQ288">
        <v>1</v>
      </c>
      <c r="CR288">
        <v>230</v>
      </c>
      <c r="CS288" t="str">
        <f t="shared" si="19"/>
        <v>-</v>
      </c>
      <c r="CT288">
        <f t="shared" si="17"/>
        <v>291.1904761904762</v>
      </c>
      <c r="CU288">
        <f t="shared" si="18"/>
        <v>366.95890898395493</v>
      </c>
      <c r="CV288" t="str">
        <f t="shared" si="16"/>
        <v>-</v>
      </c>
      <c r="CW288">
        <v>37687</v>
      </c>
      <c r="CX288">
        <v>4876</v>
      </c>
      <c r="CY288">
        <v>1378</v>
      </c>
      <c r="CZ288">
        <v>4072</v>
      </c>
      <c r="DA288">
        <v>2785</v>
      </c>
      <c r="DB288">
        <v>230</v>
      </c>
      <c r="DC288">
        <v>5027</v>
      </c>
      <c r="DD288">
        <v>2131</v>
      </c>
      <c r="DE288">
        <v>2</v>
      </c>
      <c r="DF288" t="s">
        <v>156</v>
      </c>
      <c r="DG288">
        <v>1024</v>
      </c>
      <c r="DH288">
        <v>2</v>
      </c>
      <c r="DI288">
        <v>48000</v>
      </c>
      <c r="DJ288">
        <v>-16</v>
      </c>
      <c r="DK288" t="s">
        <v>176</v>
      </c>
      <c r="DL288">
        <v>3</v>
      </c>
      <c r="DM288" t="s">
        <v>177</v>
      </c>
      <c r="DN288">
        <v>221720</v>
      </c>
      <c r="DO288">
        <v>216840</v>
      </c>
      <c r="DP288">
        <v>6334</v>
      </c>
      <c r="DQ288">
        <v>498786</v>
      </c>
      <c r="DR288">
        <v>500794</v>
      </c>
      <c r="DS288">
        <v>216826</v>
      </c>
      <c r="DT288">
        <v>498786</v>
      </c>
      <c r="DU288">
        <v>214654</v>
      </c>
      <c r="DV288" t="s">
        <v>158</v>
      </c>
      <c r="DW288">
        <v>210706</v>
      </c>
      <c r="DX288">
        <v>161717</v>
      </c>
      <c r="DY288">
        <v>168476</v>
      </c>
      <c r="DZ288">
        <v>3547</v>
      </c>
      <c r="EA288">
        <v>3525</v>
      </c>
      <c r="EB288">
        <v>498035</v>
      </c>
      <c r="EC288">
        <v>161716</v>
      </c>
      <c r="ED288">
        <v>161716</v>
      </c>
      <c r="EE288">
        <v>3546</v>
      </c>
      <c r="EF288">
        <v>504654</v>
      </c>
      <c r="EG288">
        <v>502794</v>
      </c>
      <c r="EH288">
        <v>504887</v>
      </c>
      <c r="EI288">
        <v>163097</v>
      </c>
      <c r="EJ288">
        <v>172551</v>
      </c>
      <c r="EK288">
        <v>163445</v>
      </c>
      <c r="EL288">
        <v>214654</v>
      </c>
      <c r="EM288">
        <v>212706</v>
      </c>
      <c r="EN288">
        <v>216789</v>
      </c>
      <c r="EO288" t="s">
        <v>158</v>
      </c>
      <c r="EP288">
        <v>504654</v>
      </c>
      <c r="EQ288">
        <v>210703</v>
      </c>
      <c r="ER288">
        <v>498033</v>
      </c>
      <c r="ES288">
        <v>259409</v>
      </c>
      <c r="ET288" t="s">
        <v>178</v>
      </c>
      <c r="EU288">
        <v>35</v>
      </c>
      <c r="EV288" t="s">
        <v>647</v>
      </c>
      <c r="EW288">
        <v>35</v>
      </c>
      <c r="EX288" t="s">
        <v>309</v>
      </c>
      <c r="EY288" t="s">
        <v>169</v>
      </c>
      <c r="EZ288">
        <v>1024</v>
      </c>
      <c r="FA288">
        <v>-190</v>
      </c>
      <c r="FB288">
        <v>264</v>
      </c>
    </row>
    <row r="289" spans="1:158" x14ac:dyDescent="0.35">
      <c r="A289">
        <v>100</v>
      </c>
      <c r="B289">
        <v>100</v>
      </c>
      <c r="C289">
        <v>542</v>
      </c>
      <c r="D289">
        <v>542</v>
      </c>
      <c r="E289" t="s">
        <v>155</v>
      </c>
      <c r="F289" t="s">
        <v>156</v>
      </c>
      <c r="G289" t="s">
        <v>156</v>
      </c>
      <c r="H289" t="s">
        <v>156</v>
      </c>
      <c r="I289">
        <v>0</v>
      </c>
      <c r="J289" t="s">
        <v>157</v>
      </c>
      <c r="K289">
        <v>1</v>
      </c>
      <c r="L289" t="s">
        <v>154</v>
      </c>
      <c r="M289" t="s">
        <v>154</v>
      </c>
      <c r="N289" t="s">
        <v>154</v>
      </c>
      <c r="O289">
        <v>1</v>
      </c>
      <c r="P289" t="s">
        <v>154</v>
      </c>
      <c r="Q289" t="s">
        <v>154</v>
      </c>
      <c r="R289" t="s">
        <v>306</v>
      </c>
      <c r="S289">
        <v>0</v>
      </c>
      <c r="T289">
        <v>2</v>
      </c>
      <c r="U289">
        <v>0</v>
      </c>
      <c r="V289">
        <v>35</v>
      </c>
      <c r="W289">
        <v>35</v>
      </c>
      <c r="X289">
        <v>2</v>
      </c>
      <c r="Y289">
        <v>35</v>
      </c>
      <c r="Z289">
        <v>20</v>
      </c>
      <c r="AA289">
        <v>0</v>
      </c>
      <c r="AB289">
        <v>20</v>
      </c>
      <c r="AC289">
        <v>2</v>
      </c>
      <c r="AD289">
        <v>2</v>
      </c>
      <c r="AE289">
        <v>0</v>
      </c>
      <c r="AF289">
        <v>0</v>
      </c>
      <c r="AG289">
        <v>35</v>
      </c>
      <c r="AH289">
        <v>2</v>
      </c>
      <c r="AI289">
        <v>2</v>
      </c>
      <c r="AJ289">
        <v>0</v>
      </c>
      <c r="AK289">
        <v>35</v>
      </c>
      <c r="AL289">
        <v>35</v>
      </c>
      <c r="AM289">
        <v>56</v>
      </c>
      <c r="AN289">
        <v>2</v>
      </c>
      <c r="AO289">
        <v>2</v>
      </c>
      <c r="AP289">
        <v>2</v>
      </c>
      <c r="AQ289">
        <v>20</v>
      </c>
      <c r="AR289">
        <v>20</v>
      </c>
      <c r="AS289">
        <v>20</v>
      </c>
      <c r="AT289">
        <v>2</v>
      </c>
      <c r="AU289">
        <v>35</v>
      </c>
      <c r="AV289">
        <v>20</v>
      </c>
      <c r="AW289">
        <v>35</v>
      </c>
      <c r="AX289">
        <v>0</v>
      </c>
      <c r="AY289" t="s">
        <v>159</v>
      </c>
      <c r="AZ289" t="s">
        <v>607</v>
      </c>
      <c r="BA289" t="s">
        <v>608</v>
      </c>
      <c r="BB289" t="s">
        <v>558</v>
      </c>
      <c r="BC289" t="s">
        <v>163</v>
      </c>
      <c r="BD289" t="b">
        <v>0</v>
      </c>
      <c r="BE289" t="s">
        <v>167</v>
      </c>
      <c r="BF289" t="b">
        <v>1</v>
      </c>
      <c r="BH289" t="s">
        <v>164</v>
      </c>
      <c r="BI289" t="s">
        <v>559</v>
      </c>
      <c r="BJ289" t="b">
        <v>0</v>
      </c>
      <c r="BK289" t="s">
        <v>166</v>
      </c>
      <c r="BL289" t="b">
        <v>0</v>
      </c>
      <c r="BM289">
        <v>18</v>
      </c>
      <c r="BN289" t="s">
        <v>167</v>
      </c>
      <c r="BO289" t="s">
        <v>168</v>
      </c>
      <c r="BP289" t="s">
        <v>167</v>
      </c>
      <c r="BQ289" t="s">
        <v>169</v>
      </c>
      <c r="BR289">
        <v>768</v>
      </c>
      <c r="BS289" t="s">
        <v>156</v>
      </c>
      <c r="BT289" t="s">
        <v>170</v>
      </c>
      <c r="BU289" t="s">
        <v>327</v>
      </c>
      <c r="BV289" t="s">
        <v>313</v>
      </c>
      <c r="BW289">
        <v>35</v>
      </c>
      <c r="BX289">
        <v>3</v>
      </c>
      <c r="BY289">
        <v>0</v>
      </c>
      <c r="BZ289">
        <v>6</v>
      </c>
      <c r="CA289" t="s">
        <v>560</v>
      </c>
      <c r="CB289" t="s">
        <v>156</v>
      </c>
      <c r="CC289">
        <v>7</v>
      </c>
      <c r="CD289" t="b">
        <v>0</v>
      </c>
      <c r="CE289" t="s">
        <v>172</v>
      </c>
      <c r="CF289" t="s">
        <v>173</v>
      </c>
      <c r="CG289">
        <v>77</v>
      </c>
      <c r="CH289">
        <v>0</v>
      </c>
      <c r="CI289" t="s">
        <v>306</v>
      </c>
      <c r="CJ289" t="s">
        <v>306</v>
      </c>
      <c r="CK289" t="s">
        <v>174</v>
      </c>
      <c r="CL289" t="s">
        <v>430</v>
      </c>
      <c r="CM289" t="s">
        <v>430</v>
      </c>
      <c r="CN289" t="s">
        <v>430</v>
      </c>
      <c r="CO289" t="s">
        <v>306</v>
      </c>
      <c r="CP289" t="s">
        <v>430</v>
      </c>
      <c r="CQ289">
        <v>1</v>
      </c>
      <c r="CR289">
        <v>231</v>
      </c>
      <c r="CS289" t="str">
        <f t="shared" si="19"/>
        <v>-</v>
      </c>
      <c r="CT289">
        <f t="shared" si="17"/>
        <v>291.1904761904762</v>
      </c>
      <c r="CU289">
        <f t="shared" si="18"/>
        <v>366.95890898395493</v>
      </c>
      <c r="CV289" t="str">
        <f t="shared" si="16"/>
        <v>-</v>
      </c>
      <c r="CW289">
        <v>37687</v>
      </c>
      <c r="CX289">
        <v>4876</v>
      </c>
      <c r="CY289">
        <v>1378</v>
      </c>
      <c r="CZ289">
        <v>4072</v>
      </c>
      <c r="DA289">
        <v>2785</v>
      </c>
      <c r="DB289">
        <v>231</v>
      </c>
      <c r="DC289">
        <v>5027</v>
      </c>
      <c r="DD289">
        <v>2131</v>
      </c>
      <c r="DE289">
        <v>2</v>
      </c>
      <c r="DF289" t="s">
        <v>156</v>
      </c>
      <c r="DG289">
        <v>1024</v>
      </c>
      <c r="DH289">
        <v>2</v>
      </c>
      <c r="DI289">
        <v>48000</v>
      </c>
      <c r="DJ289">
        <v>-16</v>
      </c>
      <c r="DK289" t="s">
        <v>176</v>
      </c>
      <c r="DL289">
        <v>3</v>
      </c>
      <c r="DM289" t="s">
        <v>177</v>
      </c>
      <c r="DN289">
        <v>221720</v>
      </c>
      <c r="DO289">
        <v>216840</v>
      </c>
      <c r="DP289">
        <v>6334</v>
      </c>
      <c r="DQ289">
        <v>505751</v>
      </c>
      <c r="DR289">
        <v>507774</v>
      </c>
      <c r="DS289">
        <v>216826</v>
      </c>
      <c r="DT289">
        <v>505751</v>
      </c>
      <c r="DU289">
        <v>214654</v>
      </c>
      <c r="DV289" t="s">
        <v>158</v>
      </c>
      <c r="DW289">
        <v>210706</v>
      </c>
      <c r="DX289">
        <v>161717</v>
      </c>
      <c r="DY289">
        <v>168476</v>
      </c>
      <c r="DZ289">
        <v>3547</v>
      </c>
      <c r="EA289">
        <v>3525</v>
      </c>
      <c r="EB289">
        <v>504999</v>
      </c>
      <c r="EC289">
        <v>161716</v>
      </c>
      <c r="ED289">
        <v>161716</v>
      </c>
      <c r="EE289">
        <v>3546</v>
      </c>
      <c r="EF289">
        <v>511334</v>
      </c>
      <c r="EG289">
        <v>509774</v>
      </c>
      <c r="EH289">
        <v>511567</v>
      </c>
      <c r="EI289">
        <v>163097</v>
      </c>
      <c r="EJ289">
        <v>172551</v>
      </c>
      <c r="EK289">
        <v>163445</v>
      </c>
      <c r="EL289">
        <v>214654</v>
      </c>
      <c r="EM289">
        <v>212706</v>
      </c>
      <c r="EN289">
        <v>216789</v>
      </c>
      <c r="EO289" t="s">
        <v>158</v>
      </c>
      <c r="EP289">
        <v>511334</v>
      </c>
      <c r="EQ289">
        <v>210703</v>
      </c>
      <c r="ER289">
        <v>504996</v>
      </c>
      <c r="ES289">
        <v>259409</v>
      </c>
      <c r="ET289" t="s">
        <v>178</v>
      </c>
      <c r="EU289">
        <v>36</v>
      </c>
      <c r="EV289" t="s">
        <v>648</v>
      </c>
      <c r="EW289">
        <v>36</v>
      </c>
      <c r="EX289" t="s">
        <v>309</v>
      </c>
      <c r="EY289" t="s">
        <v>169</v>
      </c>
      <c r="EZ289">
        <v>1024</v>
      </c>
      <c r="FA289">
        <v>-190</v>
      </c>
      <c r="FB289">
        <v>264</v>
      </c>
    </row>
    <row r="290" spans="1:158" x14ac:dyDescent="0.35">
      <c r="A290">
        <v>100</v>
      </c>
      <c r="B290">
        <v>100</v>
      </c>
      <c r="C290">
        <v>533</v>
      </c>
      <c r="D290">
        <v>533</v>
      </c>
      <c r="E290" t="s">
        <v>155</v>
      </c>
      <c r="F290" t="s">
        <v>156</v>
      </c>
      <c r="G290" t="s">
        <v>156</v>
      </c>
      <c r="H290" t="s">
        <v>156</v>
      </c>
      <c r="I290">
        <v>0</v>
      </c>
      <c r="J290" t="s">
        <v>157</v>
      </c>
      <c r="K290">
        <v>1</v>
      </c>
      <c r="L290" t="s">
        <v>154</v>
      </c>
      <c r="M290" t="s">
        <v>154</v>
      </c>
      <c r="N290" t="s">
        <v>154</v>
      </c>
      <c r="O290">
        <v>1</v>
      </c>
      <c r="P290" t="s">
        <v>154</v>
      </c>
      <c r="Q290" t="s">
        <v>154</v>
      </c>
      <c r="R290" t="s">
        <v>301</v>
      </c>
      <c r="S290">
        <v>0</v>
      </c>
      <c r="T290">
        <v>2</v>
      </c>
      <c r="U290">
        <v>0</v>
      </c>
      <c r="V290">
        <v>36</v>
      </c>
      <c r="W290">
        <v>36</v>
      </c>
      <c r="X290">
        <v>2</v>
      </c>
      <c r="Y290">
        <v>36</v>
      </c>
      <c r="Z290">
        <v>20</v>
      </c>
      <c r="AA290">
        <v>0</v>
      </c>
      <c r="AB290">
        <v>20</v>
      </c>
      <c r="AC290">
        <v>2</v>
      </c>
      <c r="AD290">
        <v>2</v>
      </c>
      <c r="AE290">
        <v>0</v>
      </c>
      <c r="AF290">
        <v>0</v>
      </c>
      <c r="AG290">
        <v>36</v>
      </c>
      <c r="AH290">
        <v>2</v>
      </c>
      <c r="AI290">
        <v>2</v>
      </c>
      <c r="AJ290">
        <v>0</v>
      </c>
      <c r="AK290">
        <v>36</v>
      </c>
      <c r="AL290">
        <v>36</v>
      </c>
      <c r="AM290">
        <v>57</v>
      </c>
      <c r="AN290">
        <v>2</v>
      </c>
      <c r="AO290">
        <v>2</v>
      </c>
      <c r="AP290">
        <v>2</v>
      </c>
      <c r="AQ290">
        <v>20</v>
      </c>
      <c r="AR290">
        <v>20</v>
      </c>
      <c r="AS290">
        <v>20</v>
      </c>
      <c r="AT290">
        <v>2</v>
      </c>
      <c r="AU290">
        <v>36</v>
      </c>
      <c r="AV290">
        <v>20</v>
      </c>
      <c r="AW290">
        <v>36</v>
      </c>
      <c r="AX290">
        <v>0</v>
      </c>
      <c r="AY290" t="s">
        <v>159</v>
      </c>
      <c r="AZ290" t="s">
        <v>607</v>
      </c>
      <c r="BA290" t="s">
        <v>608</v>
      </c>
      <c r="BB290" t="s">
        <v>558</v>
      </c>
      <c r="BC290" t="s">
        <v>163</v>
      </c>
      <c r="BD290" t="b">
        <v>0</v>
      </c>
      <c r="BE290">
        <v>1.03</v>
      </c>
      <c r="BF290" t="b">
        <v>1</v>
      </c>
      <c r="BH290" t="s">
        <v>164</v>
      </c>
      <c r="BI290" t="s">
        <v>559</v>
      </c>
      <c r="BJ290" t="b">
        <v>0</v>
      </c>
      <c r="BK290" t="s">
        <v>166</v>
      </c>
      <c r="BL290" t="b">
        <v>0</v>
      </c>
      <c r="BM290">
        <v>18</v>
      </c>
      <c r="BN290" t="s">
        <v>167</v>
      </c>
      <c r="BO290" t="s">
        <v>168</v>
      </c>
      <c r="BP290" t="s">
        <v>167</v>
      </c>
      <c r="BQ290" t="s">
        <v>169</v>
      </c>
      <c r="BR290">
        <v>768</v>
      </c>
      <c r="BS290" t="s">
        <v>156</v>
      </c>
      <c r="BT290" t="s">
        <v>170</v>
      </c>
      <c r="BU290" t="s">
        <v>315</v>
      </c>
      <c r="BV290" t="s">
        <v>310</v>
      </c>
      <c r="BW290">
        <v>36</v>
      </c>
      <c r="BX290">
        <v>3</v>
      </c>
      <c r="BY290">
        <v>0</v>
      </c>
      <c r="BZ290">
        <v>6</v>
      </c>
      <c r="CA290" t="s">
        <v>560</v>
      </c>
      <c r="CB290" t="s">
        <v>156</v>
      </c>
      <c r="CC290">
        <v>7</v>
      </c>
      <c r="CD290" t="b">
        <v>0</v>
      </c>
      <c r="CE290" t="s">
        <v>172</v>
      </c>
      <c r="CF290" t="s">
        <v>173</v>
      </c>
      <c r="CG290">
        <v>37</v>
      </c>
      <c r="CH290">
        <v>0</v>
      </c>
      <c r="CI290" t="s">
        <v>301</v>
      </c>
      <c r="CJ290" t="s">
        <v>306</v>
      </c>
      <c r="CK290" t="s">
        <v>174</v>
      </c>
      <c r="CL290" t="s">
        <v>430</v>
      </c>
      <c r="CM290" t="s">
        <v>430</v>
      </c>
      <c r="CN290" t="s">
        <v>430</v>
      </c>
      <c r="CO290" t="s">
        <v>301</v>
      </c>
      <c r="CP290" t="s">
        <v>430</v>
      </c>
      <c r="CQ290">
        <v>1</v>
      </c>
      <c r="CR290">
        <v>217</v>
      </c>
      <c r="CS290">
        <f t="shared" si="19"/>
        <v>217</v>
      </c>
      <c r="CT290">
        <f t="shared" si="17"/>
        <v>291.1904761904762</v>
      </c>
      <c r="CU290">
        <f t="shared" si="18"/>
        <v>366.95890898395493</v>
      </c>
      <c r="CV290">
        <f t="shared" si="16"/>
        <v>217</v>
      </c>
      <c r="CW290">
        <v>37687</v>
      </c>
      <c r="CX290">
        <v>4876</v>
      </c>
      <c r="CY290">
        <v>1378</v>
      </c>
      <c r="CZ290">
        <v>4072</v>
      </c>
      <c r="DA290">
        <v>2785</v>
      </c>
      <c r="DB290">
        <v>217</v>
      </c>
      <c r="DC290">
        <v>5027</v>
      </c>
      <c r="DD290">
        <v>2131</v>
      </c>
      <c r="DE290">
        <v>2</v>
      </c>
      <c r="DF290" t="s">
        <v>156</v>
      </c>
      <c r="DG290">
        <v>1024</v>
      </c>
      <c r="DH290">
        <v>2</v>
      </c>
      <c r="DI290">
        <v>48000</v>
      </c>
      <c r="DJ290">
        <v>-16</v>
      </c>
      <c r="DK290" t="s">
        <v>176</v>
      </c>
      <c r="DL290">
        <v>3</v>
      </c>
      <c r="DM290" t="s">
        <v>177</v>
      </c>
      <c r="DN290">
        <v>221720</v>
      </c>
      <c r="DO290">
        <v>216840</v>
      </c>
      <c r="DP290">
        <v>6334</v>
      </c>
      <c r="DQ290">
        <v>512423</v>
      </c>
      <c r="DR290">
        <v>514554</v>
      </c>
      <c r="DS290">
        <v>216826</v>
      </c>
      <c r="DT290">
        <v>512423</v>
      </c>
      <c r="DU290">
        <v>214654</v>
      </c>
      <c r="DV290" t="s">
        <v>158</v>
      </c>
      <c r="DW290">
        <v>210706</v>
      </c>
      <c r="DX290">
        <v>161717</v>
      </c>
      <c r="DY290">
        <v>168476</v>
      </c>
      <c r="DZ290">
        <v>3547</v>
      </c>
      <c r="EA290">
        <v>3525</v>
      </c>
      <c r="EB290">
        <v>511672</v>
      </c>
      <c r="EC290">
        <v>161716</v>
      </c>
      <c r="ED290">
        <v>161716</v>
      </c>
      <c r="EE290">
        <v>3546</v>
      </c>
      <c r="EF290">
        <v>518145</v>
      </c>
      <c r="EG290">
        <v>516554</v>
      </c>
      <c r="EH290">
        <v>518366</v>
      </c>
      <c r="EI290">
        <v>163097</v>
      </c>
      <c r="EJ290">
        <v>172551</v>
      </c>
      <c r="EK290">
        <v>163445</v>
      </c>
      <c r="EL290">
        <v>214654</v>
      </c>
      <c r="EM290">
        <v>212706</v>
      </c>
      <c r="EN290">
        <v>216789</v>
      </c>
      <c r="EO290" t="s">
        <v>158</v>
      </c>
      <c r="EP290">
        <v>518145</v>
      </c>
      <c r="EQ290">
        <v>210703</v>
      </c>
      <c r="ER290">
        <v>511670</v>
      </c>
      <c r="ES290">
        <v>259409</v>
      </c>
      <c r="ET290" t="s">
        <v>178</v>
      </c>
      <c r="EU290">
        <v>37</v>
      </c>
      <c r="EV290" t="s">
        <v>649</v>
      </c>
      <c r="EW290">
        <v>37</v>
      </c>
      <c r="EX290" t="s">
        <v>305</v>
      </c>
      <c r="EY290" t="s">
        <v>169</v>
      </c>
      <c r="EZ290">
        <v>1024</v>
      </c>
      <c r="FA290">
        <v>-190</v>
      </c>
      <c r="FB290">
        <v>264</v>
      </c>
    </row>
    <row r="291" spans="1:158" x14ac:dyDescent="0.35">
      <c r="A291">
        <v>100</v>
      </c>
      <c r="B291">
        <v>100</v>
      </c>
      <c r="C291">
        <v>525</v>
      </c>
      <c r="D291">
        <v>525</v>
      </c>
      <c r="E291" t="s">
        <v>155</v>
      </c>
      <c r="F291" t="s">
        <v>156</v>
      </c>
      <c r="G291" t="s">
        <v>156</v>
      </c>
      <c r="H291" t="s">
        <v>156</v>
      </c>
      <c r="I291">
        <v>0</v>
      </c>
      <c r="J291" t="s">
        <v>157</v>
      </c>
      <c r="K291">
        <v>1</v>
      </c>
      <c r="L291" t="s">
        <v>154</v>
      </c>
      <c r="M291" t="s">
        <v>154</v>
      </c>
      <c r="N291" t="s">
        <v>154</v>
      </c>
      <c r="O291">
        <v>1</v>
      </c>
      <c r="P291" t="s">
        <v>154</v>
      </c>
      <c r="Q291" t="s">
        <v>154</v>
      </c>
      <c r="R291" t="s">
        <v>301</v>
      </c>
      <c r="S291">
        <v>0</v>
      </c>
      <c r="T291">
        <v>2</v>
      </c>
      <c r="U291">
        <v>0</v>
      </c>
      <c r="V291">
        <v>37</v>
      </c>
      <c r="W291">
        <v>37</v>
      </c>
      <c r="X291">
        <v>2</v>
      </c>
      <c r="Y291">
        <v>37</v>
      </c>
      <c r="Z291">
        <v>20</v>
      </c>
      <c r="AA291">
        <v>0</v>
      </c>
      <c r="AB291">
        <v>20</v>
      </c>
      <c r="AC291">
        <v>2</v>
      </c>
      <c r="AD291">
        <v>2</v>
      </c>
      <c r="AE291">
        <v>0</v>
      </c>
      <c r="AF291">
        <v>0</v>
      </c>
      <c r="AG291">
        <v>37</v>
      </c>
      <c r="AH291">
        <v>2</v>
      </c>
      <c r="AI291">
        <v>2</v>
      </c>
      <c r="AJ291">
        <v>0</v>
      </c>
      <c r="AK291">
        <v>37</v>
      </c>
      <c r="AL291">
        <v>37</v>
      </c>
      <c r="AM291">
        <v>58</v>
      </c>
      <c r="AN291">
        <v>2</v>
      </c>
      <c r="AO291">
        <v>2</v>
      </c>
      <c r="AP291">
        <v>2</v>
      </c>
      <c r="AQ291">
        <v>20</v>
      </c>
      <c r="AR291">
        <v>20</v>
      </c>
      <c r="AS291">
        <v>20</v>
      </c>
      <c r="AT291">
        <v>2</v>
      </c>
      <c r="AU291">
        <v>37</v>
      </c>
      <c r="AV291">
        <v>20</v>
      </c>
      <c r="AW291">
        <v>37</v>
      </c>
      <c r="AX291">
        <v>0</v>
      </c>
      <c r="AY291" t="s">
        <v>159</v>
      </c>
      <c r="AZ291" t="s">
        <v>607</v>
      </c>
      <c r="BA291" t="s">
        <v>608</v>
      </c>
      <c r="BB291" t="s">
        <v>558</v>
      </c>
      <c r="BC291" t="s">
        <v>163</v>
      </c>
      <c r="BD291" t="b">
        <v>0</v>
      </c>
      <c r="BE291">
        <v>6.41</v>
      </c>
      <c r="BF291" t="b">
        <v>1</v>
      </c>
      <c r="BH291" t="s">
        <v>164</v>
      </c>
      <c r="BI291" t="s">
        <v>559</v>
      </c>
      <c r="BJ291" t="b">
        <v>0</v>
      </c>
      <c r="BK291" t="s">
        <v>166</v>
      </c>
      <c r="BL291" t="b">
        <v>0</v>
      </c>
      <c r="BM291">
        <v>18</v>
      </c>
      <c r="BN291" t="s">
        <v>167</v>
      </c>
      <c r="BO291" t="s">
        <v>168</v>
      </c>
      <c r="BP291" t="s">
        <v>167</v>
      </c>
      <c r="BQ291" t="s">
        <v>169</v>
      </c>
      <c r="BR291">
        <v>768</v>
      </c>
      <c r="BS291" t="s">
        <v>156</v>
      </c>
      <c r="BT291" t="s">
        <v>170</v>
      </c>
      <c r="BU291" t="s">
        <v>327</v>
      </c>
      <c r="BV291" t="s">
        <v>316</v>
      </c>
      <c r="BW291">
        <v>37</v>
      </c>
      <c r="BX291">
        <v>3</v>
      </c>
      <c r="BY291">
        <v>0</v>
      </c>
      <c r="BZ291">
        <v>6</v>
      </c>
      <c r="CA291" t="s">
        <v>560</v>
      </c>
      <c r="CB291" t="s">
        <v>156</v>
      </c>
      <c r="CC291">
        <v>7</v>
      </c>
      <c r="CD291" t="b">
        <v>0</v>
      </c>
      <c r="CE291" t="s">
        <v>172</v>
      </c>
      <c r="CF291" t="s">
        <v>173</v>
      </c>
      <c r="CG291">
        <v>26</v>
      </c>
      <c r="CH291">
        <v>0</v>
      </c>
      <c r="CI291" t="s">
        <v>301</v>
      </c>
      <c r="CJ291" t="s">
        <v>306</v>
      </c>
      <c r="CK291" t="s">
        <v>174</v>
      </c>
      <c r="CL291" t="s">
        <v>430</v>
      </c>
      <c r="CM291" t="s">
        <v>430</v>
      </c>
      <c r="CN291" t="s">
        <v>430</v>
      </c>
      <c r="CO291" t="s">
        <v>301</v>
      </c>
      <c r="CP291" t="s">
        <v>430</v>
      </c>
      <c r="CQ291">
        <v>1</v>
      </c>
      <c r="CR291">
        <v>234</v>
      </c>
      <c r="CS291">
        <f t="shared" si="19"/>
        <v>234</v>
      </c>
      <c r="CT291">
        <f t="shared" si="17"/>
        <v>291.1904761904762</v>
      </c>
      <c r="CU291">
        <f t="shared" si="18"/>
        <v>366.95890898395493</v>
      </c>
      <c r="CV291">
        <f t="shared" si="16"/>
        <v>234</v>
      </c>
      <c r="CW291">
        <v>37687</v>
      </c>
      <c r="CX291">
        <v>4876</v>
      </c>
      <c r="CY291">
        <v>1378</v>
      </c>
      <c r="CZ291">
        <v>4072</v>
      </c>
      <c r="DA291">
        <v>2785</v>
      </c>
      <c r="DB291">
        <v>234</v>
      </c>
      <c r="DC291">
        <v>5027</v>
      </c>
      <c r="DD291">
        <v>2131</v>
      </c>
      <c r="DE291">
        <v>2</v>
      </c>
      <c r="DF291" t="s">
        <v>156</v>
      </c>
      <c r="DG291">
        <v>1024</v>
      </c>
      <c r="DH291">
        <v>2</v>
      </c>
      <c r="DI291">
        <v>48000</v>
      </c>
      <c r="DJ291">
        <v>-16</v>
      </c>
      <c r="DK291" t="s">
        <v>176</v>
      </c>
      <c r="DL291">
        <v>3</v>
      </c>
      <c r="DM291" t="s">
        <v>177</v>
      </c>
      <c r="DN291">
        <v>221720</v>
      </c>
      <c r="DO291">
        <v>216840</v>
      </c>
      <c r="DP291">
        <v>6334</v>
      </c>
      <c r="DQ291">
        <v>519235</v>
      </c>
      <c r="DR291">
        <v>521254</v>
      </c>
      <c r="DS291">
        <v>216826</v>
      </c>
      <c r="DT291">
        <v>519235</v>
      </c>
      <c r="DU291">
        <v>214654</v>
      </c>
      <c r="DV291" t="s">
        <v>158</v>
      </c>
      <c r="DW291">
        <v>210706</v>
      </c>
      <c r="DX291">
        <v>161717</v>
      </c>
      <c r="DY291">
        <v>168476</v>
      </c>
      <c r="DZ291">
        <v>3547</v>
      </c>
      <c r="EA291">
        <v>3525</v>
      </c>
      <c r="EB291">
        <v>518484</v>
      </c>
      <c r="EC291">
        <v>161716</v>
      </c>
      <c r="ED291">
        <v>161716</v>
      </c>
      <c r="EE291">
        <v>3546</v>
      </c>
      <c r="EF291">
        <v>525205</v>
      </c>
      <c r="EG291">
        <v>523254</v>
      </c>
      <c r="EH291">
        <v>525443</v>
      </c>
      <c r="EI291">
        <v>163097</v>
      </c>
      <c r="EJ291">
        <v>172551</v>
      </c>
      <c r="EK291">
        <v>163445</v>
      </c>
      <c r="EL291">
        <v>214654</v>
      </c>
      <c r="EM291">
        <v>212706</v>
      </c>
      <c r="EN291">
        <v>216789</v>
      </c>
      <c r="EO291" t="s">
        <v>158</v>
      </c>
      <c r="EP291">
        <v>525204</v>
      </c>
      <c r="EQ291">
        <v>210703</v>
      </c>
      <c r="ER291">
        <v>518482</v>
      </c>
      <c r="ES291">
        <v>259409</v>
      </c>
      <c r="ET291" t="s">
        <v>178</v>
      </c>
      <c r="EU291">
        <v>38</v>
      </c>
      <c r="EV291" t="s">
        <v>650</v>
      </c>
      <c r="EW291">
        <v>38</v>
      </c>
      <c r="EX291" t="s">
        <v>305</v>
      </c>
      <c r="EY291" t="s">
        <v>169</v>
      </c>
      <c r="EZ291">
        <v>1024</v>
      </c>
      <c r="FA291">
        <v>-190</v>
      </c>
      <c r="FB291">
        <v>264</v>
      </c>
    </row>
    <row r="292" spans="1:158" x14ac:dyDescent="0.35">
      <c r="A292">
        <v>100</v>
      </c>
      <c r="B292">
        <v>100</v>
      </c>
      <c r="C292">
        <v>519</v>
      </c>
      <c r="D292">
        <v>519</v>
      </c>
      <c r="E292" t="s">
        <v>155</v>
      </c>
      <c r="F292" t="s">
        <v>156</v>
      </c>
      <c r="G292" t="s">
        <v>156</v>
      </c>
      <c r="H292" t="s">
        <v>156</v>
      </c>
      <c r="I292">
        <v>0</v>
      </c>
      <c r="J292" t="s">
        <v>157</v>
      </c>
      <c r="K292">
        <v>1</v>
      </c>
      <c r="L292" t="s">
        <v>154</v>
      </c>
      <c r="M292" t="s">
        <v>154</v>
      </c>
      <c r="N292" t="s">
        <v>154</v>
      </c>
      <c r="O292">
        <v>1</v>
      </c>
      <c r="P292" t="s">
        <v>154</v>
      </c>
      <c r="Q292" t="s">
        <v>154</v>
      </c>
      <c r="R292" t="s">
        <v>301</v>
      </c>
      <c r="S292">
        <v>0</v>
      </c>
      <c r="T292">
        <v>2</v>
      </c>
      <c r="U292">
        <v>0</v>
      </c>
      <c r="V292">
        <v>38</v>
      </c>
      <c r="W292">
        <v>38</v>
      </c>
      <c r="X292">
        <v>2</v>
      </c>
      <c r="Y292">
        <v>38</v>
      </c>
      <c r="Z292">
        <v>20</v>
      </c>
      <c r="AA292">
        <v>0</v>
      </c>
      <c r="AB292">
        <v>20</v>
      </c>
      <c r="AC292">
        <v>2</v>
      </c>
      <c r="AD292">
        <v>2</v>
      </c>
      <c r="AE292">
        <v>0</v>
      </c>
      <c r="AF292">
        <v>0</v>
      </c>
      <c r="AG292">
        <v>38</v>
      </c>
      <c r="AH292">
        <v>2</v>
      </c>
      <c r="AI292">
        <v>2</v>
      </c>
      <c r="AJ292">
        <v>0</v>
      </c>
      <c r="AK292">
        <v>38</v>
      </c>
      <c r="AL292">
        <v>38</v>
      </c>
      <c r="AM292">
        <v>59</v>
      </c>
      <c r="AN292">
        <v>2</v>
      </c>
      <c r="AO292">
        <v>2</v>
      </c>
      <c r="AP292">
        <v>2</v>
      </c>
      <c r="AQ292">
        <v>20</v>
      </c>
      <c r="AR292">
        <v>20</v>
      </c>
      <c r="AS292">
        <v>20</v>
      </c>
      <c r="AT292">
        <v>2</v>
      </c>
      <c r="AU292">
        <v>38</v>
      </c>
      <c r="AV292">
        <v>20</v>
      </c>
      <c r="AW292">
        <v>38</v>
      </c>
      <c r="AX292">
        <v>0</v>
      </c>
      <c r="AY292" t="s">
        <v>159</v>
      </c>
      <c r="AZ292" t="s">
        <v>607</v>
      </c>
      <c r="BA292" t="s">
        <v>608</v>
      </c>
      <c r="BB292" t="s">
        <v>558</v>
      </c>
      <c r="BC292" t="s">
        <v>163</v>
      </c>
      <c r="BD292" t="b">
        <v>0</v>
      </c>
      <c r="BE292">
        <v>4.1100000000000003</v>
      </c>
      <c r="BF292" t="b">
        <v>1</v>
      </c>
      <c r="BH292" t="s">
        <v>164</v>
      </c>
      <c r="BI292" t="s">
        <v>559</v>
      </c>
      <c r="BJ292" t="b">
        <v>0</v>
      </c>
      <c r="BK292" t="s">
        <v>166</v>
      </c>
      <c r="BL292" t="b">
        <v>0</v>
      </c>
      <c r="BM292">
        <v>18</v>
      </c>
      <c r="BN292" t="s">
        <v>167</v>
      </c>
      <c r="BO292" t="s">
        <v>168</v>
      </c>
      <c r="BP292" t="s">
        <v>167</v>
      </c>
      <c r="BQ292" t="s">
        <v>169</v>
      </c>
      <c r="BR292">
        <v>768</v>
      </c>
      <c r="BS292" t="s">
        <v>156</v>
      </c>
      <c r="BT292" t="s">
        <v>170</v>
      </c>
      <c r="BU292" t="s">
        <v>310</v>
      </c>
      <c r="BV292" t="s">
        <v>327</v>
      </c>
      <c r="BW292">
        <v>38</v>
      </c>
      <c r="BX292">
        <v>3</v>
      </c>
      <c r="BY292">
        <v>0</v>
      </c>
      <c r="BZ292">
        <v>6</v>
      </c>
      <c r="CA292" t="s">
        <v>560</v>
      </c>
      <c r="CB292" t="s">
        <v>156</v>
      </c>
      <c r="CC292">
        <v>7</v>
      </c>
      <c r="CD292" t="b">
        <v>0</v>
      </c>
      <c r="CE292" t="s">
        <v>172</v>
      </c>
      <c r="CF292" t="s">
        <v>173</v>
      </c>
      <c r="CG292">
        <v>17</v>
      </c>
      <c r="CH292">
        <v>0</v>
      </c>
      <c r="CI292" t="s">
        <v>301</v>
      </c>
      <c r="CJ292" t="s">
        <v>306</v>
      </c>
      <c r="CK292" t="s">
        <v>174</v>
      </c>
      <c r="CL292" t="s">
        <v>430</v>
      </c>
      <c r="CM292" t="s">
        <v>430</v>
      </c>
      <c r="CN292" t="s">
        <v>430</v>
      </c>
      <c r="CO292" t="s">
        <v>301</v>
      </c>
      <c r="CP292" t="s">
        <v>430</v>
      </c>
      <c r="CQ292">
        <v>1</v>
      </c>
      <c r="CR292">
        <v>294</v>
      </c>
      <c r="CS292">
        <f t="shared" si="19"/>
        <v>294</v>
      </c>
      <c r="CT292">
        <f t="shared" si="17"/>
        <v>291.1904761904762</v>
      </c>
      <c r="CU292">
        <f t="shared" si="18"/>
        <v>366.95890898395493</v>
      </c>
      <c r="CV292">
        <f t="shared" si="16"/>
        <v>294</v>
      </c>
      <c r="CW292">
        <v>37687</v>
      </c>
      <c r="CX292">
        <v>4876</v>
      </c>
      <c r="CY292">
        <v>1378</v>
      </c>
      <c r="CZ292">
        <v>4072</v>
      </c>
      <c r="DA292">
        <v>2785</v>
      </c>
      <c r="DB292">
        <v>294</v>
      </c>
      <c r="DC292">
        <v>5027</v>
      </c>
      <c r="DD292">
        <v>2131</v>
      </c>
      <c r="DE292">
        <v>2</v>
      </c>
      <c r="DF292" t="s">
        <v>156</v>
      </c>
      <c r="DG292">
        <v>1024</v>
      </c>
      <c r="DH292">
        <v>2</v>
      </c>
      <c r="DI292">
        <v>48000</v>
      </c>
      <c r="DJ292">
        <v>-16</v>
      </c>
      <c r="DK292" t="s">
        <v>176</v>
      </c>
      <c r="DL292">
        <v>3</v>
      </c>
      <c r="DM292" t="s">
        <v>177</v>
      </c>
      <c r="DN292">
        <v>221720</v>
      </c>
      <c r="DO292">
        <v>216840</v>
      </c>
      <c r="DP292">
        <v>6334</v>
      </c>
      <c r="DQ292">
        <v>526287</v>
      </c>
      <c r="DR292">
        <v>527864</v>
      </c>
      <c r="DS292">
        <v>216826</v>
      </c>
      <c r="DT292">
        <v>526287</v>
      </c>
      <c r="DU292">
        <v>214654</v>
      </c>
      <c r="DV292" t="s">
        <v>158</v>
      </c>
      <c r="DW292">
        <v>210706</v>
      </c>
      <c r="DX292">
        <v>161717</v>
      </c>
      <c r="DY292">
        <v>168476</v>
      </c>
      <c r="DZ292">
        <v>3547</v>
      </c>
      <c r="EA292">
        <v>3525</v>
      </c>
      <c r="EB292">
        <v>525536</v>
      </c>
      <c r="EC292">
        <v>161716</v>
      </c>
      <c r="ED292">
        <v>161716</v>
      </c>
      <c r="EE292">
        <v>3546</v>
      </c>
      <c r="EF292">
        <v>531875</v>
      </c>
      <c r="EG292">
        <v>529864</v>
      </c>
      <c r="EH292">
        <v>532171</v>
      </c>
      <c r="EI292">
        <v>163097</v>
      </c>
      <c r="EJ292">
        <v>172551</v>
      </c>
      <c r="EK292">
        <v>163445</v>
      </c>
      <c r="EL292">
        <v>214654</v>
      </c>
      <c r="EM292">
        <v>212706</v>
      </c>
      <c r="EN292">
        <v>216789</v>
      </c>
      <c r="EO292" t="s">
        <v>158</v>
      </c>
      <c r="EP292">
        <v>531874</v>
      </c>
      <c r="EQ292">
        <v>210703</v>
      </c>
      <c r="ER292">
        <v>525534</v>
      </c>
      <c r="ES292">
        <v>259409</v>
      </c>
      <c r="ET292" t="s">
        <v>178</v>
      </c>
      <c r="EU292">
        <v>39</v>
      </c>
      <c r="EV292" t="s">
        <v>651</v>
      </c>
      <c r="EW292">
        <v>39</v>
      </c>
      <c r="EX292" t="s">
        <v>305</v>
      </c>
      <c r="EY292" t="s">
        <v>169</v>
      </c>
      <c r="EZ292">
        <v>1024</v>
      </c>
      <c r="FA292">
        <v>-190</v>
      </c>
      <c r="FB292">
        <v>264</v>
      </c>
    </row>
    <row r="293" spans="1:158" x14ac:dyDescent="0.35">
      <c r="A293">
        <v>100</v>
      </c>
      <c r="B293">
        <v>100</v>
      </c>
      <c r="C293">
        <v>509</v>
      </c>
      <c r="D293">
        <v>509</v>
      </c>
      <c r="E293" t="s">
        <v>155</v>
      </c>
      <c r="F293" t="s">
        <v>156</v>
      </c>
      <c r="G293" t="s">
        <v>156</v>
      </c>
      <c r="H293" t="s">
        <v>156</v>
      </c>
      <c r="I293">
        <v>0</v>
      </c>
      <c r="J293" t="s">
        <v>157</v>
      </c>
      <c r="K293">
        <v>1</v>
      </c>
      <c r="L293" t="s">
        <v>154</v>
      </c>
      <c r="M293" t="s">
        <v>154</v>
      </c>
      <c r="N293" t="s">
        <v>154</v>
      </c>
      <c r="O293">
        <v>1</v>
      </c>
      <c r="P293" t="s">
        <v>154</v>
      </c>
      <c r="Q293" t="s">
        <v>154</v>
      </c>
      <c r="R293" t="s">
        <v>301</v>
      </c>
      <c r="S293">
        <v>0</v>
      </c>
      <c r="T293">
        <v>2</v>
      </c>
      <c r="U293">
        <v>0</v>
      </c>
      <c r="V293">
        <v>39</v>
      </c>
      <c r="W293">
        <v>39</v>
      </c>
      <c r="X293">
        <v>2</v>
      </c>
      <c r="Y293">
        <v>39</v>
      </c>
      <c r="Z293">
        <v>20</v>
      </c>
      <c r="AA293">
        <v>0</v>
      </c>
      <c r="AB293">
        <v>20</v>
      </c>
      <c r="AC293">
        <v>2</v>
      </c>
      <c r="AD293">
        <v>2</v>
      </c>
      <c r="AE293">
        <v>0</v>
      </c>
      <c r="AF293">
        <v>0</v>
      </c>
      <c r="AG293">
        <v>39</v>
      </c>
      <c r="AH293">
        <v>2</v>
      </c>
      <c r="AI293">
        <v>2</v>
      </c>
      <c r="AJ293">
        <v>0</v>
      </c>
      <c r="AK293">
        <v>39</v>
      </c>
      <c r="AL293">
        <v>39</v>
      </c>
      <c r="AM293">
        <v>60</v>
      </c>
      <c r="AN293">
        <v>2</v>
      </c>
      <c r="AO293">
        <v>2</v>
      </c>
      <c r="AP293">
        <v>2</v>
      </c>
      <c r="AQ293">
        <v>20</v>
      </c>
      <c r="AR293">
        <v>20</v>
      </c>
      <c r="AS293">
        <v>20</v>
      </c>
      <c r="AT293">
        <v>2</v>
      </c>
      <c r="AU293">
        <v>39</v>
      </c>
      <c r="AV293">
        <v>20</v>
      </c>
      <c r="AW293">
        <v>39</v>
      </c>
      <c r="AX293">
        <v>0</v>
      </c>
      <c r="AY293" t="s">
        <v>159</v>
      </c>
      <c r="AZ293" t="s">
        <v>607</v>
      </c>
      <c r="BA293" t="s">
        <v>608</v>
      </c>
      <c r="BB293" t="s">
        <v>558</v>
      </c>
      <c r="BC293" t="s">
        <v>163</v>
      </c>
      <c r="BD293" t="b">
        <v>0</v>
      </c>
      <c r="BE293">
        <v>2.5</v>
      </c>
      <c r="BF293" t="b">
        <v>1</v>
      </c>
      <c r="BH293" t="s">
        <v>164</v>
      </c>
      <c r="BI293" t="s">
        <v>559</v>
      </c>
      <c r="BJ293" t="b">
        <v>0</v>
      </c>
      <c r="BK293" t="s">
        <v>166</v>
      </c>
      <c r="BL293" t="b">
        <v>0</v>
      </c>
      <c r="BM293">
        <v>18</v>
      </c>
      <c r="BN293" t="s">
        <v>167</v>
      </c>
      <c r="BO293" t="s">
        <v>168</v>
      </c>
      <c r="BP293" t="s">
        <v>167</v>
      </c>
      <c r="BQ293" t="s">
        <v>169</v>
      </c>
      <c r="BR293">
        <v>768</v>
      </c>
      <c r="BS293" t="s">
        <v>156</v>
      </c>
      <c r="BT293" t="s">
        <v>170</v>
      </c>
      <c r="BU293" t="s">
        <v>185</v>
      </c>
      <c r="BV293" t="s">
        <v>315</v>
      </c>
      <c r="BW293">
        <v>39</v>
      </c>
      <c r="BX293">
        <v>3</v>
      </c>
      <c r="BY293">
        <v>0</v>
      </c>
      <c r="BZ293">
        <v>6</v>
      </c>
      <c r="CA293" t="s">
        <v>560</v>
      </c>
      <c r="CB293" t="s">
        <v>156</v>
      </c>
      <c r="CC293">
        <v>7</v>
      </c>
      <c r="CD293" t="b">
        <v>0</v>
      </c>
      <c r="CE293" t="s">
        <v>172</v>
      </c>
      <c r="CF293" t="s">
        <v>173</v>
      </c>
      <c r="CG293">
        <v>12</v>
      </c>
      <c r="CH293">
        <v>0</v>
      </c>
      <c r="CI293" t="s">
        <v>301</v>
      </c>
      <c r="CJ293" t="s">
        <v>306</v>
      </c>
      <c r="CK293" t="s">
        <v>174</v>
      </c>
      <c r="CL293" t="s">
        <v>430</v>
      </c>
      <c r="CM293" t="s">
        <v>430</v>
      </c>
      <c r="CN293" t="s">
        <v>430</v>
      </c>
      <c r="CO293" t="s">
        <v>301</v>
      </c>
      <c r="CP293" t="s">
        <v>430</v>
      </c>
      <c r="CQ293">
        <v>1</v>
      </c>
      <c r="CR293">
        <v>123</v>
      </c>
      <c r="CS293">
        <f t="shared" si="19"/>
        <v>123</v>
      </c>
      <c r="CT293">
        <f t="shared" si="17"/>
        <v>291.1904761904762</v>
      </c>
      <c r="CU293">
        <f t="shared" si="18"/>
        <v>366.95890898395493</v>
      </c>
      <c r="CV293">
        <f t="shared" si="16"/>
        <v>123</v>
      </c>
      <c r="CW293">
        <v>37687</v>
      </c>
      <c r="CX293">
        <v>4876</v>
      </c>
      <c r="CY293">
        <v>1378</v>
      </c>
      <c r="CZ293">
        <v>4072</v>
      </c>
      <c r="DA293">
        <v>2785</v>
      </c>
      <c r="DB293">
        <v>123</v>
      </c>
      <c r="DC293">
        <v>5027</v>
      </c>
      <c r="DD293">
        <v>2131</v>
      </c>
      <c r="DE293">
        <v>2</v>
      </c>
      <c r="DF293" t="s">
        <v>156</v>
      </c>
      <c r="DG293">
        <v>1024</v>
      </c>
      <c r="DH293">
        <v>2</v>
      </c>
      <c r="DI293">
        <v>48000</v>
      </c>
      <c r="DJ293">
        <v>-16</v>
      </c>
      <c r="DK293" t="s">
        <v>176</v>
      </c>
      <c r="DL293">
        <v>3</v>
      </c>
      <c r="DM293" t="s">
        <v>177</v>
      </c>
      <c r="DN293">
        <v>221720</v>
      </c>
      <c r="DO293">
        <v>216840</v>
      </c>
      <c r="DP293">
        <v>6334</v>
      </c>
      <c r="DQ293">
        <v>533041</v>
      </c>
      <c r="DR293">
        <v>534804</v>
      </c>
      <c r="DS293">
        <v>216826</v>
      </c>
      <c r="DT293">
        <v>533041</v>
      </c>
      <c r="DU293">
        <v>214654</v>
      </c>
      <c r="DV293" t="s">
        <v>158</v>
      </c>
      <c r="DW293">
        <v>210706</v>
      </c>
      <c r="DX293">
        <v>161717</v>
      </c>
      <c r="DY293">
        <v>168476</v>
      </c>
      <c r="DZ293">
        <v>3547</v>
      </c>
      <c r="EA293">
        <v>3525</v>
      </c>
      <c r="EB293">
        <v>532290</v>
      </c>
      <c r="EC293">
        <v>161716</v>
      </c>
      <c r="ED293">
        <v>161716</v>
      </c>
      <c r="EE293">
        <v>3546</v>
      </c>
      <c r="EF293">
        <v>538945</v>
      </c>
      <c r="EG293">
        <v>536805</v>
      </c>
      <c r="EH293">
        <v>539072</v>
      </c>
      <c r="EI293">
        <v>163097</v>
      </c>
      <c r="EJ293">
        <v>172551</v>
      </c>
      <c r="EK293">
        <v>163445</v>
      </c>
      <c r="EL293">
        <v>214654</v>
      </c>
      <c r="EM293">
        <v>212706</v>
      </c>
      <c r="EN293">
        <v>216789</v>
      </c>
      <c r="EO293" t="s">
        <v>158</v>
      </c>
      <c r="EP293">
        <v>538945</v>
      </c>
      <c r="EQ293">
        <v>210703</v>
      </c>
      <c r="ER293">
        <v>532288</v>
      </c>
      <c r="ES293">
        <v>259409</v>
      </c>
      <c r="ET293" t="s">
        <v>178</v>
      </c>
      <c r="EU293">
        <v>40</v>
      </c>
      <c r="EV293" t="s">
        <v>652</v>
      </c>
      <c r="EW293">
        <v>40</v>
      </c>
      <c r="EX293" t="s">
        <v>305</v>
      </c>
      <c r="EY293" t="s">
        <v>169</v>
      </c>
      <c r="EZ293">
        <v>1024</v>
      </c>
      <c r="FA293">
        <v>-190</v>
      </c>
      <c r="FB293">
        <v>264</v>
      </c>
    </row>
    <row r="294" spans="1:158" x14ac:dyDescent="0.35">
      <c r="A294">
        <v>100</v>
      </c>
      <c r="B294">
        <v>100</v>
      </c>
      <c r="C294">
        <v>503</v>
      </c>
      <c r="D294">
        <v>503</v>
      </c>
      <c r="E294" t="s">
        <v>155</v>
      </c>
      <c r="F294" t="s">
        <v>156</v>
      </c>
      <c r="G294" t="s">
        <v>156</v>
      </c>
      <c r="H294" t="s">
        <v>156</v>
      </c>
      <c r="I294">
        <v>0</v>
      </c>
      <c r="J294" t="s">
        <v>157</v>
      </c>
      <c r="K294">
        <v>1</v>
      </c>
      <c r="L294" t="s">
        <v>154</v>
      </c>
      <c r="M294" t="s">
        <v>154</v>
      </c>
      <c r="N294" t="s">
        <v>154</v>
      </c>
      <c r="O294">
        <v>1</v>
      </c>
      <c r="P294" t="s">
        <v>154</v>
      </c>
      <c r="Q294" t="s">
        <v>154</v>
      </c>
      <c r="R294" t="s">
        <v>306</v>
      </c>
      <c r="S294">
        <v>0</v>
      </c>
      <c r="T294">
        <v>2</v>
      </c>
      <c r="U294">
        <v>0</v>
      </c>
      <c r="V294">
        <v>40</v>
      </c>
      <c r="W294">
        <v>40</v>
      </c>
      <c r="X294">
        <v>2</v>
      </c>
      <c r="Y294">
        <v>40</v>
      </c>
      <c r="Z294">
        <v>20</v>
      </c>
      <c r="AA294">
        <v>0</v>
      </c>
      <c r="AB294">
        <v>20</v>
      </c>
      <c r="AC294">
        <v>2</v>
      </c>
      <c r="AD294">
        <v>2</v>
      </c>
      <c r="AE294">
        <v>0</v>
      </c>
      <c r="AF294">
        <v>0</v>
      </c>
      <c r="AG294">
        <v>40</v>
      </c>
      <c r="AH294">
        <v>2</v>
      </c>
      <c r="AI294">
        <v>2</v>
      </c>
      <c r="AJ294">
        <v>0</v>
      </c>
      <c r="AK294">
        <v>40</v>
      </c>
      <c r="AL294">
        <v>40</v>
      </c>
      <c r="AM294">
        <v>61</v>
      </c>
      <c r="AN294">
        <v>2</v>
      </c>
      <c r="AO294">
        <v>2</v>
      </c>
      <c r="AP294">
        <v>2</v>
      </c>
      <c r="AQ294">
        <v>20</v>
      </c>
      <c r="AR294">
        <v>20</v>
      </c>
      <c r="AS294">
        <v>20</v>
      </c>
      <c r="AT294">
        <v>2</v>
      </c>
      <c r="AU294">
        <v>40</v>
      </c>
      <c r="AV294">
        <v>20</v>
      </c>
      <c r="AW294">
        <v>40</v>
      </c>
      <c r="AX294">
        <v>0</v>
      </c>
      <c r="AY294" t="s">
        <v>159</v>
      </c>
      <c r="AZ294" t="s">
        <v>607</v>
      </c>
      <c r="BA294" t="s">
        <v>608</v>
      </c>
      <c r="BB294" t="s">
        <v>558</v>
      </c>
      <c r="BC294" t="s">
        <v>163</v>
      </c>
      <c r="BD294" t="b">
        <v>0</v>
      </c>
      <c r="BE294" t="s">
        <v>167</v>
      </c>
      <c r="BF294" t="b">
        <v>1</v>
      </c>
      <c r="BH294" t="s">
        <v>164</v>
      </c>
      <c r="BI294" t="s">
        <v>559</v>
      </c>
      <c r="BJ294" t="b">
        <v>0</v>
      </c>
      <c r="BK294" t="s">
        <v>166</v>
      </c>
      <c r="BL294" t="b">
        <v>0</v>
      </c>
      <c r="BM294">
        <v>18</v>
      </c>
      <c r="BN294" t="s">
        <v>167</v>
      </c>
      <c r="BO294" t="s">
        <v>168</v>
      </c>
      <c r="BP294" t="s">
        <v>167</v>
      </c>
      <c r="BQ294" t="s">
        <v>169</v>
      </c>
      <c r="BR294">
        <v>768</v>
      </c>
      <c r="BS294" t="s">
        <v>156</v>
      </c>
      <c r="BT294" t="s">
        <v>170</v>
      </c>
      <c r="BU294" t="s">
        <v>302</v>
      </c>
      <c r="BV294" t="s">
        <v>313</v>
      </c>
      <c r="BW294">
        <v>40</v>
      </c>
      <c r="BX294">
        <v>3</v>
      </c>
      <c r="BY294">
        <v>0</v>
      </c>
      <c r="BZ294">
        <v>6</v>
      </c>
      <c r="CA294" t="s">
        <v>560</v>
      </c>
      <c r="CB294" t="s">
        <v>156</v>
      </c>
      <c r="CC294">
        <v>7</v>
      </c>
      <c r="CD294" t="b">
        <v>0</v>
      </c>
      <c r="CE294" t="s">
        <v>172</v>
      </c>
      <c r="CF294" t="s">
        <v>173</v>
      </c>
      <c r="CG294">
        <v>78</v>
      </c>
      <c r="CH294">
        <v>0</v>
      </c>
      <c r="CI294" t="s">
        <v>306</v>
      </c>
      <c r="CJ294" t="s">
        <v>306</v>
      </c>
      <c r="CK294" t="s">
        <v>174</v>
      </c>
      <c r="CL294" t="s">
        <v>430</v>
      </c>
      <c r="CM294" t="s">
        <v>430</v>
      </c>
      <c r="CN294" t="s">
        <v>430</v>
      </c>
      <c r="CO294" t="s">
        <v>306</v>
      </c>
      <c r="CP294" t="s">
        <v>430</v>
      </c>
      <c r="CQ294">
        <v>1</v>
      </c>
      <c r="CR294">
        <v>253</v>
      </c>
      <c r="CS294" t="str">
        <f t="shared" si="19"/>
        <v>-</v>
      </c>
      <c r="CT294">
        <f t="shared" si="17"/>
        <v>291.1904761904762</v>
      </c>
      <c r="CU294">
        <f t="shared" si="18"/>
        <v>366.95890898395493</v>
      </c>
      <c r="CV294" t="str">
        <f t="shared" si="16"/>
        <v>-</v>
      </c>
      <c r="CW294">
        <v>37687</v>
      </c>
      <c r="CX294">
        <v>4876</v>
      </c>
      <c r="CY294">
        <v>1378</v>
      </c>
      <c r="CZ294">
        <v>4072</v>
      </c>
      <c r="DA294">
        <v>2785</v>
      </c>
      <c r="DB294">
        <v>253</v>
      </c>
      <c r="DC294">
        <v>5027</v>
      </c>
      <c r="DD294">
        <v>2131</v>
      </c>
      <c r="DE294">
        <v>2</v>
      </c>
      <c r="DF294" t="s">
        <v>156</v>
      </c>
      <c r="DG294">
        <v>1024</v>
      </c>
      <c r="DH294">
        <v>2</v>
      </c>
      <c r="DI294">
        <v>48000</v>
      </c>
      <c r="DJ294">
        <v>-16</v>
      </c>
      <c r="DK294" t="s">
        <v>176</v>
      </c>
      <c r="DL294">
        <v>3</v>
      </c>
      <c r="DM294" t="s">
        <v>177</v>
      </c>
      <c r="DN294">
        <v>221720</v>
      </c>
      <c r="DO294">
        <v>216840</v>
      </c>
      <c r="DP294">
        <v>6334</v>
      </c>
      <c r="DQ294">
        <v>539931</v>
      </c>
      <c r="DR294">
        <v>541884</v>
      </c>
      <c r="DS294">
        <v>216826</v>
      </c>
      <c r="DT294">
        <v>539931</v>
      </c>
      <c r="DU294">
        <v>214654</v>
      </c>
      <c r="DV294" t="s">
        <v>158</v>
      </c>
      <c r="DW294">
        <v>210706</v>
      </c>
      <c r="DX294">
        <v>161717</v>
      </c>
      <c r="DY294">
        <v>168476</v>
      </c>
      <c r="DZ294">
        <v>3547</v>
      </c>
      <c r="EA294">
        <v>3525</v>
      </c>
      <c r="EB294">
        <v>539180</v>
      </c>
      <c r="EC294">
        <v>161716</v>
      </c>
      <c r="ED294">
        <v>161716</v>
      </c>
      <c r="EE294">
        <v>3546</v>
      </c>
      <c r="EF294">
        <v>545424</v>
      </c>
      <c r="EG294">
        <v>543884</v>
      </c>
      <c r="EH294">
        <v>545680</v>
      </c>
      <c r="EI294">
        <v>163097</v>
      </c>
      <c r="EJ294">
        <v>172551</v>
      </c>
      <c r="EK294">
        <v>163445</v>
      </c>
      <c r="EL294">
        <v>214654</v>
      </c>
      <c r="EM294">
        <v>212706</v>
      </c>
      <c r="EN294">
        <v>216789</v>
      </c>
      <c r="EO294" t="s">
        <v>158</v>
      </c>
      <c r="EP294">
        <v>545424</v>
      </c>
      <c r="EQ294">
        <v>210703</v>
      </c>
      <c r="ER294">
        <v>539179</v>
      </c>
      <c r="ES294">
        <v>259409</v>
      </c>
      <c r="ET294" t="s">
        <v>178</v>
      </c>
      <c r="EU294">
        <v>41</v>
      </c>
      <c r="EV294" t="s">
        <v>653</v>
      </c>
      <c r="EW294">
        <v>41</v>
      </c>
      <c r="EX294" t="s">
        <v>309</v>
      </c>
      <c r="EY294" t="s">
        <v>169</v>
      </c>
      <c r="EZ294">
        <v>1024</v>
      </c>
      <c r="FA294">
        <v>-190</v>
      </c>
      <c r="FB294">
        <v>264</v>
      </c>
    </row>
    <row r="295" spans="1:158" x14ac:dyDescent="0.35">
      <c r="A295">
        <v>100</v>
      </c>
      <c r="B295">
        <v>100</v>
      </c>
      <c r="C295">
        <v>494</v>
      </c>
      <c r="D295">
        <v>494</v>
      </c>
      <c r="E295" t="s">
        <v>155</v>
      </c>
      <c r="F295" t="s">
        <v>156</v>
      </c>
      <c r="G295" t="s">
        <v>156</v>
      </c>
      <c r="H295" t="s">
        <v>156</v>
      </c>
      <c r="I295">
        <v>0</v>
      </c>
      <c r="J295" t="s">
        <v>157</v>
      </c>
      <c r="K295">
        <v>1</v>
      </c>
      <c r="L295" t="s">
        <v>154</v>
      </c>
      <c r="M295" t="s">
        <v>154</v>
      </c>
      <c r="N295" t="s">
        <v>154</v>
      </c>
      <c r="O295">
        <v>1</v>
      </c>
      <c r="P295" t="s">
        <v>154</v>
      </c>
      <c r="Q295" t="s">
        <v>154</v>
      </c>
      <c r="R295" t="s">
        <v>306</v>
      </c>
      <c r="S295">
        <v>0</v>
      </c>
      <c r="T295">
        <v>2</v>
      </c>
      <c r="U295">
        <v>0</v>
      </c>
      <c r="V295">
        <v>41</v>
      </c>
      <c r="W295">
        <v>41</v>
      </c>
      <c r="X295">
        <v>2</v>
      </c>
      <c r="Y295">
        <v>41</v>
      </c>
      <c r="Z295">
        <v>20</v>
      </c>
      <c r="AA295">
        <v>0</v>
      </c>
      <c r="AB295">
        <v>20</v>
      </c>
      <c r="AC295">
        <v>2</v>
      </c>
      <c r="AD295">
        <v>2</v>
      </c>
      <c r="AE295">
        <v>0</v>
      </c>
      <c r="AF295">
        <v>0</v>
      </c>
      <c r="AG295">
        <v>41</v>
      </c>
      <c r="AH295">
        <v>2</v>
      </c>
      <c r="AI295">
        <v>2</v>
      </c>
      <c r="AJ295">
        <v>0</v>
      </c>
      <c r="AK295">
        <v>41</v>
      </c>
      <c r="AL295">
        <v>41</v>
      </c>
      <c r="AM295">
        <v>62</v>
      </c>
      <c r="AN295">
        <v>2</v>
      </c>
      <c r="AO295">
        <v>2</v>
      </c>
      <c r="AP295">
        <v>2</v>
      </c>
      <c r="AQ295">
        <v>20</v>
      </c>
      <c r="AR295">
        <v>20</v>
      </c>
      <c r="AS295">
        <v>20</v>
      </c>
      <c r="AT295">
        <v>2</v>
      </c>
      <c r="AU295">
        <v>41</v>
      </c>
      <c r="AV295">
        <v>20</v>
      </c>
      <c r="AW295">
        <v>41</v>
      </c>
      <c r="AX295">
        <v>0</v>
      </c>
      <c r="AY295" t="s">
        <v>159</v>
      </c>
      <c r="AZ295" t="s">
        <v>607</v>
      </c>
      <c r="BA295" t="s">
        <v>608</v>
      </c>
      <c r="BB295" t="s">
        <v>558</v>
      </c>
      <c r="BC295" t="s">
        <v>163</v>
      </c>
      <c r="BD295" t="b">
        <v>0</v>
      </c>
      <c r="BE295" t="s">
        <v>167</v>
      </c>
      <c r="BF295" t="b">
        <v>1</v>
      </c>
      <c r="BH295" t="s">
        <v>164</v>
      </c>
      <c r="BI295" t="s">
        <v>559</v>
      </c>
      <c r="BJ295" t="b">
        <v>0</v>
      </c>
      <c r="BK295" t="s">
        <v>166</v>
      </c>
      <c r="BL295" t="b">
        <v>0</v>
      </c>
      <c r="BM295">
        <v>18</v>
      </c>
      <c r="BN295" t="s">
        <v>167</v>
      </c>
      <c r="BO295" t="s">
        <v>168</v>
      </c>
      <c r="BP295" t="s">
        <v>167</v>
      </c>
      <c r="BQ295" t="s">
        <v>169</v>
      </c>
      <c r="BR295">
        <v>768</v>
      </c>
      <c r="BS295" t="s">
        <v>156</v>
      </c>
      <c r="BT295" t="s">
        <v>170</v>
      </c>
      <c r="BU295" t="s">
        <v>327</v>
      </c>
      <c r="BV295" t="s">
        <v>318</v>
      </c>
      <c r="BW295">
        <v>41</v>
      </c>
      <c r="BX295">
        <v>3</v>
      </c>
      <c r="BY295">
        <v>0</v>
      </c>
      <c r="BZ295">
        <v>6</v>
      </c>
      <c r="CA295" t="s">
        <v>560</v>
      </c>
      <c r="CB295" t="s">
        <v>156</v>
      </c>
      <c r="CC295">
        <v>7</v>
      </c>
      <c r="CD295" t="b">
        <v>0</v>
      </c>
      <c r="CE295" t="s">
        <v>172</v>
      </c>
      <c r="CF295" t="s">
        <v>173</v>
      </c>
      <c r="CG295">
        <v>80</v>
      </c>
      <c r="CH295">
        <v>0</v>
      </c>
      <c r="CI295" t="s">
        <v>306</v>
      </c>
      <c r="CJ295" t="s">
        <v>306</v>
      </c>
      <c r="CK295" t="s">
        <v>174</v>
      </c>
      <c r="CL295" t="s">
        <v>430</v>
      </c>
      <c r="CM295" t="s">
        <v>430</v>
      </c>
      <c r="CN295" t="s">
        <v>430</v>
      </c>
      <c r="CO295" t="s">
        <v>306</v>
      </c>
      <c r="CP295" t="s">
        <v>430</v>
      </c>
      <c r="CQ295">
        <v>1</v>
      </c>
      <c r="CR295">
        <v>124</v>
      </c>
      <c r="CS295" t="str">
        <f t="shared" si="19"/>
        <v>-</v>
      </c>
      <c r="CT295">
        <f t="shared" si="17"/>
        <v>291.1904761904762</v>
      </c>
      <c r="CU295">
        <f t="shared" si="18"/>
        <v>366.95890898395493</v>
      </c>
      <c r="CV295" t="str">
        <f t="shared" si="16"/>
        <v>-</v>
      </c>
      <c r="CW295">
        <v>37687</v>
      </c>
      <c r="CX295">
        <v>4876</v>
      </c>
      <c r="CY295">
        <v>1378</v>
      </c>
      <c r="CZ295">
        <v>4072</v>
      </c>
      <c r="DA295">
        <v>2785</v>
      </c>
      <c r="DB295">
        <v>124</v>
      </c>
      <c r="DC295">
        <v>5027</v>
      </c>
      <c r="DD295">
        <v>2131</v>
      </c>
      <c r="DE295">
        <v>2</v>
      </c>
      <c r="DF295" t="s">
        <v>156</v>
      </c>
      <c r="DG295">
        <v>1024</v>
      </c>
      <c r="DH295">
        <v>2</v>
      </c>
      <c r="DI295">
        <v>48000</v>
      </c>
      <c r="DJ295">
        <v>-16</v>
      </c>
      <c r="DK295" t="s">
        <v>176</v>
      </c>
      <c r="DL295">
        <v>3</v>
      </c>
      <c r="DM295" t="s">
        <v>177</v>
      </c>
      <c r="DN295">
        <v>221720</v>
      </c>
      <c r="DO295">
        <v>216840</v>
      </c>
      <c r="DP295">
        <v>6334</v>
      </c>
      <c r="DQ295">
        <v>546535</v>
      </c>
      <c r="DR295">
        <v>548564</v>
      </c>
      <c r="DS295">
        <v>216826</v>
      </c>
      <c r="DT295">
        <v>546535</v>
      </c>
      <c r="DU295">
        <v>214654</v>
      </c>
      <c r="DV295" t="s">
        <v>158</v>
      </c>
      <c r="DW295">
        <v>210706</v>
      </c>
      <c r="DX295">
        <v>161717</v>
      </c>
      <c r="DY295">
        <v>168476</v>
      </c>
      <c r="DZ295">
        <v>3547</v>
      </c>
      <c r="EA295">
        <v>3525</v>
      </c>
      <c r="EB295">
        <v>545784</v>
      </c>
      <c r="EC295">
        <v>161716</v>
      </c>
      <c r="ED295">
        <v>161716</v>
      </c>
      <c r="EE295">
        <v>3546</v>
      </c>
      <c r="EF295">
        <v>552274</v>
      </c>
      <c r="EG295">
        <v>550565</v>
      </c>
      <c r="EH295">
        <v>552401</v>
      </c>
      <c r="EI295">
        <v>163097</v>
      </c>
      <c r="EJ295">
        <v>172551</v>
      </c>
      <c r="EK295">
        <v>163445</v>
      </c>
      <c r="EL295">
        <v>214654</v>
      </c>
      <c r="EM295">
        <v>212706</v>
      </c>
      <c r="EN295">
        <v>216789</v>
      </c>
      <c r="EO295" t="s">
        <v>158</v>
      </c>
      <c r="EP295">
        <v>552274</v>
      </c>
      <c r="EQ295">
        <v>210703</v>
      </c>
      <c r="ER295">
        <v>545782</v>
      </c>
      <c r="ES295">
        <v>259409</v>
      </c>
      <c r="ET295" t="s">
        <v>178</v>
      </c>
      <c r="EU295">
        <v>42</v>
      </c>
      <c r="EV295" t="s">
        <v>654</v>
      </c>
      <c r="EW295">
        <v>42</v>
      </c>
      <c r="EX295" t="s">
        <v>309</v>
      </c>
      <c r="EY295" t="s">
        <v>169</v>
      </c>
      <c r="EZ295">
        <v>1024</v>
      </c>
      <c r="FA295">
        <v>-190</v>
      </c>
      <c r="FB295">
        <v>264</v>
      </c>
    </row>
    <row r="296" spans="1:158" x14ac:dyDescent="0.35">
      <c r="A296">
        <v>100</v>
      </c>
      <c r="B296">
        <v>100</v>
      </c>
      <c r="C296">
        <v>490</v>
      </c>
      <c r="D296">
        <v>490</v>
      </c>
      <c r="E296" t="s">
        <v>155</v>
      </c>
      <c r="F296" t="s">
        <v>156</v>
      </c>
      <c r="G296" t="s">
        <v>156</v>
      </c>
      <c r="H296" t="s">
        <v>156</v>
      </c>
      <c r="I296">
        <v>0</v>
      </c>
      <c r="J296" t="s">
        <v>157</v>
      </c>
      <c r="K296">
        <v>1</v>
      </c>
      <c r="L296" t="s">
        <v>154</v>
      </c>
      <c r="M296" t="s">
        <v>154</v>
      </c>
      <c r="N296" t="s">
        <v>154</v>
      </c>
      <c r="O296">
        <v>1</v>
      </c>
      <c r="P296" t="s">
        <v>154</v>
      </c>
      <c r="Q296" t="s">
        <v>154</v>
      </c>
      <c r="R296" t="s">
        <v>301</v>
      </c>
      <c r="S296">
        <v>0</v>
      </c>
      <c r="T296">
        <v>2</v>
      </c>
      <c r="U296">
        <v>0</v>
      </c>
      <c r="V296">
        <v>42</v>
      </c>
      <c r="W296">
        <v>42</v>
      </c>
      <c r="X296">
        <v>2</v>
      </c>
      <c r="Y296">
        <v>42</v>
      </c>
      <c r="Z296">
        <v>20</v>
      </c>
      <c r="AA296">
        <v>0</v>
      </c>
      <c r="AB296">
        <v>20</v>
      </c>
      <c r="AC296">
        <v>2</v>
      </c>
      <c r="AD296">
        <v>2</v>
      </c>
      <c r="AE296">
        <v>0</v>
      </c>
      <c r="AF296">
        <v>0</v>
      </c>
      <c r="AG296">
        <v>42</v>
      </c>
      <c r="AH296">
        <v>2</v>
      </c>
      <c r="AI296">
        <v>2</v>
      </c>
      <c r="AJ296">
        <v>0</v>
      </c>
      <c r="AK296">
        <v>42</v>
      </c>
      <c r="AL296">
        <v>42</v>
      </c>
      <c r="AM296">
        <v>63</v>
      </c>
      <c r="AN296">
        <v>2</v>
      </c>
      <c r="AO296">
        <v>2</v>
      </c>
      <c r="AP296">
        <v>2</v>
      </c>
      <c r="AQ296">
        <v>20</v>
      </c>
      <c r="AR296">
        <v>20</v>
      </c>
      <c r="AS296">
        <v>20</v>
      </c>
      <c r="AT296">
        <v>2</v>
      </c>
      <c r="AU296">
        <v>42</v>
      </c>
      <c r="AV296">
        <v>20</v>
      </c>
      <c r="AW296">
        <v>42</v>
      </c>
      <c r="AX296">
        <v>0</v>
      </c>
      <c r="AY296" t="s">
        <v>159</v>
      </c>
      <c r="AZ296" t="s">
        <v>607</v>
      </c>
      <c r="BA296" t="s">
        <v>608</v>
      </c>
      <c r="BB296" t="s">
        <v>558</v>
      </c>
      <c r="BC296" t="s">
        <v>163</v>
      </c>
      <c r="BD296" t="b">
        <v>0</v>
      </c>
      <c r="BE296">
        <v>3.68</v>
      </c>
      <c r="BF296" t="b">
        <v>1</v>
      </c>
      <c r="BH296" t="s">
        <v>164</v>
      </c>
      <c r="BI296" t="s">
        <v>559</v>
      </c>
      <c r="BJ296" t="b">
        <v>0</v>
      </c>
      <c r="BK296" t="s">
        <v>166</v>
      </c>
      <c r="BL296" t="b">
        <v>0</v>
      </c>
      <c r="BM296">
        <v>18</v>
      </c>
      <c r="BN296" t="s">
        <v>167</v>
      </c>
      <c r="BO296" t="s">
        <v>168</v>
      </c>
      <c r="BP296" t="s">
        <v>167</v>
      </c>
      <c r="BQ296" t="s">
        <v>169</v>
      </c>
      <c r="BR296">
        <v>768</v>
      </c>
      <c r="BS296" t="s">
        <v>156</v>
      </c>
      <c r="BT296" t="s">
        <v>170</v>
      </c>
      <c r="BU296" t="s">
        <v>185</v>
      </c>
      <c r="BV296" t="s">
        <v>310</v>
      </c>
      <c r="BW296">
        <v>42</v>
      </c>
      <c r="BX296">
        <v>3</v>
      </c>
      <c r="BY296">
        <v>0</v>
      </c>
      <c r="BZ296">
        <v>6</v>
      </c>
      <c r="CA296" t="s">
        <v>560</v>
      </c>
      <c r="CB296" t="s">
        <v>156</v>
      </c>
      <c r="CC296">
        <v>7</v>
      </c>
      <c r="CD296" t="b">
        <v>0</v>
      </c>
      <c r="CE296" t="s">
        <v>172</v>
      </c>
      <c r="CF296" t="s">
        <v>173</v>
      </c>
      <c r="CG296">
        <v>13</v>
      </c>
      <c r="CH296">
        <v>0</v>
      </c>
      <c r="CI296" t="s">
        <v>301</v>
      </c>
      <c r="CJ296" t="s">
        <v>306</v>
      </c>
      <c r="CK296" t="s">
        <v>174</v>
      </c>
      <c r="CL296" t="s">
        <v>430</v>
      </c>
      <c r="CM296" t="s">
        <v>430</v>
      </c>
      <c r="CN296" t="s">
        <v>430</v>
      </c>
      <c r="CO296" t="s">
        <v>301</v>
      </c>
      <c r="CP296" t="s">
        <v>430</v>
      </c>
      <c r="CQ296">
        <v>1</v>
      </c>
      <c r="CR296">
        <v>312</v>
      </c>
      <c r="CS296">
        <f t="shared" si="19"/>
        <v>312</v>
      </c>
      <c r="CT296">
        <f t="shared" si="17"/>
        <v>291.1904761904762</v>
      </c>
      <c r="CU296">
        <f t="shared" si="18"/>
        <v>366.95890898395493</v>
      </c>
      <c r="CV296">
        <f t="shared" si="16"/>
        <v>312</v>
      </c>
      <c r="CW296">
        <v>37687</v>
      </c>
      <c r="CX296">
        <v>4876</v>
      </c>
      <c r="CY296">
        <v>1378</v>
      </c>
      <c r="CZ296">
        <v>4072</v>
      </c>
      <c r="DA296">
        <v>2785</v>
      </c>
      <c r="DB296">
        <v>312</v>
      </c>
      <c r="DC296">
        <v>5027</v>
      </c>
      <c r="DD296">
        <v>2131</v>
      </c>
      <c r="DE296">
        <v>2</v>
      </c>
      <c r="DF296" t="s">
        <v>156</v>
      </c>
      <c r="DG296">
        <v>1024</v>
      </c>
      <c r="DH296">
        <v>2</v>
      </c>
      <c r="DI296">
        <v>48000</v>
      </c>
      <c r="DJ296">
        <v>-16</v>
      </c>
      <c r="DK296" t="s">
        <v>176</v>
      </c>
      <c r="DL296">
        <v>3</v>
      </c>
      <c r="DM296" t="s">
        <v>177</v>
      </c>
      <c r="DN296">
        <v>221720</v>
      </c>
      <c r="DO296">
        <v>216840</v>
      </c>
      <c r="DP296">
        <v>6334</v>
      </c>
      <c r="DQ296">
        <v>553260</v>
      </c>
      <c r="DR296">
        <v>555024</v>
      </c>
      <c r="DS296">
        <v>216826</v>
      </c>
      <c r="DT296">
        <v>553260</v>
      </c>
      <c r="DU296">
        <v>214654</v>
      </c>
      <c r="DV296" t="s">
        <v>158</v>
      </c>
      <c r="DW296">
        <v>210706</v>
      </c>
      <c r="DX296">
        <v>161717</v>
      </c>
      <c r="DY296">
        <v>168476</v>
      </c>
      <c r="DZ296">
        <v>3547</v>
      </c>
      <c r="EA296">
        <v>3525</v>
      </c>
      <c r="EB296">
        <v>552509</v>
      </c>
      <c r="EC296">
        <v>161716</v>
      </c>
      <c r="ED296">
        <v>161716</v>
      </c>
      <c r="EE296">
        <v>3546</v>
      </c>
      <c r="EF296">
        <v>558614</v>
      </c>
      <c r="EG296">
        <v>557024</v>
      </c>
      <c r="EH296">
        <v>558929</v>
      </c>
      <c r="EI296">
        <v>163097</v>
      </c>
      <c r="EJ296">
        <v>172551</v>
      </c>
      <c r="EK296">
        <v>163445</v>
      </c>
      <c r="EL296">
        <v>214654</v>
      </c>
      <c r="EM296">
        <v>212706</v>
      </c>
      <c r="EN296">
        <v>216789</v>
      </c>
      <c r="EO296" t="s">
        <v>158</v>
      </c>
      <c r="EP296">
        <v>558614</v>
      </c>
      <c r="EQ296">
        <v>210703</v>
      </c>
      <c r="ER296">
        <v>552508</v>
      </c>
      <c r="ES296">
        <v>259409</v>
      </c>
      <c r="ET296" t="s">
        <v>178</v>
      </c>
      <c r="EU296">
        <v>43</v>
      </c>
      <c r="EV296" t="s">
        <v>655</v>
      </c>
      <c r="EW296">
        <v>43</v>
      </c>
      <c r="EX296" t="s">
        <v>305</v>
      </c>
      <c r="EY296" t="s">
        <v>169</v>
      </c>
      <c r="EZ296">
        <v>1024</v>
      </c>
      <c r="FA296">
        <v>-190</v>
      </c>
      <c r="FB296">
        <v>264</v>
      </c>
    </row>
    <row r="297" spans="1:158" x14ac:dyDescent="0.35">
      <c r="A297">
        <v>100</v>
      </c>
      <c r="B297">
        <v>100</v>
      </c>
      <c r="C297">
        <v>481</v>
      </c>
      <c r="D297">
        <v>481</v>
      </c>
      <c r="E297" t="s">
        <v>155</v>
      </c>
      <c r="F297" t="s">
        <v>156</v>
      </c>
      <c r="G297" t="s">
        <v>156</v>
      </c>
      <c r="H297" t="s">
        <v>156</v>
      </c>
      <c r="I297">
        <v>0</v>
      </c>
      <c r="J297" t="s">
        <v>157</v>
      </c>
      <c r="K297">
        <v>1</v>
      </c>
      <c r="L297" t="s">
        <v>154</v>
      </c>
      <c r="M297" t="s">
        <v>154</v>
      </c>
      <c r="N297" t="s">
        <v>154</v>
      </c>
      <c r="O297">
        <v>1</v>
      </c>
      <c r="P297" t="s">
        <v>154</v>
      </c>
      <c r="Q297" t="s">
        <v>154</v>
      </c>
      <c r="R297" t="s">
        <v>301</v>
      </c>
      <c r="S297">
        <v>0</v>
      </c>
      <c r="T297">
        <v>2</v>
      </c>
      <c r="U297">
        <v>0</v>
      </c>
      <c r="V297">
        <v>43</v>
      </c>
      <c r="W297">
        <v>43</v>
      </c>
      <c r="X297">
        <v>2</v>
      </c>
      <c r="Y297">
        <v>43</v>
      </c>
      <c r="Z297">
        <v>20</v>
      </c>
      <c r="AA297">
        <v>0</v>
      </c>
      <c r="AB297">
        <v>20</v>
      </c>
      <c r="AC297">
        <v>2</v>
      </c>
      <c r="AD297">
        <v>2</v>
      </c>
      <c r="AE297">
        <v>0</v>
      </c>
      <c r="AF297">
        <v>0</v>
      </c>
      <c r="AG297">
        <v>43</v>
      </c>
      <c r="AH297">
        <v>2</v>
      </c>
      <c r="AI297">
        <v>2</v>
      </c>
      <c r="AJ297">
        <v>0</v>
      </c>
      <c r="AK297">
        <v>43</v>
      </c>
      <c r="AL297">
        <v>43</v>
      </c>
      <c r="AM297">
        <v>64</v>
      </c>
      <c r="AN297">
        <v>2</v>
      </c>
      <c r="AO297">
        <v>2</v>
      </c>
      <c r="AP297">
        <v>2</v>
      </c>
      <c r="AQ297">
        <v>20</v>
      </c>
      <c r="AR297">
        <v>20</v>
      </c>
      <c r="AS297">
        <v>20</v>
      </c>
      <c r="AT297">
        <v>2</v>
      </c>
      <c r="AU297">
        <v>43</v>
      </c>
      <c r="AV297">
        <v>20</v>
      </c>
      <c r="AW297">
        <v>43</v>
      </c>
      <c r="AX297">
        <v>0</v>
      </c>
      <c r="AY297" t="s">
        <v>159</v>
      </c>
      <c r="AZ297" t="s">
        <v>607</v>
      </c>
      <c r="BA297" t="s">
        <v>608</v>
      </c>
      <c r="BB297" t="s">
        <v>558</v>
      </c>
      <c r="BC297" t="s">
        <v>163</v>
      </c>
      <c r="BD297" t="b">
        <v>0</v>
      </c>
      <c r="BE297">
        <v>11.23</v>
      </c>
      <c r="BF297" t="b">
        <v>1</v>
      </c>
      <c r="BH297" t="s">
        <v>164</v>
      </c>
      <c r="BI297" t="s">
        <v>559</v>
      </c>
      <c r="BJ297" t="b">
        <v>0</v>
      </c>
      <c r="BK297" t="s">
        <v>166</v>
      </c>
      <c r="BL297" t="b">
        <v>0</v>
      </c>
      <c r="BM297">
        <v>18</v>
      </c>
      <c r="BN297" t="s">
        <v>167</v>
      </c>
      <c r="BO297" t="s">
        <v>168</v>
      </c>
      <c r="BP297" t="s">
        <v>167</v>
      </c>
      <c r="BQ297" t="s">
        <v>169</v>
      </c>
      <c r="BR297">
        <v>768</v>
      </c>
      <c r="BS297" t="s">
        <v>156</v>
      </c>
      <c r="BT297" t="s">
        <v>170</v>
      </c>
      <c r="BU297" t="s">
        <v>303</v>
      </c>
      <c r="BV297" t="s">
        <v>327</v>
      </c>
      <c r="BW297">
        <v>43</v>
      </c>
      <c r="BX297">
        <v>3</v>
      </c>
      <c r="BY297">
        <v>0</v>
      </c>
      <c r="BZ297">
        <v>6</v>
      </c>
      <c r="CA297" t="s">
        <v>560</v>
      </c>
      <c r="CB297" t="s">
        <v>156</v>
      </c>
      <c r="CC297">
        <v>7</v>
      </c>
      <c r="CD297" t="b">
        <v>0</v>
      </c>
      <c r="CE297" t="s">
        <v>172</v>
      </c>
      <c r="CF297" t="s">
        <v>173</v>
      </c>
      <c r="CG297">
        <v>10</v>
      </c>
      <c r="CH297">
        <v>0</v>
      </c>
      <c r="CI297" t="s">
        <v>301</v>
      </c>
      <c r="CJ297" t="s">
        <v>306</v>
      </c>
      <c r="CK297" t="s">
        <v>174</v>
      </c>
      <c r="CL297" t="s">
        <v>430</v>
      </c>
      <c r="CM297" t="s">
        <v>430</v>
      </c>
      <c r="CN297" t="s">
        <v>430</v>
      </c>
      <c r="CO297" t="s">
        <v>301</v>
      </c>
      <c r="CP297" t="s">
        <v>430</v>
      </c>
      <c r="CQ297">
        <v>1</v>
      </c>
      <c r="CR297">
        <v>120</v>
      </c>
      <c r="CS297">
        <f t="shared" si="19"/>
        <v>120</v>
      </c>
      <c r="CT297">
        <f t="shared" si="17"/>
        <v>291.1904761904762</v>
      </c>
      <c r="CU297">
        <f t="shared" si="18"/>
        <v>366.95890898395493</v>
      </c>
      <c r="CV297">
        <f t="shared" si="16"/>
        <v>120</v>
      </c>
      <c r="CW297">
        <v>37687</v>
      </c>
      <c r="CX297">
        <v>4876</v>
      </c>
      <c r="CY297">
        <v>1378</v>
      </c>
      <c r="CZ297">
        <v>4072</v>
      </c>
      <c r="DA297">
        <v>2785</v>
      </c>
      <c r="DB297">
        <v>120</v>
      </c>
      <c r="DC297">
        <v>5027</v>
      </c>
      <c r="DD297">
        <v>2131</v>
      </c>
      <c r="DE297">
        <v>2</v>
      </c>
      <c r="DF297" t="s">
        <v>156</v>
      </c>
      <c r="DG297">
        <v>1024</v>
      </c>
      <c r="DH297">
        <v>2</v>
      </c>
      <c r="DI297">
        <v>48000</v>
      </c>
      <c r="DJ297">
        <v>-16</v>
      </c>
      <c r="DK297" t="s">
        <v>176</v>
      </c>
      <c r="DL297">
        <v>3</v>
      </c>
      <c r="DM297" t="s">
        <v>177</v>
      </c>
      <c r="DN297">
        <v>221720</v>
      </c>
      <c r="DO297">
        <v>216840</v>
      </c>
      <c r="DP297">
        <v>6334</v>
      </c>
      <c r="DQ297">
        <v>559804</v>
      </c>
      <c r="DR297">
        <v>561514</v>
      </c>
      <c r="DS297">
        <v>216826</v>
      </c>
      <c r="DT297">
        <v>559804</v>
      </c>
      <c r="DU297">
        <v>214654</v>
      </c>
      <c r="DV297" t="s">
        <v>158</v>
      </c>
      <c r="DW297">
        <v>210706</v>
      </c>
      <c r="DX297">
        <v>161717</v>
      </c>
      <c r="DY297">
        <v>168476</v>
      </c>
      <c r="DZ297">
        <v>3547</v>
      </c>
      <c r="EA297">
        <v>3525</v>
      </c>
      <c r="EB297">
        <v>559053</v>
      </c>
      <c r="EC297">
        <v>161716</v>
      </c>
      <c r="ED297">
        <v>161716</v>
      </c>
      <c r="EE297">
        <v>3546</v>
      </c>
      <c r="EF297">
        <v>565545</v>
      </c>
      <c r="EG297">
        <v>563514</v>
      </c>
      <c r="EH297">
        <v>565668</v>
      </c>
      <c r="EI297">
        <v>163097</v>
      </c>
      <c r="EJ297">
        <v>172551</v>
      </c>
      <c r="EK297">
        <v>163445</v>
      </c>
      <c r="EL297">
        <v>214654</v>
      </c>
      <c r="EM297">
        <v>212706</v>
      </c>
      <c r="EN297">
        <v>216789</v>
      </c>
      <c r="EO297" t="s">
        <v>158</v>
      </c>
      <c r="EP297">
        <v>565545</v>
      </c>
      <c r="EQ297">
        <v>210703</v>
      </c>
      <c r="ER297">
        <v>559051</v>
      </c>
      <c r="ES297">
        <v>259409</v>
      </c>
      <c r="ET297" t="s">
        <v>178</v>
      </c>
      <c r="EU297">
        <v>44</v>
      </c>
      <c r="EV297" t="s">
        <v>657</v>
      </c>
      <c r="EW297">
        <v>44</v>
      </c>
      <c r="EX297" t="s">
        <v>305</v>
      </c>
      <c r="EY297" t="s">
        <v>169</v>
      </c>
      <c r="EZ297">
        <v>1024</v>
      </c>
      <c r="FA297">
        <v>-190</v>
      </c>
      <c r="FB297">
        <v>264</v>
      </c>
    </row>
    <row r="298" spans="1:158" x14ac:dyDescent="0.35">
      <c r="A298">
        <v>100</v>
      </c>
      <c r="B298">
        <v>100</v>
      </c>
      <c r="C298">
        <v>475</v>
      </c>
      <c r="D298">
        <v>475</v>
      </c>
      <c r="E298" t="s">
        <v>155</v>
      </c>
      <c r="F298" t="s">
        <v>156</v>
      </c>
      <c r="G298" t="s">
        <v>156</v>
      </c>
      <c r="H298" t="s">
        <v>156</v>
      </c>
      <c r="I298">
        <v>0</v>
      </c>
      <c r="J298" t="s">
        <v>157</v>
      </c>
      <c r="K298">
        <v>1</v>
      </c>
      <c r="L298" t="s">
        <v>154</v>
      </c>
      <c r="M298" t="s">
        <v>154</v>
      </c>
      <c r="N298" t="s">
        <v>154</v>
      </c>
      <c r="O298">
        <v>1</v>
      </c>
      <c r="P298" t="s">
        <v>154</v>
      </c>
      <c r="Q298" t="s">
        <v>154</v>
      </c>
      <c r="R298" t="s">
        <v>306</v>
      </c>
      <c r="S298">
        <v>0</v>
      </c>
      <c r="T298">
        <v>2</v>
      </c>
      <c r="U298">
        <v>0</v>
      </c>
      <c r="V298">
        <v>44</v>
      </c>
      <c r="W298">
        <v>44</v>
      </c>
      <c r="X298">
        <v>2</v>
      </c>
      <c r="Y298">
        <v>44</v>
      </c>
      <c r="Z298">
        <v>20</v>
      </c>
      <c r="AA298">
        <v>0</v>
      </c>
      <c r="AB298">
        <v>20</v>
      </c>
      <c r="AC298">
        <v>2</v>
      </c>
      <c r="AD298">
        <v>2</v>
      </c>
      <c r="AE298">
        <v>0</v>
      </c>
      <c r="AF298">
        <v>0</v>
      </c>
      <c r="AG298">
        <v>44</v>
      </c>
      <c r="AH298">
        <v>2</v>
      </c>
      <c r="AI298">
        <v>2</v>
      </c>
      <c r="AJ298">
        <v>0</v>
      </c>
      <c r="AK298">
        <v>44</v>
      </c>
      <c r="AL298">
        <v>44</v>
      </c>
      <c r="AM298">
        <v>65</v>
      </c>
      <c r="AN298">
        <v>2</v>
      </c>
      <c r="AO298">
        <v>2</v>
      </c>
      <c r="AP298">
        <v>2</v>
      </c>
      <c r="AQ298">
        <v>20</v>
      </c>
      <c r="AR298">
        <v>20</v>
      </c>
      <c r="AS298">
        <v>20</v>
      </c>
      <c r="AT298">
        <v>2</v>
      </c>
      <c r="AU298">
        <v>44</v>
      </c>
      <c r="AV298">
        <v>20</v>
      </c>
      <c r="AW298">
        <v>44</v>
      </c>
      <c r="AX298">
        <v>0</v>
      </c>
      <c r="AY298" t="s">
        <v>159</v>
      </c>
      <c r="AZ298" t="s">
        <v>607</v>
      </c>
      <c r="BA298" t="s">
        <v>608</v>
      </c>
      <c r="BB298" t="s">
        <v>558</v>
      </c>
      <c r="BC298" t="s">
        <v>163</v>
      </c>
      <c r="BD298" t="b">
        <v>0</v>
      </c>
      <c r="BE298" t="s">
        <v>167</v>
      </c>
      <c r="BF298" t="b">
        <v>1</v>
      </c>
      <c r="BH298" t="s">
        <v>164</v>
      </c>
      <c r="BI298" t="s">
        <v>559</v>
      </c>
      <c r="BJ298" t="b">
        <v>0</v>
      </c>
      <c r="BK298" t="s">
        <v>166</v>
      </c>
      <c r="BL298" t="b">
        <v>0</v>
      </c>
      <c r="BM298">
        <v>18</v>
      </c>
      <c r="BN298" t="s">
        <v>167</v>
      </c>
      <c r="BO298" t="s">
        <v>168</v>
      </c>
      <c r="BP298" t="s">
        <v>167</v>
      </c>
      <c r="BQ298" t="s">
        <v>169</v>
      </c>
      <c r="BR298">
        <v>768</v>
      </c>
      <c r="BS298" t="s">
        <v>156</v>
      </c>
      <c r="BT298" t="s">
        <v>170</v>
      </c>
      <c r="BU298" t="s">
        <v>327</v>
      </c>
      <c r="BV298" t="s">
        <v>321</v>
      </c>
      <c r="BW298">
        <v>44</v>
      </c>
      <c r="BX298">
        <v>3</v>
      </c>
      <c r="BY298">
        <v>0</v>
      </c>
      <c r="BZ298">
        <v>6</v>
      </c>
      <c r="CA298" t="s">
        <v>560</v>
      </c>
      <c r="CB298" t="s">
        <v>156</v>
      </c>
      <c r="CC298">
        <v>7</v>
      </c>
      <c r="CD298" t="b">
        <v>0</v>
      </c>
      <c r="CE298" t="s">
        <v>172</v>
      </c>
      <c r="CF298" t="s">
        <v>173</v>
      </c>
      <c r="CG298">
        <v>73</v>
      </c>
      <c r="CH298">
        <v>0</v>
      </c>
      <c r="CI298" t="s">
        <v>306</v>
      </c>
      <c r="CJ298" t="s">
        <v>306</v>
      </c>
      <c r="CK298" t="s">
        <v>174</v>
      </c>
      <c r="CL298" t="s">
        <v>430</v>
      </c>
      <c r="CM298" t="s">
        <v>430</v>
      </c>
      <c r="CN298" t="s">
        <v>430</v>
      </c>
      <c r="CO298" t="s">
        <v>306</v>
      </c>
      <c r="CP298" t="s">
        <v>430</v>
      </c>
      <c r="CQ298">
        <v>1</v>
      </c>
      <c r="CR298">
        <v>218</v>
      </c>
      <c r="CS298" t="str">
        <f t="shared" si="19"/>
        <v>-</v>
      </c>
      <c r="CT298">
        <f t="shared" si="17"/>
        <v>291.1904761904762</v>
      </c>
      <c r="CU298">
        <f t="shared" si="18"/>
        <v>366.95890898395493</v>
      </c>
      <c r="CV298" t="str">
        <f t="shared" si="16"/>
        <v>-</v>
      </c>
      <c r="CW298">
        <v>37687</v>
      </c>
      <c r="CX298">
        <v>4876</v>
      </c>
      <c r="CY298">
        <v>1378</v>
      </c>
      <c r="CZ298">
        <v>4072</v>
      </c>
      <c r="DA298">
        <v>2785</v>
      </c>
      <c r="DB298">
        <v>218</v>
      </c>
      <c r="DC298">
        <v>5027</v>
      </c>
      <c r="DD298">
        <v>2131</v>
      </c>
      <c r="DE298">
        <v>2</v>
      </c>
      <c r="DF298" t="s">
        <v>156</v>
      </c>
      <c r="DG298">
        <v>1024</v>
      </c>
      <c r="DH298">
        <v>2</v>
      </c>
      <c r="DI298">
        <v>48000</v>
      </c>
      <c r="DJ298">
        <v>-16</v>
      </c>
      <c r="DK298" t="s">
        <v>176</v>
      </c>
      <c r="DL298">
        <v>3</v>
      </c>
      <c r="DM298" t="s">
        <v>177</v>
      </c>
      <c r="DN298">
        <v>221720</v>
      </c>
      <c r="DO298">
        <v>216840</v>
      </c>
      <c r="DP298">
        <v>6334</v>
      </c>
      <c r="DQ298">
        <v>566525</v>
      </c>
      <c r="DR298">
        <v>568555</v>
      </c>
      <c r="DS298">
        <v>216826</v>
      </c>
      <c r="DT298">
        <v>566525</v>
      </c>
      <c r="DU298">
        <v>214654</v>
      </c>
      <c r="DV298" t="s">
        <v>158</v>
      </c>
      <c r="DW298">
        <v>210706</v>
      </c>
      <c r="DX298">
        <v>161717</v>
      </c>
      <c r="DY298">
        <v>168476</v>
      </c>
      <c r="DZ298">
        <v>3547</v>
      </c>
      <c r="EA298">
        <v>3525</v>
      </c>
      <c r="EB298">
        <v>565774</v>
      </c>
      <c r="EC298">
        <v>161716</v>
      </c>
      <c r="ED298">
        <v>161716</v>
      </c>
      <c r="EE298">
        <v>3546</v>
      </c>
      <c r="EF298">
        <v>572284</v>
      </c>
      <c r="EG298">
        <v>570555</v>
      </c>
      <c r="EH298">
        <v>572505</v>
      </c>
      <c r="EI298">
        <v>163097</v>
      </c>
      <c r="EJ298">
        <v>172551</v>
      </c>
      <c r="EK298">
        <v>163445</v>
      </c>
      <c r="EL298">
        <v>214654</v>
      </c>
      <c r="EM298">
        <v>212706</v>
      </c>
      <c r="EN298">
        <v>216789</v>
      </c>
      <c r="EO298" t="s">
        <v>158</v>
      </c>
      <c r="EP298">
        <v>572284</v>
      </c>
      <c r="EQ298">
        <v>210703</v>
      </c>
      <c r="ER298">
        <v>565773</v>
      </c>
      <c r="ES298">
        <v>259409</v>
      </c>
      <c r="ET298" t="s">
        <v>178</v>
      </c>
      <c r="EU298">
        <v>45</v>
      </c>
      <c r="EV298" t="s">
        <v>658</v>
      </c>
      <c r="EW298">
        <v>45</v>
      </c>
      <c r="EX298" t="s">
        <v>309</v>
      </c>
      <c r="EY298" t="s">
        <v>169</v>
      </c>
      <c r="EZ298">
        <v>1024</v>
      </c>
      <c r="FA298">
        <v>-190</v>
      </c>
      <c r="FB298">
        <v>264</v>
      </c>
    </row>
    <row r="299" spans="1:158" x14ac:dyDescent="0.35">
      <c r="A299">
        <v>100</v>
      </c>
      <c r="B299">
        <v>100</v>
      </c>
      <c r="C299">
        <v>470</v>
      </c>
      <c r="D299">
        <v>470</v>
      </c>
      <c r="E299" t="s">
        <v>155</v>
      </c>
      <c r="F299" t="s">
        <v>156</v>
      </c>
      <c r="G299" t="s">
        <v>156</v>
      </c>
      <c r="H299" t="s">
        <v>156</v>
      </c>
      <c r="I299">
        <v>0</v>
      </c>
      <c r="J299" t="s">
        <v>157</v>
      </c>
      <c r="K299">
        <v>1</v>
      </c>
      <c r="L299" t="s">
        <v>154</v>
      </c>
      <c r="M299" t="s">
        <v>154</v>
      </c>
      <c r="N299" t="s">
        <v>154</v>
      </c>
      <c r="O299">
        <v>1</v>
      </c>
      <c r="P299" t="s">
        <v>154</v>
      </c>
      <c r="Q299" t="s">
        <v>154</v>
      </c>
      <c r="R299" t="s">
        <v>301</v>
      </c>
      <c r="S299">
        <v>0</v>
      </c>
      <c r="T299">
        <v>2</v>
      </c>
      <c r="U299">
        <v>0</v>
      </c>
      <c r="V299">
        <v>45</v>
      </c>
      <c r="W299">
        <v>45</v>
      </c>
      <c r="X299">
        <v>2</v>
      </c>
      <c r="Y299">
        <v>45</v>
      </c>
      <c r="Z299">
        <v>20</v>
      </c>
      <c r="AA299">
        <v>0</v>
      </c>
      <c r="AB299">
        <v>20</v>
      </c>
      <c r="AC299">
        <v>2</v>
      </c>
      <c r="AD299">
        <v>2</v>
      </c>
      <c r="AE299">
        <v>0</v>
      </c>
      <c r="AF299">
        <v>0</v>
      </c>
      <c r="AG299">
        <v>45</v>
      </c>
      <c r="AH299">
        <v>2</v>
      </c>
      <c r="AI299">
        <v>2</v>
      </c>
      <c r="AJ299">
        <v>0</v>
      </c>
      <c r="AK299">
        <v>45</v>
      </c>
      <c r="AL299">
        <v>45</v>
      </c>
      <c r="AM299">
        <v>66</v>
      </c>
      <c r="AN299">
        <v>2</v>
      </c>
      <c r="AO299">
        <v>2</v>
      </c>
      <c r="AP299">
        <v>2</v>
      </c>
      <c r="AQ299">
        <v>20</v>
      </c>
      <c r="AR299">
        <v>20</v>
      </c>
      <c r="AS299">
        <v>20</v>
      </c>
      <c r="AT299">
        <v>2</v>
      </c>
      <c r="AU299">
        <v>45</v>
      </c>
      <c r="AV299">
        <v>20</v>
      </c>
      <c r="AW299">
        <v>45</v>
      </c>
      <c r="AX299">
        <v>0</v>
      </c>
      <c r="AY299" t="s">
        <v>159</v>
      </c>
      <c r="AZ299" t="s">
        <v>607</v>
      </c>
      <c r="BA299" t="s">
        <v>608</v>
      </c>
      <c r="BB299" t="s">
        <v>558</v>
      </c>
      <c r="BC299" t="s">
        <v>163</v>
      </c>
      <c r="BD299" t="b">
        <v>0</v>
      </c>
      <c r="BE299">
        <v>5.21</v>
      </c>
      <c r="BF299" t="b">
        <v>1</v>
      </c>
      <c r="BH299" t="s">
        <v>164</v>
      </c>
      <c r="BI299" t="s">
        <v>559</v>
      </c>
      <c r="BJ299" t="b">
        <v>0</v>
      </c>
      <c r="BK299" t="s">
        <v>166</v>
      </c>
      <c r="BL299" t="b">
        <v>0</v>
      </c>
      <c r="BM299">
        <v>18</v>
      </c>
      <c r="BN299" t="s">
        <v>167</v>
      </c>
      <c r="BO299" t="s">
        <v>168</v>
      </c>
      <c r="BP299" t="s">
        <v>167</v>
      </c>
      <c r="BQ299" t="s">
        <v>169</v>
      </c>
      <c r="BR299">
        <v>768</v>
      </c>
      <c r="BS299" t="s">
        <v>156</v>
      </c>
      <c r="BT299" t="s">
        <v>170</v>
      </c>
      <c r="BU299" t="s">
        <v>327</v>
      </c>
      <c r="BV299" t="s">
        <v>315</v>
      </c>
      <c r="BW299">
        <v>45</v>
      </c>
      <c r="BX299">
        <v>3</v>
      </c>
      <c r="BY299">
        <v>0</v>
      </c>
      <c r="BZ299">
        <v>6</v>
      </c>
      <c r="CA299" t="s">
        <v>560</v>
      </c>
      <c r="CB299" t="s">
        <v>156</v>
      </c>
      <c r="CC299">
        <v>7</v>
      </c>
      <c r="CD299" t="b">
        <v>0</v>
      </c>
      <c r="CE299" t="s">
        <v>172</v>
      </c>
      <c r="CF299" t="s">
        <v>173</v>
      </c>
      <c r="CG299">
        <v>19</v>
      </c>
      <c r="CH299">
        <v>0</v>
      </c>
      <c r="CI299" t="s">
        <v>301</v>
      </c>
      <c r="CJ299" t="s">
        <v>306</v>
      </c>
      <c r="CK299" t="s">
        <v>174</v>
      </c>
      <c r="CL299" t="s">
        <v>430</v>
      </c>
      <c r="CM299" t="s">
        <v>430</v>
      </c>
      <c r="CN299" t="s">
        <v>430</v>
      </c>
      <c r="CO299" t="s">
        <v>301</v>
      </c>
      <c r="CP299" t="s">
        <v>430</v>
      </c>
      <c r="CQ299">
        <v>1</v>
      </c>
      <c r="CR299">
        <v>217</v>
      </c>
      <c r="CS299">
        <f t="shared" si="19"/>
        <v>217</v>
      </c>
      <c r="CT299">
        <f t="shared" si="17"/>
        <v>291.1904761904762</v>
      </c>
      <c r="CU299">
        <f t="shared" si="18"/>
        <v>366.95890898395493</v>
      </c>
      <c r="CV299">
        <f t="shared" si="16"/>
        <v>217</v>
      </c>
      <c r="CW299">
        <v>37687</v>
      </c>
      <c r="CX299">
        <v>4876</v>
      </c>
      <c r="CY299">
        <v>1378</v>
      </c>
      <c r="CZ299">
        <v>4072</v>
      </c>
      <c r="DA299">
        <v>2785</v>
      </c>
      <c r="DB299">
        <v>217</v>
      </c>
      <c r="DC299">
        <v>5027</v>
      </c>
      <c r="DD299">
        <v>2131</v>
      </c>
      <c r="DE299">
        <v>2</v>
      </c>
      <c r="DF299" t="s">
        <v>156</v>
      </c>
      <c r="DG299">
        <v>1024</v>
      </c>
      <c r="DH299">
        <v>2</v>
      </c>
      <c r="DI299">
        <v>48000</v>
      </c>
      <c r="DJ299">
        <v>-16</v>
      </c>
      <c r="DK299" t="s">
        <v>176</v>
      </c>
      <c r="DL299">
        <v>3</v>
      </c>
      <c r="DM299" t="s">
        <v>177</v>
      </c>
      <c r="DN299">
        <v>221720</v>
      </c>
      <c r="DO299">
        <v>216840</v>
      </c>
      <c r="DP299">
        <v>6334</v>
      </c>
      <c r="DQ299">
        <v>573372</v>
      </c>
      <c r="DR299">
        <v>575373</v>
      </c>
      <c r="DS299">
        <v>216826</v>
      </c>
      <c r="DT299">
        <v>573372</v>
      </c>
      <c r="DU299">
        <v>214654</v>
      </c>
      <c r="DV299" t="s">
        <v>158</v>
      </c>
      <c r="DW299">
        <v>210706</v>
      </c>
      <c r="DX299">
        <v>161717</v>
      </c>
      <c r="DY299">
        <v>168476</v>
      </c>
      <c r="DZ299">
        <v>3547</v>
      </c>
      <c r="EA299">
        <v>3525</v>
      </c>
      <c r="EB299">
        <v>572621</v>
      </c>
      <c r="EC299">
        <v>161716</v>
      </c>
      <c r="ED299">
        <v>161716</v>
      </c>
      <c r="EE299">
        <v>3546</v>
      </c>
      <c r="EF299">
        <v>579494</v>
      </c>
      <c r="EG299">
        <v>577374</v>
      </c>
      <c r="EH299">
        <v>579715</v>
      </c>
      <c r="EI299">
        <v>163097</v>
      </c>
      <c r="EJ299">
        <v>172551</v>
      </c>
      <c r="EK299">
        <v>163445</v>
      </c>
      <c r="EL299">
        <v>214654</v>
      </c>
      <c r="EM299">
        <v>212706</v>
      </c>
      <c r="EN299">
        <v>216789</v>
      </c>
      <c r="EO299" t="s">
        <v>158</v>
      </c>
      <c r="EP299">
        <v>579494</v>
      </c>
      <c r="EQ299">
        <v>210703</v>
      </c>
      <c r="ER299">
        <v>572619</v>
      </c>
      <c r="ES299">
        <v>259409</v>
      </c>
      <c r="ET299" t="s">
        <v>178</v>
      </c>
      <c r="EU299">
        <v>46</v>
      </c>
      <c r="EV299" t="s">
        <v>659</v>
      </c>
      <c r="EW299">
        <v>46</v>
      </c>
      <c r="EX299" t="s">
        <v>305</v>
      </c>
      <c r="EY299" t="s">
        <v>169</v>
      </c>
      <c r="EZ299">
        <v>1024</v>
      </c>
      <c r="FA299">
        <v>-190</v>
      </c>
      <c r="FB299">
        <v>264</v>
      </c>
    </row>
    <row r="300" spans="1:158" x14ac:dyDescent="0.35">
      <c r="A300">
        <v>100</v>
      </c>
      <c r="B300">
        <v>100</v>
      </c>
      <c r="C300">
        <v>463</v>
      </c>
      <c r="D300">
        <v>463</v>
      </c>
      <c r="E300" t="s">
        <v>155</v>
      </c>
      <c r="F300" t="s">
        <v>156</v>
      </c>
      <c r="G300" t="s">
        <v>156</v>
      </c>
      <c r="H300" t="s">
        <v>156</v>
      </c>
      <c r="I300">
        <v>0</v>
      </c>
      <c r="J300" t="s">
        <v>157</v>
      </c>
      <c r="K300">
        <v>1</v>
      </c>
      <c r="L300" t="s">
        <v>154</v>
      </c>
      <c r="M300" t="s">
        <v>154</v>
      </c>
      <c r="N300" t="s">
        <v>154</v>
      </c>
      <c r="O300">
        <v>1</v>
      </c>
      <c r="P300" t="s">
        <v>154</v>
      </c>
      <c r="Q300" t="s">
        <v>154</v>
      </c>
      <c r="R300" t="s">
        <v>301</v>
      </c>
      <c r="S300">
        <v>0</v>
      </c>
      <c r="T300">
        <v>2</v>
      </c>
      <c r="U300">
        <v>0</v>
      </c>
      <c r="V300">
        <v>46</v>
      </c>
      <c r="W300">
        <v>46</v>
      </c>
      <c r="X300">
        <v>2</v>
      </c>
      <c r="Y300">
        <v>46</v>
      </c>
      <c r="Z300">
        <v>20</v>
      </c>
      <c r="AA300">
        <v>0</v>
      </c>
      <c r="AB300">
        <v>20</v>
      </c>
      <c r="AC300">
        <v>2</v>
      </c>
      <c r="AD300">
        <v>2</v>
      </c>
      <c r="AE300">
        <v>0</v>
      </c>
      <c r="AF300">
        <v>0</v>
      </c>
      <c r="AG300">
        <v>46</v>
      </c>
      <c r="AH300">
        <v>2</v>
      </c>
      <c r="AI300">
        <v>2</v>
      </c>
      <c r="AJ300">
        <v>0</v>
      </c>
      <c r="AK300">
        <v>46</v>
      </c>
      <c r="AL300">
        <v>46</v>
      </c>
      <c r="AM300">
        <v>67</v>
      </c>
      <c r="AN300">
        <v>2</v>
      </c>
      <c r="AO300">
        <v>2</v>
      </c>
      <c r="AP300">
        <v>2</v>
      </c>
      <c r="AQ300">
        <v>20</v>
      </c>
      <c r="AR300">
        <v>20</v>
      </c>
      <c r="AS300">
        <v>20</v>
      </c>
      <c r="AT300">
        <v>2</v>
      </c>
      <c r="AU300">
        <v>46</v>
      </c>
      <c r="AV300">
        <v>20</v>
      </c>
      <c r="AW300">
        <v>46</v>
      </c>
      <c r="AX300">
        <v>0</v>
      </c>
      <c r="AY300" t="s">
        <v>159</v>
      </c>
      <c r="AZ300" t="s">
        <v>607</v>
      </c>
      <c r="BA300" t="s">
        <v>608</v>
      </c>
      <c r="BB300" t="s">
        <v>558</v>
      </c>
      <c r="BC300" t="s">
        <v>163</v>
      </c>
      <c r="BD300" t="b">
        <v>0</v>
      </c>
      <c r="BE300">
        <v>11.03</v>
      </c>
      <c r="BF300" t="b">
        <v>1</v>
      </c>
      <c r="BH300" t="s">
        <v>164</v>
      </c>
      <c r="BI300" t="s">
        <v>559</v>
      </c>
      <c r="BJ300" t="b">
        <v>0</v>
      </c>
      <c r="BK300" t="s">
        <v>166</v>
      </c>
      <c r="BL300" t="b">
        <v>0</v>
      </c>
      <c r="BM300">
        <v>18</v>
      </c>
      <c r="BN300" t="s">
        <v>167</v>
      </c>
      <c r="BO300" t="s">
        <v>168</v>
      </c>
      <c r="BP300" t="s">
        <v>167</v>
      </c>
      <c r="BQ300" t="s">
        <v>169</v>
      </c>
      <c r="BR300">
        <v>768</v>
      </c>
      <c r="BS300" t="s">
        <v>156</v>
      </c>
      <c r="BT300" t="s">
        <v>170</v>
      </c>
      <c r="BU300" t="s">
        <v>303</v>
      </c>
      <c r="BV300" t="s">
        <v>316</v>
      </c>
      <c r="BW300">
        <v>46</v>
      </c>
      <c r="BX300">
        <v>3</v>
      </c>
      <c r="BY300">
        <v>0</v>
      </c>
      <c r="BZ300">
        <v>6</v>
      </c>
      <c r="CA300" t="s">
        <v>560</v>
      </c>
      <c r="CB300" t="s">
        <v>156</v>
      </c>
      <c r="CC300">
        <v>7</v>
      </c>
      <c r="CD300" t="b">
        <v>0</v>
      </c>
      <c r="CE300" t="s">
        <v>172</v>
      </c>
      <c r="CF300" t="s">
        <v>173</v>
      </c>
      <c r="CG300">
        <v>23</v>
      </c>
      <c r="CH300">
        <v>0</v>
      </c>
      <c r="CI300" t="s">
        <v>301</v>
      </c>
      <c r="CJ300" t="s">
        <v>306</v>
      </c>
      <c r="CK300" t="s">
        <v>174</v>
      </c>
      <c r="CL300" t="s">
        <v>430</v>
      </c>
      <c r="CM300" t="s">
        <v>430</v>
      </c>
      <c r="CN300" t="s">
        <v>430</v>
      </c>
      <c r="CO300" t="s">
        <v>301</v>
      </c>
      <c r="CP300" t="s">
        <v>430</v>
      </c>
      <c r="CQ300">
        <v>1</v>
      </c>
      <c r="CR300">
        <v>140</v>
      </c>
      <c r="CS300">
        <f t="shared" si="19"/>
        <v>140</v>
      </c>
      <c r="CT300">
        <f t="shared" si="17"/>
        <v>291.1904761904762</v>
      </c>
      <c r="CU300">
        <f t="shared" si="18"/>
        <v>366.95890898395493</v>
      </c>
      <c r="CV300">
        <f t="shared" si="16"/>
        <v>140</v>
      </c>
      <c r="CW300">
        <v>37687</v>
      </c>
      <c r="CX300">
        <v>4876</v>
      </c>
      <c r="CY300">
        <v>1378</v>
      </c>
      <c r="CZ300">
        <v>4072</v>
      </c>
      <c r="DA300">
        <v>2785</v>
      </c>
      <c r="DB300">
        <v>140</v>
      </c>
      <c r="DC300">
        <v>5027</v>
      </c>
      <c r="DD300">
        <v>2131</v>
      </c>
      <c r="DE300">
        <v>2</v>
      </c>
      <c r="DF300" t="s">
        <v>156</v>
      </c>
      <c r="DG300">
        <v>1024</v>
      </c>
      <c r="DH300">
        <v>2</v>
      </c>
      <c r="DI300">
        <v>48000</v>
      </c>
      <c r="DJ300">
        <v>-16</v>
      </c>
      <c r="DK300" t="s">
        <v>176</v>
      </c>
      <c r="DL300">
        <v>3</v>
      </c>
      <c r="DM300" t="s">
        <v>177</v>
      </c>
      <c r="DN300">
        <v>221720</v>
      </c>
      <c r="DO300">
        <v>216840</v>
      </c>
      <c r="DP300">
        <v>6334</v>
      </c>
      <c r="DQ300">
        <v>580595</v>
      </c>
      <c r="DR300">
        <v>582294</v>
      </c>
      <c r="DS300">
        <v>216826</v>
      </c>
      <c r="DT300">
        <v>580595</v>
      </c>
      <c r="DU300">
        <v>214654</v>
      </c>
      <c r="DV300" t="s">
        <v>158</v>
      </c>
      <c r="DW300">
        <v>210706</v>
      </c>
      <c r="DX300">
        <v>161717</v>
      </c>
      <c r="DY300">
        <v>168476</v>
      </c>
      <c r="DZ300">
        <v>3547</v>
      </c>
      <c r="EA300">
        <v>3525</v>
      </c>
      <c r="EB300">
        <v>579844</v>
      </c>
      <c r="EC300">
        <v>161716</v>
      </c>
      <c r="ED300">
        <v>161716</v>
      </c>
      <c r="EE300">
        <v>3546</v>
      </c>
      <c r="EF300">
        <v>586254</v>
      </c>
      <c r="EG300">
        <v>584294</v>
      </c>
      <c r="EH300">
        <v>586398</v>
      </c>
      <c r="EI300">
        <v>163097</v>
      </c>
      <c r="EJ300">
        <v>172551</v>
      </c>
      <c r="EK300">
        <v>163445</v>
      </c>
      <c r="EL300">
        <v>214654</v>
      </c>
      <c r="EM300">
        <v>212706</v>
      </c>
      <c r="EN300">
        <v>216789</v>
      </c>
      <c r="EO300" t="s">
        <v>158</v>
      </c>
      <c r="EP300">
        <v>586254</v>
      </c>
      <c r="EQ300">
        <v>210703</v>
      </c>
      <c r="ER300">
        <v>579842</v>
      </c>
      <c r="ES300">
        <v>259409</v>
      </c>
      <c r="ET300" t="s">
        <v>178</v>
      </c>
      <c r="EU300">
        <v>47</v>
      </c>
      <c r="EV300" t="s">
        <v>661</v>
      </c>
      <c r="EW300">
        <v>47</v>
      </c>
      <c r="EX300" t="s">
        <v>305</v>
      </c>
      <c r="EY300" t="s">
        <v>169</v>
      </c>
      <c r="EZ300">
        <v>1024</v>
      </c>
      <c r="FA300">
        <v>-190</v>
      </c>
      <c r="FB300">
        <v>264</v>
      </c>
    </row>
    <row r="301" spans="1:158" x14ac:dyDescent="0.35">
      <c r="A301">
        <v>100</v>
      </c>
      <c r="B301">
        <v>100</v>
      </c>
      <c r="C301">
        <v>460</v>
      </c>
      <c r="D301">
        <v>460</v>
      </c>
      <c r="E301" t="s">
        <v>155</v>
      </c>
      <c r="F301" t="s">
        <v>156</v>
      </c>
      <c r="G301" t="s">
        <v>156</v>
      </c>
      <c r="H301" t="s">
        <v>156</v>
      </c>
      <c r="I301">
        <v>0</v>
      </c>
      <c r="J301" t="s">
        <v>157</v>
      </c>
      <c r="K301">
        <v>1</v>
      </c>
      <c r="L301" t="s">
        <v>154</v>
      </c>
      <c r="M301" t="s">
        <v>154</v>
      </c>
      <c r="N301" t="s">
        <v>154</v>
      </c>
      <c r="O301">
        <v>1</v>
      </c>
      <c r="P301" t="s">
        <v>154</v>
      </c>
      <c r="Q301" t="s">
        <v>154</v>
      </c>
      <c r="R301" t="s">
        <v>306</v>
      </c>
      <c r="S301">
        <v>0</v>
      </c>
      <c r="T301">
        <v>2</v>
      </c>
      <c r="U301">
        <v>0</v>
      </c>
      <c r="V301">
        <v>47</v>
      </c>
      <c r="W301">
        <v>47</v>
      </c>
      <c r="X301">
        <v>2</v>
      </c>
      <c r="Y301">
        <v>47</v>
      </c>
      <c r="Z301">
        <v>20</v>
      </c>
      <c r="AA301">
        <v>0</v>
      </c>
      <c r="AB301">
        <v>20</v>
      </c>
      <c r="AC301">
        <v>2</v>
      </c>
      <c r="AD301">
        <v>2</v>
      </c>
      <c r="AE301">
        <v>0</v>
      </c>
      <c r="AF301">
        <v>0</v>
      </c>
      <c r="AG301">
        <v>47</v>
      </c>
      <c r="AH301">
        <v>2</v>
      </c>
      <c r="AI301">
        <v>2</v>
      </c>
      <c r="AJ301">
        <v>0</v>
      </c>
      <c r="AK301">
        <v>47</v>
      </c>
      <c r="AL301">
        <v>47</v>
      </c>
      <c r="AM301">
        <v>68</v>
      </c>
      <c r="AN301">
        <v>2</v>
      </c>
      <c r="AO301">
        <v>2</v>
      </c>
      <c r="AP301">
        <v>2</v>
      </c>
      <c r="AQ301">
        <v>20</v>
      </c>
      <c r="AR301">
        <v>20</v>
      </c>
      <c r="AS301">
        <v>20</v>
      </c>
      <c r="AT301">
        <v>2</v>
      </c>
      <c r="AU301">
        <v>47</v>
      </c>
      <c r="AV301">
        <v>20</v>
      </c>
      <c r="AW301">
        <v>47</v>
      </c>
      <c r="AX301">
        <v>0</v>
      </c>
      <c r="AY301" t="s">
        <v>159</v>
      </c>
      <c r="AZ301" t="s">
        <v>607</v>
      </c>
      <c r="BA301" t="s">
        <v>608</v>
      </c>
      <c r="BB301" t="s">
        <v>558</v>
      </c>
      <c r="BC301" t="s">
        <v>163</v>
      </c>
      <c r="BD301" t="b">
        <v>0</v>
      </c>
      <c r="BE301" t="s">
        <v>167</v>
      </c>
      <c r="BF301" t="b">
        <v>1</v>
      </c>
      <c r="BH301" t="s">
        <v>164</v>
      </c>
      <c r="BI301" t="s">
        <v>559</v>
      </c>
      <c r="BJ301" t="b">
        <v>0</v>
      </c>
      <c r="BK301" t="s">
        <v>166</v>
      </c>
      <c r="BL301" t="b">
        <v>0</v>
      </c>
      <c r="BM301">
        <v>18</v>
      </c>
      <c r="BN301" t="s">
        <v>167</v>
      </c>
      <c r="BO301" t="s">
        <v>168</v>
      </c>
      <c r="BP301" t="s">
        <v>167</v>
      </c>
      <c r="BQ301" t="s">
        <v>169</v>
      </c>
      <c r="BR301">
        <v>768</v>
      </c>
      <c r="BS301" t="s">
        <v>156</v>
      </c>
      <c r="BT301" t="s">
        <v>170</v>
      </c>
      <c r="BU301" t="s">
        <v>315</v>
      </c>
      <c r="BV301" t="s">
        <v>307</v>
      </c>
      <c r="BW301">
        <v>47</v>
      </c>
      <c r="BX301">
        <v>3</v>
      </c>
      <c r="BY301">
        <v>0</v>
      </c>
      <c r="BZ301">
        <v>6</v>
      </c>
      <c r="CA301" t="s">
        <v>560</v>
      </c>
      <c r="CB301" t="s">
        <v>156</v>
      </c>
      <c r="CC301">
        <v>7</v>
      </c>
      <c r="CD301" t="b">
        <v>0</v>
      </c>
      <c r="CE301" t="s">
        <v>172</v>
      </c>
      <c r="CF301" t="s">
        <v>173</v>
      </c>
      <c r="CG301">
        <v>64</v>
      </c>
      <c r="CH301">
        <v>0</v>
      </c>
      <c r="CI301" t="s">
        <v>306</v>
      </c>
      <c r="CJ301" t="s">
        <v>306</v>
      </c>
      <c r="CK301" t="s">
        <v>174</v>
      </c>
      <c r="CL301" t="s">
        <v>430</v>
      </c>
      <c r="CM301" t="s">
        <v>430</v>
      </c>
      <c r="CN301" t="s">
        <v>430</v>
      </c>
      <c r="CO301" t="s">
        <v>306</v>
      </c>
      <c r="CP301" t="s">
        <v>430</v>
      </c>
      <c r="CQ301">
        <v>1</v>
      </c>
      <c r="CR301">
        <v>351</v>
      </c>
      <c r="CS301" t="str">
        <f t="shared" si="19"/>
        <v>-</v>
      </c>
      <c r="CT301">
        <f t="shared" si="17"/>
        <v>291.1904761904762</v>
      </c>
      <c r="CU301">
        <f t="shared" si="18"/>
        <v>366.95890898395493</v>
      </c>
      <c r="CV301" t="str">
        <f t="shared" si="16"/>
        <v>-</v>
      </c>
      <c r="CW301">
        <v>37687</v>
      </c>
      <c r="CX301">
        <v>4876</v>
      </c>
      <c r="CY301">
        <v>1378</v>
      </c>
      <c r="CZ301">
        <v>4072</v>
      </c>
      <c r="DA301">
        <v>2785</v>
      </c>
      <c r="DB301">
        <v>351</v>
      </c>
      <c r="DC301">
        <v>5027</v>
      </c>
      <c r="DD301">
        <v>2131</v>
      </c>
      <c r="DE301">
        <v>2</v>
      </c>
      <c r="DF301" t="s">
        <v>156</v>
      </c>
      <c r="DG301">
        <v>1024</v>
      </c>
      <c r="DH301">
        <v>2</v>
      </c>
      <c r="DI301">
        <v>48000</v>
      </c>
      <c r="DJ301">
        <v>-16</v>
      </c>
      <c r="DK301" t="s">
        <v>176</v>
      </c>
      <c r="DL301">
        <v>3</v>
      </c>
      <c r="DM301" t="s">
        <v>177</v>
      </c>
      <c r="DN301">
        <v>221720</v>
      </c>
      <c r="DO301">
        <v>216840</v>
      </c>
      <c r="DP301">
        <v>6334</v>
      </c>
      <c r="DQ301">
        <v>587262</v>
      </c>
      <c r="DR301">
        <v>589375</v>
      </c>
      <c r="DS301">
        <v>216826</v>
      </c>
      <c r="DT301">
        <v>587262</v>
      </c>
      <c r="DU301">
        <v>214654</v>
      </c>
      <c r="DV301" t="s">
        <v>158</v>
      </c>
      <c r="DW301">
        <v>210706</v>
      </c>
      <c r="DX301">
        <v>161717</v>
      </c>
      <c r="DY301">
        <v>168476</v>
      </c>
      <c r="DZ301">
        <v>3547</v>
      </c>
      <c r="EA301">
        <v>3525</v>
      </c>
      <c r="EB301">
        <v>586511</v>
      </c>
      <c r="EC301">
        <v>161716</v>
      </c>
      <c r="ED301">
        <v>161716</v>
      </c>
      <c r="EE301">
        <v>3546</v>
      </c>
      <c r="EF301">
        <v>592674</v>
      </c>
      <c r="EG301">
        <v>591375</v>
      </c>
      <c r="EH301">
        <v>593030</v>
      </c>
      <c r="EI301">
        <v>163097</v>
      </c>
      <c r="EJ301">
        <v>172551</v>
      </c>
      <c r="EK301">
        <v>163445</v>
      </c>
      <c r="EL301">
        <v>214654</v>
      </c>
      <c r="EM301">
        <v>212706</v>
      </c>
      <c r="EN301">
        <v>216789</v>
      </c>
      <c r="EO301" t="s">
        <v>158</v>
      </c>
      <c r="EP301">
        <v>592674</v>
      </c>
      <c r="EQ301">
        <v>210703</v>
      </c>
      <c r="ER301">
        <v>586507</v>
      </c>
      <c r="ES301">
        <v>259409</v>
      </c>
      <c r="ET301" t="s">
        <v>178</v>
      </c>
      <c r="EU301">
        <v>48</v>
      </c>
      <c r="EV301" t="s">
        <v>662</v>
      </c>
      <c r="EW301">
        <v>48</v>
      </c>
      <c r="EX301" t="s">
        <v>309</v>
      </c>
      <c r="EY301" t="s">
        <v>169</v>
      </c>
      <c r="EZ301">
        <v>1024</v>
      </c>
      <c r="FA301">
        <v>-190</v>
      </c>
      <c r="FB301">
        <v>264</v>
      </c>
    </row>
    <row r="302" spans="1:158" x14ac:dyDescent="0.35">
      <c r="A302">
        <v>100</v>
      </c>
      <c r="B302">
        <v>100</v>
      </c>
      <c r="C302">
        <v>454</v>
      </c>
      <c r="D302">
        <v>454</v>
      </c>
      <c r="E302" t="s">
        <v>155</v>
      </c>
      <c r="F302" t="s">
        <v>156</v>
      </c>
      <c r="G302" t="s">
        <v>156</v>
      </c>
      <c r="H302" t="s">
        <v>156</v>
      </c>
      <c r="I302">
        <v>0</v>
      </c>
      <c r="J302" t="s">
        <v>157</v>
      </c>
      <c r="K302">
        <v>1</v>
      </c>
      <c r="L302" t="s">
        <v>154</v>
      </c>
      <c r="M302" t="s">
        <v>154</v>
      </c>
      <c r="N302" t="s">
        <v>154</v>
      </c>
      <c r="O302">
        <v>1</v>
      </c>
      <c r="P302" t="s">
        <v>154</v>
      </c>
      <c r="Q302" t="s">
        <v>154</v>
      </c>
      <c r="R302" t="s">
        <v>301</v>
      </c>
      <c r="S302">
        <v>0</v>
      </c>
      <c r="T302">
        <v>2</v>
      </c>
      <c r="U302">
        <v>0</v>
      </c>
      <c r="V302">
        <v>48</v>
      </c>
      <c r="W302">
        <v>48</v>
      </c>
      <c r="X302">
        <v>2</v>
      </c>
      <c r="Y302">
        <v>48</v>
      </c>
      <c r="Z302">
        <v>20</v>
      </c>
      <c r="AA302">
        <v>0</v>
      </c>
      <c r="AB302">
        <v>20</v>
      </c>
      <c r="AC302">
        <v>2</v>
      </c>
      <c r="AD302">
        <v>2</v>
      </c>
      <c r="AE302">
        <v>0</v>
      </c>
      <c r="AF302">
        <v>0</v>
      </c>
      <c r="AG302">
        <v>48</v>
      </c>
      <c r="AH302">
        <v>2</v>
      </c>
      <c r="AI302">
        <v>2</v>
      </c>
      <c r="AJ302">
        <v>0</v>
      </c>
      <c r="AK302">
        <v>48</v>
      </c>
      <c r="AL302">
        <v>48</v>
      </c>
      <c r="AM302">
        <v>69</v>
      </c>
      <c r="AN302">
        <v>2</v>
      </c>
      <c r="AO302">
        <v>2</v>
      </c>
      <c r="AP302">
        <v>2</v>
      </c>
      <c r="AQ302">
        <v>20</v>
      </c>
      <c r="AR302">
        <v>20</v>
      </c>
      <c r="AS302">
        <v>20</v>
      </c>
      <c r="AT302">
        <v>2</v>
      </c>
      <c r="AU302">
        <v>48</v>
      </c>
      <c r="AV302">
        <v>20</v>
      </c>
      <c r="AW302">
        <v>48</v>
      </c>
      <c r="AX302">
        <v>0</v>
      </c>
      <c r="AY302" t="s">
        <v>159</v>
      </c>
      <c r="AZ302" t="s">
        <v>607</v>
      </c>
      <c r="BA302" t="s">
        <v>608</v>
      </c>
      <c r="BB302" t="s">
        <v>558</v>
      </c>
      <c r="BC302" t="s">
        <v>163</v>
      </c>
      <c r="BD302" t="b">
        <v>0</v>
      </c>
      <c r="BE302">
        <v>4.1100000000000003</v>
      </c>
      <c r="BF302" t="b">
        <v>1</v>
      </c>
      <c r="BH302" t="s">
        <v>164</v>
      </c>
      <c r="BI302" t="s">
        <v>559</v>
      </c>
      <c r="BJ302" t="b">
        <v>0</v>
      </c>
      <c r="BK302" t="s">
        <v>166</v>
      </c>
      <c r="BL302" t="b">
        <v>0</v>
      </c>
      <c r="BM302">
        <v>18</v>
      </c>
      <c r="BN302" t="s">
        <v>167</v>
      </c>
      <c r="BO302" t="s">
        <v>168</v>
      </c>
      <c r="BP302" t="s">
        <v>167</v>
      </c>
      <c r="BQ302" t="s">
        <v>169</v>
      </c>
      <c r="BR302">
        <v>768</v>
      </c>
      <c r="BS302" t="s">
        <v>156</v>
      </c>
      <c r="BT302" t="s">
        <v>170</v>
      </c>
      <c r="BU302" t="s">
        <v>327</v>
      </c>
      <c r="BV302" t="s">
        <v>310</v>
      </c>
      <c r="BW302">
        <v>48</v>
      </c>
      <c r="BX302">
        <v>3</v>
      </c>
      <c r="BY302">
        <v>0</v>
      </c>
      <c r="BZ302">
        <v>6</v>
      </c>
      <c r="CA302" t="s">
        <v>560</v>
      </c>
      <c r="CB302" t="s">
        <v>156</v>
      </c>
      <c r="CC302">
        <v>7</v>
      </c>
      <c r="CD302" t="b">
        <v>0</v>
      </c>
      <c r="CE302" t="s">
        <v>172</v>
      </c>
      <c r="CF302" t="s">
        <v>173</v>
      </c>
      <c r="CG302">
        <v>38</v>
      </c>
      <c r="CH302">
        <v>0</v>
      </c>
      <c r="CI302" t="s">
        <v>301</v>
      </c>
      <c r="CJ302" t="s">
        <v>306</v>
      </c>
      <c r="CK302" t="s">
        <v>174</v>
      </c>
      <c r="CL302" t="s">
        <v>430</v>
      </c>
      <c r="CM302" t="s">
        <v>430</v>
      </c>
      <c r="CN302" t="s">
        <v>430</v>
      </c>
      <c r="CO302" t="s">
        <v>301</v>
      </c>
      <c r="CP302" t="s">
        <v>430</v>
      </c>
      <c r="CQ302">
        <v>1</v>
      </c>
      <c r="CR302">
        <v>149</v>
      </c>
      <c r="CS302">
        <f t="shared" si="19"/>
        <v>149</v>
      </c>
      <c r="CT302">
        <f t="shared" si="17"/>
        <v>291.1904761904762</v>
      </c>
      <c r="CU302">
        <f t="shared" si="18"/>
        <v>366.95890898395493</v>
      </c>
      <c r="CV302">
        <f t="shared" si="16"/>
        <v>149</v>
      </c>
      <c r="CW302">
        <v>37687</v>
      </c>
      <c r="CX302">
        <v>4876</v>
      </c>
      <c r="CY302">
        <v>1378</v>
      </c>
      <c r="CZ302">
        <v>4072</v>
      </c>
      <c r="DA302">
        <v>2785</v>
      </c>
      <c r="DB302">
        <v>149</v>
      </c>
      <c r="DC302">
        <v>5027</v>
      </c>
      <c r="DD302">
        <v>2131</v>
      </c>
      <c r="DE302">
        <v>2</v>
      </c>
      <c r="DF302" t="s">
        <v>156</v>
      </c>
      <c r="DG302">
        <v>1024</v>
      </c>
      <c r="DH302">
        <v>2</v>
      </c>
      <c r="DI302">
        <v>48000</v>
      </c>
      <c r="DJ302">
        <v>-16</v>
      </c>
      <c r="DK302" t="s">
        <v>176</v>
      </c>
      <c r="DL302">
        <v>3</v>
      </c>
      <c r="DM302" t="s">
        <v>177</v>
      </c>
      <c r="DN302">
        <v>221720</v>
      </c>
      <c r="DO302">
        <v>216840</v>
      </c>
      <c r="DP302">
        <v>6334</v>
      </c>
      <c r="DQ302">
        <v>593928</v>
      </c>
      <c r="DR302">
        <v>595944</v>
      </c>
      <c r="DS302">
        <v>216826</v>
      </c>
      <c r="DT302">
        <v>593928</v>
      </c>
      <c r="DU302">
        <v>214654</v>
      </c>
      <c r="DV302" t="s">
        <v>158</v>
      </c>
      <c r="DW302">
        <v>210706</v>
      </c>
      <c r="DX302">
        <v>161717</v>
      </c>
      <c r="DY302">
        <v>168476</v>
      </c>
      <c r="DZ302">
        <v>3547</v>
      </c>
      <c r="EA302">
        <v>3525</v>
      </c>
      <c r="EB302">
        <v>593177</v>
      </c>
      <c r="EC302">
        <v>161716</v>
      </c>
      <c r="ED302">
        <v>161716</v>
      </c>
      <c r="EE302">
        <v>3546</v>
      </c>
      <c r="EF302">
        <v>599545</v>
      </c>
      <c r="EG302">
        <v>597944</v>
      </c>
      <c r="EH302">
        <v>599697</v>
      </c>
      <c r="EI302">
        <v>163097</v>
      </c>
      <c r="EJ302">
        <v>172551</v>
      </c>
      <c r="EK302">
        <v>163445</v>
      </c>
      <c r="EL302">
        <v>214654</v>
      </c>
      <c r="EM302">
        <v>212706</v>
      </c>
      <c r="EN302">
        <v>216789</v>
      </c>
      <c r="EO302" t="s">
        <v>158</v>
      </c>
      <c r="EP302">
        <v>599545</v>
      </c>
      <c r="EQ302">
        <v>210703</v>
      </c>
      <c r="ER302">
        <v>593175</v>
      </c>
      <c r="ES302">
        <v>259409</v>
      </c>
      <c r="ET302" t="s">
        <v>178</v>
      </c>
      <c r="EU302">
        <v>49</v>
      </c>
      <c r="EV302" t="s">
        <v>663</v>
      </c>
      <c r="EW302">
        <v>49</v>
      </c>
      <c r="EX302" t="s">
        <v>305</v>
      </c>
      <c r="EY302" t="s">
        <v>169</v>
      </c>
      <c r="EZ302">
        <v>1024</v>
      </c>
      <c r="FA302">
        <v>-190</v>
      </c>
      <c r="FB302">
        <v>264</v>
      </c>
    </row>
    <row r="303" spans="1:158" x14ac:dyDescent="0.35">
      <c r="A303">
        <v>100</v>
      </c>
      <c r="B303">
        <v>100</v>
      </c>
      <c r="C303">
        <v>449</v>
      </c>
      <c r="D303">
        <v>449</v>
      </c>
      <c r="E303" t="s">
        <v>155</v>
      </c>
      <c r="F303" t="s">
        <v>156</v>
      </c>
      <c r="G303" t="s">
        <v>156</v>
      </c>
      <c r="H303" t="s">
        <v>156</v>
      </c>
      <c r="I303">
        <v>0</v>
      </c>
      <c r="J303" t="s">
        <v>157</v>
      </c>
      <c r="K303">
        <v>1</v>
      </c>
      <c r="L303" t="s">
        <v>154</v>
      </c>
      <c r="M303" t="s">
        <v>154</v>
      </c>
      <c r="N303" t="s">
        <v>154</v>
      </c>
      <c r="O303">
        <v>1</v>
      </c>
      <c r="P303" t="s">
        <v>154</v>
      </c>
      <c r="Q303" t="s">
        <v>154</v>
      </c>
      <c r="R303" t="s">
        <v>301</v>
      </c>
      <c r="S303">
        <v>0</v>
      </c>
      <c r="T303">
        <v>2</v>
      </c>
      <c r="U303">
        <v>0</v>
      </c>
      <c r="V303">
        <v>49</v>
      </c>
      <c r="W303">
        <v>49</v>
      </c>
      <c r="X303">
        <v>2</v>
      </c>
      <c r="Y303">
        <v>49</v>
      </c>
      <c r="Z303">
        <v>20</v>
      </c>
      <c r="AA303">
        <v>0</v>
      </c>
      <c r="AB303">
        <v>20</v>
      </c>
      <c r="AC303">
        <v>2</v>
      </c>
      <c r="AD303">
        <v>2</v>
      </c>
      <c r="AE303">
        <v>0</v>
      </c>
      <c r="AF303">
        <v>0</v>
      </c>
      <c r="AG303">
        <v>49</v>
      </c>
      <c r="AH303">
        <v>2</v>
      </c>
      <c r="AI303">
        <v>2</v>
      </c>
      <c r="AJ303">
        <v>0</v>
      </c>
      <c r="AK303">
        <v>49</v>
      </c>
      <c r="AL303">
        <v>49</v>
      </c>
      <c r="AM303">
        <v>70</v>
      </c>
      <c r="AN303">
        <v>2</v>
      </c>
      <c r="AO303">
        <v>2</v>
      </c>
      <c r="AP303">
        <v>2</v>
      </c>
      <c r="AQ303">
        <v>20</v>
      </c>
      <c r="AR303">
        <v>20</v>
      </c>
      <c r="AS303">
        <v>20</v>
      </c>
      <c r="AT303">
        <v>2</v>
      </c>
      <c r="AU303">
        <v>49</v>
      </c>
      <c r="AV303">
        <v>20</v>
      </c>
      <c r="AW303">
        <v>49</v>
      </c>
      <c r="AX303">
        <v>0</v>
      </c>
      <c r="AY303" t="s">
        <v>159</v>
      </c>
      <c r="AZ303" t="s">
        <v>607</v>
      </c>
      <c r="BA303" t="s">
        <v>608</v>
      </c>
      <c r="BB303" t="s">
        <v>558</v>
      </c>
      <c r="BC303" t="s">
        <v>163</v>
      </c>
      <c r="BD303" t="b">
        <v>0</v>
      </c>
      <c r="BE303">
        <v>2.5</v>
      </c>
      <c r="BF303" t="b">
        <v>1</v>
      </c>
      <c r="BH303" t="s">
        <v>164</v>
      </c>
      <c r="BI303" t="s">
        <v>559</v>
      </c>
      <c r="BJ303" t="b">
        <v>0</v>
      </c>
      <c r="BK303" t="s">
        <v>166</v>
      </c>
      <c r="BL303" t="b">
        <v>0</v>
      </c>
      <c r="BM303">
        <v>18</v>
      </c>
      <c r="BN303" t="s">
        <v>167</v>
      </c>
      <c r="BO303" t="s">
        <v>168</v>
      </c>
      <c r="BP303" t="s">
        <v>167</v>
      </c>
      <c r="BQ303" t="s">
        <v>169</v>
      </c>
      <c r="BR303">
        <v>768</v>
      </c>
      <c r="BS303" t="s">
        <v>156</v>
      </c>
      <c r="BT303" t="s">
        <v>170</v>
      </c>
      <c r="BU303" t="s">
        <v>315</v>
      </c>
      <c r="BV303" t="s">
        <v>185</v>
      </c>
      <c r="BW303">
        <v>49</v>
      </c>
      <c r="BX303">
        <v>3</v>
      </c>
      <c r="BY303">
        <v>0</v>
      </c>
      <c r="BZ303">
        <v>6</v>
      </c>
      <c r="CA303" t="s">
        <v>560</v>
      </c>
      <c r="CB303" t="s">
        <v>156</v>
      </c>
      <c r="CC303">
        <v>7</v>
      </c>
      <c r="CD303" t="b">
        <v>0</v>
      </c>
      <c r="CE303" t="s">
        <v>172</v>
      </c>
      <c r="CF303" t="s">
        <v>173</v>
      </c>
      <c r="CG303">
        <v>33</v>
      </c>
      <c r="CH303">
        <v>0</v>
      </c>
      <c r="CI303" t="s">
        <v>301</v>
      </c>
      <c r="CJ303" t="s">
        <v>306</v>
      </c>
      <c r="CK303" t="s">
        <v>174</v>
      </c>
      <c r="CL303" t="s">
        <v>430</v>
      </c>
      <c r="CM303" t="s">
        <v>430</v>
      </c>
      <c r="CN303" t="s">
        <v>430</v>
      </c>
      <c r="CO303" t="s">
        <v>301</v>
      </c>
      <c r="CP303" t="s">
        <v>430</v>
      </c>
      <c r="CQ303">
        <v>1</v>
      </c>
      <c r="CR303">
        <v>188</v>
      </c>
      <c r="CS303">
        <f t="shared" si="19"/>
        <v>188</v>
      </c>
      <c r="CT303">
        <f t="shared" si="17"/>
        <v>291.1904761904762</v>
      </c>
      <c r="CU303">
        <f t="shared" si="18"/>
        <v>366.95890898395493</v>
      </c>
      <c r="CV303">
        <f t="shared" si="16"/>
        <v>188</v>
      </c>
      <c r="CW303">
        <v>37687</v>
      </c>
      <c r="CX303">
        <v>4876</v>
      </c>
      <c r="CY303">
        <v>1378</v>
      </c>
      <c r="CZ303">
        <v>4072</v>
      </c>
      <c r="DA303">
        <v>2785</v>
      </c>
      <c r="DB303">
        <v>188</v>
      </c>
      <c r="DC303">
        <v>5027</v>
      </c>
      <c r="DD303">
        <v>2131</v>
      </c>
      <c r="DE303">
        <v>2</v>
      </c>
      <c r="DF303" t="s">
        <v>156</v>
      </c>
      <c r="DG303">
        <v>1024</v>
      </c>
      <c r="DH303">
        <v>2</v>
      </c>
      <c r="DI303">
        <v>48000</v>
      </c>
      <c r="DJ303">
        <v>-16</v>
      </c>
      <c r="DK303" t="s">
        <v>176</v>
      </c>
      <c r="DL303">
        <v>3</v>
      </c>
      <c r="DM303" t="s">
        <v>177</v>
      </c>
      <c r="DN303">
        <v>221720</v>
      </c>
      <c r="DO303">
        <v>216840</v>
      </c>
      <c r="DP303">
        <v>6334</v>
      </c>
      <c r="DQ303">
        <v>600558</v>
      </c>
      <c r="DR303">
        <v>602684</v>
      </c>
      <c r="DS303">
        <v>216826</v>
      </c>
      <c r="DT303">
        <v>600558</v>
      </c>
      <c r="DU303">
        <v>214654</v>
      </c>
      <c r="DV303" t="s">
        <v>158</v>
      </c>
      <c r="DW303">
        <v>210706</v>
      </c>
      <c r="DX303">
        <v>161717</v>
      </c>
      <c r="DY303">
        <v>168476</v>
      </c>
      <c r="DZ303">
        <v>3547</v>
      </c>
      <c r="EA303">
        <v>3525</v>
      </c>
      <c r="EB303">
        <v>599807</v>
      </c>
      <c r="EC303">
        <v>161716</v>
      </c>
      <c r="ED303">
        <v>161716</v>
      </c>
      <c r="EE303">
        <v>3546</v>
      </c>
      <c r="EF303">
        <v>606435</v>
      </c>
      <c r="EG303">
        <v>604685</v>
      </c>
      <c r="EH303">
        <v>606627</v>
      </c>
      <c r="EI303">
        <v>163097</v>
      </c>
      <c r="EJ303">
        <v>172551</v>
      </c>
      <c r="EK303">
        <v>163445</v>
      </c>
      <c r="EL303">
        <v>214654</v>
      </c>
      <c r="EM303">
        <v>212706</v>
      </c>
      <c r="EN303">
        <v>216789</v>
      </c>
      <c r="EO303" t="s">
        <v>158</v>
      </c>
      <c r="EP303">
        <v>606435</v>
      </c>
      <c r="EQ303">
        <v>210703</v>
      </c>
      <c r="ER303">
        <v>599805</v>
      </c>
      <c r="ES303">
        <v>259409</v>
      </c>
      <c r="ET303" t="s">
        <v>178</v>
      </c>
      <c r="EU303">
        <v>50</v>
      </c>
      <c r="EV303" t="s">
        <v>664</v>
      </c>
      <c r="EW303">
        <v>50</v>
      </c>
      <c r="EX303" t="s">
        <v>305</v>
      </c>
      <c r="EY303" t="s">
        <v>169</v>
      </c>
      <c r="EZ303">
        <v>1024</v>
      </c>
      <c r="FA303">
        <v>-190</v>
      </c>
      <c r="FB303">
        <v>264</v>
      </c>
    </row>
    <row r="304" spans="1:158" x14ac:dyDescent="0.35">
      <c r="A304">
        <v>100</v>
      </c>
      <c r="B304">
        <v>100</v>
      </c>
      <c r="C304">
        <v>444</v>
      </c>
      <c r="D304">
        <v>444</v>
      </c>
      <c r="E304" t="s">
        <v>155</v>
      </c>
      <c r="F304" t="s">
        <v>156</v>
      </c>
      <c r="G304" t="s">
        <v>156</v>
      </c>
      <c r="H304" t="s">
        <v>156</v>
      </c>
      <c r="I304">
        <v>0</v>
      </c>
      <c r="J304" t="s">
        <v>157</v>
      </c>
      <c r="K304">
        <v>1</v>
      </c>
      <c r="L304" t="s">
        <v>154</v>
      </c>
      <c r="M304" t="s">
        <v>154</v>
      </c>
      <c r="N304" t="s">
        <v>154</v>
      </c>
      <c r="O304">
        <v>1</v>
      </c>
      <c r="P304" t="s">
        <v>154</v>
      </c>
      <c r="Q304" t="s">
        <v>154</v>
      </c>
      <c r="R304" t="s">
        <v>301</v>
      </c>
      <c r="S304">
        <v>0</v>
      </c>
      <c r="T304">
        <v>2</v>
      </c>
      <c r="U304">
        <v>0</v>
      </c>
      <c r="V304">
        <v>50</v>
      </c>
      <c r="W304">
        <v>50</v>
      </c>
      <c r="X304">
        <v>2</v>
      </c>
      <c r="Y304">
        <v>50</v>
      </c>
      <c r="Z304">
        <v>20</v>
      </c>
      <c r="AA304">
        <v>0</v>
      </c>
      <c r="AB304">
        <v>20</v>
      </c>
      <c r="AC304">
        <v>2</v>
      </c>
      <c r="AD304">
        <v>2</v>
      </c>
      <c r="AE304">
        <v>0</v>
      </c>
      <c r="AF304">
        <v>0</v>
      </c>
      <c r="AG304">
        <v>50</v>
      </c>
      <c r="AH304">
        <v>2</v>
      </c>
      <c r="AI304">
        <v>2</v>
      </c>
      <c r="AJ304">
        <v>0</v>
      </c>
      <c r="AK304">
        <v>50</v>
      </c>
      <c r="AL304">
        <v>50</v>
      </c>
      <c r="AM304">
        <v>71</v>
      </c>
      <c r="AN304">
        <v>2</v>
      </c>
      <c r="AO304">
        <v>2</v>
      </c>
      <c r="AP304">
        <v>2</v>
      </c>
      <c r="AQ304">
        <v>20</v>
      </c>
      <c r="AR304">
        <v>20</v>
      </c>
      <c r="AS304">
        <v>20</v>
      </c>
      <c r="AT304">
        <v>2</v>
      </c>
      <c r="AU304">
        <v>50</v>
      </c>
      <c r="AV304">
        <v>20</v>
      </c>
      <c r="AW304">
        <v>50</v>
      </c>
      <c r="AX304">
        <v>0</v>
      </c>
      <c r="AY304" t="s">
        <v>159</v>
      </c>
      <c r="AZ304" t="s">
        <v>607</v>
      </c>
      <c r="BA304" t="s">
        <v>608</v>
      </c>
      <c r="BB304" t="s">
        <v>558</v>
      </c>
      <c r="BC304" t="s">
        <v>163</v>
      </c>
      <c r="BD304" t="b">
        <v>0</v>
      </c>
      <c r="BE304">
        <v>4.7699999999999996</v>
      </c>
      <c r="BF304" t="b">
        <v>1</v>
      </c>
      <c r="BH304" t="s">
        <v>164</v>
      </c>
      <c r="BI304" t="s">
        <v>559</v>
      </c>
      <c r="BJ304" t="b">
        <v>0</v>
      </c>
      <c r="BK304" t="s">
        <v>166</v>
      </c>
      <c r="BL304" t="b">
        <v>0</v>
      </c>
      <c r="BM304">
        <v>18</v>
      </c>
      <c r="BN304" t="s">
        <v>167</v>
      </c>
      <c r="BO304" t="s">
        <v>168</v>
      </c>
      <c r="BP304" t="s">
        <v>167</v>
      </c>
      <c r="BQ304" t="s">
        <v>169</v>
      </c>
      <c r="BR304">
        <v>768</v>
      </c>
      <c r="BS304" t="s">
        <v>156</v>
      </c>
      <c r="BT304" t="s">
        <v>170</v>
      </c>
      <c r="BU304" t="s">
        <v>303</v>
      </c>
      <c r="BV304" t="s">
        <v>302</v>
      </c>
      <c r="BW304">
        <v>50</v>
      </c>
      <c r="BX304">
        <v>3</v>
      </c>
      <c r="BY304">
        <v>0</v>
      </c>
      <c r="BZ304">
        <v>6</v>
      </c>
      <c r="CA304" t="s">
        <v>560</v>
      </c>
      <c r="CB304" t="s">
        <v>156</v>
      </c>
      <c r="CC304">
        <v>7</v>
      </c>
      <c r="CD304" t="b">
        <v>0</v>
      </c>
      <c r="CE304" t="s">
        <v>172</v>
      </c>
      <c r="CF304" t="s">
        <v>173</v>
      </c>
      <c r="CG304">
        <v>11</v>
      </c>
      <c r="CH304">
        <v>0</v>
      </c>
      <c r="CI304" t="s">
        <v>301</v>
      </c>
      <c r="CJ304" t="s">
        <v>306</v>
      </c>
      <c r="CK304" t="s">
        <v>174</v>
      </c>
      <c r="CL304" t="s">
        <v>430</v>
      </c>
      <c r="CM304" t="s">
        <v>430</v>
      </c>
      <c r="CN304" t="s">
        <v>430</v>
      </c>
      <c r="CO304" t="s">
        <v>301</v>
      </c>
      <c r="CP304" t="s">
        <v>430</v>
      </c>
      <c r="CQ304">
        <v>1</v>
      </c>
      <c r="CR304">
        <v>200</v>
      </c>
      <c r="CS304">
        <f t="shared" si="19"/>
        <v>200</v>
      </c>
      <c r="CT304">
        <f t="shared" si="17"/>
        <v>291.1904761904762</v>
      </c>
      <c r="CU304">
        <f t="shared" si="18"/>
        <v>366.95890898395493</v>
      </c>
      <c r="CV304">
        <f t="shared" si="16"/>
        <v>200</v>
      </c>
      <c r="CW304">
        <v>37687</v>
      </c>
      <c r="CX304">
        <v>4876</v>
      </c>
      <c r="CY304">
        <v>1378</v>
      </c>
      <c r="CZ304">
        <v>4072</v>
      </c>
      <c r="DA304">
        <v>2785</v>
      </c>
      <c r="DB304">
        <v>200</v>
      </c>
      <c r="DC304">
        <v>5027</v>
      </c>
      <c r="DD304">
        <v>2131</v>
      </c>
      <c r="DE304">
        <v>2</v>
      </c>
      <c r="DF304" t="s">
        <v>156</v>
      </c>
      <c r="DG304">
        <v>1024</v>
      </c>
      <c r="DH304">
        <v>2</v>
      </c>
      <c r="DI304">
        <v>48000</v>
      </c>
      <c r="DJ304">
        <v>-16</v>
      </c>
      <c r="DK304" t="s">
        <v>176</v>
      </c>
      <c r="DL304">
        <v>3</v>
      </c>
      <c r="DM304" t="s">
        <v>177</v>
      </c>
      <c r="DN304">
        <v>221720</v>
      </c>
      <c r="DO304">
        <v>216840</v>
      </c>
      <c r="DP304">
        <v>6334</v>
      </c>
      <c r="DQ304">
        <v>607497</v>
      </c>
      <c r="DR304">
        <v>609195</v>
      </c>
      <c r="DS304">
        <v>216826</v>
      </c>
      <c r="DT304">
        <v>607497</v>
      </c>
      <c r="DU304">
        <v>214654</v>
      </c>
      <c r="DV304" t="s">
        <v>158</v>
      </c>
      <c r="DW304">
        <v>210706</v>
      </c>
      <c r="DX304">
        <v>161717</v>
      </c>
      <c r="DY304">
        <v>168476</v>
      </c>
      <c r="DZ304">
        <v>3547</v>
      </c>
      <c r="EA304">
        <v>3525</v>
      </c>
      <c r="EB304">
        <v>606746</v>
      </c>
      <c r="EC304">
        <v>161716</v>
      </c>
      <c r="ED304">
        <v>161716</v>
      </c>
      <c r="EE304">
        <v>3546</v>
      </c>
      <c r="EF304">
        <v>613154</v>
      </c>
      <c r="EG304">
        <v>611195</v>
      </c>
      <c r="EH304">
        <v>613357</v>
      </c>
      <c r="EI304">
        <v>163097</v>
      </c>
      <c r="EJ304">
        <v>172551</v>
      </c>
      <c r="EK304">
        <v>163445</v>
      </c>
      <c r="EL304">
        <v>214654</v>
      </c>
      <c r="EM304">
        <v>212706</v>
      </c>
      <c r="EN304">
        <v>216789</v>
      </c>
      <c r="EO304" t="s">
        <v>158</v>
      </c>
      <c r="EP304">
        <v>613154</v>
      </c>
      <c r="EQ304">
        <v>210703</v>
      </c>
      <c r="ER304">
        <v>606744</v>
      </c>
      <c r="ES304">
        <v>259409</v>
      </c>
      <c r="ET304" t="s">
        <v>178</v>
      </c>
      <c r="EU304">
        <v>51</v>
      </c>
      <c r="EV304" t="s">
        <v>665</v>
      </c>
      <c r="EW304">
        <v>51</v>
      </c>
      <c r="EX304" t="s">
        <v>305</v>
      </c>
      <c r="EY304" t="s">
        <v>169</v>
      </c>
      <c r="EZ304">
        <v>1024</v>
      </c>
      <c r="FA304">
        <v>-190</v>
      </c>
      <c r="FB304">
        <v>264</v>
      </c>
    </row>
    <row r="305" spans="1:158" x14ac:dyDescent="0.35">
      <c r="A305">
        <v>100</v>
      </c>
      <c r="B305">
        <v>100</v>
      </c>
      <c r="C305">
        <v>437</v>
      </c>
      <c r="D305">
        <v>437</v>
      </c>
      <c r="E305" t="s">
        <v>155</v>
      </c>
      <c r="F305" t="s">
        <v>156</v>
      </c>
      <c r="G305" t="s">
        <v>156</v>
      </c>
      <c r="H305" t="s">
        <v>156</v>
      </c>
      <c r="I305">
        <v>0</v>
      </c>
      <c r="J305" t="s">
        <v>157</v>
      </c>
      <c r="K305">
        <v>1</v>
      </c>
      <c r="L305" t="s">
        <v>154</v>
      </c>
      <c r="M305" t="s">
        <v>154</v>
      </c>
      <c r="N305" t="s">
        <v>154</v>
      </c>
      <c r="O305">
        <v>1</v>
      </c>
      <c r="P305" t="s">
        <v>154</v>
      </c>
      <c r="Q305" t="s">
        <v>154</v>
      </c>
      <c r="R305" t="s">
        <v>306</v>
      </c>
      <c r="S305">
        <v>0</v>
      </c>
      <c r="T305">
        <v>2</v>
      </c>
      <c r="U305">
        <v>0</v>
      </c>
      <c r="V305">
        <v>51</v>
      </c>
      <c r="W305">
        <v>51</v>
      </c>
      <c r="X305">
        <v>2</v>
      </c>
      <c r="Y305">
        <v>51</v>
      </c>
      <c r="Z305">
        <v>20</v>
      </c>
      <c r="AA305">
        <v>0</v>
      </c>
      <c r="AB305">
        <v>20</v>
      </c>
      <c r="AC305">
        <v>2</v>
      </c>
      <c r="AD305">
        <v>2</v>
      </c>
      <c r="AE305">
        <v>0</v>
      </c>
      <c r="AF305">
        <v>0</v>
      </c>
      <c r="AG305">
        <v>51</v>
      </c>
      <c r="AH305">
        <v>2</v>
      </c>
      <c r="AI305">
        <v>2</v>
      </c>
      <c r="AJ305">
        <v>0</v>
      </c>
      <c r="AK305">
        <v>51</v>
      </c>
      <c r="AL305">
        <v>51</v>
      </c>
      <c r="AM305">
        <v>72</v>
      </c>
      <c r="AN305">
        <v>2</v>
      </c>
      <c r="AO305">
        <v>2</v>
      </c>
      <c r="AP305">
        <v>2</v>
      </c>
      <c r="AQ305">
        <v>20</v>
      </c>
      <c r="AR305">
        <v>20</v>
      </c>
      <c r="AS305">
        <v>20</v>
      </c>
      <c r="AT305">
        <v>2</v>
      </c>
      <c r="AU305">
        <v>51</v>
      </c>
      <c r="AV305">
        <v>20</v>
      </c>
      <c r="AW305">
        <v>51</v>
      </c>
      <c r="AX305">
        <v>0</v>
      </c>
      <c r="AY305" t="s">
        <v>159</v>
      </c>
      <c r="AZ305" t="s">
        <v>607</v>
      </c>
      <c r="BA305" t="s">
        <v>608</v>
      </c>
      <c r="BB305" t="s">
        <v>558</v>
      </c>
      <c r="BC305" t="s">
        <v>163</v>
      </c>
      <c r="BD305" t="b">
        <v>0</v>
      </c>
      <c r="BE305" t="s">
        <v>167</v>
      </c>
      <c r="BF305" t="b">
        <v>1</v>
      </c>
      <c r="BH305" t="s">
        <v>164</v>
      </c>
      <c r="BI305" t="s">
        <v>559</v>
      </c>
      <c r="BJ305" t="b">
        <v>0</v>
      </c>
      <c r="BK305" t="s">
        <v>166</v>
      </c>
      <c r="BL305" t="b">
        <v>0</v>
      </c>
      <c r="BM305">
        <v>18</v>
      </c>
      <c r="BN305" t="s">
        <v>167</v>
      </c>
      <c r="BO305" t="s">
        <v>168</v>
      </c>
      <c r="BP305" t="s">
        <v>167</v>
      </c>
      <c r="BQ305" t="s">
        <v>169</v>
      </c>
      <c r="BR305">
        <v>768</v>
      </c>
      <c r="BS305" t="s">
        <v>156</v>
      </c>
      <c r="BT305" t="s">
        <v>170</v>
      </c>
      <c r="BU305" t="s">
        <v>185</v>
      </c>
      <c r="BV305" t="s">
        <v>340</v>
      </c>
      <c r="BW305">
        <v>51</v>
      </c>
      <c r="BX305">
        <v>3</v>
      </c>
      <c r="BY305">
        <v>0</v>
      </c>
      <c r="BZ305">
        <v>6</v>
      </c>
      <c r="CA305" t="s">
        <v>560</v>
      </c>
      <c r="CB305" t="s">
        <v>156</v>
      </c>
      <c r="CC305">
        <v>7</v>
      </c>
      <c r="CD305" t="b">
        <v>0</v>
      </c>
      <c r="CE305" t="s">
        <v>172</v>
      </c>
      <c r="CF305" t="s">
        <v>173</v>
      </c>
      <c r="CG305">
        <v>56</v>
      </c>
      <c r="CH305">
        <v>0</v>
      </c>
      <c r="CI305" t="s">
        <v>306</v>
      </c>
      <c r="CJ305" t="s">
        <v>306</v>
      </c>
      <c r="CK305" t="s">
        <v>174</v>
      </c>
      <c r="CL305" t="s">
        <v>430</v>
      </c>
      <c r="CM305" t="s">
        <v>430</v>
      </c>
      <c r="CN305" t="s">
        <v>430</v>
      </c>
      <c r="CO305" t="s">
        <v>306</v>
      </c>
      <c r="CP305" t="s">
        <v>430</v>
      </c>
      <c r="CQ305">
        <v>1</v>
      </c>
      <c r="CR305">
        <v>80</v>
      </c>
      <c r="CS305" t="str">
        <f t="shared" si="19"/>
        <v>-</v>
      </c>
      <c r="CT305">
        <f t="shared" si="17"/>
        <v>291.1904761904762</v>
      </c>
      <c r="CU305">
        <f t="shared" si="18"/>
        <v>366.95890898395493</v>
      </c>
      <c r="CV305" t="str">
        <f t="shared" si="16"/>
        <v>-</v>
      </c>
      <c r="CW305">
        <v>37687</v>
      </c>
      <c r="CX305">
        <v>4876</v>
      </c>
      <c r="CY305">
        <v>1378</v>
      </c>
      <c r="CZ305">
        <v>4072</v>
      </c>
      <c r="DA305">
        <v>2785</v>
      </c>
      <c r="DB305">
        <v>80</v>
      </c>
      <c r="DC305">
        <v>5027</v>
      </c>
      <c r="DD305">
        <v>2131</v>
      </c>
      <c r="DE305">
        <v>2</v>
      </c>
      <c r="DF305" t="s">
        <v>156</v>
      </c>
      <c r="DG305">
        <v>1024</v>
      </c>
      <c r="DH305">
        <v>2</v>
      </c>
      <c r="DI305">
        <v>48000</v>
      </c>
      <c r="DJ305">
        <v>-16</v>
      </c>
      <c r="DK305" t="s">
        <v>176</v>
      </c>
      <c r="DL305">
        <v>3</v>
      </c>
      <c r="DM305" t="s">
        <v>177</v>
      </c>
      <c r="DN305">
        <v>221720</v>
      </c>
      <c r="DO305">
        <v>216840</v>
      </c>
      <c r="DP305">
        <v>6334</v>
      </c>
      <c r="DQ305">
        <v>614206</v>
      </c>
      <c r="DR305">
        <v>615974</v>
      </c>
      <c r="DS305">
        <v>216826</v>
      </c>
      <c r="DT305">
        <v>614206</v>
      </c>
      <c r="DU305">
        <v>214654</v>
      </c>
      <c r="DV305" t="s">
        <v>158</v>
      </c>
      <c r="DW305">
        <v>210706</v>
      </c>
      <c r="DX305">
        <v>161717</v>
      </c>
      <c r="DY305">
        <v>168476</v>
      </c>
      <c r="DZ305">
        <v>3547</v>
      </c>
      <c r="EA305">
        <v>3525</v>
      </c>
      <c r="EB305">
        <v>613455</v>
      </c>
      <c r="EC305">
        <v>161716</v>
      </c>
      <c r="ED305">
        <v>161716</v>
      </c>
      <c r="EE305">
        <v>3546</v>
      </c>
      <c r="EF305">
        <v>619735</v>
      </c>
      <c r="EG305">
        <v>617974</v>
      </c>
      <c r="EH305">
        <v>619818</v>
      </c>
      <c r="EI305">
        <v>163097</v>
      </c>
      <c r="EJ305">
        <v>172551</v>
      </c>
      <c r="EK305">
        <v>163445</v>
      </c>
      <c r="EL305">
        <v>214654</v>
      </c>
      <c r="EM305">
        <v>212706</v>
      </c>
      <c r="EN305">
        <v>216789</v>
      </c>
      <c r="EO305" t="s">
        <v>158</v>
      </c>
      <c r="EP305">
        <v>619735</v>
      </c>
      <c r="EQ305">
        <v>210703</v>
      </c>
      <c r="ER305">
        <v>613453</v>
      </c>
      <c r="ES305">
        <v>259409</v>
      </c>
      <c r="ET305" t="s">
        <v>178</v>
      </c>
      <c r="EU305">
        <v>52</v>
      </c>
      <c r="EV305" t="s">
        <v>666</v>
      </c>
      <c r="EW305">
        <v>52</v>
      </c>
      <c r="EX305" t="s">
        <v>309</v>
      </c>
      <c r="EY305" t="s">
        <v>169</v>
      </c>
      <c r="EZ305">
        <v>1024</v>
      </c>
      <c r="FA305">
        <v>-190</v>
      </c>
      <c r="FB305">
        <v>264</v>
      </c>
    </row>
    <row r="306" spans="1:158" x14ac:dyDescent="0.35">
      <c r="A306">
        <v>100</v>
      </c>
      <c r="B306">
        <v>100</v>
      </c>
      <c r="C306">
        <v>433</v>
      </c>
      <c r="D306">
        <v>433</v>
      </c>
      <c r="E306" t="s">
        <v>155</v>
      </c>
      <c r="F306" t="s">
        <v>156</v>
      </c>
      <c r="G306" t="s">
        <v>156</v>
      </c>
      <c r="H306" t="s">
        <v>156</v>
      </c>
      <c r="I306">
        <v>0</v>
      </c>
      <c r="J306" t="s">
        <v>157</v>
      </c>
      <c r="K306">
        <v>1</v>
      </c>
      <c r="L306" t="s">
        <v>154</v>
      </c>
      <c r="M306" t="s">
        <v>154</v>
      </c>
      <c r="N306" t="s">
        <v>154</v>
      </c>
      <c r="O306">
        <v>1</v>
      </c>
      <c r="P306" t="s">
        <v>154</v>
      </c>
      <c r="Q306" t="s">
        <v>154</v>
      </c>
      <c r="R306" t="s">
        <v>301</v>
      </c>
      <c r="S306">
        <v>0</v>
      </c>
      <c r="T306">
        <v>2</v>
      </c>
      <c r="U306">
        <v>0</v>
      </c>
      <c r="V306">
        <v>52</v>
      </c>
      <c r="W306">
        <v>52</v>
      </c>
      <c r="X306">
        <v>2</v>
      </c>
      <c r="Y306">
        <v>52</v>
      </c>
      <c r="Z306">
        <v>20</v>
      </c>
      <c r="AA306">
        <v>0</v>
      </c>
      <c r="AB306">
        <v>20</v>
      </c>
      <c r="AC306">
        <v>2</v>
      </c>
      <c r="AD306">
        <v>2</v>
      </c>
      <c r="AE306">
        <v>0</v>
      </c>
      <c r="AF306">
        <v>0</v>
      </c>
      <c r="AG306">
        <v>52</v>
      </c>
      <c r="AH306">
        <v>2</v>
      </c>
      <c r="AI306">
        <v>2</v>
      </c>
      <c r="AJ306">
        <v>0</v>
      </c>
      <c r="AK306">
        <v>52</v>
      </c>
      <c r="AL306">
        <v>52</v>
      </c>
      <c r="AM306">
        <v>73</v>
      </c>
      <c r="AN306">
        <v>2</v>
      </c>
      <c r="AO306">
        <v>2</v>
      </c>
      <c r="AP306">
        <v>2</v>
      </c>
      <c r="AQ306">
        <v>20</v>
      </c>
      <c r="AR306">
        <v>20</v>
      </c>
      <c r="AS306">
        <v>20</v>
      </c>
      <c r="AT306">
        <v>2</v>
      </c>
      <c r="AU306">
        <v>52</v>
      </c>
      <c r="AV306">
        <v>20</v>
      </c>
      <c r="AW306">
        <v>52</v>
      </c>
      <c r="AX306">
        <v>0</v>
      </c>
      <c r="AY306" t="s">
        <v>159</v>
      </c>
      <c r="AZ306" t="s">
        <v>607</v>
      </c>
      <c r="BA306" t="s">
        <v>608</v>
      </c>
      <c r="BB306" t="s">
        <v>558</v>
      </c>
      <c r="BC306" t="s">
        <v>163</v>
      </c>
      <c r="BD306" t="b">
        <v>0</v>
      </c>
      <c r="BE306">
        <v>6.41</v>
      </c>
      <c r="BF306" t="b">
        <v>1</v>
      </c>
      <c r="BH306" t="s">
        <v>164</v>
      </c>
      <c r="BI306" t="s">
        <v>559</v>
      </c>
      <c r="BJ306" t="b">
        <v>0</v>
      </c>
      <c r="BK306" t="s">
        <v>166</v>
      </c>
      <c r="BL306" t="b">
        <v>0</v>
      </c>
      <c r="BM306">
        <v>18</v>
      </c>
      <c r="BN306" t="s">
        <v>167</v>
      </c>
      <c r="BO306" t="s">
        <v>168</v>
      </c>
      <c r="BP306" t="s">
        <v>167</v>
      </c>
      <c r="BQ306" t="s">
        <v>169</v>
      </c>
      <c r="BR306">
        <v>768</v>
      </c>
      <c r="BS306" t="s">
        <v>156</v>
      </c>
      <c r="BT306" t="s">
        <v>170</v>
      </c>
      <c r="BU306" t="s">
        <v>316</v>
      </c>
      <c r="BV306" t="s">
        <v>327</v>
      </c>
      <c r="BW306">
        <v>52</v>
      </c>
      <c r="BX306">
        <v>3</v>
      </c>
      <c r="BY306">
        <v>0</v>
      </c>
      <c r="BZ306">
        <v>6</v>
      </c>
      <c r="CA306" t="s">
        <v>560</v>
      </c>
      <c r="CB306" t="s">
        <v>156</v>
      </c>
      <c r="CC306">
        <v>7</v>
      </c>
      <c r="CD306" t="b">
        <v>0</v>
      </c>
      <c r="CE306" t="s">
        <v>172</v>
      </c>
      <c r="CF306" t="s">
        <v>173</v>
      </c>
      <c r="CG306">
        <v>5</v>
      </c>
      <c r="CH306">
        <v>0</v>
      </c>
      <c r="CI306" t="s">
        <v>301</v>
      </c>
      <c r="CJ306" t="s">
        <v>306</v>
      </c>
      <c r="CK306" t="s">
        <v>174</v>
      </c>
      <c r="CL306" t="s">
        <v>430</v>
      </c>
      <c r="CM306" t="s">
        <v>430</v>
      </c>
      <c r="CN306" t="s">
        <v>430</v>
      </c>
      <c r="CO306" t="s">
        <v>301</v>
      </c>
      <c r="CP306" t="s">
        <v>430</v>
      </c>
      <c r="CQ306">
        <v>1</v>
      </c>
      <c r="CR306">
        <v>238</v>
      </c>
      <c r="CS306">
        <f t="shared" si="19"/>
        <v>238</v>
      </c>
      <c r="CT306">
        <f t="shared" si="17"/>
        <v>291.1904761904762</v>
      </c>
      <c r="CU306">
        <f t="shared" si="18"/>
        <v>366.95890898395493</v>
      </c>
      <c r="CV306">
        <f t="shared" si="16"/>
        <v>238</v>
      </c>
      <c r="CW306">
        <v>37687</v>
      </c>
      <c r="CX306">
        <v>4876</v>
      </c>
      <c r="CY306">
        <v>1378</v>
      </c>
      <c r="CZ306">
        <v>4072</v>
      </c>
      <c r="DA306">
        <v>2785</v>
      </c>
      <c r="DB306">
        <v>238</v>
      </c>
      <c r="DC306">
        <v>5027</v>
      </c>
      <c r="DD306">
        <v>2131</v>
      </c>
      <c r="DE306">
        <v>2</v>
      </c>
      <c r="DF306" t="s">
        <v>156</v>
      </c>
      <c r="DG306">
        <v>1024</v>
      </c>
      <c r="DH306">
        <v>2</v>
      </c>
      <c r="DI306">
        <v>48000</v>
      </c>
      <c r="DJ306">
        <v>-16</v>
      </c>
      <c r="DK306" t="s">
        <v>176</v>
      </c>
      <c r="DL306">
        <v>3</v>
      </c>
      <c r="DM306" t="s">
        <v>177</v>
      </c>
      <c r="DN306">
        <v>221720</v>
      </c>
      <c r="DO306">
        <v>216840</v>
      </c>
      <c r="DP306">
        <v>6334</v>
      </c>
      <c r="DQ306">
        <v>620683</v>
      </c>
      <c r="DR306">
        <v>622634</v>
      </c>
      <c r="DS306">
        <v>216826</v>
      </c>
      <c r="DT306">
        <v>620683</v>
      </c>
      <c r="DU306">
        <v>214654</v>
      </c>
      <c r="DV306" t="s">
        <v>158</v>
      </c>
      <c r="DW306">
        <v>210706</v>
      </c>
      <c r="DX306">
        <v>161717</v>
      </c>
      <c r="DY306">
        <v>168476</v>
      </c>
      <c r="DZ306">
        <v>3547</v>
      </c>
      <c r="EA306">
        <v>3525</v>
      </c>
      <c r="EB306">
        <v>619931</v>
      </c>
      <c r="EC306">
        <v>161716</v>
      </c>
      <c r="ED306">
        <v>161716</v>
      </c>
      <c r="EE306">
        <v>3546</v>
      </c>
      <c r="EF306">
        <v>626664</v>
      </c>
      <c r="EG306">
        <v>624634</v>
      </c>
      <c r="EH306">
        <v>626906</v>
      </c>
      <c r="EI306">
        <v>163097</v>
      </c>
      <c r="EJ306">
        <v>172551</v>
      </c>
      <c r="EK306">
        <v>163445</v>
      </c>
      <c r="EL306">
        <v>214654</v>
      </c>
      <c r="EM306">
        <v>212706</v>
      </c>
      <c r="EN306">
        <v>216789</v>
      </c>
      <c r="EO306" t="s">
        <v>158</v>
      </c>
      <c r="EP306">
        <v>626664</v>
      </c>
      <c r="EQ306">
        <v>210703</v>
      </c>
      <c r="ER306">
        <v>619930</v>
      </c>
      <c r="ES306">
        <v>259409</v>
      </c>
      <c r="ET306" t="s">
        <v>178</v>
      </c>
      <c r="EU306">
        <v>53</v>
      </c>
      <c r="EV306" t="s">
        <v>667</v>
      </c>
      <c r="EW306">
        <v>53</v>
      </c>
      <c r="EX306" t="s">
        <v>305</v>
      </c>
      <c r="EY306" t="s">
        <v>169</v>
      </c>
      <c r="EZ306">
        <v>1024</v>
      </c>
      <c r="FA306">
        <v>-190</v>
      </c>
      <c r="FB306">
        <v>264</v>
      </c>
    </row>
    <row r="307" spans="1:158" x14ac:dyDescent="0.35">
      <c r="A307">
        <v>100</v>
      </c>
      <c r="B307">
        <v>100</v>
      </c>
      <c r="C307">
        <v>432</v>
      </c>
      <c r="D307">
        <v>432</v>
      </c>
      <c r="E307" t="s">
        <v>155</v>
      </c>
      <c r="F307" t="s">
        <v>156</v>
      </c>
      <c r="G307" t="s">
        <v>156</v>
      </c>
      <c r="H307" t="s">
        <v>156</v>
      </c>
      <c r="I307">
        <v>0</v>
      </c>
      <c r="J307" t="s">
        <v>157</v>
      </c>
      <c r="K307">
        <v>1</v>
      </c>
      <c r="L307" t="s">
        <v>154</v>
      </c>
      <c r="M307" t="s">
        <v>154</v>
      </c>
      <c r="N307" t="s">
        <v>154</v>
      </c>
      <c r="O307">
        <v>1</v>
      </c>
      <c r="P307" t="s">
        <v>154</v>
      </c>
      <c r="Q307" t="s">
        <v>154</v>
      </c>
      <c r="R307" t="s">
        <v>306</v>
      </c>
      <c r="S307">
        <v>0</v>
      </c>
      <c r="T307">
        <v>2</v>
      </c>
      <c r="U307">
        <v>0</v>
      </c>
      <c r="V307">
        <v>53</v>
      </c>
      <c r="W307">
        <v>53</v>
      </c>
      <c r="X307">
        <v>2</v>
      </c>
      <c r="Y307">
        <v>53</v>
      </c>
      <c r="Z307">
        <v>20</v>
      </c>
      <c r="AA307">
        <v>0</v>
      </c>
      <c r="AB307">
        <v>20</v>
      </c>
      <c r="AC307">
        <v>2</v>
      </c>
      <c r="AD307">
        <v>2</v>
      </c>
      <c r="AE307">
        <v>0</v>
      </c>
      <c r="AF307">
        <v>0</v>
      </c>
      <c r="AG307">
        <v>53</v>
      </c>
      <c r="AH307">
        <v>2</v>
      </c>
      <c r="AI307">
        <v>2</v>
      </c>
      <c r="AJ307">
        <v>0</v>
      </c>
      <c r="AK307">
        <v>53</v>
      </c>
      <c r="AL307">
        <v>53</v>
      </c>
      <c r="AM307">
        <v>74</v>
      </c>
      <c r="AN307">
        <v>2</v>
      </c>
      <c r="AO307">
        <v>2</v>
      </c>
      <c r="AP307">
        <v>2</v>
      </c>
      <c r="AQ307">
        <v>20</v>
      </c>
      <c r="AR307">
        <v>20</v>
      </c>
      <c r="AS307">
        <v>20</v>
      </c>
      <c r="AT307">
        <v>2</v>
      </c>
      <c r="AU307">
        <v>53</v>
      </c>
      <c r="AV307">
        <v>20</v>
      </c>
      <c r="AW307">
        <v>53</v>
      </c>
      <c r="AX307">
        <v>0</v>
      </c>
      <c r="AY307" t="s">
        <v>159</v>
      </c>
      <c r="AZ307" t="s">
        <v>607</v>
      </c>
      <c r="BA307" t="s">
        <v>608</v>
      </c>
      <c r="BB307" t="s">
        <v>558</v>
      </c>
      <c r="BC307" t="s">
        <v>163</v>
      </c>
      <c r="BD307" t="b">
        <v>0</v>
      </c>
      <c r="BE307" t="s">
        <v>167</v>
      </c>
      <c r="BF307" t="b">
        <v>1</v>
      </c>
      <c r="BH307" t="s">
        <v>164</v>
      </c>
      <c r="BI307" t="s">
        <v>559</v>
      </c>
      <c r="BJ307" t="b">
        <v>0</v>
      </c>
      <c r="BK307" t="s">
        <v>166</v>
      </c>
      <c r="BL307" t="b">
        <v>0</v>
      </c>
      <c r="BM307">
        <v>18</v>
      </c>
      <c r="BN307" t="s">
        <v>167</v>
      </c>
      <c r="BO307" t="s">
        <v>168</v>
      </c>
      <c r="BP307" t="s">
        <v>167</v>
      </c>
      <c r="BQ307" t="s">
        <v>169</v>
      </c>
      <c r="BR307">
        <v>768</v>
      </c>
      <c r="BS307" t="s">
        <v>156</v>
      </c>
      <c r="BT307" t="s">
        <v>170</v>
      </c>
      <c r="BU307" t="s">
        <v>185</v>
      </c>
      <c r="BV307" t="s">
        <v>307</v>
      </c>
      <c r="BW307">
        <v>53</v>
      </c>
      <c r="BX307">
        <v>3</v>
      </c>
      <c r="BY307">
        <v>0</v>
      </c>
      <c r="BZ307">
        <v>6</v>
      </c>
      <c r="CA307" t="s">
        <v>560</v>
      </c>
      <c r="CB307" t="s">
        <v>156</v>
      </c>
      <c r="CC307">
        <v>7</v>
      </c>
      <c r="CD307" t="b">
        <v>0</v>
      </c>
      <c r="CE307" t="s">
        <v>172</v>
      </c>
      <c r="CF307" t="s">
        <v>173</v>
      </c>
      <c r="CG307">
        <v>66</v>
      </c>
      <c r="CH307">
        <v>0</v>
      </c>
      <c r="CI307" t="s">
        <v>306</v>
      </c>
      <c r="CJ307" t="s">
        <v>306</v>
      </c>
      <c r="CK307" t="s">
        <v>174</v>
      </c>
      <c r="CL307" t="s">
        <v>430</v>
      </c>
      <c r="CM307" t="s">
        <v>430</v>
      </c>
      <c r="CN307" t="s">
        <v>430</v>
      </c>
      <c r="CO307" t="s">
        <v>306</v>
      </c>
      <c r="CP307" t="s">
        <v>430</v>
      </c>
      <c r="CQ307">
        <v>1</v>
      </c>
      <c r="CR307">
        <v>382</v>
      </c>
      <c r="CS307" t="str">
        <f t="shared" si="19"/>
        <v>-</v>
      </c>
      <c r="CT307">
        <f t="shared" si="17"/>
        <v>291.1904761904762</v>
      </c>
      <c r="CU307">
        <f t="shared" si="18"/>
        <v>366.95890898395493</v>
      </c>
      <c r="CV307" t="str">
        <f t="shared" si="16"/>
        <v>-</v>
      </c>
      <c r="CW307">
        <v>37687</v>
      </c>
      <c r="CX307">
        <v>4876</v>
      </c>
      <c r="CY307">
        <v>1378</v>
      </c>
      <c r="CZ307">
        <v>4072</v>
      </c>
      <c r="DA307">
        <v>2785</v>
      </c>
      <c r="DB307">
        <v>382</v>
      </c>
      <c r="DC307">
        <v>5027</v>
      </c>
      <c r="DD307">
        <v>2131</v>
      </c>
      <c r="DE307">
        <v>2</v>
      </c>
      <c r="DF307" t="s">
        <v>156</v>
      </c>
      <c r="DG307">
        <v>1024</v>
      </c>
      <c r="DH307">
        <v>2</v>
      </c>
      <c r="DI307">
        <v>48000</v>
      </c>
      <c r="DJ307">
        <v>-16</v>
      </c>
      <c r="DK307" t="s">
        <v>176</v>
      </c>
      <c r="DL307">
        <v>3</v>
      </c>
      <c r="DM307" t="s">
        <v>177</v>
      </c>
      <c r="DN307">
        <v>221720</v>
      </c>
      <c r="DO307">
        <v>216840</v>
      </c>
      <c r="DP307">
        <v>6334</v>
      </c>
      <c r="DQ307">
        <v>627767</v>
      </c>
      <c r="DR307">
        <v>629524</v>
      </c>
      <c r="DS307">
        <v>216826</v>
      </c>
      <c r="DT307">
        <v>627767</v>
      </c>
      <c r="DU307">
        <v>214654</v>
      </c>
      <c r="DV307" t="s">
        <v>158</v>
      </c>
      <c r="DW307">
        <v>210706</v>
      </c>
      <c r="DX307">
        <v>161717</v>
      </c>
      <c r="DY307">
        <v>168476</v>
      </c>
      <c r="DZ307">
        <v>3547</v>
      </c>
      <c r="EA307">
        <v>3525</v>
      </c>
      <c r="EB307">
        <v>627016</v>
      </c>
      <c r="EC307">
        <v>161716</v>
      </c>
      <c r="ED307">
        <v>161716</v>
      </c>
      <c r="EE307">
        <v>3546</v>
      </c>
      <c r="EF307">
        <v>632825</v>
      </c>
      <c r="EG307">
        <v>631524</v>
      </c>
      <c r="EH307">
        <v>633210</v>
      </c>
      <c r="EI307">
        <v>163097</v>
      </c>
      <c r="EJ307">
        <v>172551</v>
      </c>
      <c r="EK307">
        <v>163445</v>
      </c>
      <c r="EL307">
        <v>214654</v>
      </c>
      <c r="EM307">
        <v>212706</v>
      </c>
      <c r="EN307">
        <v>216789</v>
      </c>
      <c r="EO307" t="s">
        <v>158</v>
      </c>
      <c r="EP307">
        <v>632824</v>
      </c>
      <c r="EQ307">
        <v>210703</v>
      </c>
      <c r="ER307">
        <v>627014</v>
      </c>
      <c r="ES307">
        <v>259409</v>
      </c>
      <c r="ET307" t="s">
        <v>178</v>
      </c>
      <c r="EU307">
        <v>54</v>
      </c>
      <c r="EV307" t="s">
        <v>668</v>
      </c>
      <c r="EW307">
        <v>54</v>
      </c>
      <c r="EX307" t="s">
        <v>309</v>
      </c>
      <c r="EY307" t="s">
        <v>169</v>
      </c>
      <c r="EZ307">
        <v>1024</v>
      </c>
      <c r="FA307">
        <v>-190</v>
      </c>
      <c r="FB307">
        <v>264</v>
      </c>
    </row>
    <row r="308" spans="1:158" x14ac:dyDescent="0.35">
      <c r="A308">
        <v>100</v>
      </c>
      <c r="B308">
        <v>100</v>
      </c>
      <c r="C308">
        <v>427</v>
      </c>
      <c r="D308">
        <v>427</v>
      </c>
      <c r="E308" t="s">
        <v>155</v>
      </c>
      <c r="F308" t="s">
        <v>156</v>
      </c>
      <c r="G308" t="s">
        <v>156</v>
      </c>
      <c r="H308" t="s">
        <v>156</v>
      </c>
      <c r="I308">
        <v>0</v>
      </c>
      <c r="J308" t="s">
        <v>157</v>
      </c>
      <c r="K308">
        <v>1</v>
      </c>
      <c r="L308" t="s">
        <v>154</v>
      </c>
      <c r="M308" t="s">
        <v>154</v>
      </c>
      <c r="N308" t="s">
        <v>154</v>
      </c>
      <c r="O308">
        <v>1</v>
      </c>
      <c r="P308" t="s">
        <v>154</v>
      </c>
      <c r="Q308" t="s">
        <v>154</v>
      </c>
      <c r="R308" t="s">
        <v>306</v>
      </c>
      <c r="S308">
        <v>0</v>
      </c>
      <c r="T308">
        <v>2</v>
      </c>
      <c r="U308">
        <v>0</v>
      </c>
      <c r="V308">
        <v>54</v>
      </c>
      <c r="W308">
        <v>54</v>
      </c>
      <c r="X308">
        <v>2</v>
      </c>
      <c r="Y308">
        <v>54</v>
      </c>
      <c r="Z308">
        <v>20</v>
      </c>
      <c r="AA308">
        <v>0</v>
      </c>
      <c r="AB308">
        <v>20</v>
      </c>
      <c r="AC308">
        <v>2</v>
      </c>
      <c r="AD308">
        <v>2</v>
      </c>
      <c r="AE308">
        <v>0</v>
      </c>
      <c r="AF308">
        <v>0</v>
      </c>
      <c r="AG308">
        <v>54</v>
      </c>
      <c r="AH308">
        <v>2</v>
      </c>
      <c r="AI308">
        <v>2</v>
      </c>
      <c r="AJ308">
        <v>0</v>
      </c>
      <c r="AK308">
        <v>54</v>
      </c>
      <c r="AL308">
        <v>54</v>
      </c>
      <c r="AM308">
        <v>75</v>
      </c>
      <c r="AN308">
        <v>2</v>
      </c>
      <c r="AO308">
        <v>2</v>
      </c>
      <c r="AP308">
        <v>2</v>
      </c>
      <c r="AQ308">
        <v>20</v>
      </c>
      <c r="AR308">
        <v>20</v>
      </c>
      <c r="AS308">
        <v>20</v>
      </c>
      <c r="AT308">
        <v>2</v>
      </c>
      <c r="AU308">
        <v>54</v>
      </c>
      <c r="AV308">
        <v>20</v>
      </c>
      <c r="AW308">
        <v>54</v>
      </c>
      <c r="AX308">
        <v>0</v>
      </c>
      <c r="AY308" t="s">
        <v>159</v>
      </c>
      <c r="AZ308" t="s">
        <v>607</v>
      </c>
      <c r="BA308" t="s">
        <v>608</v>
      </c>
      <c r="BB308" t="s">
        <v>558</v>
      </c>
      <c r="BC308" t="s">
        <v>163</v>
      </c>
      <c r="BD308" t="b">
        <v>0</v>
      </c>
      <c r="BE308" t="s">
        <v>167</v>
      </c>
      <c r="BF308" t="b">
        <v>1</v>
      </c>
      <c r="BH308" t="s">
        <v>164</v>
      </c>
      <c r="BI308" t="s">
        <v>559</v>
      </c>
      <c r="BJ308" t="b">
        <v>0</v>
      </c>
      <c r="BK308" t="s">
        <v>166</v>
      </c>
      <c r="BL308" t="b">
        <v>0</v>
      </c>
      <c r="BM308">
        <v>18</v>
      </c>
      <c r="BN308" t="s">
        <v>167</v>
      </c>
      <c r="BO308" t="s">
        <v>168</v>
      </c>
      <c r="BP308" t="s">
        <v>167</v>
      </c>
      <c r="BQ308" t="s">
        <v>169</v>
      </c>
      <c r="BR308">
        <v>768</v>
      </c>
      <c r="BS308" t="s">
        <v>156</v>
      </c>
      <c r="BT308" t="s">
        <v>170</v>
      </c>
      <c r="BU308" t="s">
        <v>316</v>
      </c>
      <c r="BV308" t="s">
        <v>334</v>
      </c>
      <c r="BW308">
        <v>54</v>
      </c>
      <c r="BX308">
        <v>3</v>
      </c>
      <c r="BY308">
        <v>0</v>
      </c>
      <c r="BZ308">
        <v>6</v>
      </c>
      <c r="CA308" t="s">
        <v>560</v>
      </c>
      <c r="CB308" t="s">
        <v>156</v>
      </c>
      <c r="CC308">
        <v>7</v>
      </c>
      <c r="CD308" t="b">
        <v>0</v>
      </c>
      <c r="CE308" t="s">
        <v>172</v>
      </c>
      <c r="CF308" t="s">
        <v>173</v>
      </c>
      <c r="CG308">
        <v>43</v>
      </c>
      <c r="CH308">
        <v>0</v>
      </c>
      <c r="CI308" t="s">
        <v>306</v>
      </c>
      <c r="CJ308" t="s">
        <v>306</v>
      </c>
      <c r="CK308" t="s">
        <v>174</v>
      </c>
      <c r="CL308" t="s">
        <v>430</v>
      </c>
      <c r="CM308" t="s">
        <v>430</v>
      </c>
      <c r="CN308" t="s">
        <v>430</v>
      </c>
      <c r="CO308" t="s">
        <v>306</v>
      </c>
      <c r="CP308" t="s">
        <v>430</v>
      </c>
      <c r="CQ308">
        <v>1</v>
      </c>
      <c r="CR308">
        <v>136</v>
      </c>
      <c r="CS308" t="str">
        <f t="shared" si="19"/>
        <v>-</v>
      </c>
      <c r="CT308">
        <f t="shared" si="17"/>
        <v>291.1904761904762</v>
      </c>
      <c r="CU308">
        <f t="shared" si="18"/>
        <v>366.95890898395493</v>
      </c>
      <c r="CV308" t="str">
        <f t="shared" si="16"/>
        <v>-</v>
      </c>
      <c r="CW308">
        <v>37687</v>
      </c>
      <c r="CX308">
        <v>4876</v>
      </c>
      <c r="CY308">
        <v>1378</v>
      </c>
      <c r="CZ308">
        <v>4072</v>
      </c>
      <c r="DA308">
        <v>2785</v>
      </c>
      <c r="DB308">
        <v>136</v>
      </c>
      <c r="DC308">
        <v>5027</v>
      </c>
      <c r="DD308">
        <v>2131</v>
      </c>
      <c r="DE308">
        <v>2</v>
      </c>
      <c r="DF308" t="s">
        <v>156</v>
      </c>
      <c r="DG308">
        <v>1024</v>
      </c>
      <c r="DH308">
        <v>2</v>
      </c>
      <c r="DI308">
        <v>48000</v>
      </c>
      <c r="DJ308">
        <v>-16</v>
      </c>
      <c r="DK308" t="s">
        <v>176</v>
      </c>
      <c r="DL308">
        <v>3</v>
      </c>
      <c r="DM308" t="s">
        <v>177</v>
      </c>
      <c r="DN308">
        <v>221720</v>
      </c>
      <c r="DO308">
        <v>216840</v>
      </c>
      <c r="DP308">
        <v>6334</v>
      </c>
      <c r="DQ308">
        <v>634049</v>
      </c>
      <c r="DR308">
        <v>636004</v>
      </c>
      <c r="DS308">
        <v>216826</v>
      </c>
      <c r="DT308">
        <v>634049</v>
      </c>
      <c r="DU308">
        <v>214654</v>
      </c>
      <c r="DV308" t="s">
        <v>158</v>
      </c>
      <c r="DW308">
        <v>210706</v>
      </c>
      <c r="DX308">
        <v>161717</v>
      </c>
      <c r="DY308">
        <v>168476</v>
      </c>
      <c r="DZ308">
        <v>3547</v>
      </c>
      <c r="EA308">
        <v>3525</v>
      </c>
      <c r="EB308">
        <v>633298</v>
      </c>
      <c r="EC308">
        <v>161716</v>
      </c>
      <c r="ED308">
        <v>161716</v>
      </c>
      <c r="EE308">
        <v>3546</v>
      </c>
      <c r="EF308">
        <v>639864</v>
      </c>
      <c r="EG308">
        <v>638004</v>
      </c>
      <c r="EH308">
        <v>640003</v>
      </c>
      <c r="EI308">
        <v>163097</v>
      </c>
      <c r="EJ308">
        <v>172551</v>
      </c>
      <c r="EK308">
        <v>163445</v>
      </c>
      <c r="EL308">
        <v>214654</v>
      </c>
      <c r="EM308">
        <v>212706</v>
      </c>
      <c r="EN308">
        <v>216789</v>
      </c>
      <c r="EO308" t="s">
        <v>158</v>
      </c>
      <c r="EP308">
        <v>639864</v>
      </c>
      <c r="EQ308">
        <v>210703</v>
      </c>
      <c r="ER308">
        <v>633296</v>
      </c>
      <c r="ES308">
        <v>259409</v>
      </c>
      <c r="ET308" t="s">
        <v>178</v>
      </c>
      <c r="EU308">
        <v>55</v>
      </c>
      <c r="EV308" t="s">
        <v>669</v>
      </c>
      <c r="EW308">
        <v>55</v>
      </c>
      <c r="EX308" t="s">
        <v>309</v>
      </c>
      <c r="EY308" t="s">
        <v>169</v>
      </c>
      <c r="EZ308">
        <v>1024</v>
      </c>
      <c r="FA308">
        <v>-190</v>
      </c>
      <c r="FB308">
        <v>264</v>
      </c>
    </row>
    <row r="309" spans="1:158" x14ac:dyDescent="0.35">
      <c r="A309">
        <v>100</v>
      </c>
      <c r="B309">
        <v>100</v>
      </c>
      <c r="C309">
        <v>424</v>
      </c>
      <c r="D309">
        <v>424</v>
      </c>
      <c r="E309" t="s">
        <v>155</v>
      </c>
      <c r="F309" t="s">
        <v>156</v>
      </c>
      <c r="G309" t="s">
        <v>156</v>
      </c>
      <c r="H309" t="s">
        <v>156</v>
      </c>
      <c r="I309">
        <v>0</v>
      </c>
      <c r="J309" t="s">
        <v>157</v>
      </c>
      <c r="K309">
        <v>1</v>
      </c>
      <c r="L309" t="s">
        <v>154</v>
      </c>
      <c r="M309" t="s">
        <v>154</v>
      </c>
      <c r="N309" t="s">
        <v>154</v>
      </c>
      <c r="O309">
        <v>1</v>
      </c>
      <c r="P309" t="s">
        <v>154</v>
      </c>
      <c r="Q309" t="s">
        <v>154</v>
      </c>
      <c r="R309" t="s">
        <v>306</v>
      </c>
      <c r="S309">
        <v>0</v>
      </c>
      <c r="T309">
        <v>2</v>
      </c>
      <c r="U309">
        <v>0</v>
      </c>
      <c r="V309">
        <v>55</v>
      </c>
      <c r="W309">
        <v>55</v>
      </c>
      <c r="X309">
        <v>2</v>
      </c>
      <c r="Y309">
        <v>55</v>
      </c>
      <c r="Z309">
        <v>20</v>
      </c>
      <c r="AA309">
        <v>0</v>
      </c>
      <c r="AB309">
        <v>20</v>
      </c>
      <c r="AC309">
        <v>2</v>
      </c>
      <c r="AD309">
        <v>2</v>
      </c>
      <c r="AE309">
        <v>0</v>
      </c>
      <c r="AF309">
        <v>0</v>
      </c>
      <c r="AG309">
        <v>55</v>
      </c>
      <c r="AH309">
        <v>2</v>
      </c>
      <c r="AI309">
        <v>2</v>
      </c>
      <c r="AJ309">
        <v>0</v>
      </c>
      <c r="AK309">
        <v>55</v>
      </c>
      <c r="AL309">
        <v>55</v>
      </c>
      <c r="AM309">
        <v>76</v>
      </c>
      <c r="AN309">
        <v>2</v>
      </c>
      <c r="AO309">
        <v>2</v>
      </c>
      <c r="AP309">
        <v>2</v>
      </c>
      <c r="AQ309">
        <v>20</v>
      </c>
      <c r="AR309">
        <v>20</v>
      </c>
      <c r="AS309">
        <v>20</v>
      </c>
      <c r="AT309">
        <v>2</v>
      </c>
      <c r="AU309">
        <v>55</v>
      </c>
      <c r="AV309">
        <v>20</v>
      </c>
      <c r="AW309">
        <v>55</v>
      </c>
      <c r="AX309">
        <v>0</v>
      </c>
      <c r="AY309" t="s">
        <v>159</v>
      </c>
      <c r="AZ309" t="s">
        <v>607</v>
      </c>
      <c r="BA309" t="s">
        <v>608</v>
      </c>
      <c r="BB309" t="s">
        <v>558</v>
      </c>
      <c r="BC309" t="s">
        <v>163</v>
      </c>
      <c r="BD309" t="b">
        <v>0</v>
      </c>
      <c r="BE309" t="s">
        <v>167</v>
      </c>
      <c r="BF309" t="b">
        <v>1</v>
      </c>
      <c r="BH309" t="s">
        <v>164</v>
      </c>
      <c r="BI309" t="s">
        <v>559</v>
      </c>
      <c r="BJ309" t="b">
        <v>0</v>
      </c>
      <c r="BK309" t="s">
        <v>166</v>
      </c>
      <c r="BL309" t="b">
        <v>0</v>
      </c>
      <c r="BM309">
        <v>18</v>
      </c>
      <c r="BN309" t="s">
        <v>167</v>
      </c>
      <c r="BO309" t="s">
        <v>168</v>
      </c>
      <c r="BP309" t="s">
        <v>167</v>
      </c>
      <c r="BQ309" t="s">
        <v>169</v>
      </c>
      <c r="BR309">
        <v>768</v>
      </c>
      <c r="BS309" t="s">
        <v>156</v>
      </c>
      <c r="BT309" t="s">
        <v>170</v>
      </c>
      <c r="BU309" t="s">
        <v>327</v>
      </c>
      <c r="BV309" t="s">
        <v>324</v>
      </c>
      <c r="BW309">
        <v>55</v>
      </c>
      <c r="BX309">
        <v>3</v>
      </c>
      <c r="BY309">
        <v>0</v>
      </c>
      <c r="BZ309">
        <v>6</v>
      </c>
      <c r="CA309" t="s">
        <v>560</v>
      </c>
      <c r="CB309" t="s">
        <v>156</v>
      </c>
      <c r="CC309">
        <v>7</v>
      </c>
      <c r="CD309" t="b">
        <v>0</v>
      </c>
      <c r="CE309" t="s">
        <v>172</v>
      </c>
      <c r="CF309" t="s">
        <v>173</v>
      </c>
      <c r="CG309">
        <v>62</v>
      </c>
      <c r="CH309">
        <v>0</v>
      </c>
      <c r="CI309" t="s">
        <v>306</v>
      </c>
      <c r="CJ309" t="s">
        <v>306</v>
      </c>
      <c r="CK309" t="s">
        <v>174</v>
      </c>
      <c r="CL309" t="s">
        <v>430</v>
      </c>
      <c r="CM309" t="s">
        <v>430</v>
      </c>
      <c r="CN309" t="s">
        <v>430</v>
      </c>
      <c r="CO309" t="s">
        <v>306</v>
      </c>
      <c r="CP309" t="s">
        <v>430</v>
      </c>
      <c r="CQ309">
        <v>1</v>
      </c>
      <c r="CR309">
        <v>250</v>
      </c>
      <c r="CS309" t="str">
        <f t="shared" si="19"/>
        <v>-</v>
      </c>
      <c r="CT309">
        <f t="shared" si="17"/>
        <v>291.1904761904762</v>
      </c>
      <c r="CU309">
        <f t="shared" si="18"/>
        <v>366.95890898395493</v>
      </c>
      <c r="CV309" t="str">
        <f t="shared" si="16"/>
        <v>-</v>
      </c>
      <c r="CW309">
        <v>37687</v>
      </c>
      <c r="CX309">
        <v>4876</v>
      </c>
      <c r="CY309">
        <v>1378</v>
      </c>
      <c r="CZ309">
        <v>4072</v>
      </c>
      <c r="DA309">
        <v>2785</v>
      </c>
      <c r="DB309">
        <v>250</v>
      </c>
      <c r="DC309">
        <v>5027</v>
      </c>
      <c r="DD309">
        <v>2131</v>
      </c>
      <c r="DE309">
        <v>2</v>
      </c>
      <c r="DF309" t="s">
        <v>156</v>
      </c>
      <c r="DG309">
        <v>1024</v>
      </c>
      <c r="DH309">
        <v>2</v>
      </c>
      <c r="DI309">
        <v>48000</v>
      </c>
      <c r="DJ309">
        <v>-16</v>
      </c>
      <c r="DK309" t="s">
        <v>176</v>
      </c>
      <c r="DL309">
        <v>3</v>
      </c>
      <c r="DM309" t="s">
        <v>177</v>
      </c>
      <c r="DN309">
        <v>221720</v>
      </c>
      <c r="DO309">
        <v>216840</v>
      </c>
      <c r="DP309">
        <v>6334</v>
      </c>
      <c r="DQ309">
        <v>640887</v>
      </c>
      <c r="DR309">
        <v>642895</v>
      </c>
      <c r="DS309">
        <v>216826</v>
      </c>
      <c r="DT309">
        <v>640887</v>
      </c>
      <c r="DU309">
        <v>214654</v>
      </c>
      <c r="DV309" t="s">
        <v>158</v>
      </c>
      <c r="DW309">
        <v>210706</v>
      </c>
      <c r="DX309">
        <v>161717</v>
      </c>
      <c r="DY309">
        <v>168476</v>
      </c>
      <c r="DZ309">
        <v>3547</v>
      </c>
      <c r="EA309">
        <v>3525</v>
      </c>
      <c r="EB309">
        <v>640135</v>
      </c>
      <c r="EC309">
        <v>161716</v>
      </c>
      <c r="ED309">
        <v>161716</v>
      </c>
      <c r="EE309">
        <v>3546</v>
      </c>
      <c r="EF309">
        <v>646464</v>
      </c>
      <c r="EG309">
        <v>644895</v>
      </c>
      <c r="EH309">
        <v>646717</v>
      </c>
      <c r="EI309">
        <v>163097</v>
      </c>
      <c r="EJ309">
        <v>172551</v>
      </c>
      <c r="EK309">
        <v>163445</v>
      </c>
      <c r="EL309">
        <v>214654</v>
      </c>
      <c r="EM309">
        <v>212706</v>
      </c>
      <c r="EN309">
        <v>216789</v>
      </c>
      <c r="EO309" t="s">
        <v>158</v>
      </c>
      <c r="EP309">
        <v>646464</v>
      </c>
      <c r="EQ309">
        <v>210703</v>
      </c>
      <c r="ER309">
        <v>640133</v>
      </c>
      <c r="ES309">
        <v>259409</v>
      </c>
      <c r="ET309" t="s">
        <v>178</v>
      </c>
      <c r="EU309">
        <v>56</v>
      </c>
      <c r="EV309" t="s">
        <v>671</v>
      </c>
      <c r="EW309">
        <v>56</v>
      </c>
      <c r="EX309" t="s">
        <v>309</v>
      </c>
      <c r="EY309" t="s">
        <v>169</v>
      </c>
      <c r="EZ309">
        <v>1024</v>
      </c>
      <c r="FA309">
        <v>-190</v>
      </c>
      <c r="FB309">
        <v>264</v>
      </c>
    </row>
    <row r="310" spans="1:158" x14ac:dyDescent="0.35">
      <c r="A310">
        <v>100</v>
      </c>
      <c r="B310">
        <v>100</v>
      </c>
      <c r="C310">
        <v>418</v>
      </c>
      <c r="D310">
        <v>418</v>
      </c>
      <c r="E310" t="s">
        <v>155</v>
      </c>
      <c r="F310" t="s">
        <v>156</v>
      </c>
      <c r="G310" t="s">
        <v>156</v>
      </c>
      <c r="H310" t="s">
        <v>156</v>
      </c>
      <c r="I310">
        <v>0</v>
      </c>
      <c r="J310" t="s">
        <v>157</v>
      </c>
      <c r="K310">
        <v>1</v>
      </c>
      <c r="L310" t="s">
        <v>154</v>
      </c>
      <c r="M310" t="s">
        <v>154</v>
      </c>
      <c r="N310" t="s">
        <v>154</v>
      </c>
      <c r="O310">
        <v>1</v>
      </c>
      <c r="P310" t="s">
        <v>154</v>
      </c>
      <c r="Q310" t="s">
        <v>154</v>
      </c>
      <c r="R310" t="s">
        <v>301</v>
      </c>
      <c r="S310">
        <v>0</v>
      </c>
      <c r="T310">
        <v>2</v>
      </c>
      <c r="U310">
        <v>0</v>
      </c>
      <c r="V310">
        <v>56</v>
      </c>
      <c r="W310">
        <v>56</v>
      </c>
      <c r="X310">
        <v>2</v>
      </c>
      <c r="Y310">
        <v>56</v>
      </c>
      <c r="Z310">
        <v>20</v>
      </c>
      <c r="AA310">
        <v>0</v>
      </c>
      <c r="AB310">
        <v>20</v>
      </c>
      <c r="AC310">
        <v>2</v>
      </c>
      <c r="AD310">
        <v>2</v>
      </c>
      <c r="AE310">
        <v>0</v>
      </c>
      <c r="AF310">
        <v>0</v>
      </c>
      <c r="AG310">
        <v>56</v>
      </c>
      <c r="AH310">
        <v>2</v>
      </c>
      <c r="AI310">
        <v>2</v>
      </c>
      <c r="AJ310">
        <v>0</v>
      </c>
      <c r="AK310">
        <v>56</v>
      </c>
      <c r="AL310">
        <v>56</v>
      </c>
      <c r="AM310">
        <v>77</v>
      </c>
      <c r="AN310">
        <v>2</v>
      </c>
      <c r="AO310">
        <v>2</v>
      </c>
      <c r="AP310">
        <v>2</v>
      </c>
      <c r="AQ310">
        <v>20</v>
      </c>
      <c r="AR310">
        <v>20</v>
      </c>
      <c r="AS310">
        <v>20</v>
      </c>
      <c r="AT310">
        <v>2</v>
      </c>
      <c r="AU310">
        <v>56</v>
      </c>
      <c r="AV310">
        <v>20</v>
      </c>
      <c r="AW310">
        <v>56</v>
      </c>
      <c r="AX310">
        <v>0</v>
      </c>
      <c r="AY310" t="s">
        <v>159</v>
      </c>
      <c r="AZ310" t="s">
        <v>607</v>
      </c>
      <c r="BA310" t="s">
        <v>608</v>
      </c>
      <c r="BB310" t="s">
        <v>558</v>
      </c>
      <c r="BC310" t="s">
        <v>163</v>
      </c>
      <c r="BD310" t="b">
        <v>0</v>
      </c>
      <c r="BE310">
        <v>9.16</v>
      </c>
      <c r="BF310" t="b">
        <v>1</v>
      </c>
      <c r="BH310" t="s">
        <v>164</v>
      </c>
      <c r="BI310" t="s">
        <v>559</v>
      </c>
      <c r="BJ310" t="b">
        <v>0</v>
      </c>
      <c r="BK310" t="s">
        <v>166</v>
      </c>
      <c r="BL310" t="b">
        <v>0</v>
      </c>
      <c r="BM310">
        <v>18</v>
      </c>
      <c r="BN310" t="s">
        <v>167</v>
      </c>
      <c r="BO310" t="s">
        <v>168</v>
      </c>
      <c r="BP310" t="s">
        <v>167</v>
      </c>
      <c r="BQ310" t="s">
        <v>169</v>
      </c>
      <c r="BR310">
        <v>768</v>
      </c>
      <c r="BS310" t="s">
        <v>156</v>
      </c>
      <c r="BT310" t="s">
        <v>170</v>
      </c>
      <c r="BU310" t="s">
        <v>327</v>
      </c>
      <c r="BV310" t="s">
        <v>302</v>
      </c>
      <c r="BW310">
        <v>56</v>
      </c>
      <c r="BX310">
        <v>3</v>
      </c>
      <c r="BY310">
        <v>0</v>
      </c>
      <c r="BZ310">
        <v>6</v>
      </c>
      <c r="CA310" t="s">
        <v>560</v>
      </c>
      <c r="CB310" t="s">
        <v>156</v>
      </c>
      <c r="CC310">
        <v>7</v>
      </c>
      <c r="CD310" t="b">
        <v>0</v>
      </c>
      <c r="CE310" t="s">
        <v>172</v>
      </c>
      <c r="CF310" t="s">
        <v>173</v>
      </c>
      <c r="CG310">
        <v>20</v>
      </c>
      <c r="CH310">
        <v>0</v>
      </c>
      <c r="CI310" t="s">
        <v>301</v>
      </c>
      <c r="CJ310" t="s">
        <v>306</v>
      </c>
      <c r="CK310" t="s">
        <v>174</v>
      </c>
      <c r="CL310" t="s">
        <v>430</v>
      </c>
      <c r="CM310" t="s">
        <v>430</v>
      </c>
      <c r="CN310" t="s">
        <v>430</v>
      </c>
      <c r="CO310" t="s">
        <v>301</v>
      </c>
      <c r="CP310" t="s">
        <v>430</v>
      </c>
      <c r="CQ310">
        <v>1</v>
      </c>
      <c r="CR310">
        <v>122</v>
      </c>
      <c r="CS310">
        <f t="shared" si="19"/>
        <v>122</v>
      </c>
      <c r="CT310">
        <f t="shared" si="17"/>
        <v>291.1904761904762</v>
      </c>
      <c r="CU310">
        <f t="shared" si="18"/>
        <v>366.95890898395493</v>
      </c>
      <c r="CV310">
        <f t="shared" si="16"/>
        <v>122</v>
      </c>
      <c r="CW310">
        <v>37687</v>
      </c>
      <c r="CX310">
        <v>4876</v>
      </c>
      <c r="CY310">
        <v>1378</v>
      </c>
      <c r="CZ310">
        <v>4072</v>
      </c>
      <c r="DA310">
        <v>2785</v>
      </c>
      <c r="DB310">
        <v>122</v>
      </c>
      <c r="DC310">
        <v>5027</v>
      </c>
      <c r="DD310">
        <v>2131</v>
      </c>
      <c r="DE310">
        <v>2</v>
      </c>
      <c r="DF310" t="s">
        <v>156</v>
      </c>
      <c r="DG310">
        <v>1024</v>
      </c>
      <c r="DH310">
        <v>2</v>
      </c>
      <c r="DI310">
        <v>48000</v>
      </c>
      <c r="DJ310">
        <v>-16</v>
      </c>
      <c r="DK310" t="s">
        <v>176</v>
      </c>
      <c r="DL310">
        <v>3</v>
      </c>
      <c r="DM310" t="s">
        <v>177</v>
      </c>
      <c r="DN310">
        <v>221720</v>
      </c>
      <c r="DO310">
        <v>216840</v>
      </c>
      <c r="DP310">
        <v>6334</v>
      </c>
      <c r="DQ310">
        <v>647574</v>
      </c>
      <c r="DR310">
        <v>649594</v>
      </c>
      <c r="DS310">
        <v>216826</v>
      </c>
      <c r="DT310">
        <v>647574</v>
      </c>
      <c r="DU310">
        <v>214654</v>
      </c>
      <c r="DV310" t="s">
        <v>158</v>
      </c>
      <c r="DW310">
        <v>210706</v>
      </c>
      <c r="DX310">
        <v>161717</v>
      </c>
      <c r="DY310">
        <v>168476</v>
      </c>
      <c r="DZ310">
        <v>3547</v>
      </c>
      <c r="EA310">
        <v>3525</v>
      </c>
      <c r="EB310">
        <v>646823</v>
      </c>
      <c r="EC310">
        <v>161716</v>
      </c>
      <c r="ED310">
        <v>161716</v>
      </c>
      <c r="EE310">
        <v>3546</v>
      </c>
      <c r="EF310">
        <v>653545</v>
      </c>
      <c r="EG310">
        <v>651594</v>
      </c>
      <c r="EH310">
        <v>653672</v>
      </c>
      <c r="EI310">
        <v>163097</v>
      </c>
      <c r="EJ310">
        <v>172551</v>
      </c>
      <c r="EK310">
        <v>163445</v>
      </c>
      <c r="EL310">
        <v>214654</v>
      </c>
      <c r="EM310">
        <v>212706</v>
      </c>
      <c r="EN310">
        <v>216789</v>
      </c>
      <c r="EO310" t="s">
        <v>158</v>
      </c>
      <c r="EP310">
        <v>653545</v>
      </c>
      <c r="EQ310">
        <v>210703</v>
      </c>
      <c r="ER310">
        <v>646821</v>
      </c>
      <c r="ES310">
        <v>259409</v>
      </c>
      <c r="ET310" t="s">
        <v>178</v>
      </c>
      <c r="EU310">
        <v>57</v>
      </c>
      <c r="EV310" t="s">
        <v>673</v>
      </c>
      <c r="EW310">
        <v>57</v>
      </c>
      <c r="EX310" t="s">
        <v>305</v>
      </c>
      <c r="EY310" t="s">
        <v>169</v>
      </c>
      <c r="EZ310">
        <v>1024</v>
      </c>
      <c r="FA310">
        <v>-190</v>
      </c>
      <c r="FB310">
        <v>264</v>
      </c>
    </row>
    <row r="311" spans="1:158" x14ac:dyDescent="0.35">
      <c r="A311">
        <v>100</v>
      </c>
      <c r="B311">
        <v>100</v>
      </c>
      <c r="C311">
        <v>414</v>
      </c>
      <c r="D311">
        <v>414</v>
      </c>
      <c r="E311" t="s">
        <v>155</v>
      </c>
      <c r="F311" t="s">
        <v>156</v>
      </c>
      <c r="G311" t="s">
        <v>156</v>
      </c>
      <c r="H311" t="s">
        <v>156</v>
      </c>
      <c r="I311">
        <v>0</v>
      </c>
      <c r="J311" t="s">
        <v>157</v>
      </c>
      <c r="K311">
        <v>1</v>
      </c>
      <c r="L311" t="s">
        <v>154</v>
      </c>
      <c r="M311" t="s">
        <v>154</v>
      </c>
      <c r="N311" t="s">
        <v>154</v>
      </c>
      <c r="O311">
        <v>1</v>
      </c>
      <c r="P311" t="s">
        <v>154</v>
      </c>
      <c r="Q311" t="s">
        <v>154</v>
      </c>
      <c r="R311" t="s">
        <v>306</v>
      </c>
      <c r="S311">
        <v>0</v>
      </c>
      <c r="T311">
        <v>2</v>
      </c>
      <c r="U311">
        <v>0</v>
      </c>
      <c r="V311">
        <v>57</v>
      </c>
      <c r="W311">
        <v>57</v>
      </c>
      <c r="X311">
        <v>2</v>
      </c>
      <c r="Y311">
        <v>57</v>
      </c>
      <c r="Z311">
        <v>20</v>
      </c>
      <c r="AA311">
        <v>0</v>
      </c>
      <c r="AB311">
        <v>20</v>
      </c>
      <c r="AC311">
        <v>2</v>
      </c>
      <c r="AD311">
        <v>2</v>
      </c>
      <c r="AE311">
        <v>0</v>
      </c>
      <c r="AF311">
        <v>0</v>
      </c>
      <c r="AG311">
        <v>57</v>
      </c>
      <c r="AH311">
        <v>2</v>
      </c>
      <c r="AI311">
        <v>2</v>
      </c>
      <c r="AJ311">
        <v>0</v>
      </c>
      <c r="AK311">
        <v>57</v>
      </c>
      <c r="AL311">
        <v>57</v>
      </c>
      <c r="AM311">
        <v>78</v>
      </c>
      <c r="AN311">
        <v>2</v>
      </c>
      <c r="AO311">
        <v>2</v>
      </c>
      <c r="AP311">
        <v>2</v>
      </c>
      <c r="AQ311">
        <v>20</v>
      </c>
      <c r="AR311">
        <v>20</v>
      </c>
      <c r="AS311">
        <v>20</v>
      </c>
      <c r="AT311">
        <v>2</v>
      </c>
      <c r="AU311">
        <v>57</v>
      </c>
      <c r="AV311">
        <v>20</v>
      </c>
      <c r="AW311">
        <v>57</v>
      </c>
      <c r="AX311">
        <v>0</v>
      </c>
      <c r="AY311" t="s">
        <v>159</v>
      </c>
      <c r="AZ311" t="s">
        <v>607</v>
      </c>
      <c r="BA311" t="s">
        <v>608</v>
      </c>
      <c r="BB311" t="s">
        <v>558</v>
      </c>
      <c r="BC311" t="s">
        <v>163</v>
      </c>
      <c r="BD311" t="b">
        <v>0</v>
      </c>
      <c r="BE311" t="s">
        <v>167</v>
      </c>
      <c r="BF311" t="b">
        <v>1</v>
      </c>
      <c r="BH311" t="s">
        <v>164</v>
      </c>
      <c r="BI311" t="s">
        <v>559</v>
      </c>
      <c r="BJ311" t="b">
        <v>0</v>
      </c>
      <c r="BK311" t="s">
        <v>166</v>
      </c>
      <c r="BL311" t="b">
        <v>0</v>
      </c>
      <c r="BM311">
        <v>18</v>
      </c>
      <c r="BN311" t="s">
        <v>167</v>
      </c>
      <c r="BO311" t="s">
        <v>168</v>
      </c>
      <c r="BP311" t="s">
        <v>167</v>
      </c>
      <c r="BQ311" t="s">
        <v>169</v>
      </c>
      <c r="BR311">
        <v>768</v>
      </c>
      <c r="BS311" t="s">
        <v>156</v>
      </c>
      <c r="BT311" t="s">
        <v>170</v>
      </c>
      <c r="BU311" t="s">
        <v>316</v>
      </c>
      <c r="BV311" t="s">
        <v>318</v>
      </c>
      <c r="BW311">
        <v>57</v>
      </c>
      <c r="BX311">
        <v>3</v>
      </c>
      <c r="BY311">
        <v>0</v>
      </c>
      <c r="BZ311">
        <v>6</v>
      </c>
      <c r="CA311" t="s">
        <v>560</v>
      </c>
      <c r="CB311" t="s">
        <v>156</v>
      </c>
      <c r="CC311">
        <v>7</v>
      </c>
      <c r="CD311" t="b">
        <v>0</v>
      </c>
      <c r="CE311" t="s">
        <v>172</v>
      </c>
      <c r="CF311" t="s">
        <v>173</v>
      </c>
      <c r="CG311">
        <v>46</v>
      </c>
      <c r="CH311">
        <v>0</v>
      </c>
      <c r="CI311" t="s">
        <v>306</v>
      </c>
      <c r="CJ311" t="s">
        <v>306</v>
      </c>
      <c r="CK311" t="s">
        <v>174</v>
      </c>
      <c r="CL311" t="s">
        <v>430</v>
      </c>
      <c r="CM311" t="s">
        <v>430</v>
      </c>
      <c r="CN311" t="s">
        <v>430</v>
      </c>
      <c r="CO311" t="s">
        <v>306</v>
      </c>
      <c r="CP311" t="s">
        <v>430</v>
      </c>
      <c r="CQ311">
        <v>1</v>
      </c>
      <c r="CR311">
        <v>155</v>
      </c>
      <c r="CS311" t="str">
        <f t="shared" si="19"/>
        <v>-</v>
      </c>
      <c r="CT311">
        <f t="shared" si="17"/>
        <v>291.1904761904762</v>
      </c>
      <c r="CU311">
        <f t="shared" si="18"/>
        <v>366.95890898395493</v>
      </c>
      <c r="CV311" t="str">
        <f t="shared" si="16"/>
        <v>-</v>
      </c>
      <c r="CW311">
        <v>37687</v>
      </c>
      <c r="CX311">
        <v>4876</v>
      </c>
      <c r="CY311">
        <v>1378</v>
      </c>
      <c r="CZ311">
        <v>4072</v>
      </c>
      <c r="DA311">
        <v>2785</v>
      </c>
      <c r="DB311">
        <v>155</v>
      </c>
      <c r="DC311">
        <v>5027</v>
      </c>
      <c r="DD311">
        <v>2131</v>
      </c>
      <c r="DE311">
        <v>2</v>
      </c>
      <c r="DF311" t="s">
        <v>156</v>
      </c>
      <c r="DG311">
        <v>1024</v>
      </c>
      <c r="DH311">
        <v>2</v>
      </c>
      <c r="DI311">
        <v>48000</v>
      </c>
      <c r="DJ311">
        <v>-16</v>
      </c>
      <c r="DK311" t="s">
        <v>176</v>
      </c>
      <c r="DL311">
        <v>3</v>
      </c>
      <c r="DM311" t="s">
        <v>177</v>
      </c>
      <c r="DN311">
        <v>221720</v>
      </c>
      <c r="DO311">
        <v>216840</v>
      </c>
      <c r="DP311">
        <v>6334</v>
      </c>
      <c r="DQ311">
        <v>654541</v>
      </c>
      <c r="DR311">
        <v>656484</v>
      </c>
      <c r="DS311">
        <v>216826</v>
      </c>
      <c r="DT311">
        <v>654541</v>
      </c>
      <c r="DU311">
        <v>214654</v>
      </c>
      <c r="DV311" t="s">
        <v>158</v>
      </c>
      <c r="DW311">
        <v>210706</v>
      </c>
      <c r="DX311">
        <v>161717</v>
      </c>
      <c r="DY311">
        <v>168476</v>
      </c>
      <c r="DZ311">
        <v>3547</v>
      </c>
      <c r="EA311">
        <v>3525</v>
      </c>
      <c r="EB311">
        <v>653790</v>
      </c>
      <c r="EC311">
        <v>161716</v>
      </c>
      <c r="ED311">
        <v>161716</v>
      </c>
      <c r="EE311">
        <v>3546</v>
      </c>
      <c r="EF311">
        <v>660174</v>
      </c>
      <c r="EG311">
        <v>658484</v>
      </c>
      <c r="EH311">
        <v>660332</v>
      </c>
      <c r="EI311">
        <v>163097</v>
      </c>
      <c r="EJ311">
        <v>172551</v>
      </c>
      <c r="EK311">
        <v>163445</v>
      </c>
      <c r="EL311">
        <v>214654</v>
      </c>
      <c r="EM311">
        <v>212706</v>
      </c>
      <c r="EN311">
        <v>216789</v>
      </c>
      <c r="EO311" t="s">
        <v>158</v>
      </c>
      <c r="EP311">
        <v>660174</v>
      </c>
      <c r="EQ311">
        <v>210703</v>
      </c>
      <c r="ER311">
        <v>653789</v>
      </c>
      <c r="ES311">
        <v>259409</v>
      </c>
      <c r="ET311" t="s">
        <v>178</v>
      </c>
      <c r="EU311">
        <v>58</v>
      </c>
      <c r="EV311" t="s">
        <v>674</v>
      </c>
      <c r="EW311">
        <v>58</v>
      </c>
      <c r="EX311" t="s">
        <v>309</v>
      </c>
      <c r="EY311" t="s">
        <v>169</v>
      </c>
      <c r="EZ311">
        <v>1024</v>
      </c>
      <c r="FA311">
        <v>-190</v>
      </c>
      <c r="FB311">
        <v>264</v>
      </c>
    </row>
    <row r="312" spans="1:158" x14ac:dyDescent="0.35">
      <c r="A312">
        <v>100</v>
      </c>
      <c r="B312">
        <v>100</v>
      </c>
      <c r="C312">
        <v>418</v>
      </c>
      <c r="D312">
        <v>418</v>
      </c>
      <c r="E312" t="s">
        <v>155</v>
      </c>
      <c r="F312" t="s">
        <v>156</v>
      </c>
      <c r="G312" t="s">
        <v>156</v>
      </c>
      <c r="H312" t="s">
        <v>156</v>
      </c>
      <c r="I312">
        <v>0</v>
      </c>
      <c r="J312" t="s">
        <v>157</v>
      </c>
      <c r="K312">
        <v>1</v>
      </c>
      <c r="L312" t="s">
        <v>154</v>
      </c>
      <c r="M312" t="s">
        <v>154</v>
      </c>
      <c r="N312" t="s">
        <v>154</v>
      </c>
      <c r="O312">
        <v>1</v>
      </c>
      <c r="P312" t="s">
        <v>154</v>
      </c>
      <c r="Q312" t="s">
        <v>154</v>
      </c>
      <c r="R312" t="s">
        <v>301</v>
      </c>
      <c r="S312">
        <v>0</v>
      </c>
      <c r="T312">
        <v>2</v>
      </c>
      <c r="U312">
        <v>0</v>
      </c>
      <c r="V312">
        <v>58</v>
      </c>
      <c r="W312">
        <v>58</v>
      </c>
      <c r="X312">
        <v>2</v>
      </c>
      <c r="Y312">
        <v>58</v>
      </c>
      <c r="Z312">
        <v>20</v>
      </c>
      <c r="AA312">
        <v>0</v>
      </c>
      <c r="AB312">
        <v>20</v>
      </c>
      <c r="AC312">
        <v>2</v>
      </c>
      <c r="AD312">
        <v>2</v>
      </c>
      <c r="AE312">
        <v>0</v>
      </c>
      <c r="AF312">
        <v>0</v>
      </c>
      <c r="AG312">
        <v>58</v>
      </c>
      <c r="AH312">
        <v>2</v>
      </c>
      <c r="AI312">
        <v>2</v>
      </c>
      <c r="AJ312">
        <v>0</v>
      </c>
      <c r="AK312">
        <v>58</v>
      </c>
      <c r="AL312">
        <v>58</v>
      </c>
      <c r="AM312">
        <v>79</v>
      </c>
      <c r="AN312">
        <v>2</v>
      </c>
      <c r="AO312">
        <v>2</v>
      </c>
      <c r="AP312">
        <v>2</v>
      </c>
      <c r="AQ312">
        <v>20</v>
      </c>
      <c r="AR312">
        <v>20</v>
      </c>
      <c r="AS312">
        <v>20</v>
      </c>
      <c r="AT312">
        <v>2</v>
      </c>
      <c r="AU312">
        <v>58</v>
      </c>
      <c r="AV312">
        <v>20</v>
      </c>
      <c r="AW312">
        <v>58</v>
      </c>
      <c r="AX312">
        <v>0</v>
      </c>
      <c r="AY312" t="s">
        <v>159</v>
      </c>
      <c r="AZ312" t="s">
        <v>607</v>
      </c>
      <c r="BA312" t="s">
        <v>608</v>
      </c>
      <c r="BB312" t="s">
        <v>558</v>
      </c>
      <c r="BC312" t="s">
        <v>163</v>
      </c>
      <c r="BD312" t="b">
        <v>0</v>
      </c>
      <c r="BE312">
        <v>7.6</v>
      </c>
      <c r="BF312" t="b">
        <v>1</v>
      </c>
      <c r="BH312" t="s">
        <v>164</v>
      </c>
      <c r="BI312" t="s">
        <v>559</v>
      </c>
      <c r="BJ312" t="b">
        <v>0</v>
      </c>
      <c r="BK312" t="s">
        <v>166</v>
      </c>
      <c r="BL312" t="b">
        <v>0</v>
      </c>
      <c r="BM312">
        <v>18</v>
      </c>
      <c r="BN312" t="s">
        <v>167</v>
      </c>
      <c r="BO312" t="s">
        <v>168</v>
      </c>
      <c r="BP312" t="s">
        <v>167</v>
      </c>
      <c r="BQ312" t="s">
        <v>169</v>
      </c>
      <c r="BR312">
        <v>768</v>
      </c>
      <c r="BS312" t="s">
        <v>156</v>
      </c>
      <c r="BT312" t="s">
        <v>170</v>
      </c>
      <c r="BU312" t="s">
        <v>185</v>
      </c>
      <c r="BV312" t="s">
        <v>327</v>
      </c>
      <c r="BW312">
        <v>58</v>
      </c>
      <c r="BX312">
        <v>3</v>
      </c>
      <c r="BY312">
        <v>0</v>
      </c>
      <c r="BZ312">
        <v>6</v>
      </c>
      <c r="CA312" t="s">
        <v>560</v>
      </c>
      <c r="CB312" t="s">
        <v>156</v>
      </c>
      <c r="CC312">
        <v>7</v>
      </c>
      <c r="CD312" t="b">
        <v>0</v>
      </c>
      <c r="CE312" t="s">
        <v>172</v>
      </c>
      <c r="CF312" t="s">
        <v>173</v>
      </c>
      <c r="CG312">
        <v>14</v>
      </c>
      <c r="CH312">
        <v>0</v>
      </c>
      <c r="CI312" t="s">
        <v>301</v>
      </c>
      <c r="CJ312" t="s">
        <v>306</v>
      </c>
      <c r="CK312" t="s">
        <v>174</v>
      </c>
      <c r="CL312" t="s">
        <v>430</v>
      </c>
      <c r="CM312" t="s">
        <v>430</v>
      </c>
      <c r="CN312" t="s">
        <v>430</v>
      </c>
      <c r="CO312" t="s">
        <v>301</v>
      </c>
      <c r="CP312" t="s">
        <v>430</v>
      </c>
      <c r="CQ312">
        <v>1</v>
      </c>
      <c r="CR312">
        <v>659</v>
      </c>
      <c r="CS312">
        <f t="shared" si="19"/>
        <v>659</v>
      </c>
      <c r="CT312">
        <f t="shared" si="17"/>
        <v>291.1904761904762</v>
      </c>
      <c r="CU312">
        <f t="shared" si="18"/>
        <v>366.95890898395493</v>
      </c>
      <c r="CV312">
        <f t="shared" si="16"/>
        <v>659</v>
      </c>
      <c r="CW312">
        <v>37687</v>
      </c>
      <c r="CX312">
        <v>4876</v>
      </c>
      <c r="CY312">
        <v>1378</v>
      </c>
      <c r="CZ312">
        <v>4072</v>
      </c>
      <c r="DA312">
        <v>2785</v>
      </c>
      <c r="DB312">
        <v>659</v>
      </c>
      <c r="DC312">
        <v>5027</v>
      </c>
      <c r="DD312">
        <v>2131</v>
      </c>
      <c r="DE312">
        <v>2</v>
      </c>
      <c r="DF312" t="s">
        <v>156</v>
      </c>
      <c r="DG312">
        <v>1024</v>
      </c>
      <c r="DH312">
        <v>2</v>
      </c>
      <c r="DI312">
        <v>48000</v>
      </c>
      <c r="DJ312">
        <v>-16</v>
      </c>
      <c r="DK312" t="s">
        <v>176</v>
      </c>
      <c r="DL312">
        <v>3</v>
      </c>
      <c r="DM312" t="s">
        <v>177</v>
      </c>
      <c r="DN312">
        <v>221720</v>
      </c>
      <c r="DO312">
        <v>216840</v>
      </c>
      <c r="DP312">
        <v>6334</v>
      </c>
      <c r="DQ312">
        <v>661190</v>
      </c>
      <c r="DR312">
        <v>662954</v>
      </c>
      <c r="DS312">
        <v>216826</v>
      </c>
      <c r="DT312">
        <v>661190</v>
      </c>
      <c r="DU312">
        <v>214654</v>
      </c>
      <c r="DV312" t="s">
        <v>158</v>
      </c>
      <c r="DW312">
        <v>210706</v>
      </c>
      <c r="DX312">
        <v>161717</v>
      </c>
      <c r="DY312">
        <v>168476</v>
      </c>
      <c r="DZ312">
        <v>3547</v>
      </c>
      <c r="EA312">
        <v>3525</v>
      </c>
      <c r="EB312">
        <v>660439</v>
      </c>
      <c r="EC312">
        <v>161716</v>
      </c>
      <c r="ED312">
        <v>161716</v>
      </c>
      <c r="EE312">
        <v>3546</v>
      </c>
      <c r="EF312">
        <v>666984</v>
      </c>
      <c r="EG312">
        <v>664954</v>
      </c>
      <c r="EH312">
        <v>667646</v>
      </c>
      <c r="EI312">
        <v>163097</v>
      </c>
      <c r="EJ312">
        <v>172551</v>
      </c>
      <c r="EK312">
        <v>163445</v>
      </c>
      <c r="EL312">
        <v>214654</v>
      </c>
      <c r="EM312">
        <v>212706</v>
      </c>
      <c r="EN312">
        <v>216789</v>
      </c>
      <c r="EO312" t="s">
        <v>158</v>
      </c>
      <c r="EP312">
        <v>666984</v>
      </c>
      <c r="EQ312">
        <v>210703</v>
      </c>
      <c r="ER312">
        <v>660437</v>
      </c>
      <c r="ES312">
        <v>259409</v>
      </c>
      <c r="ET312" t="s">
        <v>178</v>
      </c>
      <c r="EU312">
        <v>59</v>
      </c>
      <c r="EV312" t="s">
        <v>675</v>
      </c>
      <c r="EW312">
        <v>59</v>
      </c>
      <c r="EX312" t="s">
        <v>305</v>
      </c>
      <c r="EY312" t="s">
        <v>169</v>
      </c>
      <c r="EZ312">
        <v>1024</v>
      </c>
      <c r="FA312">
        <v>-190</v>
      </c>
      <c r="FB312">
        <v>264</v>
      </c>
    </row>
    <row r="313" spans="1:158" x14ac:dyDescent="0.35">
      <c r="A313">
        <v>100</v>
      </c>
      <c r="B313">
        <v>100</v>
      </c>
      <c r="C313">
        <v>415</v>
      </c>
      <c r="D313">
        <v>415</v>
      </c>
      <c r="E313" t="s">
        <v>155</v>
      </c>
      <c r="F313" t="s">
        <v>156</v>
      </c>
      <c r="G313" t="s">
        <v>156</v>
      </c>
      <c r="H313" t="s">
        <v>156</v>
      </c>
      <c r="I313">
        <v>0</v>
      </c>
      <c r="J313" t="s">
        <v>157</v>
      </c>
      <c r="K313">
        <v>1</v>
      </c>
      <c r="L313" t="s">
        <v>154</v>
      </c>
      <c r="M313" t="s">
        <v>154</v>
      </c>
      <c r="N313" t="s">
        <v>154</v>
      </c>
      <c r="O313">
        <v>1</v>
      </c>
      <c r="P313" t="s">
        <v>154</v>
      </c>
      <c r="Q313" t="s">
        <v>154</v>
      </c>
      <c r="R313" t="s">
        <v>301</v>
      </c>
      <c r="S313">
        <v>0</v>
      </c>
      <c r="T313">
        <v>2</v>
      </c>
      <c r="U313">
        <v>0</v>
      </c>
      <c r="V313">
        <v>59</v>
      </c>
      <c r="W313">
        <v>59</v>
      </c>
      <c r="X313">
        <v>2</v>
      </c>
      <c r="Y313">
        <v>59</v>
      </c>
      <c r="Z313">
        <v>20</v>
      </c>
      <c r="AA313">
        <v>0</v>
      </c>
      <c r="AB313">
        <v>20</v>
      </c>
      <c r="AC313">
        <v>2</v>
      </c>
      <c r="AD313">
        <v>2</v>
      </c>
      <c r="AE313">
        <v>0</v>
      </c>
      <c r="AF313">
        <v>0</v>
      </c>
      <c r="AG313">
        <v>59</v>
      </c>
      <c r="AH313">
        <v>2</v>
      </c>
      <c r="AI313">
        <v>2</v>
      </c>
      <c r="AJ313">
        <v>0</v>
      </c>
      <c r="AK313">
        <v>59</v>
      </c>
      <c r="AL313">
        <v>59</v>
      </c>
      <c r="AM313">
        <v>80</v>
      </c>
      <c r="AN313">
        <v>2</v>
      </c>
      <c r="AO313">
        <v>2</v>
      </c>
      <c r="AP313">
        <v>2</v>
      </c>
      <c r="AQ313">
        <v>20</v>
      </c>
      <c r="AR313">
        <v>20</v>
      </c>
      <c r="AS313">
        <v>20</v>
      </c>
      <c r="AT313">
        <v>2</v>
      </c>
      <c r="AU313">
        <v>59</v>
      </c>
      <c r="AV313">
        <v>20</v>
      </c>
      <c r="AW313">
        <v>59</v>
      </c>
      <c r="AX313">
        <v>0</v>
      </c>
      <c r="AY313" t="s">
        <v>159</v>
      </c>
      <c r="AZ313" t="s">
        <v>607</v>
      </c>
      <c r="BA313" t="s">
        <v>608</v>
      </c>
      <c r="BB313" t="s">
        <v>558</v>
      </c>
      <c r="BC313" t="s">
        <v>163</v>
      </c>
      <c r="BD313" t="b">
        <v>0</v>
      </c>
      <c r="BE313">
        <v>5.08</v>
      </c>
      <c r="BF313" t="b">
        <v>1</v>
      </c>
      <c r="BH313" t="s">
        <v>164</v>
      </c>
      <c r="BI313" t="s">
        <v>559</v>
      </c>
      <c r="BJ313" t="b">
        <v>0</v>
      </c>
      <c r="BK313" t="s">
        <v>166</v>
      </c>
      <c r="BL313" t="b">
        <v>0</v>
      </c>
      <c r="BM313">
        <v>18</v>
      </c>
      <c r="BN313" t="s">
        <v>167</v>
      </c>
      <c r="BO313" t="s">
        <v>168</v>
      </c>
      <c r="BP313" t="s">
        <v>167</v>
      </c>
      <c r="BQ313" t="s">
        <v>169</v>
      </c>
      <c r="BR313">
        <v>768</v>
      </c>
      <c r="BS313" t="s">
        <v>156</v>
      </c>
      <c r="BT313" t="s">
        <v>170</v>
      </c>
      <c r="BU313" t="s">
        <v>315</v>
      </c>
      <c r="BV313" t="s">
        <v>302</v>
      </c>
      <c r="BW313">
        <v>59</v>
      </c>
      <c r="BX313">
        <v>3</v>
      </c>
      <c r="BY313">
        <v>0</v>
      </c>
      <c r="BZ313">
        <v>6</v>
      </c>
      <c r="CA313" t="s">
        <v>560</v>
      </c>
      <c r="CB313" t="s">
        <v>156</v>
      </c>
      <c r="CC313">
        <v>7</v>
      </c>
      <c r="CD313" t="b">
        <v>0</v>
      </c>
      <c r="CE313" t="s">
        <v>172</v>
      </c>
      <c r="CF313" t="s">
        <v>173</v>
      </c>
      <c r="CG313">
        <v>42</v>
      </c>
      <c r="CH313">
        <v>0</v>
      </c>
      <c r="CI313" t="s">
        <v>301</v>
      </c>
      <c r="CJ313" t="s">
        <v>306</v>
      </c>
      <c r="CK313" t="s">
        <v>174</v>
      </c>
      <c r="CL313" t="s">
        <v>430</v>
      </c>
      <c r="CM313" t="s">
        <v>430</v>
      </c>
      <c r="CN313" t="s">
        <v>430</v>
      </c>
      <c r="CO313" t="s">
        <v>301</v>
      </c>
      <c r="CP313" t="s">
        <v>430</v>
      </c>
      <c r="CQ313">
        <v>1</v>
      </c>
      <c r="CR313">
        <v>239</v>
      </c>
      <c r="CS313">
        <f t="shared" si="19"/>
        <v>239</v>
      </c>
      <c r="CT313">
        <f t="shared" si="17"/>
        <v>291.1904761904762</v>
      </c>
      <c r="CU313">
        <f t="shared" si="18"/>
        <v>366.95890898395493</v>
      </c>
      <c r="CV313">
        <f t="shared" si="16"/>
        <v>239</v>
      </c>
      <c r="CW313">
        <v>37687</v>
      </c>
      <c r="CX313">
        <v>4876</v>
      </c>
      <c r="CY313">
        <v>1378</v>
      </c>
      <c r="CZ313">
        <v>4072</v>
      </c>
      <c r="DA313">
        <v>2785</v>
      </c>
      <c r="DB313">
        <v>239</v>
      </c>
      <c r="DC313">
        <v>5027</v>
      </c>
      <c r="DD313">
        <v>2131</v>
      </c>
      <c r="DE313">
        <v>2</v>
      </c>
      <c r="DF313" t="s">
        <v>156</v>
      </c>
      <c r="DG313">
        <v>1024</v>
      </c>
      <c r="DH313">
        <v>2</v>
      </c>
      <c r="DI313">
        <v>48000</v>
      </c>
      <c r="DJ313">
        <v>-16</v>
      </c>
      <c r="DK313" t="s">
        <v>176</v>
      </c>
      <c r="DL313">
        <v>3</v>
      </c>
      <c r="DM313" t="s">
        <v>177</v>
      </c>
      <c r="DN313">
        <v>221720</v>
      </c>
      <c r="DO313">
        <v>216840</v>
      </c>
      <c r="DP313">
        <v>6334</v>
      </c>
      <c r="DQ313">
        <v>668510</v>
      </c>
      <c r="DR313">
        <v>670635</v>
      </c>
      <c r="DS313">
        <v>216826</v>
      </c>
      <c r="DT313">
        <v>668510</v>
      </c>
      <c r="DU313">
        <v>214654</v>
      </c>
      <c r="DV313" t="s">
        <v>158</v>
      </c>
      <c r="DW313">
        <v>210706</v>
      </c>
      <c r="DX313">
        <v>161717</v>
      </c>
      <c r="DY313">
        <v>168476</v>
      </c>
      <c r="DZ313">
        <v>3547</v>
      </c>
      <c r="EA313">
        <v>3525</v>
      </c>
      <c r="EB313">
        <v>667759</v>
      </c>
      <c r="EC313">
        <v>161716</v>
      </c>
      <c r="ED313">
        <v>161716</v>
      </c>
      <c r="EE313">
        <v>3546</v>
      </c>
      <c r="EF313">
        <v>674594</v>
      </c>
      <c r="EG313">
        <v>672635</v>
      </c>
      <c r="EH313">
        <v>674837</v>
      </c>
      <c r="EI313">
        <v>163097</v>
      </c>
      <c r="EJ313">
        <v>172551</v>
      </c>
      <c r="EK313">
        <v>163445</v>
      </c>
      <c r="EL313">
        <v>214654</v>
      </c>
      <c r="EM313">
        <v>212706</v>
      </c>
      <c r="EN313">
        <v>216789</v>
      </c>
      <c r="EO313" t="s">
        <v>158</v>
      </c>
      <c r="EP313">
        <v>674594</v>
      </c>
      <c r="EQ313">
        <v>210703</v>
      </c>
      <c r="ER313">
        <v>667757</v>
      </c>
      <c r="ES313">
        <v>259409</v>
      </c>
      <c r="ET313" t="s">
        <v>178</v>
      </c>
      <c r="EU313">
        <v>60</v>
      </c>
      <c r="EV313" t="s">
        <v>676</v>
      </c>
      <c r="EW313">
        <v>60</v>
      </c>
      <c r="EX313" t="s">
        <v>305</v>
      </c>
      <c r="EY313" t="s">
        <v>169</v>
      </c>
      <c r="EZ313">
        <v>1024</v>
      </c>
      <c r="FA313">
        <v>-190</v>
      </c>
      <c r="FB313">
        <v>264</v>
      </c>
    </row>
    <row r="314" spans="1:158" x14ac:dyDescent="0.35">
      <c r="A314">
        <v>100</v>
      </c>
      <c r="B314">
        <v>100</v>
      </c>
      <c r="C314">
        <v>412</v>
      </c>
      <c r="D314">
        <v>412</v>
      </c>
      <c r="E314" t="s">
        <v>155</v>
      </c>
      <c r="F314" t="s">
        <v>156</v>
      </c>
      <c r="G314" t="s">
        <v>156</v>
      </c>
      <c r="H314" t="s">
        <v>156</v>
      </c>
      <c r="I314">
        <v>0</v>
      </c>
      <c r="J314" t="s">
        <v>157</v>
      </c>
      <c r="K314">
        <v>1</v>
      </c>
      <c r="L314" t="s">
        <v>154</v>
      </c>
      <c r="M314" t="s">
        <v>154</v>
      </c>
      <c r="N314" t="s">
        <v>154</v>
      </c>
      <c r="O314">
        <v>1</v>
      </c>
      <c r="P314" t="s">
        <v>154</v>
      </c>
      <c r="Q314" t="s">
        <v>154</v>
      </c>
      <c r="R314" t="s">
        <v>301</v>
      </c>
      <c r="S314">
        <v>0</v>
      </c>
      <c r="T314">
        <v>2</v>
      </c>
      <c r="U314">
        <v>0</v>
      </c>
      <c r="V314">
        <v>60</v>
      </c>
      <c r="W314">
        <v>60</v>
      </c>
      <c r="X314">
        <v>2</v>
      </c>
      <c r="Y314">
        <v>60</v>
      </c>
      <c r="Z314">
        <v>20</v>
      </c>
      <c r="AA314">
        <v>0</v>
      </c>
      <c r="AB314">
        <v>20</v>
      </c>
      <c r="AC314">
        <v>2</v>
      </c>
      <c r="AD314">
        <v>2</v>
      </c>
      <c r="AE314">
        <v>0</v>
      </c>
      <c r="AF314">
        <v>0</v>
      </c>
      <c r="AG314">
        <v>60</v>
      </c>
      <c r="AH314">
        <v>2</v>
      </c>
      <c r="AI314">
        <v>2</v>
      </c>
      <c r="AJ314">
        <v>0</v>
      </c>
      <c r="AK314">
        <v>60</v>
      </c>
      <c r="AL314">
        <v>60</v>
      </c>
      <c r="AM314">
        <v>81</v>
      </c>
      <c r="AN314">
        <v>2</v>
      </c>
      <c r="AO314">
        <v>2</v>
      </c>
      <c r="AP314">
        <v>2</v>
      </c>
      <c r="AQ314">
        <v>20</v>
      </c>
      <c r="AR314">
        <v>20</v>
      </c>
      <c r="AS314">
        <v>20</v>
      </c>
      <c r="AT314">
        <v>2</v>
      </c>
      <c r="AU314">
        <v>60</v>
      </c>
      <c r="AV314">
        <v>20</v>
      </c>
      <c r="AW314">
        <v>60</v>
      </c>
      <c r="AX314">
        <v>0</v>
      </c>
      <c r="AY314" t="s">
        <v>159</v>
      </c>
      <c r="AZ314" t="s">
        <v>607</v>
      </c>
      <c r="BA314" t="s">
        <v>608</v>
      </c>
      <c r="BB314" t="s">
        <v>558</v>
      </c>
      <c r="BC314" t="s">
        <v>163</v>
      </c>
      <c r="BD314" t="b">
        <v>0</v>
      </c>
      <c r="BE314">
        <v>2.85</v>
      </c>
      <c r="BF314" t="b">
        <v>1</v>
      </c>
      <c r="BH314" t="s">
        <v>164</v>
      </c>
      <c r="BI314" t="s">
        <v>559</v>
      </c>
      <c r="BJ314" t="b">
        <v>0</v>
      </c>
      <c r="BK314" t="s">
        <v>166</v>
      </c>
      <c r="BL314" t="b">
        <v>0</v>
      </c>
      <c r="BM314">
        <v>18</v>
      </c>
      <c r="BN314" t="s">
        <v>167</v>
      </c>
      <c r="BO314" t="s">
        <v>168</v>
      </c>
      <c r="BP314" t="s">
        <v>167</v>
      </c>
      <c r="BQ314" t="s">
        <v>169</v>
      </c>
      <c r="BR314">
        <v>768</v>
      </c>
      <c r="BS314" t="s">
        <v>156</v>
      </c>
      <c r="BT314" t="s">
        <v>170</v>
      </c>
      <c r="BU314" t="s">
        <v>316</v>
      </c>
      <c r="BV314" t="s">
        <v>310</v>
      </c>
      <c r="BW314">
        <v>60</v>
      </c>
      <c r="BX314">
        <v>3</v>
      </c>
      <c r="BY314">
        <v>0</v>
      </c>
      <c r="BZ314">
        <v>6</v>
      </c>
      <c r="CA314" t="s">
        <v>560</v>
      </c>
      <c r="CB314" t="s">
        <v>156</v>
      </c>
      <c r="CC314">
        <v>7</v>
      </c>
      <c r="CD314" t="b">
        <v>0</v>
      </c>
      <c r="CE314" t="s">
        <v>172</v>
      </c>
      <c r="CF314" t="s">
        <v>173</v>
      </c>
      <c r="CG314">
        <v>4</v>
      </c>
      <c r="CH314">
        <v>0</v>
      </c>
      <c r="CI314" t="s">
        <v>301</v>
      </c>
      <c r="CJ314" t="s">
        <v>306</v>
      </c>
      <c r="CK314" t="s">
        <v>174</v>
      </c>
      <c r="CL314" t="s">
        <v>430</v>
      </c>
      <c r="CM314" t="s">
        <v>430</v>
      </c>
      <c r="CN314" t="s">
        <v>430</v>
      </c>
      <c r="CO314" t="s">
        <v>301</v>
      </c>
      <c r="CP314" t="s">
        <v>430</v>
      </c>
      <c r="CQ314">
        <v>1</v>
      </c>
      <c r="CR314">
        <v>229</v>
      </c>
      <c r="CS314">
        <f t="shared" si="19"/>
        <v>229</v>
      </c>
      <c r="CT314">
        <f t="shared" si="17"/>
        <v>291.1904761904762</v>
      </c>
      <c r="CU314">
        <f t="shared" si="18"/>
        <v>366.95890898395493</v>
      </c>
      <c r="CV314">
        <f t="shared" si="16"/>
        <v>229</v>
      </c>
      <c r="CW314">
        <v>37687</v>
      </c>
      <c r="CX314">
        <v>4876</v>
      </c>
      <c r="CY314">
        <v>1378</v>
      </c>
      <c r="CZ314">
        <v>4072</v>
      </c>
      <c r="DA314">
        <v>2785</v>
      </c>
      <c r="DB314">
        <v>229</v>
      </c>
      <c r="DC314">
        <v>5027</v>
      </c>
      <c r="DD314">
        <v>2131</v>
      </c>
      <c r="DE314">
        <v>2</v>
      </c>
      <c r="DF314" t="s">
        <v>156</v>
      </c>
      <c r="DG314">
        <v>1024</v>
      </c>
      <c r="DH314">
        <v>2</v>
      </c>
      <c r="DI314">
        <v>48000</v>
      </c>
      <c r="DJ314">
        <v>-16</v>
      </c>
      <c r="DK314" t="s">
        <v>176</v>
      </c>
      <c r="DL314">
        <v>3</v>
      </c>
      <c r="DM314" t="s">
        <v>177</v>
      </c>
      <c r="DN314">
        <v>221720</v>
      </c>
      <c r="DO314">
        <v>216840</v>
      </c>
      <c r="DP314">
        <v>6334</v>
      </c>
      <c r="DQ314">
        <v>675701</v>
      </c>
      <c r="DR314">
        <v>677654</v>
      </c>
      <c r="DS314">
        <v>216826</v>
      </c>
      <c r="DT314">
        <v>675701</v>
      </c>
      <c r="DU314">
        <v>214654</v>
      </c>
      <c r="DV314" t="s">
        <v>158</v>
      </c>
      <c r="DW314">
        <v>210706</v>
      </c>
      <c r="DX314">
        <v>161717</v>
      </c>
      <c r="DY314">
        <v>168476</v>
      </c>
      <c r="DZ314">
        <v>3547</v>
      </c>
      <c r="EA314">
        <v>3525</v>
      </c>
      <c r="EB314">
        <v>674950</v>
      </c>
      <c r="EC314">
        <v>161716</v>
      </c>
      <c r="ED314">
        <v>161716</v>
      </c>
      <c r="EE314">
        <v>3546</v>
      </c>
      <c r="EF314">
        <v>681254</v>
      </c>
      <c r="EG314">
        <v>679655</v>
      </c>
      <c r="EH314">
        <v>681487</v>
      </c>
      <c r="EI314">
        <v>163097</v>
      </c>
      <c r="EJ314">
        <v>172551</v>
      </c>
      <c r="EK314">
        <v>163445</v>
      </c>
      <c r="EL314">
        <v>214654</v>
      </c>
      <c r="EM314">
        <v>212706</v>
      </c>
      <c r="EN314">
        <v>216789</v>
      </c>
      <c r="EO314" t="s">
        <v>158</v>
      </c>
      <c r="EP314">
        <v>681254</v>
      </c>
      <c r="EQ314">
        <v>210703</v>
      </c>
      <c r="ER314">
        <v>674948</v>
      </c>
      <c r="ES314">
        <v>259409</v>
      </c>
      <c r="ET314" t="s">
        <v>178</v>
      </c>
      <c r="EU314">
        <v>61</v>
      </c>
      <c r="EV314" t="s">
        <v>678</v>
      </c>
      <c r="EW314">
        <v>61</v>
      </c>
      <c r="EX314" t="s">
        <v>305</v>
      </c>
      <c r="EY314" t="s">
        <v>169</v>
      </c>
      <c r="EZ314">
        <v>1024</v>
      </c>
      <c r="FA314">
        <v>-190</v>
      </c>
      <c r="FB314">
        <v>264</v>
      </c>
    </row>
    <row r="315" spans="1:158" x14ac:dyDescent="0.35">
      <c r="A315">
        <v>100</v>
      </c>
      <c r="B315">
        <v>100</v>
      </c>
      <c r="C315">
        <v>409</v>
      </c>
      <c r="D315">
        <v>409</v>
      </c>
      <c r="E315" t="s">
        <v>155</v>
      </c>
      <c r="F315" t="s">
        <v>156</v>
      </c>
      <c r="G315" t="s">
        <v>156</v>
      </c>
      <c r="H315" t="s">
        <v>156</v>
      </c>
      <c r="I315">
        <v>0</v>
      </c>
      <c r="J315" t="s">
        <v>157</v>
      </c>
      <c r="K315">
        <v>1</v>
      </c>
      <c r="L315" t="s">
        <v>154</v>
      </c>
      <c r="M315" t="s">
        <v>154</v>
      </c>
      <c r="N315" t="s">
        <v>154</v>
      </c>
      <c r="O315">
        <v>1</v>
      </c>
      <c r="P315" t="s">
        <v>154</v>
      </c>
      <c r="Q315" t="s">
        <v>154</v>
      </c>
      <c r="R315" t="s">
        <v>306</v>
      </c>
      <c r="S315">
        <v>0</v>
      </c>
      <c r="T315">
        <v>2</v>
      </c>
      <c r="U315">
        <v>0</v>
      </c>
      <c r="V315">
        <v>61</v>
      </c>
      <c r="W315">
        <v>61</v>
      </c>
      <c r="X315">
        <v>2</v>
      </c>
      <c r="Y315">
        <v>61</v>
      </c>
      <c r="Z315">
        <v>20</v>
      </c>
      <c r="AA315">
        <v>0</v>
      </c>
      <c r="AB315">
        <v>20</v>
      </c>
      <c r="AC315">
        <v>2</v>
      </c>
      <c r="AD315">
        <v>2</v>
      </c>
      <c r="AE315">
        <v>0</v>
      </c>
      <c r="AF315">
        <v>0</v>
      </c>
      <c r="AG315">
        <v>61</v>
      </c>
      <c r="AH315">
        <v>2</v>
      </c>
      <c r="AI315">
        <v>2</v>
      </c>
      <c r="AJ315">
        <v>0</v>
      </c>
      <c r="AK315">
        <v>61</v>
      </c>
      <c r="AL315">
        <v>61</v>
      </c>
      <c r="AM315">
        <v>82</v>
      </c>
      <c r="AN315">
        <v>2</v>
      </c>
      <c r="AO315">
        <v>2</v>
      </c>
      <c r="AP315">
        <v>2</v>
      </c>
      <c r="AQ315">
        <v>20</v>
      </c>
      <c r="AR315">
        <v>20</v>
      </c>
      <c r="AS315">
        <v>20</v>
      </c>
      <c r="AT315">
        <v>2</v>
      </c>
      <c r="AU315">
        <v>61</v>
      </c>
      <c r="AV315">
        <v>20</v>
      </c>
      <c r="AW315">
        <v>61</v>
      </c>
      <c r="AX315">
        <v>0</v>
      </c>
      <c r="AY315" t="s">
        <v>159</v>
      </c>
      <c r="AZ315" t="s">
        <v>607</v>
      </c>
      <c r="BA315" t="s">
        <v>608</v>
      </c>
      <c r="BB315" t="s">
        <v>558</v>
      </c>
      <c r="BC315" t="s">
        <v>163</v>
      </c>
      <c r="BD315" t="b">
        <v>0</v>
      </c>
      <c r="BE315" t="s">
        <v>167</v>
      </c>
      <c r="BF315" t="b">
        <v>1</v>
      </c>
      <c r="BH315" t="s">
        <v>164</v>
      </c>
      <c r="BI315" t="s">
        <v>559</v>
      </c>
      <c r="BJ315" t="b">
        <v>0</v>
      </c>
      <c r="BK315" t="s">
        <v>166</v>
      </c>
      <c r="BL315" t="b">
        <v>0</v>
      </c>
      <c r="BM315">
        <v>18</v>
      </c>
      <c r="BN315" t="s">
        <v>167</v>
      </c>
      <c r="BO315" t="s">
        <v>168</v>
      </c>
      <c r="BP315" t="s">
        <v>167</v>
      </c>
      <c r="BQ315" t="s">
        <v>169</v>
      </c>
      <c r="BR315">
        <v>768</v>
      </c>
      <c r="BS315" t="s">
        <v>156</v>
      </c>
      <c r="BT315" t="s">
        <v>170</v>
      </c>
      <c r="BU315" t="s">
        <v>310</v>
      </c>
      <c r="BV315" t="s">
        <v>334</v>
      </c>
      <c r="BW315">
        <v>61</v>
      </c>
      <c r="BX315">
        <v>3</v>
      </c>
      <c r="BY315">
        <v>0</v>
      </c>
      <c r="BZ315">
        <v>6</v>
      </c>
      <c r="CA315" t="s">
        <v>560</v>
      </c>
      <c r="CB315" t="s">
        <v>156</v>
      </c>
      <c r="CC315">
        <v>7</v>
      </c>
      <c r="CD315" t="b">
        <v>0</v>
      </c>
      <c r="CE315" t="s">
        <v>172</v>
      </c>
      <c r="CF315" t="s">
        <v>173</v>
      </c>
      <c r="CG315">
        <v>58</v>
      </c>
      <c r="CH315">
        <v>0</v>
      </c>
      <c r="CI315" t="s">
        <v>306</v>
      </c>
      <c r="CJ315" t="s">
        <v>306</v>
      </c>
      <c r="CK315" t="s">
        <v>174</v>
      </c>
      <c r="CL315" t="s">
        <v>430</v>
      </c>
      <c r="CM315" t="s">
        <v>430</v>
      </c>
      <c r="CN315" t="s">
        <v>430</v>
      </c>
      <c r="CO315" t="s">
        <v>306</v>
      </c>
      <c r="CP315" t="s">
        <v>430</v>
      </c>
      <c r="CQ315">
        <v>1</v>
      </c>
      <c r="CR315">
        <v>253</v>
      </c>
      <c r="CS315" t="str">
        <f t="shared" si="19"/>
        <v>-</v>
      </c>
      <c r="CT315">
        <f t="shared" si="17"/>
        <v>291.1904761904762</v>
      </c>
      <c r="CU315">
        <f t="shared" si="18"/>
        <v>366.95890898395493</v>
      </c>
      <c r="CV315" t="str">
        <f t="shared" si="16"/>
        <v>-</v>
      </c>
      <c r="CW315">
        <v>37687</v>
      </c>
      <c r="CX315">
        <v>4876</v>
      </c>
      <c r="CY315">
        <v>1378</v>
      </c>
      <c r="CZ315">
        <v>4072</v>
      </c>
      <c r="DA315">
        <v>2785</v>
      </c>
      <c r="DB315">
        <v>253</v>
      </c>
      <c r="DC315">
        <v>5027</v>
      </c>
      <c r="DD315">
        <v>2131</v>
      </c>
      <c r="DE315">
        <v>2</v>
      </c>
      <c r="DF315" t="s">
        <v>156</v>
      </c>
      <c r="DG315">
        <v>1024</v>
      </c>
      <c r="DH315">
        <v>2</v>
      </c>
      <c r="DI315">
        <v>48000</v>
      </c>
      <c r="DJ315">
        <v>-16</v>
      </c>
      <c r="DK315" t="s">
        <v>176</v>
      </c>
      <c r="DL315">
        <v>3</v>
      </c>
      <c r="DM315" t="s">
        <v>177</v>
      </c>
      <c r="DN315">
        <v>221720</v>
      </c>
      <c r="DO315">
        <v>216840</v>
      </c>
      <c r="DP315">
        <v>6334</v>
      </c>
      <c r="DQ315">
        <v>682357</v>
      </c>
      <c r="DR315">
        <v>683944</v>
      </c>
      <c r="DS315">
        <v>216826</v>
      </c>
      <c r="DT315">
        <v>682357</v>
      </c>
      <c r="DU315">
        <v>214654</v>
      </c>
      <c r="DV315" t="s">
        <v>158</v>
      </c>
      <c r="DW315">
        <v>210706</v>
      </c>
      <c r="DX315">
        <v>161717</v>
      </c>
      <c r="DY315">
        <v>168476</v>
      </c>
      <c r="DZ315">
        <v>3547</v>
      </c>
      <c r="EA315">
        <v>3525</v>
      </c>
      <c r="EB315">
        <v>681606</v>
      </c>
      <c r="EC315">
        <v>161716</v>
      </c>
      <c r="ED315">
        <v>161716</v>
      </c>
      <c r="EE315">
        <v>3546</v>
      </c>
      <c r="EF315">
        <v>687825</v>
      </c>
      <c r="EG315">
        <v>685944</v>
      </c>
      <c r="EH315">
        <v>688081</v>
      </c>
      <c r="EI315">
        <v>163097</v>
      </c>
      <c r="EJ315">
        <v>172551</v>
      </c>
      <c r="EK315">
        <v>163445</v>
      </c>
      <c r="EL315">
        <v>214654</v>
      </c>
      <c r="EM315">
        <v>212706</v>
      </c>
      <c r="EN315">
        <v>216789</v>
      </c>
      <c r="EO315" t="s">
        <v>158</v>
      </c>
      <c r="EP315">
        <v>687825</v>
      </c>
      <c r="EQ315">
        <v>210703</v>
      </c>
      <c r="ER315">
        <v>681604</v>
      </c>
      <c r="ES315">
        <v>259409</v>
      </c>
      <c r="ET315" t="s">
        <v>178</v>
      </c>
      <c r="EU315">
        <v>62</v>
      </c>
      <c r="EV315" t="s">
        <v>679</v>
      </c>
      <c r="EW315">
        <v>62</v>
      </c>
      <c r="EX315" t="s">
        <v>309</v>
      </c>
      <c r="EY315" t="s">
        <v>169</v>
      </c>
      <c r="EZ315">
        <v>1024</v>
      </c>
      <c r="FA315">
        <v>-190</v>
      </c>
      <c r="FB315">
        <v>264</v>
      </c>
    </row>
    <row r="316" spans="1:158" x14ac:dyDescent="0.35">
      <c r="A316">
        <v>100</v>
      </c>
      <c r="B316">
        <v>100</v>
      </c>
      <c r="C316">
        <v>406</v>
      </c>
      <c r="D316">
        <v>406</v>
      </c>
      <c r="E316" t="s">
        <v>155</v>
      </c>
      <c r="F316" t="s">
        <v>156</v>
      </c>
      <c r="G316" t="s">
        <v>156</v>
      </c>
      <c r="H316" t="s">
        <v>156</v>
      </c>
      <c r="I316">
        <v>0</v>
      </c>
      <c r="J316" t="s">
        <v>157</v>
      </c>
      <c r="K316">
        <v>1</v>
      </c>
      <c r="L316" t="s">
        <v>154</v>
      </c>
      <c r="M316" t="s">
        <v>154</v>
      </c>
      <c r="N316" t="s">
        <v>154</v>
      </c>
      <c r="O316">
        <v>1</v>
      </c>
      <c r="P316" t="s">
        <v>154</v>
      </c>
      <c r="Q316" t="s">
        <v>154</v>
      </c>
      <c r="R316" t="s">
        <v>301</v>
      </c>
      <c r="S316">
        <v>0</v>
      </c>
      <c r="T316">
        <v>2</v>
      </c>
      <c r="U316">
        <v>0</v>
      </c>
      <c r="V316">
        <v>62</v>
      </c>
      <c r="W316">
        <v>62</v>
      </c>
      <c r="X316">
        <v>2</v>
      </c>
      <c r="Y316">
        <v>62</v>
      </c>
      <c r="Z316">
        <v>20</v>
      </c>
      <c r="AA316">
        <v>0</v>
      </c>
      <c r="AB316">
        <v>20</v>
      </c>
      <c r="AC316">
        <v>2</v>
      </c>
      <c r="AD316">
        <v>2</v>
      </c>
      <c r="AE316">
        <v>0</v>
      </c>
      <c r="AF316">
        <v>0</v>
      </c>
      <c r="AG316">
        <v>62</v>
      </c>
      <c r="AH316">
        <v>2</v>
      </c>
      <c r="AI316">
        <v>2</v>
      </c>
      <c r="AJ316">
        <v>0</v>
      </c>
      <c r="AK316">
        <v>62</v>
      </c>
      <c r="AL316">
        <v>62</v>
      </c>
      <c r="AM316">
        <v>83</v>
      </c>
      <c r="AN316">
        <v>2</v>
      </c>
      <c r="AO316">
        <v>2</v>
      </c>
      <c r="AP316">
        <v>2</v>
      </c>
      <c r="AQ316">
        <v>20</v>
      </c>
      <c r="AR316">
        <v>20</v>
      </c>
      <c r="AS316">
        <v>20</v>
      </c>
      <c r="AT316">
        <v>2</v>
      </c>
      <c r="AU316">
        <v>62</v>
      </c>
      <c r="AV316">
        <v>20</v>
      </c>
      <c r="AW316">
        <v>62</v>
      </c>
      <c r="AX316">
        <v>0</v>
      </c>
      <c r="AY316" t="s">
        <v>159</v>
      </c>
      <c r="AZ316" t="s">
        <v>607</v>
      </c>
      <c r="BA316" t="s">
        <v>608</v>
      </c>
      <c r="BB316" t="s">
        <v>558</v>
      </c>
      <c r="BC316" t="s">
        <v>163</v>
      </c>
      <c r="BD316" t="b">
        <v>0</v>
      </c>
      <c r="BE316">
        <v>5.21</v>
      </c>
      <c r="BF316" t="b">
        <v>1</v>
      </c>
      <c r="BH316" t="s">
        <v>164</v>
      </c>
      <c r="BI316" t="s">
        <v>559</v>
      </c>
      <c r="BJ316" t="b">
        <v>0</v>
      </c>
      <c r="BK316" t="s">
        <v>166</v>
      </c>
      <c r="BL316" t="b">
        <v>0</v>
      </c>
      <c r="BM316">
        <v>18</v>
      </c>
      <c r="BN316" t="s">
        <v>167</v>
      </c>
      <c r="BO316" t="s">
        <v>168</v>
      </c>
      <c r="BP316" t="s">
        <v>167</v>
      </c>
      <c r="BQ316" t="s">
        <v>169</v>
      </c>
      <c r="BR316">
        <v>768</v>
      </c>
      <c r="BS316" t="s">
        <v>156</v>
      </c>
      <c r="BT316" t="s">
        <v>170</v>
      </c>
      <c r="BU316" t="s">
        <v>315</v>
      </c>
      <c r="BV316" t="s">
        <v>327</v>
      </c>
      <c r="BW316">
        <v>62</v>
      </c>
      <c r="BX316">
        <v>3</v>
      </c>
      <c r="BY316">
        <v>0</v>
      </c>
      <c r="BZ316">
        <v>6</v>
      </c>
      <c r="CA316" t="s">
        <v>560</v>
      </c>
      <c r="CB316" t="s">
        <v>156</v>
      </c>
      <c r="CC316">
        <v>7</v>
      </c>
      <c r="CD316" t="b">
        <v>0</v>
      </c>
      <c r="CE316" t="s">
        <v>172</v>
      </c>
      <c r="CF316" t="s">
        <v>173</v>
      </c>
      <c r="CG316">
        <v>40</v>
      </c>
      <c r="CH316">
        <v>0</v>
      </c>
      <c r="CI316" t="s">
        <v>301</v>
      </c>
      <c r="CJ316" t="s">
        <v>306</v>
      </c>
      <c r="CK316" t="s">
        <v>174</v>
      </c>
      <c r="CL316" t="s">
        <v>430</v>
      </c>
      <c r="CM316" t="s">
        <v>430</v>
      </c>
      <c r="CN316" t="s">
        <v>430</v>
      </c>
      <c r="CO316" t="s">
        <v>301</v>
      </c>
      <c r="CP316" t="s">
        <v>430</v>
      </c>
      <c r="CQ316">
        <v>1</v>
      </c>
      <c r="CR316">
        <v>178</v>
      </c>
      <c r="CS316">
        <f t="shared" si="19"/>
        <v>178</v>
      </c>
      <c r="CT316">
        <f t="shared" si="17"/>
        <v>291.1904761904762</v>
      </c>
      <c r="CU316">
        <f t="shared" si="18"/>
        <v>366.95890898395493</v>
      </c>
      <c r="CV316">
        <f t="shared" si="16"/>
        <v>178</v>
      </c>
      <c r="CW316">
        <v>37687</v>
      </c>
      <c r="CX316">
        <v>4876</v>
      </c>
      <c r="CY316">
        <v>1378</v>
      </c>
      <c r="CZ316">
        <v>4072</v>
      </c>
      <c r="DA316">
        <v>2785</v>
      </c>
      <c r="DB316">
        <v>178</v>
      </c>
      <c r="DC316">
        <v>5027</v>
      </c>
      <c r="DD316">
        <v>2131</v>
      </c>
      <c r="DE316">
        <v>2</v>
      </c>
      <c r="DF316" t="s">
        <v>156</v>
      </c>
      <c r="DG316">
        <v>1024</v>
      </c>
      <c r="DH316">
        <v>2</v>
      </c>
      <c r="DI316">
        <v>48000</v>
      </c>
      <c r="DJ316">
        <v>-16</v>
      </c>
      <c r="DK316" t="s">
        <v>176</v>
      </c>
      <c r="DL316">
        <v>3</v>
      </c>
      <c r="DM316" t="s">
        <v>177</v>
      </c>
      <c r="DN316">
        <v>221720</v>
      </c>
      <c r="DO316">
        <v>216840</v>
      </c>
      <c r="DP316">
        <v>6334</v>
      </c>
      <c r="DQ316">
        <v>688957</v>
      </c>
      <c r="DR316">
        <v>691093</v>
      </c>
      <c r="DS316">
        <v>216826</v>
      </c>
      <c r="DT316">
        <v>688957</v>
      </c>
      <c r="DU316">
        <v>214654</v>
      </c>
      <c r="DV316" t="s">
        <v>158</v>
      </c>
      <c r="DW316">
        <v>210706</v>
      </c>
      <c r="DX316">
        <v>161717</v>
      </c>
      <c r="DY316">
        <v>168476</v>
      </c>
      <c r="DZ316">
        <v>3547</v>
      </c>
      <c r="EA316">
        <v>3525</v>
      </c>
      <c r="EB316">
        <v>688206</v>
      </c>
      <c r="EC316">
        <v>161716</v>
      </c>
      <c r="ED316">
        <v>161716</v>
      </c>
      <c r="EE316">
        <v>3546</v>
      </c>
      <c r="EF316">
        <v>695124</v>
      </c>
      <c r="EG316">
        <v>693094</v>
      </c>
      <c r="EH316">
        <v>695305</v>
      </c>
      <c r="EI316">
        <v>163097</v>
      </c>
      <c r="EJ316">
        <v>172551</v>
      </c>
      <c r="EK316">
        <v>163445</v>
      </c>
      <c r="EL316">
        <v>214654</v>
      </c>
      <c r="EM316">
        <v>212706</v>
      </c>
      <c r="EN316">
        <v>216789</v>
      </c>
      <c r="EO316" t="s">
        <v>158</v>
      </c>
      <c r="EP316">
        <v>695124</v>
      </c>
      <c r="EQ316">
        <v>210703</v>
      </c>
      <c r="ER316">
        <v>688204</v>
      </c>
      <c r="ES316">
        <v>259409</v>
      </c>
      <c r="ET316" t="s">
        <v>178</v>
      </c>
      <c r="EU316">
        <v>63</v>
      </c>
      <c r="EV316" t="s">
        <v>681</v>
      </c>
      <c r="EW316">
        <v>63</v>
      </c>
      <c r="EX316" t="s">
        <v>305</v>
      </c>
      <c r="EY316" t="s">
        <v>169</v>
      </c>
      <c r="EZ316">
        <v>1024</v>
      </c>
      <c r="FA316">
        <v>-190</v>
      </c>
      <c r="FB316">
        <v>264</v>
      </c>
    </row>
    <row r="317" spans="1:158" x14ac:dyDescent="0.35">
      <c r="A317">
        <v>100</v>
      </c>
      <c r="B317">
        <v>100</v>
      </c>
      <c r="C317">
        <v>403</v>
      </c>
      <c r="D317">
        <v>403</v>
      </c>
      <c r="E317" t="s">
        <v>155</v>
      </c>
      <c r="F317" t="s">
        <v>156</v>
      </c>
      <c r="G317" t="s">
        <v>156</v>
      </c>
      <c r="H317" t="s">
        <v>156</v>
      </c>
      <c r="I317">
        <v>0</v>
      </c>
      <c r="J317" t="s">
        <v>157</v>
      </c>
      <c r="K317">
        <v>1</v>
      </c>
      <c r="L317" t="s">
        <v>154</v>
      </c>
      <c r="M317" t="s">
        <v>154</v>
      </c>
      <c r="N317" t="s">
        <v>154</v>
      </c>
      <c r="O317">
        <v>1</v>
      </c>
      <c r="P317" t="s">
        <v>154</v>
      </c>
      <c r="Q317" t="s">
        <v>154</v>
      </c>
      <c r="R317" t="s">
        <v>306</v>
      </c>
      <c r="S317">
        <v>0</v>
      </c>
      <c r="T317">
        <v>2</v>
      </c>
      <c r="U317">
        <v>0</v>
      </c>
      <c r="V317">
        <v>63</v>
      </c>
      <c r="W317">
        <v>63</v>
      </c>
      <c r="X317">
        <v>2</v>
      </c>
      <c r="Y317">
        <v>63</v>
      </c>
      <c r="Z317">
        <v>20</v>
      </c>
      <c r="AA317">
        <v>0</v>
      </c>
      <c r="AB317">
        <v>20</v>
      </c>
      <c r="AC317">
        <v>2</v>
      </c>
      <c r="AD317">
        <v>2</v>
      </c>
      <c r="AE317">
        <v>0</v>
      </c>
      <c r="AF317">
        <v>0</v>
      </c>
      <c r="AG317">
        <v>63</v>
      </c>
      <c r="AH317">
        <v>2</v>
      </c>
      <c r="AI317">
        <v>2</v>
      </c>
      <c r="AJ317">
        <v>0</v>
      </c>
      <c r="AK317">
        <v>63</v>
      </c>
      <c r="AL317">
        <v>63</v>
      </c>
      <c r="AM317">
        <v>84</v>
      </c>
      <c r="AN317">
        <v>2</v>
      </c>
      <c r="AO317">
        <v>2</v>
      </c>
      <c r="AP317">
        <v>2</v>
      </c>
      <c r="AQ317">
        <v>20</v>
      </c>
      <c r="AR317">
        <v>20</v>
      </c>
      <c r="AS317">
        <v>20</v>
      </c>
      <c r="AT317">
        <v>2</v>
      </c>
      <c r="AU317">
        <v>63</v>
      </c>
      <c r="AV317">
        <v>20</v>
      </c>
      <c r="AW317">
        <v>63</v>
      </c>
      <c r="AX317">
        <v>0</v>
      </c>
      <c r="AY317" t="s">
        <v>159</v>
      </c>
      <c r="AZ317" t="s">
        <v>607</v>
      </c>
      <c r="BA317" t="s">
        <v>608</v>
      </c>
      <c r="BB317" t="s">
        <v>558</v>
      </c>
      <c r="BC317" t="s">
        <v>163</v>
      </c>
      <c r="BD317" t="b">
        <v>0</v>
      </c>
      <c r="BE317" t="s">
        <v>167</v>
      </c>
      <c r="BF317" t="b">
        <v>1</v>
      </c>
      <c r="BH317" t="s">
        <v>164</v>
      </c>
      <c r="BI317" t="s">
        <v>559</v>
      </c>
      <c r="BJ317" t="b">
        <v>0</v>
      </c>
      <c r="BK317" t="s">
        <v>166</v>
      </c>
      <c r="BL317" t="b">
        <v>0</v>
      </c>
      <c r="BM317">
        <v>18</v>
      </c>
      <c r="BN317" t="s">
        <v>167</v>
      </c>
      <c r="BO317" t="s">
        <v>168</v>
      </c>
      <c r="BP317" t="s">
        <v>167</v>
      </c>
      <c r="BQ317" t="s">
        <v>169</v>
      </c>
      <c r="BR317">
        <v>768</v>
      </c>
      <c r="BS317" t="s">
        <v>156</v>
      </c>
      <c r="BT317" t="s">
        <v>170</v>
      </c>
      <c r="BU317" t="s">
        <v>310</v>
      </c>
      <c r="BV317" t="s">
        <v>313</v>
      </c>
      <c r="BW317">
        <v>63</v>
      </c>
      <c r="BX317">
        <v>3</v>
      </c>
      <c r="BY317">
        <v>0</v>
      </c>
      <c r="BZ317">
        <v>6</v>
      </c>
      <c r="CA317" t="s">
        <v>560</v>
      </c>
      <c r="CB317" t="s">
        <v>156</v>
      </c>
      <c r="CC317">
        <v>7</v>
      </c>
      <c r="CD317" t="b">
        <v>0</v>
      </c>
      <c r="CE317" t="s">
        <v>172</v>
      </c>
      <c r="CF317" t="s">
        <v>173</v>
      </c>
      <c r="CG317">
        <v>76</v>
      </c>
      <c r="CH317">
        <v>0</v>
      </c>
      <c r="CI317" t="s">
        <v>306</v>
      </c>
      <c r="CJ317" t="s">
        <v>306</v>
      </c>
      <c r="CK317" t="s">
        <v>174</v>
      </c>
      <c r="CL317" t="s">
        <v>430</v>
      </c>
      <c r="CM317" t="s">
        <v>430</v>
      </c>
      <c r="CN317" t="s">
        <v>430</v>
      </c>
      <c r="CO317" t="s">
        <v>306</v>
      </c>
      <c r="CP317" t="s">
        <v>430</v>
      </c>
      <c r="CQ317">
        <v>1</v>
      </c>
      <c r="CR317">
        <v>243</v>
      </c>
      <c r="CS317" t="str">
        <f t="shared" si="19"/>
        <v>-</v>
      </c>
      <c r="CT317">
        <f t="shared" si="17"/>
        <v>291.1904761904762</v>
      </c>
      <c r="CU317">
        <f t="shared" si="18"/>
        <v>366.95890898395493</v>
      </c>
      <c r="CV317" t="str">
        <f t="shared" si="16"/>
        <v>-</v>
      </c>
      <c r="CW317">
        <v>37687</v>
      </c>
      <c r="CX317">
        <v>4876</v>
      </c>
      <c r="CY317">
        <v>1378</v>
      </c>
      <c r="CZ317">
        <v>4072</v>
      </c>
      <c r="DA317">
        <v>2785</v>
      </c>
      <c r="DB317">
        <v>243</v>
      </c>
      <c r="DC317">
        <v>5027</v>
      </c>
      <c r="DD317">
        <v>2131</v>
      </c>
      <c r="DE317">
        <v>2</v>
      </c>
      <c r="DF317" t="s">
        <v>156</v>
      </c>
      <c r="DG317">
        <v>1024</v>
      </c>
      <c r="DH317">
        <v>2</v>
      </c>
      <c r="DI317">
        <v>48000</v>
      </c>
      <c r="DJ317">
        <v>-16</v>
      </c>
      <c r="DK317" t="s">
        <v>176</v>
      </c>
      <c r="DL317">
        <v>3</v>
      </c>
      <c r="DM317" t="s">
        <v>177</v>
      </c>
      <c r="DN317">
        <v>221720</v>
      </c>
      <c r="DO317">
        <v>216840</v>
      </c>
      <c r="DP317">
        <v>6334</v>
      </c>
      <c r="DQ317">
        <v>696145</v>
      </c>
      <c r="DR317">
        <v>697743</v>
      </c>
      <c r="DS317">
        <v>216826</v>
      </c>
      <c r="DT317">
        <v>696145</v>
      </c>
      <c r="DU317">
        <v>214654</v>
      </c>
      <c r="DV317" t="s">
        <v>158</v>
      </c>
      <c r="DW317">
        <v>210706</v>
      </c>
      <c r="DX317">
        <v>161717</v>
      </c>
      <c r="DY317">
        <v>168476</v>
      </c>
      <c r="DZ317">
        <v>3547</v>
      </c>
      <c r="EA317">
        <v>3525</v>
      </c>
      <c r="EB317">
        <v>695394</v>
      </c>
      <c r="EC317">
        <v>161716</v>
      </c>
      <c r="ED317">
        <v>161716</v>
      </c>
      <c r="EE317">
        <v>3546</v>
      </c>
      <c r="EF317">
        <v>701284</v>
      </c>
      <c r="EG317">
        <v>699744</v>
      </c>
      <c r="EH317">
        <v>701530</v>
      </c>
      <c r="EI317">
        <v>163097</v>
      </c>
      <c r="EJ317">
        <v>172551</v>
      </c>
      <c r="EK317">
        <v>163445</v>
      </c>
      <c r="EL317">
        <v>214654</v>
      </c>
      <c r="EM317">
        <v>212706</v>
      </c>
      <c r="EN317">
        <v>216789</v>
      </c>
      <c r="EO317" t="s">
        <v>158</v>
      </c>
      <c r="EP317">
        <v>701284</v>
      </c>
      <c r="EQ317">
        <v>210703</v>
      </c>
      <c r="ER317">
        <v>695392</v>
      </c>
      <c r="ES317">
        <v>259409</v>
      </c>
      <c r="ET317" t="s">
        <v>178</v>
      </c>
      <c r="EU317">
        <v>64</v>
      </c>
      <c r="EV317" t="s">
        <v>683</v>
      </c>
      <c r="EW317">
        <v>64</v>
      </c>
      <c r="EX317" t="s">
        <v>309</v>
      </c>
      <c r="EY317" t="s">
        <v>169</v>
      </c>
      <c r="EZ317">
        <v>1024</v>
      </c>
      <c r="FA317">
        <v>-190</v>
      </c>
      <c r="FB317">
        <v>264</v>
      </c>
    </row>
    <row r="318" spans="1:158" x14ac:dyDescent="0.35">
      <c r="A318">
        <v>100</v>
      </c>
      <c r="B318">
        <v>100</v>
      </c>
      <c r="C318">
        <v>397</v>
      </c>
      <c r="D318">
        <v>397</v>
      </c>
      <c r="E318" t="s">
        <v>155</v>
      </c>
      <c r="F318" t="s">
        <v>156</v>
      </c>
      <c r="G318" t="s">
        <v>156</v>
      </c>
      <c r="H318" t="s">
        <v>156</v>
      </c>
      <c r="I318">
        <v>0</v>
      </c>
      <c r="J318" t="s">
        <v>157</v>
      </c>
      <c r="K318">
        <v>1</v>
      </c>
      <c r="L318" t="s">
        <v>154</v>
      </c>
      <c r="M318" t="s">
        <v>154</v>
      </c>
      <c r="N318" t="s">
        <v>154</v>
      </c>
      <c r="O318">
        <v>1</v>
      </c>
      <c r="P318" t="s">
        <v>154</v>
      </c>
      <c r="Q318" t="s">
        <v>154</v>
      </c>
      <c r="R318" t="s">
        <v>301</v>
      </c>
      <c r="S318">
        <v>0</v>
      </c>
      <c r="T318">
        <v>2</v>
      </c>
      <c r="U318">
        <v>0</v>
      </c>
      <c r="V318">
        <v>64</v>
      </c>
      <c r="W318">
        <v>64</v>
      </c>
      <c r="X318">
        <v>2</v>
      </c>
      <c r="Y318">
        <v>64</v>
      </c>
      <c r="Z318">
        <v>20</v>
      </c>
      <c r="AA318">
        <v>0</v>
      </c>
      <c r="AB318">
        <v>20</v>
      </c>
      <c r="AC318">
        <v>2</v>
      </c>
      <c r="AD318">
        <v>2</v>
      </c>
      <c r="AE318">
        <v>0</v>
      </c>
      <c r="AF318">
        <v>0</v>
      </c>
      <c r="AG318">
        <v>64</v>
      </c>
      <c r="AH318">
        <v>2</v>
      </c>
      <c r="AI318">
        <v>2</v>
      </c>
      <c r="AJ318">
        <v>0</v>
      </c>
      <c r="AK318">
        <v>64</v>
      </c>
      <c r="AL318">
        <v>64</v>
      </c>
      <c r="AM318">
        <v>85</v>
      </c>
      <c r="AN318">
        <v>2</v>
      </c>
      <c r="AO318">
        <v>2</v>
      </c>
      <c r="AP318">
        <v>2</v>
      </c>
      <c r="AQ318">
        <v>20</v>
      </c>
      <c r="AR318">
        <v>20</v>
      </c>
      <c r="AS318">
        <v>20</v>
      </c>
      <c r="AT318">
        <v>2</v>
      </c>
      <c r="AU318">
        <v>64</v>
      </c>
      <c r="AV318">
        <v>20</v>
      </c>
      <c r="AW318">
        <v>64</v>
      </c>
      <c r="AX318">
        <v>0</v>
      </c>
      <c r="AY318" t="s">
        <v>159</v>
      </c>
      <c r="AZ318" t="s">
        <v>607</v>
      </c>
      <c r="BA318" t="s">
        <v>608</v>
      </c>
      <c r="BB318" t="s">
        <v>558</v>
      </c>
      <c r="BC318" t="s">
        <v>163</v>
      </c>
      <c r="BD318" t="b">
        <v>0</v>
      </c>
      <c r="BE318">
        <v>6.63</v>
      </c>
      <c r="BF318" t="b">
        <v>1</v>
      </c>
      <c r="BH318" t="s">
        <v>164</v>
      </c>
      <c r="BI318" t="s">
        <v>559</v>
      </c>
      <c r="BJ318" t="b">
        <v>0</v>
      </c>
      <c r="BK318" t="s">
        <v>166</v>
      </c>
      <c r="BL318" t="b">
        <v>0</v>
      </c>
      <c r="BM318">
        <v>18</v>
      </c>
      <c r="BN318" t="s">
        <v>167</v>
      </c>
      <c r="BO318" t="s">
        <v>168</v>
      </c>
      <c r="BP318" t="s">
        <v>167</v>
      </c>
      <c r="BQ318" t="s">
        <v>169</v>
      </c>
      <c r="BR318">
        <v>768</v>
      </c>
      <c r="BS318" t="s">
        <v>156</v>
      </c>
      <c r="BT318" t="s">
        <v>170</v>
      </c>
      <c r="BU318" t="s">
        <v>302</v>
      </c>
      <c r="BV318" t="s">
        <v>316</v>
      </c>
      <c r="BW318">
        <v>64</v>
      </c>
      <c r="BX318">
        <v>3</v>
      </c>
      <c r="BY318">
        <v>0</v>
      </c>
      <c r="BZ318">
        <v>6</v>
      </c>
      <c r="CA318" t="s">
        <v>560</v>
      </c>
      <c r="CB318" t="s">
        <v>156</v>
      </c>
      <c r="CC318">
        <v>7</v>
      </c>
      <c r="CD318" t="b">
        <v>0</v>
      </c>
      <c r="CE318" t="s">
        <v>172</v>
      </c>
      <c r="CF318" t="s">
        <v>173</v>
      </c>
      <c r="CG318">
        <v>27</v>
      </c>
      <c r="CH318">
        <v>0</v>
      </c>
      <c r="CI318" t="s">
        <v>301</v>
      </c>
      <c r="CJ318" t="s">
        <v>306</v>
      </c>
      <c r="CK318" t="s">
        <v>174</v>
      </c>
      <c r="CL318" t="s">
        <v>430</v>
      </c>
      <c r="CM318" t="s">
        <v>430</v>
      </c>
      <c r="CN318" t="s">
        <v>430</v>
      </c>
      <c r="CO318" t="s">
        <v>301</v>
      </c>
      <c r="CP318" t="s">
        <v>430</v>
      </c>
      <c r="CQ318">
        <v>1</v>
      </c>
      <c r="CR318">
        <v>40</v>
      </c>
      <c r="CS318">
        <f t="shared" si="19"/>
        <v>40</v>
      </c>
      <c r="CT318">
        <f t="shared" si="17"/>
        <v>291.1904761904762</v>
      </c>
      <c r="CU318">
        <f t="shared" si="18"/>
        <v>366.95890898395493</v>
      </c>
      <c r="CV318">
        <f t="shared" si="16"/>
        <v>40</v>
      </c>
      <c r="CW318">
        <v>37687</v>
      </c>
      <c r="CX318">
        <v>4876</v>
      </c>
      <c r="CY318">
        <v>1378</v>
      </c>
      <c r="CZ318">
        <v>4072</v>
      </c>
      <c r="DA318">
        <v>2785</v>
      </c>
      <c r="DB318">
        <v>40</v>
      </c>
      <c r="DC318">
        <v>5027</v>
      </c>
      <c r="DD318">
        <v>2131</v>
      </c>
      <c r="DE318">
        <v>2</v>
      </c>
      <c r="DF318" t="s">
        <v>156</v>
      </c>
      <c r="DG318">
        <v>1024</v>
      </c>
      <c r="DH318">
        <v>2</v>
      </c>
      <c r="DI318">
        <v>48000</v>
      </c>
      <c r="DJ318">
        <v>-16</v>
      </c>
      <c r="DK318" t="s">
        <v>176</v>
      </c>
      <c r="DL318">
        <v>3</v>
      </c>
      <c r="DM318" t="s">
        <v>177</v>
      </c>
      <c r="DN318">
        <v>221720</v>
      </c>
      <c r="DO318">
        <v>216840</v>
      </c>
      <c r="DP318">
        <v>6334</v>
      </c>
      <c r="DQ318">
        <v>702393</v>
      </c>
      <c r="DR318">
        <v>704355</v>
      </c>
      <c r="DS318">
        <v>216826</v>
      </c>
      <c r="DT318">
        <v>702393</v>
      </c>
      <c r="DU318">
        <v>214654</v>
      </c>
      <c r="DV318" t="s">
        <v>158</v>
      </c>
      <c r="DW318">
        <v>210706</v>
      </c>
      <c r="DX318">
        <v>161717</v>
      </c>
      <c r="DY318">
        <v>168476</v>
      </c>
      <c r="DZ318">
        <v>3547</v>
      </c>
      <c r="EA318">
        <v>3525</v>
      </c>
      <c r="EB318">
        <v>701642</v>
      </c>
      <c r="EC318">
        <v>161716</v>
      </c>
      <c r="ED318">
        <v>161716</v>
      </c>
      <c r="EE318">
        <v>3546</v>
      </c>
      <c r="EF318">
        <v>708304</v>
      </c>
      <c r="EG318">
        <v>706355</v>
      </c>
      <c r="EH318">
        <v>708347</v>
      </c>
      <c r="EI318">
        <v>163097</v>
      </c>
      <c r="EJ318">
        <v>172551</v>
      </c>
      <c r="EK318">
        <v>163445</v>
      </c>
      <c r="EL318">
        <v>214654</v>
      </c>
      <c r="EM318">
        <v>212706</v>
      </c>
      <c r="EN318">
        <v>216789</v>
      </c>
      <c r="EO318" t="s">
        <v>158</v>
      </c>
      <c r="EP318">
        <v>708304</v>
      </c>
      <c r="EQ318">
        <v>210703</v>
      </c>
      <c r="ER318">
        <v>701640</v>
      </c>
      <c r="ES318">
        <v>259409</v>
      </c>
      <c r="ET318" t="s">
        <v>178</v>
      </c>
      <c r="EU318">
        <v>65</v>
      </c>
      <c r="EV318" t="s">
        <v>684</v>
      </c>
      <c r="EW318">
        <v>65</v>
      </c>
      <c r="EX318" t="s">
        <v>305</v>
      </c>
      <c r="EY318" t="s">
        <v>169</v>
      </c>
      <c r="EZ318">
        <v>1024</v>
      </c>
      <c r="FA318">
        <v>-190</v>
      </c>
      <c r="FB318">
        <v>264</v>
      </c>
    </row>
    <row r="319" spans="1:158" x14ac:dyDescent="0.35">
      <c r="A319">
        <v>100</v>
      </c>
      <c r="B319">
        <v>100</v>
      </c>
      <c r="C319">
        <v>394</v>
      </c>
      <c r="D319">
        <v>394</v>
      </c>
      <c r="E319" t="s">
        <v>155</v>
      </c>
      <c r="F319" t="s">
        <v>156</v>
      </c>
      <c r="G319" t="s">
        <v>156</v>
      </c>
      <c r="H319" t="s">
        <v>156</v>
      </c>
      <c r="I319">
        <v>0</v>
      </c>
      <c r="J319" t="s">
        <v>157</v>
      </c>
      <c r="K319">
        <v>1</v>
      </c>
      <c r="L319" t="s">
        <v>154</v>
      </c>
      <c r="M319" t="s">
        <v>154</v>
      </c>
      <c r="N319" t="s">
        <v>154</v>
      </c>
      <c r="O319">
        <v>1</v>
      </c>
      <c r="P319" t="s">
        <v>154</v>
      </c>
      <c r="Q319" t="s">
        <v>154</v>
      </c>
      <c r="R319" t="s">
        <v>306</v>
      </c>
      <c r="S319">
        <v>0</v>
      </c>
      <c r="T319">
        <v>2</v>
      </c>
      <c r="U319">
        <v>0</v>
      </c>
      <c r="V319">
        <v>65</v>
      </c>
      <c r="W319">
        <v>65</v>
      </c>
      <c r="X319">
        <v>2</v>
      </c>
      <c r="Y319">
        <v>65</v>
      </c>
      <c r="Z319">
        <v>20</v>
      </c>
      <c r="AA319">
        <v>0</v>
      </c>
      <c r="AB319">
        <v>20</v>
      </c>
      <c r="AC319">
        <v>2</v>
      </c>
      <c r="AD319">
        <v>2</v>
      </c>
      <c r="AE319">
        <v>0</v>
      </c>
      <c r="AF319">
        <v>0</v>
      </c>
      <c r="AG319">
        <v>65</v>
      </c>
      <c r="AH319">
        <v>2</v>
      </c>
      <c r="AI319">
        <v>2</v>
      </c>
      <c r="AJ319">
        <v>0</v>
      </c>
      <c r="AK319">
        <v>65</v>
      </c>
      <c r="AL319">
        <v>65</v>
      </c>
      <c r="AM319">
        <v>86</v>
      </c>
      <c r="AN319">
        <v>2</v>
      </c>
      <c r="AO319">
        <v>2</v>
      </c>
      <c r="AP319">
        <v>2</v>
      </c>
      <c r="AQ319">
        <v>20</v>
      </c>
      <c r="AR319">
        <v>20</v>
      </c>
      <c r="AS319">
        <v>20</v>
      </c>
      <c r="AT319">
        <v>2</v>
      </c>
      <c r="AU319">
        <v>65</v>
      </c>
      <c r="AV319">
        <v>20</v>
      </c>
      <c r="AW319">
        <v>65</v>
      </c>
      <c r="AX319">
        <v>0</v>
      </c>
      <c r="AY319" t="s">
        <v>159</v>
      </c>
      <c r="AZ319" t="s">
        <v>607</v>
      </c>
      <c r="BA319" t="s">
        <v>608</v>
      </c>
      <c r="BB319" t="s">
        <v>558</v>
      </c>
      <c r="BC319" t="s">
        <v>163</v>
      </c>
      <c r="BD319" t="b">
        <v>0</v>
      </c>
      <c r="BE319" t="s">
        <v>167</v>
      </c>
      <c r="BF319" t="b">
        <v>1</v>
      </c>
      <c r="BH319" t="s">
        <v>164</v>
      </c>
      <c r="BI319" t="s">
        <v>559</v>
      </c>
      <c r="BJ319" t="b">
        <v>0</v>
      </c>
      <c r="BK319" t="s">
        <v>166</v>
      </c>
      <c r="BL319" t="b">
        <v>0</v>
      </c>
      <c r="BM319">
        <v>18</v>
      </c>
      <c r="BN319" t="s">
        <v>167</v>
      </c>
      <c r="BO319" t="s">
        <v>168</v>
      </c>
      <c r="BP319" t="s">
        <v>167</v>
      </c>
      <c r="BQ319" t="s">
        <v>169</v>
      </c>
      <c r="BR319">
        <v>768</v>
      </c>
      <c r="BS319" t="s">
        <v>156</v>
      </c>
      <c r="BT319" t="s">
        <v>170</v>
      </c>
      <c r="BU319" t="s">
        <v>315</v>
      </c>
      <c r="BV319" t="s">
        <v>340</v>
      </c>
      <c r="BW319">
        <v>65</v>
      </c>
      <c r="BX319">
        <v>3</v>
      </c>
      <c r="BY319">
        <v>0</v>
      </c>
      <c r="BZ319">
        <v>6</v>
      </c>
      <c r="CA319" t="s">
        <v>560</v>
      </c>
      <c r="CB319" t="s">
        <v>156</v>
      </c>
      <c r="CC319">
        <v>7</v>
      </c>
      <c r="CD319" t="b">
        <v>0</v>
      </c>
      <c r="CE319" t="s">
        <v>172</v>
      </c>
      <c r="CF319" t="s">
        <v>173</v>
      </c>
      <c r="CG319">
        <v>82</v>
      </c>
      <c r="CH319">
        <v>0</v>
      </c>
      <c r="CI319" t="s">
        <v>306</v>
      </c>
      <c r="CJ319" t="s">
        <v>306</v>
      </c>
      <c r="CK319" t="s">
        <v>174</v>
      </c>
      <c r="CL319" t="s">
        <v>430</v>
      </c>
      <c r="CM319" t="s">
        <v>430</v>
      </c>
      <c r="CN319" t="s">
        <v>430</v>
      </c>
      <c r="CO319" t="s">
        <v>306</v>
      </c>
      <c r="CP319" t="s">
        <v>430</v>
      </c>
      <c r="CQ319">
        <v>1</v>
      </c>
      <c r="CR319">
        <v>174</v>
      </c>
      <c r="CS319" t="str">
        <f t="shared" si="19"/>
        <v>-</v>
      </c>
      <c r="CT319">
        <f t="shared" si="17"/>
        <v>291.1904761904762</v>
      </c>
      <c r="CU319">
        <f t="shared" si="18"/>
        <v>366.95890898395493</v>
      </c>
      <c r="CV319" t="str">
        <f t="shared" ref="CV319:CV337" si="20">IF(OR(CS319&lt;CT319-2*CU319,CS319&gt;CT319+2*CU319),"-",CS319)</f>
        <v>-</v>
      </c>
      <c r="CW319">
        <v>37687</v>
      </c>
      <c r="CX319">
        <v>4876</v>
      </c>
      <c r="CY319">
        <v>1378</v>
      </c>
      <c r="CZ319">
        <v>4072</v>
      </c>
      <c r="DA319">
        <v>2785</v>
      </c>
      <c r="DB319">
        <v>174</v>
      </c>
      <c r="DC319">
        <v>5027</v>
      </c>
      <c r="DD319">
        <v>2131</v>
      </c>
      <c r="DE319">
        <v>2</v>
      </c>
      <c r="DF319" t="s">
        <v>156</v>
      </c>
      <c r="DG319">
        <v>1024</v>
      </c>
      <c r="DH319">
        <v>2</v>
      </c>
      <c r="DI319">
        <v>48000</v>
      </c>
      <c r="DJ319">
        <v>-16</v>
      </c>
      <c r="DK319" t="s">
        <v>176</v>
      </c>
      <c r="DL319">
        <v>3</v>
      </c>
      <c r="DM319" t="s">
        <v>177</v>
      </c>
      <c r="DN319">
        <v>221720</v>
      </c>
      <c r="DO319">
        <v>216840</v>
      </c>
      <c r="DP319">
        <v>6334</v>
      </c>
      <c r="DQ319">
        <v>709203</v>
      </c>
      <c r="DR319">
        <v>711335</v>
      </c>
      <c r="DS319">
        <v>216826</v>
      </c>
      <c r="DT319">
        <v>709203</v>
      </c>
      <c r="DU319">
        <v>214654</v>
      </c>
      <c r="DV319" t="s">
        <v>158</v>
      </c>
      <c r="DW319">
        <v>210706</v>
      </c>
      <c r="DX319">
        <v>161717</v>
      </c>
      <c r="DY319">
        <v>168476</v>
      </c>
      <c r="DZ319">
        <v>3547</v>
      </c>
      <c r="EA319">
        <v>3525</v>
      </c>
      <c r="EB319">
        <v>708452</v>
      </c>
      <c r="EC319">
        <v>161716</v>
      </c>
      <c r="ED319">
        <v>161716</v>
      </c>
      <c r="EE319">
        <v>3546</v>
      </c>
      <c r="EF319">
        <v>715094</v>
      </c>
      <c r="EG319">
        <v>713335</v>
      </c>
      <c r="EH319">
        <v>715271</v>
      </c>
      <c r="EI319">
        <v>163097</v>
      </c>
      <c r="EJ319">
        <v>172551</v>
      </c>
      <c r="EK319">
        <v>163445</v>
      </c>
      <c r="EL319">
        <v>214654</v>
      </c>
      <c r="EM319">
        <v>212706</v>
      </c>
      <c r="EN319">
        <v>216789</v>
      </c>
      <c r="EO319" t="s">
        <v>158</v>
      </c>
      <c r="EP319">
        <v>715094</v>
      </c>
      <c r="EQ319">
        <v>210703</v>
      </c>
      <c r="ER319">
        <v>708450</v>
      </c>
      <c r="ES319">
        <v>259409</v>
      </c>
      <c r="ET319" t="s">
        <v>178</v>
      </c>
      <c r="EU319">
        <v>66</v>
      </c>
      <c r="EV319" t="s">
        <v>686</v>
      </c>
      <c r="EW319">
        <v>66</v>
      </c>
      <c r="EX319" t="s">
        <v>309</v>
      </c>
      <c r="EY319" t="s">
        <v>169</v>
      </c>
      <c r="EZ319">
        <v>1024</v>
      </c>
      <c r="FA319">
        <v>-190</v>
      </c>
      <c r="FB319">
        <v>264</v>
      </c>
    </row>
    <row r="320" spans="1:158" x14ac:dyDescent="0.35">
      <c r="A320">
        <v>100</v>
      </c>
      <c r="B320">
        <v>100</v>
      </c>
      <c r="C320">
        <v>392</v>
      </c>
      <c r="D320">
        <v>392</v>
      </c>
      <c r="E320" t="s">
        <v>155</v>
      </c>
      <c r="F320" t="s">
        <v>156</v>
      </c>
      <c r="G320" t="s">
        <v>156</v>
      </c>
      <c r="H320" t="s">
        <v>156</v>
      </c>
      <c r="I320">
        <v>0</v>
      </c>
      <c r="J320" t="s">
        <v>157</v>
      </c>
      <c r="K320">
        <v>1</v>
      </c>
      <c r="L320" t="s">
        <v>154</v>
      </c>
      <c r="M320" t="s">
        <v>154</v>
      </c>
      <c r="N320" t="s">
        <v>154</v>
      </c>
      <c r="O320">
        <v>1</v>
      </c>
      <c r="P320" t="s">
        <v>154</v>
      </c>
      <c r="Q320" t="s">
        <v>154</v>
      </c>
      <c r="R320" t="s">
        <v>306</v>
      </c>
      <c r="S320">
        <v>0</v>
      </c>
      <c r="T320">
        <v>2</v>
      </c>
      <c r="U320">
        <v>0</v>
      </c>
      <c r="V320">
        <v>66</v>
      </c>
      <c r="W320">
        <v>66</v>
      </c>
      <c r="X320">
        <v>2</v>
      </c>
      <c r="Y320">
        <v>66</v>
      </c>
      <c r="Z320">
        <v>20</v>
      </c>
      <c r="AA320">
        <v>0</v>
      </c>
      <c r="AB320">
        <v>20</v>
      </c>
      <c r="AC320">
        <v>2</v>
      </c>
      <c r="AD320">
        <v>2</v>
      </c>
      <c r="AE320">
        <v>0</v>
      </c>
      <c r="AF320">
        <v>0</v>
      </c>
      <c r="AG320">
        <v>66</v>
      </c>
      <c r="AH320">
        <v>2</v>
      </c>
      <c r="AI320">
        <v>2</v>
      </c>
      <c r="AJ320">
        <v>0</v>
      </c>
      <c r="AK320">
        <v>66</v>
      </c>
      <c r="AL320">
        <v>66</v>
      </c>
      <c r="AM320">
        <v>87</v>
      </c>
      <c r="AN320">
        <v>2</v>
      </c>
      <c r="AO320">
        <v>2</v>
      </c>
      <c r="AP320">
        <v>2</v>
      </c>
      <c r="AQ320">
        <v>20</v>
      </c>
      <c r="AR320">
        <v>20</v>
      </c>
      <c r="AS320">
        <v>20</v>
      </c>
      <c r="AT320">
        <v>2</v>
      </c>
      <c r="AU320">
        <v>66</v>
      </c>
      <c r="AV320">
        <v>20</v>
      </c>
      <c r="AW320">
        <v>66</v>
      </c>
      <c r="AX320">
        <v>0</v>
      </c>
      <c r="AY320" t="s">
        <v>159</v>
      </c>
      <c r="AZ320" t="s">
        <v>607</v>
      </c>
      <c r="BA320" t="s">
        <v>608</v>
      </c>
      <c r="BB320" t="s">
        <v>558</v>
      </c>
      <c r="BC320" t="s">
        <v>163</v>
      </c>
      <c r="BD320" t="b">
        <v>0</v>
      </c>
      <c r="BE320" t="s">
        <v>167</v>
      </c>
      <c r="BF320" t="b">
        <v>1</v>
      </c>
      <c r="BH320" t="s">
        <v>164</v>
      </c>
      <c r="BI320" t="s">
        <v>559</v>
      </c>
      <c r="BJ320" t="b">
        <v>0</v>
      </c>
      <c r="BK320" t="s">
        <v>166</v>
      </c>
      <c r="BL320" t="b">
        <v>0</v>
      </c>
      <c r="BM320">
        <v>18</v>
      </c>
      <c r="BN320" t="s">
        <v>167</v>
      </c>
      <c r="BO320" t="s">
        <v>168</v>
      </c>
      <c r="BP320" t="s">
        <v>167</v>
      </c>
      <c r="BQ320" t="s">
        <v>169</v>
      </c>
      <c r="BR320">
        <v>768</v>
      </c>
      <c r="BS320" t="s">
        <v>156</v>
      </c>
      <c r="BT320" t="s">
        <v>170</v>
      </c>
      <c r="BU320" t="s">
        <v>303</v>
      </c>
      <c r="BV320" t="s">
        <v>324</v>
      </c>
      <c r="BW320">
        <v>66</v>
      </c>
      <c r="BX320">
        <v>3</v>
      </c>
      <c r="BY320">
        <v>0</v>
      </c>
      <c r="BZ320">
        <v>6</v>
      </c>
      <c r="CA320" t="s">
        <v>560</v>
      </c>
      <c r="CB320" t="s">
        <v>156</v>
      </c>
      <c r="CC320">
        <v>7</v>
      </c>
      <c r="CD320" t="b">
        <v>0</v>
      </c>
      <c r="CE320" t="s">
        <v>172</v>
      </c>
      <c r="CF320" t="s">
        <v>173</v>
      </c>
      <c r="CG320">
        <v>53</v>
      </c>
      <c r="CH320">
        <v>0</v>
      </c>
      <c r="CI320" t="s">
        <v>306</v>
      </c>
      <c r="CJ320" t="s">
        <v>306</v>
      </c>
      <c r="CK320" t="s">
        <v>174</v>
      </c>
      <c r="CL320" t="s">
        <v>430</v>
      </c>
      <c r="CM320" t="s">
        <v>430</v>
      </c>
      <c r="CN320" t="s">
        <v>430</v>
      </c>
      <c r="CO320" t="s">
        <v>306</v>
      </c>
      <c r="CP320" t="s">
        <v>430</v>
      </c>
      <c r="CQ320">
        <v>1</v>
      </c>
      <c r="CR320">
        <v>240</v>
      </c>
      <c r="CS320" t="str">
        <f t="shared" si="19"/>
        <v>-</v>
      </c>
      <c r="CT320">
        <f t="shared" ref="CT320:CT337" si="21">CT319</f>
        <v>291.1904761904762</v>
      </c>
      <c r="CU320">
        <f t="shared" ref="CU320:CU337" si="22">CU319</f>
        <v>366.95890898395493</v>
      </c>
      <c r="CV320" t="str">
        <f t="shared" si="20"/>
        <v>-</v>
      </c>
      <c r="CW320">
        <v>37687</v>
      </c>
      <c r="CX320">
        <v>4876</v>
      </c>
      <c r="CY320">
        <v>1378</v>
      </c>
      <c r="CZ320">
        <v>4072</v>
      </c>
      <c r="DA320">
        <v>2785</v>
      </c>
      <c r="DB320">
        <v>240</v>
      </c>
      <c r="DC320">
        <v>5027</v>
      </c>
      <c r="DD320">
        <v>2131</v>
      </c>
      <c r="DE320">
        <v>2</v>
      </c>
      <c r="DF320" t="s">
        <v>156</v>
      </c>
      <c r="DG320">
        <v>1024</v>
      </c>
      <c r="DH320">
        <v>2</v>
      </c>
      <c r="DI320">
        <v>48000</v>
      </c>
      <c r="DJ320">
        <v>-16</v>
      </c>
      <c r="DK320" t="s">
        <v>176</v>
      </c>
      <c r="DL320">
        <v>3</v>
      </c>
      <c r="DM320" t="s">
        <v>177</v>
      </c>
      <c r="DN320">
        <v>221720</v>
      </c>
      <c r="DO320">
        <v>216840</v>
      </c>
      <c r="DP320">
        <v>6334</v>
      </c>
      <c r="DQ320">
        <v>716138</v>
      </c>
      <c r="DR320">
        <v>717844</v>
      </c>
      <c r="DS320">
        <v>216826</v>
      </c>
      <c r="DT320">
        <v>716138</v>
      </c>
      <c r="DU320">
        <v>214654</v>
      </c>
      <c r="DV320" t="s">
        <v>158</v>
      </c>
      <c r="DW320">
        <v>210706</v>
      </c>
      <c r="DX320">
        <v>161717</v>
      </c>
      <c r="DY320">
        <v>168476</v>
      </c>
      <c r="DZ320">
        <v>3547</v>
      </c>
      <c r="EA320">
        <v>3525</v>
      </c>
      <c r="EB320">
        <v>715387</v>
      </c>
      <c r="EC320">
        <v>161716</v>
      </c>
      <c r="ED320">
        <v>161716</v>
      </c>
      <c r="EE320">
        <v>3546</v>
      </c>
      <c r="EF320">
        <v>721424</v>
      </c>
      <c r="EG320">
        <v>719845</v>
      </c>
      <c r="EH320">
        <v>721668</v>
      </c>
      <c r="EI320">
        <v>163097</v>
      </c>
      <c r="EJ320">
        <v>172551</v>
      </c>
      <c r="EK320">
        <v>163445</v>
      </c>
      <c r="EL320">
        <v>214654</v>
      </c>
      <c r="EM320">
        <v>212706</v>
      </c>
      <c r="EN320">
        <v>216789</v>
      </c>
      <c r="EO320" t="s">
        <v>158</v>
      </c>
      <c r="EP320">
        <v>721424</v>
      </c>
      <c r="EQ320">
        <v>210703</v>
      </c>
      <c r="ER320">
        <v>715386</v>
      </c>
      <c r="ES320">
        <v>259409</v>
      </c>
      <c r="ET320" t="s">
        <v>178</v>
      </c>
      <c r="EU320">
        <v>67</v>
      </c>
      <c r="EV320" t="s">
        <v>687</v>
      </c>
      <c r="EW320">
        <v>67</v>
      </c>
      <c r="EX320" t="s">
        <v>309</v>
      </c>
      <c r="EY320" t="s">
        <v>169</v>
      </c>
      <c r="EZ320">
        <v>1024</v>
      </c>
      <c r="FA320">
        <v>-190</v>
      </c>
      <c r="FB320">
        <v>264</v>
      </c>
    </row>
    <row r="321" spans="1:158" x14ac:dyDescent="0.35">
      <c r="A321">
        <v>100</v>
      </c>
      <c r="B321">
        <v>100</v>
      </c>
      <c r="C321">
        <v>389</v>
      </c>
      <c r="D321">
        <v>389</v>
      </c>
      <c r="E321" t="s">
        <v>155</v>
      </c>
      <c r="F321" t="s">
        <v>156</v>
      </c>
      <c r="G321" t="s">
        <v>156</v>
      </c>
      <c r="H321" t="s">
        <v>156</v>
      </c>
      <c r="I321">
        <v>0</v>
      </c>
      <c r="J321" t="s">
        <v>157</v>
      </c>
      <c r="K321">
        <v>1</v>
      </c>
      <c r="L321" t="s">
        <v>154</v>
      </c>
      <c r="M321" t="s">
        <v>154</v>
      </c>
      <c r="N321" t="s">
        <v>154</v>
      </c>
      <c r="O321">
        <v>1</v>
      </c>
      <c r="P321" t="s">
        <v>154</v>
      </c>
      <c r="Q321" t="s">
        <v>154</v>
      </c>
      <c r="R321" t="s">
        <v>306</v>
      </c>
      <c r="S321">
        <v>0</v>
      </c>
      <c r="T321">
        <v>2</v>
      </c>
      <c r="U321">
        <v>0</v>
      </c>
      <c r="V321">
        <v>67</v>
      </c>
      <c r="W321">
        <v>67</v>
      </c>
      <c r="X321">
        <v>2</v>
      </c>
      <c r="Y321">
        <v>67</v>
      </c>
      <c r="Z321">
        <v>20</v>
      </c>
      <c r="AA321">
        <v>0</v>
      </c>
      <c r="AB321">
        <v>20</v>
      </c>
      <c r="AC321">
        <v>2</v>
      </c>
      <c r="AD321">
        <v>2</v>
      </c>
      <c r="AE321">
        <v>0</v>
      </c>
      <c r="AF321">
        <v>0</v>
      </c>
      <c r="AG321">
        <v>67</v>
      </c>
      <c r="AH321">
        <v>2</v>
      </c>
      <c r="AI321">
        <v>2</v>
      </c>
      <c r="AJ321">
        <v>0</v>
      </c>
      <c r="AK321">
        <v>67</v>
      </c>
      <c r="AL321">
        <v>67</v>
      </c>
      <c r="AM321">
        <v>88</v>
      </c>
      <c r="AN321">
        <v>2</v>
      </c>
      <c r="AO321">
        <v>2</v>
      </c>
      <c r="AP321">
        <v>2</v>
      </c>
      <c r="AQ321">
        <v>20</v>
      </c>
      <c r="AR321">
        <v>20</v>
      </c>
      <c r="AS321">
        <v>20</v>
      </c>
      <c r="AT321">
        <v>2</v>
      </c>
      <c r="AU321">
        <v>67</v>
      </c>
      <c r="AV321">
        <v>20</v>
      </c>
      <c r="AW321">
        <v>67</v>
      </c>
      <c r="AX321">
        <v>0</v>
      </c>
      <c r="AY321" t="s">
        <v>159</v>
      </c>
      <c r="AZ321" t="s">
        <v>607</v>
      </c>
      <c r="BA321" t="s">
        <v>608</v>
      </c>
      <c r="BB321" t="s">
        <v>558</v>
      </c>
      <c r="BC321" t="s">
        <v>163</v>
      </c>
      <c r="BD321" t="b">
        <v>0</v>
      </c>
      <c r="BE321" t="s">
        <v>167</v>
      </c>
      <c r="BF321" t="b">
        <v>1</v>
      </c>
      <c r="BH321" t="s">
        <v>164</v>
      </c>
      <c r="BI321" t="s">
        <v>559</v>
      </c>
      <c r="BJ321" t="b">
        <v>0</v>
      </c>
      <c r="BK321" t="s">
        <v>166</v>
      </c>
      <c r="BL321" t="b">
        <v>0</v>
      </c>
      <c r="BM321">
        <v>18</v>
      </c>
      <c r="BN321" t="s">
        <v>167</v>
      </c>
      <c r="BO321" t="s">
        <v>168</v>
      </c>
      <c r="BP321" t="s">
        <v>167</v>
      </c>
      <c r="BQ321" t="s">
        <v>169</v>
      </c>
      <c r="BR321">
        <v>768</v>
      </c>
      <c r="BS321" t="s">
        <v>156</v>
      </c>
      <c r="BT321" t="s">
        <v>170</v>
      </c>
      <c r="BU321" t="s">
        <v>310</v>
      </c>
      <c r="BV321" t="s">
        <v>340</v>
      </c>
      <c r="BW321">
        <v>67</v>
      </c>
      <c r="BX321">
        <v>3</v>
      </c>
      <c r="BY321">
        <v>0</v>
      </c>
      <c r="BZ321">
        <v>6</v>
      </c>
      <c r="CA321" t="s">
        <v>560</v>
      </c>
      <c r="CB321" t="s">
        <v>156</v>
      </c>
      <c r="CC321">
        <v>7</v>
      </c>
      <c r="CD321" t="b">
        <v>0</v>
      </c>
      <c r="CE321" t="s">
        <v>172</v>
      </c>
      <c r="CF321" t="s">
        <v>173</v>
      </c>
      <c r="CG321">
        <v>59</v>
      </c>
      <c r="CH321">
        <v>0</v>
      </c>
      <c r="CI321" t="s">
        <v>306</v>
      </c>
      <c r="CJ321" t="s">
        <v>306</v>
      </c>
      <c r="CK321" t="s">
        <v>174</v>
      </c>
      <c r="CL321" t="s">
        <v>430</v>
      </c>
      <c r="CM321" t="s">
        <v>430</v>
      </c>
      <c r="CN321" t="s">
        <v>430</v>
      </c>
      <c r="CO321" t="s">
        <v>306</v>
      </c>
      <c r="CP321" t="s">
        <v>430</v>
      </c>
      <c r="CQ321">
        <v>1</v>
      </c>
      <c r="CR321">
        <v>185</v>
      </c>
      <c r="CS321" t="str">
        <f t="shared" si="19"/>
        <v>-</v>
      </c>
      <c r="CT321">
        <f t="shared" si="21"/>
        <v>291.1904761904762</v>
      </c>
      <c r="CU321">
        <f t="shared" si="22"/>
        <v>366.95890898395493</v>
      </c>
      <c r="CV321" t="str">
        <f t="shared" si="20"/>
        <v>-</v>
      </c>
      <c r="CW321">
        <v>37687</v>
      </c>
      <c r="CX321">
        <v>4876</v>
      </c>
      <c r="CY321">
        <v>1378</v>
      </c>
      <c r="CZ321">
        <v>4072</v>
      </c>
      <c r="DA321">
        <v>2785</v>
      </c>
      <c r="DB321">
        <v>185</v>
      </c>
      <c r="DC321">
        <v>5027</v>
      </c>
      <c r="DD321">
        <v>2131</v>
      </c>
      <c r="DE321">
        <v>2</v>
      </c>
      <c r="DF321" t="s">
        <v>156</v>
      </c>
      <c r="DG321">
        <v>1024</v>
      </c>
      <c r="DH321">
        <v>2</v>
      </c>
      <c r="DI321">
        <v>48000</v>
      </c>
      <c r="DJ321">
        <v>-16</v>
      </c>
      <c r="DK321" t="s">
        <v>176</v>
      </c>
      <c r="DL321">
        <v>3</v>
      </c>
      <c r="DM321" t="s">
        <v>177</v>
      </c>
      <c r="DN321">
        <v>221720</v>
      </c>
      <c r="DO321">
        <v>216840</v>
      </c>
      <c r="DP321">
        <v>6334</v>
      </c>
      <c r="DQ321">
        <v>722519</v>
      </c>
      <c r="DR321">
        <v>724114</v>
      </c>
      <c r="DS321">
        <v>216826</v>
      </c>
      <c r="DT321">
        <v>722519</v>
      </c>
      <c r="DU321">
        <v>214654</v>
      </c>
      <c r="DV321" t="s">
        <v>158</v>
      </c>
      <c r="DW321">
        <v>210706</v>
      </c>
      <c r="DX321">
        <v>161717</v>
      </c>
      <c r="DY321">
        <v>168476</v>
      </c>
      <c r="DZ321">
        <v>3547</v>
      </c>
      <c r="EA321">
        <v>3525</v>
      </c>
      <c r="EB321">
        <v>721768</v>
      </c>
      <c r="EC321">
        <v>161716</v>
      </c>
      <c r="ED321">
        <v>161716</v>
      </c>
      <c r="EE321">
        <v>3546</v>
      </c>
      <c r="EF321">
        <v>727895</v>
      </c>
      <c r="EG321">
        <v>726114</v>
      </c>
      <c r="EH321">
        <v>728083</v>
      </c>
      <c r="EI321">
        <v>163097</v>
      </c>
      <c r="EJ321">
        <v>172551</v>
      </c>
      <c r="EK321">
        <v>163445</v>
      </c>
      <c r="EL321">
        <v>214654</v>
      </c>
      <c r="EM321">
        <v>212706</v>
      </c>
      <c r="EN321">
        <v>216789</v>
      </c>
      <c r="EO321" t="s">
        <v>158</v>
      </c>
      <c r="EP321">
        <v>727895</v>
      </c>
      <c r="EQ321">
        <v>210703</v>
      </c>
      <c r="ER321">
        <v>721766</v>
      </c>
      <c r="ES321">
        <v>259409</v>
      </c>
      <c r="ET321" t="s">
        <v>178</v>
      </c>
      <c r="EU321">
        <v>68</v>
      </c>
      <c r="EV321" t="s">
        <v>689</v>
      </c>
      <c r="EW321">
        <v>68</v>
      </c>
      <c r="EX321" t="s">
        <v>309</v>
      </c>
      <c r="EY321" t="s">
        <v>169</v>
      </c>
      <c r="EZ321">
        <v>1024</v>
      </c>
      <c r="FA321">
        <v>-190</v>
      </c>
      <c r="FB321">
        <v>264</v>
      </c>
    </row>
    <row r="322" spans="1:158" x14ac:dyDescent="0.35">
      <c r="A322">
        <v>100</v>
      </c>
      <c r="B322">
        <v>100</v>
      </c>
      <c r="C322">
        <v>386</v>
      </c>
      <c r="D322">
        <v>386</v>
      </c>
      <c r="E322" t="s">
        <v>155</v>
      </c>
      <c r="F322" t="s">
        <v>156</v>
      </c>
      <c r="G322" t="s">
        <v>156</v>
      </c>
      <c r="H322" t="s">
        <v>156</v>
      </c>
      <c r="I322">
        <v>0</v>
      </c>
      <c r="J322" t="s">
        <v>157</v>
      </c>
      <c r="K322">
        <v>1</v>
      </c>
      <c r="L322" t="s">
        <v>154</v>
      </c>
      <c r="M322" t="s">
        <v>154</v>
      </c>
      <c r="N322" t="s">
        <v>154</v>
      </c>
      <c r="O322">
        <v>1</v>
      </c>
      <c r="P322" t="s">
        <v>154</v>
      </c>
      <c r="Q322" t="s">
        <v>154</v>
      </c>
      <c r="R322" t="s">
        <v>306</v>
      </c>
      <c r="S322">
        <v>0</v>
      </c>
      <c r="T322">
        <v>2</v>
      </c>
      <c r="U322">
        <v>0</v>
      </c>
      <c r="V322">
        <v>68</v>
      </c>
      <c r="W322">
        <v>68</v>
      </c>
      <c r="X322">
        <v>2</v>
      </c>
      <c r="Y322">
        <v>68</v>
      </c>
      <c r="Z322">
        <v>20</v>
      </c>
      <c r="AA322">
        <v>0</v>
      </c>
      <c r="AB322">
        <v>20</v>
      </c>
      <c r="AC322">
        <v>2</v>
      </c>
      <c r="AD322">
        <v>2</v>
      </c>
      <c r="AE322">
        <v>0</v>
      </c>
      <c r="AF322">
        <v>0</v>
      </c>
      <c r="AG322">
        <v>68</v>
      </c>
      <c r="AH322">
        <v>2</v>
      </c>
      <c r="AI322">
        <v>2</v>
      </c>
      <c r="AJ322">
        <v>0</v>
      </c>
      <c r="AK322">
        <v>68</v>
      </c>
      <c r="AL322">
        <v>68</v>
      </c>
      <c r="AM322">
        <v>89</v>
      </c>
      <c r="AN322">
        <v>2</v>
      </c>
      <c r="AO322">
        <v>2</v>
      </c>
      <c r="AP322">
        <v>2</v>
      </c>
      <c r="AQ322">
        <v>20</v>
      </c>
      <c r="AR322">
        <v>20</v>
      </c>
      <c r="AS322">
        <v>20</v>
      </c>
      <c r="AT322">
        <v>2</v>
      </c>
      <c r="AU322">
        <v>68</v>
      </c>
      <c r="AV322">
        <v>20</v>
      </c>
      <c r="AW322">
        <v>68</v>
      </c>
      <c r="AX322">
        <v>0</v>
      </c>
      <c r="AY322" t="s">
        <v>159</v>
      </c>
      <c r="AZ322" t="s">
        <v>607</v>
      </c>
      <c r="BA322" t="s">
        <v>608</v>
      </c>
      <c r="BB322" t="s">
        <v>558</v>
      </c>
      <c r="BC322" t="s">
        <v>163</v>
      </c>
      <c r="BD322" t="b">
        <v>0</v>
      </c>
      <c r="BE322" t="s">
        <v>167</v>
      </c>
      <c r="BF322" t="b">
        <v>1</v>
      </c>
      <c r="BH322" t="s">
        <v>164</v>
      </c>
      <c r="BI322" t="s">
        <v>559</v>
      </c>
      <c r="BJ322" t="b">
        <v>0</v>
      </c>
      <c r="BK322" t="s">
        <v>166</v>
      </c>
      <c r="BL322" t="b">
        <v>0</v>
      </c>
      <c r="BM322">
        <v>18</v>
      </c>
      <c r="BN322" t="s">
        <v>167</v>
      </c>
      <c r="BO322" t="s">
        <v>168</v>
      </c>
      <c r="BP322" t="s">
        <v>167</v>
      </c>
      <c r="BQ322" t="s">
        <v>169</v>
      </c>
      <c r="BR322">
        <v>768</v>
      </c>
      <c r="BS322" t="s">
        <v>156</v>
      </c>
      <c r="BT322" t="s">
        <v>170</v>
      </c>
      <c r="BU322" t="s">
        <v>302</v>
      </c>
      <c r="BV322" t="s">
        <v>334</v>
      </c>
      <c r="BW322">
        <v>68</v>
      </c>
      <c r="BX322">
        <v>3</v>
      </c>
      <c r="BY322">
        <v>0</v>
      </c>
      <c r="BZ322">
        <v>6</v>
      </c>
      <c r="CA322" t="s">
        <v>560</v>
      </c>
      <c r="CB322" t="s">
        <v>156</v>
      </c>
      <c r="CC322">
        <v>7</v>
      </c>
      <c r="CD322" t="b">
        <v>0</v>
      </c>
      <c r="CE322" t="s">
        <v>172</v>
      </c>
      <c r="CF322" t="s">
        <v>173</v>
      </c>
      <c r="CG322">
        <v>63</v>
      </c>
      <c r="CH322">
        <v>0</v>
      </c>
      <c r="CI322" t="s">
        <v>306</v>
      </c>
      <c r="CJ322" t="s">
        <v>306</v>
      </c>
      <c r="CK322" t="s">
        <v>174</v>
      </c>
      <c r="CL322" t="s">
        <v>430</v>
      </c>
      <c r="CM322" t="s">
        <v>430</v>
      </c>
      <c r="CN322" t="s">
        <v>430</v>
      </c>
      <c r="CO322" t="s">
        <v>306</v>
      </c>
      <c r="CP322" t="s">
        <v>430</v>
      </c>
      <c r="CQ322">
        <v>1</v>
      </c>
      <c r="CR322">
        <v>176</v>
      </c>
      <c r="CS322" t="str">
        <f t="shared" si="19"/>
        <v>-</v>
      </c>
      <c r="CT322">
        <f t="shared" si="21"/>
        <v>291.1904761904762</v>
      </c>
      <c r="CU322">
        <f t="shared" si="22"/>
        <v>366.95890898395493</v>
      </c>
      <c r="CV322" t="str">
        <f t="shared" si="20"/>
        <v>-</v>
      </c>
      <c r="CW322">
        <v>37687</v>
      </c>
      <c r="CX322">
        <v>4876</v>
      </c>
      <c r="CY322">
        <v>1378</v>
      </c>
      <c r="CZ322">
        <v>4072</v>
      </c>
      <c r="DA322">
        <v>2785</v>
      </c>
      <c r="DB322">
        <v>176</v>
      </c>
      <c r="DC322">
        <v>5027</v>
      </c>
      <c r="DD322">
        <v>2131</v>
      </c>
      <c r="DE322">
        <v>2</v>
      </c>
      <c r="DF322" t="s">
        <v>156</v>
      </c>
      <c r="DG322">
        <v>1024</v>
      </c>
      <c r="DH322">
        <v>2</v>
      </c>
      <c r="DI322">
        <v>48000</v>
      </c>
      <c r="DJ322">
        <v>-16</v>
      </c>
      <c r="DK322" t="s">
        <v>176</v>
      </c>
      <c r="DL322">
        <v>3</v>
      </c>
      <c r="DM322" t="s">
        <v>177</v>
      </c>
      <c r="DN322">
        <v>221720</v>
      </c>
      <c r="DO322">
        <v>216840</v>
      </c>
      <c r="DP322">
        <v>6334</v>
      </c>
      <c r="DQ322">
        <v>728942</v>
      </c>
      <c r="DR322">
        <v>730894</v>
      </c>
      <c r="DS322">
        <v>216826</v>
      </c>
      <c r="DT322">
        <v>728942</v>
      </c>
      <c r="DU322">
        <v>214654</v>
      </c>
      <c r="DV322" t="s">
        <v>158</v>
      </c>
      <c r="DW322">
        <v>210706</v>
      </c>
      <c r="DX322">
        <v>161717</v>
      </c>
      <c r="DY322">
        <v>168476</v>
      </c>
      <c r="DZ322">
        <v>3547</v>
      </c>
      <c r="EA322">
        <v>3525</v>
      </c>
      <c r="EB322">
        <v>728191</v>
      </c>
      <c r="EC322">
        <v>161716</v>
      </c>
      <c r="ED322">
        <v>161716</v>
      </c>
      <c r="EE322">
        <v>3546</v>
      </c>
      <c r="EF322">
        <v>734754</v>
      </c>
      <c r="EG322">
        <v>732894</v>
      </c>
      <c r="EH322">
        <v>734934</v>
      </c>
      <c r="EI322">
        <v>163097</v>
      </c>
      <c r="EJ322">
        <v>172551</v>
      </c>
      <c r="EK322">
        <v>163445</v>
      </c>
      <c r="EL322">
        <v>214654</v>
      </c>
      <c r="EM322">
        <v>212706</v>
      </c>
      <c r="EN322">
        <v>216789</v>
      </c>
      <c r="EO322" t="s">
        <v>158</v>
      </c>
      <c r="EP322">
        <v>734754</v>
      </c>
      <c r="EQ322">
        <v>210703</v>
      </c>
      <c r="ER322">
        <v>728189</v>
      </c>
      <c r="ES322">
        <v>259409</v>
      </c>
      <c r="ET322" t="s">
        <v>178</v>
      </c>
      <c r="EU322">
        <v>69</v>
      </c>
      <c r="EV322" t="s">
        <v>691</v>
      </c>
      <c r="EW322">
        <v>69</v>
      </c>
      <c r="EX322" t="s">
        <v>309</v>
      </c>
      <c r="EY322" t="s">
        <v>169</v>
      </c>
      <c r="EZ322">
        <v>1024</v>
      </c>
      <c r="FA322">
        <v>-190</v>
      </c>
      <c r="FB322">
        <v>264</v>
      </c>
    </row>
    <row r="323" spans="1:158" x14ac:dyDescent="0.35">
      <c r="A323">
        <v>100</v>
      </c>
      <c r="B323">
        <v>100</v>
      </c>
      <c r="C323">
        <v>382</v>
      </c>
      <c r="D323">
        <v>382</v>
      </c>
      <c r="E323" t="s">
        <v>155</v>
      </c>
      <c r="F323" t="s">
        <v>156</v>
      </c>
      <c r="G323" t="s">
        <v>156</v>
      </c>
      <c r="H323" t="s">
        <v>156</v>
      </c>
      <c r="I323">
        <v>0</v>
      </c>
      <c r="J323" t="s">
        <v>157</v>
      </c>
      <c r="K323">
        <v>1</v>
      </c>
      <c r="L323" t="s">
        <v>154</v>
      </c>
      <c r="M323" t="s">
        <v>154</v>
      </c>
      <c r="N323" t="s">
        <v>154</v>
      </c>
      <c r="O323">
        <v>1</v>
      </c>
      <c r="P323" t="s">
        <v>154</v>
      </c>
      <c r="Q323" t="s">
        <v>154</v>
      </c>
      <c r="R323" t="s">
        <v>301</v>
      </c>
      <c r="S323">
        <v>0</v>
      </c>
      <c r="T323">
        <v>2</v>
      </c>
      <c r="U323">
        <v>0</v>
      </c>
      <c r="V323">
        <v>69</v>
      </c>
      <c r="W323">
        <v>69</v>
      </c>
      <c r="X323">
        <v>2</v>
      </c>
      <c r="Y323">
        <v>69</v>
      </c>
      <c r="Z323">
        <v>20</v>
      </c>
      <c r="AA323">
        <v>0</v>
      </c>
      <c r="AB323">
        <v>20</v>
      </c>
      <c r="AC323">
        <v>2</v>
      </c>
      <c r="AD323">
        <v>2</v>
      </c>
      <c r="AE323">
        <v>0</v>
      </c>
      <c r="AF323">
        <v>0</v>
      </c>
      <c r="AG323">
        <v>69</v>
      </c>
      <c r="AH323">
        <v>2</v>
      </c>
      <c r="AI323">
        <v>2</v>
      </c>
      <c r="AJ323">
        <v>0</v>
      </c>
      <c r="AK323">
        <v>69</v>
      </c>
      <c r="AL323">
        <v>69</v>
      </c>
      <c r="AM323">
        <v>90</v>
      </c>
      <c r="AN323">
        <v>2</v>
      </c>
      <c r="AO323">
        <v>2</v>
      </c>
      <c r="AP323">
        <v>2</v>
      </c>
      <c r="AQ323">
        <v>20</v>
      </c>
      <c r="AR323">
        <v>20</v>
      </c>
      <c r="AS323">
        <v>20</v>
      </c>
      <c r="AT323">
        <v>2</v>
      </c>
      <c r="AU323">
        <v>69</v>
      </c>
      <c r="AV323">
        <v>20</v>
      </c>
      <c r="AW323">
        <v>69</v>
      </c>
      <c r="AX323">
        <v>0</v>
      </c>
      <c r="AY323" t="s">
        <v>159</v>
      </c>
      <c r="AZ323" t="s">
        <v>607</v>
      </c>
      <c r="BA323" t="s">
        <v>608</v>
      </c>
      <c r="BB323" t="s">
        <v>558</v>
      </c>
      <c r="BC323" t="s">
        <v>163</v>
      </c>
      <c r="BD323" t="b">
        <v>0</v>
      </c>
      <c r="BE323">
        <v>1.86</v>
      </c>
      <c r="BF323" t="b">
        <v>1</v>
      </c>
      <c r="BH323" t="s">
        <v>164</v>
      </c>
      <c r="BI323" t="s">
        <v>559</v>
      </c>
      <c r="BJ323" t="b">
        <v>0</v>
      </c>
      <c r="BK323" t="s">
        <v>166</v>
      </c>
      <c r="BL323" t="b">
        <v>0</v>
      </c>
      <c r="BM323">
        <v>18</v>
      </c>
      <c r="BN323" t="s">
        <v>167</v>
      </c>
      <c r="BO323" t="s">
        <v>168</v>
      </c>
      <c r="BP323" t="s">
        <v>167</v>
      </c>
      <c r="BQ323" t="s">
        <v>169</v>
      </c>
      <c r="BR323">
        <v>768</v>
      </c>
      <c r="BS323" t="s">
        <v>156</v>
      </c>
      <c r="BT323" t="s">
        <v>170</v>
      </c>
      <c r="BU323" t="s">
        <v>316</v>
      </c>
      <c r="BV323" t="s">
        <v>185</v>
      </c>
      <c r="BW323">
        <v>69</v>
      </c>
      <c r="BX323">
        <v>3</v>
      </c>
      <c r="BY323">
        <v>0</v>
      </c>
      <c r="BZ323">
        <v>6</v>
      </c>
      <c r="CA323" t="s">
        <v>560</v>
      </c>
      <c r="CB323" t="s">
        <v>156</v>
      </c>
      <c r="CC323">
        <v>7</v>
      </c>
      <c r="CD323" t="b">
        <v>0</v>
      </c>
      <c r="CE323" t="s">
        <v>172</v>
      </c>
      <c r="CF323" t="s">
        <v>173</v>
      </c>
      <c r="CG323">
        <v>3</v>
      </c>
      <c r="CH323">
        <v>0</v>
      </c>
      <c r="CI323" t="s">
        <v>301</v>
      </c>
      <c r="CJ323" t="s">
        <v>306</v>
      </c>
      <c r="CK323" t="s">
        <v>174</v>
      </c>
      <c r="CL323" t="s">
        <v>430</v>
      </c>
      <c r="CM323" t="s">
        <v>430</v>
      </c>
      <c r="CN323" t="s">
        <v>430</v>
      </c>
      <c r="CO323" t="s">
        <v>301</v>
      </c>
      <c r="CP323" t="s">
        <v>430</v>
      </c>
      <c r="CQ323">
        <v>1</v>
      </c>
      <c r="CR323">
        <v>126</v>
      </c>
      <c r="CS323">
        <f t="shared" ref="CS323:CS386" si="23">IF(OR(BE323="NA",BE323="no"),"-",CR323)</f>
        <v>126</v>
      </c>
      <c r="CT323">
        <f t="shared" si="21"/>
        <v>291.1904761904762</v>
      </c>
      <c r="CU323">
        <f t="shared" si="22"/>
        <v>366.95890898395493</v>
      </c>
      <c r="CV323">
        <f t="shared" si="20"/>
        <v>126</v>
      </c>
      <c r="CW323">
        <v>37687</v>
      </c>
      <c r="CX323">
        <v>4876</v>
      </c>
      <c r="CY323">
        <v>1378</v>
      </c>
      <c r="CZ323">
        <v>4072</v>
      </c>
      <c r="DA323">
        <v>2785</v>
      </c>
      <c r="DB323">
        <v>126</v>
      </c>
      <c r="DC323">
        <v>5027</v>
      </c>
      <c r="DD323">
        <v>2131</v>
      </c>
      <c r="DE323">
        <v>2</v>
      </c>
      <c r="DF323" t="s">
        <v>156</v>
      </c>
      <c r="DG323">
        <v>1024</v>
      </c>
      <c r="DH323">
        <v>2</v>
      </c>
      <c r="DI323">
        <v>48000</v>
      </c>
      <c r="DJ323">
        <v>-16</v>
      </c>
      <c r="DK323" t="s">
        <v>176</v>
      </c>
      <c r="DL323">
        <v>3</v>
      </c>
      <c r="DM323" t="s">
        <v>177</v>
      </c>
      <c r="DN323">
        <v>221720</v>
      </c>
      <c r="DO323">
        <v>216840</v>
      </c>
      <c r="DP323">
        <v>6334</v>
      </c>
      <c r="DQ323">
        <v>735804</v>
      </c>
      <c r="DR323">
        <v>737764</v>
      </c>
      <c r="DS323">
        <v>216826</v>
      </c>
      <c r="DT323">
        <v>735804</v>
      </c>
      <c r="DU323">
        <v>214654</v>
      </c>
      <c r="DV323" t="s">
        <v>158</v>
      </c>
      <c r="DW323">
        <v>210706</v>
      </c>
      <c r="DX323">
        <v>161717</v>
      </c>
      <c r="DY323">
        <v>168476</v>
      </c>
      <c r="DZ323">
        <v>3547</v>
      </c>
      <c r="EA323">
        <v>3525</v>
      </c>
      <c r="EB323">
        <v>735053</v>
      </c>
      <c r="EC323">
        <v>161716</v>
      </c>
      <c r="ED323">
        <v>161716</v>
      </c>
      <c r="EE323">
        <v>3546</v>
      </c>
      <c r="EF323">
        <v>741524</v>
      </c>
      <c r="EG323">
        <v>739765</v>
      </c>
      <c r="EH323">
        <v>741653</v>
      </c>
      <c r="EI323">
        <v>163097</v>
      </c>
      <c r="EJ323">
        <v>172551</v>
      </c>
      <c r="EK323">
        <v>163445</v>
      </c>
      <c r="EL323">
        <v>214654</v>
      </c>
      <c r="EM323">
        <v>212706</v>
      </c>
      <c r="EN323">
        <v>216789</v>
      </c>
      <c r="EO323" t="s">
        <v>158</v>
      </c>
      <c r="EP323">
        <v>741524</v>
      </c>
      <c r="EQ323">
        <v>210703</v>
      </c>
      <c r="ER323">
        <v>735051</v>
      </c>
      <c r="ES323">
        <v>259409</v>
      </c>
      <c r="ET323" t="s">
        <v>178</v>
      </c>
      <c r="EU323">
        <v>70</v>
      </c>
      <c r="EV323" t="s">
        <v>692</v>
      </c>
      <c r="EW323">
        <v>70</v>
      </c>
      <c r="EX323" t="s">
        <v>305</v>
      </c>
      <c r="EY323" t="s">
        <v>169</v>
      </c>
      <c r="EZ323">
        <v>1024</v>
      </c>
      <c r="FA323">
        <v>-190</v>
      </c>
      <c r="FB323">
        <v>264</v>
      </c>
    </row>
    <row r="324" spans="1:158" x14ac:dyDescent="0.35">
      <c r="A324">
        <v>100</v>
      </c>
      <c r="B324">
        <v>100</v>
      </c>
      <c r="C324">
        <v>377</v>
      </c>
      <c r="D324">
        <v>377</v>
      </c>
      <c r="E324" t="s">
        <v>155</v>
      </c>
      <c r="F324" t="s">
        <v>156</v>
      </c>
      <c r="G324" t="s">
        <v>156</v>
      </c>
      <c r="H324" t="s">
        <v>156</v>
      </c>
      <c r="I324">
        <v>0</v>
      </c>
      <c r="J324" t="s">
        <v>157</v>
      </c>
      <c r="K324">
        <v>1</v>
      </c>
      <c r="L324" t="s">
        <v>154</v>
      </c>
      <c r="M324" t="s">
        <v>154</v>
      </c>
      <c r="N324" t="s">
        <v>154</v>
      </c>
      <c r="O324">
        <v>1</v>
      </c>
      <c r="P324" t="s">
        <v>154</v>
      </c>
      <c r="Q324" t="s">
        <v>154</v>
      </c>
      <c r="R324" t="s">
        <v>301</v>
      </c>
      <c r="S324">
        <v>0</v>
      </c>
      <c r="T324">
        <v>2</v>
      </c>
      <c r="U324">
        <v>0</v>
      </c>
      <c r="V324">
        <v>70</v>
      </c>
      <c r="W324">
        <v>70</v>
      </c>
      <c r="X324">
        <v>2</v>
      </c>
      <c r="Y324">
        <v>70</v>
      </c>
      <c r="Z324">
        <v>20</v>
      </c>
      <c r="AA324">
        <v>0</v>
      </c>
      <c r="AB324">
        <v>20</v>
      </c>
      <c r="AC324">
        <v>2</v>
      </c>
      <c r="AD324">
        <v>2</v>
      </c>
      <c r="AE324">
        <v>0</v>
      </c>
      <c r="AF324">
        <v>0</v>
      </c>
      <c r="AG324">
        <v>70</v>
      </c>
      <c r="AH324">
        <v>2</v>
      </c>
      <c r="AI324">
        <v>2</v>
      </c>
      <c r="AJ324">
        <v>0</v>
      </c>
      <c r="AK324">
        <v>70</v>
      </c>
      <c r="AL324">
        <v>70</v>
      </c>
      <c r="AM324">
        <v>91</v>
      </c>
      <c r="AN324">
        <v>2</v>
      </c>
      <c r="AO324">
        <v>2</v>
      </c>
      <c r="AP324">
        <v>2</v>
      </c>
      <c r="AQ324">
        <v>20</v>
      </c>
      <c r="AR324">
        <v>20</v>
      </c>
      <c r="AS324">
        <v>20</v>
      </c>
      <c r="AT324">
        <v>2</v>
      </c>
      <c r="AU324">
        <v>70</v>
      </c>
      <c r="AV324">
        <v>20</v>
      </c>
      <c r="AW324">
        <v>70</v>
      </c>
      <c r="AX324">
        <v>0</v>
      </c>
      <c r="AY324" t="s">
        <v>159</v>
      </c>
      <c r="AZ324" t="s">
        <v>607</v>
      </c>
      <c r="BA324" t="s">
        <v>608</v>
      </c>
      <c r="BB324" t="s">
        <v>558</v>
      </c>
      <c r="BC324" t="s">
        <v>163</v>
      </c>
      <c r="BD324" t="b">
        <v>0</v>
      </c>
      <c r="BE324">
        <v>3.68</v>
      </c>
      <c r="BF324" t="b">
        <v>1</v>
      </c>
      <c r="BH324" t="s">
        <v>164</v>
      </c>
      <c r="BI324" t="s">
        <v>559</v>
      </c>
      <c r="BJ324" t="b">
        <v>0</v>
      </c>
      <c r="BK324" t="s">
        <v>166</v>
      </c>
      <c r="BL324" t="b">
        <v>0</v>
      </c>
      <c r="BM324">
        <v>18</v>
      </c>
      <c r="BN324" t="s">
        <v>167</v>
      </c>
      <c r="BO324" t="s">
        <v>168</v>
      </c>
      <c r="BP324" t="s">
        <v>167</v>
      </c>
      <c r="BQ324" t="s">
        <v>169</v>
      </c>
      <c r="BR324">
        <v>768</v>
      </c>
      <c r="BS324" t="s">
        <v>156</v>
      </c>
      <c r="BT324" t="s">
        <v>170</v>
      </c>
      <c r="BU324" t="s">
        <v>310</v>
      </c>
      <c r="BV324" t="s">
        <v>185</v>
      </c>
      <c r="BW324">
        <v>70</v>
      </c>
      <c r="BX324">
        <v>3</v>
      </c>
      <c r="BY324">
        <v>0</v>
      </c>
      <c r="BZ324">
        <v>6</v>
      </c>
      <c r="CA324" t="s">
        <v>560</v>
      </c>
      <c r="CB324" t="s">
        <v>156</v>
      </c>
      <c r="CC324">
        <v>7</v>
      </c>
      <c r="CD324" t="b">
        <v>0</v>
      </c>
      <c r="CE324" t="s">
        <v>172</v>
      </c>
      <c r="CF324" t="s">
        <v>173</v>
      </c>
      <c r="CG324">
        <v>34</v>
      </c>
      <c r="CH324">
        <v>0</v>
      </c>
      <c r="CI324" t="s">
        <v>301</v>
      </c>
      <c r="CJ324" t="s">
        <v>306</v>
      </c>
      <c r="CK324" t="s">
        <v>174</v>
      </c>
      <c r="CL324" t="s">
        <v>430</v>
      </c>
      <c r="CM324" t="s">
        <v>430</v>
      </c>
      <c r="CN324" t="s">
        <v>430</v>
      </c>
      <c r="CO324" t="s">
        <v>301</v>
      </c>
      <c r="CP324" t="s">
        <v>430</v>
      </c>
      <c r="CQ324">
        <v>1</v>
      </c>
      <c r="CR324">
        <v>50</v>
      </c>
      <c r="CS324">
        <f t="shared" si="23"/>
        <v>50</v>
      </c>
      <c r="CT324">
        <f t="shared" si="21"/>
        <v>291.1904761904762</v>
      </c>
      <c r="CU324">
        <f t="shared" si="22"/>
        <v>366.95890898395493</v>
      </c>
      <c r="CV324">
        <f t="shared" si="20"/>
        <v>50</v>
      </c>
      <c r="CW324">
        <v>37687</v>
      </c>
      <c r="CX324">
        <v>4876</v>
      </c>
      <c r="CY324">
        <v>1378</v>
      </c>
      <c r="CZ324">
        <v>4072</v>
      </c>
      <c r="DA324">
        <v>2785</v>
      </c>
      <c r="DB324">
        <v>50</v>
      </c>
      <c r="DC324">
        <v>5027</v>
      </c>
      <c r="DD324">
        <v>2131</v>
      </c>
      <c r="DE324">
        <v>2</v>
      </c>
      <c r="DF324" t="s">
        <v>156</v>
      </c>
      <c r="DG324">
        <v>1024</v>
      </c>
      <c r="DH324">
        <v>2</v>
      </c>
      <c r="DI324">
        <v>48000</v>
      </c>
      <c r="DJ324">
        <v>-16</v>
      </c>
      <c r="DK324" t="s">
        <v>176</v>
      </c>
      <c r="DL324">
        <v>3</v>
      </c>
      <c r="DM324" t="s">
        <v>177</v>
      </c>
      <c r="DN324">
        <v>221720</v>
      </c>
      <c r="DO324">
        <v>216840</v>
      </c>
      <c r="DP324">
        <v>6334</v>
      </c>
      <c r="DQ324">
        <v>742523</v>
      </c>
      <c r="DR324">
        <v>744105</v>
      </c>
      <c r="DS324">
        <v>216826</v>
      </c>
      <c r="DT324">
        <v>742523</v>
      </c>
      <c r="DU324">
        <v>214654</v>
      </c>
      <c r="DV324" t="s">
        <v>158</v>
      </c>
      <c r="DW324">
        <v>210706</v>
      </c>
      <c r="DX324">
        <v>161717</v>
      </c>
      <c r="DY324">
        <v>168476</v>
      </c>
      <c r="DZ324">
        <v>3547</v>
      </c>
      <c r="EA324">
        <v>3525</v>
      </c>
      <c r="EB324">
        <v>741772</v>
      </c>
      <c r="EC324">
        <v>161716</v>
      </c>
      <c r="ED324">
        <v>161716</v>
      </c>
      <c r="EE324">
        <v>3546</v>
      </c>
      <c r="EF324">
        <v>747874</v>
      </c>
      <c r="EG324">
        <v>746105</v>
      </c>
      <c r="EH324">
        <v>747928</v>
      </c>
      <c r="EI324">
        <v>163097</v>
      </c>
      <c r="EJ324">
        <v>172551</v>
      </c>
      <c r="EK324">
        <v>163445</v>
      </c>
      <c r="EL324">
        <v>214654</v>
      </c>
      <c r="EM324">
        <v>212706</v>
      </c>
      <c r="EN324">
        <v>216789</v>
      </c>
      <c r="EO324" t="s">
        <v>158</v>
      </c>
      <c r="EP324">
        <v>747874</v>
      </c>
      <c r="EQ324">
        <v>210703</v>
      </c>
      <c r="ER324">
        <v>741770</v>
      </c>
      <c r="ES324">
        <v>259409</v>
      </c>
      <c r="ET324" t="s">
        <v>178</v>
      </c>
      <c r="EU324">
        <v>71</v>
      </c>
      <c r="EV324" t="s">
        <v>693</v>
      </c>
      <c r="EW324">
        <v>71</v>
      </c>
      <c r="EX324" t="s">
        <v>305</v>
      </c>
      <c r="EY324" t="s">
        <v>169</v>
      </c>
      <c r="EZ324">
        <v>1024</v>
      </c>
      <c r="FA324">
        <v>-190</v>
      </c>
      <c r="FB324">
        <v>264</v>
      </c>
    </row>
    <row r="325" spans="1:158" x14ac:dyDescent="0.35">
      <c r="A325">
        <v>100</v>
      </c>
      <c r="B325">
        <v>100</v>
      </c>
      <c r="C325">
        <v>377</v>
      </c>
      <c r="D325">
        <v>377</v>
      </c>
      <c r="E325" t="s">
        <v>155</v>
      </c>
      <c r="F325" t="s">
        <v>156</v>
      </c>
      <c r="G325" t="s">
        <v>156</v>
      </c>
      <c r="H325" t="s">
        <v>156</v>
      </c>
      <c r="I325">
        <v>0</v>
      </c>
      <c r="J325" t="s">
        <v>157</v>
      </c>
      <c r="K325">
        <v>1</v>
      </c>
      <c r="L325" t="s">
        <v>154</v>
      </c>
      <c r="M325" t="s">
        <v>154</v>
      </c>
      <c r="N325" t="s">
        <v>154</v>
      </c>
      <c r="O325">
        <v>1</v>
      </c>
      <c r="P325" t="s">
        <v>154</v>
      </c>
      <c r="Q325" t="s">
        <v>154</v>
      </c>
      <c r="R325" t="s">
        <v>306</v>
      </c>
      <c r="S325">
        <v>0</v>
      </c>
      <c r="T325">
        <v>2</v>
      </c>
      <c r="U325">
        <v>0</v>
      </c>
      <c r="V325">
        <v>71</v>
      </c>
      <c r="W325">
        <v>71</v>
      </c>
      <c r="X325">
        <v>2</v>
      </c>
      <c r="Y325">
        <v>71</v>
      </c>
      <c r="Z325">
        <v>20</v>
      </c>
      <c r="AA325">
        <v>0</v>
      </c>
      <c r="AB325">
        <v>20</v>
      </c>
      <c r="AC325">
        <v>2</v>
      </c>
      <c r="AD325">
        <v>2</v>
      </c>
      <c r="AE325">
        <v>0</v>
      </c>
      <c r="AF325">
        <v>0</v>
      </c>
      <c r="AG325">
        <v>71</v>
      </c>
      <c r="AH325">
        <v>2</v>
      </c>
      <c r="AI325">
        <v>2</v>
      </c>
      <c r="AJ325">
        <v>0</v>
      </c>
      <c r="AK325">
        <v>71</v>
      </c>
      <c r="AL325">
        <v>71</v>
      </c>
      <c r="AM325">
        <v>92</v>
      </c>
      <c r="AN325">
        <v>2</v>
      </c>
      <c r="AO325">
        <v>2</v>
      </c>
      <c r="AP325">
        <v>2</v>
      </c>
      <c r="AQ325">
        <v>20</v>
      </c>
      <c r="AR325">
        <v>20</v>
      </c>
      <c r="AS325">
        <v>20</v>
      </c>
      <c r="AT325">
        <v>2</v>
      </c>
      <c r="AU325">
        <v>71</v>
      </c>
      <c r="AV325">
        <v>20</v>
      </c>
      <c r="AW325">
        <v>71</v>
      </c>
      <c r="AX325">
        <v>0</v>
      </c>
      <c r="AY325" t="s">
        <v>159</v>
      </c>
      <c r="AZ325" t="s">
        <v>607</v>
      </c>
      <c r="BA325" t="s">
        <v>608</v>
      </c>
      <c r="BB325" t="s">
        <v>558</v>
      </c>
      <c r="BC325" t="s">
        <v>163</v>
      </c>
      <c r="BD325" t="b">
        <v>0</v>
      </c>
      <c r="BE325" t="s">
        <v>167</v>
      </c>
      <c r="BF325" t="b">
        <v>1</v>
      </c>
      <c r="BH325" t="s">
        <v>164</v>
      </c>
      <c r="BI325" t="s">
        <v>559</v>
      </c>
      <c r="BJ325" t="b">
        <v>0</v>
      </c>
      <c r="BK325" t="s">
        <v>166</v>
      </c>
      <c r="BL325" t="b">
        <v>0</v>
      </c>
      <c r="BM325">
        <v>18</v>
      </c>
      <c r="BN325" t="s">
        <v>167</v>
      </c>
      <c r="BO325" t="s">
        <v>168</v>
      </c>
      <c r="BP325" t="s">
        <v>167</v>
      </c>
      <c r="BQ325" t="s">
        <v>169</v>
      </c>
      <c r="BR325">
        <v>768</v>
      </c>
      <c r="BS325" t="s">
        <v>156</v>
      </c>
      <c r="BT325" t="s">
        <v>170</v>
      </c>
      <c r="BU325" t="s">
        <v>310</v>
      </c>
      <c r="BV325" t="s">
        <v>307</v>
      </c>
      <c r="BW325">
        <v>71</v>
      </c>
      <c r="BX325">
        <v>3</v>
      </c>
      <c r="BY325">
        <v>0</v>
      </c>
      <c r="BZ325">
        <v>6</v>
      </c>
      <c r="CA325" t="s">
        <v>560</v>
      </c>
      <c r="CB325" t="s">
        <v>156</v>
      </c>
      <c r="CC325">
        <v>7</v>
      </c>
      <c r="CD325" t="b">
        <v>0</v>
      </c>
      <c r="CE325" t="s">
        <v>172</v>
      </c>
      <c r="CF325" t="s">
        <v>173</v>
      </c>
      <c r="CG325">
        <v>67</v>
      </c>
      <c r="CH325">
        <v>0</v>
      </c>
      <c r="CI325" t="s">
        <v>306</v>
      </c>
      <c r="CJ325" t="s">
        <v>306</v>
      </c>
      <c r="CK325" t="s">
        <v>174</v>
      </c>
      <c r="CL325" t="s">
        <v>430</v>
      </c>
      <c r="CM325" t="s">
        <v>430</v>
      </c>
      <c r="CN325" t="s">
        <v>430</v>
      </c>
      <c r="CO325" t="s">
        <v>306</v>
      </c>
      <c r="CP325" t="s">
        <v>430</v>
      </c>
      <c r="CQ325">
        <v>1</v>
      </c>
      <c r="CR325">
        <v>379</v>
      </c>
      <c r="CS325" t="str">
        <f t="shared" si="23"/>
        <v>-</v>
      </c>
      <c r="CT325">
        <f t="shared" si="21"/>
        <v>291.1904761904762</v>
      </c>
      <c r="CU325">
        <f t="shared" si="22"/>
        <v>366.95890898395493</v>
      </c>
      <c r="CV325" t="str">
        <f t="shared" si="20"/>
        <v>-</v>
      </c>
      <c r="CW325">
        <v>37687</v>
      </c>
      <c r="CX325">
        <v>4876</v>
      </c>
      <c r="CY325">
        <v>1378</v>
      </c>
      <c r="CZ325">
        <v>4072</v>
      </c>
      <c r="DA325">
        <v>2785</v>
      </c>
      <c r="DB325">
        <v>379</v>
      </c>
      <c r="DC325">
        <v>5027</v>
      </c>
      <c r="DD325">
        <v>2131</v>
      </c>
      <c r="DE325">
        <v>2</v>
      </c>
      <c r="DF325" t="s">
        <v>156</v>
      </c>
      <c r="DG325">
        <v>1024</v>
      </c>
      <c r="DH325">
        <v>2</v>
      </c>
      <c r="DI325">
        <v>48000</v>
      </c>
      <c r="DJ325">
        <v>-16</v>
      </c>
      <c r="DK325" t="s">
        <v>176</v>
      </c>
      <c r="DL325">
        <v>3</v>
      </c>
      <c r="DM325" t="s">
        <v>177</v>
      </c>
      <c r="DN325">
        <v>221720</v>
      </c>
      <c r="DO325">
        <v>216840</v>
      </c>
      <c r="DP325">
        <v>6334</v>
      </c>
      <c r="DQ325">
        <v>748787</v>
      </c>
      <c r="DR325">
        <v>750374</v>
      </c>
      <c r="DS325">
        <v>216826</v>
      </c>
      <c r="DT325">
        <v>748787</v>
      </c>
      <c r="DU325">
        <v>214654</v>
      </c>
      <c r="DV325" t="s">
        <v>158</v>
      </c>
      <c r="DW325">
        <v>210706</v>
      </c>
      <c r="DX325">
        <v>161717</v>
      </c>
      <c r="DY325">
        <v>168476</v>
      </c>
      <c r="DZ325">
        <v>3547</v>
      </c>
      <c r="EA325">
        <v>3525</v>
      </c>
      <c r="EB325">
        <v>748036</v>
      </c>
      <c r="EC325">
        <v>161716</v>
      </c>
      <c r="ED325">
        <v>161716</v>
      </c>
      <c r="EE325">
        <v>3546</v>
      </c>
      <c r="EF325">
        <v>753664</v>
      </c>
      <c r="EG325">
        <v>752374</v>
      </c>
      <c r="EH325">
        <v>754046</v>
      </c>
      <c r="EI325">
        <v>163097</v>
      </c>
      <c r="EJ325">
        <v>172551</v>
      </c>
      <c r="EK325">
        <v>163445</v>
      </c>
      <c r="EL325">
        <v>214654</v>
      </c>
      <c r="EM325">
        <v>212706</v>
      </c>
      <c r="EN325">
        <v>216789</v>
      </c>
      <c r="EO325" t="s">
        <v>158</v>
      </c>
      <c r="EP325">
        <v>753664</v>
      </c>
      <c r="EQ325">
        <v>210703</v>
      </c>
      <c r="ER325">
        <v>748034</v>
      </c>
      <c r="ES325">
        <v>259409</v>
      </c>
      <c r="ET325" t="s">
        <v>178</v>
      </c>
      <c r="EU325">
        <v>72</v>
      </c>
      <c r="EV325" t="s">
        <v>694</v>
      </c>
      <c r="EW325">
        <v>72</v>
      </c>
      <c r="EX325" t="s">
        <v>309</v>
      </c>
      <c r="EY325" t="s">
        <v>169</v>
      </c>
      <c r="EZ325">
        <v>1024</v>
      </c>
      <c r="FA325">
        <v>-190</v>
      </c>
      <c r="FB325">
        <v>264</v>
      </c>
    </row>
    <row r="326" spans="1:158" x14ac:dyDescent="0.35">
      <c r="A326">
        <v>100</v>
      </c>
      <c r="B326">
        <v>100</v>
      </c>
      <c r="C326">
        <v>375</v>
      </c>
      <c r="D326">
        <v>375</v>
      </c>
      <c r="E326" t="s">
        <v>155</v>
      </c>
      <c r="F326" t="s">
        <v>156</v>
      </c>
      <c r="G326" t="s">
        <v>156</v>
      </c>
      <c r="H326" t="s">
        <v>156</v>
      </c>
      <c r="I326">
        <v>0</v>
      </c>
      <c r="J326" t="s">
        <v>157</v>
      </c>
      <c r="K326">
        <v>1</v>
      </c>
      <c r="L326" t="s">
        <v>154</v>
      </c>
      <c r="M326" t="s">
        <v>154</v>
      </c>
      <c r="N326" t="s">
        <v>154</v>
      </c>
      <c r="O326">
        <v>1</v>
      </c>
      <c r="P326" t="s">
        <v>154</v>
      </c>
      <c r="Q326" t="s">
        <v>154</v>
      </c>
      <c r="R326" t="s">
        <v>306</v>
      </c>
      <c r="S326">
        <v>0</v>
      </c>
      <c r="T326">
        <v>2</v>
      </c>
      <c r="U326">
        <v>0</v>
      </c>
      <c r="V326">
        <v>72</v>
      </c>
      <c r="W326">
        <v>72</v>
      </c>
      <c r="X326">
        <v>2</v>
      </c>
      <c r="Y326">
        <v>72</v>
      </c>
      <c r="Z326">
        <v>20</v>
      </c>
      <c r="AA326">
        <v>0</v>
      </c>
      <c r="AB326">
        <v>20</v>
      </c>
      <c r="AC326">
        <v>2</v>
      </c>
      <c r="AD326">
        <v>2</v>
      </c>
      <c r="AE326">
        <v>0</v>
      </c>
      <c r="AF326">
        <v>0</v>
      </c>
      <c r="AG326">
        <v>72</v>
      </c>
      <c r="AH326">
        <v>2</v>
      </c>
      <c r="AI326">
        <v>2</v>
      </c>
      <c r="AJ326">
        <v>0</v>
      </c>
      <c r="AK326">
        <v>72</v>
      </c>
      <c r="AL326">
        <v>72</v>
      </c>
      <c r="AM326">
        <v>93</v>
      </c>
      <c r="AN326">
        <v>2</v>
      </c>
      <c r="AO326">
        <v>2</v>
      </c>
      <c r="AP326">
        <v>2</v>
      </c>
      <c r="AQ326">
        <v>20</v>
      </c>
      <c r="AR326">
        <v>20</v>
      </c>
      <c r="AS326">
        <v>20</v>
      </c>
      <c r="AT326">
        <v>2</v>
      </c>
      <c r="AU326">
        <v>72</v>
      </c>
      <c r="AV326">
        <v>20</v>
      </c>
      <c r="AW326">
        <v>72</v>
      </c>
      <c r="AX326">
        <v>0</v>
      </c>
      <c r="AY326" t="s">
        <v>159</v>
      </c>
      <c r="AZ326" t="s">
        <v>607</v>
      </c>
      <c r="BA326" t="s">
        <v>608</v>
      </c>
      <c r="BB326" t="s">
        <v>558</v>
      </c>
      <c r="BC326" t="s">
        <v>163</v>
      </c>
      <c r="BD326" t="b">
        <v>0</v>
      </c>
      <c r="BE326" t="s">
        <v>167</v>
      </c>
      <c r="BF326" t="b">
        <v>1</v>
      </c>
      <c r="BH326" t="s">
        <v>164</v>
      </c>
      <c r="BI326" t="s">
        <v>559</v>
      </c>
      <c r="BJ326" t="b">
        <v>0</v>
      </c>
      <c r="BK326" t="s">
        <v>166</v>
      </c>
      <c r="BL326" t="b">
        <v>0</v>
      </c>
      <c r="BM326">
        <v>18</v>
      </c>
      <c r="BN326" t="s">
        <v>167</v>
      </c>
      <c r="BO326" t="s">
        <v>168</v>
      </c>
      <c r="BP326" t="s">
        <v>167</v>
      </c>
      <c r="BQ326" t="s">
        <v>169</v>
      </c>
      <c r="BR326">
        <v>768</v>
      </c>
      <c r="BS326" t="s">
        <v>156</v>
      </c>
      <c r="BT326" t="s">
        <v>170</v>
      </c>
      <c r="BU326" t="s">
        <v>315</v>
      </c>
      <c r="BV326" t="s">
        <v>321</v>
      </c>
      <c r="BW326">
        <v>72</v>
      </c>
      <c r="BX326">
        <v>3</v>
      </c>
      <c r="BY326">
        <v>0</v>
      </c>
      <c r="BZ326">
        <v>6</v>
      </c>
      <c r="CA326" t="s">
        <v>560</v>
      </c>
      <c r="CB326" t="s">
        <v>156</v>
      </c>
      <c r="CC326">
        <v>7</v>
      </c>
      <c r="CD326" t="b">
        <v>0</v>
      </c>
      <c r="CE326" t="s">
        <v>172</v>
      </c>
      <c r="CF326" t="s">
        <v>173</v>
      </c>
      <c r="CG326">
        <v>70</v>
      </c>
      <c r="CH326">
        <v>0</v>
      </c>
      <c r="CI326" t="s">
        <v>306</v>
      </c>
      <c r="CJ326" t="s">
        <v>306</v>
      </c>
      <c r="CK326" t="s">
        <v>174</v>
      </c>
      <c r="CL326" t="s">
        <v>430</v>
      </c>
      <c r="CM326" t="s">
        <v>430</v>
      </c>
      <c r="CN326" t="s">
        <v>430</v>
      </c>
      <c r="CO326" t="s">
        <v>306</v>
      </c>
      <c r="CP326" t="s">
        <v>430</v>
      </c>
      <c r="CQ326">
        <v>1</v>
      </c>
      <c r="CR326">
        <v>219</v>
      </c>
      <c r="CS326" t="str">
        <f t="shared" si="23"/>
        <v>-</v>
      </c>
      <c r="CT326">
        <f t="shared" si="21"/>
        <v>291.1904761904762</v>
      </c>
      <c r="CU326">
        <f t="shared" si="22"/>
        <v>366.95890898395493</v>
      </c>
      <c r="CV326" t="str">
        <f t="shared" si="20"/>
        <v>-</v>
      </c>
      <c r="CW326">
        <v>37687</v>
      </c>
      <c r="CX326">
        <v>4876</v>
      </c>
      <c r="CY326">
        <v>1378</v>
      </c>
      <c r="CZ326">
        <v>4072</v>
      </c>
      <c r="DA326">
        <v>2785</v>
      </c>
      <c r="DB326">
        <v>219</v>
      </c>
      <c r="DC326">
        <v>5027</v>
      </c>
      <c r="DD326">
        <v>2131</v>
      </c>
      <c r="DE326">
        <v>2</v>
      </c>
      <c r="DF326" t="s">
        <v>156</v>
      </c>
      <c r="DG326">
        <v>1024</v>
      </c>
      <c r="DH326">
        <v>2</v>
      </c>
      <c r="DI326">
        <v>48000</v>
      </c>
      <c r="DJ326">
        <v>-16</v>
      </c>
      <c r="DK326" t="s">
        <v>176</v>
      </c>
      <c r="DL326">
        <v>3</v>
      </c>
      <c r="DM326" t="s">
        <v>177</v>
      </c>
      <c r="DN326">
        <v>221720</v>
      </c>
      <c r="DO326">
        <v>216840</v>
      </c>
      <c r="DP326">
        <v>6334</v>
      </c>
      <c r="DQ326">
        <v>754913</v>
      </c>
      <c r="DR326">
        <v>757054</v>
      </c>
      <c r="DS326">
        <v>216826</v>
      </c>
      <c r="DT326">
        <v>754913</v>
      </c>
      <c r="DU326">
        <v>214654</v>
      </c>
      <c r="DV326" t="s">
        <v>158</v>
      </c>
      <c r="DW326">
        <v>210706</v>
      </c>
      <c r="DX326">
        <v>161717</v>
      </c>
      <c r="DY326">
        <v>168476</v>
      </c>
      <c r="DZ326">
        <v>3547</v>
      </c>
      <c r="EA326">
        <v>3525</v>
      </c>
      <c r="EB326">
        <v>754162</v>
      </c>
      <c r="EC326">
        <v>161716</v>
      </c>
      <c r="ED326">
        <v>161716</v>
      </c>
      <c r="EE326">
        <v>3546</v>
      </c>
      <c r="EF326">
        <v>760784</v>
      </c>
      <c r="EG326">
        <v>759054</v>
      </c>
      <c r="EH326">
        <v>761006</v>
      </c>
      <c r="EI326">
        <v>163097</v>
      </c>
      <c r="EJ326">
        <v>172551</v>
      </c>
      <c r="EK326">
        <v>163445</v>
      </c>
      <c r="EL326">
        <v>214654</v>
      </c>
      <c r="EM326">
        <v>212706</v>
      </c>
      <c r="EN326">
        <v>216789</v>
      </c>
      <c r="EO326" t="s">
        <v>158</v>
      </c>
      <c r="EP326">
        <v>760784</v>
      </c>
      <c r="EQ326">
        <v>210703</v>
      </c>
      <c r="ER326">
        <v>754161</v>
      </c>
      <c r="ES326">
        <v>259409</v>
      </c>
      <c r="ET326" t="s">
        <v>178</v>
      </c>
      <c r="EU326">
        <v>73</v>
      </c>
      <c r="EV326" t="s">
        <v>695</v>
      </c>
      <c r="EW326">
        <v>73</v>
      </c>
      <c r="EX326" t="s">
        <v>309</v>
      </c>
      <c r="EY326" t="s">
        <v>169</v>
      </c>
      <c r="EZ326">
        <v>1024</v>
      </c>
      <c r="FA326">
        <v>-190</v>
      </c>
      <c r="FB326">
        <v>264</v>
      </c>
    </row>
    <row r="327" spans="1:158" x14ac:dyDescent="0.35">
      <c r="A327">
        <v>100</v>
      </c>
      <c r="B327">
        <v>100</v>
      </c>
      <c r="C327">
        <v>374</v>
      </c>
      <c r="D327">
        <v>374</v>
      </c>
      <c r="E327" t="s">
        <v>155</v>
      </c>
      <c r="F327" t="s">
        <v>156</v>
      </c>
      <c r="G327" t="s">
        <v>156</v>
      </c>
      <c r="H327" t="s">
        <v>156</v>
      </c>
      <c r="I327">
        <v>0</v>
      </c>
      <c r="J327" t="s">
        <v>157</v>
      </c>
      <c r="K327">
        <v>1</v>
      </c>
      <c r="L327" t="s">
        <v>154</v>
      </c>
      <c r="M327" t="s">
        <v>154</v>
      </c>
      <c r="N327" t="s">
        <v>154</v>
      </c>
      <c r="O327">
        <v>1</v>
      </c>
      <c r="P327" t="s">
        <v>154</v>
      </c>
      <c r="Q327" t="s">
        <v>154</v>
      </c>
      <c r="R327" t="s">
        <v>301</v>
      </c>
      <c r="S327">
        <v>0</v>
      </c>
      <c r="T327">
        <v>2</v>
      </c>
      <c r="U327">
        <v>0</v>
      </c>
      <c r="V327">
        <v>73</v>
      </c>
      <c r="W327">
        <v>73</v>
      </c>
      <c r="X327">
        <v>2</v>
      </c>
      <c r="Y327">
        <v>73</v>
      </c>
      <c r="Z327">
        <v>20</v>
      </c>
      <c r="AA327">
        <v>0</v>
      </c>
      <c r="AB327">
        <v>20</v>
      </c>
      <c r="AC327">
        <v>2</v>
      </c>
      <c r="AD327">
        <v>2</v>
      </c>
      <c r="AE327">
        <v>0</v>
      </c>
      <c r="AF327">
        <v>0</v>
      </c>
      <c r="AG327">
        <v>73</v>
      </c>
      <c r="AH327">
        <v>2</v>
      </c>
      <c r="AI327">
        <v>2</v>
      </c>
      <c r="AJ327">
        <v>0</v>
      </c>
      <c r="AK327">
        <v>73</v>
      </c>
      <c r="AL327">
        <v>73</v>
      </c>
      <c r="AM327">
        <v>94</v>
      </c>
      <c r="AN327">
        <v>2</v>
      </c>
      <c r="AO327">
        <v>2</v>
      </c>
      <c r="AP327">
        <v>2</v>
      </c>
      <c r="AQ327">
        <v>20</v>
      </c>
      <c r="AR327">
        <v>20</v>
      </c>
      <c r="AS327">
        <v>20</v>
      </c>
      <c r="AT327">
        <v>2</v>
      </c>
      <c r="AU327">
        <v>73</v>
      </c>
      <c r="AV327">
        <v>20</v>
      </c>
      <c r="AW327">
        <v>73</v>
      </c>
      <c r="AX327">
        <v>0</v>
      </c>
      <c r="AY327" t="s">
        <v>159</v>
      </c>
      <c r="AZ327" t="s">
        <v>607</v>
      </c>
      <c r="BA327" t="s">
        <v>608</v>
      </c>
      <c r="BB327" t="s">
        <v>558</v>
      </c>
      <c r="BC327" t="s">
        <v>163</v>
      </c>
      <c r="BD327" t="b">
        <v>0</v>
      </c>
      <c r="BE327">
        <v>11.03</v>
      </c>
      <c r="BF327" t="b">
        <v>1</v>
      </c>
      <c r="BH327" t="s">
        <v>164</v>
      </c>
      <c r="BI327" t="s">
        <v>559</v>
      </c>
      <c r="BJ327" t="b">
        <v>0</v>
      </c>
      <c r="BK327" t="s">
        <v>166</v>
      </c>
      <c r="BL327" t="b">
        <v>0</v>
      </c>
      <c r="BM327">
        <v>18</v>
      </c>
      <c r="BN327" t="s">
        <v>167</v>
      </c>
      <c r="BO327" t="s">
        <v>168</v>
      </c>
      <c r="BP327" t="s">
        <v>167</v>
      </c>
      <c r="BQ327" t="s">
        <v>169</v>
      </c>
      <c r="BR327">
        <v>768</v>
      </c>
      <c r="BS327" t="s">
        <v>156</v>
      </c>
      <c r="BT327" t="s">
        <v>170</v>
      </c>
      <c r="BU327" t="s">
        <v>316</v>
      </c>
      <c r="BV327" t="s">
        <v>303</v>
      </c>
      <c r="BW327">
        <v>73</v>
      </c>
      <c r="BX327">
        <v>3</v>
      </c>
      <c r="BY327">
        <v>0</v>
      </c>
      <c r="BZ327">
        <v>6</v>
      </c>
      <c r="CA327" t="s">
        <v>560</v>
      </c>
      <c r="CB327" t="s">
        <v>156</v>
      </c>
      <c r="CC327">
        <v>7</v>
      </c>
      <c r="CD327" t="b">
        <v>0</v>
      </c>
      <c r="CE327" t="s">
        <v>172</v>
      </c>
      <c r="CF327" t="s">
        <v>173</v>
      </c>
      <c r="CG327">
        <v>2</v>
      </c>
      <c r="CH327">
        <v>0</v>
      </c>
      <c r="CI327" t="s">
        <v>301</v>
      </c>
      <c r="CJ327" t="s">
        <v>306</v>
      </c>
      <c r="CK327" t="s">
        <v>174</v>
      </c>
      <c r="CL327" t="s">
        <v>430</v>
      </c>
      <c r="CM327" t="s">
        <v>430</v>
      </c>
      <c r="CN327" t="s">
        <v>430</v>
      </c>
      <c r="CO327" t="s">
        <v>301</v>
      </c>
      <c r="CP327" t="s">
        <v>430</v>
      </c>
      <c r="CQ327">
        <v>1</v>
      </c>
      <c r="CR327">
        <v>267</v>
      </c>
      <c r="CS327">
        <f t="shared" si="23"/>
        <v>267</v>
      </c>
      <c r="CT327">
        <f t="shared" si="21"/>
        <v>291.1904761904762</v>
      </c>
      <c r="CU327">
        <f t="shared" si="22"/>
        <v>366.95890898395493</v>
      </c>
      <c r="CV327">
        <f t="shared" si="20"/>
        <v>267</v>
      </c>
      <c r="CW327">
        <v>37687</v>
      </c>
      <c r="CX327">
        <v>4876</v>
      </c>
      <c r="CY327">
        <v>1378</v>
      </c>
      <c r="CZ327">
        <v>4072</v>
      </c>
      <c r="DA327">
        <v>2785</v>
      </c>
      <c r="DB327">
        <v>267</v>
      </c>
      <c r="DC327">
        <v>5027</v>
      </c>
      <c r="DD327">
        <v>2131</v>
      </c>
      <c r="DE327">
        <v>2</v>
      </c>
      <c r="DF327" t="s">
        <v>156</v>
      </c>
      <c r="DG327">
        <v>1024</v>
      </c>
      <c r="DH327">
        <v>2</v>
      </c>
      <c r="DI327">
        <v>48000</v>
      </c>
      <c r="DJ327">
        <v>-16</v>
      </c>
      <c r="DK327" t="s">
        <v>176</v>
      </c>
      <c r="DL327">
        <v>3</v>
      </c>
      <c r="DM327" t="s">
        <v>177</v>
      </c>
      <c r="DN327">
        <v>221720</v>
      </c>
      <c r="DO327">
        <v>216840</v>
      </c>
      <c r="DP327">
        <v>6334</v>
      </c>
      <c r="DQ327">
        <v>761855</v>
      </c>
      <c r="DR327">
        <v>763815</v>
      </c>
      <c r="DS327">
        <v>216826</v>
      </c>
      <c r="DT327">
        <v>761855</v>
      </c>
      <c r="DU327">
        <v>214654</v>
      </c>
      <c r="DV327" t="s">
        <v>158</v>
      </c>
      <c r="DW327">
        <v>210706</v>
      </c>
      <c r="DX327">
        <v>161717</v>
      </c>
      <c r="DY327">
        <v>168476</v>
      </c>
      <c r="DZ327">
        <v>3547</v>
      </c>
      <c r="EA327">
        <v>3525</v>
      </c>
      <c r="EB327">
        <v>761104</v>
      </c>
      <c r="EC327">
        <v>161716</v>
      </c>
      <c r="ED327">
        <v>161716</v>
      </c>
      <c r="EE327">
        <v>3546</v>
      </c>
      <c r="EF327">
        <v>767504</v>
      </c>
      <c r="EG327">
        <v>765815</v>
      </c>
      <c r="EH327">
        <v>767776</v>
      </c>
      <c r="EI327">
        <v>163097</v>
      </c>
      <c r="EJ327">
        <v>172551</v>
      </c>
      <c r="EK327">
        <v>163445</v>
      </c>
      <c r="EL327">
        <v>214654</v>
      </c>
      <c r="EM327">
        <v>212706</v>
      </c>
      <c r="EN327">
        <v>216789</v>
      </c>
      <c r="EO327" t="s">
        <v>158</v>
      </c>
      <c r="EP327">
        <v>767504</v>
      </c>
      <c r="EQ327">
        <v>210703</v>
      </c>
      <c r="ER327">
        <v>761102</v>
      </c>
      <c r="ES327">
        <v>259409</v>
      </c>
      <c r="ET327" t="s">
        <v>178</v>
      </c>
      <c r="EU327">
        <v>74</v>
      </c>
      <c r="EV327" t="s">
        <v>696</v>
      </c>
      <c r="EW327">
        <v>74</v>
      </c>
      <c r="EX327" t="s">
        <v>305</v>
      </c>
      <c r="EY327" t="s">
        <v>169</v>
      </c>
      <c r="EZ327">
        <v>1024</v>
      </c>
      <c r="FA327">
        <v>-190</v>
      </c>
      <c r="FB327">
        <v>264</v>
      </c>
    </row>
    <row r="328" spans="1:158" x14ac:dyDescent="0.35">
      <c r="A328">
        <v>100</v>
      </c>
      <c r="B328">
        <v>100</v>
      </c>
      <c r="C328">
        <v>373</v>
      </c>
      <c r="D328">
        <v>373</v>
      </c>
      <c r="E328" t="s">
        <v>155</v>
      </c>
      <c r="F328" t="s">
        <v>156</v>
      </c>
      <c r="G328" t="s">
        <v>156</v>
      </c>
      <c r="H328" t="s">
        <v>156</v>
      </c>
      <c r="I328">
        <v>0</v>
      </c>
      <c r="J328" t="s">
        <v>157</v>
      </c>
      <c r="K328">
        <v>1</v>
      </c>
      <c r="L328" t="s">
        <v>154</v>
      </c>
      <c r="M328" t="s">
        <v>154</v>
      </c>
      <c r="N328" t="s">
        <v>154</v>
      </c>
      <c r="O328">
        <v>1</v>
      </c>
      <c r="P328" t="s">
        <v>154</v>
      </c>
      <c r="Q328" t="s">
        <v>154</v>
      </c>
      <c r="R328" t="s">
        <v>301</v>
      </c>
      <c r="S328">
        <v>0</v>
      </c>
      <c r="T328">
        <v>2</v>
      </c>
      <c r="U328">
        <v>0</v>
      </c>
      <c r="V328">
        <v>74</v>
      </c>
      <c r="W328">
        <v>74</v>
      </c>
      <c r="X328">
        <v>2</v>
      </c>
      <c r="Y328">
        <v>74</v>
      </c>
      <c r="Z328">
        <v>20</v>
      </c>
      <c r="AA328">
        <v>0</v>
      </c>
      <c r="AB328">
        <v>20</v>
      </c>
      <c r="AC328">
        <v>2</v>
      </c>
      <c r="AD328">
        <v>2</v>
      </c>
      <c r="AE328">
        <v>0</v>
      </c>
      <c r="AF328">
        <v>0</v>
      </c>
      <c r="AG328">
        <v>74</v>
      </c>
      <c r="AH328">
        <v>2</v>
      </c>
      <c r="AI328">
        <v>2</v>
      </c>
      <c r="AJ328">
        <v>0</v>
      </c>
      <c r="AK328">
        <v>74</v>
      </c>
      <c r="AL328">
        <v>74</v>
      </c>
      <c r="AM328">
        <v>95</v>
      </c>
      <c r="AN328">
        <v>2</v>
      </c>
      <c r="AO328">
        <v>2</v>
      </c>
      <c r="AP328">
        <v>2</v>
      </c>
      <c r="AQ328">
        <v>20</v>
      </c>
      <c r="AR328">
        <v>20</v>
      </c>
      <c r="AS328">
        <v>20</v>
      </c>
      <c r="AT328">
        <v>2</v>
      </c>
      <c r="AU328">
        <v>74</v>
      </c>
      <c r="AV328">
        <v>20</v>
      </c>
      <c r="AW328">
        <v>74</v>
      </c>
      <c r="AX328">
        <v>0</v>
      </c>
      <c r="AY328" t="s">
        <v>159</v>
      </c>
      <c r="AZ328" t="s">
        <v>607</v>
      </c>
      <c r="BA328" t="s">
        <v>608</v>
      </c>
      <c r="BB328" t="s">
        <v>558</v>
      </c>
      <c r="BC328" t="s">
        <v>163</v>
      </c>
      <c r="BD328" t="b">
        <v>0</v>
      </c>
      <c r="BE328">
        <v>10</v>
      </c>
      <c r="BF328" t="b">
        <v>1</v>
      </c>
      <c r="BH328" t="s">
        <v>164</v>
      </c>
      <c r="BI328" t="s">
        <v>559</v>
      </c>
      <c r="BJ328" t="b">
        <v>0</v>
      </c>
      <c r="BK328" t="s">
        <v>166</v>
      </c>
      <c r="BL328" t="b">
        <v>0</v>
      </c>
      <c r="BM328">
        <v>18</v>
      </c>
      <c r="BN328" t="s">
        <v>167</v>
      </c>
      <c r="BO328" t="s">
        <v>168</v>
      </c>
      <c r="BP328" t="s">
        <v>167</v>
      </c>
      <c r="BQ328" t="s">
        <v>169</v>
      </c>
      <c r="BR328">
        <v>768</v>
      </c>
      <c r="BS328" t="s">
        <v>156</v>
      </c>
      <c r="BT328" t="s">
        <v>170</v>
      </c>
      <c r="BU328" t="s">
        <v>303</v>
      </c>
      <c r="BV328" t="s">
        <v>185</v>
      </c>
      <c r="BW328">
        <v>74</v>
      </c>
      <c r="BX328">
        <v>3</v>
      </c>
      <c r="BY328">
        <v>0</v>
      </c>
      <c r="BZ328">
        <v>6</v>
      </c>
      <c r="CA328" t="s">
        <v>560</v>
      </c>
      <c r="CB328" t="s">
        <v>156</v>
      </c>
      <c r="CC328">
        <v>7</v>
      </c>
      <c r="CD328" t="b">
        <v>0</v>
      </c>
      <c r="CE328" t="s">
        <v>172</v>
      </c>
      <c r="CF328" t="s">
        <v>173</v>
      </c>
      <c r="CG328">
        <v>8</v>
      </c>
      <c r="CH328">
        <v>0</v>
      </c>
      <c r="CI328" t="s">
        <v>301</v>
      </c>
      <c r="CJ328" t="s">
        <v>306</v>
      </c>
      <c r="CK328" t="s">
        <v>174</v>
      </c>
      <c r="CL328" t="s">
        <v>430</v>
      </c>
      <c r="CM328" t="s">
        <v>430</v>
      </c>
      <c r="CN328" t="s">
        <v>430</v>
      </c>
      <c r="CO328" t="s">
        <v>301</v>
      </c>
      <c r="CP328" t="s">
        <v>430</v>
      </c>
      <c r="CQ328">
        <v>1</v>
      </c>
      <c r="CR328">
        <v>305</v>
      </c>
      <c r="CS328">
        <f t="shared" si="23"/>
        <v>305</v>
      </c>
      <c r="CT328">
        <f t="shared" si="21"/>
        <v>291.1904761904762</v>
      </c>
      <c r="CU328">
        <f t="shared" si="22"/>
        <v>366.95890898395493</v>
      </c>
      <c r="CV328">
        <f t="shared" si="20"/>
        <v>305</v>
      </c>
      <c r="CW328">
        <v>37687</v>
      </c>
      <c r="CX328">
        <v>4876</v>
      </c>
      <c r="CY328">
        <v>1378</v>
      </c>
      <c r="CZ328">
        <v>4072</v>
      </c>
      <c r="DA328">
        <v>2785</v>
      </c>
      <c r="DB328">
        <v>305</v>
      </c>
      <c r="DC328">
        <v>5027</v>
      </c>
      <c r="DD328">
        <v>2131</v>
      </c>
      <c r="DE328">
        <v>2</v>
      </c>
      <c r="DF328" t="s">
        <v>156</v>
      </c>
      <c r="DG328">
        <v>1024</v>
      </c>
      <c r="DH328">
        <v>2</v>
      </c>
      <c r="DI328">
        <v>48000</v>
      </c>
      <c r="DJ328">
        <v>-16</v>
      </c>
      <c r="DK328" t="s">
        <v>176</v>
      </c>
      <c r="DL328">
        <v>3</v>
      </c>
      <c r="DM328" t="s">
        <v>177</v>
      </c>
      <c r="DN328">
        <v>221720</v>
      </c>
      <c r="DO328">
        <v>216840</v>
      </c>
      <c r="DP328">
        <v>6334</v>
      </c>
      <c r="DQ328">
        <v>768628</v>
      </c>
      <c r="DR328">
        <v>770324</v>
      </c>
      <c r="DS328">
        <v>216826</v>
      </c>
      <c r="DT328">
        <v>768628</v>
      </c>
      <c r="DU328">
        <v>214654</v>
      </c>
      <c r="DV328" t="s">
        <v>158</v>
      </c>
      <c r="DW328">
        <v>210706</v>
      </c>
      <c r="DX328">
        <v>161717</v>
      </c>
      <c r="DY328">
        <v>168476</v>
      </c>
      <c r="DZ328">
        <v>3547</v>
      </c>
      <c r="EA328">
        <v>3525</v>
      </c>
      <c r="EB328">
        <v>767877</v>
      </c>
      <c r="EC328">
        <v>161716</v>
      </c>
      <c r="ED328">
        <v>161716</v>
      </c>
      <c r="EE328">
        <v>3546</v>
      </c>
      <c r="EF328">
        <v>774094</v>
      </c>
      <c r="EG328">
        <v>772324</v>
      </c>
      <c r="EH328">
        <v>774402</v>
      </c>
      <c r="EI328">
        <v>163097</v>
      </c>
      <c r="EJ328">
        <v>172551</v>
      </c>
      <c r="EK328">
        <v>163445</v>
      </c>
      <c r="EL328">
        <v>214654</v>
      </c>
      <c r="EM328">
        <v>212706</v>
      </c>
      <c r="EN328">
        <v>216789</v>
      </c>
      <c r="EO328" t="s">
        <v>158</v>
      </c>
      <c r="EP328">
        <v>774094</v>
      </c>
      <c r="EQ328">
        <v>210703</v>
      </c>
      <c r="ER328">
        <v>767876</v>
      </c>
      <c r="ES328">
        <v>259409</v>
      </c>
      <c r="ET328" t="s">
        <v>178</v>
      </c>
      <c r="EU328">
        <v>75</v>
      </c>
      <c r="EV328" t="s">
        <v>697</v>
      </c>
      <c r="EW328">
        <v>75</v>
      </c>
      <c r="EX328" t="s">
        <v>305</v>
      </c>
      <c r="EY328" t="s">
        <v>169</v>
      </c>
      <c r="EZ328">
        <v>1024</v>
      </c>
      <c r="FA328">
        <v>-190</v>
      </c>
      <c r="FB328">
        <v>264</v>
      </c>
    </row>
    <row r="329" spans="1:158" x14ac:dyDescent="0.35">
      <c r="A329">
        <v>100</v>
      </c>
      <c r="B329">
        <v>100</v>
      </c>
      <c r="C329">
        <v>370</v>
      </c>
      <c r="D329">
        <v>370</v>
      </c>
      <c r="E329" t="s">
        <v>155</v>
      </c>
      <c r="F329" t="s">
        <v>156</v>
      </c>
      <c r="G329" t="s">
        <v>156</v>
      </c>
      <c r="H329" t="s">
        <v>156</v>
      </c>
      <c r="I329">
        <v>0</v>
      </c>
      <c r="J329" t="s">
        <v>157</v>
      </c>
      <c r="K329">
        <v>1</v>
      </c>
      <c r="L329" t="s">
        <v>154</v>
      </c>
      <c r="M329" t="s">
        <v>154</v>
      </c>
      <c r="N329" t="s">
        <v>154</v>
      </c>
      <c r="O329">
        <v>1</v>
      </c>
      <c r="P329" t="s">
        <v>154</v>
      </c>
      <c r="Q329" t="s">
        <v>154</v>
      </c>
      <c r="R329" t="s">
        <v>301</v>
      </c>
      <c r="S329">
        <v>0</v>
      </c>
      <c r="T329">
        <v>2</v>
      </c>
      <c r="U329">
        <v>0</v>
      </c>
      <c r="V329">
        <v>75</v>
      </c>
      <c r="W329">
        <v>75</v>
      </c>
      <c r="X329">
        <v>2</v>
      </c>
      <c r="Y329">
        <v>75</v>
      </c>
      <c r="Z329">
        <v>20</v>
      </c>
      <c r="AA329">
        <v>0</v>
      </c>
      <c r="AB329">
        <v>20</v>
      </c>
      <c r="AC329">
        <v>2</v>
      </c>
      <c r="AD329">
        <v>2</v>
      </c>
      <c r="AE329">
        <v>0</v>
      </c>
      <c r="AF329">
        <v>0</v>
      </c>
      <c r="AG329">
        <v>75</v>
      </c>
      <c r="AH329">
        <v>2</v>
      </c>
      <c r="AI329">
        <v>2</v>
      </c>
      <c r="AJ329">
        <v>0</v>
      </c>
      <c r="AK329">
        <v>75</v>
      </c>
      <c r="AL329">
        <v>75</v>
      </c>
      <c r="AM329">
        <v>96</v>
      </c>
      <c r="AN329">
        <v>2</v>
      </c>
      <c r="AO329">
        <v>2</v>
      </c>
      <c r="AP329">
        <v>2</v>
      </c>
      <c r="AQ329">
        <v>20</v>
      </c>
      <c r="AR329">
        <v>20</v>
      </c>
      <c r="AS329">
        <v>20</v>
      </c>
      <c r="AT329">
        <v>2</v>
      </c>
      <c r="AU329">
        <v>75</v>
      </c>
      <c r="AV329">
        <v>20</v>
      </c>
      <c r="AW329">
        <v>75</v>
      </c>
      <c r="AX329">
        <v>0</v>
      </c>
      <c r="AY329" t="s">
        <v>159</v>
      </c>
      <c r="AZ329" t="s">
        <v>607</v>
      </c>
      <c r="BA329" t="s">
        <v>608</v>
      </c>
      <c r="BB329" t="s">
        <v>558</v>
      </c>
      <c r="BC329" t="s">
        <v>163</v>
      </c>
      <c r="BD329" t="b">
        <v>0</v>
      </c>
      <c r="BE329">
        <v>8.8699999999999992</v>
      </c>
      <c r="BF329" t="b">
        <v>1</v>
      </c>
      <c r="BH329" t="s">
        <v>164</v>
      </c>
      <c r="BI329" t="s">
        <v>559</v>
      </c>
      <c r="BJ329" t="b">
        <v>0</v>
      </c>
      <c r="BK329" t="s">
        <v>166</v>
      </c>
      <c r="BL329" t="b">
        <v>0</v>
      </c>
      <c r="BM329">
        <v>18</v>
      </c>
      <c r="BN329" t="s">
        <v>167</v>
      </c>
      <c r="BO329" t="s">
        <v>168</v>
      </c>
      <c r="BP329" t="s">
        <v>167</v>
      </c>
      <c r="BQ329" t="s">
        <v>169</v>
      </c>
      <c r="BR329">
        <v>768</v>
      </c>
      <c r="BS329" t="s">
        <v>156</v>
      </c>
      <c r="BT329" t="s">
        <v>170</v>
      </c>
      <c r="BU329" t="s">
        <v>315</v>
      </c>
      <c r="BV329" t="s">
        <v>303</v>
      </c>
      <c r="BW329">
        <v>75</v>
      </c>
      <c r="BX329">
        <v>3</v>
      </c>
      <c r="BY329">
        <v>0</v>
      </c>
      <c r="BZ329">
        <v>6</v>
      </c>
      <c r="CA329" t="s">
        <v>560</v>
      </c>
      <c r="CB329" t="s">
        <v>156</v>
      </c>
      <c r="CC329">
        <v>7</v>
      </c>
      <c r="CD329" t="b">
        <v>0</v>
      </c>
      <c r="CE329" t="s">
        <v>172</v>
      </c>
      <c r="CF329" t="s">
        <v>173</v>
      </c>
      <c r="CG329">
        <v>28</v>
      </c>
      <c r="CH329">
        <v>0</v>
      </c>
      <c r="CI329" t="s">
        <v>301</v>
      </c>
      <c r="CJ329" t="s">
        <v>306</v>
      </c>
      <c r="CK329" t="s">
        <v>174</v>
      </c>
      <c r="CL329" t="s">
        <v>430</v>
      </c>
      <c r="CM329" t="s">
        <v>430</v>
      </c>
      <c r="CN329" t="s">
        <v>430</v>
      </c>
      <c r="CO329" t="s">
        <v>301</v>
      </c>
      <c r="CP329" t="s">
        <v>430</v>
      </c>
      <c r="CQ329">
        <v>1</v>
      </c>
      <c r="CR329">
        <v>197</v>
      </c>
      <c r="CS329">
        <f t="shared" si="23"/>
        <v>197</v>
      </c>
      <c r="CT329">
        <f t="shared" si="21"/>
        <v>291.1904761904762</v>
      </c>
      <c r="CU329">
        <f t="shared" si="22"/>
        <v>366.95890898395493</v>
      </c>
      <c r="CV329">
        <f t="shared" si="20"/>
        <v>197</v>
      </c>
      <c r="CW329">
        <v>37687</v>
      </c>
      <c r="CX329">
        <v>4876</v>
      </c>
      <c r="CY329">
        <v>1378</v>
      </c>
      <c r="CZ329">
        <v>4072</v>
      </c>
      <c r="DA329">
        <v>2785</v>
      </c>
      <c r="DB329">
        <v>197</v>
      </c>
      <c r="DC329">
        <v>5027</v>
      </c>
      <c r="DD329">
        <v>2131</v>
      </c>
      <c r="DE329">
        <v>2</v>
      </c>
      <c r="DF329" t="s">
        <v>156</v>
      </c>
      <c r="DG329">
        <v>1024</v>
      </c>
      <c r="DH329">
        <v>2</v>
      </c>
      <c r="DI329">
        <v>48000</v>
      </c>
      <c r="DJ329">
        <v>-16</v>
      </c>
      <c r="DK329" t="s">
        <v>176</v>
      </c>
      <c r="DL329">
        <v>3</v>
      </c>
      <c r="DM329" t="s">
        <v>177</v>
      </c>
      <c r="DN329">
        <v>221720</v>
      </c>
      <c r="DO329">
        <v>216840</v>
      </c>
      <c r="DP329">
        <v>6334</v>
      </c>
      <c r="DQ329">
        <v>775251</v>
      </c>
      <c r="DR329">
        <v>777364</v>
      </c>
      <c r="DS329">
        <v>216826</v>
      </c>
      <c r="DT329">
        <v>775251</v>
      </c>
      <c r="DU329">
        <v>214654</v>
      </c>
      <c r="DV329" t="s">
        <v>158</v>
      </c>
      <c r="DW329">
        <v>210706</v>
      </c>
      <c r="DX329">
        <v>161717</v>
      </c>
      <c r="DY329">
        <v>168476</v>
      </c>
      <c r="DZ329">
        <v>3547</v>
      </c>
      <c r="EA329">
        <v>3525</v>
      </c>
      <c r="EB329">
        <v>774500</v>
      </c>
      <c r="EC329">
        <v>161716</v>
      </c>
      <c r="ED329">
        <v>161716</v>
      </c>
      <c r="EE329">
        <v>3546</v>
      </c>
      <c r="EF329">
        <v>781074</v>
      </c>
      <c r="EG329">
        <v>779364</v>
      </c>
      <c r="EH329">
        <v>781275</v>
      </c>
      <c r="EI329">
        <v>163097</v>
      </c>
      <c r="EJ329">
        <v>172551</v>
      </c>
      <c r="EK329">
        <v>163445</v>
      </c>
      <c r="EL329">
        <v>214654</v>
      </c>
      <c r="EM329">
        <v>212706</v>
      </c>
      <c r="EN329">
        <v>216789</v>
      </c>
      <c r="EO329" t="s">
        <v>158</v>
      </c>
      <c r="EP329">
        <v>781074</v>
      </c>
      <c r="EQ329">
        <v>210703</v>
      </c>
      <c r="ER329">
        <v>774498</v>
      </c>
      <c r="ES329">
        <v>259409</v>
      </c>
      <c r="ET329" t="s">
        <v>178</v>
      </c>
      <c r="EU329">
        <v>76</v>
      </c>
      <c r="EV329" t="s">
        <v>699</v>
      </c>
      <c r="EW329">
        <v>76</v>
      </c>
      <c r="EX329" t="s">
        <v>305</v>
      </c>
      <c r="EY329" t="s">
        <v>169</v>
      </c>
      <c r="EZ329">
        <v>1024</v>
      </c>
      <c r="FA329">
        <v>-190</v>
      </c>
      <c r="FB329">
        <v>264</v>
      </c>
    </row>
    <row r="330" spans="1:158" x14ac:dyDescent="0.35">
      <c r="A330">
        <v>100</v>
      </c>
      <c r="B330">
        <v>100</v>
      </c>
      <c r="C330">
        <v>366</v>
      </c>
      <c r="D330">
        <v>366</v>
      </c>
      <c r="E330" t="s">
        <v>155</v>
      </c>
      <c r="F330" t="s">
        <v>156</v>
      </c>
      <c r="G330" t="s">
        <v>156</v>
      </c>
      <c r="H330" t="s">
        <v>156</v>
      </c>
      <c r="I330">
        <v>0</v>
      </c>
      <c r="J330" t="s">
        <v>157</v>
      </c>
      <c r="K330">
        <v>1</v>
      </c>
      <c r="L330" t="s">
        <v>154</v>
      </c>
      <c r="M330" t="s">
        <v>154</v>
      </c>
      <c r="N330" t="s">
        <v>154</v>
      </c>
      <c r="O330">
        <v>1</v>
      </c>
      <c r="P330" t="s">
        <v>154</v>
      </c>
      <c r="Q330" t="s">
        <v>154</v>
      </c>
      <c r="R330" t="s">
        <v>306</v>
      </c>
      <c r="S330">
        <v>0</v>
      </c>
      <c r="T330">
        <v>2</v>
      </c>
      <c r="U330">
        <v>0</v>
      </c>
      <c r="V330">
        <v>76</v>
      </c>
      <c r="W330">
        <v>76</v>
      </c>
      <c r="X330">
        <v>2</v>
      </c>
      <c r="Y330">
        <v>76</v>
      </c>
      <c r="Z330">
        <v>20</v>
      </c>
      <c r="AA330">
        <v>0</v>
      </c>
      <c r="AB330">
        <v>20</v>
      </c>
      <c r="AC330">
        <v>2</v>
      </c>
      <c r="AD330">
        <v>2</v>
      </c>
      <c r="AE330">
        <v>0</v>
      </c>
      <c r="AF330">
        <v>0</v>
      </c>
      <c r="AG330">
        <v>76</v>
      </c>
      <c r="AH330">
        <v>2</v>
      </c>
      <c r="AI330">
        <v>2</v>
      </c>
      <c r="AJ330">
        <v>0</v>
      </c>
      <c r="AK330">
        <v>76</v>
      </c>
      <c r="AL330">
        <v>76</v>
      </c>
      <c r="AM330">
        <v>97</v>
      </c>
      <c r="AN330">
        <v>2</v>
      </c>
      <c r="AO330">
        <v>2</v>
      </c>
      <c r="AP330">
        <v>2</v>
      </c>
      <c r="AQ330">
        <v>20</v>
      </c>
      <c r="AR330">
        <v>20</v>
      </c>
      <c r="AS330">
        <v>20</v>
      </c>
      <c r="AT330">
        <v>2</v>
      </c>
      <c r="AU330">
        <v>76</v>
      </c>
      <c r="AV330">
        <v>20</v>
      </c>
      <c r="AW330">
        <v>76</v>
      </c>
      <c r="AX330">
        <v>0</v>
      </c>
      <c r="AY330" t="s">
        <v>159</v>
      </c>
      <c r="AZ330" t="s">
        <v>607</v>
      </c>
      <c r="BA330" t="s">
        <v>608</v>
      </c>
      <c r="BB330" t="s">
        <v>558</v>
      </c>
      <c r="BC330" t="s">
        <v>163</v>
      </c>
      <c r="BD330" t="b">
        <v>0</v>
      </c>
      <c r="BE330" t="s">
        <v>167</v>
      </c>
      <c r="BF330" t="b">
        <v>1</v>
      </c>
      <c r="BH330" t="s">
        <v>164</v>
      </c>
      <c r="BI330" t="s">
        <v>559</v>
      </c>
      <c r="BJ330" t="b">
        <v>0</v>
      </c>
      <c r="BK330" t="s">
        <v>166</v>
      </c>
      <c r="BL330" t="b">
        <v>0</v>
      </c>
      <c r="BM330">
        <v>18</v>
      </c>
      <c r="BN330" t="s">
        <v>167</v>
      </c>
      <c r="BO330" t="s">
        <v>168</v>
      </c>
      <c r="BP330" t="s">
        <v>167</v>
      </c>
      <c r="BQ330" t="s">
        <v>169</v>
      </c>
      <c r="BR330">
        <v>768</v>
      </c>
      <c r="BS330" t="s">
        <v>156</v>
      </c>
      <c r="BT330" t="s">
        <v>170</v>
      </c>
      <c r="BU330" t="s">
        <v>302</v>
      </c>
      <c r="BV330" t="s">
        <v>321</v>
      </c>
      <c r="BW330">
        <v>76</v>
      </c>
      <c r="BX330">
        <v>3</v>
      </c>
      <c r="BY330">
        <v>0</v>
      </c>
      <c r="BZ330">
        <v>6</v>
      </c>
      <c r="CA330" t="s">
        <v>560</v>
      </c>
      <c r="CB330" t="s">
        <v>156</v>
      </c>
      <c r="CC330">
        <v>7</v>
      </c>
      <c r="CD330" t="b">
        <v>0</v>
      </c>
      <c r="CE330" t="s">
        <v>172</v>
      </c>
      <c r="CF330" t="s">
        <v>173</v>
      </c>
      <c r="CG330">
        <v>74</v>
      </c>
      <c r="CH330">
        <v>0</v>
      </c>
      <c r="CI330" t="s">
        <v>306</v>
      </c>
      <c r="CJ330" t="s">
        <v>306</v>
      </c>
      <c r="CK330" t="s">
        <v>174</v>
      </c>
      <c r="CL330" t="s">
        <v>430</v>
      </c>
      <c r="CM330" t="s">
        <v>430</v>
      </c>
      <c r="CN330" t="s">
        <v>430</v>
      </c>
      <c r="CO330" t="s">
        <v>306</v>
      </c>
      <c r="CP330" t="s">
        <v>430</v>
      </c>
      <c r="CQ330">
        <v>1</v>
      </c>
      <c r="CR330">
        <v>57</v>
      </c>
      <c r="CS330" t="str">
        <f t="shared" si="23"/>
        <v>-</v>
      </c>
      <c r="CT330">
        <f t="shared" si="21"/>
        <v>291.1904761904762</v>
      </c>
      <c r="CU330">
        <f t="shared" si="22"/>
        <v>366.95890898395493</v>
      </c>
      <c r="CV330" t="str">
        <f t="shared" si="20"/>
        <v>-</v>
      </c>
      <c r="CW330">
        <v>37687</v>
      </c>
      <c r="CX330">
        <v>4876</v>
      </c>
      <c r="CY330">
        <v>1378</v>
      </c>
      <c r="CZ330">
        <v>4072</v>
      </c>
      <c r="DA330">
        <v>2785</v>
      </c>
      <c r="DB330">
        <v>57</v>
      </c>
      <c r="DC330">
        <v>5027</v>
      </c>
      <c r="DD330">
        <v>2131</v>
      </c>
      <c r="DE330">
        <v>2</v>
      </c>
      <c r="DF330" t="s">
        <v>156</v>
      </c>
      <c r="DG330">
        <v>1024</v>
      </c>
      <c r="DH330">
        <v>2</v>
      </c>
      <c r="DI330">
        <v>48000</v>
      </c>
      <c r="DJ330">
        <v>-16</v>
      </c>
      <c r="DK330" t="s">
        <v>176</v>
      </c>
      <c r="DL330">
        <v>3</v>
      </c>
      <c r="DM330" t="s">
        <v>177</v>
      </c>
      <c r="DN330">
        <v>221720</v>
      </c>
      <c r="DO330">
        <v>216840</v>
      </c>
      <c r="DP330">
        <v>6334</v>
      </c>
      <c r="DQ330">
        <v>782135</v>
      </c>
      <c r="DR330">
        <v>784084</v>
      </c>
      <c r="DS330">
        <v>216826</v>
      </c>
      <c r="DT330">
        <v>782135</v>
      </c>
      <c r="DU330">
        <v>214654</v>
      </c>
      <c r="DV330" t="s">
        <v>158</v>
      </c>
      <c r="DW330">
        <v>210706</v>
      </c>
      <c r="DX330">
        <v>161717</v>
      </c>
      <c r="DY330">
        <v>168476</v>
      </c>
      <c r="DZ330">
        <v>3547</v>
      </c>
      <c r="EA330">
        <v>3525</v>
      </c>
      <c r="EB330">
        <v>781384</v>
      </c>
      <c r="EC330">
        <v>161716</v>
      </c>
      <c r="ED330">
        <v>161716</v>
      </c>
      <c r="EE330">
        <v>3546</v>
      </c>
      <c r="EF330">
        <v>787814</v>
      </c>
      <c r="EG330">
        <v>786084</v>
      </c>
      <c r="EH330">
        <v>787875</v>
      </c>
      <c r="EI330">
        <v>163097</v>
      </c>
      <c r="EJ330">
        <v>172551</v>
      </c>
      <c r="EK330">
        <v>163445</v>
      </c>
      <c r="EL330">
        <v>214654</v>
      </c>
      <c r="EM330">
        <v>212706</v>
      </c>
      <c r="EN330">
        <v>216789</v>
      </c>
      <c r="EO330" t="s">
        <v>158</v>
      </c>
      <c r="EP330">
        <v>787814</v>
      </c>
      <c r="EQ330">
        <v>210703</v>
      </c>
      <c r="ER330">
        <v>781382</v>
      </c>
      <c r="ES330">
        <v>259409</v>
      </c>
      <c r="ET330" t="s">
        <v>178</v>
      </c>
      <c r="EU330">
        <v>77</v>
      </c>
      <c r="EV330" t="s">
        <v>700</v>
      </c>
      <c r="EW330">
        <v>77</v>
      </c>
      <c r="EX330" t="s">
        <v>309</v>
      </c>
      <c r="EY330" t="s">
        <v>169</v>
      </c>
      <c r="EZ330">
        <v>1024</v>
      </c>
      <c r="FA330">
        <v>-190</v>
      </c>
      <c r="FB330">
        <v>264</v>
      </c>
    </row>
    <row r="331" spans="1:158" x14ac:dyDescent="0.35">
      <c r="A331">
        <v>100</v>
      </c>
      <c r="B331">
        <v>100</v>
      </c>
      <c r="C331">
        <v>363</v>
      </c>
      <c r="D331">
        <v>363</v>
      </c>
      <c r="E331" t="s">
        <v>155</v>
      </c>
      <c r="F331" t="s">
        <v>156</v>
      </c>
      <c r="G331" t="s">
        <v>156</v>
      </c>
      <c r="H331" t="s">
        <v>156</v>
      </c>
      <c r="I331">
        <v>0</v>
      </c>
      <c r="J331" t="s">
        <v>157</v>
      </c>
      <c r="K331">
        <v>1</v>
      </c>
      <c r="L331" t="s">
        <v>154</v>
      </c>
      <c r="M331" t="s">
        <v>154</v>
      </c>
      <c r="N331" t="s">
        <v>154</v>
      </c>
      <c r="O331">
        <v>1</v>
      </c>
      <c r="P331" t="s">
        <v>154</v>
      </c>
      <c r="Q331" t="s">
        <v>154</v>
      </c>
      <c r="R331" t="s">
        <v>306</v>
      </c>
      <c r="S331">
        <v>0</v>
      </c>
      <c r="T331">
        <v>2</v>
      </c>
      <c r="U331">
        <v>0</v>
      </c>
      <c r="V331">
        <v>77</v>
      </c>
      <c r="W331">
        <v>77</v>
      </c>
      <c r="X331">
        <v>2</v>
      </c>
      <c r="Y331">
        <v>77</v>
      </c>
      <c r="Z331">
        <v>20</v>
      </c>
      <c r="AA331">
        <v>0</v>
      </c>
      <c r="AB331">
        <v>20</v>
      </c>
      <c r="AC331">
        <v>2</v>
      </c>
      <c r="AD331">
        <v>2</v>
      </c>
      <c r="AE331">
        <v>0</v>
      </c>
      <c r="AF331">
        <v>0</v>
      </c>
      <c r="AG331">
        <v>77</v>
      </c>
      <c r="AH331">
        <v>2</v>
      </c>
      <c r="AI331">
        <v>2</v>
      </c>
      <c r="AJ331">
        <v>0</v>
      </c>
      <c r="AK331">
        <v>77</v>
      </c>
      <c r="AL331">
        <v>77</v>
      </c>
      <c r="AM331">
        <v>98</v>
      </c>
      <c r="AN331">
        <v>2</v>
      </c>
      <c r="AO331">
        <v>2</v>
      </c>
      <c r="AP331">
        <v>2</v>
      </c>
      <c r="AQ331">
        <v>20</v>
      </c>
      <c r="AR331">
        <v>20</v>
      </c>
      <c r="AS331">
        <v>20</v>
      </c>
      <c r="AT331">
        <v>2</v>
      </c>
      <c r="AU331">
        <v>77</v>
      </c>
      <c r="AV331">
        <v>20</v>
      </c>
      <c r="AW331">
        <v>77</v>
      </c>
      <c r="AX331">
        <v>0</v>
      </c>
      <c r="AY331" t="s">
        <v>159</v>
      </c>
      <c r="AZ331" t="s">
        <v>607</v>
      </c>
      <c r="BA331" t="s">
        <v>608</v>
      </c>
      <c r="BB331" t="s">
        <v>558</v>
      </c>
      <c r="BC331" t="s">
        <v>163</v>
      </c>
      <c r="BD331" t="b">
        <v>0</v>
      </c>
      <c r="BE331" t="s">
        <v>167</v>
      </c>
      <c r="BF331" t="b">
        <v>1</v>
      </c>
      <c r="BH331" t="s">
        <v>164</v>
      </c>
      <c r="BI331" t="s">
        <v>559</v>
      </c>
      <c r="BJ331" t="b">
        <v>0</v>
      </c>
      <c r="BK331" t="s">
        <v>166</v>
      </c>
      <c r="BL331" t="b">
        <v>0</v>
      </c>
      <c r="BM331">
        <v>18</v>
      </c>
      <c r="BN331" t="s">
        <v>167</v>
      </c>
      <c r="BO331" t="s">
        <v>168</v>
      </c>
      <c r="BP331" t="s">
        <v>167</v>
      </c>
      <c r="BQ331" t="s">
        <v>169</v>
      </c>
      <c r="BR331">
        <v>768</v>
      </c>
      <c r="BS331" t="s">
        <v>156</v>
      </c>
      <c r="BT331" t="s">
        <v>170</v>
      </c>
      <c r="BU331" t="s">
        <v>302</v>
      </c>
      <c r="BV331" t="s">
        <v>340</v>
      </c>
      <c r="BW331">
        <v>77</v>
      </c>
      <c r="BX331">
        <v>3</v>
      </c>
      <c r="BY331">
        <v>0</v>
      </c>
      <c r="BZ331">
        <v>6</v>
      </c>
      <c r="CA331" t="s">
        <v>560</v>
      </c>
      <c r="CB331" t="s">
        <v>156</v>
      </c>
      <c r="CC331">
        <v>7</v>
      </c>
      <c r="CD331" t="b">
        <v>0</v>
      </c>
      <c r="CE331" t="s">
        <v>172</v>
      </c>
      <c r="CF331" t="s">
        <v>173</v>
      </c>
      <c r="CG331">
        <v>83</v>
      </c>
      <c r="CH331">
        <v>0</v>
      </c>
      <c r="CI331" t="s">
        <v>306</v>
      </c>
      <c r="CJ331" t="s">
        <v>306</v>
      </c>
      <c r="CK331" t="s">
        <v>174</v>
      </c>
      <c r="CL331" t="s">
        <v>430</v>
      </c>
      <c r="CM331" t="s">
        <v>430</v>
      </c>
      <c r="CN331" t="s">
        <v>430</v>
      </c>
      <c r="CO331" t="s">
        <v>306</v>
      </c>
      <c r="CP331" t="s">
        <v>430</v>
      </c>
      <c r="CQ331">
        <v>1</v>
      </c>
      <c r="CR331">
        <v>100</v>
      </c>
      <c r="CS331" t="str">
        <f t="shared" si="23"/>
        <v>-</v>
      </c>
      <c r="CT331">
        <f t="shared" si="21"/>
        <v>291.1904761904762</v>
      </c>
      <c r="CU331">
        <f t="shared" si="22"/>
        <v>366.95890898395493</v>
      </c>
      <c r="CV331" t="str">
        <f t="shared" si="20"/>
        <v>-</v>
      </c>
      <c r="CW331">
        <v>37687</v>
      </c>
      <c r="CX331">
        <v>4876</v>
      </c>
      <c r="CY331">
        <v>1378</v>
      </c>
      <c r="CZ331">
        <v>4072</v>
      </c>
      <c r="DA331">
        <v>2785</v>
      </c>
      <c r="DB331">
        <v>100</v>
      </c>
      <c r="DC331">
        <v>5027</v>
      </c>
      <c r="DD331">
        <v>2131</v>
      </c>
      <c r="DE331">
        <v>2</v>
      </c>
      <c r="DF331" t="s">
        <v>156</v>
      </c>
      <c r="DG331">
        <v>1024</v>
      </c>
      <c r="DH331">
        <v>2</v>
      </c>
      <c r="DI331">
        <v>48000</v>
      </c>
      <c r="DJ331">
        <v>-16</v>
      </c>
      <c r="DK331" t="s">
        <v>176</v>
      </c>
      <c r="DL331">
        <v>3</v>
      </c>
      <c r="DM331" t="s">
        <v>177</v>
      </c>
      <c r="DN331">
        <v>221720</v>
      </c>
      <c r="DO331">
        <v>216840</v>
      </c>
      <c r="DP331">
        <v>6334</v>
      </c>
      <c r="DQ331">
        <v>788760</v>
      </c>
      <c r="DR331">
        <v>790714</v>
      </c>
      <c r="DS331">
        <v>216826</v>
      </c>
      <c r="DT331">
        <v>788760</v>
      </c>
      <c r="DU331">
        <v>214654</v>
      </c>
      <c r="DV331" t="s">
        <v>158</v>
      </c>
      <c r="DW331">
        <v>210706</v>
      </c>
      <c r="DX331">
        <v>161717</v>
      </c>
      <c r="DY331">
        <v>168476</v>
      </c>
      <c r="DZ331">
        <v>3547</v>
      </c>
      <c r="EA331">
        <v>3525</v>
      </c>
      <c r="EB331">
        <v>788009</v>
      </c>
      <c r="EC331">
        <v>161716</v>
      </c>
      <c r="ED331">
        <v>161716</v>
      </c>
      <c r="EE331">
        <v>3546</v>
      </c>
      <c r="EF331">
        <v>794474</v>
      </c>
      <c r="EG331">
        <v>792714</v>
      </c>
      <c r="EH331">
        <v>794578</v>
      </c>
      <c r="EI331">
        <v>163097</v>
      </c>
      <c r="EJ331">
        <v>172551</v>
      </c>
      <c r="EK331">
        <v>163445</v>
      </c>
      <c r="EL331">
        <v>214654</v>
      </c>
      <c r="EM331">
        <v>212706</v>
      </c>
      <c r="EN331">
        <v>216789</v>
      </c>
      <c r="EO331" t="s">
        <v>158</v>
      </c>
      <c r="EP331">
        <v>794474</v>
      </c>
      <c r="EQ331">
        <v>210703</v>
      </c>
      <c r="ER331">
        <v>788006</v>
      </c>
      <c r="ES331">
        <v>259409</v>
      </c>
      <c r="ET331" t="s">
        <v>178</v>
      </c>
      <c r="EU331">
        <v>78</v>
      </c>
      <c r="EV331" t="s">
        <v>701</v>
      </c>
      <c r="EW331">
        <v>78</v>
      </c>
      <c r="EX331" t="s">
        <v>309</v>
      </c>
      <c r="EY331" t="s">
        <v>169</v>
      </c>
      <c r="EZ331">
        <v>1024</v>
      </c>
      <c r="FA331">
        <v>-190</v>
      </c>
      <c r="FB331">
        <v>264</v>
      </c>
    </row>
    <row r="332" spans="1:158" x14ac:dyDescent="0.35">
      <c r="A332">
        <v>100</v>
      </c>
      <c r="B332">
        <v>100</v>
      </c>
      <c r="C332">
        <v>360</v>
      </c>
      <c r="D332">
        <v>360</v>
      </c>
      <c r="E332" t="s">
        <v>155</v>
      </c>
      <c r="F332" t="s">
        <v>156</v>
      </c>
      <c r="G332" t="s">
        <v>156</v>
      </c>
      <c r="H332" t="s">
        <v>156</v>
      </c>
      <c r="I332">
        <v>0</v>
      </c>
      <c r="J332" t="s">
        <v>157</v>
      </c>
      <c r="K332">
        <v>1</v>
      </c>
      <c r="L332" t="s">
        <v>154</v>
      </c>
      <c r="M332" t="s">
        <v>154</v>
      </c>
      <c r="N332" t="s">
        <v>154</v>
      </c>
      <c r="O332">
        <v>1</v>
      </c>
      <c r="P332" t="s">
        <v>154</v>
      </c>
      <c r="Q332" t="s">
        <v>154</v>
      </c>
      <c r="R332" t="s">
        <v>306</v>
      </c>
      <c r="S332">
        <v>0</v>
      </c>
      <c r="T332">
        <v>2</v>
      </c>
      <c r="U332">
        <v>0</v>
      </c>
      <c r="V332">
        <v>78</v>
      </c>
      <c r="W332">
        <v>78</v>
      </c>
      <c r="X332">
        <v>2</v>
      </c>
      <c r="Y332">
        <v>78</v>
      </c>
      <c r="Z332">
        <v>20</v>
      </c>
      <c r="AA332">
        <v>0</v>
      </c>
      <c r="AB332">
        <v>20</v>
      </c>
      <c r="AC332">
        <v>2</v>
      </c>
      <c r="AD332">
        <v>2</v>
      </c>
      <c r="AE332">
        <v>0</v>
      </c>
      <c r="AF332">
        <v>0</v>
      </c>
      <c r="AG332">
        <v>78</v>
      </c>
      <c r="AH332">
        <v>2</v>
      </c>
      <c r="AI332">
        <v>2</v>
      </c>
      <c r="AJ332">
        <v>0</v>
      </c>
      <c r="AK332">
        <v>78</v>
      </c>
      <c r="AL332">
        <v>78</v>
      </c>
      <c r="AM332">
        <v>99</v>
      </c>
      <c r="AN332">
        <v>2</v>
      </c>
      <c r="AO332">
        <v>2</v>
      </c>
      <c r="AP332">
        <v>2</v>
      </c>
      <c r="AQ332">
        <v>20</v>
      </c>
      <c r="AR332">
        <v>20</v>
      </c>
      <c r="AS332">
        <v>20</v>
      </c>
      <c r="AT332">
        <v>2</v>
      </c>
      <c r="AU332">
        <v>78</v>
      </c>
      <c r="AV332">
        <v>20</v>
      </c>
      <c r="AW332">
        <v>78</v>
      </c>
      <c r="AX332">
        <v>0</v>
      </c>
      <c r="AY332" t="s">
        <v>159</v>
      </c>
      <c r="AZ332" t="s">
        <v>607</v>
      </c>
      <c r="BA332" t="s">
        <v>608</v>
      </c>
      <c r="BB332" t="s">
        <v>558</v>
      </c>
      <c r="BC332" t="s">
        <v>163</v>
      </c>
      <c r="BD332" t="b">
        <v>0</v>
      </c>
      <c r="BE332" t="s">
        <v>167</v>
      </c>
      <c r="BF332" t="b">
        <v>1</v>
      </c>
      <c r="BH332" t="s">
        <v>164</v>
      </c>
      <c r="BI332" t="s">
        <v>559</v>
      </c>
      <c r="BJ332" t="b">
        <v>0</v>
      </c>
      <c r="BK332" t="s">
        <v>166</v>
      </c>
      <c r="BL332" t="b">
        <v>0</v>
      </c>
      <c r="BM332">
        <v>18</v>
      </c>
      <c r="BN332" t="s">
        <v>167</v>
      </c>
      <c r="BO332" t="s">
        <v>168</v>
      </c>
      <c r="BP332" t="s">
        <v>167</v>
      </c>
      <c r="BQ332" t="s">
        <v>169</v>
      </c>
      <c r="BR332">
        <v>768</v>
      </c>
      <c r="BS332" t="s">
        <v>156</v>
      </c>
      <c r="BT332" t="s">
        <v>170</v>
      </c>
      <c r="BU332" t="s">
        <v>302</v>
      </c>
      <c r="BV332" t="s">
        <v>318</v>
      </c>
      <c r="BW332">
        <v>78</v>
      </c>
      <c r="BX332">
        <v>3</v>
      </c>
      <c r="BY332">
        <v>0</v>
      </c>
      <c r="BZ332">
        <v>6</v>
      </c>
      <c r="CA332" t="s">
        <v>560</v>
      </c>
      <c r="CB332" t="s">
        <v>156</v>
      </c>
      <c r="CC332">
        <v>7</v>
      </c>
      <c r="CD332" t="b">
        <v>0</v>
      </c>
      <c r="CE332" t="s">
        <v>172</v>
      </c>
      <c r="CF332" t="s">
        <v>173</v>
      </c>
      <c r="CG332">
        <v>81</v>
      </c>
      <c r="CH332">
        <v>0</v>
      </c>
      <c r="CI332" t="s">
        <v>306</v>
      </c>
      <c r="CJ332" t="s">
        <v>306</v>
      </c>
      <c r="CK332" t="s">
        <v>174</v>
      </c>
      <c r="CL332" t="s">
        <v>430</v>
      </c>
      <c r="CM332" t="s">
        <v>430</v>
      </c>
      <c r="CN332" t="s">
        <v>430</v>
      </c>
      <c r="CO332" t="s">
        <v>306</v>
      </c>
      <c r="CP332" t="s">
        <v>430</v>
      </c>
      <c r="CQ332">
        <v>1</v>
      </c>
      <c r="CR332">
        <v>149</v>
      </c>
      <c r="CS332" t="str">
        <f t="shared" si="23"/>
        <v>-</v>
      </c>
      <c r="CT332">
        <f t="shared" si="21"/>
        <v>291.1904761904762</v>
      </c>
      <c r="CU332">
        <f t="shared" si="22"/>
        <v>366.95890898395493</v>
      </c>
      <c r="CV332" t="str">
        <f t="shared" si="20"/>
        <v>-</v>
      </c>
      <c r="CW332">
        <v>37687</v>
      </c>
      <c r="CX332">
        <v>4876</v>
      </c>
      <c r="CY332">
        <v>1378</v>
      </c>
      <c r="CZ332">
        <v>4072</v>
      </c>
      <c r="DA332">
        <v>2785</v>
      </c>
      <c r="DB332">
        <v>149</v>
      </c>
      <c r="DC332">
        <v>5027</v>
      </c>
      <c r="DD332">
        <v>2131</v>
      </c>
      <c r="DE332">
        <v>2</v>
      </c>
      <c r="DF332" t="s">
        <v>156</v>
      </c>
      <c r="DG332">
        <v>1024</v>
      </c>
      <c r="DH332">
        <v>2</v>
      </c>
      <c r="DI332">
        <v>48000</v>
      </c>
      <c r="DJ332">
        <v>-16</v>
      </c>
      <c r="DK332" t="s">
        <v>176</v>
      </c>
      <c r="DL332">
        <v>3</v>
      </c>
      <c r="DM332" t="s">
        <v>177</v>
      </c>
      <c r="DN332">
        <v>221720</v>
      </c>
      <c r="DO332">
        <v>216840</v>
      </c>
      <c r="DP332">
        <v>6334</v>
      </c>
      <c r="DQ332">
        <v>795469</v>
      </c>
      <c r="DR332">
        <v>797414</v>
      </c>
      <c r="DS332">
        <v>216826</v>
      </c>
      <c r="DT332">
        <v>795469</v>
      </c>
      <c r="DU332">
        <v>214654</v>
      </c>
      <c r="DV332" t="s">
        <v>158</v>
      </c>
      <c r="DW332">
        <v>210706</v>
      </c>
      <c r="DX332">
        <v>161717</v>
      </c>
      <c r="DY332">
        <v>168476</v>
      </c>
      <c r="DZ332">
        <v>3547</v>
      </c>
      <c r="EA332">
        <v>3525</v>
      </c>
      <c r="EB332">
        <v>794718</v>
      </c>
      <c r="EC332">
        <v>161716</v>
      </c>
      <c r="ED332">
        <v>161716</v>
      </c>
      <c r="EE332">
        <v>3546</v>
      </c>
      <c r="EF332">
        <v>801104</v>
      </c>
      <c r="EG332">
        <v>799414</v>
      </c>
      <c r="EH332">
        <v>801257</v>
      </c>
      <c r="EI332">
        <v>163097</v>
      </c>
      <c r="EJ332">
        <v>172551</v>
      </c>
      <c r="EK332">
        <v>163445</v>
      </c>
      <c r="EL332">
        <v>214654</v>
      </c>
      <c r="EM332">
        <v>212706</v>
      </c>
      <c r="EN332">
        <v>216789</v>
      </c>
      <c r="EO332" t="s">
        <v>158</v>
      </c>
      <c r="EP332">
        <v>801104</v>
      </c>
      <c r="EQ332">
        <v>210703</v>
      </c>
      <c r="ER332">
        <v>794717</v>
      </c>
      <c r="ES332">
        <v>259409</v>
      </c>
      <c r="ET332" t="s">
        <v>178</v>
      </c>
      <c r="EU332">
        <v>79</v>
      </c>
      <c r="EV332" t="s">
        <v>702</v>
      </c>
      <c r="EW332">
        <v>79</v>
      </c>
      <c r="EX332" t="s">
        <v>309</v>
      </c>
      <c r="EY332" t="s">
        <v>169</v>
      </c>
      <c r="EZ332">
        <v>1024</v>
      </c>
      <c r="FA332">
        <v>-190</v>
      </c>
      <c r="FB332">
        <v>264</v>
      </c>
    </row>
    <row r="333" spans="1:158" x14ac:dyDescent="0.35">
      <c r="A333">
        <v>100</v>
      </c>
      <c r="B333">
        <v>100</v>
      </c>
      <c r="C333">
        <v>358</v>
      </c>
      <c r="D333">
        <v>358</v>
      </c>
      <c r="E333" t="s">
        <v>155</v>
      </c>
      <c r="F333" t="s">
        <v>156</v>
      </c>
      <c r="G333" t="s">
        <v>156</v>
      </c>
      <c r="H333" t="s">
        <v>156</v>
      </c>
      <c r="I333">
        <v>0</v>
      </c>
      <c r="J333" t="s">
        <v>157</v>
      </c>
      <c r="K333">
        <v>1</v>
      </c>
      <c r="L333" t="s">
        <v>154</v>
      </c>
      <c r="M333" t="s">
        <v>154</v>
      </c>
      <c r="N333" t="s">
        <v>154</v>
      </c>
      <c r="O333">
        <v>1</v>
      </c>
      <c r="P333" t="s">
        <v>154</v>
      </c>
      <c r="Q333" t="s">
        <v>154</v>
      </c>
      <c r="R333" t="s">
        <v>301</v>
      </c>
      <c r="S333">
        <v>0</v>
      </c>
      <c r="T333">
        <v>2</v>
      </c>
      <c r="U333">
        <v>0</v>
      </c>
      <c r="V333">
        <v>79</v>
      </c>
      <c r="W333">
        <v>79</v>
      </c>
      <c r="X333">
        <v>2</v>
      </c>
      <c r="Y333">
        <v>79</v>
      </c>
      <c r="Z333">
        <v>20</v>
      </c>
      <c r="AA333">
        <v>0</v>
      </c>
      <c r="AB333">
        <v>20</v>
      </c>
      <c r="AC333">
        <v>2</v>
      </c>
      <c r="AD333">
        <v>2</v>
      </c>
      <c r="AE333">
        <v>0</v>
      </c>
      <c r="AF333">
        <v>0</v>
      </c>
      <c r="AG333">
        <v>79</v>
      </c>
      <c r="AH333">
        <v>2</v>
      </c>
      <c r="AI333">
        <v>2</v>
      </c>
      <c r="AJ333">
        <v>0</v>
      </c>
      <c r="AK333">
        <v>79</v>
      </c>
      <c r="AL333">
        <v>79</v>
      </c>
      <c r="AM333">
        <v>100</v>
      </c>
      <c r="AN333">
        <v>2</v>
      </c>
      <c r="AO333">
        <v>2</v>
      </c>
      <c r="AP333">
        <v>2</v>
      </c>
      <c r="AQ333">
        <v>20</v>
      </c>
      <c r="AR333">
        <v>20</v>
      </c>
      <c r="AS333">
        <v>20</v>
      </c>
      <c r="AT333">
        <v>2</v>
      </c>
      <c r="AU333">
        <v>79</v>
      </c>
      <c r="AV333">
        <v>20</v>
      </c>
      <c r="AW333">
        <v>79</v>
      </c>
      <c r="AX333">
        <v>0</v>
      </c>
      <c r="AY333" t="s">
        <v>159</v>
      </c>
      <c r="AZ333" t="s">
        <v>607</v>
      </c>
      <c r="BA333" t="s">
        <v>608</v>
      </c>
      <c r="BB333" t="s">
        <v>558</v>
      </c>
      <c r="BC333" t="s">
        <v>163</v>
      </c>
      <c r="BD333" t="b">
        <v>0</v>
      </c>
      <c r="BE333">
        <v>6.63</v>
      </c>
      <c r="BF333" t="b">
        <v>1</v>
      </c>
      <c r="BH333" t="s">
        <v>164</v>
      </c>
      <c r="BI333" t="s">
        <v>559</v>
      </c>
      <c r="BJ333" t="b">
        <v>0</v>
      </c>
      <c r="BK333" t="s">
        <v>166</v>
      </c>
      <c r="BL333" t="b">
        <v>0</v>
      </c>
      <c r="BM333">
        <v>18</v>
      </c>
      <c r="BN333" t="s">
        <v>167</v>
      </c>
      <c r="BO333" t="s">
        <v>168</v>
      </c>
      <c r="BP333" t="s">
        <v>167</v>
      </c>
      <c r="BQ333" t="s">
        <v>169</v>
      </c>
      <c r="BR333">
        <v>768</v>
      </c>
      <c r="BS333" t="s">
        <v>156</v>
      </c>
      <c r="BT333" t="s">
        <v>170</v>
      </c>
      <c r="BU333" t="s">
        <v>316</v>
      </c>
      <c r="BV333" t="s">
        <v>302</v>
      </c>
      <c r="BW333">
        <v>79</v>
      </c>
      <c r="BX333">
        <v>3</v>
      </c>
      <c r="BY333">
        <v>0</v>
      </c>
      <c r="BZ333">
        <v>6</v>
      </c>
      <c r="CA333" t="s">
        <v>560</v>
      </c>
      <c r="CB333" t="s">
        <v>156</v>
      </c>
      <c r="CC333">
        <v>7</v>
      </c>
      <c r="CD333" t="b">
        <v>0</v>
      </c>
      <c r="CE333" t="s">
        <v>172</v>
      </c>
      <c r="CF333" t="s">
        <v>173</v>
      </c>
      <c r="CG333">
        <v>6</v>
      </c>
      <c r="CH333">
        <v>0</v>
      </c>
      <c r="CI333" t="s">
        <v>301</v>
      </c>
      <c r="CJ333" t="s">
        <v>306</v>
      </c>
      <c r="CK333" t="s">
        <v>174</v>
      </c>
      <c r="CL333" t="s">
        <v>430</v>
      </c>
      <c r="CM333" t="s">
        <v>430</v>
      </c>
      <c r="CN333" t="s">
        <v>430</v>
      </c>
      <c r="CO333" t="s">
        <v>301</v>
      </c>
      <c r="CP333" t="s">
        <v>430</v>
      </c>
      <c r="CQ333">
        <v>1</v>
      </c>
      <c r="CR333">
        <v>178</v>
      </c>
      <c r="CS333">
        <f t="shared" si="23"/>
        <v>178</v>
      </c>
      <c r="CT333">
        <f t="shared" si="21"/>
        <v>291.1904761904762</v>
      </c>
      <c r="CU333">
        <f t="shared" si="22"/>
        <v>366.95890898395493</v>
      </c>
      <c r="CV333">
        <f t="shared" si="20"/>
        <v>178</v>
      </c>
      <c r="CW333">
        <v>37687</v>
      </c>
      <c r="CX333">
        <v>4876</v>
      </c>
      <c r="CY333">
        <v>1378</v>
      </c>
      <c r="CZ333">
        <v>4072</v>
      </c>
      <c r="DA333">
        <v>2785</v>
      </c>
      <c r="DB333">
        <v>178</v>
      </c>
      <c r="DC333">
        <v>5027</v>
      </c>
      <c r="DD333">
        <v>2131</v>
      </c>
      <c r="DE333">
        <v>2</v>
      </c>
      <c r="DF333" t="s">
        <v>156</v>
      </c>
      <c r="DG333">
        <v>1024</v>
      </c>
      <c r="DH333">
        <v>2</v>
      </c>
      <c r="DI333">
        <v>48000</v>
      </c>
      <c r="DJ333">
        <v>-16</v>
      </c>
      <c r="DK333" t="s">
        <v>176</v>
      </c>
      <c r="DL333">
        <v>3</v>
      </c>
      <c r="DM333" t="s">
        <v>177</v>
      </c>
      <c r="DN333">
        <v>221720</v>
      </c>
      <c r="DO333">
        <v>216840</v>
      </c>
      <c r="DP333">
        <v>6334</v>
      </c>
      <c r="DQ333">
        <v>802194</v>
      </c>
      <c r="DR333">
        <v>804154</v>
      </c>
      <c r="DS333">
        <v>216826</v>
      </c>
      <c r="DT333">
        <v>802194</v>
      </c>
      <c r="DU333">
        <v>214654</v>
      </c>
      <c r="DV333" t="s">
        <v>158</v>
      </c>
      <c r="DW333">
        <v>210706</v>
      </c>
      <c r="DX333">
        <v>161717</v>
      </c>
      <c r="DY333">
        <v>168476</v>
      </c>
      <c r="DZ333">
        <v>3547</v>
      </c>
      <c r="EA333">
        <v>3525</v>
      </c>
      <c r="EB333">
        <v>801443</v>
      </c>
      <c r="EC333">
        <v>161716</v>
      </c>
      <c r="ED333">
        <v>161716</v>
      </c>
      <c r="EE333">
        <v>3546</v>
      </c>
      <c r="EF333">
        <v>808104</v>
      </c>
      <c r="EG333">
        <v>806154</v>
      </c>
      <c r="EH333">
        <v>808285</v>
      </c>
      <c r="EI333">
        <v>163097</v>
      </c>
      <c r="EJ333">
        <v>172551</v>
      </c>
      <c r="EK333">
        <v>163445</v>
      </c>
      <c r="EL333">
        <v>214654</v>
      </c>
      <c r="EM333">
        <v>212706</v>
      </c>
      <c r="EN333">
        <v>216789</v>
      </c>
      <c r="EO333" t="s">
        <v>158</v>
      </c>
      <c r="EP333">
        <v>808104</v>
      </c>
      <c r="EQ333">
        <v>210703</v>
      </c>
      <c r="ER333">
        <v>801441</v>
      </c>
      <c r="ES333">
        <v>259409</v>
      </c>
      <c r="ET333" t="s">
        <v>178</v>
      </c>
      <c r="EU333">
        <v>80</v>
      </c>
      <c r="EV333" t="s">
        <v>703</v>
      </c>
      <c r="EW333">
        <v>80</v>
      </c>
      <c r="EX333" t="s">
        <v>305</v>
      </c>
      <c r="EY333" t="s">
        <v>169</v>
      </c>
      <c r="EZ333">
        <v>1024</v>
      </c>
      <c r="FA333">
        <v>-190</v>
      </c>
      <c r="FB333">
        <v>264</v>
      </c>
    </row>
    <row r="334" spans="1:158" x14ac:dyDescent="0.35">
      <c r="A334">
        <v>100</v>
      </c>
      <c r="B334">
        <v>100</v>
      </c>
      <c r="C334">
        <v>356</v>
      </c>
      <c r="D334">
        <v>356</v>
      </c>
      <c r="E334" t="s">
        <v>155</v>
      </c>
      <c r="F334" t="s">
        <v>156</v>
      </c>
      <c r="G334" t="s">
        <v>156</v>
      </c>
      <c r="H334" t="s">
        <v>156</v>
      </c>
      <c r="I334">
        <v>0</v>
      </c>
      <c r="J334" t="s">
        <v>157</v>
      </c>
      <c r="K334">
        <v>1</v>
      </c>
      <c r="L334" t="s">
        <v>154</v>
      </c>
      <c r="M334" t="s">
        <v>154</v>
      </c>
      <c r="N334" t="s">
        <v>154</v>
      </c>
      <c r="O334">
        <v>1</v>
      </c>
      <c r="P334" t="s">
        <v>154</v>
      </c>
      <c r="Q334" t="s">
        <v>154</v>
      </c>
      <c r="R334" t="s">
        <v>306</v>
      </c>
      <c r="S334">
        <v>0</v>
      </c>
      <c r="T334">
        <v>2</v>
      </c>
      <c r="U334">
        <v>0</v>
      </c>
      <c r="V334">
        <v>80</v>
      </c>
      <c r="W334">
        <v>80</v>
      </c>
      <c r="X334">
        <v>2</v>
      </c>
      <c r="Y334">
        <v>80</v>
      </c>
      <c r="Z334">
        <v>20</v>
      </c>
      <c r="AA334">
        <v>0</v>
      </c>
      <c r="AB334">
        <v>20</v>
      </c>
      <c r="AC334">
        <v>2</v>
      </c>
      <c r="AD334">
        <v>2</v>
      </c>
      <c r="AE334">
        <v>0</v>
      </c>
      <c r="AF334">
        <v>0</v>
      </c>
      <c r="AG334">
        <v>80</v>
      </c>
      <c r="AH334">
        <v>2</v>
      </c>
      <c r="AI334">
        <v>2</v>
      </c>
      <c r="AJ334">
        <v>0</v>
      </c>
      <c r="AK334">
        <v>80</v>
      </c>
      <c r="AL334">
        <v>80</v>
      </c>
      <c r="AM334">
        <v>101</v>
      </c>
      <c r="AN334">
        <v>2</v>
      </c>
      <c r="AO334">
        <v>2</v>
      </c>
      <c r="AP334">
        <v>2</v>
      </c>
      <c r="AQ334">
        <v>20</v>
      </c>
      <c r="AR334">
        <v>20</v>
      </c>
      <c r="AS334">
        <v>20</v>
      </c>
      <c r="AT334">
        <v>2</v>
      </c>
      <c r="AU334">
        <v>80</v>
      </c>
      <c r="AV334">
        <v>20</v>
      </c>
      <c r="AW334">
        <v>80</v>
      </c>
      <c r="AX334">
        <v>0</v>
      </c>
      <c r="AY334" t="s">
        <v>159</v>
      </c>
      <c r="AZ334" t="s">
        <v>607</v>
      </c>
      <c r="BA334" t="s">
        <v>608</v>
      </c>
      <c r="BB334" t="s">
        <v>558</v>
      </c>
      <c r="BC334" t="s">
        <v>163</v>
      </c>
      <c r="BD334" t="b">
        <v>0</v>
      </c>
      <c r="BE334" t="s">
        <v>167</v>
      </c>
      <c r="BF334" t="b">
        <v>1</v>
      </c>
      <c r="BH334" t="s">
        <v>164</v>
      </c>
      <c r="BI334" t="s">
        <v>559</v>
      </c>
      <c r="BJ334" t="b">
        <v>0</v>
      </c>
      <c r="BK334" t="s">
        <v>166</v>
      </c>
      <c r="BL334" t="b">
        <v>0</v>
      </c>
      <c r="BM334">
        <v>18</v>
      </c>
      <c r="BN334" t="s">
        <v>167</v>
      </c>
      <c r="BO334" t="s">
        <v>168</v>
      </c>
      <c r="BP334" t="s">
        <v>167</v>
      </c>
      <c r="BQ334" t="s">
        <v>169</v>
      </c>
      <c r="BR334">
        <v>768</v>
      </c>
      <c r="BS334" t="s">
        <v>156</v>
      </c>
      <c r="BT334" t="s">
        <v>170</v>
      </c>
      <c r="BU334" t="s">
        <v>302</v>
      </c>
      <c r="BV334" t="s">
        <v>307</v>
      </c>
      <c r="BW334">
        <v>80</v>
      </c>
      <c r="BX334">
        <v>3</v>
      </c>
      <c r="BY334">
        <v>0</v>
      </c>
      <c r="BZ334">
        <v>6</v>
      </c>
      <c r="CA334" t="s">
        <v>560</v>
      </c>
      <c r="CB334" t="s">
        <v>156</v>
      </c>
      <c r="CC334">
        <v>7</v>
      </c>
      <c r="CD334" t="b">
        <v>0</v>
      </c>
      <c r="CE334" t="s">
        <v>172</v>
      </c>
      <c r="CF334" t="s">
        <v>173</v>
      </c>
      <c r="CG334">
        <v>69</v>
      </c>
      <c r="CH334">
        <v>0</v>
      </c>
      <c r="CI334" t="s">
        <v>306</v>
      </c>
      <c r="CJ334" t="s">
        <v>306</v>
      </c>
      <c r="CK334" t="s">
        <v>174</v>
      </c>
      <c r="CL334" t="s">
        <v>430</v>
      </c>
      <c r="CM334" t="s">
        <v>430</v>
      </c>
      <c r="CN334" t="s">
        <v>430</v>
      </c>
      <c r="CO334" t="s">
        <v>306</v>
      </c>
      <c r="CP334" t="s">
        <v>430</v>
      </c>
      <c r="CQ334">
        <v>1</v>
      </c>
      <c r="CR334">
        <v>229</v>
      </c>
      <c r="CS334" t="str">
        <f t="shared" si="23"/>
        <v>-</v>
      </c>
      <c r="CT334">
        <f t="shared" si="21"/>
        <v>291.1904761904762</v>
      </c>
      <c r="CU334">
        <f t="shared" si="22"/>
        <v>366.95890898395493</v>
      </c>
      <c r="CV334" t="str">
        <f t="shared" si="20"/>
        <v>-</v>
      </c>
      <c r="CW334">
        <v>37687</v>
      </c>
      <c r="CX334">
        <v>4876</v>
      </c>
      <c r="CY334">
        <v>1378</v>
      </c>
      <c r="CZ334">
        <v>4072</v>
      </c>
      <c r="DA334">
        <v>2785</v>
      </c>
      <c r="DB334">
        <v>229</v>
      </c>
      <c r="DC334">
        <v>5027</v>
      </c>
      <c r="DD334">
        <v>2131</v>
      </c>
      <c r="DE334">
        <v>2</v>
      </c>
      <c r="DF334" t="s">
        <v>156</v>
      </c>
      <c r="DG334">
        <v>1024</v>
      </c>
      <c r="DH334">
        <v>2</v>
      </c>
      <c r="DI334">
        <v>48000</v>
      </c>
      <c r="DJ334">
        <v>-16</v>
      </c>
      <c r="DK334" t="s">
        <v>176</v>
      </c>
      <c r="DL334">
        <v>3</v>
      </c>
      <c r="DM334" t="s">
        <v>177</v>
      </c>
      <c r="DN334">
        <v>221720</v>
      </c>
      <c r="DO334">
        <v>216840</v>
      </c>
      <c r="DP334">
        <v>6334</v>
      </c>
      <c r="DQ334">
        <v>809147</v>
      </c>
      <c r="DR334">
        <v>811114</v>
      </c>
      <c r="DS334">
        <v>216826</v>
      </c>
      <c r="DT334">
        <v>809147</v>
      </c>
      <c r="DU334">
        <v>214654</v>
      </c>
      <c r="DV334" t="s">
        <v>158</v>
      </c>
      <c r="DW334">
        <v>210706</v>
      </c>
      <c r="DX334">
        <v>161717</v>
      </c>
      <c r="DY334">
        <v>168476</v>
      </c>
      <c r="DZ334">
        <v>3547</v>
      </c>
      <c r="EA334">
        <v>3525</v>
      </c>
      <c r="EB334">
        <v>808396</v>
      </c>
      <c r="EC334">
        <v>161716</v>
      </c>
      <c r="ED334">
        <v>161716</v>
      </c>
      <c r="EE334">
        <v>3546</v>
      </c>
      <c r="EF334">
        <v>814415</v>
      </c>
      <c r="EG334">
        <v>813114</v>
      </c>
      <c r="EH334">
        <v>814647</v>
      </c>
      <c r="EI334">
        <v>163097</v>
      </c>
      <c r="EJ334">
        <v>172551</v>
      </c>
      <c r="EK334">
        <v>163445</v>
      </c>
      <c r="EL334">
        <v>214654</v>
      </c>
      <c r="EM334">
        <v>212706</v>
      </c>
      <c r="EN334">
        <v>216789</v>
      </c>
      <c r="EO334" t="s">
        <v>158</v>
      </c>
      <c r="EP334">
        <v>814415</v>
      </c>
      <c r="EQ334">
        <v>210703</v>
      </c>
      <c r="ER334">
        <v>808395</v>
      </c>
      <c r="ES334">
        <v>259409</v>
      </c>
      <c r="ET334" t="s">
        <v>178</v>
      </c>
      <c r="EU334">
        <v>81</v>
      </c>
      <c r="EV334" t="s">
        <v>704</v>
      </c>
      <c r="EW334">
        <v>81</v>
      </c>
      <c r="EX334" t="s">
        <v>309</v>
      </c>
      <c r="EY334" t="s">
        <v>169</v>
      </c>
      <c r="EZ334">
        <v>1024</v>
      </c>
      <c r="FA334">
        <v>-190</v>
      </c>
      <c r="FB334">
        <v>264</v>
      </c>
    </row>
    <row r="335" spans="1:158" x14ac:dyDescent="0.35">
      <c r="A335">
        <v>100</v>
      </c>
      <c r="B335">
        <v>100</v>
      </c>
      <c r="C335">
        <v>352</v>
      </c>
      <c r="D335">
        <v>352</v>
      </c>
      <c r="E335" t="s">
        <v>155</v>
      </c>
      <c r="F335" t="s">
        <v>156</v>
      </c>
      <c r="G335" t="s">
        <v>156</v>
      </c>
      <c r="H335" t="s">
        <v>156</v>
      </c>
      <c r="I335">
        <v>0</v>
      </c>
      <c r="J335" t="s">
        <v>157</v>
      </c>
      <c r="K335">
        <v>1</v>
      </c>
      <c r="L335" t="s">
        <v>154</v>
      </c>
      <c r="M335" t="s">
        <v>154</v>
      </c>
      <c r="N335" t="s">
        <v>154</v>
      </c>
      <c r="O335">
        <v>1</v>
      </c>
      <c r="P335" t="s">
        <v>154</v>
      </c>
      <c r="Q335" t="s">
        <v>154</v>
      </c>
      <c r="R335" t="s">
        <v>301</v>
      </c>
      <c r="S335">
        <v>0</v>
      </c>
      <c r="T335">
        <v>2</v>
      </c>
      <c r="U335">
        <v>0</v>
      </c>
      <c r="V335">
        <v>81</v>
      </c>
      <c r="W335">
        <v>81</v>
      </c>
      <c r="X335">
        <v>2</v>
      </c>
      <c r="Y335">
        <v>81</v>
      </c>
      <c r="Z335">
        <v>20</v>
      </c>
      <c r="AA335">
        <v>0</v>
      </c>
      <c r="AB335">
        <v>20</v>
      </c>
      <c r="AC335">
        <v>2</v>
      </c>
      <c r="AD335">
        <v>2</v>
      </c>
      <c r="AE335">
        <v>0</v>
      </c>
      <c r="AF335">
        <v>0</v>
      </c>
      <c r="AG335">
        <v>81</v>
      </c>
      <c r="AH335">
        <v>2</v>
      </c>
      <c r="AI335">
        <v>2</v>
      </c>
      <c r="AJ335">
        <v>0</v>
      </c>
      <c r="AK335">
        <v>81</v>
      </c>
      <c r="AL335">
        <v>81</v>
      </c>
      <c r="AM335">
        <v>102</v>
      </c>
      <c r="AN335">
        <v>2</v>
      </c>
      <c r="AO335">
        <v>2</v>
      </c>
      <c r="AP335">
        <v>2</v>
      </c>
      <c r="AQ335">
        <v>20</v>
      </c>
      <c r="AR335">
        <v>20</v>
      </c>
      <c r="AS335">
        <v>20</v>
      </c>
      <c r="AT335">
        <v>2</v>
      </c>
      <c r="AU335">
        <v>81</v>
      </c>
      <c r="AV335">
        <v>20</v>
      </c>
      <c r="AW335">
        <v>81</v>
      </c>
      <c r="AX335">
        <v>0</v>
      </c>
      <c r="AY335" t="s">
        <v>159</v>
      </c>
      <c r="AZ335" t="s">
        <v>607</v>
      </c>
      <c r="BA335" t="s">
        <v>608</v>
      </c>
      <c r="BB335" t="s">
        <v>558</v>
      </c>
      <c r="BC335" t="s">
        <v>163</v>
      </c>
      <c r="BD335" t="b">
        <v>0</v>
      </c>
      <c r="BE335">
        <v>11.23</v>
      </c>
      <c r="BF335" t="b">
        <v>1</v>
      </c>
      <c r="BH335" t="s">
        <v>164</v>
      </c>
      <c r="BI335" t="s">
        <v>559</v>
      </c>
      <c r="BJ335" t="b">
        <v>0</v>
      </c>
      <c r="BK335" t="s">
        <v>166</v>
      </c>
      <c r="BL335" t="b">
        <v>0</v>
      </c>
      <c r="BM335">
        <v>18</v>
      </c>
      <c r="BN335" t="s">
        <v>167</v>
      </c>
      <c r="BO335" t="s">
        <v>168</v>
      </c>
      <c r="BP335" t="s">
        <v>167</v>
      </c>
      <c r="BQ335" t="s">
        <v>169</v>
      </c>
      <c r="BR335">
        <v>768</v>
      </c>
      <c r="BS335" t="s">
        <v>156</v>
      </c>
      <c r="BT335" t="s">
        <v>170</v>
      </c>
      <c r="BU335" t="s">
        <v>327</v>
      </c>
      <c r="BV335" t="s">
        <v>303</v>
      </c>
      <c r="BW335">
        <v>81</v>
      </c>
      <c r="BX335">
        <v>3</v>
      </c>
      <c r="BY335">
        <v>0</v>
      </c>
      <c r="BZ335">
        <v>6</v>
      </c>
      <c r="CA335" t="s">
        <v>560</v>
      </c>
      <c r="CB335" t="s">
        <v>156</v>
      </c>
      <c r="CC335">
        <v>7</v>
      </c>
      <c r="CD335" t="b">
        <v>0</v>
      </c>
      <c r="CE335" t="s">
        <v>172</v>
      </c>
      <c r="CF335" t="s">
        <v>173</v>
      </c>
      <c r="CG335">
        <v>31</v>
      </c>
      <c r="CH335">
        <v>0</v>
      </c>
      <c r="CI335" t="s">
        <v>301</v>
      </c>
      <c r="CJ335" t="s">
        <v>306</v>
      </c>
      <c r="CK335" t="s">
        <v>174</v>
      </c>
      <c r="CL335" t="s">
        <v>430</v>
      </c>
      <c r="CM335" t="s">
        <v>430</v>
      </c>
      <c r="CN335" t="s">
        <v>430</v>
      </c>
      <c r="CO335" t="s">
        <v>301</v>
      </c>
      <c r="CP335" t="s">
        <v>430</v>
      </c>
      <c r="CQ335">
        <v>1</v>
      </c>
      <c r="CR335">
        <v>28</v>
      </c>
      <c r="CS335">
        <f t="shared" si="23"/>
        <v>28</v>
      </c>
      <c r="CT335">
        <f t="shared" si="21"/>
        <v>291.1904761904762</v>
      </c>
      <c r="CU335">
        <f t="shared" si="22"/>
        <v>366.95890898395493</v>
      </c>
      <c r="CV335">
        <f t="shared" si="20"/>
        <v>28</v>
      </c>
      <c r="CW335">
        <v>37687</v>
      </c>
      <c r="CX335">
        <v>4876</v>
      </c>
      <c r="CY335">
        <v>1378</v>
      </c>
      <c r="CZ335">
        <v>4072</v>
      </c>
      <c r="DA335">
        <v>2785</v>
      </c>
      <c r="DB335">
        <v>28</v>
      </c>
      <c r="DC335">
        <v>5027</v>
      </c>
      <c r="DD335">
        <v>2131</v>
      </c>
      <c r="DE335">
        <v>2</v>
      </c>
      <c r="DF335" t="s">
        <v>156</v>
      </c>
      <c r="DG335">
        <v>1024</v>
      </c>
      <c r="DH335">
        <v>2</v>
      </c>
      <c r="DI335">
        <v>48000</v>
      </c>
      <c r="DJ335">
        <v>-16</v>
      </c>
      <c r="DK335" t="s">
        <v>176</v>
      </c>
      <c r="DL335">
        <v>3</v>
      </c>
      <c r="DM335" t="s">
        <v>177</v>
      </c>
      <c r="DN335">
        <v>221720</v>
      </c>
      <c r="DO335">
        <v>216840</v>
      </c>
      <c r="DP335">
        <v>6334</v>
      </c>
      <c r="DQ335">
        <v>815504</v>
      </c>
      <c r="DR335">
        <v>817534</v>
      </c>
      <c r="DS335">
        <v>216826</v>
      </c>
      <c r="DT335">
        <v>815504</v>
      </c>
      <c r="DU335">
        <v>214654</v>
      </c>
      <c r="DV335" t="s">
        <v>158</v>
      </c>
      <c r="DW335">
        <v>210706</v>
      </c>
      <c r="DX335">
        <v>161717</v>
      </c>
      <c r="DY335">
        <v>168476</v>
      </c>
      <c r="DZ335">
        <v>3547</v>
      </c>
      <c r="EA335">
        <v>3525</v>
      </c>
      <c r="EB335">
        <v>814752</v>
      </c>
      <c r="EC335">
        <v>161716</v>
      </c>
      <c r="ED335">
        <v>161716</v>
      </c>
      <c r="EE335">
        <v>3546</v>
      </c>
      <c r="EF335">
        <v>821244</v>
      </c>
      <c r="EG335">
        <v>819534</v>
      </c>
      <c r="EH335">
        <v>821275</v>
      </c>
      <c r="EI335">
        <v>163097</v>
      </c>
      <c r="EJ335">
        <v>172551</v>
      </c>
      <c r="EK335">
        <v>163445</v>
      </c>
      <c r="EL335">
        <v>214654</v>
      </c>
      <c r="EM335">
        <v>212706</v>
      </c>
      <c r="EN335">
        <v>216789</v>
      </c>
      <c r="EO335" t="s">
        <v>158</v>
      </c>
      <c r="EP335">
        <v>821244</v>
      </c>
      <c r="EQ335">
        <v>210703</v>
      </c>
      <c r="ER335">
        <v>814750</v>
      </c>
      <c r="ES335">
        <v>259409</v>
      </c>
      <c r="ET335" t="s">
        <v>178</v>
      </c>
      <c r="EU335">
        <v>82</v>
      </c>
      <c r="EV335" t="s">
        <v>705</v>
      </c>
      <c r="EW335">
        <v>82</v>
      </c>
      <c r="EX335" t="s">
        <v>305</v>
      </c>
      <c r="EY335" t="s">
        <v>169</v>
      </c>
      <c r="EZ335">
        <v>1024</v>
      </c>
      <c r="FA335">
        <v>-190</v>
      </c>
      <c r="FB335">
        <v>264</v>
      </c>
    </row>
    <row r="336" spans="1:158" x14ac:dyDescent="0.35">
      <c r="A336">
        <v>100</v>
      </c>
      <c r="B336">
        <v>100</v>
      </c>
      <c r="C336">
        <v>356</v>
      </c>
      <c r="D336">
        <v>356</v>
      </c>
      <c r="E336" t="s">
        <v>155</v>
      </c>
      <c r="F336" t="s">
        <v>156</v>
      </c>
      <c r="G336" t="s">
        <v>156</v>
      </c>
      <c r="H336" t="s">
        <v>156</v>
      </c>
      <c r="I336">
        <v>0</v>
      </c>
      <c r="J336" t="s">
        <v>157</v>
      </c>
      <c r="K336">
        <v>1</v>
      </c>
      <c r="L336" t="s">
        <v>154</v>
      </c>
      <c r="M336" t="s">
        <v>154</v>
      </c>
      <c r="N336" t="s">
        <v>154</v>
      </c>
      <c r="O336">
        <v>1</v>
      </c>
      <c r="P336" t="s">
        <v>154</v>
      </c>
      <c r="Q336" t="s">
        <v>154</v>
      </c>
      <c r="R336" t="s">
        <v>306</v>
      </c>
      <c r="S336">
        <v>0</v>
      </c>
      <c r="T336">
        <v>2</v>
      </c>
      <c r="U336">
        <v>0</v>
      </c>
      <c r="V336">
        <v>82</v>
      </c>
      <c r="W336">
        <v>82</v>
      </c>
      <c r="X336">
        <v>2</v>
      </c>
      <c r="Y336">
        <v>82</v>
      </c>
      <c r="Z336">
        <v>20</v>
      </c>
      <c r="AA336">
        <v>0</v>
      </c>
      <c r="AB336">
        <v>20</v>
      </c>
      <c r="AC336">
        <v>2</v>
      </c>
      <c r="AD336">
        <v>2</v>
      </c>
      <c r="AE336">
        <v>0</v>
      </c>
      <c r="AF336">
        <v>0</v>
      </c>
      <c r="AG336">
        <v>82</v>
      </c>
      <c r="AH336">
        <v>2</v>
      </c>
      <c r="AI336">
        <v>2</v>
      </c>
      <c r="AJ336">
        <v>0</v>
      </c>
      <c r="AK336">
        <v>82</v>
      </c>
      <c r="AL336">
        <v>82</v>
      </c>
      <c r="AM336">
        <v>103</v>
      </c>
      <c r="AN336">
        <v>2</v>
      </c>
      <c r="AO336">
        <v>2</v>
      </c>
      <c r="AP336">
        <v>2</v>
      </c>
      <c r="AQ336">
        <v>20</v>
      </c>
      <c r="AR336">
        <v>20</v>
      </c>
      <c r="AS336">
        <v>20</v>
      </c>
      <c r="AT336">
        <v>2</v>
      </c>
      <c r="AU336">
        <v>82</v>
      </c>
      <c r="AV336">
        <v>20</v>
      </c>
      <c r="AW336">
        <v>82</v>
      </c>
      <c r="AX336">
        <v>0</v>
      </c>
      <c r="AY336" t="s">
        <v>159</v>
      </c>
      <c r="AZ336" t="s">
        <v>607</v>
      </c>
      <c r="BA336" t="s">
        <v>608</v>
      </c>
      <c r="BB336" t="s">
        <v>558</v>
      </c>
      <c r="BC336" t="s">
        <v>163</v>
      </c>
      <c r="BD336" t="b">
        <v>0</v>
      </c>
      <c r="BE336" t="s">
        <v>167</v>
      </c>
      <c r="BF336" t="b">
        <v>1</v>
      </c>
      <c r="BH336" t="s">
        <v>164</v>
      </c>
      <c r="BI336" t="s">
        <v>559</v>
      </c>
      <c r="BJ336" t="b">
        <v>0</v>
      </c>
      <c r="BK336" t="s">
        <v>166</v>
      </c>
      <c r="BL336" t="b">
        <v>0</v>
      </c>
      <c r="BM336">
        <v>18</v>
      </c>
      <c r="BN336" t="s">
        <v>167</v>
      </c>
      <c r="BO336" t="s">
        <v>168</v>
      </c>
      <c r="BP336" t="s">
        <v>167</v>
      </c>
      <c r="BQ336" t="s">
        <v>169</v>
      </c>
      <c r="BR336">
        <v>768</v>
      </c>
      <c r="BS336" t="s">
        <v>156</v>
      </c>
      <c r="BT336" t="s">
        <v>170</v>
      </c>
      <c r="BU336" t="s">
        <v>303</v>
      </c>
      <c r="BV336" t="s">
        <v>334</v>
      </c>
      <c r="BW336">
        <v>82</v>
      </c>
      <c r="BX336">
        <v>3</v>
      </c>
      <c r="BY336">
        <v>0</v>
      </c>
      <c r="BZ336">
        <v>6</v>
      </c>
      <c r="CA336" t="s">
        <v>560</v>
      </c>
      <c r="CB336" t="s">
        <v>156</v>
      </c>
      <c r="CC336">
        <v>7</v>
      </c>
      <c r="CD336" t="b">
        <v>0</v>
      </c>
      <c r="CE336" t="s">
        <v>172</v>
      </c>
      <c r="CF336" t="s">
        <v>173</v>
      </c>
      <c r="CG336">
        <v>49</v>
      </c>
      <c r="CH336">
        <v>0</v>
      </c>
      <c r="CI336" t="s">
        <v>306</v>
      </c>
      <c r="CJ336" t="s">
        <v>306</v>
      </c>
      <c r="CK336" t="s">
        <v>174</v>
      </c>
      <c r="CL336" t="s">
        <v>430</v>
      </c>
      <c r="CM336" t="s">
        <v>430</v>
      </c>
      <c r="CN336" t="s">
        <v>430</v>
      </c>
      <c r="CO336" t="s">
        <v>306</v>
      </c>
      <c r="CP336" t="s">
        <v>430</v>
      </c>
      <c r="CQ336">
        <v>1</v>
      </c>
      <c r="CR336">
        <v>622</v>
      </c>
      <c r="CS336" t="str">
        <f t="shared" si="23"/>
        <v>-</v>
      </c>
      <c r="CT336">
        <f t="shared" si="21"/>
        <v>291.1904761904762</v>
      </c>
      <c r="CU336">
        <f t="shared" si="22"/>
        <v>366.95890898395493</v>
      </c>
      <c r="CV336" t="str">
        <f t="shared" si="20"/>
        <v>-</v>
      </c>
      <c r="CW336">
        <v>37687</v>
      </c>
      <c r="CX336">
        <v>4876</v>
      </c>
      <c r="CY336">
        <v>1378</v>
      </c>
      <c r="CZ336">
        <v>4072</v>
      </c>
      <c r="DA336">
        <v>2785</v>
      </c>
      <c r="DB336">
        <v>622</v>
      </c>
      <c r="DC336">
        <v>5027</v>
      </c>
      <c r="DD336">
        <v>2131</v>
      </c>
      <c r="DE336">
        <v>2</v>
      </c>
      <c r="DF336" t="s">
        <v>156</v>
      </c>
      <c r="DG336">
        <v>1024</v>
      </c>
      <c r="DH336">
        <v>2</v>
      </c>
      <c r="DI336">
        <v>48000</v>
      </c>
      <c r="DJ336">
        <v>-16</v>
      </c>
      <c r="DK336" t="s">
        <v>176</v>
      </c>
      <c r="DL336">
        <v>3</v>
      </c>
      <c r="DM336" t="s">
        <v>177</v>
      </c>
      <c r="DN336">
        <v>221720</v>
      </c>
      <c r="DO336">
        <v>216840</v>
      </c>
      <c r="DP336">
        <v>6334</v>
      </c>
      <c r="DQ336">
        <v>822155</v>
      </c>
      <c r="DR336">
        <v>823844</v>
      </c>
      <c r="DS336">
        <v>216826</v>
      </c>
      <c r="DT336">
        <v>822155</v>
      </c>
      <c r="DU336">
        <v>214654</v>
      </c>
      <c r="DV336" t="s">
        <v>158</v>
      </c>
      <c r="DW336">
        <v>210706</v>
      </c>
      <c r="DX336">
        <v>161717</v>
      </c>
      <c r="DY336">
        <v>168476</v>
      </c>
      <c r="DZ336">
        <v>3547</v>
      </c>
      <c r="EA336">
        <v>3525</v>
      </c>
      <c r="EB336">
        <v>821404</v>
      </c>
      <c r="EC336">
        <v>161716</v>
      </c>
      <c r="ED336">
        <v>161716</v>
      </c>
      <c r="EE336">
        <v>3546</v>
      </c>
      <c r="EF336">
        <v>827705</v>
      </c>
      <c r="EG336">
        <v>825844</v>
      </c>
      <c r="EH336">
        <v>828331</v>
      </c>
      <c r="EI336">
        <v>163097</v>
      </c>
      <c r="EJ336">
        <v>172551</v>
      </c>
      <c r="EK336">
        <v>163445</v>
      </c>
      <c r="EL336">
        <v>214654</v>
      </c>
      <c r="EM336">
        <v>212706</v>
      </c>
      <c r="EN336">
        <v>216789</v>
      </c>
      <c r="EO336" t="s">
        <v>158</v>
      </c>
      <c r="EP336">
        <v>827704</v>
      </c>
      <c r="EQ336">
        <v>210703</v>
      </c>
      <c r="ER336">
        <v>821402</v>
      </c>
      <c r="ES336">
        <v>259409</v>
      </c>
      <c r="ET336" t="s">
        <v>178</v>
      </c>
      <c r="EU336">
        <v>83</v>
      </c>
      <c r="EV336" t="s">
        <v>706</v>
      </c>
      <c r="EW336">
        <v>83</v>
      </c>
      <c r="EX336" t="s">
        <v>309</v>
      </c>
      <c r="EY336" t="s">
        <v>169</v>
      </c>
      <c r="EZ336">
        <v>1024</v>
      </c>
      <c r="FA336">
        <v>-190</v>
      </c>
      <c r="FB336">
        <v>264</v>
      </c>
    </row>
    <row r="337" spans="1:158" x14ac:dyDescent="0.35">
      <c r="A337">
        <v>100</v>
      </c>
      <c r="B337">
        <v>100</v>
      </c>
      <c r="C337">
        <v>354</v>
      </c>
      <c r="D337">
        <v>354</v>
      </c>
      <c r="E337" t="s">
        <v>155</v>
      </c>
      <c r="F337" t="s">
        <v>156</v>
      </c>
      <c r="G337" t="s">
        <v>156</v>
      </c>
      <c r="H337" t="s">
        <v>156</v>
      </c>
      <c r="I337">
        <v>0</v>
      </c>
      <c r="J337" t="s">
        <v>157</v>
      </c>
      <c r="K337">
        <v>1</v>
      </c>
      <c r="L337" t="s">
        <v>154</v>
      </c>
      <c r="M337" t="s">
        <v>154</v>
      </c>
      <c r="N337" t="s">
        <v>154</v>
      </c>
      <c r="O337">
        <v>1</v>
      </c>
      <c r="P337" t="s">
        <v>154</v>
      </c>
      <c r="Q337" t="s">
        <v>154</v>
      </c>
      <c r="R337" t="s">
        <v>306</v>
      </c>
      <c r="S337">
        <v>0</v>
      </c>
      <c r="T337">
        <v>2</v>
      </c>
      <c r="U337">
        <v>0</v>
      </c>
      <c r="V337">
        <v>83</v>
      </c>
      <c r="W337">
        <v>83</v>
      </c>
      <c r="X337">
        <v>2</v>
      </c>
      <c r="Y337">
        <v>83</v>
      </c>
      <c r="Z337">
        <v>20</v>
      </c>
      <c r="AA337">
        <v>0</v>
      </c>
      <c r="AB337">
        <v>20</v>
      </c>
      <c r="AC337">
        <v>2</v>
      </c>
      <c r="AD337">
        <v>2</v>
      </c>
      <c r="AE337">
        <v>0</v>
      </c>
      <c r="AF337">
        <v>0</v>
      </c>
      <c r="AG337">
        <v>83</v>
      </c>
      <c r="AH337">
        <v>2</v>
      </c>
      <c r="AI337">
        <v>2</v>
      </c>
      <c r="AJ337">
        <v>0</v>
      </c>
      <c r="AK337">
        <v>83</v>
      </c>
      <c r="AL337">
        <v>83</v>
      </c>
      <c r="AM337">
        <v>104</v>
      </c>
      <c r="AN337">
        <v>2</v>
      </c>
      <c r="AO337">
        <v>2</v>
      </c>
      <c r="AP337">
        <v>2</v>
      </c>
      <c r="AQ337">
        <v>20</v>
      </c>
      <c r="AR337">
        <v>20</v>
      </c>
      <c r="AS337">
        <v>20</v>
      </c>
      <c r="AT337">
        <v>2</v>
      </c>
      <c r="AU337">
        <v>83</v>
      </c>
      <c r="AV337">
        <v>20</v>
      </c>
      <c r="AW337">
        <v>83</v>
      </c>
      <c r="AX337">
        <v>0</v>
      </c>
      <c r="AY337" t="s">
        <v>159</v>
      </c>
      <c r="AZ337" t="s">
        <v>607</v>
      </c>
      <c r="BA337" t="s">
        <v>608</v>
      </c>
      <c r="BB337" t="s">
        <v>558</v>
      </c>
      <c r="BC337" t="s">
        <v>163</v>
      </c>
      <c r="BD337" t="b">
        <v>0</v>
      </c>
      <c r="BE337" t="s">
        <v>167</v>
      </c>
      <c r="BF337" t="b">
        <v>1</v>
      </c>
      <c r="BH337" t="s">
        <v>164</v>
      </c>
      <c r="BI337" t="s">
        <v>559</v>
      </c>
      <c r="BJ337" t="b">
        <v>0</v>
      </c>
      <c r="BK337" t="s">
        <v>166</v>
      </c>
      <c r="BL337" t="b">
        <v>0</v>
      </c>
      <c r="BM337">
        <v>18</v>
      </c>
      <c r="BN337" t="s">
        <v>167</v>
      </c>
      <c r="BO337" t="s">
        <v>168</v>
      </c>
      <c r="BP337" t="s">
        <v>167</v>
      </c>
      <c r="BQ337" t="s">
        <v>169</v>
      </c>
      <c r="BR337">
        <v>768</v>
      </c>
      <c r="BS337" t="s">
        <v>156</v>
      </c>
      <c r="BT337" t="s">
        <v>170</v>
      </c>
      <c r="BU337" t="s">
        <v>185</v>
      </c>
      <c r="BV337" t="s">
        <v>321</v>
      </c>
      <c r="BW337">
        <v>83</v>
      </c>
      <c r="BX337">
        <v>3</v>
      </c>
      <c r="BY337">
        <v>0</v>
      </c>
      <c r="BZ337">
        <v>6</v>
      </c>
      <c r="CA337" t="s">
        <v>560</v>
      </c>
      <c r="CB337" t="s">
        <v>156</v>
      </c>
      <c r="CC337">
        <v>7</v>
      </c>
      <c r="CD337" t="b">
        <v>0</v>
      </c>
      <c r="CE337" t="s">
        <v>172</v>
      </c>
      <c r="CF337" t="s">
        <v>173</v>
      </c>
      <c r="CG337">
        <v>71</v>
      </c>
      <c r="CH337">
        <v>0</v>
      </c>
      <c r="CI337" t="s">
        <v>306</v>
      </c>
      <c r="CJ337" t="s">
        <v>306</v>
      </c>
      <c r="CK337" t="s">
        <v>174</v>
      </c>
      <c r="CL337" t="s">
        <v>430</v>
      </c>
      <c r="CM337" t="s">
        <v>430</v>
      </c>
      <c r="CN337" t="s">
        <v>430</v>
      </c>
      <c r="CO337" t="s">
        <v>306</v>
      </c>
      <c r="CP337" t="s">
        <v>430</v>
      </c>
      <c r="CQ337">
        <v>1</v>
      </c>
      <c r="CR337">
        <v>245</v>
      </c>
      <c r="CS337" t="str">
        <f t="shared" si="23"/>
        <v>-</v>
      </c>
      <c r="CT337">
        <f t="shared" si="21"/>
        <v>291.1904761904762</v>
      </c>
      <c r="CU337">
        <f t="shared" si="22"/>
        <v>366.95890898395493</v>
      </c>
      <c r="CV337" t="str">
        <f t="shared" si="20"/>
        <v>-</v>
      </c>
      <c r="CW337">
        <v>37687</v>
      </c>
      <c r="CX337">
        <v>4876</v>
      </c>
      <c r="CY337">
        <v>1378</v>
      </c>
      <c r="CZ337">
        <v>4072</v>
      </c>
      <c r="DA337">
        <v>2785</v>
      </c>
      <c r="DB337">
        <v>245</v>
      </c>
      <c r="DC337">
        <v>5027</v>
      </c>
      <c r="DD337">
        <v>2131</v>
      </c>
      <c r="DE337">
        <v>2</v>
      </c>
      <c r="DF337" t="s">
        <v>156</v>
      </c>
      <c r="DG337">
        <v>1024</v>
      </c>
      <c r="DH337">
        <v>2</v>
      </c>
      <c r="DI337">
        <v>48000</v>
      </c>
      <c r="DJ337">
        <v>-16</v>
      </c>
      <c r="DK337" t="s">
        <v>176</v>
      </c>
      <c r="DL337">
        <v>3</v>
      </c>
      <c r="DM337" t="s">
        <v>177</v>
      </c>
      <c r="DN337">
        <v>221720</v>
      </c>
      <c r="DO337">
        <v>216840</v>
      </c>
      <c r="DP337">
        <v>6334</v>
      </c>
      <c r="DQ337">
        <v>829185</v>
      </c>
      <c r="DR337">
        <v>830954</v>
      </c>
      <c r="DS337">
        <v>216826</v>
      </c>
      <c r="DT337">
        <v>829185</v>
      </c>
      <c r="DU337">
        <v>214654</v>
      </c>
      <c r="DV337" t="s">
        <v>158</v>
      </c>
      <c r="DW337">
        <v>210706</v>
      </c>
      <c r="DX337">
        <v>161717</v>
      </c>
      <c r="DY337">
        <v>168476</v>
      </c>
      <c r="DZ337">
        <v>3547</v>
      </c>
      <c r="EA337">
        <v>3525</v>
      </c>
      <c r="EB337">
        <v>828434</v>
      </c>
      <c r="EC337">
        <v>161716</v>
      </c>
      <c r="ED337">
        <v>161716</v>
      </c>
      <c r="EE337">
        <v>3546</v>
      </c>
      <c r="EF337">
        <v>834684</v>
      </c>
      <c r="EG337">
        <v>832954</v>
      </c>
      <c r="EH337">
        <v>834932</v>
      </c>
      <c r="EI337">
        <v>163097</v>
      </c>
      <c r="EJ337">
        <v>172551</v>
      </c>
      <c r="EK337">
        <v>163445</v>
      </c>
      <c r="EL337">
        <v>214654</v>
      </c>
      <c r="EM337">
        <v>212706</v>
      </c>
      <c r="EN337">
        <v>216789</v>
      </c>
      <c r="EO337" t="s">
        <v>158</v>
      </c>
      <c r="EP337">
        <v>834684</v>
      </c>
      <c r="EQ337">
        <v>210703</v>
      </c>
      <c r="ER337">
        <v>828432</v>
      </c>
      <c r="ES337">
        <v>259409</v>
      </c>
      <c r="ET337" t="s">
        <v>178</v>
      </c>
      <c r="EU337">
        <v>84</v>
      </c>
      <c r="EV337" t="s">
        <v>707</v>
      </c>
      <c r="EW337">
        <v>84</v>
      </c>
      <c r="EX337" t="s">
        <v>309</v>
      </c>
      <c r="EY337" t="s">
        <v>169</v>
      </c>
      <c r="EZ337">
        <v>1024</v>
      </c>
      <c r="FA337">
        <v>-190</v>
      </c>
      <c r="FB337">
        <v>264</v>
      </c>
    </row>
    <row r="338" spans="1:158" x14ac:dyDescent="0.35">
      <c r="A338" t="s">
        <v>154</v>
      </c>
      <c r="B338" t="s">
        <v>154</v>
      </c>
      <c r="C338">
        <v>6556</v>
      </c>
      <c r="D338">
        <v>6556</v>
      </c>
      <c r="E338" t="s">
        <v>155</v>
      </c>
      <c r="F338" t="s">
        <v>156</v>
      </c>
      <c r="G338" t="s">
        <v>156</v>
      </c>
      <c r="H338" t="s">
        <v>156</v>
      </c>
      <c r="I338">
        <v>0</v>
      </c>
      <c r="J338" t="s">
        <v>157</v>
      </c>
      <c r="K338">
        <v>0</v>
      </c>
      <c r="L338" t="s">
        <v>154</v>
      </c>
      <c r="M338" t="s">
        <v>154</v>
      </c>
      <c r="N338" t="s">
        <v>154</v>
      </c>
      <c r="O338" t="s">
        <v>158</v>
      </c>
      <c r="P338" t="s">
        <v>154</v>
      </c>
      <c r="Q338" t="s">
        <v>154</v>
      </c>
      <c r="R338" t="s">
        <v>158</v>
      </c>
      <c r="S338">
        <v>0</v>
      </c>
      <c r="T338" t="s">
        <v>158</v>
      </c>
      <c r="U338">
        <v>0</v>
      </c>
      <c r="V338" t="s">
        <v>158</v>
      </c>
      <c r="W338" t="s">
        <v>158</v>
      </c>
      <c r="X338">
        <v>0</v>
      </c>
      <c r="Y338" t="s">
        <v>158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158</v>
      </c>
      <c r="AH338">
        <v>0</v>
      </c>
      <c r="AI338">
        <v>0</v>
      </c>
      <c r="AJ338">
        <v>0</v>
      </c>
      <c r="AK338" t="s">
        <v>158</v>
      </c>
      <c r="AL338" t="s">
        <v>158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t="s">
        <v>158</v>
      </c>
      <c r="AV338">
        <v>0</v>
      </c>
      <c r="AW338" t="s">
        <v>158</v>
      </c>
      <c r="AX338">
        <v>0</v>
      </c>
      <c r="AY338" t="s">
        <v>159</v>
      </c>
      <c r="AZ338" t="s">
        <v>428</v>
      </c>
      <c r="BA338" t="s">
        <v>588</v>
      </c>
      <c r="BB338" t="s">
        <v>708</v>
      </c>
      <c r="BC338" t="s">
        <v>163</v>
      </c>
      <c r="BD338" t="b">
        <v>0</v>
      </c>
      <c r="BE338" t="s">
        <v>158</v>
      </c>
      <c r="BF338" t="b">
        <v>0</v>
      </c>
      <c r="BH338" t="s">
        <v>164</v>
      </c>
      <c r="BI338" t="s">
        <v>709</v>
      </c>
      <c r="BJ338" t="b">
        <v>0</v>
      </c>
      <c r="BK338" t="s">
        <v>166</v>
      </c>
      <c r="BL338" t="b">
        <v>0</v>
      </c>
      <c r="BM338">
        <v>18</v>
      </c>
      <c r="BN338" t="s">
        <v>167</v>
      </c>
      <c r="BO338" t="s">
        <v>168</v>
      </c>
      <c r="BP338" t="s">
        <v>167</v>
      </c>
      <c r="BQ338" t="s">
        <v>169</v>
      </c>
      <c r="BR338">
        <v>768</v>
      </c>
      <c r="BS338" t="s">
        <v>156</v>
      </c>
      <c r="BT338" t="s">
        <v>185</v>
      </c>
      <c r="BU338" t="s">
        <v>158</v>
      </c>
      <c r="BV338" t="s">
        <v>158</v>
      </c>
      <c r="BW338">
        <v>0</v>
      </c>
      <c r="BX338">
        <v>0</v>
      </c>
      <c r="BY338">
        <v>0</v>
      </c>
      <c r="BZ338">
        <v>0</v>
      </c>
      <c r="CA338" t="s">
        <v>710</v>
      </c>
      <c r="CB338" t="s">
        <v>156</v>
      </c>
      <c r="CC338">
        <v>0</v>
      </c>
      <c r="CD338" t="b">
        <v>0</v>
      </c>
      <c r="CE338" t="s">
        <v>172</v>
      </c>
      <c r="CF338" t="s">
        <v>173</v>
      </c>
      <c r="CG338" t="s">
        <v>158</v>
      </c>
      <c r="CH338">
        <v>0</v>
      </c>
      <c r="CI338">
        <v>1</v>
      </c>
      <c r="CJ338" t="s">
        <v>158</v>
      </c>
      <c r="CK338" t="s">
        <v>158</v>
      </c>
      <c r="CL338" t="s">
        <v>430</v>
      </c>
      <c r="CM338" t="s">
        <v>430</v>
      </c>
      <c r="CN338" t="s">
        <v>430</v>
      </c>
      <c r="CO338" t="s">
        <v>158</v>
      </c>
      <c r="CP338" t="s">
        <v>430</v>
      </c>
      <c r="CQ338">
        <v>1</v>
      </c>
      <c r="CR338">
        <v>6556</v>
      </c>
      <c r="CS338" t="str">
        <f t="shared" si="23"/>
        <v>-</v>
      </c>
      <c r="CW338" t="s">
        <v>158</v>
      </c>
      <c r="CX338" t="s">
        <v>158</v>
      </c>
      <c r="CY338">
        <v>19189</v>
      </c>
      <c r="CZ338">
        <v>9953</v>
      </c>
      <c r="DA338">
        <v>27121</v>
      </c>
      <c r="DB338" t="s">
        <v>158</v>
      </c>
      <c r="DC338">
        <v>42996</v>
      </c>
      <c r="DD338">
        <v>6556</v>
      </c>
      <c r="DE338">
        <v>2</v>
      </c>
      <c r="DF338" t="s">
        <v>156</v>
      </c>
      <c r="DG338">
        <v>1024</v>
      </c>
      <c r="DH338">
        <v>2</v>
      </c>
      <c r="DI338">
        <v>48000</v>
      </c>
      <c r="DJ338">
        <v>-16</v>
      </c>
      <c r="DK338" t="s">
        <v>176</v>
      </c>
      <c r="DL338">
        <v>4</v>
      </c>
      <c r="DM338" t="s">
        <v>413</v>
      </c>
      <c r="DN338" t="s">
        <v>158</v>
      </c>
      <c r="DO338" t="s">
        <v>158</v>
      </c>
      <c r="DP338">
        <v>30819</v>
      </c>
      <c r="DQ338" t="s">
        <v>158</v>
      </c>
      <c r="DR338" t="s">
        <v>158</v>
      </c>
      <c r="DS338" t="s">
        <v>158</v>
      </c>
      <c r="DT338" t="s">
        <v>158</v>
      </c>
      <c r="DU338">
        <v>107565</v>
      </c>
      <c r="DV338" t="s">
        <v>158</v>
      </c>
      <c r="DW338">
        <v>103810</v>
      </c>
      <c r="DX338">
        <v>30876</v>
      </c>
      <c r="DY338">
        <v>93504</v>
      </c>
      <c r="DZ338">
        <v>3696</v>
      </c>
      <c r="EA338">
        <v>3693</v>
      </c>
      <c r="EB338" t="s">
        <v>158</v>
      </c>
      <c r="EC338">
        <v>30875</v>
      </c>
      <c r="ED338">
        <v>30875</v>
      </c>
      <c r="EE338">
        <v>3695</v>
      </c>
      <c r="EF338" t="s">
        <v>158</v>
      </c>
      <c r="EG338" t="s">
        <v>158</v>
      </c>
      <c r="EH338">
        <v>114935</v>
      </c>
      <c r="EI338">
        <v>50066</v>
      </c>
      <c r="EJ338">
        <v>103458</v>
      </c>
      <c r="EK338">
        <v>50504</v>
      </c>
      <c r="EL338">
        <v>107565</v>
      </c>
      <c r="EM338">
        <v>105811</v>
      </c>
      <c r="EN338">
        <v>114935</v>
      </c>
      <c r="EO338" t="s">
        <v>158</v>
      </c>
      <c r="EP338" t="s">
        <v>158</v>
      </c>
      <c r="EQ338">
        <v>103809</v>
      </c>
      <c r="ER338" t="s">
        <v>158</v>
      </c>
      <c r="ES338" t="s">
        <v>158</v>
      </c>
      <c r="ET338" t="s">
        <v>178</v>
      </c>
      <c r="EU338">
        <v>0</v>
      </c>
      <c r="EV338" t="s">
        <v>711</v>
      </c>
      <c r="EW338">
        <v>1</v>
      </c>
      <c r="EX338" t="s">
        <v>158</v>
      </c>
      <c r="EY338" t="s">
        <v>169</v>
      </c>
      <c r="EZ338">
        <v>1024</v>
      </c>
      <c r="FA338">
        <v>-260</v>
      </c>
      <c r="FB338">
        <v>180</v>
      </c>
    </row>
    <row r="339" spans="1:158" x14ac:dyDescent="0.35">
      <c r="A339" t="s">
        <v>154</v>
      </c>
      <c r="B339" t="s">
        <v>154</v>
      </c>
      <c r="C339">
        <v>7974</v>
      </c>
      <c r="D339">
        <v>7974</v>
      </c>
      <c r="E339" t="s">
        <v>155</v>
      </c>
      <c r="F339" t="s">
        <v>156</v>
      </c>
      <c r="G339" t="s">
        <v>156</v>
      </c>
      <c r="H339" t="s">
        <v>156</v>
      </c>
      <c r="I339">
        <v>0</v>
      </c>
      <c r="J339" t="s">
        <v>157</v>
      </c>
      <c r="K339">
        <v>1</v>
      </c>
      <c r="L339" t="s">
        <v>154</v>
      </c>
      <c r="M339" t="s">
        <v>154</v>
      </c>
      <c r="N339" t="s">
        <v>154</v>
      </c>
      <c r="O339" t="s">
        <v>158</v>
      </c>
      <c r="P339" t="s">
        <v>154</v>
      </c>
      <c r="Q339" t="s">
        <v>154</v>
      </c>
      <c r="R339" t="s">
        <v>158</v>
      </c>
      <c r="S339">
        <v>0</v>
      </c>
      <c r="T339" t="s">
        <v>158</v>
      </c>
      <c r="U339">
        <v>0</v>
      </c>
      <c r="V339" t="s">
        <v>158</v>
      </c>
      <c r="W339" t="s">
        <v>158</v>
      </c>
      <c r="X339">
        <v>0</v>
      </c>
      <c r="Y339" t="s">
        <v>158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 t="s">
        <v>158</v>
      </c>
      <c r="AH339">
        <v>0</v>
      </c>
      <c r="AI339">
        <v>0</v>
      </c>
      <c r="AJ339">
        <v>0</v>
      </c>
      <c r="AK339" t="s">
        <v>158</v>
      </c>
      <c r="AL339" t="s">
        <v>158</v>
      </c>
      <c r="AM339">
        <v>1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1</v>
      </c>
      <c r="AT339">
        <v>0</v>
      </c>
      <c r="AU339" t="s">
        <v>158</v>
      </c>
      <c r="AV339">
        <v>1</v>
      </c>
      <c r="AW339" t="s">
        <v>158</v>
      </c>
      <c r="AX339">
        <v>0</v>
      </c>
      <c r="AY339" t="s">
        <v>159</v>
      </c>
      <c r="AZ339" t="s">
        <v>712</v>
      </c>
      <c r="BA339" t="s">
        <v>247</v>
      </c>
      <c r="BB339" t="s">
        <v>708</v>
      </c>
      <c r="BC339" t="s">
        <v>163</v>
      </c>
      <c r="BD339" t="b">
        <v>0</v>
      </c>
      <c r="BE339" t="s">
        <v>158</v>
      </c>
      <c r="BF339" t="b">
        <v>0</v>
      </c>
      <c r="BH339" t="s">
        <v>164</v>
      </c>
      <c r="BI339" t="s">
        <v>709</v>
      </c>
      <c r="BJ339" t="b">
        <v>0</v>
      </c>
      <c r="BK339" t="s">
        <v>166</v>
      </c>
      <c r="BL339" t="b">
        <v>0</v>
      </c>
      <c r="BM339">
        <v>18</v>
      </c>
      <c r="BN339" t="s">
        <v>167</v>
      </c>
      <c r="BO339" t="s">
        <v>168</v>
      </c>
      <c r="BP339" t="s">
        <v>167</v>
      </c>
      <c r="BQ339" t="s">
        <v>169</v>
      </c>
      <c r="BR339">
        <v>768</v>
      </c>
      <c r="BS339" t="s">
        <v>156</v>
      </c>
      <c r="BT339" t="s">
        <v>189</v>
      </c>
      <c r="BU339" t="s">
        <v>158</v>
      </c>
      <c r="BV339" t="s">
        <v>158</v>
      </c>
      <c r="BW339">
        <v>1</v>
      </c>
      <c r="BX339">
        <v>0</v>
      </c>
      <c r="BY339">
        <v>0</v>
      </c>
      <c r="BZ339">
        <v>1</v>
      </c>
      <c r="CA339" t="s">
        <v>710</v>
      </c>
      <c r="CB339" t="s">
        <v>156</v>
      </c>
      <c r="CC339">
        <v>1</v>
      </c>
      <c r="CD339" t="b">
        <v>0</v>
      </c>
      <c r="CE339" t="s">
        <v>172</v>
      </c>
      <c r="CF339" t="s">
        <v>173</v>
      </c>
      <c r="CG339" t="s">
        <v>158</v>
      </c>
      <c r="CH339">
        <v>0</v>
      </c>
      <c r="CI339">
        <v>1</v>
      </c>
      <c r="CJ339" t="s">
        <v>158</v>
      </c>
      <c r="CK339" t="s">
        <v>158</v>
      </c>
      <c r="CL339" t="s">
        <v>430</v>
      </c>
      <c r="CM339" t="s">
        <v>430</v>
      </c>
      <c r="CN339" t="s">
        <v>430</v>
      </c>
      <c r="CO339" t="s">
        <v>158</v>
      </c>
      <c r="CP339" t="s">
        <v>430</v>
      </c>
      <c r="CQ339">
        <v>1</v>
      </c>
      <c r="CR339">
        <v>9392</v>
      </c>
      <c r="CS339" t="str">
        <f t="shared" si="23"/>
        <v>-</v>
      </c>
      <c r="CW339" t="s">
        <v>158</v>
      </c>
      <c r="CX339" t="s">
        <v>158</v>
      </c>
      <c r="CY339">
        <v>19189</v>
      </c>
      <c r="CZ339">
        <v>9953</v>
      </c>
      <c r="DA339">
        <v>27121</v>
      </c>
      <c r="DB339" t="s">
        <v>158</v>
      </c>
      <c r="DC339">
        <v>42996</v>
      </c>
      <c r="DD339">
        <v>9392</v>
      </c>
      <c r="DE339">
        <v>2</v>
      </c>
      <c r="DF339" t="s">
        <v>156</v>
      </c>
      <c r="DG339">
        <v>1024</v>
      </c>
      <c r="DH339">
        <v>2</v>
      </c>
      <c r="DI339">
        <v>48000</v>
      </c>
      <c r="DJ339">
        <v>-16</v>
      </c>
      <c r="DK339" t="s">
        <v>176</v>
      </c>
      <c r="DL339">
        <v>4</v>
      </c>
      <c r="DM339" t="s">
        <v>413</v>
      </c>
      <c r="DN339" t="s">
        <v>158</v>
      </c>
      <c r="DO339" t="s">
        <v>158</v>
      </c>
      <c r="DP339">
        <v>30819</v>
      </c>
      <c r="DQ339" t="s">
        <v>158</v>
      </c>
      <c r="DR339" t="s">
        <v>158</v>
      </c>
      <c r="DS339" t="s">
        <v>158</v>
      </c>
      <c r="DT339" t="s">
        <v>158</v>
      </c>
      <c r="DU339">
        <v>119355</v>
      </c>
      <c r="DV339" t="s">
        <v>158</v>
      </c>
      <c r="DW339">
        <v>115236</v>
      </c>
      <c r="DX339">
        <v>30876</v>
      </c>
      <c r="DY339">
        <v>93504</v>
      </c>
      <c r="DZ339">
        <v>3696</v>
      </c>
      <c r="EA339">
        <v>3693</v>
      </c>
      <c r="EB339" t="s">
        <v>158</v>
      </c>
      <c r="EC339">
        <v>30875</v>
      </c>
      <c r="ED339">
        <v>30875</v>
      </c>
      <c r="EE339">
        <v>3695</v>
      </c>
      <c r="EF339" t="s">
        <v>158</v>
      </c>
      <c r="EG339" t="s">
        <v>158</v>
      </c>
      <c r="EH339">
        <v>128749</v>
      </c>
      <c r="EI339">
        <v>50066</v>
      </c>
      <c r="EJ339">
        <v>103458</v>
      </c>
      <c r="EK339">
        <v>50504</v>
      </c>
      <c r="EL339">
        <v>119355</v>
      </c>
      <c r="EM339">
        <v>117236</v>
      </c>
      <c r="EN339">
        <v>128749</v>
      </c>
      <c r="EO339" t="s">
        <v>158</v>
      </c>
      <c r="EP339" t="s">
        <v>158</v>
      </c>
      <c r="EQ339">
        <v>115234</v>
      </c>
      <c r="ER339" t="s">
        <v>158</v>
      </c>
      <c r="ES339" t="s">
        <v>158</v>
      </c>
      <c r="ET339" t="s">
        <v>178</v>
      </c>
      <c r="EU339">
        <v>0</v>
      </c>
      <c r="EV339" t="s">
        <v>713</v>
      </c>
      <c r="EW339">
        <v>2</v>
      </c>
      <c r="EX339" t="s">
        <v>158</v>
      </c>
      <c r="EY339" t="s">
        <v>169</v>
      </c>
      <c r="EZ339">
        <v>1024</v>
      </c>
      <c r="FA339">
        <v>-115</v>
      </c>
      <c r="FB339">
        <v>165</v>
      </c>
    </row>
    <row r="340" spans="1:158" x14ac:dyDescent="0.35">
      <c r="A340" t="s">
        <v>154</v>
      </c>
      <c r="B340" t="s">
        <v>154</v>
      </c>
      <c r="C340">
        <v>5568</v>
      </c>
      <c r="D340">
        <v>5568</v>
      </c>
      <c r="E340" t="s">
        <v>155</v>
      </c>
      <c r="F340" t="s">
        <v>156</v>
      </c>
      <c r="G340" t="s">
        <v>156</v>
      </c>
      <c r="H340" t="s">
        <v>156</v>
      </c>
      <c r="I340">
        <v>0</v>
      </c>
      <c r="J340" t="s">
        <v>157</v>
      </c>
      <c r="K340">
        <v>1</v>
      </c>
      <c r="L340" t="s">
        <v>154</v>
      </c>
      <c r="M340" t="s">
        <v>154</v>
      </c>
      <c r="N340" t="s">
        <v>154</v>
      </c>
      <c r="O340" t="s">
        <v>158</v>
      </c>
      <c r="P340" t="s">
        <v>154</v>
      </c>
      <c r="Q340" t="s">
        <v>154</v>
      </c>
      <c r="R340" t="s">
        <v>158</v>
      </c>
      <c r="S340">
        <v>0</v>
      </c>
      <c r="T340" t="s">
        <v>158</v>
      </c>
      <c r="U340">
        <v>0</v>
      </c>
      <c r="V340" t="s">
        <v>158</v>
      </c>
      <c r="W340" t="s">
        <v>158</v>
      </c>
      <c r="X340">
        <v>0</v>
      </c>
      <c r="Y340" t="s">
        <v>158</v>
      </c>
      <c r="Z340">
        <v>2</v>
      </c>
      <c r="AA340">
        <v>0</v>
      </c>
      <c r="AB340">
        <v>2</v>
      </c>
      <c r="AC340">
        <v>0</v>
      </c>
      <c r="AD340">
        <v>0</v>
      </c>
      <c r="AE340">
        <v>0</v>
      </c>
      <c r="AF340">
        <v>0</v>
      </c>
      <c r="AG340" t="s">
        <v>158</v>
      </c>
      <c r="AH340">
        <v>0</v>
      </c>
      <c r="AI340">
        <v>0</v>
      </c>
      <c r="AJ340">
        <v>0</v>
      </c>
      <c r="AK340" t="s">
        <v>158</v>
      </c>
      <c r="AL340" t="s">
        <v>158</v>
      </c>
      <c r="AM340">
        <v>2</v>
      </c>
      <c r="AN340">
        <v>0</v>
      </c>
      <c r="AO340">
        <v>0</v>
      </c>
      <c r="AP340">
        <v>0</v>
      </c>
      <c r="AQ340">
        <v>2</v>
      </c>
      <c r="AR340">
        <v>2</v>
      </c>
      <c r="AS340">
        <v>2</v>
      </c>
      <c r="AT340">
        <v>0</v>
      </c>
      <c r="AU340" t="s">
        <v>158</v>
      </c>
      <c r="AV340">
        <v>2</v>
      </c>
      <c r="AW340" t="s">
        <v>158</v>
      </c>
      <c r="AX340">
        <v>0</v>
      </c>
      <c r="AY340" t="s">
        <v>159</v>
      </c>
      <c r="AZ340" t="s">
        <v>289</v>
      </c>
      <c r="BA340" t="s">
        <v>714</v>
      </c>
      <c r="BB340" t="s">
        <v>708</v>
      </c>
      <c r="BC340" t="s">
        <v>163</v>
      </c>
      <c r="BD340" t="b">
        <v>0</v>
      </c>
      <c r="BE340" t="s">
        <v>158</v>
      </c>
      <c r="BF340" t="b">
        <v>0</v>
      </c>
      <c r="BH340" t="s">
        <v>164</v>
      </c>
      <c r="BI340" t="s">
        <v>709</v>
      </c>
      <c r="BJ340" t="b">
        <v>0</v>
      </c>
      <c r="BK340" t="s">
        <v>166</v>
      </c>
      <c r="BL340" t="b">
        <v>0</v>
      </c>
      <c r="BM340">
        <v>18</v>
      </c>
      <c r="BN340" t="s">
        <v>167</v>
      </c>
      <c r="BO340" t="s">
        <v>168</v>
      </c>
      <c r="BP340" t="s">
        <v>167</v>
      </c>
      <c r="BQ340" t="s">
        <v>169</v>
      </c>
      <c r="BR340">
        <v>768</v>
      </c>
      <c r="BS340" t="s">
        <v>156</v>
      </c>
      <c r="BT340" t="s">
        <v>201</v>
      </c>
      <c r="BU340" t="s">
        <v>158</v>
      </c>
      <c r="BV340" t="s">
        <v>158</v>
      </c>
      <c r="BW340">
        <v>2</v>
      </c>
      <c r="BX340">
        <v>0</v>
      </c>
      <c r="BY340">
        <v>0</v>
      </c>
      <c r="BZ340">
        <v>2</v>
      </c>
      <c r="CA340" t="s">
        <v>710</v>
      </c>
      <c r="CB340" t="s">
        <v>156</v>
      </c>
      <c r="CC340">
        <v>2</v>
      </c>
      <c r="CD340" t="b">
        <v>0</v>
      </c>
      <c r="CE340" t="s">
        <v>172</v>
      </c>
      <c r="CF340" t="s">
        <v>173</v>
      </c>
      <c r="CG340" t="s">
        <v>158</v>
      </c>
      <c r="CH340">
        <v>0</v>
      </c>
      <c r="CI340">
        <v>1</v>
      </c>
      <c r="CJ340" t="s">
        <v>158</v>
      </c>
      <c r="CK340" t="s">
        <v>158</v>
      </c>
      <c r="CL340" t="s">
        <v>430</v>
      </c>
      <c r="CM340" t="s">
        <v>430</v>
      </c>
      <c r="CN340" t="s">
        <v>430</v>
      </c>
      <c r="CO340" t="s">
        <v>158</v>
      </c>
      <c r="CP340" t="s">
        <v>430</v>
      </c>
      <c r="CQ340">
        <v>1</v>
      </c>
      <c r="CR340">
        <v>757</v>
      </c>
      <c r="CS340" t="str">
        <f t="shared" si="23"/>
        <v>-</v>
      </c>
      <c r="CW340" t="s">
        <v>158</v>
      </c>
      <c r="CX340" t="s">
        <v>158</v>
      </c>
      <c r="CY340">
        <v>19189</v>
      </c>
      <c r="CZ340">
        <v>9953</v>
      </c>
      <c r="DA340">
        <v>27121</v>
      </c>
      <c r="DB340" t="s">
        <v>158</v>
      </c>
      <c r="DC340">
        <v>42996</v>
      </c>
      <c r="DD340">
        <v>757</v>
      </c>
      <c r="DE340">
        <v>2</v>
      </c>
      <c r="DF340" t="s">
        <v>156</v>
      </c>
      <c r="DG340">
        <v>1024</v>
      </c>
      <c r="DH340">
        <v>2</v>
      </c>
      <c r="DI340">
        <v>48000</v>
      </c>
      <c r="DJ340">
        <v>-16</v>
      </c>
      <c r="DK340" t="s">
        <v>176</v>
      </c>
      <c r="DL340">
        <v>4</v>
      </c>
      <c r="DM340" t="s">
        <v>413</v>
      </c>
      <c r="DN340" t="s">
        <v>158</v>
      </c>
      <c r="DO340" t="s">
        <v>158</v>
      </c>
      <c r="DP340">
        <v>30819</v>
      </c>
      <c r="DQ340" t="s">
        <v>158</v>
      </c>
      <c r="DR340" t="s">
        <v>158</v>
      </c>
      <c r="DS340" t="s">
        <v>158</v>
      </c>
      <c r="DT340" t="s">
        <v>158</v>
      </c>
      <c r="DU340">
        <v>132755</v>
      </c>
      <c r="DV340" t="s">
        <v>158</v>
      </c>
      <c r="DW340">
        <v>129060</v>
      </c>
      <c r="DX340">
        <v>30876</v>
      </c>
      <c r="DY340">
        <v>93504</v>
      </c>
      <c r="DZ340">
        <v>3696</v>
      </c>
      <c r="EA340">
        <v>3693</v>
      </c>
      <c r="EB340" t="s">
        <v>158</v>
      </c>
      <c r="EC340">
        <v>30875</v>
      </c>
      <c r="ED340">
        <v>30875</v>
      </c>
      <c r="EE340">
        <v>3695</v>
      </c>
      <c r="EF340" t="s">
        <v>158</v>
      </c>
      <c r="EG340" t="s">
        <v>158</v>
      </c>
      <c r="EH340">
        <v>133514</v>
      </c>
      <c r="EI340">
        <v>50066</v>
      </c>
      <c r="EJ340">
        <v>103458</v>
      </c>
      <c r="EK340">
        <v>50504</v>
      </c>
      <c r="EL340">
        <v>132755</v>
      </c>
      <c r="EM340">
        <v>131060</v>
      </c>
      <c r="EN340">
        <v>133514</v>
      </c>
      <c r="EO340" t="s">
        <v>158</v>
      </c>
      <c r="EP340" t="s">
        <v>158</v>
      </c>
      <c r="EQ340">
        <v>129058</v>
      </c>
      <c r="ER340" t="s">
        <v>158</v>
      </c>
      <c r="ES340" t="s">
        <v>158</v>
      </c>
      <c r="ET340" t="s">
        <v>178</v>
      </c>
      <c r="EU340">
        <v>0</v>
      </c>
      <c r="EV340" t="s">
        <v>715</v>
      </c>
      <c r="EW340">
        <v>3</v>
      </c>
      <c r="EX340" t="s">
        <v>158</v>
      </c>
      <c r="EY340" t="s">
        <v>169</v>
      </c>
      <c r="EZ340">
        <v>1024</v>
      </c>
      <c r="FA340">
        <v>-9</v>
      </c>
      <c r="FB340">
        <v>-326</v>
      </c>
    </row>
    <row r="341" spans="1:158" x14ac:dyDescent="0.35">
      <c r="A341" t="s">
        <v>154</v>
      </c>
      <c r="B341" t="s">
        <v>154</v>
      </c>
      <c r="C341">
        <v>4717</v>
      </c>
      <c r="D341">
        <v>4717</v>
      </c>
      <c r="E341" t="s">
        <v>155</v>
      </c>
      <c r="F341" t="s">
        <v>156</v>
      </c>
      <c r="G341" t="s">
        <v>156</v>
      </c>
      <c r="H341" t="s">
        <v>156</v>
      </c>
      <c r="I341">
        <v>0</v>
      </c>
      <c r="J341" t="s">
        <v>157</v>
      </c>
      <c r="K341">
        <v>0</v>
      </c>
      <c r="L341" t="s">
        <v>154</v>
      </c>
      <c r="M341" t="s">
        <v>154</v>
      </c>
      <c r="N341" t="s">
        <v>154</v>
      </c>
      <c r="O341" t="s">
        <v>158</v>
      </c>
      <c r="P341" t="s">
        <v>154</v>
      </c>
      <c r="Q341" t="s">
        <v>154</v>
      </c>
      <c r="R341" t="s">
        <v>158</v>
      </c>
      <c r="S341">
        <v>0</v>
      </c>
      <c r="T341" t="s">
        <v>158</v>
      </c>
      <c r="U341">
        <v>0</v>
      </c>
      <c r="V341" t="s">
        <v>158</v>
      </c>
      <c r="W341" t="s">
        <v>158</v>
      </c>
      <c r="X341">
        <v>0</v>
      </c>
      <c r="Y341" t="s">
        <v>158</v>
      </c>
      <c r="Z341">
        <v>3</v>
      </c>
      <c r="AA341">
        <v>0</v>
      </c>
      <c r="AB341">
        <v>3</v>
      </c>
      <c r="AC341">
        <v>0</v>
      </c>
      <c r="AD341">
        <v>0</v>
      </c>
      <c r="AE341">
        <v>0</v>
      </c>
      <c r="AF341">
        <v>0</v>
      </c>
      <c r="AG341" t="s">
        <v>158</v>
      </c>
      <c r="AH341">
        <v>0</v>
      </c>
      <c r="AI341">
        <v>0</v>
      </c>
      <c r="AJ341">
        <v>0</v>
      </c>
      <c r="AK341" t="s">
        <v>158</v>
      </c>
      <c r="AL341" t="s">
        <v>158</v>
      </c>
      <c r="AM341">
        <v>3</v>
      </c>
      <c r="AN341">
        <v>0</v>
      </c>
      <c r="AO341">
        <v>0</v>
      </c>
      <c r="AP341">
        <v>0</v>
      </c>
      <c r="AQ341">
        <v>3</v>
      </c>
      <c r="AR341">
        <v>3</v>
      </c>
      <c r="AS341">
        <v>3</v>
      </c>
      <c r="AT341">
        <v>0</v>
      </c>
      <c r="AU341" t="s">
        <v>158</v>
      </c>
      <c r="AV341">
        <v>3</v>
      </c>
      <c r="AW341" t="s">
        <v>158</v>
      </c>
      <c r="AX341">
        <v>0</v>
      </c>
      <c r="AY341" t="s">
        <v>159</v>
      </c>
      <c r="AZ341" t="s">
        <v>716</v>
      </c>
      <c r="BA341" t="s">
        <v>688</v>
      </c>
      <c r="BB341" t="s">
        <v>708</v>
      </c>
      <c r="BC341" t="s">
        <v>163</v>
      </c>
      <c r="BD341" t="b">
        <v>0</v>
      </c>
      <c r="BE341" t="s">
        <v>158</v>
      </c>
      <c r="BF341" t="b">
        <v>0</v>
      </c>
      <c r="BH341" t="s">
        <v>164</v>
      </c>
      <c r="BI341" t="s">
        <v>709</v>
      </c>
      <c r="BJ341" t="b">
        <v>0</v>
      </c>
      <c r="BK341" t="s">
        <v>166</v>
      </c>
      <c r="BL341" t="b">
        <v>0</v>
      </c>
      <c r="BM341">
        <v>18</v>
      </c>
      <c r="BN341" t="s">
        <v>167</v>
      </c>
      <c r="BO341" t="s">
        <v>168</v>
      </c>
      <c r="BP341" t="s">
        <v>167</v>
      </c>
      <c r="BQ341" t="s">
        <v>169</v>
      </c>
      <c r="BR341">
        <v>768</v>
      </c>
      <c r="BS341" t="s">
        <v>156</v>
      </c>
      <c r="BT341" t="s">
        <v>170</v>
      </c>
      <c r="BU341" t="s">
        <v>158</v>
      </c>
      <c r="BV341" t="s">
        <v>158</v>
      </c>
      <c r="BW341">
        <v>3</v>
      </c>
      <c r="BX341">
        <v>0</v>
      </c>
      <c r="BY341">
        <v>0</v>
      </c>
      <c r="BZ341">
        <v>3</v>
      </c>
      <c r="CA341" t="s">
        <v>710</v>
      </c>
      <c r="CB341" t="s">
        <v>156</v>
      </c>
      <c r="CC341">
        <v>2</v>
      </c>
      <c r="CD341" t="b">
        <v>0</v>
      </c>
      <c r="CE341" t="s">
        <v>172</v>
      </c>
      <c r="CF341" t="s">
        <v>173</v>
      </c>
      <c r="CG341" t="s">
        <v>158</v>
      </c>
      <c r="CH341">
        <v>0</v>
      </c>
      <c r="CI341">
        <v>1</v>
      </c>
      <c r="CJ341" t="s">
        <v>158</v>
      </c>
      <c r="CK341" t="s">
        <v>158</v>
      </c>
      <c r="CL341" t="s">
        <v>430</v>
      </c>
      <c r="CM341" t="s">
        <v>430</v>
      </c>
      <c r="CN341" t="s">
        <v>430</v>
      </c>
      <c r="CO341" t="s">
        <v>158</v>
      </c>
      <c r="CP341" t="s">
        <v>430</v>
      </c>
      <c r="CQ341">
        <v>1</v>
      </c>
      <c r="CR341">
        <v>2164</v>
      </c>
      <c r="CS341" t="str">
        <f t="shared" si="23"/>
        <v>-</v>
      </c>
      <c r="CW341" t="s">
        <v>158</v>
      </c>
      <c r="CX341" t="s">
        <v>158</v>
      </c>
      <c r="CY341">
        <v>19189</v>
      </c>
      <c r="CZ341">
        <v>9953</v>
      </c>
      <c r="DA341">
        <v>27121</v>
      </c>
      <c r="DB341" t="s">
        <v>158</v>
      </c>
      <c r="DC341">
        <v>42996</v>
      </c>
      <c r="DD341">
        <v>2164</v>
      </c>
      <c r="DE341">
        <v>2</v>
      </c>
      <c r="DF341" t="s">
        <v>156</v>
      </c>
      <c r="DG341">
        <v>1024</v>
      </c>
      <c r="DH341">
        <v>2</v>
      </c>
      <c r="DI341">
        <v>48000</v>
      </c>
      <c r="DJ341">
        <v>-16</v>
      </c>
      <c r="DK341" t="s">
        <v>176</v>
      </c>
      <c r="DL341">
        <v>4</v>
      </c>
      <c r="DM341" t="s">
        <v>413</v>
      </c>
      <c r="DN341" t="s">
        <v>158</v>
      </c>
      <c r="DO341" t="s">
        <v>158</v>
      </c>
      <c r="DP341">
        <v>30819</v>
      </c>
      <c r="DQ341" t="s">
        <v>158</v>
      </c>
      <c r="DR341" t="s">
        <v>158</v>
      </c>
      <c r="DS341" t="s">
        <v>158</v>
      </c>
      <c r="DT341" t="s">
        <v>158</v>
      </c>
      <c r="DU341">
        <v>137765</v>
      </c>
      <c r="DV341" t="s">
        <v>158</v>
      </c>
      <c r="DW341">
        <v>133812</v>
      </c>
      <c r="DX341">
        <v>30876</v>
      </c>
      <c r="DY341">
        <v>93504</v>
      </c>
      <c r="DZ341">
        <v>3696</v>
      </c>
      <c r="EA341">
        <v>3693</v>
      </c>
      <c r="EB341" t="s">
        <v>158</v>
      </c>
      <c r="EC341">
        <v>30875</v>
      </c>
      <c r="ED341">
        <v>30875</v>
      </c>
      <c r="EE341">
        <v>3695</v>
      </c>
      <c r="EF341" t="s">
        <v>158</v>
      </c>
      <c r="EG341" t="s">
        <v>158</v>
      </c>
      <c r="EH341">
        <v>139931</v>
      </c>
      <c r="EI341">
        <v>50066</v>
      </c>
      <c r="EJ341">
        <v>103458</v>
      </c>
      <c r="EK341">
        <v>50504</v>
      </c>
      <c r="EL341">
        <v>137765</v>
      </c>
      <c r="EM341">
        <v>135813</v>
      </c>
      <c r="EN341">
        <v>139931</v>
      </c>
      <c r="EO341" t="s">
        <v>158</v>
      </c>
      <c r="EP341" t="s">
        <v>158</v>
      </c>
      <c r="EQ341">
        <v>133811</v>
      </c>
      <c r="ER341" t="s">
        <v>158</v>
      </c>
      <c r="ES341" t="s">
        <v>158</v>
      </c>
      <c r="ET341" t="s">
        <v>178</v>
      </c>
      <c r="EU341">
        <v>0</v>
      </c>
      <c r="EV341" t="s">
        <v>717</v>
      </c>
      <c r="EW341">
        <v>4</v>
      </c>
      <c r="EX341" t="s">
        <v>158</v>
      </c>
      <c r="EY341" t="s">
        <v>169</v>
      </c>
      <c r="EZ341">
        <v>1024</v>
      </c>
      <c r="FA341">
        <v>-190</v>
      </c>
      <c r="FB341">
        <v>264</v>
      </c>
    </row>
    <row r="342" spans="1:158" x14ac:dyDescent="0.35">
      <c r="A342" t="s">
        <v>154</v>
      </c>
      <c r="B342" t="s">
        <v>154</v>
      </c>
      <c r="C342">
        <v>4255</v>
      </c>
      <c r="D342">
        <v>4255</v>
      </c>
      <c r="E342" t="s">
        <v>155</v>
      </c>
      <c r="F342" t="s">
        <v>156</v>
      </c>
      <c r="G342" t="s">
        <v>156</v>
      </c>
      <c r="H342" t="s">
        <v>156</v>
      </c>
      <c r="I342">
        <v>0</v>
      </c>
      <c r="J342" t="s">
        <v>157</v>
      </c>
      <c r="K342">
        <v>0</v>
      </c>
      <c r="L342" t="s">
        <v>154</v>
      </c>
      <c r="M342" t="s">
        <v>154</v>
      </c>
      <c r="N342" t="s">
        <v>154</v>
      </c>
      <c r="O342" t="s">
        <v>158</v>
      </c>
      <c r="P342" t="s">
        <v>154</v>
      </c>
      <c r="Q342" t="s">
        <v>154</v>
      </c>
      <c r="R342" t="s">
        <v>158</v>
      </c>
      <c r="S342">
        <v>0</v>
      </c>
      <c r="T342" t="s">
        <v>158</v>
      </c>
      <c r="U342">
        <v>0</v>
      </c>
      <c r="V342" t="s">
        <v>158</v>
      </c>
      <c r="W342" t="s">
        <v>158</v>
      </c>
      <c r="X342">
        <v>0</v>
      </c>
      <c r="Y342" t="s">
        <v>158</v>
      </c>
      <c r="Z342">
        <v>4</v>
      </c>
      <c r="AA342">
        <v>0</v>
      </c>
      <c r="AB342">
        <v>4</v>
      </c>
      <c r="AC342">
        <v>0</v>
      </c>
      <c r="AD342">
        <v>0</v>
      </c>
      <c r="AE342">
        <v>0</v>
      </c>
      <c r="AF342">
        <v>0</v>
      </c>
      <c r="AG342" t="s">
        <v>158</v>
      </c>
      <c r="AH342">
        <v>0</v>
      </c>
      <c r="AI342">
        <v>0</v>
      </c>
      <c r="AJ342">
        <v>0</v>
      </c>
      <c r="AK342" t="s">
        <v>158</v>
      </c>
      <c r="AL342" t="s">
        <v>158</v>
      </c>
      <c r="AM342">
        <v>4</v>
      </c>
      <c r="AN342">
        <v>0</v>
      </c>
      <c r="AO342">
        <v>0</v>
      </c>
      <c r="AP342">
        <v>0</v>
      </c>
      <c r="AQ342">
        <v>4</v>
      </c>
      <c r="AR342">
        <v>4</v>
      </c>
      <c r="AS342">
        <v>4</v>
      </c>
      <c r="AT342">
        <v>0</v>
      </c>
      <c r="AU342" t="s">
        <v>158</v>
      </c>
      <c r="AV342">
        <v>4</v>
      </c>
      <c r="AW342" t="s">
        <v>158</v>
      </c>
      <c r="AX342">
        <v>0</v>
      </c>
      <c r="AY342" t="s">
        <v>159</v>
      </c>
      <c r="AZ342" t="s">
        <v>718</v>
      </c>
      <c r="BA342" t="s">
        <v>719</v>
      </c>
      <c r="BB342" t="s">
        <v>708</v>
      </c>
      <c r="BC342" t="s">
        <v>163</v>
      </c>
      <c r="BD342" t="b">
        <v>0</v>
      </c>
      <c r="BE342" t="s">
        <v>158</v>
      </c>
      <c r="BF342" t="b">
        <v>0</v>
      </c>
      <c r="BH342" t="s">
        <v>164</v>
      </c>
      <c r="BI342" t="s">
        <v>709</v>
      </c>
      <c r="BJ342" t="b">
        <v>0</v>
      </c>
      <c r="BK342" t="s">
        <v>166</v>
      </c>
      <c r="BL342" t="b">
        <v>0</v>
      </c>
      <c r="BM342">
        <v>18</v>
      </c>
      <c r="BN342" t="s">
        <v>167</v>
      </c>
      <c r="BO342" t="s">
        <v>168</v>
      </c>
      <c r="BP342" t="s">
        <v>167</v>
      </c>
      <c r="BQ342" t="s">
        <v>169</v>
      </c>
      <c r="BR342">
        <v>768</v>
      </c>
      <c r="BS342" t="s">
        <v>156</v>
      </c>
      <c r="BT342" t="s">
        <v>197</v>
      </c>
      <c r="BU342" t="s">
        <v>158</v>
      </c>
      <c r="BV342" t="s">
        <v>158</v>
      </c>
      <c r="BW342">
        <v>4</v>
      </c>
      <c r="BX342">
        <v>0</v>
      </c>
      <c r="BY342">
        <v>0</v>
      </c>
      <c r="BZ342">
        <v>4</v>
      </c>
      <c r="CA342" t="s">
        <v>710</v>
      </c>
      <c r="CB342" t="s">
        <v>156</v>
      </c>
      <c r="CC342">
        <v>2</v>
      </c>
      <c r="CD342" t="b">
        <v>0</v>
      </c>
      <c r="CE342" t="s">
        <v>172</v>
      </c>
      <c r="CF342" t="s">
        <v>173</v>
      </c>
      <c r="CG342" t="s">
        <v>158</v>
      </c>
      <c r="CH342">
        <v>0</v>
      </c>
      <c r="CI342">
        <v>1</v>
      </c>
      <c r="CJ342" t="s">
        <v>158</v>
      </c>
      <c r="CK342" t="s">
        <v>158</v>
      </c>
      <c r="CL342" t="s">
        <v>430</v>
      </c>
      <c r="CM342" t="s">
        <v>430</v>
      </c>
      <c r="CN342" t="s">
        <v>430</v>
      </c>
      <c r="CO342" t="s">
        <v>158</v>
      </c>
      <c r="CP342" t="s">
        <v>430</v>
      </c>
      <c r="CQ342">
        <v>1</v>
      </c>
      <c r="CR342">
        <v>2407</v>
      </c>
      <c r="CS342" t="str">
        <f t="shared" si="23"/>
        <v>-</v>
      </c>
      <c r="CW342" t="s">
        <v>158</v>
      </c>
      <c r="CX342" t="s">
        <v>158</v>
      </c>
      <c r="CY342">
        <v>19189</v>
      </c>
      <c r="CZ342">
        <v>9953</v>
      </c>
      <c r="DA342">
        <v>27121</v>
      </c>
      <c r="DB342" t="s">
        <v>158</v>
      </c>
      <c r="DC342">
        <v>42996</v>
      </c>
      <c r="DD342">
        <v>2407</v>
      </c>
      <c r="DE342">
        <v>2</v>
      </c>
      <c r="DF342" t="s">
        <v>156</v>
      </c>
      <c r="DG342">
        <v>1024</v>
      </c>
      <c r="DH342">
        <v>2</v>
      </c>
      <c r="DI342">
        <v>48000</v>
      </c>
      <c r="DJ342">
        <v>-16</v>
      </c>
      <c r="DK342" t="s">
        <v>176</v>
      </c>
      <c r="DL342">
        <v>4</v>
      </c>
      <c r="DM342" t="s">
        <v>413</v>
      </c>
      <c r="DN342" t="s">
        <v>158</v>
      </c>
      <c r="DO342" t="s">
        <v>158</v>
      </c>
      <c r="DP342">
        <v>30819</v>
      </c>
      <c r="DQ342" t="s">
        <v>158</v>
      </c>
      <c r="DR342" t="s">
        <v>158</v>
      </c>
      <c r="DS342" t="s">
        <v>158</v>
      </c>
      <c r="DT342" t="s">
        <v>158</v>
      </c>
      <c r="DU342">
        <v>144275</v>
      </c>
      <c r="DV342" t="s">
        <v>158</v>
      </c>
      <c r="DW342">
        <v>140246</v>
      </c>
      <c r="DX342">
        <v>30876</v>
      </c>
      <c r="DY342">
        <v>93504</v>
      </c>
      <c r="DZ342">
        <v>3696</v>
      </c>
      <c r="EA342">
        <v>3693</v>
      </c>
      <c r="EB342" t="s">
        <v>158</v>
      </c>
      <c r="EC342">
        <v>30875</v>
      </c>
      <c r="ED342">
        <v>30875</v>
      </c>
      <c r="EE342">
        <v>3695</v>
      </c>
      <c r="EF342" t="s">
        <v>158</v>
      </c>
      <c r="EG342" t="s">
        <v>158</v>
      </c>
      <c r="EH342">
        <v>146684</v>
      </c>
      <c r="EI342">
        <v>50066</v>
      </c>
      <c r="EJ342">
        <v>103458</v>
      </c>
      <c r="EK342">
        <v>50504</v>
      </c>
      <c r="EL342">
        <v>144275</v>
      </c>
      <c r="EM342">
        <v>142246</v>
      </c>
      <c r="EN342">
        <v>146684</v>
      </c>
      <c r="EO342" t="s">
        <v>158</v>
      </c>
      <c r="EP342" t="s">
        <v>158</v>
      </c>
      <c r="EQ342">
        <v>140244</v>
      </c>
      <c r="ER342" t="s">
        <v>158</v>
      </c>
      <c r="ES342" t="s">
        <v>158</v>
      </c>
      <c r="ET342" t="s">
        <v>178</v>
      </c>
      <c r="EU342">
        <v>0</v>
      </c>
      <c r="EV342" t="s">
        <v>720</v>
      </c>
      <c r="EW342">
        <v>5</v>
      </c>
      <c r="EX342" t="s">
        <v>158</v>
      </c>
      <c r="EY342" t="s">
        <v>169</v>
      </c>
      <c r="EZ342">
        <v>1024</v>
      </c>
      <c r="FA342">
        <v>155</v>
      </c>
      <c r="FB342">
        <v>285</v>
      </c>
    </row>
    <row r="343" spans="1:158" x14ac:dyDescent="0.35">
      <c r="A343" t="s">
        <v>154</v>
      </c>
      <c r="B343" t="s">
        <v>154</v>
      </c>
      <c r="C343">
        <v>3754</v>
      </c>
      <c r="D343">
        <v>3754</v>
      </c>
      <c r="E343" t="s">
        <v>155</v>
      </c>
      <c r="F343" t="s">
        <v>156</v>
      </c>
      <c r="G343" t="s">
        <v>156</v>
      </c>
      <c r="H343" t="s">
        <v>156</v>
      </c>
      <c r="I343">
        <v>0</v>
      </c>
      <c r="J343" t="s">
        <v>157</v>
      </c>
      <c r="K343">
        <v>1</v>
      </c>
      <c r="L343" t="s">
        <v>154</v>
      </c>
      <c r="M343" t="s">
        <v>154</v>
      </c>
      <c r="N343" t="s">
        <v>154</v>
      </c>
      <c r="O343" t="s">
        <v>158</v>
      </c>
      <c r="P343" t="s">
        <v>154</v>
      </c>
      <c r="Q343" t="s">
        <v>154</v>
      </c>
      <c r="R343" t="s">
        <v>158</v>
      </c>
      <c r="S343">
        <v>0</v>
      </c>
      <c r="T343" t="s">
        <v>158</v>
      </c>
      <c r="U343">
        <v>0</v>
      </c>
      <c r="V343" t="s">
        <v>158</v>
      </c>
      <c r="W343" t="s">
        <v>158</v>
      </c>
      <c r="X343">
        <v>0</v>
      </c>
      <c r="Y343" t="s">
        <v>158</v>
      </c>
      <c r="Z343">
        <v>5</v>
      </c>
      <c r="AA343">
        <v>0</v>
      </c>
      <c r="AB343">
        <v>5</v>
      </c>
      <c r="AC343">
        <v>0</v>
      </c>
      <c r="AD343">
        <v>0</v>
      </c>
      <c r="AE343">
        <v>0</v>
      </c>
      <c r="AF343">
        <v>0</v>
      </c>
      <c r="AG343" t="s">
        <v>158</v>
      </c>
      <c r="AH343">
        <v>0</v>
      </c>
      <c r="AI343">
        <v>0</v>
      </c>
      <c r="AJ343">
        <v>0</v>
      </c>
      <c r="AK343" t="s">
        <v>158</v>
      </c>
      <c r="AL343" t="s">
        <v>158</v>
      </c>
      <c r="AM343">
        <v>5</v>
      </c>
      <c r="AN343">
        <v>0</v>
      </c>
      <c r="AO343">
        <v>0</v>
      </c>
      <c r="AP343">
        <v>0</v>
      </c>
      <c r="AQ343">
        <v>5</v>
      </c>
      <c r="AR343">
        <v>5</v>
      </c>
      <c r="AS343">
        <v>5</v>
      </c>
      <c r="AT343">
        <v>0</v>
      </c>
      <c r="AU343" t="s">
        <v>158</v>
      </c>
      <c r="AV343">
        <v>5</v>
      </c>
      <c r="AW343" t="s">
        <v>158</v>
      </c>
      <c r="AX343">
        <v>0</v>
      </c>
      <c r="AY343" t="s">
        <v>159</v>
      </c>
      <c r="AZ343" t="s">
        <v>721</v>
      </c>
      <c r="BA343" t="s">
        <v>212</v>
      </c>
      <c r="BB343" t="s">
        <v>708</v>
      </c>
      <c r="BC343" t="s">
        <v>163</v>
      </c>
      <c r="BD343" t="b">
        <v>0</v>
      </c>
      <c r="BE343" t="s">
        <v>158</v>
      </c>
      <c r="BF343" t="b">
        <v>0</v>
      </c>
      <c r="BH343" t="s">
        <v>164</v>
      </c>
      <c r="BI343" t="s">
        <v>709</v>
      </c>
      <c r="BJ343" t="b">
        <v>0</v>
      </c>
      <c r="BK343" t="s">
        <v>166</v>
      </c>
      <c r="BL343" t="b">
        <v>0</v>
      </c>
      <c r="BM343">
        <v>18</v>
      </c>
      <c r="BN343" t="s">
        <v>167</v>
      </c>
      <c r="BO343" t="s">
        <v>168</v>
      </c>
      <c r="BP343" t="s">
        <v>167</v>
      </c>
      <c r="BQ343" t="s">
        <v>169</v>
      </c>
      <c r="BR343">
        <v>768</v>
      </c>
      <c r="BS343" t="s">
        <v>156</v>
      </c>
      <c r="BT343" t="s">
        <v>193</v>
      </c>
      <c r="BU343" t="s">
        <v>158</v>
      </c>
      <c r="BV343" t="s">
        <v>158</v>
      </c>
      <c r="BW343">
        <v>5</v>
      </c>
      <c r="BX343">
        <v>0</v>
      </c>
      <c r="BY343">
        <v>0</v>
      </c>
      <c r="BZ343">
        <v>5</v>
      </c>
      <c r="CA343" t="s">
        <v>710</v>
      </c>
      <c r="CB343" t="s">
        <v>156</v>
      </c>
      <c r="CC343">
        <v>3</v>
      </c>
      <c r="CD343" t="b">
        <v>0</v>
      </c>
      <c r="CE343" t="s">
        <v>172</v>
      </c>
      <c r="CF343" t="s">
        <v>173</v>
      </c>
      <c r="CG343" t="s">
        <v>158</v>
      </c>
      <c r="CH343">
        <v>0</v>
      </c>
      <c r="CI343">
        <v>1</v>
      </c>
      <c r="CJ343" t="s">
        <v>158</v>
      </c>
      <c r="CK343" t="s">
        <v>158</v>
      </c>
      <c r="CL343" t="s">
        <v>430</v>
      </c>
      <c r="CM343" t="s">
        <v>430</v>
      </c>
      <c r="CN343" t="s">
        <v>430</v>
      </c>
      <c r="CO343" t="s">
        <v>158</v>
      </c>
      <c r="CP343" t="s">
        <v>430</v>
      </c>
      <c r="CQ343">
        <v>1</v>
      </c>
      <c r="CR343">
        <v>1249</v>
      </c>
      <c r="CS343" t="str">
        <f t="shared" si="23"/>
        <v>-</v>
      </c>
      <c r="CW343" t="s">
        <v>158</v>
      </c>
      <c r="CX343" t="s">
        <v>158</v>
      </c>
      <c r="CY343">
        <v>19189</v>
      </c>
      <c r="CZ343">
        <v>9953</v>
      </c>
      <c r="DA343">
        <v>27121</v>
      </c>
      <c r="DB343" t="s">
        <v>158</v>
      </c>
      <c r="DC343">
        <v>42996</v>
      </c>
      <c r="DD343">
        <v>1249</v>
      </c>
      <c r="DE343">
        <v>2</v>
      </c>
      <c r="DF343" t="s">
        <v>156</v>
      </c>
      <c r="DG343">
        <v>1024</v>
      </c>
      <c r="DH343">
        <v>2</v>
      </c>
      <c r="DI343">
        <v>48000</v>
      </c>
      <c r="DJ343">
        <v>-16</v>
      </c>
      <c r="DK343" t="s">
        <v>176</v>
      </c>
      <c r="DL343">
        <v>4</v>
      </c>
      <c r="DM343" t="s">
        <v>413</v>
      </c>
      <c r="DN343" t="s">
        <v>158</v>
      </c>
      <c r="DO343" t="s">
        <v>158</v>
      </c>
      <c r="DP343">
        <v>30819</v>
      </c>
      <c r="DQ343" t="s">
        <v>158</v>
      </c>
      <c r="DR343" t="s">
        <v>158</v>
      </c>
      <c r="DS343" t="s">
        <v>158</v>
      </c>
      <c r="DT343" t="s">
        <v>158</v>
      </c>
      <c r="DU343">
        <v>150955</v>
      </c>
      <c r="DV343" t="s">
        <v>158</v>
      </c>
      <c r="DW343">
        <v>146998</v>
      </c>
      <c r="DX343">
        <v>30876</v>
      </c>
      <c r="DY343">
        <v>93504</v>
      </c>
      <c r="DZ343">
        <v>3696</v>
      </c>
      <c r="EA343">
        <v>3693</v>
      </c>
      <c r="EB343" t="s">
        <v>158</v>
      </c>
      <c r="EC343">
        <v>30875</v>
      </c>
      <c r="ED343">
        <v>30875</v>
      </c>
      <c r="EE343">
        <v>3695</v>
      </c>
      <c r="EF343" t="s">
        <v>158</v>
      </c>
      <c r="EG343" t="s">
        <v>158</v>
      </c>
      <c r="EH343">
        <v>152206</v>
      </c>
      <c r="EI343">
        <v>50066</v>
      </c>
      <c r="EJ343">
        <v>103458</v>
      </c>
      <c r="EK343">
        <v>50504</v>
      </c>
      <c r="EL343">
        <v>150955</v>
      </c>
      <c r="EM343">
        <v>148998</v>
      </c>
      <c r="EN343">
        <v>152206</v>
      </c>
      <c r="EO343" t="s">
        <v>158</v>
      </c>
      <c r="EP343" t="s">
        <v>158</v>
      </c>
      <c r="EQ343">
        <v>146996</v>
      </c>
      <c r="ER343" t="s">
        <v>158</v>
      </c>
      <c r="ES343" t="s">
        <v>158</v>
      </c>
      <c r="ET343" t="s">
        <v>178</v>
      </c>
      <c r="EU343">
        <v>0</v>
      </c>
      <c r="EV343" t="s">
        <v>722</v>
      </c>
      <c r="EW343">
        <v>6</v>
      </c>
      <c r="EX343" t="s">
        <v>158</v>
      </c>
      <c r="EY343" t="s">
        <v>169</v>
      </c>
      <c r="EZ343">
        <v>1024</v>
      </c>
      <c r="FA343">
        <v>-180</v>
      </c>
      <c r="FB343">
        <v>-104</v>
      </c>
    </row>
    <row r="344" spans="1:158" x14ac:dyDescent="0.35">
      <c r="A344" t="s">
        <v>154</v>
      </c>
      <c r="B344" t="s">
        <v>154</v>
      </c>
      <c r="C344">
        <v>3496</v>
      </c>
      <c r="D344">
        <v>3496</v>
      </c>
      <c r="E344" t="s">
        <v>155</v>
      </c>
      <c r="F344" t="s">
        <v>156</v>
      </c>
      <c r="G344" t="s">
        <v>156</v>
      </c>
      <c r="H344" t="s">
        <v>156</v>
      </c>
      <c r="I344">
        <v>0</v>
      </c>
      <c r="J344" t="s">
        <v>157</v>
      </c>
      <c r="K344">
        <v>1</v>
      </c>
      <c r="L344" t="s">
        <v>154</v>
      </c>
      <c r="M344" t="s">
        <v>154</v>
      </c>
      <c r="N344" t="s">
        <v>154</v>
      </c>
      <c r="O344" t="s">
        <v>158</v>
      </c>
      <c r="P344" t="s">
        <v>154</v>
      </c>
      <c r="Q344" t="s">
        <v>154</v>
      </c>
      <c r="R344" t="s">
        <v>158</v>
      </c>
      <c r="S344">
        <v>0</v>
      </c>
      <c r="T344" t="s">
        <v>158</v>
      </c>
      <c r="U344">
        <v>0</v>
      </c>
      <c r="V344" t="s">
        <v>158</v>
      </c>
      <c r="W344" t="s">
        <v>158</v>
      </c>
      <c r="X344">
        <v>0</v>
      </c>
      <c r="Y344" t="s">
        <v>158</v>
      </c>
      <c r="Z344">
        <v>6</v>
      </c>
      <c r="AA344">
        <v>0</v>
      </c>
      <c r="AB344">
        <v>6</v>
      </c>
      <c r="AC344">
        <v>0</v>
      </c>
      <c r="AD344">
        <v>0</v>
      </c>
      <c r="AE344">
        <v>0</v>
      </c>
      <c r="AF344">
        <v>0</v>
      </c>
      <c r="AG344" t="s">
        <v>158</v>
      </c>
      <c r="AH344">
        <v>0</v>
      </c>
      <c r="AI344">
        <v>0</v>
      </c>
      <c r="AJ344">
        <v>0</v>
      </c>
      <c r="AK344" t="s">
        <v>158</v>
      </c>
      <c r="AL344" t="s">
        <v>158</v>
      </c>
      <c r="AM344">
        <v>6</v>
      </c>
      <c r="AN344">
        <v>0</v>
      </c>
      <c r="AO344">
        <v>0</v>
      </c>
      <c r="AP344">
        <v>0</v>
      </c>
      <c r="AQ344">
        <v>6</v>
      </c>
      <c r="AR344">
        <v>6</v>
      </c>
      <c r="AS344">
        <v>6</v>
      </c>
      <c r="AT344">
        <v>0</v>
      </c>
      <c r="AU344" t="s">
        <v>158</v>
      </c>
      <c r="AV344">
        <v>6</v>
      </c>
      <c r="AW344" t="s">
        <v>158</v>
      </c>
      <c r="AX344">
        <v>0</v>
      </c>
      <c r="AY344" t="s">
        <v>159</v>
      </c>
      <c r="AZ344" t="s">
        <v>455</v>
      </c>
      <c r="BA344" t="s">
        <v>218</v>
      </c>
      <c r="BB344" t="s">
        <v>708</v>
      </c>
      <c r="BC344" t="s">
        <v>163</v>
      </c>
      <c r="BD344" t="b">
        <v>0</v>
      </c>
      <c r="BE344" t="s">
        <v>158</v>
      </c>
      <c r="BF344" t="b">
        <v>0</v>
      </c>
      <c r="BH344" t="s">
        <v>164</v>
      </c>
      <c r="BI344" t="s">
        <v>709</v>
      </c>
      <c r="BJ344" t="b">
        <v>0</v>
      </c>
      <c r="BK344" t="s">
        <v>166</v>
      </c>
      <c r="BL344" t="b">
        <v>0</v>
      </c>
      <c r="BM344">
        <v>18</v>
      </c>
      <c r="BN344" t="s">
        <v>167</v>
      </c>
      <c r="BO344" t="s">
        <v>168</v>
      </c>
      <c r="BP344" t="s">
        <v>167</v>
      </c>
      <c r="BQ344" t="s">
        <v>169</v>
      </c>
      <c r="BR344">
        <v>768</v>
      </c>
      <c r="BS344" t="s">
        <v>156</v>
      </c>
      <c r="BT344" t="s">
        <v>181</v>
      </c>
      <c r="BU344" t="s">
        <v>158</v>
      </c>
      <c r="BV344" t="s">
        <v>158</v>
      </c>
      <c r="BW344">
        <v>6</v>
      </c>
      <c r="BX344">
        <v>0</v>
      </c>
      <c r="BY344">
        <v>0</v>
      </c>
      <c r="BZ344">
        <v>6</v>
      </c>
      <c r="CA344" t="s">
        <v>710</v>
      </c>
      <c r="CB344" t="s">
        <v>156</v>
      </c>
      <c r="CC344">
        <v>4</v>
      </c>
      <c r="CD344" t="b">
        <v>0</v>
      </c>
      <c r="CE344" t="s">
        <v>172</v>
      </c>
      <c r="CF344" t="s">
        <v>173</v>
      </c>
      <c r="CG344" t="s">
        <v>158</v>
      </c>
      <c r="CH344">
        <v>0</v>
      </c>
      <c r="CI344">
        <v>1</v>
      </c>
      <c r="CJ344" t="s">
        <v>158</v>
      </c>
      <c r="CK344" t="s">
        <v>158</v>
      </c>
      <c r="CL344" t="s">
        <v>430</v>
      </c>
      <c r="CM344" t="s">
        <v>430</v>
      </c>
      <c r="CN344" t="s">
        <v>430</v>
      </c>
      <c r="CO344" t="s">
        <v>158</v>
      </c>
      <c r="CP344" t="s">
        <v>430</v>
      </c>
      <c r="CQ344">
        <v>1</v>
      </c>
      <c r="CR344">
        <v>1953</v>
      </c>
      <c r="CS344" t="str">
        <f t="shared" si="23"/>
        <v>-</v>
      </c>
      <c r="CW344" t="s">
        <v>158</v>
      </c>
      <c r="CX344" t="s">
        <v>158</v>
      </c>
      <c r="CY344">
        <v>19189</v>
      </c>
      <c r="CZ344">
        <v>9953</v>
      </c>
      <c r="DA344">
        <v>27121</v>
      </c>
      <c r="DB344" t="s">
        <v>158</v>
      </c>
      <c r="DC344">
        <v>42996</v>
      </c>
      <c r="DD344">
        <v>1953</v>
      </c>
      <c r="DE344">
        <v>2</v>
      </c>
      <c r="DF344" t="s">
        <v>156</v>
      </c>
      <c r="DG344">
        <v>1024</v>
      </c>
      <c r="DH344">
        <v>2</v>
      </c>
      <c r="DI344">
        <v>48000</v>
      </c>
      <c r="DJ344">
        <v>-16</v>
      </c>
      <c r="DK344" t="s">
        <v>176</v>
      </c>
      <c r="DL344">
        <v>4</v>
      </c>
      <c r="DM344" t="s">
        <v>413</v>
      </c>
      <c r="DN344" t="s">
        <v>158</v>
      </c>
      <c r="DO344" t="s">
        <v>158</v>
      </c>
      <c r="DP344">
        <v>30819</v>
      </c>
      <c r="DQ344" t="s">
        <v>158</v>
      </c>
      <c r="DR344" t="s">
        <v>158</v>
      </c>
      <c r="DS344" t="s">
        <v>158</v>
      </c>
      <c r="DT344" t="s">
        <v>158</v>
      </c>
      <c r="DU344">
        <v>156115</v>
      </c>
      <c r="DV344" t="s">
        <v>158</v>
      </c>
      <c r="DW344">
        <v>152528</v>
      </c>
      <c r="DX344">
        <v>30876</v>
      </c>
      <c r="DY344">
        <v>93504</v>
      </c>
      <c r="DZ344">
        <v>3696</v>
      </c>
      <c r="EA344">
        <v>3693</v>
      </c>
      <c r="EB344" t="s">
        <v>158</v>
      </c>
      <c r="EC344">
        <v>30875</v>
      </c>
      <c r="ED344">
        <v>30875</v>
      </c>
      <c r="EE344">
        <v>3695</v>
      </c>
      <c r="EF344" t="s">
        <v>158</v>
      </c>
      <c r="EG344" t="s">
        <v>158</v>
      </c>
      <c r="EH344">
        <v>158071</v>
      </c>
      <c r="EI344">
        <v>50066</v>
      </c>
      <c r="EJ344">
        <v>103458</v>
      </c>
      <c r="EK344">
        <v>50504</v>
      </c>
      <c r="EL344">
        <v>156115</v>
      </c>
      <c r="EM344">
        <v>154528</v>
      </c>
      <c r="EN344">
        <v>158071</v>
      </c>
      <c r="EO344" t="s">
        <v>158</v>
      </c>
      <c r="EP344" t="s">
        <v>158</v>
      </c>
      <c r="EQ344">
        <v>152526</v>
      </c>
      <c r="ER344" t="s">
        <v>158</v>
      </c>
      <c r="ES344" t="s">
        <v>158</v>
      </c>
      <c r="ET344" t="s">
        <v>178</v>
      </c>
      <c r="EU344">
        <v>0</v>
      </c>
      <c r="EV344" t="s">
        <v>723</v>
      </c>
      <c r="EW344">
        <v>7</v>
      </c>
      <c r="EX344" t="s">
        <v>158</v>
      </c>
      <c r="EY344" t="s">
        <v>169</v>
      </c>
      <c r="EZ344">
        <v>1024</v>
      </c>
      <c r="FA344">
        <v>-50</v>
      </c>
      <c r="FB344">
        <v>180</v>
      </c>
    </row>
    <row r="345" spans="1:158" x14ac:dyDescent="0.35">
      <c r="A345" t="s">
        <v>154</v>
      </c>
      <c r="B345" t="s">
        <v>154</v>
      </c>
      <c r="C345">
        <v>1476</v>
      </c>
      <c r="D345">
        <v>1476</v>
      </c>
      <c r="E345" t="s">
        <v>155</v>
      </c>
      <c r="F345" t="s">
        <v>156</v>
      </c>
      <c r="G345" t="s">
        <v>156</v>
      </c>
      <c r="H345" t="s">
        <v>156</v>
      </c>
      <c r="I345">
        <v>0</v>
      </c>
      <c r="J345" t="s">
        <v>157</v>
      </c>
      <c r="K345">
        <v>1</v>
      </c>
      <c r="L345" t="s">
        <v>154</v>
      </c>
      <c r="M345" t="s">
        <v>154</v>
      </c>
      <c r="N345" t="s">
        <v>154</v>
      </c>
      <c r="O345" t="s">
        <v>158</v>
      </c>
      <c r="P345" t="s">
        <v>154</v>
      </c>
      <c r="Q345" t="s">
        <v>154</v>
      </c>
      <c r="R345" t="s">
        <v>158</v>
      </c>
      <c r="S345">
        <v>0</v>
      </c>
      <c r="T345">
        <v>0</v>
      </c>
      <c r="U345">
        <v>0</v>
      </c>
      <c r="V345" t="s">
        <v>158</v>
      </c>
      <c r="W345" t="s">
        <v>158</v>
      </c>
      <c r="X345">
        <v>1</v>
      </c>
      <c r="Y345" t="s">
        <v>158</v>
      </c>
      <c r="Z345">
        <v>7</v>
      </c>
      <c r="AA345">
        <v>0</v>
      </c>
      <c r="AB345">
        <v>7</v>
      </c>
      <c r="AC345">
        <v>1</v>
      </c>
      <c r="AD345">
        <v>1</v>
      </c>
      <c r="AE345">
        <v>0</v>
      </c>
      <c r="AF345">
        <v>0</v>
      </c>
      <c r="AG345" t="s">
        <v>158</v>
      </c>
      <c r="AH345">
        <v>1</v>
      </c>
      <c r="AI345">
        <v>1</v>
      </c>
      <c r="AJ345">
        <v>0</v>
      </c>
      <c r="AK345" t="s">
        <v>158</v>
      </c>
      <c r="AL345" t="s">
        <v>158</v>
      </c>
      <c r="AM345">
        <v>7</v>
      </c>
      <c r="AN345">
        <v>1</v>
      </c>
      <c r="AO345">
        <v>1</v>
      </c>
      <c r="AP345">
        <v>1</v>
      </c>
      <c r="AQ345">
        <v>7</v>
      </c>
      <c r="AR345">
        <v>7</v>
      </c>
      <c r="AS345">
        <v>7</v>
      </c>
      <c r="AT345">
        <v>1</v>
      </c>
      <c r="AU345" t="s">
        <v>158</v>
      </c>
      <c r="AV345">
        <v>7</v>
      </c>
      <c r="AW345" t="s">
        <v>158</v>
      </c>
      <c r="AX345">
        <v>0</v>
      </c>
      <c r="AY345" t="s">
        <v>159</v>
      </c>
      <c r="AZ345" t="s">
        <v>724</v>
      </c>
      <c r="BA345" t="s">
        <v>180</v>
      </c>
      <c r="BB345" t="s">
        <v>708</v>
      </c>
      <c r="BC345" t="s">
        <v>163</v>
      </c>
      <c r="BD345" t="b">
        <v>0</v>
      </c>
      <c r="BE345" t="s">
        <v>158</v>
      </c>
      <c r="BF345" t="b">
        <v>0</v>
      </c>
      <c r="BH345" t="s">
        <v>164</v>
      </c>
      <c r="BI345" t="s">
        <v>709</v>
      </c>
      <c r="BJ345" t="b">
        <v>0</v>
      </c>
      <c r="BK345" t="s">
        <v>166</v>
      </c>
      <c r="BL345" t="b">
        <v>0</v>
      </c>
      <c r="BM345">
        <v>18</v>
      </c>
      <c r="BN345" t="s">
        <v>167</v>
      </c>
      <c r="BO345" t="s">
        <v>168</v>
      </c>
      <c r="BP345" t="s">
        <v>167</v>
      </c>
      <c r="BQ345" t="s">
        <v>169</v>
      </c>
      <c r="BR345">
        <v>768</v>
      </c>
      <c r="BS345" t="s">
        <v>156</v>
      </c>
      <c r="BT345" t="s">
        <v>185</v>
      </c>
      <c r="BU345" t="s">
        <v>158</v>
      </c>
      <c r="BV345" t="s">
        <v>158</v>
      </c>
      <c r="BW345">
        <v>0</v>
      </c>
      <c r="BX345">
        <v>1</v>
      </c>
      <c r="BY345">
        <v>0</v>
      </c>
      <c r="BZ345">
        <v>0</v>
      </c>
      <c r="CA345" t="s">
        <v>710</v>
      </c>
      <c r="CB345" t="s">
        <v>156</v>
      </c>
      <c r="CC345">
        <v>1</v>
      </c>
      <c r="CD345" t="b">
        <v>0</v>
      </c>
      <c r="CE345" t="s">
        <v>172</v>
      </c>
      <c r="CF345" t="s">
        <v>173</v>
      </c>
      <c r="CG345" t="s">
        <v>158</v>
      </c>
      <c r="CH345">
        <v>0</v>
      </c>
      <c r="CI345">
        <v>1</v>
      </c>
      <c r="CJ345" t="s">
        <v>158</v>
      </c>
      <c r="CK345" t="s">
        <v>430</v>
      </c>
      <c r="CL345" t="s">
        <v>430</v>
      </c>
      <c r="CM345" t="s">
        <v>430</v>
      </c>
      <c r="CN345" t="s">
        <v>430</v>
      </c>
      <c r="CO345" t="s">
        <v>158</v>
      </c>
      <c r="CP345" t="s">
        <v>430</v>
      </c>
      <c r="CQ345">
        <v>1</v>
      </c>
      <c r="CR345">
        <v>1476</v>
      </c>
      <c r="CS345" t="str">
        <f t="shared" si="23"/>
        <v>-</v>
      </c>
      <c r="CW345" t="s">
        <v>158</v>
      </c>
      <c r="CX345">
        <v>4534</v>
      </c>
      <c r="CY345">
        <v>2454</v>
      </c>
      <c r="CZ345">
        <v>1102</v>
      </c>
      <c r="DA345">
        <v>27121</v>
      </c>
      <c r="DB345" t="s">
        <v>158</v>
      </c>
      <c r="DC345">
        <v>12137</v>
      </c>
      <c r="DD345">
        <v>1476</v>
      </c>
      <c r="DE345">
        <v>2</v>
      </c>
      <c r="DF345" t="s">
        <v>156</v>
      </c>
      <c r="DG345">
        <v>1024</v>
      </c>
      <c r="DH345">
        <v>2</v>
      </c>
      <c r="DI345">
        <v>48000</v>
      </c>
      <c r="DJ345">
        <v>-16</v>
      </c>
      <c r="DK345" t="s">
        <v>176</v>
      </c>
      <c r="DL345">
        <v>4</v>
      </c>
      <c r="DM345" t="s">
        <v>413</v>
      </c>
      <c r="DN345" t="s">
        <v>158</v>
      </c>
      <c r="DO345">
        <v>158110</v>
      </c>
      <c r="DP345">
        <v>30819</v>
      </c>
      <c r="DQ345" t="s">
        <v>158</v>
      </c>
      <c r="DR345" t="s">
        <v>158</v>
      </c>
      <c r="DS345">
        <v>158084</v>
      </c>
      <c r="DT345" t="s">
        <v>158</v>
      </c>
      <c r="DU345">
        <v>182745</v>
      </c>
      <c r="DV345" t="s">
        <v>158</v>
      </c>
      <c r="DW345">
        <v>178976</v>
      </c>
      <c r="DX345">
        <v>162707</v>
      </c>
      <c r="DY345">
        <v>177581</v>
      </c>
      <c r="DZ345">
        <v>3696</v>
      </c>
      <c r="EA345">
        <v>3693</v>
      </c>
      <c r="EB345" t="s">
        <v>158</v>
      </c>
      <c r="EC345">
        <v>162706</v>
      </c>
      <c r="ED345">
        <v>162706</v>
      </c>
      <c r="EE345">
        <v>3695</v>
      </c>
      <c r="EF345" t="s">
        <v>158</v>
      </c>
      <c r="EG345" t="s">
        <v>158</v>
      </c>
      <c r="EH345">
        <v>184224</v>
      </c>
      <c r="EI345">
        <v>165162</v>
      </c>
      <c r="EJ345">
        <v>178684</v>
      </c>
      <c r="EK345">
        <v>165442</v>
      </c>
      <c r="EL345">
        <v>182745</v>
      </c>
      <c r="EM345">
        <v>180976</v>
      </c>
      <c r="EN345">
        <v>184224</v>
      </c>
      <c r="EO345" t="s">
        <v>158</v>
      </c>
      <c r="EP345" t="s">
        <v>158</v>
      </c>
      <c r="EQ345">
        <v>178974</v>
      </c>
      <c r="ER345" t="s">
        <v>158</v>
      </c>
      <c r="ES345" t="s">
        <v>158</v>
      </c>
      <c r="ET345" t="s">
        <v>178</v>
      </c>
      <c r="EU345">
        <v>0</v>
      </c>
      <c r="EV345" t="s">
        <v>725</v>
      </c>
      <c r="EW345">
        <v>1</v>
      </c>
      <c r="EX345" t="s">
        <v>158</v>
      </c>
      <c r="EY345" t="s">
        <v>169</v>
      </c>
      <c r="EZ345">
        <v>1024</v>
      </c>
      <c r="FA345">
        <v>-260</v>
      </c>
      <c r="FB345">
        <v>180</v>
      </c>
    </row>
    <row r="346" spans="1:158" x14ac:dyDescent="0.35">
      <c r="A346" t="s">
        <v>154</v>
      </c>
      <c r="B346" t="s">
        <v>154</v>
      </c>
      <c r="C346">
        <v>1706</v>
      </c>
      <c r="D346">
        <v>1706</v>
      </c>
      <c r="E346" t="s">
        <v>155</v>
      </c>
      <c r="F346" t="s">
        <v>156</v>
      </c>
      <c r="G346" t="s">
        <v>156</v>
      </c>
      <c r="H346" t="s">
        <v>156</v>
      </c>
      <c r="I346">
        <v>0</v>
      </c>
      <c r="J346" t="s">
        <v>157</v>
      </c>
      <c r="K346">
        <v>1</v>
      </c>
      <c r="L346" t="s">
        <v>154</v>
      </c>
      <c r="M346" t="s">
        <v>154</v>
      </c>
      <c r="N346" t="s">
        <v>154</v>
      </c>
      <c r="O346" t="s">
        <v>158</v>
      </c>
      <c r="P346" t="s">
        <v>154</v>
      </c>
      <c r="Q346" t="s">
        <v>154</v>
      </c>
      <c r="R346" t="s">
        <v>158</v>
      </c>
      <c r="S346">
        <v>0</v>
      </c>
      <c r="T346">
        <v>0</v>
      </c>
      <c r="U346">
        <v>0</v>
      </c>
      <c r="V346" t="s">
        <v>158</v>
      </c>
      <c r="W346" t="s">
        <v>158</v>
      </c>
      <c r="X346">
        <v>1</v>
      </c>
      <c r="Y346" t="s">
        <v>158</v>
      </c>
      <c r="Z346">
        <v>8</v>
      </c>
      <c r="AA346">
        <v>0</v>
      </c>
      <c r="AB346">
        <v>8</v>
      </c>
      <c r="AC346">
        <v>1</v>
      </c>
      <c r="AD346">
        <v>1</v>
      </c>
      <c r="AE346">
        <v>0</v>
      </c>
      <c r="AF346">
        <v>0</v>
      </c>
      <c r="AG346" t="s">
        <v>158</v>
      </c>
      <c r="AH346">
        <v>1</v>
      </c>
      <c r="AI346">
        <v>1</v>
      </c>
      <c r="AJ346">
        <v>0</v>
      </c>
      <c r="AK346" t="s">
        <v>158</v>
      </c>
      <c r="AL346" t="s">
        <v>158</v>
      </c>
      <c r="AM346">
        <v>8</v>
      </c>
      <c r="AN346">
        <v>1</v>
      </c>
      <c r="AO346">
        <v>1</v>
      </c>
      <c r="AP346">
        <v>1</v>
      </c>
      <c r="AQ346">
        <v>8</v>
      </c>
      <c r="AR346">
        <v>8</v>
      </c>
      <c r="AS346">
        <v>8</v>
      </c>
      <c r="AT346">
        <v>1</v>
      </c>
      <c r="AU346" t="s">
        <v>158</v>
      </c>
      <c r="AV346">
        <v>8</v>
      </c>
      <c r="AW346" t="s">
        <v>158</v>
      </c>
      <c r="AX346">
        <v>0</v>
      </c>
      <c r="AY346" t="s">
        <v>159</v>
      </c>
      <c r="AZ346" t="s">
        <v>726</v>
      </c>
      <c r="BA346" t="s">
        <v>293</v>
      </c>
      <c r="BB346" t="s">
        <v>708</v>
      </c>
      <c r="BC346" t="s">
        <v>163</v>
      </c>
      <c r="BD346" t="b">
        <v>0</v>
      </c>
      <c r="BE346" t="s">
        <v>158</v>
      </c>
      <c r="BF346" t="b">
        <v>0</v>
      </c>
      <c r="BH346" t="s">
        <v>164</v>
      </c>
      <c r="BI346" t="s">
        <v>709</v>
      </c>
      <c r="BJ346" t="b">
        <v>0</v>
      </c>
      <c r="BK346" t="s">
        <v>166</v>
      </c>
      <c r="BL346" t="b">
        <v>0</v>
      </c>
      <c r="BM346">
        <v>18</v>
      </c>
      <c r="BN346" t="s">
        <v>167</v>
      </c>
      <c r="BO346" t="s">
        <v>168</v>
      </c>
      <c r="BP346" t="s">
        <v>167</v>
      </c>
      <c r="BQ346" t="s">
        <v>169</v>
      </c>
      <c r="BR346">
        <v>768</v>
      </c>
      <c r="BS346" t="s">
        <v>156</v>
      </c>
      <c r="BT346" t="s">
        <v>181</v>
      </c>
      <c r="BU346" t="s">
        <v>158</v>
      </c>
      <c r="BV346" t="s">
        <v>158</v>
      </c>
      <c r="BW346">
        <v>1</v>
      </c>
      <c r="BX346">
        <v>1</v>
      </c>
      <c r="BY346">
        <v>0</v>
      </c>
      <c r="BZ346">
        <v>1</v>
      </c>
      <c r="CA346" t="s">
        <v>710</v>
      </c>
      <c r="CB346" t="s">
        <v>156</v>
      </c>
      <c r="CC346">
        <v>2</v>
      </c>
      <c r="CD346" t="b">
        <v>0</v>
      </c>
      <c r="CE346" t="s">
        <v>172</v>
      </c>
      <c r="CF346" t="s">
        <v>173</v>
      </c>
      <c r="CG346" t="s">
        <v>158</v>
      </c>
      <c r="CH346">
        <v>0</v>
      </c>
      <c r="CI346">
        <v>1</v>
      </c>
      <c r="CJ346" t="s">
        <v>158</v>
      </c>
      <c r="CK346" t="s">
        <v>430</v>
      </c>
      <c r="CL346" t="s">
        <v>430</v>
      </c>
      <c r="CM346" t="s">
        <v>430</v>
      </c>
      <c r="CN346" t="s">
        <v>430</v>
      </c>
      <c r="CO346" t="s">
        <v>158</v>
      </c>
      <c r="CP346" t="s">
        <v>430</v>
      </c>
      <c r="CQ346">
        <v>1</v>
      </c>
      <c r="CR346">
        <v>1936</v>
      </c>
      <c r="CS346" t="str">
        <f t="shared" si="23"/>
        <v>-</v>
      </c>
      <c r="CW346" t="s">
        <v>158</v>
      </c>
      <c r="CX346">
        <v>4534</v>
      </c>
      <c r="CY346">
        <v>2454</v>
      </c>
      <c r="CZ346">
        <v>1102</v>
      </c>
      <c r="DA346">
        <v>27121</v>
      </c>
      <c r="DB346" t="s">
        <v>158</v>
      </c>
      <c r="DC346">
        <v>12137</v>
      </c>
      <c r="DD346">
        <v>1936</v>
      </c>
      <c r="DE346">
        <v>2</v>
      </c>
      <c r="DF346" t="s">
        <v>156</v>
      </c>
      <c r="DG346">
        <v>1024</v>
      </c>
      <c r="DH346">
        <v>2</v>
      </c>
      <c r="DI346">
        <v>48000</v>
      </c>
      <c r="DJ346">
        <v>-16</v>
      </c>
      <c r="DK346" t="s">
        <v>176</v>
      </c>
      <c r="DL346">
        <v>4</v>
      </c>
      <c r="DM346" t="s">
        <v>413</v>
      </c>
      <c r="DN346" t="s">
        <v>158</v>
      </c>
      <c r="DO346">
        <v>158110</v>
      </c>
      <c r="DP346">
        <v>30819</v>
      </c>
      <c r="DQ346" t="s">
        <v>158</v>
      </c>
      <c r="DR346" t="s">
        <v>158</v>
      </c>
      <c r="DS346">
        <v>158084</v>
      </c>
      <c r="DT346" t="s">
        <v>158</v>
      </c>
      <c r="DU346">
        <v>188115</v>
      </c>
      <c r="DV346" t="s">
        <v>158</v>
      </c>
      <c r="DW346">
        <v>184527</v>
      </c>
      <c r="DX346">
        <v>162707</v>
      </c>
      <c r="DY346">
        <v>177581</v>
      </c>
      <c r="DZ346">
        <v>3696</v>
      </c>
      <c r="EA346">
        <v>3693</v>
      </c>
      <c r="EB346" t="s">
        <v>158</v>
      </c>
      <c r="EC346">
        <v>162706</v>
      </c>
      <c r="ED346">
        <v>162706</v>
      </c>
      <c r="EE346">
        <v>3695</v>
      </c>
      <c r="EF346" t="s">
        <v>158</v>
      </c>
      <c r="EG346" t="s">
        <v>158</v>
      </c>
      <c r="EH346">
        <v>190053</v>
      </c>
      <c r="EI346">
        <v>165162</v>
      </c>
      <c r="EJ346">
        <v>178684</v>
      </c>
      <c r="EK346">
        <v>165442</v>
      </c>
      <c r="EL346">
        <v>188115</v>
      </c>
      <c r="EM346">
        <v>186527</v>
      </c>
      <c r="EN346">
        <v>190053</v>
      </c>
      <c r="EO346" t="s">
        <v>158</v>
      </c>
      <c r="EP346" t="s">
        <v>158</v>
      </c>
      <c r="EQ346">
        <v>184525</v>
      </c>
      <c r="ER346" t="s">
        <v>158</v>
      </c>
      <c r="ES346" t="s">
        <v>158</v>
      </c>
      <c r="ET346" t="s">
        <v>178</v>
      </c>
      <c r="EU346">
        <v>0</v>
      </c>
      <c r="EV346" t="s">
        <v>727</v>
      </c>
      <c r="EW346">
        <v>2</v>
      </c>
      <c r="EX346" t="s">
        <v>158</v>
      </c>
      <c r="EY346" t="s">
        <v>169</v>
      </c>
      <c r="EZ346">
        <v>1024</v>
      </c>
      <c r="FA346">
        <v>-50</v>
      </c>
      <c r="FB346">
        <v>180</v>
      </c>
    </row>
    <row r="347" spans="1:158" x14ac:dyDescent="0.35">
      <c r="A347" t="s">
        <v>154</v>
      </c>
      <c r="B347" t="s">
        <v>154</v>
      </c>
      <c r="C347">
        <v>1799</v>
      </c>
      <c r="D347">
        <v>1799</v>
      </c>
      <c r="E347" t="s">
        <v>155</v>
      </c>
      <c r="F347" t="s">
        <v>156</v>
      </c>
      <c r="G347" t="s">
        <v>156</v>
      </c>
      <c r="H347" t="s">
        <v>156</v>
      </c>
      <c r="I347">
        <v>0</v>
      </c>
      <c r="J347" t="s">
        <v>157</v>
      </c>
      <c r="K347">
        <v>1</v>
      </c>
      <c r="L347" t="s">
        <v>154</v>
      </c>
      <c r="M347" t="s">
        <v>154</v>
      </c>
      <c r="N347" t="s">
        <v>154</v>
      </c>
      <c r="O347" t="s">
        <v>158</v>
      </c>
      <c r="P347" t="s">
        <v>154</v>
      </c>
      <c r="Q347" t="s">
        <v>154</v>
      </c>
      <c r="R347" t="s">
        <v>158</v>
      </c>
      <c r="S347">
        <v>0</v>
      </c>
      <c r="T347">
        <v>0</v>
      </c>
      <c r="U347">
        <v>0</v>
      </c>
      <c r="V347" t="s">
        <v>158</v>
      </c>
      <c r="W347" t="s">
        <v>158</v>
      </c>
      <c r="X347">
        <v>1</v>
      </c>
      <c r="Y347" t="s">
        <v>158</v>
      </c>
      <c r="Z347">
        <v>9</v>
      </c>
      <c r="AA347">
        <v>0</v>
      </c>
      <c r="AB347">
        <v>9</v>
      </c>
      <c r="AC347">
        <v>1</v>
      </c>
      <c r="AD347">
        <v>1</v>
      </c>
      <c r="AE347">
        <v>0</v>
      </c>
      <c r="AF347">
        <v>0</v>
      </c>
      <c r="AG347" t="s">
        <v>158</v>
      </c>
      <c r="AH347">
        <v>1</v>
      </c>
      <c r="AI347">
        <v>1</v>
      </c>
      <c r="AJ347">
        <v>0</v>
      </c>
      <c r="AK347" t="s">
        <v>158</v>
      </c>
      <c r="AL347" t="s">
        <v>158</v>
      </c>
      <c r="AM347">
        <v>9</v>
      </c>
      <c r="AN347">
        <v>1</v>
      </c>
      <c r="AO347">
        <v>1</v>
      </c>
      <c r="AP347">
        <v>1</v>
      </c>
      <c r="AQ347">
        <v>9</v>
      </c>
      <c r="AR347">
        <v>9</v>
      </c>
      <c r="AS347">
        <v>9</v>
      </c>
      <c r="AT347">
        <v>1</v>
      </c>
      <c r="AU347" t="s">
        <v>158</v>
      </c>
      <c r="AV347">
        <v>9</v>
      </c>
      <c r="AW347" t="s">
        <v>158</v>
      </c>
      <c r="AX347">
        <v>0</v>
      </c>
      <c r="AY347" t="s">
        <v>159</v>
      </c>
      <c r="AZ347" t="s">
        <v>728</v>
      </c>
      <c r="BA347" t="s">
        <v>285</v>
      </c>
      <c r="BB347" t="s">
        <v>708</v>
      </c>
      <c r="BC347" t="s">
        <v>163</v>
      </c>
      <c r="BD347" t="b">
        <v>0</v>
      </c>
      <c r="BE347" t="s">
        <v>158</v>
      </c>
      <c r="BF347" t="b">
        <v>0</v>
      </c>
      <c r="BH347" t="s">
        <v>164</v>
      </c>
      <c r="BI347" t="s">
        <v>709</v>
      </c>
      <c r="BJ347" t="b">
        <v>0</v>
      </c>
      <c r="BK347" t="s">
        <v>166</v>
      </c>
      <c r="BL347" t="b">
        <v>0</v>
      </c>
      <c r="BM347">
        <v>18</v>
      </c>
      <c r="BN347" t="s">
        <v>167</v>
      </c>
      <c r="BO347" t="s">
        <v>168</v>
      </c>
      <c r="BP347" t="s">
        <v>167</v>
      </c>
      <c r="BQ347" t="s">
        <v>169</v>
      </c>
      <c r="BR347">
        <v>768</v>
      </c>
      <c r="BS347" t="s">
        <v>156</v>
      </c>
      <c r="BT347" t="s">
        <v>170</v>
      </c>
      <c r="BU347" t="s">
        <v>158</v>
      </c>
      <c r="BV347" t="s">
        <v>158</v>
      </c>
      <c r="BW347">
        <v>2</v>
      </c>
      <c r="BX347">
        <v>1</v>
      </c>
      <c r="BY347">
        <v>0</v>
      </c>
      <c r="BZ347">
        <v>2</v>
      </c>
      <c r="CA347" t="s">
        <v>710</v>
      </c>
      <c r="CB347" t="s">
        <v>156</v>
      </c>
      <c r="CC347">
        <v>3</v>
      </c>
      <c r="CD347" t="b">
        <v>0</v>
      </c>
      <c r="CE347" t="s">
        <v>172</v>
      </c>
      <c r="CF347" t="s">
        <v>173</v>
      </c>
      <c r="CG347" t="s">
        <v>158</v>
      </c>
      <c r="CH347">
        <v>0</v>
      </c>
      <c r="CI347">
        <v>1</v>
      </c>
      <c r="CJ347" t="s">
        <v>158</v>
      </c>
      <c r="CK347" t="s">
        <v>430</v>
      </c>
      <c r="CL347" t="s">
        <v>430</v>
      </c>
      <c r="CM347" t="s">
        <v>430</v>
      </c>
      <c r="CN347" t="s">
        <v>430</v>
      </c>
      <c r="CO347" t="s">
        <v>158</v>
      </c>
      <c r="CP347" t="s">
        <v>430</v>
      </c>
      <c r="CQ347">
        <v>1</v>
      </c>
      <c r="CR347">
        <v>1987</v>
      </c>
      <c r="CS347" t="str">
        <f t="shared" si="23"/>
        <v>-</v>
      </c>
      <c r="CW347" t="s">
        <v>158</v>
      </c>
      <c r="CX347">
        <v>4534</v>
      </c>
      <c r="CY347">
        <v>2454</v>
      </c>
      <c r="CZ347">
        <v>1102</v>
      </c>
      <c r="DA347">
        <v>27121</v>
      </c>
      <c r="DB347" t="s">
        <v>158</v>
      </c>
      <c r="DC347">
        <v>12137</v>
      </c>
      <c r="DD347">
        <v>1987</v>
      </c>
      <c r="DE347">
        <v>2</v>
      </c>
      <c r="DF347" t="s">
        <v>156</v>
      </c>
      <c r="DG347">
        <v>1024</v>
      </c>
      <c r="DH347">
        <v>2</v>
      </c>
      <c r="DI347">
        <v>48000</v>
      </c>
      <c r="DJ347">
        <v>-16</v>
      </c>
      <c r="DK347" t="s">
        <v>176</v>
      </c>
      <c r="DL347">
        <v>4</v>
      </c>
      <c r="DM347" t="s">
        <v>413</v>
      </c>
      <c r="DN347" t="s">
        <v>158</v>
      </c>
      <c r="DO347">
        <v>158110</v>
      </c>
      <c r="DP347">
        <v>30819</v>
      </c>
      <c r="DQ347" t="s">
        <v>158</v>
      </c>
      <c r="DR347" t="s">
        <v>158</v>
      </c>
      <c r="DS347">
        <v>158084</v>
      </c>
      <c r="DT347" t="s">
        <v>158</v>
      </c>
      <c r="DU347">
        <v>194305</v>
      </c>
      <c r="DV347" t="s">
        <v>158</v>
      </c>
      <c r="DW347">
        <v>190358</v>
      </c>
      <c r="DX347">
        <v>162707</v>
      </c>
      <c r="DY347">
        <v>177581</v>
      </c>
      <c r="DZ347">
        <v>3696</v>
      </c>
      <c r="EA347">
        <v>3693</v>
      </c>
      <c r="EB347" t="s">
        <v>158</v>
      </c>
      <c r="EC347">
        <v>162706</v>
      </c>
      <c r="ED347">
        <v>162706</v>
      </c>
      <c r="EE347">
        <v>3695</v>
      </c>
      <c r="EF347" t="s">
        <v>158</v>
      </c>
      <c r="EG347" t="s">
        <v>158</v>
      </c>
      <c r="EH347">
        <v>196294</v>
      </c>
      <c r="EI347">
        <v>165162</v>
      </c>
      <c r="EJ347">
        <v>178684</v>
      </c>
      <c r="EK347">
        <v>165442</v>
      </c>
      <c r="EL347">
        <v>194305</v>
      </c>
      <c r="EM347">
        <v>192358</v>
      </c>
      <c r="EN347">
        <v>196294</v>
      </c>
      <c r="EO347" t="s">
        <v>158</v>
      </c>
      <c r="EP347" t="s">
        <v>158</v>
      </c>
      <c r="EQ347">
        <v>190356</v>
      </c>
      <c r="ER347" t="s">
        <v>158</v>
      </c>
      <c r="ES347" t="s">
        <v>158</v>
      </c>
      <c r="ET347" t="s">
        <v>178</v>
      </c>
      <c r="EU347">
        <v>0</v>
      </c>
      <c r="EV347" t="s">
        <v>729</v>
      </c>
      <c r="EW347">
        <v>3</v>
      </c>
      <c r="EX347" t="s">
        <v>158</v>
      </c>
      <c r="EY347" t="s">
        <v>169</v>
      </c>
      <c r="EZ347">
        <v>1024</v>
      </c>
      <c r="FA347">
        <v>-190</v>
      </c>
      <c r="FB347">
        <v>264</v>
      </c>
    </row>
    <row r="348" spans="1:158" x14ac:dyDescent="0.35">
      <c r="A348" t="s">
        <v>154</v>
      </c>
      <c r="B348" t="s">
        <v>154</v>
      </c>
      <c r="C348">
        <v>1676</v>
      </c>
      <c r="D348">
        <v>1676</v>
      </c>
      <c r="E348" t="s">
        <v>155</v>
      </c>
      <c r="F348" t="s">
        <v>156</v>
      </c>
      <c r="G348" t="s">
        <v>156</v>
      </c>
      <c r="H348" t="s">
        <v>156</v>
      </c>
      <c r="I348">
        <v>0</v>
      </c>
      <c r="J348" t="s">
        <v>157</v>
      </c>
      <c r="K348">
        <v>1</v>
      </c>
      <c r="L348" t="s">
        <v>154</v>
      </c>
      <c r="M348" t="s">
        <v>154</v>
      </c>
      <c r="N348" t="s">
        <v>154</v>
      </c>
      <c r="O348" t="s">
        <v>158</v>
      </c>
      <c r="P348" t="s">
        <v>154</v>
      </c>
      <c r="Q348" t="s">
        <v>154</v>
      </c>
      <c r="R348" t="s">
        <v>158</v>
      </c>
      <c r="S348">
        <v>0</v>
      </c>
      <c r="T348">
        <v>0</v>
      </c>
      <c r="U348">
        <v>0</v>
      </c>
      <c r="V348" t="s">
        <v>158</v>
      </c>
      <c r="W348" t="s">
        <v>158</v>
      </c>
      <c r="X348">
        <v>1</v>
      </c>
      <c r="Y348" t="s">
        <v>158</v>
      </c>
      <c r="Z348">
        <v>10</v>
      </c>
      <c r="AA348">
        <v>0</v>
      </c>
      <c r="AB348">
        <v>10</v>
      </c>
      <c r="AC348">
        <v>1</v>
      </c>
      <c r="AD348">
        <v>1</v>
      </c>
      <c r="AE348">
        <v>0</v>
      </c>
      <c r="AF348">
        <v>0</v>
      </c>
      <c r="AG348" t="s">
        <v>158</v>
      </c>
      <c r="AH348">
        <v>1</v>
      </c>
      <c r="AI348">
        <v>1</v>
      </c>
      <c r="AJ348">
        <v>0</v>
      </c>
      <c r="AK348" t="s">
        <v>158</v>
      </c>
      <c r="AL348" t="s">
        <v>158</v>
      </c>
      <c r="AM348">
        <v>10</v>
      </c>
      <c r="AN348">
        <v>1</v>
      </c>
      <c r="AO348">
        <v>1</v>
      </c>
      <c r="AP348">
        <v>1</v>
      </c>
      <c r="AQ348">
        <v>10</v>
      </c>
      <c r="AR348">
        <v>10</v>
      </c>
      <c r="AS348">
        <v>10</v>
      </c>
      <c r="AT348">
        <v>1</v>
      </c>
      <c r="AU348" t="s">
        <v>158</v>
      </c>
      <c r="AV348">
        <v>10</v>
      </c>
      <c r="AW348" t="s">
        <v>158</v>
      </c>
      <c r="AX348">
        <v>0</v>
      </c>
      <c r="AY348" t="s">
        <v>159</v>
      </c>
      <c r="AZ348" t="s">
        <v>256</v>
      </c>
      <c r="BA348" t="s">
        <v>290</v>
      </c>
      <c r="BB348" t="s">
        <v>708</v>
      </c>
      <c r="BC348" t="s">
        <v>163</v>
      </c>
      <c r="BD348" t="b">
        <v>0</v>
      </c>
      <c r="BE348" t="s">
        <v>158</v>
      </c>
      <c r="BF348" t="b">
        <v>0</v>
      </c>
      <c r="BH348" t="s">
        <v>164</v>
      </c>
      <c r="BI348" t="s">
        <v>709</v>
      </c>
      <c r="BJ348" t="b">
        <v>0</v>
      </c>
      <c r="BK348" t="s">
        <v>166</v>
      </c>
      <c r="BL348" t="b">
        <v>0</v>
      </c>
      <c r="BM348">
        <v>18</v>
      </c>
      <c r="BN348" t="s">
        <v>167</v>
      </c>
      <c r="BO348" t="s">
        <v>168</v>
      </c>
      <c r="BP348" t="s">
        <v>167</v>
      </c>
      <c r="BQ348" t="s">
        <v>169</v>
      </c>
      <c r="BR348">
        <v>768</v>
      </c>
      <c r="BS348" t="s">
        <v>156</v>
      </c>
      <c r="BT348" t="s">
        <v>201</v>
      </c>
      <c r="BU348" t="s">
        <v>158</v>
      </c>
      <c r="BV348" t="s">
        <v>158</v>
      </c>
      <c r="BW348">
        <v>3</v>
      </c>
      <c r="BX348">
        <v>1</v>
      </c>
      <c r="BY348">
        <v>0</v>
      </c>
      <c r="BZ348">
        <v>3</v>
      </c>
      <c r="CA348" t="s">
        <v>710</v>
      </c>
      <c r="CB348" t="s">
        <v>156</v>
      </c>
      <c r="CC348">
        <v>4</v>
      </c>
      <c r="CD348" t="b">
        <v>0</v>
      </c>
      <c r="CE348" t="s">
        <v>172</v>
      </c>
      <c r="CF348" t="s">
        <v>173</v>
      </c>
      <c r="CG348" t="s">
        <v>158</v>
      </c>
      <c r="CH348">
        <v>0</v>
      </c>
      <c r="CI348">
        <v>1</v>
      </c>
      <c r="CJ348" t="s">
        <v>158</v>
      </c>
      <c r="CK348" t="s">
        <v>430</v>
      </c>
      <c r="CL348" t="s">
        <v>430</v>
      </c>
      <c r="CM348" t="s">
        <v>430</v>
      </c>
      <c r="CN348" t="s">
        <v>430</v>
      </c>
      <c r="CO348" t="s">
        <v>158</v>
      </c>
      <c r="CP348" t="s">
        <v>430</v>
      </c>
      <c r="CQ348">
        <v>1</v>
      </c>
      <c r="CR348">
        <v>1307</v>
      </c>
      <c r="CS348" t="str">
        <f t="shared" si="23"/>
        <v>-</v>
      </c>
      <c r="CW348" t="s">
        <v>158</v>
      </c>
      <c r="CX348">
        <v>4534</v>
      </c>
      <c r="CY348">
        <v>2454</v>
      </c>
      <c r="CZ348">
        <v>1102</v>
      </c>
      <c r="DA348">
        <v>27121</v>
      </c>
      <c r="DB348" t="s">
        <v>158</v>
      </c>
      <c r="DC348">
        <v>12137</v>
      </c>
      <c r="DD348">
        <v>1307</v>
      </c>
      <c r="DE348">
        <v>2</v>
      </c>
      <c r="DF348" t="s">
        <v>156</v>
      </c>
      <c r="DG348">
        <v>1024</v>
      </c>
      <c r="DH348">
        <v>2</v>
      </c>
      <c r="DI348">
        <v>48000</v>
      </c>
      <c r="DJ348">
        <v>-16</v>
      </c>
      <c r="DK348" t="s">
        <v>176</v>
      </c>
      <c r="DL348">
        <v>4</v>
      </c>
      <c r="DM348" t="s">
        <v>413</v>
      </c>
      <c r="DN348" t="s">
        <v>158</v>
      </c>
      <c r="DO348">
        <v>158110</v>
      </c>
      <c r="DP348">
        <v>30819</v>
      </c>
      <c r="DQ348" t="s">
        <v>158</v>
      </c>
      <c r="DR348" t="s">
        <v>158</v>
      </c>
      <c r="DS348">
        <v>158084</v>
      </c>
      <c r="DT348" t="s">
        <v>158</v>
      </c>
      <c r="DU348">
        <v>200295</v>
      </c>
      <c r="DV348" t="s">
        <v>158</v>
      </c>
      <c r="DW348">
        <v>196600</v>
      </c>
      <c r="DX348">
        <v>162707</v>
      </c>
      <c r="DY348">
        <v>177581</v>
      </c>
      <c r="DZ348">
        <v>3696</v>
      </c>
      <c r="EA348">
        <v>3693</v>
      </c>
      <c r="EB348" t="s">
        <v>158</v>
      </c>
      <c r="EC348">
        <v>162706</v>
      </c>
      <c r="ED348">
        <v>162706</v>
      </c>
      <c r="EE348">
        <v>3695</v>
      </c>
      <c r="EF348" t="s">
        <v>158</v>
      </c>
      <c r="EG348" t="s">
        <v>158</v>
      </c>
      <c r="EH348">
        <v>201604</v>
      </c>
      <c r="EI348">
        <v>165162</v>
      </c>
      <c r="EJ348">
        <v>178684</v>
      </c>
      <c r="EK348">
        <v>165442</v>
      </c>
      <c r="EL348">
        <v>200295</v>
      </c>
      <c r="EM348">
        <v>198600</v>
      </c>
      <c r="EN348">
        <v>201604</v>
      </c>
      <c r="EO348" t="s">
        <v>158</v>
      </c>
      <c r="EP348" t="s">
        <v>158</v>
      </c>
      <c r="EQ348">
        <v>196598</v>
      </c>
      <c r="ER348" t="s">
        <v>158</v>
      </c>
      <c r="ES348" t="s">
        <v>158</v>
      </c>
      <c r="ET348" t="s">
        <v>178</v>
      </c>
      <c r="EU348">
        <v>0</v>
      </c>
      <c r="EV348" t="s">
        <v>730</v>
      </c>
      <c r="EW348">
        <v>4</v>
      </c>
      <c r="EX348" t="s">
        <v>158</v>
      </c>
      <c r="EY348" t="s">
        <v>169</v>
      </c>
      <c r="EZ348">
        <v>1024</v>
      </c>
      <c r="FA348">
        <v>-9</v>
      </c>
      <c r="FB348">
        <v>-326</v>
      </c>
    </row>
    <row r="349" spans="1:158" x14ac:dyDescent="0.35">
      <c r="A349" t="s">
        <v>154</v>
      </c>
      <c r="B349" t="s">
        <v>154</v>
      </c>
      <c r="C349">
        <v>1929</v>
      </c>
      <c r="D349">
        <v>1929</v>
      </c>
      <c r="E349" t="s">
        <v>155</v>
      </c>
      <c r="F349" t="s">
        <v>156</v>
      </c>
      <c r="G349" t="s">
        <v>156</v>
      </c>
      <c r="H349" t="s">
        <v>156</v>
      </c>
      <c r="I349">
        <v>0</v>
      </c>
      <c r="J349" t="s">
        <v>157</v>
      </c>
      <c r="K349">
        <v>1</v>
      </c>
      <c r="L349" t="s">
        <v>154</v>
      </c>
      <c r="M349" t="s">
        <v>154</v>
      </c>
      <c r="N349" t="s">
        <v>154</v>
      </c>
      <c r="O349" t="s">
        <v>158</v>
      </c>
      <c r="P349" t="s">
        <v>154</v>
      </c>
      <c r="Q349" t="s">
        <v>154</v>
      </c>
      <c r="R349" t="s">
        <v>158</v>
      </c>
      <c r="S349">
        <v>0</v>
      </c>
      <c r="T349">
        <v>0</v>
      </c>
      <c r="U349">
        <v>0</v>
      </c>
      <c r="V349" t="s">
        <v>158</v>
      </c>
      <c r="W349" t="s">
        <v>158</v>
      </c>
      <c r="X349">
        <v>1</v>
      </c>
      <c r="Y349" t="s">
        <v>158</v>
      </c>
      <c r="Z349">
        <v>11</v>
      </c>
      <c r="AA349">
        <v>0</v>
      </c>
      <c r="AB349">
        <v>11</v>
      </c>
      <c r="AC349">
        <v>1</v>
      </c>
      <c r="AD349">
        <v>1</v>
      </c>
      <c r="AE349">
        <v>0</v>
      </c>
      <c r="AF349">
        <v>0</v>
      </c>
      <c r="AG349" t="s">
        <v>158</v>
      </c>
      <c r="AH349">
        <v>1</v>
      </c>
      <c r="AI349">
        <v>1</v>
      </c>
      <c r="AJ349">
        <v>0</v>
      </c>
      <c r="AK349" t="s">
        <v>158</v>
      </c>
      <c r="AL349" t="s">
        <v>158</v>
      </c>
      <c r="AM349">
        <v>11</v>
      </c>
      <c r="AN349">
        <v>1</v>
      </c>
      <c r="AO349">
        <v>1</v>
      </c>
      <c r="AP349">
        <v>1</v>
      </c>
      <c r="AQ349">
        <v>11</v>
      </c>
      <c r="AR349">
        <v>11</v>
      </c>
      <c r="AS349">
        <v>11</v>
      </c>
      <c r="AT349">
        <v>1</v>
      </c>
      <c r="AU349" t="s">
        <v>158</v>
      </c>
      <c r="AV349">
        <v>11</v>
      </c>
      <c r="AW349" t="s">
        <v>158</v>
      </c>
      <c r="AX349">
        <v>0</v>
      </c>
      <c r="AY349" t="s">
        <v>159</v>
      </c>
      <c r="AZ349" t="s">
        <v>731</v>
      </c>
      <c r="BA349" t="s">
        <v>732</v>
      </c>
      <c r="BB349" t="s">
        <v>708</v>
      </c>
      <c r="BC349" t="s">
        <v>163</v>
      </c>
      <c r="BD349" t="b">
        <v>0</v>
      </c>
      <c r="BE349" t="s">
        <v>158</v>
      </c>
      <c r="BF349" t="b">
        <v>0</v>
      </c>
      <c r="BH349" t="s">
        <v>164</v>
      </c>
      <c r="BI349" t="s">
        <v>709</v>
      </c>
      <c r="BJ349" t="b">
        <v>0</v>
      </c>
      <c r="BK349" t="s">
        <v>166</v>
      </c>
      <c r="BL349" t="b">
        <v>0</v>
      </c>
      <c r="BM349">
        <v>18</v>
      </c>
      <c r="BN349" t="s">
        <v>167</v>
      </c>
      <c r="BO349" t="s">
        <v>168</v>
      </c>
      <c r="BP349" t="s">
        <v>167</v>
      </c>
      <c r="BQ349" t="s">
        <v>169</v>
      </c>
      <c r="BR349">
        <v>768</v>
      </c>
      <c r="BS349" t="s">
        <v>156</v>
      </c>
      <c r="BT349" t="s">
        <v>193</v>
      </c>
      <c r="BU349" t="s">
        <v>158</v>
      </c>
      <c r="BV349" t="s">
        <v>158</v>
      </c>
      <c r="BW349">
        <v>4</v>
      </c>
      <c r="BX349">
        <v>1</v>
      </c>
      <c r="BY349">
        <v>0</v>
      </c>
      <c r="BZ349">
        <v>4</v>
      </c>
      <c r="CA349" t="s">
        <v>710</v>
      </c>
      <c r="CB349" t="s">
        <v>156</v>
      </c>
      <c r="CC349">
        <v>5</v>
      </c>
      <c r="CD349" t="b">
        <v>0</v>
      </c>
      <c r="CE349" t="s">
        <v>172</v>
      </c>
      <c r="CF349" t="s">
        <v>173</v>
      </c>
      <c r="CG349" t="s">
        <v>158</v>
      </c>
      <c r="CH349">
        <v>0</v>
      </c>
      <c r="CI349">
        <v>1</v>
      </c>
      <c r="CJ349" t="s">
        <v>158</v>
      </c>
      <c r="CK349" t="s">
        <v>430</v>
      </c>
      <c r="CL349" t="s">
        <v>430</v>
      </c>
      <c r="CM349" t="s">
        <v>430</v>
      </c>
      <c r="CN349" t="s">
        <v>430</v>
      </c>
      <c r="CO349" t="s">
        <v>158</v>
      </c>
      <c r="CP349" t="s">
        <v>430</v>
      </c>
      <c r="CQ349">
        <v>1</v>
      </c>
      <c r="CR349">
        <v>2941</v>
      </c>
      <c r="CS349" t="str">
        <f t="shared" si="23"/>
        <v>-</v>
      </c>
      <c r="CW349" t="s">
        <v>158</v>
      </c>
      <c r="CX349">
        <v>4534</v>
      </c>
      <c r="CY349">
        <v>2454</v>
      </c>
      <c r="CZ349">
        <v>1102</v>
      </c>
      <c r="DA349">
        <v>27121</v>
      </c>
      <c r="DB349" t="s">
        <v>158</v>
      </c>
      <c r="DC349">
        <v>12137</v>
      </c>
      <c r="DD349">
        <v>2941</v>
      </c>
      <c r="DE349">
        <v>2</v>
      </c>
      <c r="DF349" t="s">
        <v>156</v>
      </c>
      <c r="DG349">
        <v>1024</v>
      </c>
      <c r="DH349">
        <v>2</v>
      </c>
      <c r="DI349">
        <v>48000</v>
      </c>
      <c r="DJ349">
        <v>-16</v>
      </c>
      <c r="DK349" t="s">
        <v>176</v>
      </c>
      <c r="DL349">
        <v>4</v>
      </c>
      <c r="DM349" t="s">
        <v>413</v>
      </c>
      <c r="DN349" t="s">
        <v>158</v>
      </c>
      <c r="DO349">
        <v>158110</v>
      </c>
      <c r="DP349">
        <v>30819</v>
      </c>
      <c r="DQ349" t="s">
        <v>158</v>
      </c>
      <c r="DR349" t="s">
        <v>158</v>
      </c>
      <c r="DS349">
        <v>158084</v>
      </c>
      <c r="DT349" t="s">
        <v>158</v>
      </c>
      <c r="DU349">
        <v>205865</v>
      </c>
      <c r="DV349" t="s">
        <v>158</v>
      </c>
      <c r="DW349">
        <v>201915</v>
      </c>
      <c r="DX349">
        <v>162707</v>
      </c>
      <c r="DY349">
        <v>177581</v>
      </c>
      <c r="DZ349">
        <v>3696</v>
      </c>
      <c r="EA349">
        <v>3693</v>
      </c>
      <c r="EB349" t="s">
        <v>158</v>
      </c>
      <c r="EC349">
        <v>162706</v>
      </c>
      <c r="ED349">
        <v>162706</v>
      </c>
      <c r="EE349">
        <v>3695</v>
      </c>
      <c r="EF349" t="s">
        <v>158</v>
      </c>
      <c r="EG349" t="s">
        <v>158</v>
      </c>
      <c r="EH349">
        <v>208808</v>
      </c>
      <c r="EI349">
        <v>165162</v>
      </c>
      <c r="EJ349">
        <v>178684</v>
      </c>
      <c r="EK349">
        <v>165442</v>
      </c>
      <c r="EL349">
        <v>205865</v>
      </c>
      <c r="EM349">
        <v>203915</v>
      </c>
      <c r="EN349">
        <v>208808</v>
      </c>
      <c r="EO349" t="s">
        <v>158</v>
      </c>
      <c r="EP349" t="s">
        <v>158</v>
      </c>
      <c r="EQ349">
        <v>201913</v>
      </c>
      <c r="ER349" t="s">
        <v>158</v>
      </c>
      <c r="ES349" t="s">
        <v>158</v>
      </c>
      <c r="ET349" t="s">
        <v>178</v>
      </c>
      <c r="EU349">
        <v>0</v>
      </c>
      <c r="EV349" t="s">
        <v>733</v>
      </c>
      <c r="EW349">
        <v>5</v>
      </c>
      <c r="EX349" t="s">
        <v>158</v>
      </c>
      <c r="EY349" t="s">
        <v>169</v>
      </c>
      <c r="EZ349">
        <v>1024</v>
      </c>
      <c r="FA349">
        <v>-180</v>
      </c>
      <c r="FB349">
        <v>-104</v>
      </c>
    </row>
    <row r="350" spans="1:158" x14ac:dyDescent="0.35">
      <c r="A350" t="s">
        <v>154</v>
      </c>
      <c r="B350" t="s">
        <v>154</v>
      </c>
      <c r="C350">
        <v>2149</v>
      </c>
      <c r="D350">
        <v>2149</v>
      </c>
      <c r="E350" t="s">
        <v>155</v>
      </c>
      <c r="F350" t="s">
        <v>156</v>
      </c>
      <c r="G350" t="s">
        <v>156</v>
      </c>
      <c r="H350" t="s">
        <v>156</v>
      </c>
      <c r="I350">
        <v>0</v>
      </c>
      <c r="J350" t="s">
        <v>157</v>
      </c>
      <c r="K350">
        <v>1</v>
      </c>
      <c r="L350" t="s">
        <v>154</v>
      </c>
      <c r="M350" t="s">
        <v>154</v>
      </c>
      <c r="N350" t="s">
        <v>154</v>
      </c>
      <c r="O350" t="s">
        <v>158</v>
      </c>
      <c r="P350" t="s">
        <v>154</v>
      </c>
      <c r="Q350" t="s">
        <v>154</v>
      </c>
      <c r="R350" t="s">
        <v>158</v>
      </c>
      <c r="S350">
        <v>0</v>
      </c>
      <c r="T350">
        <v>0</v>
      </c>
      <c r="U350">
        <v>0</v>
      </c>
      <c r="V350" t="s">
        <v>158</v>
      </c>
      <c r="W350" t="s">
        <v>158</v>
      </c>
      <c r="X350">
        <v>1</v>
      </c>
      <c r="Y350" t="s">
        <v>158</v>
      </c>
      <c r="Z350">
        <v>12</v>
      </c>
      <c r="AA350">
        <v>0</v>
      </c>
      <c r="AB350">
        <v>12</v>
      </c>
      <c r="AC350">
        <v>1</v>
      </c>
      <c r="AD350">
        <v>1</v>
      </c>
      <c r="AE350">
        <v>0</v>
      </c>
      <c r="AF350">
        <v>0</v>
      </c>
      <c r="AG350" t="s">
        <v>158</v>
      </c>
      <c r="AH350">
        <v>1</v>
      </c>
      <c r="AI350">
        <v>1</v>
      </c>
      <c r="AJ350">
        <v>0</v>
      </c>
      <c r="AK350" t="s">
        <v>158</v>
      </c>
      <c r="AL350" t="s">
        <v>158</v>
      </c>
      <c r="AM350">
        <v>12</v>
      </c>
      <c r="AN350">
        <v>1</v>
      </c>
      <c r="AO350">
        <v>1</v>
      </c>
      <c r="AP350">
        <v>1</v>
      </c>
      <c r="AQ350">
        <v>12</v>
      </c>
      <c r="AR350">
        <v>12</v>
      </c>
      <c r="AS350">
        <v>12</v>
      </c>
      <c r="AT350">
        <v>1</v>
      </c>
      <c r="AU350" t="s">
        <v>158</v>
      </c>
      <c r="AV350">
        <v>12</v>
      </c>
      <c r="AW350" t="s">
        <v>158</v>
      </c>
      <c r="AX350">
        <v>0</v>
      </c>
      <c r="AY350" t="s">
        <v>159</v>
      </c>
      <c r="AZ350" t="s">
        <v>734</v>
      </c>
      <c r="BA350" t="s">
        <v>588</v>
      </c>
      <c r="BB350" t="s">
        <v>708</v>
      </c>
      <c r="BC350" t="s">
        <v>163</v>
      </c>
      <c r="BD350" t="b">
        <v>0</v>
      </c>
      <c r="BE350" t="s">
        <v>158</v>
      </c>
      <c r="BF350" t="b">
        <v>0</v>
      </c>
      <c r="BH350" t="s">
        <v>164</v>
      </c>
      <c r="BI350" t="s">
        <v>709</v>
      </c>
      <c r="BJ350" t="b">
        <v>0</v>
      </c>
      <c r="BK350" t="s">
        <v>166</v>
      </c>
      <c r="BL350" t="b">
        <v>0</v>
      </c>
      <c r="BM350">
        <v>18</v>
      </c>
      <c r="BN350" t="s">
        <v>167</v>
      </c>
      <c r="BO350" t="s">
        <v>168</v>
      </c>
      <c r="BP350" t="s">
        <v>167</v>
      </c>
      <c r="BQ350" t="s">
        <v>169</v>
      </c>
      <c r="BR350">
        <v>768</v>
      </c>
      <c r="BS350" t="s">
        <v>156</v>
      </c>
      <c r="BT350" t="s">
        <v>189</v>
      </c>
      <c r="BU350" t="s">
        <v>158</v>
      </c>
      <c r="BV350" t="s">
        <v>158</v>
      </c>
      <c r="BW350">
        <v>5</v>
      </c>
      <c r="BX350">
        <v>1</v>
      </c>
      <c r="BY350">
        <v>0</v>
      </c>
      <c r="BZ350">
        <v>5</v>
      </c>
      <c r="CA350" t="s">
        <v>710</v>
      </c>
      <c r="CB350" t="s">
        <v>156</v>
      </c>
      <c r="CC350">
        <v>6</v>
      </c>
      <c r="CD350" t="b">
        <v>0</v>
      </c>
      <c r="CE350" t="s">
        <v>172</v>
      </c>
      <c r="CF350" t="s">
        <v>173</v>
      </c>
      <c r="CG350" t="s">
        <v>158</v>
      </c>
      <c r="CH350">
        <v>0</v>
      </c>
      <c r="CI350">
        <v>1</v>
      </c>
      <c r="CJ350" t="s">
        <v>158</v>
      </c>
      <c r="CK350" t="s">
        <v>430</v>
      </c>
      <c r="CL350" t="s">
        <v>430</v>
      </c>
      <c r="CM350" t="s">
        <v>430</v>
      </c>
      <c r="CN350" t="s">
        <v>430</v>
      </c>
      <c r="CO350" t="s">
        <v>158</v>
      </c>
      <c r="CP350" t="s">
        <v>430</v>
      </c>
      <c r="CQ350">
        <v>1</v>
      </c>
      <c r="CR350">
        <v>3249</v>
      </c>
      <c r="CS350" t="str">
        <f t="shared" si="23"/>
        <v>-</v>
      </c>
      <c r="CW350" t="s">
        <v>158</v>
      </c>
      <c r="CX350">
        <v>4534</v>
      </c>
      <c r="CY350">
        <v>2454</v>
      </c>
      <c r="CZ350">
        <v>1102</v>
      </c>
      <c r="DA350">
        <v>27121</v>
      </c>
      <c r="DB350" t="s">
        <v>158</v>
      </c>
      <c r="DC350">
        <v>12137</v>
      </c>
      <c r="DD350">
        <v>3249</v>
      </c>
      <c r="DE350">
        <v>2</v>
      </c>
      <c r="DF350" t="s">
        <v>156</v>
      </c>
      <c r="DG350">
        <v>1024</v>
      </c>
      <c r="DH350">
        <v>2</v>
      </c>
      <c r="DI350">
        <v>48000</v>
      </c>
      <c r="DJ350">
        <v>-16</v>
      </c>
      <c r="DK350" t="s">
        <v>176</v>
      </c>
      <c r="DL350">
        <v>4</v>
      </c>
      <c r="DM350" t="s">
        <v>413</v>
      </c>
      <c r="DN350" t="s">
        <v>158</v>
      </c>
      <c r="DO350">
        <v>158110</v>
      </c>
      <c r="DP350">
        <v>30819</v>
      </c>
      <c r="DQ350" t="s">
        <v>158</v>
      </c>
      <c r="DR350" t="s">
        <v>158</v>
      </c>
      <c r="DS350">
        <v>158084</v>
      </c>
      <c r="DT350" t="s">
        <v>158</v>
      </c>
      <c r="DU350">
        <v>213225</v>
      </c>
      <c r="DV350" t="s">
        <v>158</v>
      </c>
      <c r="DW350">
        <v>209109</v>
      </c>
      <c r="DX350">
        <v>162707</v>
      </c>
      <c r="DY350">
        <v>177581</v>
      </c>
      <c r="DZ350">
        <v>3696</v>
      </c>
      <c r="EA350">
        <v>3693</v>
      </c>
      <c r="EB350" t="s">
        <v>158</v>
      </c>
      <c r="EC350">
        <v>162706</v>
      </c>
      <c r="ED350">
        <v>162706</v>
      </c>
      <c r="EE350">
        <v>3695</v>
      </c>
      <c r="EF350" t="s">
        <v>158</v>
      </c>
      <c r="EG350" t="s">
        <v>158</v>
      </c>
      <c r="EH350">
        <v>216476</v>
      </c>
      <c r="EI350">
        <v>165162</v>
      </c>
      <c r="EJ350">
        <v>178684</v>
      </c>
      <c r="EK350">
        <v>165442</v>
      </c>
      <c r="EL350">
        <v>213225</v>
      </c>
      <c r="EM350">
        <v>211110</v>
      </c>
      <c r="EN350">
        <v>216476</v>
      </c>
      <c r="EO350" t="s">
        <v>158</v>
      </c>
      <c r="EP350" t="s">
        <v>158</v>
      </c>
      <c r="EQ350">
        <v>209108</v>
      </c>
      <c r="ER350" t="s">
        <v>158</v>
      </c>
      <c r="ES350" t="s">
        <v>158</v>
      </c>
      <c r="ET350" t="s">
        <v>178</v>
      </c>
      <c r="EU350">
        <v>0</v>
      </c>
      <c r="EV350" t="s">
        <v>735</v>
      </c>
      <c r="EW350">
        <v>6</v>
      </c>
      <c r="EX350" t="s">
        <v>158</v>
      </c>
      <c r="EY350" t="s">
        <v>169</v>
      </c>
      <c r="EZ350">
        <v>1024</v>
      </c>
      <c r="FA350">
        <v>-115</v>
      </c>
      <c r="FB350">
        <v>165</v>
      </c>
    </row>
    <row r="351" spans="1:158" x14ac:dyDescent="0.35">
      <c r="A351" t="s">
        <v>154</v>
      </c>
      <c r="B351" t="s">
        <v>154</v>
      </c>
      <c r="C351">
        <v>2188</v>
      </c>
      <c r="D351">
        <v>2188</v>
      </c>
      <c r="E351" t="s">
        <v>155</v>
      </c>
      <c r="F351" t="s">
        <v>156</v>
      </c>
      <c r="G351" t="s">
        <v>156</v>
      </c>
      <c r="H351" t="s">
        <v>156</v>
      </c>
      <c r="I351">
        <v>0</v>
      </c>
      <c r="J351" t="s">
        <v>157</v>
      </c>
      <c r="K351">
        <v>1</v>
      </c>
      <c r="L351" t="s">
        <v>154</v>
      </c>
      <c r="M351" t="s">
        <v>154</v>
      </c>
      <c r="N351" t="s">
        <v>154</v>
      </c>
      <c r="O351" t="s">
        <v>158</v>
      </c>
      <c r="P351" t="s">
        <v>154</v>
      </c>
      <c r="Q351" t="s">
        <v>154</v>
      </c>
      <c r="R351" t="s">
        <v>158</v>
      </c>
      <c r="S351">
        <v>0</v>
      </c>
      <c r="T351">
        <v>0</v>
      </c>
      <c r="U351">
        <v>0</v>
      </c>
      <c r="V351" t="s">
        <v>158</v>
      </c>
      <c r="W351" t="s">
        <v>158</v>
      </c>
      <c r="X351">
        <v>1</v>
      </c>
      <c r="Y351" t="s">
        <v>158</v>
      </c>
      <c r="Z351">
        <v>13</v>
      </c>
      <c r="AA351">
        <v>0</v>
      </c>
      <c r="AB351">
        <v>13</v>
      </c>
      <c r="AC351">
        <v>1</v>
      </c>
      <c r="AD351">
        <v>1</v>
      </c>
      <c r="AE351">
        <v>0</v>
      </c>
      <c r="AF351">
        <v>0</v>
      </c>
      <c r="AG351" t="s">
        <v>158</v>
      </c>
      <c r="AH351">
        <v>1</v>
      </c>
      <c r="AI351">
        <v>1</v>
      </c>
      <c r="AJ351">
        <v>0</v>
      </c>
      <c r="AK351" t="s">
        <v>158</v>
      </c>
      <c r="AL351" t="s">
        <v>158</v>
      </c>
      <c r="AM351">
        <v>13</v>
      </c>
      <c r="AN351">
        <v>1</v>
      </c>
      <c r="AO351">
        <v>1</v>
      </c>
      <c r="AP351">
        <v>1</v>
      </c>
      <c r="AQ351">
        <v>13</v>
      </c>
      <c r="AR351">
        <v>13</v>
      </c>
      <c r="AS351">
        <v>13</v>
      </c>
      <c r="AT351">
        <v>1</v>
      </c>
      <c r="AU351" t="s">
        <v>158</v>
      </c>
      <c r="AV351">
        <v>13</v>
      </c>
      <c r="AW351" t="s">
        <v>158</v>
      </c>
      <c r="AX351">
        <v>0</v>
      </c>
      <c r="AY351" t="s">
        <v>159</v>
      </c>
      <c r="AZ351" t="s">
        <v>457</v>
      </c>
      <c r="BA351" t="s">
        <v>736</v>
      </c>
      <c r="BB351" t="s">
        <v>708</v>
      </c>
      <c r="BC351" t="s">
        <v>163</v>
      </c>
      <c r="BD351" t="b">
        <v>0</v>
      </c>
      <c r="BE351" t="s">
        <v>158</v>
      </c>
      <c r="BF351" t="b">
        <v>0</v>
      </c>
      <c r="BH351" t="s">
        <v>164</v>
      </c>
      <c r="BI351" t="s">
        <v>709</v>
      </c>
      <c r="BJ351" t="b">
        <v>0</v>
      </c>
      <c r="BK351" t="s">
        <v>166</v>
      </c>
      <c r="BL351" t="b">
        <v>0</v>
      </c>
      <c r="BM351">
        <v>18</v>
      </c>
      <c r="BN351" t="s">
        <v>167</v>
      </c>
      <c r="BO351" t="s">
        <v>168</v>
      </c>
      <c r="BP351" t="s">
        <v>167</v>
      </c>
      <c r="BQ351" t="s">
        <v>169</v>
      </c>
      <c r="BR351">
        <v>768</v>
      </c>
      <c r="BS351" t="s">
        <v>156</v>
      </c>
      <c r="BT351" t="s">
        <v>197</v>
      </c>
      <c r="BU351" t="s">
        <v>158</v>
      </c>
      <c r="BV351" t="s">
        <v>158</v>
      </c>
      <c r="BW351">
        <v>6</v>
      </c>
      <c r="BX351">
        <v>1</v>
      </c>
      <c r="BY351">
        <v>0</v>
      </c>
      <c r="BZ351">
        <v>6</v>
      </c>
      <c r="CA351" t="s">
        <v>710</v>
      </c>
      <c r="CB351" t="s">
        <v>156</v>
      </c>
      <c r="CC351">
        <v>7</v>
      </c>
      <c r="CD351" t="b">
        <v>0</v>
      </c>
      <c r="CE351" t="s">
        <v>172</v>
      </c>
      <c r="CF351" t="s">
        <v>173</v>
      </c>
      <c r="CG351" t="s">
        <v>158</v>
      </c>
      <c r="CH351">
        <v>0</v>
      </c>
      <c r="CI351">
        <v>1</v>
      </c>
      <c r="CJ351" t="s">
        <v>158</v>
      </c>
      <c r="CK351" t="s">
        <v>430</v>
      </c>
      <c r="CL351" t="s">
        <v>430</v>
      </c>
      <c r="CM351" t="s">
        <v>430</v>
      </c>
      <c r="CN351" t="s">
        <v>430</v>
      </c>
      <c r="CO351" t="s">
        <v>158</v>
      </c>
      <c r="CP351" t="s">
        <v>430</v>
      </c>
      <c r="CQ351">
        <v>1</v>
      </c>
      <c r="CR351">
        <v>2426</v>
      </c>
      <c r="CS351" t="str">
        <f t="shared" si="23"/>
        <v>-</v>
      </c>
      <c r="CW351" t="s">
        <v>158</v>
      </c>
      <c r="CX351">
        <v>4534</v>
      </c>
      <c r="CY351">
        <v>2454</v>
      </c>
      <c r="CZ351">
        <v>1102</v>
      </c>
      <c r="DA351">
        <v>27121</v>
      </c>
      <c r="DB351" t="s">
        <v>158</v>
      </c>
      <c r="DC351">
        <v>12137</v>
      </c>
      <c r="DD351">
        <v>2426</v>
      </c>
      <c r="DE351">
        <v>2</v>
      </c>
      <c r="DF351" t="s">
        <v>156</v>
      </c>
      <c r="DG351">
        <v>1024</v>
      </c>
      <c r="DH351">
        <v>2</v>
      </c>
      <c r="DI351">
        <v>48000</v>
      </c>
      <c r="DJ351">
        <v>-16</v>
      </c>
      <c r="DK351" t="s">
        <v>176</v>
      </c>
      <c r="DL351">
        <v>4</v>
      </c>
      <c r="DM351" t="s">
        <v>413</v>
      </c>
      <c r="DN351" t="s">
        <v>158</v>
      </c>
      <c r="DO351">
        <v>158110</v>
      </c>
      <c r="DP351">
        <v>30819</v>
      </c>
      <c r="DQ351" t="s">
        <v>158</v>
      </c>
      <c r="DR351" t="s">
        <v>158</v>
      </c>
      <c r="DS351">
        <v>158084</v>
      </c>
      <c r="DT351" t="s">
        <v>158</v>
      </c>
      <c r="DU351">
        <v>220795</v>
      </c>
      <c r="DV351" t="s">
        <v>158</v>
      </c>
      <c r="DW351">
        <v>216776</v>
      </c>
      <c r="DX351">
        <v>162707</v>
      </c>
      <c r="DY351">
        <v>177581</v>
      </c>
      <c r="DZ351">
        <v>3696</v>
      </c>
      <c r="EA351">
        <v>3693</v>
      </c>
      <c r="EB351" t="s">
        <v>158</v>
      </c>
      <c r="EC351">
        <v>162706</v>
      </c>
      <c r="ED351">
        <v>162706</v>
      </c>
      <c r="EE351">
        <v>3695</v>
      </c>
      <c r="EF351" t="s">
        <v>158</v>
      </c>
      <c r="EG351" t="s">
        <v>158</v>
      </c>
      <c r="EH351">
        <v>223223</v>
      </c>
      <c r="EI351">
        <v>165162</v>
      </c>
      <c r="EJ351">
        <v>178684</v>
      </c>
      <c r="EK351">
        <v>165442</v>
      </c>
      <c r="EL351">
        <v>220795</v>
      </c>
      <c r="EM351">
        <v>218776</v>
      </c>
      <c r="EN351">
        <v>223223</v>
      </c>
      <c r="EO351" t="s">
        <v>158</v>
      </c>
      <c r="EP351" t="s">
        <v>158</v>
      </c>
      <c r="EQ351">
        <v>216774</v>
      </c>
      <c r="ER351" t="s">
        <v>158</v>
      </c>
      <c r="ES351" t="s">
        <v>158</v>
      </c>
      <c r="ET351" t="s">
        <v>178</v>
      </c>
      <c r="EU351">
        <v>0</v>
      </c>
      <c r="EV351" t="s">
        <v>737</v>
      </c>
      <c r="EW351">
        <v>7</v>
      </c>
      <c r="EX351" t="s">
        <v>158</v>
      </c>
      <c r="EY351" t="s">
        <v>169</v>
      </c>
      <c r="EZ351">
        <v>1024</v>
      </c>
      <c r="FA351">
        <v>155</v>
      </c>
      <c r="FB351">
        <v>285</v>
      </c>
    </row>
    <row r="352" spans="1:158" x14ac:dyDescent="0.35">
      <c r="A352">
        <v>100</v>
      </c>
      <c r="B352">
        <v>100</v>
      </c>
      <c r="C352">
        <v>899</v>
      </c>
      <c r="D352">
        <v>899</v>
      </c>
      <c r="E352" t="s">
        <v>155</v>
      </c>
      <c r="F352" t="s">
        <v>156</v>
      </c>
      <c r="G352" t="s">
        <v>156</v>
      </c>
      <c r="H352" t="s">
        <v>156</v>
      </c>
      <c r="I352">
        <v>0</v>
      </c>
      <c r="J352" t="s">
        <v>157</v>
      </c>
      <c r="K352">
        <v>1</v>
      </c>
      <c r="L352" t="s">
        <v>154</v>
      </c>
      <c r="M352" t="s">
        <v>154</v>
      </c>
      <c r="N352" t="s">
        <v>154</v>
      </c>
      <c r="O352">
        <v>1</v>
      </c>
      <c r="P352" t="s">
        <v>154</v>
      </c>
      <c r="Q352" t="s">
        <v>154</v>
      </c>
      <c r="R352" t="s">
        <v>301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13</v>
      </c>
      <c r="AA352">
        <v>0</v>
      </c>
      <c r="AB352">
        <v>13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1</v>
      </c>
      <c r="AI352">
        <v>1</v>
      </c>
      <c r="AJ352">
        <v>0</v>
      </c>
      <c r="AK352">
        <v>0</v>
      </c>
      <c r="AL352">
        <v>0</v>
      </c>
      <c r="AM352">
        <v>14</v>
      </c>
      <c r="AN352">
        <v>1</v>
      </c>
      <c r="AO352">
        <v>1</v>
      </c>
      <c r="AP352">
        <v>1</v>
      </c>
      <c r="AQ352">
        <v>13</v>
      </c>
      <c r="AR352">
        <v>13</v>
      </c>
      <c r="AS352">
        <v>13</v>
      </c>
      <c r="AT352">
        <v>1</v>
      </c>
      <c r="AU352">
        <v>0</v>
      </c>
      <c r="AV352">
        <v>13</v>
      </c>
      <c r="AW352">
        <v>0</v>
      </c>
      <c r="AX352">
        <v>0</v>
      </c>
      <c r="AY352" t="s">
        <v>159</v>
      </c>
      <c r="AZ352" t="s">
        <v>457</v>
      </c>
      <c r="BA352" t="s">
        <v>736</v>
      </c>
      <c r="BB352" t="s">
        <v>708</v>
      </c>
      <c r="BC352" t="s">
        <v>163</v>
      </c>
      <c r="BD352" t="b">
        <v>0</v>
      </c>
      <c r="BE352">
        <v>4.7699999999999996</v>
      </c>
      <c r="BF352" t="b">
        <v>1</v>
      </c>
      <c r="BH352" t="s">
        <v>164</v>
      </c>
      <c r="BI352" t="s">
        <v>709</v>
      </c>
      <c r="BJ352" t="b">
        <v>0</v>
      </c>
      <c r="BK352" t="s">
        <v>166</v>
      </c>
      <c r="BL352" t="b">
        <v>0</v>
      </c>
      <c r="BM352">
        <v>18</v>
      </c>
      <c r="BN352" t="s">
        <v>167</v>
      </c>
      <c r="BO352" t="s">
        <v>168</v>
      </c>
      <c r="BP352" t="s">
        <v>167</v>
      </c>
      <c r="BQ352" t="s">
        <v>169</v>
      </c>
      <c r="BR352">
        <v>768</v>
      </c>
      <c r="BS352" t="s">
        <v>156</v>
      </c>
      <c r="BT352" t="s">
        <v>197</v>
      </c>
      <c r="BU352" t="s">
        <v>302</v>
      </c>
      <c r="BV352" t="s">
        <v>303</v>
      </c>
      <c r="BW352">
        <v>0</v>
      </c>
      <c r="BX352">
        <v>2</v>
      </c>
      <c r="BY352">
        <v>0</v>
      </c>
      <c r="BZ352">
        <v>6</v>
      </c>
      <c r="CA352" t="s">
        <v>710</v>
      </c>
      <c r="CB352" t="s">
        <v>156</v>
      </c>
      <c r="CC352">
        <v>7</v>
      </c>
      <c r="CD352" t="b">
        <v>0</v>
      </c>
      <c r="CE352" t="s">
        <v>172</v>
      </c>
      <c r="CF352" t="s">
        <v>173</v>
      </c>
      <c r="CG352">
        <v>32</v>
      </c>
      <c r="CH352">
        <v>0</v>
      </c>
      <c r="CI352" t="s">
        <v>301</v>
      </c>
      <c r="CJ352" t="s">
        <v>301</v>
      </c>
      <c r="CK352" t="s">
        <v>430</v>
      </c>
      <c r="CL352" t="s">
        <v>430</v>
      </c>
      <c r="CM352" t="s">
        <v>430</v>
      </c>
      <c r="CN352" t="s">
        <v>430</v>
      </c>
      <c r="CO352" t="s">
        <v>301</v>
      </c>
      <c r="CP352" t="s">
        <v>430</v>
      </c>
      <c r="CQ352">
        <v>1</v>
      </c>
      <c r="CR352">
        <v>899</v>
      </c>
      <c r="CS352">
        <f t="shared" si="23"/>
        <v>899</v>
      </c>
      <c r="CT352">
        <f>AVERAGE(CS352:CS435)</f>
        <v>411.04761904761904</v>
      </c>
      <c r="CU352">
        <f>STDEV(CS352:CS435)</f>
        <v>385.33203625564863</v>
      </c>
      <c r="CV352">
        <f>IF(OR(CS352&lt;CT352-2*CU352,CS352&gt;CT352+2*CU352),"-",CS352)</f>
        <v>899</v>
      </c>
      <c r="CW352">
        <v>55064</v>
      </c>
      <c r="CX352">
        <v>4358</v>
      </c>
      <c r="CY352">
        <v>2454</v>
      </c>
      <c r="CZ352">
        <v>1102</v>
      </c>
      <c r="DA352">
        <v>27121</v>
      </c>
      <c r="DB352">
        <v>899</v>
      </c>
      <c r="DC352">
        <v>12137</v>
      </c>
      <c r="DD352">
        <v>2426</v>
      </c>
      <c r="DE352">
        <v>2</v>
      </c>
      <c r="DF352" t="s">
        <v>156</v>
      </c>
      <c r="DG352">
        <v>1024</v>
      </c>
      <c r="DH352">
        <v>2</v>
      </c>
      <c r="DI352">
        <v>48000</v>
      </c>
      <c r="DJ352">
        <v>-16</v>
      </c>
      <c r="DK352" t="s">
        <v>176</v>
      </c>
      <c r="DL352">
        <v>4</v>
      </c>
      <c r="DM352" t="s">
        <v>413</v>
      </c>
      <c r="DN352">
        <v>227617</v>
      </c>
      <c r="DO352">
        <v>223257</v>
      </c>
      <c r="DP352">
        <v>30819</v>
      </c>
      <c r="DQ352">
        <v>283480</v>
      </c>
      <c r="DR352">
        <v>285435</v>
      </c>
      <c r="DS352">
        <v>223235</v>
      </c>
      <c r="DT352">
        <v>283480</v>
      </c>
      <c r="DU352">
        <v>220795</v>
      </c>
      <c r="DV352" t="s">
        <v>158</v>
      </c>
      <c r="DW352">
        <v>216776</v>
      </c>
      <c r="DX352">
        <v>162707</v>
      </c>
      <c r="DY352">
        <v>177581</v>
      </c>
      <c r="DZ352">
        <v>3696</v>
      </c>
      <c r="EA352">
        <v>3693</v>
      </c>
      <c r="EB352">
        <v>282729</v>
      </c>
      <c r="EC352">
        <v>162706</v>
      </c>
      <c r="ED352">
        <v>162706</v>
      </c>
      <c r="EE352">
        <v>3695</v>
      </c>
      <c r="EF352">
        <v>289125</v>
      </c>
      <c r="EG352">
        <v>287435</v>
      </c>
      <c r="EH352">
        <v>290025</v>
      </c>
      <c r="EI352">
        <v>165162</v>
      </c>
      <c r="EJ352">
        <v>178684</v>
      </c>
      <c r="EK352">
        <v>165442</v>
      </c>
      <c r="EL352">
        <v>220795</v>
      </c>
      <c r="EM352">
        <v>218776</v>
      </c>
      <c r="EN352">
        <v>223223</v>
      </c>
      <c r="EO352" t="s">
        <v>158</v>
      </c>
      <c r="EP352">
        <v>289125</v>
      </c>
      <c r="EQ352">
        <v>216774</v>
      </c>
      <c r="ER352">
        <v>282727</v>
      </c>
      <c r="ES352">
        <v>282682</v>
      </c>
      <c r="ET352" t="s">
        <v>178</v>
      </c>
      <c r="EU352">
        <v>1</v>
      </c>
      <c r="EV352" t="s">
        <v>491</v>
      </c>
      <c r="EW352">
        <v>1</v>
      </c>
      <c r="EX352" t="s">
        <v>305</v>
      </c>
      <c r="EY352" t="s">
        <v>169</v>
      </c>
      <c r="EZ352">
        <v>1024</v>
      </c>
      <c r="FA352">
        <v>155</v>
      </c>
      <c r="FB352">
        <v>285</v>
      </c>
    </row>
    <row r="353" spans="1:158" x14ac:dyDescent="0.35">
      <c r="A353">
        <v>100</v>
      </c>
      <c r="B353">
        <v>100</v>
      </c>
      <c r="C353">
        <v>968</v>
      </c>
      <c r="D353">
        <v>968</v>
      </c>
      <c r="E353" t="s">
        <v>155</v>
      </c>
      <c r="F353" t="s">
        <v>156</v>
      </c>
      <c r="G353" t="s">
        <v>156</v>
      </c>
      <c r="H353" t="s">
        <v>156</v>
      </c>
      <c r="I353">
        <v>0</v>
      </c>
      <c r="J353" t="s">
        <v>157</v>
      </c>
      <c r="K353">
        <v>1</v>
      </c>
      <c r="L353" t="s">
        <v>154</v>
      </c>
      <c r="M353" t="s">
        <v>154</v>
      </c>
      <c r="N353" t="s">
        <v>154</v>
      </c>
      <c r="O353">
        <v>1</v>
      </c>
      <c r="P353" t="s">
        <v>154</v>
      </c>
      <c r="Q353" t="s">
        <v>154</v>
      </c>
      <c r="R353" t="s">
        <v>306</v>
      </c>
      <c r="S353">
        <v>0</v>
      </c>
      <c r="T353">
        <v>1</v>
      </c>
      <c r="U353">
        <v>0</v>
      </c>
      <c r="V353">
        <v>1</v>
      </c>
      <c r="W353">
        <v>1</v>
      </c>
      <c r="X353">
        <v>1</v>
      </c>
      <c r="Y353">
        <v>1</v>
      </c>
      <c r="Z353">
        <v>13</v>
      </c>
      <c r="AA353">
        <v>0</v>
      </c>
      <c r="AB353">
        <v>13</v>
      </c>
      <c r="AC353">
        <v>1</v>
      </c>
      <c r="AD353">
        <v>1</v>
      </c>
      <c r="AE353">
        <v>0</v>
      </c>
      <c r="AF353">
        <v>0</v>
      </c>
      <c r="AG353">
        <v>1</v>
      </c>
      <c r="AH353">
        <v>1</v>
      </c>
      <c r="AI353">
        <v>1</v>
      </c>
      <c r="AJ353">
        <v>0</v>
      </c>
      <c r="AK353">
        <v>1</v>
      </c>
      <c r="AL353">
        <v>1</v>
      </c>
      <c r="AM353">
        <v>15</v>
      </c>
      <c r="AN353">
        <v>1</v>
      </c>
      <c r="AO353">
        <v>1</v>
      </c>
      <c r="AP353">
        <v>1</v>
      </c>
      <c r="AQ353">
        <v>13</v>
      </c>
      <c r="AR353">
        <v>13</v>
      </c>
      <c r="AS353">
        <v>13</v>
      </c>
      <c r="AT353">
        <v>1</v>
      </c>
      <c r="AU353">
        <v>1</v>
      </c>
      <c r="AV353">
        <v>13</v>
      </c>
      <c r="AW353">
        <v>1</v>
      </c>
      <c r="AX353">
        <v>0</v>
      </c>
      <c r="AY353" t="s">
        <v>159</v>
      </c>
      <c r="AZ353" t="s">
        <v>457</v>
      </c>
      <c r="BA353" t="s">
        <v>736</v>
      </c>
      <c r="BB353" t="s">
        <v>708</v>
      </c>
      <c r="BC353" t="s">
        <v>163</v>
      </c>
      <c r="BD353" t="b">
        <v>0</v>
      </c>
      <c r="BE353" t="s">
        <v>167</v>
      </c>
      <c r="BF353" t="b">
        <v>1</v>
      </c>
      <c r="BH353" t="s">
        <v>164</v>
      </c>
      <c r="BI353" t="s">
        <v>709</v>
      </c>
      <c r="BJ353" t="b">
        <v>0</v>
      </c>
      <c r="BK353" t="s">
        <v>166</v>
      </c>
      <c r="BL353" t="b">
        <v>0</v>
      </c>
      <c r="BM353">
        <v>18</v>
      </c>
      <c r="BN353" t="s">
        <v>167</v>
      </c>
      <c r="BO353" t="s">
        <v>168</v>
      </c>
      <c r="BP353" t="s">
        <v>167</v>
      </c>
      <c r="BQ353" t="s">
        <v>169</v>
      </c>
      <c r="BR353">
        <v>768</v>
      </c>
      <c r="BS353" t="s">
        <v>156</v>
      </c>
      <c r="BT353" t="s">
        <v>197</v>
      </c>
      <c r="BU353" t="s">
        <v>303</v>
      </c>
      <c r="BV353" t="s">
        <v>307</v>
      </c>
      <c r="BW353">
        <v>1</v>
      </c>
      <c r="BX353">
        <v>2</v>
      </c>
      <c r="BY353">
        <v>0</v>
      </c>
      <c r="BZ353">
        <v>6</v>
      </c>
      <c r="CA353" t="s">
        <v>710</v>
      </c>
      <c r="CB353" t="s">
        <v>156</v>
      </c>
      <c r="CC353">
        <v>7</v>
      </c>
      <c r="CD353" t="b">
        <v>0</v>
      </c>
      <c r="CE353" t="s">
        <v>172</v>
      </c>
      <c r="CF353" t="s">
        <v>173</v>
      </c>
      <c r="CG353">
        <v>65</v>
      </c>
      <c r="CH353">
        <v>0</v>
      </c>
      <c r="CI353" t="s">
        <v>306</v>
      </c>
      <c r="CJ353" t="s">
        <v>301</v>
      </c>
      <c r="CK353" t="s">
        <v>430</v>
      </c>
      <c r="CL353" t="s">
        <v>430</v>
      </c>
      <c r="CM353" t="s">
        <v>430</v>
      </c>
      <c r="CN353" t="s">
        <v>430</v>
      </c>
      <c r="CO353" t="s">
        <v>306</v>
      </c>
      <c r="CP353" t="s">
        <v>430</v>
      </c>
      <c r="CQ353">
        <v>1</v>
      </c>
      <c r="CR353">
        <v>1038</v>
      </c>
      <c r="CS353" t="str">
        <f t="shared" si="23"/>
        <v>-</v>
      </c>
      <c r="CT353">
        <f>CT352</f>
        <v>411.04761904761904</v>
      </c>
      <c r="CU353">
        <f>CU352</f>
        <v>385.33203625564863</v>
      </c>
      <c r="CV353" t="str">
        <f t="shared" ref="CV353:CV416" si="24">IF(OR(CS353&lt;CT353-2*CU353,CS353&gt;CT353+2*CU353),"-",CS353)</f>
        <v>-</v>
      </c>
      <c r="CW353">
        <v>55064</v>
      </c>
      <c r="CX353">
        <v>4358</v>
      </c>
      <c r="CY353">
        <v>2454</v>
      </c>
      <c r="CZ353">
        <v>1102</v>
      </c>
      <c r="DA353">
        <v>27121</v>
      </c>
      <c r="DB353">
        <v>1038</v>
      </c>
      <c r="DC353">
        <v>12137</v>
      </c>
      <c r="DD353">
        <v>2426</v>
      </c>
      <c r="DE353">
        <v>2</v>
      </c>
      <c r="DF353" t="s">
        <v>156</v>
      </c>
      <c r="DG353">
        <v>1024</v>
      </c>
      <c r="DH353">
        <v>2</v>
      </c>
      <c r="DI353">
        <v>48000</v>
      </c>
      <c r="DJ353">
        <v>-16</v>
      </c>
      <c r="DK353" t="s">
        <v>176</v>
      </c>
      <c r="DL353">
        <v>4</v>
      </c>
      <c r="DM353" t="s">
        <v>413</v>
      </c>
      <c r="DN353">
        <v>227617</v>
      </c>
      <c r="DO353">
        <v>223257</v>
      </c>
      <c r="DP353">
        <v>30819</v>
      </c>
      <c r="DQ353">
        <v>290831</v>
      </c>
      <c r="DR353">
        <v>292525</v>
      </c>
      <c r="DS353">
        <v>223235</v>
      </c>
      <c r="DT353">
        <v>290831</v>
      </c>
      <c r="DU353">
        <v>220795</v>
      </c>
      <c r="DV353" t="s">
        <v>158</v>
      </c>
      <c r="DW353">
        <v>216776</v>
      </c>
      <c r="DX353">
        <v>162707</v>
      </c>
      <c r="DY353">
        <v>177581</v>
      </c>
      <c r="DZ353">
        <v>3696</v>
      </c>
      <c r="EA353">
        <v>3693</v>
      </c>
      <c r="EB353">
        <v>290080</v>
      </c>
      <c r="EC353">
        <v>162706</v>
      </c>
      <c r="ED353">
        <v>162706</v>
      </c>
      <c r="EE353">
        <v>3695</v>
      </c>
      <c r="EF353">
        <v>295825</v>
      </c>
      <c r="EG353">
        <v>294525</v>
      </c>
      <c r="EH353">
        <v>296864</v>
      </c>
      <c r="EI353">
        <v>165162</v>
      </c>
      <c r="EJ353">
        <v>178684</v>
      </c>
      <c r="EK353">
        <v>165442</v>
      </c>
      <c r="EL353">
        <v>220795</v>
      </c>
      <c r="EM353">
        <v>218776</v>
      </c>
      <c r="EN353">
        <v>223223</v>
      </c>
      <c r="EO353" t="s">
        <v>158</v>
      </c>
      <c r="EP353">
        <v>295825</v>
      </c>
      <c r="EQ353">
        <v>216774</v>
      </c>
      <c r="ER353">
        <v>290079</v>
      </c>
      <c r="ES353">
        <v>282682</v>
      </c>
      <c r="ET353" t="s">
        <v>178</v>
      </c>
      <c r="EU353">
        <v>2</v>
      </c>
      <c r="EV353" t="s">
        <v>738</v>
      </c>
      <c r="EW353">
        <v>2</v>
      </c>
      <c r="EX353" t="s">
        <v>309</v>
      </c>
      <c r="EY353" t="s">
        <v>169</v>
      </c>
      <c r="EZ353">
        <v>1024</v>
      </c>
      <c r="FA353">
        <v>155</v>
      </c>
      <c r="FB353">
        <v>285</v>
      </c>
    </row>
    <row r="354" spans="1:158" x14ac:dyDescent="0.35">
      <c r="A354">
        <v>100</v>
      </c>
      <c r="B354">
        <v>100</v>
      </c>
      <c r="C354">
        <v>1010</v>
      </c>
      <c r="D354">
        <v>1010</v>
      </c>
      <c r="E354" t="s">
        <v>155</v>
      </c>
      <c r="F354" t="s">
        <v>156</v>
      </c>
      <c r="G354" t="s">
        <v>156</v>
      </c>
      <c r="H354" t="s">
        <v>156</v>
      </c>
      <c r="I354">
        <v>0</v>
      </c>
      <c r="J354" t="s">
        <v>157</v>
      </c>
      <c r="K354">
        <v>1</v>
      </c>
      <c r="L354" t="s">
        <v>154</v>
      </c>
      <c r="M354" t="s">
        <v>154</v>
      </c>
      <c r="N354" t="s">
        <v>154</v>
      </c>
      <c r="O354">
        <v>1</v>
      </c>
      <c r="P354" t="s">
        <v>154</v>
      </c>
      <c r="Q354" t="s">
        <v>154</v>
      </c>
      <c r="R354" t="s">
        <v>301</v>
      </c>
      <c r="S354">
        <v>0</v>
      </c>
      <c r="T354">
        <v>1</v>
      </c>
      <c r="U354">
        <v>0</v>
      </c>
      <c r="V354">
        <v>2</v>
      </c>
      <c r="W354">
        <v>2</v>
      </c>
      <c r="X354">
        <v>1</v>
      </c>
      <c r="Y354">
        <v>2</v>
      </c>
      <c r="Z354">
        <v>13</v>
      </c>
      <c r="AA354">
        <v>0</v>
      </c>
      <c r="AB354">
        <v>13</v>
      </c>
      <c r="AC354">
        <v>1</v>
      </c>
      <c r="AD354">
        <v>1</v>
      </c>
      <c r="AE354">
        <v>0</v>
      </c>
      <c r="AF354">
        <v>0</v>
      </c>
      <c r="AG354">
        <v>2</v>
      </c>
      <c r="AH354">
        <v>1</v>
      </c>
      <c r="AI354">
        <v>1</v>
      </c>
      <c r="AJ354">
        <v>0</v>
      </c>
      <c r="AK354">
        <v>2</v>
      </c>
      <c r="AL354">
        <v>2</v>
      </c>
      <c r="AM354">
        <v>16</v>
      </c>
      <c r="AN354">
        <v>1</v>
      </c>
      <c r="AO354">
        <v>1</v>
      </c>
      <c r="AP354">
        <v>1</v>
      </c>
      <c r="AQ354">
        <v>13</v>
      </c>
      <c r="AR354">
        <v>13</v>
      </c>
      <c r="AS354">
        <v>13</v>
      </c>
      <c r="AT354">
        <v>1</v>
      </c>
      <c r="AU354">
        <v>2</v>
      </c>
      <c r="AV354">
        <v>13</v>
      </c>
      <c r="AW354">
        <v>2</v>
      </c>
      <c r="AX354">
        <v>0</v>
      </c>
      <c r="AY354" t="s">
        <v>159</v>
      </c>
      <c r="AZ354" t="s">
        <v>457</v>
      </c>
      <c r="BA354" t="s">
        <v>736</v>
      </c>
      <c r="BB354" t="s">
        <v>708</v>
      </c>
      <c r="BC354" t="s">
        <v>163</v>
      </c>
      <c r="BD354" t="b">
        <v>0</v>
      </c>
      <c r="BE354">
        <v>5.53</v>
      </c>
      <c r="BF354" t="b">
        <v>1</v>
      </c>
      <c r="BH354" t="s">
        <v>164</v>
      </c>
      <c r="BI354" t="s">
        <v>709</v>
      </c>
      <c r="BJ354" t="b">
        <v>0</v>
      </c>
      <c r="BK354" t="s">
        <v>166</v>
      </c>
      <c r="BL354" t="b">
        <v>0</v>
      </c>
      <c r="BM354">
        <v>18</v>
      </c>
      <c r="BN354" t="s">
        <v>167</v>
      </c>
      <c r="BO354" t="s">
        <v>168</v>
      </c>
      <c r="BP354" t="s">
        <v>167</v>
      </c>
      <c r="BQ354" t="s">
        <v>169</v>
      </c>
      <c r="BR354">
        <v>768</v>
      </c>
      <c r="BS354" t="s">
        <v>156</v>
      </c>
      <c r="BT354" t="s">
        <v>197</v>
      </c>
      <c r="BU354" t="s">
        <v>302</v>
      </c>
      <c r="BV354" t="s">
        <v>310</v>
      </c>
      <c r="BW354">
        <v>2</v>
      </c>
      <c r="BX354">
        <v>2</v>
      </c>
      <c r="BY354">
        <v>0</v>
      </c>
      <c r="BZ354">
        <v>6</v>
      </c>
      <c r="CA354" t="s">
        <v>710</v>
      </c>
      <c r="CB354" t="s">
        <v>156</v>
      </c>
      <c r="CC354">
        <v>7</v>
      </c>
      <c r="CD354" t="b">
        <v>0</v>
      </c>
      <c r="CE354" t="s">
        <v>172</v>
      </c>
      <c r="CF354" t="s">
        <v>173</v>
      </c>
      <c r="CG354">
        <v>39</v>
      </c>
      <c r="CH354">
        <v>0</v>
      </c>
      <c r="CI354" t="s">
        <v>301</v>
      </c>
      <c r="CJ354" t="s">
        <v>301</v>
      </c>
      <c r="CK354" t="s">
        <v>430</v>
      </c>
      <c r="CL354" t="s">
        <v>430</v>
      </c>
      <c r="CM354" t="s">
        <v>430</v>
      </c>
      <c r="CN354" t="s">
        <v>430</v>
      </c>
      <c r="CO354" t="s">
        <v>301</v>
      </c>
      <c r="CP354" t="s">
        <v>430</v>
      </c>
      <c r="CQ354">
        <v>1</v>
      </c>
      <c r="CR354">
        <v>1095</v>
      </c>
      <c r="CS354">
        <f t="shared" si="23"/>
        <v>1095</v>
      </c>
      <c r="CT354">
        <f t="shared" ref="CT354:CT417" si="25">CT353</f>
        <v>411.04761904761904</v>
      </c>
      <c r="CU354">
        <f t="shared" ref="CU354:CU417" si="26">CU353</f>
        <v>385.33203625564863</v>
      </c>
      <c r="CV354">
        <f t="shared" si="24"/>
        <v>1095</v>
      </c>
      <c r="CW354">
        <v>55064</v>
      </c>
      <c r="CX354">
        <v>4358</v>
      </c>
      <c r="CY354">
        <v>2454</v>
      </c>
      <c r="CZ354">
        <v>1102</v>
      </c>
      <c r="DA354">
        <v>27121</v>
      </c>
      <c r="DB354">
        <v>1095</v>
      </c>
      <c r="DC354">
        <v>12137</v>
      </c>
      <c r="DD354">
        <v>2426</v>
      </c>
      <c r="DE354">
        <v>2</v>
      </c>
      <c r="DF354" t="s">
        <v>156</v>
      </c>
      <c r="DG354">
        <v>1024</v>
      </c>
      <c r="DH354">
        <v>2</v>
      </c>
      <c r="DI354">
        <v>48000</v>
      </c>
      <c r="DJ354">
        <v>-16</v>
      </c>
      <c r="DK354" t="s">
        <v>176</v>
      </c>
      <c r="DL354">
        <v>4</v>
      </c>
      <c r="DM354" t="s">
        <v>413</v>
      </c>
      <c r="DN354">
        <v>227617</v>
      </c>
      <c r="DO354">
        <v>223257</v>
      </c>
      <c r="DP354">
        <v>30819</v>
      </c>
      <c r="DQ354">
        <v>297671</v>
      </c>
      <c r="DR354">
        <v>299625</v>
      </c>
      <c r="DS354">
        <v>223235</v>
      </c>
      <c r="DT354">
        <v>297671</v>
      </c>
      <c r="DU354">
        <v>220795</v>
      </c>
      <c r="DV354" t="s">
        <v>158</v>
      </c>
      <c r="DW354">
        <v>216776</v>
      </c>
      <c r="DX354">
        <v>162707</v>
      </c>
      <c r="DY354">
        <v>177581</v>
      </c>
      <c r="DZ354">
        <v>3696</v>
      </c>
      <c r="EA354">
        <v>3693</v>
      </c>
      <c r="EB354">
        <v>296920</v>
      </c>
      <c r="EC354">
        <v>162706</v>
      </c>
      <c r="ED354">
        <v>162706</v>
      </c>
      <c r="EE354">
        <v>3695</v>
      </c>
      <c r="EF354">
        <v>303205</v>
      </c>
      <c r="EG354">
        <v>301625</v>
      </c>
      <c r="EH354">
        <v>304301</v>
      </c>
      <c r="EI354">
        <v>165162</v>
      </c>
      <c r="EJ354">
        <v>178684</v>
      </c>
      <c r="EK354">
        <v>165442</v>
      </c>
      <c r="EL354">
        <v>220795</v>
      </c>
      <c r="EM354">
        <v>218776</v>
      </c>
      <c r="EN354">
        <v>223223</v>
      </c>
      <c r="EO354" t="s">
        <v>158</v>
      </c>
      <c r="EP354">
        <v>303205</v>
      </c>
      <c r="EQ354">
        <v>216774</v>
      </c>
      <c r="ER354">
        <v>296919</v>
      </c>
      <c r="ES354">
        <v>282682</v>
      </c>
      <c r="ET354" t="s">
        <v>178</v>
      </c>
      <c r="EU354">
        <v>3</v>
      </c>
      <c r="EV354" t="s">
        <v>739</v>
      </c>
      <c r="EW354">
        <v>3</v>
      </c>
      <c r="EX354" t="s">
        <v>305</v>
      </c>
      <c r="EY354" t="s">
        <v>169</v>
      </c>
      <c r="EZ354">
        <v>1024</v>
      </c>
      <c r="FA354">
        <v>155</v>
      </c>
      <c r="FB354">
        <v>285</v>
      </c>
    </row>
    <row r="355" spans="1:158" x14ac:dyDescent="0.35">
      <c r="A355">
        <v>75</v>
      </c>
      <c r="B355">
        <v>75</v>
      </c>
      <c r="C355">
        <v>1090</v>
      </c>
      <c r="D355">
        <v>1090</v>
      </c>
      <c r="E355" t="s">
        <v>155</v>
      </c>
      <c r="F355" t="s">
        <v>156</v>
      </c>
      <c r="G355" t="s">
        <v>156</v>
      </c>
      <c r="H355" t="s">
        <v>156</v>
      </c>
      <c r="I355">
        <v>0</v>
      </c>
      <c r="J355" t="s">
        <v>157</v>
      </c>
      <c r="K355">
        <v>0</v>
      </c>
      <c r="L355" t="s">
        <v>154</v>
      </c>
      <c r="M355" t="s">
        <v>154</v>
      </c>
      <c r="N355" t="s">
        <v>154</v>
      </c>
      <c r="O355">
        <v>0</v>
      </c>
      <c r="P355" t="s">
        <v>154</v>
      </c>
      <c r="Q355" t="s">
        <v>154</v>
      </c>
      <c r="R355" t="s">
        <v>301</v>
      </c>
      <c r="S355">
        <v>0</v>
      </c>
      <c r="T355">
        <v>1</v>
      </c>
      <c r="U355">
        <v>0</v>
      </c>
      <c r="V355">
        <v>3</v>
      </c>
      <c r="W355">
        <v>3</v>
      </c>
      <c r="X355">
        <v>1</v>
      </c>
      <c r="Y355">
        <v>3</v>
      </c>
      <c r="Z355">
        <v>13</v>
      </c>
      <c r="AA355">
        <v>0</v>
      </c>
      <c r="AB355">
        <v>13</v>
      </c>
      <c r="AC355">
        <v>1</v>
      </c>
      <c r="AD355">
        <v>1</v>
      </c>
      <c r="AE355">
        <v>0</v>
      </c>
      <c r="AF355">
        <v>0</v>
      </c>
      <c r="AG355">
        <v>3</v>
      </c>
      <c r="AH355">
        <v>1</v>
      </c>
      <c r="AI355">
        <v>1</v>
      </c>
      <c r="AJ355">
        <v>0</v>
      </c>
      <c r="AK355">
        <v>3</v>
      </c>
      <c r="AL355">
        <v>3</v>
      </c>
      <c r="AM355">
        <v>17</v>
      </c>
      <c r="AN355">
        <v>1</v>
      </c>
      <c r="AO355">
        <v>1</v>
      </c>
      <c r="AP355">
        <v>1</v>
      </c>
      <c r="AQ355">
        <v>13</v>
      </c>
      <c r="AR355">
        <v>13</v>
      </c>
      <c r="AS355">
        <v>13</v>
      </c>
      <c r="AT355">
        <v>1</v>
      </c>
      <c r="AU355">
        <v>3</v>
      </c>
      <c r="AV355">
        <v>13</v>
      </c>
      <c r="AW355">
        <v>3</v>
      </c>
      <c r="AX355">
        <v>0</v>
      </c>
      <c r="AY355" t="s">
        <v>159</v>
      </c>
      <c r="AZ355" t="s">
        <v>457</v>
      </c>
      <c r="BA355" t="s">
        <v>736</v>
      </c>
      <c r="BB355" t="s">
        <v>708</v>
      </c>
      <c r="BC355" t="s">
        <v>163</v>
      </c>
      <c r="BD355" t="b">
        <v>0</v>
      </c>
      <c r="BE355">
        <v>5.23</v>
      </c>
      <c r="BF355" t="b">
        <v>1</v>
      </c>
      <c r="BH355" t="s">
        <v>164</v>
      </c>
      <c r="BI355" t="s">
        <v>709</v>
      </c>
      <c r="BJ355" t="b">
        <v>0</v>
      </c>
      <c r="BK355" t="s">
        <v>166</v>
      </c>
      <c r="BL355" t="b">
        <v>0</v>
      </c>
      <c r="BM355">
        <v>18</v>
      </c>
      <c r="BN355" t="s">
        <v>167</v>
      </c>
      <c r="BO355" t="s">
        <v>168</v>
      </c>
      <c r="BP355" t="s">
        <v>167</v>
      </c>
      <c r="BQ355" t="s">
        <v>169</v>
      </c>
      <c r="BR355">
        <v>768</v>
      </c>
      <c r="BS355" t="s">
        <v>156</v>
      </c>
      <c r="BT355" t="s">
        <v>197</v>
      </c>
      <c r="BU355" t="s">
        <v>185</v>
      </c>
      <c r="BV355" t="s">
        <v>302</v>
      </c>
      <c r="BW355">
        <v>3</v>
      </c>
      <c r="BX355">
        <v>2</v>
      </c>
      <c r="BY355">
        <v>0</v>
      </c>
      <c r="BZ355">
        <v>6</v>
      </c>
      <c r="CA355" t="s">
        <v>710</v>
      </c>
      <c r="CB355" t="s">
        <v>156</v>
      </c>
      <c r="CC355">
        <v>7</v>
      </c>
      <c r="CD355" t="b">
        <v>0</v>
      </c>
      <c r="CE355" t="s">
        <v>172</v>
      </c>
      <c r="CF355" t="s">
        <v>173</v>
      </c>
      <c r="CG355">
        <v>15</v>
      </c>
      <c r="CH355">
        <v>0</v>
      </c>
      <c r="CI355" t="s">
        <v>306</v>
      </c>
      <c r="CJ355" t="s">
        <v>301</v>
      </c>
      <c r="CK355" t="s">
        <v>430</v>
      </c>
      <c r="CL355" t="s">
        <v>430</v>
      </c>
      <c r="CM355" t="s">
        <v>430</v>
      </c>
      <c r="CN355" t="s">
        <v>430</v>
      </c>
      <c r="CO355" t="s">
        <v>306</v>
      </c>
      <c r="CP355" t="s">
        <v>430</v>
      </c>
      <c r="CQ355">
        <v>1</v>
      </c>
      <c r="CR355">
        <v>1329</v>
      </c>
      <c r="CS355">
        <f t="shared" si="23"/>
        <v>1329</v>
      </c>
      <c r="CT355">
        <f t="shared" si="25"/>
        <v>411.04761904761904</v>
      </c>
      <c r="CU355">
        <f t="shared" si="26"/>
        <v>385.33203625564863</v>
      </c>
      <c r="CV355" t="str">
        <f t="shared" si="24"/>
        <v>-</v>
      </c>
      <c r="CW355">
        <v>55064</v>
      </c>
      <c r="CX355">
        <v>4358</v>
      </c>
      <c r="CY355">
        <v>2454</v>
      </c>
      <c r="CZ355">
        <v>1102</v>
      </c>
      <c r="DA355">
        <v>27121</v>
      </c>
      <c r="DB355">
        <v>1329</v>
      </c>
      <c r="DC355">
        <v>12137</v>
      </c>
      <c r="DD355">
        <v>2426</v>
      </c>
      <c r="DE355">
        <v>2</v>
      </c>
      <c r="DF355" t="s">
        <v>156</v>
      </c>
      <c r="DG355">
        <v>1024</v>
      </c>
      <c r="DH355">
        <v>2</v>
      </c>
      <c r="DI355">
        <v>48000</v>
      </c>
      <c r="DJ355">
        <v>-16</v>
      </c>
      <c r="DK355" t="s">
        <v>176</v>
      </c>
      <c r="DL355">
        <v>4</v>
      </c>
      <c r="DM355" t="s">
        <v>413</v>
      </c>
      <c r="DN355">
        <v>227617</v>
      </c>
      <c r="DO355">
        <v>223257</v>
      </c>
      <c r="DP355">
        <v>30819</v>
      </c>
      <c r="DQ355">
        <v>305107</v>
      </c>
      <c r="DR355">
        <v>306875</v>
      </c>
      <c r="DS355">
        <v>223235</v>
      </c>
      <c r="DT355">
        <v>305107</v>
      </c>
      <c r="DU355">
        <v>220795</v>
      </c>
      <c r="DV355" t="s">
        <v>158</v>
      </c>
      <c r="DW355">
        <v>216776</v>
      </c>
      <c r="DX355">
        <v>162707</v>
      </c>
      <c r="DY355">
        <v>177581</v>
      </c>
      <c r="DZ355">
        <v>3696</v>
      </c>
      <c r="EA355">
        <v>3693</v>
      </c>
      <c r="EB355">
        <v>304356</v>
      </c>
      <c r="EC355">
        <v>162706</v>
      </c>
      <c r="ED355">
        <v>162706</v>
      </c>
      <c r="EE355">
        <v>3695</v>
      </c>
      <c r="EF355">
        <v>310825</v>
      </c>
      <c r="EG355">
        <v>308875</v>
      </c>
      <c r="EH355">
        <v>312155</v>
      </c>
      <c r="EI355">
        <v>165162</v>
      </c>
      <c r="EJ355">
        <v>178684</v>
      </c>
      <c r="EK355">
        <v>165442</v>
      </c>
      <c r="EL355">
        <v>220795</v>
      </c>
      <c r="EM355">
        <v>218776</v>
      </c>
      <c r="EN355">
        <v>223223</v>
      </c>
      <c r="EO355" t="s">
        <v>158</v>
      </c>
      <c r="EP355">
        <v>310825</v>
      </c>
      <c r="EQ355">
        <v>216774</v>
      </c>
      <c r="ER355">
        <v>304355</v>
      </c>
      <c r="ES355">
        <v>282682</v>
      </c>
      <c r="ET355" t="s">
        <v>178</v>
      </c>
      <c r="EU355">
        <v>3</v>
      </c>
      <c r="EV355" t="s">
        <v>740</v>
      </c>
      <c r="EW355">
        <v>4</v>
      </c>
      <c r="EX355" t="s">
        <v>305</v>
      </c>
      <c r="EY355" t="s">
        <v>169</v>
      </c>
      <c r="EZ355">
        <v>1024</v>
      </c>
      <c r="FA355">
        <v>155</v>
      </c>
      <c r="FB355">
        <v>285</v>
      </c>
    </row>
    <row r="356" spans="1:158" x14ac:dyDescent="0.35">
      <c r="A356">
        <v>80</v>
      </c>
      <c r="B356">
        <v>80</v>
      </c>
      <c r="C356">
        <v>918</v>
      </c>
      <c r="D356">
        <v>918</v>
      </c>
      <c r="E356" t="s">
        <v>155</v>
      </c>
      <c r="F356" t="s">
        <v>156</v>
      </c>
      <c r="G356" t="s">
        <v>156</v>
      </c>
      <c r="H356" t="s">
        <v>156</v>
      </c>
      <c r="I356">
        <v>0</v>
      </c>
      <c r="J356" t="s">
        <v>157</v>
      </c>
      <c r="K356">
        <v>1</v>
      </c>
      <c r="L356" t="s">
        <v>154</v>
      </c>
      <c r="M356" t="s">
        <v>154</v>
      </c>
      <c r="N356" t="s">
        <v>154</v>
      </c>
      <c r="O356">
        <v>1</v>
      </c>
      <c r="P356" t="s">
        <v>154</v>
      </c>
      <c r="Q356" t="s">
        <v>154</v>
      </c>
      <c r="R356" t="s">
        <v>306</v>
      </c>
      <c r="S356">
        <v>0</v>
      </c>
      <c r="T356">
        <v>1</v>
      </c>
      <c r="U356">
        <v>0</v>
      </c>
      <c r="V356">
        <v>4</v>
      </c>
      <c r="W356">
        <v>4</v>
      </c>
      <c r="X356">
        <v>1</v>
      </c>
      <c r="Y356">
        <v>4</v>
      </c>
      <c r="Z356">
        <v>13</v>
      </c>
      <c r="AA356">
        <v>0</v>
      </c>
      <c r="AB356">
        <v>13</v>
      </c>
      <c r="AC356">
        <v>1</v>
      </c>
      <c r="AD356">
        <v>1</v>
      </c>
      <c r="AE356">
        <v>0</v>
      </c>
      <c r="AF356">
        <v>0</v>
      </c>
      <c r="AG356">
        <v>4</v>
      </c>
      <c r="AH356">
        <v>1</v>
      </c>
      <c r="AI356">
        <v>1</v>
      </c>
      <c r="AJ356">
        <v>0</v>
      </c>
      <c r="AK356">
        <v>4</v>
      </c>
      <c r="AL356">
        <v>4</v>
      </c>
      <c r="AM356">
        <v>18</v>
      </c>
      <c r="AN356">
        <v>1</v>
      </c>
      <c r="AO356">
        <v>1</v>
      </c>
      <c r="AP356">
        <v>1</v>
      </c>
      <c r="AQ356">
        <v>13</v>
      </c>
      <c r="AR356">
        <v>13</v>
      </c>
      <c r="AS356">
        <v>13</v>
      </c>
      <c r="AT356">
        <v>1</v>
      </c>
      <c r="AU356">
        <v>4</v>
      </c>
      <c r="AV356">
        <v>13</v>
      </c>
      <c r="AW356">
        <v>4</v>
      </c>
      <c r="AX356">
        <v>0</v>
      </c>
      <c r="AY356" t="s">
        <v>159</v>
      </c>
      <c r="AZ356" t="s">
        <v>457</v>
      </c>
      <c r="BA356" t="s">
        <v>736</v>
      </c>
      <c r="BB356" t="s">
        <v>708</v>
      </c>
      <c r="BC356" t="s">
        <v>163</v>
      </c>
      <c r="BD356" t="b">
        <v>0</v>
      </c>
      <c r="BE356" t="s">
        <v>167</v>
      </c>
      <c r="BF356" t="b">
        <v>1</v>
      </c>
      <c r="BH356" t="s">
        <v>164</v>
      </c>
      <c r="BI356" t="s">
        <v>709</v>
      </c>
      <c r="BJ356" t="b">
        <v>0</v>
      </c>
      <c r="BK356" t="s">
        <v>166</v>
      </c>
      <c r="BL356" t="b">
        <v>0</v>
      </c>
      <c r="BM356">
        <v>18</v>
      </c>
      <c r="BN356" t="s">
        <v>167</v>
      </c>
      <c r="BO356" t="s">
        <v>168</v>
      </c>
      <c r="BP356" t="s">
        <v>167</v>
      </c>
      <c r="BQ356" t="s">
        <v>169</v>
      </c>
      <c r="BR356">
        <v>768</v>
      </c>
      <c r="BS356" t="s">
        <v>156</v>
      </c>
      <c r="BT356" t="s">
        <v>197</v>
      </c>
      <c r="BU356" t="s">
        <v>303</v>
      </c>
      <c r="BV356" t="s">
        <v>313</v>
      </c>
      <c r="BW356">
        <v>4</v>
      </c>
      <c r="BX356">
        <v>2</v>
      </c>
      <c r="BY356">
        <v>0</v>
      </c>
      <c r="BZ356">
        <v>6</v>
      </c>
      <c r="CA356" t="s">
        <v>710</v>
      </c>
      <c r="CB356" t="s">
        <v>156</v>
      </c>
      <c r="CC356">
        <v>7</v>
      </c>
      <c r="CD356" t="b">
        <v>0</v>
      </c>
      <c r="CE356" t="s">
        <v>172</v>
      </c>
      <c r="CF356" t="s">
        <v>173</v>
      </c>
      <c r="CG356">
        <v>50</v>
      </c>
      <c r="CH356">
        <v>0</v>
      </c>
      <c r="CI356" t="s">
        <v>306</v>
      </c>
      <c r="CJ356" t="s">
        <v>301</v>
      </c>
      <c r="CK356" t="s">
        <v>430</v>
      </c>
      <c r="CL356" t="s">
        <v>430</v>
      </c>
      <c r="CM356" t="s">
        <v>430</v>
      </c>
      <c r="CN356" t="s">
        <v>430</v>
      </c>
      <c r="CO356" t="s">
        <v>306</v>
      </c>
      <c r="CP356" t="s">
        <v>430</v>
      </c>
      <c r="CQ356">
        <v>1</v>
      </c>
      <c r="CR356">
        <v>230</v>
      </c>
      <c r="CS356" t="str">
        <f t="shared" si="23"/>
        <v>-</v>
      </c>
      <c r="CT356">
        <f t="shared" si="25"/>
        <v>411.04761904761904</v>
      </c>
      <c r="CU356">
        <f t="shared" si="26"/>
        <v>385.33203625564863</v>
      </c>
      <c r="CV356" t="str">
        <f t="shared" si="24"/>
        <v>-</v>
      </c>
      <c r="CW356">
        <v>55064</v>
      </c>
      <c r="CX356">
        <v>4358</v>
      </c>
      <c r="CY356">
        <v>2454</v>
      </c>
      <c r="CZ356">
        <v>1102</v>
      </c>
      <c r="DA356">
        <v>27121</v>
      </c>
      <c r="DB356">
        <v>230</v>
      </c>
      <c r="DC356">
        <v>12137</v>
      </c>
      <c r="DD356">
        <v>2426</v>
      </c>
      <c r="DE356">
        <v>2</v>
      </c>
      <c r="DF356" t="s">
        <v>156</v>
      </c>
      <c r="DG356">
        <v>1024</v>
      </c>
      <c r="DH356">
        <v>2</v>
      </c>
      <c r="DI356">
        <v>48000</v>
      </c>
      <c r="DJ356">
        <v>-16</v>
      </c>
      <c r="DK356" t="s">
        <v>176</v>
      </c>
      <c r="DL356">
        <v>4</v>
      </c>
      <c r="DM356" t="s">
        <v>413</v>
      </c>
      <c r="DN356">
        <v>227617</v>
      </c>
      <c r="DO356">
        <v>223257</v>
      </c>
      <c r="DP356">
        <v>30819</v>
      </c>
      <c r="DQ356">
        <v>312959</v>
      </c>
      <c r="DR356">
        <v>314665</v>
      </c>
      <c r="DS356">
        <v>223235</v>
      </c>
      <c r="DT356">
        <v>312959</v>
      </c>
      <c r="DU356">
        <v>220795</v>
      </c>
      <c r="DV356" t="s">
        <v>158</v>
      </c>
      <c r="DW356">
        <v>216776</v>
      </c>
      <c r="DX356">
        <v>162707</v>
      </c>
      <c r="DY356">
        <v>177581</v>
      </c>
      <c r="DZ356">
        <v>3696</v>
      </c>
      <c r="EA356">
        <v>3693</v>
      </c>
      <c r="EB356">
        <v>312208</v>
      </c>
      <c r="EC356">
        <v>162706</v>
      </c>
      <c r="ED356">
        <v>162706</v>
      </c>
      <c r="EE356">
        <v>3695</v>
      </c>
      <c r="EF356">
        <v>318205</v>
      </c>
      <c r="EG356">
        <v>316665</v>
      </c>
      <c r="EH356">
        <v>318436</v>
      </c>
      <c r="EI356">
        <v>165162</v>
      </c>
      <c r="EJ356">
        <v>178684</v>
      </c>
      <c r="EK356">
        <v>165442</v>
      </c>
      <c r="EL356">
        <v>220795</v>
      </c>
      <c r="EM356">
        <v>218776</v>
      </c>
      <c r="EN356">
        <v>223223</v>
      </c>
      <c r="EO356" t="s">
        <v>158</v>
      </c>
      <c r="EP356">
        <v>318205</v>
      </c>
      <c r="EQ356">
        <v>216774</v>
      </c>
      <c r="ER356">
        <v>312206</v>
      </c>
      <c r="ES356">
        <v>282682</v>
      </c>
      <c r="ET356" t="s">
        <v>178</v>
      </c>
      <c r="EU356">
        <v>4</v>
      </c>
      <c r="EV356" t="s">
        <v>741</v>
      </c>
      <c r="EW356">
        <v>5</v>
      </c>
      <c r="EX356" t="s">
        <v>309</v>
      </c>
      <c r="EY356" t="s">
        <v>169</v>
      </c>
      <c r="EZ356">
        <v>1024</v>
      </c>
      <c r="FA356">
        <v>155</v>
      </c>
      <c r="FB356">
        <v>285</v>
      </c>
    </row>
    <row r="357" spans="1:158" x14ac:dyDescent="0.35">
      <c r="A357">
        <v>83</v>
      </c>
      <c r="B357">
        <v>83</v>
      </c>
      <c r="C357">
        <v>842</v>
      </c>
      <c r="D357">
        <v>842</v>
      </c>
      <c r="E357" t="s">
        <v>155</v>
      </c>
      <c r="F357" t="s">
        <v>156</v>
      </c>
      <c r="G357" t="s">
        <v>156</v>
      </c>
      <c r="H357" t="s">
        <v>156</v>
      </c>
      <c r="I357">
        <v>0</v>
      </c>
      <c r="J357" t="s">
        <v>157</v>
      </c>
      <c r="K357">
        <v>1</v>
      </c>
      <c r="L357" t="s">
        <v>154</v>
      </c>
      <c r="M357" t="s">
        <v>154</v>
      </c>
      <c r="N357" t="s">
        <v>154</v>
      </c>
      <c r="O357">
        <v>1</v>
      </c>
      <c r="P357" t="s">
        <v>154</v>
      </c>
      <c r="Q357" t="s">
        <v>154</v>
      </c>
      <c r="R357" t="s">
        <v>301</v>
      </c>
      <c r="S357">
        <v>0</v>
      </c>
      <c r="T357">
        <v>1</v>
      </c>
      <c r="U357">
        <v>0</v>
      </c>
      <c r="V357">
        <v>5</v>
      </c>
      <c r="W357">
        <v>5</v>
      </c>
      <c r="X357">
        <v>1</v>
      </c>
      <c r="Y357">
        <v>5</v>
      </c>
      <c r="Z357">
        <v>13</v>
      </c>
      <c r="AA357">
        <v>0</v>
      </c>
      <c r="AB357">
        <v>13</v>
      </c>
      <c r="AC357">
        <v>1</v>
      </c>
      <c r="AD357">
        <v>1</v>
      </c>
      <c r="AE357">
        <v>0</v>
      </c>
      <c r="AF357">
        <v>0</v>
      </c>
      <c r="AG357">
        <v>5</v>
      </c>
      <c r="AH357">
        <v>1</v>
      </c>
      <c r="AI357">
        <v>1</v>
      </c>
      <c r="AJ357">
        <v>0</v>
      </c>
      <c r="AK357">
        <v>5</v>
      </c>
      <c r="AL357">
        <v>5</v>
      </c>
      <c r="AM357">
        <v>19</v>
      </c>
      <c r="AN357">
        <v>1</v>
      </c>
      <c r="AO357">
        <v>1</v>
      </c>
      <c r="AP357">
        <v>1</v>
      </c>
      <c r="AQ357">
        <v>13</v>
      </c>
      <c r="AR357">
        <v>13</v>
      </c>
      <c r="AS357">
        <v>13</v>
      </c>
      <c r="AT357">
        <v>1</v>
      </c>
      <c r="AU357">
        <v>5</v>
      </c>
      <c r="AV357">
        <v>13</v>
      </c>
      <c r="AW357">
        <v>5</v>
      </c>
      <c r="AX357">
        <v>0</v>
      </c>
      <c r="AY357" t="s">
        <v>159</v>
      </c>
      <c r="AZ357" t="s">
        <v>457</v>
      </c>
      <c r="BA357" t="s">
        <v>736</v>
      </c>
      <c r="BB357" t="s">
        <v>708</v>
      </c>
      <c r="BC357" t="s">
        <v>163</v>
      </c>
      <c r="BD357" t="b">
        <v>0</v>
      </c>
      <c r="BE357">
        <v>2.11</v>
      </c>
      <c r="BF357" t="b">
        <v>1</v>
      </c>
      <c r="BH357" t="s">
        <v>164</v>
      </c>
      <c r="BI357" t="s">
        <v>709</v>
      </c>
      <c r="BJ357" t="b">
        <v>0</v>
      </c>
      <c r="BK357" t="s">
        <v>166</v>
      </c>
      <c r="BL357" t="b">
        <v>0</v>
      </c>
      <c r="BM357">
        <v>18</v>
      </c>
      <c r="BN357" t="s">
        <v>167</v>
      </c>
      <c r="BO357" t="s">
        <v>168</v>
      </c>
      <c r="BP357" t="s">
        <v>167</v>
      </c>
      <c r="BQ357" t="s">
        <v>169</v>
      </c>
      <c r="BR357">
        <v>768</v>
      </c>
      <c r="BS357" t="s">
        <v>156</v>
      </c>
      <c r="BT357" t="s">
        <v>197</v>
      </c>
      <c r="BU357" t="s">
        <v>315</v>
      </c>
      <c r="BV357" t="s">
        <v>316</v>
      </c>
      <c r="BW357">
        <v>5</v>
      </c>
      <c r="BX357">
        <v>2</v>
      </c>
      <c r="BY357">
        <v>0</v>
      </c>
      <c r="BZ357">
        <v>6</v>
      </c>
      <c r="CA357" t="s">
        <v>710</v>
      </c>
      <c r="CB357" t="s">
        <v>156</v>
      </c>
      <c r="CC357">
        <v>7</v>
      </c>
      <c r="CD357" t="b">
        <v>0</v>
      </c>
      <c r="CE357" t="s">
        <v>172</v>
      </c>
      <c r="CF357" t="s">
        <v>173</v>
      </c>
      <c r="CG357">
        <v>22</v>
      </c>
      <c r="CH357">
        <v>0</v>
      </c>
      <c r="CI357" t="s">
        <v>301</v>
      </c>
      <c r="CJ357" t="s">
        <v>301</v>
      </c>
      <c r="CK357" t="s">
        <v>430</v>
      </c>
      <c r="CL357" t="s">
        <v>430</v>
      </c>
      <c r="CM357" t="s">
        <v>430</v>
      </c>
      <c r="CN357" t="s">
        <v>430</v>
      </c>
      <c r="CO357" t="s">
        <v>301</v>
      </c>
      <c r="CP357" t="s">
        <v>430</v>
      </c>
      <c r="CQ357">
        <v>1</v>
      </c>
      <c r="CR357">
        <v>463</v>
      </c>
      <c r="CS357">
        <f t="shared" si="23"/>
        <v>463</v>
      </c>
      <c r="CT357">
        <f t="shared" si="25"/>
        <v>411.04761904761904</v>
      </c>
      <c r="CU357">
        <f t="shared" si="26"/>
        <v>385.33203625564863</v>
      </c>
      <c r="CV357">
        <f t="shared" si="24"/>
        <v>463</v>
      </c>
      <c r="CW357">
        <v>55064</v>
      </c>
      <c r="CX357">
        <v>4358</v>
      </c>
      <c r="CY357">
        <v>2454</v>
      </c>
      <c r="CZ357">
        <v>1102</v>
      </c>
      <c r="DA357">
        <v>27121</v>
      </c>
      <c r="DB357">
        <v>463</v>
      </c>
      <c r="DC357">
        <v>12137</v>
      </c>
      <c r="DD357">
        <v>2426</v>
      </c>
      <c r="DE357">
        <v>2</v>
      </c>
      <c r="DF357" t="s">
        <v>156</v>
      </c>
      <c r="DG357">
        <v>1024</v>
      </c>
      <c r="DH357">
        <v>2</v>
      </c>
      <c r="DI357">
        <v>48000</v>
      </c>
      <c r="DJ357">
        <v>-16</v>
      </c>
      <c r="DK357" t="s">
        <v>176</v>
      </c>
      <c r="DL357">
        <v>4</v>
      </c>
      <c r="DM357" t="s">
        <v>413</v>
      </c>
      <c r="DN357">
        <v>227617</v>
      </c>
      <c r="DO357">
        <v>223257</v>
      </c>
      <c r="DP357">
        <v>30819</v>
      </c>
      <c r="DQ357">
        <v>319238</v>
      </c>
      <c r="DR357">
        <v>321365</v>
      </c>
      <c r="DS357">
        <v>223235</v>
      </c>
      <c r="DT357">
        <v>319238</v>
      </c>
      <c r="DU357">
        <v>220795</v>
      </c>
      <c r="DV357" t="s">
        <v>158</v>
      </c>
      <c r="DW357">
        <v>216776</v>
      </c>
      <c r="DX357">
        <v>162707</v>
      </c>
      <c r="DY357">
        <v>177581</v>
      </c>
      <c r="DZ357">
        <v>3696</v>
      </c>
      <c r="EA357">
        <v>3693</v>
      </c>
      <c r="EB357">
        <v>318487</v>
      </c>
      <c r="EC357">
        <v>162706</v>
      </c>
      <c r="ED357">
        <v>162706</v>
      </c>
      <c r="EE357">
        <v>3695</v>
      </c>
      <c r="EF357">
        <v>325335</v>
      </c>
      <c r="EG357">
        <v>323365</v>
      </c>
      <c r="EH357">
        <v>325799</v>
      </c>
      <c r="EI357">
        <v>165162</v>
      </c>
      <c r="EJ357">
        <v>178684</v>
      </c>
      <c r="EK357">
        <v>165442</v>
      </c>
      <c r="EL357">
        <v>220795</v>
      </c>
      <c r="EM357">
        <v>218776</v>
      </c>
      <c r="EN357">
        <v>223223</v>
      </c>
      <c r="EO357" t="s">
        <v>158</v>
      </c>
      <c r="EP357">
        <v>325335</v>
      </c>
      <c r="EQ357">
        <v>216774</v>
      </c>
      <c r="ER357">
        <v>318485</v>
      </c>
      <c r="ES357">
        <v>282682</v>
      </c>
      <c r="ET357" t="s">
        <v>178</v>
      </c>
      <c r="EU357">
        <v>5</v>
      </c>
      <c r="EV357" t="s">
        <v>742</v>
      </c>
      <c r="EW357">
        <v>6</v>
      </c>
      <c r="EX357" t="s">
        <v>305</v>
      </c>
      <c r="EY357" t="s">
        <v>169</v>
      </c>
      <c r="EZ357">
        <v>1024</v>
      </c>
      <c r="FA357">
        <v>155</v>
      </c>
      <c r="FB357">
        <v>285</v>
      </c>
    </row>
    <row r="358" spans="1:158" x14ac:dyDescent="0.35">
      <c r="A358">
        <v>85</v>
      </c>
      <c r="B358">
        <v>85</v>
      </c>
      <c r="C358">
        <v>722</v>
      </c>
      <c r="D358">
        <v>722</v>
      </c>
      <c r="E358" t="s">
        <v>155</v>
      </c>
      <c r="F358" t="s">
        <v>156</v>
      </c>
      <c r="G358" t="s">
        <v>156</v>
      </c>
      <c r="H358" t="s">
        <v>156</v>
      </c>
      <c r="I358">
        <v>0</v>
      </c>
      <c r="J358" t="s">
        <v>157</v>
      </c>
      <c r="K358">
        <v>1</v>
      </c>
      <c r="L358" t="s">
        <v>154</v>
      </c>
      <c r="M358" t="s">
        <v>154</v>
      </c>
      <c r="N358" t="s">
        <v>154</v>
      </c>
      <c r="O358">
        <v>1</v>
      </c>
      <c r="P358" t="s">
        <v>154</v>
      </c>
      <c r="Q358" t="s">
        <v>154</v>
      </c>
      <c r="R358" t="s">
        <v>306</v>
      </c>
      <c r="S358">
        <v>0</v>
      </c>
      <c r="T358">
        <v>1</v>
      </c>
      <c r="U358">
        <v>0</v>
      </c>
      <c r="V358">
        <v>6</v>
      </c>
      <c r="W358">
        <v>6</v>
      </c>
      <c r="X358">
        <v>1</v>
      </c>
      <c r="Y358">
        <v>6</v>
      </c>
      <c r="Z358">
        <v>13</v>
      </c>
      <c r="AA358">
        <v>0</v>
      </c>
      <c r="AB358">
        <v>13</v>
      </c>
      <c r="AC358">
        <v>1</v>
      </c>
      <c r="AD358">
        <v>1</v>
      </c>
      <c r="AE358">
        <v>0</v>
      </c>
      <c r="AF358">
        <v>0</v>
      </c>
      <c r="AG358">
        <v>6</v>
      </c>
      <c r="AH358">
        <v>1</v>
      </c>
      <c r="AI358">
        <v>1</v>
      </c>
      <c r="AJ358">
        <v>0</v>
      </c>
      <c r="AK358">
        <v>6</v>
      </c>
      <c r="AL358">
        <v>6</v>
      </c>
      <c r="AM358">
        <v>20</v>
      </c>
      <c r="AN358">
        <v>1</v>
      </c>
      <c r="AO358">
        <v>1</v>
      </c>
      <c r="AP358">
        <v>1</v>
      </c>
      <c r="AQ358">
        <v>13</v>
      </c>
      <c r="AR358">
        <v>13</v>
      </c>
      <c r="AS358">
        <v>13</v>
      </c>
      <c r="AT358">
        <v>1</v>
      </c>
      <c r="AU358">
        <v>6</v>
      </c>
      <c r="AV358">
        <v>13</v>
      </c>
      <c r="AW358">
        <v>6</v>
      </c>
      <c r="AX358">
        <v>0</v>
      </c>
      <c r="AY358" t="s">
        <v>159</v>
      </c>
      <c r="AZ358" t="s">
        <v>457</v>
      </c>
      <c r="BA358" t="s">
        <v>736</v>
      </c>
      <c r="BB358" t="s">
        <v>708</v>
      </c>
      <c r="BC358" t="s">
        <v>163</v>
      </c>
      <c r="BD358" t="b">
        <v>0</v>
      </c>
      <c r="BE358" t="s">
        <v>167</v>
      </c>
      <c r="BF358" t="b">
        <v>1</v>
      </c>
      <c r="BH358" t="s">
        <v>164</v>
      </c>
      <c r="BI358" t="s">
        <v>709</v>
      </c>
      <c r="BJ358" t="b">
        <v>0</v>
      </c>
      <c r="BK358" t="s">
        <v>166</v>
      </c>
      <c r="BL358" t="b">
        <v>0</v>
      </c>
      <c r="BM358">
        <v>18</v>
      </c>
      <c r="BN358" t="s">
        <v>167</v>
      </c>
      <c r="BO358" t="s">
        <v>168</v>
      </c>
      <c r="BP358" t="s">
        <v>167</v>
      </c>
      <c r="BQ358" t="s">
        <v>169</v>
      </c>
      <c r="BR358">
        <v>768</v>
      </c>
      <c r="BS358" t="s">
        <v>156</v>
      </c>
      <c r="BT358" t="s">
        <v>197</v>
      </c>
      <c r="BU358" t="s">
        <v>315</v>
      </c>
      <c r="BV358" t="s">
        <v>318</v>
      </c>
      <c r="BW358">
        <v>6</v>
      </c>
      <c r="BX358">
        <v>2</v>
      </c>
      <c r="BY358">
        <v>0</v>
      </c>
      <c r="BZ358">
        <v>6</v>
      </c>
      <c r="CA358" t="s">
        <v>710</v>
      </c>
      <c r="CB358" t="s">
        <v>156</v>
      </c>
      <c r="CC358">
        <v>7</v>
      </c>
      <c r="CD358" t="b">
        <v>0</v>
      </c>
      <c r="CE358" t="s">
        <v>172</v>
      </c>
      <c r="CF358" t="s">
        <v>173</v>
      </c>
      <c r="CG358">
        <v>79</v>
      </c>
      <c r="CH358">
        <v>0</v>
      </c>
      <c r="CI358" t="s">
        <v>306</v>
      </c>
      <c r="CJ358" t="s">
        <v>301</v>
      </c>
      <c r="CK358" t="s">
        <v>430</v>
      </c>
      <c r="CL358" t="s">
        <v>430</v>
      </c>
      <c r="CM358" t="s">
        <v>430</v>
      </c>
      <c r="CN358" t="s">
        <v>430</v>
      </c>
      <c r="CO358" t="s">
        <v>306</v>
      </c>
      <c r="CP358" t="s">
        <v>430</v>
      </c>
      <c r="CQ358">
        <v>1</v>
      </c>
      <c r="CR358">
        <v>6</v>
      </c>
      <c r="CS358" t="str">
        <f t="shared" si="23"/>
        <v>-</v>
      </c>
      <c r="CT358">
        <f t="shared" si="25"/>
        <v>411.04761904761904</v>
      </c>
      <c r="CU358">
        <f t="shared" si="26"/>
        <v>385.33203625564863</v>
      </c>
      <c r="CV358" t="str">
        <f t="shared" si="24"/>
        <v>-</v>
      </c>
      <c r="CW358">
        <v>55064</v>
      </c>
      <c r="CX358">
        <v>4358</v>
      </c>
      <c r="CY358">
        <v>2454</v>
      </c>
      <c r="CZ358">
        <v>1102</v>
      </c>
      <c r="DA358">
        <v>27121</v>
      </c>
      <c r="DB358">
        <v>6</v>
      </c>
      <c r="DC358">
        <v>12137</v>
      </c>
      <c r="DD358">
        <v>2426</v>
      </c>
      <c r="DE358">
        <v>2</v>
      </c>
      <c r="DF358" t="s">
        <v>156</v>
      </c>
      <c r="DG358">
        <v>1024</v>
      </c>
      <c r="DH358">
        <v>2</v>
      </c>
      <c r="DI358">
        <v>48000</v>
      </c>
      <c r="DJ358">
        <v>-16</v>
      </c>
      <c r="DK358" t="s">
        <v>176</v>
      </c>
      <c r="DL358">
        <v>4</v>
      </c>
      <c r="DM358" t="s">
        <v>413</v>
      </c>
      <c r="DN358">
        <v>227617</v>
      </c>
      <c r="DO358">
        <v>223257</v>
      </c>
      <c r="DP358">
        <v>30819</v>
      </c>
      <c r="DQ358">
        <v>326607</v>
      </c>
      <c r="DR358">
        <v>328725</v>
      </c>
      <c r="DS358">
        <v>223235</v>
      </c>
      <c r="DT358">
        <v>326607</v>
      </c>
      <c r="DU358">
        <v>220795</v>
      </c>
      <c r="DV358" t="s">
        <v>158</v>
      </c>
      <c r="DW358">
        <v>216776</v>
      </c>
      <c r="DX358">
        <v>162707</v>
      </c>
      <c r="DY358">
        <v>177581</v>
      </c>
      <c r="DZ358">
        <v>3696</v>
      </c>
      <c r="EA358">
        <v>3693</v>
      </c>
      <c r="EB358">
        <v>325856</v>
      </c>
      <c r="EC358">
        <v>162706</v>
      </c>
      <c r="ED358">
        <v>162706</v>
      </c>
      <c r="EE358">
        <v>3695</v>
      </c>
      <c r="EF358">
        <v>332435</v>
      </c>
      <c r="EG358">
        <v>330725</v>
      </c>
      <c r="EH358">
        <v>332442</v>
      </c>
      <c r="EI358">
        <v>165162</v>
      </c>
      <c r="EJ358">
        <v>178684</v>
      </c>
      <c r="EK358">
        <v>165442</v>
      </c>
      <c r="EL358">
        <v>220795</v>
      </c>
      <c r="EM358">
        <v>218776</v>
      </c>
      <c r="EN358">
        <v>223223</v>
      </c>
      <c r="EO358" t="s">
        <v>158</v>
      </c>
      <c r="EP358">
        <v>332435</v>
      </c>
      <c r="EQ358">
        <v>216774</v>
      </c>
      <c r="ER358">
        <v>325855</v>
      </c>
      <c r="ES358">
        <v>282682</v>
      </c>
      <c r="ET358" t="s">
        <v>178</v>
      </c>
      <c r="EU358">
        <v>6</v>
      </c>
      <c r="EV358" t="s">
        <v>743</v>
      </c>
      <c r="EW358">
        <v>7</v>
      </c>
      <c r="EX358" t="s">
        <v>309</v>
      </c>
      <c r="EY358" t="s">
        <v>169</v>
      </c>
      <c r="EZ358">
        <v>1024</v>
      </c>
      <c r="FA358">
        <v>155</v>
      </c>
      <c r="FB358">
        <v>285</v>
      </c>
    </row>
    <row r="359" spans="1:158" x14ac:dyDescent="0.35">
      <c r="A359">
        <v>87</v>
      </c>
      <c r="B359">
        <v>87</v>
      </c>
      <c r="C359">
        <v>859</v>
      </c>
      <c r="D359">
        <v>859</v>
      </c>
      <c r="E359" t="s">
        <v>155</v>
      </c>
      <c r="F359" t="s">
        <v>156</v>
      </c>
      <c r="G359" t="s">
        <v>156</v>
      </c>
      <c r="H359" t="s">
        <v>156</v>
      </c>
      <c r="I359">
        <v>0</v>
      </c>
      <c r="J359" t="s">
        <v>157</v>
      </c>
      <c r="K359">
        <v>1</v>
      </c>
      <c r="L359" t="s">
        <v>154</v>
      </c>
      <c r="M359" t="s">
        <v>154</v>
      </c>
      <c r="N359" t="s">
        <v>154</v>
      </c>
      <c r="O359">
        <v>1</v>
      </c>
      <c r="P359" t="s">
        <v>154</v>
      </c>
      <c r="Q359" t="s">
        <v>154</v>
      </c>
      <c r="R359" t="s">
        <v>301</v>
      </c>
      <c r="S359">
        <v>0</v>
      </c>
      <c r="T359">
        <v>1</v>
      </c>
      <c r="U359">
        <v>0</v>
      </c>
      <c r="V359">
        <v>7</v>
      </c>
      <c r="W359">
        <v>7</v>
      </c>
      <c r="X359">
        <v>1</v>
      </c>
      <c r="Y359">
        <v>7</v>
      </c>
      <c r="Z359">
        <v>13</v>
      </c>
      <c r="AA359">
        <v>0</v>
      </c>
      <c r="AB359">
        <v>13</v>
      </c>
      <c r="AC359">
        <v>1</v>
      </c>
      <c r="AD359">
        <v>1</v>
      </c>
      <c r="AE359">
        <v>0</v>
      </c>
      <c r="AF359">
        <v>0</v>
      </c>
      <c r="AG359">
        <v>7</v>
      </c>
      <c r="AH359">
        <v>1</v>
      </c>
      <c r="AI359">
        <v>1</v>
      </c>
      <c r="AJ359">
        <v>0</v>
      </c>
      <c r="AK359">
        <v>7</v>
      </c>
      <c r="AL359">
        <v>7</v>
      </c>
      <c r="AM359">
        <v>21</v>
      </c>
      <c r="AN359">
        <v>1</v>
      </c>
      <c r="AO359">
        <v>1</v>
      </c>
      <c r="AP359">
        <v>1</v>
      </c>
      <c r="AQ359">
        <v>13</v>
      </c>
      <c r="AR359">
        <v>13</v>
      </c>
      <c r="AS359">
        <v>13</v>
      </c>
      <c r="AT359">
        <v>1</v>
      </c>
      <c r="AU359">
        <v>7</v>
      </c>
      <c r="AV359">
        <v>13</v>
      </c>
      <c r="AW359">
        <v>7</v>
      </c>
      <c r="AX359">
        <v>0</v>
      </c>
      <c r="AY359" t="s">
        <v>159</v>
      </c>
      <c r="AZ359" t="s">
        <v>457</v>
      </c>
      <c r="BA359" t="s">
        <v>736</v>
      </c>
      <c r="BB359" t="s">
        <v>708</v>
      </c>
      <c r="BC359" t="s">
        <v>163</v>
      </c>
      <c r="BD359" t="b">
        <v>0</v>
      </c>
      <c r="BE359">
        <v>2.11</v>
      </c>
      <c r="BF359" t="b">
        <v>1</v>
      </c>
      <c r="BH359" t="s">
        <v>164</v>
      </c>
      <c r="BI359" t="s">
        <v>709</v>
      </c>
      <c r="BJ359" t="b">
        <v>0</v>
      </c>
      <c r="BK359" t="s">
        <v>166</v>
      </c>
      <c r="BL359" t="b">
        <v>0</v>
      </c>
      <c r="BM359">
        <v>18</v>
      </c>
      <c r="BN359" t="s">
        <v>167</v>
      </c>
      <c r="BO359" t="s">
        <v>168</v>
      </c>
      <c r="BP359" t="s">
        <v>167</v>
      </c>
      <c r="BQ359" t="s">
        <v>169</v>
      </c>
      <c r="BR359">
        <v>768</v>
      </c>
      <c r="BS359" t="s">
        <v>156</v>
      </c>
      <c r="BT359" t="s">
        <v>197</v>
      </c>
      <c r="BU359" t="s">
        <v>316</v>
      </c>
      <c r="BV359" t="s">
        <v>315</v>
      </c>
      <c r="BW359">
        <v>7</v>
      </c>
      <c r="BX359">
        <v>2</v>
      </c>
      <c r="BY359">
        <v>0</v>
      </c>
      <c r="BZ359">
        <v>6</v>
      </c>
      <c r="CA359" t="s">
        <v>710</v>
      </c>
      <c r="CB359" t="s">
        <v>156</v>
      </c>
      <c r="CC359">
        <v>7</v>
      </c>
      <c r="CD359" t="b">
        <v>0</v>
      </c>
      <c r="CE359" t="s">
        <v>172</v>
      </c>
      <c r="CF359" t="s">
        <v>173</v>
      </c>
      <c r="CG359">
        <v>1</v>
      </c>
      <c r="CH359">
        <v>0</v>
      </c>
      <c r="CI359" t="s">
        <v>301</v>
      </c>
      <c r="CJ359" t="s">
        <v>301</v>
      </c>
      <c r="CK359" t="s">
        <v>430</v>
      </c>
      <c r="CL359" t="s">
        <v>430</v>
      </c>
      <c r="CM359" t="s">
        <v>430</v>
      </c>
      <c r="CN359" t="s">
        <v>430</v>
      </c>
      <c r="CO359" t="s">
        <v>301</v>
      </c>
      <c r="CP359" t="s">
        <v>430</v>
      </c>
      <c r="CQ359">
        <v>1</v>
      </c>
      <c r="CR359">
        <v>1816</v>
      </c>
      <c r="CS359">
        <f t="shared" si="23"/>
        <v>1816</v>
      </c>
      <c r="CT359">
        <f t="shared" si="25"/>
        <v>411.04761904761904</v>
      </c>
      <c r="CU359">
        <f t="shared" si="26"/>
        <v>385.33203625564863</v>
      </c>
      <c r="CV359" t="str">
        <f t="shared" si="24"/>
        <v>-</v>
      </c>
      <c r="CW359">
        <v>55064</v>
      </c>
      <c r="CX359">
        <v>4358</v>
      </c>
      <c r="CY359">
        <v>2454</v>
      </c>
      <c r="CZ359">
        <v>1102</v>
      </c>
      <c r="DA359">
        <v>27121</v>
      </c>
      <c r="DB359">
        <v>1816</v>
      </c>
      <c r="DC359">
        <v>12137</v>
      </c>
      <c r="DD359">
        <v>2426</v>
      </c>
      <c r="DE359">
        <v>2</v>
      </c>
      <c r="DF359" t="s">
        <v>156</v>
      </c>
      <c r="DG359">
        <v>1024</v>
      </c>
      <c r="DH359">
        <v>2</v>
      </c>
      <c r="DI359">
        <v>48000</v>
      </c>
      <c r="DJ359">
        <v>-16</v>
      </c>
      <c r="DK359" t="s">
        <v>176</v>
      </c>
      <c r="DL359">
        <v>4</v>
      </c>
      <c r="DM359" t="s">
        <v>413</v>
      </c>
      <c r="DN359">
        <v>227617</v>
      </c>
      <c r="DO359">
        <v>223257</v>
      </c>
      <c r="DP359">
        <v>30819</v>
      </c>
      <c r="DQ359">
        <v>333250</v>
      </c>
      <c r="DR359">
        <v>335205</v>
      </c>
      <c r="DS359">
        <v>223235</v>
      </c>
      <c r="DT359">
        <v>333250</v>
      </c>
      <c r="DU359">
        <v>220795</v>
      </c>
      <c r="DV359" t="s">
        <v>158</v>
      </c>
      <c r="DW359">
        <v>216776</v>
      </c>
      <c r="DX359">
        <v>162707</v>
      </c>
      <c r="DY359">
        <v>177581</v>
      </c>
      <c r="DZ359">
        <v>3696</v>
      </c>
      <c r="EA359">
        <v>3693</v>
      </c>
      <c r="EB359">
        <v>332499</v>
      </c>
      <c r="EC359">
        <v>162706</v>
      </c>
      <c r="ED359">
        <v>162706</v>
      </c>
      <c r="EE359">
        <v>3695</v>
      </c>
      <c r="EF359">
        <v>339325</v>
      </c>
      <c r="EG359">
        <v>337205</v>
      </c>
      <c r="EH359">
        <v>341142</v>
      </c>
      <c r="EI359">
        <v>165162</v>
      </c>
      <c r="EJ359">
        <v>178684</v>
      </c>
      <c r="EK359">
        <v>165442</v>
      </c>
      <c r="EL359">
        <v>220795</v>
      </c>
      <c r="EM359">
        <v>218776</v>
      </c>
      <c r="EN359">
        <v>223223</v>
      </c>
      <c r="EO359" t="s">
        <v>158</v>
      </c>
      <c r="EP359">
        <v>339325</v>
      </c>
      <c r="EQ359">
        <v>216774</v>
      </c>
      <c r="ER359">
        <v>332497</v>
      </c>
      <c r="ES359">
        <v>282682</v>
      </c>
      <c r="ET359" t="s">
        <v>178</v>
      </c>
      <c r="EU359">
        <v>7</v>
      </c>
      <c r="EV359" t="s">
        <v>744</v>
      </c>
      <c r="EW359">
        <v>8</v>
      </c>
      <c r="EX359" t="s">
        <v>305</v>
      </c>
      <c r="EY359" t="s">
        <v>169</v>
      </c>
      <c r="EZ359">
        <v>1024</v>
      </c>
      <c r="FA359">
        <v>155</v>
      </c>
      <c r="FB359">
        <v>285</v>
      </c>
    </row>
    <row r="360" spans="1:158" x14ac:dyDescent="0.35">
      <c r="A360">
        <v>88</v>
      </c>
      <c r="B360">
        <v>88</v>
      </c>
      <c r="C360">
        <v>766</v>
      </c>
      <c r="D360">
        <v>766</v>
      </c>
      <c r="E360" t="s">
        <v>155</v>
      </c>
      <c r="F360" t="s">
        <v>156</v>
      </c>
      <c r="G360" t="s">
        <v>156</v>
      </c>
      <c r="H360" t="s">
        <v>156</v>
      </c>
      <c r="I360">
        <v>0</v>
      </c>
      <c r="J360" t="s">
        <v>157</v>
      </c>
      <c r="K360">
        <v>1</v>
      </c>
      <c r="L360" t="s">
        <v>154</v>
      </c>
      <c r="M360" t="s">
        <v>154</v>
      </c>
      <c r="N360" t="s">
        <v>154</v>
      </c>
      <c r="O360">
        <v>1</v>
      </c>
      <c r="P360" t="s">
        <v>154</v>
      </c>
      <c r="Q360" t="s">
        <v>154</v>
      </c>
      <c r="R360" t="s">
        <v>306</v>
      </c>
      <c r="S360">
        <v>0</v>
      </c>
      <c r="T360">
        <v>1</v>
      </c>
      <c r="U360">
        <v>0</v>
      </c>
      <c r="V360">
        <v>8</v>
      </c>
      <c r="W360">
        <v>8</v>
      </c>
      <c r="X360">
        <v>1</v>
      </c>
      <c r="Y360">
        <v>8</v>
      </c>
      <c r="Z360">
        <v>13</v>
      </c>
      <c r="AA360">
        <v>0</v>
      </c>
      <c r="AB360">
        <v>13</v>
      </c>
      <c r="AC360">
        <v>1</v>
      </c>
      <c r="AD360">
        <v>1</v>
      </c>
      <c r="AE360">
        <v>0</v>
      </c>
      <c r="AF360">
        <v>0</v>
      </c>
      <c r="AG360">
        <v>8</v>
      </c>
      <c r="AH360">
        <v>1</v>
      </c>
      <c r="AI360">
        <v>1</v>
      </c>
      <c r="AJ360">
        <v>0</v>
      </c>
      <c r="AK360">
        <v>8</v>
      </c>
      <c r="AL360">
        <v>8</v>
      </c>
      <c r="AM360">
        <v>22</v>
      </c>
      <c r="AN360">
        <v>1</v>
      </c>
      <c r="AO360">
        <v>1</v>
      </c>
      <c r="AP360">
        <v>1</v>
      </c>
      <c r="AQ360">
        <v>13</v>
      </c>
      <c r="AR360">
        <v>13</v>
      </c>
      <c r="AS360">
        <v>13</v>
      </c>
      <c r="AT360">
        <v>1</v>
      </c>
      <c r="AU360">
        <v>8</v>
      </c>
      <c r="AV360">
        <v>13</v>
      </c>
      <c r="AW360">
        <v>8</v>
      </c>
      <c r="AX360">
        <v>0</v>
      </c>
      <c r="AY360" t="s">
        <v>159</v>
      </c>
      <c r="AZ360" t="s">
        <v>457</v>
      </c>
      <c r="BA360" t="s">
        <v>736</v>
      </c>
      <c r="BB360" t="s">
        <v>708</v>
      </c>
      <c r="BC360" t="s">
        <v>163</v>
      </c>
      <c r="BD360" t="b">
        <v>0</v>
      </c>
      <c r="BE360" t="s">
        <v>167</v>
      </c>
      <c r="BF360" t="b">
        <v>1</v>
      </c>
      <c r="BH360" t="s">
        <v>164</v>
      </c>
      <c r="BI360" t="s">
        <v>709</v>
      </c>
      <c r="BJ360" t="b">
        <v>0</v>
      </c>
      <c r="BK360" t="s">
        <v>166</v>
      </c>
      <c r="BL360" t="b">
        <v>0</v>
      </c>
      <c r="BM360">
        <v>18</v>
      </c>
      <c r="BN360" t="s">
        <v>167</v>
      </c>
      <c r="BO360" t="s">
        <v>168</v>
      </c>
      <c r="BP360" t="s">
        <v>167</v>
      </c>
      <c r="BQ360" t="s">
        <v>169</v>
      </c>
      <c r="BR360">
        <v>768</v>
      </c>
      <c r="BS360" t="s">
        <v>156</v>
      </c>
      <c r="BT360" t="s">
        <v>197</v>
      </c>
      <c r="BU360" t="s">
        <v>316</v>
      </c>
      <c r="BV360" t="s">
        <v>321</v>
      </c>
      <c r="BW360">
        <v>8</v>
      </c>
      <c r="BX360">
        <v>2</v>
      </c>
      <c r="BY360">
        <v>0</v>
      </c>
      <c r="BZ360">
        <v>6</v>
      </c>
      <c r="CA360" t="s">
        <v>710</v>
      </c>
      <c r="CB360" t="s">
        <v>156</v>
      </c>
      <c r="CC360">
        <v>7</v>
      </c>
      <c r="CD360" t="b">
        <v>0</v>
      </c>
      <c r="CE360" t="s">
        <v>172</v>
      </c>
      <c r="CF360" t="s">
        <v>173</v>
      </c>
      <c r="CG360">
        <v>44</v>
      </c>
      <c r="CH360">
        <v>0</v>
      </c>
      <c r="CI360" t="s">
        <v>306</v>
      </c>
      <c r="CJ360" t="s">
        <v>301</v>
      </c>
      <c r="CK360" t="s">
        <v>430</v>
      </c>
      <c r="CL360" t="s">
        <v>430</v>
      </c>
      <c r="CM360" t="s">
        <v>430</v>
      </c>
      <c r="CN360" t="s">
        <v>430</v>
      </c>
      <c r="CO360" t="s">
        <v>306</v>
      </c>
      <c r="CP360" t="s">
        <v>430</v>
      </c>
      <c r="CQ360">
        <v>1</v>
      </c>
      <c r="CR360">
        <v>26</v>
      </c>
      <c r="CS360" t="str">
        <f t="shared" si="23"/>
        <v>-</v>
      </c>
      <c r="CT360">
        <f t="shared" si="25"/>
        <v>411.04761904761904</v>
      </c>
      <c r="CU360">
        <f t="shared" si="26"/>
        <v>385.33203625564863</v>
      </c>
      <c r="CV360" t="str">
        <f t="shared" si="24"/>
        <v>-</v>
      </c>
      <c r="CW360">
        <v>55064</v>
      </c>
      <c r="CX360">
        <v>4358</v>
      </c>
      <c r="CY360">
        <v>2454</v>
      </c>
      <c r="CZ360">
        <v>1102</v>
      </c>
      <c r="DA360">
        <v>27121</v>
      </c>
      <c r="DB360">
        <v>26</v>
      </c>
      <c r="DC360">
        <v>12137</v>
      </c>
      <c r="DD360">
        <v>2426</v>
      </c>
      <c r="DE360">
        <v>2</v>
      </c>
      <c r="DF360" t="s">
        <v>156</v>
      </c>
      <c r="DG360">
        <v>1024</v>
      </c>
      <c r="DH360">
        <v>2</v>
      </c>
      <c r="DI360">
        <v>48000</v>
      </c>
      <c r="DJ360">
        <v>-16</v>
      </c>
      <c r="DK360" t="s">
        <v>176</v>
      </c>
      <c r="DL360">
        <v>4</v>
      </c>
      <c r="DM360" t="s">
        <v>413</v>
      </c>
      <c r="DN360">
        <v>227617</v>
      </c>
      <c r="DO360">
        <v>223257</v>
      </c>
      <c r="DP360">
        <v>30819</v>
      </c>
      <c r="DQ360">
        <v>341947</v>
      </c>
      <c r="DR360">
        <v>343895</v>
      </c>
      <c r="DS360">
        <v>223235</v>
      </c>
      <c r="DT360">
        <v>341947</v>
      </c>
      <c r="DU360">
        <v>220795</v>
      </c>
      <c r="DV360" t="s">
        <v>158</v>
      </c>
      <c r="DW360">
        <v>216776</v>
      </c>
      <c r="DX360">
        <v>162707</v>
      </c>
      <c r="DY360">
        <v>177581</v>
      </c>
      <c r="DZ360">
        <v>3696</v>
      </c>
      <c r="EA360">
        <v>3693</v>
      </c>
      <c r="EB360">
        <v>341196</v>
      </c>
      <c r="EC360">
        <v>162706</v>
      </c>
      <c r="ED360">
        <v>162706</v>
      </c>
      <c r="EE360">
        <v>3695</v>
      </c>
      <c r="EF360">
        <v>347625</v>
      </c>
      <c r="EG360">
        <v>345895</v>
      </c>
      <c r="EH360">
        <v>347652</v>
      </c>
      <c r="EI360">
        <v>165162</v>
      </c>
      <c r="EJ360">
        <v>178684</v>
      </c>
      <c r="EK360">
        <v>165442</v>
      </c>
      <c r="EL360">
        <v>220795</v>
      </c>
      <c r="EM360">
        <v>218776</v>
      </c>
      <c r="EN360">
        <v>223223</v>
      </c>
      <c r="EO360" t="s">
        <v>158</v>
      </c>
      <c r="EP360">
        <v>347625</v>
      </c>
      <c r="EQ360">
        <v>216774</v>
      </c>
      <c r="ER360">
        <v>341194</v>
      </c>
      <c r="ES360">
        <v>282682</v>
      </c>
      <c r="ET360" t="s">
        <v>178</v>
      </c>
      <c r="EU360">
        <v>8</v>
      </c>
      <c r="EV360" t="s">
        <v>746</v>
      </c>
      <c r="EW360">
        <v>9</v>
      </c>
      <c r="EX360" t="s">
        <v>309</v>
      </c>
      <c r="EY360" t="s">
        <v>169</v>
      </c>
      <c r="EZ360">
        <v>1024</v>
      </c>
      <c r="FA360">
        <v>155</v>
      </c>
      <c r="FB360">
        <v>285</v>
      </c>
    </row>
    <row r="361" spans="1:158" x14ac:dyDescent="0.35">
      <c r="A361">
        <v>90</v>
      </c>
      <c r="B361">
        <v>90</v>
      </c>
      <c r="C361">
        <v>752</v>
      </c>
      <c r="D361">
        <v>752</v>
      </c>
      <c r="E361" t="s">
        <v>155</v>
      </c>
      <c r="F361" t="s">
        <v>156</v>
      </c>
      <c r="G361" t="s">
        <v>156</v>
      </c>
      <c r="H361" t="s">
        <v>156</v>
      </c>
      <c r="I361">
        <v>0</v>
      </c>
      <c r="J361" t="s">
        <v>157</v>
      </c>
      <c r="K361">
        <v>1</v>
      </c>
      <c r="L361" t="s">
        <v>154</v>
      </c>
      <c r="M361" t="s">
        <v>154</v>
      </c>
      <c r="N361" t="s">
        <v>154</v>
      </c>
      <c r="O361">
        <v>1</v>
      </c>
      <c r="P361" t="s">
        <v>154</v>
      </c>
      <c r="Q361" t="s">
        <v>154</v>
      </c>
      <c r="R361" t="s">
        <v>301</v>
      </c>
      <c r="S361">
        <v>0</v>
      </c>
      <c r="T361">
        <v>1</v>
      </c>
      <c r="U361">
        <v>0</v>
      </c>
      <c r="V361">
        <v>9</v>
      </c>
      <c r="W361">
        <v>9</v>
      </c>
      <c r="X361">
        <v>1</v>
      </c>
      <c r="Y361">
        <v>9</v>
      </c>
      <c r="Z361">
        <v>13</v>
      </c>
      <c r="AA361">
        <v>0</v>
      </c>
      <c r="AB361">
        <v>13</v>
      </c>
      <c r="AC361">
        <v>1</v>
      </c>
      <c r="AD361">
        <v>1</v>
      </c>
      <c r="AE361">
        <v>0</v>
      </c>
      <c r="AF361">
        <v>0</v>
      </c>
      <c r="AG361">
        <v>9</v>
      </c>
      <c r="AH361">
        <v>1</v>
      </c>
      <c r="AI361">
        <v>1</v>
      </c>
      <c r="AJ361">
        <v>0</v>
      </c>
      <c r="AK361">
        <v>9</v>
      </c>
      <c r="AL361">
        <v>9</v>
      </c>
      <c r="AM361">
        <v>23</v>
      </c>
      <c r="AN361">
        <v>1</v>
      </c>
      <c r="AO361">
        <v>1</v>
      </c>
      <c r="AP361">
        <v>1</v>
      </c>
      <c r="AQ361">
        <v>13</v>
      </c>
      <c r="AR361">
        <v>13</v>
      </c>
      <c r="AS361">
        <v>13</v>
      </c>
      <c r="AT361">
        <v>1</v>
      </c>
      <c r="AU361">
        <v>9</v>
      </c>
      <c r="AV361">
        <v>13</v>
      </c>
      <c r="AW361">
        <v>9</v>
      </c>
      <c r="AX361">
        <v>0</v>
      </c>
      <c r="AY361" t="s">
        <v>159</v>
      </c>
      <c r="AZ361" t="s">
        <v>457</v>
      </c>
      <c r="BA361" t="s">
        <v>736</v>
      </c>
      <c r="BB361" t="s">
        <v>708</v>
      </c>
      <c r="BC361" t="s">
        <v>163</v>
      </c>
      <c r="BD361" t="b">
        <v>0</v>
      </c>
      <c r="BE361">
        <v>8.93</v>
      </c>
      <c r="BF361" t="b">
        <v>1</v>
      </c>
      <c r="BH361" t="s">
        <v>164</v>
      </c>
      <c r="BI361" t="s">
        <v>709</v>
      </c>
      <c r="BJ361" t="b">
        <v>0</v>
      </c>
      <c r="BK361" t="s">
        <v>166</v>
      </c>
      <c r="BL361" t="b">
        <v>0</v>
      </c>
      <c r="BM361">
        <v>18</v>
      </c>
      <c r="BN361" t="s">
        <v>167</v>
      </c>
      <c r="BO361" t="s">
        <v>168</v>
      </c>
      <c r="BP361" t="s">
        <v>167</v>
      </c>
      <c r="BQ361" t="s">
        <v>169</v>
      </c>
      <c r="BR361">
        <v>768</v>
      </c>
      <c r="BS361" t="s">
        <v>156</v>
      </c>
      <c r="BT361" t="s">
        <v>197</v>
      </c>
      <c r="BU361" t="s">
        <v>303</v>
      </c>
      <c r="BV361" t="s">
        <v>310</v>
      </c>
      <c r="BW361">
        <v>9</v>
      </c>
      <c r="BX361">
        <v>2</v>
      </c>
      <c r="BY361">
        <v>0</v>
      </c>
      <c r="BZ361">
        <v>6</v>
      </c>
      <c r="CA361" t="s">
        <v>710</v>
      </c>
      <c r="CB361" t="s">
        <v>156</v>
      </c>
      <c r="CC361">
        <v>7</v>
      </c>
      <c r="CD361" t="b">
        <v>0</v>
      </c>
      <c r="CE361" t="s">
        <v>172</v>
      </c>
      <c r="CF361" t="s">
        <v>173</v>
      </c>
      <c r="CG361">
        <v>9</v>
      </c>
      <c r="CH361">
        <v>0</v>
      </c>
      <c r="CI361" t="s">
        <v>301</v>
      </c>
      <c r="CJ361" t="s">
        <v>301</v>
      </c>
      <c r="CK361" t="s">
        <v>430</v>
      </c>
      <c r="CL361" t="s">
        <v>430</v>
      </c>
      <c r="CM361" t="s">
        <v>430</v>
      </c>
      <c r="CN361" t="s">
        <v>430</v>
      </c>
      <c r="CO361" t="s">
        <v>301</v>
      </c>
      <c r="CP361" t="s">
        <v>430</v>
      </c>
      <c r="CQ361">
        <v>1</v>
      </c>
      <c r="CR361">
        <v>627</v>
      </c>
      <c r="CS361">
        <f t="shared" si="23"/>
        <v>627</v>
      </c>
      <c r="CT361">
        <f t="shared" si="25"/>
        <v>411.04761904761904</v>
      </c>
      <c r="CU361">
        <f t="shared" si="26"/>
        <v>385.33203625564863</v>
      </c>
      <c r="CV361">
        <f t="shared" si="24"/>
        <v>627</v>
      </c>
      <c r="CW361">
        <v>55064</v>
      </c>
      <c r="CX361">
        <v>4358</v>
      </c>
      <c r="CY361">
        <v>2454</v>
      </c>
      <c r="CZ361">
        <v>1102</v>
      </c>
      <c r="DA361">
        <v>27121</v>
      </c>
      <c r="DB361">
        <v>627</v>
      </c>
      <c r="DC361">
        <v>12137</v>
      </c>
      <c r="DD361">
        <v>2426</v>
      </c>
      <c r="DE361">
        <v>2</v>
      </c>
      <c r="DF361" t="s">
        <v>156</v>
      </c>
      <c r="DG361">
        <v>1024</v>
      </c>
      <c r="DH361">
        <v>2</v>
      </c>
      <c r="DI361">
        <v>48000</v>
      </c>
      <c r="DJ361">
        <v>-16</v>
      </c>
      <c r="DK361" t="s">
        <v>176</v>
      </c>
      <c r="DL361">
        <v>4</v>
      </c>
      <c r="DM361" t="s">
        <v>413</v>
      </c>
      <c r="DN361">
        <v>227617</v>
      </c>
      <c r="DO361">
        <v>223257</v>
      </c>
      <c r="DP361">
        <v>30819</v>
      </c>
      <c r="DQ361">
        <v>348459</v>
      </c>
      <c r="DR361">
        <v>350165</v>
      </c>
      <c r="DS361">
        <v>223235</v>
      </c>
      <c r="DT361">
        <v>348459</v>
      </c>
      <c r="DU361">
        <v>220795</v>
      </c>
      <c r="DV361" t="s">
        <v>158</v>
      </c>
      <c r="DW361">
        <v>216776</v>
      </c>
      <c r="DX361">
        <v>162707</v>
      </c>
      <c r="DY361">
        <v>177581</v>
      </c>
      <c r="DZ361">
        <v>3696</v>
      </c>
      <c r="EA361">
        <v>3693</v>
      </c>
      <c r="EB361">
        <v>347708</v>
      </c>
      <c r="EC361">
        <v>162706</v>
      </c>
      <c r="ED361">
        <v>162706</v>
      </c>
      <c r="EE361">
        <v>3695</v>
      </c>
      <c r="EF361">
        <v>353765</v>
      </c>
      <c r="EG361">
        <v>352165</v>
      </c>
      <c r="EH361">
        <v>354393</v>
      </c>
      <c r="EI361">
        <v>165162</v>
      </c>
      <c r="EJ361">
        <v>178684</v>
      </c>
      <c r="EK361">
        <v>165442</v>
      </c>
      <c r="EL361">
        <v>220795</v>
      </c>
      <c r="EM361">
        <v>218776</v>
      </c>
      <c r="EN361">
        <v>223223</v>
      </c>
      <c r="EO361" t="s">
        <v>158</v>
      </c>
      <c r="EP361">
        <v>353765</v>
      </c>
      <c r="EQ361">
        <v>216774</v>
      </c>
      <c r="ER361">
        <v>347706</v>
      </c>
      <c r="ES361">
        <v>282682</v>
      </c>
      <c r="ET361" t="s">
        <v>178</v>
      </c>
      <c r="EU361">
        <v>9</v>
      </c>
      <c r="EV361" t="s">
        <v>747</v>
      </c>
      <c r="EW361">
        <v>10</v>
      </c>
      <c r="EX361" t="s">
        <v>305</v>
      </c>
      <c r="EY361" t="s">
        <v>169</v>
      </c>
      <c r="EZ361">
        <v>1024</v>
      </c>
      <c r="FA361">
        <v>155</v>
      </c>
      <c r="FB361">
        <v>285</v>
      </c>
    </row>
    <row r="362" spans="1:158" x14ac:dyDescent="0.35">
      <c r="A362">
        <v>90</v>
      </c>
      <c r="B362">
        <v>90</v>
      </c>
      <c r="C362">
        <v>714</v>
      </c>
      <c r="D362">
        <v>714</v>
      </c>
      <c r="E362" t="s">
        <v>155</v>
      </c>
      <c r="F362" t="s">
        <v>156</v>
      </c>
      <c r="G362" t="s">
        <v>156</v>
      </c>
      <c r="H362" t="s">
        <v>156</v>
      </c>
      <c r="I362">
        <v>0</v>
      </c>
      <c r="J362" t="s">
        <v>157</v>
      </c>
      <c r="K362">
        <v>1</v>
      </c>
      <c r="L362" t="s">
        <v>154</v>
      </c>
      <c r="M362" t="s">
        <v>154</v>
      </c>
      <c r="N362" t="s">
        <v>154</v>
      </c>
      <c r="O362">
        <v>1</v>
      </c>
      <c r="P362" t="s">
        <v>154</v>
      </c>
      <c r="Q362" t="s">
        <v>154</v>
      </c>
      <c r="R362" t="s">
        <v>306</v>
      </c>
      <c r="S362">
        <v>0</v>
      </c>
      <c r="T362">
        <v>1</v>
      </c>
      <c r="U362">
        <v>0</v>
      </c>
      <c r="V362">
        <v>10</v>
      </c>
      <c r="W362">
        <v>10</v>
      </c>
      <c r="X362">
        <v>1</v>
      </c>
      <c r="Y362">
        <v>10</v>
      </c>
      <c r="Z362">
        <v>13</v>
      </c>
      <c r="AA362">
        <v>0</v>
      </c>
      <c r="AB362">
        <v>13</v>
      </c>
      <c r="AC362">
        <v>1</v>
      </c>
      <c r="AD362">
        <v>1</v>
      </c>
      <c r="AE362">
        <v>0</v>
      </c>
      <c r="AF362">
        <v>0</v>
      </c>
      <c r="AG362">
        <v>10</v>
      </c>
      <c r="AH362">
        <v>1</v>
      </c>
      <c r="AI362">
        <v>1</v>
      </c>
      <c r="AJ362">
        <v>0</v>
      </c>
      <c r="AK362">
        <v>10</v>
      </c>
      <c r="AL362">
        <v>10</v>
      </c>
      <c r="AM362">
        <v>24</v>
      </c>
      <c r="AN362">
        <v>1</v>
      </c>
      <c r="AO362">
        <v>1</v>
      </c>
      <c r="AP362">
        <v>1</v>
      </c>
      <c r="AQ362">
        <v>13</v>
      </c>
      <c r="AR362">
        <v>13</v>
      </c>
      <c r="AS362">
        <v>13</v>
      </c>
      <c r="AT362">
        <v>1</v>
      </c>
      <c r="AU362">
        <v>10</v>
      </c>
      <c r="AV362">
        <v>13</v>
      </c>
      <c r="AW362">
        <v>10</v>
      </c>
      <c r="AX362">
        <v>0</v>
      </c>
      <c r="AY362" t="s">
        <v>159</v>
      </c>
      <c r="AZ362" t="s">
        <v>457</v>
      </c>
      <c r="BA362" t="s">
        <v>736</v>
      </c>
      <c r="BB362" t="s">
        <v>708</v>
      </c>
      <c r="BC362" t="s">
        <v>163</v>
      </c>
      <c r="BD362" t="b">
        <v>0</v>
      </c>
      <c r="BE362" t="s">
        <v>167</v>
      </c>
      <c r="BF362" t="b">
        <v>1</v>
      </c>
      <c r="BH362" t="s">
        <v>164</v>
      </c>
      <c r="BI362" t="s">
        <v>709</v>
      </c>
      <c r="BJ362" t="b">
        <v>0</v>
      </c>
      <c r="BK362" t="s">
        <v>166</v>
      </c>
      <c r="BL362" t="b">
        <v>0</v>
      </c>
      <c r="BM362">
        <v>18</v>
      </c>
      <c r="BN362" t="s">
        <v>167</v>
      </c>
      <c r="BO362" t="s">
        <v>168</v>
      </c>
      <c r="BP362" t="s">
        <v>167</v>
      </c>
      <c r="BQ362" t="s">
        <v>169</v>
      </c>
      <c r="BR362">
        <v>768</v>
      </c>
      <c r="BS362" t="s">
        <v>156</v>
      </c>
      <c r="BT362" t="s">
        <v>197</v>
      </c>
      <c r="BU362" t="s">
        <v>316</v>
      </c>
      <c r="BV362" t="s">
        <v>324</v>
      </c>
      <c r="BW362">
        <v>10</v>
      </c>
      <c r="BX362">
        <v>2</v>
      </c>
      <c r="BY362">
        <v>0</v>
      </c>
      <c r="BZ362">
        <v>6</v>
      </c>
      <c r="CA362" t="s">
        <v>710</v>
      </c>
      <c r="CB362" t="s">
        <v>156</v>
      </c>
      <c r="CC362">
        <v>7</v>
      </c>
      <c r="CD362" t="b">
        <v>0</v>
      </c>
      <c r="CE362" t="s">
        <v>172</v>
      </c>
      <c r="CF362" t="s">
        <v>173</v>
      </c>
      <c r="CG362">
        <v>48</v>
      </c>
      <c r="CH362">
        <v>0</v>
      </c>
      <c r="CI362" t="s">
        <v>306</v>
      </c>
      <c r="CJ362" t="s">
        <v>301</v>
      </c>
      <c r="CK362" t="s">
        <v>430</v>
      </c>
      <c r="CL362" t="s">
        <v>430</v>
      </c>
      <c r="CM362" t="s">
        <v>430</v>
      </c>
      <c r="CN362" t="s">
        <v>430</v>
      </c>
      <c r="CO362" t="s">
        <v>306</v>
      </c>
      <c r="CP362" t="s">
        <v>430</v>
      </c>
      <c r="CQ362">
        <v>1</v>
      </c>
      <c r="CR362">
        <v>325</v>
      </c>
      <c r="CS362" t="str">
        <f t="shared" si="23"/>
        <v>-</v>
      </c>
      <c r="CT362">
        <f t="shared" si="25"/>
        <v>411.04761904761904</v>
      </c>
      <c r="CU362">
        <f t="shared" si="26"/>
        <v>385.33203625564863</v>
      </c>
      <c r="CV362" t="str">
        <f t="shared" si="24"/>
        <v>-</v>
      </c>
      <c r="CW362">
        <v>55064</v>
      </c>
      <c r="CX362">
        <v>4358</v>
      </c>
      <c r="CY362">
        <v>2454</v>
      </c>
      <c r="CZ362">
        <v>1102</v>
      </c>
      <c r="DA362">
        <v>27121</v>
      </c>
      <c r="DB362">
        <v>325</v>
      </c>
      <c r="DC362">
        <v>12137</v>
      </c>
      <c r="DD362">
        <v>2426</v>
      </c>
      <c r="DE362">
        <v>2</v>
      </c>
      <c r="DF362" t="s">
        <v>156</v>
      </c>
      <c r="DG362">
        <v>1024</v>
      </c>
      <c r="DH362">
        <v>2</v>
      </c>
      <c r="DI362">
        <v>48000</v>
      </c>
      <c r="DJ362">
        <v>-16</v>
      </c>
      <c r="DK362" t="s">
        <v>176</v>
      </c>
      <c r="DL362">
        <v>4</v>
      </c>
      <c r="DM362" t="s">
        <v>413</v>
      </c>
      <c r="DN362">
        <v>227617</v>
      </c>
      <c r="DO362">
        <v>223257</v>
      </c>
      <c r="DP362">
        <v>30819</v>
      </c>
      <c r="DQ362">
        <v>355199</v>
      </c>
      <c r="DR362">
        <v>357165</v>
      </c>
      <c r="DS362">
        <v>223235</v>
      </c>
      <c r="DT362">
        <v>355199</v>
      </c>
      <c r="DU362">
        <v>220795</v>
      </c>
      <c r="DV362" t="s">
        <v>158</v>
      </c>
      <c r="DW362">
        <v>216776</v>
      </c>
      <c r="DX362">
        <v>162707</v>
      </c>
      <c r="DY362">
        <v>177581</v>
      </c>
      <c r="DZ362">
        <v>3696</v>
      </c>
      <c r="EA362">
        <v>3693</v>
      </c>
      <c r="EB362">
        <v>354448</v>
      </c>
      <c r="EC362">
        <v>162706</v>
      </c>
      <c r="ED362">
        <v>162706</v>
      </c>
      <c r="EE362">
        <v>3695</v>
      </c>
      <c r="EF362">
        <v>360745</v>
      </c>
      <c r="EG362">
        <v>359165</v>
      </c>
      <c r="EH362">
        <v>361071</v>
      </c>
      <c r="EI362">
        <v>165162</v>
      </c>
      <c r="EJ362">
        <v>178684</v>
      </c>
      <c r="EK362">
        <v>165442</v>
      </c>
      <c r="EL362">
        <v>220795</v>
      </c>
      <c r="EM362">
        <v>218776</v>
      </c>
      <c r="EN362">
        <v>223223</v>
      </c>
      <c r="EO362" t="s">
        <v>158</v>
      </c>
      <c r="EP362">
        <v>360745</v>
      </c>
      <c r="EQ362">
        <v>216774</v>
      </c>
      <c r="ER362">
        <v>354446</v>
      </c>
      <c r="ES362">
        <v>282682</v>
      </c>
      <c r="ET362" t="s">
        <v>178</v>
      </c>
      <c r="EU362">
        <v>10</v>
      </c>
      <c r="EV362" t="s">
        <v>748</v>
      </c>
      <c r="EW362">
        <v>11</v>
      </c>
      <c r="EX362" t="s">
        <v>309</v>
      </c>
      <c r="EY362" t="s">
        <v>169</v>
      </c>
      <c r="EZ362">
        <v>1024</v>
      </c>
      <c r="FA362">
        <v>155</v>
      </c>
      <c r="FB362">
        <v>285</v>
      </c>
    </row>
    <row r="363" spans="1:158" x14ac:dyDescent="0.35">
      <c r="A363">
        <v>91</v>
      </c>
      <c r="B363">
        <v>91</v>
      </c>
      <c r="C363">
        <v>692</v>
      </c>
      <c r="D363">
        <v>692</v>
      </c>
      <c r="E363" t="s">
        <v>155</v>
      </c>
      <c r="F363" t="s">
        <v>156</v>
      </c>
      <c r="G363" t="s">
        <v>156</v>
      </c>
      <c r="H363" t="s">
        <v>156</v>
      </c>
      <c r="I363">
        <v>0</v>
      </c>
      <c r="J363" t="s">
        <v>157</v>
      </c>
      <c r="K363">
        <v>1</v>
      </c>
      <c r="L363" t="s">
        <v>154</v>
      </c>
      <c r="M363" t="s">
        <v>154</v>
      </c>
      <c r="N363" t="s">
        <v>154</v>
      </c>
      <c r="O363">
        <v>1</v>
      </c>
      <c r="P363" t="s">
        <v>154</v>
      </c>
      <c r="Q363" t="s">
        <v>154</v>
      </c>
      <c r="R363" t="s">
        <v>306</v>
      </c>
      <c r="S363">
        <v>0</v>
      </c>
      <c r="T363">
        <v>1</v>
      </c>
      <c r="U363">
        <v>0</v>
      </c>
      <c r="V363">
        <v>11</v>
      </c>
      <c r="W363">
        <v>11</v>
      </c>
      <c r="X363">
        <v>1</v>
      </c>
      <c r="Y363">
        <v>11</v>
      </c>
      <c r="Z363">
        <v>13</v>
      </c>
      <c r="AA363">
        <v>0</v>
      </c>
      <c r="AB363">
        <v>13</v>
      </c>
      <c r="AC363">
        <v>1</v>
      </c>
      <c r="AD363">
        <v>1</v>
      </c>
      <c r="AE363">
        <v>0</v>
      </c>
      <c r="AF363">
        <v>0</v>
      </c>
      <c r="AG363">
        <v>11</v>
      </c>
      <c r="AH363">
        <v>1</v>
      </c>
      <c r="AI363">
        <v>1</v>
      </c>
      <c r="AJ363">
        <v>0</v>
      </c>
      <c r="AK363">
        <v>11</v>
      </c>
      <c r="AL363">
        <v>11</v>
      </c>
      <c r="AM363">
        <v>25</v>
      </c>
      <c r="AN363">
        <v>1</v>
      </c>
      <c r="AO363">
        <v>1</v>
      </c>
      <c r="AP363">
        <v>1</v>
      </c>
      <c r="AQ363">
        <v>13</v>
      </c>
      <c r="AR363">
        <v>13</v>
      </c>
      <c r="AS363">
        <v>13</v>
      </c>
      <c r="AT363">
        <v>1</v>
      </c>
      <c r="AU363">
        <v>11</v>
      </c>
      <c r="AV363">
        <v>13</v>
      </c>
      <c r="AW363">
        <v>11</v>
      </c>
      <c r="AX363">
        <v>0</v>
      </c>
      <c r="AY363" t="s">
        <v>159</v>
      </c>
      <c r="AZ363" t="s">
        <v>457</v>
      </c>
      <c r="BA363" t="s">
        <v>736</v>
      </c>
      <c r="BB363" t="s">
        <v>708</v>
      </c>
      <c r="BC363" t="s">
        <v>163</v>
      </c>
      <c r="BD363" t="b">
        <v>0</v>
      </c>
      <c r="BE363" t="s">
        <v>167</v>
      </c>
      <c r="BF363" t="b">
        <v>1</v>
      </c>
      <c r="BH363" t="s">
        <v>164</v>
      </c>
      <c r="BI363" t="s">
        <v>709</v>
      </c>
      <c r="BJ363" t="b">
        <v>0</v>
      </c>
      <c r="BK363" t="s">
        <v>166</v>
      </c>
      <c r="BL363" t="b">
        <v>0</v>
      </c>
      <c r="BM363">
        <v>18</v>
      </c>
      <c r="BN363" t="s">
        <v>167</v>
      </c>
      <c r="BO363" t="s">
        <v>168</v>
      </c>
      <c r="BP363" t="s">
        <v>167</v>
      </c>
      <c r="BQ363" t="s">
        <v>169</v>
      </c>
      <c r="BR363">
        <v>768</v>
      </c>
      <c r="BS363" t="s">
        <v>156</v>
      </c>
      <c r="BT363" t="s">
        <v>197</v>
      </c>
      <c r="BU363" t="s">
        <v>310</v>
      </c>
      <c r="BV363" t="s">
        <v>321</v>
      </c>
      <c r="BW363">
        <v>11</v>
      </c>
      <c r="BX363">
        <v>2</v>
      </c>
      <c r="BY363">
        <v>0</v>
      </c>
      <c r="BZ363">
        <v>6</v>
      </c>
      <c r="CA363" t="s">
        <v>710</v>
      </c>
      <c r="CB363" t="s">
        <v>156</v>
      </c>
      <c r="CC363">
        <v>7</v>
      </c>
      <c r="CD363" t="b">
        <v>0</v>
      </c>
      <c r="CE363" t="s">
        <v>172</v>
      </c>
      <c r="CF363" t="s">
        <v>173</v>
      </c>
      <c r="CG363">
        <v>72</v>
      </c>
      <c r="CH363">
        <v>0</v>
      </c>
      <c r="CI363" t="s">
        <v>306</v>
      </c>
      <c r="CJ363" t="s">
        <v>301</v>
      </c>
      <c r="CK363" t="s">
        <v>430</v>
      </c>
      <c r="CL363" t="s">
        <v>430</v>
      </c>
      <c r="CM363" t="s">
        <v>430</v>
      </c>
      <c r="CN363" t="s">
        <v>430</v>
      </c>
      <c r="CO363" t="s">
        <v>306</v>
      </c>
      <c r="CP363" t="s">
        <v>430</v>
      </c>
      <c r="CQ363">
        <v>1</v>
      </c>
      <c r="CR363">
        <v>456</v>
      </c>
      <c r="CS363" t="str">
        <f t="shared" si="23"/>
        <v>-</v>
      </c>
      <c r="CT363">
        <f t="shared" si="25"/>
        <v>411.04761904761904</v>
      </c>
      <c r="CU363">
        <f t="shared" si="26"/>
        <v>385.33203625564863</v>
      </c>
      <c r="CV363" t="str">
        <f t="shared" si="24"/>
        <v>-</v>
      </c>
      <c r="CW363">
        <v>55064</v>
      </c>
      <c r="CX363">
        <v>4358</v>
      </c>
      <c r="CY363">
        <v>2454</v>
      </c>
      <c r="CZ363">
        <v>1102</v>
      </c>
      <c r="DA363">
        <v>27121</v>
      </c>
      <c r="DB363">
        <v>456</v>
      </c>
      <c r="DC363">
        <v>12137</v>
      </c>
      <c r="DD363">
        <v>2426</v>
      </c>
      <c r="DE363">
        <v>2</v>
      </c>
      <c r="DF363" t="s">
        <v>156</v>
      </c>
      <c r="DG363">
        <v>1024</v>
      </c>
      <c r="DH363">
        <v>2</v>
      </c>
      <c r="DI363">
        <v>48000</v>
      </c>
      <c r="DJ363">
        <v>-16</v>
      </c>
      <c r="DK363" t="s">
        <v>176</v>
      </c>
      <c r="DL363">
        <v>4</v>
      </c>
      <c r="DM363" t="s">
        <v>413</v>
      </c>
      <c r="DN363">
        <v>227617</v>
      </c>
      <c r="DO363">
        <v>223257</v>
      </c>
      <c r="DP363">
        <v>30819</v>
      </c>
      <c r="DQ363">
        <v>361877</v>
      </c>
      <c r="DR363">
        <v>363475</v>
      </c>
      <c r="DS363">
        <v>223235</v>
      </c>
      <c r="DT363">
        <v>361877</v>
      </c>
      <c r="DU363">
        <v>220795</v>
      </c>
      <c r="DV363" t="s">
        <v>158</v>
      </c>
      <c r="DW363">
        <v>216776</v>
      </c>
      <c r="DX363">
        <v>162707</v>
      </c>
      <c r="DY363">
        <v>177581</v>
      </c>
      <c r="DZ363">
        <v>3696</v>
      </c>
      <c r="EA363">
        <v>3693</v>
      </c>
      <c r="EB363">
        <v>361126</v>
      </c>
      <c r="EC363">
        <v>162706</v>
      </c>
      <c r="ED363">
        <v>162706</v>
      </c>
      <c r="EE363">
        <v>3695</v>
      </c>
      <c r="EF363">
        <v>367185</v>
      </c>
      <c r="EG363">
        <v>365475</v>
      </c>
      <c r="EH363">
        <v>367642</v>
      </c>
      <c r="EI363">
        <v>165162</v>
      </c>
      <c r="EJ363">
        <v>178684</v>
      </c>
      <c r="EK363">
        <v>165442</v>
      </c>
      <c r="EL363">
        <v>220795</v>
      </c>
      <c r="EM363">
        <v>218776</v>
      </c>
      <c r="EN363">
        <v>223223</v>
      </c>
      <c r="EO363" t="s">
        <v>158</v>
      </c>
      <c r="EP363">
        <v>367185</v>
      </c>
      <c r="EQ363">
        <v>216774</v>
      </c>
      <c r="ER363">
        <v>361124</v>
      </c>
      <c r="ES363">
        <v>282682</v>
      </c>
      <c r="ET363" t="s">
        <v>178</v>
      </c>
      <c r="EU363">
        <v>11</v>
      </c>
      <c r="EV363" t="s">
        <v>749</v>
      </c>
      <c r="EW363">
        <v>12</v>
      </c>
      <c r="EX363" t="s">
        <v>309</v>
      </c>
      <c r="EY363" t="s">
        <v>169</v>
      </c>
      <c r="EZ363">
        <v>1024</v>
      </c>
      <c r="FA363">
        <v>155</v>
      </c>
      <c r="FB363">
        <v>285</v>
      </c>
    </row>
    <row r="364" spans="1:158" x14ac:dyDescent="0.35">
      <c r="A364">
        <v>92</v>
      </c>
      <c r="B364">
        <v>92</v>
      </c>
      <c r="C364">
        <v>663</v>
      </c>
      <c r="D364">
        <v>663</v>
      </c>
      <c r="E364" t="s">
        <v>155</v>
      </c>
      <c r="F364" t="s">
        <v>156</v>
      </c>
      <c r="G364" t="s">
        <v>156</v>
      </c>
      <c r="H364" t="s">
        <v>156</v>
      </c>
      <c r="I364">
        <v>0</v>
      </c>
      <c r="J364" t="s">
        <v>157</v>
      </c>
      <c r="K364">
        <v>1</v>
      </c>
      <c r="L364" t="s">
        <v>154</v>
      </c>
      <c r="M364" t="s">
        <v>154</v>
      </c>
      <c r="N364" t="s">
        <v>154</v>
      </c>
      <c r="O364">
        <v>1</v>
      </c>
      <c r="P364" t="s">
        <v>154</v>
      </c>
      <c r="Q364" t="s">
        <v>154</v>
      </c>
      <c r="R364" t="s">
        <v>306</v>
      </c>
      <c r="S364">
        <v>0</v>
      </c>
      <c r="T364">
        <v>1</v>
      </c>
      <c r="U364">
        <v>0</v>
      </c>
      <c r="V364">
        <v>12</v>
      </c>
      <c r="W364">
        <v>12</v>
      </c>
      <c r="X364">
        <v>1</v>
      </c>
      <c r="Y364">
        <v>12</v>
      </c>
      <c r="Z364">
        <v>13</v>
      </c>
      <c r="AA364">
        <v>0</v>
      </c>
      <c r="AB364">
        <v>13</v>
      </c>
      <c r="AC364">
        <v>1</v>
      </c>
      <c r="AD364">
        <v>1</v>
      </c>
      <c r="AE364">
        <v>0</v>
      </c>
      <c r="AF364">
        <v>0</v>
      </c>
      <c r="AG364">
        <v>12</v>
      </c>
      <c r="AH364">
        <v>1</v>
      </c>
      <c r="AI364">
        <v>1</v>
      </c>
      <c r="AJ364">
        <v>0</v>
      </c>
      <c r="AK364">
        <v>12</v>
      </c>
      <c r="AL364">
        <v>12</v>
      </c>
      <c r="AM364">
        <v>26</v>
      </c>
      <c r="AN364">
        <v>1</v>
      </c>
      <c r="AO364">
        <v>1</v>
      </c>
      <c r="AP364">
        <v>1</v>
      </c>
      <c r="AQ364">
        <v>13</v>
      </c>
      <c r="AR364">
        <v>13</v>
      </c>
      <c r="AS364">
        <v>13</v>
      </c>
      <c r="AT364">
        <v>1</v>
      </c>
      <c r="AU364">
        <v>12</v>
      </c>
      <c r="AV364">
        <v>13</v>
      </c>
      <c r="AW364">
        <v>12</v>
      </c>
      <c r="AX364">
        <v>0</v>
      </c>
      <c r="AY364" t="s">
        <v>159</v>
      </c>
      <c r="AZ364" t="s">
        <v>457</v>
      </c>
      <c r="BA364" t="s">
        <v>736</v>
      </c>
      <c r="BB364" t="s">
        <v>708</v>
      </c>
      <c r="BC364" t="s">
        <v>163</v>
      </c>
      <c r="BD364" t="b">
        <v>0</v>
      </c>
      <c r="BE364" t="s">
        <v>167</v>
      </c>
      <c r="BF364" t="b">
        <v>1</v>
      </c>
      <c r="BH364" t="s">
        <v>164</v>
      </c>
      <c r="BI364" t="s">
        <v>709</v>
      </c>
      <c r="BJ364" t="b">
        <v>0</v>
      </c>
      <c r="BK364" t="s">
        <v>166</v>
      </c>
      <c r="BL364" t="b">
        <v>0</v>
      </c>
      <c r="BM364">
        <v>18</v>
      </c>
      <c r="BN364" t="s">
        <v>167</v>
      </c>
      <c r="BO364" t="s">
        <v>168</v>
      </c>
      <c r="BP364" t="s">
        <v>167</v>
      </c>
      <c r="BQ364" t="s">
        <v>169</v>
      </c>
      <c r="BR364">
        <v>768</v>
      </c>
      <c r="BS364" t="s">
        <v>156</v>
      </c>
      <c r="BT364" t="s">
        <v>197</v>
      </c>
      <c r="BU364" t="s">
        <v>327</v>
      </c>
      <c r="BV364" t="s">
        <v>307</v>
      </c>
      <c r="BW364">
        <v>12</v>
      </c>
      <c r="BX364">
        <v>2</v>
      </c>
      <c r="BY364">
        <v>0</v>
      </c>
      <c r="BZ364">
        <v>6</v>
      </c>
      <c r="CA364" t="s">
        <v>710</v>
      </c>
      <c r="CB364" t="s">
        <v>156</v>
      </c>
      <c r="CC364">
        <v>7</v>
      </c>
      <c r="CD364" t="b">
        <v>0</v>
      </c>
      <c r="CE364" t="s">
        <v>172</v>
      </c>
      <c r="CF364" t="s">
        <v>173</v>
      </c>
      <c r="CG364">
        <v>68</v>
      </c>
      <c r="CH364">
        <v>0</v>
      </c>
      <c r="CI364" t="s">
        <v>306</v>
      </c>
      <c r="CJ364" t="s">
        <v>301</v>
      </c>
      <c r="CK364" t="s">
        <v>430</v>
      </c>
      <c r="CL364" t="s">
        <v>430</v>
      </c>
      <c r="CM364" t="s">
        <v>430</v>
      </c>
      <c r="CN364" t="s">
        <v>430</v>
      </c>
      <c r="CO364" t="s">
        <v>306</v>
      </c>
      <c r="CP364" t="s">
        <v>430</v>
      </c>
      <c r="CQ364">
        <v>1</v>
      </c>
      <c r="CR364">
        <v>313</v>
      </c>
      <c r="CS364" t="str">
        <f t="shared" si="23"/>
        <v>-</v>
      </c>
      <c r="CT364">
        <f t="shared" si="25"/>
        <v>411.04761904761904</v>
      </c>
      <c r="CU364">
        <f t="shared" si="26"/>
        <v>385.33203625564863</v>
      </c>
      <c r="CV364" t="str">
        <f t="shared" si="24"/>
        <v>-</v>
      </c>
      <c r="CW364">
        <v>55064</v>
      </c>
      <c r="CX364">
        <v>4358</v>
      </c>
      <c r="CY364">
        <v>2454</v>
      </c>
      <c r="CZ364">
        <v>1102</v>
      </c>
      <c r="DA364">
        <v>27121</v>
      </c>
      <c r="DB364">
        <v>313</v>
      </c>
      <c r="DC364">
        <v>12137</v>
      </c>
      <c r="DD364">
        <v>2426</v>
      </c>
      <c r="DE364">
        <v>2</v>
      </c>
      <c r="DF364" t="s">
        <v>156</v>
      </c>
      <c r="DG364">
        <v>1024</v>
      </c>
      <c r="DH364">
        <v>2</v>
      </c>
      <c r="DI364">
        <v>48000</v>
      </c>
      <c r="DJ364">
        <v>-16</v>
      </c>
      <c r="DK364" t="s">
        <v>176</v>
      </c>
      <c r="DL364">
        <v>4</v>
      </c>
      <c r="DM364" t="s">
        <v>413</v>
      </c>
      <c r="DN364">
        <v>227617</v>
      </c>
      <c r="DO364">
        <v>223257</v>
      </c>
      <c r="DP364">
        <v>30819</v>
      </c>
      <c r="DQ364">
        <v>368455</v>
      </c>
      <c r="DR364">
        <v>370475</v>
      </c>
      <c r="DS364">
        <v>223235</v>
      </c>
      <c r="DT364">
        <v>368455</v>
      </c>
      <c r="DU364">
        <v>220795</v>
      </c>
      <c r="DV364" t="s">
        <v>158</v>
      </c>
      <c r="DW364">
        <v>216776</v>
      </c>
      <c r="DX364">
        <v>162707</v>
      </c>
      <c r="DY364">
        <v>177581</v>
      </c>
      <c r="DZ364">
        <v>3696</v>
      </c>
      <c r="EA364">
        <v>3693</v>
      </c>
      <c r="EB364">
        <v>367704</v>
      </c>
      <c r="EC364">
        <v>162706</v>
      </c>
      <c r="ED364">
        <v>162706</v>
      </c>
      <c r="EE364">
        <v>3695</v>
      </c>
      <c r="EF364">
        <v>373785</v>
      </c>
      <c r="EG364">
        <v>372475</v>
      </c>
      <c r="EH364">
        <v>374099</v>
      </c>
      <c r="EI364">
        <v>165162</v>
      </c>
      <c r="EJ364">
        <v>178684</v>
      </c>
      <c r="EK364">
        <v>165442</v>
      </c>
      <c r="EL364">
        <v>220795</v>
      </c>
      <c r="EM364">
        <v>218776</v>
      </c>
      <c r="EN364">
        <v>223223</v>
      </c>
      <c r="EO364" t="s">
        <v>158</v>
      </c>
      <c r="EP364">
        <v>373785</v>
      </c>
      <c r="EQ364">
        <v>216774</v>
      </c>
      <c r="ER364">
        <v>367702</v>
      </c>
      <c r="ES364">
        <v>282682</v>
      </c>
      <c r="ET364" t="s">
        <v>178</v>
      </c>
      <c r="EU364">
        <v>12</v>
      </c>
      <c r="EV364" t="s">
        <v>750</v>
      </c>
      <c r="EW364">
        <v>13</v>
      </c>
      <c r="EX364" t="s">
        <v>309</v>
      </c>
      <c r="EY364" t="s">
        <v>169</v>
      </c>
      <c r="EZ364">
        <v>1024</v>
      </c>
      <c r="FA364">
        <v>155</v>
      </c>
      <c r="FB364">
        <v>285</v>
      </c>
    </row>
    <row r="365" spans="1:158" x14ac:dyDescent="0.35">
      <c r="A365">
        <v>92</v>
      </c>
      <c r="B365">
        <v>92</v>
      </c>
      <c r="C365">
        <v>655</v>
      </c>
      <c r="D365">
        <v>655</v>
      </c>
      <c r="E365" t="s">
        <v>155</v>
      </c>
      <c r="F365" t="s">
        <v>156</v>
      </c>
      <c r="G365" t="s">
        <v>156</v>
      </c>
      <c r="H365" t="s">
        <v>156</v>
      </c>
      <c r="I365">
        <v>0</v>
      </c>
      <c r="J365" t="s">
        <v>157</v>
      </c>
      <c r="K365">
        <v>1</v>
      </c>
      <c r="L365" t="s">
        <v>154</v>
      </c>
      <c r="M365" t="s">
        <v>154</v>
      </c>
      <c r="N365" t="s">
        <v>154</v>
      </c>
      <c r="O365">
        <v>1</v>
      </c>
      <c r="P365" t="s">
        <v>154</v>
      </c>
      <c r="Q365" t="s">
        <v>154</v>
      </c>
      <c r="R365" t="s">
        <v>301</v>
      </c>
      <c r="S365">
        <v>0</v>
      </c>
      <c r="T365">
        <v>1</v>
      </c>
      <c r="U365">
        <v>0</v>
      </c>
      <c r="V365">
        <v>13</v>
      </c>
      <c r="W365">
        <v>13</v>
      </c>
      <c r="X365">
        <v>1</v>
      </c>
      <c r="Y365">
        <v>13</v>
      </c>
      <c r="Z365">
        <v>13</v>
      </c>
      <c r="AA365">
        <v>0</v>
      </c>
      <c r="AB365">
        <v>13</v>
      </c>
      <c r="AC365">
        <v>1</v>
      </c>
      <c r="AD365">
        <v>1</v>
      </c>
      <c r="AE365">
        <v>0</v>
      </c>
      <c r="AF365">
        <v>0</v>
      </c>
      <c r="AG365">
        <v>13</v>
      </c>
      <c r="AH365">
        <v>1</v>
      </c>
      <c r="AI365">
        <v>1</v>
      </c>
      <c r="AJ365">
        <v>0</v>
      </c>
      <c r="AK365">
        <v>13</v>
      </c>
      <c r="AL365">
        <v>13</v>
      </c>
      <c r="AM365">
        <v>27</v>
      </c>
      <c r="AN365">
        <v>1</v>
      </c>
      <c r="AO365">
        <v>1</v>
      </c>
      <c r="AP365">
        <v>1</v>
      </c>
      <c r="AQ365">
        <v>13</v>
      </c>
      <c r="AR365">
        <v>13</v>
      </c>
      <c r="AS365">
        <v>13</v>
      </c>
      <c r="AT365">
        <v>1</v>
      </c>
      <c r="AU365">
        <v>13</v>
      </c>
      <c r="AV365">
        <v>13</v>
      </c>
      <c r="AW365">
        <v>13</v>
      </c>
      <c r="AX365">
        <v>0</v>
      </c>
      <c r="AY365" t="s">
        <v>159</v>
      </c>
      <c r="AZ365" t="s">
        <v>457</v>
      </c>
      <c r="BA365" t="s">
        <v>736</v>
      </c>
      <c r="BB365" t="s">
        <v>708</v>
      </c>
      <c r="BC365" t="s">
        <v>163</v>
      </c>
      <c r="BD365" t="b">
        <v>0</v>
      </c>
      <c r="BE365">
        <v>5.23</v>
      </c>
      <c r="BF365" t="b">
        <v>1</v>
      </c>
      <c r="BH365" t="s">
        <v>164</v>
      </c>
      <c r="BI365" t="s">
        <v>709</v>
      </c>
      <c r="BJ365" t="b">
        <v>0</v>
      </c>
      <c r="BK365" t="s">
        <v>166</v>
      </c>
      <c r="BL365" t="b">
        <v>0</v>
      </c>
      <c r="BM365">
        <v>18</v>
      </c>
      <c r="BN365" t="s">
        <v>167</v>
      </c>
      <c r="BO365" t="s">
        <v>168</v>
      </c>
      <c r="BP365" t="s">
        <v>167</v>
      </c>
      <c r="BQ365" t="s">
        <v>169</v>
      </c>
      <c r="BR365">
        <v>768</v>
      </c>
      <c r="BS365" t="s">
        <v>156</v>
      </c>
      <c r="BT365" t="s">
        <v>197</v>
      </c>
      <c r="BU365" t="s">
        <v>302</v>
      </c>
      <c r="BV365" t="s">
        <v>185</v>
      </c>
      <c r="BW365">
        <v>13</v>
      </c>
      <c r="BX365">
        <v>2</v>
      </c>
      <c r="BY365">
        <v>0</v>
      </c>
      <c r="BZ365">
        <v>6</v>
      </c>
      <c r="CA365" t="s">
        <v>710</v>
      </c>
      <c r="CB365" t="s">
        <v>156</v>
      </c>
      <c r="CC365">
        <v>7</v>
      </c>
      <c r="CD365" t="b">
        <v>0</v>
      </c>
      <c r="CE365" t="s">
        <v>172</v>
      </c>
      <c r="CF365" t="s">
        <v>173</v>
      </c>
      <c r="CG365">
        <v>36</v>
      </c>
      <c r="CH365">
        <v>0</v>
      </c>
      <c r="CI365" t="s">
        <v>301</v>
      </c>
      <c r="CJ365" t="s">
        <v>301</v>
      </c>
      <c r="CK365" t="s">
        <v>430</v>
      </c>
      <c r="CL365" t="s">
        <v>430</v>
      </c>
      <c r="CM365" t="s">
        <v>430</v>
      </c>
      <c r="CN365" t="s">
        <v>430</v>
      </c>
      <c r="CO365" t="s">
        <v>301</v>
      </c>
      <c r="CP365" t="s">
        <v>430</v>
      </c>
      <c r="CQ365">
        <v>1</v>
      </c>
      <c r="CR365">
        <v>555</v>
      </c>
      <c r="CS365">
        <f t="shared" si="23"/>
        <v>555</v>
      </c>
      <c r="CT365">
        <f t="shared" si="25"/>
        <v>411.04761904761904</v>
      </c>
      <c r="CU365">
        <f t="shared" si="26"/>
        <v>385.33203625564863</v>
      </c>
      <c r="CV365">
        <f t="shared" si="24"/>
        <v>555</v>
      </c>
      <c r="CW365">
        <v>55064</v>
      </c>
      <c r="CX365">
        <v>4358</v>
      </c>
      <c r="CY365">
        <v>2454</v>
      </c>
      <c r="CZ365">
        <v>1102</v>
      </c>
      <c r="DA365">
        <v>27121</v>
      </c>
      <c r="DB365">
        <v>555</v>
      </c>
      <c r="DC365">
        <v>12137</v>
      </c>
      <c r="DD365">
        <v>2426</v>
      </c>
      <c r="DE365">
        <v>2</v>
      </c>
      <c r="DF365" t="s">
        <v>156</v>
      </c>
      <c r="DG365">
        <v>1024</v>
      </c>
      <c r="DH365">
        <v>2</v>
      </c>
      <c r="DI365">
        <v>48000</v>
      </c>
      <c r="DJ365">
        <v>-16</v>
      </c>
      <c r="DK365" t="s">
        <v>176</v>
      </c>
      <c r="DL365">
        <v>4</v>
      </c>
      <c r="DM365" t="s">
        <v>413</v>
      </c>
      <c r="DN365">
        <v>227617</v>
      </c>
      <c r="DO365">
        <v>223257</v>
      </c>
      <c r="DP365">
        <v>30819</v>
      </c>
      <c r="DQ365">
        <v>374908</v>
      </c>
      <c r="DR365">
        <v>376855</v>
      </c>
      <c r="DS365">
        <v>223235</v>
      </c>
      <c r="DT365">
        <v>374908</v>
      </c>
      <c r="DU365">
        <v>220795</v>
      </c>
      <c r="DV365" t="s">
        <v>158</v>
      </c>
      <c r="DW365">
        <v>216776</v>
      </c>
      <c r="DX365">
        <v>162707</v>
      </c>
      <c r="DY365">
        <v>177581</v>
      </c>
      <c r="DZ365">
        <v>3696</v>
      </c>
      <c r="EA365">
        <v>3693</v>
      </c>
      <c r="EB365">
        <v>374156</v>
      </c>
      <c r="EC365">
        <v>162706</v>
      </c>
      <c r="ED365">
        <v>162706</v>
      </c>
      <c r="EE365">
        <v>3695</v>
      </c>
      <c r="EF365">
        <v>380625</v>
      </c>
      <c r="EG365">
        <v>378855</v>
      </c>
      <c r="EH365">
        <v>381182</v>
      </c>
      <c r="EI365">
        <v>165162</v>
      </c>
      <c r="EJ365">
        <v>178684</v>
      </c>
      <c r="EK365">
        <v>165442</v>
      </c>
      <c r="EL365">
        <v>220795</v>
      </c>
      <c r="EM365">
        <v>218776</v>
      </c>
      <c r="EN365">
        <v>223223</v>
      </c>
      <c r="EO365" t="s">
        <v>158</v>
      </c>
      <c r="EP365">
        <v>380625</v>
      </c>
      <c r="EQ365">
        <v>216774</v>
      </c>
      <c r="ER365">
        <v>374155</v>
      </c>
      <c r="ES365">
        <v>282682</v>
      </c>
      <c r="ET365" t="s">
        <v>178</v>
      </c>
      <c r="EU365">
        <v>13</v>
      </c>
      <c r="EV365" t="s">
        <v>751</v>
      </c>
      <c r="EW365">
        <v>14</v>
      </c>
      <c r="EX365" t="s">
        <v>305</v>
      </c>
      <c r="EY365" t="s">
        <v>169</v>
      </c>
      <c r="EZ365">
        <v>1024</v>
      </c>
      <c r="FA365">
        <v>155</v>
      </c>
      <c r="FB365">
        <v>285</v>
      </c>
    </row>
    <row r="366" spans="1:158" x14ac:dyDescent="0.35">
      <c r="A366">
        <v>93</v>
      </c>
      <c r="B366">
        <v>93</v>
      </c>
      <c r="C366">
        <v>617</v>
      </c>
      <c r="D366">
        <v>617</v>
      </c>
      <c r="E366" t="s">
        <v>155</v>
      </c>
      <c r="F366" t="s">
        <v>156</v>
      </c>
      <c r="G366" t="s">
        <v>156</v>
      </c>
      <c r="H366" t="s">
        <v>156</v>
      </c>
      <c r="I366">
        <v>0</v>
      </c>
      <c r="J366" t="s">
        <v>157</v>
      </c>
      <c r="K366">
        <v>1</v>
      </c>
      <c r="L366" t="s">
        <v>154</v>
      </c>
      <c r="M366" t="s">
        <v>154</v>
      </c>
      <c r="N366" t="s">
        <v>154</v>
      </c>
      <c r="O366">
        <v>1</v>
      </c>
      <c r="P366" t="s">
        <v>154</v>
      </c>
      <c r="Q366" t="s">
        <v>154</v>
      </c>
      <c r="R366" t="s">
        <v>301</v>
      </c>
      <c r="S366">
        <v>0</v>
      </c>
      <c r="T366">
        <v>1</v>
      </c>
      <c r="U366">
        <v>0</v>
      </c>
      <c r="V366">
        <v>14</v>
      </c>
      <c r="W366">
        <v>14</v>
      </c>
      <c r="X366">
        <v>1</v>
      </c>
      <c r="Y366">
        <v>14</v>
      </c>
      <c r="Z366">
        <v>13</v>
      </c>
      <c r="AA366">
        <v>0</v>
      </c>
      <c r="AB366">
        <v>13</v>
      </c>
      <c r="AC366">
        <v>1</v>
      </c>
      <c r="AD366">
        <v>1</v>
      </c>
      <c r="AE366">
        <v>0</v>
      </c>
      <c r="AF366">
        <v>0</v>
      </c>
      <c r="AG366">
        <v>14</v>
      </c>
      <c r="AH366">
        <v>1</v>
      </c>
      <c r="AI366">
        <v>1</v>
      </c>
      <c r="AJ366">
        <v>0</v>
      </c>
      <c r="AK366">
        <v>14</v>
      </c>
      <c r="AL366">
        <v>14</v>
      </c>
      <c r="AM366">
        <v>28</v>
      </c>
      <c r="AN366">
        <v>1</v>
      </c>
      <c r="AO366">
        <v>1</v>
      </c>
      <c r="AP366">
        <v>1</v>
      </c>
      <c r="AQ366">
        <v>13</v>
      </c>
      <c r="AR366">
        <v>13</v>
      </c>
      <c r="AS366">
        <v>13</v>
      </c>
      <c r="AT366">
        <v>1</v>
      </c>
      <c r="AU366">
        <v>14</v>
      </c>
      <c r="AV366">
        <v>13</v>
      </c>
      <c r="AW366">
        <v>14</v>
      </c>
      <c r="AX366">
        <v>0</v>
      </c>
      <c r="AY366" t="s">
        <v>159</v>
      </c>
      <c r="AZ366" t="s">
        <v>457</v>
      </c>
      <c r="BA366" t="s">
        <v>736</v>
      </c>
      <c r="BB366" t="s">
        <v>708</v>
      </c>
      <c r="BC366" t="s">
        <v>163</v>
      </c>
      <c r="BD366" t="b">
        <v>0</v>
      </c>
      <c r="BE366">
        <v>9.16</v>
      </c>
      <c r="BF366" t="b">
        <v>1</v>
      </c>
      <c r="BH366" t="s">
        <v>164</v>
      </c>
      <c r="BI366" t="s">
        <v>709</v>
      </c>
      <c r="BJ366" t="b">
        <v>0</v>
      </c>
      <c r="BK366" t="s">
        <v>166</v>
      </c>
      <c r="BL366" t="b">
        <v>0</v>
      </c>
      <c r="BM366">
        <v>18</v>
      </c>
      <c r="BN366" t="s">
        <v>167</v>
      </c>
      <c r="BO366" t="s">
        <v>168</v>
      </c>
      <c r="BP366" t="s">
        <v>167</v>
      </c>
      <c r="BQ366" t="s">
        <v>169</v>
      </c>
      <c r="BR366">
        <v>768</v>
      </c>
      <c r="BS366" t="s">
        <v>156</v>
      </c>
      <c r="BT366" t="s">
        <v>197</v>
      </c>
      <c r="BU366" t="s">
        <v>302</v>
      </c>
      <c r="BV366" t="s">
        <v>327</v>
      </c>
      <c r="BW366">
        <v>14</v>
      </c>
      <c r="BX366">
        <v>2</v>
      </c>
      <c r="BY366">
        <v>0</v>
      </c>
      <c r="BZ366">
        <v>6</v>
      </c>
      <c r="CA366" t="s">
        <v>710</v>
      </c>
      <c r="CB366" t="s">
        <v>156</v>
      </c>
      <c r="CC366">
        <v>7</v>
      </c>
      <c r="CD366" t="b">
        <v>0</v>
      </c>
      <c r="CE366" t="s">
        <v>172</v>
      </c>
      <c r="CF366" t="s">
        <v>173</v>
      </c>
      <c r="CG366">
        <v>41</v>
      </c>
      <c r="CH366">
        <v>0</v>
      </c>
      <c r="CI366" t="s">
        <v>301</v>
      </c>
      <c r="CJ366" t="s">
        <v>301</v>
      </c>
      <c r="CK366" t="s">
        <v>430</v>
      </c>
      <c r="CL366" t="s">
        <v>430</v>
      </c>
      <c r="CM366" t="s">
        <v>430</v>
      </c>
      <c r="CN366" t="s">
        <v>430</v>
      </c>
      <c r="CO366" t="s">
        <v>301</v>
      </c>
      <c r="CP366" t="s">
        <v>430</v>
      </c>
      <c r="CQ366">
        <v>1</v>
      </c>
      <c r="CR366">
        <v>90</v>
      </c>
      <c r="CS366">
        <f t="shared" si="23"/>
        <v>90</v>
      </c>
      <c r="CT366">
        <f t="shared" si="25"/>
        <v>411.04761904761904</v>
      </c>
      <c r="CU366">
        <f t="shared" si="26"/>
        <v>385.33203625564863</v>
      </c>
      <c r="CV366">
        <f t="shared" si="24"/>
        <v>90</v>
      </c>
      <c r="CW366">
        <v>55064</v>
      </c>
      <c r="CX366">
        <v>4358</v>
      </c>
      <c r="CY366">
        <v>2454</v>
      </c>
      <c r="CZ366">
        <v>1102</v>
      </c>
      <c r="DA366">
        <v>27121</v>
      </c>
      <c r="DB366">
        <v>90</v>
      </c>
      <c r="DC366">
        <v>12137</v>
      </c>
      <c r="DD366">
        <v>2426</v>
      </c>
      <c r="DE366">
        <v>2</v>
      </c>
      <c r="DF366" t="s">
        <v>156</v>
      </c>
      <c r="DG366">
        <v>1024</v>
      </c>
      <c r="DH366">
        <v>2</v>
      </c>
      <c r="DI366">
        <v>48000</v>
      </c>
      <c r="DJ366">
        <v>-16</v>
      </c>
      <c r="DK366" t="s">
        <v>176</v>
      </c>
      <c r="DL366">
        <v>4</v>
      </c>
      <c r="DM366" t="s">
        <v>413</v>
      </c>
      <c r="DN366">
        <v>227617</v>
      </c>
      <c r="DO366">
        <v>223257</v>
      </c>
      <c r="DP366">
        <v>30819</v>
      </c>
      <c r="DQ366">
        <v>381981</v>
      </c>
      <c r="DR366">
        <v>383935</v>
      </c>
      <c r="DS366">
        <v>223235</v>
      </c>
      <c r="DT366">
        <v>381981</v>
      </c>
      <c r="DU366">
        <v>220795</v>
      </c>
      <c r="DV366" t="s">
        <v>158</v>
      </c>
      <c r="DW366">
        <v>216776</v>
      </c>
      <c r="DX366">
        <v>162707</v>
      </c>
      <c r="DY366">
        <v>177581</v>
      </c>
      <c r="DZ366">
        <v>3696</v>
      </c>
      <c r="EA366">
        <v>3693</v>
      </c>
      <c r="EB366">
        <v>381230</v>
      </c>
      <c r="EC366">
        <v>162706</v>
      </c>
      <c r="ED366">
        <v>162706</v>
      </c>
      <c r="EE366">
        <v>3695</v>
      </c>
      <c r="EF366">
        <v>387945</v>
      </c>
      <c r="EG366">
        <v>385935</v>
      </c>
      <c r="EH366">
        <v>388036</v>
      </c>
      <c r="EI366">
        <v>165162</v>
      </c>
      <c r="EJ366">
        <v>178684</v>
      </c>
      <c r="EK366">
        <v>165442</v>
      </c>
      <c r="EL366">
        <v>220795</v>
      </c>
      <c r="EM366">
        <v>218776</v>
      </c>
      <c r="EN366">
        <v>223223</v>
      </c>
      <c r="EO366" t="s">
        <v>158</v>
      </c>
      <c r="EP366">
        <v>387945</v>
      </c>
      <c r="EQ366">
        <v>216774</v>
      </c>
      <c r="ER366">
        <v>381229</v>
      </c>
      <c r="ES366">
        <v>282682</v>
      </c>
      <c r="ET366" t="s">
        <v>178</v>
      </c>
      <c r="EU366">
        <v>14</v>
      </c>
      <c r="EV366" t="s">
        <v>752</v>
      </c>
      <c r="EW366">
        <v>15</v>
      </c>
      <c r="EX366" t="s">
        <v>305</v>
      </c>
      <c r="EY366" t="s">
        <v>169</v>
      </c>
      <c r="EZ366">
        <v>1024</v>
      </c>
      <c r="FA366">
        <v>155</v>
      </c>
      <c r="FB366">
        <v>285</v>
      </c>
    </row>
    <row r="367" spans="1:158" x14ac:dyDescent="0.35">
      <c r="A367">
        <v>93</v>
      </c>
      <c r="B367">
        <v>93</v>
      </c>
      <c r="C367">
        <v>601</v>
      </c>
      <c r="D367">
        <v>601</v>
      </c>
      <c r="E367" t="s">
        <v>155</v>
      </c>
      <c r="F367" t="s">
        <v>156</v>
      </c>
      <c r="G367" t="s">
        <v>156</v>
      </c>
      <c r="H367" t="s">
        <v>156</v>
      </c>
      <c r="I367">
        <v>0</v>
      </c>
      <c r="J367" t="s">
        <v>157</v>
      </c>
      <c r="K367">
        <v>1</v>
      </c>
      <c r="L367" t="s">
        <v>154</v>
      </c>
      <c r="M367" t="s">
        <v>154</v>
      </c>
      <c r="N367" t="s">
        <v>154</v>
      </c>
      <c r="O367">
        <v>1</v>
      </c>
      <c r="P367" t="s">
        <v>154</v>
      </c>
      <c r="Q367" t="s">
        <v>154</v>
      </c>
      <c r="R367" t="s">
        <v>306</v>
      </c>
      <c r="S367">
        <v>0</v>
      </c>
      <c r="T367">
        <v>1</v>
      </c>
      <c r="U367">
        <v>0</v>
      </c>
      <c r="V367">
        <v>15</v>
      </c>
      <c r="W367">
        <v>15</v>
      </c>
      <c r="X367">
        <v>1</v>
      </c>
      <c r="Y367">
        <v>15</v>
      </c>
      <c r="Z367">
        <v>13</v>
      </c>
      <c r="AA367">
        <v>0</v>
      </c>
      <c r="AB367">
        <v>13</v>
      </c>
      <c r="AC367">
        <v>1</v>
      </c>
      <c r="AD367">
        <v>1</v>
      </c>
      <c r="AE367">
        <v>0</v>
      </c>
      <c r="AF367">
        <v>0</v>
      </c>
      <c r="AG367">
        <v>15</v>
      </c>
      <c r="AH367">
        <v>1</v>
      </c>
      <c r="AI367">
        <v>1</v>
      </c>
      <c r="AJ367">
        <v>0</v>
      </c>
      <c r="AK367">
        <v>15</v>
      </c>
      <c r="AL367">
        <v>15</v>
      </c>
      <c r="AM367">
        <v>29</v>
      </c>
      <c r="AN367">
        <v>1</v>
      </c>
      <c r="AO367">
        <v>1</v>
      </c>
      <c r="AP367">
        <v>1</v>
      </c>
      <c r="AQ367">
        <v>13</v>
      </c>
      <c r="AR367">
        <v>13</v>
      </c>
      <c r="AS367">
        <v>13</v>
      </c>
      <c r="AT367">
        <v>1</v>
      </c>
      <c r="AU367">
        <v>15</v>
      </c>
      <c r="AV367">
        <v>13</v>
      </c>
      <c r="AW367">
        <v>15</v>
      </c>
      <c r="AX367">
        <v>0</v>
      </c>
      <c r="AY367" t="s">
        <v>159</v>
      </c>
      <c r="AZ367" t="s">
        <v>457</v>
      </c>
      <c r="BA367" t="s">
        <v>736</v>
      </c>
      <c r="BB367" t="s">
        <v>708</v>
      </c>
      <c r="BC367" t="s">
        <v>163</v>
      </c>
      <c r="BD367" t="b">
        <v>0</v>
      </c>
      <c r="BE367" t="s">
        <v>167</v>
      </c>
      <c r="BF367" t="b">
        <v>1</v>
      </c>
      <c r="BH367" t="s">
        <v>164</v>
      </c>
      <c r="BI367" t="s">
        <v>709</v>
      </c>
      <c r="BJ367" t="b">
        <v>0</v>
      </c>
      <c r="BK367" t="s">
        <v>166</v>
      </c>
      <c r="BL367" t="b">
        <v>0</v>
      </c>
      <c r="BM367">
        <v>18</v>
      </c>
      <c r="BN367" t="s">
        <v>167</v>
      </c>
      <c r="BO367" t="s">
        <v>168</v>
      </c>
      <c r="BP367" t="s">
        <v>167</v>
      </c>
      <c r="BQ367" t="s">
        <v>169</v>
      </c>
      <c r="BR367">
        <v>768</v>
      </c>
      <c r="BS367" t="s">
        <v>156</v>
      </c>
      <c r="BT367" t="s">
        <v>197</v>
      </c>
      <c r="BU367" t="s">
        <v>315</v>
      </c>
      <c r="BV367" t="s">
        <v>324</v>
      </c>
      <c r="BW367">
        <v>15</v>
      </c>
      <c r="BX367">
        <v>2</v>
      </c>
      <c r="BY367">
        <v>0</v>
      </c>
      <c r="BZ367">
        <v>6</v>
      </c>
      <c r="CA367" t="s">
        <v>710</v>
      </c>
      <c r="CB367" t="s">
        <v>156</v>
      </c>
      <c r="CC367">
        <v>7</v>
      </c>
      <c r="CD367" t="b">
        <v>0</v>
      </c>
      <c r="CE367" t="s">
        <v>172</v>
      </c>
      <c r="CF367" t="s">
        <v>173</v>
      </c>
      <c r="CG367">
        <v>84</v>
      </c>
      <c r="CH367">
        <v>0</v>
      </c>
      <c r="CI367" t="s">
        <v>306</v>
      </c>
      <c r="CJ367" t="s">
        <v>301</v>
      </c>
      <c r="CK367" t="s">
        <v>430</v>
      </c>
      <c r="CL367" t="s">
        <v>430</v>
      </c>
      <c r="CM367" t="s">
        <v>430</v>
      </c>
      <c r="CN367" t="s">
        <v>430</v>
      </c>
      <c r="CO367" t="s">
        <v>306</v>
      </c>
      <c r="CP367" t="s">
        <v>430</v>
      </c>
      <c r="CQ367">
        <v>1</v>
      </c>
      <c r="CR367">
        <v>356</v>
      </c>
      <c r="CS367" t="str">
        <f t="shared" si="23"/>
        <v>-</v>
      </c>
      <c r="CT367">
        <f t="shared" si="25"/>
        <v>411.04761904761904</v>
      </c>
      <c r="CU367">
        <f t="shared" si="26"/>
        <v>385.33203625564863</v>
      </c>
      <c r="CV367" t="str">
        <f t="shared" si="24"/>
        <v>-</v>
      </c>
      <c r="CW367">
        <v>55064</v>
      </c>
      <c r="CX367">
        <v>4358</v>
      </c>
      <c r="CY367">
        <v>2454</v>
      </c>
      <c r="CZ367">
        <v>1102</v>
      </c>
      <c r="DA367">
        <v>27121</v>
      </c>
      <c r="DB367">
        <v>356</v>
      </c>
      <c r="DC367">
        <v>12137</v>
      </c>
      <c r="DD367">
        <v>2426</v>
      </c>
      <c r="DE367">
        <v>2</v>
      </c>
      <c r="DF367" t="s">
        <v>156</v>
      </c>
      <c r="DG367">
        <v>1024</v>
      </c>
      <c r="DH367">
        <v>2</v>
      </c>
      <c r="DI367">
        <v>48000</v>
      </c>
      <c r="DJ367">
        <v>-16</v>
      </c>
      <c r="DK367" t="s">
        <v>176</v>
      </c>
      <c r="DL367">
        <v>4</v>
      </c>
      <c r="DM367" t="s">
        <v>413</v>
      </c>
      <c r="DN367">
        <v>227617</v>
      </c>
      <c r="DO367">
        <v>223257</v>
      </c>
      <c r="DP367">
        <v>30819</v>
      </c>
      <c r="DQ367">
        <v>388859</v>
      </c>
      <c r="DR367">
        <v>390975</v>
      </c>
      <c r="DS367">
        <v>223235</v>
      </c>
      <c r="DT367">
        <v>388859</v>
      </c>
      <c r="DU367">
        <v>220795</v>
      </c>
      <c r="DV367" t="s">
        <v>158</v>
      </c>
      <c r="DW367">
        <v>216776</v>
      </c>
      <c r="DX367">
        <v>162707</v>
      </c>
      <c r="DY367">
        <v>177581</v>
      </c>
      <c r="DZ367">
        <v>3696</v>
      </c>
      <c r="EA367">
        <v>3693</v>
      </c>
      <c r="EB367">
        <v>388108</v>
      </c>
      <c r="EC367">
        <v>162706</v>
      </c>
      <c r="ED367">
        <v>162706</v>
      </c>
      <c r="EE367">
        <v>3695</v>
      </c>
      <c r="EF367">
        <v>394535</v>
      </c>
      <c r="EG367">
        <v>392975</v>
      </c>
      <c r="EH367">
        <v>394893</v>
      </c>
      <c r="EI367">
        <v>165162</v>
      </c>
      <c r="EJ367">
        <v>178684</v>
      </c>
      <c r="EK367">
        <v>165442</v>
      </c>
      <c r="EL367">
        <v>220795</v>
      </c>
      <c r="EM367">
        <v>218776</v>
      </c>
      <c r="EN367">
        <v>223223</v>
      </c>
      <c r="EO367" t="s">
        <v>158</v>
      </c>
      <c r="EP367">
        <v>394535</v>
      </c>
      <c r="EQ367">
        <v>216774</v>
      </c>
      <c r="ER367">
        <v>388106</v>
      </c>
      <c r="ES367">
        <v>282682</v>
      </c>
      <c r="ET367" t="s">
        <v>178</v>
      </c>
      <c r="EU367">
        <v>15</v>
      </c>
      <c r="EV367" t="s">
        <v>753</v>
      </c>
      <c r="EW367">
        <v>16</v>
      </c>
      <c r="EX367" t="s">
        <v>309</v>
      </c>
      <c r="EY367" t="s">
        <v>169</v>
      </c>
      <c r="EZ367">
        <v>1024</v>
      </c>
      <c r="FA367">
        <v>155</v>
      </c>
      <c r="FB367">
        <v>285</v>
      </c>
    </row>
    <row r="368" spans="1:158" x14ac:dyDescent="0.35">
      <c r="A368">
        <v>94</v>
      </c>
      <c r="B368">
        <v>94</v>
      </c>
      <c r="C368">
        <v>586</v>
      </c>
      <c r="D368">
        <v>586</v>
      </c>
      <c r="E368" t="s">
        <v>155</v>
      </c>
      <c r="F368" t="s">
        <v>156</v>
      </c>
      <c r="G368" t="s">
        <v>156</v>
      </c>
      <c r="H368" t="s">
        <v>156</v>
      </c>
      <c r="I368">
        <v>0</v>
      </c>
      <c r="J368" t="s">
        <v>157</v>
      </c>
      <c r="K368">
        <v>1</v>
      </c>
      <c r="L368" t="s">
        <v>154</v>
      </c>
      <c r="M368" t="s">
        <v>154</v>
      </c>
      <c r="N368" t="s">
        <v>154</v>
      </c>
      <c r="O368">
        <v>1</v>
      </c>
      <c r="P368" t="s">
        <v>154</v>
      </c>
      <c r="Q368" t="s">
        <v>154</v>
      </c>
      <c r="R368" t="s">
        <v>301</v>
      </c>
      <c r="S368">
        <v>0</v>
      </c>
      <c r="T368">
        <v>1</v>
      </c>
      <c r="U368">
        <v>0</v>
      </c>
      <c r="V368">
        <v>16</v>
      </c>
      <c r="W368">
        <v>16</v>
      </c>
      <c r="X368">
        <v>1</v>
      </c>
      <c r="Y368">
        <v>16</v>
      </c>
      <c r="Z368">
        <v>13</v>
      </c>
      <c r="AA368">
        <v>0</v>
      </c>
      <c r="AB368">
        <v>13</v>
      </c>
      <c r="AC368">
        <v>1</v>
      </c>
      <c r="AD368">
        <v>1</v>
      </c>
      <c r="AE368">
        <v>0</v>
      </c>
      <c r="AF368">
        <v>0</v>
      </c>
      <c r="AG368">
        <v>16</v>
      </c>
      <c r="AH368">
        <v>1</v>
      </c>
      <c r="AI368">
        <v>1</v>
      </c>
      <c r="AJ368">
        <v>0</v>
      </c>
      <c r="AK368">
        <v>16</v>
      </c>
      <c r="AL368">
        <v>16</v>
      </c>
      <c r="AM368">
        <v>30</v>
      </c>
      <c r="AN368">
        <v>1</v>
      </c>
      <c r="AO368">
        <v>1</v>
      </c>
      <c r="AP368">
        <v>1</v>
      </c>
      <c r="AQ368">
        <v>13</v>
      </c>
      <c r="AR368">
        <v>13</v>
      </c>
      <c r="AS368">
        <v>13</v>
      </c>
      <c r="AT368">
        <v>1</v>
      </c>
      <c r="AU368">
        <v>16</v>
      </c>
      <c r="AV368">
        <v>13</v>
      </c>
      <c r="AW368">
        <v>16</v>
      </c>
      <c r="AX368">
        <v>0</v>
      </c>
      <c r="AY368" t="s">
        <v>159</v>
      </c>
      <c r="AZ368" t="s">
        <v>457</v>
      </c>
      <c r="BA368" t="s">
        <v>736</v>
      </c>
      <c r="BB368" t="s">
        <v>708</v>
      </c>
      <c r="BC368" t="s">
        <v>163</v>
      </c>
      <c r="BD368" t="b">
        <v>0</v>
      </c>
      <c r="BE368">
        <v>10</v>
      </c>
      <c r="BF368" t="b">
        <v>1</v>
      </c>
      <c r="BH368" t="s">
        <v>164</v>
      </c>
      <c r="BI368" t="s">
        <v>709</v>
      </c>
      <c r="BJ368" t="b">
        <v>0</v>
      </c>
      <c r="BK368" t="s">
        <v>166</v>
      </c>
      <c r="BL368" t="b">
        <v>0</v>
      </c>
      <c r="BM368">
        <v>18</v>
      </c>
      <c r="BN368" t="s">
        <v>167</v>
      </c>
      <c r="BO368" t="s">
        <v>168</v>
      </c>
      <c r="BP368" t="s">
        <v>167</v>
      </c>
      <c r="BQ368" t="s">
        <v>169</v>
      </c>
      <c r="BR368">
        <v>768</v>
      </c>
      <c r="BS368" t="s">
        <v>156</v>
      </c>
      <c r="BT368" t="s">
        <v>197</v>
      </c>
      <c r="BU368" t="s">
        <v>185</v>
      </c>
      <c r="BV368" t="s">
        <v>303</v>
      </c>
      <c r="BW368">
        <v>16</v>
      </c>
      <c r="BX368">
        <v>2</v>
      </c>
      <c r="BY368">
        <v>0</v>
      </c>
      <c r="BZ368">
        <v>6</v>
      </c>
      <c r="CA368" t="s">
        <v>710</v>
      </c>
      <c r="CB368" t="s">
        <v>156</v>
      </c>
      <c r="CC368">
        <v>7</v>
      </c>
      <c r="CD368" t="b">
        <v>0</v>
      </c>
      <c r="CE368" t="s">
        <v>172</v>
      </c>
      <c r="CF368" t="s">
        <v>173</v>
      </c>
      <c r="CG368">
        <v>29</v>
      </c>
      <c r="CH368">
        <v>0</v>
      </c>
      <c r="CI368" t="s">
        <v>301</v>
      </c>
      <c r="CJ368" t="s">
        <v>301</v>
      </c>
      <c r="CK368" t="s">
        <v>430</v>
      </c>
      <c r="CL368" t="s">
        <v>430</v>
      </c>
      <c r="CM368" t="s">
        <v>430</v>
      </c>
      <c r="CN368" t="s">
        <v>430</v>
      </c>
      <c r="CO368" t="s">
        <v>301</v>
      </c>
      <c r="CP368" t="s">
        <v>430</v>
      </c>
      <c r="CQ368">
        <v>1</v>
      </c>
      <c r="CR368">
        <v>342</v>
      </c>
      <c r="CS368">
        <f t="shared" si="23"/>
        <v>342</v>
      </c>
      <c r="CT368">
        <f t="shared" si="25"/>
        <v>411.04761904761904</v>
      </c>
      <c r="CU368">
        <f t="shared" si="26"/>
        <v>385.33203625564863</v>
      </c>
      <c r="CV368">
        <f t="shared" si="24"/>
        <v>342</v>
      </c>
      <c r="CW368">
        <v>55064</v>
      </c>
      <c r="CX368">
        <v>4358</v>
      </c>
      <c r="CY368">
        <v>2454</v>
      </c>
      <c r="CZ368">
        <v>1102</v>
      </c>
      <c r="DA368">
        <v>27121</v>
      </c>
      <c r="DB368">
        <v>342</v>
      </c>
      <c r="DC368">
        <v>12137</v>
      </c>
      <c r="DD368">
        <v>2426</v>
      </c>
      <c r="DE368">
        <v>2</v>
      </c>
      <c r="DF368" t="s">
        <v>156</v>
      </c>
      <c r="DG368">
        <v>1024</v>
      </c>
      <c r="DH368">
        <v>2</v>
      </c>
      <c r="DI368">
        <v>48000</v>
      </c>
      <c r="DJ368">
        <v>-16</v>
      </c>
      <c r="DK368" t="s">
        <v>176</v>
      </c>
      <c r="DL368">
        <v>4</v>
      </c>
      <c r="DM368" t="s">
        <v>413</v>
      </c>
      <c r="DN368">
        <v>227617</v>
      </c>
      <c r="DO368">
        <v>223257</v>
      </c>
      <c r="DP368">
        <v>30819</v>
      </c>
      <c r="DQ368">
        <v>395691</v>
      </c>
      <c r="DR368">
        <v>397465</v>
      </c>
      <c r="DS368">
        <v>223235</v>
      </c>
      <c r="DT368">
        <v>395691</v>
      </c>
      <c r="DU368">
        <v>220795</v>
      </c>
      <c r="DV368" t="s">
        <v>158</v>
      </c>
      <c r="DW368">
        <v>216776</v>
      </c>
      <c r="DX368">
        <v>162707</v>
      </c>
      <c r="DY368">
        <v>177581</v>
      </c>
      <c r="DZ368">
        <v>3696</v>
      </c>
      <c r="EA368">
        <v>3693</v>
      </c>
      <c r="EB368">
        <v>394940</v>
      </c>
      <c r="EC368">
        <v>162706</v>
      </c>
      <c r="ED368">
        <v>162706</v>
      </c>
      <c r="EE368">
        <v>3695</v>
      </c>
      <c r="EF368">
        <v>401175</v>
      </c>
      <c r="EG368">
        <v>399465</v>
      </c>
      <c r="EH368">
        <v>401518</v>
      </c>
      <c r="EI368">
        <v>165162</v>
      </c>
      <c r="EJ368">
        <v>178684</v>
      </c>
      <c r="EK368">
        <v>165442</v>
      </c>
      <c r="EL368">
        <v>220795</v>
      </c>
      <c r="EM368">
        <v>218776</v>
      </c>
      <c r="EN368">
        <v>223223</v>
      </c>
      <c r="EO368" t="s">
        <v>158</v>
      </c>
      <c r="EP368">
        <v>401175</v>
      </c>
      <c r="EQ368">
        <v>216774</v>
      </c>
      <c r="ER368">
        <v>394939</v>
      </c>
      <c r="ES368">
        <v>282682</v>
      </c>
      <c r="ET368" t="s">
        <v>178</v>
      </c>
      <c r="EU368">
        <v>16</v>
      </c>
      <c r="EV368" t="s">
        <v>754</v>
      </c>
      <c r="EW368">
        <v>17</v>
      </c>
      <c r="EX368" t="s">
        <v>305</v>
      </c>
      <c r="EY368" t="s">
        <v>169</v>
      </c>
      <c r="EZ368">
        <v>1024</v>
      </c>
      <c r="FA368">
        <v>155</v>
      </c>
      <c r="FB368">
        <v>285</v>
      </c>
    </row>
    <row r="369" spans="1:158" x14ac:dyDescent="0.35">
      <c r="A369">
        <v>94</v>
      </c>
      <c r="B369">
        <v>94</v>
      </c>
      <c r="C369">
        <v>570</v>
      </c>
      <c r="D369">
        <v>570</v>
      </c>
      <c r="E369" t="s">
        <v>155</v>
      </c>
      <c r="F369" t="s">
        <v>156</v>
      </c>
      <c r="G369" t="s">
        <v>156</v>
      </c>
      <c r="H369" t="s">
        <v>156</v>
      </c>
      <c r="I369">
        <v>0</v>
      </c>
      <c r="J369" t="s">
        <v>157</v>
      </c>
      <c r="K369">
        <v>1</v>
      </c>
      <c r="L369" t="s">
        <v>154</v>
      </c>
      <c r="M369" t="s">
        <v>154</v>
      </c>
      <c r="N369" t="s">
        <v>154</v>
      </c>
      <c r="O369">
        <v>1</v>
      </c>
      <c r="P369" t="s">
        <v>154</v>
      </c>
      <c r="Q369" t="s">
        <v>154</v>
      </c>
      <c r="R369" t="s">
        <v>301</v>
      </c>
      <c r="S369">
        <v>0</v>
      </c>
      <c r="T369">
        <v>1</v>
      </c>
      <c r="U369">
        <v>0</v>
      </c>
      <c r="V369">
        <v>17</v>
      </c>
      <c r="W369">
        <v>17</v>
      </c>
      <c r="X369">
        <v>1</v>
      </c>
      <c r="Y369">
        <v>17</v>
      </c>
      <c r="Z369">
        <v>13</v>
      </c>
      <c r="AA369">
        <v>0</v>
      </c>
      <c r="AB369">
        <v>13</v>
      </c>
      <c r="AC369">
        <v>1</v>
      </c>
      <c r="AD369">
        <v>1</v>
      </c>
      <c r="AE369">
        <v>0</v>
      </c>
      <c r="AF369">
        <v>0</v>
      </c>
      <c r="AG369">
        <v>17</v>
      </c>
      <c r="AH369">
        <v>1</v>
      </c>
      <c r="AI369">
        <v>1</v>
      </c>
      <c r="AJ369">
        <v>0</v>
      </c>
      <c r="AK369">
        <v>17</v>
      </c>
      <c r="AL369">
        <v>17</v>
      </c>
      <c r="AM369">
        <v>31</v>
      </c>
      <c r="AN369">
        <v>1</v>
      </c>
      <c r="AO369">
        <v>1</v>
      </c>
      <c r="AP369">
        <v>1</v>
      </c>
      <c r="AQ369">
        <v>13</v>
      </c>
      <c r="AR369">
        <v>13</v>
      </c>
      <c r="AS369">
        <v>13</v>
      </c>
      <c r="AT369">
        <v>1</v>
      </c>
      <c r="AU369">
        <v>17</v>
      </c>
      <c r="AV369">
        <v>13</v>
      </c>
      <c r="AW369">
        <v>17</v>
      </c>
      <c r="AX369">
        <v>0</v>
      </c>
      <c r="AY369" t="s">
        <v>159</v>
      </c>
      <c r="AZ369" t="s">
        <v>457</v>
      </c>
      <c r="BA369" t="s">
        <v>736</v>
      </c>
      <c r="BB369" t="s">
        <v>708</v>
      </c>
      <c r="BC369" t="s">
        <v>163</v>
      </c>
      <c r="BD369" t="b">
        <v>0</v>
      </c>
      <c r="BE369">
        <v>5.53</v>
      </c>
      <c r="BF369" t="b">
        <v>1</v>
      </c>
      <c r="BH369" t="s">
        <v>164</v>
      </c>
      <c r="BI369" t="s">
        <v>709</v>
      </c>
      <c r="BJ369" t="b">
        <v>0</v>
      </c>
      <c r="BK369" t="s">
        <v>166</v>
      </c>
      <c r="BL369" t="b">
        <v>0</v>
      </c>
      <c r="BM369">
        <v>18</v>
      </c>
      <c r="BN369" t="s">
        <v>167</v>
      </c>
      <c r="BO369" t="s">
        <v>168</v>
      </c>
      <c r="BP369" t="s">
        <v>167</v>
      </c>
      <c r="BQ369" t="s">
        <v>169</v>
      </c>
      <c r="BR369">
        <v>768</v>
      </c>
      <c r="BS369" t="s">
        <v>156</v>
      </c>
      <c r="BT369" t="s">
        <v>197</v>
      </c>
      <c r="BU369" t="s">
        <v>310</v>
      </c>
      <c r="BV369" t="s">
        <v>302</v>
      </c>
      <c r="BW369">
        <v>17</v>
      </c>
      <c r="BX369">
        <v>2</v>
      </c>
      <c r="BY369">
        <v>0</v>
      </c>
      <c r="BZ369">
        <v>6</v>
      </c>
      <c r="CA369" t="s">
        <v>710</v>
      </c>
      <c r="CB369" t="s">
        <v>156</v>
      </c>
      <c r="CC369">
        <v>7</v>
      </c>
      <c r="CD369" t="b">
        <v>0</v>
      </c>
      <c r="CE369" t="s">
        <v>172</v>
      </c>
      <c r="CF369" t="s">
        <v>173</v>
      </c>
      <c r="CG369">
        <v>18</v>
      </c>
      <c r="CH369">
        <v>0</v>
      </c>
      <c r="CI369" t="s">
        <v>301</v>
      </c>
      <c r="CJ369" t="s">
        <v>301</v>
      </c>
      <c r="CK369" t="s">
        <v>430</v>
      </c>
      <c r="CL369" t="s">
        <v>430</v>
      </c>
      <c r="CM369" t="s">
        <v>430</v>
      </c>
      <c r="CN369" t="s">
        <v>430</v>
      </c>
      <c r="CO369" t="s">
        <v>301</v>
      </c>
      <c r="CP369" t="s">
        <v>430</v>
      </c>
      <c r="CQ369">
        <v>1</v>
      </c>
      <c r="CR369">
        <v>300</v>
      </c>
      <c r="CS369">
        <f t="shared" si="23"/>
        <v>300</v>
      </c>
      <c r="CT369">
        <f t="shared" si="25"/>
        <v>411.04761904761904</v>
      </c>
      <c r="CU369">
        <f t="shared" si="26"/>
        <v>385.33203625564863</v>
      </c>
      <c r="CV369">
        <f t="shared" si="24"/>
        <v>300</v>
      </c>
      <c r="CW369">
        <v>55064</v>
      </c>
      <c r="CX369">
        <v>4358</v>
      </c>
      <c r="CY369">
        <v>2454</v>
      </c>
      <c r="CZ369">
        <v>1102</v>
      </c>
      <c r="DA369">
        <v>27121</v>
      </c>
      <c r="DB369">
        <v>300</v>
      </c>
      <c r="DC369">
        <v>12137</v>
      </c>
      <c r="DD369">
        <v>2426</v>
      </c>
      <c r="DE369">
        <v>2</v>
      </c>
      <c r="DF369" t="s">
        <v>156</v>
      </c>
      <c r="DG369">
        <v>1024</v>
      </c>
      <c r="DH369">
        <v>2</v>
      </c>
      <c r="DI369">
        <v>48000</v>
      </c>
      <c r="DJ369">
        <v>-16</v>
      </c>
      <c r="DK369" t="s">
        <v>176</v>
      </c>
      <c r="DL369">
        <v>4</v>
      </c>
      <c r="DM369" t="s">
        <v>413</v>
      </c>
      <c r="DN369">
        <v>227617</v>
      </c>
      <c r="DO369">
        <v>223257</v>
      </c>
      <c r="DP369">
        <v>30819</v>
      </c>
      <c r="DQ369">
        <v>402316</v>
      </c>
      <c r="DR369">
        <v>403905</v>
      </c>
      <c r="DS369">
        <v>223235</v>
      </c>
      <c r="DT369">
        <v>402316</v>
      </c>
      <c r="DU369">
        <v>220795</v>
      </c>
      <c r="DV369" t="s">
        <v>158</v>
      </c>
      <c r="DW369">
        <v>216776</v>
      </c>
      <c r="DX369">
        <v>162707</v>
      </c>
      <c r="DY369">
        <v>177581</v>
      </c>
      <c r="DZ369">
        <v>3696</v>
      </c>
      <c r="EA369">
        <v>3693</v>
      </c>
      <c r="EB369">
        <v>401565</v>
      </c>
      <c r="EC369">
        <v>162706</v>
      </c>
      <c r="ED369">
        <v>162706</v>
      </c>
      <c r="EE369">
        <v>3695</v>
      </c>
      <c r="EF369">
        <v>407875</v>
      </c>
      <c r="EG369">
        <v>405906</v>
      </c>
      <c r="EH369">
        <v>408176</v>
      </c>
      <c r="EI369">
        <v>165162</v>
      </c>
      <c r="EJ369">
        <v>178684</v>
      </c>
      <c r="EK369">
        <v>165442</v>
      </c>
      <c r="EL369">
        <v>220795</v>
      </c>
      <c r="EM369">
        <v>218776</v>
      </c>
      <c r="EN369">
        <v>223223</v>
      </c>
      <c r="EO369" t="s">
        <v>158</v>
      </c>
      <c r="EP369">
        <v>407875</v>
      </c>
      <c r="EQ369">
        <v>216774</v>
      </c>
      <c r="ER369">
        <v>401563</v>
      </c>
      <c r="ES369">
        <v>282682</v>
      </c>
      <c r="ET369" t="s">
        <v>178</v>
      </c>
      <c r="EU369">
        <v>17</v>
      </c>
      <c r="EV369" t="s">
        <v>755</v>
      </c>
      <c r="EW369">
        <v>18</v>
      </c>
      <c r="EX369" t="s">
        <v>305</v>
      </c>
      <c r="EY369" t="s">
        <v>169</v>
      </c>
      <c r="EZ369">
        <v>1024</v>
      </c>
      <c r="FA369">
        <v>155</v>
      </c>
      <c r="FB369">
        <v>285</v>
      </c>
    </row>
    <row r="370" spans="1:158" x14ac:dyDescent="0.35">
      <c r="A370">
        <v>94</v>
      </c>
      <c r="B370">
        <v>94</v>
      </c>
      <c r="C370">
        <v>561</v>
      </c>
      <c r="D370">
        <v>561</v>
      </c>
      <c r="E370" t="s">
        <v>155</v>
      </c>
      <c r="F370" t="s">
        <v>156</v>
      </c>
      <c r="G370" t="s">
        <v>156</v>
      </c>
      <c r="H370" t="s">
        <v>156</v>
      </c>
      <c r="I370">
        <v>0</v>
      </c>
      <c r="J370" t="s">
        <v>157</v>
      </c>
      <c r="K370">
        <v>1</v>
      </c>
      <c r="L370" t="s">
        <v>154</v>
      </c>
      <c r="M370" t="s">
        <v>154</v>
      </c>
      <c r="N370" t="s">
        <v>154</v>
      </c>
      <c r="O370">
        <v>1</v>
      </c>
      <c r="P370" t="s">
        <v>154</v>
      </c>
      <c r="Q370" t="s">
        <v>154</v>
      </c>
      <c r="R370" t="s">
        <v>306</v>
      </c>
      <c r="S370">
        <v>0</v>
      </c>
      <c r="T370">
        <v>1</v>
      </c>
      <c r="U370">
        <v>0</v>
      </c>
      <c r="V370">
        <v>18</v>
      </c>
      <c r="W370">
        <v>18</v>
      </c>
      <c r="X370">
        <v>1</v>
      </c>
      <c r="Y370">
        <v>18</v>
      </c>
      <c r="Z370">
        <v>13</v>
      </c>
      <c r="AA370">
        <v>0</v>
      </c>
      <c r="AB370">
        <v>13</v>
      </c>
      <c r="AC370">
        <v>1</v>
      </c>
      <c r="AD370">
        <v>1</v>
      </c>
      <c r="AE370">
        <v>0</v>
      </c>
      <c r="AF370">
        <v>0</v>
      </c>
      <c r="AG370">
        <v>18</v>
      </c>
      <c r="AH370">
        <v>1</v>
      </c>
      <c r="AI370">
        <v>1</v>
      </c>
      <c r="AJ370">
        <v>0</v>
      </c>
      <c r="AK370">
        <v>18</v>
      </c>
      <c r="AL370">
        <v>18</v>
      </c>
      <c r="AM370">
        <v>32</v>
      </c>
      <c r="AN370">
        <v>1</v>
      </c>
      <c r="AO370">
        <v>1</v>
      </c>
      <c r="AP370">
        <v>1</v>
      </c>
      <c r="AQ370">
        <v>13</v>
      </c>
      <c r="AR370">
        <v>13</v>
      </c>
      <c r="AS370">
        <v>13</v>
      </c>
      <c r="AT370">
        <v>1</v>
      </c>
      <c r="AU370">
        <v>18</v>
      </c>
      <c r="AV370">
        <v>13</v>
      </c>
      <c r="AW370">
        <v>18</v>
      </c>
      <c r="AX370">
        <v>0</v>
      </c>
      <c r="AY370" t="s">
        <v>159</v>
      </c>
      <c r="AZ370" t="s">
        <v>457</v>
      </c>
      <c r="BA370" t="s">
        <v>736</v>
      </c>
      <c r="BB370" t="s">
        <v>708</v>
      </c>
      <c r="BC370" t="s">
        <v>163</v>
      </c>
      <c r="BD370" t="b">
        <v>0</v>
      </c>
      <c r="BE370" t="s">
        <v>167</v>
      </c>
      <c r="BF370" t="b">
        <v>1</v>
      </c>
      <c r="BH370" t="s">
        <v>164</v>
      </c>
      <c r="BI370" t="s">
        <v>709</v>
      </c>
      <c r="BJ370" t="b">
        <v>0</v>
      </c>
      <c r="BK370" t="s">
        <v>166</v>
      </c>
      <c r="BL370" t="b">
        <v>0</v>
      </c>
      <c r="BM370">
        <v>18</v>
      </c>
      <c r="BN370" t="s">
        <v>167</v>
      </c>
      <c r="BO370" t="s">
        <v>168</v>
      </c>
      <c r="BP370" t="s">
        <v>167</v>
      </c>
      <c r="BQ370" t="s">
        <v>169</v>
      </c>
      <c r="BR370">
        <v>768</v>
      </c>
      <c r="BS370" t="s">
        <v>156</v>
      </c>
      <c r="BT370" t="s">
        <v>197</v>
      </c>
      <c r="BU370" t="s">
        <v>185</v>
      </c>
      <c r="BV370" t="s">
        <v>334</v>
      </c>
      <c r="BW370">
        <v>18</v>
      </c>
      <c r="BX370">
        <v>2</v>
      </c>
      <c r="BY370">
        <v>0</v>
      </c>
      <c r="BZ370">
        <v>6</v>
      </c>
      <c r="CA370" t="s">
        <v>710</v>
      </c>
      <c r="CB370" t="s">
        <v>156</v>
      </c>
      <c r="CC370">
        <v>7</v>
      </c>
      <c r="CD370" t="b">
        <v>0</v>
      </c>
      <c r="CE370" t="s">
        <v>172</v>
      </c>
      <c r="CF370" t="s">
        <v>173</v>
      </c>
      <c r="CG370">
        <v>54</v>
      </c>
      <c r="CH370">
        <v>0</v>
      </c>
      <c r="CI370" t="s">
        <v>306</v>
      </c>
      <c r="CJ370" t="s">
        <v>301</v>
      </c>
      <c r="CK370" t="s">
        <v>430</v>
      </c>
      <c r="CL370" t="s">
        <v>430</v>
      </c>
      <c r="CM370" t="s">
        <v>430</v>
      </c>
      <c r="CN370" t="s">
        <v>430</v>
      </c>
      <c r="CO370" t="s">
        <v>306</v>
      </c>
      <c r="CP370" t="s">
        <v>430</v>
      </c>
      <c r="CQ370">
        <v>1</v>
      </c>
      <c r="CR370">
        <v>403</v>
      </c>
      <c r="CS370" t="str">
        <f t="shared" si="23"/>
        <v>-</v>
      </c>
      <c r="CT370">
        <f t="shared" si="25"/>
        <v>411.04761904761904</v>
      </c>
      <c r="CU370">
        <f t="shared" si="26"/>
        <v>385.33203625564863</v>
      </c>
      <c r="CV370" t="str">
        <f t="shared" si="24"/>
        <v>-</v>
      </c>
      <c r="CW370">
        <v>55064</v>
      </c>
      <c r="CX370">
        <v>4358</v>
      </c>
      <c r="CY370">
        <v>2454</v>
      </c>
      <c r="CZ370">
        <v>1102</v>
      </c>
      <c r="DA370">
        <v>27121</v>
      </c>
      <c r="DB370">
        <v>403</v>
      </c>
      <c r="DC370">
        <v>12137</v>
      </c>
      <c r="DD370">
        <v>2426</v>
      </c>
      <c r="DE370">
        <v>2</v>
      </c>
      <c r="DF370" t="s">
        <v>156</v>
      </c>
      <c r="DG370">
        <v>1024</v>
      </c>
      <c r="DH370">
        <v>2</v>
      </c>
      <c r="DI370">
        <v>48000</v>
      </c>
      <c r="DJ370">
        <v>-16</v>
      </c>
      <c r="DK370" t="s">
        <v>176</v>
      </c>
      <c r="DL370">
        <v>4</v>
      </c>
      <c r="DM370" t="s">
        <v>413</v>
      </c>
      <c r="DN370">
        <v>227617</v>
      </c>
      <c r="DO370">
        <v>223257</v>
      </c>
      <c r="DP370">
        <v>30819</v>
      </c>
      <c r="DQ370">
        <v>408980</v>
      </c>
      <c r="DR370">
        <v>410725</v>
      </c>
      <c r="DS370">
        <v>223235</v>
      </c>
      <c r="DT370">
        <v>408980</v>
      </c>
      <c r="DU370">
        <v>220795</v>
      </c>
      <c r="DV370" t="s">
        <v>158</v>
      </c>
      <c r="DW370">
        <v>216776</v>
      </c>
      <c r="DX370">
        <v>162707</v>
      </c>
      <c r="DY370">
        <v>177581</v>
      </c>
      <c r="DZ370">
        <v>3696</v>
      </c>
      <c r="EA370">
        <v>3693</v>
      </c>
      <c r="EB370">
        <v>408229</v>
      </c>
      <c r="EC370">
        <v>162706</v>
      </c>
      <c r="ED370">
        <v>162706</v>
      </c>
      <c r="EE370">
        <v>3695</v>
      </c>
      <c r="EF370">
        <v>414595</v>
      </c>
      <c r="EG370">
        <v>412725</v>
      </c>
      <c r="EH370">
        <v>415000</v>
      </c>
      <c r="EI370">
        <v>165162</v>
      </c>
      <c r="EJ370">
        <v>178684</v>
      </c>
      <c r="EK370">
        <v>165442</v>
      </c>
      <c r="EL370">
        <v>220795</v>
      </c>
      <c r="EM370">
        <v>218776</v>
      </c>
      <c r="EN370">
        <v>223223</v>
      </c>
      <c r="EO370" t="s">
        <v>158</v>
      </c>
      <c r="EP370">
        <v>414595</v>
      </c>
      <c r="EQ370">
        <v>216774</v>
      </c>
      <c r="ER370">
        <v>408228</v>
      </c>
      <c r="ES370">
        <v>282682</v>
      </c>
      <c r="ET370" t="s">
        <v>178</v>
      </c>
      <c r="EU370">
        <v>18</v>
      </c>
      <c r="EV370" t="s">
        <v>756</v>
      </c>
      <c r="EW370">
        <v>19</v>
      </c>
      <c r="EX370" t="s">
        <v>309</v>
      </c>
      <c r="EY370" t="s">
        <v>169</v>
      </c>
      <c r="EZ370">
        <v>1024</v>
      </c>
      <c r="FA370">
        <v>155</v>
      </c>
      <c r="FB370">
        <v>285</v>
      </c>
    </row>
    <row r="371" spans="1:158" x14ac:dyDescent="0.35">
      <c r="A371">
        <v>95</v>
      </c>
      <c r="B371">
        <v>95</v>
      </c>
      <c r="C371">
        <v>541</v>
      </c>
      <c r="D371">
        <v>541</v>
      </c>
      <c r="E371" t="s">
        <v>155</v>
      </c>
      <c r="F371" t="s">
        <v>156</v>
      </c>
      <c r="G371" t="s">
        <v>156</v>
      </c>
      <c r="H371" t="s">
        <v>156</v>
      </c>
      <c r="I371">
        <v>0</v>
      </c>
      <c r="J371" t="s">
        <v>157</v>
      </c>
      <c r="K371">
        <v>1</v>
      </c>
      <c r="L371" t="s">
        <v>154</v>
      </c>
      <c r="M371" t="s">
        <v>154</v>
      </c>
      <c r="N371" t="s">
        <v>154</v>
      </c>
      <c r="O371">
        <v>1</v>
      </c>
      <c r="P371" t="s">
        <v>154</v>
      </c>
      <c r="Q371" t="s">
        <v>154</v>
      </c>
      <c r="R371" t="s">
        <v>301</v>
      </c>
      <c r="S371">
        <v>0</v>
      </c>
      <c r="T371">
        <v>1</v>
      </c>
      <c r="U371">
        <v>0</v>
      </c>
      <c r="V371">
        <v>19</v>
      </c>
      <c r="W371">
        <v>19</v>
      </c>
      <c r="X371">
        <v>1</v>
      </c>
      <c r="Y371">
        <v>19</v>
      </c>
      <c r="Z371">
        <v>13</v>
      </c>
      <c r="AA371">
        <v>0</v>
      </c>
      <c r="AB371">
        <v>13</v>
      </c>
      <c r="AC371">
        <v>1</v>
      </c>
      <c r="AD371">
        <v>1</v>
      </c>
      <c r="AE371">
        <v>0</v>
      </c>
      <c r="AF371">
        <v>0</v>
      </c>
      <c r="AG371">
        <v>19</v>
      </c>
      <c r="AH371">
        <v>1</v>
      </c>
      <c r="AI371">
        <v>1</v>
      </c>
      <c r="AJ371">
        <v>0</v>
      </c>
      <c r="AK371">
        <v>19</v>
      </c>
      <c r="AL371">
        <v>19</v>
      </c>
      <c r="AM371">
        <v>33</v>
      </c>
      <c r="AN371">
        <v>1</v>
      </c>
      <c r="AO371">
        <v>1</v>
      </c>
      <c r="AP371">
        <v>1</v>
      </c>
      <c r="AQ371">
        <v>13</v>
      </c>
      <c r="AR371">
        <v>13</v>
      </c>
      <c r="AS371">
        <v>13</v>
      </c>
      <c r="AT371">
        <v>1</v>
      </c>
      <c r="AU371">
        <v>19</v>
      </c>
      <c r="AV371">
        <v>13</v>
      </c>
      <c r="AW371">
        <v>19</v>
      </c>
      <c r="AX371">
        <v>0</v>
      </c>
      <c r="AY371" t="s">
        <v>159</v>
      </c>
      <c r="AZ371" t="s">
        <v>457</v>
      </c>
      <c r="BA371" t="s">
        <v>736</v>
      </c>
      <c r="BB371" t="s">
        <v>708</v>
      </c>
      <c r="BC371" t="s">
        <v>163</v>
      </c>
      <c r="BD371" t="b">
        <v>0</v>
      </c>
      <c r="BE371">
        <v>2.85</v>
      </c>
      <c r="BF371" t="b">
        <v>1</v>
      </c>
      <c r="BH371" t="s">
        <v>164</v>
      </c>
      <c r="BI371" t="s">
        <v>709</v>
      </c>
      <c r="BJ371" t="b">
        <v>0</v>
      </c>
      <c r="BK371" t="s">
        <v>166</v>
      </c>
      <c r="BL371" t="b">
        <v>0</v>
      </c>
      <c r="BM371">
        <v>18</v>
      </c>
      <c r="BN371" t="s">
        <v>167</v>
      </c>
      <c r="BO371" t="s">
        <v>168</v>
      </c>
      <c r="BP371" t="s">
        <v>167</v>
      </c>
      <c r="BQ371" t="s">
        <v>169</v>
      </c>
      <c r="BR371">
        <v>768</v>
      </c>
      <c r="BS371" t="s">
        <v>156</v>
      </c>
      <c r="BT371" t="s">
        <v>197</v>
      </c>
      <c r="BU371" t="s">
        <v>310</v>
      </c>
      <c r="BV371" t="s">
        <v>316</v>
      </c>
      <c r="BW371">
        <v>19</v>
      </c>
      <c r="BX371">
        <v>2</v>
      </c>
      <c r="BY371">
        <v>0</v>
      </c>
      <c r="BZ371">
        <v>6</v>
      </c>
      <c r="CA371" t="s">
        <v>710</v>
      </c>
      <c r="CB371" t="s">
        <v>156</v>
      </c>
      <c r="CC371">
        <v>7</v>
      </c>
      <c r="CD371" t="b">
        <v>0</v>
      </c>
      <c r="CE371" t="s">
        <v>172</v>
      </c>
      <c r="CF371" t="s">
        <v>173</v>
      </c>
      <c r="CG371">
        <v>25</v>
      </c>
      <c r="CH371">
        <v>0</v>
      </c>
      <c r="CI371" t="s">
        <v>301</v>
      </c>
      <c r="CJ371" t="s">
        <v>301</v>
      </c>
      <c r="CK371" t="s">
        <v>430</v>
      </c>
      <c r="CL371" t="s">
        <v>430</v>
      </c>
      <c r="CM371" t="s">
        <v>430</v>
      </c>
      <c r="CN371" t="s">
        <v>430</v>
      </c>
      <c r="CO371" t="s">
        <v>301</v>
      </c>
      <c r="CP371" t="s">
        <v>430</v>
      </c>
      <c r="CQ371">
        <v>1</v>
      </c>
      <c r="CR371">
        <v>165</v>
      </c>
      <c r="CS371">
        <f t="shared" si="23"/>
        <v>165</v>
      </c>
      <c r="CT371">
        <f t="shared" si="25"/>
        <v>411.04761904761904</v>
      </c>
      <c r="CU371">
        <f t="shared" si="26"/>
        <v>385.33203625564863</v>
      </c>
      <c r="CV371">
        <f t="shared" si="24"/>
        <v>165</v>
      </c>
      <c r="CW371">
        <v>55064</v>
      </c>
      <c r="CX371">
        <v>4358</v>
      </c>
      <c r="CY371">
        <v>2454</v>
      </c>
      <c r="CZ371">
        <v>1102</v>
      </c>
      <c r="DA371">
        <v>27121</v>
      </c>
      <c r="DB371">
        <v>165</v>
      </c>
      <c r="DC371">
        <v>12137</v>
      </c>
      <c r="DD371">
        <v>2426</v>
      </c>
      <c r="DE371">
        <v>2</v>
      </c>
      <c r="DF371" t="s">
        <v>156</v>
      </c>
      <c r="DG371">
        <v>1024</v>
      </c>
      <c r="DH371">
        <v>2</v>
      </c>
      <c r="DI371">
        <v>48000</v>
      </c>
      <c r="DJ371">
        <v>-16</v>
      </c>
      <c r="DK371" t="s">
        <v>176</v>
      </c>
      <c r="DL371">
        <v>4</v>
      </c>
      <c r="DM371" t="s">
        <v>413</v>
      </c>
      <c r="DN371">
        <v>227617</v>
      </c>
      <c r="DO371">
        <v>223257</v>
      </c>
      <c r="DP371">
        <v>30819</v>
      </c>
      <c r="DQ371">
        <v>415806</v>
      </c>
      <c r="DR371">
        <v>417405</v>
      </c>
      <c r="DS371">
        <v>223235</v>
      </c>
      <c r="DT371">
        <v>415806</v>
      </c>
      <c r="DU371">
        <v>220795</v>
      </c>
      <c r="DV371" t="s">
        <v>158</v>
      </c>
      <c r="DW371">
        <v>216776</v>
      </c>
      <c r="DX371">
        <v>162707</v>
      </c>
      <c r="DY371">
        <v>177581</v>
      </c>
      <c r="DZ371">
        <v>3696</v>
      </c>
      <c r="EA371">
        <v>3693</v>
      </c>
      <c r="EB371">
        <v>415055</v>
      </c>
      <c r="EC371">
        <v>162706</v>
      </c>
      <c r="ED371">
        <v>162706</v>
      </c>
      <c r="EE371">
        <v>3695</v>
      </c>
      <c r="EF371">
        <v>421355</v>
      </c>
      <c r="EG371">
        <v>419405</v>
      </c>
      <c r="EH371">
        <v>421522</v>
      </c>
      <c r="EI371">
        <v>165162</v>
      </c>
      <c r="EJ371">
        <v>178684</v>
      </c>
      <c r="EK371">
        <v>165442</v>
      </c>
      <c r="EL371">
        <v>220795</v>
      </c>
      <c r="EM371">
        <v>218776</v>
      </c>
      <c r="EN371">
        <v>223223</v>
      </c>
      <c r="EO371" t="s">
        <v>158</v>
      </c>
      <c r="EP371">
        <v>421355</v>
      </c>
      <c r="EQ371">
        <v>216774</v>
      </c>
      <c r="ER371">
        <v>415054</v>
      </c>
      <c r="ES371">
        <v>282682</v>
      </c>
      <c r="ET371" t="s">
        <v>178</v>
      </c>
      <c r="EU371">
        <v>19</v>
      </c>
      <c r="EV371" t="s">
        <v>757</v>
      </c>
      <c r="EW371">
        <v>20</v>
      </c>
      <c r="EX371" t="s">
        <v>305</v>
      </c>
      <c r="EY371" t="s">
        <v>169</v>
      </c>
      <c r="EZ371">
        <v>1024</v>
      </c>
      <c r="FA371">
        <v>155</v>
      </c>
      <c r="FB371">
        <v>285</v>
      </c>
    </row>
    <row r="372" spans="1:158" x14ac:dyDescent="0.35">
      <c r="A372">
        <v>95</v>
      </c>
      <c r="B372">
        <v>95</v>
      </c>
      <c r="C372">
        <v>533</v>
      </c>
      <c r="D372">
        <v>533</v>
      </c>
      <c r="E372" t="s">
        <v>155</v>
      </c>
      <c r="F372" t="s">
        <v>156</v>
      </c>
      <c r="G372" t="s">
        <v>156</v>
      </c>
      <c r="H372" t="s">
        <v>156</v>
      </c>
      <c r="I372">
        <v>0</v>
      </c>
      <c r="J372" t="s">
        <v>157</v>
      </c>
      <c r="K372">
        <v>1</v>
      </c>
      <c r="L372" t="s">
        <v>154</v>
      </c>
      <c r="M372" t="s">
        <v>154</v>
      </c>
      <c r="N372" t="s">
        <v>154</v>
      </c>
      <c r="O372">
        <v>1</v>
      </c>
      <c r="P372" t="s">
        <v>154</v>
      </c>
      <c r="Q372" t="s">
        <v>154</v>
      </c>
      <c r="R372" t="s">
        <v>306</v>
      </c>
      <c r="S372">
        <v>0</v>
      </c>
      <c r="T372">
        <v>1</v>
      </c>
      <c r="U372">
        <v>0</v>
      </c>
      <c r="V372">
        <v>20</v>
      </c>
      <c r="W372">
        <v>20</v>
      </c>
      <c r="X372">
        <v>1</v>
      </c>
      <c r="Y372">
        <v>20</v>
      </c>
      <c r="Z372">
        <v>13</v>
      </c>
      <c r="AA372">
        <v>0</v>
      </c>
      <c r="AB372">
        <v>13</v>
      </c>
      <c r="AC372">
        <v>1</v>
      </c>
      <c r="AD372">
        <v>1</v>
      </c>
      <c r="AE372">
        <v>0</v>
      </c>
      <c r="AF372">
        <v>0</v>
      </c>
      <c r="AG372">
        <v>20</v>
      </c>
      <c r="AH372">
        <v>1</v>
      </c>
      <c r="AI372">
        <v>1</v>
      </c>
      <c r="AJ372">
        <v>0</v>
      </c>
      <c r="AK372">
        <v>20</v>
      </c>
      <c r="AL372">
        <v>20</v>
      </c>
      <c r="AM372">
        <v>34</v>
      </c>
      <c r="AN372">
        <v>1</v>
      </c>
      <c r="AO372">
        <v>1</v>
      </c>
      <c r="AP372">
        <v>1</v>
      </c>
      <c r="AQ372">
        <v>13</v>
      </c>
      <c r="AR372">
        <v>13</v>
      </c>
      <c r="AS372">
        <v>13</v>
      </c>
      <c r="AT372">
        <v>1</v>
      </c>
      <c r="AU372">
        <v>20</v>
      </c>
      <c r="AV372">
        <v>13</v>
      </c>
      <c r="AW372">
        <v>20</v>
      </c>
      <c r="AX372">
        <v>0</v>
      </c>
      <c r="AY372" t="s">
        <v>159</v>
      </c>
      <c r="AZ372" t="s">
        <v>457</v>
      </c>
      <c r="BA372" t="s">
        <v>736</v>
      </c>
      <c r="BB372" t="s">
        <v>708</v>
      </c>
      <c r="BC372" t="s">
        <v>163</v>
      </c>
      <c r="BD372" t="b">
        <v>0</v>
      </c>
      <c r="BE372" t="s">
        <v>167</v>
      </c>
      <c r="BF372" t="b">
        <v>1</v>
      </c>
      <c r="BH372" t="s">
        <v>164</v>
      </c>
      <c r="BI372" t="s">
        <v>709</v>
      </c>
      <c r="BJ372" t="b">
        <v>0</v>
      </c>
      <c r="BK372" t="s">
        <v>166</v>
      </c>
      <c r="BL372" t="b">
        <v>0</v>
      </c>
      <c r="BM372">
        <v>18</v>
      </c>
      <c r="BN372" t="s">
        <v>167</v>
      </c>
      <c r="BO372" t="s">
        <v>168</v>
      </c>
      <c r="BP372" t="s">
        <v>167</v>
      </c>
      <c r="BQ372" t="s">
        <v>169</v>
      </c>
      <c r="BR372">
        <v>768</v>
      </c>
      <c r="BS372" t="s">
        <v>156</v>
      </c>
      <c r="BT372" t="s">
        <v>197</v>
      </c>
      <c r="BU372" t="s">
        <v>310</v>
      </c>
      <c r="BV372" t="s">
        <v>324</v>
      </c>
      <c r="BW372">
        <v>20</v>
      </c>
      <c r="BX372">
        <v>2</v>
      </c>
      <c r="BY372">
        <v>0</v>
      </c>
      <c r="BZ372">
        <v>6</v>
      </c>
      <c r="CA372" t="s">
        <v>710</v>
      </c>
      <c r="CB372" t="s">
        <v>156</v>
      </c>
      <c r="CC372">
        <v>7</v>
      </c>
      <c r="CD372" t="b">
        <v>0</v>
      </c>
      <c r="CE372" t="s">
        <v>172</v>
      </c>
      <c r="CF372" t="s">
        <v>173</v>
      </c>
      <c r="CG372">
        <v>60</v>
      </c>
      <c r="CH372">
        <v>0</v>
      </c>
      <c r="CI372" t="s">
        <v>306</v>
      </c>
      <c r="CJ372" t="s">
        <v>301</v>
      </c>
      <c r="CK372" t="s">
        <v>430</v>
      </c>
      <c r="CL372" t="s">
        <v>430</v>
      </c>
      <c r="CM372" t="s">
        <v>430</v>
      </c>
      <c r="CN372" t="s">
        <v>430</v>
      </c>
      <c r="CO372" t="s">
        <v>306</v>
      </c>
      <c r="CP372" t="s">
        <v>430</v>
      </c>
      <c r="CQ372">
        <v>1</v>
      </c>
      <c r="CR372">
        <v>379</v>
      </c>
      <c r="CS372" t="str">
        <f t="shared" si="23"/>
        <v>-</v>
      </c>
      <c r="CT372">
        <f t="shared" si="25"/>
        <v>411.04761904761904</v>
      </c>
      <c r="CU372">
        <f t="shared" si="26"/>
        <v>385.33203625564863</v>
      </c>
      <c r="CV372" t="str">
        <f t="shared" si="24"/>
        <v>-</v>
      </c>
      <c r="CW372">
        <v>55064</v>
      </c>
      <c r="CX372">
        <v>4358</v>
      </c>
      <c r="CY372">
        <v>2454</v>
      </c>
      <c r="CZ372">
        <v>1102</v>
      </c>
      <c r="DA372">
        <v>27121</v>
      </c>
      <c r="DB372">
        <v>379</v>
      </c>
      <c r="DC372">
        <v>12137</v>
      </c>
      <c r="DD372">
        <v>2426</v>
      </c>
      <c r="DE372">
        <v>2</v>
      </c>
      <c r="DF372" t="s">
        <v>156</v>
      </c>
      <c r="DG372">
        <v>1024</v>
      </c>
      <c r="DH372">
        <v>2</v>
      </c>
      <c r="DI372">
        <v>48000</v>
      </c>
      <c r="DJ372">
        <v>-16</v>
      </c>
      <c r="DK372" t="s">
        <v>176</v>
      </c>
      <c r="DL372">
        <v>4</v>
      </c>
      <c r="DM372" t="s">
        <v>413</v>
      </c>
      <c r="DN372">
        <v>227617</v>
      </c>
      <c r="DO372">
        <v>223257</v>
      </c>
      <c r="DP372">
        <v>30819</v>
      </c>
      <c r="DQ372">
        <v>422326</v>
      </c>
      <c r="DR372">
        <v>423915</v>
      </c>
      <c r="DS372">
        <v>223235</v>
      </c>
      <c r="DT372">
        <v>422326</v>
      </c>
      <c r="DU372">
        <v>220795</v>
      </c>
      <c r="DV372" t="s">
        <v>158</v>
      </c>
      <c r="DW372">
        <v>216776</v>
      </c>
      <c r="DX372">
        <v>162707</v>
      </c>
      <c r="DY372">
        <v>177581</v>
      </c>
      <c r="DZ372">
        <v>3696</v>
      </c>
      <c r="EA372">
        <v>3693</v>
      </c>
      <c r="EB372">
        <v>421575</v>
      </c>
      <c r="EC372">
        <v>162706</v>
      </c>
      <c r="ED372">
        <v>162706</v>
      </c>
      <c r="EE372">
        <v>3695</v>
      </c>
      <c r="EF372">
        <v>427495</v>
      </c>
      <c r="EG372">
        <v>425915</v>
      </c>
      <c r="EH372">
        <v>427875</v>
      </c>
      <c r="EI372">
        <v>165162</v>
      </c>
      <c r="EJ372">
        <v>178684</v>
      </c>
      <c r="EK372">
        <v>165442</v>
      </c>
      <c r="EL372">
        <v>220795</v>
      </c>
      <c r="EM372">
        <v>218776</v>
      </c>
      <c r="EN372">
        <v>223223</v>
      </c>
      <c r="EO372" t="s">
        <v>158</v>
      </c>
      <c r="EP372">
        <v>427495</v>
      </c>
      <c r="EQ372">
        <v>216774</v>
      </c>
      <c r="ER372">
        <v>421573</v>
      </c>
      <c r="ES372">
        <v>282682</v>
      </c>
      <c r="ET372" t="s">
        <v>178</v>
      </c>
      <c r="EU372">
        <v>20</v>
      </c>
      <c r="EV372" t="s">
        <v>758</v>
      </c>
      <c r="EW372">
        <v>21</v>
      </c>
      <c r="EX372" t="s">
        <v>309</v>
      </c>
      <c r="EY372" t="s">
        <v>169</v>
      </c>
      <c r="EZ372">
        <v>1024</v>
      </c>
      <c r="FA372">
        <v>155</v>
      </c>
      <c r="FB372">
        <v>285</v>
      </c>
    </row>
    <row r="373" spans="1:158" x14ac:dyDescent="0.35">
      <c r="A373">
        <v>95</v>
      </c>
      <c r="B373">
        <v>95</v>
      </c>
      <c r="C373">
        <v>517</v>
      </c>
      <c r="D373">
        <v>517</v>
      </c>
      <c r="E373" t="s">
        <v>155</v>
      </c>
      <c r="F373" t="s">
        <v>156</v>
      </c>
      <c r="G373" t="s">
        <v>156</v>
      </c>
      <c r="H373" t="s">
        <v>156</v>
      </c>
      <c r="I373">
        <v>0</v>
      </c>
      <c r="J373" t="s">
        <v>157</v>
      </c>
      <c r="K373">
        <v>1</v>
      </c>
      <c r="L373" t="s">
        <v>154</v>
      </c>
      <c r="M373" t="s">
        <v>154</v>
      </c>
      <c r="N373" t="s">
        <v>154</v>
      </c>
      <c r="O373">
        <v>1</v>
      </c>
      <c r="P373" t="s">
        <v>154</v>
      </c>
      <c r="Q373" t="s">
        <v>154</v>
      </c>
      <c r="R373" t="s">
        <v>301</v>
      </c>
      <c r="S373">
        <v>0</v>
      </c>
      <c r="T373">
        <v>1</v>
      </c>
      <c r="U373">
        <v>0</v>
      </c>
      <c r="V373">
        <v>21</v>
      </c>
      <c r="W373">
        <v>21</v>
      </c>
      <c r="X373">
        <v>1</v>
      </c>
      <c r="Y373">
        <v>21</v>
      </c>
      <c r="Z373">
        <v>13</v>
      </c>
      <c r="AA373">
        <v>0</v>
      </c>
      <c r="AB373">
        <v>13</v>
      </c>
      <c r="AC373">
        <v>1</v>
      </c>
      <c r="AD373">
        <v>1</v>
      </c>
      <c r="AE373">
        <v>0</v>
      </c>
      <c r="AF373">
        <v>0</v>
      </c>
      <c r="AG373">
        <v>21</v>
      </c>
      <c r="AH373">
        <v>1</v>
      </c>
      <c r="AI373">
        <v>1</v>
      </c>
      <c r="AJ373">
        <v>0</v>
      </c>
      <c r="AK373">
        <v>21</v>
      </c>
      <c r="AL373">
        <v>21</v>
      </c>
      <c r="AM373">
        <v>35</v>
      </c>
      <c r="AN373">
        <v>1</v>
      </c>
      <c r="AO373">
        <v>1</v>
      </c>
      <c r="AP373">
        <v>1</v>
      </c>
      <c r="AQ373">
        <v>13</v>
      </c>
      <c r="AR373">
        <v>13</v>
      </c>
      <c r="AS373">
        <v>13</v>
      </c>
      <c r="AT373">
        <v>1</v>
      </c>
      <c r="AU373">
        <v>21</v>
      </c>
      <c r="AV373">
        <v>13</v>
      </c>
      <c r="AW373">
        <v>21</v>
      </c>
      <c r="AX373">
        <v>0</v>
      </c>
      <c r="AY373" t="s">
        <v>159</v>
      </c>
      <c r="AZ373" t="s">
        <v>457</v>
      </c>
      <c r="BA373" t="s">
        <v>736</v>
      </c>
      <c r="BB373" t="s">
        <v>708</v>
      </c>
      <c r="BC373" t="s">
        <v>163</v>
      </c>
      <c r="BD373" t="b">
        <v>0</v>
      </c>
      <c r="BE373">
        <v>8.8699999999999992</v>
      </c>
      <c r="BF373" t="b">
        <v>1</v>
      </c>
      <c r="BH373" t="s">
        <v>164</v>
      </c>
      <c r="BI373" t="s">
        <v>709</v>
      </c>
      <c r="BJ373" t="b">
        <v>0</v>
      </c>
      <c r="BK373" t="s">
        <v>166</v>
      </c>
      <c r="BL373" t="b">
        <v>0</v>
      </c>
      <c r="BM373">
        <v>18</v>
      </c>
      <c r="BN373" t="s">
        <v>167</v>
      </c>
      <c r="BO373" t="s">
        <v>168</v>
      </c>
      <c r="BP373" t="s">
        <v>167</v>
      </c>
      <c r="BQ373" t="s">
        <v>169</v>
      </c>
      <c r="BR373">
        <v>768</v>
      </c>
      <c r="BS373" t="s">
        <v>156</v>
      </c>
      <c r="BT373" t="s">
        <v>197</v>
      </c>
      <c r="BU373" t="s">
        <v>303</v>
      </c>
      <c r="BV373" t="s">
        <v>315</v>
      </c>
      <c r="BW373">
        <v>21</v>
      </c>
      <c r="BX373">
        <v>2</v>
      </c>
      <c r="BY373">
        <v>0</v>
      </c>
      <c r="BZ373">
        <v>6</v>
      </c>
      <c r="CA373" t="s">
        <v>710</v>
      </c>
      <c r="CB373" t="s">
        <v>156</v>
      </c>
      <c r="CC373">
        <v>7</v>
      </c>
      <c r="CD373" t="b">
        <v>0</v>
      </c>
      <c r="CE373" t="s">
        <v>172</v>
      </c>
      <c r="CF373" t="s">
        <v>173</v>
      </c>
      <c r="CG373">
        <v>7</v>
      </c>
      <c r="CH373">
        <v>0</v>
      </c>
      <c r="CI373" t="s">
        <v>301</v>
      </c>
      <c r="CJ373" t="s">
        <v>301</v>
      </c>
      <c r="CK373" t="s">
        <v>430</v>
      </c>
      <c r="CL373" t="s">
        <v>430</v>
      </c>
      <c r="CM373" t="s">
        <v>430</v>
      </c>
      <c r="CN373" t="s">
        <v>430</v>
      </c>
      <c r="CO373" t="s">
        <v>301</v>
      </c>
      <c r="CP373" t="s">
        <v>430</v>
      </c>
      <c r="CQ373">
        <v>1</v>
      </c>
      <c r="CR373">
        <v>166</v>
      </c>
      <c r="CS373">
        <f t="shared" si="23"/>
        <v>166</v>
      </c>
      <c r="CT373">
        <f t="shared" si="25"/>
        <v>411.04761904761904</v>
      </c>
      <c r="CU373">
        <f t="shared" si="26"/>
        <v>385.33203625564863</v>
      </c>
      <c r="CV373">
        <f t="shared" si="24"/>
        <v>166</v>
      </c>
      <c r="CW373">
        <v>55064</v>
      </c>
      <c r="CX373">
        <v>4358</v>
      </c>
      <c r="CY373">
        <v>2454</v>
      </c>
      <c r="CZ373">
        <v>1102</v>
      </c>
      <c r="DA373">
        <v>27121</v>
      </c>
      <c r="DB373">
        <v>166</v>
      </c>
      <c r="DC373">
        <v>12137</v>
      </c>
      <c r="DD373">
        <v>2426</v>
      </c>
      <c r="DE373">
        <v>2</v>
      </c>
      <c r="DF373" t="s">
        <v>156</v>
      </c>
      <c r="DG373">
        <v>1024</v>
      </c>
      <c r="DH373">
        <v>2</v>
      </c>
      <c r="DI373">
        <v>48000</v>
      </c>
      <c r="DJ373">
        <v>-16</v>
      </c>
      <c r="DK373" t="s">
        <v>176</v>
      </c>
      <c r="DL373">
        <v>4</v>
      </c>
      <c r="DM373" t="s">
        <v>413</v>
      </c>
      <c r="DN373">
        <v>227617</v>
      </c>
      <c r="DO373">
        <v>223257</v>
      </c>
      <c r="DP373">
        <v>30819</v>
      </c>
      <c r="DQ373">
        <v>428683</v>
      </c>
      <c r="DR373">
        <v>430375</v>
      </c>
      <c r="DS373">
        <v>223235</v>
      </c>
      <c r="DT373">
        <v>428683</v>
      </c>
      <c r="DU373">
        <v>220795</v>
      </c>
      <c r="DV373" t="s">
        <v>158</v>
      </c>
      <c r="DW373">
        <v>216776</v>
      </c>
      <c r="DX373">
        <v>162707</v>
      </c>
      <c r="DY373">
        <v>177581</v>
      </c>
      <c r="DZ373">
        <v>3696</v>
      </c>
      <c r="EA373">
        <v>3693</v>
      </c>
      <c r="EB373">
        <v>427932</v>
      </c>
      <c r="EC373">
        <v>162706</v>
      </c>
      <c r="ED373">
        <v>162706</v>
      </c>
      <c r="EE373">
        <v>3695</v>
      </c>
      <c r="EF373">
        <v>434495</v>
      </c>
      <c r="EG373">
        <v>432375</v>
      </c>
      <c r="EH373">
        <v>434662</v>
      </c>
      <c r="EI373">
        <v>165162</v>
      </c>
      <c r="EJ373">
        <v>178684</v>
      </c>
      <c r="EK373">
        <v>165442</v>
      </c>
      <c r="EL373">
        <v>220795</v>
      </c>
      <c r="EM373">
        <v>218776</v>
      </c>
      <c r="EN373">
        <v>223223</v>
      </c>
      <c r="EO373" t="s">
        <v>158</v>
      </c>
      <c r="EP373">
        <v>434495</v>
      </c>
      <c r="EQ373">
        <v>216774</v>
      </c>
      <c r="ER373">
        <v>427931</v>
      </c>
      <c r="ES373">
        <v>282682</v>
      </c>
      <c r="ET373" t="s">
        <v>178</v>
      </c>
      <c r="EU373">
        <v>21</v>
      </c>
      <c r="EV373" t="s">
        <v>759</v>
      </c>
      <c r="EW373">
        <v>22</v>
      </c>
      <c r="EX373" t="s">
        <v>305</v>
      </c>
      <c r="EY373" t="s">
        <v>169</v>
      </c>
      <c r="EZ373">
        <v>1024</v>
      </c>
      <c r="FA373">
        <v>155</v>
      </c>
      <c r="FB373">
        <v>285</v>
      </c>
    </row>
    <row r="374" spans="1:158" x14ac:dyDescent="0.35">
      <c r="A374">
        <v>95</v>
      </c>
      <c r="B374">
        <v>95</v>
      </c>
      <c r="C374">
        <v>508</v>
      </c>
      <c r="D374">
        <v>508</v>
      </c>
      <c r="E374" t="s">
        <v>155</v>
      </c>
      <c r="F374" t="s">
        <v>156</v>
      </c>
      <c r="G374" t="s">
        <v>156</v>
      </c>
      <c r="H374" t="s">
        <v>156</v>
      </c>
      <c r="I374">
        <v>0</v>
      </c>
      <c r="J374" t="s">
        <v>157</v>
      </c>
      <c r="K374">
        <v>1</v>
      </c>
      <c r="L374" t="s">
        <v>154</v>
      </c>
      <c r="M374" t="s">
        <v>154</v>
      </c>
      <c r="N374" t="s">
        <v>154</v>
      </c>
      <c r="O374">
        <v>1</v>
      </c>
      <c r="P374" t="s">
        <v>154</v>
      </c>
      <c r="Q374" t="s">
        <v>154</v>
      </c>
      <c r="R374" t="s">
        <v>306</v>
      </c>
      <c r="S374">
        <v>0</v>
      </c>
      <c r="T374">
        <v>1</v>
      </c>
      <c r="U374">
        <v>0</v>
      </c>
      <c r="V374">
        <v>22</v>
      </c>
      <c r="W374">
        <v>22</v>
      </c>
      <c r="X374">
        <v>1</v>
      </c>
      <c r="Y374">
        <v>22</v>
      </c>
      <c r="Z374">
        <v>13</v>
      </c>
      <c r="AA374">
        <v>0</v>
      </c>
      <c r="AB374">
        <v>13</v>
      </c>
      <c r="AC374">
        <v>1</v>
      </c>
      <c r="AD374">
        <v>1</v>
      </c>
      <c r="AE374">
        <v>0</v>
      </c>
      <c r="AF374">
        <v>0</v>
      </c>
      <c r="AG374">
        <v>22</v>
      </c>
      <c r="AH374">
        <v>1</v>
      </c>
      <c r="AI374">
        <v>1</v>
      </c>
      <c r="AJ374">
        <v>0</v>
      </c>
      <c r="AK374">
        <v>22</v>
      </c>
      <c r="AL374">
        <v>22</v>
      </c>
      <c r="AM374">
        <v>36</v>
      </c>
      <c r="AN374">
        <v>1</v>
      </c>
      <c r="AO374">
        <v>1</v>
      </c>
      <c r="AP374">
        <v>1</v>
      </c>
      <c r="AQ374">
        <v>13</v>
      </c>
      <c r="AR374">
        <v>13</v>
      </c>
      <c r="AS374">
        <v>13</v>
      </c>
      <c r="AT374">
        <v>1</v>
      </c>
      <c r="AU374">
        <v>22</v>
      </c>
      <c r="AV374">
        <v>13</v>
      </c>
      <c r="AW374">
        <v>22</v>
      </c>
      <c r="AX374">
        <v>0</v>
      </c>
      <c r="AY374" t="s">
        <v>159</v>
      </c>
      <c r="AZ374" t="s">
        <v>457</v>
      </c>
      <c r="BA374" t="s">
        <v>736</v>
      </c>
      <c r="BB374" t="s">
        <v>708</v>
      </c>
      <c r="BC374" t="s">
        <v>163</v>
      </c>
      <c r="BD374" t="b">
        <v>0</v>
      </c>
      <c r="BE374" t="s">
        <v>167</v>
      </c>
      <c r="BF374" t="b">
        <v>1</v>
      </c>
      <c r="BH374" t="s">
        <v>164</v>
      </c>
      <c r="BI374" t="s">
        <v>709</v>
      </c>
      <c r="BJ374" t="b">
        <v>0</v>
      </c>
      <c r="BK374" t="s">
        <v>166</v>
      </c>
      <c r="BL374" t="b">
        <v>0</v>
      </c>
      <c r="BM374">
        <v>18</v>
      </c>
      <c r="BN374" t="s">
        <v>167</v>
      </c>
      <c r="BO374" t="s">
        <v>168</v>
      </c>
      <c r="BP374" t="s">
        <v>167</v>
      </c>
      <c r="BQ374" t="s">
        <v>169</v>
      </c>
      <c r="BR374">
        <v>768</v>
      </c>
      <c r="BS374" t="s">
        <v>156</v>
      </c>
      <c r="BT374" t="s">
        <v>197</v>
      </c>
      <c r="BU374" t="s">
        <v>315</v>
      </c>
      <c r="BV374" t="s">
        <v>313</v>
      </c>
      <c r="BW374">
        <v>22</v>
      </c>
      <c r="BX374">
        <v>2</v>
      </c>
      <c r="BY374">
        <v>0</v>
      </c>
      <c r="BZ374">
        <v>6</v>
      </c>
      <c r="CA374" t="s">
        <v>710</v>
      </c>
      <c r="CB374" t="s">
        <v>156</v>
      </c>
      <c r="CC374">
        <v>7</v>
      </c>
      <c r="CD374" t="b">
        <v>0</v>
      </c>
      <c r="CE374" t="s">
        <v>172</v>
      </c>
      <c r="CF374" t="s">
        <v>173</v>
      </c>
      <c r="CG374">
        <v>75</v>
      </c>
      <c r="CH374">
        <v>0</v>
      </c>
      <c r="CI374" t="s">
        <v>306</v>
      </c>
      <c r="CJ374" t="s">
        <v>301</v>
      </c>
      <c r="CK374" t="s">
        <v>430</v>
      </c>
      <c r="CL374" t="s">
        <v>430</v>
      </c>
      <c r="CM374" t="s">
        <v>430</v>
      </c>
      <c r="CN374" t="s">
        <v>430</v>
      </c>
      <c r="CO374" t="s">
        <v>306</v>
      </c>
      <c r="CP374" t="s">
        <v>430</v>
      </c>
      <c r="CQ374">
        <v>1</v>
      </c>
      <c r="CR374">
        <v>311</v>
      </c>
      <c r="CS374" t="str">
        <f t="shared" si="23"/>
        <v>-</v>
      </c>
      <c r="CT374">
        <f t="shared" si="25"/>
        <v>411.04761904761904</v>
      </c>
      <c r="CU374">
        <f t="shared" si="26"/>
        <v>385.33203625564863</v>
      </c>
      <c r="CV374" t="str">
        <f t="shared" si="24"/>
        <v>-</v>
      </c>
      <c r="CW374">
        <v>55064</v>
      </c>
      <c r="CX374">
        <v>4358</v>
      </c>
      <c r="CY374">
        <v>2454</v>
      </c>
      <c r="CZ374">
        <v>1102</v>
      </c>
      <c r="DA374">
        <v>27121</v>
      </c>
      <c r="DB374">
        <v>311</v>
      </c>
      <c r="DC374">
        <v>12137</v>
      </c>
      <c r="DD374">
        <v>2426</v>
      </c>
      <c r="DE374">
        <v>2</v>
      </c>
      <c r="DF374" t="s">
        <v>156</v>
      </c>
      <c r="DG374">
        <v>1024</v>
      </c>
      <c r="DH374">
        <v>2</v>
      </c>
      <c r="DI374">
        <v>48000</v>
      </c>
      <c r="DJ374">
        <v>-16</v>
      </c>
      <c r="DK374" t="s">
        <v>176</v>
      </c>
      <c r="DL374">
        <v>4</v>
      </c>
      <c r="DM374" t="s">
        <v>413</v>
      </c>
      <c r="DN374">
        <v>227617</v>
      </c>
      <c r="DO374">
        <v>223257</v>
      </c>
      <c r="DP374">
        <v>30819</v>
      </c>
      <c r="DQ374">
        <v>435473</v>
      </c>
      <c r="DR374">
        <v>437585</v>
      </c>
      <c r="DS374">
        <v>223235</v>
      </c>
      <c r="DT374">
        <v>435473</v>
      </c>
      <c r="DU374">
        <v>220795</v>
      </c>
      <c r="DV374" t="s">
        <v>158</v>
      </c>
      <c r="DW374">
        <v>216776</v>
      </c>
      <c r="DX374">
        <v>162707</v>
      </c>
      <c r="DY374">
        <v>177581</v>
      </c>
      <c r="DZ374">
        <v>3696</v>
      </c>
      <c r="EA374">
        <v>3693</v>
      </c>
      <c r="EB374">
        <v>434721</v>
      </c>
      <c r="EC374">
        <v>162706</v>
      </c>
      <c r="ED374">
        <v>162706</v>
      </c>
      <c r="EE374">
        <v>3695</v>
      </c>
      <c r="EF374">
        <v>441125</v>
      </c>
      <c r="EG374">
        <v>439585</v>
      </c>
      <c r="EH374">
        <v>441437</v>
      </c>
      <c r="EI374">
        <v>165162</v>
      </c>
      <c r="EJ374">
        <v>178684</v>
      </c>
      <c r="EK374">
        <v>165442</v>
      </c>
      <c r="EL374">
        <v>220795</v>
      </c>
      <c r="EM374">
        <v>218776</v>
      </c>
      <c r="EN374">
        <v>223223</v>
      </c>
      <c r="EO374" t="s">
        <v>158</v>
      </c>
      <c r="EP374">
        <v>441125</v>
      </c>
      <c r="EQ374">
        <v>216774</v>
      </c>
      <c r="ER374">
        <v>434720</v>
      </c>
      <c r="ES374">
        <v>282682</v>
      </c>
      <c r="ET374" t="s">
        <v>178</v>
      </c>
      <c r="EU374">
        <v>22</v>
      </c>
      <c r="EV374" t="s">
        <v>760</v>
      </c>
      <c r="EW374">
        <v>23</v>
      </c>
      <c r="EX374" t="s">
        <v>309</v>
      </c>
      <c r="EY374" t="s">
        <v>169</v>
      </c>
      <c r="EZ374">
        <v>1024</v>
      </c>
      <c r="FA374">
        <v>155</v>
      </c>
      <c r="FB374">
        <v>285</v>
      </c>
    </row>
    <row r="375" spans="1:158" x14ac:dyDescent="0.35">
      <c r="A375">
        <v>95</v>
      </c>
      <c r="B375">
        <v>95</v>
      </c>
      <c r="C375">
        <v>496</v>
      </c>
      <c r="D375">
        <v>496</v>
      </c>
      <c r="E375" t="s">
        <v>155</v>
      </c>
      <c r="F375" t="s">
        <v>156</v>
      </c>
      <c r="G375" t="s">
        <v>156</v>
      </c>
      <c r="H375" t="s">
        <v>156</v>
      </c>
      <c r="I375">
        <v>0</v>
      </c>
      <c r="J375" t="s">
        <v>157</v>
      </c>
      <c r="K375">
        <v>1</v>
      </c>
      <c r="L375" t="s">
        <v>154</v>
      </c>
      <c r="M375" t="s">
        <v>154</v>
      </c>
      <c r="N375" t="s">
        <v>154</v>
      </c>
      <c r="O375">
        <v>1</v>
      </c>
      <c r="P375" t="s">
        <v>154</v>
      </c>
      <c r="Q375" t="s">
        <v>154</v>
      </c>
      <c r="R375" t="s">
        <v>306</v>
      </c>
      <c r="S375">
        <v>0</v>
      </c>
      <c r="T375">
        <v>1</v>
      </c>
      <c r="U375">
        <v>0</v>
      </c>
      <c r="V375">
        <v>23</v>
      </c>
      <c r="W375">
        <v>23</v>
      </c>
      <c r="X375">
        <v>1</v>
      </c>
      <c r="Y375">
        <v>23</v>
      </c>
      <c r="Z375">
        <v>13</v>
      </c>
      <c r="AA375">
        <v>0</v>
      </c>
      <c r="AB375">
        <v>13</v>
      </c>
      <c r="AC375">
        <v>1</v>
      </c>
      <c r="AD375">
        <v>1</v>
      </c>
      <c r="AE375">
        <v>0</v>
      </c>
      <c r="AF375">
        <v>0</v>
      </c>
      <c r="AG375">
        <v>23</v>
      </c>
      <c r="AH375">
        <v>1</v>
      </c>
      <c r="AI375">
        <v>1</v>
      </c>
      <c r="AJ375">
        <v>0</v>
      </c>
      <c r="AK375">
        <v>23</v>
      </c>
      <c r="AL375">
        <v>23</v>
      </c>
      <c r="AM375">
        <v>37</v>
      </c>
      <c r="AN375">
        <v>1</v>
      </c>
      <c r="AO375">
        <v>1</v>
      </c>
      <c r="AP375">
        <v>1</v>
      </c>
      <c r="AQ375">
        <v>13</v>
      </c>
      <c r="AR375">
        <v>13</v>
      </c>
      <c r="AS375">
        <v>13</v>
      </c>
      <c r="AT375">
        <v>1</v>
      </c>
      <c r="AU375">
        <v>23</v>
      </c>
      <c r="AV375">
        <v>13</v>
      </c>
      <c r="AW375">
        <v>23</v>
      </c>
      <c r="AX375">
        <v>0</v>
      </c>
      <c r="AY375" t="s">
        <v>159</v>
      </c>
      <c r="AZ375" t="s">
        <v>457</v>
      </c>
      <c r="BA375" t="s">
        <v>736</v>
      </c>
      <c r="BB375" t="s">
        <v>708</v>
      </c>
      <c r="BC375" t="s">
        <v>163</v>
      </c>
      <c r="BD375" t="b">
        <v>0</v>
      </c>
      <c r="BE375" t="s">
        <v>167</v>
      </c>
      <c r="BF375" t="b">
        <v>1</v>
      </c>
      <c r="BH375" t="s">
        <v>164</v>
      </c>
      <c r="BI375" t="s">
        <v>709</v>
      </c>
      <c r="BJ375" t="b">
        <v>0</v>
      </c>
      <c r="BK375" t="s">
        <v>166</v>
      </c>
      <c r="BL375" t="b">
        <v>0</v>
      </c>
      <c r="BM375">
        <v>18</v>
      </c>
      <c r="BN375" t="s">
        <v>167</v>
      </c>
      <c r="BO375" t="s">
        <v>168</v>
      </c>
      <c r="BP375" t="s">
        <v>167</v>
      </c>
      <c r="BQ375" t="s">
        <v>169</v>
      </c>
      <c r="BR375">
        <v>768</v>
      </c>
      <c r="BS375" t="s">
        <v>156</v>
      </c>
      <c r="BT375" t="s">
        <v>197</v>
      </c>
      <c r="BU375" t="s">
        <v>316</v>
      </c>
      <c r="BV375" t="s">
        <v>340</v>
      </c>
      <c r="BW375">
        <v>23</v>
      </c>
      <c r="BX375">
        <v>2</v>
      </c>
      <c r="BY375">
        <v>0</v>
      </c>
      <c r="BZ375">
        <v>6</v>
      </c>
      <c r="CA375" t="s">
        <v>710</v>
      </c>
      <c r="CB375" t="s">
        <v>156</v>
      </c>
      <c r="CC375">
        <v>7</v>
      </c>
      <c r="CD375" t="b">
        <v>0</v>
      </c>
      <c r="CE375" t="s">
        <v>172</v>
      </c>
      <c r="CF375" t="s">
        <v>173</v>
      </c>
      <c r="CG375">
        <v>47</v>
      </c>
      <c r="CH375">
        <v>0</v>
      </c>
      <c r="CI375" t="s">
        <v>306</v>
      </c>
      <c r="CJ375" t="s">
        <v>301</v>
      </c>
      <c r="CK375" t="s">
        <v>430</v>
      </c>
      <c r="CL375" t="s">
        <v>430</v>
      </c>
      <c r="CM375" t="s">
        <v>430</v>
      </c>
      <c r="CN375" t="s">
        <v>430</v>
      </c>
      <c r="CO375" t="s">
        <v>306</v>
      </c>
      <c r="CP375" t="s">
        <v>430</v>
      </c>
      <c r="CQ375">
        <v>1</v>
      </c>
      <c r="CR375">
        <v>218</v>
      </c>
      <c r="CS375" t="str">
        <f t="shared" si="23"/>
        <v>-</v>
      </c>
      <c r="CT375">
        <f t="shared" si="25"/>
        <v>411.04761904761904</v>
      </c>
      <c r="CU375">
        <f t="shared" si="26"/>
        <v>385.33203625564863</v>
      </c>
      <c r="CV375" t="str">
        <f t="shared" si="24"/>
        <v>-</v>
      </c>
      <c r="CW375">
        <v>55064</v>
      </c>
      <c r="CX375">
        <v>4358</v>
      </c>
      <c r="CY375">
        <v>2454</v>
      </c>
      <c r="CZ375">
        <v>1102</v>
      </c>
      <c r="DA375">
        <v>27121</v>
      </c>
      <c r="DB375">
        <v>218</v>
      </c>
      <c r="DC375">
        <v>12137</v>
      </c>
      <c r="DD375">
        <v>2426</v>
      </c>
      <c r="DE375">
        <v>2</v>
      </c>
      <c r="DF375" t="s">
        <v>156</v>
      </c>
      <c r="DG375">
        <v>1024</v>
      </c>
      <c r="DH375">
        <v>2</v>
      </c>
      <c r="DI375">
        <v>48000</v>
      </c>
      <c r="DJ375">
        <v>-16</v>
      </c>
      <c r="DK375" t="s">
        <v>176</v>
      </c>
      <c r="DL375">
        <v>4</v>
      </c>
      <c r="DM375" t="s">
        <v>413</v>
      </c>
      <c r="DN375">
        <v>227617</v>
      </c>
      <c r="DO375">
        <v>223257</v>
      </c>
      <c r="DP375">
        <v>30819</v>
      </c>
      <c r="DQ375">
        <v>442248</v>
      </c>
      <c r="DR375">
        <v>444205</v>
      </c>
      <c r="DS375">
        <v>223235</v>
      </c>
      <c r="DT375">
        <v>442248</v>
      </c>
      <c r="DU375">
        <v>220795</v>
      </c>
      <c r="DV375" t="s">
        <v>158</v>
      </c>
      <c r="DW375">
        <v>216776</v>
      </c>
      <c r="DX375">
        <v>162707</v>
      </c>
      <c r="DY375">
        <v>177581</v>
      </c>
      <c r="DZ375">
        <v>3696</v>
      </c>
      <c r="EA375">
        <v>3693</v>
      </c>
      <c r="EB375">
        <v>441496</v>
      </c>
      <c r="EC375">
        <v>162706</v>
      </c>
      <c r="ED375">
        <v>162706</v>
      </c>
      <c r="EE375">
        <v>3695</v>
      </c>
      <c r="EF375">
        <v>447975</v>
      </c>
      <c r="EG375">
        <v>446205</v>
      </c>
      <c r="EH375">
        <v>448194</v>
      </c>
      <c r="EI375">
        <v>165162</v>
      </c>
      <c r="EJ375">
        <v>178684</v>
      </c>
      <c r="EK375">
        <v>165442</v>
      </c>
      <c r="EL375">
        <v>220795</v>
      </c>
      <c r="EM375">
        <v>218776</v>
      </c>
      <c r="EN375">
        <v>223223</v>
      </c>
      <c r="EO375" t="s">
        <v>158</v>
      </c>
      <c r="EP375">
        <v>447975</v>
      </c>
      <c r="EQ375">
        <v>216774</v>
      </c>
      <c r="ER375">
        <v>441495</v>
      </c>
      <c r="ES375">
        <v>282682</v>
      </c>
      <c r="ET375" t="s">
        <v>178</v>
      </c>
      <c r="EU375">
        <v>23</v>
      </c>
      <c r="EV375" t="s">
        <v>761</v>
      </c>
      <c r="EW375">
        <v>24</v>
      </c>
      <c r="EX375" t="s">
        <v>309</v>
      </c>
      <c r="EY375" t="s">
        <v>169</v>
      </c>
      <c r="EZ375">
        <v>1024</v>
      </c>
      <c r="FA375">
        <v>155</v>
      </c>
      <c r="FB375">
        <v>285</v>
      </c>
    </row>
    <row r="376" spans="1:158" x14ac:dyDescent="0.35">
      <c r="A376">
        <v>96</v>
      </c>
      <c r="B376">
        <v>96</v>
      </c>
      <c r="C376">
        <v>484</v>
      </c>
      <c r="D376">
        <v>484</v>
      </c>
      <c r="E376" t="s">
        <v>155</v>
      </c>
      <c r="F376" t="s">
        <v>156</v>
      </c>
      <c r="G376" t="s">
        <v>156</v>
      </c>
      <c r="H376" t="s">
        <v>156</v>
      </c>
      <c r="I376">
        <v>0</v>
      </c>
      <c r="J376" t="s">
        <v>157</v>
      </c>
      <c r="K376">
        <v>1</v>
      </c>
      <c r="L376" t="s">
        <v>154</v>
      </c>
      <c r="M376" t="s">
        <v>154</v>
      </c>
      <c r="N376" t="s">
        <v>154</v>
      </c>
      <c r="O376">
        <v>1</v>
      </c>
      <c r="P376" t="s">
        <v>154</v>
      </c>
      <c r="Q376" t="s">
        <v>154</v>
      </c>
      <c r="R376" t="s">
        <v>306</v>
      </c>
      <c r="S376">
        <v>0</v>
      </c>
      <c r="T376">
        <v>1</v>
      </c>
      <c r="U376">
        <v>0</v>
      </c>
      <c r="V376">
        <v>24</v>
      </c>
      <c r="W376">
        <v>24</v>
      </c>
      <c r="X376">
        <v>1</v>
      </c>
      <c r="Y376">
        <v>24</v>
      </c>
      <c r="Z376">
        <v>13</v>
      </c>
      <c r="AA376">
        <v>0</v>
      </c>
      <c r="AB376">
        <v>13</v>
      </c>
      <c r="AC376">
        <v>1</v>
      </c>
      <c r="AD376">
        <v>1</v>
      </c>
      <c r="AE376">
        <v>0</v>
      </c>
      <c r="AF376">
        <v>0</v>
      </c>
      <c r="AG376">
        <v>24</v>
      </c>
      <c r="AH376">
        <v>1</v>
      </c>
      <c r="AI376">
        <v>1</v>
      </c>
      <c r="AJ376">
        <v>0</v>
      </c>
      <c r="AK376">
        <v>24</v>
      </c>
      <c r="AL376">
        <v>24</v>
      </c>
      <c r="AM376">
        <v>38</v>
      </c>
      <c r="AN376">
        <v>1</v>
      </c>
      <c r="AO376">
        <v>1</v>
      </c>
      <c r="AP376">
        <v>1</v>
      </c>
      <c r="AQ376">
        <v>13</v>
      </c>
      <c r="AR376">
        <v>13</v>
      </c>
      <c r="AS376">
        <v>13</v>
      </c>
      <c r="AT376">
        <v>1</v>
      </c>
      <c r="AU376">
        <v>24</v>
      </c>
      <c r="AV376">
        <v>13</v>
      </c>
      <c r="AW376">
        <v>24</v>
      </c>
      <c r="AX376">
        <v>0</v>
      </c>
      <c r="AY376" t="s">
        <v>159</v>
      </c>
      <c r="AZ376" t="s">
        <v>457</v>
      </c>
      <c r="BA376" t="s">
        <v>736</v>
      </c>
      <c r="BB376" t="s">
        <v>708</v>
      </c>
      <c r="BC376" t="s">
        <v>163</v>
      </c>
      <c r="BD376" t="b">
        <v>0</v>
      </c>
      <c r="BE376" t="s">
        <v>167</v>
      </c>
      <c r="BF376" t="b">
        <v>1</v>
      </c>
      <c r="BH376" t="s">
        <v>164</v>
      </c>
      <c r="BI376" t="s">
        <v>709</v>
      </c>
      <c r="BJ376" t="b">
        <v>0</v>
      </c>
      <c r="BK376" t="s">
        <v>166</v>
      </c>
      <c r="BL376" t="b">
        <v>0</v>
      </c>
      <c r="BM376">
        <v>18</v>
      </c>
      <c r="BN376" t="s">
        <v>167</v>
      </c>
      <c r="BO376" t="s">
        <v>168</v>
      </c>
      <c r="BP376" t="s">
        <v>167</v>
      </c>
      <c r="BQ376" t="s">
        <v>169</v>
      </c>
      <c r="BR376">
        <v>768</v>
      </c>
      <c r="BS376" t="s">
        <v>156</v>
      </c>
      <c r="BT376" t="s">
        <v>197</v>
      </c>
      <c r="BU376" t="s">
        <v>316</v>
      </c>
      <c r="BV376" t="s">
        <v>313</v>
      </c>
      <c r="BW376">
        <v>24</v>
      </c>
      <c r="BX376">
        <v>2</v>
      </c>
      <c r="BY376">
        <v>0</v>
      </c>
      <c r="BZ376">
        <v>6</v>
      </c>
      <c r="CA376" t="s">
        <v>710</v>
      </c>
      <c r="CB376" t="s">
        <v>156</v>
      </c>
      <c r="CC376">
        <v>7</v>
      </c>
      <c r="CD376" t="b">
        <v>0</v>
      </c>
      <c r="CE376" t="s">
        <v>172</v>
      </c>
      <c r="CF376" t="s">
        <v>173</v>
      </c>
      <c r="CG376">
        <v>45</v>
      </c>
      <c r="CH376">
        <v>0</v>
      </c>
      <c r="CI376" t="s">
        <v>306</v>
      </c>
      <c r="CJ376" t="s">
        <v>301</v>
      </c>
      <c r="CK376" t="s">
        <v>430</v>
      </c>
      <c r="CL376" t="s">
        <v>430</v>
      </c>
      <c r="CM376" t="s">
        <v>430</v>
      </c>
      <c r="CN376" t="s">
        <v>430</v>
      </c>
      <c r="CO376" t="s">
        <v>306</v>
      </c>
      <c r="CP376" t="s">
        <v>430</v>
      </c>
      <c r="CQ376">
        <v>1</v>
      </c>
      <c r="CR376">
        <v>196</v>
      </c>
      <c r="CS376" t="str">
        <f t="shared" si="23"/>
        <v>-</v>
      </c>
      <c r="CT376">
        <f t="shared" si="25"/>
        <v>411.04761904761904</v>
      </c>
      <c r="CU376">
        <f t="shared" si="26"/>
        <v>385.33203625564863</v>
      </c>
      <c r="CV376" t="str">
        <f t="shared" si="24"/>
        <v>-</v>
      </c>
      <c r="CW376">
        <v>55064</v>
      </c>
      <c r="CX376">
        <v>4358</v>
      </c>
      <c r="CY376">
        <v>2454</v>
      </c>
      <c r="CZ376">
        <v>1102</v>
      </c>
      <c r="DA376">
        <v>27121</v>
      </c>
      <c r="DB376">
        <v>196</v>
      </c>
      <c r="DC376">
        <v>12137</v>
      </c>
      <c r="DD376">
        <v>2426</v>
      </c>
      <c r="DE376">
        <v>2</v>
      </c>
      <c r="DF376" t="s">
        <v>156</v>
      </c>
      <c r="DG376">
        <v>1024</v>
      </c>
      <c r="DH376">
        <v>2</v>
      </c>
      <c r="DI376">
        <v>48000</v>
      </c>
      <c r="DJ376">
        <v>-16</v>
      </c>
      <c r="DK376" t="s">
        <v>176</v>
      </c>
      <c r="DL376">
        <v>4</v>
      </c>
      <c r="DM376" t="s">
        <v>413</v>
      </c>
      <c r="DN376">
        <v>227617</v>
      </c>
      <c r="DO376">
        <v>223257</v>
      </c>
      <c r="DP376">
        <v>30819</v>
      </c>
      <c r="DQ376">
        <v>449000</v>
      </c>
      <c r="DR376">
        <v>450945</v>
      </c>
      <c r="DS376">
        <v>223235</v>
      </c>
      <c r="DT376">
        <v>449000</v>
      </c>
      <c r="DU376">
        <v>220795</v>
      </c>
      <c r="DV376" t="s">
        <v>158</v>
      </c>
      <c r="DW376">
        <v>216776</v>
      </c>
      <c r="DX376">
        <v>162707</v>
      </c>
      <c r="DY376">
        <v>177581</v>
      </c>
      <c r="DZ376">
        <v>3696</v>
      </c>
      <c r="EA376">
        <v>3693</v>
      </c>
      <c r="EB376">
        <v>448249</v>
      </c>
      <c r="EC376">
        <v>162706</v>
      </c>
      <c r="ED376">
        <v>162706</v>
      </c>
      <c r="EE376">
        <v>3695</v>
      </c>
      <c r="EF376">
        <v>454505</v>
      </c>
      <c r="EG376">
        <v>452945</v>
      </c>
      <c r="EH376">
        <v>454703</v>
      </c>
      <c r="EI376">
        <v>165162</v>
      </c>
      <c r="EJ376">
        <v>178684</v>
      </c>
      <c r="EK376">
        <v>165442</v>
      </c>
      <c r="EL376">
        <v>220795</v>
      </c>
      <c r="EM376">
        <v>218776</v>
      </c>
      <c r="EN376">
        <v>223223</v>
      </c>
      <c r="EO376" t="s">
        <v>158</v>
      </c>
      <c r="EP376">
        <v>454505</v>
      </c>
      <c r="EQ376">
        <v>216774</v>
      </c>
      <c r="ER376">
        <v>448247</v>
      </c>
      <c r="ES376">
        <v>282682</v>
      </c>
      <c r="ET376" t="s">
        <v>178</v>
      </c>
      <c r="EU376">
        <v>24</v>
      </c>
      <c r="EV376" t="s">
        <v>762</v>
      </c>
      <c r="EW376">
        <v>25</v>
      </c>
      <c r="EX376" t="s">
        <v>309</v>
      </c>
      <c r="EY376" t="s">
        <v>169</v>
      </c>
      <c r="EZ376">
        <v>1024</v>
      </c>
      <c r="FA376">
        <v>155</v>
      </c>
      <c r="FB376">
        <v>285</v>
      </c>
    </row>
    <row r="377" spans="1:158" x14ac:dyDescent="0.35">
      <c r="A377">
        <v>96</v>
      </c>
      <c r="B377">
        <v>96</v>
      </c>
      <c r="C377">
        <v>478</v>
      </c>
      <c r="D377">
        <v>478</v>
      </c>
      <c r="E377" t="s">
        <v>155</v>
      </c>
      <c r="F377" t="s">
        <v>156</v>
      </c>
      <c r="G377" t="s">
        <v>156</v>
      </c>
      <c r="H377" t="s">
        <v>156</v>
      </c>
      <c r="I377">
        <v>0</v>
      </c>
      <c r="J377" t="s">
        <v>157</v>
      </c>
      <c r="K377">
        <v>1</v>
      </c>
      <c r="L377" t="s">
        <v>154</v>
      </c>
      <c r="M377" t="s">
        <v>154</v>
      </c>
      <c r="N377" t="s">
        <v>154</v>
      </c>
      <c r="O377">
        <v>1</v>
      </c>
      <c r="P377" t="s">
        <v>154</v>
      </c>
      <c r="Q377" t="s">
        <v>154</v>
      </c>
      <c r="R377" t="s">
        <v>301</v>
      </c>
      <c r="S377">
        <v>0</v>
      </c>
      <c r="T377">
        <v>1</v>
      </c>
      <c r="U377">
        <v>0</v>
      </c>
      <c r="V377">
        <v>25</v>
      </c>
      <c r="W377">
        <v>25</v>
      </c>
      <c r="X377">
        <v>1</v>
      </c>
      <c r="Y377">
        <v>25</v>
      </c>
      <c r="Z377">
        <v>13</v>
      </c>
      <c r="AA377">
        <v>0</v>
      </c>
      <c r="AB377">
        <v>13</v>
      </c>
      <c r="AC377">
        <v>1</v>
      </c>
      <c r="AD377">
        <v>1</v>
      </c>
      <c r="AE377">
        <v>0</v>
      </c>
      <c r="AF377">
        <v>0</v>
      </c>
      <c r="AG377">
        <v>25</v>
      </c>
      <c r="AH377">
        <v>1</v>
      </c>
      <c r="AI377">
        <v>1</v>
      </c>
      <c r="AJ377">
        <v>0</v>
      </c>
      <c r="AK377">
        <v>25</v>
      </c>
      <c r="AL377">
        <v>25</v>
      </c>
      <c r="AM377">
        <v>39</v>
      </c>
      <c r="AN377">
        <v>1</v>
      </c>
      <c r="AO377">
        <v>1</v>
      </c>
      <c r="AP377">
        <v>1</v>
      </c>
      <c r="AQ377">
        <v>13</v>
      </c>
      <c r="AR377">
        <v>13</v>
      </c>
      <c r="AS377">
        <v>13</v>
      </c>
      <c r="AT377">
        <v>1</v>
      </c>
      <c r="AU377">
        <v>25</v>
      </c>
      <c r="AV377">
        <v>13</v>
      </c>
      <c r="AW377">
        <v>25</v>
      </c>
      <c r="AX377">
        <v>0</v>
      </c>
      <c r="AY377" t="s">
        <v>159</v>
      </c>
      <c r="AZ377" t="s">
        <v>457</v>
      </c>
      <c r="BA377" t="s">
        <v>736</v>
      </c>
      <c r="BB377" t="s">
        <v>708</v>
      </c>
      <c r="BC377" t="s">
        <v>163</v>
      </c>
      <c r="BD377" t="b">
        <v>0</v>
      </c>
      <c r="BE377">
        <v>5.08</v>
      </c>
      <c r="BF377" t="b">
        <v>1</v>
      </c>
      <c r="BH377" t="s">
        <v>164</v>
      </c>
      <c r="BI377" t="s">
        <v>709</v>
      </c>
      <c r="BJ377" t="b">
        <v>0</v>
      </c>
      <c r="BK377" t="s">
        <v>166</v>
      </c>
      <c r="BL377" t="b">
        <v>0</v>
      </c>
      <c r="BM377">
        <v>18</v>
      </c>
      <c r="BN377" t="s">
        <v>167</v>
      </c>
      <c r="BO377" t="s">
        <v>168</v>
      </c>
      <c r="BP377" t="s">
        <v>167</v>
      </c>
      <c r="BQ377" t="s">
        <v>169</v>
      </c>
      <c r="BR377">
        <v>768</v>
      </c>
      <c r="BS377" t="s">
        <v>156</v>
      </c>
      <c r="BT377" t="s">
        <v>197</v>
      </c>
      <c r="BU377" t="s">
        <v>302</v>
      </c>
      <c r="BV377" t="s">
        <v>315</v>
      </c>
      <c r="BW377">
        <v>25</v>
      </c>
      <c r="BX377">
        <v>2</v>
      </c>
      <c r="BY377">
        <v>0</v>
      </c>
      <c r="BZ377">
        <v>6</v>
      </c>
      <c r="CA377" t="s">
        <v>710</v>
      </c>
      <c r="CB377" t="s">
        <v>156</v>
      </c>
      <c r="CC377">
        <v>7</v>
      </c>
      <c r="CD377" t="b">
        <v>0</v>
      </c>
      <c r="CE377" t="s">
        <v>172</v>
      </c>
      <c r="CF377" t="s">
        <v>173</v>
      </c>
      <c r="CG377">
        <v>21</v>
      </c>
      <c r="CH377">
        <v>0</v>
      </c>
      <c r="CI377" t="s">
        <v>301</v>
      </c>
      <c r="CJ377" t="s">
        <v>301</v>
      </c>
      <c r="CK377" t="s">
        <v>430</v>
      </c>
      <c r="CL377" t="s">
        <v>430</v>
      </c>
      <c r="CM377" t="s">
        <v>430</v>
      </c>
      <c r="CN377" t="s">
        <v>430</v>
      </c>
      <c r="CO377" t="s">
        <v>301</v>
      </c>
      <c r="CP377" t="s">
        <v>430</v>
      </c>
      <c r="CQ377">
        <v>1</v>
      </c>
      <c r="CR377">
        <v>347</v>
      </c>
      <c r="CS377">
        <f t="shared" si="23"/>
        <v>347</v>
      </c>
      <c r="CT377">
        <f t="shared" si="25"/>
        <v>411.04761904761904</v>
      </c>
      <c r="CU377">
        <f t="shared" si="26"/>
        <v>385.33203625564863</v>
      </c>
      <c r="CV377">
        <f t="shared" si="24"/>
        <v>347</v>
      </c>
      <c r="CW377">
        <v>55064</v>
      </c>
      <c r="CX377">
        <v>4358</v>
      </c>
      <c r="CY377">
        <v>2454</v>
      </c>
      <c r="CZ377">
        <v>1102</v>
      </c>
      <c r="DA377">
        <v>27121</v>
      </c>
      <c r="DB377">
        <v>347</v>
      </c>
      <c r="DC377">
        <v>12137</v>
      </c>
      <c r="DD377">
        <v>2426</v>
      </c>
      <c r="DE377">
        <v>2</v>
      </c>
      <c r="DF377" t="s">
        <v>156</v>
      </c>
      <c r="DG377">
        <v>1024</v>
      </c>
      <c r="DH377">
        <v>2</v>
      </c>
      <c r="DI377">
        <v>48000</v>
      </c>
      <c r="DJ377">
        <v>-16</v>
      </c>
      <c r="DK377" t="s">
        <v>176</v>
      </c>
      <c r="DL377">
        <v>4</v>
      </c>
      <c r="DM377" t="s">
        <v>413</v>
      </c>
      <c r="DN377">
        <v>227617</v>
      </c>
      <c r="DO377">
        <v>223257</v>
      </c>
      <c r="DP377">
        <v>30819</v>
      </c>
      <c r="DQ377">
        <v>455520</v>
      </c>
      <c r="DR377">
        <v>457475</v>
      </c>
      <c r="DS377">
        <v>223235</v>
      </c>
      <c r="DT377">
        <v>455520</v>
      </c>
      <c r="DU377">
        <v>220795</v>
      </c>
      <c r="DV377" t="s">
        <v>158</v>
      </c>
      <c r="DW377">
        <v>216776</v>
      </c>
      <c r="DX377">
        <v>162707</v>
      </c>
      <c r="DY377">
        <v>177581</v>
      </c>
      <c r="DZ377">
        <v>3696</v>
      </c>
      <c r="EA377">
        <v>3693</v>
      </c>
      <c r="EB377">
        <v>454769</v>
      </c>
      <c r="EC377">
        <v>162706</v>
      </c>
      <c r="ED377">
        <v>162706</v>
      </c>
      <c r="EE377">
        <v>3695</v>
      </c>
      <c r="EF377">
        <v>461605</v>
      </c>
      <c r="EG377">
        <v>459475</v>
      </c>
      <c r="EH377">
        <v>461953</v>
      </c>
      <c r="EI377">
        <v>165162</v>
      </c>
      <c r="EJ377">
        <v>178684</v>
      </c>
      <c r="EK377">
        <v>165442</v>
      </c>
      <c r="EL377">
        <v>220795</v>
      </c>
      <c r="EM377">
        <v>218776</v>
      </c>
      <c r="EN377">
        <v>223223</v>
      </c>
      <c r="EO377" t="s">
        <v>158</v>
      </c>
      <c r="EP377">
        <v>461605</v>
      </c>
      <c r="EQ377">
        <v>216774</v>
      </c>
      <c r="ER377">
        <v>454768</v>
      </c>
      <c r="ES377">
        <v>282682</v>
      </c>
      <c r="ET377" t="s">
        <v>178</v>
      </c>
      <c r="EU377">
        <v>25</v>
      </c>
      <c r="EV377" t="s">
        <v>763</v>
      </c>
      <c r="EW377">
        <v>26</v>
      </c>
      <c r="EX377" t="s">
        <v>305</v>
      </c>
      <c r="EY377" t="s">
        <v>169</v>
      </c>
      <c r="EZ377">
        <v>1024</v>
      </c>
      <c r="FA377">
        <v>155</v>
      </c>
      <c r="FB377">
        <v>285</v>
      </c>
    </row>
    <row r="378" spans="1:158" x14ac:dyDescent="0.35">
      <c r="A378">
        <v>96</v>
      </c>
      <c r="B378">
        <v>96</v>
      </c>
      <c r="C378">
        <v>464</v>
      </c>
      <c r="D378">
        <v>464</v>
      </c>
      <c r="E378" t="s">
        <v>155</v>
      </c>
      <c r="F378" t="s">
        <v>156</v>
      </c>
      <c r="G378" t="s">
        <v>156</v>
      </c>
      <c r="H378" t="s">
        <v>156</v>
      </c>
      <c r="I378">
        <v>0</v>
      </c>
      <c r="J378" t="s">
        <v>157</v>
      </c>
      <c r="K378">
        <v>1</v>
      </c>
      <c r="L378" t="s">
        <v>154</v>
      </c>
      <c r="M378" t="s">
        <v>154</v>
      </c>
      <c r="N378" t="s">
        <v>154</v>
      </c>
      <c r="O378">
        <v>1</v>
      </c>
      <c r="P378" t="s">
        <v>154</v>
      </c>
      <c r="Q378" t="s">
        <v>154</v>
      </c>
      <c r="R378" t="s">
        <v>306</v>
      </c>
      <c r="S378">
        <v>0</v>
      </c>
      <c r="T378">
        <v>1</v>
      </c>
      <c r="U378">
        <v>0</v>
      </c>
      <c r="V378">
        <v>26</v>
      </c>
      <c r="W378">
        <v>26</v>
      </c>
      <c r="X378">
        <v>1</v>
      </c>
      <c r="Y378">
        <v>26</v>
      </c>
      <c r="Z378">
        <v>13</v>
      </c>
      <c r="AA378">
        <v>0</v>
      </c>
      <c r="AB378">
        <v>13</v>
      </c>
      <c r="AC378">
        <v>1</v>
      </c>
      <c r="AD378">
        <v>1</v>
      </c>
      <c r="AE378">
        <v>0</v>
      </c>
      <c r="AF378">
        <v>0</v>
      </c>
      <c r="AG378">
        <v>26</v>
      </c>
      <c r="AH378">
        <v>1</v>
      </c>
      <c r="AI378">
        <v>1</v>
      </c>
      <c r="AJ378">
        <v>0</v>
      </c>
      <c r="AK378">
        <v>26</v>
      </c>
      <c r="AL378">
        <v>26</v>
      </c>
      <c r="AM378">
        <v>40</v>
      </c>
      <c r="AN378">
        <v>1</v>
      </c>
      <c r="AO378">
        <v>1</v>
      </c>
      <c r="AP378">
        <v>1</v>
      </c>
      <c r="AQ378">
        <v>13</v>
      </c>
      <c r="AR378">
        <v>13</v>
      </c>
      <c r="AS378">
        <v>13</v>
      </c>
      <c r="AT378">
        <v>1</v>
      </c>
      <c r="AU378">
        <v>26</v>
      </c>
      <c r="AV378">
        <v>13</v>
      </c>
      <c r="AW378">
        <v>26</v>
      </c>
      <c r="AX378">
        <v>0</v>
      </c>
      <c r="AY378" t="s">
        <v>159</v>
      </c>
      <c r="AZ378" t="s">
        <v>457</v>
      </c>
      <c r="BA378" t="s">
        <v>736</v>
      </c>
      <c r="BB378" t="s">
        <v>708</v>
      </c>
      <c r="BC378" t="s">
        <v>163</v>
      </c>
      <c r="BD378" t="b">
        <v>0</v>
      </c>
      <c r="BE378" t="s">
        <v>167</v>
      </c>
      <c r="BF378" t="b">
        <v>1</v>
      </c>
      <c r="BH378" t="s">
        <v>164</v>
      </c>
      <c r="BI378" t="s">
        <v>709</v>
      </c>
      <c r="BJ378" t="b">
        <v>0</v>
      </c>
      <c r="BK378" t="s">
        <v>166</v>
      </c>
      <c r="BL378" t="b">
        <v>0</v>
      </c>
      <c r="BM378">
        <v>18</v>
      </c>
      <c r="BN378" t="s">
        <v>167</v>
      </c>
      <c r="BO378" t="s">
        <v>168</v>
      </c>
      <c r="BP378" t="s">
        <v>167</v>
      </c>
      <c r="BQ378" t="s">
        <v>169</v>
      </c>
      <c r="BR378">
        <v>768</v>
      </c>
      <c r="BS378" t="s">
        <v>156</v>
      </c>
      <c r="BT378" t="s">
        <v>197</v>
      </c>
      <c r="BU378" t="s">
        <v>185</v>
      </c>
      <c r="BV378" t="s">
        <v>324</v>
      </c>
      <c r="BW378">
        <v>26</v>
      </c>
      <c r="BX378">
        <v>2</v>
      </c>
      <c r="BY378">
        <v>0</v>
      </c>
      <c r="BZ378">
        <v>6</v>
      </c>
      <c r="CA378" t="s">
        <v>710</v>
      </c>
      <c r="CB378" t="s">
        <v>156</v>
      </c>
      <c r="CC378">
        <v>7</v>
      </c>
      <c r="CD378" t="b">
        <v>0</v>
      </c>
      <c r="CE378" t="s">
        <v>172</v>
      </c>
      <c r="CF378" t="s">
        <v>173</v>
      </c>
      <c r="CG378">
        <v>57</v>
      </c>
      <c r="CH378">
        <v>0</v>
      </c>
      <c r="CI378" t="s">
        <v>306</v>
      </c>
      <c r="CJ378" t="s">
        <v>301</v>
      </c>
      <c r="CK378" t="s">
        <v>430</v>
      </c>
      <c r="CL378" t="s">
        <v>430</v>
      </c>
      <c r="CM378" t="s">
        <v>430</v>
      </c>
      <c r="CN378" t="s">
        <v>430</v>
      </c>
      <c r="CO378" t="s">
        <v>306</v>
      </c>
      <c r="CP378" t="s">
        <v>430</v>
      </c>
      <c r="CQ378">
        <v>1</v>
      </c>
      <c r="CR378">
        <v>79</v>
      </c>
      <c r="CS378" t="str">
        <f t="shared" si="23"/>
        <v>-</v>
      </c>
      <c r="CT378">
        <f t="shared" si="25"/>
        <v>411.04761904761904</v>
      </c>
      <c r="CU378">
        <f t="shared" si="26"/>
        <v>385.33203625564863</v>
      </c>
      <c r="CV378" t="str">
        <f t="shared" si="24"/>
        <v>-</v>
      </c>
      <c r="CW378">
        <v>55064</v>
      </c>
      <c r="CX378">
        <v>4358</v>
      </c>
      <c r="CY378">
        <v>2454</v>
      </c>
      <c r="CZ378">
        <v>1102</v>
      </c>
      <c r="DA378">
        <v>27121</v>
      </c>
      <c r="DB378">
        <v>79</v>
      </c>
      <c r="DC378">
        <v>12137</v>
      </c>
      <c r="DD378">
        <v>2426</v>
      </c>
      <c r="DE378">
        <v>2</v>
      </c>
      <c r="DF378" t="s">
        <v>156</v>
      </c>
      <c r="DG378">
        <v>1024</v>
      </c>
      <c r="DH378">
        <v>2</v>
      </c>
      <c r="DI378">
        <v>48000</v>
      </c>
      <c r="DJ378">
        <v>-16</v>
      </c>
      <c r="DK378" t="s">
        <v>176</v>
      </c>
      <c r="DL378">
        <v>4</v>
      </c>
      <c r="DM378" t="s">
        <v>413</v>
      </c>
      <c r="DN378">
        <v>227617</v>
      </c>
      <c r="DO378">
        <v>223257</v>
      </c>
      <c r="DP378">
        <v>30819</v>
      </c>
      <c r="DQ378">
        <v>462759</v>
      </c>
      <c r="DR378">
        <v>464515</v>
      </c>
      <c r="DS378">
        <v>223235</v>
      </c>
      <c r="DT378">
        <v>462759</v>
      </c>
      <c r="DU378">
        <v>220795</v>
      </c>
      <c r="DV378" t="s">
        <v>158</v>
      </c>
      <c r="DW378">
        <v>216776</v>
      </c>
      <c r="DX378">
        <v>162707</v>
      </c>
      <c r="DY378">
        <v>177581</v>
      </c>
      <c r="DZ378">
        <v>3696</v>
      </c>
      <c r="EA378">
        <v>3693</v>
      </c>
      <c r="EB378">
        <v>462008</v>
      </c>
      <c r="EC378">
        <v>162706</v>
      </c>
      <c r="ED378">
        <v>162706</v>
      </c>
      <c r="EE378">
        <v>3695</v>
      </c>
      <c r="EF378">
        <v>468095</v>
      </c>
      <c r="EG378">
        <v>466515</v>
      </c>
      <c r="EH378">
        <v>468176</v>
      </c>
      <c r="EI378">
        <v>165162</v>
      </c>
      <c r="EJ378">
        <v>178684</v>
      </c>
      <c r="EK378">
        <v>165442</v>
      </c>
      <c r="EL378">
        <v>220795</v>
      </c>
      <c r="EM378">
        <v>218776</v>
      </c>
      <c r="EN378">
        <v>223223</v>
      </c>
      <c r="EO378" t="s">
        <v>158</v>
      </c>
      <c r="EP378">
        <v>468095</v>
      </c>
      <c r="EQ378">
        <v>216774</v>
      </c>
      <c r="ER378">
        <v>462007</v>
      </c>
      <c r="ES378">
        <v>282682</v>
      </c>
      <c r="ET378" t="s">
        <v>178</v>
      </c>
      <c r="EU378">
        <v>26</v>
      </c>
      <c r="EV378" t="s">
        <v>764</v>
      </c>
      <c r="EW378">
        <v>27</v>
      </c>
      <c r="EX378" t="s">
        <v>309</v>
      </c>
      <c r="EY378" t="s">
        <v>169</v>
      </c>
      <c r="EZ378">
        <v>1024</v>
      </c>
      <c r="FA378">
        <v>155</v>
      </c>
      <c r="FB378">
        <v>285</v>
      </c>
    </row>
    <row r="379" spans="1:158" x14ac:dyDescent="0.35">
      <c r="A379">
        <v>96</v>
      </c>
      <c r="B379">
        <v>96</v>
      </c>
      <c r="C379">
        <v>461</v>
      </c>
      <c r="D379">
        <v>461</v>
      </c>
      <c r="E379" t="s">
        <v>155</v>
      </c>
      <c r="F379" t="s">
        <v>156</v>
      </c>
      <c r="G379" t="s">
        <v>156</v>
      </c>
      <c r="H379" t="s">
        <v>156</v>
      </c>
      <c r="I379">
        <v>0</v>
      </c>
      <c r="J379" t="s">
        <v>157</v>
      </c>
      <c r="K379">
        <v>1</v>
      </c>
      <c r="L379" t="s">
        <v>154</v>
      </c>
      <c r="M379" t="s">
        <v>154</v>
      </c>
      <c r="N379" t="s">
        <v>154</v>
      </c>
      <c r="O379">
        <v>1</v>
      </c>
      <c r="P379" t="s">
        <v>154</v>
      </c>
      <c r="Q379" t="s">
        <v>154</v>
      </c>
      <c r="R379" t="s">
        <v>306</v>
      </c>
      <c r="S379">
        <v>0</v>
      </c>
      <c r="T379">
        <v>1</v>
      </c>
      <c r="U379">
        <v>0</v>
      </c>
      <c r="V379">
        <v>27</v>
      </c>
      <c r="W379">
        <v>27</v>
      </c>
      <c r="X379">
        <v>1</v>
      </c>
      <c r="Y379">
        <v>27</v>
      </c>
      <c r="Z379">
        <v>13</v>
      </c>
      <c r="AA379">
        <v>0</v>
      </c>
      <c r="AB379">
        <v>13</v>
      </c>
      <c r="AC379">
        <v>1</v>
      </c>
      <c r="AD379">
        <v>1</v>
      </c>
      <c r="AE379">
        <v>0</v>
      </c>
      <c r="AF379">
        <v>0</v>
      </c>
      <c r="AG379">
        <v>27</v>
      </c>
      <c r="AH379">
        <v>1</v>
      </c>
      <c r="AI379">
        <v>1</v>
      </c>
      <c r="AJ379">
        <v>0</v>
      </c>
      <c r="AK379">
        <v>27</v>
      </c>
      <c r="AL379">
        <v>27</v>
      </c>
      <c r="AM379">
        <v>41</v>
      </c>
      <c r="AN379">
        <v>1</v>
      </c>
      <c r="AO379">
        <v>1</v>
      </c>
      <c r="AP379">
        <v>1</v>
      </c>
      <c r="AQ379">
        <v>13</v>
      </c>
      <c r="AR379">
        <v>13</v>
      </c>
      <c r="AS379">
        <v>13</v>
      </c>
      <c r="AT379">
        <v>1</v>
      </c>
      <c r="AU379">
        <v>27</v>
      </c>
      <c r="AV379">
        <v>13</v>
      </c>
      <c r="AW379">
        <v>27</v>
      </c>
      <c r="AX379">
        <v>0</v>
      </c>
      <c r="AY379" t="s">
        <v>159</v>
      </c>
      <c r="AZ379" t="s">
        <v>457</v>
      </c>
      <c r="BA379" t="s">
        <v>736</v>
      </c>
      <c r="BB379" t="s">
        <v>708</v>
      </c>
      <c r="BC379" t="s">
        <v>163</v>
      </c>
      <c r="BD379" t="b">
        <v>0</v>
      </c>
      <c r="BE379" t="s">
        <v>167</v>
      </c>
      <c r="BF379" t="b">
        <v>1</v>
      </c>
      <c r="BH379" t="s">
        <v>164</v>
      </c>
      <c r="BI379" t="s">
        <v>709</v>
      </c>
      <c r="BJ379" t="b">
        <v>0</v>
      </c>
      <c r="BK379" t="s">
        <v>166</v>
      </c>
      <c r="BL379" t="b">
        <v>0</v>
      </c>
      <c r="BM379">
        <v>18</v>
      </c>
      <c r="BN379" t="s">
        <v>167</v>
      </c>
      <c r="BO379" t="s">
        <v>168</v>
      </c>
      <c r="BP379" t="s">
        <v>167</v>
      </c>
      <c r="BQ379" t="s">
        <v>169</v>
      </c>
      <c r="BR379">
        <v>768</v>
      </c>
      <c r="BS379" t="s">
        <v>156</v>
      </c>
      <c r="BT379" t="s">
        <v>197</v>
      </c>
      <c r="BU379" t="s">
        <v>303</v>
      </c>
      <c r="BV379" t="s">
        <v>340</v>
      </c>
      <c r="BW379">
        <v>27</v>
      </c>
      <c r="BX379">
        <v>2</v>
      </c>
      <c r="BY379">
        <v>0</v>
      </c>
      <c r="BZ379">
        <v>6</v>
      </c>
      <c r="CA379" t="s">
        <v>710</v>
      </c>
      <c r="CB379" t="s">
        <v>156</v>
      </c>
      <c r="CC379">
        <v>7</v>
      </c>
      <c r="CD379" t="b">
        <v>0</v>
      </c>
      <c r="CE379" t="s">
        <v>172</v>
      </c>
      <c r="CF379" t="s">
        <v>173</v>
      </c>
      <c r="CG379">
        <v>52</v>
      </c>
      <c r="CH379">
        <v>0</v>
      </c>
      <c r="CI379" t="s">
        <v>306</v>
      </c>
      <c r="CJ379" t="s">
        <v>301</v>
      </c>
      <c r="CK379" t="s">
        <v>430</v>
      </c>
      <c r="CL379" t="s">
        <v>430</v>
      </c>
      <c r="CM379" t="s">
        <v>430</v>
      </c>
      <c r="CN379" t="s">
        <v>430</v>
      </c>
      <c r="CO379" t="s">
        <v>306</v>
      </c>
      <c r="CP379" t="s">
        <v>430</v>
      </c>
      <c r="CQ379">
        <v>1</v>
      </c>
      <c r="CR379">
        <v>389</v>
      </c>
      <c r="CS379" t="str">
        <f t="shared" si="23"/>
        <v>-</v>
      </c>
      <c r="CT379">
        <f t="shared" si="25"/>
        <v>411.04761904761904</v>
      </c>
      <c r="CU379">
        <f t="shared" si="26"/>
        <v>385.33203625564863</v>
      </c>
      <c r="CV379" t="str">
        <f t="shared" si="24"/>
        <v>-</v>
      </c>
      <c r="CW379">
        <v>55064</v>
      </c>
      <c r="CX379">
        <v>4358</v>
      </c>
      <c r="CY379">
        <v>2454</v>
      </c>
      <c r="CZ379">
        <v>1102</v>
      </c>
      <c r="DA379">
        <v>27121</v>
      </c>
      <c r="DB379">
        <v>389</v>
      </c>
      <c r="DC379">
        <v>12137</v>
      </c>
      <c r="DD379">
        <v>2426</v>
      </c>
      <c r="DE379">
        <v>2</v>
      </c>
      <c r="DF379" t="s">
        <v>156</v>
      </c>
      <c r="DG379">
        <v>1024</v>
      </c>
      <c r="DH379">
        <v>2</v>
      </c>
      <c r="DI379">
        <v>48000</v>
      </c>
      <c r="DJ379">
        <v>-16</v>
      </c>
      <c r="DK379" t="s">
        <v>176</v>
      </c>
      <c r="DL379">
        <v>4</v>
      </c>
      <c r="DM379" t="s">
        <v>413</v>
      </c>
      <c r="DN379">
        <v>227617</v>
      </c>
      <c r="DO379">
        <v>223257</v>
      </c>
      <c r="DP379">
        <v>30819</v>
      </c>
      <c r="DQ379">
        <v>468983</v>
      </c>
      <c r="DR379">
        <v>470675</v>
      </c>
      <c r="DS379">
        <v>223235</v>
      </c>
      <c r="DT379">
        <v>468983</v>
      </c>
      <c r="DU379">
        <v>220795</v>
      </c>
      <c r="DV379" t="s">
        <v>158</v>
      </c>
      <c r="DW379">
        <v>216776</v>
      </c>
      <c r="DX379">
        <v>162707</v>
      </c>
      <c r="DY379">
        <v>177581</v>
      </c>
      <c r="DZ379">
        <v>3696</v>
      </c>
      <c r="EA379">
        <v>3693</v>
      </c>
      <c r="EB379">
        <v>468232</v>
      </c>
      <c r="EC379">
        <v>162706</v>
      </c>
      <c r="ED379">
        <v>162706</v>
      </c>
      <c r="EE379">
        <v>3695</v>
      </c>
      <c r="EF379">
        <v>474435</v>
      </c>
      <c r="EG379">
        <v>472675</v>
      </c>
      <c r="EH379">
        <v>474825</v>
      </c>
      <c r="EI379">
        <v>165162</v>
      </c>
      <c r="EJ379">
        <v>178684</v>
      </c>
      <c r="EK379">
        <v>165442</v>
      </c>
      <c r="EL379">
        <v>220795</v>
      </c>
      <c r="EM379">
        <v>218776</v>
      </c>
      <c r="EN379">
        <v>223223</v>
      </c>
      <c r="EO379" t="s">
        <v>158</v>
      </c>
      <c r="EP379">
        <v>474435</v>
      </c>
      <c r="EQ379">
        <v>216774</v>
      </c>
      <c r="ER379">
        <v>468230</v>
      </c>
      <c r="ES379">
        <v>282682</v>
      </c>
      <c r="ET379" t="s">
        <v>178</v>
      </c>
      <c r="EU379">
        <v>27</v>
      </c>
      <c r="EV379" t="s">
        <v>765</v>
      </c>
      <c r="EW379">
        <v>28</v>
      </c>
      <c r="EX379" t="s">
        <v>309</v>
      </c>
      <c r="EY379" t="s">
        <v>169</v>
      </c>
      <c r="EZ379">
        <v>1024</v>
      </c>
      <c r="FA379">
        <v>155</v>
      </c>
      <c r="FB379">
        <v>285</v>
      </c>
    </row>
    <row r="380" spans="1:158" x14ac:dyDescent="0.35">
      <c r="A380">
        <v>96</v>
      </c>
      <c r="B380">
        <v>96</v>
      </c>
      <c r="C380">
        <v>449</v>
      </c>
      <c r="D380">
        <v>449</v>
      </c>
      <c r="E380" t="s">
        <v>155</v>
      </c>
      <c r="F380" t="s">
        <v>156</v>
      </c>
      <c r="G380" t="s">
        <v>156</v>
      </c>
      <c r="H380" t="s">
        <v>156</v>
      </c>
      <c r="I380">
        <v>0</v>
      </c>
      <c r="J380" t="s">
        <v>157</v>
      </c>
      <c r="K380">
        <v>1</v>
      </c>
      <c r="L380" t="s">
        <v>154</v>
      </c>
      <c r="M380" t="s">
        <v>154</v>
      </c>
      <c r="N380" t="s">
        <v>154</v>
      </c>
      <c r="O380">
        <v>1</v>
      </c>
      <c r="P380" t="s">
        <v>154</v>
      </c>
      <c r="Q380" t="s">
        <v>154</v>
      </c>
      <c r="R380" t="s">
        <v>306</v>
      </c>
      <c r="S380">
        <v>0</v>
      </c>
      <c r="T380">
        <v>1</v>
      </c>
      <c r="U380">
        <v>0</v>
      </c>
      <c r="V380">
        <v>28</v>
      </c>
      <c r="W380">
        <v>28</v>
      </c>
      <c r="X380">
        <v>1</v>
      </c>
      <c r="Y380">
        <v>28</v>
      </c>
      <c r="Z380">
        <v>13</v>
      </c>
      <c r="AA380">
        <v>0</v>
      </c>
      <c r="AB380">
        <v>13</v>
      </c>
      <c r="AC380">
        <v>1</v>
      </c>
      <c r="AD380">
        <v>1</v>
      </c>
      <c r="AE380">
        <v>0</v>
      </c>
      <c r="AF380">
        <v>0</v>
      </c>
      <c r="AG380">
        <v>28</v>
      </c>
      <c r="AH380">
        <v>1</v>
      </c>
      <c r="AI380">
        <v>1</v>
      </c>
      <c r="AJ380">
        <v>0</v>
      </c>
      <c r="AK380">
        <v>28</v>
      </c>
      <c r="AL380">
        <v>28</v>
      </c>
      <c r="AM380">
        <v>42</v>
      </c>
      <c r="AN380">
        <v>1</v>
      </c>
      <c r="AO380">
        <v>1</v>
      </c>
      <c r="AP380">
        <v>1</v>
      </c>
      <c r="AQ380">
        <v>13</v>
      </c>
      <c r="AR380">
        <v>13</v>
      </c>
      <c r="AS380">
        <v>13</v>
      </c>
      <c r="AT380">
        <v>1</v>
      </c>
      <c r="AU380">
        <v>28</v>
      </c>
      <c r="AV380">
        <v>13</v>
      </c>
      <c r="AW380">
        <v>28</v>
      </c>
      <c r="AX380">
        <v>0</v>
      </c>
      <c r="AY380" t="s">
        <v>159</v>
      </c>
      <c r="AZ380" t="s">
        <v>457</v>
      </c>
      <c r="BA380" t="s">
        <v>736</v>
      </c>
      <c r="BB380" t="s">
        <v>708</v>
      </c>
      <c r="BC380" t="s">
        <v>163</v>
      </c>
      <c r="BD380" t="b">
        <v>0</v>
      </c>
      <c r="BE380" t="s">
        <v>167</v>
      </c>
      <c r="BF380" t="b">
        <v>1</v>
      </c>
      <c r="BH380" t="s">
        <v>164</v>
      </c>
      <c r="BI380" t="s">
        <v>709</v>
      </c>
      <c r="BJ380" t="b">
        <v>0</v>
      </c>
      <c r="BK380" t="s">
        <v>166</v>
      </c>
      <c r="BL380" t="b">
        <v>0</v>
      </c>
      <c r="BM380">
        <v>18</v>
      </c>
      <c r="BN380" t="s">
        <v>167</v>
      </c>
      <c r="BO380" t="s">
        <v>168</v>
      </c>
      <c r="BP380" t="s">
        <v>167</v>
      </c>
      <c r="BQ380" t="s">
        <v>169</v>
      </c>
      <c r="BR380">
        <v>768</v>
      </c>
      <c r="BS380" t="s">
        <v>156</v>
      </c>
      <c r="BT380" t="s">
        <v>197</v>
      </c>
      <c r="BU380" t="s">
        <v>303</v>
      </c>
      <c r="BV380" t="s">
        <v>318</v>
      </c>
      <c r="BW380">
        <v>28</v>
      </c>
      <c r="BX380">
        <v>2</v>
      </c>
      <c r="BY380">
        <v>0</v>
      </c>
      <c r="BZ380">
        <v>6</v>
      </c>
      <c r="CA380" t="s">
        <v>710</v>
      </c>
      <c r="CB380" t="s">
        <v>156</v>
      </c>
      <c r="CC380">
        <v>7</v>
      </c>
      <c r="CD380" t="b">
        <v>0</v>
      </c>
      <c r="CE380" t="s">
        <v>172</v>
      </c>
      <c r="CF380" t="s">
        <v>173</v>
      </c>
      <c r="CG380">
        <v>51</v>
      </c>
      <c r="CH380">
        <v>0</v>
      </c>
      <c r="CI380" t="s">
        <v>306</v>
      </c>
      <c r="CJ380" t="s">
        <v>301</v>
      </c>
      <c r="CK380" t="s">
        <v>430</v>
      </c>
      <c r="CL380" t="s">
        <v>430</v>
      </c>
      <c r="CM380" t="s">
        <v>430</v>
      </c>
      <c r="CN380" t="s">
        <v>430</v>
      </c>
      <c r="CO380" t="s">
        <v>306</v>
      </c>
      <c r="CP380" t="s">
        <v>430</v>
      </c>
      <c r="CQ380">
        <v>1</v>
      </c>
      <c r="CR380">
        <v>104</v>
      </c>
      <c r="CS380" t="str">
        <f t="shared" si="23"/>
        <v>-</v>
      </c>
      <c r="CT380">
        <f t="shared" si="25"/>
        <v>411.04761904761904</v>
      </c>
      <c r="CU380">
        <f t="shared" si="26"/>
        <v>385.33203625564863</v>
      </c>
      <c r="CV380" t="str">
        <f t="shared" si="24"/>
        <v>-</v>
      </c>
      <c r="CW380">
        <v>55064</v>
      </c>
      <c r="CX380">
        <v>4358</v>
      </c>
      <c r="CY380">
        <v>2454</v>
      </c>
      <c r="CZ380">
        <v>1102</v>
      </c>
      <c r="DA380">
        <v>27121</v>
      </c>
      <c r="DB380">
        <v>104</v>
      </c>
      <c r="DC380">
        <v>12137</v>
      </c>
      <c r="DD380">
        <v>2426</v>
      </c>
      <c r="DE380">
        <v>2</v>
      </c>
      <c r="DF380" t="s">
        <v>156</v>
      </c>
      <c r="DG380">
        <v>1024</v>
      </c>
      <c r="DH380">
        <v>2</v>
      </c>
      <c r="DI380">
        <v>48000</v>
      </c>
      <c r="DJ380">
        <v>-16</v>
      </c>
      <c r="DK380" t="s">
        <v>176</v>
      </c>
      <c r="DL380">
        <v>4</v>
      </c>
      <c r="DM380" t="s">
        <v>413</v>
      </c>
      <c r="DN380">
        <v>227617</v>
      </c>
      <c r="DO380">
        <v>223257</v>
      </c>
      <c r="DP380">
        <v>30819</v>
      </c>
      <c r="DQ380">
        <v>475631</v>
      </c>
      <c r="DR380">
        <v>477335</v>
      </c>
      <c r="DS380">
        <v>223235</v>
      </c>
      <c r="DT380">
        <v>475631</v>
      </c>
      <c r="DU380">
        <v>220795</v>
      </c>
      <c r="DV380" t="s">
        <v>158</v>
      </c>
      <c r="DW380">
        <v>216776</v>
      </c>
      <c r="DX380">
        <v>162707</v>
      </c>
      <c r="DY380">
        <v>177581</v>
      </c>
      <c r="DZ380">
        <v>3696</v>
      </c>
      <c r="EA380">
        <v>3693</v>
      </c>
      <c r="EB380">
        <v>474880</v>
      </c>
      <c r="EC380">
        <v>162706</v>
      </c>
      <c r="ED380">
        <v>162706</v>
      </c>
      <c r="EE380">
        <v>3695</v>
      </c>
      <c r="EF380">
        <v>481045</v>
      </c>
      <c r="EG380">
        <v>479335</v>
      </c>
      <c r="EH380">
        <v>481151</v>
      </c>
      <c r="EI380">
        <v>165162</v>
      </c>
      <c r="EJ380">
        <v>178684</v>
      </c>
      <c r="EK380">
        <v>165442</v>
      </c>
      <c r="EL380">
        <v>220795</v>
      </c>
      <c r="EM380">
        <v>218776</v>
      </c>
      <c r="EN380">
        <v>223223</v>
      </c>
      <c r="EO380" t="s">
        <v>158</v>
      </c>
      <c r="EP380">
        <v>481045</v>
      </c>
      <c r="EQ380">
        <v>216774</v>
      </c>
      <c r="ER380">
        <v>474879</v>
      </c>
      <c r="ES380">
        <v>282682</v>
      </c>
      <c r="ET380" t="s">
        <v>178</v>
      </c>
      <c r="EU380">
        <v>28</v>
      </c>
      <c r="EV380" t="s">
        <v>766</v>
      </c>
      <c r="EW380">
        <v>29</v>
      </c>
      <c r="EX380" t="s">
        <v>309</v>
      </c>
      <c r="EY380" t="s">
        <v>169</v>
      </c>
      <c r="EZ380">
        <v>1024</v>
      </c>
      <c r="FA380">
        <v>155</v>
      </c>
      <c r="FB380">
        <v>285</v>
      </c>
    </row>
    <row r="381" spans="1:158" x14ac:dyDescent="0.35">
      <c r="A381">
        <v>93</v>
      </c>
      <c r="B381">
        <v>93</v>
      </c>
      <c r="C381">
        <v>442</v>
      </c>
      <c r="D381">
        <v>442</v>
      </c>
      <c r="E381" t="s">
        <v>155</v>
      </c>
      <c r="F381" t="s">
        <v>156</v>
      </c>
      <c r="G381" t="s">
        <v>156</v>
      </c>
      <c r="H381" t="s">
        <v>156</v>
      </c>
      <c r="I381">
        <v>0</v>
      </c>
      <c r="J381" t="s">
        <v>157</v>
      </c>
      <c r="K381">
        <v>0</v>
      </c>
      <c r="L381" t="s">
        <v>154</v>
      </c>
      <c r="M381" t="s">
        <v>154</v>
      </c>
      <c r="N381" t="s">
        <v>154</v>
      </c>
      <c r="O381">
        <v>0</v>
      </c>
      <c r="P381" t="s">
        <v>154</v>
      </c>
      <c r="Q381" t="s">
        <v>154</v>
      </c>
      <c r="R381" t="s">
        <v>301</v>
      </c>
      <c r="S381">
        <v>0</v>
      </c>
      <c r="T381">
        <v>1</v>
      </c>
      <c r="U381">
        <v>0</v>
      </c>
      <c r="V381">
        <v>29</v>
      </c>
      <c r="W381">
        <v>29</v>
      </c>
      <c r="X381">
        <v>1</v>
      </c>
      <c r="Y381">
        <v>29</v>
      </c>
      <c r="Z381">
        <v>13</v>
      </c>
      <c r="AA381">
        <v>0</v>
      </c>
      <c r="AB381">
        <v>13</v>
      </c>
      <c r="AC381">
        <v>1</v>
      </c>
      <c r="AD381">
        <v>1</v>
      </c>
      <c r="AE381">
        <v>0</v>
      </c>
      <c r="AF381">
        <v>0</v>
      </c>
      <c r="AG381">
        <v>29</v>
      </c>
      <c r="AH381">
        <v>1</v>
      </c>
      <c r="AI381">
        <v>1</v>
      </c>
      <c r="AJ381">
        <v>0</v>
      </c>
      <c r="AK381">
        <v>29</v>
      </c>
      <c r="AL381">
        <v>29</v>
      </c>
      <c r="AM381">
        <v>43</v>
      </c>
      <c r="AN381">
        <v>1</v>
      </c>
      <c r="AO381">
        <v>1</v>
      </c>
      <c r="AP381">
        <v>1</v>
      </c>
      <c r="AQ381">
        <v>13</v>
      </c>
      <c r="AR381">
        <v>13</v>
      </c>
      <c r="AS381">
        <v>13</v>
      </c>
      <c r="AT381">
        <v>1</v>
      </c>
      <c r="AU381">
        <v>29</v>
      </c>
      <c r="AV381">
        <v>13</v>
      </c>
      <c r="AW381">
        <v>29</v>
      </c>
      <c r="AX381">
        <v>0</v>
      </c>
      <c r="AY381" t="s">
        <v>159</v>
      </c>
      <c r="AZ381" t="s">
        <v>457</v>
      </c>
      <c r="BA381" t="s">
        <v>736</v>
      </c>
      <c r="BB381" t="s">
        <v>708</v>
      </c>
      <c r="BC381" t="s">
        <v>163</v>
      </c>
      <c r="BD381" t="b">
        <v>0</v>
      </c>
      <c r="BE381">
        <v>1.86</v>
      </c>
      <c r="BF381" t="b">
        <v>1</v>
      </c>
      <c r="BH381" t="s">
        <v>164</v>
      </c>
      <c r="BI381" t="s">
        <v>709</v>
      </c>
      <c r="BJ381" t="b">
        <v>0</v>
      </c>
      <c r="BK381" t="s">
        <v>166</v>
      </c>
      <c r="BL381" t="b">
        <v>0</v>
      </c>
      <c r="BM381">
        <v>18</v>
      </c>
      <c r="BN381" t="s">
        <v>167</v>
      </c>
      <c r="BO381" t="s">
        <v>168</v>
      </c>
      <c r="BP381" t="s">
        <v>167</v>
      </c>
      <c r="BQ381" t="s">
        <v>169</v>
      </c>
      <c r="BR381">
        <v>768</v>
      </c>
      <c r="BS381" t="s">
        <v>156</v>
      </c>
      <c r="BT381" t="s">
        <v>197</v>
      </c>
      <c r="BU381" t="s">
        <v>185</v>
      </c>
      <c r="BV381" t="s">
        <v>316</v>
      </c>
      <c r="BW381">
        <v>29</v>
      </c>
      <c r="BX381">
        <v>2</v>
      </c>
      <c r="BY381">
        <v>0</v>
      </c>
      <c r="BZ381">
        <v>6</v>
      </c>
      <c r="CA381" t="s">
        <v>710</v>
      </c>
      <c r="CB381" t="s">
        <v>156</v>
      </c>
      <c r="CC381">
        <v>7</v>
      </c>
      <c r="CD381" t="b">
        <v>0</v>
      </c>
      <c r="CE381" t="s">
        <v>172</v>
      </c>
      <c r="CF381" t="s">
        <v>173</v>
      </c>
      <c r="CG381">
        <v>24</v>
      </c>
      <c r="CH381">
        <v>0</v>
      </c>
      <c r="CI381" t="s">
        <v>306</v>
      </c>
      <c r="CJ381" t="s">
        <v>301</v>
      </c>
      <c r="CK381" t="s">
        <v>430</v>
      </c>
      <c r="CL381" t="s">
        <v>430</v>
      </c>
      <c r="CM381" t="s">
        <v>430</v>
      </c>
      <c r="CN381" t="s">
        <v>430</v>
      </c>
      <c r="CO381" t="s">
        <v>306</v>
      </c>
      <c r="CP381" t="s">
        <v>430</v>
      </c>
      <c r="CQ381">
        <v>1</v>
      </c>
      <c r="CR381">
        <v>249</v>
      </c>
      <c r="CS381">
        <f t="shared" si="23"/>
        <v>249</v>
      </c>
      <c r="CT381">
        <f t="shared" si="25"/>
        <v>411.04761904761904</v>
      </c>
      <c r="CU381">
        <f t="shared" si="26"/>
        <v>385.33203625564863</v>
      </c>
      <c r="CV381">
        <f t="shared" si="24"/>
        <v>249</v>
      </c>
      <c r="CW381">
        <v>55064</v>
      </c>
      <c r="CX381">
        <v>4358</v>
      </c>
      <c r="CY381">
        <v>2454</v>
      </c>
      <c r="CZ381">
        <v>1102</v>
      </c>
      <c r="DA381">
        <v>27121</v>
      </c>
      <c r="DB381">
        <v>249</v>
      </c>
      <c r="DC381">
        <v>12137</v>
      </c>
      <c r="DD381">
        <v>2426</v>
      </c>
      <c r="DE381">
        <v>2</v>
      </c>
      <c r="DF381" t="s">
        <v>156</v>
      </c>
      <c r="DG381">
        <v>1024</v>
      </c>
      <c r="DH381">
        <v>2</v>
      </c>
      <c r="DI381">
        <v>48000</v>
      </c>
      <c r="DJ381">
        <v>-16</v>
      </c>
      <c r="DK381" t="s">
        <v>176</v>
      </c>
      <c r="DL381">
        <v>4</v>
      </c>
      <c r="DM381" t="s">
        <v>413</v>
      </c>
      <c r="DN381">
        <v>227617</v>
      </c>
      <c r="DO381">
        <v>223257</v>
      </c>
      <c r="DP381">
        <v>30819</v>
      </c>
      <c r="DQ381">
        <v>481959</v>
      </c>
      <c r="DR381">
        <v>483715</v>
      </c>
      <c r="DS381">
        <v>223235</v>
      </c>
      <c r="DT381">
        <v>481959</v>
      </c>
      <c r="DU381">
        <v>220795</v>
      </c>
      <c r="DV381" t="s">
        <v>158</v>
      </c>
      <c r="DW381">
        <v>216776</v>
      </c>
      <c r="DX381">
        <v>162707</v>
      </c>
      <c r="DY381">
        <v>177581</v>
      </c>
      <c r="DZ381">
        <v>3696</v>
      </c>
      <c r="EA381">
        <v>3693</v>
      </c>
      <c r="EB381">
        <v>481208</v>
      </c>
      <c r="EC381">
        <v>162706</v>
      </c>
      <c r="ED381">
        <v>162706</v>
      </c>
      <c r="EE381">
        <v>3695</v>
      </c>
      <c r="EF381">
        <v>487675</v>
      </c>
      <c r="EG381">
        <v>485715</v>
      </c>
      <c r="EH381">
        <v>487925</v>
      </c>
      <c r="EI381">
        <v>165162</v>
      </c>
      <c r="EJ381">
        <v>178684</v>
      </c>
      <c r="EK381">
        <v>165442</v>
      </c>
      <c r="EL381">
        <v>220795</v>
      </c>
      <c r="EM381">
        <v>218776</v>
      </c>
      <c r="EN381">
        <v>223223</v>
      </c>
      <c r="EO381" t="s">
        <v>158</v>
      </c>
      <c r="EP381">
        <v>487675</v>
      </c>
      <c r="EQ381">
        <v>216774</v>
      </c>
      <c r="ER381">
        <v>481207</v>
      </c>
      <c r="ES381">
        <v>282682</v>
      </c>
      <c r="ET381" t="s">
        <v>178</v>
      </c>
      <c r="EU381">
        <v>28</v>
      </c>
      <c r="EV381" t="s">
        <v>768</v>
      </c>
      <c r="EW381">
        <v>30</v>
      </c>
      <c r="EX381" t="s">
        <v>305</v>
      </c>
      <c r="EY381" t="s">
        <v>169</v>
      </c>
      <c r="EZ381">
        <v>1024</v>
      </c>
      <c r="FA381">
        <v>155</v>
      </c>
      <c r="FB381">
        <v>285</v>
      </c>
    </row>
    <row r="382" spans="1:158" x14ac:dyDescent="0.35">
      <c r="A382">
        <v>93</v>
      </c>
      <c r="B382">
        <v>93</v>
      </c>
      <c r="C382">
        <v>459</v>
      </c>
      <c r="D382">
        <v>459</v>
      </c>
      <c r="E382" t="s">
        <v>155</v>
      </c>
      <c r="F382" t="s">
        <v>156</v>
      </c>
      <c r="G382" t="s">
        <v>156</v>
      </c>
      <c r="H382" t="s">
        <v>156</v>
      </c>
      <c r="I382">
        <v>0</v>
      </c>
      <c r="J382" t="s">
        <v>157</v>
      </c>
      <c r="K382">
        <v>1</v>
      </c>
      <c r="L382" t="s">
        <v>154</v>
      </c>
      <c r="M382" t="s">
        <v>154</v>
      </c>
      <c r="N382" t="s">
        <v>154</v>
      </c>
      <c r="O382">
        <v>1</v>
      </c>
      <c r="P382" t="s">
        <v>154</v>
      </c>
      <c r="Q382" t="s">
        <v>154</v>
      </c>
      <c r="R382" t="s">
        <v>301</v>
      </c>
      <c r="S382">
        <v>0</v>
      </c>
      <c r="T382">
        <v>1</v>
      </c>
      <c r="U382">
        <v>0</v>
      </c>
      <c r="V382">
        <v>30</v>
      </c>
      <c r="W382">
        <v>30</v>
      </c>
      <c r="X382">
        <v>1</v>
      </c>
      <c r="Y382">
        <v>30</v>
      </c>
      <c r="Z382">
        <v>13</v>
      </c>
      <c r="AA382">
        <v>0</v>
      </c>
      <c r="AB382">
        <v>13</v>
      </c>
      <c r="AC382">
        <v>1</v>
      </c>
      <c r="AD382">
        <v>1</v>
      </c>
      <c r="AE382">
        <v>0</v>
      </c>
      <c r="AF382">
        <v>0</v>
      </c>
      <c r="AG382">
        <v>30</v>
      </c>
      <c r="AH382">
        <v>1</v>
      </c>
      <c r="AI382">
        <v>1</v>
      </c>
      <c r="AJ382">
        <v>0</v>
      </c>
      <c r="AK382">
        <v>30</v>
      </c>
      <c r="AL382">
        <v>30</v>
      </c>
      <c r="AM382">
        <v>44</v>
      </c>
      <c r="AN382">
        <v>1</v>
      </c>
      <c r="AO382">
        <v>1</v>
      </c>
      <c r="AP382">
        <v>1</v>
      </c>
      <c r="AQ382">
        <v>13</v>
      </c>
      <c r="AR382">
        <v>13</v>
      </c>
      <c r="AS382">
        <v>13</v>
      </c>
      <c r="AT382">
        <v>1</v>
      </c>
      <c r="AU382">
        <v>30</v>
      </c>
      <c r="AV382">
        <v>13</v>
      </c>
      <c r="AW382">
        <v>30</v>
      </c>
      <c r="AX382">
        <v>0</v>
      </c>
      <c r="AY382" t="s">
        <v>159</v>
      </c>
      <c r="AZ382" t="s">
        <v>457</v>
      </c>
      <c r="BA382" t="s">
        <v>736</v>
      </c>
      <c r="BB382" t="s">
        <v>708</v>
      </c>
      <c r="BC382" t="s">
        <v>163</v>
      </c>
      <c r="BD382" t="b">
        <v>0</v>
      </c>
      <c r="BE382">
        <v>7.6</v>
      </c>
      <c r="BF382" t="b">
        <v>1</v>
      </c>
      <c r="BH382" t="s">
        <v>164</v>
      </c>
      <c r="BI382" t="s">
        <v>709</v>
      </c>
      <c r="BJ382" t="b">
        <v>0</v>
      </c>
      <c r="BK382" t="s">
        <v>166</v>
      </c>
      <c r="BL382" t="b">
        <v>0</v>
      </c>
      <c r="BM382">
        <v>18</v>
      </c>
      <c r="BN382" t="s">
        <v>167</v>
      </c>
      <c r="BO382" t="s">
        <v>168</v>
      </c>
      <c r="BP382" t="s">
        <v>167</v>
      </c>
      <c r="BQ382" t="s">
        <v>169</v>
      </c>
      <c r="BR382">
        <v>768</v>
      </c>
      <c r="BS382" t="s">
        <v>156</v>
      </c>
      <c r="BT382" t="s">
        <v>197</v>
      </c>
      <c r="BU382" t="s">
        <v>327</v>
      </c>
      <c r="BV382" t="s">
        <v>185</v>
      </c>
      <c r="BW382">
        <v>30</v>
      </c>
      <c r="BX382">
        <v>2</v>
      </c>
      <c r="BY382">
        <v>0</v>
      </c>
      <c r="BZ382">
        <v>6</v>
      </c>
      <c r="CA382" t="s">
        <v>710</v>
      </c>
      <c r="CB382" t="s">
        <v>156</v>
      </c>
      <c r="CC382">
        <v>7</v>
      </c>
      <c r="CD382" t="b">
        <v>0</v>
      </c>
      <c r="CE382" t="s">
        <v>172</v>
      </c>
      <c r="CF382" t="s">
        <v>173</v>
      </c>
      <c r="CG382">
        <v>35</v>
      </c>
      <c r="CH382">
        <v>0</v>
      </c>
      <c r="CI382" t="s">
        <v>301</v>
      </c>
      <c r="CJ382" t="s">
        <v>301</v>
      </c>
      <c r="CK382" t="s">
        <v>430</v>
      </c>
      <c r="CL382" t="s">
        <v>430</v>
      </c>
      <c r="CM382" t="s">
        <v>430</v>
      </c>
      <c r="CN382" t="s">
        <v>430</v>
      </c>
      <c r="CO382" t="s">
        <v>301</v>
      </c>
      <c r="CP382" t="s">
        <v>430</v>
      </c>
      <c r="CQ382">
        <v>1</v>
      </c>
      <c r="CR382">
        <v>982</v>
      </c>
      <c r="CS382">
        <f t="shared" si="23"/>
        <v>982</v>
      </c>
      <c r="CT382">
        <f t="shared" si="25"/>
        <v>411.04761904761904</v>
      </c>
      <c r="CU382">
        <f t="shared" si="26"/>
        <v>385.33203625564863</v>
      </c>
      <c r="CV382">
        <f t="shared" si="24"/>
        <v>982</v>
      </c>
      <c r="CW382">
        <v>55064</v>
      </c>
      <c r="CX382">
        <v>4358</v>
      </c>
      <c r="CY382">
        <v>2454</v>
      </c>
      <c r="CZ382">
        <v>1102</v>
      </c>
      <c r="DA382">
        <v>27121</v>
      </c>
      <c r="DB382">
        <v>982</v>
      </c>
      <c r="DC382">
        <v>12137</v>
      </c>
      <c r="DD382">
        <v>2426</v>
      </c>
      <c r="DE382">
        <v>2</v>
      </c>
      <c r="DF382" t="s">
        <v>156</v>
      </c>
      <c r="DG382">
        <v>1024</v>
      </c>
      <c r="DH382">
        <v>2</v>
      </c>
      <c r="DI382">
        <v>48000</v>
      </c>
      <c r="DJ382">
        <v>-16</v>
      </c>
      <c r="DK382" t="s">
        <v>176</v>
      </c>
      <c r="DL382">
        <v>4</v>
      </c>
      <c r="DM382" t="s">
        <v>413</v>
      </c>
      <c r="DN382">
        <v>227617</v>
      </c>
      <c r="DO382">
        <v>223257</v>
      </c>
      <c r="DP382">
        <v>30819</v>
      </c>
      <c r="DQ382">
        <v>488731</v>
      </c>
      <c r="DR382">
        <v>490755</v>
      </c>
      <c r="DS382">
        <v>223235</v>
      </c>
      <c r="DT382">
        <v>488731</v>
      </c>
      <c r="DU382">
        <v>220795</v>
      </c>
      <c r="DV382" t="s">
        <v>158</v>
      </c>
      <c r="DW382">
        <v>216776</v>
      </c>
      <c r="DX382">
        <v>162707</v>
      </c>
      <c r="DY382">
        <v>177581</v>
      </c>
      <c r="DZ382">
        <v>3696</v>
      </c>
      <c r="EA382">
        <v>3693</v>
      </c>
      <c r="EB382">
        <v>487980</v>
      </c>
      <c r="EC382">
        <v>162706</v>
      </c>
      <c r="ED382">
        <v>162706</v>
      </c>
      <c r="EE382">
        <v>3695</v>
      </c>
      <c r="EF382">
        <v>494525</v>
      </c>
      <c r="EG382">
        <v>492755</v>
      </c>
      <c r="EH382">
        <v>495508</v>
      </c>
      <c r="EI382">
        <v>165162</v>
      </c>
      <c r="EJ382">
        <v>178684</v>
      </c>
      <c r="EK382">
        <v>165442</v>
      </c>
      <c r="EL382">
        <v>220795</v>
      </c>
      <c r="EM382">
        <v>218776</v>
      </c>
      <c r="EN382">
        <v>223223</v>
      </c>
      <c r="EO382" t="s">
        <v>158</v>
      </c>
      <c r="EP382">
        <v>494525</v>
      </c>
      <c r="EQ382">
        <v>216774</v>
      </c>
      <c r="ER382">
        <v>487979</v>
      </c>
      <c r="ES382">
        <v>282682</v>
      </c>
      <c r="ET382" t="s">
        <v>178</v>
      </c>
      <c r="EU382">
        <v>29</v>
      </c>
      <c r="EV382" t="s">
        <v>769</v>
      </c>
      <c r="EW382">
        <v>31</v>
      </c>
      <c r="EX382" t="s">
        <v>305</v>
      </c>
      <c r="EY382" t="s">
        <v>169</v>
      </c>
      <c r="EZ382">
        <v>1024</v>
      </c>
      <c r="FA382">
        <v>155</v>
      </c>
      <c r="FB382">
        <v>285</v>
      </c>
    </row>
    <row r="383" spans="1:158" x14ac:dyDescent="0.35">
      <c r="A383">
        <v>93</v>
      </c>
      <c r="B383">
        <v>93</v>
      </c>
      <c r="C383">
        <v>464</v>
      </c>
      <c r="D383">
        <v>464</v>
      </c>
      <c r="E383" t="s">
        <v>155</v>
      </c>
      <c r="F383" t="s">
        <v>156</v>
      </c>
      <c r="G383" t="s">
        <v>156</v>
      </c>
      <c r="H383" t="s">
        <v>156</v>
      </c>
      <c r="I383">
        <v>0</v>
      </c>
      <c r="J383" t="s">
        <v>157</v>
      </c>
      <c r="K383">
        <v>1</v>
      </c>
      <c r="L383" t="s">
        <v>154</v>
      </c>
      <c r="M383" t="s">
        <v>154</v>
      </c>
      <c r="N383" t="s">
        <v>154</v>
      </c>
      <c r="O383">
        <v>1</v>
      </c>
      <c r="P383" t="s">
        <v>154</v>
      </c>
      <c r="Q383" t="s">
        <v>154</v>
      </c>
      <c r="R383" t="s">
        <v>306</v>
      </c>
      <c r="S383">
        <v>0</v>
      </c>
      <c r="T383">
        <v>1</v>
      </c>
      <c r="U383">
        <v>0</v>
      </c>
      <c r="V383">
        <v>31</v>
      </c>
      <c r="W383">
        <v>31</v>
      </c>
      <c r="X383">
        <v>1</v>
      </c>
      <c r="Y383">
        <v>31</v>
      </c>
      <c r="Z383">
        <v>13</v>
      </c>
      <c r="AA383">
        <v>0</v>
      </c>
      <c r="AB383">
        <v>13</v>
      </c>
      <c r="AC383">
        <v>1</v>
      </c>
      <c r="AD383">
        <v>1</v>
      </c>
      <c r="AE383">
        <v>0</v>
      </c>
      <c r="AF383">
        <v>0</v>
      </c>
      <c r="AG383">
        <v>31</v>
      </c>
      <c r="AH383">
        <v>1</v>
      </c>
      <c r="AI383">
        <v>1</v>
      </c>
      <c r="AJ383">
        <v>0</v>
      </c>
      <c r="AK383">
        <v>31</v>
      </c>
      <c r="AL383">
        <v>31</v>
      </c>
      <c r="AM383">
        <v>45</v>
      </c>
      <c r="AN383">
        <v>1</v>
      </c>
      <c r="AO383">
        <v>1</v>
      </c>
      <c r="AP383">
        <v>1</v>
      </c>
      <c r="AQ383">
        <v>13</v>
      </c>
      <c r="AR383">
        <v>13</v>
      </c>
      <c r="AS383">
        <v>13</v>
      </c>
      <c r="AT383">
        <v>1</v>
      </c>
      <c r="AU383">
        <v>31</v>
      </c>
      <c r="AV383">
        <v>13</v>
      </c>
      <c r="AW383">
        <v>31</v>
      </c>
      <c r="AX383">
        <v>0</v>
      </c>
      <c r="AY383" t="s">
        <v>159</v>
      </c>
      <c r="AZ383" t="s">
        <v>457</v>
      </c>
      <c r="BA383" t="s">
        <v>736</v>
      </c>
      <c r="BB383" t="s">
        <v>708</v>
      </c>
      <c r="BC383" t="s">
        <v>163</v>
      </c>
      <c r="BD383" t="b">
        <v>0</v>
      </c>
      <c r="BE383" t="s">
        <v>167</v>
      </c>
      <c r="BF383" t="b">
        <v>1</v>
      </c>
      <c r="BH383" t="s">
        <v>164</v>
      </c>
      <c r="BI383" t="s">
        <v>709</v>
      </c>
      <c r="BJ383" t="b">
        <v>0</v>
      </c>
      <c r="BK383" t="s">
        <v>166</v>
      </c>
      <c r="BL383" t="b">
        <v>0</v>
      </c>
      <c r="BM383">
        <v>18</v>
      </c>
      <c r="BN383" t="s">
        <v>167</v>
      </c>
      <c r="BO383" t="s">
        <v>168</v>
      </c>
      <c r="BP383" t="s">
        <v>167</v>
      </c>
      <c r="BQ383" t="s">
        <v>169</v>
      </c>
      <c r="BR383">
        <v>768</v>
      </c>
      <c r="BS383" t="s">
        <v>156</v>
      </c>
      <c r="BT383" t="s">
        <v>197</v>
      </c>
      <c r="BU383" t="s">
        <v>185</v>
      </c>
      <c r="BV383" t="s">
        <v>318</v>
      </c>
      <c r="BW383">
        <v>31</v>
      </c>
      <c r="BX383">
        <v>2</v>
      </c>
      <c r="BY383">
        <v>0</v>
      </c>
      <c r="BZ383">
        <v>6</v>
      </c>
      <c r="CA383" t="s">
        <v>710</v>
      </c>
      <c r="CB383" t="s">
        <v>156</v>
      </c>
      <c r="CC383">
        <v>7</v>
      </c>
      <c r="CD383" t="b">
        <v>0</v>
      </c>
      <c r="CE383" t="s">
        <v>172</v>
      </c>
      <c r="CF383" t="s">
        <v>173</v>
      </c>
      <c r="CG383">
        <v>55</v>
      </c>
      <c r="CH383">
        <v>0</v>
      </c>
      <c r="CI383" t="s">
        <v>306</v>
      </c>
      <c r="CJ383" t="s">
        <v>301</v>
      </c>
      <c r="CK383" t="s">
        <v>430</v>
      </c>
      <c r="CL383" t="s">
        <v>430</v>
      </c>
      <c r="CM383" t="s">
        <v>430</v>
      </c>
      <c r="CN383" t="s">
        <v>430</v>
      </c>
      <c r="CO383" t="s">
        <v>306</v>
      </c>
      <c r="CP383" t="s">
        <v>430</v>
      </c>
      <c r="CQ383">
        <v>1</v>
      </c>
      <c r="CR383">
        <v>609</v>
      </c>
      <c r="CS383" t="str">
        <f t="shared" si="23"/>
        <v>-</v>
      </c>
      <c r="CT383">
        <f t="shared" si="25"/>
        <v>411.04761904761904</v>
      </c>
      <c r="CU383">
        <f t="shared" si="26"/>
        <v>385.33203625564863</v>
      </c>
      <c r="CV383" t="str">
        <f t="shared" si="24"/>
        <v>-</v>
      </c>
      <c r="CW383">
        <v>55064</v>
      </c>
      <c r="CX383">
        <v>4358</v>
      </c>
      <c r="CY383">
        <v>2454</v>
      </c>
      <c r="CZ383">
        <v>1102</v>
      </c>
      <c r="DA383">
        <v>27121</v>
      </c>
      <c r="DB383">
        <v>609</v>
      </c>
      <c r="DC383">
        <v>12137</v>
      </c>
      <c r="DD383">
        <v>2426</v>
      </c>
      <c r="DE383">
        <v>2</v>
      </c>
      <c r="DF383" t="s">
        <v>156</v>
      </c>
      <c r="DG383">
        <v>1024</v>
      </c>
      <c r="DH383">
        <v>2</v>
      </c>
      <c r="DI383">
        <v>48000</v>
      </c>
      <c r="DJ383">
        <v>-16</v>
      </c>
      <c r="DK383" t="s">
        <v>176</v>
      </c>
      <c r="DL383">
        <v>4</v>
      </c>
      <c r="DM383" t="s">
        <v>413</v>
      </c>
      <c r="DN383">
        <v>227617</v>
      </c>
      <c r="DO383">
        <v>223257</v>
      </c>
      <c r="DP383">
        <v>30819</v>
      </c>
      <c r="DQ383">
        <v>496315</v>
      </c>
      <c r="DR383">
        <v>498085</v>
      </c>
      <c r="DS383">
        <v>223235</v>
      </c>
      <c r="DT383">
        <v>496315</v>
      </c>
      <c r="DU383">
        <v>220795</v>
      </c>
      <c r="DV383" t="s">
        <v>158</v>
      </c>
      <c r="DW383">
        <v>216776</v>
      </c>
      <c r="DX383">
        <v>162707</v>
      </c>
      <c r="DY383">
        <v>177581</v>
      </c>
      <c r="DZ383">
        <v>3696</v>
      </c>
      <c r="EA383">
        <v>3693</v>
      </c>
      <c r="EB383">
        <v>495564</v>
      </c>
      <c r="EC383">
        <v>162706</v>
      </c>
      <c r="ED383">
        <v>162706</v>
      </c>
      <c r="EE383">
        <v>3695</v>
      </c>
      <c r="EF383">
        <v>501785</v>
      </c>
      <c r="EG383">
        <v>500085</v>
      </c>
      <c r="EH383">
        <v>502395</v>
      </c>
      <c r="EI383">
        <v>165162</v>
      </c>
      <c r="EJ383">
        <v>178684</v>
      </c>
      <c r="EK383">
        <v>165442</v>
      </c>
      <c r="EL383">
        <v>220795</v>
      </c>
      <c r="EM383">
        <v>218776</v>
      </c>
      <c r="EN383">
        <v>223223</v>
      </c>
      <c r="EO383" t="s">
        <v>158</v>
      </c>
      <c r="EP383">
        <v>501785</v>
      </c>
      <c r="EQ383">
        <v>216774</v>
      </c>
      <c r="ER383">
        <v>495562</v>
      </c>
      <c r="ES383">
        <v>282682</v>
      </c>
      <c r="ET383" t="s">
        <v>178</v>
      </c>
      <c r="EU383">
        <v>30</v>
      </c>
      <c r="EV383" t="s">
        <v>770</v>
      </c>
      <c r="EW383">
        <v>32</v>
      </c>
      <c r="EX383" t="s">
        <v>309</v>
      </c>
      <c r="EY383" t="s">
        <v>169</v>
      </c>
      <c r="EZ383">
        <v>1024</v>
      </c>
      <c r="FA383">
        <v>155</v>
      </c>
      <c r="FB383">
        <v>285</v>
      </c>
    </row>
    <row r="384" spans="1:158" x14ac:dyDescent="0.35">
      <c r="A384">
        <v>93</v>
      </c>
      <c r="B384">
        <v>93</v>
      </c>
      <c r="C384">
        <v>453</v>
      </c>
      <c r="D384">
        <v>453</v>
      </c>
      <c r="E384" t="s">
        <v>155</v>
      </c>
      <c r="F384" t="s">
        <v>156</v>
      </c>
      <c r="G384" t="s">
        <v>156</v>
      </c>
      <c r="H384" t="s">
        <v>156</v>
      </c>
      <c r="I384">
        <v>0</v>
      </c>
      <c r="J384" t="s">
        <v>157</v>
      </c>
      <c r="K384">
        <v>1</v>
      </c>
      <c r="L384" t="s">
        <v>154</v>
      </c>
      <c r="M384" t="s">
        <v>154</v>
      </c>
      <c r="N384" t="s">
        <v>154</v>
      </c>
      <c r="O384">
        <v>1</v>
      </c>
      <c r="P384" t="s">
        <v>154</v>
      </c>
      <c r="Q384" t="s">
        <v>154</v>
      </c>
      <c r="R384" t="s">
        <v>301</v>
      </c>
      <c r="S384">
        <v>0</v>
      </c>
      <c r="T384">
        <v>1</v>
      </c>
      <c r="U384">
        <v>0</v>
      </c>
      <c r="V384">
        <v>32</v>
      </c>
      <c r="W384">
        <v>32</v>
      </c>
      <c r="X384">
        <v>1</v>
      </c>
      <c r="Y384">
        <v>32</v>
      </c>
      <c r="Z384">
        <v>13</v>
      </c>
      <c r="AA384">
        <v>0</v>
      </c>
      <c r="AB384">
        <v>13</v>
      </c>
      <c r="AC384">
        <v>1</v>
      </c>
      <c r="AD384">
        <v>1</v>
      </c>
      <c r="AE384">
        <v>0</v>
      </c>
      <c r="AF384">
        <v>0</v>
      </c>
      <c r="AG384">
        <v>32</v>
      </c>
      <c r="AH384">
        <v>1</v>
      </c>
      <c r="AI384">
        <v>1</v>
      </c>
      <c r="AJ384">
        <v>0</v>
      </c>
      <c r="AK384">
        <v>32</v>
      </c>
      <c r="AL384">
        <v>32</v>
      </c>
      <c r="AM384">
        <v>46</v>
      </c>
      <c r="AN384">
        <v>1</v>
      </c>
      <c r="AO384">
        <v>1</v>
      </c>
      <c r="AP384">
        <v>1</v>
      </c>
      <c r="AQ384">
        <v>13</v>
      </c>
      <c r="AR384">
        <v>13</v>
      </c>
      <c r="AS384">
        <v>13</v>
      </c>
      <c r="AT384">
        <v>1</v>
      </c>
      <c r="AU384">
        <v>32</v>
      </c>
      <c r="AV384">
        <v>13</v>
      </c>
      <c r="AW384">
        <v>32</v>
      </c>
      <c r="AX384">
        <v>0</v>
      </c>
      <c r="AY384" t="s">
        <v>159</v>
      </c>
      <c r="AZ384" t="s">
        <v>457</v>
      </c>
      <c r="BA384" t="s">
        <v>736</v>
      </c>
      <c r="BB384" t="s">
        <v>708</v>
      </c>
      <c r="BC384" t="s">
        <v>163</v>
      </c>
      <c r="BD384" t="b">
        <v>0</v>
      </c>
      <c r="BE384">
        <v>1.03</v>
      </c>
      <c r="BF384" t="b">
        <v>1</v>
      </c>
      <c r="BH384" t="s">
        <v>164</v>
      </c>
      <c r="BI384" t="s">
        <v>709</v>
      </c>
      <c r="BJ384" t="b">
        <v>0</v>
      </c>
      <c r="BK384" t="s">
        <v>166</v>
      </c>
      <c r="BL384" t="b">
        <v>0</v>
      </c>
      <c r="BM384">
        <v>18</v>
      </c>
      <c r="BN384" t="s">
        <v>167</v>
      </c>
      <c r="BO384" t="s">
        <v>168</v>
      </c>
      <c r="BP384" t="s">
        <v>167</v>
      </c>
      <c r="BQ384" t="s">
        <v>169</v>
      </c>
      <c r="BR384">
        <v>768</v>
      </c>
      <c r="BS384" t="s">
        <v>156</v>
      </c>
      <c r="BT384" t="s">
        <v>197</v>
      </c>
      <c r="BU384" t="s">
        <v>310</v>
      </c>
      <c r="BV384" t="s">
        <v>315</v>
      </c>
      <c r="BW384">
        <v>32</v>
      </c>
      <c r="BX384">
        <v>2</v>
      </c>
      <c r="BY384">
        <v>0</v>
      </c>
      <c r="BZ384">
        <v>6</v>
      </c>
      <c r="CA384" t="s">
        <v>710</v>
      </c>
      <c r="CB384" t="s">
        <v>156</v>
      </c>
      <c r="CC384">
        <v>7</v>
      </c>
      <c r="CD384" t="b">
        <v>0</v>
      </c>
      <c r="CE384" t="s">
        <v>172</v>
      </c>
      <c r="CF384" t="s">
        <v>173</v>
      </c>
      <c r="CG384">
        <v>16</v>
      </c>
      <c r="CH384">
        <v>0</v>
      </c>
      <c r="CI384" t="s">
        <v>301</v>
      </c>
      <c r="CJ384" t="s">
        <v>301</v>
      </c>
      <c r="CK384" t="s">
        <v>430</v>
      </c>
      <c r="CL384" t="s">
        <v>430</v>
      </c>
      <c r="CM384" t="s">
        <v>430</v>
      </c>
      <c r="CN384" t="s">
        <v>430</v>
      </c>
      <c r="CO384" t="s">
        <v>301</v>
      </c>
      <c r="CP384" t="s">
        <v>430</v>
      </c>
      <c r="CQ384">
        <v>1</v>
      </c>
      <c r="CR384">
        <v>101</v>
      </c>
      <c r="CS384">
        <f t="shared" si="23"/>
        <v>101</v>
      </c>
      <c r="CT384">
        <f t="shared" si="25"/>
        <v>411.04761904761904</v>
      </c>
      <c r="CU384">
        <f t="shared" si="26"/>
        <v>385.33203625564863</v>
      </c>
      <c r="CV384">
        <f t="shared" si="24"/>
        <v>101</v>
      </c>
      <c r="CW384">
        <v>55064</v>
      </c>
      <c r="CX384">
        <v>4358</v>
      </c>
      <c r="CY384">
        <v>2454</v>
      </c>
      <c r="CZ384">
        <v>1102</v>
      </c>
      <c r="DA384">
        <v>27121</v>
      </c>
      <c r="DB384">
        <v>101</v>
      </c>
      <c r="DC384">
        <v>12137</v>
      </c>
      <c r="DD384">
        <v>2426</v>
      </c>
      <c r="DE384">
        <v>2</v>
      </c>
      <c r="DF384" t="s">
        <v>156</v>
      </c>
      <c r="DG384">
        <v>1024</v>
      </c>
      <c r="DH384">
        <v>2</v>
      </c>
      <c r="DI384">
        <v>48000</v>
      </c>
      <c r="DJ384">
        <v>-16</v>
      </c>
      <c r="DK384" t="s">
        <v>176</v>
      </c>
      <c r="DL384">
        <v>4</v>
      </c>
      <c r="DM384" t="s">
        <v>413</v>
      </c>
      <c r="DN384">
        <v>227617</v>
      </c>
      <c r="DO384">
        <v>223257</v>
      </c>
      <c r="DP384">
        <v>30819</v>
      </c>
      <c r="DQ384">
        <v>503206</v>
      </c>
      <c r="DR384">
        <v>504805</v>
      </c>
      <c r="DS384">
        <v>223235</v>
      </c>
      <c r="DT384">
        <v>503206</v>
      </c>
      <c r="DU384">
        <v>220795</v>
      </c>
      <c r="DV384" t="s">
        <v>158</v>
      </c>
      <c r="DW384">
        <v>216776</v>
      </c>
      <c r="DX384">
        <v>162707</v>
      </c>
      <c r="DY384">
        <v>177581</v>
      </c>
      <c r="DZ384">
        <v>3696</v>
      </c>
      <c r="EA384">
        <v>3693</v>
      </c>
      <c r="EB384">
        <v>502455</v>
      </c>
      <c r="EC384">
        <v>162706</v>
      </c>
      <c r="ED384">
        <v>162706</v>
      </c>
      <c r="EE384">
        <v>3695</v>
      </c>
      <c r="EF384">
        <v>508925</v>
      </c>
      <c r="EG384">
        <v>506805</v>
      </c>
      <c r="EH384">
        <v>509027</v>
      </c>
      <c r="EI384">
        <v>165162</v>
      </c>
      <c r="EJ384">
        <v>178684</v>
      </c>
      <c r="EK384">
        <v>165442</v>
      </c>
      <c r="EL384">
        <v>220795</v>
      </c>
      <c r="EM384">
        <v>218776</v>
      </c>
      <c r="EN384">
        <v>223223</v>
      </c>
      <c r="EO384" t="s">
        <v>158</v>
      </c>
      <c r="EP384">
        <v>508925</v>
      </c>
      <c r="EQ384">
        <v>216774</v>
      </c>
      <c r="ER384">
        <v>502453</v>
      </c>
      <c r="ES384">
        <v>282682</v>
      </c>
      <c r="ET384" t="s">
        <v>178</v>
      </c>
      <c r="EU384">
        <v>31</v>
      </c>
      <c r="EV384" t="s">
        <v>771</v>
      </c>
      <c r="EW384">
        <v>33</v>
      </c>
      <c r="EX384" t="s">
        <v>305</v>
      </c>
      <c r="EY384" t="s">
        <v>169</v>
      </c>
      <c r="EZ384">
        <v>1024</v>
      </c>
      <c r="FA384">
        <v>155</v>
      </c>
      <c r="FB384">
        <v>285</v>
      </c>
    </row>
    <row r="385" spans="1:158" x14ac:dyDescent="0.35">
      <c r="A385">
        <v>94</v>
      </c>
      <c r="B385">
        <v>94</v>
      </c>
      <c r="C385">
        <v>447</v>
      </c>
      <c r="D385">
        <v>447</v>
      </c>
      <c r="E385" t="s">
        <v>155</v>
      </c>
      <c r="F385" t="s">
        <v>156</v>
      </c>
      <c r="G385" t="s">
        <v>156</v>
      </c>
      <c r="H385" t="s">
        <v>156</v>
      </c>
      <c r="I385">
        <v>0</v>
      </c>
      <c r="J385" t="s">
        <v>157</v>
      </c>
      <c r="K385">
        <v>1</v>
      </c>
      <c r="L385" t="s">
        <v>154</v>
      </c>
      <c r="M385" t="s">
        <v>154</v>
      </c>
      <c r="N385" t="s">
        <v>154</v>
      </c>
      <c r="O385">
        <v>1</v>
      </c>
      <c r="P385" t="s">
        <v>154</v>
      </c>
      <c r="Q385" t="s">
        <v>154</v>
      </c>
      <c r="R385" t="s">
        <v>301</v>
      </c>
      <c r="S385">
        <v>0</v>
      </c>
      <c r="T385">
        <v>1</v>
      </c>
      <c r="U385">
        <v>0</v>
      </c>
      <c r="V385">
        <v>33</v>
      </c>
      <c r="W385">
        <v>33</v>
      </c>
      <c r="X385">
        <v>1</v>
      </c>
      <c r="Y385">
        <v>33</v>
      </c>
      <c r="Z385">
        <v>13</v>
      </c>
      <c r="AA385">
        <v>0</v>
      </c>
      <c r="AB385">
        <v>13</v>
      </c>
      <c r="AC385">
        <v>1</v>
      </c>
      <c r="AD385">
        <v>1</v>
      </c>
      <c r="AE385">
        <v>0</v>
      </c>
      <c r="AF385">
        <v>0</v>
      </c>
      <c r="AG385">
        <v>33</v>
      </c>
      <c r="AH385">
        <v>1</v>
      </c>
      <c r="AI385">
        <v>1</v>
      </c>
      <c r="AJ385">
        <v>0</v>
      </c>
      <c r="AK385">
        <v>33</v>
      </c>
      <c r="AL385">
        <v>33</v>
      </c>
      <c r="AM385">
        <v>47</v>
      </c>
      <c r="AN385">
        <v>1</v>
      </c>
      <c r="AO385">
        <v>1</v>
      </c>
      <c r="AP385">
        <v>1</v>
      </c>
      <c r="AQ385">
        <v>13</v>
      </c>
      <c r="AR385">
        <v>13</v>
      </c>
      <c r="AS385">
        <v>13</v>
      </c>
      <c r="AT385">
        <v>1</v>
      </c>
      <c r="AU385">
        <v>33</v>
      </c>
      <c r="AV385">
        <v>13</v>
      </c>
      <c r="AW385">
        <v>33</v>
      </c>
      <c r="AX385">
        <v>0</v>
      </c>
      <c r="AY385" t="s">
        <v>159</v>
      </c>
      <c r="AZ385" t="s">
        <v>457</v>
      </c>
      <c r="BA385" t="s">
        <v>736</v>
      </c>
      <c r="BB385" t="s">
        <v>708</v>
      </c>
      <c r="BC385" t="s">
        <v>163</v>
      </c>
      <c r="BD385" t="b">
        <v>0</v>
      </c>
      <c r="BE385">
        <v>8.93</v>
      </c>
      <c r="BF385" t="b">
        <v>1</v>
      </c>
      <c r="BH385" t="s">
        <v>164</v>
      </c>
      <c r="BI385" t="s">
        <v>709</v>
      </c>
      <c r="BJ385" t="b">
        <v>0</v>
      </c>
      <c r="BK385" t="s">
        <v>166</v>
      </c>
      <c r="BL385" t="b">
        <v>0</v>
      </c>
      <c r="BM385">
        <v>18</v>
      </c>
      <c r="BN385" t="s">
        <v>167</v>
      </c>
      <c r="BO385" t="s">
        <v>168</v>
      </c>
      <c r="BP385" t="s">
        <v>167</v>
      </c>
      <c r="BQ385" t="s">
        <v>169</v>
      </c>
      <c r="BR385">
        <v>768</v>
      </c>
      <c r="BS385" t="s">
        <v>156</v>
      </c>
      <c r="BT385" t="s">
        <v>197</v>
      </c>
      <c r="BU385" t="s">
        <v>310</v>
      </c>
      <c r="BV385" t="s">
        <v>303</v>
      </c>
      <c r="BW385">
        <v>33</v>
      </c>
      <c r="BX385">
        <v>2</v>
      </c>
      <c r="BY385">
        <v>0</v>
      </c>
      <c r="BZ385">
        <v>6</v>
      </c>
      <c r="CA385" t="s">
        <v>710</v>
      </c>
      <c r="CB385" t="s">
        <v>156</v>
      </c>
      <c r="CC385">
        <v>7</v>
      </c>
      <c r="CD385" t="b">
        <v>0</v>
      </c>
      <c r="CE385" t="s">
        <v>172</v>
      </c>
      <c r="CF385" t="s">
        <v>173</v>
      </c>
      <c r="CG385">
        <v>30</v>
      </c>
      <c r="CH385">
        <v>0</v>
      </c>
      <c r="CI385" t="s">
        <v>301</v>
      </c>
      <c r="CJ385" t="s">
        <v>301</v>
      </c>
      <c r="CK385" t="s">
        <v>430</v>
      </c>
      <c r="CL385" t="s">
        <v>430</v>
      </c>
      <c r="CM385" t="s">
        <v>430</v>
      </c>
      <c r="CN385" t="s">
        <v>430</v>
      </c>
      <c r="CO385" t="s">
        <v>301</v>
      </c>
      <c r="CP385" t="s">
        <v>430</v>
      </c>
      <c r="CQ385">
        <v>1</v>
      </c>
      <c r="CR385">
        <v>265</v>
      </c>
      <c r="CS385">
        <f t="shared" si="23"/>
        <v>265</v>
      </c>
      <c r="CT385">
        <f t="shared" si="25"/>
        <v>411.04761904761904</v>
      </c>
      <c r="CU385">
        <f t="shared" si="26"/>
        <v>385.33203625564863</v>
      </c>
      <c r="CV385">
        <f t="shared" si="24"/>
        <v>265</v>
      </c>
      <c r="CW385">
        <v>55064</v>
      </c>
      <c r="CX385">
        <v>4358</v>
      </c>
      <c r="CY385">
        <v>2454</v>
      </c>
      <c r="CZ385">
        <v>1102</v>
      </c>
      <c r="DA385">
        <v>27121</v>
      </c>
      <c r="DB385">
        <v>265</v>
      </c>
      <c r="DC385">
        <v>12137</v>
      </c>
      <c r="DD385">
        <v>2426</v>
      </c>
      <c r="DE385">
        <v>2</v>
      </c>
      <c r="DF385" t="s">
        <v>156</v>
      </c>
      <c r="DG385">
        <v>1024</v>
      </c>
      <c r="DH385">
        <v>2</v>
      </c>
      <c r="DI385">
        <v>48000</v>
      </c>
      <c r="DJ385">
        <v>-16</v>
      </c>
      <c r="DK385" t="s">
        <v>176</v>
      </c>
      <c r="DL385">
        <v>4</v>
      </c>
      <c r="DM385" t="s">
        <v>413</v>
      </c>
      <c r="DN385">
        <v>227617</v>
      </c>
      <c r="DO385">
        <v>223257</v>
      </c>
      <c r="DP385">
        <v>30819</v>
      </c>
      <c r="DQ385">
        <v>509832</v>
      </c>
      <c r="DR385">
        <v>511425</v>
      </c>
      <c r="DS385">
        <v>223235</v>
      </c>
      <c r="DT385">
        <v>509832</v>
      </c>
      <c r="DU385">
        <v>220795</v>
      </c>
      <c r="DV385" t="s">
        <v>158</v>
      </c>
      <c r="DW385">
        <v>216776</v>
      </c>
      <c r="DX385">
        <v>162707</v>
      </c>
      <c r="DY385">
        <v>177581</v>
      </c>
      <c r="DZ385">
        <v>3696</v>
      </c>
      <c r="EA385">
        <v>3693</v>
      </c>
      <c r="EB385">
        <v>509081</v>
      </c>
      <c r="EC385">
        <v>162706</v>
      </c>
      <c r="ED385">
        <v>162706</v>
      </c>
      <c r="EE385">
        <v>3695</v>
      </c>
      <c r="EF385">
        <v>515135</v>
      </c>
      <c r="EG385">
        <v>513425</v>
      </c>
      <c r="EH385">
        <v>515401</v>
      </c>
      <c r="EI385">
        <v>165162</v>
      </c>
      <c r="EJ385">
        <v>178684</v>
      </c>
      <c r="EK385">
        <v>165442</v>
      </c>
      <c r="EL385">
        <v>220795</v>
      </c>
      <c r="EM385">
        <v>218776</v>
      </c>
      <c r="EN385">
        <v>223223</v>
      </c>
      <c r="EO385" t="s">
        <v>158</v>
      </c>
      <c r="EP385">
        <v>515135</v>
      </c>
      <c r="EQ385">
        <v>216774</v>
      </c>
      <c r="ER385">
        <v>509080</v>
      </c>
      <c r="ES385">
        <v>282682</v>
      </c>
      <c r="ET385" t="s">
        <v>178</v>
      </c>
      <c r="EU385">
        <v>32</v>
      </c>
      <c r="EV385" t="s">
        <v>772</v>
      </c>
      <c r="EW385">
        <v>34</v>
      </c>
      <c r="EX385" t="s">
        <v>305</v>
      </c>
      <c r="EY385" t="s">
        <v>169</v>
      </c>
      <c r="EZ385">
        <v>1024</v>
      </c>
      <c r="FA385">
        <v>155</v>
      </c>
      <c r="FB385">
        <v>285</v>
      </c>
    </row>
    <row r="386" spans="1:158" x14ac:dyDescent="0.35">
      <c r="A386">
        <v>94</v>
      </c>
      <c r="B386">
        <v>94</v>
      </c>
      <c r="C386">
        <v>440</v>
      </c>
      <c r="D386">
        <v>440</v>
      </c>
      <c r="E386" t="s">
        <v>155</v>
      </c>
      <c r="F386" t="s">
        <v>156</v>
      </c>
      <c r="G386" t="s">
        <v>156</v>
      </c>
      <c r="H386" t="s">
        <v>156</v>
      </c>
      <c r="I386">
        <v>0</v>
      </c>
      <c r="J386" t="s">
        <v>157</v>
      </c>
      <c r="K386">
        <v>1</v>
      </c>
      <c r="L386" t="s">
        <v>154</v>
      </c>
      <c r="M386" t="s">
        <v>154</v>
      </c>
      <c r="N386" t="s">
        <v>154</v>
      </c>
      <c r="O386">
        <v>1</v>
      </c>
      <c r="P386" t="s">
        <v>154</v>
      </c>
      <c r="Q386" t="s">
        <v>154</v>
      </c>
      <c r="R386" t="s">
        <v>306</v>
      </c>
      <c r="S386">
        <v>0</v>
      </c>
      <c r="T386">
        <v>1</v>
      </c>
      <c r="U386">
        <v>0</v>
      </c>
      <c r="V386">
        <v>34</v>
      </c>
      <c r="W386">
        <v>34</v>
      </c>
      <c r="X386">
        <v>1</v>
      </c>
      <c r="Y386">
        <v>34</v>
      </c>
      <c r="Z386">
        <v>13</v>
      </c>
      <c r="AA386">
        <v>0</v>
      </c>
      <c r="AB386">
        <v>13</v>
      </c>
      <c r="AC386">
        <v>1</v>
      </c>
      <c r="AD386">
        <v>1</v>
      </c>
      <c r="AE386">
        <v>0</v>
      </c>
      <c r="AF386">
        <v>0</v>
      </c>
      <c r="AG386">
        <v>34</v>
      </c>
      <c r="AH386">
        <v>1</v>
      </c>
      <c r="AI386">
        <v>1</v>
      </c>
      <c r="AJ386">
        <v>0</v>
      </c>
      <c r="AK386">
        <v>34</v>
      </c>
      <c r="AL386">
        <v>34</v>
      </c>
      <c r="AM386">
        <v>48</v>
      </c>
      <c r="AN386">
        <v>1</v>
      </c>
      <c r="AO386">
        <v>1</v>
      </c>
      <c r="AP386">
        <v>1</v>
      </c>
      <c r="AQ386">
        <v>13</v>
      </c>
      <c r="AR386">
        <v>13</v>
      </c>
      <c r="AS386">
        <v>13</v>
      </c>
      <c r="AT386">
        <v>1</v>
      </c>
      <c r="AU386">
        <v>34</v>
      </c>
      <c r="AV386">
        <v>13</v>
      </c>
      <c r="AW386">
        <v>34</v>
      </c>
      <c r="AX386">
        <v>0</v>
      </c>
      <c r="AY386" t="s">
        <v>159</v>
      </c>
      <c r="AZ386" t="s">
        <v>457</v>
      </c>
      <c r="BA386" t="s">
        <v>736</v>
      </c>
      <c r="BB386" t="s">
        <v>708</v>
      </c>
      <c r="BC386" t="s">
        <v>163</v>
      </c>
      <c r="BD386" t="b">
        <v>0</v>
      </c>
      <c r="BE386" t="s">
        <v>167</v>
      </c>
      <c r="BF386" t="b">
        <v>1</v>
      </c>
      <c r="BH386" t="s">
        <v>164</v>
      </c>
      <c r="BI386" t="s">
        <v>709</v>
      </c>
      <c r="BJ386" t="b">
        <v>0</v>
      </c>
      <c r="BK386" t="s">
        <v>166</v>
      </c>
      <c r="BL386" t="b">
        <v>0</v>
      </c>
      <c r="BM386">
        <v>18</v>
      </c>
      <c r="BN386" t="s">
        <v>167</v>
      </c>
      <c r="BO386" t="s">
        <v>168</v>
      </c>
      <c r="BP386" t="s">
        <v>167</v>
      </c>
      <c r="BQ386" t="s">
        <v>169</v>
      </c>
      <c r="BR386">
        <v>768</v>
      </c>
      <c r="BS386" t="s">
        <v>156</v>
      </c>
      <c r="BT386" t="s">
        <v>197</v>
      </c>
      <c r="BU386" t="s">
        <v>327</v>
      </c>
      <c r="BV386" t="s">
        <v>334</v>
      </c>
      <c r="BW386">
        <v>34</v>
      </c>
      <c r="BX386">
        <v>2</v>
      </c>
      <c r="BY386">
        <v>0</v>
      </c>
      <c r="BZ386">
        <v>6</v>
      </c>
      <c r="CA386" t="s">
        <v>710</v>
      </c>
      <c r="CB386" t="s">
        <v>156</v>
      </c>
      <c r="CC386">
        <v>7</v>
      </c>
      <c r="CD386" t="b">
        <v>0</v>
      </c>
      <c r="CE386" t="s">
        <v>172</v>
      </c>
      <c r="CF386" t="s">
        <v>173</v>
      </c>
      <c r="CG386">
        <v>61</v>
      </c>
      <c r="CH386">
        <v>0</v>
      </c>
      <c r="CI386" t="s">
        <v>306</v>
      </c>
      <c r="CJ386" t="s">
        <v>301</v>
      </c>
      <c r="CK386" t="s">
        <v>430</v>
      </c>
      <c r="CL386" t="s">
        <v>430</v>
      </c>
      <c r="CM386" t="s">
        <v>430</v>
      </c>
      <c r="CN386" t="s">
        <v>430</v>
      </c>
      <c r="CO386" t="s">
        <v>306</v>
      </c>
      <c r="CP386" t="s">
        <v>430</v>
      </c>
      <c r="CQ386">
        <v>1</v>
      </c>
      <c r="CR386">
        <v>175</v>
      </c>
      <c r="CS386" t="str">
        <f t="shared" si="23"/>
        <v>-</v>
      </c>
      <c r="CT386">
        <f t="shared" si="25"/>
        <v>411.04761904761904</v>
      </c>
      <c r="CU386">
        <f t="shared" si="26"/>
        <v>385.33203625564863</v>
      </c>
      <c r="CV386" t="str">
        <f t="shared" si="24"/>
        <v>-</v>
      </c>
      <c r="CW386">
        <v>55064</v>
      </c>
      <c r="CX386">
        <v>4358</v>
      </c>
      <c r="CY386">
        <v>2454</v>
      </c>
      <c r="CZ386">
        <v>1102</v>
      </c>
      <c r="DA386">
        <v>27121</v>
      </c>
      <c r="DB386">
        <v>175</v>
      </c>
      <c r="DC386">
        <v>12137</v>
      </c>
      <c r="DD386">
        <v>2426</v>
      </c>
      <c r="DE386">
        <v>2</v>
      </c>
      <c r="DF386" t="s">
        <v>156</v>
      </c>
      <c r="DG386">
        <v>1024</v>
      </c>
      <c r="DH386">
        <v>2</v>
      </c>
      <c r="DI386">
        <v>48000</v>
      </c>
      <c r="DJ386">
        <v>-16</v>
      </c>
      <c r="DK386" t="s">
        <v>176</v>
      </c>
      <c r="DL386">
        <v>4</v>
      </c>
      <c r="DM386" t="s">
        <v>413</v>
      </c>
      <c r="DN386">
        <v>227617</v>
      </c>
      <c r="DO386">
        <v>223257</v>
      </c>
      <c r="DP386">
        <v>30819</v>
      </c>
      <c r="DQ386">
        <v>516210</v>
      </c>
      <c r="DR386">
        <v>518225</v>
      </c>
      <c r="DS386">
        <v>223235</v>
      </c>
      <c r="DT386">
        <v>516210</v>
      </c>
      <c r="DU386">
        <v>220795</v>
      </c>
      <c r="DV386" t="s">
        <v>158</v>
      </c>
      <c r="DW386">
        <v>216776</v>
      </c>
      <c r="DX386">
        <v>162707</v>
      </c>
      <c r="DY386">
        <v>177581</v>
      </c>
      <c r="DZ386">
        <v>3696</v>
      </c>
      <c r="EA386">
        <v>3693</v>
      </c>
      <c r="EB386">
        <v>515459</v>
      </c>
      <c r="EC386">
        <v>162706</v>
      </c>
      <c r="ED386">
        <v>162706</v>
      </c>
      <c r="EE386">
        <v>3695</v>
      </c>
      <c r="EF386">
        <v>522085</v>
      </c>
      <c r="EG386">
        <v>520225</v>
      </c>
      <c r="EH386">
        <v>522262</v>
      </c>
      <c r="EI386">
        <v>165162</v>
      </c>
      <c r="EJ386">
        <v>178684</v>
      </c>
      <c r="EK386">
        <v>165442</v>
      </c>
      <c r="EL386">
        <v>220795</v>
      </c>
      <c r="EM386">
        <v>218776</v>
      </c>
      <c r="EN386">
        <v>223223</v>
      </c>
      <c r="EO386" t="s">
        <v>158</v>
      </c>
      <c r="EP386">
        <v>522085</v>
      </c>
      <c r="EQ386">
        <v>216774</v>
      </c>
      <c r="ER386">
        <v>515458</v>
      </c>
      <c r="ES386">
        <v>282682</v>
      </c>
      <c r="ET386" t="s">
        <v>178</v>
      </c>
      <c r="EU386">
        <v>33</v>
      </c>
      <c r="EV386" t="s">
        <v>774</v>
      </c>
      <c r="EW386">
        <v>35</v>
      </c>
      <c r="EX386" t="s">
        <v>309</v>
      </c>
      <c r="EY386" t="s">
        <v>169</v>
      </c>
      <c r="EZ386">
        <v>1024</v>
      </c>
      <c r="FA386">
        <v>155</v>
      </c>
      <c r="FB386">
        <v>285</v>
      </c>
    </row>
    <row r="387" spans="1:158" x14ac:dyDescent="0.35">
      <c r="A387">
        <v>94</v>
      </c>
      <c r="B387">
        <v>94</v>
      </c>
      <c r="C387">
        <v>437</v>
      </c>
      <c r="D387">
        <v>437</v>
      </c>
      <c r="E387" t="s">
        <v>155</v>
      </c>
      <c r="F387" t="s">
        <v>156</v>
      </c>
      <c r="G387" t="s">
        <v>156</v>
      </c>
      <c r="H387" t="s">
        <v>156</v>
      </c>
      <c r="I387">
        <v>0</v>
      </c>
      <c r="J387" t="s">
        <v>157</v>
      </c>
      <c r="K387">
        <v>1</v>
      </c>
      <c r="L387" t="s">
        <v>154</v>
      </c>
      <c r="M387" t="s">
        <v>154</v>
      </c>
      <c r="N387" t="s">
        <v>154</v>
      </c>
      <c r="O387">
        <v>1</v>
      </c>
      <c r="P387" t="s">
        <v>154</v>
      </c>
      <c r="Q387" t="s">
        <v>154</v>
      </c>
      <c r="R387" t="s">
        <v>306</v>
      </c>
      <c r="S387">
        <v>0</v>
      </c>
      <c r="T387">
        <v>1</v>
      </c>
      <c r="U387">
        <v>0</v>
      </c>
      <c r="V387">
        <v>35</v>
      </c>
      <c r="W387">
        <v>35</v>
      </c>
      <c r="X387">
        <v>1</v>
      </c>
      <c r="Y387">
        <v>35</v>
      </c>
      <c r="Z387">
        <v>13</v>
      </c>
      <c r="AA387">
        <v>0</v>
      </c>
      <c r="AB387">
        <v>13</v>
      </c>
      <c r="AC387">
        <v>1</v>
      </c>
      <c r="AD387">
        <v>1</v>
      </c>
      <c r="AE387">
        <v>0</v>
      </c>
      <c r="AF387">
        <v>0</v>
      </c>
      <c r="AG387">
        <v>35</v>
      </c>
      <c r="AH387">
        <v>1</v>
      </c>
      <c r="AI387">
        <v>1</v>
      </c>
      <c r="AJ387">
        <v>0</v>
      </c>
      <c r="AK387">
        <v>35</v>
      </c>
      <c r="AL387">
        <v>35</v>
      </c>
      <c r="AM387">
        <v>49</v>
      </c>
      <c r="AN387">
        <v>1</v>
      </c>
      <c r="AO387">
        <v>1</v>
      </c>
      <c r="AP387">
        <v>1</v>
      </c>
      <c r="AQ387">
        <v>13</v>
      </c>
      <c r="AR387">
        <v>13</v>
      </c>
      <c r="AS387">
        <v>13</v>
      </c>
      <c r="AT387">
        <v>1</v>
      </c>
      <c r="AU387">
        <v>35</v>
      </c>
      <c r="AV387">
        <v>13</v>
      </c>
      <c r="AW387">
        <v>35</v>
      </c>
      <c r="AX387">
        <v>0</v>
      </c>
      <c r="AY387" t="s">
        <v>159</v>
      </c>
      <c r="AZ387" t="s">
        <v>457</v>
      </c>
      <c r="BA387" t="s">
        <v>736</v>
      </c>
      <c r="BB387" t="s">
        <v>708</v>
      </c>
      <c r="BC387" t="s">
        <v>163</v>
      </c>
      <c r="BD387" t="b">
        <v>0</v>
      </c>
      <c r="BE387" t="s">
        <v>167</v>
      </c>
      <c r="BF387" t="b">
        <v>1</v>
      </c>
      <c r="BH387" t="s">
        <v>164</v>
      </c>
      <c r="BI387" t="s">
        <v>709</v>
      </c>
      <c r="BJ387" t="b">
        <v>0</v>
      </c>
      <c r="BK387" t="s">
        <v>166</v>
      </c>
      <c r="BL387" t="b">
        <v>0</v>
      </c>
      <c r="BM387">
        <v>18</v>
      </c>
      <c r="BN387" t="s">
        <v>167</v>
      </c>
      <c r="BO387" t="s">
        <v>168</v>
      </c>
      <c r="BP387" t="s">
        <v>167</v>
      </c>
      <c r="BQ387" t="s">
        <v>169</v>
      </c>
      <c r="BR387">
        <v>768</v>
      </c>
      <c r="BS387" t="s">
        <v>156</v>
      </c>
      <c r="BT387" t="s">
        <v>197</v>
      </c>
      <c r="BU387" t="s">
        <v>327</v>
      </c>
      <c r="BV387" t="s">
        <v>313</v>
      </c>
      <c r="BW387">
        <v>35</v>
      </c>
      <c r="BX387">
        <v>2</v>
      </c>
      <c r="BY387">
        <v>0</v>
      </c>
      <c r="BZ387">
        <v>6</v>
      </c>
      <c r="CA387" t="s">
        <v>710</v>
      </c>
      <c r="CB387" t="s">
        <v>156</v>
      </c>
      <c r="CC387">
        <v>7</v>
      </c>
      <c r="CD387" t="b">
        <v>0</v>
      </c>
      <c r="CE387" t="s">
        <v>172</v>
      </c>
      <c r="CF387" t="s">
        <v>173</v>
      </c>
      <c r="CG387">
        <v>77</v>
      </c>
      <c r="CH387">
        <v>0</v>
      </c>
      <c r="CI387" t="s">
        <v>306</v>
      </c>
      <c r="CJ387" t="s">
        <v>301</v>
      </c>
      <c r="CK387" t="s">
        <v>430</v>
      </c>
      <c r="CL387" t="s">
        <v>430</v>
      </c>
      <c r="CM387" t="s">
        <v>430</v>
      </c>
      <c r="CN387" t="s">
        <v>430</v>
      </c>
      <c r="CO387" t="s">
        <v>306</v>
      </c>
      <c r="CP387" t="s">
        <v>430</v>
      </c>
      <c r="CQ387">
        <v>1</v>
      </c>
      <c r="CR387">
        <v>354</v>
      </c>
      <c r="CS387" t="str">
        <f t="shared" ref="CS387:CS450" si="27">IF(OR(BE387="NA",BE387="no"),"-",CR387)</f>
        <v>-</v>
      </c>
      <c r="CT387">
        <f t="shared" si="25"/>
        <v>411.04761904761904</v>
      </c>
      <c r="CU387">
        <f t="shared" si="26"/>
        <v>385.33203625564863</v>
      </c>
      <c r="CV387" t="str">
        <f t="shared" si="24"/>
        <v>-</v>
      </c>
      <c r="CW387">
        <v>55064</v>
      </c>
      <c r="CX387">
        <v>4358</v>
      </c>
      <c r="CY387">
        <v>2454</v>
      </c>
      <c r="CZ387">
        <v>1102</v>
      </c>
      <c r="DA387">
        <v>27121</v>
      </c>
      <c r="DB387">
        <v>354</v>
      </c>
      <c r="DC387">
        <v>12137</v>
      </c>
      <c r="DD387">
        <v>2426</v>
      </c>
      <c r="DE387">
        <v>2</v>
      </c>
      <c r="DF387" t="s">
        <v>156</v>
      </c>
      <c r="DG387">
        <v>1024</v>
      </c>
      <c r="DH387">
        <v>2</v>
      </c>
      <c r="DI387">
        <v>48000</v>
      </c>
      <c r="DJ387">
        <v>-16</v>
      </c>
      <c r="DK387" t="s">
        <v>176</v>
      </c>
      <c r="DL387">
        <v>4</v>
      </c>
      <c r="DM387" t="s">
        <v>413</v>
      </c>
      <c r="DN387">
        <v>227617</v>
      </c>
      <c r="DO387">
        <v>223257</v>
      </c>
      <c r="DP387">
        <v>30819</v>
      </c>
      <c r="DQ387">
        <v>523068</v>
      </c>
      <c r="DR387">
        <v>525075</v>
      </c>
      <c r="DS387">
        <v>223235</v>
      </c>
      <c r="DT387">
        <v>523068</v>
      </c>
      <c r="DU387">
        <v>220795</v>
      </c>
      <c r="DV387" t="s">
        <v>158</v>
      </c>
      <c r="DW387">
        <v>216776</v>
      </c>
      <c r="DX387">
        <v>162707</v>
      </c>
      <c r="DY387">
        <v>177581</v>
      </c>
      <c r="DZ387">
        <v>3696</v>
      </c>
      <c r="EA387">
        <v>3693</v>
      </c>
      <c r="EB387">
        <v>522317</v>
      </c>
      <c r="EC387">
        <v>162706</v>
      </c>
      <c r="ED387">
        <v>162706</v>
      </c>
      <c r="EE387">
        <v>3695</v>
      </c>
      <c r="EF387">
        <v>528615</v>
      </c>
      <c r="EG387">
        <v>527075</v>
      </c>
      <c r="EH387">
        <v>528970</v>
      </c>
      <c r="EI387">
        <v>165162</v>
      </c>
      <c r="EJ387">
        <v>178684</v>
      </c>
      <c r="EK387">
        <v>165442</v>
      </c>
      <c r="EL387">
        <v>220795</v>
      </c>
      <c r="EM387">
        <v>218776</v>
      </c>
      <c r="EN387">
        <v>223223</v>
      </c>
      <c r="EO387" t="s">
        <v>158</v>
      </c>
      <c r="EP387">
        <v>528615</v>
      </c>
      <c r="EQ387">
        <v>216774</v>
      </c>
      <c r="ER387">
        <v>522315</v>
      </c>
      <c r="ES387">
        <v>282682</v>
      </c>
      <c r="ET387" t="s">
        <v>178</v>
      </c>
      <c r="EU387">
        <v>34</v>
      </c>
      <c r="EV387" t="s">
        <v>775</v>
      </c>
      <c r="EW387">
        <v>36</v>
      </c>
      <c r="EX387" t="s">
        <v>309</v>
      </c>
      <c r="EY387" t="s">
        <v>169</v>
      </c>
      <c r="EZ387">
        <v>1024</v>
      </c>
      <c r="FA387">
        <v>155</v>
      </c>
      <c r="FB387">
        <v>285</v>
      </c>
    </row>
    <row r="388" spans="1:158" x14ac:dyDescent="0.35">
      <c r="A388">
        <v>94</v>
      </c>
      <c r="B388">
        <v>94</v>
      </c>
      <c r="C388">
        <v>435</v>
      </c>
      <c r="D388">
        <v>435</v>
      </c>
      <c r="E388" t="s">
        <v>155</v>
      </c>
      <c r="F388" t="s">
        <v>156</v>
      </c>
      <c r="G388" t="s">
        <v>156</v>
      </c>
      <c r="H388" t="s">
        <v>156</v>
      </c>
      <c r="I388">
        <v>0</v>
      </c>
      <c r="J388" t="s">
        <v>157</v>
      </c>
      <c r="K388">
        <v>1</v>
      </c>
      <c r="L388" t="s">
        <v>154</v>
      </c>
      <c r="M388" t="s">
        <v>154</v>
      </c>
      <c r="N388" t="s">
        <v>154</v>
      </c>
      <c r="O388">
        <v>1</v>
      </c>
      <c r="P388" t="s">
        <v>154</v>
      </c>
      <c r="Q388" t="s">
        <v>154</v>
      </c>
      <c r="R388" t="s">
        <v>301</v>
      </c>
      <c r="S388">
        <v>0</v>
      </c>
      <c r="T388">
        <v>1</v>
      </c>
      <c r="U388">
        <v>0</v>
      </c>
      <c r="V388">
        <v>36</v>
      </c>
      <c r="W388">
        <v>36</v>
      </c>
      <c r="X388">
        <v>1</v>
      </c>
      <c r="Y388">
        <v>36</v>
      </c>
      <c r="Z388">
        <v>13</v>
      </c>
      <c r="AA388">
        <v>0</v>
      </c>
      <c r="AB388">
        <v>13</v>
      </c>
      <c r="AC388">
        <v>1</v>
      </c>
      <c r="AD388">
        <v>1</v>
      </c>
      <c r="AE388">
        <v>0</v>
      </c>
      <c r="AF388">
        <v>0</v>
      </c>
      <c r="AG388">
        <v>36</v>
      </c>
      <c r="AH388">
        <v>1</v>
      </c>
      <c r="AI388">
        <v>1</v>
      </c>
      <c r="AJ388">
        <v>0</v>
      </c>
      <c r="AK388">
        <v>36</v>
      </c>
      <c r="AL388">
        <v>36</v>
      </c>
      <c r="AM388">
        <v>50</v>
      </c>
      <c r="AN388">
        <v>1</v>
      </c>
      <c r="AO388">
        <v>1</v>
      </c>
      <c r="AP388">
        <v>1</v>
      </c>
      <c r="AQ388">
        <v>13</v>
      </c>
      <c r="AR388">
        <v>13</v>
      </c>
      <c r="AS388">
        <v>13</v>
      </c>
      <c r="AT388">
        <v>1</v>
      </c>
      <c r="AU388">
        <v>36</v>
      </c>
      <c r="AV388">
        <v>13</v>
      </c>
      <c r="AW388">
        <v>36</v>
      </c>
      <c r="AX388">
        <v>0</v>
      </c>
      <c r="AY388" t="s">
        <v>159</v>
      </c>
      <c r="AZ388" t="s">
        <v>457</v>
      </c>
      <c r="BA388" t="s">
        <v>736</v>
      </c>
      <c r="BB388" t="s">
        <v>708</v>
      </c>
      <c r="BC388" t="s">
        <v>163</v>
      </c>
      <c r="BD388" t="b">
        <v>0</v>
      </c>
      <c r="BE388">
        <v>1.03</v>
      </c>
      <c r="BF388" t="b">
        <v>1</v>
      </c>
      <c r="BH388" t="s">
        <v>164</v>
      </c>
      <c r="BI388" t="s">
        <v>709</v>
      </c>
      <c r="BJ388" t="b">
        <v>0</v>
      </c>
      <c r="BK388" t="s">
        <v>166</v>
      </c>
      <c r="BL388" t="b">
        <v>0</v>
      </c>
      <c r="BM388">
        <v>18</v>
      </c>
      <c r="BN388" t="s">
        <v>167</v>
      </c>
      <c r="BO388" t="s">
        <v>168</v>
      </c>
      <c r="BP388" t="s">
        <v>167</v>
      </c>
      <c r="BQ388" t="s">
        <v>169</v>
      </c>
      <c r="BR388">
        <v>768</v>
      </c>
      <c r="BS388" t="s">
        <v>156</v>
      </c>
      <c r="BT388" t="s">
        <v>197</v>
      </c>
      <c r="BU388" t="s">
        <v>315</v>
      </c>
      <c r="BV388" t="s">
        <v>310</v>
      </c>
      <c r="BW388">
        <v>36</v>
      </c>
      <c r="BX388">
        <v>2</v>
      </c>
      <c r="BY388">
        <v>0</v>
      </c>
      <c r="BZ388">
        <v>6</v>
      </c>
      <c r="CA388" t="s">
        <v>710</v>
      </c>
      <c r="CB388" t="s">
        <v>156</v>
      </c>
      <c r="CC388">
        <v>7</v>
      </c>
      <c r="CD388" t="b">
        <v>0</v>
      </c>
      <c r="CE388" t="s">
        <v>172</v>
      </c>
      <c r="CF388" t="s">
        <v>173</v>
      </c>
      <c r="CG388">
        <v>37</v>
      </c>
      <c r="CH388">
        <v>0</v>
      </c>
      <c r="CI388" t="s">
        <v>301</v>
      </c>
      <c r="CJ388" t="s">
        <v>301</v>
      </c>
      <c r="CK388" t="s">
        <v>430</v>
      </c>
      <c r="CL388" t="s">
        <v>430</v>
      </c>
      <c r="CM388" t="s">
        <v>430</v>
      </c>
      <c r="CN388" t="s">
        <v>430</v>
      </c>
      <c r="CO388" t="s">
        <v>301</v>
      </c>
      <c r="CP388" t="s">
        <v>430</v>
      </c>
      <c r="CQ388">
        <v>1</v>
      </c>
      <c r="CR388">
        <v>361</v>
      </c>
      <c r="CS388">
        <f t="shared" si="27"/>
        <v>361</v>
      </c>
      <c r="CT388">
        <f t="shared" si="25"/>
        <v>411.04761904761904</v>
      </c>
      <c r="CU388">
        <f t="shared" si="26"/>
        <v>385.33203625564863</v>
      </c>
      <c r="CV388">
        <f t="shared" si="24"/>
        <v>361</v>
      </c>
      <c r="CW388">
        <v>55064</v>
      </c>
      <c r="CX388">
        <v>4358</v>
      </c>
      <c r="CY388">
        <v>2454</v>
      </c>
      <c r="CZ388">
        <v>1102</v>
      </c>
      <c r="DA388">
        <v>27121</v>
      </c>
      <c r="DB388">
        <v>361</v>
      </c>
      <c r="DC388">
        <v>12137</v>
      </c>
      <c r="DD388">
        <v>2426</v>
      </c>
      <c r="DE388">
        <v>2</v>
      </c>
      <c r="DF388" t="s">
        <v>156</v>
      </c>
      <c r="DG388">
        <v>1024</v>
      </c>
      <c r="DH388">
        <v>2</v>
      </c>
      <c r="DI388">
        <v>48000</v>
      </c>
      <c r="DJ388">
        <v>-16</v>
      </c>
      <c r="DK388" t="s">
        <v>176</v>
      </c>
      <c r="DL388">
        <v>4</v>
      </c>
      <c r="DM388" t="s">
        <v>413</v>
      </c>
      <c r="DN388">
        <v>227617</v>
      </c>
      <c r="DO388">
        <v>223257</v>
      </c>
      <c r="DP388">
        <v>30819</v>
      </c>
      <c r="DQ388">
        <v>529778</v>
      </c>
      <c r="DR388">
        <v>531905</v>
      </c>
      <c r="DS388">
        <v>223235</v>
      </c>
      <c r="DT388">
        <v>529778</v>
      </c>
      <c r="DU388">
        <v>220795</v>
      </c>
      <c r="DV388" t="s">
        <v>158</v>
      </c>
      <c r="DW388">
        <v>216776</v>
      </c>
      <c r="DX388">
        <v>162707</v>
      </c>
      <c r="DY388">
        <v>177581</v>
      </c>
      <c r="DZ388">
        <v>3696</v>
      </c>
      <c r="EA388">
        <v>3693</v>
      </c>
      <c r="EB388">
        <v>529027</v>
      </c>
      <c r="EC388">
        <v>162706</v>
      </c>
      <c r="ED388">
        <v>162706</v>
      </c>
      <c r="EE388">
        <v>3695</v>
      </c>
      <c r="EF388">
        <v>535505</v>
      </c>
      <c r="EG388">
        <v>533905</v>
      </c>
      <c r="EH388">
        <v>535867</v>
      </c>
      <c r="EI388">
        <v>165162</v>
      </c>
      <c r="EJ388">
        <v>178684</v>
      </c>
      <c r="EK388">
        <v>165442</v>
      </c>
      <c r="EL388">
        <v>220795</v>
      </c>
      <c r="EM388">
        <v>218776</v>
      </c>
      <c r="EN388">
        <v>223223</v>
      </c>
      <c r="EO388" t="s">
        <v>158</v>
      </c>
      <c r="EP388">
        <v>535505</v>
      </c>
      <c r="EQ388">
        <v>216774</v>
      </c>
      <c r="ER388">
        <v>529026</v>
      </c>
      <c r="ES388">
        <v>282682</v>
      </c>
      <c r="ET388" t="s">
        <v>178</v>
      </c>
      <c r="EU388">
        <v>35</v>
      </c>
      <c r="EV388" t="s">
        <v>776</v>
      </c>
      <c r="EW388">
        <v>37</v>
      </c>
      <c r="EX388" t="s">
        <v>305</v>
      </c>
      <c r="EY388" t="s">
        <v>169</v>
      </c>
      <c r="EZ388">
        <v>1024</v>
      </c>
      <c r="FA388">
        <v>155</v>
      </c>
      <c r="FB388">
        <v>285</v>
      </c>
    </row>
    <row r="389" spans="1:158" x14ac:dyDescent="0.35">
      <c r="A389">
        <v>94</v>
      </c>
      <c r="B389">
        <v>94</v>
      </c>
      <c r="C389">
        <v>430</v>
      </c>
      <c r="D389">
        <v>430</v>
      </c>
      <c r="E389" t="s">
        <v>155</v>
      </c>
      <c r="F389" t="s">
        <v>156</v>
      </c>
      <c r="G389" t="s">
        <v>156</v>
      </c>
      <c r="H389" t="s">
        <v>156</v>
      </c>
      <c r="I389">
        <v>0</v>
      </c>
      <c r="J389" t="s">
        <v>157</v>
      </c>
      <c r="K389">
        <v>1</v>
      </c>
      <c r="L389" t="s">
        <v>154</v>
      </c>
      <c r="M389" t="s">
        <v>154</v>
      </c>
      <c r="N389" t="s">
        <v>154</v>
      </c>
      <c r="O389">
        <v>1</v>
      </c>
      <c r="P389" t="s">
        <v>154</v>
      </c>
      <c r="Q389" t="s">
        <v>154</v>
      </c>
      <c r="R389" t="s">
        <v>301</v>
      </c>
      <c r="S389">
        <v>0</v>
      </c>
      <c r="T389">
        <v>1</v>
      </c>
      <c r="U389">
        <v>0</v>
      </c>
      <c r="V389">
        <v>37</v>
      </c>
      <c r="W389">
        <v>37</v>
      </c>
      <c r="X389">
        <v>1</v>
      </c>
      <c r="Y389">
        <v>37</v>
      </c>
      <c r="Z389">
        <v>13</v>
      </c>
      <c r="AA389">
        <v>0</v>
      </c>
      <c r="AB389">
        <v>13</v>
      </c>
      <c r="AC389">
        <v>1</v>
      </c>
      <c r="AD389">
        <v>1</v>
      </c>
      <c r="AE389">
        <v>0</v>
      </c>
      <c r="AF389">
        <v>0</v>
      </c>
      <c r="AG389">
        <v>37</v>
      </c>
      <c r="AH389">
        <v>1</v>
      </c>
      <c r="AI389">
        <v>1</v>
      </c>
      <c r="AJ389">
        <v>0</v>
      </c>
      <c r="AK389">
        <v>37</v>
      </c>
      <c r="AL389">
        <v>37</v>
      </c>
      <c r="AM389">
        <v>51</v>
      </c>
      <c r="AN389">
        <v>1</v>
      </c>
      <c r="AO389">
        <v>1</v>
      </c>
      <c r="AP389">
        <v>1</v>
      </c>
      <c r="AQ389">
        <v>13</v>
      </c>
      <c r="AR389">
        <v>13</v>
      </c>
      <c r="AS389">
        <v>13</v>
      </c>
      <c r="AT389">
        <v>1</v>
      </c>
      <c r="AU389">
        <v>37</v>
      </c>
      <c r="AV389">
        <v>13</v>
      </c>
      <c r="AW389">
        <v>37</v>
      </c>
      <c r="AX389">
        <v>0</v>
      </c>
      <c r="AY389" t="s">
        <v>159</v>
      </c>
      <c r="AZ389" t="s">
        <v>457</v>
      </c>
      <c r="BA389" t="s">
        <v>736</v>
      </c>
      <c r="BB389" t="s">
        <v>708</v>
      </c>
      <c r="BC389" t="s">
        <v>163</v>
      </c>
      <c r="BD389" t="b">
        <v>0</v>
      </c>
      <c r="BE389">
        <v>6.41</v>
      </c>
      <c r="BF389" t="b">
        <v>1</v>
      </c>
      <c r="BH389" t="s">
        <v>164</v>
      </c>
      <c r="BI389" t="s">
        <v>709</v>
      </c>
      <c r="BJ389" t="b">
        <v>0</v>
      </c>
      <c r="BK389" t="s">
        <v>166</v>
      </c>
      <c r="BL389" t="b">
        <v>0</v>
      </c>
      <c r="BM389">
        <v>18</v>
      </c>
      <c r="BN389" t="s">
        <v>167</v>
      </c>
      <c r="BO389" t="s">
        <v>168</v>
      </c>
      <c r="BP389" t="s">
        <v>167</v>
      </c>
      <c r="BQ389" t="s">
        <v>169</v>
      </c>
      <c r="BR389">
        <v>768</v>
      </c>
      <c r="BS389" t="s">
        <v>156</v>
      </c>
      <c r="BT389" t="s">
        <v>197</v>
      </c>
      <c r="BU389" t="s">
        <v>327</v>
      </c>
      <c r="BV389" t="s">
        <v>316</v>
      </c>
      <c r="BW389">
        <v>37</v>
      </c>
      <c r="BX389">
        <v>2</v>
      </c>
      <c r="BY389">
        <v>0</v>
      </c>
      <c r="BZ389">
        <v>6</v>
      </c>
      <c r="CA389" t="s">
        <v>710</v>
      </c>
      <c r="CB389" t="s">
        <v>156</v>
      </c>
      <c r="CC389">
        <v>7</v>
      </c>
      <c r="CD389" t="b">
        <v>0</v>
      </c>
      <c r="CE389" t="s">
        <v>172</v>
      </c>
      <c r="CF389" t="s">
        <v>173</v>
      </c>
      <c r="CG389">
        <v>26</v>
      </c>
      <c r="CH389">
        <v>0</v>
      </c>
      <c r="CI389" t="s">
        <v>301</v>
      </c>
      <c r="CJ389" t="s">
        <v>301</v>
      </c>
      <c r="CK389" t="s">
        <v>430</v>
      </c>
      <c r="CL389" t="s">
        <v>430</v>
      </c>
      <c r="CM389" t="s">
        <v>430</v>
      </c>
      <c r="CN389" t="s">
        <v>430</v>
      </c>
      <c r="CO389" t="s">
        <v>301</v>
      </c>
      <c r="CP389" t="s">
        <v>430</v>
      </c>
      <c r="CQ389">
        <v>1</v>
      </c>
      <c r="CR389">
        <v>229</v>
      </c>
      <c r="CS389">
        <f t="shared" si="27"/>
        <v>229</v>
      </c>
      <c r="CT389">
        <f t="shared" si="25"/>
        <v>411.04761904761904</v>
      </c>
      <c r="CU389">
        <f t="shared" si="26"/>
        <v>385.33203625564863</v>
      </c>
      <c r="CV389">
        <f t="shared" si="24"/>
        <v>229</v>
      </c>
      <c r="CW389">
        <v>55064</v>
      </c>
      <c r="CX389">
        <v>4358</v>
      </c>
      <c r="CY389">
        <v>2454</v>
      </c>
      <c r="CZ389">
        <v>1102</v>
      </c>
      <c r="DA389">
        <v>27121</v>
      </c>
      <c r="DB389">
        <v>229</v>
      </c>
      <c r="DC389">
        <v>12137</v>
      </c>
      <c r="DD389">
        <v>2426</v>
      </c>
      <c r="DE389">
        <v>2</v>
      </c>
      <c r="DF389" t="s">
        <v>156</v>
      </c>
      <c r="DG389">
        <v>1024</v>
      </c>
      <c r="DH389">
        <v>2</v>
      </c>
      <c r="DI389">
        <v>48000</v>
      </c>
      <c r="DJ389">
        <v>-16</v>
      </c>
      <c r="DK389" t="s">
        <v>176</v>
      </c>
      <c r="DL389">
        <v>4</v>
      </c>
      <c r="DM389" t="s">
        <v>413</v>
      </c>
      <c r="DN389">
        <v>227617</v>
      </c>
      <c r="DO389">
        <v>223257</v>
      </c>
      <c r="DP389">
        <v>30819</v>
      </c>
      <c r="DQ389">
        <v>536690</v>
      </c>
      <c r="DR389">
        <v>538705</v>
      </c>
      <c r="DS389">
        <v>223235</v>
      </c>
      <c r="DT389">
        <v>536690</v>
      </c>
      <c r="DU389">
        <v>220795</v>
      </c>
      <c r="DV389" t="s">
        <v>158</v>
      </c>
      <c r="DW389">
        <v>216776</v>
      </c>
      <c r="DX389">
        <v>162707</v>
      </c>
      <c r="DY389">
        <v>177581</v>
      </c>
      <c r="DZ389">
        <v>3696</v>
      </c>
      <c r="EA389">
        <v>3693</v>
      </c>
      <c r="EB389">
        <v>535939</v>
      </c>
      <c r="EC389">
        <v>162706</v>
      </c>
      <c r="ED389">
        <v>162706</v>
      </c>
      <c r="EE389">
        <v>3695</v>
      </c>
      <c r="EF389">
        <v>542655</v>
      </c>
      <c r="EG389">
        <v>540705</v>
      </c>
      <c r="EH389">
        <v>542885</v>
      </c>
      <c r="EI389">
        <v>165162</v>
      </c>
      <c r="EJ389">
        <v>178684</v>
      </c>
      <c r="EK389">
        <v>165442</v>
      </c>
      <c r="EL389">
        <v>220795</v>
      </c>
      <c r="EM389">
        <v>218776</v>
      </c>
      <c r="EN389">
        <v>223223</v>
      </c>
      <c r="EO389" t="s">
        <v>158</v>
      </c>
      <c r="EP389">
        <v>542655</v>
      </c>
      <c r="EQ389">
        <v>216774</v>
      </c>
      <c r="ER389">
        <v>535937</v>
      </c>
      <c r="ES389">
        <v>282682</v>
      </c>
      <c r="ET389" t="s">
        <v>178</v>
      </c>
      <c r="EU389">
        <v>36</v>
      </c>
      <c r="EV389" t="s">
        <v>777</v>
      </c>
      <c r="EW389">
        <v>38</v>
      </c>
      <c r="EX389" t="s">
        <v>305</v>
      </c>
      <c r="EY389" t="s">
        <v>169</v>
      </c>
      <c r="EZ389">
        <v>1024</v>
      </c>
      <c r="FA389">
        <v>155</v>
      </c>
      <c r="FB389">
        <v>285</v>
      </c>
    </row>
    <row r="390" spans="1:158" x14ac:dyDescent="0.35">
      <c r="A390">
        <v>94</v>
      </c>
      <c r="B390">
        <v>94</v>
      </c>
      <c r="C390">
        <v>425</v>
      </c>
      <c r="D390">
        <v>425</v>
      </c>
      <c r="E390" t="s">
        <v>155</v>
      </c>
      <c r="F390" t="s">
        <v>156</v>
      </c>
      <c r="G390" t="s">
        <v>156</v>
      </c>
      <c r="H390" t="s">
        <v>156</v>
      </c>
      <c r="I390">
        <v>0</v>
      </c>
      <c r="J390" t="s">
        <v>157</v>
      </c>
      <c r="K390">
        <v>1</v>
      </c>
      <c r="L390" t="s">
        <v>154</v>
      </c>
      <c r="M390" t="s">
        <v>154</v>
      </c>
      <c r="N390" t="s">
        <v>154</v>
      </c>
      <c r="O390">
        <v>1</v>
      </c>
      <c r="P390" t="s">
        <v>154</v>
      </c>
      <c r="Q390" t="s">
        <v>154</v>
      </c>
      <c r="R390" t="s">
        <v>301</v>
      </c>
      <c r="S390">
        <v>0</v>
      </c>
      <c r="T390">
        <v>1</v>
      </c>
      <c r="U390">
        <v>0</v>
      </c>
      <c r="V390">
        <v>38</v>
      </c>
      <c r="W390">
        <v>38</v>
      </c>
      <c r="X390">
        <v>1</v>
      </c>
      <c r="Y390">
        <v>38</v>
      </c>
      <c r="Z390">
        <v>13</v>
      </c>
      <c r="AA390">
        <v>0</v>
      </c>
      <c r="AB390">
        <v>13</v>
      </c>
      <c r="AC390">
        <v>1</v>
      </c>
      <c r="AD390">
        <v>1</v>
      </c>
      <c r="AE390">
        <v>0</v>
      </c>
      <c r="AF390">
        <v>0</v>
      </c>
      <c r="AG390">
        <v>38</v>
      </c>
      <c r="AH390">
        <v>1</v>
      </c>
      <c r="AI390">
        <v>1</v>
      </c>
      <c r="AJ390">
        <v>0</v>
      </c>
      <c r="AK390">
        <v>38</v>
      </c>
      <c r="AL390">
        <v>38</v>
      </c>
      <c r="AM390">
        <v>52</v>
      </c>
      <c r="AN390">
        <v>1</v>
      </c>
      <c r="AO390">
        <v>1</v>
      </c>
      <c r="AP390">
        <v>1</v>
      </c>
      <c r="AQ390">
        <v>13</v>
      </c>
      <c r="AR390">
        <v>13</v>
      </c>
      <c r="AS390">
        <v>13</v>
      </c>
      <c r="AT390">
        <v>1</v>
      </c>
      <c r="AU390">
        <v>38</v>
      </c>
      <c r="AV390">
        <v>13</v>
      </c>
      <c r="AW390">
        <v>38</v>
      </c>
      <c r="AX390">
        <v>0</v>
      </c>
      <c r="AY390" t="s">
        <v>159</v>
      </c>
      <c r="AZ390" t="s">
        <v>457</v>
      </c>
      <c r="BA390" t="s">
        <v>736</v>
      </c>
      <c r="BB390" t="s">
        <v>708</v>
      </c>
      <c r="BC390" t="s">
        <v>163</v>
      </c>
      <c r="BD390" t="b">
        <v>0</v>
      </c>
      <c r="BE390">
        <v>4.1100000000000003</v>
      </c>
      <c r="BF390" t="b">
        <v>1</v>
      </c>
      <c r="BH390" t="s">
        <v>164</v>
      </c>
      <c r="BI390" t="s">
        <v>709</v>
      </c>
      <c r="BJ390" t="b">
        <v>0</v>
      </c>
      <c r="BK390" t="s">
        <v>166</v>
      </c>
      <c r="BL390" t="b">
        <v>0</v>
      </c>
      <c r="BM390">
        <v>18</v>
      </c>
      <c r="BN390" t="s">
        <v>167</v>
      </c>
      <c r="BO390" t="s">
        <v>168</v>
      </c>
      <c r="BP390" t="s">
        <v>167</v>
      </c>
      <c r="BQ390" t="s">
        <v>169</v>
      </c>
      <c r="BR390">
        <v>768</v>
      </c>
      <c r="BS390" t="s">
        <v>156</v>
      </c>
      <c r="BT390" t="s">
        <v>197</v>
      </c>
      <c r="BU390" t="s">
        <v>310</v>
      </c>
      <c r="BV390" t="s">
        <v>327</v>
      </c>
      <c r="BW390">
        <v>38</v>
      </c>
      <c r="BX390">
        <v>2</v>
      </c>
      <c r="BY390">
        <v>0</v>
      </c>
      <c r="BZ390">
        <v>6</v>
      </c>
      <c r="CA390" t="s">
        <v>710</v>
      </c>
      <c r="CB390" t="s">
        <v>156</v>
      </c>
      <c r="CC390">
        <v>7</v>
      </c>
      <c r="CD390" t="b">
        <v>0</v>
      </c>
      <c r="CE390" t="s">
        <v>172</v>
      </c>
      <c r="CF390" t="s">
        <v>173</v>
      </c>
      <c r="CG390">
        <v>17</v>
      </c>
      <c r="CH390">
        <v>0</v>
      </c>
      <c r="CI390" t="s">
        <v>301</v>
      </c>
      <c r="CJ390" t="s">
        <v>301</v>
      </c>
      <c r="CK390" t="s">
        <v>430</v>
      </c>
      <c r="CL390" t="s">
        <v>430</v>
      </c>
      <c r="CM390" t="s">
        <v>430</v>
      </c>
      <c r="CN390" t="s">
        <v>430</v>
      </c>
      <c r="CO390" t="s">
        <v>301</v>
      </c>
      <c r="CP390" t="s">
        <v>430</v>
      </c>
      <c r="CQ390">
        <v>1</v>
      </c>
      <c r="CR390">
        <v>255</v>
      </c>
      <c r="CS390">
        <f t="shared" si="27"/>
        <v>255</v>
      </c>
      <c r="CT390">
        <f t="shared" si="25"/>
        <v>411.04761904761904</v>
      </c>
      <c r="CU390">
        <f t="shared" si="26"/>
        <v>385.33203625564863</v>
      </c>
      <c r="CV390">
        <f t="shared" si="24"/>
        <v>255</v>
      </c>
      <c r="CW390">
        <v>55064</v>
      </c>
      <c r="CX390">
        <v>4358</v>
      </c>
      <c r="CY390">
        <v>2454</v>
      </c>
      <c r="CZ390">
        <v>1102</v>
      </c>
      <c r="DA390">
        <v>27121</v>
      </c>
      <c r="DB390">
        <v>255</v>
      </c>
      <c r="DC390">
        <v>12137</v>
      </c>
      <c r="DD390">
        <v>2426</v>
      </c>
      <c r="DE390">
        <v>2</v>
      </c>
      <c r="DF390" t="s">
        <v>156</v>
      </c>
      <c r="DG390">
        <v>1024</v>
      </c>
      <c r="DH390">
        <v>2</v>
      </c>
      <c r="DI390">
        <v>48000</v>
      </c>
      <c r="DJ390">
        <v>-16</v>
      </c>
      <c r="DK390" t="s">
        <v>176</v>
      </c>
      <c r="DL390">
        <v>4</v>
      </c>
      <c r="DM390" t="s">
        <v>413</v>
      </c>
      <c r="DN390">
        <v>227617</v>
      </c>
      <c r="DO390">
        <v>223257</v>
      </c>
      <c r="DP390">
        <v>30819</v>
      </c>
      <c r="DQ390">
        <v>543704</v>
      </c>
      <c r="DR390">
        <v>545305</v>
      </c>
      <c r="DS390">
        <v>223235</v>
      </c>
      <c r="DT390">
        <v>543704</v>
      </c>
      <c r="DU390">
        <v>220795</v>
      </c>
      <c r="DV390" t="s">
        <v>158</v>
      </c>
      <c r="DW390">
        <v>216776</v>
      </c>
      <c r="DX390">
        <v>162707</v>
      </c>
      <c r="DY390">
        <v>177581</v>
      </c>
      <c r="DZ390">
        <v>3696</v>
      </c>
      <c r="EA390">
        <v>3693</v>
      </c>
      <c r="EB390">
        <v>542953</v>
      </c>
      <c r="EC390">
        <v>162706</v>
      </c>
      <c r="ED390">
        <v>162706</v>
      </c>
      <c r="EE390">
        <v>3695</v>
      </c>
      <c r="EF390">
        <v>549335</v>
      </c>
      <c r="EG390">
        <v>547305</v>
      </c>
      <c r="EH390">
        <v>549592</v>
      </c>
      <c r="EI390">
        <v>165162</v>
      </c>
      <c r="EJ390">
        <v>178684</v>
      </c>
      <c r="EK390">
        <v>165442</v>
      </c>
      <c r="EL390">
        <v>220795</v>
      </c>
      <c r="EM390">
        <v>218776</v>
      </c>
      <c r="EN390">
        <v>223223</v>
      </c>
      <c r="EO390" t="s">
        <v>158</v>
      </c>
      <c r="EP390">
        <v>549335</v>
      </c>
      <c r="EQ390">
        <v>216774</v>
      </c>
      <c r="ER390">
        <v>542952</v>
      </c>
      <c r="ES390">
        <v>282682</v>
      </c>
      <c r="ET390" t="s">
        <v>178</v>
      </c>
      <c r="EU390">
        <v>37</v>
      </c>
      <c r="EV390" t="s">
        <v>778</v>
      </c>
      <c r="EW390">
        <v>39</v>
      </c>
      <c r="EX390" t="s">
        <v>305</v>
      </c>
      <c r="EY390" t="s">
        <v>169</v>
      </c>
      <c r="EZ390">
        <v>1024</v>
      </c>
      <c r="FA390">
        <v>155</v>
      </c>
      <c r="FB390">
        <v>285</v>
      </c>
    </row>
    <row r="391" spans="1:158" x14ac:dyDescent="0.35">
      <c r="A391">
        <v>95</v>
      </c>
      <c r="B391">
        <v>95</v>
      </c>
      <c r="C391">
        <v>421</v>
      </c>
      <c r="D391">
        <v>421</v>
      </c>
      <c r="E391" t="s">
        <v>155</v>
      </c>
      <c r="F391" t="s">
        <v>156</v>
      </c>
      <c r="G391" t="s">
        <v>156</v>
      </c>
      <c r="H391" t="s">
        <v>156</v>
      </c>
      <c r="I391">
        <v>0</v>
      </c>
      <c r="J391" t="s">
        <v>157</v>
      </c>
      <c r="K391">
        <v>1</v>
      </c>
      <c r="L391" t="s">
        <v>154</v>
      </c>
      <c r="M391" t="s">
        <v>154</v>
      </c>
      <c r="N391" t="s">
        <v>154</v>
      </c>
      <c r="O391">
        <v>1</v>
      </c>
      <c r="P391" t="s">
        <v>154</v>
      </c>
      <c r="Q391" t="s">
        <v>154</v>
      </c>
      <c r="R391" t="s">
        <v>301</v>
      </c>
      <c r="S391">
        <v>0</v>
      </c>
      <c r="T391">
        <v>1</v>
      </c>
      <c r="U391">
        <v>0</v>
      </c>
      <c r="V391">
        <v>39</v>
      </c>
      <c r="W391">
        <v>39</v>
      </c>
      <c r="X391">
        <v>1</v>
      </c>
      <c r="Y391">
        <v>39</v>
      </c>
      <c r="Z391">
        <v>13</v>
      </c>
      <c r="AA391">
        <v>0</v>
      </c>
      <c r="AB391">
        <v>13</v>
      </c>
      <c r="AC391">
        <v>1</v>
      </c>
      <c r="AD391">
        <v>1</v>
      </c>
      <c r="AE391">
        <v>0</v>
      </c>
      <c r="AF391">
        <v>0</v>
      </c>
      <c r="AG391">
        <v>39</v>
      </c>
      <c r="AH391">
        <v>1</v>
      </c>
      <c r="AI391">
        <v>1</v>
      </c>
      <c r="AJ391">
        <v>0</v>
      </c>
      <c r="AK391">
        <v>39</v>
      </c>
      <c r="AL391">
        <v>39</v>
      </c>
      <c r="AM391">
        <v>53</v>
      </c>
      <c r="AN391">
        <v>1</v>
      </c>
      <c r="AO391">
        <v>1</v>
      </c>
      <c r="AP391">
        <v>1</v>
      </c>
      <c r="AQ391">
        <v>13</v>
      </c>
      <c r="AR391">
        <v>13</v>
      </c>
      <c r="AS391">
        <v>13</v>
      </c>
      <c r="AT391">
        <v>1</v>
      </c>
      <c r="AU391">
        <v>39</v>
      </c>
      <c r="AV391">
        <v>13</v>
      </c>
      <c r="AW391">
        <v>39</v>
      </c>
      <c r="AX391">
        <v>0</v>
      </c>
      <c r="AY391" t="s">
        <v>159</v>
      </c>
      <c r="AZ391" t="s">
        <v>457</v>
      </c>
      <c r="BA391" t="s">
        <v>736</v>
      </c>
      <c r="BB391" t="s">
        <v>708</v>
      </c>
      <c r="BC391" t="s">
        <v>163</v>
      </c>
      <c r="BD391" t="b">
        <v>0</v>
      </c>
      <c r="BE391">
        <v>2.5</v>
      </c>
      <c r="BF391" t="b">
        <v>1</v>
      </c>
      <c r="BH391" t="s">
        <v>164</v>
      </c>
      <c r="BI391" t="s">
        <v>709</v>
      </c>
      <c r="BJ391" t="b">
        <v>0</v>
      </c>
      <c r="BK391" t="s">
        <v>166</v>
      </c>
      <c r="BL391" t="b">
        <v>0</v>
      </c>
      <c r="BM391">
        <v>18</v>
      </c>
      <c r="BN391" t="s">
        <v>167</v>
      </c>
      <c r="BO391" t="s">
        <v>168</v>
      </c>
      <c r="BP391" t="s">
        <v>167</v>
      </c>
      <c r="BQ391" t="s">
        <v>169</v>
      </c>
      <c r="BR391">
        <v>768</v>
      </c>
      <c r="BS391" t="s">
        <v>156</v>
      </c>
      <c r="BT391" t="s">
        <v>197</v>
      </c>
      <c r="BU391" t="s">
        <v>185</v>
      </c>
      <c r="BV391" t="s">
        <v>315</v>
      </c>
      <c r="BW391">
        <v>39</v>
      </c>
      <c r="BX391">
        <v>2</v>
      </c>
      <c r="BY391">
        <v>0</v>
      </c>
      <c r="BZ391">
        <v>6</v>
      </c>
      <c r="CA391" t="s">
        <v>710</v>
      </c>
      <c r="CB391" t="s">
        <v>156</v>
      </c>
      <c r="CC391">
        <v>7</v>
      </c>
      <c r="CD391" t="b">
        <v>0</v>
      </c>
      <c r="CE391" t="s">
        <v>172</v>
      </c>
      <c r="CF391" t="s">
        <v>173</v>
      </c>
      <c r="CG391">
        <v>12</v>
      </c>
      <c r="CH391">
        <v>0</v>
      </c>
      <c r="CI391" t="s">
        <v>301</v>
      </c>
      <c r="CJ391" t="s">
        <v>301</v>
      </c>
      <c r="CK391" t="s">
        <v>430</v>
      </c>
      <c r="CL391" t="s">
        <v>430</v>
      </c>
      <c r="CM391" t="s">
        <v>430</v>
      </c>
      <c r="CN391" t="s">
        <v>430</v>
      </c>
      <c r="CO391" t="s">
        <v>301</v>
      </c>
      <c r="CP391" t="s">
        <v>430</v>
      </c>
      <c r="CQ391">
        <v>1</v>
      </c>
      <c r="CR391">
        <v>275</v>
      </c>
      <c r="CS391">
        <f t="shared" si="27"/>
        <v>275</v>
      </c>
      <c r="CT391">
        <f t="shared" si="25"/>
        <v>411.04761904761904</v>
      </c>
      <c r="CU391">
        <f t="shared" si="26"/>
        <v>385.33203625564863</v>
      </c>
      <c r="CV391">
        <f t="shared" si="24"/>
        <v>275</v>
      </c>
      <c r="CW391">
        <v>55064</v>
      </c>
      <c r="CX391">
        <v>4358</v>
      </c>
      <c r="CY391">
        <v>2454</v>
      </c>
      <c r="CZ391">
        <v>1102</v>
      </c>
      <c r="DA391">
        <v>27121</v>
      </c>
      <c r="DB391">
        <v>275</v>
      </c>
      <c r="DC391">
        <v>12137</v>
      </c>
      <c r="DD391">
        <v>2426</v>
      </c>
      <c r="DE391">
        <v>2</v>
      </c>
      <c r="DF391" t="s">
        <v>156</v>
      </c>
      <c r="DG391">
        <v>1024</v>
      </c>
      <c r="DH391">
        <v>2</v>
      </c>
      <c r="DI391">
        <v>48000</v>
      </c>
      <c r="DJ391">
        <v>-16</v>
      </c>
      <c r="DK391" t="s">
        <v>176</v>
      </c>
      <c r="DL391">
        <v>4</v>
      </c>
      <c r="DM391" t="s">
        <v>413</v>
      </c>
      <c r="DN391">
        <v>227617</v>
      </c>
      <c r="DO391">
        <v>223257</v>
      </c>
      <c r="DP391">
        <v>30819</v>
      </c>
      <c r="DQ391">
        <v>550408</v>
      </c>
      <c r="DR391">
        <v>552165</v>
      </c>
      <c r="DS391">
        <v>223235</v>
      </c>
      <c r="DT391">
        <v>550408</v>
      </c>
      <c r="DU391">
        <v>220795</v>
      </c>
      <c r="DV391" t="s">
        <v>158</v>
      </c>
      <c r="DW391">
        <v>216776</v>
      </c>
      <c r="DX391">
        <v>162707</v>
      </c>
      <c r="DY391">
        <v>177581</v>
      </c>
      <c r="DZ391">
        <v>3696</v>
      </c>
      <c r="EA391">
        <v>3693</v>
      </c>
      <c r="EB391">
        <v>549657</v>
      </c>
      <c r="EC391">
        <v>162706</v>
      </c>
      <c r="ED391">
        <v>162706</v>
      </c>
      <c r="EE391">
        <v>3695</v>
      </c>
      <c r="EF391">
        <v>556285</v>
      </c>
      <c r="EG391">
        <v>554165</v>
      </c>
      <c r="EH391">
        <v>556561</v>
      </c>
      <c r="EI391">
        <v>165162</v>
      </c>
      <c r="EJ391">
        <v>178684</v>
      </c>
      <c r="EK391">
        <v>165442</v>
      </c>
      <c r="EL391">
        <v>220795</v>
      </c>
      <c r="EM391">
        <v>218776</v>
      </c>
      <c r="EN391">
        <v>223223</v>
      </c>
      <c r="EO391" t="s">
        <v>158</v>
      </c>
      <c r="EP391">
        <v>556285</v>
      </c>
      <c r="EQ391">
        <v>216774</v>
      </c>
      <c r="ER391">
        <v>549655</v>
      </c>
      <c r="ES391">
        <v>282682</v>
      </c>
      <c r="ET391" t="s">
        <v>178</v>
      </c>
      <c r="EU391">
        <v>38</v>
      </c>
      <c r="EV391" t="s">
        <v>780</v>
      </c>
      <c r="EW391">
        <v>40</v>
      </c>
      <c r="EX391" t="s">
        <v>305</v>
      </c>
      <c r="EY391" t="s">
        <v>169</v>
      </c>
      <c r="EZ391">
        <v>1024</v>
      </c>
      <c r="FA391">
        <v>155</v>
      </c>
      <c r="FB391">
        <v>285</v>
      </c>
    </row>
    <row r="392" spans="1:158" x14ac:dyDescent="0.35">
      <c r="A392">
        <v>95</v>
      </c>
      <c r="B392">
        <v>95</v>
      </c>
      <c r="C392">
        <v>416</v>
      </c>
      <c r="D392">
        <v>416</v>
      </c>
      <c r="E392" t="s">
        <v>155</v>
      </c>
      <c r="F392" t="s">
        <v>156</v>
      </c>
      <c r="G392" t="s">
        <v>156</v>
      </c>
      <c r="H392" t="s">
        <v>156</v>
      </c>
      <c r="I392">
        <v>0</v>
      </c>
      <c r="J392" t="s">
        <v>157</v>
      </c>
      <c r="K392">
        <v>1</v>
      </c>
      <c r="L392" t="s">
        <v>154</v>
      </c>
      <c r="M392" t="s">
        <v>154</v>
      </c>
      <c r="N392" t="s">
        <v>154</v>
      </c>
      <c r="O392">
        <v>1</v>
      </c>
      <c r="P392" t="s">
        <v>154</v>
      </c>
      <c r="Q392" t="s">
        <v>154</v>
      </c>
      <c r="R392" t="s">
        <v>306</v>
      </c>
      <c r="S392">
        <v>0</v>
      </c>
      <c r="T392">
        <v>1</v>
      </c>
      <c r="U392">
        <v>0</v>
      </c>
      <c r="V392">
        <v>40</v>
      </c>
      <c r="W392">
        <v>40</v>
      </c>
      <c r="X392">
        <v>1</v>
      </c>
      <c r="Y392">
        <v>40</v>
      </c>
      <c r="Z392">
        <v>13</v>
      </c>
      <c r="AA392">
        <v>0</v>
      </c>
      <c r="AB392">
        <v>13</v>
      </c>
      <c r="AC392">
        <v>1</v>
      </c>
      <c r="AD392">
        <v>1</v>
      </c>
      <c r="AE392">
        <v>0</v>
      </c>
      <c r="AF392">
        <v>0</v>
      </c>
      <c r="AG392">
        <v>40</v>
      </c>
      <c r="AH392">
        <v>1</v>
      </c>
      <c r="AI392">
        <v>1</v>
      </c>
      <c r="AJ392">
        <v>0</v>
      </c>
      <c r="AK392">
        <v>40</v>
      </c>
      <c r="AL392">
        <v>40</v>
      </c>
      <c r="AM392">
        <v>54</v>
      </c>
      <c r="AN392">
        <v>1</v>
      </c>
      <c r="AO392">
        <v>1</v>
      </c>
      <c r="AP392">
        <v>1</v>
      </c>
      <c r="AQ392">
        <v>13</v>
      </c>
      <c r="AR392">
        <v>13</v>
      </c>
      <c r="AS392">
        <v>13</v>
      </c>
      <c r="AT392">
        <v>1</v>
      </c>
      <c r="AU392">
        <v>40</v>
      </c>
      <c r="AV392">
        <v>13</v>
      </c>
      <c r="AW392">
        <v>40</v>
      </c>
      <c r="AX392">
        <v>0</v>
      </c>
      <c r="AY392" t="s">
        <v>159</v>
      </c>
      <c r="AZ392" t="s">
        <v>457</v>
      </c>
      <c r="BA392" t="s">
        <v>736</v>
      </c>
      <c r="BB392" t="s">
        <v>708</v>
      </c>
      <c r="BC392" t="s">
        <v>163</v>
      </c>
      <c r="BD392" t="b">
        <v>0</v>
      </c>
      <c r="BE392" t="s">
        <v>167</v>
      </c>
      <c r="BF392" t="b">
        <v>1</v>
      </c>
      <c r="BH392" t="s">
        <v>164</v>
      </c>
      <c r="BI392" t="s">
        <v>709</v>
      </c>
      <c r="BJ392" t="b">
        <v>0</v>
      </c>
      <c r="BK392" t="s">
        <v>166</v>
      </c>
      <c r="BL392" t="b">
        <v>0</v>
      </c>
      <c r="BM392">
        <v>18</v>
      </c>
      <c r="BN392" t="s">
        <v>167</v>
      </c>
      <c r="BO392" t="s">
        <v>168</v>
      </c>
      <c r="BP392" t="s">
        <v>167</v>
      </c>
      <c r="BQ392" t="s">
        <v>169</v>
      </c>
      <c r="BR392">
        <v>768</v>
      </c>
      <c r="BS392" t="s">
        <v>156</v>
      </c>
      <c r="BT392" t="s">
        <v>197</v>
      </c>
      <c r="BU392" t="s">
        <v>302</v>
      </c>
      <c r="BV392" t="s">
        <v>313</v>
      </c>
      <c r="BW392">
        <v>40</v>
      </c>
      <c r="BX392">
        <v>2</v>
      </c>
      <c r="BY392">
        <v>0</v>
      </c>
      <c r="BZ392">
        <v>6</v>
      </c>
      <c r="CA392" t="s">
        <v>710</v>
      </c>
      <c r="CB392" t="s">
        <v>156</v>
      </c>
      <c r="CC392">
        <v>7</v>
      </c>
      <c r="CD392" t="b">
        <v>0</v>
      </c>
      <c r="CE392" t="s">
        <v>172</v>
      </c>
      <c r="CF392" t="s">
        <v>173</v>
      </c>
      <c r="CG392">
        <v>78</v>
      </c>
      <c r="CH392">
        <v>0</v>
      </c>
      <c r="CI392" t="s">
        <v>306</v>
      </c>
      <c r="CJ392" t="s">
        <v>301</v>
      </c>
      <c r="CK392" t="s">
        <v>430</v>
      </c>
      <c r="CL392" t="s">
        <v>430</v>
      </c>
      <c r="CM392" t="s">
        <v>430</v>
      </c>
      <c r="CN392" t="s">
        <v>430</v>
      </c>
      <c r="CO392" t="s">
        <v>306</v>
      </c>
      <c r="CP392" t="s">
        <v>430</v>
      </c>
      <c r="CQ392">
        <v>1</v>
      </c>
      <c r="CR392">
        <v>205</v>
      </c>
      <c r="CS392" t="str">
        <f t="shared" si="27"/>
        <v>-</v>
      </c>
      <c r="CT392">
        <f t="shared" si="25"/>
        <v>411.04761904761904</v>
      </c>
      <c r="CU392">
        <f t="shared" si="26"/>
        <v>385.33203625564863</v>
      </c>
      <c r="CV392" t="str">
        <f t="shared" si="24"/>
        <v>-</v>
      </c>
      <c r="CW392">
        <v>55064</v>
      </c>
      <c r="CX392">
        <v>4358</v>
      </c>
      <c r="CY392">
        <v>2454</v>
      </c>
      <c r="CZ392">
        <v>1102</v>
      </c>
      <c r="DA392">
        <v>27121</v>
      </c>
      <c r="DB392">
        <v>205</v>
      </c>
      <c r="DC392">
        <v>12137</v>
      </c>
      <c r="DD392">
        <v>2426</v>
      </c>
      <c r="DE392">
        <v>2</v>
      </c>
      <c r="DF392" t="s">
        <v>156</v>
      </c>
      <c r="DG392">
        <v>1024</v>
      </c>
      <c r="DH392">
        <v>2</v>
      </c>
      <c r="DI392">
        <v>48000</v>
      </c>
      <c r="DJ392">
        <v>-16</v>
      </c>
      <c r="DK392" t="s">
        <v>176</v>
      </c>
      <c r="DL392">
        <v>4</v>
      </c>
      <c r="DM392" t="s">
        <v>413</v>
      </c>
      <c r="DN392">
        <v>227617</v>
      </c>
      <c r="DO392">
        <v>223257</v>
      </c>
      <c r="DP392">
        <v>30819</v>
      </c>
      <c r="DQ392">
        <v>557368</v>
      </c>
      <c r="DR392">
        <v>559315</v>
      </c>
      <c r="DS392">
        <v>223235</v>
      </c>
      <c r="DT392">
        <v>557368</v>
      </c>
      <c r="DU392">
        <v>220795</v>
      </c>
      <c r="DV392" t="s">
        <v>158</v>
      </c>
      <c r="DW392">
        <v>216776</v>
      </c>
      <c r="DX392">
        <v>162707</v>
      </c>
      <c r="DY392">
        <v>177581</v>
      </c>
      <c r="DZ392">
        <v>3696</v>
      </c>
      <c r="EA392">
        <v>3693</v>
      </c>
      <c r="EB392">
        <v>556617</v>
      </c>
      <c r="EC392">
        <v>162706</v>
      </c>
      <c r="ED392">
        <v>162706</v>
      </c>
      <c r="EE392">
        <v>3695</v>
      </c>
      <c r="EF392">
        <v>562855</v>
      </c>
      <c r="EG392">
        <v>561315</v>
      </c>
      <c r="EH392">
        <v>563061</v>
      </c>
      <c r="EI392">
        <v>165162</v>
      </c>
      <c r="EJ392">
        <v>178684</v>
      </c>
      <c r="EK392">
        <v>165442</v>
      </c>
      <c r="EL392">
        <v>220795</v>
      </c>
      <c r="EM392">
        <v>218776</v>
      </c>
      <c r="EN392">
        <v>223223</v>
      </c>
      <c r="EO392" t="s">
        <v>158</v>
      </c>
      <c r="EP392">
        <v>562855</v>
      </c>
      <c r="EQ392">
        <v>216774</v>
      </c>
      <c r="ER392">
        <v>556615</v>
      </c>
      <c r="ES392">
        <v>282682</v>
      </c>
      <c r="ET392" t="s">
        <v>178</v>
      </c>
      <c r="EU392">
        <v>39</v>
      </c>
      <c r="EV392" t="s">
        <v>781</v>
      </c>
      <c r="EW392">
        <v>41</v>
      </c>
      <c r="EX392" t="s">
        <v>309</v>
      </c>
      <c r="EY392" t="s">
        <v>169</v>
      </c>
      <c r="EZ392">
        <v>1024</v>
      </c>
      <c r="FA392">
        <v>155</v>
      </c>
      <c r="FB392">
        <v>285</v>
      </c>
    </row>
    <row r="393" spans="1:158" x14ac:dyDescent="0.35">
      <c r="A393">
        <v>95</v>
      </c>
      <c r="B393">
        <v>95</v>
      </c>
      <c r="C393">
        <v>412</v>
      </c>
      <c r="D393">
        <v>412</v>
      </c>
      <c r="E393" t="s">
        <v>155</v>
      </c>
      <c r="F393" t="s">
        <v>156</v>
      </c>
      <c r="G393" t="s">
        <v>156</v>
      </c>
      <c r="H393" t="s">
        <v>156</v>
      </c>
      <c r="I393">
        <v>0</v>
      </c>
      <c r="J393" t="s">
        <v>157</v>
      </c>
      <c r="K393">
        <v>1</v>
      </c>
      <c r="L393" t="s">
        <v>154</v>
      </c>
      <c r="M393" t="s">
        <v>154</v>
      </c>
      <c r="N393" t="s">
        <v>154</v>
      </c>
      <c r="O393">
        <v>1</v>
      </c>
      <c r="P393" t="s">
        <v>154</v>
      </c>
      <c r="Q393" t="s">
        <v>154</v>
      </c>
      <c r="R393" t="s">
        <v>306</v>
      </c>
      <c r="S393">
        <v>0</v>
      </c>
      <c r="T393">
        <v>1</v>
      </c>
      <c r="U393">
        <v>0</v>
      </c>
      <c r="V393">
        <v>41</v>
      </c>
      <c r="W393">
        <v>41</v>
      </c>
      <c r="X393">
        <v>1</v>
      </c>
      <c r="Y393">
        <v>41</v>
      </c>
      <c r="Z393">
        <v>13</v>
      </c>
      <c r="AA393">
        <v>0</v>
      </c>
      <c r="AB393">
        <v>13</v>
      </c>
      <c r="AC393">
        <v>1</v>
      </c>
      <c r="AD393">
        <v>1</v>
      </c>
      <c r="AE393">
        <v>0</v>
      </c>
      <c r="AF393">
        <v>0</v>
      </c>
      <c r="AG393">
        <v>41</v>
      </c>
      <c r="AH393">
        <v>1</v>
      </c>
      <c r="AI393">
        <v>1</v>
      </c>
      <c r="AJ393">
        <v>0</v>
      </c>
      <c r="AK393">
        <v>41</v>
      </c>
      <c r="AL393">
        <v>41</v>
      </c>
      <c r="AM393">
        <v>55</v>
      </c>
      <c r="AN393">
        <v>1</v>
      </c>
      <c r="AO393">
        <v>1</v>
      </c>
      <c r="AP393">
        <v>1</v>
      </c>
      <c r="AQ393">
        <v>13</v>
      </c>
      <c r="AR393">
        <v>13</v>
      </c>
      <c r="AS393">
        <v>13</v>
      </c>
      <c r="AT393">
        <v>1</v>
      </c>
      <c r="AU393">
        <v>41</v>
      </c>
      <c r="AV393">
        <v>13</v>
      </c>
      <c r="AW393">
        <v>41</v>
      </c>
      <c r="AX393">
        <v>0</v>
      </c>
      <c r="AY393" t="s">
        <v>159</v>
      </c>
      <c r="AZ393" t="s">
        <v>457</v>
      </c>
      <c r="BA393" t="s">
        <v>736</v>
      </c>
      <c r="BB393" t="s">
        <v>708</v>
      </c>
      <c r="BC393" t="s">
        <v>163</v>
      </c>
      <c r="BD393" t="b">
        <v>0</v>
      </c>
      <c r="BE393" t="s">
        <v>167</v>
      </c>
      <c r="BF393" t="b">
        <v>1</v>
      </c>
      <c r="BH393" t="s">
        <v>164</v>
      </c>
      <c r="BI393" t="s">
        <v>709</v>
      </c>
      <c r="BJ393" t="b">
        <v>0</v>
      </c>
      <c r="BK393" t="s">
        <v>166</v>
      </c>
      <c r="BL393" t="b">
        <v>0</v>
      </c>
      <c r="BM393">
        <v>18</v>
      </c>
      <c r="BN393" t="s">
        <v>167</v>
      </c>
      <c r="BO393" t="s">
        <v>168</v>
      </c>
      <c r="BP393" t="s">
        <v>167</v>
      </c>
      <c r="BQ393" t="s">
        <v>169</v>
      </c>
      <c r="BR393">
        <v>768</v>
      </c>
      <c r="BS393" t="s">
        <v>156</v>
      </c>
      <c r="BT393" t="s">
        <v>197</v>
      </c>
      <c r="BU393" t="s">
        <v>327</v>
      </c>
      <c r="BV393" t="s">
        <v>318</v>
      </c>
      <c r="BW393">
        <v>41</v>
      </c>
      <c r="BX393">
        <v>2</v>
      </c>
      <c r="BY393">
        <v>0</v>
      </c>
      <c r="BZ393">
        <v>6</v>
      </c>
      <c r="CA393" t="s">
        <v>710</v>
      </c>
      <c r="CB393" t="s">
        <v>156</v>
      </c>
      <c r="CC393">
        <v>7</v>
      </c>
      <c r="CD393" t="b">
        <v>0</v>
      </c>
      <c r="CE393" t="s">
        <v>172</v>
      </c>
      <c r="CF393" t="s">
        <v>173</v>
      </c>
      <c r="CG393">
        <v>80</v>
      </c>
      <c r="CH393">
        <v>0</v>
      </c>
      <c r="CI393" t="s">
        <v>306</v>
      </c>
      <c r="CJ393" t="s">
        <v>301</v>
      </c>
      <c r="CK393" t="s">
        <v>430</v>
      </c>
      <c r="CL393" t="s">
        <v>430</v>
      </c>
      <c r="CM393" t="s">
        <v>430</v>
      </c>
      <c r="CN393" t="s">
        <v>430</v>
      </c>
      <c r="CO393" t="s">
        <v>306</v>
      </c>
      <c r="CP393" t="s">
        <v>430</v>
      </c>
      <c r="CQ393">
        <v>1</v>
      </c>
      <c r="CR393">
        <v>229</v>
      </c>
      <c r="CS393" t="str">
        <f t="shared" si="27"/>
        <v>-</v>
      </c>
      <c r="CT393">
        <f t="shared" si="25"/>
        <v>411.04761904761904</v>
      </c>
      <c r="CU393">
        <f t="shared" si="26"/>
        <v>385.33203625564863</v>
      </c>
      <c r="CV393" t="str">
        <f t="shared" si="24"/>
        <v>-</v>
      </c>
      <c r="CW393">
        <v>55064</v>
      </c>
      <c r="CX393">
        <v>4358</v>
      </c>
      <c r="CY393">
        <v>2454</v>
      </c>
      <c r="CZ393">
        <v>1102</v>
      </c>
      <c r="DA393">
        <v>27121</v>
      </c>
      <c r="DB393">
        <v>229</v>
      </c>
      <c r="DC393">
        <v>12137</v>
      </c>
      <c r="DD393">
        <v>2426</v>
      </c>
      <c r="DE393">
        <v>2</v>
      </c>
      <c r="DF393" t="s">
        <v>156</v>
      </c>
      <c r="DG393">
        <v>1024</v>
      </c>
      <c r="DH393">
        <v>2</v>
      </c>
      <c r="DI393">
        <v>48000</v>
      </c>
      <c r="DJ393">
        <v>-16</v>
      </c>
      <c r="DK393" t="s">
        <v>176</v>
      </c>
      <c r="DL393">
        <v>4</v>
      </c>
      <c r="DM393" t="s">
        <v>413</v>
      </c>
      <c r="DN393">
        <v>227617</v>
      </c>
      <c r="DO393">
        <v>223257</v>
      </c>
      <c r="DP393">
        <v>30819</v>
      </c>
      <c r="DQ393">
        <v>563959</v>
      </c>
      <c r="DR393">
        <v>565975</v>
      </c>
      <c r="DS393">
        <v>223235</v>
      </c>
      <c r="DT393">
        <v>563959</v>
      </c>
      <c r="DU393">
        <v>220795</v>
      </c>
      <c r="DV393" t="s">
        <v>158</v>
      </c>
      <c r="DW393">
        <v>216776</v>
      </c>
      <c r="DX393">
        <v>162707</v>
      </c>
      <c r="DY393">
        <v>177581</v>
      </c>
      <c r="DZ393">
        <v>3696</v>
      </c>
      <c r="EA393">
        <v>3693</v>
      </c>
      <c r="EB393">
        <v>563208</v>
      </c>
      <c r="EC393">
        <v>162706</v>
      </c>
      <c r="ED393">
        <v>162706</v>
      </c>
      <c r="EE393">
        <v>3695</v>
      </c>
      <c r="EF393">
        <v>569685</v>
      </c>
      <c r="EG393">
        <v>567975</v>
      </c>
      <c r="EH393">
        <v>569915</v>
      </c>
      <c r="EI393">
        <v>165162</v>
      </c>
      <c r="EJ393">
        <v>178684</v>
      </c>
      <c r="EK393">
        <v>165442</v>
      </c>
      <c r="EL393">
        <v>220795</v>
      </c>
      <c r="EM393">
        <v>218776</v>
      </c>
      <c r="EN393">
        <v>223223</v>
      </c>
      <c r="EO393" t="s">
        <v>158</v>
      </c>
      <c r="EP393">
        <v>569685</v>
      </c>
      <c r="EQ393">
        <v>216774</v>
      </c>
      <c r="ER393">
        <v>563207</v>
      </c>
      <c r="ES393">
        <v>282682</v>
      </c>
      <c r="ET393" t="s">
        <v>178</v>
      </c>
      <c r="EU393">
        <v>40</v>
      </c>
      <c r="EV393" t="s">
        <v>782</v>
      </c>
      <c r="EW393">
        <v>42</v>
      </c>
      <c r="EX393" t="s">
        <v>309</v>
      </c>
      <c r="EY393" t="s">
        <v>169</v>
      </c>
      <c r="EZ393">
        <v>1024</v>
      </c>
      <c r="FA393">
        <v>155</v>
      </c>
      <c r="FB393">
        <v>285</v>
      </c>
    </row>
    <row r="394" spans="1:158" x14ac:dyDescent="0.35">
      <c r="A394">
        <v>93</v>
      </c>
      <c r="B394">
        <v>93</v>
      </c>
      <c r="C394">
        <v>411</v>
      </c>
      <c r="D394">
        <v>411</v>
      </c>
      <c r="E394" t="s">
        <v>155</v>
      </c>
      <c r="F394" t="s">
        <v>156</v>
      </c>
      <c r="G394" t="s">
        <v>156</v>
      </c>
      <c r="H394" t="s">
        <v>156</v>
      </c>
      <c r="I394">
        <v>0</v>
      </c>
      <c r="J394" t="s">
        <v>157</v>
      </c>
      <c r="K394">
        <v>0</v>
      </c>
      <c r="L394" t="s">
        <v>154</v>
      </c>
      <c r="M394" t="s">
        <v>154</v>
      </c>
      <c r="N394" t="s">
        <v>154</v>
      </c>
      <c r="O394">
        <v>0</v>
      </c>
      <c r="P394" t="s">
        <v>154</v>
      </c>
      <c r="Q394" t="s">
        <v>154</v>
      </c>
      <c r="R394" t="s">
        <v>301</v>
      </c>
      <c r="S394">
        <v>0</v>
      </c>
      <c r="T394">
        <v>1</v>
      </c>
      <c r="U394">
        <v>0</v>
      </c>
      <c r="V394">
        <v>42</v>
      </c>
      <c r="W394">
        <v>42</v>
      </c>
      <c r="X394">
        <v>1</v>
      </c>
      <c r="Y394">
        <v>42</v>
      </c>
      <c r="Z394">
        <v>13</v>
      </c>
      <c r="AA394">
        <v>0</v>
      </c>
      <c r="AB394">
        <v>13</v>
      </c>
      <c r="AC394">
        <v>1</v>
      </c>
      <c r="AD394">
        <v>1</v>
      </c>
      <c r="AE394">
        <v>0</v>
      </c>
      <c r="AF394">
        <v>0</v>
      </c>
      <c r="AG394">
        <v>42</v>
      </c>
      <c r="AH394">
        <v>1</v>
      </c>
      <c r="AI394">
        <v>1</v>
      </c>
      <c r="AJ394">
        <v>0</v>
      </c>
      <c r="AK394">
        <v>42</v>
      </c>
      <c r="AL394">
        <v>42</v>
      </c>
      <c r="AM394">
        <v>56</v>
      </c>
      <c r="AN394">
        <v>1</v>
      </c>
      <c r="AO394">
        <v>1</v>
      </c>
      <c r="AP394">
        <v>1</v>
      </c>
      <c r="AQ394">
        <v>13</v>
      </c>
      <c r="AR394">
        <v>13</v>
      </c>
      <c r="AS394">
        <v>13</v>
      </c>
      <c r="AT394">
        <v>1</v>
      </c>
      <c r="AU394">
        <v>42</v>
      </c>
      <c r="AV394">
        <v>13</v>
      </c>
      <c r="AW394">
        <v>42</v>
      </c>
      <c r="AX394">
        <v>0</v>
      </c>
      <c r="AY394" t="s">
        <v>159</v>
      </c>
      <c r="AZ394" t="s">
        <v>457</v>
      </c>
      <c r="BA394" t="s">
        <v>736</v>
      </c>
      <c r="BB394" t="s">
        <v>708</v>
      </c>
      <c r="BC394" t="s">
        <v>163</v>
      </c>
      <c r="BD394" t="b">
        <v>0</v>
      </c>
      <c r="BE394">
        <v>3.68</v>
      </c>
      <c r="BF394" t="b">
        <v>1</v>
      </c>
      <c r="BH394" t="s">
        <v>164</v>
      </c>
      <c r="BI394" t="s">
        <v>709</v>
      </c>
      <c r="BJ394" t="b">
        <v>0</v>
      </c>
      <c r="BK394" t="s">
        <v>166</v>
      </c>
      <c r="BL394" t="b">
        <v>0</v>
      </c>
      <c r="BM394">
        <v>18</v>
      </c>
      <c r="BN394" t="s">
        <v>167</v>
      </c>
      <c r="BO394" t="s">
        <v>168</v>
      </c>
      <c r="BP394" t="s">
        <v>167</v>
      </c>
      <c r="BQ394" t="s">
        <v>169</v>
      </c>
      <c r="BR394">
        <v>768</v>
      </c>
      <c r="BS394" t="s">
        <v>156</v>
      </c>
      <c r="BT394" t="s">
        <v>197</v>
      </c>
      <c r="BU394" t="s">
        <v>185</v>
      </c>
      <c r="BV394" t="s">
        <v>310</v>
      </c>
      <c r="BW394">
        <v>42</v>
      </c>
      <c r="BX394">
        <v>2</v>
      </c>
      <c r="BY394">
        <v>0</v>
      </c>
      <c r="BZ394">
        <v>6</v>
      </c>
      <c r="CA394" t="s">
        <v>710</v>
      </c>
      <c r="CB394" t="s">
        <v>156</v>
      </c>
      <c r="CC394">
        <v>7</v>
      </c>
      <c r="CD394" t="b">
        <v>0</v>
      </c>
      <c r="CE394" t="s">
        <v>172</v>
      </c>
      <c r="CF394" t="s">
        <v>173</v>
      </c>
      <c r="CG394">
        <v>13</v>
      </c>
      <c r="CH394">
        <v>0</v>
      </c>
      <c r="CI394" t="s">
        <v>306</v>
      </c>
      <c r="CJ394" t="s">
        <v>301</v>
      </c>
      <c r="CK394" t="s">
        <v>430</v>
      </c>
      <c r="CL394" t="s">
        <v>430</v>
      </c>
      <c r="CM394" t="s">
        <v>430</v>
      </c>
      <c r="CN394" t="s">
        <v>430</v>
      </c>
      <c r="CO394" t="s">
        <v>306</v>
      </c>
      <c r="CP394" t="s">
        <v>430</v>
      </c>
      <c r="CQ394">
        <v>1</v>
      </c>
      <c r="CR394">
        <v>394</v>
      </c>
      <c r="CS394">
        <f t="shared" si="27"/>
        <v>394</v>
      </c>
      <c r="CT394">
        <f t="shared" si="25"/>
        <v>411.04761904761904</v>
      </c>
      <c r="CU394">
        <f t="shared" si="26"/>
        <v>385.33203625564863</v>
      </c>
      <c r="CV394">
        <f t="shared" si="24"/>
        <v>394</v>
      </c>
      <c r="CW394">
        <v>55064</v>
      </c>
      <c r="CX394">
        <v>4358</v>
      </c>
      <c r="CY394">
        <v>2454</v>
      </c>
      <c r="CZ394">
        <v>1102</v>
      </c>
      <c r="DA394">
        <v>27121</v>
      </c>
      <c r="DB394">
        <v>394</v>
      </c>
      <c r="DC394">
        <v>12137</v>
      </c>
      <c r="DD394">
        <v>2426</v>
      </c>
      <c r="DE394">
        <v>2</v>
      </c>
      <c r="DF394" t="s">
        <v>156</v>
      </c>
      <c r="DG394">
        <v>1024</v>
      </c>
      <c r="DH394">
        <v>2</v>
      </c>
      <c r="DI394">
        <v>48000</v>
      </c>
      <c r="DJ394">
        <v>-16</v>
      </c>
      <c r="DK394" t="s">
        <v>176</v>
      </c>
      <c r="DL394">
        <v>4</v>
      </c>
      <c r="DM394" t="s">
        <v>413</v>
      </c>
      <c r="DN394">
        <v>227617</v>
      </c>
      <c r="DO394">
        <v>223257</v>
      </c>
      <c r="DP394">
        <v>30819</v>
      </c>
      <c r="DQ394">
        <v>570720</v>
      </c>
      <c r="DR394">
        <v>572475</v>
      </c>
      <c r="DS394">
        <v>223235</v>
      </c>
      <c r="DT394">
        <v>570720</v>
      </c>
      <c r="DU394">
        <v>220795</v>
      </c>
      <c r="DV394" t="s">
        <v>158</v>
      </c>
      <c r="DW394">
        <v>216776</v>
      </c>
      <c r="DX394">
        <v>162707</v>
      </c>
      <c r="DY394">
        <v>177581</v>
      </c>
      <c r="DZ394">
        <v>3696</v>
      </c>
      <c r="EA394">
        <v>3693</v>
      </c>
      <c r="EB394">
        <v>569969</v>
      </c>
      <c r="EC394">
        <v>162706</v>
      </c>
      <c r="ED394">
        <v>162706</v>
      </c>
      <c r="EE394">
        <v>3695</v>
      </c>
      <c r="EF394">
        <v>576065</v>
      </c>
      <c r="EG394">
        <v>574475</v>
      </c>
      <c r="EH394">
        <v>576461</v>
      </c>
      <c r="EI394">
        <v>165162</v>
      </c>
      <c r="EJ394">
        <v>178684</v>
      </c>
      <c r="EK394">
        <v>165442</v>
      </c>
      <c r="EL394">
        <v>220795</v>
      </c>
      <c r="EM394">
        <v>218776</v>
      </c>
      <c r="EN394">
        <v>223223</v>
      </c>
      <c r="EO394" t="s">
        <v>158</v>
      </c>
      <c r="EP394">
        <v>576065</v>
      </c>
      <c r="EQ394">
        <v>216774</v>
      </c>
      <c r="ER394">
        <v>569968</v>
      </c>
      <c r="ES394">
        <v>282682</v>
      </c>
      <c r="ET394" t="s">
        <v>178</v>
      </c>
      <c r="EU394">
        <v>40</v>
      </c>
      <c r="EV394" t="s">
        <v>783</v>
      </c>
      <c r="EW394">
        <v>43</v>
      </c>
      <c r="EX394" t="s">
        <v>305</v>
      </c>
      <c r="EY394" t="s">
        <v>169</v>
      </c>
      <c r="EZ394">
        <v>1024</v>
      </c>
      <c r="FA394">
        <v>155</v>
      </c>
      <c r="FB394">
        <v>285</v>
      </c>
    </row>
    <row r="395" spans="1:158" x14ac:dyDescent="0.35">
      <c r="A395">
        <v>93</v>
      </c>
      <c r="B395">
        <v>93</v>
      </c>
      <c r="C395">
        <v>408</v>
      </c>
      <c r="D395">
        <v>408</v>
      </c>
      <c r="E395" t="s">
        <v>155</v>
      </c>
      <c r="F395" t="s">
        <v>156</v>
      </c>
      <c r="G395" t="s">
        <v>156</v>
      </c>
      <c r="H395" t="s">
        <v>156</v>
      </c>
      <c r="I395">
        <v>0</v>
      </c>
      <c r="J395" t="s">
        <v>157</v>
      </c>
      <c r="K395">
        <v>1</v>
      </c>
      <c r="L395" t="s">
        <v>154</v>
      </c>
      <c r="M395" t="s">
        <v>154</v>
      </c>
      <c r="N395" t="s">
        <v>154</v>
      </c>
      <c r="O395">
        <v>1</v>
      </c>
      <c r="P395" t="s">
        <v>154</v>
      </c>
      <c r="Q395" t="s">
        <v>154</v>
      </c>
      <c r="R395" t="s">
        <v>301</v>
      </c>
      <c r="S395">
        <v>0</v>
      </c>
      <c r="T395">
        <v>1</v>
      </c>
      <c r="U395">
        <v>0</v>
      </c>
      <c r="V395">
        <v>43</v>
      </c>
      <c r="W395">
        <v>43</v>
      </c>
      <c r="X395">
        <v>1</v>
      </c>
      <c r="Y395">
        <v>43</v>
      </c>
      <c r="Z395">
        <v>13</v>
      </c>
      <c r="AA395">
        <v>0</v>
      </c>
      <c r="AB395">
        <v>13</v>
      </c>
      <c r="AC395">
        <v>1</v>
      </c>
      <c r="AD395">
        <v>1</v>
      </c>
      <c r="AE395">
        <v>0</v>
      </c>
      <c r="AF395">
        <v>0</v>
      </c>
      <c r="AG395">
        <v>43</v>
      </c>
      <c r="AH395">
        <v>1</v>
      </c>
      <c r="AI395">
        <v>1</v>
      </c>
      <c r="AJ395">
        <v>0</v>
      </c>
      <c r="AK395">
        <v>43</v>
      </c>
      <c r="AL395">
        <v>43</v>
      </c>
      <c r="AM395">
        <v>57</v>
      </c>
      <c r="AN395">
        <v>1</v>
      </c>
      <c r="AO395">
        <v>1</v>
      </c>
      <c r="AP395">
        <v>1</v>
      </c>
      <c r="AQ395">
        <v>13</v>
      </c>
      <c r="AR395">
        <v>13</v>
      </c>
      <c r="AS395">
        <v>13</v>
      </c>
      <c r="AT395">
        <v>1</v>
      </c>
      <c r="AU395">
        <v>43</v>
      </c>
      <c r="AV395">
        <v>13</v>
      </c>
      <c r="AW395">
        <v>43</v>
      </c>
      <c r="AX395">
        <v>0</v>
      </c>
      <c r="AY395" t="s">
        <v>159</v>
      </c>
      <c r="AZ395" t="s">
        <v>457</v>
      </c>
      <c r="BA395" t="s">
        <v>736</v>
      </c>
      <c r="BB395" t="s">
        <v>708</v>
      </c>
      <c r="BC395" t="s">
        <v>163</v>
      </c>
      <c r="BD395" t="b">
        <v>0</v>
      </c>
      <c r="BE395">
        <v>11.23</v>
      </c>
      <c r="BF395" t="b">
        <v>1</v>
      </c>
      <c r="BH395" t="s">
        <v>164</v>
      </c>
      <c r="BI395" t="s">
        <v>709</v>
      </c>
      <c r="BJ395" t="b">
        <v>0</v>
      </c>
      <c r="BK395" t="s">
        <v>166</v>
      </c>
      <c r="BL395" t="b">
        <v>0</v>
      </c>
      <c r="BM395">
        <v>18</v>
      </c>
      <c r="BN395" t="s">
        <v>167</v>
      </c>
      <c r="BO395" t="s">
        <v>168</v>
      </c>
      <c r="BP395" t="s">
        <v>167</v>
      </c>
      <c r="BQ395" t="s">
        <v>169</v>
      </c>
      <c r="BR395">
        <v>768</v>
      </c>
      <c r="BS395" t="s">
        <v>156</v>
      </c>
      <c r="BT395" t="s">
        <v>197</v>
      </c>
      <c r="BU395" t="s">
        <v>303</v>
      </c>
      <c r="BV395" t="s">
        <v>327</v>
      </c>
      <c r="BW395">
        <v>43</v>
      </c>
      <c r="BX395">
        <v>2</v>
      </c>
      <c r="BY395">
        <v>0</v>
      </c>
      <c r="BZ395">
        <v>6</v>
      </c>
      <c r="CA395" t="s">
        <v>710</v>
      </c>
      <c r="CB395" t="s">
        <v>156</v>
      </c>
      <c r="CC395">
        <v>7</v>
      </c>
      <c r="CD395" t="b">
        <v>0</v>
      </c>
      <c r="CE395" t="s">
        <v>172</v>
      </c>
      <c r="CF395" t="s">
        <v>173</v>
      </c>
      <c r="CG395">
        <v>10</v>
      </c>
      <c r="CH395">
        <v>0</v>
      </c>
      <c r="CI395" t="s">
        <v>301</v>
      </c>
      <c r="CJ395" t="s">
        <v>301</v>
      </c>
      <c r="CK395" t="s">
        <v>430</v>
      </c>
      <c r="CL395" t="s">
        <v>430</v>
      </c>
      <c r="CM395" t="s">
        <v>430</v>
      </c>
      <c r="CN395" t="s">
        <v>430</v>
      </c>
      <c r="CO395" t="s">
        <v>301</v>
      </c>
      <c r="CP395" t="s">
        <v>430</v>
      </c>
      <c r="CQ395">
        <v>1</v>
      </c>
      <c r="CR395">
        <v>262</v>
      </c>
      <c r="CS395">
        <f t="shared" si="27"/>
        <v>262</v>
      </c>
      <c r="CT395">
        <f t="shared" si="25"/>
        <v>411.04761904761904</v>
      </c>
      <c r="CU395">
        <f t="shared" si="26"/>
        <v>385.33203625564863</v>
      </c>
      <c r="CV395">
        <f t="shared" si="24"/>
        <v>262</v>
      </c>
      <c r="CW395">
        <v>55064</v>
      </c>
      <c r="CX395">
        <v>4358</v>
      </c>
      <c r="CY395">
        <v>2454</v>
      </c>
      <c r="CZ395">
        <v>1102</v>
      </c>
      <c r="DA395">
        <v>27121</v>
      </c>
      <c r="DB395">
        <v>262</v>
      </c>
      <c r="DC395">
        <v>12137</v>
      </c>
      <c r="DD395">
        <v>2426</v>
      </c>
      <c r="DE395">
        <v>2</v>
      </c>
      <c r="DF395" t="s">
        <v>156</v>
      </c>
      <c r="DG395">
        <v>1024</v>
      </c>
      <c r="DH395">
        <v>2</v>
      </c>
      <c r="DI395">
        <v>48000</v>
      </c>
      <c r="DJ395">
        <v>-16</v>
      </c>
      <c r="DK395" t="s">
        <v>176</v>
      </c>
      <c r="DL395">
        <v>4</v>
      </c>
      <c r="DM395" t="s">
        <v>413</v>
      </c>
      <c r="DN395">
        <v>227617</v>
      </c>
      <c r="DO395">
        <v>223257</v>
      </c>
      <c r="DP395">
        <v>30819</v>
      </c>
      <c r="DQ395">
        <v>577269</v>
      </c>
      <c r="DR395">
        <v>578965</v>
      </c>
      <c r="DS395">
        <v>223235</v>
      </c>
      <c r="DT395">
        <v>577269</v>
      </c>
      <c r="DU395">
        <v>220795</v>
      </c>
      <c r="DV395" t="s">
        <v>158</v>
      </c>
      <c r="DW395">
        <v>216776</v>
      </c>
      <c r="DX395">
        <v>162707</v>
      </c>
      <c r="DY395">
        <v>177581</v>
      </c>
      <c r="DZ395">
        <v>3696</v>
      </c>
      <c r="EA395">
        <v>3693</v>
      </c>
      <c r="EB395">
        <v>576518</v>
      </c>
      <c r="EC395">
        <v>162706</v>
      </c>
      <c r="ED395">
        <v>162706</v>
      </c>
      <c r="EE395">
        <v>3695</v>
      </c>
      <c r="EF395">
        <v>582995</v>
      </c>
      <c r="EG395">
        <v>580965</v>
      </c>
      <c r="EH395">
        <v>583258</v>
      </c>
      <c r="EI395">
        <v>165162</v>
      </c>
      <c r="EJ395">
        <v>178684</v>
      </c>
      <c r="EK395">
        <v>165442</v>
      </c>
      <c r="EL395">
        <v>220795</v>
      </c>
      <c r="EM395">
        <v>218776</v>
      </c>
      <c r="EN395">
        <v>223223</v>
      </c>
      <c r="EO395" t="s">
        <v>158</v>
      </c>
      <c r="EP395">
        <v>582995</v>
      </c>
      <c r="EQ395">
        <v>216774</v>
      </c>
      <c r="ER395">
        <v>576516</v>
      </c>
      <c r="ES395">
        <v>282682</v>
      </c>
      <c r="ET395" t="s">
        <v>178</v>
      </c>
      <c r="EU395">
        <v>41</v>
      </c>
      <c r="EV395" t="s">
        <v>785</v>
      </c>
      <c r="EW395">
        <v>44</v>
      </c>
      <c r="EX395" t="s">
        <v>305</v>
      </c>
      <c r="EY395" t="s">
        <v>169</v>
      </c>
      <c r="EZ395">
        <v>1024</v>
      </c>
      <c r="FA395">
        <v>155</v>
      </c>
      <c r="FB395">
        <v>285</v>
      </c>
    </row>
    <row r="396" spans="1:158" x14ac:dyDescent="0.35">
      <c r="A396">
        <v>93</v>
      </c>
      <c r="B396">
        <v>93</v>
      </c>
      <c r="C396">
        <v>400</v>
      </c>
      <c r="D396">
        <v>400</v>
      </c>
      <c r="E396" t="s">
        <v>155</v>
      </c>
      <c r="F396" t="s">
        <v>156</v>
      </c>
      <c r="G396" t="s">
        <v>156</v>
      </c>
      <c r="H396" t="s">
        <v>156</v>
      </c>
      <c r="I396">
        <v>0</v>
      </c>
      <c r="J396" t="s">
        <v>157</v>
      </c>
      <c r="K396">
        <v>1</v>
      </c>
      <c r="L396" t="s">
        <v>154</v>
      </c>
      <c r="M396" t="s">
        <v>154</v>
      </c>
      <c r="N396" t="s">
        <v>154</v>
      </c>
      <c r="O396">
        <v>1</v>
      </c>
      <c r="P396" t="s">
        <v>154</v>
      </c>
      <c r="Q396" t="s">
        <v>154</v>
      </c>
      <c r="R396" t="s">
        <v>306</v>
      </c>
      <c r="S396">
        <v>0</v>
      </c>
      <c r="T396">
        <v>1</v>
      </c>
      <c r="U396">
        <v>0</v>
      </c>
      <c r="V396">
        <v>44</v>
      </c>
      <c r="W396">
        <v>44</v>
      </c>
      <c r="X396">
        <v>1</v>
      </c>
      <c r="Y396">
        <v>44</v>
      </c>
      <c r="Z396">
        <v>13</v>
      </c>
      <c r="AA396">
        <v>0</v>
      </c>
      <c r="AB396">
        <v>13</v>
      </c>
      <c r="AC396">
        <v>1</v>
      </c>
      <c r="AD396">
        <v>1</v>
      </c>
      <c r="AE396">
        <v>0</v>
      </c>
      <c r="AF396">
        <v>0</v>
      </c>
      <c r="AG396">
        <v>44</v>
      </c>
      <c r="AH396">
        <v>1</v>
      </c>
      <c r="AI396">
        <v>1</v>
      </c>
      <c r="AJ396">
        <v>0</v>
      </c>
      <c r="AK396">
        <v>44</v>
      </c>
      <c r="AL396">
        <v>44</v>
      </c>
      <c r="AM396">
        <v>58</v>
      </c>
      <c r="AN396">
        <v>1</v>
      </c>
      <c r="AO396">
        <v>1</v>
      </c>
      <c r="AP396">
        <v>1</v>
      </c>
      <c r="AQ396">
        <v>13</v>
      </c>
      <c r="AR396">
        <v>13</v>
      </c>
      <c r="AS396">
        <v>13</v>
      </c>
      <c r="AT396">
        <v>1</v>
      </c>
      <c r="AU396">
        <v>44</v>
      </c>
      <c r="AV396">
        <v>13</v>
      </c>
      <c r="AW396">
        <v>44</v>
      </c>
      <c r="AX396">
        <v>0</v>
      </c>
      <c r="AY396" t="s">
        <v>159</v>
      </c>
      <c r="AZ396" t="s">
        <v>457</v>
      </c>
      <c r="BA396" t="s">
        <v>736</v>
      </c>
      <c r="BB396" t="s">
        <v>708</v>
      </c>
      <c r="BC396" t="s">
        <v>163</v>
      </c>
      <c r="BD396" t="b">
        <v>0</v>
      </c>
      <c r="BE396" t="s">
        <v>167</v>
      </c>
      <c r="BF396" t="b">
        <v>1</v>
      </c>
      <c r="BH396" t="s">
        <v>164</v>
      </c>
      <c r="BI396" t="s">
        <v>709</v>
      </c>
      <c r="BJ396" t="b">
        <v>0</v>
      </c>
      <c r="BK396" t="s">
        <v>166</v>
      </c>
      <c r="BL396" t="b">
        <v>0</v>
      </c>
      <c r="BM396">
        <v>18</v>
      </c>
      <c r="BN396" t="s">
        <v>167</v>
      </c>
      <c r="BO396" t="s">
        <v>168</v>
      </c>
      <c r="BP396" t="s">
        <v>167</v>
      </c>
      <c r="BQ396" t="s">
        <v>169</v>
      </c>
      <c r="BR396">
        <v>768</v>
      </c>
      <c r="BS396" t="s">
        <v>156</v>
      </c>
      <c r="BT396" t="s">
        <v>197</v>
      </c>
      <c r="BU396" t="s">
        <v>327</v>
      </c>
      <c r="BV396" t="s">
        <v>321</v>
      </c>
      <c r="BW396">
        <v>44</v>
      </c>
      <c r="BX396">
        <v>2</v>
      </c>
      <c r="BY396">
        <v>0</v>
      </c>
      <c r="BZ396">
        <v>6</v>
      </c>
      <c r="CA396" t="s">
        <v>710</v>
      </c>
      <c r="CB396" t="s">
        <v>156</v>
      </c>
      <c r="CC396">
        <v>7</v>
      </c>
      <c r="CD396" t="b">
        <v>0</v>
      </c>
      <c r="CE396" t="s">
        <v>172</v>
      </c>
      <c r="CF396" t="s">
        <v>173</v>
      </c>
      <c r="CG396">
        <v>73</v>
      </c>
      <c r="CH396">
        <v>0</v>
      </c>
      <c r="CI396" t="s">
        <v>306</v>
      </c>
      <c r="CJ396" t="s">
        <v>301</v>
      </c>
      <c r="CK396" t="s">
        <v>430</v>
      </c>
      <c r="CL396" t="s">
        <v>430</v>
      </c>
      <c r="CM396" t="s">
        <v>430</v>
      </c>
      <c r="CN396" t="s">
        <v>430</v>
      </c>
      <c r="CO396" t="s">
        <v>306</v>
      </c>
      <c r="CP396" t="s">
        <v>430</v>
      </c>
      <c r="CQ396">
        <v>1</v>
      </c>
      <c r="CR396">
        <v>69</v>
      </c>
      <c r="CS396" t="str">
        <f t="shared" si="27"/>
        <v>-</v>
      </c>
      <c r="CT396">
        <f t="shared" si="25"/>
        <v>411.04761904761904</v>
      </c>
      <c r="CU396">
        <f t="shared" si="26"/>
        <v>385.33203625564863</v>
      </c>
      <c r="CV396" t="str">
        <f t="shared" si="24"/>
        <v>-</v>
      </c>
      <c r="CW396">
        <v>55064</v>
      </c>
      <c r="CX396">
        <v>4358</v>
      </c>
      <c r="CY396">
        <v>2454</v>
      </c>
      <c r="CZ396">
        <v>1102</v>
      </c>
      <c r="DA396">
        <v>27121</v>
      </c>
      <c r="DB396">
        <v>69</v>
      </c>
      <c r="DC396">
        <v>12137</v>
      </c>
      <c r="DD396">
        <v>2426</v>
      </c>
      <c r="DE396">
        <v>2</v>
      </c>
      <c r="DF396" t="s">
        <v>156</v>
      </c>
      <c r="DG396">
        <v>1024</v>
      </c>
      <c r="DH396">
        <v>2</v>
      </c>
      <c r="DI396">
        <v>48000</v>
      </c>
      <c r="DJ396">
        <v>-16</v>
      </c>
      <c r="DK396" t="s">
        <v>176</v>
      </c>
      <c r="DL396">
        <v>4</v>
      </c>
      <c r="DM396" t="s">
        <v>413</v>
      </c>
      <c r="DN396">
        <v>227617</v>
      </c>
      <c r="DO396">
        <v>223257</v>
      </c>
      <c r="DP396">
        <v>30819</v>
      </c>
      <c r="DQ396">
        <v>584065</v>
      </c>
      <c r="DR396">
        <v>586085</v>
      </c>
      <c r="DS396">
        <v>223235</v>
      </c>
      <c r="DT396">
        <v>584065</v>
      </c>
      <c r="DU396">
        <v>220795</v>
      </c>
      <c r="DV396" t="s">
        <v>158</v>
      </c>
      <c r="DW396">
        <v>216776</v>
      </c>
      <c r="DX396">
        <v>162707</v>
      </c>
      <c r="DY396">
        <v>177581</v>
      </c>
      <c r="DZ396">
        <v>3696</v>
      </c>
      <c r="EA396">
        <v>3693</v>
      </c>
      <c r="EB396">
        <v>583314</v>
      </c>
      <c r="EC396">
        <v>162706</v>
      </c>
      <c r="ED396">
        <v>162706</v>
      </c>
      <c r="EE396">
        <v>3695</v>
      </c>
      <c r="EF396">
        <v>589805</v>
      </c>
      <c r="EG396">
        <v>588085</v>
      </c>
      <c r="EH396">
        <v>589876</v>
      </c>
      <c r="EI396">
        <v>165162</v>
      </c>
      <c r="EJ396">
        <v>178684</v>
      </c>
      <c r="EK396">
        <v>165442</v>
      </c>
      <c r="EL396">
        <v>220795</v>
      </c>
      <c r="EM396">
        <v>218776</v>
      </c>
      <c r="EN396">
        <v>223223</v>
      </c>
      <c r="EO396" t="s">
        <v>158</v>
      </c>
      <c r="EP396">
        <v>589805</v>
      </c>
      <c r="EQ396">
        <v>216774</v>
      </c>
      <c r="ER396">
        <v>583313</v>
      </c>
      <c r="ES396">
        <v>282682</v>
      </c>
      <c r="ET396" t="s">
        <v>178</v>
      </c>
      <c r="EU396">
        <v>42</v>
      </c>
      <c r="EV396" t="s">
        <v>786</v>
      </c>
      <c r="EW396">
        <v>45</v>
      </c>
      <c r="EX396" t="s">
        <v>309</v>
      </c>
      <c r="EY396" t="s">
        <v>169</v>
      </c>
      <c r="EZ396">
        <v>1024</v>
      </c>
      <c r="FA396">
        <v>155</v>
      </c>
      <c r="FB396">
        <v>285</v>
      </c>
    </row>
    <row r="397" spans="1:158" x14ac:dyDescent="0.35">
      <c r="A397">
        <v>93</v>
      </c>
      <c r="B397">
        <v>93</v>
      </c>
      <c r="C397">
        <v>407</v>
      </c>
      <c r="D397">
        <v>407</v>
      </c>
      <c r="E397" t="s">
        <v>155</v>
      </c>
      <c r="F397" t="s">
        <v>156</v>
      </c>
      <c r="G397" t="s">
        <v>156</v>
      </c>
      <c r="H397" t="s">
        <v>156</v>
      </c>
      <c r="I397">
        <v>0</v>
      </c>
      <c r="J397" t="s">
        <v>157</v>
      </c>
      <c r="K397">
        <v>1</v>
      </c>
      <c r="L397" t="s">
        <v>154</v>
      </c>
      <c r="M397" t="s">
        <v>154</v>
      </c>
      <c r="N397" t="s">
        <v>154</v>
      </c>
      <c r="O397">
        <v>1</v>
      </c>
      <c r="P397" t="s">
        <v>154</v>
      </c>
      <c r="Q397" t="s">
        <v>154</v>
      </c>
      <c r="R397" t="s">
        <v>301</v>
      </c>
      <c r="S397">
        <v>0</v>
      </c>
      <c r="T397">
        <v>1</v>
      </c>
      <c r="U397">
        <v>0</v>
      </c>
      <c r="V397">
        <v>45</v>
      </c>
      <c r="W397">
        <v>45</v>
      </c>
      <c r="X397">
        <v>1</v>
      </c>
      <c r="Y397">
        <v>45</v>
      </c>
      <c r="Z397">
        <v>13</v>
      </c>
      <c r="AA397">
        <v>0</v>
      </c>
      <c r="AB397">
        <v>13</v>
      </c>
      <c r="AC397">
        <v>1</v>
      </c>
      <c r="AD397">
        <v>1</v>
      </c>
      <c r="AE397">
        <v>0</v>
      </c>
      <c r="AF397">
        <v>0</v>
      </c>
      <c r="AG397">
        <v>45</v>
      </c>
      <c r="AH397">
        <v>1</v>
      </c>
      <c r="AI397">
        <v>1</v>
      </c>
      <c r="AJ397">
        <v>0</v>
      </c>
      <c r="AK397">
        <v>45</v>
      </c>
      <c r="AL397">
        <v>45</v>
      </c>
      <c r="AM397">
        <v>59</v>
      </c>
      <c r="AN397">
        <v>1</v>
      </c>
      <c r="AO397">
        <v>1</v>
      </c>
      <c r="AP397">
        <v>1</v>
      </c>
      <c r="AQ397">
        <v>13</v>
      </c>
      <c r="AR397">
        <v>13</v>
      </c>
      <c r="AS397">
        <v>13</v>
      </c>
      <c r="AT397">
        <v>1</v>
      </c>
      <c r="AU397">
        <v>45</v>
      </c>
      <c r="AV397">
        <v>13</v>
      </c>
      <c r="AW397">
        <v>45</v>
      </c>
      <c r="AX397">
        <v>0</v>
      </c>
      <c r="AY397" t="s">
        <v>159</v>
      </c>
      <c r="AZ397" t="s">
        <v>457</v>
      </c>
      <c r="BA397" t="s">
        <v>736</v>
      </c>
      <c r="BB397" t="s">
        <v>708</v>
      </c>
      <c r="BC397" t="s">
        <v>163</v>
      </c>
      <c r="BD397" t="b">
        <v>0</v>
      </c>
      <c r="BE397">
        <v>5.21</v>
      </c>
      <c r="BF397" t="b">
        <v>1</v>
      </c>
      <c r="BH397" t="s">
        <v>164</v>
      </c>
      <c r="BI397" t="s">
        <v>709</v>
      </c>
      <c r="BJ397" t="b">
        <v>0</v>
      </c>
      <c r="BK397" t="s">
        <v>166</v>
      </c>
      <c r="BL397" t="b">
        <v>0</v>
      </c>
      <c r="BM397">
        <v>18</v>
      </c>
      <c r="BN397" t="s">
        <v>167</v>
      </c>
      <c r="BO397" t="s">
        <v>168</v>
      </c>
      <c r="BP397" t="s">
        <v>167</v>
      </c>
      <c r="BQ397" t="s">
        <v>169</v>
      </c>
      <c r="BR397">
        <v>768</v>
      </c>
      <c r="BS397" t="s">
        <v>156</v>
      </c>
      <c r="BT397" t="s">
        <v>197</v>
      </c>
      <c r="BU397" t="s">
        <v>327</v>
      </c>
      <c r="BV397" t="s">
        <v>315</v>
      </c>
      <c r="BW397">
        <v>45</v>
      </c>
      <c r="BX397">
        <v>2</v>
      </c>
      <c r="BY397">
        <v>0</v>
      </c>
      <c r="BZ397">
        <v>6</v>
      </c>
      <c r="CA397" t="s">
        <v>710</v>
      </c>
      <c r="CB397" t="s">
        <v>156</v>
      </c>
      <c r="CC397">
        <v>7</v>
      </c>
      <c r="CD397" t="b">
        <v>0</v>
      </c>
      <c r="CE397" t="s">
        <v>172</v>
      </c>
      <c r="CF397" t="s">
        <v>173</v>
      </c>
      <c r="CG397">
        <v>19</v>
      </c>
      <c r="CH397">
        <v>0</v>
      </c>
      <c r="CI397" t="s">
        <v>301</v>
      </c>
      <c r="CJ397" t="s">
        <v>301</v>
      </c>
      <c r="CK397" t="s">
        <v>430</v>
      </c>
      <c r="CL397" t="s">
        <v>430</v>
      </c>
      <c r="CM397" t="s">
        <v>430</v>
      </c>
      <c r="CN397" t="s">
        <v>430</v>
      </c>
      <c r="CO397" t="s">
        <v>301</v>
      </c>
      <c r="CP397" t="s">
        <v>430</v>
      </c>
      <c r="CQ397">
        <v>1</v>
      </c>
      <c r="CR397">
        <v>686</v>
      </c>
      <c r="CS397">
        <f t="shared" si="27"/>
        <v>686</v>
      </c>
      <c r="CT397">
        <f t="shared" si="25"/>
        <v>411.04761904761904</v>
      </c>
      <c r="CU397">
        <f t="shared" si="26"/>
        <v>385.33203625564863</v>
      </c>
      <c r="CV397">
        <f t="shared" si="24"/>
        <v>686</v>
      </c>
      <c r="CW397">
        <v>55064</v>
      </c>
      <c r="CX397">
        <v>4358</v>
      </c>
      <c r="CY397">
        <v>2454</v>
      </c>
      <c r="CZ397">
        <v>1102</v>
      </c>
      <c r="DA397">
        <v>27121</v>
      </c>
      <c r="DB397">
        <v>686</v>
      </c>
      <c r="DC397">
        <v>12137</v>
      </c>
      <c r="DD397">
        <v>2426</v>
      </c>
      <c r="DE397">
        <v>2</v>
      </c>
      <c r="DF397" t="s">
        <v>156</v>
      </c>
      <c r="DG397">
        <v>1024</v>
      </c>
      <c r="DH397">
        <v>2</v>
      </c>
      <c r="DI397">
        <v>48000</v>
      </c>
      <c r="DJ397">
        <v>-16</v>
      </c>
      <c r="DK397" t="s">
        <v>176</v>
      </c>
      <c r="DL397">
        <v>4</v>
      </c>
      <c r="DM397" t="s">
        <v>413</v>
      </c>
      <c r="DN397">
        <v>227617</v>
      </c>
      <c r="DO397">
        <v>223257</v>
      </c>
      <c r="DP397">
        <v>30819</v>
      </c>
      <c r="DQ397">
        <v>590684</v>
      </c>
      <c r="DR397">
        <v>592705</v>
      </c>
      <c r="DS397">
        <v>223235</v>
      </c>
      <c r="DT397">
        <v>590684</v>
      </c>
      <c r="DU397">
        <v>220795</v>
      </c>
      <c r="DV397" t="s">
        <v>158</v>
      </c>
      <c r="DW397">
        <v>216776</v>
      </c>
      <c r="DX397">
        <v>162707</v>
      </c>
      <c r="DY397">
        <v>177581</v>
      </c>
      <c r="DZ397">
        <v>3696</v>
      </c>
      <c r="EA397">
        <v>3693</v>
      </c>
      <c r="EB397">
        <v>589933</v>
      </c>
      <c r="EC397">
        <v>162706</v>
      </c>
      <c r="ED397">
        <v>162706</v>
      </c>
      <c r="EE397">
        <v>3695</v>
      </c>
      <c r="EF397">
        <v>596845</v>
      </c>
      <c r="EG397">
        <v>594705</v>
      </c>
      <c r="EH397">
        <v>597533</v>
      </c>
      <c r="EI397">
        <v>165162</v>
      </c>
      <c r="EJ397">
        <v>178684</v>
      </c>
      <c r="EK397">
        <v>165442</v>
      </c>
      <c r="EL397">
        <v>220795</v>
      </c>
      <c r="EM397">
        <v>218776</v>
      </c>
      <c r="EN397">
        <v>223223</v>
      </c>
      <c r="EO397" t="s">
        <v>158</v>
      </c>
      <c r="EP397">
        <v>596845</v>
      </c>
      <c r="EQ397">
        <v>216774</v>
      </c>
      <c r="ER397">
        <v>589931</v>
      </c>
      <c r="ES397">
        <v>282682</v>
      </c>
      <c r="ET397" t="s">
        <v>178</v>
      </c>
      <c r="EU397">
        <v>43</v>
      </c>
      <c r="EV397" t="s">
        <v>787</v>
      </c>
      <c r="EW397">
        <v>46</v>
      </c>
      <c r="EX397" t="s">
        <v>305</v>
      </c>
      <c r="EY397" t="s">
        <v>169</v>
      </c>
      <c r="EZ397">
        <v>1024</v>
      </c>
      <c r="FA397">
        <v>155</v>
      </c>
      <c r="FB397">
        <v>285</v>
      </c>
    </row>
    <row r="398" spans="1:158" x14ac:dyDescent="0.35">
      <c r="A398">
        <v>93</v>
      </c>
      <c r="B398">
        <v>93</v>
      </c>
      <c r="C398">
        <v>400</v>
      </c>
      <c r="D398">
        <v>400</v>
      </c>
      <c r="E398" t="s">
        <v>155</v>
      </c>
      <c r="F398" t="s">
        <v>156</v>
      </c>
      <c r="G398" t="s">
        <v>156</v>
      </c>
      <c r="H398" t="s">
        <v>156</v>
      </c>
      <c r="I398">
        <v>0</v>
      </c>
      <c r="J398" t="s">
        <v>157</v>
      </c>
      <c r="K398">
        <v>1</v>
      </c>
      <c r="L398" t="s">
        <v>154</v>
      </c>
      <c r="M398" t="s">
        <v>154</v>
      </c>
      <c r="N398" t="s">
        <v>154</v>
      </c>
      <c r="O398">
        <v>1</v>
      </c>
      <c r="P398" t="s">
        <v>154</v>
      </c>
      <c r="Q398" t="s">
        <v>154</v>
      </c>
      <c r="R398" t="s">
        <v>301</v>
      </c>
      <c r="S398">
        <v>0</v>
      </c>
      <c r="T398">
        <v>1</v>
      </c>
      <c r="U398">
        <v>0</v>
      </c>
      <c r="V398">
        <v>46</v>
      </c>
      <c r="W398">
        <v>46</v>
      </c>
      <c r="X398">
        <v>1</v>
      </c>
      <c r="Y398">
        <v>46</v>
      </c>
      <c r="Z398">
        <v>13</v>
      </c>
      <c r="AA398">
        <v>0</v>
      </c>
      <c r="AB398">
        <v>13</v>
      </c>
      <c r="AC398">
        <v>1</v>
      </c>
      <c r="AD398">
        <v>1</v>
      </c>
      <c r="AE398">
        <v>0</v>
      </c>
      <c r="AF398">
        <v>0</v>
      </c>
      <c r="AG398">
        <v>46</v>
      </c>
      <c r="AH398">
        <v>1</v>
      </c>
      <c r="AI398">
        <v>1</v>
      </c>
      <c r="AJ398">
        <v>0</v>
      </c>
      <c r="AK398">
        <v>46</v>
      </c>
      <c r="AL398">
        <v>46</v>
      </c>
      <c r="AM398">
        <v>60</v>
      </c>
      <c r="AN398">
        <v>1</v>
      </c>
      <c r="AO398">
        <v>1</v>
      </c>
      <c r="AP398">
        <v>1</v>
      </c>
      <c r="AQ398">
        <v>13</v>
      </c>
      <c r="AR398">
        <v>13</v>
      </c>
      <c r="AS398">
        <v>13</v>
      </c>
      <c r="AT398">
        <v>1</v>
      </c>
      <c r="AU398">
        <v>46</v>
      </c>
      <c r="AV398">
        <v>13</v>
      </c>
      <c r="AW398">
        <v>46</v>
      </c>
      <c r="AX398">
        <v>0</v>
      </c>
      <c r="AY398" t="s">
        <v>159</v>
      </c>
      <c r="AZ398" t="s">
        <v>457</v>
      </c>
      <c r="BA398" t="s">
        <v>736</v>
      </c>
      <c r="BB398" t="s">
        <v>708</v>
      </c>
      <c r="BC398" t="s">
        <v>163</v>
      </c>
      <c r="BD398" t="b">
        <v>0</v>
      </c>
      <c r="BE398">
        <v>11.03</v>
      </c>
      <c r="BF398" t="b">
        <v>1</v>
      </c>
      <c r="BH398" t="s">
        <v>164</v>
      </c>
      <c r="BI398" t="s">
        <v>709</v>
      </c>
      <c r="BJ398" t="b">
        <v>0</v>
      </c>
      <c r="BK398" t="s">
        <v>166</v>
      </c>
      <c r="BL398" t="b">
        <v>0</v>
      </c>
      <c r="BM398">
        <v>18</v>
      </c>
      <c r="BN398" t="s">
        <v>167</v>
      </c>
      <c r="BO398" t="s">
        <v>168</v>
      </c>
      <c r="BP398" t="s">
        <v>167</v>
      </c>
      <c r="BQ398" t="s">
        <v>169</v>
      </c>
      <c r="BR398">
        <v>768</v>
      </c>
      <c r="BS398" t="s">
        <v>156</v>
      </c>
      <c r="BT398" t="s">
        <v>197</v>
      </c>
      <c r="BU398" t="s">
        <v>303</v>
      </c>
      <c r="BV398" t="s">
        <v>316</v>
      </c>
      <c r="BW398">
        <v>46</v>
      </c>
      <c r="BX398">
        <v>2</v>
      </c>
      <c r="BY398">
        <v>0</v>
      </c>
      <c r="BZ398">
        <v>6</v>
      </c>
      <c r="CA398" t="s">
        <v>710</v>
      </c>
      <c r="CB398" t="s">
        <v>156</v>
      </c>
      <c r="CC398">
        <v>7</v>
      </c>
      <c r="CD398" t="b">
        <v>0</v>
      </c>
      <c r="CE398" t="s">
        <v>172</v>
      </c>
      <c r="CF398" t="s">
        <v>173</v>
      </c>
      <c r="CG398">
        <v>23</v>
      </c>
      <c r="CH398">
        <v>0</v>
      </c>
      <c r="CI398" t="s">
        <v>301</v>
      </c>
      <c r="CJ398" t="s">
        <v>301</v>
      </c>
      <c r="CK398" t="s">
        <v>430</v>
      </c>
      <c r="CL398" t="s">
        <v>430</v>
      </c>
      <c r="CM398" t="s">
        <v>430</v>
      </c>
      <c r="CN398" t="s">
        <v>430</v>
      </c>
      <c r="CO398" t="s">
        <v>301</v>
      </c>
      <c r="CP398" t="s">
        <v>430</v>
      </c>
      <c r="CQ398">
        <v>1</v>
      </c>
      <c r="CR398">
        <v>85</v>
      </c>
      <c r="CS398">
        <f t="shared" si="27"/>
        <v>85</v>
      </c>
      <c r="CT398">
        <f t="shared" si="25"/>
        <v>411.04761904761904</v>
      </c>
      <c r="CU398">
        <f t="shared" si="26"/>
        <v>385.33203625564863</v>
      </c>
      <c r="CV398">
        <f t="shared" si="24"/>
        <v>85</v>
      </c>
      <c r="CW398">
        <v>55064</v>
      </c>
      <c r="CX398">
        <v>4358</v>
      </c>
      <c r="CY398">
        <v>2454</v>
      </c>
      <c r="CZ398">
        <v>1102</v>
      </c>
      <c r="DA398">
        <v>27121</v>
      </c>
      <c r="DB398">
        <v>85</v>
      </c>
      <c r="DC398">
        <v>12137</v>
      </c>
      <c r="DD398">
        <v>2426</v>
      </c>
      <c r="DE398">
        <v>2</v>
      </c>
      <c r="DF398" t="s">
        <v>156</v>
      </c>
      <c r="DG398">
        <v>1024</v>
      </c>
      <c r="DH398">
        <v>2</v>
      </c>
      <c r="DI398">
        <v>48000</v>
      </c>
      <c r="DJ398">
        <v>-16</v>
      </c>
      <c r="DK398" t="s">
        <v>176</v>
      </c>
      <c r="DL398">
        <v>4</v>
      </c>
      <c r="DM398" t="s">
        <v>413</v>
      </c>
      <c r="DN398">
        <v>227617</v>
      </c>
      <c r="DO398">
        <v>223257</v>
      </c>
      <c r="DP398">
        <v>30819</v>
      </c>
      <c r="DQ398">
        <v>598338</v>
      </c>
      <c r="DR398">
        <v>600045</v>
      </c>
      <c r="DS398">
        <v>223235</v>
      </c>
      <c r="DT398">
        <v>598338</v>
      </c>
      <c r="DU398">
        <v>220795</v>
      </c>
      <c r="DV398" t="s">
        <v>158</v>
      </c>
      <c r="DW398">
        <v>216776</v>
      </c>
      <c r="DX398">
        <v>162707</v>
      </c>
      <c r="DY398">
        <v>177581</v>
      </c>
      <c r="DZ398">
        <v>3696</v>
      </c>
      <c r="EA398">
        <v>3693</v>
      </c>
      <c r="EB398">
        <v>597587</v>
      </c>
      <c r="EC398">
        <v>162706</v>
      </c>
      <c r="ED398">
        <v>162706</v>
      </c>
      <c r="EE398">
        <v>3695</v>
      </c>
      <c r="EF398">
        <v>604005</v>
      </c>
      <c r="EG398">
        <v>602045</v>
      </c>
      <c r="EH398">
        <v>604091</v>
      </c>
      <c r="EI398">
        <v>165162</v>
      </c>
      <c r="EJ398">
        <v>178684</v>
      </c>
      <c r="EK398">
        <v>165442</v>
      </c>
      <c r="EL398">
        <v>220795</v>
      </c>
      <c r="EM398">
        <v>218776</v>
      </c>
      <c r="EN398">
        <v>223223</v>
      </c>
      <c r="EO398" t="s">
        <v>158</v>
      </c>
      <c r="EP398">
        <v>604005</v>
      </c>
      <c r="EQ398">
        <v>216774</v>
      </c>
      <c r="ER398">
        <v>597586</v>
      </c>
      <c r="ES398">
        <v>282682</v>
      </c>
      <c r="ET398" t="s">
        <v>178</v>
      </c>
      <c r="EU398">
        <v>44</v>
      </c>
      <c r="EV398" t="s">
        <v>788</v>
      </c>
      <c r="EW398">
        <v>47</v>
      </c>
      <c r="EX398" t="s">
        <v>305</v>
      </c>
      <c r="EY398" t="s">
        <v>169</v>
      </c>
      <c r="EZ398">
        <v>1024</v>
      </c>
      <c r="FA398">
        <v>155</v>
      </c>
      <c r="FB398">
        <v>285</v>
      </c>
    </row>
    <row r="399" spans="1:158" x14ac:dyDescent="0.35">
      <c r="A399">
        <v>93</v>
      </c>
      <c r="B399">
        <v>93</v>
      </c>
      <c r="C399">
        <v>397</v>
      </c>
      <c r="D399">
        <v>397</v>
      </c>
      <c r="E399" t="s">
        <v>155</v>
      </c>
      <c r="F399" t="s">
        <v>156</v>
      </c>
      <c r="G399" t="s">
        <v>156</v>
      </c>
      <c r="H399" t="s">
        <v>156</v>
      </c>
      <c r="I399">
        <v>0</v>
      </c>
      <c r="J399" t="s">
        <v>157</v>
      </c>
      <c r="K399">
        <v>1</v>
      </c>
      <c r="L399" t="s">
        <v>154</v>
      </c>
      <c r="M399" t="s">
        <v>154</v>
      </c>
      <c r="N399" t="s">
        <v>154</v>
      </c>
      <c r="O399">
        <v>1</v>
      </c>
      <c r="P399" t="s">
        <v>154</v>
      </c>
      <c r="Q399" t="s">
        <v>154</v>
      </c>
      <c r="R399" t="s">
        <v>306</v>
      </c>
      <c r="S399">
        <v>0</v>
      </c>
      <c r="T399">
        <v>1</v>
      </c>
      <c r="U399">
        <v>0</v>
      </c>
      <c r="V399">
        <v>47</v>
      </c>
      <c r="W399">
        <v>47</v>
      </c>
      <c r="X399">
        <v>1</v>
      </c>
      <c r="Y399">
        <v>47</v>
      </c>
      <c r="Z399">
        <v>13</v>
      </c>
      <c r="AA399">
        <v>0</v>
      </c>
      <c r="AB399">
        <v>13</v>
      </c>
      <c r="AC399">
        <v>1</v>
      </c>
      <c r="AD399">
        <v>1</v>
      </c>
      <c r="AE399">
        <v>0</v>
      </c>
      <c r="AF399">
        <v>0</v>
      </c>
      <c r="AG399">
        <v>47</v>
      </c>
      <c r="AH399">
        <v>1</v>
      </c>
      <c r="AI399">
        <v>1</v>
      </c>
      <c r="AJ399">
        <v>0</v>
      </c>
      <c r="AK399">
        <v>47</v>
      </c>
      <c r="AL399">
        <v>47</v>
      </c>
      <c r="AM399">
        <v>61</v>
      </c>
      <c r="AN399">
        <v>1</v>
      </c>
      <c r="AO399">
        <v>1</v>
      </c>
      <c r="AP399">
        <v>1</v>
      </c>
      <c r="AQ399">
        <v>13</v>
      </c>
      <c r="AR399">
        <v>13</v>
      </c>
      <c r="AS399">
        <v>13</v>
      </c>
      <c r="AT399">
        <v>1</v>
      </c>
      <c r="AU399">
        <v>47</v>
      </c>
      <c r="AV399">
        <v>13</v>
      </c>
      <c r="AW399">
        <v>47</v>
      </c>
      <c r="AX399">
        <v>0</v>
      </c>
      <c r="AY399" t="s">
        <v>159</v>
      </c>
      <c r="AZ399" t="s">
        <v>457</v>
      </c>
      <c r="BA399" t="s">
        <v>736</v>
      </c>
      <c r="BB399" t="s">
        <v>708</v>
      </c>
      <c r="BC399" t="s">
        <v>163</v>
      </c>
      <c r="BD399" t="b">
        <v>0</v>
      </c>
      <c r="BE399" t="s">
        <v>167</v>
      </c>
      <c r="BF399" t="b">
        <v>1</v>
      </c>
      <c r="BH399" t="s">
        <v>164</v>
      </c>
      <c r="BI399" t="s">
        <v>709</v>
      </c>
      <c r="BJ399" t="b">
        <v>0</v>
      </c>
      <c r="BK399" t="s">
        <v>166</v>
      </c>
      <c r="BL399" t="b">
        <v>0</v>
      </c>
      <c r="BM399">
        <v>18</v>
      </c>
      <c r="BN399" t="s">
        <v>167</v>
      </c>
      <c r="BO399" t="s">
        <v>168</v>
      </c>
      <c r="BP399" t="s">
        <v>167</v>
      </c>
      <c r="BQ399" t="s">
        <v>169</v>
      </c>
      <c r="BR399">
        <v>768</v>
      </c>
      <c r="BS399" t="s">
        <v>156</v>
      </c>
      <c r="BT399" t="s">
        <v>197</v>
      </c>
      <c r="BU399" t="s">
        <v>315</v>
      </c>
      <c r="BV399" t="s">
        <v>307</v>
      </c>
      <c r="BW399">
        <v>47</v>
      </c>
      <c r="BX399">
        <v>2</v>
      </c>
      <c r="BY399">
        <v>0</v>
      </c>
      <c r="BZ399">
        <v>6</v>
      </c>
      <c r="CA399" t="s">
        <v>710</v>
      </c>
      <c r="CB399" t="s">
        <v>156</v>
      </c>
      <c r="CC399">
        <v>7</v>
      </c>
      <c r="CD399" t="b">
        <v>0</v>
      </c>
      <c r="CE399" t="s">
        <v>172</v>
      </c>
      <c r="CF399" t="s">
        <v>173</v>
      </c>
      <c r="CG399">
        <v>64</v>
      </c>
      <c r="CH399">
        <v>0</v>
      </c>
      <c r="CI399" t="s">
        <v>306</v>
      </c>
      <c r="CJ399" t="s">
        <v>301</v>
      </c>
      <c r="CK399" t="s">
        <v>430</v>
      </c>
      <c r="CL399" t="s">
        <v>430</v>
      </c>
      <c r="CM399" t="s">
        <v>430</v>
      </c>
      <c r="CN399" t="s">
        <v>430</v>
      </c>
      <c r="CO399" t="s">
        <v>306</v>
      </c>
      <c r="CP399" t="s">
        <v>430</v>
      </c>
      <c r="CQ399">
        <v>1</v>
      </c>
      <c r="CR399">
        <v>293</v>
      </c>
      <c r="CS399" t="str">
        <f t="shared" si="27"/>
        <v>-</v>
      </c>
      <c r="CT399">
        <f t="shared" si="25"/>
        <v>411.04761904761904</v>
      </c>
      <c r="CU399">
        <f t="shared" si="26"/>
        <v>385.33203625564863</v>
      </c>
      <c r="CV399" t="str">
        <f t="shared" si="24"/>
        <v>-</v>
      </c>
      <c r="CW399">
        <v>55064</v>
      </c>
      <c r="CX399">
        <v>4358</v>
      </c>
      <c r="CY399">
        <v>2454</v>
      </c>
      <c r="CZ399">
        <v>1102</v>
      </c>
      <c r="DA399">
        <v>27121</v>
      </c>
      <c r="DB399">
        <v>293</v>
      </c>
      <c r="DC399">
        <v>12137</v>
      </c>
      <c r="DD399">
        <v>2426</v>
      </c>
      <c r="DE399">
        <v>2</v>
      </c>
      <c r="DF399" t="s">
        <v>156</v>
      </c>
      <c r="DG399">
        <v>1024</v>
      </c>
      <c r="DH399">
        <v>2</v>
      </c>
      <c r="DI399">
        <v>48000</v>
      </c>
      <c r="DJ399">
        <v>-16</v>
      </c>
      <c r="DK399" t="s">
        <v>176</v>
      </c>
      <c r="DL399">
        <v>4</v>
      </c>
      <c r="DM399" t="s">
        <v>413</v>
      </c>
      <c r="DN399">
        <v>227617</v>
      </c>
      <c r="DO399">
        <v>223257</v>
      </c>
      <c r="DP399">
        <v>30819</v>
      </c>
      <c r="DQ399">
        <v>604899</v>
      </c>
      <c r="DR399">
        <v>607015</v>
      </c>
      <c r="DS399">
        <v>223235</v>
      </c>
      <c r="DT399">
        <v>604899</v>
      </c>
      <c r="DU399">
        <v>220795</v>
      </c>
      <c r="DV399" t="s">
        <v>158</v>
      </c>
      <c r="DW399">
        <v>216776</v>
      </c>
      <c r="DX399">
        <v>162707</v>
      </c>
      <c r="DY399">
        <v>177581</v>
      </c>
      <c r="DZ399">
        <v>3696</v>
      </c>
      <c r="EA399">
        <v>3693</v>
      </c>
      <c r="EB399">
        <v>604148</v>
      </c>
      <c r="EC399">
        <v>162706</v>
      </c>
      <c r="ED399">
        <v>162706</v>
      </c>
      <c r="EE399">
        <v>3695</v>
      </c>
      <c r="EF399">
        <v>610305</v>
      </c>
      <c r="EG399">
        <v>609015</v>
      </c>
      <c r="EH399">
        <v>610599</v>
      </c>
      <c r="EI399">
        <v>165162</v>
      </c>
      <c r="EJ399">
        <v>178684</v>
      </c>
      <c r="EK399">
        <v>165442</v>
      </c>
      <c r="EL399">
        <v>220795</v>
      </c>
      <c r="EM399">
        <v>218776</v>
      </c>
      <c r="EN399">
        <v>223223</v>
      </c>
      <c r="EO399" t="s">
        <v>158</v>
      </c>
      <c r="EP399">
        <v>610305</v>
      </c>
      <c r="EQ399">
        <v>216774</v>
      </c>
      <c r="ER399">
        <v>604146</v>
      </c>
      <c r="ES399">
        <v>282682</v>
      </c>
      <c r="ET399" t="s">
        <v>178</v>
      </c>
      <c r="EU399">
        <v>45</v>
      </c>
      <c r="EV399" t="s">
        <v>789</v>
      </c>
      <c r="EW399">
        <v>48</v>
      </c>
      <c r="EX399" t="s">
        <v>309</v>
      </c>
      <c r="EY399" t="s">
        <v>169</v>
      </c>
      <c r="EZ399">
        <v>1024</v>
      </c>
      <c r="FA399">
        <v>155</v>
      </c>
      <c r="FB399">
        <v>285</v>
      </c>
    </row>
    <row r="400" spans="1:158" x14ac:dyDescent="0.35">
      <c r="A400">
        <v>93</v>
      </c>
      <c r="B400">
        <v>93</v>
      </c>
      <c r="C400">
        <v>395</v>
      </c>
      <c r="D400">
        <v>395</v>
      </c>
      <c r="E400" t="s">
        <v>155</v>
      </c>
      <c r="F400" t="s">
        <v>156</v>
      </c>
      <c r="G400" t="s">
        <v>156</v>
      </c>
      <c r="H400" t="s">
        <v>156</v>
      </c>
      <c r="I400">
        <v>0</v>
      </c>
      <c r="J400" t="s">
        <v>157</v>
      </c>
      <c r="K400">
        <v>1</v>
      </c>
      <c r="L400" t="s">
        <v>154</v>
      </c>
      <c r="M400" t="s">
        <v>154</v>
      </c>
      <c r="N400" t="s">
        <v>154</v>
      </c>
      <c r="O400">
        <v>1</v>
      </c>
      <c r="P400" t="s">
        <v>154</v>
      </c>
      <c r="Q400" t="s">
        <v>154</v>
      </c>
      <c r="R400" t="s">
        <v>301</v>
      </c>
      <c r="S400">
        <v>0</v>
      </c>
      <c r="T400">
        <v>1</v>
      </c>
      <c r="U400">
        <v>0</v>
      </c>
      <c r="V400">
        <v>48</v>
      </c>
      <c r="W400">
        <v>48</v>
      </c>
      <c r="X400">
        <v>1</v>
      </c>
      <c r="Y400">
        <v>48</v>
      </c>
      <c r="Z400">
        <v>13</v>
      </c>
      <c r="AA400">
        <v>0</v>
      </c>
      <c r="AB400">
        <v>13</v>
      </c>
      <c r="AC400">
        <v>1</v>
      </c>
      <c r="AD400">
        <v>1</v>
      </c>
      <c r="AE400">
        <v>0</v>
      </c>
      <c r="AF400">
        <v>0</v>
      </c>
      <c r="AG400">
        <v>48</v>
      </c>
      <c r="AH400">
        <v>1</v>
      </c>
      <c r="AI400">
        <v>1</v>
      </c>
      <c r="AJ400">
        <v>0</v>
      </c>
      <c r="AK400">
        <v>48</v>
      </c>
      <c r="AL400">
        <v>48</v>
      </c>
      <c r="AM400">
        <v>62</v>
      </c>
      <c r="AN400">
        <v>1</v>
      </c>
      <c r="AO400">
        <v>1</v>
      </c>
      <c r="AP400">
        <v>1</v>
      </c>
      <c r="AQ400">
        <v>13</v>
      </c>
      <c r="AR400">
        <v>13</v>
      </c>
      <c r="AS400">
        <v>13</v>
      </c>
      <c r="AT400">
        <v>1</v>
      </c>
      <c r="AU400">
        <v>48</v>
      </c>
      <c r="AV400">
        <v>13</v>
      </c>
      <c r="AW400">
        <v>48</v>
      </c>
      <c r="AX400">
        <v>0</v>
      </c>
      <c r="AY400" t="s">
        <v>159</v>
      </c>
      <c r="AZ400" t="s">
        <v>457</v>
      </c>
      <c r="BA400" t="s">
        <v>736</v>
      </c>
      <c r="BB400" t="s">
        <v>708</v>
      </c>
      <c r="BC400" t="s">
        <v>163</v>
      </c>
      <c r="BD400" t="b">
        <v>0</v>
      </c>
      <c r="BE400">
        <v>4.1100000000000003</v>
      </c>
      <c r="BF400" t="b">
        <v>1</v>
      </c>
      <c r="BH400" t="s">
        <v>164</v>
      </c>
      <c r="BI400" t="s">
        <v>709</v>
      </c>
      <c r="BJ400" t="b">
        <v>0</v>
      </c>
      <c r="BK400" t="s">
        <v>166</v>
      </c>
      <c r="BL400" t="b">
        <v>0</v>
      </c>
      <c r="BM400">
        <v>18</v>
      </c>
      <c r="BN400" t="s">
        <v>167</v>
      </c>
      <c r="BO400" t="s">
        <v>168</v>
      </c>
      <c r="BP400" t="s">
        <v>167</v>
      </c>
      <c r="BQ400" t="s">
        <v>169</v>
      </c>
      <c r="BR400">
        <v>768</v>
      </c>
      <c r="BS400" t="s">
        <v>156</v>
      </c>
      <c r="BT400" t="s">
        <v>197</v>
      </c>
      <c r="BU400" t="s">
        <v>327</v>
      </c>
      <c r="BV400" t="s">
        <v>310</v>
      </c>
      <c r="BW400">
        <v>48</v>
      </c>
      <c r="BX400">
        <v>2</v>
      </c>
      <c r="BY400">
        <v>0</v>
      </c>
      <c r="BZ400">
        <v>6</v>
      </c>
      <c r="CA400" t="s">
        <v>710</v>
      </c>
      <c r="CB400" t="s">
        <v>156</v>
      </c>
      <c r="CC400">
        <v>7</v>
      </c>
      <c r="CD400" t="b">
        <v>0</v>
      </c>
      <c r="CE400" t="s">
        <v>172</v>
      </c>
      <c r="CF400" t="s">
        <v>173</v>
      </c>
      <c r="CG400">
        <v>38</v>
      </c>
      <c r="CH400">
        <v>0</v>
      </c>
      <c r="CI400" t="s">
        <v>301</v>
      </c>
      <c r="CJ400" t="s">
        <v>301</v>
      </c>
      <c r="CK400" t="s">
        <v>430</v>
      </c>
      <c r="CL400" t="s">
        <v>430</v>
      </c>
      <c r="CM400" t="s">
        <v>430</v>
      </c>
      <c r="CN400" t="s">
        <v>430</v>
      </c>
      <c r="CO400" t="s">
        <v>301</v>
      </c>
      <c r="CP400" t="s">
        <v>430</v>
      </c>
      <c r="CQ400">
        <v>1</v>
      </c>
      <c r="CR400">
        <v>257</v>
      </c>
      <c r="CS400">
        <f t="shared" si="27"/>
        <v>257</v>
      </c>
      <c r="CT400">
        <f t="shared" si="25"/>
        <v>411.04761904761904</v>
      </c>
      <c r="CU400">
        <f t="shared" si="26"/>
        <v>385.33203625564863</v>
      </c>
      <c r="CV400">
        <f t="shared" si="24"/>
        <v>257</v>
      </c>
      <c r="CW400">
        <v>55064</v>
      </c>
      <c r="CX400">
        <v>4358</v>
      </c>
      <c r="CY400">
        <v>2454</v>
      </c>
      <c r="CZ400">
        <v>1102</v>
      </c>
      <c r="DA400">
        <v>27121</v>
      </c>
      <c r="DB400">
        <v>257</v>
      </c>
      <c r="DC400">
        <v>12137</v>
      </c>
      <c r="DD400">
        <v>2426</v>
      </c>
      <c r="DE400">
        <v>2</v>
      </c>
      <c r="DF400" t="s">
        <v>156</v>
      </c>
      <c r="DG400">
        <v>1024</v>
      </c>
      <c r="DH400">
        <v>2</v>
      </c>
      <c r="DI400">
        <v>48000</v>
      </c>
      <c r="DJ400">
        <v>-16</v>
      </c>
      <c r="DK400" t="s">
        <v>176</v>
      </c>
      <c r="DL400">
        <v>4</v>
      </c>
      <c r="DM400" t="s">
        <v>413</v>
      </c>
      <c r="DN400">
        <v>227617</v>
      </c>
      <c r="DO400">
        <v>223257</v>
      </c>
      <c r="DP400">
        <v>30819</v>
      </c>
      <c r="DQ400">
        <v>611406</v>
      </c>
      <c r="DR400">
        <v>613415</v>
      </c>
      <c r="DS400">
        <v>223235</v>
      </c>
      <c r="DT400">
        <v>611406</v>
      </c>
      <c r="DU400">
        <v>220795</v>
      </c>
      <c r="DV400" t="s">
        <v>158</v>
      </c>
      <c r="DW400">
        <v>216776</v>
      </c>
      <c r="DX400">
        <v>162707</v>
      </c>
      <c r="DY400">
        <v>177581</v>
      </c>
      <c r="DZ400">
        <v>3696</v>
      </c>
      <c r="EA400">
        <v>3693</v>
      </c>
      <c r="EB400">
        <v>610655</v>
      </c>
      <c r="EC400">
        <v>162706</v>
      </c>
      <c r="ED400">
        <v>162706</v>
      </c>
      <c r="EE400">
        <v>3695</v>
      </c>
      <c r="EF400">
        <v>617005</v>
      </c>
      <c r="EG400">
        <v>615415</v>
      </c>
      <c r="EH400">
        <v>617263</v>
      </c>
      <c r="EI400">
        <v>165162</v>
      </c>
      <c r="EJ400">
        <v>178684</v>
      </c>
      <c r="EK400">
        <v>165442</v>
      </c>
      <c r="EL400">
        <v>220795</v>
      </c>
      <c r="EM400">
        <v>218776</v>
      </c>
      <c r="EN400">
        <v>223223</v>
      </c>
      <c r="EO400" t="s">
        <v>158</v>
      </c>
      <c r="EP400">
        <v>617005</v>
      </c>
      <c r="EQ400">
        <v>216774</v>
      </c>
      <c r="ER400">
        <v>610653</v>
      </c>
      <c r="ES400">
        <v>282682</v>
      </c>
      <c r="ET400" t="s">
        <v>178</v>
      </c>
      <c r="EU400">
        <v>46</v>
      </c>
      <c r="EV400" t="s">
        <v>790</v>
      </c>
      <c r="EW400">
        <v>49</v>
      </c>
      <c r="EX400" t="s">
        <v>305</v>
      </c>
      <c r="EY400" t="s">
        <v>169</v>
      </c>
      <c r="EZ400">
        <v>1024</v>
      </c>
      <c r="FA400">
        <v>155</v>
      </c>
      <c r="FB400">
        <v>285</v>
      </c>
    </row>
    <row r="401" spans="1:158" x14ac:dyDescent="0.35">
      <c r="A401">
        <v>94</v>
      </c>
      <c r="B401">
        <v>94</v>
      </c>
      <c r="C401">
        <v>392</v>
      </c>
      <c r="D401">
        <v>392</v>
      </c>
      <c r="E401" t="s">
        <v>155</v>
      </c>
      <c r="F401" t="s">
        <v>156</v>
      </c>
      <c r="G401" t="s">
        <v>156</v>
      </c>
      <c r="H401" t="s">
        <v>156</v>
      </c>
      <c r="I401">
        <v>0</v>
      </c>
      <c r="J401" t="s">
        <v>157</v>
      </c>
      <c r="K401">
        <v>1</v>
      </c>
      <c r="L401" t="s">
        <v>154</v>
      </c>
      <c r="M401" t="s">
        <v>154</v>
      </c>
      <c r="N401" t="s">
        <v>154</v>
      </c>
      <c r="O401">
        <v>1</v>
      </c>
      <c r="P401" t="s">
        <v>154</v>
      </c>
      <c r="Q401" t="s">
        <v>154</v>
      </c>
      <c r="R401" t="s">
        <v>301</v>
      </c>
      <c r="S401">
        <v>0</v>
      </c>
      <c r="T401">
        <v>1</v>
      </c>
      <c r="U401">
        <v>0</v>
      </c>
      <c r="V401">
        <v>49</v>
      </c>
      <c r="W401">
        <v>49</v>
      </c>
      <c r="X401">
        <v>1</v>
      </c>
      <c r="Y401">
        <v>49</v>
      </c>
      <c r="Z401">
        <v>13</v>
      </c>
      <c r="AA401">
        <v>0</v>
      </c>
      <c r="AB401">
        <v>13</v>
      </c>
      <c r="AC401">
        <v>1</v>
      </c>
      <c r="AD401">
        <v>1</v>
      </c>
      <c r="AE401">
        <v>0</v>
      </c>
      <c r="AF401">
        <v>0</v>
      </c>
      <c r="AG401">
        <v>49</v>
      </c>
      <c r="AH401">
        <v>1</v>
      </c>
      <c r="AI401">
        <v>1</v>
      </c>
      <c r="AJ401">
        <v>0</v>
      </c>
      <c r="AK401">
        <v>49</v>
      </c>
      <c r="AL401">
        <v>49</v>
      </c>
      <c r="AM401">
        <v>63</v>
      </c>
      <c r="AN401">
        <v>1</v>
      </c>
      <c r="AO401">
        <v>1</v>
      </c>
      <c r="AP401">
        <v>1</v>
      </c>
      <c r="AQ401">
        <v>13</v>
      </c>
      <c r="AR401">
        <v>13</v>
      </c>
      <c r="AS401">
        <v>13</v>
      </c>
      <c r="AT401">
        <v>1</v>
      </c>
      <c r="AU401">
        <v>49</v>
      </c>
      <c r="AV401">
        <v>13</v>
      </c>
      <c r="AW401">
        <v>49</v>
      </c>
      <c r="AX401">
        <v>0</v>
      </c>
      <c r="AY401" t="s">
        <v>159</v>
      </c>
      <c r="AZ401" t="s">
        <v>457</v>
      </c>
      <c r="BA401" t="s">
        <v>736</v>
      </c>
      <c r="BB401" t="s">
        <v>708</v>
      </c>
      <c r="BC401" t="s">
        <v>163</v>
      </c>
      <c r="BD401" t="b">
        <v>0</v>
      </c>
      <c r="BE401">
        <v>2.5</v>
      </c>
      <c r="BF401" t="b">
        <v>1</v>
      </c>
      <c r="BH401" t="s">
        <v>164</v>
      </c>
      <c r="BI401" t="s">
        <v>709</v>
      </c>
      <c r="BJ401" t="b">
        <v>0</v>
      </c>
      <c r="BK401" t="s">
        <v>166</v>
      </c>
      <c r="BL401" t="b">
        <v>0</v>
      </c>
      <c r="BM401">
        <v>18</v>
      </c>
      <c r="BN401" t="s">
        <v>167</v>
      </c>
      <c r="BO401" t="s">
        <v>168</v>
      </c>
      <c r="BP401" t="s">
        <v>167</v>
      </c>
      <c r="BQ401" t="s">
        <v>169</v>
      </c>
      <c r="BR401">
        <v>768</v>
      </c>
      <c r="BS401" t="s">
        <v>156</v>
      </c>
      <c r="BT401" t="s">
        <v>197</v>
      </c>
      <c r="BU401" t="s">
        <v>315</v>
      </c>
      <c r="BV401" t="s">
        <v>185</v>
      </c>
      <c r="BW401">
        <v>49</v>
      </c>
      <c r="BX401">
        <v>2</v>
      </c>
      <c r="BY401">
        <v>0</v>
      </c>
      <c r="BZ401">
        <v>6</v>
      </c>
      <c r="CA401" t="s">
        <v>710</v>
      </c>
      <c r="CB401" t="s">
        <v>156</v>
      </c>
      <c r="CC401">
        <v>7</v>
      </c>
      <c r="CD401" t="b">
        <v>0</v>
      </c>
      <c r="CE401" t="s">
        <v>172</v>
      </c>
      <c r="CF401" t="s">
        <v>173</v>
      </c>
      <c r="CG401">
        <v>33</v>
      </c>
      <c r="CH401">
        <v>0</v>
      </c>
      <c r="CI401" t="s">
        <v>301</v>
      </c>
      <c r="CJ401" t="s">
        <v>301</v>
      </c>
      <c r="CK401" t="s">
        <v>430</v>
      </c>
      <c r="CL401" t="s">
        <v>430</v>
      </c>
      <c r="CM401" t="s">
        <v>430</v>
      </c>
      <c r="CN401" t="s">
        <v>430</v>
      </c>
      <c r="CO401" t="s">
        <v>301</v>
      </c>
      <c r="CP401" t="s">
        <v>430</v>
      </c>
      <c r="CQ401">
        <v>1</v>
      </c>
      <c r="CR401">
        <v>269</v>
      </c>
      <c r="CS401">
        <f t="shared" si="27"/>
        <v>269</v>
      </c>
      <c r="CT401">
        <f t="shared" si="25"/>
        <v>411.04761904761904</v>
      </c>
      <c r="CU401">
        <f t="shared" si="26"/>
        <v>385.33203625564863</v>
      </c>
      <c r="CV401">
        <f t="shared" si="24"/>
        <v>269</v>
      </c>
      <c r="CW401">
        <v>55064</v>
      </c>
      <c r="CX401">
        <v>4358</v>
      </c>
      <c r="CY401">
        <v>2454</v>
      </c>
      <c r="CZ401">
        <v>1102</v>
      </c>
      <c r="DA401">
        <v>27121</v>
      </c>
      <c r="DB401">
        <v>269</v>
      </c>
      <c r="DC401">
        <v>12137</v>
      </c>
      <c r="DD401">
        <v>2426</v>
      </c>
      <c r="DE401">
        <v>2</v>
      </c>
      <c r="DF401" t="s">
        <v>156</v>
      </c>
      <c r="DG401">
        <v>1024</v>
      </c>
      <c r="DH401">
        <v>2</v>
      </c>
      <c r="DI401">
        <v>48000</v>
      </c>
      <c r="DJ401">
        <v>-16</v>
      </c>
      <c r="DK401" t="s">
        <v>176</v>
      </c>
      <c r="DL401">
        <v>4</v>
      </c>
      <c r="DM401" t="s">
        <v>413</v>
      </c>
      <c r="DN401">
        <v>227617</v>
      </c>
      <c r="DO401">
        <v>223257</v>
      </c>
      <c r="DP401">
        <v>30819</v>
      </c>
      <c r="DQ401">
        <v>618071</v>
      </c>
      <c r="DR401">
        <v>620205</v>
      </c>
      <c r="DS401">
        <v>223235</v>
      </c>
      <c r="DT401">
        <v>618071</v>
      </c>
      <c r="DU401">
        <v>220795</v>
      </c>
      <c r="DV401" t="s">
        <v>158</v>
      </c>
      <c r="DW401">
        <v>216776</v>
      </c>
      <c r="DX401">
        <v>162707</v>
      </c>
      <c r="DY401">
        <v>177581</v>
      </c>
      <c r="DZ401">
        <v>3696</v>
      </c>
      <c r="EA401">
        <v>3693</v>
      </c>
      <c r="EB401">
        <v>617320</v>
      </c>
      <c r="EC401">
        <v>162706</v>
      </c>
      <c r="ED401">
        <v>162706</v>
      </c>
      <c r="EE401">
        <v>3695</v>
      </c>
      <c r="EF401">
        <v>623975</v>
      </c>
      <c r="EG401">
        <v>622205</v>
      </c>
      <c r="EH401">
        <v>624246</v>
      </c>
      <c r="EI401">
        <v>165162</v>
      </c>
      <c r="EJ401">
        <v>178684</v>
      </c>
      <c r="EK401">
        <v>165442</v>
      </c>
      <c r="EL401">
        <v>220795</v>
      </c>
      <c r="EM401">
        <v>218776</v>
      </c>
      <c r="EN401">
        <v>223223</v>
      </c>
      <c r="EO401" t="s">
        <v>158</v>
      </c>
      <c r="EP401">
        <v>623975</v>
      </c>
      <c r="EQ401">
        <v>216774</v>
      </c>
      <c r="ER401">
        <v>617318</v>
      </c>
      <c r="ES401">
        <v>282682</v>
      </c>
      <c r="ET401" t="s">
        <v>178</v>
      </c>
      <c r="EU401">
        <v>47</v>
      </c>
      <c r="EV401" t="s">
        <v>791</v>
      </c>
      <c r="EW401">
        <v>50</v>
      </c>
      <c r="EX401" t="s">
        <v>305</v>
      </c>
      <c r="EY401" t="s">
        <v>169</v>
      </c>
      <c r="EZ401">
        <v>1024</v>
      </c>
      <c r="FA401">
        <v>155</v>
      </c>
      <c r="FB401">
        <v>285</v>
      </c>
    </row>
    <row r="402" spans="1:158" x14ac:dyDescent="0.35">
      <c r="A402">
        <v>94</v>
      </c>
      <c r="B402">
        <v>94</v>
      </c>
      <c r="C402">
        <v>387</v>
      </c>
      <c r="D402">
        <v>387</v>
      </c>
      <c r="E402" t="s">
        <v>155</v>
      </c>
      <c r="F402" t="s">
        <v>156</v>
      </c>
      <c r="G402" t="s">
        <v>156</v>
      </c>
      <c r="H402" t="s">
        <v>156</v>
      </c>
      <c r="I402">
        <v>0</v>
      </c>
      <c r="J402" t="s">
        <v>157</v>
      </c>
      <c r="K402">
        <v>1</v>
      </c>
      <c r="L402" t="s">
        <v>154</v>
      </c>
      <c r="M402" t="s">
        <v>154</v>
      </c>
      <c r="N402" t="s">
        <v>154</v>
      </c>
      <c r="O402">
        <v>1</v>
      </c>
      <c r="P402" t="s">
        <v>154</v>
      </c>
      <c r="Q402" t="s">
        <v>154</v>
      </c>
      <c r="R402" t="s">
        <v>301</v>
      </c>
      <c r="S402">
        <v>0</v>
      </c>
      <c r="T402">
        <v>1</v>
      </c>
      <c r="U402">
        <v>0</v>
      </c>
      <c r="V402">
        <v>50</v>
      </c>
      <c r="W402">
        <v>50</v>
      </c>
      <c r="X402">
        <v>1</v>
      </c>
      <c r="Y402">
        <v>50</v>
      </c>
      <c r="Z402">
        <v>13</v>
      </c>
      <c r="AA402">
        <v>0</v>
      </c>
      <c r="AB402">
        <v>13</v>
      </c>
      <c r="AC402">
        <v>1</v>
      </c>
      <c r="AD402">
        <v>1</v>
      </c>
      <c r="AE402">
        <v>0</v>
      </c>
      <c r="AF402">
        <v>0</v>
      </c>
      <c r="AG402">
        <v>50</v>
      </c>
      <c r="AH402">
        <v>1</v>
      </c>
      <c r="AI402">
        <v>1</v>
      </c>
      <c r="AJ402">
        <v>0</v>
      </c>
      <c r="AK402">
        <v>50</v>
      </c>
      <c r="AL402">
        <v>50</v>
      </c>
      <c r="AM402">
        <v>64</v>
      </c>
      <c r="AN402">
        <v>1</v>
      </c>
      <c r="AO402">
        <v>1</v>
      </c>
      <c r="AP402">
        <v>1</v>
      </c>
      <c r="AQ402">
        <v>13</v>
      </c>
      <c r="AR402">
        <v>13</v>
      </c>
      <c r="AS402">
        <v>13</v>
      </c>
      <c r="AT402">
        <v>1</v>
      </c>
      <c r="AU402">
        <v>50</v>
      </c>
      <c r="AV402">
        <v>13</v>
      </c>
      <c r="AW402">
        <v>50</v>
      </c>
      <c r="AX402">
        <v>0</v>
      </c>
      <c r="AY402" t="s">
        <v>159</v>
      </c>
      <c r="AZ402" t="s">
        <v>457</v>
      </c>
      <c r="BA402" t="s">
        <v>736</v>
      </c>
      <c r="BB402" t="s">
        <v>708</v>
      </c>
      <c r="BC402" t="s">
        <v>163</v>
      </c>
      <c r="BD402" t="b">
        <v>0</v>
      </c>
      <c r="BE402">
        <v>4.7699999999999996</v>
      </c>
      <c r="BF402" t="b">
        <v>1</v>
      </c>
      <c r="BH402" t="s">
        <v>164</v>
      </c>
      <c r="BI402" t="s">
        <v>709</v>
      </c>
      <c r="BJ402" t="b">
        <v>0</v>
      </c>
      <c r="BK402" t="s">
        <v>166</v>
      </c>
      <c r="BL402" t="b">
        <v>0</v>
      </c>
      <c r="BM402">
        <v>18</v>
      </c>
      <c r="BN402" t="s">
        <v>167</v>
      </c>
      <c r="BO402" t="s">
        <v>168</v>
      </c>
      <c r="BP402" t="s">
        <v>167</v>
      </c>
      <c r="BQ402" t="s">
        <v>169</v>
      </c>
      <c r="BR402">
        <v>768</v>
      </c>
      <c r="BS402" t="s">
        <v>156</v>
      </c>
      <c r="BT402" t="s">
        <v>197</v>
      </c>
      <c r="BU402" t="s">
        <v>303</v>
      </c>
      <c r="BV402" t="s">
        <v>302</v>
      </c>
      <c r="BW402">
        <v>50</v>
      </c>
      <c r="BX402">
        <v>2</v>
      </c>
      <c r="BY402">
        <v>0</v>
      </c>
      <c r="BZ402">
        <v>6</v>
      </c>
      <c r="CA402" t="s">
        <v>710</v>
      </c>
      <c r="CB402" t="s">
        <v>156</v>
      </c>
      <c r="CC402">
        <v>7</v>
      </c>
      <c r="CD402" t="b">
        <v>0</v>
      </c>
      <c r="CE402" t="s">
        <v>172</v>
      </c>
      <c r="CF402" t="s">
        <v>173</v>
      </c>
      <c r="CG402">
        <v>11</v>
      </c>
      <c r="CH402">
        <v>0</v>
      </c>
      <c r="CI402" t="s">
        <v>301</v>
      </c>
      <c r="CJ402" t="s">
        <v>301</v>
      </c>
      <c r="CK402" t="s">
        <v>430</v>
      </c>
      <c r="CL402" t="s">
        <v>430</v>
      </c>
      <c r="CM402" t="s">
        <v>430</v>
      </c>
      <c r="CN402" t="s">
        <v>430</v>
      </c>
      <c r="CO402" t="s">
        <v>301</v>
      </c>
      <c r="CP402" t="s">
        <v>430</v>
      </c>
      <c r="CQ402">
        <v>1</v>
      </c>
      <c r="CR402">
        <v>119</v>
      </c>
      <c r="CS402">
        <f t="shared" si="27"/>
        <v>119</v>
      </c>
      <c r="CT402">
        <f t="shared" si="25"/>
        <v>411.04761904761904</v>
      </c>
      <c r="CU402">
        <f t="shared" si="26"/>
        <v>385.33203625564863</v>
      </c>
      <c r="CV402">
        <f t="shared" si="24"/>
        <v>119</v>
      </c>
      <c r="CW402">
        <v>55064</v>
      </c>
      <c r="CX402">
        <v>4358</v>
      </c>
      <c r="CY402">
        <v>2454</v>
      </c>
      <c r="CZ402">
        <v>1102</v>
      </c>
      <c r="DA402">
        <v>27121</v>
      </c>
      <c r="DB402">
        <v>119</v>
      </c>
      <c r="DC402">
        <v>12137</v>
      </c>
      <c r="DD402">
        <v>2426</v>
      </c>
      <c r="DE402">
        <v>2</v>
      </c>
      <c r="DF402" t="s">
        <v>156</v>
      </c>
      <c r="DG402">
        <v>1024</v>
      </c>
      <c r="DH402">
        <v>2</v>
      </c>
      <c r="DI402">
        <v>48000</v>
      </c>
      <c r="DJ402">
        <v>-16</v>
      </c>
      <c r="DK402" t="s">
        <v>176</v>
      </c>
      <c r="DL402">
        <v>4</v>
      </c>
      <c r="DM402" t="s">
        <v>413</v>
      </c>
      <c r="DN402">
        <v>227617</v>
      </c>
      <c r="DO402">
        <v>223257</v>
      </c>
      <c r="DP402">
        <v>30819</v>
      </c>
      <c r="DQ402">
        <v>625055</v>
      </c>
      <c r="DR402">
        <v>626755</v>
      </c>
      <c r="DS402">
        <v>223235</v>
      </c>
      <c r="DT402">
        <v>625055</v>
      </c>
      <c r="DU402">
        <v>220795</v>
      </c>
      <c r="DV402" t="s">
        <v>158</v>
      </c>
      <c r="DW402">
        <v>216776</v>
      </c>
      <c r="DX402">
        <v>162707</v>
      </c>
      <c r="DY402">
        <v>177581</v>
      </c>
      <c r="DZ402">
        <v>3696</v>
      </c>
      <c r="EA402">
        <v>3693</v>
      </c>
      <c r="EB402">
        <v>624304</v>
      </c>
      <c r="EC402">
        <v>162706</v>
      </c>
      <c r="ED402">
        <v>162706</v>
      </c>
      <c r="EE402">
        <v>3695</v>
      </c>
      <c r="EF402">
        <v>630715</v>
      </c>
      <c r="EG402">
        <v>628755</v>
      </c>
      <c r="EH402">
        <v>630836</v>
      </c>
      <c r="EI402">
        <v>165162</v>
      </c>
      <c r="EJ402">
        <v>178684</v>
      </c>
      <c r="EK402">
        <v>165442</v>
      </c>
      <c r="EL402">
        <v>220795</v>
      </c>
      <c r="EM402">
        <v>218776</v>
      </c>
      <c r="EN402">
        <v>223223</v>
      </c>
      <c r="EO402" t="s">
        <v>158</v>
      </c>
      <c r="EP402">
        <v>630715</v>
      </c>
      <c r="EQ402">
        <v>216774</v>
      </c>
      <c r="ER402">
        <v>624302</v>
      </c>
      <c r="ES402">
        <v>282682</v>
      </c>
      <c r="ET402" t="s">
        <v>178</v>
      </c>
      <c r="EU402">
        <v>48</v>
      </c>
      <c r="EV402" t="s">
        <v>792</v>
      </c>
      <c r="EW402">
        <v>51</v>
      </c>
      <c r="EX402" t="s">
        <v>305</v>
      </c>
      <c r="EY402" t="s">
        <v>169</v>
      </c>
      <c r="EZ402">
        <v>1024</v>
      </c>
      <c r="FA402">
        <v>155</v>
      </c>
      <c r="FB402">
        <v>285</v>
      </c>
    </row>
    <row r="403" spans="1:158" x14ac:dyDescent="0.35">
      <c r="A403">
        <v>94</v>
      </c>
      <c r="B403">
        <v>94</v>
      </c>
      <c r="C403">
        <v>384</v>
      </c>
      <c r="D403">
        <v>384</v>
      </c>
      <c r="E403" t="s">
        <v>155</v>
      </c>
      <c r="F403" t="s">
        <v>156</v>
      </c>
      <c r="G403" t="s">
        <v>156</v>
      </c>
      <c r="H403" t="s">
        <v>156</v>
      </c>
      <c r="I403">
        <v>0</v>
      </c>
      <c r="J403" t="s">
        <v>157</v>
      </c>
      <c r="K403">
        <v>1</v>
      </c>
      <c r="L403" t="s">
        <v>154</v>
      </c>
      <c r="M403" t="s">
        <v>154</v>
      </c>
      <c r="N403" t="s">
        <v>154</v>
      </c>
      <c r="O403">
        <v>1</v>
      </c>
      <c r="P403" t="s">
        <v>154</v>
      </c>
      <c r="Q403" t="s">
        <v>154</v>
      </c>
      <c r="R403" t="s">
        <v>306</v>
      </c>
      <c r="S403">
        <v>0</v>
      </c>
      <c r="T403">
        <v>1</v>
      </c>
      <c r="U403">
        <v>0</v>
      </c>
      <c r="V403">
        <v>51</v>
      </c>
      <c r="W403">
        <v>51</v>
      </c>
      <c r="X403">
        <v>1</v>
      </c>
      <c r="Y403">
        <v>51</v>
      </c>
      <c r="Z403">
        <v>13</v>
      </c>
      <c r="AA403">
        <v>0</v>
      </c>
      <c r="AB403">
        <v>13</v>
      </c>
      <c r="AC403">
        <v>1</v>
      </c>
      <c r="AD403">
        <v>1</v>
      </c>
      <c r="AE403">
        <v>0</v>
      </c>
      <c r="AF403">
        <v>0</v>
      </c>
      <c r="AG403">
        <v>51</v>
      </c>
      <c r="AH403">
        <v>1</v>
      </c>
      <c r="AI403">
        <v>1</v>
      </c>
      <c r="AJ403">
        <v>0</v>
      </c>
      <c r="AK403">
        <v>51</v>
      </c>
      <c r="AL403">
        <v>51</v>
      </c>
      <c r="AM403">
        <v>65</v>
      </c>
      <c r="AN403">
        <v>1</v>
      </c>
      <c r="AO403">
        <v>1</v>
      </c>
      <c r="AP403">
        <v>1</v>
      </c>
      <c r="AQ403">
        <v>13</v>
      </c>
      <c r="AR403">
        <v>13</v>
      </c>
      <c r="AS403">
        <v>13</v>
      </c>
      <c r="AT403">
        <v>1</v>
      </c>
      <c r="AU403">
        <v>51</v>
      </c>
      <c r="AV403">
        <v>13</v>
      </c>
      <c r="AW403">
        <v>51</v>
      </c>
      <c r="AX403">
        <v>0</v>
      </c>
      <c r="AY403" t="s">
        <v>159</v>
      </c>
      <c r="AZ403" t="s">
        <v>457</v>
      </c>
      <c r="BA403" t="s">
        <v>736</v>
      </c>
      <c r="BB403" t="s">
        <v>708</v>
      </c>
      <c r="BC403" t="s">
        <v>163</v>
      </c>
      <c r="BD403" t="b">
        <v>0</v>
      </c>
      <c r="BE403" t="s">
        <v>167</v>
      </c>
      <c r="BF403" t="b">
        <v>1</v>
      </c>
      <c r="BH403" t="s">
        <v>164</v>
      </c>
      <c r="BI403" t="s">
        <v>709</v>
      </c>
      <c r="BJ403" t="b">
        <v>0</v>
      </c>
      <c r="BK403" t="s">
        <v>166</v>
      </c>
      <c r="BL403" t="b">
        <v>0</v>
      </c>
      <c r="BM403">
        <v>18</v>
      </c>
      <c r="BN403" t="s">
        <v>167</v>
      </c>
      <c r="BO403" t="s">
        <v>168</v>
      </c>
      <c r="BP403" t="s">
        <v>167</v>
      </c>
      <c r="BQ403" t="s">
        <v>169</v>
      </c>
      <c r="BR403">
        <v>768</v>
      </c>
      <c r="BS403" t="s">
        <v>156</v>
      </c>
      <c r="BT403" t="s">
        <v>197</v>
      </c>
      <c r="BU403" t="s">
        <v>185</v>
      </c>
      <c r="BV403" t="s">
        <v>340</v>
      </c>
      <c r="BW403">
        <v>51</v>
      </c>
      <c r="BX403">
        <v>2</v>
      </c>
      <c r="BY403">
        <v>0</v>
      </c>
      <c r="BZ403">
        <v>6</v>
      </c>
      <c r="CA403" t="s">
        <v>710</v>
      </c>
      <c r="CB403" t="s">
        <v>156</v>
      </c>
      <c r="CC403">
        <v>7</v>
      </c>
      <c r="CD403" t="b">
        <v>0</v>
      </c>
      <c r="CE403" t="s">
        <v>172</v>
      </c>
      <c r="CF403" t="s">
        <v>173</v>
      </c>
      <c r="CG403">
        <v>56</v>
      </c>
      <c r="CH403">
        <v>0</v>
      </c>
      <c r="CI403" t="s">
        <v>306</v>
      </c>
      <c r="CJ403" t="s">
        <v>301</v>
      </c>
      <c r="CK403" t="s">
        <v>430</v>
      </c>
      <c r="CL403" t="s">
        <v>430</v>
      </c>
      <c r="CM403" t="s">
        <v>430</v>
      </c>
      <c r="CN403" t="s">
        <v>430</v>
      </c>
      <c r="CO403" t="s">
        <v>306</v>
      </c>
      <c r="CP403" t="s">
        <v>430</v>
      </c>
      <c r="CQ403">
        <v>1</v>
      </c>
      <c r="CR403">
        <v>239</v>
      </c>
      <c r="CS403" t="str">
        <f t="shared" si="27"/>
        <v>-</v>
      </c>
      <c r="CT403">
        <f t="shared" si="25"/>
        <v>411.04761904761904</v>
      </c>
      <c r="CU403">
        <f t="shared" si="26"/>
        <v>385.33203625564863</v>
      </c>
      <c r="CV403" t="str">
        <f t="shared" si="24"/>
        <v>-</v>
      </c>
      <c r="CW403">
        <v>55064</v>
      </c>
      <c r="CX403">
        <v>4358</v>
      </c>
      <c r="CY403">
        <v>2454</v>
      </c>
      <c r="CZ403">
        <v>1102</v>
      </c>
      <c r="DA403">
        <v>27121</v>
      </c>
      <c r="DB403">
        <v>239</v>
      </c>
      <c r="DC403">
        <v>12137</v>
      </c>
      <c r="DD403">
        <v>2426</v>
      </c>
      <c r="DE403">
        <v>2</v>
      </c>
      <c r="DF403" t="s">
        <v>156</v>
      </c>
      <c r="DG403">
        <v>1024</v>
      </c>
      <c r="DH403">
        <v>2</v>
      </c>
      <c r="DI403">
        <v>48000</v>
      </c>
      <c r="DJ403">
        <v>-16</v>
      </c>
      <c r="DK403" t="s">
        <v>176</v>
      </c>
      <c r="DL403">
        <v>4</v>
      </c>
      <c r="DM403" t="s">
        <v>413</v>
      </c>
      <c r="DN403">
        <v>227617</v>
      </c>
      <c r="DO403">
        <v>223257</v>
      </c>
      <c r="DP403">
        <v>30819</v>
      </c>
      <c r="DQ403">
        <v>631643</v>
      </c>
      <c r="DR403">
        <v>633405</v>
      </c>
      <c r="DS403">
        <v>223235</v>
      </c>
      <c r="DT403">
        <v>631643</v>
      </c>
      <c r="DU403">
        <v>220795</v>
      </c>
      <c r="DV403" t="s">
        <v>158</v>
      </c>
      <c r="DW403">
        <v>216776</v>
      </c>
      <c r="DX403">
        <v>162707</v>
      </c>
      <c r="DY403">
        <v>177581</v>
      </c>
      <c r="DZ403">
        <v>3696</v>
      </c>
      <c r="EA403">
        <v>3693</v>
      </c>
      <c r="EB403">
        <v>0</v>
      </c>
      <c r="EC403">
        <v>162706</v>
      </c>
      <c r="ED403">
        <v>162706</v>
      </c>
      <c r="EE403">
        <v>3695</v>
      </c>
      <c r="EF403">
        <v>637165</v>
      </c>
      <c r="EG403">
        <v>635405</v>
      </c>
      <c r="EH403">
        <v>637406</v>
      </c>
      <c r="EI403">
        <v>165162</v>
      </c>
      <c r="EJ403">
        <v>178684</v>
      </c>
      <c r="EK403">
        <v>165442</v>
      </c>
      <c r="EL403">
        <v>220795</v>
      </c>
      <c r="EM403">
        <v>218776</v>
      </c>
      <c r="EN403">
        <v>223223</v>
      </c>
      <c r="EO403" t="s">
        <v>158</v>
      </c>
      <c r="EP403">
        <v>637165</v>
      </c>
      <c r="EQ403">
        <v>216774</v>
      </c>
      <c r="ER403">
        <v>0</v>
      </c>
      <c r="ES403">
        <v>282682</v>
      </c>
      <c r="ET403" t="s">
        <v>178</v>
      </c>
      <c r="EU403">
        <v>49</v>
      </c>
      <c r="EV403" t="s">
        <v>793</v>
      </c>
      <c r="EW403">
        <v>52</v>
      </c>
      <c r="EX403" t="s">
        <v>309</v>
      </c>
      <c r="EY403" t="s">
        <v>169</v>
      </c>
      <c r="EZ403">
        <v>1024</v>
      </c>
      <c r="FA403">
        <v>155</v>
      </c>
      <c r="FB403">
        <v>285</v>
      </c>
    </row>
    <row r="404" spans="1:158" x14ac:dyDescent="0.35">
      <c r="A404">
        <v>94</v>
      </c>
      <c r="B404">
        <v>94</v>
      </c>
      <c r="C404">
        <v>381</v>
      </c>
      <c r="D404">
        <v>381</v>
      </c>
      <c r="E404" t="s">
        <v>155</v>
      </c>
      <c r="F404" t="s">
        <v>156</v>
      </c>
      <c r="G404" t="s">
        <v>156</v>
      </c>
      <c r="H404" t="s">
        <v>156</v>
      </c>
      <c r="I404">
        <v>0</v>
      </c>
      <c r="J404" t="s">
        <v>157</v>
      </c>
      <c r="K404">
        <v>1</v>
      </c>
      <c r="L404" t="s">
        <v>154</v>
      </c>
      <c r="M404" t="s">
        <v>154</v>
      </c>
      <c r="N404" t="s">
        <v>154</v>
      </c>
      <c r="O404">
        <v>1</v>
      </c>
      <c r="P404" t="s">
        <v>154</v>
      </c>
      <c r="Q404" t="s">
        <v>154</v>
      </c>
      <c r="R404" t="s">
        <v>301</v>
      </c>
      <c r="S404">
        <v>0</v>
      </c>
      <c r="T404">
        <v>1</v>
      </c>
      <c r="U404">
        <v>0</v>
      </c>
      <c r="V404">
        <v>52</v>
      </c>
      <c r="W404">
        <v>52</v>
      </c>
      <c r="X404">
        <v>1</v>
      </c>
      <c r="Y404">
        <v>52</v>
      </c>
      <c r="Z404">
        <v>13</v>
      </c>
      <c r="AA404">
        <v>0</v>
      </c>
      <c r="AB404">
        <v>13</v>
      </c>
      <c r="AC404">
        <v>1</v>
      </c>
      <c r="AD404">
        <v>1</v>
      </c>
      <c r="AE404">
        <v>0</v>
      </c>
      <c r="AF404">
        <v>0</v>
      </c>
      <c r="AG404">
        <v>52</v>
      </c>
      <c r="AH404">
        <v>1</v>
      </c>
      <c r="AI404">
        <v>1</v>
      </c>
      <c r="AJ404">
        <v>0</v>
      </c>
      <c r="AK404">
        <v>52</v>
      </c>
      <c r="AL404">
        <v>52</v>
      </c>
      <c r="AM404">
        <v>66</v>
      </c>
      <c r="AN404">
        <v>1</v>
      </c>
      <c r="AO404">
        <v>1</v>
      </c>
      <c r="AP404">
        <v>1</v>
      </c>
      <c r="AQ404">
        <v>13</v>
      </c>
      <c r="AR404">
        <v>13</v>
      </c>
      <c r="AS404">
        <v>13</v>
      </c>
      <c r="AT404">
        <v>1</v>
      </c>
      <c r="AU404">
        <v>52</v>
      </c>
      <c r="AV404">
        <v>13</v>
      </c>
      <c r="AW404">
        <v>52</v>
      </c>
      <c r="AX404">
        <v>0</v>
      </c>
      <c r="AY404" t="s">
        <v>159</v>
      </c>
      <c r="AZ404" t="s">
        <v>457</v>
      </c>
      <c r="BA404" t="s">
        <v>736</v>
      </c>
      <c r="BB404" t="s">
        <v>708</v>
      </c>
      <c r="BC404" t="s">
        <v>163</v>
      </c>
      <c r="BD404" t="b">
        <v>0</v>
      </c>
      <c r="BE404">
        <v>6.41</v>
      </c>
      <c r="BF404" t="b">
        <v>1</v>
      </c>
      <c r="BH404" t="s">
        <v>164</v>
      </c>
      <c r="BI404" t="s">
        <v>709</v>
      </c>
      <c r="BJ404" t="b">
        <v>0</v>
      </c>
      <c r="BK404" t="s">
        <v>166</v>
      </c>
      <c r="BL404" t="b">
        <v>0</v>
      </c>
      <c r="BM404">
        <v>18</v>
      </c>
      <c r="BN404" t="s">
        <v>167</v>
      </c>
      <c r="BO404" t="s">
        <v>168</v>
      </c>
      <c r="BP404" t="s">
        <v>167</v>
      </c>
      <c r="BQ404" t="s">
        <v>169</v>
      </c>
      <c r="BR404">
        <v>768</v>
      </c>
      <c r="BS404" t="s">
        <v>156</v>
      </c>
      <c r="BT404" t="s">
        <v>197</v>
      </c>
      <c r="BU404" t="s">
        <v>316</v>
      </c>
      <c r="BV404" t="s">
        <v>327</v>
      </c>
      <c r="BW404">
        <v>52</v>
      </c>
      <c r="BX404">
        <v>2</v>
      </c>
      <c r="BY404">
        <v>0</v>
      </c>
      <c r="BZ404">
        <v>6</v>
      </c>
      <c r="CA404" t="s">
        <v>710</v>
      </c>
      <c r="CB404" t="s">
        <v>156</v>
      </c>
      <c r="CC404">
        <v>7</v>
      </c>
      <c r="CD404" t="b">
        <v>0</v>
      </c>
      <c r="CE404" t="s">
        <v>172</v>
      </c>
      <c r="CF404" t="s">
        <v>173</v>
      </c>
      <c r="CG404">
        <v>5</v>
      </c>
      <c r="CH404">
        <v>0</v>
      </c>
      <c r="CI404" t="s">
        <v>301</v>
      </c>
      <c r="CJ404" t="s">
        <v>301</v>
      </c>
      <c r="CK404" t="s">
        <v>430</v>
      </c>
      <c r="CL404" t="s">
        <v>430</v>
      </c>
      <c r="CM404" t="s">
        <v>430</v>
      </c>
      <c r="CN404" t="s">
        <v>430</v>
      </c>
      <c r="CO404" t="s">
        <v>301</v>
      </c>
      <c r="CP404" t="s">
        <v>430</v>
      </c>
      <c r="CQ404">
        <v>1</v>
      </c>
      <c r="CR404">
        <v>218</v>
      </c>
      <c r="CS404">
        <f t="shared" si="27"/>
        <v>218</v>
      </c>
      <c r="CT404">
        <f t="shared" si="25"/>
        <v>411.04761904761904</v>
      </c>
      <c r="CU404">
        <f t="shared" si="26"/>
        <v>385.33203625564863</v>
      </c>
      <c r="CV404">
        <f t="shared" si="24"/>
        <v>218</v>
      </c>
      <c r="CW404">
        <v>55064</v>
      </c>
      <c r="CX404">
        <v>4358</v>
      </c>
      <c r="CY404">
        <v>2454</v>
      </c>
      <c r="CZ404">
        <v>1102</v>
      </c>
      <c r="DA404">
        <v>27121</v>
      </c>
      <c r="DB404">
        <v>218</v>
      </c>
      <c r="DC404">
        <v>12137</v>
      </c>
      <c r="DD404">
        <v>2426</v>
      </c>
      <c r="DE404">
        <v>2</v>
      </c>
      <c r="DF404" t="s">
        <v>156</v>
      </c>
      <c r="DG404">
        <v>1024</v>
      </c>
      <c r="DH404">
        <v>2</v>
      </c>
      <c r="DI404">
        <v>48000</v>
      </c>
      <c r="DJ404">
        <v>-16</v>
      </c>
      <c r="DK404" t="s">
        <v>176</v>
      </c>
      <c r="DL404">
        <v>4</v>
      </c>
      <c r="DM404" t="s">
        <v>413</v>
      </c>
      <c r="DN404">
        <v>227617</v>
      </c>
      <c r="DO404">
        <v>223257</v>
      </c>
      <c r="DP404">
        <v>30819</v>
      </c>
      <c r="DQ404">
        <v>638213</v>
      </c>
      <c r="DR404">
        <v>640165</v>
      </c>
      <c r="DS404">
        <v>223235</v>
      </c>
      <c r="DT404">
        <v>638213</v>
      </c>
      <c r="DU404">
        <v>220795</v>
      </c>
      <c r="DV404" t="s">
        <v>158</v>
      </c>
      <c r="DW404">
        <v>216776</v>
      </c>
      <c r="DX404">
        <v>162707</v>
      </c>
      <c r="DY404">
        <v>177581</v>
      </c>
      <c r="DZ404">
        <v>3696</v>
      </c>
      <c r="EA404">
        <v>3693</v>
      </c>
      <c r="EB404">
        <v>637462</v>
      </c>
      <c r="EC404">
        <v>162706</v>
      </c>
      <c r="ED404">
        <v>162706</v>
      </c>
      <c r="EE404">
        <v>3695</v>
      </c>
      <c r="EF404">
        <v>644185</v>
      </c>
      <c r="EG404">
        <v>642165</v>
      </c>
      <c r="EH404">
        <v>644404</v>
      </c>
      <c r="EI404">
        <v>165162</v>
      </c>
      <c r="EJ404">
        <v>178684</v>
      </c>
      <c r="EK404">
        <v>165442</v>
      </c>
      <c r="EL404">
        <v>220795</v>
      </c>
      <c r="EM404">
        <v>218776</v>
      </c>
      <c r="EN404">
        <v>223223</v>
      </c>
      <c r="EO404" t="s">
        <v>158</v>
      </c>
      <c r="EP404">
        <v>644185</v>
      </c>
      <c r="EQ404">
        <v>216774</v>
      </c>
      <c r="ER404">
        <v>637461</v>
      </c>
      <c r="ES404">
        <v>282682</v>
      </c>
      <c r="ET404" t="s">
        <v>178</v>
      </c>
      <c r="EU404">
        <v>50</v>
      </c>
      <c r="EV404" t="s">
        <v>794</v>
      </c>
      <c r="EW404">
        <v>53</v>
      </c>
      <c r="EX404" t="s">
        <v>305</v>
      </c>
      <c r="EY404" t="s">
        <v>169</v>
      </c>
      <c r="EZ404">
        <v>1024</v>
      </c>
      <c r="FA404">
        <v>155</v>
      </c>
      <c r="FB404">
        <v>285</v>
      </c>
    </row>
    <row r="405" spans="1:158" x14ac:dyDescent="0.35">
      <c r="A405">
        <v>94</v>
      </c>
      <c r="B405">
        <v>94</v>
      </c>
      <c r="C405">
        <v>382</v>
      </c>
      <c r="D405">
        <v>382</v>
      </c>
      <c r="E405" t="s">
        <v>155</v>
      </c>
      <c r="F405" t="s">
        <v>156</v>
      </c>
      <c r="G405" t="s">
        <v>156</v>
      </c>
      <c r="H405" t="s">
        <v>156</v>
      </c>
      <c r="I405">
        <v>0</v>
      </c>
      <c r="J405" t="s">
        <v>157</v>
      </c>
      <c r="K405">
        <v>1</v>
      </c>
      <c r="L405" t="s">
        <v>154</v>
      </c>
      <c r="M405" t="s">
        <v>154</v>
      </c>
      <c r="N405" t="s">
        <v>154</v>
      </c>
      <c r="O405">
        <v>1</v>
      </c>
      <c r="P405" t="s">
        <v>154</v>
      </c>
      <c r="Q405" t="s">
        <v>154</v>
      </c>
      <c r="R405" t="s">
        <v>306</v>
      </c>
      <c r="S405">
        <v>0</v>
      </c>
      <c r="T405">
        <v>1</v>
      </c>
      <c r="U405">
        <v>0</v>
      </c>
      <c r="V405">
        <v>53</v>
      </c>
      <c r="W405">
        <v>53</v>
      </c>
      <c r="X405">
        <v>1</v>
      </c>
      <c r="Y405">
        <v>53</v>
      </c>
      <c r="Z405">
        <v>13</v>
      </c>
      <c r="AA405">
        <v>0</v>
      </c>
      <c r="AB405">
        <v>13</v>
      </c>
      <c r="AC405">
        <v>1</v>
      </c>
      <c r="AD405">
        <v>1</v>
      </c>
      <c r="AE405">
        <v>0</v>
      </c>
      <c r="AF405">
        <v>0</v>
      </c>
      <c r="AG405">
        <v>53</v>
      </c>
      <c r="AH405">
        <v>1</v>
      </c>
      <c r="AI405">
        <v>1</v>
      </c>
      <c r="AJ405">
        <v>0</v>
      </c>
      <c r="AK405">
        <v>53</v>
      </c>
      <c r="AL405">
        <v>53</v>
      </c>
      <c r="AM405">
        <v>67</v>
      </c>
      <c r="AN405">
        <v>1</v>
      </c>
      <c r="AO405">
        <v>1</v>
      </c>
      <c r="AP405">
        <v>1</v>
      </c>
      <c r="AQ405">
        <v>13</v>
      </c>
      <c r="AR405">
        <v>13</v>
      </c>
      <c r="AS405">
        <v>13</v>
      </c>
      <c r="AT405">
        <v>1</v>
      </c>
      <c r="AU405">
        <v>53</v>
      </c>
      <c r="AV405">
        <v>13</v>
      </c>
      <c r="AW405">
        <v>53</v>
      </c>
      <c r="AX405">
        <v>0</v>
      </c>
      <c r="AY405" t="s">
        <v>159</v>
      </c>
      <c r="AZ405" t="s">
        <v>457</v>
      </c>
      <c r="BA405" t="s">
        <v>736</v>
      </c>
      <c r="BB405" t="s">
        <v>708</v>
      </c>
      <c r="BC405" t="s">
        <v>163</v>
      </c>
      <c r="BD405" t="b">
        <v>0</v>
      </c>
      <c r="BE405" t="s">
        <v>167</v>
      </c>
      <c r="BF405" t="b">
        <v>1</v>
      </c>
      <c r="BH405" t="s">
        <v>164</v>
      </c>
      <c r="BI405" t="s">
        <v>709</v>
      </c>
      <c r="BJ405" t="b">
        <v>0</v>
      </c>
      <c r="BK405" t="s">
        <v>166</v>
      </c>
      <c r="BL405" t="b">
        <v>0</v>
      </c>
      <c r="BM405">
        <v>18</v>
      </c>
      <c r="BN405" t="s">
        <v>167</v>
      </c>
      <c r="BO405" t="s">
        <v>168</v>
      </c>
      <c r="BP405" t="s">
        <v>167</v>
      </c>
      <c r="BQ405" t="s">
        <v>169</v>
      </c>
      <c r="BR405">
        <v>768</v>
      </c>
      <c r="BS405" t="s">
        <v>156</v>
      </c>
      <c r="BT405" t="s">
        <v>197</v>
      </c>
      <c r="BU405" t="s">
        <v>185</v>
      </c>
      <c r="BV405" t="s">
        <v>307</v>
      </c>
      <c r="BW405">
        <v>53</v>
      </c>
      <c r="BX405">
        <v>2</v>
      </c>
      <c r="BY405">
        <v>0</v>
      </c>
      <c r="BZ405">
        <v>6</v>
      </c>
      <c r="CA405" t="s">
        <v>710</v>
      </c>
      <c r="CB405" t="s">
        <v>156</v>
      </c>
      <c r="CC405">
        <v>7</v>
      </c>
      <c r="CD405" t="b">
        <v>0</v>
      </c>
      <c r="CE405" t="s">
        <v>172</v>
      </c>
      <c r="CF405" t="s">
        <v>173</v>
      </c>
      <c r="CG405">
        <v>66</v>
      </c>
      <c r="CH405">
        <v>0</v>
      </c>
      <c r="CI405" t="s">
        <v>306</v>
      </c>
      <c r="CJ405" t="s">
        <v>301</v>
      </c>
      <c r="CK405" t="s">
        <v>430</v>
      </c>
      <c r="CL405" t="s">
        <v>430</v>
      </c>
      <c r="CM405" t="s">
        <v>430</v>
      </c>
      <c r="CN405" t="s">
        <v>430</v>
      </c>
      <c r="CO405" t="s">
        <v>306</v>
      </c>
      <c r="CP405" t="s">
        <v>430</v>
      </c>
      <c r="CQ405">
        <v>1</v>
      </c>
      <c r="CR405">
        <v>445</v>
      </c>
      <c r="CS405" t="str">
        <f t="shared" si="27"/>
        <v>-</v>
      </c>
      <c r="CT405">
        <f t="shared" si="25"/>
        <v>411.04761904761904</v>
      </c>
      <c r="CU405">
        <f t="shared" si="26"/>
        <v>385.33203625564863</v>
      </c>
      <c r="CV405" t="str">
        <f t="shared" si="24"/>
        <v>-</v>
      </c>
      <c r="CW405">
        <v>55064</v>
      </c>
      <c r="CX405">
        <v>4358</v>
      </c>
      <c r="CY405">
        <v>2454</v>
      </c>
      <c r="CZ405">
        <v>1102</v>
      </c>
      <c r="DA405">
        <v>27121</v>
      </c>
      <c r="DB405">
        <v>445</v>
      </c>
      <c r="DC405">
        <v>12137</v>
      </c>
      <c r="DD405">
        <v>2426</v>
      </c>
      <c r="DE405">
        <v>2</v>
      </c>
      <c r="DF405" t="s">
        <v>156</v>
      </c>
      <c r="DG405">
        <v>1024</v>
      </c>
      <c r="DH405">
        <v>2</v>
      </c>
      <c r="DI405">
        <v>48000</v>
      </c>
      <c r="DJ405">
        <v>-16</v>
      </c>
      <c r="DK405" t="s">
        <v>176</v>
      </c>
      <c r="DL405">
        <v>4</v>
      </c>
      <c r="DM405" t="s">
        <v>413</v>
      </c>
      <c r="DN405">
        <v>227617</v>
      </c>
      <c r="DO405">
        <v>223257</v>
      </c>
      <c r="DP405">
        <v>30819</v>
      </c>
      <c r="DQ405">
        <v>645213</v>
      </c>
      <c r="DR405">
        <v>646975</v>
      </c>
      <c r="DS405">
        <v>223235</v>
      </c>
      <c r="DT405">
        <v>645213</v>
      </c>
      <c r="DU405">
        <v>220795</v>
      </c>
      <c r="DV405" t="s">
        <v>158</v>
      </c>
      <c r="DW405">
        <v>216776</v>
      </c>
      <c r="DX405">
        <v>162707</v>
      </c>
      <c r="DY405">
        <v>177581</v>
      </c>
      <c r="DZ405">
        <v>3696</v>
      </c>
      <c r="EA405">
        <v>3693</v>
      </c>
      <c r="EB405">
        <v>644462</v>
      </c>
      <c r="EC405">
        <v>162706</v>
      </c>
      <c r="ED405">
        <v>162706</v>
      </c>
      <c r="EE405">
        <v>3695</v>
      </c>
      <c r="EF405">
        <v>650265</v>
      </c>
      <c r="EG405">
        <v>648975</v>
      </c>
      <c r="EH405">
        <v>650712</v>
      </c>
      <c r="EI405">
        <v>165162</v>
      </c>
      <c r="EJ405">
        <v>178684</v>
      </c>
      <c r="EK405">
        <v>165442</v>
      </c>
      <c r="EL405">
        <v>220795</v>
      </c>
      <c r="EM405">
        <v>218776</v>
      </c>
      <c r="EN405">
        <v>223223</v>
      </c>
      <c r="EO405" t="s">
        <v>158</v>
      </c>
      <c r="EP405">
        <v>650265</v>
      </c>
      <c r="EQ405">
        <v>216774</v>
      </c>
      <c r="ER405">
        <v>644461</v>
      </c>
      <c r="ES405">
        <v>282682</v>
      </c>
      <c r="ET405" t="s">
        <v>178</v>
      </c>
      <c r="EU405">
        <v>51</v>
      </c>
      <c r="EV405" t="s">
        <v>795</v>
      </c>
      <c r="EW405">
        <v>54</v>
      </c>
      <c r="EX405" t="s">
        <v>309</v>
      </c>
      <c r="EY405" t="s">
        <v>169</v>
      </c>
      <c r="EZ405">
        <v>1024</v>
      </c>
      <c r="FA405">
        <v>155</v>
      </c>
      <c r="FB405">
        <v>285</v>
      </c>
    </row>
    <row r="406" spans="1:158" x14ac:dyDescent="0.35">
      <c r="A406">
        <v>94</v>
      </c>
      <c r="B406">
        <v>94</v>
      </c>
      <c r="C406">
        <v>377</v>
      </c>
      <c r="D406">
        <v>377</v>
      </c>
      <c r="E406" t="s">
        <v>155</v>
      </c>
      <c r="F406" t="s">
        <v>156</v>
      </c>
      <c r="G406" t="s">
        <v>156</v>
      </c>
      <c r="H406" t="s">
        <v>156</v>
      </c>
      <c r="I406">
        <v>0</v>
      </c>
      <c r="J406" t="s">
        <v>157</v>
      </c>
      <c r="K406">
        <v>1</v>
      </c>
      <c r="L406" t="s">
        <v>154</v>
      </c>
      <c r="M406" t="s">
        <v>154</v>
      </c>
      <c r="N406" t="s">
        <v>154</v>
      </c>
      <c r="O406">
        <v>1</v>
      </c>
      <c r="P406" t="s">
        <v>154</v>
      </c>
      <c r="Q406" t="s">
        <v>154</v>
      </c>
      <c r="R406" t="s">
        <v>306</v>
      </c>
      <c r="S406">
        <v>0</v>
      </c>
      <c r="T406">
        <v>1</v>
      </c>
      <c r="U406">
        <v>0</v>
      </c>
      <c r="V406">
        <v>54</v>
      </c>
      <c r="W406">
        <v>54</v>
      </c>
      <c r="X406">
        <v>1</v>
      </c>
      <c r="Y406">
        <v>54</v>
      </c>
      <c r="Z406">
        <v>13</v>
      </c>
      <c r="AA406">
        <v>0</v>
      </c>
      <c r="AB406">
        <v>13</v>
      </c>
      <c r="AC406">
        <v>1</v>
      </c>
      <c r="AD406">
        <v>1</v>
      </c>
      <c r="AE406">
        <v>0</v>
      </c>
      <c r="AF406">
        <v>0</v>
      </c>
      <c r="AG406">
        <v>54</v>
      </c>
      <c r="AH406">
        <v>1</v>
      </c>
      <c r="AI406">
        <v>1</v>
      </c>
      <c r="AJ406">
        <v>0</v>
      </c>
      <c r="AK406">
        <v>54</v>
      </c>
      <c r="AL406">
        <v>54</v>
      </c>
      <c r="AM406">
        <v>68</v>
      </c>
      <c r="AN406">
        <v>1</v>
      </c>
      <c r="AO406">
        <v>1</v>
      </c>
      <c r="AP406">
        <v>1</v>
      </c>
      <c r="AQ406">
        <v>13</v>
      </c>
      <c r="AR406">
        <v>13</v>
      </c>
      <c r="AS406">
        <v>13</v>
      </c>
      <c r="AT406">
        <v>1</v>
      </c>
      <c r="AU406">
        <v>54</v>
      </c>
      <c r="AV406">
        <v>13</v>
      </c>
      <c r="AW406">
        <v>54</v>
      </c>
      <c r="AX406">
        <v>0</v>
      </c>
      <c r="AY406" t="s">
        <v>159</v>
      </c>
      <c r="AZ406" t="s">
        <v>457</v>
      </c>
      <c r="BA406" t="s">
        <v>736</v>
      </c>
      <c r="BB406" t="s">
        <v>708</v>
      </c>
      <c r="BC406" t="s">
        <v>163</v>
      </c>
      <c r="BD406" t="b">
        <v>0</v>
      </c>
      <c r="BE406" t="s">
        <v>167</v>
      </c>
      <c r="BF406" t="b">
        <v>1</v>
      </c>
      <c r="BH406" t="s">
        <v>164</v>
      </c>
      <c r="BI406" t="s">
        <v>709</v>
      </c>
      <c r="BJ406" t="b">
        <v>0</v>
      </c>
      <c r="BK406" t="s">
        <v>166</v>
      </c>
      <c r="BL406" t="b">
        <v>0</v>
      </c>
      <c r="BM406">
        <v>18</v>
      </c>
      <c r="BN406" t="s">
        <v>167</v>
      </c>
      <c r="BO406" t="s">
        <v>168</v>
      </c>
      <c r="BP406" t="s">
        <v>167</v>
      </c>
      <c r="BQ406" t="s">
        <v>169</v>
      </c>
      <c r="BR406">
        <v>768</v>
      </c>
      <c r="BS406" t="s">
        <v>156</v>
      </c>
      <c r="BT406" t="s">
        <v>197</v>
      </c>
      <c r="BU406" t="s">
        <v>316</v>
      </c>
      <c r="BV406" t="s">
        <v>334</v>
      </c>
      <c r="BW406">
        <v>54</v>
      </c>
      <c r="BX406">
        <v>2</v>
      </c>
      <c r="BY406">
        <v>0</v>
      </c>
      <c r="BZ406">
        <v>6</v>
      </c>
      <c r="CA406" t="s">
        <v>710</v>
      </c>
      <c r="CB406" t="s">
        <v>156</v>
      </c>
      <c r="CC406">
        <v>7</v>
      </c>
      <c r="CD406" t="b">
        <v>0</v>
      </c>
      <c r="CE406" t="s">
        <v>172</v>
      </c>
      <c r="CF406" t="s">
        <v>173</v>
      </c>
      <c r="CG406">
        <v>43</v>
      </c>
      <c r="CH406">
        <v>0</v>
      </c>
      <c r="CI406" t="s">
        <v>306</v>
      </c>
      <c r="CJ406" t="s">
        <v>301</v>
      </c>
      <c r="CK406" t="s">
        <v>430</v>
      </c>
      <c r="CL406" t="s">
        <v>430</v>
      </c>
      <c r="CM406" t="s">
        <v>430</v>
      </c>
      <c r="CN406" t="s">
        <v>430</v>
      </c>
      <c r="CO406" t="s">
        <v>306</v>
      </c>
      <c r="CP406" t="s">
        <v>430</v>
      </c>
      <c r="CQ406">
        <v>1</v>
      </c>
      <c r="CR406">
        <v>104</v>
      </c>
      <c r="CS406" t="str">
        <f t="shared" si="27"/>
        <v>-</v>
      </c>
      <c r="CT406">
        <f t="shared" si="25"/>
        <v>411.04761904761904</v>
      </c>
      <c r="CU406">
        <f t="shared" si="26"/>
        <v>385.33203625564863</v>
      </c>
      <c r="CV406" t="str">
        <f t="shared" si="24"/>
        <v>-</v>
      </c>
      <c r="CW406">
        <v>55064</v>
      </c>
      <c r="CX406">
        <v>4358</v>
      </c>
      <c r="CY406">
        <v>2454</v>
      </c>
      <c r="CZ406">
        <v>1102</v>
      </c>
      <c r="DA406">
        <v>27121</v>
      </c>
      <c r="DB406">
        <v>104</v>
      </c>
      <c r="DC406">
        <v>12137</v>
      </c>
      <c r="DD406">
        <v>2426</v>
      </c>
      <c r="DE406">
        <v>2</v>
      </c>
      <c r="DF406" t="s">
        <v>156</v>
      </c>
      <c r="DG406">
        <v>1024</v>
      </c>
      <c r="DH406">
        <v>2</v>
      </c>
      <c r="DI406">
        <v>48000</v>
      </c>
      <c r="DJ406">
        <v>-16</v>
      </c>
      <c r="DK406" t="s">
        <v>176</v>
      </c>
      <c r="DL406">
        <v>4</v>
      </c>
      <c r="DM406" t="s">
        <v>413</v>
      </c>
      <c r="DN406">
        <v>227617</v>
      </c>
      <c r="DO406">
        <v>223257</v>
      </c>
      <c r="DP406">
        <v>30819</v>
      </c>
      <c r="DQ406">
        <v>651519</v>
      </c>
      <c r="DR406">
        <v>653485</v>
      </c>
      <c r="DS406">
        <v>223235</v>
      </c>
      <c r="DT406">
        <v>651519</v>
      </c>
      <c r="DU406">
        <v>220795</v>
      </c>
      <c r="DV406" t="s">
        <v>158</v>
      </c>
      <c r="DW406">
        <v>216776</v>
      </c>
      <c r="DX406">
        <v>162707</v>
      </c>
      <c r="DY406">
        <v>177581</v>
      </c>
      <c r="DZ406">
        <v>3696</v>
      </c>
      <c r="EA406">
        <v>3693</v>
      </c>
      <c r="EB406">
        <v>650768</v>
      </c>
      <c r="EC406">
        <v>162706</v>
      </c>
      <c r="ED406">
        <v>162706</v>
      </c>
      <c r="EE406">
        <v>3695</v>
      </c>
      <c r="EF406">
        <v>657365</v>
      </c>
      <c r="EG406">
        <v>655485</v>
      </c>
      <c r="EH406">
        <v>657470</v>
      </c>
      <c r="EI406">
        <v>165162</v>
      </c>
      <c r="EJ406">
        <v>178684</v>
      </c>
      <c r="EK406">
        <v>165442</v>
      </c>
      <c r="EL406">
        <v>220795</v>
      </c>
      <c r="EM406">
        <v>218776</v>
      </c>
      <c r="EN406">
        <v>223223</v>
      </c>
      <c r="EO406" t="s">
        <v>158</v>
      </c>
      <c r="EP406">
        <v>657365</v>
      </c>
      <c r="EQ406">
        <v>216774</v>
      </c>
      <c r="ER406">
        <v>650766</v>
      </c>
      <c r="ES406">
        <v>282682</v>
      </c>
      <c r="ET406" t="s">
        <v>178</v>
      </c>
      <c r="EU406">
        <v>52</v>
      </c>
      <c r="EV406" t="s">
        <v>796</v>
      </c>
      <c r="EW406">
        <v>55</v>
      </c>
      <c r="EX406" t="s">
        <v>309</v>
      </c>
      <c r="EY406" t="s">
        <v>169</v>
      </c>
      <c r="EZ406">
        <v>1024</v>
      </c>
      <c r="FA406">
        <v>155</v>
      </c>
      <c r="FB406">
        <v>285</v>
      </c>
    </row>
    <row r="407" spans="1:158" x14ac:dyDescent="0.35">
      <c r="A407">
        <v>94</v>
      </c>
      <c r="B407">
        <v>94</v>
      </c>
      <c r="C407">
        <v>376</v>
      </c>
      <c r="D407">
        <v>376</v>
      </c>
      <c r="E407" t="s">
        <v>155</v>
      </c>
      <c r="F407" t="s">
        <v>156</v>
      </c>
      <c r="G407" t="s">
        <v>156</v>
      </c>
      <c r="H407" t="s">
        <v>156</v>
      </c>
      <c r="I407">
        <v>0</v>
      </c>
      <c r="J407" t="s">
        <v>157</v>
      </c>
      <c r="K407">
        <v>1</v>
      </c>
      <c r="L407" t="s">
        <v>154</v>
      </c>
      <c r="M407" t="s">
        <v>154</v>
      </c>
      <c r="N407" t="s">
        <v>154</v>
      </c>
      <c r="O407">
        <v>1</v>
      </c>
      <c r="P407" t="s">
        <v>154</v>
      </c>
      <c r="Q407" t="s">
        <v>154</v>
      </c>
      <c r="R407" t="s">
        <v>306</v>
      </c>
      <c r="S407">
        <v>0</v>
      </c>
      <c r="T407">
        <v>1</v>
      </c>
      <c r="U407">
        <v>0</v>
      </c>
      <c r="V407">
        <v>55</v>
      </c>
      <c r="W407">
        <v>55</v>
      </c>
      <c r="X407">
        <v>1</v>
      </c>
      <c r="Y407">
        <v>55</v>
      </c>
      <c r="Z407">
        <v>13</v>
      </c>
      <c r="AA407">
        <v>0</v>
      </c>
      <c r="AB407">
        <v>13</v>
      </c>
      <c r="AC407">
        <v>1</v>
      </c>
      <c r="AD407">
        <v>1</v>
      </c>
      <c r="AE407">
        <v>0</v>
      </c>
      <c r="AF407">
        <v>0</v>
      </c>
      <c r="AG407">
        <v>55</v>
      </c>
      <c r="AH407">
        <v>1</v>
      </c>
      <c r="AI407">
        <v>1</v>
      </c>
      <c r="AJ407">
        <v>0</v>
      </c>
      <c r="AK407">
        <v>55</v>
      </c>
      <c r="AL407">
        <v>55</v>
      </c>
      <c r="AM407">
        <v>69</v>
      </c>
      <c r="AN407">
        <v>1</v>
      </c>
      <c r="AO407">
        <v>1</v>
      </c>
      <c r="AP407">
        <v>1</v>
      </c>
      <c r="AQ407">
        <v>13</v>
      </c>
      <c r="AR407">
        <v>13</v>
      </c>
      <c r="AS407">
        <v>13</v>
      </c>
      <c r="AT407">
        <v>1</v>
      </c>
      <c r="AU407">
        <v>55</v>
      </c>
      <c r="AV407">
        <v>13</v>
      </c>
      <c r="AW407">
        <v>55</v>
      </c>
      <c r="AX407">
        <v>0</v>
      </c>
      <c r="AY407" t="s">
        <v>159</v>
      </c>
      <c r="AZ407" t="s">
        <v>457</v>
      </c>
      <c r="BA407" t="s">
        <v>736</v>
      </c>
      <c r="BB407" t="s">
        <v>708</v>
      </c>
      <c r="BC407" t="s">
        <v>163</v>
      </c>
      <c r="BD407" t="b">
        <v>0</v>
      </c>
      <c r="BE407" t="s">
        <v>167</v>
      </c>
      <c r="BF407" t="b">
        <v>1</v>
      </c>
      <c r="BH407" t="s">
        <v>164</v>
      </c>
      <c r="BI407" t="s">
        <v>709</v>
      </c>
      <c r="BJ407" t="b">
        <v>0</v>
      </c>
      <c r="BK407" t="s">
        <v>166</v>
      </c>
      <c r="BL407" t="b">
        <v>0</v>
      </c>
      <c r="BM407">
        <v>18</v>
      </c>
      <c r="BN407" t="s">
        <v>167</v>
      </c>
      <c r="BO407" t="s">
        <v>168</v>
      </c>
      <c r="BP407" t="s">
        <v>167</v>
      </c>
      <c r="BQ407" t="s">
        <v>169</v>
      </c>
      <c r="BR407">
        <v>768</v>
      </c>
      <c r="BS407" t="s">
        <v>156</v>
      </c>
      <c r="BT407" t="s">
        <v>197</v>
      </c>
      <c r="BU407" t="s">
        <v>327</v>
      </c>
      <c r="BV407" t="s">
        <v>324</v>
      </c>
      <c r="BW407">
        <v>55</v>
      </c>
      <c r="BX407">
        <v>2</v>
      </c>
      <c r="BY407">
        <v>0</v>
      </c>
      <c r="BZ407">
        <v>6</v>
      </c>
      <c r="CA407" t="s">
        <v>710</v>
      </c>
      <c r="CB407" t="s">
        <v>156</v>
      </c>
      <c r="CC407">
        <v>7</v>
      </c>
      <c r="CD407" t="b">
        <v>0</v>
      </c>
      <c r="CE407" t="s">
        <v>172</v>
      </c>
      <c r="CF407" t="s">
        <v>173</v>
      </c>
      <c r="CG407">
        <v>62</v>
      </c>
      <c r="CH407">
        <v>0</v>
      </c>
      <c r="CI407" t="s">
        <v>306</v>
      </c>
      <c r="CJ407" t="s">
        <v>301</v>
      </c>
      <c r="CK407" t="s">
        <v>430</v>
      </c>
      <c r="CL407" t="s">
        <v>430</v>
      </c>
      <c r="CM407" t="s">
        <v>430</v>
      </c>
      <c r="CN407" t="s">
        <v>430</v>
      </c>
      <c r="CO407" t="s">
        <v>306</v>
      </c>
      <c r="CP407" t="s">
        <v>430</v>
      </c>
      <c r="CQ407">
        <v>1</v>
      </c>
      <c r="CR407">
        <v>351</v>
      </c>
      <c r="CS407" t="str">
        <f t="shared" si="27"/>
        <v>-</v>
      </c>
      <c r="CT407">
        <f t="shared" si="25"/>
        <v>411.04761904761904</v>
      </c>
      <c r="CU407">
        <f t="shared" si="26"/>
        <v>385.33203625564863</v>
      </c>
      <c r="CV407" t="str">
        <f t="shared" si="24"/>
        <v>-</v>
      </c>
      <c r="CW407">
        <v>55064</v>
      </c>
      <c r="CX407">
        <v>4358</v>
      </c>
      <c r="CY407">
        <v>2454</v>
      </c>
      <c r="CZ407">
        <v>1102</v>
      </c>
      <c r="DA407">
        <v>27121</v>
      </c>
      <c r="DB407">
        <v>351</v>
      </c>
      <c r="DC407">
        <v>12137</v>
      </c>
      <c r="DD407">
        <v>2426</v>
      </c>
      <c r="DE407">
        <v>2</v>
      </c>
      <c r="DF407" t="s">
        <v>156</v>
      </c>
      <c r="DG407">
        <v>1024</v>
      </c>
      <c r="DH407">
        <v>2</v>
      </c>
      <c r="DI407">
        <v>48000</v>
      </c>
      <c r="DJ407">
        <v>-16</v>
      </c>
      <c r="DK407" t="s">
        <v>176</v>
      </c>
      <c r="DL407">
        <v>4</v>
      </c>
      <c r="DM407" t="s">
        <v>413</v>
      </c>
      <c r="DN407">
        <v>227617</v>
      </c>
      <c r="DO407">
        <v>223257</v>
      </c>
      <c r="DP407">
        <v>30819</v>
      </c>
      <c r="DQ407">
        <v>658278</v>
      </c>
      <c r="DR407">
        <v>660285</v>
      </c>
      <c r="DS407">
        <v>223235</v>
      </c>
      <c r="DT407">
        <v>658278</v>
      </c>
      <c r="DU407">
        <v>220795</v>
      </c>
      <c r="DV407" t="s">
        <v>158</v>
      </c>
      <c r="DW407">
        <v>216776</v>
      </c>
      <c r="DX407">
        <v>162707</v>
      </c>
      <c r="DY407">
        <v>177581</v>
      </c>
      <c r="DZ407">
        <v>3696</v>
      </c>
      <c r="EA407">
        <v>3693</v>
      </c>
      <c r="EB407">
        <v>657527</v>
      </c>
      <c r="EC407">
        <v>162706</v>
      </c>
      <c r="ED407">
        <v>162706</v>
      </c>
      <c r="EE407">
        <v>3695</v>
      </c>
      <c r="EF407">
        <v>663845</v>
      </c>
      <c r="EG407">
        <v>662285</v>
      </c>
      <c r="EH407">
        <v>664198</v>
      </c>
      <c r="EI407">
        <v>165162</v>
      </c>
      <c r="EJ407">
        <v>178684</v>
      </c>
      <c r="EK407">
        <v>165442</v>
      </c>
      <c r="EL407">
        <v>220795</v>
      </c>
      <c r="EM407">
        <v>218776</v>
      </c>
      <c r="EN407">
        <v>223223</v>
      </c>
      <c r="EO407" t="s">
        <v>158</v>
      </c>
      <c r="EP407">
        <v>663845</v>
      </c>
      <c r="EQ407">
        <v>216774</v>
      </c>
      <c r="ER407">
        <v>657525</v>
      </c>
      <c r="ES407">
        <v>282682</v>
      </c>
      <c r="ET407" t="s">
        <v>178</v>
      </c>
      <c r="EU407">
        <v>53</v>
      </c>
      <c r="EV407" t="s">
        <v>797</v>
      </c>
      <c r="EW407">
        <v>56</v>
      </c>
      <c r="EX407" t="s">
        <v>309</v>
      </c>
      <c r="EY407" t="s">
        <v>169</v>
      </c>
      <c r="EZ407">
        <v>1024</v>
      </c>
      <c r="FA407">
        <v>155</v>
      </c>
      <c r="FB407">
        <v>285</v>
      </c>
    </row>
    <row r="408" spans="1:158" x14ac:dyDescent="0.35">
      <c r="A408">
        <v>94</v>
      </c>
      <c r="B408">
        <v>94</v>
      </c>
      <c r="C408">
        <v>391</v>
      </c>
      <c r="D408">
        <v>391</v>
      </c>
      <c r="E408" t="s">
        <v>155</v>
      </c>
      <c r="F408" t="s">
        <v>156</v>
      </c>
      <c r="G408" t="s">
        <v>156</v>
      </c>
      <c r="H408" t="s">
        <v>156</v>
      </c>
      <c r="I408">
        <v>0</v>
      </c>
      <c r="J408" t="s">
        <v>157</v>
      </c>
      <c r="K408">
        <v>1</v>
      </c>
      <c r="L408" t="s">
        <v>154</v>
      </c>
      <c r="M408" t="s">
        <v>154</v>
      </c>
      <c r="N408" t="s">
        <v>154</v>
      </c>
      <c r="O408">
        <v>1</v>
      </c>
      <c r="P408" t="s">
        <v>154</v>
      </c>
      <c r="Q408" t="s">
        <v>154</v>
      </c>
      <c r="R408" t="s">
        <v>301</v>
      </c>
      <c r="S408">
        <v>0</v>
      </c>
      <c r="T408">
        <v>1</v>
      </c>
      <c r="U408">
        <v>0</v>
      </c>
      <c r="V408">
        <v>56</v>
      </c>
      <c r="W408">
        <v>56</v>
      </c>
      <c r="X408">
        <v>1</v>
      </c>
      <c r="Y408">
        <v>56</v>
      </c>
      <c r="Z408">
        <v>13</v>
      </c>
      <c r="AA408">
        <v>0</v>
      </c>
      <c r="AB408">
        <v>13</v>
      </c>
      <c r="AC408">
        <v>1</v>
      </c>
      <c r="AD408">
        <v>1</v>
      </c>
      <c r="AE408">
        <v>0</v>
      </c>
      <c r="AF408">
        <v>0</v>
      </c>
      <c r="AG408">
        <v>56</v>
      </c>
      <c r="AH408">
        <v>1</v>
      </c>
      <c r="AI408">
        <v>1</v>
      </c>
      <c r="AJ408">
        <v>0</v>
      </c>
      <c r="AK408">
        <v>56</v>
      </c>
      <c r="AL408">
        <v>56</v>
      </c>
      <c r="AM408">
        <v>70</v>
      </c>
      <c r="AN408">
        <v>1</v>
      </c>
      <c r="AO408">
        <v>1</v>
      </c>
      <c r="AP408">
        <v>1</v>
      </c>
      <c r="AQ408">
        <v>13</v>
      </c>
      <c r="AR408">
        <v>13</v>
      </c>
      <c r="AS408">
        <v>13</v>
      </c>
      <c r="AT408">
        <v>1</v>
      </c>
      <c r="AU408">
        <v>56</v>
      </c>
      <c r="AV408">
        <v>13</v>
      </c>
      <c r="AW408">
        <v>56</v>
      </c>
      <c r="AX408">
        <v>0</v>
      </c>
      <c r="AY408" t="s">
        <v>159</v>
      </c>
      <c r="AZ408" t="s">
        <v>457</v>
      </c>
      <c r="BA408" t="s">
        <v>736</v>
      </c>
      <c r="BB408" t="s">
        <v>708</v>
      </c>
      <c r="BC408" t="s">
        <v>163</v>
      </c>
      <c r="BD408" t="b">
        <v>0</v>
      </c>
      <c r="BE408">
        <v>9.16</v>
      </c>
      <c r="BF408" t="b">
        <v>1</v>
      </c>
      <c r="BH408" t="s">
        <v>164</v>
      </c>
      <c r="BI408" t="s">
        <v>709</v>
      </c>
      <c r="BJ408" t="b">
        <v>0</v>
      </c>
      <c r="BK408" t="s">
        <v>166</v>
      </c>
      <c r="BL408" t="b">
        <v>0</v>
      </c>
      <c r="BM408">
        <v>18</v>
      </c>
      <c r="BN408" t="s">
        <v>167</v>
      </c>
      <c r="BO408" t="s">
        <v>168</v>
      </c>
      <c r="BP408" t="s">
        <v>167</v>
      </c>
      <c r="BQ408" t="s">
        <v>169</v>
      </c>
      <c r="BR408">
        <v>768</v>
      </c>
      <c r="BS408" t="s">
        <v>156</v>
      </c>
      <c r="BT408" t="s">
        <v>197</v>
      </c>
      <c r="BU408" t="s">
        <v>327</v>
      </c>
      <c r="BV408" t="s">
        <v>302</v>
      </c>
      <c r="BW408">
        <v>56</v>
      </c>
      <c r="BX408">
        <v>2</v>
      </c>
      <c r="BY408">
        <v>0</v>
      </c>
      <c r="BZ408">
        <v>6</v>
      </c>
      <c r="CA408" t="s">
        <v>710</v>
      </c>
      <c r="CB408" t="s">
        <v>156</v>
      </c>
      <c r="CC408">
        <v>7</v>
      </c>
      <c r="CD408" t="b">
        <v>0</v>
      </c>
      <c r="CE408" t="s">
        <v>172</v>
      </c>
      <c r="CF408" t="s">
        <v>173</v>
      </c>
      <c r="CG408">
        <v>20</v>
      </c>
      <c r="CH408">
        <v>0</v>
      </c>
      <c r="CI408" t="s">
        <v>301</v>
      </c>
      <c r="CJ408" t="s">
        <v>301</v>
      </c>
      <c r="CK408" t="s">
        <v>430</v>
      </c>
      <c r="CL408" t="s">
        <v>430</v>
      </c>
      <c r="CM408" t="s">
        <v>430</v>
      </c>
      <c r="CN408" t="s">
        <v>430</v>
      </c>
      <c r="CO408" t="s">
        <v>301</v>
      </c>
      <c r="CP408" t="s">
        <v>430</v>
      </c>
      <c r="CQ408">
        <v>1</v>
      </c>
      <c r="CR408">
        <v>1235</v>
      </c>
      <c r="CS408">
        <f t="shared" si="27"/>
        <v>1235</v>
      </c>
      <c r="CT408">
        <f t="shared" si="25"/>
        <v>411.04761904761904</v>
      </c>
      <c r="CU408">
        <f t="shared" si="26"/>
        <v>385.33203625564863</v>
      </c>
      <c r="CV408" t="str">
        <f t="shared" si="24"/>
        <v>-</v>
      </c>
      <c r="CW408">
        <v>55064</v>
      </c>
      <c r="CX408">
        <v>4358</v>
      </c>
      <c r="CY408">
        <v>2454</v>
      </c>
      <c r="CZ408">
        <v>1102</v>
      </c>
      <c r="DA408">
        <v>27121</v>
      </c>
      <c r="DB408">
        <v>1235</v>
      </c>
      <c r="DC408">
        <v>12137</v>
      </c>
      <c r="DD408">
        <v>2426</v>
      </c>
      <c r="DE408">
        <v>2</v>
      </c>
      <c r="DF408" t="s">
        <v>156</v>
      </c>
      <c r="DG408">
        <v>1024</v>
      </c>
      <c r="DH408">
        <v>2</v>
      </c>
      <c r="DI408">
        <v>48000</v>
      </c>
      <c r="DJ408">
        <v>-16</v>
      </c>
      <c r="DK408" t="s">
        <v>176</v>
      </c>
      <c r="DL408">
        <v>4</v>
      </c>
      <c r="DM408" t="s">
        <v>413</v>
      </c>
      <c r="DN408">
        <v>227617</v>
      </c>
      <c r="DO408">
        <v>223257</v>
      </c>
      <c r="DP408">
        <v>30819</v>
      </c>
      <c r="DQ408">
        <v>665005</v>
      </c>
      <c r="DR408">
        <v>667025</v>
      </c>
      <c r="DS408">
        <v>223235</v>
      </c>
      <c r="DT408">
        <v>665005</v>
      </c>
      <c r="DU408">
        <v>220795</v>
      </c>
      <c r="DV408" t="s">
        <v>158</v>
      </c>
      <c r="DW408">
        <v>216776</v>
      </c>
      <c r="DX408">
        <v>162707</v>
      </c>
      <c r="DY408">
        <v>177581</v>
      </c>
      <c r="DZ408">
        <v>3696</v>
      </c>
      <c r="EA408">
        <v>3693</v>
      </c>
      <c r="EB408">
        <v>664254</v>
      </c>
      <c r="EC408">
        <v>162706</v>
      </c>
      <c r="ED408">
        <v>162706</v>
      </c>
      <c r="EE408">
        <v>3695</v>
      </c>
      <c r="EF408">
        <v>670975</v>
      </c>
      <c r="EG408">
        <v>669025</v>
      </c>
      <c r="EH408">
        <v>672212</v>
      </c>
      <c r="EI408">
        <v>165162</v>
      </c>
      <c r="EJ408">
        <v>178684</v>
      </c>
      <c r="EK408">
        <v>165442</v>
      </c>
      <c r="EL408">
        <v>220795</v>
      </c>
      <c r="EM408">
        <v>218776</v>
      </c>
      <c r="EN408">
        <v>223223</v>
      </c>
      <c r="EO408" t="s">
        <v>158</v>
      </c>
      <c r="EP408">
        <v>670975</v>
      </c>
      <c r="EQ408">
        <v>216774</v>
      </c>
      <c r="ER408">
        <v>664253</v>
      </c>
      <c r="ES408">
        <v>282682</v>
      </c>
      <c r="ET408" t="s">
        <v>178</v>
      </c>
      <c r="EU408">
        <v>54</v>
      </c>
      <c r="EV408" t="s">
        <v>798</v>
      </c>
      <c r="EW408">
        <v>57</v>
      </c>
      <c r="EX408" t="s">
        <v>305</v>
      </c>
      <c r="EY408" t="s">
        <v>169</v>
      </c>
      <c r="EZ408">
        <v>1024</v>
      </c>
      <c r="FA408">
        <v>155</v>
      </c>
      <c r="FB408">
        <v>285</v>
      </c>
    </row>
    <row r="409" spans="1:158" x14ac:dyDescent="0.35">
      <c r="A409">
        <v>94</v>
      </c>
      <c r="B409">
        <v>94</v>
      </c>
      <c r="C409">
        <v>390</v>
      </c>
      <c r="D409">
        <v>390</v>
      </c>
      <c r="E409" t="s">
        <v>155</v>
      </c>
      <c r="F409" t="s">
        <v>156</v>
      </c>
      <c r="G409" t="s">
        <v>156</v>
      </c>
      <c r="H409" t="s">
        <v>156</v>
      </c>
      <c r="I409">
        <v>0</v>
      </c>
      <c r="J409" t="s">
        <v>157</v>
      </c>
      <c r="K409">
        <v>1</v>
      </c>
      <c r="L409" t="s">
        <v>154</v>
      </c>
      <c r="M409" t="s">
        <v>154</v>
      </c>
      <c r="N409" t="s">
        <v>154</v>
      </c>
      <c r="O409">
        <v>1</v>
      </c>
      <c r="P409" t="s">
        <v>154</v>
      </c>
      <c r="Q409" t="s">
        <v>154</v>
      </c>
      <c r="R409" t="s">
        <v>306</v>
      </c>
      <c r="S409">
        <v>0</v>
      </c>
      <c r="T409">
        <v>1</v>
      </c>
      <c r="U409">
        <v>0</v>
      </c>
      <c r="V409">
        <v>57</v>
      </c>
      <c r="W409">
        <v>57</v>
      </c>
      <c r="X409">
        <v>1</v>
      </c>
      <c r="Y409">
        <v>57</v>
      </c>
      <c r="Z409">
        <v>13</v>
      </c>
      <c r="AA409">
        <v>0</v>
      </c>
      <c r="AB409">
        <v>13</v>
      </c>
      <c r="AC409">
        <v>1</v>
      </c>
      <c r="AD409">
        <v>1</v>
      </c>
      <c r="AE409">
        <v>0</v>
      </c>
      <c r="AF409">
        <v>0</v>
      </c>
      <c r="AG409">
        <v>57</v>
      </c>
      <c r="AH409">
        <v>1</v>
      </c>
      <c r="AI409">
        <v>1</v>
      </c>
      <c r="AJ409">
        <v>0</v>
      </c>
      <c r="AK409">
        <v>57</v>
      </c>
      <c r="AL409">
        <v>57</v>
      </c>
      <c r="AM409">
        <v>71</v>
      </c>
      <c r="AN409">
        <v>1</v>
      </c>
      <c r="AO409">
        <v>1</v>
      </c>
      <c r="AP409">
        <v>1</v>
      </c>
      <c r="AQ409">
        <v>13</v>
      </c>
      <c r="AR409">
        <v>13</v>
      </c>
      <c r="AS409">
        <v>13</v>
      </c>
      <c r="AT409">
        <v>1</v>
      </c>
      <c r="AU409">
        <v>57</v>
      </c>
      <c r="AV409">
        <v>13</v>
      </c>
      <c r="AW409">
        <v>57</v>
      </c>
      <c r="AX409">
        <v>0</v>
      </c>
      <c r="AY409" t="s">
        <v>159</v>
      </c>
      <c r="AZ409" t="s">
        <v>457</v>
      </c>
      <c r="BA409" t="s">
        <v>736</v>
      </c>
      <c r="BB409" t="s">
        <v>708</v>
      </c>
      <c r="BC409" t="s">
        <v>163</v>
      </c>
      <c r="BD409" t="b">
        <v>0</v>
      </c>
      <c r="BE409" t="s">
        <v>167</v>
      </c>
      <c r="BF409" t="b">
        <v>1</v>
      </c>
      <c r="BH409" t="s">
        <v>164</v>
      </c>
      <c r="BI409" t="s">
        <v>709</v>
      </c>
      <c r="BJ409" t="b">
        <v>0</v>
      </c>
      <c r="BK409" t="s">
        <v>166</v>
      </c>
      <c r="BL409" t="b">
        <v>0</v>
      </c>
      <c r="BM409">
        <v>18</v>
      </c>
      <c r="BN409" t="s">
        <v>167</v>
      </c>
      <c r="BO409" t="s">
        <v>168</v>
      </c>
      <c r="BP409" t="s">
        <v>167</v>
      </c>
      <c r="BQ409" t="s">
        <v>169</v>
      </c>
      <c r="BR409">
        <v>768</v>
      </c>
      <c r="BS409" t="s">
        <v>156</v>
      </c>
      <c r="BT409" t="s">
        <v>197</v>
      </c>
      <c r="BU409" t="s">
        <v>316</v>
      </c>
      <c r="BV409" t="s">
        <v>318</v>
      </c>
      <c r="BW409">
        <v>57</v>
      </c>
      <c r="BX409">
        <v>2</v>
      </c>
      <c r="BY409">
        <v>0</v>
      </c>
      <c r="BZ409">
        <v>6</v>
      </c>
      <c r="CA409" t="s">
        <v>710</v>
      </c>
      <c r="CB409" t="s">
        <v>156</v>
      </c>
      <c r="CC409">
        <v>7</v>
      </c>
      <c r="CD409" t="b">
        <v>0</v>
      </c>
      <c r="CE409" t="s">
        <v>172</v>
      </c>
      <c r="CF409" t="s">
        <v>173</v>
      </c>
      <c r="CG409">
        <v>46</v>
      </c>
      <c r="CH409">
        <v>0</v>
      </c>
      <c r="CI409" t="s">
        <v>306</v>
      </c>
      <c r="CJ409" t="s">
        <v>301</v>
      </c>
      <c r="CK409" t="s">
        <v>430</v>
      </c>
      <c r="CL409" t="s">
        <v>430</v>
      </c>
      <c r="CM409" t="s">
        <v>430</v>
      </c>
      <c r="CN409" t="s">
        <v>430</v>
      </c>
      <c r="CO409" t="s">
        <v>306</v>
      </c>
      <c r="CP409" t="s">
        <v>430</v>
      </c>
      <c r="CQ409">
        <v>1</v>
      </c>
      <c r="CR409">
        <v>336</v>
      </c>
      <c r="CS409" t="str">
        <f t="shared" si="27"/>
        <v>-</v>
      </c>
      <c r="CT409">
        <f t="shared" si="25"/>
        <v>411.04761904761904</v>
      </c>
      <c r="CU409">
        <f t="shared" si="26"/>
        <v>385.33203625564863</v>
      </c>
      <c r="CV409" t="str">
        <f t="shared" si="24"/>
        <v>-</v>
      </c>
      <c r="CW409">
        <v>55064</v>
      </c>
      <c r="CX409">
        <v>4358</v>
      </c>
      <c r="CY409">
        <v>2454</v>
      </c>
      <c r="CZ409">
        <v>1102</v>
      </c>
      <c r="DA409">
        <v>27121</v>
      </c>
      <c r="DB409">
        <v>336</v>
      </c>
      <c r="DC409">
        <v>12137</v>
      </c>
      <c r="DD409">
        <v>2426</v>
      </c>
      <c r="DE409">
        <v>2</v>
      </c>
      <c r="DF409" t="s">
        <v>156</v>
      </c>
      <c r="DG409">
        <v>1024</v>
      </c>
      <c r="DH409">
        <v>2</v>
      </c>
      <c r="DI409">
        <v>48000</v>
      </c>
      <c r="DJ409">
        <v>-16</v>
      </c>
      <c r="DK409" t="s">
        <v>176</v>
      </c>
      <c r="DL409">
        <v>4</v>
      </c>
      <c r="DM409" t="s">
        <v>413</v>
      </c>
      <c r="DN409">
        <v>227617</v>
      </c>
      <c r="DO409">
        <v>223257</v>
      </c>
      <c r="DP409">
        <v>30819</v>
      </c>
      <c r="DQ409">
        <v>673023</v>
      </c>
      <c r="DR409">
        <v>674965</v>
      </c>
      <c r="DS409">
        <v>223235</v>
      </c>
      <c r="DT409">
        <v>673023</v>
      </c>
      <c r="DU409">
        <v>220795</v>
      </c>
      <c r="DV409" t="s">
        <v>158</v>
      </c>
      <c r="DW409">
        <v>216776</v>
      </c>
      <c r="DX409">
        <v>162707</v>
      </c>
      <c r="DY409">
        <v>177581</v>
      </c>
      <c r="DZ409">
        <v>3696</v>
      </c>
      <c r="EA409">
        <v>3693</v>
      </c>
      <c r="EB409">
        <v>672272</v>
      </c>
      <c r="EC409">
        <v>162706</v>
      </c>
      <c r="ED409">
        <v>162706</v>
      </c>
      <c r="EE409">
        <v>3695</v>
      </c>
      <c r="EF409">
        <v>678675</v>
      </c>
      <c r="EG409">
        <v>676965</v>
      </c>
      <c r="EH409">
        <v>679013</v>
      </c>
      <c r="EI409">
        <v>165162</v>
      </c>
      <c r="EJ409">
        <v>178684</v>
      </c>
      <c r="EK409">
        <v>165442</v>
      </c>
      <c r="EL409">
        <v>220795</v>
      </c>
      <c r="EM409">
        <v>218776</v>
      </c>
      <c r="EN409">
        <v>223223</v>
      </c>
      <c r="EO409" t="s">
        <v>158</v>
      </c>
      <c r="EP409">
        <v>678675</v>
      </c>
      <c r="EQ409">
        <v>216774</v>
      </c>
      <c r="ER409">
        <v>672270</v>
      </c>
      <c r="ES409">
        <v>282682</v>
      </c>
      <c r="ET409" t="s">
        <v>178</v>
      </c>
      <c r="EU409">
        <v>55</v>
      </c>
      <c r="EV409" t="s">
        <v>799</v>
      </c>
      <c r="EW409">
        <v>58</v>
      </c>
      <c r="EX409" t="s">
        <v>309</v>
      </c>
      <c r="EY409" t="s">
        <v>169</v>
      </c>
      <c r="EZ409">
        <v>1024</v>
      </c>
      <c r="FA409">
        <v>155</v>
      </c>
      <c r="FB409">
        <v>285</v>
      </c>
    </row>
    <row r="410" spans="1:158" x14ac:dyDescent="0.35">
      <c r="A410">
        <v>94</v>
      </c>
      <c r="B410">
        <v>94</v>
      </c>
      <c r="C410">
        <v>384</v>
      </c>
      <c r="D410">
        <v>384</v>
      </c>
      <c r="E410" t="s">
        <v>155</v>
      </c>
      <c r="F410" t="s">
        <v>156</v>
      </c>
      <c r="G410" t="s">
        <v>156</v>
      </c>
      <c r="H410" t="s">
        <v>156</v>
      </c>
      <c r="I410">
        <v>0</v>
      </c>
      <c r="J410" t="s">
        <v>157</v>
      </c>
      <c r="K410">
        <v>1</v>
      </c>
      <c r="L410" t="s">
        <v>154</v>
      </c>
      <c r="M410" t="s">
        <v>154</v>
      </c>
      <c r="N410" t="s">
        <v>154</v>
      </c>
      <c r="O410">
        <v>1</v>
      </c>
      <c r="P410" t="s">
        <v>154</v>
      </c>
      <c r="Q410" t="s">
        <v>154</v>
      </c>
      <c r="R410" t="s">
        <v>301</v>
      </c>
      <c r="S410">
        <v>0</v>
      </c>
      <c r="T410">
        <v>1</v>
      </c>
      <c r="U410">
        <v>0</v>
      </c>
      <c r="V410">
        <v>58</v>
      </c>
      <c r="W410">
        <v>58</v>
      </c>
      <c r="X410">
        <v>1</v>
      </c>
      <c r="Y410">
        <v>58</v>
      </c>
      <c r="Z410">
        <v>13</v>
      </c>
      <c r="AA410">
        <v>0</v>
      </c>
      <c r="AB410">
        <v>13</v>
      </c>
      <c r="AC410">
        <v>1</v>
      </c>
      <c r="AD410">
        <v>1</v>
      </c>
      <c r="AE410">
        <v>0</v>
      </c>
      <c r="AF410">
        <v>0</v>
      </c>
      <c r="AG410">
        <v>58</v>
      </c>
      <c r="AH410">
        <v>1</v>
      </c>
      <c r="AI410">
        <v>1</v>
      </c>
      <c r="AJ410">
        <v>0</v>
      </c>
      <c r="AK410">
        <v>58</v>
      </c>
      <c r="AL410">
        <v>58</v>
      </c>
      <c r="AM410">
        <v>72</v>
      </c>
      <c r="AN410">
        <v>1</v>
      </c>
      <c r="AO410">
        <v>1</v>
      </c>
      <c r="AP410">
        <v>1</v>
      </c>
      <c r="AQ410">
        <v>13</v>
      </c>
      <c r="AR410">
        <v>13</v>
      </c>
      <c r="AS410">
        <v>13</v>
      </c>
      <c r="AT410">
        <v>1</v>
      </c>
      <c r="AU410">
        <v>58</v>
      </c>
      <c r="AV410">
        <v>13</v>
      </c>
      <c r="AW410">
        <v>58</v>
      </c>
      <c r="AX410">
        <v>0</v>
      </c>
      <c r="AY410" t="s">
        <v>159</v>
      </c>
      <c r="AZ410" t="s">
        <v>457</v>
      </c>
      <c r="BA410" t="s">
        <v>736</v>
      </c>
      <c r="BB410" t="s">
        <v>708</v>
      </c>
      <c r="BC410" t="s">
        <v>163</v>
      </c>
      <c r="BD410" t="b">
        <v>0</v>
      </c>
      <c r="BE410">
        <v>7.6</v>
      </c>
      <c r="BF410" t="b">
        <v>1</v>
      </c>
      <c r="BH410" t="s">
        <v>164</v>
      </c>
      <c r="BI410" t="s">
        <v>709</v>
      </c>
      <c r="BJ410" t="b">
        <v>0</v>
      </c>
      <c r="BK410" t="s">
        <v>166</v>
      </c>
      <c r="BL410" t="b">
        <v>0</v>
      </c>
      <c r="BM410">
        <v>18</v>
      </c>
      <c r="BN410" t="s">
        <v>167</v>
      </c>
      <c r="BO410" t="s">
        <v>168</v>
      </c>
      <c r="BP410" t="s">
        <v>167</v>
      </c>
      <c r="BQ410" t="s">
        <v>169</v>
      </c>
      <c r="BR410">
        <v>768</v>
      </c>
      <c r="BS410" t="s">
        <v>156</v>
      </c>
      <c r="BT410" t="s">
        <v>197</v>
      </c>
      <c r="BU410" t="s">
        <v>185</v>
      </c>
      <c r="BV410" t="s">
        <v>327</v>
      </c>
      <c r="BW410">
        <v>58</v>
      </c>
      <c r="BX410">
        <v>2</v>
      </c>
      <c r="BY410">
        <v>0</v>
      </c>
      <c r="BZ410">
        <v>6</v>
      </c>
      <c r="CA410" t="s">
        <v>710</v>
      </c>
      <c r="CB410" t="s">
        <v>156</v>
      </c>
      <c r="CC410">
        <v>7</v>
      </c>
      <c r="CD410" t="b">
        <v>0</v>
      </c>
      <c r="CE410" t="s">
        <v>172</v>
      </c>
      <c r="CF410" t="s">
        <v>173</v>
      </c>
      <c r="CG410">
        <v>14</v>
      </c>
      <c r="CH410">
        <v>0</v>
      </c>
      <c r="CI410" t="s">
        <v>301</v>
      </c>
      <c r="CJ410" t="s">
        <v>301</v>
      </c>
      <c r="CK410" t="s">
        <v>430</v>
      </c>
      <c r="CL410" t="s">
        <v>430</v>
      </c>
      <c r="CM410" t="s">
        <v>430</v>
      </c>
      <c r="CN410" t="s">
        <v>430</v>
      </c>
      <c r="CO410" t="s">
        <v>301</v>
      </c>
      <c r="CP410" t="s">
        <v>430</v>
      </c>
      <c r="CQ410">
        <v>1</v>
      </c>
      <c r="CR410">
        <v>34</v>
      </c>
      <c r="CS410">
        <f t="shared" si="27"/>
        <v>34</v>
      </c>
      <c r="CT410">
        <f t="shared" si="25"/>
        <v>411.04761904761904</v>
      </c>
      <c r="CU410">
        <f t="shared" si="26"/>
        <v>385.33203625564863</v>
      </c>
      <c r="CV410">
        <f t="shared" si="24"/>
        <v>34</v>
      </c>
      <c r="CW410">
        <v>55064</v>
      </c>
      <c r="CX410">
        <v>4358</v>
      </c>
      <c r="CY410">
        <v>2454</v>
      </c>
      <c r="CZ410">
        <v>1102</v>
      </c>
      <c r="DA410">
        <v>27121</v>
      </c>
      <c r="DB410">
        <v>34</v>
      </c>
      <c r="DC410">
        <v>12137</v>
      </c>
      <c r="DD410">
        <v>2426</v>
      </c>
      <c r="DE410">
        <v>2</v>
      </c>
      <c r="DF410" t="s">
        <v>156</v>
      </c>
      <c r="DG410">
        <v>1024</v>
      </c>
      <c r="DH410">
        <v>2</v>
      </c>
      <c r="DI410">
        <v>48000</v>
      </c>
      <c r="DJ410">
        <v>-16</v>
      </c>
      <c r="DK410" t="s">
        <v>176</v>
      </c>
      <c r="DL410">
        <v>4</v>
      </c>
      <c r="DM410" t="s">
        <v>413</v>
      </c>
      <c r="DN410">
        <v>227617</v>
      </c>
      <c r="DO410">
        <v>223257</v>
      </c>
      <c r="DP410">
        <v>30819</v>
      </c>
      <c r="DQ410">
        <v>679823</v>
      </c>
      <c r="DR410">
        <v>681575</v>
      </c>
      <c r="DS410">
        <v>223235</v>
      </c>
      <c r="DT410">
        <v>679823</v>
      </c>
      <c r="DU410">
        <v>220795</v>
      </c>
      <c r="DV410" t="s">
        <v>158</v>
      </c>
      <c r="DW410">
        <v>216776</v>
      </c>
      <c r="DX410">
        <v>162707</v>
      </c>
      <c r="DY410">
        <v>177581</v>
      </c>
      <c r="DZ410">
        <v>3696</v>
      </c>
      <c r="EA410">
        <v>3693</v>
      </c>
      <c r="EB410">
        <v>679072</v>
      </c>
      <c r="EC410">
        <v>162706</v>
      </c>
      <c r="ED410">
        <v>162706</v>
      </c>
      <c r="EE410">
        <v>3695</v>
      </c>
      <c r="EF410">
        <v>685585</v>
      </c>
      <c r="EG410">
        <v>683575</v>
      </c>
      <c r="EH410">
        <v>685621</v>
      </c>
      <c r="EI410">
        <v>165162</v>
      </c>
      <c r="EJ410">
        <v>178684</v>
      </c>
      <c r="EK410">
        <v>165442</v>
      </c>
      <c r="EL410">
        <v>220795</v>
      </c>
      <c r="EM410">
        <v>218776</v>
      </c>
      <c r="EN410">
        <v>223223</v>
      </c>
      <c r="EO410" t="s">
        <v>158</v>
      </c>
      <c r="EP410">
        <v>685585</v>
      </c>
      <c r="EQ410">
        <v>216774</v>
      </c>
      <c r="ER410">
        <v>679070</v>
      </c>
      <c r="ES410">
        <v>282682</v>
      </c>
      <c r="ET410" t="s">
        <v>178</v>
      </c>
      <c r="EU410">
        <v>56</v>
      </c>
      <c r="EV410" t="s">
        <v>800</v>
      </c>
      <c r="EW410">
        <v>59</v>
      </c>
      <c r="EX410" t="s">
        <v>305</v>
      </c>
      <c r="EY410" t="s">
        <v>169</v>
      </c>
      <c r="EZ410">
        <v>1024</v>
      </c>
      <c r="FA410">
        <v>155</v>
      </c>
      <c r="FB410">
        <v>285</v>
      </c>
    </row>
    <row r="411" spans="1:158" x14ac:dyDescent="0.35">
      <c r="A411">
        <v>95</v>
      </c>
      <c r="B411">
        <v>95</v>
      </c>
      <c r="C411">
        <v>385</v>
      </c>
      <c r="D411">
        <v>385</v>
      </c>
      <c r="E411" t="s">
        <v>155</v>
      </c>
      <c r="F411" t="s">
        <v>156</v>
      </c>
      <c r="G411" t="s">
        <v>156</v>
      </c>
      <c r="H411" t="s">
        <v>156</v>
      </c>
      <c r="I411">
        <v>0</v>
      </c>
      <c r="J411" t="s">
        <v>157</v>
      </c>
      <c r="K411">
        <v>1</v>
      </c>
      <c r="L411" t="s">
        <v>154</v>
      </c>
      <c r="M411" t="s">
        <v>154</v>
      </c>
      <c r="N411" t="s">
        <v>154</v>
      </c>
      <c r="O411">
        <v>1</v>
      </c>
      <c r="P411" t="s">
        <v>154</v>
      </c>
      <c r="Q411" t="s">
        <v>154</v>
      </c>
      <c r="R411" t="s">
        <v>301</v>
      </c>
      <c r="S411">
        <v>0</v>
      </c>
      <c r="T411">
        <v>1</v>
      </c>
      <c r="U411">
        <v>0</v>
      </c>
      <c r="V411">
        <v>59</v>
      </c>
      <c r="W411">
        <v>59</v>
      </c>
      <c r="X411">
        <v>1</v>
      </c>
      <c r="Y411">
        <v>59</v>
      </c>
      <c r="Z411">
        <v>13</v>
      </c>
      <c r="AA411">
        <v>0</v>
      </c>
      <c r="AB411">
        <v>13</v>
      </c>
      <c r="AC411">
        <v>1</v>
      </c>
      <c r="AD411">
        <v>1</v>
      </c>
      <c r="AE411">
        <v>0</v>
      </c>
      <c r="AF411">
        <v>0</v>
      </c>
      <c r="AG411">
        <v>59</v>
      </c>
      <c r="AH411">
        <v>1</v>
      </c>
      <c r="AI411">
        <v>1</v>
      </c>
      <c r="AJ411">
        <v>0</v>
      </c>
      <c r="AK411">
        <v>59</v>
      </c>
      <c r="AL411">
        <v>59</v>
      </c>
      <c r="AM411">
        <v>73</v>
      </c>
      <c r="AN411">
        <v>1</v>
      </c>
      <c r="AO411">
        <v>1</v>
      </c>
      <c r="AP411">
        <v>1</v>
      </c>
      <c r="AQ411">
        <v>13</v>
      </c>
      <c r="AR411">
        <v>13</v>
      </c>
      <c r="AS411">
        <v>13</v>
      </c>
      <c r="AT411">
        <v>1</v>
      </c>
      <c r="AU411">
        <v>59</v>
      </c>
      <c r="AV411">
        <v>13</v>
      </c>
      <c r="AW411">
        <v>59</v>
      </c>
      <c r="AX411">
        <v>0</v>
      </c>
      <c r="AY411" t="s">
        <v>159</v>
      </c>
      <c r="AZ411" t="s">
        <v>457</v>
      </c>
      <c r="BA411" t="s">
        <v>736</v>
      </c>
      <c r="BB411" t="s">
        <v>708</v>
      </c>
      <c r="BC411" t="s">
        <v>163</v>
      </c>
      <c r="BD411" t="b">
        <v>0</v>
      </c>
      <c r="BE411">
        <v>5.08</v>
      </c>
      <c r="BF411" t="b">
        <v>1</v>
      </c>
      <c r="BH411" t="s">
        <v>164</v>
      </c>
      <c r="BI411" t="s">
        <v>709</v>
      </c>
      <c r="BJ411" t="b">
        <v>0</v>
      </c>
      <c r="BK411" t="s">
        <v>166</v>
      </c>
      <c r="BL411" t="b">
        <v>0</v>
      </c>
      <c r="BM411">
        <v>18</v>
      </c>
      <c r="BN411" t="s">
        <v>167</v>
      </c>
      <c r="BO411" t="s">
        <v>168</v>
      </c>
      <c r="BP411" t="s">
        <v>167</v>
      </c>
      <c r="BQ411" t="s">
        <v>169</v>
      </c>
      <c r="BR411">
        <v>768</v>
      </c>
      <c r="BS411" t="s">
        <v>156</v>
      </c>
      <c r="BT411" t="s">
        <v>197</v>
      </c>
      <c r="BU411" t="s">
        <v>315</v>
      </c>
      <c r="BV411" t="s">
        <v>302</v>
      </c>
      <c r="BW411">
        <v>59</v>
      </c>
      <c r="BX411">
        <v>2</v>
      </c>
      <c r="BY411">
        <v>0</v>
      </c>
      <c r="BZ411">
        <v>6</v>
      </c>
      <c r="CA411" t="s">
        <v>710</v>
      </c>
      <c r="CB411" t="s">
        <v>156</v>
      </c>
      <c r="CC411">
        <v>7</v>
      </c>
      <c r="CD411" t="b">
        <v>0</v>
      </c>
      <c r="CE411" t="s">
        <v>172</v>
      </c>
      <c r="CF411" t="s">
        <v>173</v>
      </c>
      <c r="CG411">
        <v>42</v>
      </c>
      <c r="CH411">
        <v>0</v>
      </c>
      <c r="CI411" t="s">
        <v>301</v>
      </c>
      <c r="CJ411" t="s">
        <v>301</v>
      </c>
      <c r="CK411" t="s">
        <v>430</v>
      </c>
      <c r="CL411" t="s">
        <v>430</v>
      </c>
      <c r="CM411" t="s">
        <v>430</v>
      </c>
      <c r="CN411" t="s">
        <v>430</v>
      </c>
      <c r="CO411" t="s">
        <v>301</v>
      </c>
      <c r="CP411" t="s">
        <v>430</v>
      </c>
      <c r="CQ411">
        <v>1</v>
      </c>
      <c r="CR411">
        <v>396</v>
      </c>
      <c r="CS411">
        <f t="shared" si="27"/>
        <v>396</v>
      </c>
      <c r="CT411">
        <f t="shared" si="25"/>
        <v>411.04761904761904</v>
      </c>
      <c r="CU411">
        <f t="shared" si="26"/>
        <v>385.33203625564863</v>
      </c>
      <c r="CV411">
        <f t="shared" si="24"/>
        <v>396</v>
      </c>
      <c r="CW411">
        <v>55064</v>
      </c>
      <c r="CX411">
        <v>4358</v>
      </c>
      <c r="CY411">
        <v>2454</v>
      </c>
      <c r="CZ411">
        <v>1102</v>
      </c>
      <c r="DA411">
        <v>27121</v>
      </c>
      <c r="DB411">
        <v>396</v>
      </c>
      <c r="DC411">
        <v>12137</v>
      </c>
      <c r="DD411">
        <v>2426</v>
      </c>
      <c r="DE411">
        <v>2</v>
      </c>
      <c r="DF411" t="s">
        <v>156</v>
      </c>
      <c r="DG411">
        <v>1024</v>
      </c>
      <c r="DH411">
        <v>2</v>
      </c>
      <c r="DI411">
        <v>48000</v>
      </c>
      <c r="DJ411">
        <v>-16</v>
      </c>
      <c r="DK411" t="s">
        <v>176</v>
      </c>
      <c r="DL411">
        <v>4</v>
      </c>
      <c r="DM411" t="s">
        <v>413</v>
      </c>
      <c r="DN411">
        <v>227617</v>
      </c>
      <c r="DO411">
        <v>223257</v>
      </c>
      <c r="DP411">
        <v>30819</v>
      </c>
      <c r="DQ411">
        <v>686434</v>
      </c>
      <c r="DR411">
        <v>688555</v>
      </c>
      <c r="DS411">
        <v>223235</v>
      </c>
      <c r="DT411">
        <v>686434</v>
      </c>
      <c r="DU411">
        <v>220795</v>
      </c>
      <c r="DV411" t="s">
        <v>158</v>
      </c>
      <c r="DW411">
        <v>216776</v>
      </c>
      <c r="DX411">
        <v>162707</v>
      </c>
      <c r="DY411">
        <v>177581</v>
      </c>
      <c r="DZ411">
        <v>3696</v>
      </c>
      <c r="EA411">
        <v>3693</v>
      </c>
      <c r="EB411">
        <v>685683</v>
      </c>
      <c r="EC411">
        <v>162706</v>
      </c>
      <c r="ED411">
        <v>162706</v>
      </c>
      <c r="EE411">
        <v>3695</v>
      </c>
      <c r="EF411">
        <v>692525</v>
      </c>
      <c r="EG411">
        <v>690555</v>
      </c>
      <c r="EH411">
        <v>692923</v>
      </c>
      <c r="EI411">
        <v>165162</v>
      </c>
      <c r="EJ411">
        <v>178684</v>
      </c>
      <c r="EK411">
        <v>165442</v>
      </c>
      <c r="EL411">
        <v>220795</v>
      </c>
      <c r="EM411">
        <v>218776</v>
      </c>
      <c r="EN411">
        <v>223223</v>
      </c>
      <c r="EO411" t="s">
        <v>158</v>
      </c>
      <c r="EP411">
        <v>692525</v>
      </c>
      <c r="EQ411">
        <v>216774</v>
      </c>
      <c r="ER411">
        <v>685681</v>
      </c>
      <c r="ES411">
        <v>282682</v>
      </c>
      <c r="ET411" t="s">
        <v>178</v>
      </c>
      <c r="EU411">
        <v>57</v>
      </c>
      <c r="EV411" t="s">
        <v>801</v>
      </c>
      <c r="EW411">
        <v>60</v>
      </c>
      <c r="EX411" t="s">
        <v>305</v>
      </c>
      <c r="EY411" t="s">
        <v>169</v>
      </c>
      <c r="EZ411">
        <v>1024</v>
      </c>
      <c r="FA411">
        <v>155</v>
      </c>
      <c r="FB411">
        <v>285</v>
      </c>
    </row>
    <row r="412" spans="1:158" x14ac:dyDescent="0.35">
      <c r="A412">
        <v>95</v>
      </c>
      <c r="B412">
        <v>95</v>
      </c>
      <c r="C412">
        <v>383</v>
      </c>
      <c r="D412">
        <v>383</v>
      </c>
      <c r="E412" t="s">
        <v>155</v>
      </c>
      <c r="F412" t="s">
        <v>156</v>
      </c>
      <c r="G412" t="s">
        <v>156</v>
      </c>
      <c r="H412" t="s">
        <v>156</v>
      </c>
      <c r="I412">
        <v>0</v>
      </c>
      <c r="J412" t="s">
        <v>157</v>
      </c>
      <c r="K412">
        <v>1</v>
      </c>
      <c r="L412" t="s">
        <v>154</v>
      </c>
      <c r="M412" t="s">
        <v>154</v>
      </c>
      <c r="N412" t="s">
        <v>154</v>
      </c>
      <c r="O412">
        <v>1</v>
      </c>
      <c r="P412" t="s">
        <v>154</v>
      </c>
      <c r="Q412" t="s">
        <v>154</v>
      </c>
      <c r="R412" t="s">
        <v>301</v>
      </c>
      <c r="S412">
        <v>0</v>
      </c>
      <c r="T412">
        <v>1</v>
      </c>
      <c r="U412">
        <v>0</v>
      </c>
      <c r="V412">
        <v>60</v>
      </c>
      <c r="W412">
        <v>60</v>
      </c>
      <c r="X412">
        <v>1</v>
      </c>
      <c r="Y412">
        <v>60</v>
      </c>
      <c r="Z412">
        <v>13</v>
      </c>
      <c r="AA412">
        <v>0</v>
      </c>
      <c r="AB412">
        <v>13</v>
      </c>
      <c r="AC412">
        <v>1</v>
      </c>
      <c r="AD412">
        <v>1</v>
      </c>
      <c r="AE412">
        <v>0</v>
      </c>
      <c r="AF412">
        <v>0</v>
      </c>
      <c r="AG412">
        <v>60</v>
      </c>
      <c r="AH412">
        <v>1</v>
      </c>
      <c r="AI412">
        <v>1</v>
      </c>
      <c r="AJ412">
        <v>0</v>
      </c>
      <c r="AK412">
        <v>60</v>
      </c>
      <c r="AL412">
        <v>60</v>
      </c>
      <c r="AM412">
        <v>74</v>
      </c>
      <c r="AN412">
        <v>1</v>
      </c>
      <c r="AO412">
        <v>1</v>
      </c>
      <c r="AP412">
        <v>1</v>
      </c>
      <c r="AQ412">
        <v>13</v>
      </c>
      <c r="AR412">
        <v>13</v>
      </c>
      <c r="AS412">
        <v>13</v>
      </c>
      <c r="AT412">
        <v>1</v>
      </c>
      <c r="AU412">
        <v>60</v>
      </c>
      <c r="AV412">
        <v>13</v>
      </c>
      <c r="AW412">
        <v>60</v>
      </c>
      <c r="AX412">
        <v>0</v>
      </c>
      <c r="AY412" t="s">
        <v>159</v>
      </c>
      <c r="AZ412" t="s">
        <v>457</v>
      </c>
      <c r="BA412" t="s">
        <v>736</v>
      </c>
      <c r="BB412" t="s">
        <v>708</v>
      </c>
      <c r="BC412" t="s">
        <v>163</v>
      </c>
      <c r="BD412" t="b">
        <v>0</v>
      </c>
      <c r="BE412">
        <v>2.85</v>
      </c>
      <c r="BF412" t="b">
        <v>1</v>
      </c>
      <c r="BH412" t="s">
        <v>164</v>
      </c>
      <c r="BI412" t="s">
        <v>709</v>
      </c>
      <c r="BJ412" t="b">
        <v>0</v>
      </c>
      <c r="BK412" t="s">
        <v>166</v>
      </c>
      <c r="BL412" t="b">
        <v>0</v>
      </c>
      <c r="BM412">
        <v>18</v>
      </c>
      <c r="BN412" t="s">
        <v>167</v>
      </c>
      <c r="BO412" t="s">
        <v>168</v>
      </c>
      <c r="BP412" t="s">
        <v>167</v>
      </c>
      <c r="BQ412" t="s">
        <v>169</v>
      </c>
      <c r="BR412">
        <v>768</v>
      </c>
      <c r="BS412" t="s">
        <v>156</v>
      </c>
      <c r="BT412" t="s">
        <v>197</v>
      </c>
      <c r="BU412" t="s">
        <v>316</v>
      </c>
      <c r="BV412" t="s">
        <v>310</v>
      </c>
      <c r="BW412">
        <v>60</v>
      </c>
      <c r="BX412">
        <v>2</v>
      </c>
      <c r="BY412">
        <v>0</v>
      </c>
      <c r="BZ412">
        <v>6</v>
      </c>
      <c r="CA412" t="s">
        <v>710</v>
      </c>
      <c r="CB412" t="s">
        <v>156</v>
      </c>
      <c r="CC412">
        <v>7</v>
      </c>
      <c r="CD412" t="b">
        <v>0</v>
      </c>
      <c r="CE412" t="s">
        <v>172</v>
      </c>
      <c r="CF412" t="s">
        <v>173</v>
      </c>
      <c r="CG412">
        <v>4</v>
      </c>
      <c r="CH412">
        <v>0</v>
      </c>
      <c r="CI412" t="s">
        <v>301</v>
      </c>
      <c r="CJ412" t="s">
        <v>301</v>
      </c>
      <c r="CK412" t="s">
        <v>430</v>
      </c>
      <c r="CL412" t="s">
        <v>430</v>
      </c>
      <c r="CM412" t="s">
        <v>430</v>
      </c>
      <c r="CN412" t="s">
        <v>430</v>
      </c>
      <c r="CO412" t="s">
        <v>301</v>
      </c>
      <c r="CP412" t="s">
        <v>430</v>
      </c>
      <c r="CQ412">
        <v>1</v>
      </c>
      <c r="CR412">
        <v>287</v>
      </c>
      <c r="CS412">
        <f t="shared" si="27"/>
        <v>287</v>
      </c>
      <c r="CT412">
        <f t="shared" si="25"/>
        <v>411.04761904761904</v>
      </c>
      <c r="CU412">
        <f t="shared" si="26"/>
        <v>385.33203625564863</v>
      </c>
      <c r="CV412">
        <f t="shared" si="24"/>
        <v>287</v>
      </c>
      <c r="CW412">
        <v>55064</v>
      </c>
      <c r="CX412">
        <v>4358</v>
      </c>
      <c r="CY412">
        <v>2454</v>
      </c>
      <c r="CZ412">
        <v>1102</v>
      </c>
      <c r="DA412">
        <v>27121</v>
      </c>
      <c r="DB412">
        <v>287</v>
      </c>
      <c r="DC412">
        <v>12137</v>
      </c>
      <c r="DD412">
        <v>2426</v>
      </c>
      <c r="DE412">
        <v>2</v>
      </c>
      <c r="DF412" t="s">
        <v>156</v>
      </c>
      <c r="DG412">
        <v>1024</v>
      </c>
      <c r="DH412">
        <v>2</v>
      </c>
      <c r="DI412">
        <v>48000</v>
      </c>
      <c r="DJ412">
        <v>-16</v>
      </c>
      <c r="DK412" t="s">
        <v>176</v>
      </c>
      <c r="DL412">
        <v>4</v>
      </c>
      <c r="DM412" t="s">
        <v>413</v>
      </c>
      <c r="DN412">
        <v>227617</v>
      </c>
      <c r="DO412">
        <v>223257</v>
      </c>
      <c r="DP412">
        <v>30819</v>
      </c>
      <c r="DQ412">
        <v>693729</v>
      </c>
      <c r="DR412">
        <v>695675</v>
      </c>
      <c r="DS412">
        <v>223235</v>
      </c>
      <c r="DT412">
        <v>693729</v>
      </c>
      <c r="DU412">
        <v>220795</v>
      </c>
      <c r="DV412" t="s">
        <v>158</v>
      </c>
      <c r="DW412">
        <v>216776</v>
      </c>
      <c r="DX412">
        <v>162707</v>
      </c>
      <c r="DY412">
        <v>177581</v>
      </c>
      <c r="DZ412">
        <v>3696</v>
      </c>
      <c r="EA412">
        <v>3693</v>
      </c>
      <c r="EB412">
        <v>692978</v>
      </c>
      <c r="EC412">
        <v>162706</v>
      </c>
      <c r="ED412">
        <v>162706</v>
      </c>
      <c r="EE412">
        <v>3695</v>
      </c>
      <c r="EF412">
        <v>699265</v>
      </c>
      <c r="EG412">
        <v>697675</v>
      </c>
      <c r="EH412">
        <v>699554</v>
      </c>
      <c r="EI412">
        <v>165162</v>
      </c>
      <c r="EJ412">
        <v>178684</v>
      </c>
      <c r="EK412">
        <v>165442</v>
      </c>
      <c r="EL412">
        <v>220795</v>
      </c>
      <c r="EM412">
        <v>218776</v>
      </c>
      <c r="EN412">
        <v>223223</v>
      </c>
      <c r="EO412" t="s">
        <v>158</v>
      </c>
      <c r="EP412">
        <v>699265</v>
      </c>
      <c r="EQ412">
        <v>216774</v>
      </c>
      <c r="ER412">
        <v>692976</v>
      </c>
      <c r="ES412">
        <v>282682</v>
      </c>
      <c r="ET412" t="s">
        <v>178</v>
      </c>
      <c r="EU412">
        <v>58</v>
      </c>
      <c r="EV412" t="s">
        <v>802</v>
      </c>
      <c r="EW412">
        <v>61</v>
      </c>
      <c r="EX412" t="s">
        <v>305</v>
      </c>
      <c r="EY412" t="s">
        <v>169</v>
      </c>
      <c r="EZ412">
        <v>1024</v>
      </c>
      <c r="FA412">
        <v>155</v>
      </c>
      <c r="FB412">
        <v>285</v>
      </c>
    </row>
    <row r="413" spans="1:158" x14ac:dyDescent="0.35">
      <c r="A413">
        <v>95</v>
      </c>
      <c r="B413">
        <v>95</v>
      </c>
      <c r="C413">
        <v>379</v>
      </c>
      <c r="D413">
        <v>379</v>
      </c>
      <c r="E413" t="s">
        <v>155</v>
      </c>
      <c r="F413" t="s">
        <v>156</v>
      </c>
      <c r="G413" t="s">
        <v>156</v>
      </c>
      <c r="H413" t="s">
        <v>156</v>
      </c>
      <c r="I413">
        <v>0</v>
      </c>
      <c r="J413" t="s">
        <v>157</v>
      </c>
      <c r="K413">
        <v>1</v>
      </c>
      <c r="L413" t="s">
        <v>154</v>
      </c>
      <c r="M413" t="s">
        <v>154</v>
      </c>
      <c r="N413" t="s">
        <v>154</v>
      </c>
      <c r="O413">
        <v>1</v>
      </c>
      <c r="P413" t="s">
        <v>154</v>
      </c>
      <c r="Q413" t="s">
        <v>154</v>
      </c>
      <c r="R413" t="s">
        <v>306</v>
      </c>
      <c r="S413">
        <v>0</v>
      </c>
      <c r="T413">
        <v>1</v>
      </c>
      <c r="U413">
        <v>0</v>
      </c>
      <c r="V413">
        <v>61</v>
      </c>
      <c r="W413">
        <v>61</v>
      </c>
      <c r="X413">
        <v>1</v>
      </c>
      <c r="Y413">
        <v>61</v>
      </c>
      <c r="Z413">
        <v>13</v>
      </c>
      <c r="AA413">
        <v>0</v>
      </c>
      <c r="AB413">
        <v>13</v>
      </c>
      <c r="AC413">
        <v>1</v>
      </c>
      <c r="AD413">
        <v>1</v>
      </c>
      <c r="AE413">
        <v>0</v>
      </c>
      <c r="AF413">
        <v>0</v>
      </c>
      <c r="AG413">
        <v>61</v>
      </c>
      <c r="AH413">
        <v>1</v>
      </c>
      <c r="AI413">
        <v>1</v>
      </c>
      <c r="AJ413">
        <v>0</v>
      </c>
      <c r="AK413">
        <v>61</v>
      </c>
      <c r="AL413">
        <v>61</v>
      </c>
      <c r="AM413">
        <v>75</v>
      </c>
      <c r="AN413">
        <v>1</v>
      </c>
      <c r="AO413">
        <v>1</v>
      </c>
      <c r="AP413">
        <v>1</v>
      </c>
      <c r="AQ413">
        <v>13</v>
      </c>
      <c r="AR413">
        <v>13</v>
      </c>
      <c r="AS413">
        <v>13</v>
      </c>
      <c r="AT413">
        <v>1</v>
      </c>
      <c r="AU413">
        <v>61</v>
      </c>
      <c r="AV413">
        <v>13</v>
      </c>
      <c r="AW413">
        <v>61</v>
      </c>
      <c r="AX413">
        <v>0</v>
      </c>
      <c r="AY413" t="s">
        <v>159</v>
      </c>
      <c r="AZ413" t="s">
        <v>457</v>
      </c>
      <c r="BA413" t="s">
        <v>736</v>
      </c>
      <c r="BB413" t="s">
        <v>708</v>
      </c>
      <c r="BC413" t="s">
        <v>163</v>
      </c>
      <c r="BD413" t="b">
        <v>0</v>
      </c>
      <c r="BE413" t="s">
        <v>167</v>
      </c>
      <c r="BF413" t="b">
        <v>1</v>
      </c>
      <c r="BH413" t="s">
        <v>164</v>
      </c>
      <c r="BI413" t="s">
        <v>709</v>
      </c>
      <c r="BJ413" t="b">
        <v>0</v>
      </c>
      <c r="BK413" t="s">
        <v>166</v>
      </c>
      <c r="BL413" t="b">
        <v>0</v>
      </c>
      <c r="BM413">
        <v>18</v>
      </c>
      <c r="BN413" t="s">
        <v>167</v>
      </c>
      <c r="BO413" t="s">
        <v>168</v>
      </c>
      <c r="BP413" t="s">
        <v>167</v>
      </c>
      <c r="BQ413" t="s">
        <v>169</v>
      </c>
      <c r="BR413">
        <v>768</v>
      </c>
      <c r="BS413" t="s">
        <v>156</v>
      </c>
      <c r="BT413" t="s">
        <v>197</v>
      </c>
      <c r="BU413" t="s">
        <v>310</v>
      </c>
      <c r="BV413" t="s">
        <v>334</v>
      </c>
      <c r="BW413">
        <v>61</v>
      </c>
      <c r="BX413">
        <v>2</v>
      </c>
      <c r="BY413">
        <v>0</v>
      </c>
      <c r="BZ413">
        <v>6</v>
      </c>
      <c r="CA413" t="s">
        <v>710</v>
      </c>
      <c r="CB413" t="s">
        <v>156</v>
      </c>
      <c r="CC413">
        <v>7</v>
      </c>
      <c r="CD413" t="b">
        <v>0</v>
      </c>
      <c r="CE413" t="s">
        <v>172</v>
      </c>
      <c r="CF413" t="s">
        <v>173</v>
      </c>
      <c r="CG413">
        <v>58</v>
      </c>
      <c r="CH413">
        <v>0</v>
      </c>
      <c r="CI413" t="s">
        <v>306</v>
      </c>
      <c r="CJ413" t="s">
        <v>301</v>
      </c>
      <c r="CK413" t="s">
        <v>430</v>
      </c>
      <c r="CL413" t="s">
        <v>430</v>
      </c>
      <c r="CM413" t="s">
        <v>430</v>
      </c>
      <c r="CN413" t="s">
        <v>430</v>
      </c>
      <c r="CO413" t="s">
        <v>306</v>
      </c>
      <c r="CP413" t="s">
        <v>430</v>
      </c>
      <c r="CQ413">
        <v>1</v>
      </c>
      <c r="CR413">
        <v>118</v>
      </c>
      <c r="CS413" t="str">
        <f t="shared" si="27"/>
        <v>-</v>
      </c>
      <c r="CT413">
        <f t="shared" si="25"/>
        <v>411.04761904761904</v>
      </c>
      <c r="CU413">
        <f t="shared" si="26"/>
        <v>385.33203625564863</v>
      </c>
      <c r="CV413" t="str">
        <f t="shared" si="24"/>
        <v>-</v>
      </c>
      <c r="CW413">
        <v>55064</v>
      </c>
      <c r="CX413">
        <v>4358</v>
      </c>
      <c r="CY413">
        <v>2454</v>
      </c>
      <c r="CZ413">
        <v>1102</v>
      </c>
      <c r="DA413">
        <v>27121</v>
      </c>
      <c r="DB413">
        <v>118</v>
      </c>
      <c r="DC413">
        <v>12137</v>
      </c>
      <c r="DD413">
        <v>2426</v>
      </c>
      <c r="DE413">
        <v>2</v>
      </c>
      <c r="DF413" t="s">
        <v>156</v>
      </c>
      <c r="DG413">
        <v>1024</v>
      </c>
      <c r="DH413">
        <v>2</v>
      </c>
      <c r="DI413">
        <v>48000</v>
      </c>
      <c r="DJ413">
        <v>-16</v>
      </c>
      <c r="DK413" t="s">
        <v>176</v>
      </c>
      <c r="DL413">
        <v>4</v>
      </c>
      <c r="DM413" t="s">
        <v>413</v>
      </c>
      <c r="DN413">
        <v>227617</v>
      </c>
      <c r="DO413">
        <v>223257</v>
      </c>
      <c r="DP413">
        <v>30819</v>
      </c>
      <c r="DQ413">
        <v>700361</v>
      </c>
      <c r="DR413">
        <v>701955</v>
      </c>
      <c r="DS413">
        <v>223235</v>
      </c>
      <c r="DT413">
        <v>700361</v>
      </c>
      <c r="DU413">
        <v>220795</v>
      </c>
      <c r="DV413" t="s">
        <v>158</v>
      </c>
      <c r="DW413">
        <v>216776</v>
      </c>
      <c r="DX413">
        <v>162707</v>
      </c>
      <c r="DY413">
        <v>177581</v>
      </c>
      <c r="DZ413">
        <v>3696</v>
      </c>
      <c r="EA413">
        <v>3693</v>
      </c>
      <c r="EB413">
        <v>699610</v>
      </c>
      <c r="EC413">
        <v>162706</v>
      </c>
      <c r="ED413">
        <v>162706</v>
      </c>
      <c r="EE413">
        <v>3695</v>
      </c>
      <c r="EF413">
        <v>705835</v>
      </c>
      <c r="EG413">
        <v>703955</v>
      </c>
      <c r="EH413">
        <v>705955</v>
      </c>
      <c r="EI413">
        <v>165162</v>
      </c>
      <c r="EJ413">
        <v>178684</v>
      </c>
      <c r="EK413">
        <v>165442</v>
      </c>
      <c r="EL413">
        <v>220795</v>
      </c>
      <c r="EM413">
        <v>218776</v>
      </c>
      <c r="EN413">
        <v>223223</v>
      </c>
      <c r="EO413" t="s">
        <v>158</v>
      </c>
      <c r="EP413">
        <v>705835</v>
      </c>
      <c r="EQ413">
        <v>216774</v>
      </c>
      <c r="ER413">
        <v>699609</v>
      </c>
      <c r="ES413">
        <v>282682</v>
      </c>
      <c r="ET413" t="s">
        <v>178</v>
      </c>
      <c r="EU413">
        <v>59</v>
      </c>
      <c r="EV413" t="s">
        <v>803</v>
      </c>
      <c r="EW413">
        <v>62</v>
      </c>
      <c r="EX413" t="s">
        <v>309</v>
      </c>
      <c r="EY413" t="s">
        <v>169</v>
      </c>
      <c r="EZ413">
        <v>1024</v>
      </c>
      <c r="FA413">
        <v>155</v>
      </c>
      <c r="FB413">
        <v>285</v>
      </c>
    </row>
    <row r="414" spans="1:158" x14ac:dyDescent="0.35">
      <c r="A414">
        <v>95</v>
      </c>
      <c r="B414">
        <v>95</v>
      </c>
      <c r="C414">
        <v>373</v>
      </c>
      <c r="D414">
        <v>373</v>
      </c>
      <c r="E414" t="s">
        <v>155</v>
      </c>
      <c r="F414" t="s">
        <v>156</v>
      </c>
      <c r="G414" t="s">
        <v>156</v>
      </c>
      <c r="H414" t="s">
        <v>156</v>
      </c>
      <c r="I414">
        <v>0</v>
      </c>
      <c r="J414" t="s">
        <v>157</v>
      </c>
      <c r="K414">
        <v>1</v>
      </c>
      <c r="L414" t="s">
        <v>154</v>
      </c>
      <c r="M414" t="s">
        <v>154</v>
      </c>
      <c r="N414" t="s">
        <v>154</v>
      </c>
      <c r="O414">
        <v>1</v>
      </c>
      <c r="P414" t="s">
        <v>154</v>
      </c>
      <c r="Q414" t="s">
        <v>154</v>
      </c>
      <c r="R414" t="s">
        <v>301</v>
      </c>
      <c r="S414">
        <v>0</v>
      </c>
      <c r="T414">
        <v>1</v>
      </c>
      <c r="U414">
        <v>0</v>
      </c>
      <c r="V414">
        <v>62</v>
      </c>
      <c r="W414">
        <v>62</v>
      </c>
      <c r="X414">
        <v>1</v>
      </c>
      <c r="Y414">
        <v>62</v>
      </c>
      <c r="Z414">
        <v>13</v>
      </c>
      <c r="AA414">
        <v>0</v>
      </c>
      <c r="AB414">
        <v>13</v>
      </c>
      <c r="AC414">
        <v>1</v>
      </c>
      <c r="AD414">
        <v>1</v>
      </c>
      <c r="AE414">
        <v>0</v>
      </c>
      <c r="AF414">
        <v>0</v>
      </c>
      <c r="AG414">
        <v>62</v>
      </c>
      <c r="AH414">
        <v>1</v>
      </c>
      <c r="AI414">
        <v>1</v>
      </c>
      <c r="AJ414">
        <v>0</v>
      </c>
      <c r="AK414">
        <v>62</v>
      </c>
      <c r="AL414">
        <v>62</v>
      </c>
      <c r="AM414">
        <v>76</v>
      </c>
      <c r="AN414">
        <v>1</v>
      </c>
      <c r="AO414">
        <v>1</v>
      </c>
      <c r="AP414">
        <v>1</v>
      </c>
      <c r="AQ414">
        <v>13</v>
      </c>
      <c r="AR414">
        <v>13</v>
      </c>
      <c r="AS414">
        <v>13</v>
      </c>
      <c r="AT414">
        <v>1</v>
      </c>
      <c r="AU414">
        <v>62</v>
      </c>
      <c r="AV414">
        <v>13</v>
      </c>
      <c r="AW414">
        <v>62</v>
      </c>
      <c r="AX414">
        <v>0</v>
      </c>
      <c r="AY414" t="s">
        <v>159</v>
      </c>
      <c r="AZ414" t="s">
        <v>457</v>
      </c>
      <c r="BA414" t="s">
        <v>736</v>
      </c>
      <c r="BB414" t="s">
        <v>708</v>
      </c>
      <c r="BC414" t="s">
        <v>163</v>
      </c>
      <c r="BD414" t="b">
        <v>0</v>
      </c>
      <c r="BE414">
        <v>5.21</v>
      </c>
      <c r="BF414" t="b">
        <v>1</v>
      </c>
      <c r="BH414" t="s">
        <v>164</v>
      </c>
      <c r="BI414" t="s">
        <v>709</v>
      </c>
      <c r="BJ414" t="b">
        <v>0</v>
      </c>
      <c r="BK414" t="s">
        <v>166</v>
      </c>
      <c r="BL414" t="b">
        <v>0</v>
      </c>
      <c r="BM414">
        <v>18</v>
      </c>
      <c r="BN414" t="s">
        <v>167</v>
      </c>
      <c r="BO414" t="s">
        <v>168</v>
      </c>
      <c r="BP414" t="s">
        <v>167</v>
      </c>
      <c r="BQ414" t="s">
        <v>169</v>
      </c>
      <c r="BR414">
        <v>768</v>
      </c>
      <c r="BS414" t="s">
        <v>156</v>
      </c>
      <c r="BT414" t="s">
        <v>197</v>
      </c>
      <c r="BU414" t="s">
        <v>315</v>
      </c>
      <c r="BV414" t="s">
        <v>327</v>
      </c>
      <c r="BW414">
        <v>62</v>
      </c>
      <c r="BX414">
        <v>2</v>
      </c>
      <c r="BY414">
        <v>0</v>
      </c>
      <c r="BZ414">
        <v>6</v>
      </c>
      <c r="CA414" t="s">
        <v>710</v>
      </c>
      <c r="CB414" t="s">
        <v>156</v>
      </c>
      <c r="CC414">
        <v>7</v>
      </c>
      <c r="CD414" t="b">
        <v>0</v>
      </c>
      <c r="CE414" t="s">
        <v>172</v>
      </c>
      <c r="CF414" t="s">
        <v>173</v>
      </c>
      <c r="CG414">
        <v>40</v>
      </c>
      <c r="CH414">
        <v>0</v>
      </c>
      <c r="CI414" t="s">
        <v>301</v>
      </c>
      <c r="CJ414" t="s">
        <v>301</v>
      </c>
      <c r="CK414" t="s">
        <v>430</v>
      </c>
      <c r="CL414" t="s">
        <v>430</v>
      </c>
      <c r="CM414" t="s">
        <v>430</v>
      </c>
      <c r="CN414" t="s">
        <v>430</v>
      </c>
      <c r="CO414" t="s">
        <v>301</v>
      </c>
      <c r="CP414" t="s">
        <v>430</v>
      </c>
      <c r="CQ414">
        <v>1</v>
      </c>
      <c r="CR414">
        <v>50</v>
      </c>
      <c r="CS414">
        <f t="shared" si="27"/>
        <v>50</v>
      </c>
      <c r="CT414">
        <f t="shared" si="25"/>
        <v>411.04761904761904</v>
      </c>
      <c r="CU414">
        <f t="shared" si="26"/>
        <v>385.33203625564863</v>
      </c>
      <c r="CV414">
        <f t="shared" si="24"/>
        <v>50</v>
      </c>
      <c r="CW414">
        <v>55064</v>
      </c>
      <c r="CX414">
        <v>4358</v>
      </c>
      <c r="CY414">
        <v>2454</v>
      </c>
      <c r="CZ414">
        <v>1102</v>
      </c>
      <c r="DA414">
        <v>27121</v>
      </c>
      <c r="DB414">
        <v>50</v>
      </c>
      <c r="DC414">
        <v>12137</v>
      </c>
      <c r="DD414">
        <v>2426</v>
      </c>
      <c r="DE414">
        <v>2</v>
      </c>
      <c r="DF414" t="s">
        <v>156</v>
      </c>
      <c r="DG414">
        <v>1024</v>
      </c>
      <c r="DH414">
        <v>2</v>
      </c>
      <c r="DI414">
        <v>48000</v>
      </c>
      <c r="DJ414">
        <v>-16</v>
      </c>
      <c r="DK414" t="s">
        <v>176</v>
      </c>
      <c r="DL414">
        <v>4</v>
      </c>
      <c r="DM414" t="s">
        <v>413</v>
      </c>
      <c r="DN414">
        <v>227617</v>
      </c>
      <c r="DO414">
        <v>223257</v>
      </c>
      <c r="DP414">
        <v>30819</v>
      </c>
      <c r="DQ414">
        <v>706763</v>
      </c>
      <c r="DR414">
        <v>708885</v>
      </c>
      <c r="DS414">
        <v>223235</v>
      </c>
      <c r="DT414">
        <v>706763</v>
      </c>
      <c r="DU414">
        <v>220795</v>
      </c>
      <c r="DV414" t="s">
        <v>158</v>
      </c>
      <c r="DW414">
        <v>216776</v>
      </c>
      <c r="DX414">
        <v>162707</v>
      </c>
      <c r="DY414">
        <v>177581</v>
      </c>
      <c r="DZ414">
        <v>3696</v>
      </c>
      <c r="EA414">
        <v>3693</v>
      </c>
      <c r="EB414">
        <v>706012</v>
      </c>
      <c r="EC414">
        <v>162706</v>
      </c>
      <c r="ED414">
        <v>162706</v>
      </c>
      <c r="EE414">
        <v>3695</v>
      </c>
      <c r="EF414">
        <v>712915</v>
      </c>
      <c r="EG414">
        <v>710885</v>
      </c>
      <c r="EH414">
        <v>712967</v>
      </c>
      <c r="EI414">
        <v>165162</v>
      </c>
      <c r="EJ414">
        <v>178684</v>
      </c>
      <c r="EK414">
        <v>165442</v>
      </c>
      <c r="EL414">
        <v>220795</v>
      </c>
      <c r="EM414">
        <v>218776</v>
      </c>
      <c r="EN414">
        <v>223223</v>
      </c>
      <c r="EO414" t="s">
        <v>158</v>
      </c>
      <c r="EP414">
        <v>712915</v>
      </c>
      <c r="EQ414">
        <v>216774</v>
      </c>
      <c r="ER414">
        <v>706011</v>
      </c>
      <c r="ES414">
        <v>282682</v>
      </c>
      <c r="ET414" t="s">
        <v>178</v>
      </c>
      <c r="EU414">
        <v>60</v>
      </c>
      <c r="EV414" t="s">
        <v>804</v>
      </c>
      <c r="EW414">
        <v>63</v>
      </c>
      <c r="EX414" t="s">
        <v>305</v>
      </c>
      <c r="EY414" t="s">
        <v>169</v>
      </c>
      <c r="EZ414">
        <v>1024</v>
      </c>
      <c r="FA414">
        <v>155</v>
      </c>
      <c r="FB414">
        <v>285</v>
      </c>
    </row>
    <row r="415" spans="1:158" x14ac:dyDescent="0.35">
      <c r="A415">
        <v>95</v>
      </c>
      <c r="B415">
        <v>95</v>
      </c>
      <c r="C415">
        <v>374</v>
      </c>
      <c r="D415">
        <v>374</v>
      </c>
      <c r="E415" t="s">
        <v>155</v>
      </c>
      <c r="F415" t="s">
        <v>156</v>
      </c>
      <c r="G415" t="s">
        <v>156</v>
      </c>
      <c r="H415" t="s">
        <v>156</v>
      </c>
      <c r="I415">
        <v>0</v>
      </c>
      <c r="J415" t="s">
        <v>157</v>
      </c>
      <c r="K415">
        <v>1</v>
      </c>
      <c r="L415" t="s">
        <v>154</v>
      </c>
      <c r="M415" t="s">
        <v>154</v>
      </c>
      <c r="N415" t="s">
        <v>154</v>
      </c>
      <c r="O415">
        <v>1</v>
      </c>
      <c r="P415" t="s">
        <v>154</v>
      </c>
      <c r="Q415" t="s">
        <v>154</v>
      </c>
      <c r="R415" t="s">
        <v>306</v>
      </c>
      <c r="S415">
        <v>0</v>
      </c>
      <c r="T415">
        <v>1</v>
      </c>
      <c r="U415">
        <v>0</v>
      </c>
      <c r="V415">
        <v>63</v>
      </c>
      <c r="W415">
        <v>63</v>
      </c>
      <c r="X415">
        <v>1</v>
      </c>
      <c r="Y415">
        <v>63</v>
      </c>
      <c r="Z415">
        <v>13</v>
      </c>
      <c r="AA415">
        <v>0</v>
      </c>
      <c r="AB415">
        <v>13</v>
      </c>
      <c r="AC415">
        <v>1</v>
      </c>
      <c r="AD415">
        <v>1</v>
      </c>
      <c r="AE415">
        <v>0</v>
      </c>
      <c r="AF415">
        <v>0</v>
      </c>
      <c r="AG415">
        <v>63</v>
      </c>
      <c r="AH415">
        <v>1</v>
      </c>
      <c r="AI415">
        <v>1</v>
      </c>
      <c r="AJ415">
        <v>0</v>
      </c>
      <c r="AK415">
        <v>63</v>
      </c>
      <c r="AL415">
        <v>63</v>
      </c>
      <c r="AM415">
        <v>77</v>
      </c>
      <c r="AN415">
        <v>1</v>
      </c>
      <c r="AO415">
        <v>1</v>
      </c>
      <c r="AP415">
        <v>1</v>
      </c>
      <c r="AQ415">
        <v>13</v>
      </c>
      <c r="AR415">
        <v>13</v>
      </c>
      <c r="AS415">
        <v>13</v>
      </c>
      <c r="AT415">
        <v>1</v>
      </c>
      <c r="AU415">
        <v>63</v>
      </c>
      <c r="AV415">
        <v>13</v>
      </c>
      <c r="AW415">
        <v>63</v>
      </c>
      <c r="AX415">
        <v>0</v>
      </c>
      <c r="AY415" t="s">
        <v>159</v>
      </c>
      <c r="AZ415" t="s">
        <v>457</v>
      </c>
      <c r="BA415" t="s">
        <v>736</v>
      </c>
      <c r="BB415" t="s">
        <v>708</v>
      </c>
      <c r="BC415" t="s">
        <v>163</v>
      </c>
      <c r="BD415" t="b">
        <v>0</v>
      </c>
      <c r="BE415" t="s">
        <v>167</v>
      </c>
      <c r="BF415" t="b">
        <v>1</v>
      </c>
      <c r="BH415" t="s">
        <v>164</v>
      </c>
      <c r="BI415" t="s">
        <v>709</v>
      </c>
      <c r="BJ415" t="b">
        <v>0</v>
      </c>
      <c r="BK415" t="s">
        <v>166</v>
      </c>
      <c r="BL415" t="b">
        <v>0</v>
      </c>
      <c r="BM415">
        <v>18</v>
      </c>
      <c r="BN415" t="s">
        <v>167</v>
      </c>
      <c r="BO415" t="s">
        <v>168</v>
      </c>
      <c r="BP415" t="s">
        <v>167</v>
      </c>
      <c r="BQ415" t="s">
        <v>169</v>
      </c>
      <c r="BR415">
        <v>768</v>
      </c>
      <c r="BS415" t="s">
        <v>156</v>
      </c>
      <c r="BT415" t="s">
        <v>197</v>
      </c>
      <c r="BU415" t="s">
        <v>310</v>
      </c>
      <c r="BV415" t="s">
        <v>313</v>
      </c>
      <c r="BW415">
        <v>63</v>
      </c>
      <c r="BX415">
        <v>2</v>
      </c>
      <c r="BY415">
        <v>0</v>
      </c>
      <c r="BZ415">
        <v>6</v>
      </c>
      <c r="CA415" t="s">
        <v>710</v>
      </c>
      <c r="CB415" t="s">
        <v>156</v>
      </c>
      <c r="CC415">
        <v>7</v>
      </c>
      <c r="CD415" t="b">
        <v>0</v>
      </c>
      <c r="CE415" t="s">
        <v>172</v>
      </c>
      <c r="CF415" t="s">
        <v>173</v>
      </c>
      <c r="CG415">
        <v>76</v>
      </c>
      <c r="CH415">
        <v>0</v>
      </c>
      <c r="CI415" t="s">
        <v>306</v>
      </c>
      <c r="CJ415" t="s">
        <v>301</v>
      </c>
      <c r="CK415" t="s">
        <v>430</v>
      </c>
      <c r="CL415" t="s">
        <v>430</v>
      </c>
      <c r="CM415" t="s">
        <v>430</v>
      </c>
      <c r="CN415" t="s">
        <v>430</v>
      </c>
      <c r="CO415" t="s">
        <v>306</v>
      </c>
      <c r="CP415" t="s">
        <v>430</v>
      </c>
      <c r="CQ415">
        <v>1</v>
      </c>
      <c r="CR415">
        <v>424</v>
      </c>
      <c r="CS415" t="str">
        <f t="shared" si="27"/>
        <v>-</v>
      </c>
      <c r="CT415">
        <f t="shared" si="25"/>
        <v>411.04761904761904</v>
      </c>
      <c r="CU415">
        <f t="shared" si="26"/>
        <v>385.33203625564863</v>
      </c>
      <c r="CV415" t="str">
        <f t="shared" si="24"/>
        <v>-</v>
      </c>
      <c r="CW415">
        <v>55064</v>
      </c>
      <c r="CX415">
        <v>4358</v>
      </c>
      <c r="CY415">
        <v>2454</v>
      </c>
      <c r="CZ415">
        <v>1102</v>
      </c>
      <c r="DA415">
        <v>27121</v>
      </c>
      <c r="DB415">
        <v>424</v>
      </c>
      <c r="DC415">
        <v>12137</v>
      </c>
      <c r="DD415">
        <v>2426</v>
      </c>
      <c r="DE415">
        <v>2</v>
      </c>
      <c r="DF415" t="s">
        <v>156</v>
      </c>
      <c r="DG415">
        <v>1024</v>
      </c>
      <c r="DH415">
        <v>2</v>
      </c>
      <c r="DI415">
        <v>48000</v>
      </c>
      <c r="DJ415">
        <v>-16</v>
      </c>
      <c r="DK415" t="s">
        <v>176</v>
      </c>
      <c r="DL415">
        <v>4</v>
      </c>
      <c r="DM415" t="s">
        <v>413</v>
      </c>
      <c r="DN415">
        <v>227617</v>
      </c>
      <c r="DO415">
        <v>223257</v>
      </c>
      <c r="DP415">
        <v>30819</v>
      </c>
      <c r="DQ415">
        <v>713774</v>
      </c>
      <c r="DR415">
        <v>715365</v>
      </c>
      <c r="DS415">
        <v>223235</v>
      </c>
      <c r="DT415">
        <v>713774</v>
      </c>
      <c r="DU415">
        <v>220795</v>
      </c>
      <c r="DV415" t="s">
        <v>158</v>
      </c>
      <c r="DW415">
        <v>216776</v>
      </c>
      <c r="DX415">
        <v>162707</v>
      </c>
      <c r="DY415">
        <v>177581</v>
      </c>
      <c r="DZ415">
        <v>3696</v>
      </c>
      <c r="EA415">
        <v>3693</v>
      </c>
      <c r="EB415">
        <v>713023</v>
      </c>
      <c r="EC415">
        <v>162706</v>
      </c>
      <c r="ED415">
        <v>162706</v>
      </c>
      <c r="EE415">
        <v>3695</v>
      </c>
      <c r="EF415">
        <v>718915</v>
      </c>
      <c r="EG415">
        <v>717365</v>
      </c>
      <c r="EH415">
        <v>719340</v>
      </c>
      <c r="EI415">
        <v>165162</v>
      </c>
      <c r="EJ415">
        <v>178684</v>
      </c>
      <c r="EK415">
        <v>165442</v>
      </c>
      <c r="EL415">
        <v>220795</v>
      </c>
      <c r="EM415">
        <v>218776</v>
      </c>
      <c r="EN415">
        <v>223223</v>
      </c>
      <c r="EO415" t="s">
        <v>158</v>
      </c>
      <c r="EP415">
        <v>718915</v>
      </c>
      <c r="EQ415">
        <v>216774</v>
      </c>
      <c r="ER415">
        <v>713022</v>
      </c>
      <c r="ES415">
        <v>282682</v>
      </c>
      <c r="ET415" t="s">
        <v>178</v>
      </c>
      <c r="EU415">
        <v>61</v>
      </c>
      <c r="EV415" t="s">
        <v>805</v>
      </c>
      <c r="EW415">
        <v>64</v>
      </c>
      <c r="EX415" t="s">
        <v>309</v>
      </c>
      <c r="EY415" t="s">
        <v>169</v>
      </c>
      <c r="EZ415">
        <v>1024</v>
      </c>
      <c r="FA415">
        <v>155</v>
      </c>
      <c r="FB415">
        <v>285</v>
      </c>
    </row>
    <row r="416" spans="1:158" x14ac:dyDescent="0.35">
      <c r="A416">
        <v>95</v>
      </c>
      <c r="B416">
        <v>95</v>
      </c>
      <c r="C416">
        <v>370</v>
      </c>
      <c r="D416">
        <v>370</v>
      </c>
      <c r="E416" t="s">
        <v>155</v>
      </c>
      <c r="F416" t="s">
        <v>156</v>
      </c>
      <c r="G416" t="s">
        <v>156</v>
      </c>
      <c r="H416" t="s">
        <v>156</v>
      </c>
      <c r="I416">
        <v>0</v>
      </c>
      <c r="J416" t="s">
        <v>157</v>
      </c>
      <c r="K416">
        <v>1</v>
      </c>
      <c r="L416" t="s">
        <v>154</v>
      </c>
      <c r="M416" t="s">
        <v>154</v>
      </c>
      <c r="N416" t="s">
        <v>154</v>
      </c>
      <c r="O416">
        <v>1</v>
      </c>
      <c r="P416" t="s">
        <v>154</v>
      </c>
      <c r="Q416" t="s">
        <v>154</v>
      </c>
      <c r="R416" t="s">
        <v>301</v>
      </c>
      <c r="S416">
        <v>0</v>
      </c>
      <c r="T416">
        <v>1</v>
      </c>
      <c r="U416">
        <v>0</v>
      </c>
      <c r="V416">
        <v>64</v>
      </c>
      <c r="W416">
        <v>64</v>
      </c>
      <c r="X416">
        <v>1</v>
      </c>
      <c r="Y416">
        <v>64</v>
      </c>
      <c r="Z416">
        <v>13</v>
      </c>
      <c r="AA416">
        <v>0</v>
      </c>
      <c r="AB416">
        <v>13</v>
      </c>
      <c r="AC416">
        <v>1</v>
      </c>
      <c r="AD416">
        <v>1</v>
      </c>
      <c r="AE416">
        <v>0</v>
      </c>
      <c r="AF416">
        <v>0</v>
      </c>
      <c r="AG416">
        <v>64</v>
      </c>
      <c r="AH416">
        <v>1</v>
      </c>
      <c r="AI416">
        <v>1</v>
      </c>
      <c r="AJ416">
        <v>0</v>
      </c>
      <c r="AK416">
        <v>64</v>
      </c>
      <c r="AL416">
        <v>64</v>
      </c>
      <c r="AM416">
        <v>78</v>
      </c>
      <c r="AN416">
        <v>1</v>
      </c>
      <c r="AO416">
        <v>1</v>
      </c>
      <c r="AP416">
        <v>1</v>
      </c>
      <c r="AQ416">
        <v>13</v>
      </c>
      <c r="AR416">
        <v>13</v>
      </c>
      <c r="AS416">
        <v>13</v>
      </c>
      <c r="AT416">
        <v>1</v>
      </c>
      <c r="AU416">
        <v>64</v>
      </c>
      <c r="AV416">
        <v>13</v>
      </c>
      <c r="AW416">
        <v>64</v>
      </c>
      <c r="AX416">
        <v>0</v>
      </c>
      <c r="AY416" t="s">
        <v>159</v>
      </c>
      <c r="AZ416" t="s">
        <v>457</v>
      </c>
      <c r="BA416" t="s">
        <v>736</v>
      </c>
      <c r="BB416" t="s">
        <v>708</v>
      </c>
      <c r="BC416" t="s">
        <v>163</v>
      </c>
      <c r="BD416" t="b">
        <v>0</v>
      </c>
      <c r="BE416">
        <v>6.63</v>
      </c>
      <c r="BF416" t="b">
        <v>1</v>
      </c>
      <c r="BH416" t="s">
        <v>164</v>
      </c>
      <c r="BI416" t="s">
        <v>709</v>
      </c>
      <c r="BJ416" t="b">
        <v>0</v>
      </c>
      <c r="BK416" t="s">
        <v>166</v>
      </c>
      <c r="BL416" t="b">
        <v>0</v>
      </c>
      <c r="BM416">
        <v>18</v>
      </c>
      <c r="BN416" t="s">
        <v>167</v>
      </c>
      <c r="BO416" t="s">
        <v>168</v>
      </c>
      <c r="BP416" t="s">
        <v>167</v>
      </c>
      <c r="BQ416" t="s">
        <v>169</v>
      </c>
      <c r="BR416">
        <v>768</v>
      </c>
      <c r="BS416" t="s">
        <v>156</v>
      </c>
      <c r="BT416" t="s">
        <v>197</v>
      </c>
      <c r="BU416" t="s">
        <v>302</v>
      </c>
      <c r="BV416" t="s">
        <v>316</v>
      </c>
      <c r="BW416">
        <v>64</v>
      </c>
      <c r="BX416">
        <v>2</v>
      </c>
      <c r="BY416">
        <v>0</v>
      </c>
      <c r="BZ416">
        <v>6</v>
      </c>
      <c r="CA416" t="s">
        <v>710</v>
      </c>
      <c r="CB416" t="s">
        <v>156</v>
      </c>
      <c r="CC416">
        <v>7</v>
      </c>
      <c r="CD416" t="b">
        <v>0</v>
      </c>
      <c r="CE416" t="s">
        <v>172</v>
      </c>
      <c r="CF416" t="s">
        <v>173</v>
      </c>
      <c r="CG416">
        <v>27</v>
      </c>
      <c r="CH416">
        <v>0</v>
      </c>
      <c r="CI416" t="s">
        <v>301</v>
      </c>
      <c r="CJ416" t="s">
        <v>301</v>
      </c>
      <c r="CK416" t="s">
        <v>430</v>
      </c>
      <c r="CL416" t="s">
        <v>430</v>
      </c>
      <c r="CM416" t="s">
        <v>430</v>
      </c>
      <c r="CN416" t="s">
        <v>430</v>
      </c>
      <c r="CO416" t="s">
        <v>301</v>
      </c>
      <c r="CP416" t="s">
        <v>430</v>
      </c>
      <c r="CQ416">
        <v>1</v>
      </c>
      <c r="CR416">
        <v>101</v>
      </c>
      <c r="CS416">
        <f t="shared" si="27"/>
        <v>101</v>
      </c>
      <c r="CT416">
        <f t="shared" si="25"/>
        <v>411.04761904761904</v>
      </c>
      <c r="CU416">
        <f t="shared" si="26"/>
        <v>385.33203625564863</v>
      </c>
      <c r="CV416">
        <f t="shared" si="24"/>
        <v>101</v>
      </c>
      <c r="CW416">
        <v>55064</v>
      </c>
      <c r="CX416">
        <v>4358</v>
      </c>
      <c r="CY416">
        <v>2454</v>
      </c>
      <c r="CZ416">
        <v>1102</v>
      </c>
      <c r="DA416">
        <v>27121</v>
      </c>
      <c r="DB416">
        <v>101</v>
      </c>
      <c r="DC416">
        <v>12137</v>
      </c>
      <c r="DD416">
        <v>2426</v>
      </c>
      <c r="DE416">
        <v>2</v>
      </c>
      <c r="DF416" t="s">
        <v>156</v>
      </c>
      <c r="DG416">
        <v>1024</v>
      </c>
      <c r="DH416">
        <v>2</v>
      </c>
      <c r="DI416">
        <v>48000</v>
      </c>
      <c r="DJ416">
        <v>-16</v>
      </c>
      <c r="DK416" t="s">
        <v>176</v>
      </c>
      <c r="DL416">
        <v>4</v>
      </c>
      <c r="DM416" t="s">
        <v>413</v>
      </c>
      <c r="DN416">
        <v>227617</v>
      </c>
      <c r="DO416">
        <v>223257</v>
      </c>
      <c r="DP416">
        <v>30819</v>
      </c>
      <c r="DQ416">
        <v>720148</v>
      </c>
      <c r="DR416">
        <v>722115</v>
      </c>
      <c r="DS416">
        <v>223235</v>
      </c>
      <c r="DT416">
        <v>720148</v>
      </c>
      <c r="DU416">
        <v>220795</v>
      </c>
      <c r="DV416" t="s">
        <v>158</v>
      </c>
      <c r="DW416">
        <v>216776</v>
      </c>
      <c r="DX416">
        <v>162707</v>
      </c>
      <c r="DY416">
        <v>177581</v>
      </c>
      <c r="DZ416">
        <v>3696</v>
      </c>
      <c r="EA416">
        <v>3693</v>
      </c>
      <c r="EB416">
        <v>719397</v>
      </c>
      <c r="EC416">
        <v>162706</v>
      </c>
      <c r="ED416">
        <v>162706</v>
      </c>
      <c r="EE416">
        <v>3695</v>
      </c>
      <c r="EF416">
        <v>726075</v>
      </c>
      <c r="EG416">
        <v>724115</v>
      </c>
      <c r="EH416">
        <v>726177</v>
      </c>
      <c r="EI416">
        <v>165162</v>
      </c>
      <c r="EJ416">
        <v>178684</v>
      </c>
      <c r="EK416">
        <v>165442</v>
      </c>
      <c r="EL416">
        <v>220795</v>
      </c>
      <c r="EM416">
        <v>218776</v>
      </c>
      <c r="EN416">
        <v>223223</v>
      </c>
      <c r="EO416" t="s">
        <v>158</v>
      </c>
      <c r="EP416">
        <v>726075</v>
      </c>
      <c r="EQ416">
        <v>216774</v>
      </c>
      <c r="ER416">
        <v>719396</v>
      </c>
      <c r="ES416">
        <v>282682</v>
      </c>
      <c r="ET416" t="s">
        <v>178</v>
      </c>
      <c r="EU416">
        <v>62</v>
      </c>
      <c r="EV416" t="s">
        <v>806</v>
      </c>
      <c r="EW416">
        <v>65</v>
      </c>
      <c r="EX416" t="s">
        <v>305</v>
      </c>
      <c r="EY416" t="s">
        <v>169</v>
      </c>
      <c r="EZ416">
        <v>1024</v>
      </c>
      <c r="FA416">
        <v>155</v>
      </c>
      <c r="FB416">
        <v>285</v>
      </c>
    </row>
    <row r="417" spans="1:158" x14ac:dyDescent="0.35">
      <c r="A417">
        <v>95</v>
      </c>
      <c r="B417">
        <v>95</v>
      </c>
      <c r="C417">
        <v>367</v>
      </c>
      <c r="D417">
        <v>367</v>
      </c>
      <c r="E417" t="s">
        <v>155</v>
      </c>
      <c r="F417" t="s">
        <v>156</v>
      </c>
      <c r="G417" t="s">
        <v>156</v>
      </c>
      <c r="H417" t="s">
        <v>156</v>
      </c>
      <c r="I417">
        <v>0</v>
      </c>
      <c r="J417" t="s">
        <v>157</v>
      </c>
      <c r="K417">
        <v>1</v>
      </c>
      <c r="L417" t="s">
        <v>154</v>
      </c>
      <c r="M417" t="s">
        <v>154</v>
      </c>
      <c r="N417" t="s">
        <v>154</v>
      </c>
      <c r="O417">
        <v>1</v>
      </c>
      <c r="P417" t="s">
        <v>154</v>
      </c>
      <c r="Q417" t="s">
        <v>154</v>
      </c>
      <c r="R417" t="s">
        <v>306</v>
      </c>
      <c r="S417">
        <v>0</v>
      </c>
      <c r="T417">
        <v>1</v>
      </c>
      <c r="U417">
        <v>0</v>
      </c>
      <c r="V417">
        <v>65</v>
      </c>
      <c r="W417">
        <v>65</v>
      </c>
      <c r="X417">
        <v>1</v>
      </c>
      <c r="Y417">
        <v>65</v>
      </c>
      <c r="Z417">
        <v>13</v>
      </c>
      <c r="AA417">
        <v>0</v>
      </c>
      <c r="AB417">
        <v>13</v>
      </c>
      <c r="AC417">
        <v>1</v>
      </c>
      <c r="AD417">
        <v>1</v>
      </c>
      <c r="AE417">
        <v>0</v>
      </c>
      <c r="AF417">
        <v>0</v>
      </c>
      <c r="AG417">
        <v>65</v>
      </c>
      <c r="AH417">
        <v>1</v>
      </c>
      <c r="AI417">
        <v>1</v>
      </c>
      <c r="AJ417">
        <v>0</v>
      </c>
      <c r="AK417">
        <v>65</v>
      </c>
      <c r="AL417">
        <v>65</v>
      </c>
      <c r="AM417">
        <v>79</v>
      </c>
      <c r="AN417">
        <v>1</v>
      </c>
      <c r="AO417">
        <v>1</v>
      </c>
      <c r="AP417">
        <v>1</v>
      </c>
      <c r="AQ417">
        <v>13</v>
      </c>
      <c r="AR417">
        <v>13</v>
      </c>
      <c r="AS417">
        <v>13</v>
      </c>
      <c r="AT417">
        <v>1</v>
      </c>
      <c r="AU417">
        <v>65</v>
      </c>
      <c r="AV417">
        <v>13</v>
      </c>
      <c r="AW417">
        <v>65</v>
      </c>
      <c r="AX417">
        <v>0</v>
      </c>
      <c r="AY417" t="s">
        <v>159</v>
      </c>
      <c r="AZ417" t="s">
        <v>457</v>
      </c>
      <c r="BA417" t="s">
        <v>736</v>
      </c>
      <c r="BB417" t="s">
        <v>708</v>
      </c>
      <c r="BC417" t="s">
        <v>163</v>
      </c>
      <c r="BD417" t="b">
        <v>0</v>
      </c>
      <c r="BE417" t="s">
        <v>167</v>
      </c>
      <c r="BF417" t="b">
        <v>1</v>
      </c>
      <c r="BH417" t="s">
        <v>164</v>
      </c>
      <c r="BI417" t="s">
        <v>709</v>
      </c>
      <c r="BJ417" t="b">
        <v>0</v>
      </c>
      <c r="BK417" t="s">
        <v>166</v>
      </c>
      <c r="BL417" t="b">
        <v>0</v>
      </c>
      <c r="BM417">
        <v>18</v>
      </c>
      <c r="BN417" t="s">
        <v>167</v>
      </c>
      <c r="BO417" t="s">
        <v>168</v>
      </c>
      <c r="BP417" t="s">
        <v>167</v>
      </c>
      <c r="BQ417" t="s">
        <v>169</v>
      </c>
      <c r="BR417">
        <v>768</v>
      </c>
      <c r="BS417" t="s">
        <v>156</v>
      </c>
      <c r="BT417" t="s">
        <v>197</v>
      </c>
      <c r="BU417" t="s">
        <v>315</v>
      </c>
      <c r="BV417" t="s">
        <v>340</v>
      </c>
      <c r="BW417">
        <v>65</v>
      </c>
      <c r="BX417">
        <v>2</v>
      </c>
      <c r="BY417">
        <v>0</v>
      </c>
      <c r="BZ417">
        <v>6</v>
      </c>
      <c r="CA417" t="s">
        <v>710</v>
      </c>
      <c r="CB417" t="s">
        <v>156</v>
      </c>
      <c r="CC417">
        <v>7</v>
      </c>
      <c r="CD417" t="b">
        <v>0</v>
      </c>
      <c r="CE417" t="s">
        <v>172</v>
      </c>
      <c r="CF417" t="s">
        <v>173</v>
      </c>
      <c r="CG417">
        <v>82</v>
      </c>
      <c r="CH417">
        <v>0</v>
      </c>
      <c r="CI417" t="s">
        <v>306</v>
      </c>
      <c r="CJ417" t="s">
        <v>301</v>
      </c>
      <c r="CK417" t="s">
        <v>430</v>
      </c>
      <c r="CL417" t="s">
        <v>430</v>
      </c>
      <c r="CM417" t="s">
        <v>430</v>
      </c>
      <c r="CN417" t="s">
        <v>430</v>
      </c>
      <c r="CO417" t="s">
        <v>306</v>
      </c>
      <c r="CP417" t="s">
        <v>430</v>
      </c>
      <c r="CQ417">
        <v>1</v>
      </c>
      <c r="CR417">
        <v>167</v>
      </c>
      <c r="CS417" t="str">
        <f t="shared" si="27"/>
        <v>-</v>
      </c>
      <c r="CT417">
        <f t="shared" si="25"/>
        <v>411.04761904761904</v>
      </c>
      <c r="CU417">
        <f t="shared" si="26"/>
        <v>385.33203625564863</v>
      </c>
      <c r="CV417" t="str">
        <f t="shared" ref="CV417:CV435" si="28">IF(OR(CS417&lt;CT417-2*CU417,CS417&gt;CT417+2*CU417),"-",CS417)</f>
        <v>-</v>
      </c>
      <c r="CW417">
        <v>55064</v>
      </c>
      <c r="CX417">
        <v>4358</v>
      </c>
      <c r="CY417">
        <v>2454</v>
      </c>
      <c r="CZ417">
        <v>1102</v>
      </c>
      <c r="DA417">
        <v>27121</v>
      </c>
      <c r="DB417">
        <v>167</v>
      </c>
      <c r="DC417">
        <v>12137</v>
      </c>
      <c r="DD417">
        <v>2426</v>
      </c>
      <c r="DE417">
        <v>2</v>
      </c>
      <c r="DF417" t="s">
        <v>156</v>
      </c>
      <c r="DG417">
        <v>1024</v>
      </c>
      <c r="DH417">
        <v>2</v>
      </c>
      <c r="DI417">
        <v>48000</v>
      </c>
      <c r="DJ417">
        <v>-16</v>
      </c>
      <c r="DK417" t="s">
        <v>176</v>
      </c>
      <c r="DL417">
        <v>4</v>
      </c>
      <c r="DM417" t="s">
        <v>413</v>
      </c>
      <c r="DN417">
        <v>227617</v>
      </c>
      <c r="DO417">
        <v>223257</v>
      </c>
      <c r="DP417">
        <v>30819</v>
      </c>
      <c r="DQ417">
        <v>726993</v>
      </c>
      <c r="DR417">
        <v>729105</v>
      </c>
      <c r="DS417">
        <v>223235</v>
      </c>
      <c r="DT417">
        <v>726993</v>
      </c>
      <c r="DU417">
        <v>220795</v>
      </c>
      <c r="DV417" t="s">
        <v>158</v>
      </c>
      <c r="DW417">
        <v>216776</v>
      </c>
      <c r="DX417">
        <v>162707</v>
      </c>
      <c r="DY417">
        <v>177581</v>
      </c>
      <c r="DZ417">
        <v>3696</v>
      </c>
      <c r="EA417">
        <v>3693</v>
      </c>
      <c r="EB417">
        <v>726242</v>
      </c>
      <c r="EC417">
        <v>162706</v>
      </c>
      <c r="ED417">
        <v>162706</v>
      </c>
      <c r="EE417">
        <v>3695</v>
      </c>
      <c r="EF417">
        <v>732865</v>
      </c>
      <c r="EG417">
        <v>731105</v>
      </c>
      <c r="EH417">
        <v>733033</v>
      </c>
      <c r="EI417">
        <v>165162</v>
      </c>
      <c r="EJ417">
        <v>178684</v>
      </c>
      <c r="EK417">
        <v>165442</v>
      </c>
      <c r="EL417">
        <v>220795</v>
      </c>
      <c r="EM417">
        <v>218776</v>
      </c>
      <c r="EN417">
        <v>223223</v>
      </c>
      <c r="EO417" t="s">
        <v>158</v>
      </c>
      <c r="EP417">
        <v>732865</v>
      </c>
      <c r="EQ417">
        <v>216774</v>
      </c>
      <c r="ER417">
        <v>726240</v>
      </c>
      <c r="ES417">
        <v>282682</v>
      </c>
      <c r="ET417" t="s">
        <v>178</v>
      </c>
      <c r="EU417">
        <v>63</v>
      </c>
      <c r="EV417" t="s">
        <v>807</v>
      </c>
      <c r="EW417">
        <v>66</v>
      </c>
      <c r="EX417" t="s">
        <v>309</v>
      </c>
      <c r="EY417" t="s">
        <v>169</v>
      </c>
      <c r="EZ417">
        <v>1024</v>
      </c>
      <c r="FA417">
        <v>155</v>
      </c>
      <c r="FB417">
        <v>285</v>
      </c>
    </row>
    <row r="418" spans="1:158" x14ac:dyDescent="0.35">
      <c r="A418">
        <v>95</v>
      </c>
      <c r="B418">
        <v>95</v>
      </c>
      <c r="C418">
        <v>367</v>
      </c>
      <c r="D418">
        <v>367</v>
      </c>
      <c r="E418" t="s">
        <v>155</v>
      </c>
      <c r="F418" t="s">
        <v>156</v>
      </c>
      <c r="G418" t="s">
        <v>156</v>
      </c>
      <c r="H418" t="s">
        <v>156</v>
      </c>
      <c r="I418">
        <v>0</v>
      </c>
      <c r="J418" t="s">
        <v>157</v>
      </c>
      <c r="K418">
        <v>1</v>
      </c>
      <c r="L418" t="s">
        <v>154</v>
      </c>
      <c r="M418" t="s">
        <v>154</v>
      </c>
      <c r="N418" t="s">
        <v>154</v>
      </c>
      <c r="O418">
        <v>1</v>
      </c>
      <c r="P418" t="s">
        <v>154</v>
      </c>
      <c r="Q418" t="s">
        <v>154</v>
      </c>
      <c r="R418" t="s">
        <v>306</v>
      </c>
      <c r="S418">
        <v>0</v>
      </c>
      <c r="T418">
        <v>1</v>
      </c>
      <c r="U418">
        <v>0</v>
      </c>
      <c r="V418">
        <v>66</v>
      </c>
      <c r="W418">
        <v>66</v>
      </c>
      <c r="X418">
        <v>1</v>
      </c>
      <c r="Y418">
        <v>66</v>
      </c>
      <c r="Z418">
        <v>13</v>
      </c>
      <c r="AA418">
        <v>0</v>
      </c>
      <c r="AB418">
        <v>13</v>
      </c>
      <c r="AC418">
        <v>1</v>
      </c>
      <c r="AD418">
        <v>1</v>
      </c>
      <c r="AE418">
        <v>0</v>
      </c>
      <c r="AF418">
        <v>0</v>
      </c>
      <c r="AG418">
        <v>66</v>
      </c>
      <c r="AH418">
        <v>1</v>
      </c>
      <c r="AI418">
        <v>1</v>
      </c>
      <c r="AJ418">
        <v>0</v>
      </c>
      <c r="AK418">
        <v>66</v>
      </c>
      <c r="AL418">
        <v>66</v>
      </c>
      <c r="AM418">
        <v>80</v>
      </c>
      <c r="AN418">
        <v>1</v>
      </c>
      <c r="AO418">
        <v>1</v>
      </c>
      <c r="AP418">
        <v>1</v>
      </c>
      <c r="AQ418">
        <v>13</v>
      </c>
      <c r="AR418">
        <v>13</v>
      </c>
      <c r="AS418">
        <v>13</v>
      </c>
      <c r="AT418">
        <v>1</v>
      </c>
      <c r="AU418">
        <v>66</v>
      </c>
      <c r="AV418">
        <v>13</v>
      </c>
      <c r="AW418">
        <v>66</v>
      </c>
      <c r="AX418">
        <v>0</v>
      </c>
      <c r="AY418" t="s">
        <v>159</v>
      </c>
      <c r="AZ418" t="s">
        <v>457</v>
      </c>
      <c r="BA418" t="s">
        <v>736</v>
      </c>
      <c r="BB418" t="s">
        <v>708</v>
      </c>
      <c r="BC418" t="s">
        <v>163</v>
      </c>
      <c r="BD418" t="b">
        <v>0</v>
      </c>
      <c r="BE418" t="s">
        <v>167</v>
      </c>
      <c r="BF418" t="b">
        <v>1</v>
      </c>
      <c r="BH418" t="s">
        <v>164</v>
      </c>
      <c r="BI418" t="s">
        <v>709</v>
      </c>
      <c r="BJ418" t="b">
        <v>0</v>
      </c>
      <c r="BK418" t="s">
        <v>166</v>
      </c>
      <c r="BL418" t="b">
        <v>0</v>
      </c>
      <c r="BM418">
        <v>18</v>
      </c>
      <c r="BN418" t="s">
        <v>167</v>
      </c>
      <c r="BO418" t="s">
        <v>168</v>
      </c>
      <c r="BP418" t="s">
        <v>167</v>
      </c>
      <c r="BQ418" t="s">
        <v>169</v>
      </c>
      <c r="BR418">
        <v>768</v>
      </c>
      <c r="BS418" t="s">
        <v>156</v>
      </c>
      <c r="BT418" t="s">
        <v>197</v>
      </c>
      <c r="BU418" t="s">
        <v>303</v>
      </c>
      <c r="BV418" t="s">
        <v>324</v>
      </c>
      <c r="BW418">
        <v>66</v>
      </c>
      <c r="BX418">
        <v>2</v>
      </c>
      <c r="BY418">
        <v>0</v>
      </c>
      <c r="BZ418">
        <v>6</v>
      </c>
      <c r="CA418" t="s">
        <v>710</v>
      </c>
      <c r="CB418" t="s">
        <v>156</v>
      </c>
      <c r="CC418">
        <v>7</v>
      </c>
      <c r="CD418" t="b">
        <v>0</v>
      </c>
      <c r="CE418" t="s">
        <v>172</v>
      </c>
      <c r="CF418" t="s">
        <v>173</v>
      </c>
      <c r="CG418">
        <v>53</v>
      </c>
      <c r="CH418">
        <v>0</v>
      </c>
      <c r="CI418" t="s">
        <v>306</v>
      </c>
      <c r="CJ418" t="s">
        <v>301</v>
      </c>
      <c r="CK418" t="s">
        <v>430</v>
      </c>
      <c r="CL418" t="s">
        <v>430</v>
      </c>
      <c r="CM418" t="s">
        <v>430</v>
      </c>
      <c r="CN418" t="s">
        <v>430</v>
      </c>
      <c r="CO418" t="s">
        <v>306</v>
      </c>
      <c r="CP418" t="s">
        <v>430</v>
      </c>
      <c r="CQ418">
        <v>1</v>
      </c>
      <c r="CR418">
        <v>344</v>
      </c>
      <c r="CS418" t="str">
        <f t="shared" si="27"/>
        <v>-</v>
      </c>
      <c r="CT418">
        <f t="shared" ref="CT418:CT435" si="29">CT417</f>
        <v>411.04761904761904</v>
      </c>
      <c r="CU418">
        <f t="shared" ref="CU418:CU435" si="30">CU417</f>
        <v>385.33203625564863</v>
      </c>
      <c r="CV418" t="str">
        <f t="shared" si="28"/>
        <v>-</v>
      </c>
      <c r="CW418">
        <v>55064</v>
      </c>
      <c r="CX418">
        <v>4358</v>
      </c>
      <c r="CY418">
        <v>2454</v>
      </c>
      <c r="CZ418">
        <v>1102</v>
      </c>
      <c r="DA418">
        <v>27121</v>
      </c>
      <c r="DB418">
        <v>344</v>
      </c>
      <c r="DC418">
        <v>12137</v>
      </c>
      <c r="DD418">
        <v>2426</v>
      </c>
      <c r="DE418">
        <v>2</v>
      </c>
      <c r="DF418" t="s">
        <v>156</v>
      </c>
      <c r="DG418">
        <v>1024</v>
      </c>
      <c r="DH418">
        <v>2</v>
      </c>
      <c r="DI418">
        <v>48000</v>
      </c>
      <c r="DJ418">
        <v>-16</v>
      </c>
      <c r="DK418" t="s">
        <v>176</v>
      </c>
      <c r="DL418">
        <v>4</v>
      </c>
      <c r="DM418" t="s">
        <v>413</v>
      </c>
      <c r="DN418">
        <v>227617</v>
      </c>
      <c r="DO418">
        <v>223257</v>
      </c>
      <c r="DP418">
        <v>30819</v>
      </c>
      <c r="DQ418">
        <v>733837</v>
      </c>
      <c r="DR418">
        <v>735525</v>
      </c>
      <c r="DS418">
        <v>223235</v>
      </c>
      <c r="DT418">
        <v>733837</v>
      </c>
      <c r="DU418">
        <v>220795</v>
      </c>
      <c r="DV418" t="s">
        <v>158</v>
      </c>
      <c r="DW418">
        <v>216776</v>
      </c>
      <c r="DX418">
        <v>162707</v>
      </c>
      <c r="DY418">
        <v>177581</v>
      </c>
      <c r="DZ418">
        <v>3696</v>
      </c>
      <c r="EA418">
        <v>3693</v>
      </c>
      <c r="EB418">
        <v>733086</v>
      </c>
      <c r="EC418">
        <v>162706</v>
      </c>
      <c r="ED418">
        <v>162706</v>
      </c>
      <c r="EE418">
        <v>3695</v>
      </c>
      <c r="EF418">
        <v>739095</v>
      </c>
      <c r="EG418">
        <v>737525</v>
      </c>
      <c r="EH418">
        <v>739440</v>
      </c>
      <c r="EI418">
        <v>165162</v>
      </c>
      <c r="EJ418">
        <v>178684</v>
      </c>
      <c r="EK418">
        <v>165442</v>
      </c>
      <c r="EL418">
        <v>220795</v>
      </c>
      <c r="EM418">
        <v>218776</v>
      </c>
      <c r="EN418">
        <v>223223</v>
      </c>
      <c r="EO418" t="s">
        <v>158</v>
      </c>
      <c r="EP418">
        <v>739095</v>
      </c>
      <c r="EQ418">
        <v>216774</v>
      </c>
      <c r="ER418">
        <v>733085</v>
      </c>
      <c r="ES418">
        <v>282682</v>
      </c>
      <c r="ET418" t="s">
        <v>178</v>
      </c>
      <c r="EU418">
        <v>64</v>
      </c>
      <c r="EV418" t="s">
        <v>808</v>
      </c>
      <c r="EW418">
        <v>67</v>
      </c>
      <c r="EX418" t="s">
        <v>309</v>
      </c>
      <c r="EY418" t="s">
        <v>169</v>
      </c>
      <c r="EZ418">
        <v>1024</v>
      </c>
      <c r="FA418">
        <v>155</v>
      </c>
      <c r="FB418">
        <v>285</v>
      </c>
    </row>
    <row r="419" spans="1:158" x14ac:dyDescent="0.35">
      <c r="A419">
        <v>95</v>
      </c>
      <c r="B419">
        <v>95</v>
      </c>
      <c r="C419">
        <v>375</v>
      </c>
      <c r="D419">
        <v>375</v>
      </c>
      <c r="E419" t="s">
        <v>155</v>
      </c>
      <c r="F419" t="s">
        <v>156</v>
      </c>
      <c r="G419" t="s">
        <v>156</v>
      </c>
      <c r="H419" t="s">
        <v>156</v>
      </c>
      <c r="I419">
        <v>0</v>
      </c>
      <c r="J419" t="s">
        <v>157</v>
      </c>
      <c r="K419">
        <v>1</v>
      </c>
      <c r="L419" t="s">
        <v>154</v>
      </c>
      <c r="M419" t="s">
        <v>154</v>
      </c>
      <c r="N419" t="s">
        <v>154</v>
      </c>
      <c r="O419">
        <v>1</v>
      </c>
      <c r="P419" t="s">
        <v>154</v>
      </c>
      <c r="Q419" t="s">
        <v>154</v>
      </c>
      <c r="R419" t="s">
        <v>306</v>
      </c>
      <c r="S419">
        <v>0</v>
      </c>
      <c r="T419">
        <v>1</v>
      </c>
      <c r="U419">
        <v>0</v>
      </c>
      <c r="V419">
        <v>67</v>
      </c>
      <c r="W419">
        <v>67</v>
      </c>
      <c r="X419">
        <v>1</v>
      </c>
      <c r="Y419">
        <v>67</v>
      </c>
      <c r="Z419">
        <v>13</v>
      </c>
      <c r="AA419">
        <v>0</v>
      </c>
      <c r="AB419">
        <v>13</v>
      </c>
      <c r="AC419">
        <v>1</v>
      </c>
      <c r="AD419">
        <v>1</v>
      </c>
      <c r="AE419">
        <v>0</v>
      </c>
      <c r="AF419">
        <v>0</v>
      </c>
      <c r="AG419">
        <v>67</v>
      </c>
      <c r="AH419">
        <v>1</v>
      </c>
      <c r="AI419">
        <v>1</v>
      </c>
      <c r="AJ419">
        <v>0</v>
      </c>
      <c r="AK419">
        <v>67</v>
      </c>
      <c r="AL419">
        <v>67</v>
      </c>
      <c r="AM419">
        <v>81</v>
      </c>
      <c r="AN419">
        <v>1</v>
      </c>
      <c r="AO419">
        <v>1</v>
      </c>
      <c r="AP419">
        <v>1</v>
      </c>
      <c r="AQ419">
        <v>13</v>
      </c>
      <c r="AR419">
        <v>13</v>
      </c>
      <c r="AS419">
        <v>13</v>
      </c>
      <c r="AT419">
        <v>1</v>
      </c>
      <c r="AU419">
        <v>67</v>
      </c>
      <c r="AV419">
        <v>13</v>
      </c>
      <c r="AW419">
        <v>67</v>
      </c>
      <c r="AX419">
        <v>0</v>
      </c>
      <c r="AY419" t="s">
        <v>159</v>
      </c>
      <c r="AZ419" t="s">
        <v>457</v>
      </c>
      <c r="BA419" t="s">
        <v>736</v>
      </c>
      <c r="BB419" t="s">
        <v>708</v>
      </c>
      <c r="BC419" t="s">
        <v>163</v>
      </c>
      <c r="BD419" t="b">
        <v>0</v>
      </c>
      <c r="BE419" t="s">
        <v>167</v>
      </c>
      <c r="BF419" t="b">
        <v>1</v>
      </c>
      <c r="BH419" t="s">
        <v>164</v>
      </c>
      <c r="BI419" t="s">
        <v>709</v>
      </c>
      <c r="BJ419" t="b">
        <v>0</v>
      </c>
      <c r="BK419" t="s">
        <v>166</v>
      </c>
      <c r="BL419" t="b">
        <v>0</v>
      </c>
      <c r="BM419">
        <v>18</v>
      </c>
      <c r="BN419" t="s">
        <v>167</v>
      </c>
      <c r="BO419" t="s">
        <v>168</v>
      </c>
      <c r="BP419" t="s">
        <v>167</v>
      </c>
      <c r="BQ419" t="s">
        <v>169</v>
      </c>
      <c r="BR419">
        <v>768</v>
      </c>
      <c r="BS419" t="s">
        <v>156</v>
      </c>
      <c r="BT419" t="s">
        <v>197</v>
      </c>
      <c r="BU419" t="s">
        <v>310</v>
      </c>
      <c r="BV419" t="s">
        <v>340</v>
      </c>
      <c r="BW419">
        <v>67</v>
      </c>
      <c r="BX419">
        <v>2</v>
      </c>
      <c r="BY419">
        <v>0</v>
      </c>
      <c r="BZ419">
        <v>6</v>
      </c>
      <c r="CA419" t="s">
        <v>710</v>
      </c>
      <c r="CB419" t="s">
        <v>156</v>
      </c>
      <c r="CC419">
        <v>7</v>
      </c>
      <c r="CD419" t="b">
        <v>0</v>
      </c>
      <c r="CE419" t="s">
        <v>172</v>
      </c>
      <c r="CF419" t="s">
        <v>173</v>
      </c>
      <c r="CG419">
        <v>59</v>
      </c>
      <c r="CH419">
        <v>0</v>
      </c>
      <c r="CI419" t="s">
        <v>306</v>
      </c>
      <c r="CJ419" t="s">
        <v>301</v>
      </c>
      <c r="CK419" t="s">
        <v>430</v>
      </c>
      <c r="CL419" t="s">
        <v>430</v>
      </c>
      <c r="CM419" t="s">
        <v>430</v>
      </c>
      <c r="CN419" t="s">
        <v>430</v>
      </c>
      <c r="CO419" t="s">
        <v>306</v>
      </c>
      <c r="CP419" t="s">
        <v>430</v>
      </c>
      <c r="CQ419">
        <v>1</v>
      </c>
      <c r="CR419">
        <v>961</v>
      </c>
      <c r="CS419" t="str">
        <f t="shared" si="27"/>
        <v>-</v>
      </c>
      <c r="CT419">
        <f t="shared" si="29"/>
        <v>411.04761904761904</v>
      </c>
      <c r="CU419">
        <f t="shared" si="30"/>
        <v>385.33203625564863</v>
      </c>
      <c r="CV419" t="str">
        <f t="shared" si="28"/>
        <v>-</v>
      </c>
      <c r="CW419">
        <v>55064</v>
      </c>
      <c r="CX419">
        <v>4358</v>
      </c>
      <c r="CY419">
        <v>2454</v>
      </c>
      <c r="CZ419">
        <v>1102</v>
      </c>
      <c r="DA419">
        <v>27121</v>
      </c>
      <c r="DB419">
        <v>961</v>
      </c>
      <c r="DC419">
        <v>12137</v>
      </c>
      <c r="DD419">
        <v>2426</v>
      </c>
      <c r="DE419">
        <v>2</v>
      </c>
      <c r="DF419" t="s">
        <v>156</v>
      </c>
      <c r="DG419">
        <v>1024</v>
      </c>
      <c r="DH419">
        <v>2</v>
      </c>
      <c r="DI419">
        <v>48000</v>
      </c>
      <c r="DJ419">
        <v>-16</v>
      </c>
      <c r="DK419" t="s">
        <v>176</v>
      </c>
      <c r="DL419">
        <v>4</v>
      </c>
      <c r="DM419" t="s">
        <v>413</v>
      </c>
      <c r="DN419">
        <v>227617</v>
      </c>
      <c r="DO419">
        <v>223257</v>
      </c>
      <c r="DP419">
        <v>30819</v>
      </c>
      <c r="DQ419">
        <v>740249</v>
      </c>
      <c r="DR419">
        <v>741845</v>
      </c>
      <c r="DS419">
        <v>223235</v>
      </c>
      <c r="DT419">
        <v>740249</v>
      </c>
      <c r="DU419">
        <v>220795</v>
      </c>
      <c r="DV419" t="s">
        <v>158</v>
      </c>
      <c r="DW419">
        <v>216776</v>
      </c>
      <c r="DX419">
        <v>162707</v>
      </c>
      <c r="DY419">
        <v>177581</v>
      </c>
      <c r="DZ419">
        <v>3696</v>
      </c>
      <c r="EA419">
        <v>3693</v>
      </c>
      <c r="EB419">
        <v>739498</v>
      </c>
      <c r="EC419">
        <v>162706</v>
      </c>
      <c r="ED419">
        <v>162706</v>
      </c>
      <c r="EE419">
        <v>3695</v>
      </c>
      <c r="EF419">
        <v>745625</v>
      </c>
      <c r="EG419">
        <v>743845</v>
      </c>
      <c r="EH419">
        <v>746587</v>
      </c>
      <c r="EI419">
        <v>165162</v>
      </c>
      <c r="EJ419">
        <v>178684</v>
      </c>
      <c r="EK419">
        <v>165442</v>
      </c>
      <c r="EL419">
        <v>220795</v>
      </c>
      <c r="EM419">
        <v>218776</v>
      </c>
      <c r="EN419">
        <v>223223</v>
      </c>
      <c r="EO419" t="s">
        <v>158</v>
      </c>
      <c r="EP419">
        <v>745625</v>
      </c>
      <c r="EQ419">
        <v>216774</v>
      </c>
      <c r="ER419">
        <v>739496</v>
      </c>
      <c r="ES419">
        <v>282682</v>
      </c>
      <c r="ET419" t="s">
        <v>178</v>
      </c>
      <c r="EU419">
        <v>65</v>
      </c>
      <c r="EV419" t="s">
        <v>809</v>
      </c>
      <c r="EW419">
        <v>68</v>
      </c>
      <c r="EX419" t="s">
        <v>309</v>
      </c>
      <c r="EY419" t="s">
        <v>169</v>
      </c>
      <c r="EZ419">
        <v>1024</v>
      </c>
      <c r="FA419">
        <v>155</v>
      </c>
      <c r="FB419">
        <v>285</v>
      </c>
    </row>
    <row r="420" spans="1:158" x14ac:dyDescent="0.35">
      <c r="A420">
        <v>95</v>
      </c>
      <c r="B420">
        <v>95</v>
      </c>
      <c r="C420">
        <v>370</v>
      </c>
      <c r="D420">
        <v>370</v>
      </c>
      <c r="E420" t="s">
        <v>155</v>
      </c>
      <c r="F420" t="s">
        <v>156</v>
      </c>
      <c r="G420" t="s">
        <v>156</v>
      </c>
      <c r="H420" t="s">
        <v>156</v>
      </c>
      <c r="I420">
        <v>0</v>
      </c>
      <c r="J420" t="s">
        <v>157</v>
      </c>
      <c r="K420">
        <v>1</v>
      </c>
      <c r="L420" t="s">
        <v>154</v>
      </c>
      <c r="M420" t="s">
        <v>154</v>
      </c>
      <c r="N420" t="s">
        <v>154</v>
      </c>
      <c r="O420">
        <v>1</v>
      </c>
      <c r="P420" t="s">
        <v>154</v>
      </c>
      <c r="Q420" t="s">
        <v>154</v>
      </c>
      <c r="R420" t="s">
        <v>306</v>
      </c>
      <c r="S420">
        <v>0</v>
      </c>
      <c r="T420">
        <v>1</v>
      </c>
      <c r="U420">
        <v>0</v>
      </c>
      <c r="V420">
        <v>68</v>
      </c>
      <c r="W420">
        <v>68</v>
      </c>
      <c r="X420">
        <v>1</v>
      </c>
      <c r="Y420">
        <v>68</v>
      </c>
      <c r="Z420">
        <v>13</v>
      </c>
      <c r="AA420">
        <v>0</v>
      </c>
      <c r="AB420">
        <v>13</v>
      </c>
      <c r="AC420">
        <v>1</v>
      </c>
      <c r="AD420">
        <v>1</v>
      </c>
      <c r="AE420">
        <v>0</v>
      </c>
      <c r="AF420">
        <v>0</v>
      </c>
      <c r="AG420">
        <v>68</v>
      </c>
      <c r="AH420">
        <v>1</v>
      </c>
      <c r="AI420">
        <v>1</v>
      </c>
      <c r="AJ420">
        <v>0</v>
      </c>
      <c r="AK420">
        <v>68</v>
      </c>
      <c r="AL420">
        <v>68</v>
      </c>
      <c r="AM420">
        <v>82</v>
      </c>
      <c r="AN420">
        <v>1</v>
      </c>
      <c r="AO420">
        <v>1</v>
      </c>
      <c r="AP420">
        <v>1</v>
      </c>
      <c r="AQ420">
        <v>13</v>
      </c>
      <c r="AR420">
        <v>13</v>
      </c>
      <c r="AS420">
        <v>13</v>
      </c>
      <c r="AT420">
        <v>1</v>
      </c>
      <c r="AU420">
        <v>68</v>
      </c>
      <c r="AV420">
        <v>13</v>
      </c>
      <c r="AW420">
        <v>68</v>
      </c>
      <c r="AX420">
        <v>0</v>
      </c>
      <c r="AY420" t="s">
        <v>159</v>
      </c>
      <c r="AZ420" t="s">
        <v>457</v>
      </c>
      <c r="BA420" t="s">
        <v>736</v>
      </c>
      <c r="BB420" t="s">
        <v>708</v>
      </c>
      <c r="BC420" t="s">
        <v>163</v>
      </c>
      <c r="BD420" t="b">
        <v>0</v>
      </c>
      <c r="BE420" t="s">
        <v>167</v>
      </c>
      <c r="BF420" t="b">
        <v>1</v>
      </c>
      <c r="BH420" t="s">
        <v>164</v>
      </c>
      <c r="BI420" t="s">
        <v>709</v>
      </c>
      <c r="BJ420" t="b">
        <v>0</v>
      </c>
      <c r="BK420" t="s">
        <v>166</v>
      </c>
      <c r="BL420" t="b">
        <v>0</v>
      </c>
      <c r="BM420">
        <v>18</v>
      </c>
      <c r="BN420" t="s">
        <v>167</v>
      </c>
      <c r="BO420" t="s">
        <v>168</v>
      </c>
      <c r="BP420" t="s">
        <v>167</v>
      </c>
      <c r="BQ420" t="s">
        <v>169</v>
      </c>
      <c r="BR420">
        <v>768</v>
      </c>
      <c r="BS420" t="s">
        <v>156</v>
      </c>
      <c r="BT420" t="s">
        <v>197</v>
      </c>
      <c r="BU420" t="s">
        <v>302</v>
      </c>
      <c r="BV420" t="s">
        <v>334</v>
      </c>
      <c r="BW420">
        <v>68</v>
      </c>
      <c r="BX420">
        <v>2</v>
      </c>
      <c r="BY420">
        <v>0</v>
      </c>
      <c r="BZ420">
        <v>6</v>
      </c>
      <c r="CA420" t="s">
        <v>710</v>
      </c>
      <c r="CB420" t="s">
        <v>156</v>
      </c>
      <c r="CC420">
        <v>7</v>
      </c>
      <c r="CD420" t="b">
        <v>0</v>
      </c>
      <c r="CE420" t="s">
        <v>172</v>
      </c>
      <c r="CF420" t="s">
        <v>173</v>
      </c>
      <c r="CG420">
        <v>63</v>
      </c>
      <c r="CH420">
        <v>0</v>
      </c>
      <c r="CI420" t="s">
        <v>306</v>
      </c>
      <c r="CJ420" t="s">
        <v>301</v>
      </c>
      <c r="CK420" t="s">
        <v>430</v>
      </c>
      <c r="CL420" t="s">
        <v>430</v>
      </c>
      <c r="CM420" t="s">
        <v>430</v>
      </c>
      <c r="CN420" t="s">
        <v>430</v>
      </c>
      <c r="CO420" t="s">
        <v>306</v>
      </c>
      <c r="CP420" t="s">
        <v>430</v>
      </c>
      <c r="CQ420">
        <v>1</v>
      </c>
      <c r="CR420">
        <v>26</v>
      </c>
      <c r="CS420" t="str">
        <f t="shared" si="27"/>
        <v>-</v>
      </c>
      <c r="CT420">
        <f t="shared" si="29"/>
        <v>411.04761904761904</v>
      </c>
      <c r="CU420">
        <f t="shared" si="30"/>
        <v>385.33203625564863</v>
      </c>
      <c r="CV420" t="str">
        <f t="shared" si="28"/>
        <v>-</v>
      </c>
      <c r="CW420">
        <v>55064</v>
      </c>
      <c r="CX420">
        <v>4358</v>
      </c>
      <c r="CY420">
        <v>2454</v>
      </c>
      <c r="CZ420">
        <v>1102</v>
      </c>
      <c r="DA420">
        <v>27121</v>
      </c>
      <c r="DB420">
        <v>26</v>
      </c>
      <c r="DC420">
        <v>12137</v>
      </c>
      <c r="DD420">
        <v>2426</v>
      </c>
      <c r="DE420">
        <v>2</v>
      </c>
      <c r="DF420" t="s">
        <v>156</v>
      </c>
      <c r="DG420">
        <v>1024</v>
      </c>
      <c r="DH420">
        <v>2</v>
      </c>
      <c r="DI420">
        <v>48000</v>
      </c>
      <c r="DJ420">
        <v>-16</v>
      </c>
      <c r="DK420" t="s">
        <v>176</v>
      </c>
      <c r="DL420">
        <v>4</v>
      </c>
      <c r="DM420" t="s">
        <v>413</v>
      </c>
      <c r="DN420">
        <v>227617</v>
      </c>
      <c r="DO420">
        <v>223257</v>
      </c>
      <c r="DP420">
        <v>30819</v>
      </c>
      <c r="DQ420">
        <v>747398</v>
      </c>
      <c r="DR420">
        <v>749355</v>
      </c>
      <c r="DS420">
        <v>223235</v>
      </c>
      <c r="DT420">
        <v>747398</v>
      </c>
      <c r="DU420">
        <v>220795</v>
      </c>
      <c r="DV420" t="s">
        <v>158</v>
      </c>
      <c r="DW420">
        <v>216776</v>
      </c>
      <c r="DX420">
        <v>162707</v>
      </c>
      <c r="DY420">
        <v>177581</v>
      </c>
      <c r="DZ420">
        <v>3696</v>
      </c>
      <c r="EA420">
        <v>3693</v>
      </c>
      <c r="EB420">
        <v>746647</v>
      </c>
      <c r="EC420">
        <v>162706</v>
      </c>
      <c r="ED420">
        <v>162706</v>
      </c>
      <c r="EE420">
        <v>3695</v>
      </c>
      <c r="EF420">
        <v>753235</v>
      </c>
      <c r="EG420">
        <v>751355</v>
      </c>
      <c r="EH420">
        <v>753262</v>
      </c>
      <c r="EI420">
        <v>165162</v>
      </c>
      <c r="EJ420">
        <v>178684</v>
      </c>
      <c r="EK420">
        <v>165442</v>
      </c>
      <c r="EL420">
        <v>220795</v>
      </c>
      <c r="EM420">
        <v>218776</v>
      </c>
      <c r="EN420">
        <v>223223</v>
      </c>
      <c r="EO420" t="s">
        <v>158</v>
      </c>
      <c r="EP420">
        <v>753235</v>
      </c>
      <c r="EQ420">
        <v>216774</v>
      </c>
      <c r="ER420">
        <v>746646</v>
      </c>
      <c r="ES420">
        <v>282682</v>
      </c>
      <c r="ET420" t="s">
        <v>178</v>
      </c>
      <c r="EU420">
        <v>66</v>
      </c>
      <c r="EV420" t="s">
        <v>810</v>
      </c>
      <c r="EW420">
        <v>69</v>
      </c>
      <c r="EX420" t="s">
        <v>309</v>
      </c>
      <c r="EY420" t="s">
        <v>169</v>
      </c>
      <c r="EZ420">
        <v>1024</v>
      </c>
      <c r="FA420">
        <v>155</v>
      </c>
      <c r="FB420">
        <v>285</v>
      </c>
    </row>
    <row r="421" spans="1:158" x14ac:dyDescent="0.35">
      <c r="A421">
        <v>95</v>
      </c>
      <c r="B421">
        <v>95</v>
      </c>
      <c r="C421">
        <v>369</v>
      </c>
      <c r="D421">
        <v>369</v>
      </c>
      <c r="E421" t="s">
        <v>155</v>
      </c>
      <c r="F421" t="s">
        <v>156</v>
      </c>
      <c r="G421" t="s">
        <v>156</v>
      </c>
      <c r="H421" t="s">
        <v>156</v>
      </c>
      <c r="I421">
        <v>0</v>
      </c>
      <c r="J421" t="s">
        <v>157</v>
      </c>
      <c r="K421">
        <v>1</v>
      </c>
      <c r="L421" t="s">
        <v>154</v>
      </c>
      <c r="M421" t="s">
        <v>154</v>
      </c>
      <c r="N421" t="s">
        <v>154</v>
      </c>
      <c r="O421">
        <v>1</v>
      </c>
      <c r="P421" t="s">
        <v>154</v>
      </c>
      <c r="Q421" t="s">
        <v>154</v>
      </c>
      <c r="R421" t="s">
        <v>301</v>
      </c>
      <c r="S421">
        <v>0</v>
      </c>
      <c r="T421">
        <v>1</v>
      </c>
      <c r="U421">
        <v>0</v>
      </c>
      <c r="V421">
        <v>69</v>
      </c>
      <c r="W421">
        <v>69</v>
      </c>
      <c r="X421">
        <v>1</v>
      </c>
      <c r="Y421">
        <v>69</v>
      </c>
      <c r="Z421">
        <v>13</v>
      </c>
      <c r="AA421">
        <v>0</v>
      </c>
      <c r="AB421">
        <v>13</v>
      </c>
      <c r="AC421">
        <v>1</v>
      </c>
      <c r="AD421">
        <v>1</v>
      </c>
      <c r="AE421">
        <v>0</v>
      </c>
      <c r="AF421">
        <v>0</v>
      </c>
      <c r="AG421">
        <v>69</v>
      </c>
      <c r="AH421">
        <v>1</v>
      </c>
      <c r="AI421">
        <v>1</v>
      </c>
      <c r="AJ421">
        <v>0</v>
      </c>
      <c r="AK421">
        <v>69</v>
      </c>
      <c r="AL421">
        <v>69</v>
      </c>
      <c r="AM421">
        <v>83</v>
      </c>
      <c r="AN421">
        <v>1</v>
      </c>
      <c r="AO421">
        <v>1</v>
      </c>
      <c r="AP421">
        <v>1</v>
      </c>
      <c r="AQ421">
        <v>13</v>
      </c>
      <c r="AR421">
        <v>13</v>
      </c>
      <c r="AS421">
        <v>13</v>
      </c>
      <c r="AT421">
        <v>1</v>
      </c>
      <c r="AU421">
        <v>69</v>
      </c>
      <c r="AV421">
        <v>13</v>
      </c>
      <c r="AW421">
        <v>69</v>
      </c>
      <c r="AX421">
        <v>0</v>
      </c>
      <c r="AY421" t="s">
        <v>159</v>
      </c>
      <c r="AZ421" t="s">
        <v>457</v>
      </c>
      <c r="BA421" t="s">
        <v>736</v>
      </c>
      <c r="BB421" t="s">
        <v>708</v>
      </c>
      <c r="BC421" t="s">
        <v>163</v>
      </c>
      <c r="BD421" t="b">
        <v>0</v>
      </c>
      <c r="BE421">
        <v>1.86</v>
      </c>
      <c r="BF421" t="b">
        <v>1</v>
      </c>
      <c r="BH421" t="s">
        <v>164</v>
      </c>
      <c r="BI421" t="s">
        <v>709</v>
      </c>
      <c r="BJ421" t="b">
        <v>0</v>
      </c>
      <c r="BK421" t="s">
        <v>166</v>
      </c>
      <c r="BL421" t="b">
        <v>0</v>
      </c>
      <c r="BM421">
        <v>18</v>
      </c>
      <c r="BN421" t="s">
        <v>167</v>
      </c>
      <c r="BO421" t="s">
        <v>168</v>
      </c>
      <c r="BP421" t="s">
        <v>167</v>
      </c>
      <c r="BQ421" t="s">
        <v>169</v>
      </c>
      <c r="BR421">
        <v>768</v>
      </c>
      <c r="BS421" t="s">
        <v>156</v>
      </c>
      <c r="BT421" t="s">
        <v>197</v>
      </c>
      <c r="BU421" t="s">
        <v>316</v>
      </c>
      <c r="BV421" t="s">
        <v>185</v>
      </c>
      <c r="BW421">
        <v>69</v>
      </c>
      <c r="BX421">
        <v>2</v>
      </c>
      <c r="BY421">
        <v>0</v>
      </c>
      <c r="BZ421">
        <v>6</v>
      </c>
      <c r="CA421" t="s">
        <v>710</v>
      </c>
      <c r="CB421" t="s">
        <v>156</v>
      </c>
      <c r="CC421">
        <v>7</v>
      </c>
      <c r="CD421" t="b">
        <v>0</v>
      </c>
      <c r="CE421" t="s">
        <v>172</v>
      </c>
      <c r="CF421" t="s">
        <v>173</v>
      </c>
      <c r="CG421">
        <v>3</v>
      </c>
      <c r="CH421">
        <v>0</v>
      </c>
      <c r="CI421" t="s">
        <v>301</v>
      </c>
      <c r="CJ421" t="s">
        <v>301</v>
      </c>
      <c r="CK421" t="s">
        <v>430</v>
      </c>
      <c r="CL421" t="s">
        <v>430</v>
      </c>
      <c r="CM421" t="s">
        <v>430</v>
      </c>
      <c r="CN421" t="s">
        <v>430</v>
      </c>
      <c r="CO421" t="s">
        <v>301</v>
      </c>
      <c r="CP421" t="s">
        <v>430</v>
      </c>
      <c r="CQ421">
        <v>1</v>
      </c>
      <c r="CR421">
        <v>272</v>
      </c>
      <c r="CS421">
        <f t="shared" si="27"/>
        <v>272</v>
      </c>
      <c r="CT421">
        <f t="shared" si="29"/>
        <v>411.04761904761904</v>
      </c>
      <c r="CU421">
        <f t="shared" si="30"/>
        <v>385.33203625564863</v>
      </c>
      <c r="CV421">
        <f t="shared" si="28"/>
        <v>272</v>
      </c>
      <c r="CW421">
        <v>55064</v>
      </c>
      <c r="CX421">
        <v>4358</v>
      </c>
      <c r="CY421">
        <v>2454</v>
      </c>
      <c r="CZ421">
        <v>1102</v>
      </c>
      <c r="DA421">
        <v>27121</v>
      </c>
      <c r="DB421">
        <v>272</v>
      </c>
      <c r="DC421">
        <v>12137</v>
      </c>
      <c r="DD421">
        <v>2426</v>
      </c>
      <c r="DE421">
        <v>2</v>
      </c>
      <c r="DF421" t="s">
        <v>156</v>
      </c>
      <c r="DG421">
        <v>1024</v>
      </c>
      <c r="DH421">
        <v>2</v>
      </c>
      <c r="DI421">
        <v>48000</v>
      </c>
      <c r="DJ421">
        <v>-16</v>
      </c>
      <c r="DK421" t="s">
        <v>176</v>
      </c>
      <c r="DL421">
        <v>4</v>
      </c>
      <c r="DM421" t="s">
        <v>413</v>
      </c>
      <c r="DN421">
        <v>227617</v>
      </c>
      <c r="DO421">
        <v>223257</v>
      </c>
      <c r="DP421">
        <v>30819</v>
      </c>
      <c r="DQ421">
        <v>754074</v>
      </c>
      <c r="DR421">
        <v>756035</v>
      </c>
      <c r="DS421">
        <v>223235</v>
      </c>
      <c r="DT421">
        <v>754074</v>
      </c>
      <c r="DU421">
        <v>220795</v>
      </c>
      <c r="DV421" t="s">
        <v>158</v>
      </c>
      <c r="DW421">
        <v>216776</v>
      </c>
      <c r="DX421">
        <v>162707</v>
      </c>
      <c r="DY421">
        <v>177581</v>
      </c>
      <c r="DZ421">
        <v>3696</v>
      </c>
      <c r="EA421">
        <v>3693</v>
      </c>
      <c r="EB421">
        <v>753323</v>
      </c>
      <c r="EC421">
        <v>162706</v>
      </c>
      <c r="ED421">
        <v>162706</v>
      </c>
      <c r="EE421">
        <v>3695</v>
      </c>
      <c r="EF421">
        <v>759805</v>
      </c>
      <c r="EG421">
        <v>758035</v>
      </c>
      <c r="EH421">
        <v>760079</v>
      </c>
      <c r="EI421">
        <v>165162</v>
      </c>
      <c r="EJ421">
        <v>178684</v>
      </c>
      <c r="EK421">
        <v>165442</v>
      </c>
      <c r="EL421">
        <v>220795</v>
      </c>
      <c r="EM421">
        <v>218776</v>
      </c>
      <c r="EN421">
        <v>223223</v>
      </c>
      <c r="EO421" t="s">
        <v>158</v>
      </c>
      <c r="EP421">
        <v>759805</v>
      </c>
      <c r="EQ421">
        <v>216774</v>
      </c>
      <c r="ER421">
        <v>753321</v>
      </c>
      <c r="ES421">
        <v>282682</v>
      </c>
      <c r="ET421" t="s">
        <v>178</v>
      </c>
      <c r="EU421">
        <v>67</v>
      </c>
      <c r="EV421" t="s">
        <v>811</v>
      </c>
      <c r="EW421">
        <v>70</v>
      </c>
      <c r="EX421" t="s">
        <v>305</v>
      </c>
      <c r="EY421" t="s">
        <v>169</v>
      </c>
      <c r="EZ421">
        <v>1024</v>
      </c>
      <c r="FA421">
        <v>155</v>
      </c>
      <c r="FB421">
        <v>285</v>
      </c>
    </row>
    <row r="422" spans="1:158" x14ac:dyDescent="0.35">
      <c r="A422">
        <v>95</v>
      </c>
      <c r="B422">
        <v>95</v>
      </c>
      <c r="C422">
        <v>365</v>
      </c>
      <c r="D422">
        <v>365</v>
      </c>
      <c r="E422" t="s">
        <v>155</v>
      </c>
      <c r="F422" t="s">
        <v>156</v>
      </c>
      <c r="G422" t="s">
        <v>156</v>
      </c>
      <c r="H422" t="s">
        <v>156</v>
      </c>
      <c r="I422">
        <v>0</v>
      </c>
      <c r="J422" t="s">
        <v>157</v>
      </c>
      <c r="K422">
        <v>1</v>
      </c>
      <c r="L422" t="s">
        <v>154</v>
      </c>
      <c r="M422" t="s">
        <v>154</v>
      </c>
      <c r="N422" t="s">
        <v>154</v>
      </c>
      <c r="O422">
        <v>1</v>
      </c>
      <c r="P422" t="s">
        <v>154</v>
      </c>
      <c r="Q422" t="s">
        <v>154</v>
      </c>
      <c r="R422" t="s">
        <v>301</v>
      </c>
      <c r="S422">
        <v>0</v>
      </c>
      <c r="T422">
        <v>1</v>
      </c>
      <c r="U422">
        <v>0</v>
      </c>
      <c r="V422">
        <v>70</v>
      </c>
      <c r="W422">
        <v>70</v>
      </c>
      <c r="X422">
        <v>1</v>
      </c>
      <c r="Y422">
        <v>70</v>
      </c>
      <c r="Z422">
        <v>13</v>
      </c>
      <c r="AA422">
        <v>0</v>
      </c>
      <c r="AB422">
        <v>13</v>
      </c>
      <c r="AC422">
        <v>1</v>
      </c>
      <c r="AD422">
        <v>1</v>
      </c>
      <c r="AE422">
        <v>0</v>
      </c>
      <c r="AF422">
        <v>0</v>
      </c>
      <c r="AG422">
        <v>70</v>
      </c>
      <c r="AH422">
        <v>1</v>
      </c>
      <c r="AI422">
        <v>1</v>
      </c>
      <c r="AJ422">
        <v>0</v>
      </c>
      <c r="AK422">
        <v>70</v>
      </c>
      <c r="AL422">
        <v>70</v>
      </c>
      <c r="AM422">
        <v>84</v>
      </c>
      <c r="AN422">
        <v>1</v>
      </c>
      <c r="AO422">
        <v>1</v>
      </c>
      <c r="AP422">
        <v>1</v>
      </c>
      <c r="AQ422">
        <v>13</v>
      </c>
      <c r="AR422">
        <v>13</v>
      </c>
      <c r="AS422">
        <v>13</v>
      </c>
      <c r="AT422">
        <v>1</v>
      </c>
      <c r="AU422">
        <v>70</v>
      </c>
      <c r="AV422">
        <v>13</v>
      </c>
      <c r="AW422">
        <v>70</v>
      </c>
      <c r="AX422">
        <v>0</v>
      </c>
      <c r="AY422" t="s">
        <v>159</v>
      </c>
      <c r="AZ422" t="s">
        <v>457</v>
      </c>
      <c r="BA422" t="s">
        <v>736</v>
      </c>
      <c r="BB422" t="s">
        <v>708</v>
      </c>
      <c r="BC422" t="s">
        <v>163</v>
      </c>
      <c r="BD422" t="b">
        <v>0</v>
      </c>
      <c r="BE422">
        <v>3.68</v>
      </c>
      <c r="BF422" t="b">
        <v>1</v>
      </c>
      <c r="BH422" t="s">
        <v>164</v>
      </c>
      <c r="BI422" t="s">
        <v>709</v>
      </c>
      <c r="BJ422" t="b">
        <v>0</v>
      </c>
      <c r="BK422" t="s">
        <v>166</v>
      </c>
      <c r="BL422" t="b">
        <v>0</v>
      </c>
      <c r="BM422">
        <v>18</v>
      </c>
      <c r="BN422" t="s">
        <v>167</v>
      </c>
      <c r="BO422" t="s">
        <v>168</v>
      </c>
      <c r="BP422" t="s">
        <v>167</v>
      </c>
      <c r="BQ422" t="s">
        <v>169</v>
      </c>
      <c r="BR422">
        <v>768</v>
      </c>
      <c r="BS422" t="s">
        <v>156</v>
      </c>
      <c r="BT422" t="s">
        <v>197</v>
      </c>
      <c r="BU422" t="s">
        <v>310</v>
      </c>
      <c r="BV422" t="s">
        <v>185</v>
      </c>
      <c r="BW422">
        <v>70</v>
      </c>
      <c r="BX422">
        <v>2</v>
      </c>
      <c r="BY422">
        <v>0</v>
      </c>
      <c r="BZ422">
        <v>6</v>
      </c>
      <c r="CA422" t="s">
        <v>710</v>
      </c>
      <c r="CB422" t="s">
        <v>156</v>
      </c>
      <c r="CC422">
        <v>7</v>
      </c>
      <c r="CD422" t="b">
        <v>0</v>
      </c>
      <c r="CE422" t="s">
        <v>172</v>
      </c>
      <c r="CF422" t="s">
        <v>173</v>
      </c>
      <c r="CG422">
        <v>34</v>
      </c>
      <c r="CH422">
        <v>0</v>
      </c>
      <c r="CI422" t="s">
        <v>301</v>
      </c>
      <c r="CJ422" t="s">
        <v>301</v>
      </c>
      <c r="CK422" t="s">
        <v>430</v>
      </c>
      <c r="CL422" t="s">
        <v>430</v>
      </c>
      <c r="CM422" t="s">
        <v>430</v>
      </c>
      <c r="CN422" t="s">
        <v>430</v>
      </c>
      <c r="CO422" t="s">
        <v>301</v>
      </c>
      <c r="CP422" t="s">
        <v>430</v>
      </c>
      <c r="CQ422">
        <v>1</v>
      </c>
      <c r="CR422">
        <v>65</v>
      </c>
      <c r="CS422">
        <f t="shared" si="27"/>
        <v>65</v>
      </c>
      <c r="CT422">
        <f t="shared" si="29"/>
        <v>411.04761904761904</v>
      </c>
      <c r="CU422">
        <f t="shared" si="30"/>
        <v>385.33203625564863</v>
      </c>
      <c r="CV422">
        <f t="shared" si="28"/>
        <v>65</v>
      </c>
      <c r="CW422">
        <v>55064</v>
      </c>
      <c r="CX422">
        <v>4358</v>
      </c>
      <c r="CY422">
        <v>2454</v>
      </c>
      <c r="CZ422">
        <v>1102</v>
      </c>
      <c r="DA422">
        <v>27121</v>
      </c>
      <c r="DB422">
        <v>65</v>
      </c>
      <c r="DC422">
        <v>12137</v>
      </c>
      <c r="DD422">
        <v>2426</v>
      </c>
      <c r="DE422">
        <v>2</v>
      </c>
      <c r="DF422" t="s">
        <v>156</v>
      </c>
      <c r="DG422">
        <v>1024</v>
      </c>
      <c r="DH422">
        <v>2</v>
      </c>
      <c r="DI422">
        <v>48000</v>
      </c>
      <c r="DJ422">
        <v>-16</v>
      </c>
      <c r="DK422" t="s">
        <v>176</v>
      </c>
      <c r="DL422">
        <v>4</v>
      </c>
      <c r="DM422" t="s">
        <v>413</v>
      </c>
      <c r="DN422">
        <v>227617</v>
      </c>
      <c r="DO422">
        <v>223257</v>
      </c>
      <c r="DP422">
        <v>30819</v>
      </c>
      <c r="DQ422">
        <v>760886</v>
      </c>
      <c r="DR422">
        <v>762475</v>
      </c>
      <c r="DS422">
        <v>223235</v>
      </c>
      <c r="DT422">
        <v>760886</v>
      </c>
      <c r="DU422">
        <v>220795</v>
      </c>
      <c r="DV422" t="s">
        <v>158</v>
      </c>
      <c r="DW422">
        <v>216776</v>
      </c>
      <c r="DX422">
        <v>162707</v>
      </c>
      <c r="DY422">
        <v>177581</v>
      </c>
      <c r="DZ422">
        <v>3696</v>
      </c>
      <c r="EA422">
        <v>3693</v>
      </c>
      <c r="EB422">
        <v>760135</v>
      </c>
      <c r="EC422">
        <v>162706</v>
      </c>
      <c r="ED422">
        <v>162706</v>
      </c>
      <c r="EE422">
        <v>3695</v>
      </c>
      <c r="EF422">
        <v>766245</v>
      </c>
      <c r="EG422">
        <v>764475</v>
      </c>
      <c r="EH422">
        <v>766312</v>
      </c>
      <c r="EI422">
        <v>165162</v>
      </c>
      <c r="EJ422">
        <v>178684</v>
      </c>
      <c r="EK422">
        <v>165442</v>
      </c>
      <c r="EL422">
        <v>220795</v>
      </c>
      <c r="EM422">
        <v>218776</v>
      </c>
      <c r="EN422">
        <v>223223</v>
      </c>
      <c r="EO422" t="s">
        <v>158</v>
      </c>
      <c r="EP422">
        <v>766245</v>
      </c>
      <c r="EQ422">
        <v>216774</v>
      </c>
      <c r="ER422">
        <v>760133</v>
      </c>
      <c r="ES422">
        <v>282682</v>
      </c>
      <c r="ET422" t="s">
        <v>178</v>
      </c>
      <c r="EU422">
        <v>68</v>
      </c>
      <c r="EV422" t="s">
        <v>812</v>
      </c>
      <c r="EW422">
        <v>71</v>
      </c>
      <c r="EX422" t="s">
        <v>305</v>
      </c>
      <c r="EY422" t="s">
        <v>169</v>
      </c>
      <c r="EZ422">
        <v>1024</v>
      </c>
      <c r="FA422">
        <v>155</v>
      </c>
      <c r="FB422">
        <v>285</v>
      </c>
    </row>
    <row r="423" spans="1:158" x14ac:dyDescent="0.35">
      <c r="A423">
        <v>95</v>
      </c>
      <c r="B423">
        <v>95</v>
      </c>
      <c r="C423">
        <v>364</v>
      </c>
      <c r="D423">
        <v>364</v>
      </c>
      <c r="E423" t="s">
        <v>155</v>
      </c>
      <c r="F423" t="s">
        <v>156</v>
      </c>
      <c r="G423" t="s">
        <v>156</v>
      </c>
      <c r="H423" t="s">
        <v>156</v>
      </c>
      <c r="I423">
        <v>0</v>
      </c>
      <c r="J423" t="s">
        <v>157</v>
      </c>
      <c r="K423">
        <v>1</v>
      </c>
      <c r="L423" t="s">
        <v>154</v>
      </c>
      <c r="M423" t="s">
        <v>154</v>
      </c>
      <c r="N423" t="s">
        <v>154</v>
      </c>
      <c r="O423">
        <v>1</v>
      </c>
      <c r="P423" t="s">
        <v>154</v>
      </c>
      <c r="Q423" t="s">
        <v>154</v>
      </c>
      <c r="R423" t="s">
        <v>306</v>
      </c>
      <c r="S423">
        <v>0</v>
      </c>
      <c r="T423">
        <v>1</v>
      </c>
      <c r="U423">
        <v>0</v>
      </c>
      <c r="V423">
        <v>71</v>
      </c>
      <c r="W423">
        <v>71</v>
      </c>
      <c r="X423">
        <v>1</v>
      </c>
      <c r="Y423">
        <v>71</v>
      </c>
      <c r="Z423">
        <v>13</v>
      </c>
      <c r="AA423">
        <v>0</v>
      </c>
      <c r="AB423">
        <v>13</v>
      </c>
      <c r="AC423">
        <v>1</v>
      </c>
      <c r="AD423">
        <v>1</v>
      </c>
      <c r="AE423">
        <v>0</v>
      </c>
      <c r="AF423">
        <v>0</v>
      </c>
      <c r="AG423">
        <v>71</v>
      </c>
      <c r="AH423">
        <v>1</v>
      </c>
      <c r="AI423">
        <v>1</v>
      </c>
      <c r="AJ423">
        <v>0</v>
      </c>
      <c r="AK423">
        <v>71</v>
      </c>
      <c r="AL423">
        <v>71</v>
      </c>
      <c r="AM423">
        <v>85</v>
      </c>
      <c r="AN423">
        <v>1</v>
      </c>
      <c r="AO423">
        <v>1</v>
      </c>
      <c r="AP423">
        <v>1</v>
      </c>
      <c r="AQ423">
        <v>13</v>
      </c>
      <c r="AR423">
        <v>13</v>
      </c>
      <c r="AS423">
        <v>13</v>
      </c>
      <c r="AT423">
        <v>1</v>
      </c>
      <c r="AU423">
        <v>71</v>
      </c>
      <c r="AV423">
        <v>13</v>
      </c>
      <c r="AW423">
        <v>71</v>
      </c>
      <c r="AX423">
        <v>0</v>
      </c>
      <c r="AY423" t="s">
        <v>159</v>
      </c>
      <c r="AZ423" t="s">
        <v>457</v>
      </c>
      <c r="BA423" t="s">
        <v>736</v>
      </c>
      <c r="BB423" t="s">
        <v>708</v>
      </c>
      <c r="BC423" t="s">
        <v>163</v>
      </c>
      <c r="BD423" t="b">
        <v>0</v>
      </c>
      <c r="BE423" t="s">
        <v>167</v>
      </c>
      <c r="BF423" t="b">
        <v>1</v>
      </c>
      <c r="BH423" t="s">
        <v>164</v>
      </c>
      <c r="BI423" t="s">
        <v>709</v>
      </c>
      <c r="BJ423" t="b">
        <v>0</v>
      </c>
      <c r="BK423" t="s">
        <v>166</v>
      </c>
      <c r="BL423" t="b">
        <v>0</v>
      </c>
      <c r="BM423">
        <v>18</v>
      </c>
      <c r="BN423" t="s">
        <v>167</v>
      </c>
      <c r="BO423" t="s">
        <v>168</v>
      </c>
      <c r="BP423" t="s">
        <v>167</v>
      </c>
      <c r="BQ423" t="s">
        <v>169</v>
      </c>
      <c r="BR423">
        <v>768</v>
      </c>
      <c r="BS423" t="s">
        <v>156</v>
      </c>
      <c r="BT423" t="s">
        <v>197</v>
      </c>
      <c r="BU423" t="s">
        <v>310</v>
      </c>
      <c r="BV423" t="s">
        <v>307</v>
      </c>
      <c r="BW423">
        <v>71</v>
      </c>
      <c r="BX423">
        <v>2</v>
      </c>
      <c r="BY423">
        <v>0</v>
      </c>
      <c r="BZ423">
        <v>6</v>
      </c>
      <c r="CA423" t="s">
        <v>710</v>
      </c>
      <c r="CB423" t="s">
        <v>156</v>
      </c>
      <c r="CC423">
        <v>7</v>
      </c>
      <c r="CD423" t="b">
        <v>0</v>
      </c>
      <c r="CE423" t="s">
        <v>172</v>
      </c>
      <c r="CF423" t="s">
        <v>173</v>
      </c>
      <c r="CG423">
        <v>67</v>
      </c>
      <c r="CH423">
        <v>0</v>
      </c>
      <c r="CI423" t="s">
        <v>306</v>
      </c>
      <c r="CJ423" t="s">
        <v>301</v>
      </c>
      <c r="CK423" t="s">
        <v>430</v>
      </c>
      <c r="CL423" t="s">
        <v>430</v>
      </c>
      <c r="CM423" t="s">
        <v>430</v>
      </c>
      <c r="CN423" t="s">
        <v>430</v>
      </c>
      <c r="CO423" t="s">
        <v>306</v>
      </c>
      <c r="CP423" t="s">
        <v>430</v>
      </c>
      <c r="CQ423">
        <v>1</v>
      </c>
      <c r="CR423">
        <v>329</v>
      </c>
      <c r="CS423" t="str">
        <f t="shared" si="27"/>
        <v>-</v>
      </c>
      <c r="CT423">
        <f t="shared" si="29"/>
        <v>411.04761904761904</v>
      </c>
      <c r="CU423">
        <f t="shared" si="30"/>
        <v>385.33203625564863</v>
      </c>
      <c r="CV423" t="str">
        <f t="shared" si="28"/>
        <v>-</v>
      </c>
      <c r="CW423">
        <v>55064</v>
      </c>
      <c r="CX423">
        <v>4358</v>
      </c>
      <c r="CY423">
        <v>2454</v>
      </c>
      <c r="CZ423">
        <v>1102</v>
      </c>
      <c r="DA423">
        <v>27121</v>
      </c>
      <c r="DB423">
        <v>329</v>
      </c>
      <c r="DC423">
        <v>12137</v>
      </c>
      <c r="DD423">
        <v>2426</v>
      </c>
      <c r="DE423">
        <v>2</v>
      </c>
      <c r="DF423" t="s">
        <v>156</v>
      </c>
      <c r="DG423">
        <v>1024</v>
      </c>
      <c r="DH423">
        <v>2</v>
      </c>
      <c r="DI423">
        <v>48000</v>
      </c>
      <c r="DJ423">
        <v>-16</v>
      </c>
      <c r="DK423" t="s">
        <v>176</v>
      </c>
      <c r="DL423">
        <v>4</v>
      </c>
      <c r="DM423" t="s">
        <v>413</v>
      </c>
      <c r="DN423">
        <v>227617</v>
      </c>
      <c r="DO423">
        <v>223257</v>
      </c>
      <c r="DP423">
        <v>30819</v>
      </c>
      <c r="DQ423">
        <v>767119</v>
      </c>
      <c r="DR423">
        <v>768705</v>
      </c>
      <c r="DS423">
        <v>223235</v>
      </c>
      <c r="DT423">
        <v>767119</v>
      </c>
      <c r="DU423">
        <v>220795</v>
      </c>
      <c r="DV423" t="s">
        <v>158</v>
      </c>
      <c r="DW423">
        <v>216776</v>
      </c>
      <c r="DX423">
        <v>162707</v>
      </c>
      <c r="DY423">
        <v>177581</v>
      </c>
      <c r="DZ423">
        <v>3696</v>
      </c>
      <c r="EA423">
        <v>3693</v>
      </c>
      <c r="EB423">
        <v>766368</v>
      </c>
      <c r="EC423">
        <v>162706</v>
      </c>
      <c r="ED423">
        <v>162706</v>
      </c>
      <c r="EE423">
        <v>3695</v>
      </c>
      <c r="EF423">
        <v>772005</v>
      </c>
      <c r="EG423">
        <v>770705</v>
      </c>
      <c r="EH423">
        <v>772336</v>
      </c>
      <c r="EI423">
        <v>165162</v>
      </c>
      <c r="EJ423">
        <v>178684</v>
      </c>
      <c r="EK423">
        <v>165442</v>
      </c>
      <c r="EL423">
        <v>220795</v>
      </c>
      <c r="EM423">
        <v>218776</v>
      </c>
      <c r="EN423">
        <v>223223</v>
      </c>
      <c r="EO423" t="s">
        <v>158</v>
      </c>
      <c r="EP423">
        <v>772005</v>
      </c>
      <c r="EQ423">
        <v>216774</v>
      </c>
      <c r="ER423">
        <v>766366</v>
      </c>
      <c r="ES423">
        <v>282682</v>
      </c>
      <c r="ET423" t="s">
        <v>178</v>
      </c>
      <c r="EU423">
        <v>69</v>
      </c>
      <c r="EV423" t="s">
        <v>813</v>
      </c>
      <c r="EW423">
        <v>72</v>
      </c>
      <c r="EX423" t="s">
        <v>309</v>
      </c>
      <c r="EY423" t="s">
        <v>169</v>
      </c>
      <c r="EZ423">
        <v>1024</v>
      </c>
      <c r="FA423">
        <v>155</v>
      </c>
      <c r="FB423">
        <v>285</v>
      </c>
    </row>
    <row r="424" spans="1:158" x14ac:dyDescent="0.35">
      <c r="A424">
        <v>95</v>
      </c>
      <c r="B424">
        <v>95</v>
      </c>
      <c r="C424">
        <v>360</v>
      </c>
      <c r="D424">
        <v>360</v>
      </c>
      <c r="E424" t="s">
        <v>155</v>
      </c>
      <c r="F424" t="s">
        <v>156</v>
      </c>
      <c r="G424" t="s">
        <v>156</v>
      </c>
      <c r="H424" t="s">
        <v>156</v>
      </c>
      <c r="I424">
        <v>0</v>
      </c>
      <c r="J424" t="s">
        <v>157</v>
      </c>
      <c r="K424">
        <v>1</v>
      </c>
      <c r="L424" t="s">
        <v>154</v>
      </c>
      <c r="M424" t="s">
        <v>154</v>
      </c>
      <c r="N424" t="s">
        <v>154</v>
      </c>
      <c r="O424">
        <v>1</v>
      </c>
      <c r="P424" t="s">
        <v>154</v>
      </c>
      <c r="Q424" t="s">
        <v>154</v>
      </c>
      <c r="R424" t="s">
        <v>306</v>
      </c>
      <c r="S424">
        <v>0</v>
      </c>
      <c r="T424">
        <v>1</v>
      </c>
      <c r="U424">
        <v>0</v>
      </c>
      <c r="V424">
        <v>72</v>
      </c>
      <c r="W424">
        <v>72</v>
      </c>
      <c r="X424">
        <v>1</v>
      </c>
      <c r="Y424">
        <v>72</v>
      </c>
      <c r="Z424">
        <v>13</v>
      </c>
      <c r="AA424">
        <v>0</v>
      </c>
      <c r="AB424">
        <v>13</v>
      </c>
      <c r="AC424">
        <v>1</v>
      </c>
      <c r="AD424">
        <v>1</v>
      </c>
      <c r="AE424">
        <v>0</v>
      </c>
      <c r="AF424">
        <v>0</v>
      </c>
      <c r="AG424">
        <v>72</v>
      </c>
      <c r="AH424">
        <v>1</v>
      </c>
      <c r="AI424">
        <v>1</v>
      </c>
      <c r="AJ424">
        <v>0</v>
      </c>
      <c r="AK424">
        <v>72</v>
      </c>
      <c r="AL424">
        <v>72</v>
      </c>
      <c r="AM424">
        <v>86</v>
      </c>
      <c r="AN424">
        <v>1</v>
      </c>
      <c r="AO424">
        <v>1</v>
      </c>
      <c r="AP424">
        <v>1</v>
      </c>
      <c r="AQ424">
        <v>13</v>
      </c>
      <c r="AR424">
        <v>13</v>
      </c>
      <c r="AS424">
        <v>13</v>
      </c>
      <c r="AT424">
        <v>1</v>
      </c>
      <c r="AU424">
        <v>72</v>
      </c>
      <c r="AV424">
        <v>13</v>
      </c>
      <c r="AW424">
        <v>72</v>
      </c>
      <c r="AX424">
        <v>0</v>
      </c>
      <c r="AY424" t="s">
        <v>159</v>
      </c>
      <c r="AZ424" t="s">
        <v>457</v>
      </c>
      <c r="BA424" t="s">
        <v>736</v>
      </c>
      <c r="BB424" t="s">
        <v>708</v>
      </c>
      <c r="BC424" t="s">
        <v>163</v>
      </c>
      <c r="BD424" t="b">
        <v>0</v>
      </c>
      <c r="BE424" t="s">
        <v>167</v>
      </c>
      <c r="BF424" t="b">
        <v>1</v>
      </c>
      <c r="BH424" t="s">
        <v>164</v>
      </c>
      <c r="BI424" t="s">
        <v>709</v>
      </c>
      <c r="BJ424" t="b">
        <v>0</v>
      </c>
      <c r="BK424" t="s">
        <v>166</v>
      </c>
      <c r="BL424" t="b">
        <v>0</v>
      </c>
      <c r="BM424">
        <v>18</v>
      </c>
      <c r="BN424" t="s">
        <v>167</v>
      </c>
      <c r="BO424" t="s">
        <v>168</v>
      </c>
      <c r="BP424" t="s">
        <v>167</v>
      </c>
      <c r="BQ424" t="s">
        <v>169</v>
      </c>
      <c r="BR424">
        <v>768</v>
      </c>
      <c r="BS424" t="s">
        <v>156</v>
      </c>
      <c r="BT424" t="s">
        <v>197</v>
      </c>
      <c r="BU424" t="s">
        <v>315</v>
      </c>
      <c r="BV424" t="s">
        <v>321</v>
      </c>
      <c r="BW424">
        <v>72</v>
      </c>
      <c r="BX424">
        <v>2</v>
      </c>
      <c r="BY424">
        <v>0</v>
      </c>
      <c r="BZ424">
        <v>6</v>
      </c>
      <c r="CA424" t="s">
        <v>710</v>
      </c>
      <c r="CB424" t="s">
        <v>156</v>
      </c>
      <c r="CC424">
        <v>7</v>
      </c>
      <c r="CD424" t="b">
        <v>0</v>
      </c>
      <c r="CE424" t="s">
        <v>172</v>
      </c>
      <c r="CF424" t="s">
        <v>173</v>
      </c>
      <c r="CG424">
        <v>70</v>
      </c>
      <c r="CH424">
        <v>0</v>
      </c>
      <c r="CI424" t="s">
        <v>306</v>
      </c>
      <c r="CJ424" t="s">
        <v>301</v>
      </c>
      <c r="CK424" t="s">
        <v>430</v>
      </c>
      <c r="CL424" t="s">
        <v>430</v>
      </c>
      <c r="CM424" t="s">
        <v>430</v>
      </c>
      <c r="CN424" t="s">
        <v>430</v>
      </c>
      <c r="CO424" t="s">
        <v>306</v>
      </c>
      <c r="CP424" t="s">
        <v>430</v>
      </c>
      <c r="CQ424">
        <v>1</v>
      </c>
      <c r="CR424">
        <v>65</v>
      </c>
      <c r="CS424" t="str">
        <f t="shared" si="27"/>
        <v>-</v>
      </c>
      <c r="CT424">
        <f t="shared" si="29"/>
        <v>411.04761904761904</v>
      </c>
      <c r="CU424">
        <f t="shared" si="30"/>
        <v>385.33203625564863</v>
      </c>
      <c r="CV424" t="str">
        <f t="shared" si="28"/>
        <v>-</v>
      </c>
      <c r="CW424">
        <v>55064</v>
      </c>
      <c r="CX424">
        <v>4358</v>
      </c>
      <c r="CY424">
        <v>2454</v>
      </c>
      <c r="CZ424">
        <v>1102</v>
      </c>
      <c r="DA424">
        <v>27121</v>
      </c>
      <c r="DB424">
        <v>65</v>
      </c>
      <c r="DC424">
        <v>12137</v>
      </c>
      <c r="DD424">
        <v>2426</v>
      </c>
      <c r="DE424">
        <v>2</v>
      </c>
      <c r="DF424" t="s">
        <v>156</v>
      </c>
      <c r="DG424">
        <v>1024</v>
      </c>
      <c r="DH424">
        <v>2</v>
      </c>
      <c r="DI424">
        <v>48000</v>
      </c>
      <c r="DJ424">
        <v>-16</v>
      </c>
      <c r="DK424" t="s">
        <v>176</v>
      </c>
      <c r="DL424">
        <v>4</v>
      </c>
      <c r="DM424" t="s">
        <v>413</v>
      </c>
      <c r="DN424">
        <v>227617</v>
      </c>
      <c r="DO424">
        <v>223257</v>
      </c>
      <c r="DP424">
        <v>30819</v>
      </c>
      <c r="DQ424">
        <v>773142</v>
      </c>
      <c r="DR424">
        <v>775255</v>
      </c>
      <c r="DS424">
        <v>223235</v>
      </c>
      <c r="DT424">
        <v>773142</v>
      </c>
      <c r="DU424">
        <v>220795</v>
      </c>
      <c r="DV424" t="s">
        <v>158</v>
      </c>
      <c r="DW424">
        <v>216776</v>
      </c>
      <c r="DX424">
        <v>162707</v>
      </c>
      <c r="DY424">
        <v>177581</v>
      </c>
      <c r="DZ424">
        <v>3696</v>
      </c>
      <c r="EA424">
        <v>3693</v>
      </c>
      <c r="EB424">
        <v>772391</v>
      </c>
      <c r="EC424">
        <v>162706</v>
      </c>
      <c r="ED424">
        <v>162706</v>
      </c>
      <c r="EE424">
        <v>3695</v>
      </c>
      <c r="EF424">
        <v>778985</v>
      </c>
      <c r="EG424">
        <v>777255</v>
      </c>
      <c r="EH424">
        <v>779051</v>
      </c>
      <c r="EI424">
        <v>165162</v>
      </c>
      <c r="EJ424">
        <v>178684</v>
      </c>
      <c r="EK424">
        <v>165442</v>
      </c>
      <c r="EL424">
        <v>220795</v>
      </c>
      <c r="EM424">
        <v>218776</v>
      </c>
      <c r="EN424">
        <v>223223</v>
      </c>
      <c r="EO424" t="s">
        <v>158</v>
      </c>
      <c r="EP424">
        <v>778985</v>
      </c>
      <c r="EQ424">
        <v>216774</v>
      </c>
      <c r="ER424">
        <v>772390</v>
      </c>
      <c r="ES424">
        <v>282682</v>
      </c>
      <c r="ET424" t="s">
        <v>178</v>
      </c>
      <c r="EU424">
        <v>70</v>
      </c>
      <c r="EV424" t="s">
        <v>814</v>
      </c>
      <c r="EW424">
        <v>73</v>
      </c>
      <c r="EX424" t="s">
        <v>309</v>
      </c>
      <c r="EY424" t="s">
        <v>169</v>
      </c>
      <c r="EZ424">
        <v>1024</v>
      </c>
      <c r="FA424">
        <v>155</v>
      </c>
      <c r="FB424">
        <v>285</v>
      </c>
    </row>
    <row r="425" spans="1:158" x14ac:dyDescent="0.35">
      <c r="A425">
        <v>95</v>
      </c>
      <c r="B425">
        <v>95</v>
      </c>
      <c r="C425">
        <v>358</v>
      </c>
      <c r="D425">
        <v>358</v>
      </c>
      <c r="E425" t="s">
        <v>155</v>
      </c>
      <c r="F425" t="s">
        <v>156</v>
      </c>
      <c r="G425" t="s">
        <v>156</v>
      </c>
      <c r="H425" t="s">
        <v>156</v>
      </c>
      <c r="I425">
        <v>0</v>
      </c>
      <c r="J425" t="s">
        <v>157</v>
      </c>
      <c r="K425">
        <v>1</v>
      </c>
      <c r="L425" t="s">
        <v>154</v>
      </c>
      <c r="M425" t="s">
        <v>154</v>
      </c>
      <c r="N425" t="s">
        <v>154</v>
      </c>
      <c r="O425">
        <v>1</v>
      </c>
      <c r="P425" t="s">
        <v>154</v>
      </c>
      <c r="Q425" t="s">
        <v>154</v>
      </c>
      <c r="R425" t="s">
        <v>301</v>
      </c>
      <c r="S425">
        <v>0</v>
      </c>
      <c r="T425">
        <v>1</v>
      </c>
      <c r="U425">
        <v>0</v>
      </c>
      <c r="V425">
        <v>73</v>
      </c>
      <c r="W425">
        <v>73</v>
      </c>
      <c r="X425">
        <v>1</v>
      </c>
      <c r="Y425">
        <v>73</v>
      </c>
      <c r="Z425">
        <v>13</v>
      </c>
      <c r="AA425">
        <v>0</v>
      </c>
      <c r="AB425">
        <v>13</v>
      </c>
      <c r="AC425">
        <v>1</v>
      </c>
      <c r="AD425">
        <v>1</v>
      </c>
      <c r="AE425">
        <v>0</v>
      </c>
      <c r="AF425">
        <v>0</v>
      </c>
      <c r="AG425">
        <v>73</v>
      </c>
      <c r="AH425">
        <v>1</v>
      </c>
      <c r="AI425">
        <v>1</v>
      </c>
      <c r="AJ425">
        <v>0</v>
      </c>
      <c r="AK425">
        <v>73</v>
      </c>
      <c r="AL425">
        <v>73</v>
      </c>
      <c r="AM425">
        <v>87</v>
      </c>
      <c r="AN425">
        <v>1</v>
      </c>
      <c r="AO425">
        <v>1</v>
      </c>
      <c r="AP425">
        <v>1</v>
      </c>
      <c r="AQ425">
        <v>13</v>
      </c>
      <c r="AR425">
        <v>13</v>
      </c>
      <c r="AS425">
        <v>13</v>
      </c>
      <c r="AT425">
        <v>1</v>
      </c>
      <c r="AU425">
        <v>73</v>
      </c>
      <c r="AV425">
        <v>13</v>
      </c>
      <c r="AW425">
        <v>73</v>
      </c>
      <c r="AX425">
        <v>0</v>
      </c>
      <c r="AY425" t="s">
        <v>159</v>
      </c>
      <c r="AZ425" t="s">
        <v>457</v>
      </c>
      <c r="BA425" t="s">
        <v>736</v>
      </c>
      <c r="BB425" t="s">
        <v>708</v>
      </c>
      <c r="BC425" t="s">
        <v>163</v>
      </c>
      <c r="BD425" t="b">
        <v>0</v>
      </c>
      <c r="BE425">
        <v>11.03</v>
      </c>
      <c r="BF425" t="b">
        <v>1</v>
      </c>
      <c r="BH425" t="s">
        <v>164</v>
      </c>
      <c r="BI425" t="s">
        <v>709</v>
      </c>
      <c r="BJ425" t="b">
        <v>0</v>
      </c>
      <c r="BK425" t="s">
        <v>166</v>
      </c>
      <c r="BL425" t="b">
        <v>0</v>
      </c>
      <c r="BM425">
        <v>18</v>
      </c>
      <c r="BN425" t="s">
        <v>167</v>
      </c>
      <c r="BO425" t="s">
        <v>168</v>
      </c>
      <c r="BP425" t="s">
        <v>167</v>
      </c>
      <c r="BQ425" t="s">
        <v>169</v>
      </c>
      <c r="BR425">
        <v>768</v>
      </c>
      <c r="BS425" t="s">
        <v>156</v>
      </c>
      <c r="BT425" t="s">
        <v>197</v>
      </c>
      <c r="BU425" t="s">
        <v>316</v>
      </c>
      <c r="BV425" t="s">
        <v>303</v>
      </c>
      <c r="BW425">
        <v>73</v>
      </c>
      <c r="BX425">
        <v>2</v>
      </c>
      <c r="BY425">
        <v>0</v>
      </c>
      <c r="BZ425">
        <v>6</v>
      </c>
      <c r="CA425" t="s">
        <v>710</v>
      </c>
      <c r="CB425" t="s">
        <v>156</v>
      </c>
      <c r="CC425">
        <v>7</v>
      </c>
      <c r="CD425" t="b">
        <v>0</v>
      </c>
      <c r="CE425" t="s">
        <v>172</v>
      </c>
      <c r="CF425" t="s">
        <v>173</v>
      </c>
      <c r="CG425">
        <v>2</v>
      </c>
      <c r="CH425">
        <v>0</v>
      </c>
      <c r="CI425" t="s">
        <v>301</v>
      </c>
      <c r="CJ425" t="s">
        <v>301</v>
      </c>
      <c r="CK425" t="s">
        <v>430</v>
      </c>
      <c r="CL425" t="s">
        <v>430</v>
      </c>
      <c r="CM425" t="s">
        <v>430</v>
      </c>
      <c r="CN425" t="s">
        <v>430</v>
      </c>
      <c r="CO425" t="s">
        <v>301</v>
      </c>
      <c r="CP425" t="s">
        <v>430</v>
      </c>
      <c r="CQ425">
        <v>1</v>
      </c>
      <c r="CR425">
        <v>219</v>
      </c>
      <c r="CS425">
        <f t="shared" si="27"/>
        <v>219</v>
      </c>
      <c r="CT425">
        <f t="shared" si="29"/>
        <v>411.04761904761904</v>
      </c>
      <c r="CU425">
        <f t="shared" si="30"/>
        <v>385.33203625564863</v>
      </c>
      <c r="CV425">
        <f t="shared" si="28"/>
        <v>219</v>
      </c>
      <c r="CW425">
        <v>55064</v>
      </c>
      <c r="CX425">
        <v>4358</v>
      </c>
      <c r="CY425">
        <v>2454</v>
      </c>
      <c r="CZ425">
        <v>1102</v>
      </c>
      <c r="DA425">
        <v>27121</v>
      </c>
      <c r="DB425">
        <v>219</v>
      </c>
      <c r="DC425">
        <v>12137</v>
      </c>
      <c r="DD425">
        <v>2426</v>
      </c>
      <c r="DE425">
        <v>2</v>
      </c>
      <c r="DF425" t="s">
        <v>156</v>
      </c>
      <c r="DG425">
        <v>1024</v>
      </c>
      <c r="DH425">
        <v>2</v>
      </c>
      <c r="DI425">
        <v>48000</v>
      </c>
      <c r="DJ425">
        <v>-16</v>
      </c>
      <c r="DK425" t="s">
        <v>176</v>
      </c>
      <c r="DL425">
        <v>4</v>
      </c>
      <c r="DM425" t="s">
        <v>413</v>
      </c>
      <c r="DN425">
        <v>227617</v>
      </c>
      <c r="DO425">
        <v>223257</v>
      </c>
      <c r="DP425">
        <v>30819</v>
      </c>
      <c r="DQ425">
        <v>779858</v>
      </c>
      <c r="DR425">
        <v>781805</v>
      </c>
      <c r="DS425">
        <v>223235</v>
      </c>
      <c r="DT425">
        <v>779858</v>
      </c>
      <c r="DU425">
        <v>220795</v>
      </c>
      <c r="DV425" t="s">
        <v>158</v>
      </c>
      <c r="DW425">
        <v>216776</v>
      </c>
      <c r="DX425">
        <v>162707</v>
      </c>
      <c r="DY425">
        <v>177581</v>
      </c>
      <c r="DZ425">
        <v>3696</v>
      </c>
      <c r="EA425">
        <v>3693</v>
      </c>
      <c r="EB425">
        <v>779107</v>
      </c>
      <c r="EC425">
        <v>162706</v>
      </c>
      <c r="ED425">
        <v>162706</v>
      </c>
      <c r="EE425">
        <v>3695</v>
      </c>
      <c r="EF425">
        <v>785515</v>
      </c>
      <c r="EG425">
        <v>783805</v>
      </c>
      <c r="EH425">
        <v>785735</v>
      </c>
      <c r="EI425">
        <v>165162</v>
      </c>
      <c r="EJ425">
        <v>178684</v>
      </c>
      <c r="EK425">
        <v>165442</v>
      </c>
      <c r="EL425">
        <v>220795</v>
      </c>
      <c r="EM425">
        <v>218776</v>
      </c>
      <c r="EN425">
        <v>223223</v>
      </c>
      <c r="EO425" t="s">
        <v>158</v>
      </c>
      <c r="EP425">
        <v>785515</v>
      </c>
      <c r="EQ425">
        <v>216774</v>
      </c>
      <c r="ER425">
        <v>779105</v>
      </c>
      <c r="ES425">
        <v>282682</v>
      </c>
      <c r="ET425" t="s">
        <v>178</v>
      </c>
      <c r="EU425">
        <v>71</v>
      </c>
      <c r="EV425" t="s">
        <v>815</v>
      </c>
      <c r="EW425">
        <v>74</v>
      </c>
      <c r="EX425" t="s">
        <v>305</v>
      </c>
      <c r="EY425" t="s">
        <v>169</v>
      </c>
      <c r="EZ425">
        <v>1024</v>
      </c>
      <c r="FA425">
        <v>155</v>
      </c>
      <c r="FB425">
        <v>285</v>
      </c>
    </row>
    <row r="426" spans="1:158" x14ac:dyDescent="0.35">
      <c r="A426">
        <v>96</v>
      </c>
      <c r="B426">
        <v>96</v>
      </c>
      <c r="C426">
        <v>356</v>
      </c>
      <c r="D426">
        <v>356</v>
      </c>
      <c r="E426" t="s">
        <v>155</v>
      </c>
      <c r="F426" t="s">
        <v>156</v>
      </c>
      <c r="G426" t="s">
        <v>156</v>
      </c>
      <c r="H426" t="s">
        <v>156</v>
      </c>
      <c r="I426">
        <v>0</v>
      </c>
      <c r="J426" t="s">
        <v>157</v>
      </c>
      <c r="K426">
        <v>1</v>
      </c>
      <c r="L426" t="s">
        <v>154</v>
      </c>
      <c r="M426" t="s">
        <v>154</v>
      </c>
      <c r="N426" t="s">
        <v>154</v>
      </c>
      <c r="O426">
        <v>1</v>
      </c>
      <c r="P426" t="s">
        <v>154</v>
      </c>
      <c r="Q426" t="s">
        <v>154</v>
      </c>
      <c r="R426" t="s">
        <v>301</v>
      </c>
      <c r="S426">
        <v>0</v>
      </c>
      <c r="T426">
        <v>1</v>
      </c>
      <c r="U426">
        <v>0</v>
      </c>
      <c r="V426">
        <v>74</v>
      </c>
      <c r="W426">
        <v>74</v>
      </c>
      <c r="X426">
        <v>1</v>
      </c>
      <c r="Y426">
        <v>74</v>
      </c>
      <c r="Z426">
        <v>13</v>
      </c>
      <c r="AA426">
        <v>0</v>
      </c>
      <c r="AB426">
        <v>13</v>
      </c>
      <c r="AC426">
        <v>1</v>
      </c>
      <c r="AD426">
        <v>1</v>
      </c>
      <c r="AE426">
        <v>0</v>
      </c>
      <c r="AF426">
        <v>0</v>
      </c>
      <c r="AG426">
        <v>74</v>
      </c>
      <c r="AH426">
        <v>1</v>
      </c>
      <c r="AI426">
        <v>1</v>
      </c>
      <c r="AJ426">
        <v>0</v>
      </c>
      <c r="AK426">
        <v>74</v>
      </c>
      <c r="AL426">
        <v>74</v>
      </c>
      <c r="AM426">
        <v>88</v>
      </c>
      <c r="AN426">
        <v>1</v>
      </c>
      <c r="AO426">
        <v>1</v>
      </c>
      <c r="AP426">
        <v>1</v>
      </c>
      <c r="AQ426">
        <v>13</v>
      </c>
      <c r="AR426">
        <v>13</v>
      </c>
      <c r="AS426">
        <v>13</v>
      </c>
      <c r="AT426">
        <v>1</v>
      </c>
      <c r="AU426">
        <v>74</v>
      </c>
      <c r="AV426">
        <v>13</v>
      </c>
      <c r="AW426">
        <v>74</v>
      </c>
      <c r="AX426">
        <v>0</v>
      </c>
      <c r="AY426" t="s">
        <v>159</v>
      </c>
      <c r="AZ426" t="s">
        <v>457</v>
      </c>
      <c r="BA426" t="s">
        <v>736</v>
      </c>
      <c r="BB426" t="s">
        <v>708</v>
      </c>
      <c r="BC426" t="s">
        <v>163</v>
      </c>
      <c r="BD426" t="b">
        <v>0</v>
      </c>
      <c r="BE426">
        <v>10</v>
      </c>
      <c r="BF426" t="b">
        <v>1</v>
      </c>
      <c r="BH426" t="s">
        <v>164</v>
      </c>
      <c r="BI426" t="s">
        <v>709</v>
      </c>
      <c r="BJ426" t="b">
        <v>0</v>
      </c>
      <c r="BK426" t="s">
        <v>166</v>
      </c>
      <c r="BL426" t="b">
        <v>0</v>
      </c>
      <c r="BM426">
        <v>18</v>
      </c>
      <c r="BN426" t="s">
        <v>167</v>
      </c>
      <c r="BO426" t="s">
        <v>168</v>
      </c>
      <c r="BP426" t="s">
        <v>167</v>
      </c>
      <c r="BQ426" t="s">
        <v>169</v>
      </c>
      <c r="BR426">
        <v>768</v>
      </c>
      <c r="BS426" t="s">
        <v>156</v>
      </c>
      <c r="BT426" t="s">
        <v>197</v>
      </c>
      <c r="BU426" t="s">
        <v>303</v>
      </c>
      <c r="BV426" t="s">
        <v>185</v>
      </c>
      <c r="BW426">
        <v>74</v>
      </c>
      <c r="BX426">
        <v>2</v>
      </c>
      <c r="BY426">
        <v>0</v>
      </c>
      <c r="BZ426">
        <v>6</v>
      </c>
      <c r="CA426" t="s">
        <v>710</v>
      </c>
      <c r="CB426" t="s">
        <v>156</v>
      </c>
      <c r="CC426">
        <v>7</v>
      </c>
      <c r="CD426" t="b">
        <v>0</v>
      </c>
      <c r="CE426" t="s">
        <v>172</v>
      </c>
      <c r="CF426" t="s">
        <v>173</v>
      </c>
      <c r="CG426">
        <v>8</v>
      </c>
      <c r="CH426">
        <v>0</v>
      </c>
      <c r="CI426" t="s">
        <v>301</v>
      </c>
      <c r="CJ426" t="s">
        <v>301</v>
      </c>
      <c r="CK426" t="s">
        <v>430</v>
      </c>
      <c r="CL426" t="s">
        <v>430</v>
      </c>
      <c r="CM426" t="s">
        <v>430</v>
      </c>
      <c r="CN426" t="s">
        <v>430</v>
      </c>
      <c r="CO426" t="s">
        <v>301</v>
      </c>
      <c r="CP426" t="s">
        <v>430</v>
      </c>
      <c r="CQ426">
        <v>1</v>
      </c>
      <c r="CR426">
        <v>231</v>
      </c>
      <c r="CS426">
        <f t="shared" si="27"/>
        <v>231</v>
      </c>
      <c r="CT426">
        <f t="shared" si="29"/>
        <v>411.04761904761904</v>
      </c>
      <c r="CU426">
        <f t="shared" si="30"/>
        <v>385.33203625564863</v>
      </c>
      <c r="CV426">
        <f t="shared" si="28"/>
        <v>231</v>
      </c>
      <c r="CW426">
        <v>55064</v>
      </c>
      <c r="CX426">
        <v>4358</v>
      </c>
      <c r="CY426">
        <v>2454</v>
      </c>
      <c r="CZ426">
        <v>1102</v>
      </c>
      <c r="DA426">
        <v>27121</v>
      </c>
      <c r="DB426">
        <v>231</v>
      </c>
      <c r="DC426">
        <v>12137</v>
      </c>
      <c r="DD426">
        <v>2426</v>
      </c>
      <c r="DE426">
        <v>2</v>
      </c>
      <c r="DF426" t="s">
        <v>156</v>
      </c>
      <c r="DG426">
        <v>1024</v>
      </c>
      <c r="DH426">
        <v>2</v>
      </c>
      <c r="DI426">
        <v>48000</v>
      </c>
      <c r="DJ426">
        <v>-16</v>
      </c>
      <c r="DK426" t="s">
        <v>176</v>
      </c>
      <c r="DL426">
        <v>4</v>
      </c>
      <c r="DM426" t="s">
        <v>413</v>
      </c>
      <c r="DN426">
        <v>227617</v>
      </c>
      <c r="DO426">
        <v>223257</v>
      </c>
      <c r="DP426">
        <v>30819</v>
      </c>
      <c r="DQ426">
        <v>786538</v>
      </c>
      <c r="DR426">
        <v>788245</v>
      </c>
      <c r="DS426">
        <v>223235</v>
      </c>
      <c r="DT426">
        <v>786538</v>
      </c>
      <c r="DU426">
        <v>220795</v>
      </c>
      <c r="DV426" t="s">
        <v>158</v>
      </c>
      <c r="DW426">
        <v>216776</v>
      </c>
      <c r="DX426">
        <v>162707</v>
      </c>
      <c r="DY426">
        <v>177581</v>
      </c>
      <c r="DZ426">
        <v>3696</v>
      </c>
      <c r="EA426">
        <v>3693</v>
      </c>
      <c r="EB426">
        <v>785787</v>
      </c>
      <c r="EC426">
        <v>162706</v>
      </c>
      <c r="ED426">
        <v>162706</v>
      </c>
      <c r="EE426">
        <v>3695</v>
      </c>
      <c r="EF426">
        <v>792025</v>
      </c>
      <c r="EG426">
        <v>790245</v>
      </c>
      <c r="EH426">
        <v>792258</v>
      </c>
      <c r="EI426">
        <v>165162</v>
      </c>
      <c r="EJ426">
        <v>178684</v>
      </c>
      <c r="EK426">
        <v>165442</v>
      </c>
      <c r="EL426">
        <v>220795</v>
      </c>
      <c r="EM426">
        <v>218776</v>
      </c>
      <c r="EN426">
        <v>223223</v>
      </c>
      <c r="EO426" t="s">
        <v>158</v>
      </c>
      <c r="EP426">
        <v>792025</v>
      </c>
      <c r="EQ426">
        <v>216774</v>
      </c>
      <c r="ER426">
        <v>785785</v>
      </c>
      <c r="ES426">
        <v>282682</v>
      </c>
      <c r="ET426" t="s">
        <v>178</v>
      </c>
      <c r="EU426">
        <v>72</v>
      </c>
      <c r="EV426" t="s">
        <v>816</v>
      </c>
      <c r="EW426">
        <v>75</v>
      </c>
      <c r="EX426" t="s">
        <v>305</v>
      </c>
      <c r="EY426" t="s">
        <v>169</v>
      </c>
      <c r="EZ426">
        <v>1024</v>
      </c>
      <c r="FA426">
        <v>155</v>
      </c>
      <c r="FB426">
        <v>285</v>
      </c>
    </row>
    <row r="427" spans="1:158" x14ac:dyDescent="0.35">
      <c r="A427">
        <v>96</v>
      </c>
      <c r="B427">
        <v>96</v>
      </c>
      <c r="C427">
        <v>359</v>
      </c>
      <c r="D427">
        <v>359</v>
      </c>
      <c r="E427" t="s">
        <v>155</v>
      </c>
      <c r="F427" t="s">
        <v>156</v>
      </c>
      <c r="G427" t="s">
        <v>156</v>
      </c>
      <c r="H427" t="s">
        <v>156</v>
      </c>
      <c r="I427">
        <v>0</v>
      </c>
      <c r="J427" t="s">
        <v>157</v>
      </c>
      <c r="K427">
        <v>1</v>
      </c>
      <c r="L427" t="s">
        <v>154</v>
      </c>
      <c r="M427" t="s">
        <v>154</v>
      </c>
      <c r="N427" t="s">
        <v>154</v>
      </c>
      <c r="O427">
        <v>1</v>
      </c>
      <c r="P427" t="s">
        <v>154</v>
      </c>
      <c r="Q427" t="s">
        <v>154</v>
      </c>
      <c r="R427" t="s">
        <v>301</v>
      </c>
      <c r="S427">
        <v>0</v>
      </c>
      <c r="T427">
        <v>1</v>
      </c>
      <c r="U427">
        <v>0</v>
      </c>
      <c r="V427">
        <v>75</v>
      </c>
      <c r="W427">
        <v>75</v>
      </c>
      <c r="X427">
        <v>1</v>
      </c>
      <c r="Y427">
        <v>75</v>
      </c>
      <c r="Z427">
        <v>13</v>
      </c>
      <c r="AA427">
        <v>0</v>
      </c>
      <c r="AB427">
        <v>13</v>
      </c>
      <c r="AC427">
        <v>1</v>
      </c>
      <c r="AD427">
        <v>1</v>
      </c>
      <c r="AE427">
        <v>0</v>
      </c>
      <c r="AF427">
        <v>0</v>
      </c>
      <c r="AG427">
        <v>75</v>
      </c>
      <c r="AH427">
        <v>1</v>
      </c>
      <c r="AI427">
        <v>1</v>
      </c>
      <c r="AJ427">
        <v>0</v>
      </c>
      <c r="AK427">
        <v>75</v>
      </c>
      <c r="AL427">
        <v>75</v>
      </c>
      <c r="AM427">
        <v>89</v>
      </c>
      <c r="AN427">
        <v>1</v>
      </c>
      <c r="AO427">
        <v>1</v>
      </c>
      <c r="AP427">
        <v>1</v>
      </c>
      <c r="AQ427">
        <v>13</v>
      </c>
      <c r="AR427">
        <v>13</v>
      </c>
      <c r="AS427">
        <v>13</v>
      </c>
      <c r="AT427">
        <v>1</v>
      </c>
      <c r="AU427">
        <v>75</v>
      </c>
      <c r="AV427">
        <v>13</v>
      </c>
      <c r="AW427">
        <v>75</v>
      </c>
      <c r="AX427">
        <v>0</v>
      </c>
      <c r="AY427" t="s">
        <v>159</v>
      </c>
      <c r="AZ427" t="s">
        <v>457</v>
      </c>
      <c r="BA427" t="s">
        <v>736</v>
      </c>
      <c r="BB427" t="s">
        <v>708</v>
      </c>
      <c r="BC427" t="s">
        <v>163</v>
      </c>
      <c r="BD427" t="b">
        <v>0</v>
      </c>
      <c r="BE427">
        <v>8.8699999999999992</v>
      </c>
      <c r="BF427" t="b">
        <v>1</v>
      </c>
      <c r="BH427" t="s">
        <v>164</v>
      </c>
      <c r="BI427" t="s">
        <v>709</v>
      </c>
      <c r="BJ427" t="b">
        <v>0</v>
      </c>
      <c r="BK427" t="s">
        <v>166</v>
      </c>
      <c r="BL427" t="b">
        <v>0</v>
      </c>
      <c r="BM427">
        <v>18</v>
      </c>
      <c r="BN427" t="s">
        <v>167</v>
      </c>
      <c r="BO427" t="s">
        <v>168</v>
      </c>
      <c r="BP427" t="s">
        <v>167</v>
      </c>
      <c r="BQ427" t="s">
        <v>169</v>
      </c>
      <c r="BR427">
        <v>768</v>
      </c>
      <c r="BS427" t="s">
        <v>156</v>
      </c>
      <c r="BT427" t="s">
        <v>197</v>
      </c>
      <c r="BU427" t="s">
        <v>315</v>
      </c>
      <c r="BV427" t="s">
        <v>303</v>
      </c>
      <c r="BW427">
        <v>75</v>
      </c>
      <c r="BX427">
        <v>2</v>
      </c>
      <c r="BY427">
        <v>0</v>
      </c>
      <c r="BZ427">
        <v>6</v>
      </c>
      <c r="CA427" t="s">
        <v>710</v>
      </c>
      <c r="CB427" t="s">
        <v>156</v>
      </c>
      <c r="CC427">
        <v>7</v>
      </c>
      <c r="CD427" t="b">
        <v>0</v>
      </c>
      <c r="CE427" t="s">
        <v>172</v>
      </c>
      <c r="CF427" t="s">
        <v>173</v>
      </c>
      <c r="CG427">
        <v>28</v>
      </c>
      <c r="CH427">
        <v>0</v>
      </c>
      <c r="CI427" t="s">
        <v>301</v>
      </c>
      <c r="CJ427" t="s">
        <v>301</v>
      </c>
      <c r="CK427" t="s">
        <v>430</v>
      </c>
      <c r="CL427" t="s">
        <v>430</v>
      </c>
      <c r="CM427" t="s">
        <v>430</v>
      </c>
      <c r="CN427" t="s">
        <v>430</v>
      </c>
      <c r="CO427" t="s">
        <v>301</v>
      </c>
      <c r="CP427" t="s">
        <v>430</v>
      </c>
      <c r="CQ427">
        <v>1</v>
      </c>
      <c r="CR427">
        <v>584</v>
      </c>
      <c r="CS427">
        <f t="shared" si="27"/>
        <v>584</v>
      </c>
      <c r="CT427">
        <f t="shared" si="29"/>
        <v>411.04761904761904</v>
      </c>
      <c r="CU427">
        <f t="shared" si="30"/>
        <v>385.33203625564863</v>
      </c>
      <c r="CV427">
        <f t="shared" si="28"/>
        <v>584</v>
      </c>
      <c r="CW427">
        <v>55064</v>
      </c>
      <c r="CX427">
        <v>4358</v>
      </c>
      <c r="CY427">
        <v>2454</v>
      </c>
      <c r="CZ427">
        <v>1102</v>
      </c>
      <c r="DA427">
        <v>27121</v>
      </c>
      <c r="DB427">
        <v>584</v>
      </c>
      <c r="DC427">
        <v>12137</v>
      </c>
      <c r="DD427">
        <v>2426</v>
      </c>
      <c r="DE427">
        <v>2</v>
      </c>
      <c r="DF427" t="s">
        <v>156</v>
      </c>
      <c r="DG427">
        <v>1024</v>
      </c>
      <c r="DH427">
        <v>2</v>
      </c>
      <c r="DI427">
        <v>48000</v>
      </c>
      <c r="DJ427">
        <v>-16</v>
      </c>
      <c r="DK427" t="s">
        <v>176</v>
      </c>
      <c r="DL427">
        <v>4</v>
      </c>
      <c r="DM427" t="s">
        <v>413</v>
      </c>
      <c r="DN427">
        <v>227617</v>
      </c>
      <c r="DO427">
        <v>223257</v>
      </c>
      <c r="DP427">
        <v>30819</v>
      </c>
      <c r="DQ427">
        <v>793073</v>
      </c>
      <c r="DR427">
        <v>795195</v>
      </c>
      <c r="DS427">
        <v>223235</v>
      </c>
      <c r="DT427">
        <v>793073</v>
      </c>
      <c r="DU427">
        <v>220795</v>
      </c>
      <c r="DV427" t="s">
        <v>158</v>
      </c>
      <c r="DW427">
        <v>216776</v>
      </c>
      <c r="DX427">
        <v>162707</v>
      </c>
      <c r="DY427">
        <v>177581</v>
      </c>
      <c r="DZ427">
        <v>3696</v>
      </c>
      <c r="EA427">
        <v>3693</v>
      </c>
      <c r="EB427">
        <v>792322</v>
      </c>
      <c r="EC427">
        <v>162706</v>
      </c>
      <c r="ED427">
        <v>162706</v>
      </c>
      <c r="EE427">
        <v>3695</v>
      </c>
      <c r="EF427">
        <v>798885</v>
      </c>
      <c r="EG427">
        <v>797195</v>
      </c>
      <c r="EH427">
        <v>799471</v>
      </c>
      <c r="EI427">
        <v>165162</v>
      </c>
      <c r="EJ427">
        <v>178684</v>
      </c>
      <c r="EK427">
        <v>165442</v>
      </c>
      <c r="EL427">
        <v>220795</v>
      </c>
      <c r="EM427">
        <v>218776</v>
      </c>
      <c r="EN427">
        <v>223223</v>
      </c>
      <c r="EO427" t="s">
        <v>158</v>
      </c>
      <c r="EP427">
        <v>798885</v>
      </c>
      <c r="EQ427">
        <v>216774</v>
      </c>
      <c r="ER427">
        <v>792320</v>
      </c>
      <c r="ES427">
        <v>282682</v>
      </c>
      <c r="ET427" t="s">
        <v>178</v>
      </c>
      <c r="EU427">
        <v>73</v>
      </c>
      <c r="EV427" t="s">
        <v>817</v>
      </c>
      <c r="EW427">
        <v>76</v>
      </c>
      <c r="EX427" t="s">
        <v>305</v>
      </c>
      <c r="EY427" t="s">
        <v>169</v>
      </c>
      <c r="EZ427">
        <v>1024</v>
      </c>
      <c r="FA427">
        <v>155</v>
      </c>
      <c r="FB427">
        <v>285</v>
      </c>
    </row>
    <row r="428" spans="1:158" x14ac:dyDescent="0.35">
      <c r="A428">
        <v>96</v>
      </c>
      <c r="B428">
        <v>96</v>
      </c>
      <c r="C428">
        <v>358</v>
      </c>
      <c r="D428">
        <v>358</v>
      </c>
      <c r="E428" t="s">
        <v>155</v>
      </c>
      <c r="F428" t="s">
        <v>156</v>
      </c>
      <c r="G428" t="s">
        <v>156</v>
      </c>
      <c r="H428" t="s">
        <v>156</v>
      </c>
      <c r="I428">
        <v>0</v>
      </c>
      <c r="J428" t="s">
        <v>157</v>
      </c>
      <c r="K428">
        <v>1</v>
      </c>
      <c r="L428" t="s">
        <v>154</v>
      </c>
      <c r="M428" t="s">
        <v>154</v>
      </c>
      <c r="N428" t="s">
        <v>154</v>
      </c>
      <c r="O428">
        <v>1</v>
      </c>
      <c r="P428" t="s">
        <v>154</v>
      </c>
      <c r="Q428" t="s">
        <v>154</v>
      </c>
      <c r="R428" t="s">
        <v>306</v>
      </c>
      <c r="S428">
        <v>0</v>
      </c>
      <c r="T428">
        <v>1</v>
      </c>
      <c r="U428">
        <v>0</v>
      </c>
      <c r="V428">
        <v>76</v>
      </c>
      <c r="W428">
        <v>76</v>
      </c>
      <c r="X428">
        <v>1</v>
      </c>
      <c r="Y428">
        <v>76</v>
      </c>
      <c r="Z428">
        <v>13</v>
      </c>
      <c r="AA428">
        <v>0</v>
      </c>
      <c r="AB428">
        <v>13</v>
      </c>
      <c r="AC428">
        <v>1</v>
      </c>
      <c r="AD428">
        <v>1</v>
      </c>
      <c r="AE428">
        <v>0</v>
      </c>
      <c r="AF428">
        <v>0</v>
      </c>
      <c r="AG428">
        <v>76</v>
      </c>
      <c r="AH428">
        <v>1</v>
      </c>
      <c r="AI428">
        <v>1</v>
      </c>
      <c r="AJ428">
        <v>0</v>
      </c>
      <c r="AK428">
        <v>76</v>
      </c>
      <c r="AL428">
        <v>76</v>
      </c>
      <c r="AM428">
        <v>90</v>
      </c>
      <c r="AN428">
        <v>1</v>
      </c>
      <c r="AO428">
        <v>1</v>
      </c>
      <c r="AP428">
        <v>1</v>
      </c>
      <c r="AQ428">
        <v>13</v>
      </c>
      <c r="AR428">
        <v>13</v>
      </c>
      <c r="AS428">
        <v>13</v>
      </c>
      <c r="AT428">
        <v>1</v>
      </c>
      <c r="AU428">
        <v>76</v>
      </c>
      <c r="AV428">
        <v>13</v>
      </c>
      <c r="AW428">
        <v>76</v>
      </c>
      <c r="AX428">
        <v>0</v>
      </c>
      <c r="AY428" t="s">
        <v>159</v>
      </c>
      <c r="AZ428" t="s">
        <v>457</v>
      </c>
      <c r="BA428" t="s">
        <v>736</v>
      </c>
      <c r="BB428" t="s">
        <v>708</v>
      </c>
      <c r="BC428" t="s">
        <v>163</v>
      </c>
      <c r="BD428" t="b">
        <v>0</v>
      </c>
      <c r="BE428" t="s">
        <v>167</v>
      </c>
      <c r="BF428" t="b">
        <v>1</v>
      </c>
      <c r="BH428" t="s">
        <v>164</v>
      </c>
      <c r="BI428" t="s">
        <v>709</v>
      </c>
      <c r="BJ428" t="b">
        <v>0</v>
      </c>
      <c r="BK428" t="s">
        <v>166</v>
      </c>
      <c r="BL428" t="b">
        <v>0</v>
      </c>
      <c r="BM428">
        <v>18</v>
      </c>
      <c r="BN428" t="s">
        <v>167</v>
      </c>
      <c r="BO428" t="s">
        <v>168</v>
      </c>
      <c r="BP428" t="s">
        <v>167</v>
      </c>
      <c r="BQ428" t="s">
        <v>169</v>
      </c>
      <c r="BR428">
        <v>768</v>
      </c>
      <c r="BS428" t="s">
        <v>156</v>
      </c>
      <c r="BT428" t="s">
        <v>197</v>
      </c>
      <c r="BU428" t="s">
        <v>302</v>
      </c>
      <c r="BV428" t="s">
        <v>321</v>
      </c>
      <c r="BW428">
        <v>76</v>
      </c>
      <c r="BX428">
        <v>2</v>
      </c>
      <c r="BY428">
        <v>0</v>
      </c>
      <c r="BZ428">
        <v>6</v>
      </c>
      <c r="CA428" t="s">
        <v>710</v>
      </c>
      <c r="CB428" t="s">
        <v>156</v>
      </c>
      <c r="CC428">
        <v>7</v>
      </c>
      <c r="CD428" t="b">
        <v>0</v>
      </c>
      <c r="CE428" t="s">
        <v>172</v>
      </c>
      <c r="CF428" t="s">
        <v>173</v>
      </c>
      <c r="CG428">
        <v>74</v>
      </c>
      <c r="CH428">
        <v>0</v>
      </c>
      <c r="CI428" t="s">
        <v>306</v>
      </c>
      <c r="CJ428" t="s">
        <v>301</v>
      </c>
      <c r="CK428" t="s">
        <v>430</v>
      </c>
      <c r="CL428" t="s">
        <v>430</v>
      </c>
      <c r="CM428" t="s">
        <v>430</v>
      </c>
      <c r="CN428" t="s">
        <v>430</v>
      </c>
      <c r="CO428" t="s">
        <v>306</v>
      </c>
      <c r="CP428" t="s">
        <v>430</v>
      </c>
      <c r="CQ428">
        <v>1</v>
      </c>
      <c r="CR428">
        <v>247</v>
      </c>
      <c r="CS428" t="str">
        <f t="shared" si="27"/>
        <v>-</v>
      </c>
      <c r="CT428">
        <f t="shared" si="29"/>
        <v>411.04761904761904</v>
      </c>
      <c r="CU428">
        <f t="shared" si="30"/>
        <v>385.33203625564863</v>
      </c>
      <c r="CV428" t="str">
        <f t="shared" si="28"/>
        <v>-</v>
      </c>
      <c r="CW428">
        <v>55064</v>
      </c>
      <c r="CX428">
        <v>4358</v>
      </c>
      <c r="CY428">
        <v>2454</v>
      </c>
      <c r="CZ428">
        <v>1102</v>
      </c>
      <c r="DA428">
        <v>27121</v>
      </c>
      <c r="DB428">
        <v>247</v>
      </c>
      <c r="DC428">
        <v>12137</v>
      </c>
      <c r="DD428">
        <v>2426</v>
      </c>
      <c r="DE428">
        <v>2</v>
      </c>
      <c r="DF428" t="s">
        <v>156</v>
      </c>
      <c r="DG428">
        <v>1024</v>
      </c>
      <c r="DH428">
        <v>2</v>
      </c>
      <c r="DI428">
        <v>48000</v>
      </c>
      <c r="DJ428">
        <v>-16</v>
      </c>
      <c r="DK428" t="s">
        <v>176</v>
      </c>
      <c r="DL428">
        <v>4</v>
      </c>
      <c r="DM428" t="s">
        <v>413</v>
      </c>
      <c r="DN428">
        <v>227617</v>
      </c>
      <c r="DO428">
        <v>223257</v>
      </c>
      <c r="DP428">
        <v>30819</v>
      </c>
      <c r="DQ428">
        <v>800276</v>
      </c>
      <c r="DR428">
        <v>802235</v>
      </c>
      <c r="DS428">
        <v>223235</v>
      </c>
      <c r="DT428">
        <v>800276</v>
      </c>
      <c r="DU428">
        <v>220795</v>
      </c>
      <c r="DV428" t="s">
        <v>158</v>
      </c>
      <c r="DW428">
        <v>216776</v>
      </c>
      <c r="DX428">
        <v>162707</v>
      </c>
      <c r="DY428">
        <v>177581</v>
      </c>
      <c r="DZ428">
        <v>3696</v>
      </c>
      <c r="EA428">
        <v>3693</v>
      </c>
      <c r="EB428">
        <v>799525</v>
      </c>
      <c r="EC428">
        <v>162706</v>
      </c>
      <c r="ED428">
        <v>162706</v>
      </c>
      <c r="EE428">
        <v>3695</v>
      </c>
      <c r="EF428">
        <v>805955</v>
      </c>
      <c r="EG428">
        <v>804235</v>
      </c>
      <c r="EH428">
        <v>806204</v>
      </c>
      <c r="EI428">
        <v>165162</v>
      </c>
      <c r="EJ428">
        <v>178684</v>
      </c>
      <c r="EK428">
        <v>165442</v>
      </c>
      <c r="EL428">
        <v>220795</v>
      </c>
      <c r="EM428">
        <v>218776</v>
      </c>
      <c r="EN428">
        <v>223223</v>
      </c>
      <c r="EO428" t="s">
        <v>158</v>
      </c>
      <c r="EP428">
        <v>805955</v>
      </c>
      <c r="EQ428">
        <v>216774</v>
      </c>
      <c r="ER428">
        <v>799524</v>
      </c>
      <c r="ES428">
        <v>282682</v>
      </c>
      <c r="ET428" t="s">
        <v>178</v>
      </c>
      <c r="EU428">
        <v>74</v>
      </c>
      <c r="EV428" t="s">
        <v>819</v>
      </c>
      <c r="EW428">
        <v>77</v>
      </c>
      <c r="EX428" t="s">
        <v>309</v>
      </c>
      <c r="EY428" t="s">
        <v>169</v>
      </c>
      <c r="EZ428">
        <v>1024</v>
      </c>
      <c r="FA428">
        <v>155</v>
      </c>
      <c r="FB428">
        <v>285</v>
      </c>
    </row>
    <row r="429" spans="1:158" x14ac:dyDescent="0.35">
      <c r="A429">
        <v>96</v>
      </c>
      <c r="B429">
        <v>96</v>
      </c>
      <c r="C429">
        <v>356</v>
      </c>
      <c r="D429">
        <v>356</v>
      </c>
      <c r="E429" t="s">
        <v>155</v>
      </c>
      <c r="F429" t="s">
        <v>156</v>
      </c>
      <c r="G429" t="s">
        <v>156</v>
      </c>
      <c r="H429" t="s">
        <v>156</v>
      </c>
      <c r="I429">
        <v>0</v>
      </c>
      <c r="J429" t="s">
        <v>157</v>
      </c>
      <c r="K429">
        <v>1</v>
      </c>
      <c r="L429" t="s">
        <v>154</v>
      </c>
      <c r="M429" t="s">
        <v>154</v>
      </c>
      <c r="N429" t="s">
        <v>154</v>
      </c>
      <c r="O429">
        <v>1</v>
      </c>
      <c r="P429" t="s">
        <v>154</v>
      </c>
      <c r="Q429" t="s">
        <v>154</v>
      </c>
      <c r="R429" t="s">
        <v>306</v>
      </c>
      <c r="S429">
        <v>0</v>
      </c>
      <c r="T429">
        <v>1</v>
      </c>
      <c r="U429">
        <v>0</v>
      </c>
      <c r="V429">
        <v>77</v>
      </c>
      <c r="W429">
        <v>77</v>
      </c>
      <c r="X429">
        <v>1</v>
      </c>
      <c r="Y429">
        <v>77</v>
      </c>
      <c r="Z429">
        <v>13</v>
      </c>
      <c r="AA429">
        <v>0</v>
      </c>
      <c r="AB429">
        <v>13</v>
      </c>
      <c r="AC429">
        <v>1</v>
      </c>
      <c r="AD429">
        <v>1</v>
      </c>
      <c r="AE429">
        <v>0</v>
      </c>
      <c r="AF429">
        <v>0</v>
      </c>
      <c r="AG429">
        <v>77</v>
      </c>
      <c r="AH429">
        <v>1</v>
      </c>
      <c r="AI429">
        <v>1</v>
      </c>
      <c r="AJ429">
        <v>0</v>
      </c>
      <c r="AK429">
        <v>77</v>
      </c>
      <c r="AL429">
        <v>77</v>
      </c>
      <c r="AM429">
        <v>91</v>
      </c>
      <c r="AN429">
        <v>1</v>
      </c>
      <c r="AO429">
        <v>1</v>
      </c>
      <c r="AP429">
        <v>1</v>
      </c>
      <c r="AQ429">
        <v>13</v>
      </c>
      <c r="AR429">
        <v>13</v>
      </c>
      <c r="AS429">
        <v>13</v>
      </c>
      <c r="AT429">
        <v>1</v>
      </c>
      <c r="AU429">
        <v>77</v>
      </c>
      <c r="AV429">
        <v>13</v>
      </c>
      <c r="AW429">
        <v>77</v>
      </c>
      <c r="AX429">
        <v>0</v>
      </c>
      <c r="AY429" t="s">
        <v>159</v>
      </c>
      <c r="AZ429" t="s">
        <v>457</v>
      </c>
      <c r="BA429" t="s">
        <v>736</v>
      </c>
      <c r="BB429" t="s">
        <v>708</v>
      </c>
      <c r="BC429" t="s">
        <v>163</v>
      </c>
      <c r="BD429" t="b">
        <v>0</v>
      </c>
      <c r="BE429" t="s">
        <v>167</v>
      </c>
      <c r="BF429" t="b">
        <v>1</v>
      </c>
      <c r="BH429" t="s">
        <v>164</v>
      </c>
      <c r="BI429" t="s">
        <v>709</v>
      </c>
      <c r="BJ429" t="b">
        <v>0</v>
      </c>
      <c r="BK429" t="s">
        <v>166</v>
      </c>
      <c r="BL429" t="b">
        <v>0</v>
      </c>
      <c r="BM429">
        <v>18</v>
      </c>
      <c r="BN429" t="s">
        <v>167</v>
      </c>
      <c r="BO429" t="s">
        <v>168</v>
      </c>
      <c r="BP429" t="s">
        <v>167</v>
      </c>
      <c r="BQ429" t="s">
        <v>169</v>
      </c>
      <c r="BR429">
        <v>768</v>
      </c>
      <c r="BS429" t="s">
        <v>156</v>
      </c>
      <c r="BT429" t="s">
        <v>197</v>
      </c>
      <c r="BU429" t="s">
        <v>302</v>
      </c>
      <c r="BV429" t="s">
        <v>340</v>
      </c>
      <c r="BW429">
        <v>77</v>
      </c>
      <c r="BX429">
        <v>2</v>
      </c>
      <c r="BY429">
        <v>0</v>
      </c>
      <c r="BZ429">
        <v>6</v>
      </c>
      <c r="CA429" t="s">
        <v>710</v>
      </c>
      <c r="CB429" t="s">
        <v>156</v>
      </c>
      <c r="CC429">
        <v>7</v>
      </c>
      <c r="CD429" t="b">
        <v>0</v>
      </c>
      <c r="CE429" t="s">
        <v>172</v>
      </c>
      <c r="CF429" t="s">
        <v>173</v>
      </c>
      <c r="CG429">
        <v>83</v>
      </c>
      <c r="CH429">
        <v>0</v>
      </c>
      <c r="CI429" t="s">
        <v>306</v>
      </c>
      <c r="CJ429" t="s">
        <v>301</v>
      </c>
      <c r="CK429" t="s">
        <v>430</v>
      </c>
      <c r="CL429" t="s">
        <v>430</v>
      </c>
      <c r="CM429" t="s">
        <v>430</v>
      </c>
      <c r="CN429" t="s">
        <v>430</v>
      </c>
      <c r="CO429" t="s">
        <v>306</v>
      </c>
      <c r="CP429" t="s">
        <v>430</v>
      </c>
      <c r="CQ429">
        <v>1</v>
      </c>
      <c r="CR429">
        <v>208</v>
      </c>
      <c r="CS429" t="str">
        <f t="shared" si="27"/>
        <v>-</v>
      </c>
      <c r="CT429">
        <f t="shared" si="29"/>
        <v>411.04761904761904</v>
      </c>
      <c r="CU429">
        <f t="shared" si="30"/>
        <v>385.33203625564863</v>
      </c>
      <c r="CV429" t="str">
        <f t="shared" si="28"/>
        <v>-</v>
      </c>
      <c r="CW429">
        <v>55064</v>
      </c>
      <c r="CX429">
        <v>4358</v>
      </c>
      <c r="CY429">
        <v>2454</v>
      </c>
      <c r="CZ429">
        <v>1102</v>
      </c>
      <c r="DA429">
        <v>27121</v>
      </c>
      <c r="DB429">
        <v>208</v>
      </c>
      <c r="DC429">
        <v>12137</v>
      </c>
      <c r="DD429">
        <v>2426</v>
      </c>
      <c r="DE429">
        <v>2</v>
      </c>
      <c r="DF429" t="s">
        <v>156</v>
      </c>
      <c r="DG429">
        <v>1024</v>
      </c>
      <c r="DH429">
        <v>2</v>
      </c>
      <c r="DI429">
        <v>48000</v>
      </c>
      <c r="DJ429">
        <v>-16</v>
      </c>
      <c r="DK429" t="s">
        <v>176</v>
      </c>
      <c r="DL429">
        <v>4</v>
      </c>
      <c r="DM429" t="s">
        <v>413</v>
      </c>
      <c r="DN429">
        <v>227617</v>
      </c>
      <c r="DO429">
        <v>223257</v>
      </c>
      <c r="DP429">
        <v>30819</v>
      </c>
      <c r="DQ429">
        <v>807011</v>
      </c>
      <c r="DR429">
        <v>808955</v>
      </c>
      <c r="DS429">
        <v>223235</v>
      </c>
      <c r="DT429">
        <v>807011</v>
      </c>
      <c r="DU429">
        <v>220795</v>
      </c>
      <c r="DV429" t="s">
        <v>158</v>
      </c>
      <c r="DW429">
        <v>216776</v>
      </c>
      <c r="DX429">
        <v>162707</v>
      </c>
      <c r="DY429">
        <v>177581</v>
      </c>
      <c r="DZ429">
        <v>3696</v>
      </c>
      <c r="EA429">
        <v>3693</v>
      </c>
      <c r="EB429">
        <v>806260</v>
      </c>
      <c r="EC429">
        <v>162706</v>
      </c>
      <c r="ED429">
        <v>162706</v>
      </c>
      <c r="EE429">
        <v>3695</v>
      </c>
      <c r="EF429">
        <v>812715</v>
      </c>
      <c r="EG429">
        <v>810955</v>
      </c>
      <c r="EH429">
        <v>812925</v>
      </c>
      <c r="EI429">
        <v>165162</v>
      </c>
      <c r="EJ429">
        <v>178684</v>
      </c>
      <c r="EK429">
        <v>165442</v>
      </c>
      <c r="EL429">
        <v>220795</v>
      </c>
      <c r="EM429">
        <v>218776</v>
      </c>
      <c r="EN429">
        <v>223223</v>
      </c>
      <c r="EO429" t="s">
        <v>158</v>
      </c>
      <c r="EP429">
        <v>812715</v>
      </c>
      <c r="EQ429">
        <v>216774</v>
      </c>
      <c r="ER429">
        <v>806259</v>
      </c>
      <c r="ES429">
        <v>282682</v>
      </c>
      <c r="ET429" t="s">
        <v>178</v>
      </c>
      <c r="EU429">
        <v>75</v>
      </c>
      <c r="EV429" t="s">
        <v>821</v>
      </c>
      <c r="EW429">
        <v>78</v>
      </c>
      <c r="EX429" t="s">
        <v>309</v>
      </c>
      <c r="EY429" t="s">
        <v>169</v>
      </c>
      <c r="EZ429">
        <v>1024</v>
      </c>
      <c r="FA429">
        <v>155</v>
      </c>
      <c r="FB429">
        <v>285</v>
      </c>
    </row>
    <row r="430" spans="1:158" x14ac:dyDescent="0.35">
      <c r="A430">
        <v>96</v>
      </c>
      <c r="B430">
        <v>96</v>
      </c>
      <c r="C430">
        <v>355</v>
      </c>
      <c r="D430">
        <v>355</v>
      </c>
      <c r="E430" t="s">
        <v>155</v>
      </c>
      <c r="F430" t="s">
        <v>156</v>
      </c>
      <c r="G430" t="s">
        <v>156</v>
      </c>
      <c r="H430" t="s">
        <v>156</v>
      </c>
      <c r="I430">
        <v>0</v>
      </c>
      <c r="J430" t="s">
        <v>157</v>
      </c>
      <c r="K430">
        <v>1</v>
      </c>
      <c r="L430" t="s">
        <v>154</v>
      </c>
      <c r="M430" t="s">
        <v>154</v>
      </c>
      <c r="N430" t="s">
        <v>154</v>
      </c>
      <c r="O430">
        <v>1</v>
      </c>
      <c r="P430" t="s">
        <v>154</v>
      </c>
      <c r="Q430" t="s">
        <v>154</v>
      </c>
      <c r="R430" t="s">
        <v>306</v>
      </c>
      <c r="S430">
        <v>0</v>
      </c>
      <c r="T430">
        <v>1</v>
      </c>
      <c r="U430">
        <v>0</v>
      </c>
      <c r="V430">
        <v>78</v>
      </c>
      <c r="W430">
        <v>78</v>
      </c>
      <c r="X430">
        <v>1</v>
      </c>
      <c r="Y430">
        <v>78</v>
      </c>
      <c r="Z430">
        <v>13</v>
      </c>
      <c r="AA430">
        <v>0</v>
      </c>
      <c r="AB430">
        <v>13</v>
      </c>
      <c r="AC430">
        <v>1</v>
      </c>
      <c r="AD430">
        <v>1</v>
      </c>
      <c r="AE430">
        <v>0</v>
      </c>
      <c r="AF430">
        <v>0</v>
      </c>
      <c r="AG430">
        <v>78</v>
      </c>
      <c r="AH430">
        <v>1</v>
      </c>
      <c r="AI430">
        <v>1</v>
      </c>
      <c r="AJ430">
        <v>0</v>
      </c>
      <c r="AK430">
        <v>78</v>
      </c>
      <c r="AL430">
        <v>78</v>
      </c>
      <c r="AM430">
        <v>92</v>
      </c>
      <c r="AN430">
        <v>1</v>
      </c>
      <c r="AO430">
        <v>1</v>
      </c>
      <c r="AP430">
        <v>1</v>
      </c>
      <c r="AQ430">
        <v>13</v>
      </c>
      <c r="AR430">
        <v>13</v>
      </c>
      <c r="AS430">
        <v>13</v>
      </c>
      <c r="AT430">
        <v>1</v>
      </c>
      <c r="AU430">
        <v>78</v>
      </c>
      <c r="AV430">
        <v>13</v>
      </c>
      <c r="AW430">
        <v>78</v>
      </c>
      <c r="AX430">
        <v>0</v>
      </c>
      <c r="AY430" t="s">
        <v>159</v>
      </c>
      <c r="AZ430" t="s">
        <v>457</v>
      </c>
      <c r="BA430" t="s">
        <v>736</v>
      </c>
      <c r="BB430" t="s">
        <v>708</v>
      </c>
      <c r="BC430" t="s">
        <v>163</v>
      </c>
      <c r="BD430" t="b">
        <v>0</v>
      </c>
      <c r="BE430" t="s">
        <v>167</v>
      </c>
      <c r="BF430" t="b">
        <v>1</v>
      </c>
      <c r="BH430" t="s">
        <v>164</v>
      </c>
      <c r="BI430" t="s">
        <v>709</v>
      </c>
      <c r="BJ430" t="b">
        <v>0</v>
      </c>
      <c r="BK430" t="s">
        <v>166</v>
      </c>
      <c r="BL430" t="b">
        <v>0</v>
      </c>
      <c r="BM430">
        <v>18</v>
      </c>
      <c r="BN430" t="s">
        <v>167</v>
      </c>
      <c r="BO430" t="s">
        <v>168</v>
      </c>
      <c r="BP430" t="s">
        <v>167</v>
      </c>
      <c r="BQ430" t="s">
        <v>169</v>
      </c>
      <c r="BR430">
        <v>768</v>
      </c>
      <c r="BS430" t="s">
        <v>156</v>
      </c>
      <c r="BT430" t="s">
        <v>197</v>
      </c>
      <c r="BU430" t="s">
        <v>302</v>
      </c>
      <c r="BV430" t="s">
        <v>318</v>
      </c>
      <c r="BW430">
        <v>78</v>
      </c>
      <c r="BX430">
        <v>2</v>
      </c>
      <c r="BY430">
        <v>0</v>
      </c>
      <c r="BZ430">
        <v>6</v>
      </c>
      <c r="CA430" t="s">
        <v>710</v>
      </c>
      <c r="CB430" t="s">
        <v>156</v>
      </c>
      <c r="CC430">
        <v>7</v>
      </c>
      <c r="CD430" t="b">
        <v>0</v>
      </c>
      <c r="CE430" t="s">
        <v>172</v>
      </c>
      <c r="CF430" t="s">
        <v>173</v>
      </c>
      <c r="CG430">
        <v>81</v>
      </c>
      <c r="CH430">
        <v>0</v>
      </c>
      <c r="CI430" t="s">
        <v>306</v>
      </c>
      <c r="CJ430" t="s">
        <v>301</v>
      </c>
      <c r="CK430" t="s">
        <v>430</v>
      </c>
      <c r="CL430" t="s">
        <v>430</v>
      </c>
      <c r="CM430" t="s">
        <v>430</v>
      </c>
      <c r="CN430" t="s">
        <v>430</v>
      </c>
      <c r="CO430" t="s">
        <v>306</v>
      </c>
      <c r="CP430" t="s">
        <v>430</v>
      </c>
      <c r="CQ430">
        <v>1</v>
      </c>
      <c r="CR430">
        <v>283</v>
      </c>
      <c r="CS430" t="str">
        <f t="shared" si="27"/>
        <v>-</v>
      </c>
      <c r="CT430">
        <f t="shared" si="29"/>
        <v>411.04761904761904</v>
      </c>
      <c r="CU430">
        <f t="shared" si="30"/>
        <v>385.33203625564863</v>
      </c>
      <c r="CV430" t="str">
        <f t="shared" si="28"/>
        <v>-</v>
      </c>
      <c r="CW430">
        <v>55064</v>
      </c>
      <c r="CX430">
        <v>4358</v>
      </c>
      <c r="CY430">
        <v>2454</v>
      </c>
      <c r="CZ430">
        <v>1102</v>
      </c>
      <c r="DA430">
        <v>27121</v>
      </c>
      <c r="DB430">
        <v>283</v>
      </c>
      <c r="DC430">
        <v>12137</v>
      </c>
      <c r="DD430">
        <v>2426</v>
      </c>
      <c r="DE430">
        <v>2</v>
      </c>
      <c r="DF430" t="s">
        <v>156</v>
      </c>
      <c r="DG430">
        <v>1024</v>
      </c>
      <c r="DH430">
        <v>2</v>
      </c>
      <c r="DI430">
        <v>48000</v>
      </c>
      <c r="DJ430">
        <v>-16</v>
      </c>
      <c r="DK430" t="s">
        <v>176</v>
      </c>
      <c r="DL430">
        <v>4</v>
      </c>
      <c r="DM430" t="s">
        <v>413</v>
      </c>
      <c r="DN430">
        <v>227617</v>
      </c>
      <c r="DO430">
        <v>223257</v>
      </c>
      <c r="DP430">
        <v>30819</v>
      </c>
      <c r="DQ430">
        <v>813730</v>
      </c>
      <c r="DR430">
        <v>815675</v>
      </c>
      <c r="DS430">
        <v>223235</v>
      </c>
      <c r="DT430">
        <v>813730</v>
      </c>
      <c r="DU430">
        <v>220795</v>
      </c>
      <c r="DV430" t="s">
        <v>158</v>
      </c>
      <c r="DW430">
        <v>216776</v>
      </c>
      <c r="DX430">
        <v>162707</v>
      </c>
      <c r="DY430">
        <v>177581</v>
      </c>
      <c r="DZ430">
        <v>3696</v>
      </c>
      <c r="EA430">
        <v>3693</v>
      </c>
      <c r="EB430">
        <v>812979</v>
      </c>
      <c r="EC430">
        <v>162706</v>
      </c>
      <c r="ED430">
        <v>162706</v>
      </c>
      <c r="EE430">
        <v>3695</v>
      </c>
      <c r="EF430">
        <v>819365</v>
      </c>
      <c r="EG430">
        <v>817675</v>
      </c>
      <c r="EH430">
        <v>819650</v>
      </c>
      <c r="EI430">
        <v>165162</v>
      </c>
      <c r="EJ430">
        <v>178684</v>
      </c>
      <c r="EK430">
        <v>165442</v>
      </c>
      <c r="EL430">
        <v>220795</v>
      </c>
      <c r="EM430">
        <v>218776</v>
      </c>
      <c r="EN430">
        <v>223223</v>
      </c>
      <c r="EO430" t="s">
        <v>158</v>
      </c>
      <c r="EP430">
        <v>819365</v>
      </c>
      <c r="EQ430">
        <v>216774</v>
      </c>
      <c r="ER430">
        <v>812978</v>
      </c>
      <c r="ES430">
        <v>282682</v>
      </c>
      <c r="ET430" t="s">
        <v>178</v>
      </c>
      <c r="EU430">
        <v>76</v>
      </c>
      <c r="EV430" t="s">
        <v>822</v>
      </c>
      <c r="EW430">
        <v>79</v>
      </c>
      <c r="EX430" t="s">
        <v>309</v>
      </c>
      <c r="EY430" t="s">
        <v>169</v>
      </c>
      <c r="EZ430">
        <v>1024</v>
      </c>
      <c r="FA430">
        <v>155</v>
      </c>
      <c r="FB430">
        <v>285</v>
      </c>
    </row>
    <row r="431" spans="1:158" x14ac:dyDescent="0.35">
      <c r="A431">
        <v>96</v>
      </c>
      <c r="B431">
        <v>96</v>
      </c>
      <c r="C431">
        <v>354</v>
      </c>
      <c r="D431">
        <v>354</v>
      </c>
      <c r="E431" t="s">
        <v>155</v>
      </c>
      <c r="F431" t="s">
        <v>156</v>
      </c>
      <c r="G431" t="s">
        <v>156</v>
      </c>
      <c r="H431" t="s">
        <v>156</v>
      </c>
      <c r="I431">
        <v>0</v>
      </c>
      <c r="J431" t="s">
        <v>157</v>
      </c>
      <c r="K431">
        <v>1</v>
      </c>
      <c r="L431" t="s">
        <v>154</v>
      </c>
      <c r="M431" t="s">
        <v>154</v>
      </c>
      <c r="N431" t="s">
        <v>154</v>
      </c>
      <c r="O431">
        <v>1</v>
      </c>
      <c r="P431" t="s">
        <v>154</v>
      </c>
      <c r="Q431" t="s">
        <v>154</v>
      </c>
      <c r="R431" t="s">
        <v>301</v>
      </c>
      <c r="S431">
        <v>0</v>
      </c>
      <c r="T431">
        <v>1</v>
      </c>
      <c r="U431">
        <v>0</v>
      </c>
      <c r="V431">
        <v>79</v>
      </c>
      <c r="W431">
        <v>79</v>
      </c>
      <c r="X431">
        <v>1</v>
      </c>
      <c r="Y431">
        <v>79</v>
      </c>
      <c r="Z431">
        <v>13</v>
      </c>
      <c r="AA431">
        <v>0</v>
      </c>
      <c r="AB431">
        <v>13</v>
      </c>
      <c r="AC431">
        <v>1</v>
      </c>
      <c r="AD431">
        <v>1</v>
      </c>
      <c r="AE431">
        <v>0</v>
      </c>
      <c r="AF431">
        <v>0</v>
      </c>
      <c r="AG431">
        <v>79</v>
      </c>
      <c r="AH431">
        <v>1</v>
      </c>
      <c r="AI431">
        <v>1</v>
      </c>
      <c r="AJ431">
        <v>0</v>
      </c>
      <c r="AK431">
        <v>79</v>
      </c>
      <c r="AL431">
        <v>79</v>
      </c>
      <c r="AM431">
        <v>93</v>
      </c>
      <c r="AN431">
        <v>1</v>
      </c>
      <c r="AO431">
        <v>1</v>
      </c>
      <c r="AP431">
        <v>1</v>
      </c>
      <c r="AQ431">
        <v>13</v>
      </c>
      <c r="AR431">
        <v>13</v>
      </c>
      <c r="AS431">
        <v>13</v>
      </c>
      <c r="AT431">
        <v>1</v>
      </c>
      <c r="AU431">
        <v>79</v>
      </c>
      <c r="AV431">
        <v>13</v>
      </c>
      <c r="AW431">
        <v>79</v>
      </c>
      <c r="AX431">
        <v>0</v>
      </c>
      <c r="AY431" t="s">
        <v>159</v>
      </c>
      <c r="AZ431" t="s">
        <v>457</v>
      </c>
      <c r="BA431" t="s">
        <v>736</v>
      </c>
      <c r="BB431" t="s">
        <v>708</v>
      </c>
      <c r="BC431" t="s">
        <v>163</v>
      </c>
      <c r="BD431" t="b">
        <v>0</v>
      </c>
      <c r="BE431">
        <v>6.63</v>
      </c>
      <c r="BF431" t="b">
        <v>1</v>
      </c>
      <c r="BH431" t="s">
        <v>164</v>
      </c>
      <c r="BI431" t="s">
        <v>709</v>
      </c>
      <c r="BJ431" t="b">
        <v>0</v>
      </c>
      <c r="BK431" t="s">
        <v>166</v>
      </c>
      <c r="BL431" t="b">
        <v>0</v>
      </c>
      <c r="BM431">
        <v>18</v>
      </c>
      <c r="BN431" t="s">
        <v>167</v>
      </c>
      <c r="BO431" t="s">
        <v>168</v>
      </c>
      <c r="BP431" t="s">
        <v>167</v>
      </c>
      <c r="BQ431" t="s">
        <v>169</v>
      </c>
      <c r="BR431">
        <v>768</v>
      </c>
      <c r="BS431" t="s">
        <v>156</v>
      </c>
      <c r="BT431" t="s">
        <v>197</v>
      </c>
      <c r="BU431" t="s">
        <v>316</v>
      </c>
      <c r="BV431" t="s">
        <v>302</v>
      </c>
      <c r="BW431">
        <v>79</v>
      </c>
      <c r="BX431">
        <v>2</v>
      </c>
      <c r="BY431">
        <v>0</v>
      </c>
      <c r="BZ431">
        <v>6</v>
      </c>
      <c r="CA431" t="s">
        <v>710</v>
      </c>
      <c r="CB431" t="s">
        <v>156</v>
      </c>
      <c r="CC431">
        <v>7</v>
      </c>
      <c r="CD431" t="b">
        <v>0</v>
      </c>
      <c r="CE431" t="s">
        <v>172</v>
      </c>
      <c r="CF431" t="s">
        <v>173</v>
      </c>
      <c r="CG431">
        <v>6</v>
      </c>
      <c r="CH431">
        <v>0</v>
      </c>
      <c r="CI431" t="s">
        <v>301</v>
      </c>
      <c r="CJ431" t="s">
        <v>301</v>
      </c>
      <c r="CK431" t="s">
        <v>430</v>
      </c>
      <c r="CL431" t="s">
        <v>430</v>
      </c>
      <c r="CM431" t="s">
        <v>430</v>
      </c>
      <c r="CN431" t="s">
        <v>430</v>
      </c>
      <c r="CO431" t="s">
        <v>301</v>
      </c>
      <c r="CP431" t="s">
        <v>430</v>
      </c>
      <c r="CQ431">
        <v>1</v>
      </c>
      <c r="CR431">
        <v>258</v>
      </c>
      <c r="CS431">
        <f t="shared" si="27"/>
        <v>258</v>
      </c>
      <c r="CT431">
        <f t="shared" si="29"/>
        <v>411.04761904761904</v>
      </c>
      <c r="CU431">
        <f t="shared" si="30"/>
        <v>385.33203625564863</v>
      </c>
      <c r="CV431">
        <f t="shared" si="28"/>
        <v>258</v>
      </c>
      <c r="CW431">
        <v>55064</v>
      </c>
      <c r="CX431">
        <v>4358</v>
      </c>
      <c r="CY431">
        <v>2454</v>
      </c>
      <c r="CZ431">
        <v>1102</v>
      </c>
      <c r="DA431">
        <v>27121</v>
      </c>
      <c r="DB431">
        <v>258</v>
      </c>
      <c r="DC431">
        <v>12137</v>
      </c>
      <c r="DD431">
        <v>2426</v>
      </c>
      <c r="DE431">
        <v>2</v>
      </c>
      <c r="DF431" t="s">
        <v>156</v>
      </c>
      <c r="DG431">
        <v>1024</v>
      </c>
      <c r="DH431">
        <v>2</v>
      </c>
      <c r="DI431">
        <v>48000</v>
      </c>
      <c r="DJ431">
        <v>-16</v>
      </c>
      <c r="DK431" t="s">
        <v>176</v>
      </c>
      <c r="DL431">
        <v>4</v>
      </c>
      <c r="DM431" t="s">
        <v>413</v>
      </c>
      <c r="DN431">
        <v>227617</v>
      </c>
      <c r="DO431">
        <v>223257</v>
      </c>
      <c r="DP431">
        <v>30819</v>
      </c>
      <c r="DQ431">
        <v>820459</v>
      </c>
      <c r="DR431">
        <v>822426</v>
      </c>
      <c r="DS431">
        <v>223235</v>
      </c>
      <c r="DT431">
        <v>820459</v>
      </c>
      <c r="DU431">
        <v>220795</v>
      </c>
      <c r="DV431" t="s">
        <v>158</v>
      </c>
      <c r="DW431">
        <v>216776</v>
      </c>
      <c r="DX431">
        <v>162707</v>
      </c>
      <c r="DY431">
        <v>177581</v>
      </c>
      <c r="DZ431">
        <v>3696</v>
      </c>
      <c r="EA431">
        <v>3693</v>
      </c>
      <c r="EB431">
        <v>819708</v>
      </c>
      <c r="EC431">
        <v>162706</v>
      </c>
      <c r="ED431">
        <v>162706</v>
      </c>
      <c r="EE431">
        <v>3695</v>
      </c>
      <c r="EF431">
        <v>826385</v>
      </c>
      <c r="EG431">
        <v>824426</v>
      </c>
      <c r="EH431">
        <v>826645</v>
      </c>
      <c r="EI431">
        <v>165162</v>
      </c>
      <c r="EJ431">
        <v>178684</v>
      </c>
      <c r="EK431">
        <v>165442</v>
      </c>
      <c r="EL431">
        <v>220795</v>
      </c>
      <c r="EM431">
        <v>218776</v>
      </c>
      <c r="EN431">
        <v>223223</v>
      </c>
      <c r="EO431" t="s">
        <v>158</v>
      </c>
      <c r="EP431">
        <v>826385</v>
      </c>
      <c r="EQ431">
        <v>216774</v>
      </c>
      <c r="ER431">
        <v>819705</v>
      </c>
      <c r="ES431">
        <v>282682</v>
      </c>
      <c r="ET431" t="s">
        <v>178</v>
      </c>
      <c r="EU431">
        <v>77</v>
      </c>
      <c r="EV431" t="s">
        <v>701</v>
      </c>
      <c r="EW431">
        <v>80</v>
      </c>
      <c r="EX431" t="s">
        <v>305</v>
      </c>
      <c r="EY431" t="s">
        <v>169</v>
      </c>
      <c r="EZ431">
        <v>1024</v>
      </c>
      <c r="FA431">
        <v>155</v>
      </c>
      <c r="FB431">
        <v>285</v>
      </c>
    </row>
    <row r="432" spans="1:158" x14ac:dyDescent="0.35">
      <c r="A432">
        <v>96</v>
      </c>
      <c r="B432">
        <v>96</v>
      </c>
      <c r="C432">
        <v>354</v>
      </c>
      <c r="D432">
        <v>354</v>
      </c>
      <c r="E432" t="s">
        <v>155</v>
      </c>
      <c r="F432" t="s">
        <v>156</v>
      </c>
      <c r="G432" t="s">
        <v>156</v>
      </c>
      <c r="H432" t="s">
        <v>156</v>
      </c>
      <c r="I432">
        <v>0</v>
      </c>
      <c r="J432" t="s">
        <v>157</v>
      </c>
      <c r="K432">
        <v>1</v>
      </c>
      <c r="L432" t="s">
        <v>154</v>
      </c>
      <c r="M432" t="s">
        <v>154</v>
      </c>
      <c r="N432" t="s">
        <v>154</v>
      </c>
      <c r="O432">
        <v>1</v>
      </c>
      <c r="P432" t="s">
        <v>154</v>
      </c>
      <c r="Q432" t="s">
        <v>154</v>
      </c>
      <c r="R432" t="s">
        <v>306</v>
      </c>
      <c r="S432">
        <v>0</v>
      </c>
      <c r="T432">
        <v>1</v>
      </c>
      <c r="U432">
        <v>0</v>
      </c>
      <c r="V432">
        <v>80</v>
      </c>
      <c r="W432">
        <v>80</v>
      </c>
      <c r="X432">
        <v>1</v>
      </c>
      <c r="Y432">
        <v>80</v>
      </c>
      <c r="Z432">
        <v>13</v>
      </c>
      <c r="AA432">
        <v>0</v>
      </c>
      <c r="AB432">
        <v>13</v>
      </c>
      <c r="AC432">
        <v>1</v>
      </c>
      <c r="AD432">
        <v>1</v>
      </c>
      <c r="AE432">
        <v>0</v>
      </c>
      <c r="AF432">
        <v>0</v>
      </c>
      <c r="AG432">
        <v>80</v>
      </c>
      <c r="AH432">
        <v>1</v>
      </c>
      <c r="AI432">
        <v>1</v>
      </c>
      <c r="AJ432">
        <v>0</v>
      </c>
      <c r="AK432">
        <v>80</v>
      </c>
      <c r="AL432">
        <v>80</v>
      </c>
      <c r="AM432">
        <v>94</v>
      </c>
      <c r="AN432">
        <v>1</v>
      </c>
      <c r="AO432">
        <v>1</v>
      </c>
      <c r="AP432">
        <v>1</v>
      </c>
      <c r="AQ432">
        <v>13</v>
      </c>
      <c r="AR432">
        <v>13</v>
      </c>
      <c r="AS432">
        <v>13</v>
      </c>
      <c r="AT432">
        <v>1</v>
      </c>
      <c r="AU432">
        <v>80</v>
      </c>
      <c r="AV432">
        <v>13</v>
      </c>
      <c r="AW432">
        <v>80</v>
      </c>
      <c r="AX432">
        <v>0</v>
      </c>
      <c r="AY432" t="s">
        <v>159</v>
      </c>
      <c r="AZ432" t="s">
        <v>457</v>
      </c>
      <c r="BA432" t="s">
        <v>736</v>
      </c>
      <c r="BB432" t="s">
        <v>708</v>
      </c>
      <c r="BC432" t="s">
        <v>163</v>
      </c>
      <c r="BD432" t="b">
        <v>0</v>
      </c>
      <c r="BE432" t="s">
        <v>167</v>
      </c>
      <c r="BF432" t="b">
        <v>1</v>
      </c>
      <c r="BH432" t="s">
        <v>164</v>
      </c>
      <c r="BI432" t="s">
        <v>709</v>
      </c>
      <c r="BJ432" t="b">
        <v>0</v>
      </c>
      <c r="BK432" t="s">
        <v>166</v>
      </c>
      <c r="BL432" t="b">
        <v>0</v>
      </c>
      <c r="BM432">
        <v>18</v>
      </c>
      <c r="BN432" t="s">
        <v>167</v>
      </c>
      <c r="BO432" t="s">
        <v>168</v>
      </c>
      <c r="BP432" t="s">
        <v>167</v>
      </c>
      <c r="BQ432" t="s">
        <v>169</v>
      </c>
      <c r="BR432">
        <v>768</v>
      </c>
      <c r="BS432" t="s">
        <v>156</v>
      </c>
      <c r="BT432" t="s">
        <v>197</v>
      </c>
      <c r="BU432" t="s">
        <v>302</v>
      </c>
      <c r="BV432" t="s">
        <v>307</v>
      </c>
      <c r="BW432">
        <v>80</v>
      </c>
      <c r="BX432">
        <v>2</v>
      </c>
      <c r="BY432">
        <v>0</v>
      </c>
      <c r="BZ432">
        <v>6</v>
      </c>
      <c r="CA432" t="s">
        <v>710</v>
      </c>
      <c r="CB432" t="s">
        <v>156</v>
      </c>
      <c r="CC432">
        <v>7</v>
      </c>
      <c r="CD432" t="b">
        <v>0</v>
      </c>
      <c r="CE432" t="s">
        <v>172</v>
      </c>
      <c r="CF432" t="s">
        <v>173</v>
      </c>
      <c r="CG432">
        <v>69</v>
      </c>
      <c r="CH432">
        <v>0</v>
      </c>
      <c r="CI432" t="s">
        <v>306</v>
      </c>
      <c r="CJ432" t="s">
        <v>301</v>
      </c>
      <c r="CK432" t="s">
        <v>430</v>
      </c>
      <c r="CL432" t="s">
        <v>430</v>
      </c>
      <c r="CM432" t="s">
        <v>430</v>
      </c>
      <c r="CN432" t="s">
        <v>430</v>
      </c>
      <c r="CO432" t="s">
        <v>306</v>
      </c>
      <c r="CP432" t="s">
        <v>430</v>
      </c>
      <c r="CQ432">
        <v>1</v>
      </c>
      <c r="CR432">
        <v>357</v>
      </c>
      <c r="CS432" t="str">
        <f t="shared" si="27"/>
        <v>-</v>
      </c>
      <c r="CT432">
        <f t="shared" si="29"/>
        <v>411.04761904761904</v>
      </c>
      <c r="CU432">
        <f t="shared" si="30"/>
        <v>385.33203625564863</v>
      </c>
      <c r="CV432" t="str">
        <f t="shared" si="28"/>
        <v>-</v>
      </c>
      <c r="CW432">
        <v>55064</v>
      </c>
      <c r="CX432">
        <v>4358</v>
      </c>
      <c r="CY432">
        <v>2454</v>
      </c>
      <c r="CZ432">
        <v>1102</v>
      </c>
      <c r="DA432">
        <v>27121</v>
      </c>
      <c r="DB432">
        <v>357</v>
      </c>
      <c r="DC432">
        <v>12137</v>
      </c>
      <c r="DD432">
        <v>2426</v>
      </c>
      <c r="DE432">
        <v>2</v>
      </c>
      <c r="DF432" t="s">
        <v>156</v>
      </c>
      <c r="DG432">
        <v>1024</v>
      </c>
      <c r="DH432">
        <v>2</v>
      </c>
      <c r="DI432">
        <v>48000</v>
      </c>
      <c r="DJ432">
        <v>-16</v>
      </c>
      <c r="DK432" t="s">
        <v>176</v>
      </c>
      <c r="DL432">
        <v>4</v>
      </c>
      <c r="DM432" t="s">
        <v>413</v>
      </c>
      <c r="DN432">
        <v>227617</v>
      </c>
      <c r="DO432">
        <v>223257</v>
      </c>
      <c r="DP432">
        <v>30819</v>
      </c>
      <c r="DQ432">
        <v>827450</v>
      </c>
      <c r="DR432">
        <v>829395</v>
      </c>
      <c r="DS432">
        <v>223235</v>
      </c>
      <c r="DT432">
        <v>827450</v>
      </c>
      <c r="DU432">
        <v>220795</v>
      </c>
      <c r="DV432" t="s">
        <v>158</v>
      </c>
      <c r="DW432">
        <v>216776</v>
      </c>
      <c r="DX432">
        <v>162707</v>
      </c>
      <c r="DY432">
        <v>177581</v>
      </c>
      <c r="DZ432">
        <v>3696</v>
      </c>
      <c r="EA432">
        <v>3693</v>
      </c>
      <c r="EB432">
        <v>826699</v>
      </c>
      <c r="EC432">
        <v>162706</v>
      </c>
      <c r="ED432">
        <v>162706</v>
      </c>
      <c r="EE432">
        <v>3695</v>
      </c>
      <c r="EF432">
        <v>832685</v>
      </c>
      <c r="EG432">
        <v>831395</v>
      </c>
      <c r="EH432">
        <v>833044</v>
      </c>
      <c r="EI432">
        <v>165162</v>
      </c>
      <c r="EJ432">
        <v>178684</v>
      </c>
      <c r="EK432">
        <v>165442</v>
      </c>
      <c r="EL432">
        <v>220795</v>
      </c>
      <c r="EM432">
        <v>218776</v>
      </c>
      <c r="EN432">
        <v>223223</v>
      </c>
      <c r="EO432" t="s">
        <v>158</v>
      </c>
      <c r="EP432">
        <v>832685</v>
      </c>
      <c r="EQ432">
        <v>216774</v>
      </c>
      <c r="ER432">
        <v>826698</v>
      </c>
      <c r="ES432">
        <v>282682</v>
      </c>
      <c r="ET432" t="s">
        <v>178</v>
      </c>
      <c r="EU432">
        <v>78</v>
      </c>
      <c r="EV432" t="s">
        <v>823</v>
      </c>
      <c r="EW432">
        <v>81</v>
      </c>
      <c r="EX432" t="s">
        <v>309</v>
      </c>
      <c r="EY432" t="s">
        <v>169</v>
      </c>
      <c r="EZ432">
        <v>1024</v>
      </c>
      <c r="FA432">
        <v>155</v>
      </c>
      <c r="FB432">
        <v>285</v>
      </c>
    </row>
    <row r="433" spans="1:158" x14ac:dyDescent="0.35">
      <c r="A433">
        <v>96</v>
      </c>
      <c r="B433">
        <v>96</v>
      </c>
      <c r="C433">
        <v>354</v>
      </c>
      <c r="D433">
        <v>354</v>
      </c>
      <c r="E433" t="s">
        <v>155</v>
      </c>
      <c r="F433" t="s">
        <v>156</v>
      </c>
      <c r="G433" t="s">
        <v>156</v>
      </c>
      <c r="H433" t="s">
        <v>156</v>
      </c>
      <c r="I433">
        <v>0</v>
      </c>
      <c r="J433" t="s">
        <v>157</v>
      </c>
      <c r="K433">
        <v>1</v>
      </c>
      <c r="L433" t="s">
        <v>154</v>
      </c>
      <c r="M433" t="s">
        <v>154</v>
      </c>
      <c r="N433" t="s">
        <v>154</v>
      </c>
      <c r="O433">
        <v>1</v>
      </c>
      <c r="P433" t="s">
        <v>154</v>
      </c>
      <c r="Q433" t="s">
        <v>154</v>
      </c>
      <c r="R433" t="s">
        <v>301</v>
      </c>
      <c r="S433">
        <v>0</v>
      </c>
      <c r="T433">
        <v>1</v>
      </c>
      <c r="U433">
        <v>0</v>
      </c>
      <c r="V433">
        <v>81</v>
      </c>
      <c r="W433">
        <v>81</v>
      </c>
      <c r="X433">
        <v>1</v>
      </c>
      <c r="Y433">
        <v>81</v>
      </c>
      <c r="Z433">
        <v>13</v>
      </c>
      <c r="AA433">
        <v>0</v>
      </c>
      <c r="AB433">
        <v>13</v>
      </c>
      <c r="AC433">
        <v>1</v>
      </c>
      <c r="AD433">
        <v>1</v>
      </c>
      <c r="AE433">
        <v>0</v>
      </c>
      <c r="AF433">
        <v>0</v>
      </c>
      <c r="AG433">
        <v>81</v>
      </c>
      <c r="AH433">
        <v>1</v>
      </c>
      <c r="AI433">
        <v>1</v>
      </c>
      <c r="AJ433">
        <v>0</v>
      </c>
      <c r="AK433">
        <v>81</v>
      </c>
      <c r="AL433">
        <v>81</v>
      </c>
      <c r="AM433">
        <v>95</v>
      </c>
      <c r="AN433">
        <v>1</v>
      </c>
      <c r="AO433">
        <v>1</v>
      </c>
      <c r="AP433">
        <v>1</v>
      </c>
      <c r="AQ433">
        <v>13</v>
      </c>
      <c r="AR433">
        <v>13</v>
      </c>
      <c r="AS433">
        <v>13</v>
      </c>
      <c r="AT433">
        <v>1</v>
      </c>
      <c r="AU433">
        <v>81</v>
      </c>
      <c r="AV433">
        <v>13</v>
      </c>
      <c r="AW433">
        <v>81</v>
      </c>
      <c r="AX433">
        <v>0</v>
      </c>
      <c r="AY433" t="s">
        <v>159</v>
      </c>
      <c r="AZ433" t="s">
        <v>457</v>
      </c>
      <c r="BA433" t="s">
        <v>736</v>
      </c>
      <c r="BB433" t="s">
        <v>708</v>
      </c>
      <c r="BC433" t="s">
        <v>163</v>
      </c>
      <c r="BD433" t="b">
        <v>0</v>
      </c>
      <c r="BE433">
        <v>11.23</v>
      </c>
      <c r="BF433" t="b">
        <v>1</v>
      </c>
      <c r="BH433" t="s">
        <v>164</v>
      </c>
      <c r="BI433" t="s">
        <v>709</v>
      </c>
      <c r="BJ433" t="b">
        <v>0</v>
      </c>
      <c r="BK433" t="s">
        <v>166</v>
      </c>
      <c r="BL433" t="b">
        <v>0</v>
      </c>
      <c r="BM433">
        <v>18</v>
      </c>
      <c r="BN433" t="s">
        <v>167</v>
      </c>
      <c r="BO433" t="s">
        <v>168</v>
      </c>
      <c r="BP433" t="s">
        <v>167</v>
      </c>
      <c r="BQ433" t="s">
        <v>169</v>
      </c>
      <c r="BR433">
        <v>768</v>
      </c>
      <c r="BS433" t="s">
        <v>156</v>
      </c>
      <c r="BT433" t="s">
        <v>197</v>
      </c>
      <c r="BU433" t="s">
        <v>327</v>
      </c>
      <c r="BV433" t="s">
        <v>303</v>
      </c>
      <c r="BW433">
        <v>81</v>
      </c>
      <c r="BX433">
        <v>2</v>
      </c>
      <c r="BY433">
        <v>0</v>
      </c>
      <c r="BZ433">
        <v>6</v>
      </c>
      <c r="CA433" t="s">
        <v>710</v>
      </c>
      <c r="CB433" t="s">
        <v>156</v>
      </c>
      <c r="CC433">
        <v>7</v>
      </c>
      <c r="CD433" t="b">
        <v>0</v>
      </c>
      <c r="CE433" t="s">
        <v>172</v>
      </c>
      <c r="CF433" t="s">
        <v>173</v>
      </c>
      <c r="CG433">
        <v>31</v>
      </c>
      <c r="CH433">
        <v>0</v>
      </c>
      <c r="CI433" t="s">
        <v>301</v>
      </c>
      <c r="CJ433" t="s">
        <v>301</v>
      </c>
      <c r="CK433" t="s">
        <v>430</v>
      </c>
      <c r="CL433" t="s">
        <v>430</v>
      </c>
      <c r="CM433" t="s">
        <v>430</v>
      </c>
      <c r="CN433" t="s">
        <v>430</v>
      </c>
      <c r="CO433" t="s">
        <v>301</v>
      </c>
      <c r="CP433" t="s">
        <v>430</v>
      </c>
      <c r="CQ433">
        <v>1</v>
      </c>
      <c r="CR433">
        <v>331</v>
      </c>
      <c r="CS433">
        <f t="shared" si="27"/>
        <v>331</v>
      </c>
      <c r="CT433">
        <f t="shared" si="29"/>
        <v>411.04761904761904</v>
      </c>
      <c r="CU433">
        <f t="shared" si="30"/>
        <v>385.33203625564863</v>
      </c>
      <c r="CV433">
        <f t="shared" si="28"/>
        <v>331</v>
      </c>
      <c r="CW433">
        <v>55064</v>
      </c>
      <c r="CX433">
        <v>4358</v>
      </c>
      <c r="CY433">
        <v>2454</v>
      </c>
      <c r="CZ433">
        <v>1102</v>
      </c>
      <c r="DA433">
        <v>27121</v>
      </c>
      <c r="DB433">
        <v>331</v>
      </c>
      <c r="DC433">
        <v>12137</v>
      </c>
      <c r="DD433">
        <v>2426</v>
      </c>
      <c r="DE433">
        <v>2</v>
      </c>
      <c r="DF433" t="s">
        <v>156</v>
      </c>
      <c r="DG433">
        <v>1024</v>
      </c>
      <c r="DH433">
        <v>2</v>
      </c>
      <c r="DI433">
        <v>48000</v>
      </c>
      <c r="DJ433">
        <v>-16</v>
      </c>
      <c r="DK433" t="s">
        <v>176</v>
      </c>
      <c r="DL433">
        <v>4</v>
      </c>
      <c r="DM433" t="s">
        <v>413</v>
      </c>
      <c r="DN433">
        <v>227617</v>
      </c>
      <c r="DO433">
        <v>223257</v>
      </c>
      <c r="DP433">
        <v>30819</v>
      </c>
      <c r="DQ433">
        <v>833852</v>
      </c>
      <c r="DR433">
        <v>835865</v>
      </c>
      <c r="DS433">
        <v>223235</v>
      </c>
      <c r="DT433">
        <v>833852</v>
      </c>
      <c r="DU433">
        <v>220795</v>
      </c>
      <c r="DV433" t="s">
        <v>158</v>
      </c>
      <c r="DW433">
        <v>216776</v>
      </c>
      <c r="DX433">
        <v>162707</v>
      </c>
      <c r="DY433">
        <v>177581</v>
      </c>
      <c r="DZ433">
        <v>3696</v>
      </c>
      <c r="EA433">
        <v>3693</v>
      </c>
      <c r="EB433">
        <v>833101</v>
      </c>
      <c r="EC433">
        <v>162706</v>
      </c>
      <c r="ED433">
        <v>162706</v>
      </c>
      <c r="EE433">
        <v>3695</v>
      </c>
      <c r="EF433">
        <v>839575</v>
      </c>
      <c r="EG433">
        <v>837865</v>
      </c>
      <c r="EH433">
        <v>839908</v>
      </c>
      <c r="EI433">
        <v>165162</v>
      </c>
      <c r="EJ433">
        <v>178684</v>
      </c>
      <c r="EK433">
        <v>165442</v>
      </c>
      <c r="EL433">
        <v>220795</v>
      </c>
      <c r="EM433">
        <v>218776</v>
      </c>
      <c r="EN433">
        <v>223223</v>
      </c>
      <c r="EO433" t="s">
        <v>158</v>
      </c>
      <c r="EP433">
        <v>839575</v>
      </c>
      <c r="EQ433">
        <v>216774</v>
      </c>
      <c r="ER433">
        <v>833099</v>
      </c>
      <c r="ES433">
        <v>282682</v>
      </c>
      <c r="ET433" t="s">
        <v>178</v>
      </c>
      <c r="EU433">
        <v>79</v>
      </c>
      <c r="EV433" t="s">
        <v>824</v>
      </c>
      <c r="EW433">
        <v>82</v>
      </c>
      <c r="EX433" t="s">
        <v>305</v>
      </c>
      <c r="EY433" t="s">
        <v>169</v>
      </c>
      <c r="EZ433">
        <v>1024</v>
      </c>
      <c r="FA433">
        <v>155</v>
      </c>
      <c r="FB433">
        <v>285</v>
      </c>
    </row>
    <row r="434" spans="1:158" x14ac:dyDescent="0.35">
      <c r="A434">
        <v>96</v>
      </c>
      <c r="B434">
        <v>96</v>
      </c>
      <c r="C434">
        <v>351</v>
      </c>
      <c r="D434">
        <v>351</v>
      </c>
      <c r="E434" t="s">
        <v>155</v>
      </c>
      <c r="F434" t="s">
        <v>156</v>
      </c>
      <c r="G434" t="s">
        <v>156</v>
      </c>
      <c r="H434" t="s">
        <v>156</v>
      </c>
      <c r="I434">
        <v>0</v>
      </c>
      <c r="J434" t="s">
        <v>157</v>
      </c>
      <c r="K434">
        <v>1</v>
      </c>
      <c r="L434" t="s">
        <v>154</v>
      </c>
      <c r="M434" t="s">
        <v>154</v>
      </c>
      <c r="N434" t="s">
        <v>154</v>
      </c>
      <c r="O434">
        <v>1</v>
      </c>
      <c r="P434" t="s">
        <v>154</v>
      </c>
      <c r="Q434" t="s">
        <v>154</v>
      </c>
      <c r="R434" t="s">
        <v>306</v>
      </c>
      <c r="S434">
        <v>0</v>
      </c>
      <c r="T434">
        <v>1</v>
      </c>
      <c r="U434">
        <v>0</v>
      </c>
      <c r="V434">
        <v>82</v>
      </c>
      <c r="W434">
        <v>82</v>
      </c>
      <c r="X434">
        <v>1</v>
      </c>
      <c r="Y434">
        <v>82</v>
      </c>
      <c r="Z434">
        <v>13</v>
      </c>
      <c r="AA434">
        <v>0</v>
      </c>
      <c r="AB434">
        <v>13</v>
      </c>
      <c r="AC434">
        <v>1</v>
      </c>
      <c r="AD434">
        <v>1</v>
      </c>
      <c r="AE434">
        <v>0</v>
      </c>
      <c r="AF434">
        <v>0</v>
      </c>
      <c r="AG434">
        <v>82</v>
      </c>
      <c r="AH434">
        <v>1</v>
      </c>
      <c r="AI434">
        <v>1</v>
      </c>
      <c r="AJ434">
        <v>0</v>
      </c>
      <c r="AK434">
        <v>82</v>
      </c>
      <c r="AL434">
        <v>82</v>
      </c>
      <c r="AM434">
        <v>96</v>
      </c>
      <c r="AN434">
        <v>1</v>
      </c>
      <c r="AO434">
        <v>1</v>
      </c>
      <c r="AP434">
        <v>1</v>
      </c>
      <c r="AQ434">
        <v>13</v>
      </c>
      <c r="AR434">
        <v>13</v>
      </c>
      <c r="AS434">
        <v>13</v>
      </c>
      <c r="AT434">
        <v>1</v>
      </c>
      <c r="AU434">
        <v>82</v>
      </c>
      <c r="AV434">
        <v>13</v>
      </c>
      <c r="AW434">
        <v>82</v>
      </c>
      <c r="AX434">
        <v>0</v>
      </c>
      <c r="AY434" t="s">
        <v>159</v>
      </c>
      <c r="AZ434" t="s">
        <v>457</v>
      </c>
      <c r="BA434" t="s">
        <v>736</v>
      </c>
      <c r="BB434" t="s">
        <v>708</v>
      </c>
      <c r="BC434" t="s">
        <v>163</v>
      </c>
      <c r="BD434" t="b">
        <v>0</v>
      </c>
      <c r="BE434" t="s">
        <v>167</v>
      </c>
      <c r="BF434" t="b">
        <v>1</v>
      </c>
      <c r="BH434" t="s">
        <v>164</v>
      </c>
      <c r="BI434" t="s">
        <v>709</v>
      </c>
      <c r="BJ434" t="b">
        <v>0</v>
      </c>
      <c r="BK434" t="s">
        <v>166</v>
      </c>
      <c r="BL434" t="b">
        <v>0</v>
      </c>
      <c r="BM434">
        <v>18</v>
      </c>
      <c r="BN434" t="s">
        <v>167</v>
      </c>
      <c r="BO434" t="s">
        <v>168</v>
      </c>
      <c r="BP434" t="s">
        <v>167</v>
      </c>
      <c r="BQ434" t="s">
        <v>169</v>
      </c>
      <c r="BR434">
        <v>768</v>
      </c>
      <c r="BS434" t="s">
        <v>156</v>
      </c>
      <c r="BT434" t="s">
        <v>197</v>
      </c>
      <c r="BU434" t="s">
        <v>303</v>
      </c>
      <c r="BV434" t="s">
        <v>334</v>
      </c>
      <c r="BW434">
        <v>82</v>
      </c>
      <c r="BX434">
        <v>2</v>
      </c>
      <c r="BY434">
        <v>0</v>
      </c>
      <c r="BZ434">
        <v>6</v>
      </c>
      <c r="CA434" t="s">
        <v>710</v>
      </c>
      <c r="CB434" t="s">
        <v>156</v>
      </c>
      <c r="CC434">
        <v>7</v>
      </c>
      <c r="CD434" t="b">
        <v>0</v>
      </c>
      <c r="CE434" t="s">
        <v>172</v>
      </c>
      <c r="CF434" t="s">
        <v>173</v>
      </c>
      <c r="CG434">
        <v>49</v>
      </c>
      <c r="CH434">
        <v>0</v>
      </c>
      <c r="CI434" t="s">
        <v>306</v>
      </c>
      <c r="CJ434" t="s">
        <v>301</v>
      </c>
      <c r="CK434" t="s">
        <v>430</v>
      </c>
      <c r="CL434" t="s">
        <v>430</v>
      </c>
      <c r="CM434" t="s">
        <v>430</v>
      </c>
      <c r="CN434" t="s">
        <v>430</v>
      </c>
      <c r="CO434" t="s">
        <v>306</v>
      </c>
      <c r="CP434" t="s">
        <v>430</v>
      </c>
      <c r="CQ434">
        <v>1</v>
      </c>
      <c r="CR434">
        <v>132</v>
      </c>
      <c r="CS434" t="str">
        <f t="shared" si="27"/>
        <v>-</v>
      </c>
      <c r="CT434">
        <f t="shared" si="29"/>
        <v>411.04761904761904</v>
      </c>
      <c r="CU434">
        <f t="shared" si="30"/>
        <v>385.33203625564863</v>
      </c>
      <c r="CV434" t="str">
        <f t="shared" si="28"/>
        <v>-</v>
      </c>
      <c r="CW434">
        <v>55064</v>
      </c>
      <c r="CX434">
        <v>4358</v>
      </c>
      <c r="CY434">
        <v>2454</v>
      </c>
      <c r="CZ434">
        <v>1102</v>
      </c>
      <c r="DA434">
        <v>27121</v>
      </c>
      <c r="DB434">
        <v>132</v>
      </c>
      <c r="DC434">
        <v>12137</v>
      </c>
      <c r="DD434">
        <v>2426</v>
      </c>
      <c r="DE434">
        <v>2</v>
      </c>
      <c r="DF434" t="s">
        <v>156</v>
      </c>
      <c r="DG434">
        <v>1024</v>
      </c>
      <c r="DH434">
        <v>2</v>
      </c>
      <c r="DI434">
        <v>48000</v>
      </c>
      <c r="DJ434">
        <v>-16</v>
      </c>
      <c r="DK434" t="s">
        <v>176</v>
      </c>
      <c r="DL434">
        <v>4</v>
      </c>
      <c r="DM434" t="s">
        <v>413</v>
      </c>
      <c r="DN434">
        <v>227617</v>
      </c>
      <c r="DO434">
        <v>223257</v>
      </c>
      <c r="DP434">
        <v>30819</v>
      </c>
      <c r="DQ434">
        <v>840715</v>
      </c>
      <c r="DR434">
        <v>842405</v>
      </c>
      <c r="DS434">
        <v>223235</v>
      </c>
      <c r="DT434">
        <v>840715</v>
      </c>
      <c r="DU434">
        <v>220795</v>
      </c>
      <c r="DV434" t="s">
        <v>158</v>
      </c>
      <c r="DW434">
        <v>216776</v>
      </c>
      <c r="DX434">
        <v>162707</v>
      </c>
      <c r="DY434">
        <v>177581</v>
      </c>
      <c r="DZ434">
        <v>3696</v>
      </c>
      <c r="EA434">
        <v>3693</v>
      </c>
      <c r="EB434">
        <v>839964</v>
      </c>
      <c r="EC434">
        <v>162706</v>
      </c>
      <c r="ED434">
        <v>162706</v>
      </c>
      <c r="EE434">
        <v>3695</v>
      </c>
      <c r="EF434">
        <v>846275</v>
      </c>
      <c r="EG434">
        <v>844405</v>
      </c>
      <c r="EH434">
        <v>846409</v>
      </c>
      <c r="EI434">
        <v>165162</v>
      </c>
      <c r="EJ434">
        <v>178684</v>
      </c>
      <c r="EK434">
        <v>165442</v>
      </c>
      <c r="EL434">
        <v>220795</v>
      </c>
      <c r="EM434">
        <v>218776</v>
      </c>
      <c r="EN434">
        <v>223223</v>
      </c>
      <c r="EO434" t="s">
        <v>158</v>
      </c>
      <c r="EP434">
        <v>846275</v>
      </c>
      <c r="EQ434">
        <v>216774</v>
      </c>
      <c r="ER434">
        <v>839962</v>
      </c>
      <c r="ES434">
        <v>282682</v>
      </c>
      <c r="ET434" t="s">
        <v>178</v>
      </c>
      <c r="EU434">
        <v>80</v>
      </c>
      <c r="EV434" t="s">
        <v>826</v>
      </c>
      <c r="EW434">
        <v>83</v>
      </c>
      <c r="EX434" t="s">
        <v>309</v>
      </c>
      <c r="EY434" t="s">
        <v>169</v>
      </c>
      <c r="EZ434">
        <v>1024</v>
      </c>
      <c r="FA434">
        <v>155</v>
      </c>
      <c r="FB434">
        <v>285</v>
      </c>
    </row>
    <row r="435" spans="1:158" x14ac:dyDescent="0.35">
      <c r="A435">
        <v>96</v>
      </c>
      <c r="B435">
        <v>96</v>
      </c>
      <c r="C435">
        <v>351</v>
      </c>
      <c r="D435">
        <v>351</v>
      </c>
      <c r="E435" t="s">
        <v>155</v>
      </c>
      <c r="F435" t="s">
        <v>156</v>
      </c>
      <c r="G435" t="s">
        <v>156</v>
      </c>
      <c r="H435" t="s">
        <v>156</v>
      </c>
      <c r="I435">
        <v>0</v>
      </c>
      <c r="J435" t="s">
        <v>157</v>
      </c>
      <c r="K435">
        <v>1</v>
      </c>
      <c r="L435" t="s">
        <v>154</v>
      </c>
      <c r="M435" t="s">
        <v>154</v>
      </c>
      <c r="N435" t="s">
        <v>154</v>
      </c>
      <c r="O435">
        <v>1</v>
      </c>
      <c r="P435" t="s">
        <v>154</v>
      </c>
      <c r="Q435" t="s">
        <v>154</v>
      </c>
      <c r="R435" t="s">
        <v>306</v>
      </c>
      <c r="S435">
        <v>0</v>
      </c>
      <c r="T435">
        <v>1</v>
      </c>
      <c r="U435">
        <v>0</v>
      </c>
      <c r="V435">
        <v>83</v>
      </c>
      <c r="W435">
        <v>83</v>
      </c>
      <c r="X435">
        <v>1</v>
      </c>
      <c r="Y435">
        <v>83</v>
      </c>
      <c r="Z435">
        <v>13</v>
      </c>
      <c r="AA435">
        <v>0</v>
      </c>
      <c r="AB435">
        <v>13</v>
      </c>
      <c r="AC435">
        <v>1</v>
      </c>
      <c r="AD435">
        <v>1</v>
      </c>
      <c r="AE435">
        <v>0</v>
      </c>
      <c r="AF435">
        <v>0</v>
      </c>
      <c r="AG435">
        <v>83</v>
      </c>
      <c r="AH435">
        <v>1</v>
      </c>
      <c r="AI435">
        <v>1</v>
      </c>
      <c r="AJ435">
        <v>0</v>
      </c>
      <c r="AK435">
        <v>83</v>
      </c>
      <c r="AL435">
        <v>83</v>
      </c>
      <c r="AM435">
        <v>97</v>
      </c>
      <c r="AN435">
        <v>1</v>
      </c>
      <c r="AO435">
        <v>1</v>
      </c>
      <c r="AP435">
        <v>1</v>
      </c>
      <c r="AQ435">
        <v>13</v>
      </c>
      <c r="AR435">
        <v>13</v>
      </c>
      <c r="AS435">
        <v>13</v>
      </c>
      <c r="AT435">
        <v>1</v>
      </c>
      <c r="AU435">
        <v>83</v>
      </c>
      <c r="AV435">
        <v>13</v>
      </c>
      <c r="AW435">
        <v>83</v>
      </c>
      <c r="AX435">
        <v>0</v>
      </c>
      <c r="AY435" t="s">
        <v>159</v>
      </c>
      <c r="AZ435" t="s">
        <v>457</v>
      </c>
      <c r="BA435" t="s">
        <v>736</v>
      </c>
      <c r="BB435" t="s">
        <v>708</v>
      </c>
      <c r="BC435" t="s">
        <v>163</v>
      </c>
      <c r="BD435" t="b">
        <v>0</v>
      </c>
      <c r="BE435" t="s">
        <v>167</v>
      </c>
      <c r="BF435" t="b">
        <v>1</v>
      </c>
      <c r="BH435" t="s">
        <v>164</v>
      </c>
      <c r="BI435" t="s">
        <v>709</v>
      </c>
      <c r="BJ435" t="b">
        <v>0</v>
      </c>
      <c r="BK435" t="s">
        <v>166</v>
      </c>
      <c r="BL435" t="b">
        <v>0</v>
      </c>
      <c r="BM435">
        <v>18</v>
      </c>
      <c r="BN435" t="s">
        <v>167</v>
      </c>
      <c r="BO435" t="s">
        <v>168</v>
      </c>
      <c r="BP435" t="s">
        <v>167</v>
      </c>
      <c r="BQ435" t="s">
        <v>169</v>
      </c>
      <c r="BR435">
        <v>768</v>
      </c>
      <c r="BS435" t="s">
        <v>156</v>
      </c>
      <c r="BT435" t="s">
        <v>197</v>
      </c>
      <c r="BU435" t="s">
        <v>185</v>
      </c>
      <c r="BV435" t="s">
        <v>321</v>
      </c>
      <c r="BW435">
        <v>83</v>
      </c>
      <c r="BX435">
        <v>2</v>
      </c>
      <c r="BY435">
        <v>0</v>
      </c>
      <c r="BZ435">
        <v>6</v>
      </c>
      <c r="CA435" t="s">
        <v>710</v>
      </c>
      <c r="CB435" t="s">
        <v>156</v>
      </c>
      <c r="CC435">
        <v>7</v>
      </c>
      <c r="CD435" t="b">
        <v>0</v>
      </c>
      <c r="CE435" t="s">
        <v>172</v>
      </c>
      <c r="CF435" t="s">
        <v>173</v>
      </c>
      <c r="CG435">
        <v>71</v>
      </c>
      <c r="CH435">
        <v>0</v>
      </c>
      <c r="CI435" t="s">
        <v>306</v>
      </c>
      <c r="CJ435" t="s">
        <v>301</v>
      </c>
      <c r="CK435" t="s">
        <v>430</v>
      </c>
      <c r="CL435" t="s">
        <v>430</v>
      </c>
      <c r="CM435" t="s">
        <v>430</v>
      </c>
      <c r="CN435" t="s">
        <v>430</v>
      </c>
      <c r="CO435" t="s">
        <v>306</v>
      </c>
      <c r="CP435" t="s">
        <v>430</v>
      </c>
      <c r="CQ435">
        <v>1</v>
      </c>
      <c r="CR435">
        <v>354</v>
      </c>
      <c r="CS435" t="str">
        <f t="shared" si="27"/>
        <v>-</v>
      </c>
      <c r="CT435">
        <f t="shared" si="29"/>
        <v>411.04761904761904</v>
      </c>
      <c r="CU435">
        <f t="shared" si="30"/>
        <v>385.33203625564863</v>
      </c>
      <c r="CV435" t="str">
        <f t="shared" si="28"/>
        <v>-</v>
      </c>
      <c r="CW435">
        <v>55064</v>
      </c>
      <c r="CX435">
        <v>4358</v>
      </c>
      <c r="CY435">
        <v>2454</v>
      </c>
      <c r="CZ435">
        <v>1102</v>
      </c>
      <c r="DA435">
        <v>27121</v>
      </c>
      <c r="DB435">
        <v>354</v>
      </c>
      <c r="DC435">
        <v>12137</v>
      </c>
      <c r="DD435">
        <v>2426</v>
      </c>
      <c r="DE435">
        <v>2</v>
      </c>
      <c r="DF435" t="s">
        <v>156</v>
      </c>
      <c r="DG435">
        <v>1024</v>
      </c>
      <c r="DH435">
        <v>2</v>
      </c>
      <c r="DI435">
        <v>48000</v>
      </c>
      <c r="DJ435">
        <v>-16</v>
      </c>
      <c r="DK435" t="s">
        <v>176</v>
      </c>
      <c r="DL435">
        <v>4</v>
      </c>
      <c r="DM435" t="s">
        <v>413</v>
      </c>
      <c r="DN435">
        <v>227617</v>
      </c>
      <c r="DO435">
        <v>223257</v>
      </c>
      <c r="DP435">
        <v>30819</v>
      </c>
      <c r="DQ435">
        <v>847216</v>
      </c>
      <c r="DR435">
        <v>848985</v>
      </c>
      <c r="DS435">
        <v>223235</v>
      </c>
      <c r="DT435">
        <v>847216</v>
      </c>
      <c r="DU435">
        <v>220795</v>
      </c>
      <c r="DV435" t="s">
        <v>158</v>
      </c>
      <c r="DW435">
        <v>216776</v>
      </c>
      <c r="DX435">
        <v>162707</v>
      </c>
      <c r="DY435">
        <v>177581</v>
      </c>
      <c r="DZ435">
        <v>3696</v>
      </c>
      <c r="EA435">
        <v>3693</v>
      </c>
      <c r="EB435">
        <v>846465</v>
      </c>
      <c r="EC435">
        <v>162706</v>
      </c>
      <c r="ED435">
        <v>162706</v>
      </c>
      <c r="EE435">
        <v>3695</v>
      </c>
      <c r="EF435">
        <v>852715</v>
      </c>
      <c r="EG435">
        <v>850985</v>
      </c>
      <c r="EH435">
        <v>853071</v>
      </c>
      <c r="EI435">
        <v>165162</v>
      </c>
      <c r="EJ435">
        <v>178684</v>
      </c>
      <c r="EK435">
        <v>165442</v>
      </c>
      <c r="EL435">
        <v>220795</v>
      </c>
      <c r="EM435">
        <v>218776</v>
      </c>
      <c r="EN435">
        <v>223223</v>
      </c>
      <c r="EO435" t="s">
        <v>158</v>
      </c>
      <c r="EP435">
        <v>852715</v>
      </c>
      <c r="EQ435">
        <v>216774</v>
      </c>
      <c r="ER435">
        <v>846463</v>
      </c>
      <c r="ES435">
        <v>282682</v>
      </c>
      <c r="ET435" t="s">
        <v>178</v>
      </c>
      <c r="EU435">
        <v>81</v>
      </c>
      <c r="EV435" t="s">
        <v>827</v>
      </c>
      <c r="EW435">
        <v>84</v>
      </c>
      <c r="EX435" t="s">
        <v>309</v>
      </c>
      <c r="EY435" t="s">
        <v>169</v>
      </c>
      <c r="EZ435">
        <v>1024</v>
      </c>
      <c r="FA435">
        <v>155</v>
      </c>
      <c r="FB435">
        <v>285</v>
      </c>
    </row>
    <row r="436" spans="1:158" x14ac:dyDescent="0.35">
      <c r="A436" t="s">
        <v>154</v>
      </c>
      <c r="B436" t="s">
        <v>154</v>
      </c>
      <c r="C436">
        <v>11876</v>
      </c>
      <c r="D436">
        <v>11876</v>
      </c>
      <c r="E436" t="s">
        <v>155</v>
      </c>
      <c r="F436" t="s">
        <v>156</v>
      </c>
      <c r="G436" t="s">
        <v>156</v>
      </c>
      <c r="H436" t="s">
        <v>156</v>
      </c>
      <c r="I436">
        <v>0</v>
      </c>
      <c r="J436" t="s">
        <v>157</v>
      </c>
      <c r="K436">
        <v>0</v>
      </c>
      <c r="L436" t="s">
        <v>154</v>
      </c>
      <c r="M436" t="s">
        <v>154</v>
      </c>
      <c r="N436" t="s">
        <v>154</v>
      </c>
      <c r="O436" t="s">
        <v>158</v>
      </c>
      <c r="P436" t="s">
        <v>154</v>
      </c>
      <c r="Q436" t="s">
        <v>154</v>
      </c>
      <c r="R436" t="s">
        <v>158</v>
      </c>
      <c r="S436">
        <v>0</v>
      </c>
      <c r="T436" t="s">
        <v>158</v>
      </c>
      <c r="U436">
        <v>0</v>
      </c>
      <c r="V436" t="s">
        <v>158</v>
      </c>
      <c r="W436" t="s">
        <v>158</v>
      </c>
      <c r="X436">
        <v>0</v>
      </c>
      <c r="Y436" t="s">
        <v>158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t="s">
        <v>158</v>
      </c>
      <c r="AH436">
        <v>0</v>
      </c>
      <c r="AI436">
        <v>0</v>
      </c>
      <c r="AJ436">
        <v>0</v>
      </c>
      <c r="AK436" t="s">
        <v>158</v>
      </c>
      <c r="AL436" t="s">
        <v>158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 t="s">
        <v>158</v>
      </c>
      <c r="AV436">
        <v>0</v>
      </c>
      <c r="AW436" t="s">
        <v>158</v>
      </c>
      <c r="AX436">
        <v>0</v>
      </c>
      <c r="AY436" t="s">
        <v>159</v>
      </c>
      <c r="AZ436" t="s">
        <v>828</v>
      </c>
      <c r="BA436" t="s">
        <v>261</v>
      </c>
      <c r="BB436" t="s">
        <v>829</v>
      </c>
      <c r="BC436" t="s">
        <v>163</v>
      </c>
      <c r="BD436" t="b">
        <v>0</v>
      </c>
      <c r="BE436" t="s">
        <v>158</v>
      </c>
      <c r="BF436" t="b">
        <v>0</v>
      </c>
      <c r="BH436" t="s">
        <v>164</v>
      </c>
      <c r="BI436" t="s">
        <v>830</v>
      </c>
      <c r="BJ436" t="b">
        <v>0</v>
      </c>
      <c r="BK436" t="s">
        <v>166</v>
      </c>
      <c r="BL436" t="b">
        <v>0</v>
      </c>
      <c r="BM436">
        <v>18</v>
      </c>
      <c r="BN436" t="s">
        <v>167</v>
      </c>
      <c r="BO436" t="s">
        <v>168</v>
      </c>
      <c r="BP436" t="s">
        <v>167</v>
      </c>
      <c r="BQ436" t="s">
        <v>167</v>
      </c>
      <c r="BR436">
        <v>768</v>
      </c>
      <c r="BS436" t="s">
        <v>156</v>
      </c>
      <c r="BT436" t="s">
        <v>181</v>
      </c>
      <c r="BU436" t="s">
        <v>158</v>
      </c>
      <c r="BV436" t="s">
        <v>158</v>
      </c>
      <c r="BW436">
        <v>0</v>
      </c>
      <c r="BX436">
        <v>0</v>
      </c>
      <c r="BY436">
        <v>0</v>
      </c>
      <c r="BZ436">
        <v>0</v>
      </c>
      <c r="CA436" t="s">
        <v>831</v>
      </c>
      <c r="CB436" t="s">
        <v>156</v>
      </c>
      <c r="CC436">
        <v>0</v>
      </c>
      <c r="CD436" t="b">
        <v>0</v>
      </c>
      <c r="CE436" t="s">
        <v>832</v>
      </c>
      <c r="CF436" t="s">
        <v>833</v>
      </c>
      <c r="CG436" t="s">
        <v>158</v>
      </c>
      <c r="CH436">
        <v>0</v>
      </c>
      <c r="CI436">
        <v>1</v>
      </c>
      <c r="CJ436" t="s">
        <v>158</v>
      </c>
      <c r="CK436" t="s">
        <v>158</v>
      </c>
      <c r="CL436" t="s">
        <v>430</v>
      </c>
      <c r="CM436" t="s">
        <v>430</v>
      </c>
      <c r="CN436" t="s">
        <v>430</v>
      </c>
      <c r="CO436" t="s">
        <v>158</v>
      </c>
      <c r="CP436" t="s">
        <v>430</v>
      </c>
      <c r="CQ436">
        <v>1</v>
      </c>
      <c r="CR436">
        <v>11876</v>
      </c>
      <c r="CS436" t="str">
        <f t="shared" si="27"/>
        <v>-</v>
      </c>
      <c r="CW436" t="s">
        <v>158</v>
      </c>
      <c r="CX436" t="s">
        <v>158</v>
      </c>
      <c r="CY436">
        <v>11413</v>
      </c>
      <c r="CZ436">
        <v>3290</v>
      </c>
      <c r="DA436">
        <v>34784</v>
      </c>
      <c r="DB436" t="s">
        <v>158</v>
      </c>
      <c r="DC436">
        <v>36031</v>
      </c>
      <c r="DD436">
        <v>11876</v>
      </c>
      <c r="DE436">
        <v>2</v>
      </c>
      <c r="DF436" t="s">
        <v>156</v>
      </c>
      <c r="DG436">
        <v>1024</v>
      </c>
      <c r="DH436">
        <v>2</v>
      </c>
      <c r="DI436">
        <v>48000</v>
      </c>
      <c r="DJ436">
        <v>-16</v>
      </c>
      <c r="DK436" t="s">
        <v>176</v>
      </c>
      <c r="DL436">
        <v>5</v>
      </c>
      <c r="DM436" t="s">
        <v>177</v>
      </c>
      <c r="DN436" t="s">
        <v>158</v>
      </c>
      <c r="DO436" t="s">
        <v>158</v>
      </c>
      <c r="DP436">
        <v>35373</v>
      </c>
      <c r="DQ436" t="s">
        <v>158</v>
      </c>
      <c r="DR436" t="s">
        <v>158</v>
      </c>
      <c r="DS436" t="s">
        <v>158</v>
      </c>
      <c r="DT436" t="s">
        <v>158</v>
      </c>
      <c r="DU436">
        <v>90083</v>
      </c>
      <c r="DV436" t="s">
        <v>158</v>
      </c>
      <c r="DW436">
        <v>86493</v>
      </c>
      <c r="DX436">
        <v>35403</v>
      </c>
      <c r="DY436">
        <v>83037</v>
      </c>
      <c r="DZ436">
        <v>589</v>
      </c>
      <c r="EA436">
        <v>586</v>
      </c>
      <c r="EB436" t="s">
        <v>158</v>
      </c>
      <c r="EC436">
        <v>35403</v>
      </c>
      <c r="ED436">
        <v>35403</v>
      </c>
      <c r="EE436">
        <v>588</v>
      </c>
      <c r="EF436" t="s">
        <v>158</v>
      </c>
      <c r="EG436" t="s">
        <v>158</v>
      </c>
      <c r="EH436">
        <v>101963</v>
      </c>
      <c r="EI436">
        <v>46816</v>
      </c>
      <c r="EJ436">
        <v>86327</v>
      </c>
      <c r="EK436">
        <v>47004</v>
      </c>
      <c r="EL436">
        <v>90083</v>
      </c>
      <c r="EM436">
        <v>88493</v>
      </c>
      <c r="EN436">
        <v>101963</v>
      </c>
      <c r="EO436" t="s">
        <v>158</v>
      </c>
      <c r="EP436" t="s">
        <v>158</v>
      </c>
      <c r="EQ436">
        <v>86492</v>
      </c>
      <c r="ER436" t="s">
        <v>158</v>
      </c>
      <c r="ES436" t="s">
        <v>158</v>
      </c>
      <c r="ET436" t="s">
        <v>178</v>
      </c>
      <c r="EU436">
        <v>0</v>
      </c>
      <c r="EV436" t="s">
        <v>834</v>
      </c>
      <c r="EW436">
        <v>1</v>
      </c>
      <c r="EX436" t="s">
        <v>158</v>
      </c>
      <c r="EY436" t="s">
        <v>169</v>
      </c>
      <c r="EZ436">
        <v>1024</v>
      </c>
      <c r="FA436">
        <v>-50</v>
      </c>
      <c r="FB436">
        <v>180</v>
      </c>
    </row>
    <row r="437" spans="1:158" x14ac:dyDescent="0.35">
      <c r="A437" t="s">
        <v>154</v>
      </c>
      <c r="B437" t="s">
        <v>154</v>
      </c>
      <c r="C437">
        <v>8528</v>
      </c>
      <c r="D437">
        <v>8528</v>
      </c>
      <c r="E437" t="s">
        <v>155</v>
      </c>
      <c r="F437" t="s">
        <v>156</v>
      </c>
      <c r="G437" t="s">
        <v>156</v>
      </c>
      <c r="H437" t="s">
        <v>156</v>
      </c>
      <c r="I437">
        <v>0</v>
      </c>
      <c r="J437" t="s">
        <v>157</v>
      </c>
      <c r="K437">
        <v>0</v>
      </c>
      <c r="L437" t="s">
        <v>154</v>
      </c>
      <c r="M437" t="s">
        <v>154</v>
      </c>
      <c r="N437" t="s">
        <v>154</v>
      </c>
      <c r="O437" t="s">
        <v>158</v>
      </c>
      <c r="P437" t="s">
        <v>154</v>
      </c>
      <c r="Q437" t="s">
        <v>154</v>
      </c>
      <c r="R437" t="s">
        <v>158</v>
      </c>
      <c r="S437">
        <v>0</v>
      </c>
      <c r="T437" t="s">
        <v>158</v>
      </c>
      <c r="U437">
        <v>0</v>
      </c>
      <c r="V437" t="s">
        <v>158</v>
      </c>
      <c r="W437" t="s">
        <v>158</v>
      </c>
      <c r="X437">
        <v>0</v>
      </c>
      <c r="Y437" t="s">
        <v>158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 t="s">
        <v>158</v>
      </c>
      <c r="AH437">
        <v>0</v>
      </c>
      <c r="AI437">
        <v>0</v>
      </c>
      <c r="AJ437">
        <v>0</v>
      </c>
      <c r="AK437" t="s">
        <v>158</v>
      </c>
      <c r="AL437" t="s">
        <v>158</v>
      </c>
      <c r="AM437">
        <v>1</v>
      </c>
      <c r="AN437">
        <v>0</v>
      </c>
      <c r="AO437">
        <v>0</v>
      </c>
      <c r="AP437">
        <v>0</v>
      </c>
      <c r="AQ437">
        <v>1</v>
      </c>
      <c r="AR437">
        <v>1</v>
      </c>
      <c r="AS437">
        <v>1</v>
      </c>
      <c r="AT437">
        <v>0</v>
      </c>
      <c r="AU437" t="s">
        <v>158</v>
      </c>
      <c r="AV437">
        <v>1</v>
      </c>
      <c r="AW437" t="s">
        <v>158</v>
      </c>
      <c r="AX437">
        <v>0</v>
      </c>
      <c r="AY437" t="s">
        <v>159</v>
      </c>
      <c r="AZ437" t="s">
        <v>284</v>
      </c>
      <c r="BA437" t="s">
        <v>835</v>
      </c>
      <c r="BB437" t="s">
        <v>829</v>
      </c>
      <c r="BC437" t="s">
        <v>163</v>
      </c>
      <c r="BD437" t="b">
        <v>0</v>
      </c>
      <c r="BE437" t="s">
        <v>158</v>
      </c>
      <c r="BF437" t="b">
        <v>0</v>
      </c>
      <c r="BH437" t="s">
        <v>164</v>
      </c>
      <c r="BI437" t="s">
        <v>830</v>
      </c>
      <c r="BJ437" t="b">
        <v>0</v>
      </c>
      <c r="BK437" t="s">
        <v>166</v>
      </c>
      <c r="BL437" t="b">
        <v>0</v>
      </c>
      <c r="BM437">
        <v>18</v>
      </c>
      <c r="BN437" t="s">
        <v>167</v>
      </c>
      <c r="BO437" t="s">
        <v>168</v>
      </c>
      <c r="BP437" t="s">
        <v>167</v>
      </c>
      <c r="BQ437" t="s">
        <v>167</v>
      </c>
      <c r="BR437">
        <v>768</v>
      </c>
      <c r="BS437" t="s">
        <v>156</v>
      </c>
      <c r="BT437" t="s">
        <v>189</v>
      </c>
      <c r="BU437" t="s">
        <v>158</v>
      </c>
      <c r="BV437" t="s">
        <v>158</v>
      </c>
      <c r="BW437">
        <v>1</v>
      </c>
      <c r="BX437">
        <v>0</v>
      </c>
      <c r="BY437">
        <v>0</v>
      </c>
      <c r="BZ437">
        <v>1</v>
      </c>
      <c r="CA437" t="s">
        <v>831</v>
      </c>
      <c r="CB437" t="s">
        <v>156</v>
      </c>
      <c r="CC437">
        <v>0</v>
      </c>
      <c r="CD437" t="b">
        <v>0</v>
      </c>
      <c r="CE437" t="s">
        <v>832</v>
      </c>
      <c r="CF437" t="s">
        <v>833</v>
      </c>
      <c r="CG437" t="s">
        <v>158</v>
      </c>
      <c r="CH437">
        <v>0</v>
      </c>
      <c r="CI437">
        <v>1</v>
      </c>
      <c r="CJ437" t="s">
        <v>158</v>
      </c>
      <c r="CK437" t="s">
        <v>158</v>
      </c>
      <c r="CL437" t="s">
        <v>430</v>
      </c>
      <c r="CM437" t="s">
        <v>430</v>
      </c>
      <c r="CN437" t="s">
        <v>430</v>
      </c>
      <c r="CO437" t="s">
        <v>158</v>
      </c>
      <c r="CP437" t="s">
        <v>430</v>
      </c>
      <c r="CQ437">
        <v>1</v>
      </c>
      <c r="CR437">
        <v>5180</v>
      </c>
      <c r="CS437" t="str">
        <f t="shared" si="27"/>
        <v>-</v>
      </c>
      <c r="CW437" t="s">
        <v>158</v>
      </c>
      <c r="CX437" t="s">
        <v>158</v>
      </c>
      <c r="CY437">
        <v>11413</v>
      </c>
      <c r="CZ437">
        <v>3290</v>
      </c>
      <c r="DA437">
        <v>34784</v>
      </c>
      <c r="DB437" t="s">
        <v>158</v>
      </c>
      <c r="DC437">
        <v>36031</v>
      </c>
      <c r="DD437">
        <v>5180</v>
      </c>
      <c r="DE437">
        <v>2</v>
      </c>
      <c r="DF437" t="s">
        <v>156</v>
      </c>
      <c r="DG437">
        <v>1024</v>
      </c>
      <c r="DH437">
        <v>2</v>
      </c>
      <c r="DI437">
        <v>48000</v>
      </c>
      <c r="DJ437">
        <v>-16</v>
      </c>
      <c r="DK437" t="s">
        <v>176</v>
      </c>
      <c r="DL437">
        <v>5</v>
      </c>
      <c r="DM437" t="s">
        <v>177</v>
      </c>
      <c r="DN437" t="s">
        <v>158</v>
      </c>
      <c r="DO437" t="s">
        <v>158</v>
      </c>
      <c r="DP437">
        <v>35373</v>
      </c>
      <c r="DQ437" t="s">
        <v>158</v>
      </c>
      <c r="DR437" t="s">
        <v>158</v>
      </c>
      <c r="DS437" t="s">
        <v>158</v>
      </c>
      <c r="DT437" t="s">
        <v>158</v>
      </c>
      <c r="DU437">
        <v>106252</v>
      </c>
      <c r="DV437" t="s">
        <v>158</v>
      </c>
      <c r="DW437">
        <v>102134</v>
      </c>
      <c r="DX437">
        <v>35403</v>
      </c>
      <c r="DY437">
        <v>83037</v>
      </c>
      <c r="DZ437">
        <v>589</v>
      </c>
      <c r="EA437">
        <v>586</v>
      </c>
      <c r="EB437" t="s">
        <v>158</v>
      </c>
      <c r="EC437">
        <v>35403</v>
      </c>
      <c r="ED437">
        <v>35403</v>
      </c>
      <c r="EE437">
        <v>588</v>
      </c>
      <c r="EF437" t="s">
        <v>158</v>
      </c>
      <c r="EG437" t="s">
        <v>158</v>
      </c>
      <c r="EH437">
        <v>111434</v>
      </c>
      <c r="EI437">
        <v>46816</v>
      </c>
      <c r="EJ437">
        <v>86327</v>
      </c>
      <c r="EK437">
        <v>47004</v>
      </c>
      <c r="EL437">
        <v>106252</v>
      </c>
      <c r="EM437">
        <v>104134</v>
      </c>
      <c r="EN437">
        <v>111434</v>
      </c>
      <c r="EO437" t="s">
        <v>158</v>
      </c>
      <c r="EP437" t="s">
        <v>158</v>
      </c>
      <c r="EQ437">
        <v>102133</v>
      </c>
      <c r="ER437" t="s">
        <v>158</v>
      </c>
      <c r="ES437" t="s">
        <v>158</v>
      </c>
      <c r="ET437" t="s">
        <v>178</v>
      </c>
      <c r="EU437">
        <v>0</v>
      </c>
      <c r="EV437" t="s">
        <v>836</v>
      </c>
      <c r="EW437">
        <v>2</v>
      </c>
      <c r="EX437" t="s">
        <v>158</v>
      </c>
      <c r="EY437" t="s">
        <v>169</v>
      </c>
      <c r="EZ437">
        <v>1024</v>
      </c>
      <c r="FA437">
        <v>-115</v>
      </c>
      <c r="FB437">
        <v>165</v>
      </c>
    </row>
    <row r="438" spans="1:158" x14ac:dyDescent="0.35">
      <c r="A438" t="s">
        <v>154</v>
      </c>
      <c r="B438" t="s">
        <v>154</v>
      </c>
      <c r="C438">
        <v>6586</v>
      </c>
      <c r="D438">
        <v>6586</v>
      </c>
      <c r="E438" t="s">
        <v>155</v>
      </c>
      <c r="F438" t="s">
        <v>156</v>
      </c>
      <c r="G438" t="s">
        <v>156</v>
      </c>
      <c r="H438" t="s">
        <v>156</v>
      </c>
      <c r="I438">
        <v>0</v>
      </c>
      <c r="J438" t="s">
        <v>157</v>
      </c>
      <c r="K438">
        <v>1</v>
      </c>
      <c r="L438" t="s">
        <v>154</v>
      </c>
      <c r="M438" t="s">
        <v>154</v>
      </c>
      <c r="N438" t="s">
        <v>154</v>
      </c>
      <c r="O438" t="s">
        <v>158</v>
      </c>
      <c r="P438" t="s">
        <v>154</v>
      </c>
      <c r="Q438" t="s">
        <v>154</v>
      </c>
      <c r="R438" t="s">
        <v>158</v>
      </c>
      <c r="S438">
        <v>0</v>
      </c>
      <c r="T438" t="s">
        <v>158</v>
      </c>
      <c r="U438">
        <v>0</v>
      </c>
      <c r="V438" t="s">
        <v>158</v>
      </c>
      <c r="W438" t="s">
        <v>158</v>
      </c>
      <c r="X438">
        <v>0</v>
      </c>
      <c r="Y438" t="s">
        <v>158</v>
      </c>
      <c r="Z438">
        <v>2</v>
      </c>
      <c r="AA438">
        <v>0</v>
      </c>
      <c r="AB438">
        <v>2</v>
      </c>
      <c r="AC438">
        <v>0</v>
      </c>
      <c r="AD438">
        <v>0</v>
      </c>
      <c r="AE438">
        <v>0</v>
      </c>
      <c r="AF438">
        <v>0</v>
      </c>
      <c r="AG438" t="s">
        <v>158</v>
      </c>
      <c r="AH438">
        <v>0</v>
      </c>
      <c r="AI438">
        <v>0</v>
      </c>
      <c r="AJ438">
        <v>0</v>
      </c>
      <c r="AK438" t="s">
        <v>158</v>
      </c>
      <c r="AL438" t="s">
        <v>158</v>
      </c>
      <c r="AM438">
        <v>2</v>
      </c>
      <c r="AN438">
        <v>0</v>
      </c>
      <c r="AO438">
        <v>0</v>
      </c>
      <c r="AP438">
        <v>0</v>
      </c>
      <c r="AQ438">
        <v>2</v>
      </c>
      <c r="AR438">
        <v>2</v>
      </c>
      <c r="AS438">
        <v>2</v>
      </c>
      <c r="AT438">
        <v>0</v>
      </c>
      <c r="AU438" t="s">
        <v>158</v>
      </c>
      <c r="AV438">
        <v>2</v>
      </c>
      <c r="AW438" t="s">
        <v>158</v>
      </c>
      <c r="AX438">
        <v>0</v>
      </c>
      <c r="AY438" t="s">
        <v>159</v>
      </c>
      <c r="AZ438" t="s">
        <v>837</v>
      </c>
      <c r="BA438" t="s">
        <v>838</v>
      </c>
      <c r="BB438" t="s">
        <v>829</v>
      </c>
      <c r="BC438" t="s">
        <v>163</v>
      </c>
      <c r="BD438" t="b">
        <v>0</v>
      </c>
      <c r="BE438" t="s">
        <v>158</v>
      </c>
      <c r="BF438" t="b">
        <v>0</v>
      </c>
      <c r="BH438" t="s">
        <v>164</v>
      </c>
      <c r="BI438" t="s">
        <v>830</v>
      </c>
      <c r="BJ438" t="b">
        <v>0</v>
      </c>
      <c r="BK438" t="s">
        <v>166</v>
      </c>
      <c r="BL438" t="b">
        <v>0</v>
      </c>
      <c r="BM438">
        <v>18</v>
      </c>
      <c r="BN438" t="s">
        <v>167</v>
      </c>
      <c r="BO438" t="s">
        <v>168</v>
      </c>
      <c r="BP438" t="s">
        <v>167</v>
      </c>
      <c r="BQ438" t="s">
        <v>167</v>
      </c>
      <c r="BR438">
        <v>768</v>
      </c>
      <c r="BS438" t="s">
        <v>156</v>
      </c>
      <c r="BT438" t="s">
        <v>193</v>
      </c>
      <c r="BU438" t="s">
        <v>158</v>
      </c>
      <c r="BV438" t="s">
        <v>158</v>
      </c>
      <c r="BW438">
        <v>2</v>
      </c>
      <c r="BX438">
        <v>0</v>
      </c>
      <c r="BY438">
        <v>0</v>
      </c>
      <c r="BZ438">
        <v>2</v>
      </c>
      <c r="CA438" t="s">
        <v>831</v>
      </c>
      <c r="CB438" t="s">
        <v>156</v>
      </c>
      <c r="CC438">
        <v>1</v>
      </c>
      <c r="CD438" t="b">
        <v>0</v>
      </c>
      <c r="CE438" t="s">
        <v>832</v>
      </c>
      <c r="CF438" t="s">
        <v>833</v>
      </c>
      <c r="CG438" t="s">
        <v>158</v>
      </c>
      <c r="CH438">
        <v>0</v>
      </c>
      <c r="CI438">
        <v>1</v>
      </c>
      <c r="CJ438" t="s">
        <v>158</v>
      </c>
      <c r="CK438" t="s">
        <v>158</v>
      </c>
      <c r="CL438" t="s">
        <v>430</v>
      </c>
      <c r="CM438" t="s">
        <v>430</v>
      </c>
      <c r="CN438" t="s">
        <v>430</v>
      </c>
      <c r="CO438" t="s">
        <v>158</v>
      </c>
      <c r="CP438" t="s">
        <v>430</v>
      </c>
      <c r="CQ438">
        <v>1</v>
      </c>
      <c r="CR438">
        <v>2704</v>
      </c>
      <c r="CS438" t="str">
        <f t="shared" si="27"/>
        <v>-</v>
      </c>
      <c r="CW438" t="s">
        <v>158</v>
      </c>
      <c r="CX438" t="s">
        <v>158</v>
      </c>
      <c r="CY438">
        <v>11413</v>
      </c>
      <c r="CZ438">
        <v>3290</v>
      </c>
      <c r="DA438">
        <v>34784</v>
      </c>
      <c r="DB438" t="s">
        <v>158</v>
      </c>
      <c r="DC438">
        <v>36031</v>
      </c>
      <c r="DD438">
        <v>2704</v>
      </c>
      <c r="DE438">
        <v>2</v>
      </c>
      <c r="DF438" t="s">
        <v>156</v>
      </c>
      <c r="DG438">
        <v>1024</v>
      </c>
      <c r="DH438">
        <v>2</v>
      </c>
      <c r="DI438">
        <v>48000</v>
      </c>
      <c r="DJ438">
        <v>-16</v>
      </c>
      <c r="DK438" t="s">
        <v>176</v>
      </c>
      <c r="DL438">
        <v>5</v>
      </c>
      <c r="DM438" t="s">
        <v>177</v>
      </c>
      <c r="DN438" t="s">
        <v>158</v>
      </c>
      <c r="DO438" t="s">
        <v>158</v>
      </c>
      <c r="DP438">
        <v>35373</v>
      </c>
      <c r="DQ438" t="s">
        <v>158</v>
      </c>
      <c r="DR438" t="s">
        <v>158</v>
      </c>
      <c r="DS438" t="s">
        <v>158</v>
      </c>
      <c r="DT438" t="s">
        <v>158</v>
      </c>
      <c r="DU438">
        <v>115552</v>
      </c>
      <c r="DV438" t="s">
        <v>158</v>
      </c>
      <c r="DW438">
        <v>111604</v>
      </c>
      <c r="DX438">
        <v>35403</v>
      </c>
      <c r="DY438">
        <v>83037</v>
      </c>
      <c r="DZ438">
        <v>589</v>
      </c>
      <c r="EA438">
        <v>586</v>
      </c>
      <c r="EB438" t="s">
        <v>158</v>
      </c>
      <c r="EC438">
        <v>35403</v>
      </c>
      <c r="ED438">
        <v>35403</v>
      </c>
      <c r="EE438">
        <v>588</v>
      </c>
      <c r="EF438" t="s">
        <v>158</v>
      </c>
      <c r="EG438" t="s">
        <v>158</v>
      </c>
      <c r="EH438">
        <v>118258</v>
      </c>
      <c r="EI438">
        <v>46816</v>
      </c>
      <c r="EJ438">
        <v>86327</v>
      </c>
      <c r="EK438">
        <v>47004</v>
      </c>
      <c r="EL438">
        <v>115552</v>
      </c>
      <c r="EM438">
        <v>113604</v>
      </c>
      <c r="EN438">
        <v>118258</v>
      </c>
      <c r="EO438" t="s">
        <v>158</v>
      </c>
      <c r="EP438" t="s">
        <v>158</v>
      </c>
      <c r="EQ438">
        <v>111602</v>
      </c>
      <c r="ER438" t="s">
        <v>158</v>
      </c>
      <c r="ES438" t="s">
        <v>158</v>
      </c>
      <c r="ET438" t="s">
        <v>178</v>
      </c>
      <c r="EU438">
        <v>0</v>
      </c>
      <c r="EV438" t="s">
        <v>839</v>
      </c>
      <c r="EW438">
        <v>3</v>
      </c>
      <c r="EX438" t="s">
        <v>158</v>
      </c>
      <c r="EY438" t="s">
        <v>169</v>
      </c>
      <c r="EZ438">
        <v>1024</v>
      </c>
      <c r="FA438">
        <v>-180</v>
      </c>
      <c r="FB438">
        <v>-104</v>
      </c>
    </row>
    <row r="439" spans="1:158" x14ac:dyDescent="0.35">
      <c r="A439" t="s">
        <v>154</v>
      </c>
      <c r="B439" t="s">
        <v>154</v>
      </c>
      <c r="C439">
        <v>6028</v>
      </c>
      <c r="D439">
        <v>6028</v>
      </c>
      <c r="E439" t="s">
        <v>155</v>
      </c>
      <c r="F439" t="s">
        <v>156</v>
      </c>
      <c r="G439" t="s">
        <v>156</v>
      </c>
      <c r="H439" t="s">
        <v>156</v>
      </c>
      <c r="I439">
        <v>0</v>
      </c>
      <c r="J439" t="s">
        <v>157</v>
      </c>
      <c r="K439">
        <v>0</v>
      </c>
      <c r="L439" t="s">
        <v>154</v>
      </c>
      <c r="M439" t="s">
        <v>154</v>
      </c>
      <c r="N439" t="s">
        <v>154</v>
      </c>
      <c r="O439" t="s">
        <v>158</v>
      </c>
      <c r="P439" t="s">
        <v>154</v>
      </c>
      <c r="Q439" t="s">
        <v>154</v>
      </c>
      <c r="R439" t="s">
        <v>158</v>
      </c>
      <c r="S439">
        <v>0</v>
      </c>
      <c r="T439" t="s">
        <v>158</v>
      </c>
      <c r="U439">
        <v>0</v>
      </c>
      <c r="V439" t="s">
        <v>158</v>
      </c>
      <c r="W439" t="s">
        <v>158</v>
      </c>
      <c r="X439">
        <v>0</v>
      </c>
      <c r="Y439" t="s">
        <v>158</v>
      </c>
      <c r="Z439">
        <v>3</v>
      </c>
      <c r="AA439">
        <v>0</v>
      </c>
      <c r="AB439">
        <v>3</v>
      </c>
      <c r="AC439">
        <v>0</v>
      </c>
      <c r="AD439">
        <v>0</v>
      </c>
      <c r="AE439">
        <v>0</v>
      </c>
      <c r="AF439">
        <v>0</v>
      </c>
      <c r="AG439" t="s">
        <v>158</v>
      </c>
      <c r="AH439">
        <v>0</v>
      </c>
      <c r="AI439">
        <v>0</v>
      </c>
      <c r="AJ439">
        <v>0</v>
      </c>
      <c r="AK439" t="s">
        <v>158</v>
      </c>
      <c r="AL439" t="s">
        <v>158</v>
      </c>
      <c r="AM439">
        <v>3</v>
      </c>
      <c r="AN439">
        <v>0</v>
      </c>
      <c r="AO439">
        <v>0</v>
      </c>
      <c r="AP439">
        <v>0</v>
      </c>
      <c r="AQ439">
        <v>3</v>
      </c>
      <c r="AR439">
        <v>3</v>
      </c>
      <c r="AS439">
        <v>3</v>
      </c>
      <c r="AT439">
        <v>0</v>
      </c>
      <c r="AU439" t="s">
        <v>158</v>
      </c>
      <c r="AV439">
        <v>3</v>
      </c>
      <c r="AW439" t="s">
        <v>158</v>
      </c>
      <c r="AX439">
        <v>0</v>
      </c>
      <c r="AY439" t="s">
        <v>159</v>
      </c>
      <c r="AZ439" t="s">
        <v>840</v>
      </c>
      <c r="BA439" t="s">
        <v>204</v>
      </c>
      <c r="BB439" t="s">
        <v>829</v>
      </c>
      <c r="BC439" t="s">
        <v>163</v>
      </c>
      <c r="BD439" t="b">
        <v>0</v>
      </c>
      <c r="BE439" t="s">
        <v>158</v>
      </c>
      <c r="BF439" t="b">
        <v>0</v>
      </c>
      <c r="BH439" t="s">
        <v>164</v>
      </c>
      <c r="BI439" t="s">
        <v>830</v>
      </c>
      <c r="BJ439" t="b">
        <v>0</v>
      </c>
      <c r="BK439" t="s">
        <v>166</v>
      </c>
      <c r="BL439" t="b">
        <v>0</v>
      </c>
      <c r="BM439">
        <v>18</v>
      </c>
      <c r="BN439" t="s">
        <v>167</v>
      </c>
      <c r="BO439" t="s">
        <v>168</v>
      </c>
      <c r="BP439" t="s">
        <v>167</v>
      </c>
      <c r="BQ439" t="s">
        <v>167</v>
      </c>
      <c r="BR439">
        <v>768</v>
      </c>
      <c r="BS439" t="s">
        <v>156</v>
      </c>
      <c r="BT439" t="s">
        <v>185</v>
      </c>
      <c r="BU439" t="s">
        <v>158</v>
      </c>
      <c r="BV439" t="s">
        <v>158</v>
      </c>
      <c r="BW439">
        <v>3</v>
      </c>
      <c r="BX439">
        <v>0</v>
      </c>
      <c r="BY439">
        <v>0</v>
      </c>
      <c r="BZ439">
        <v>3</v>
      </c>
      <c r="CA439" t="s">
        <v>831</v>
      </c>
      <c r="CB439" t="s">
        <v>156</v>
      </c>
      <c r="CC439">
        <v>1</v>
      </c>
      <c r="CD439" t="b">
        <v>0</v>
      </c>
      <c r="CE439" t="s">
        <v>832</v>
      </c>
      <c r="CF439" t="s">
        <v>833</v>
      </c>
      <c r="CG439" t="s">
        <v>158</v>
      </c>
      <c r="CH439">
        <v>0</v>
      </c>
      <c r="CI439">
        <v>1</v>
      </c>
      <c r="CJ439" t="s">
        <v>158</v>
      </c>
      <c r="CK439" t="s">
        <v>158</v>
      </c>
      <c r="CL439" t="s">
        <v>430</v>
      </c>
      <c r="CM439" t="s">
        <v>430</v>
      </c>
      <c r="CN439" t="s">
        <v>430</v>
      </c>
      <c r="CO439" t="s">
        <v>158</v>
      </c>
      <c r="CP439" t="s">
        <v>430</v>
      </c>
      <c r="CQ439">
        <v>1</v>
      </c>
      <c r="CR439">
        <v>4353</v>
      </c>
      <c r="CS439" t="str">
        <f t="shared" si="27"/>
        <v>-</v>
      </c>
      <c r="CW439" t="s">
        <v>158</v>
      </c>
      <c r="CX439" t="s">
        <v>158</v>
      </c>
      <c r="CY439">
        <v>11413</v>
      </c>
      <c r="CZ439">
        <v>3290</v>
      </c>
      <c r="DA439">
        <v>34784</v>
      </c>
      <c r="DB439" t="s">
        <v>158</v>
      </c>
      <c r="DC439">
        <v>36031</v>
      </c>
      <c r="DD439">
        <v>4353</v>
      </c>
      <c r="DE439">
        <v>2</v>
      </c>
      <c r="DF439" t="s">
        <v>156</v>
      </c>
      <c r="DG439">
        <v>1024</v>
      </c>
      <c r="DH439">
        <v>2</v>
      </c>
      <c r="DI439">
        <v>48000</v>
      </c>
      <c r="DJ439">
        <v>-16</v>
      </c>
      <c r="DK439" t="s">
        <v>176</v>
      </c>
      <c r="DL439">
        <v>5</v>
      </c>
      <c r="DM439" t="s">
        <v>177</v>
      </c>
      <c r="DN439" t="s">
        <v>158</v>
      </c>
      <c r="DO439" t="s">
        <v>158</v>
      </c>
      <c r="DP439">
        <v>35373</v>
      </c>
      <c r="DQ439" t="s">
        <v>158</v>
      </c>
      <c r="DR439" t="s">
        <v>158</v>
      </c>
      <c r="DS439" t="s">
        <v>158</v>
      </c>
      <c r="DT439" t="s">
        <v>158</v>
      </c>
      <c r="DU439">
        <v>122193</v>
      </c>
      <c r="DV439" t="s">
        <v>158</v>
      </c>
      <c r="DW439">
        <v>118426</v>
      </c>
      <c r="DX439">
        <v>35403</v>
      </c>
      <c r="DY439">
        <v>83037</v>
      </c>
      <c r="DZ439">
        <v>589</v>
      </c>
      <c r="EA439">
        <v>586</v>
      </c>
      <c r="EB439" t="s">
        <v>158</v>
      </c>
      <c r="EC439">
        <v>35403</v>
      </c>
      <c r="ED439">
        <v>35403</v>
      </c>
      <c r="EE439">
        <v>588</v>
      </c>
      <c r="EF439" t="s">
        <v>158</v>
      </c>
      <c r="EG439" t="s">
        <v>158</v>
      </c>
      <c r="EH439">
        <v>126548</v>
      </c>
      <c r="EI439">
        <v>46816</v>
      </c>
      <c r="EJ439">
        <v>86327</v>
      </c>
      <c r="EK439">
        <v>47004</v>
      </c>
      <c r="EL439">
        <v>122193</v>
      </c>
      <c r="EM439">
        <v>120426</v>
      </c>
      <c r="EN439">
        <v>126548</v>
      </c>
      <c r="EO439" t="s">
        <v>158</v>
      </c>
      <c r="EP439" t="s">
        <v>158</v>
      </c>
      <c r="EQ439">
        <v>118425</v>
      </c>
      <c r="ER439" t="s">
        <v>158</v>
      </c>
      <c r="ES439" t="s">
        <v>158</v>
      </c>
      <c r="ET439" t="s">
        <v>178</v>
      </c>
      <c r="EU439">
        <v>0</v>
      </c>
      <c r="EV439" t="s">
        <v>841</v>
      </c>
      <c r="EW439">
        <v>4</v>
      </c>
      <c r="EX439" t="s">
        <v>158</v>
      </c>
      <c r="EY439" t="s">
        <v>169</v>
      </c>
      <c r="EZ439">
        <v>1024</v>
      </c>
      <c r="FA439">
        <v>-260</v>
      </c>
      <c r="FB439">
        <v>180</v>
      </c>
    </row>
    <row r="440" spans="1:158" x14ac:dyDescent="0.35">
      <c r="A440" t="s">
        <v>154</v>
      </c>
      <c r="B440" t="s">
        <v>154</v>
      </c>
      <c r="C440">
        <v>5101</v>
      </c>
      <c r="D440">
        <v>5101</v>
      </c>
      <c r="E440" t="s">
        <v>155</v>
      </c>
      <c r="F440" t="s">
        <v>156</v>
      </c>
      <c r="G440" t="s">
        <v>156</v>
      </c>
      <c r="H440" t="s">
        <v>156</v>
      </c>
      <c r="I440">
        <v>0</v>
      </c>
      <c r="J440" t="s">
        <v>157</v>
      </c>
      <c r="K440">
        <v>0</v>
      </c>
      <c r="L440" t="s">
        <v>154</v>
      </c>
      <c r="M440" t="s">
        <v>154</v>
      </c>
      <c r="N440" t="s">
        <v>154</v>
      </c>
      <c r="O440" t="s">
        <v>158</v>
      </c>
      <c r="P440" t="s">
        <v>154</v>
      </c>
      <c r="Q440" t="s">
        <v>154</v>
      </c>
      <c r="R440" t="s">
        <v>158</v>
      </c>
      <c r="S440">
        <v>0</v>
      </c>
      <c r="T440" t="s">
        <v>158</v>
      </c>
      <c r="U440">
        <v>0</v>
      </c>
      <c r="V440" t="s">
        <v>158</v>
      </c>
      <c r="W440" t="s">
        <v>158</v>
      </c>
      <c r="X440">
        <v>0</v>
      </c>
      <c r="Y440" t="s">
        <v>158</v>
      </c>
      <c r="Z440">
        <v>4</v>
      </c>
      <c r="AA440">
        <v>0</v>
      </c>
      <c r="AB440">
        <v>4</v>
      </c>
      <c r="AC440">
        <v>0</v>
      </c>
      <c r="AD440">
        <v>0</v>
      </c>
      <c r="AE440">
        <v>0</v>
      </c>
      <c r="AF440">
        <v>0</v>
      </c>
      <c r="AG440" t="s">
        <v>158</v>
      </c>
      <c r="AH440">
        <v>0</v>
      </c>
      <c r="AI440">
        <v>0</v>
      </c>
      <c r="AJ440">
        <v>0</v>
      </c>
      <c r="AK440" t="s">
        <v>158</v>
      </c>
      <c r="AL440" t="s">
        <v>158</v>
      </c>
      <c r="AM440">
        <v>4</v>
      </c>
      <c r="AN440">
        <v>0</v>
      </c>
      <c r="AO440">
        <v>0</v>
      </c>
      <c r="AP440">
        <v>0</v>
      </c>
      <c r="AQ440">
        <v>4</v>
      </c>
      <c r="AR440">
        <v>4</v>
      </c>
      <c r="AS440">
        <v>4</v>
      </c>
      <c r="AT440">
        <v>0</v>
      </c>
      <c r="AU440" t="s">
        <v>158</v>
      </c>
      <c r="AV440">
        <v>4</v>
      </c>
      <c r="AW440" t="s">
        <v>158</v>
      </c>
      <c r="AX440">
        <v>0</v>
      </c>
      <c r="AY440" t="s">
        <v>159</v>
      </c>
      <c r="AZ440" t="s">
        <v>842</v>
      </c>
      <c r="BA440" t="s">
        <v>843</v>
      </c>
      <c r="BB440" t="s">
        <v>829</v>
      </c>
      <c r="BC440" t="s">
        <v>163</v>
      </c>
      <c r="BD440" t="b">
        <v>0</v>
      </c>
      <c r="BE440" t="s">
        <v>158</v>
      </c>
      <c r="BF440" t="b">
        <v>0</v>
      </c>
      <c r="BH440" t="s">
        <v>164</v>
      </c>
      <c r="BI440" t="s">
        <v>830</v>
      </c>
      <c r="BJ440" t="b">
        <v>0</v>
      </c>
      <c r="BK440" t="s">
        <v>166</v>
      </c>
      <c r="BL440" t="b">
        <v>0</v>
      </c>
      <c r="BM440">
        <v>18</v>
      </c>
      <c r="BN440" t="s">
        <v>167</v>
      </c>
      <c r="BO440" t="s">
        <v>168</v>
      </c>
      <c r="BP440" t="s">
        <v>167</v>
      </c>
      <c r="BQ440" t="s">
        <v>167</v>
      </c>
      <c r="BR440">
        <v>768</v>
      </c>
      <c r="BS440" t="s">
        <v>156</v>
      </c>
      <c r="BT440" t="s">
        <v>170</v>
      </c>
      <c r="BU440" t="s">
        <v>158</v>
      </c>
      <c r="BV440" t="s">
        <v>158</v>
      </c>
      <c r="BW440">
        <v>4</v>
      </c>
      <c r="BX440">
        <v>0</v>
      </c>
      <c r="BY440">
        <v>0</v>
      </c>
      <c r="BZ440">
        <v>4</v>
      </c>
      <c r="CA440" t="s">
        <v>831</v>
      </c>
      <c r="CB440" t="s">
        <v>156</v>
      </c>
      <c r="CC440">
        <v>1</v>
      </c>
      <c r="CD440" t="b">
        <v>0</v>
      </c>
      <c r="CE440" t="s">
        <v>832</v>
      </c>
      <c r="CF440" t="s">
        <v>833</v>
      </c>
      <c r="CG440" t="s">
        <v>158</v>
      </c>
      <c r="CH440">
        <v>0</v>
      </c>
      <c r="CI440">
        <v>1</v>
      </c>
      <c r="CJ440" t="s">
        <v>158</v>
      </c>
      <c r="CK440" t="s">
        <v>158</v>
      </c>
      <c r="CL440" t="s">
        <v>430</v>
      </c>
      <c r="CM440" t="s">
        <v>430</v>
      </c>
      <c r="CN440" t="s">
        <v>430</v>
      </c>
      <c r="CO440" t="s">
        <v>158</v>
      </c>
      <c r="CP440" t="s">
        <v>430</v>
      </c>
      <c r="CQ440">
        <v>1</v>
      </c>
      <c r="CR440">
        <v>1396</v>
      </c>
      <c r="CS440" t="str">
        <f t="shared" si="27"/>
        <v>-</v>
      </c>
      <c r="CW440" t="s">
        <v>158</v>
      </c>
      <c r="CX440" t="s">
        <v>158</v>
      </c>
      <c r="CY440">
        <v>11413</v>
      </c>
      <c r="CZ440">
        <v>3290</v>
      </c>
      <c r="DA440">
        <v>34784</v>
      </c>
      <c r="DB440" t="s">
        <v>158</v>
      </c>
      <c r="DC440">
        <v>36031</v>
      </c>
      <c r="DD440">
        <v>1396</v>
      </c>
      <c r="DE440">
        <v>2</v>
      </c>
      <c r="DF440" t="s">
        <v>156</v>
      </c>
      <c r="DG440">
        <v>1024</v>
      </c>
      <c r="DH440">
        <v>2</v>
      </c>
      <c r="DI440">
        <v>48000</v>
      </c>
      <c r="DJ440">
        <v>-16</v>
      </c>
      <c r="DK440" t="s">
        <v>176</v>
      </c>
      <c r="DL440">
        <v>5</v>
      </c>
      <c r="DM440" t="s">
        <v>177</v>
      </c>
      <c r="DN440" t="s">
        <v>158</v>
      </c>
      <c r="DO440" t="s">
        <v>158</v>
      </c>
      <c r="DP440">
        <v>35373</v>
      </c>
      <c r="DQ440" t="s">
        <v>158</v>
      </c>
      <c r="DR440" t="s">
        <v>158</v>
      </c>
      <c r="DS440" t="s">
        <v>158</v>
      </c>
      <c r="DT440" t="s">
        <v>158</v>
      </c>
      <c r="DU440">
        <v>130662</v>
      </c>
      <c r="DV440" t="s">
        <v>158</v>
      </c>
      <c r="DW440">
        <v>126718</v>
      </c>
      <c r="DX440">
        <v>35403</v>
      </c>
      <c r="DY440">
        <v>83037</v>
      </c>
      <c r="DZ440">
        <v>589</v>
      </c>
      <c r="EA440">
        <v>586</v>
      </c>
      <c r="EB440" t="s">
        <v>158</v>
      </c>
      <c r="EC440">
        <v>35403</v>
      </c>
      <c r="ED440">
        <v>35403</v>
      </c>
      <c r="EE440">
        <v>588</v>
      </c>
      <c r="EF440" t="s">
        <v>158</v>
      </c>
      <c r="EG440" t="s">
        <v>158</v>
      </c>
      <c r="EH440">
        <v>132060</v>
      </c>
      <c r="EI440">
        <v>46816</v>
      </c>
      <c r="EJ440">
        <v>86327</v>
      </c>
      <c r="EK440">
        <v>47004</v>
      </c>
      <c r="EL440">
        <v>130662</v>
      </c>
      <c r="EM440">
        <v>128718</v>
      </c>
      <c r="EN440">
        <v>132060</v>
      </c>
      <c r="EO440" t="s">
        <v>158</v>
      </c>
      <c r="EP440" t="s">
        <v>158</v>
      </c>
      <c r="EQ440">
        <v>126717</v>
      </c>
      <c r="ER440" t="s">
        <v>158</v>
      </c>
      <c r="ES440" t="s">
        <v>158</v>
      </c>
      <c r="ET440" t="s">
        <v>178</v>
      </c>
      <c r="EU440">
        <v>0</v>
      </c>
      <c r="EV440" t="s">
        <v>844</v>
      </c>
      <c r="EW440">
        <v>5</v>
      </c>
      <c r="EX440" t="s">
        <v>158</v>
      </c>
      <c r="EY440" t="s">
        <v>169</v>
      </c>
      <c r="EZ440">
        <v>1024</v>
      </c>
      <c r="FA440">
        <v>-190</v>
      </c>
      <c r="FB440">
        <v>264</v>
      </c>
    </row>
    <row r="441" spans="1:158" x14ac:dyDescent="0.35">
      <c r="A441" t="s">
        <v>154</v>
      </c>
      <c r="B441" t="s">
        <v>154</v>
      </c>
      <c r="C441">
        <v>4520</v>
      </c>
      <c r="D441">
        <v>4520</v>
      </c>
      <c r="E441" t="s">
        <v>155</v>
      </c>
      <c r="F441" t="s">
        <v>156</v>
      </c>
      <c r="G441" t="s">
        <v>156</v>
      </c>
      <c r="H441" t="s">
        <v>156</v>
      </c>
      <c r="I441">
        <v>0</v>
      </c>
      <c r="J441" t="s">
        <v>157</v>
      </c>
      <c r="K441">
        <v>0</v>
      </c>
      <c r="L441" t="s">
        <v>154</v>
      </c>
      <c r="M441" t="s">
        <v>154</v>
      </c>
      <c r="N441" t="s">
        <v>154</v>
      </c>
      <c r="O441" t="s">
        <v>158</v>
      </c>
      <c r="P441" t="s">
        <v>154</v>
      </c>
      <c r="Q441" t="s">
        <v>154</v>
      </c>
      <c r="R441" t="s">
        <v>158</v>
      </c>
      <c r="S441">
        <v>0</v>
      </c>
      <c r="T441" t="s">
        <v>158</v>
      </c>
      <c r="U441">
        <v>0</v>
      </c>
      <c r="V441" t="s">
        <v>158</v>
      </c>
      <c r="W441" t="s">
        <v>158</v>
      </c>
      <c r="X441">
        <v>0</v>
      </c>
      <c r="Y441" t="s">
        <v>158</v>
      </c>
      <c r="Z441">
        <v>5</v>
      </c>
      <c r="AA441">
        <v>0</v>
      </c>
      <c r="AB441">
        <v>5</v>
      </c>
      <c r="AC441">
        <v>0</v>
      </c>
      <c r="AD441">
        <v>0</v>
      </c>
      <c r="AE441">
        <v>0</v>
      </c>
      <c r="AF441">
        <v>0</v>
      </c>
      <c r="AG441" t="s">
        <v>158</v>
      </c>
      <c r="AH441">
        <v>0</v>
      </c>
      <c r="AI441">
        <v>0</v>
      </c>
      <c r="AJ441">
        <v>0</v>
      </c>
      <c r="AK441" t="s">
        <v>158</v>
      </c>
      <c r="AL441" t="s">
        <v>158</v>
      </c>
      <c r="AM441">
        <v>5</v>
      </c>
      <c r="AN441">
        <v>0</v>
      </c>
      <c r="AO441">
        <v>0</v>
      </c>
      <c r="AP441">
        <v>0</v>
      </c>
      <c r="AQ441">
        <v>5</v>
      </c>
      <c r="AR441">
        <v>5</v>
      </c>
      <c r="AS441">
        <v>5</v>
      </c>
      <c r="AT441">
        <v>0</v>
      </c>
      <c r="AU441" t="s">
        <v>158</v>
      </c>
      <c r="AV441">
        <v>5</v>
      </c>
      <c r="AW441" t="s">
        <v>158</v>
      </c>
      <c r="AX441">
        <v>0</v>
      </c>
      <c r="AY441" t="s">
        <v>159</v>
      </c>
      <c r="AZ441" t="s">
        <v>450</v>
      </c>
      <c r="BA441" t="s">
        <v>845</v>
      </c>
      <c r="BB441" t="s">
        <v>829</v>
      </c>
      <c r="BC441" t="s">
        <v>163</v>
      </c>
      <c r="BD441" t="b">
        <v>0</v>
      </c>
      <c r="BE441" t="s">
        <v>158</v>
      </c>
      <c r="BF441" t="b">
        <v>0</v>
      </c>
      <c r="BH441" t="s">
        <v>164</v>
      </c>
      <c r="BI441" t="s">
        <v>830</v>
      </c>
      <c r="BJ441" t="b">
        <v>0</v>
      </c>
      <c r="BK441" t="s">
        <v>166</v>
      </c>
      <c r="BL441" t="b">
        <v>0</v>
      </c>
      <c r="BM441">
        <v>18</v>
      </c>
      <c r="BN441" t="s">
        <v>167</v>
      </c>
      <c r="BO441" t="s">
        <v>168</v>
      </c>
      <c r="BP441" t="s">
        <v>167</v>
      </c>
      <c r="BQ441" t="s">
        <v>167</v>
      </c>
      <c r="BR441">
        <v>768</v>
      </c>
      <c r="BS441" t="s">
        <v>156</v>
      </c>
      <c r="BT441" t="s">
        <v>201</v>
      </c>
      <c r="BU441" t="s">
        <v>158</v>
      </c>
      <c r="BV441" t="s">
        <v>158</v>
      </c>
      <c r="BW441">
        <v>5</v>
      </c>
      <c r="BX441">
        <v>0</v>
      </c>
      <c r="BY441">
        <v>0</v>
      </c>
      <c r="BZ441">
        <v>5</v>
      </c>
      <c r="CA441" t="s">
        <v>831</v>
      </c>
      <c r="CB441" t="s">
        <v>156</v>
      </c>
      <c r="CC441">
        <v>1</v>
      </c>
      <c r="CD441" t="b">
        <v>0</v>
      </c>
      <c r="CE441" t="s">
        <v>832</v>
      </c>
      <c r="CF441" t="s">
        <v>833</v>
      </c>
      <c r="CG441" t="s">
        <v>158</v>
      </c>
      <c r="CH441">
        <v>0</v>
      </c>
      <c r="CI441">
        <v>1</v>
      </c>
      <c r="CJ441" t="s">
        <v>158</v>
      </c>
      <c r="CK441" t="s">
        <v>158</v>
      </c>
      <c r="CL441" t="s">
        <v>430</v>
      </c>
      <c r="CM441" t="s">
        <v>430</v>
      </c>
      <c r="CN441" t="s">
        <v>430</v>
      </c>
      <c r="CO441" t="s">
        <v>158</v>
      </c>
      <c r="CP441" t="s">
        <v>430</v>
      </c>
      <c r="CQ441">
        <v>1</v>
      </c>
      <c r="CR441">
        <v>1614</v>
      </c>
      <c r="CS441" t="str">
        <f t="shared" si="27"/>
        <v>-</v>
      </c>
      <c r="CW441" t="s">
        <v>158</v>
      </c>
      <c r="CX441" t="s">
        <v>158</v>
      </c>
      <c r="CY441">
        <v>11413</v>
      </c>
      <c r="CZ441">
        <v>3290</v>
      </c>
      <c r="DA441">
        <v>34784</v>
      </c>
      <c r="DB441" t="s">
        <v>158</v>
      </c>
      <c r="DC441">
        <v>36031</v>
      </c>
      <c r="DD441">
        <v>1614</v>
      </c>
      <c r="DE441">
        <v>2</v>
      </c>
      <c r="DF441" t="s">
        <v>156</v>
      </c>
      <c r="DG441">
        <v>1024</v>
      </c>
      <c r="DH441">
        <v>2</v>
      </c>
      <c r="DI441">
        <v>48000</v>
      </c>
      <c r="DJ441">
        <v>-16</v>
      </c>
      <c r="DK441" t="s">
        <v>176</v>
      </c>
      <c r="DL441">
        <v>5</v>
      </c>
      <c r="DM441" t="s">
        <v>177</v>
      </c>
      <c r="DN441" t="s">
        <v>158</v>
      </c>
      <c r="DO441" t="s">
        <v>158</v>
      </c>
      <c r="DP441">
        <v>35373</v>
      </c>
      <c r="DQ441" t="s">
        <v>158</v>
      </c>
      <c r="DR441" t="s">
        <v>158</v>
      </c>
      <c r="DS441" t="s">
        <v>158</v>
      </c>
      <c r="DT441" t="s">
        <v>158</v>
      </c>
      <c r="DU441">
        <v>135932</v>
      </c>
      <c r="DV441" t="s">
        <v>158</v>
      </c>
      <c r="DW441">
        <v>132234</v>
      </c>
      <c r="DX441">
        <v>35403</v>
      </c>
      <c r="DY441">
        <v>83037</v>
      </c>
      <c r="DZ441">
        <v>589</v>
      </c>
      <c r="EA441">
        <v>586</v>
      </c>
      <c r="EB441" t="s">
        <v>158</v>
      </c>
      <c r="EC441">
        <v>35403</v>
      </c>
      <c r="ED441">
        <v>35403</v>
      </c>
      <c r="EE441">
        <v>588</v>
      </c>
      <c r="EF441" t="s">
        <v>158</v>
      </c>
      <c r="EG441" t="s">
        <v>158</v>
      </c>
      <c r="EH441">
        <v>137549</v>
      </c>
      <c r="EI441">
        <v>46816</v>
      </c>
      <c r="EJ441">
        <v>86327</v>
      </c>
      <c r="EK441">
        <v>47004</v>
      </c>
      <c r="EL441">
        <v>135932</v>
      </c>
      <c r="EM441">
        <v>134234</v>
      </c>
      <c r="EN441">
        <v>137549</v>
      </c>
      <c r="EO441" t="s">
        <v>158</v>
      </c>
      <c r="EP441" t="s">
        <v>158</v>
      </c>
      <c r="EQ441">
        <v>132232</v>
      </c>
      <c r="ER441" t="s">
        <v>158</v>
      </c>
      <c r="ES441" t="s">
        <v>158</v>
      </c>
      <c r="ET441" t="s">
        <v>178</v>
      </c>
      <c r="EU441">
        <v>0</v>
      </c>
      <c r="EV441" t="s">
        <v>846</v>
      </c>
      <c r="EW441">
        <v>6</v>
      </c>
      <c r="EX441" t="s">
        <v>158</v>
      </c>
      <c r="EY441" t="s">
        <v>169</v>
      </c>
      <c r="EZ441">
        <v>1024</v>
      </c>
      <c r="FA441">
        <v>-9</v>
      </c>
      <c r="FB441">
        <v>-326</v>
      </c>
    </row>
    <row r="442" spans="1:158" x14ac:dyDescent="0.35">
      <c r="A442" t="s">
        <v>154</v>
      </c>
      <c r="B442" t="s">
        <v>154</v>
      </c>
      <c r="C442">
        <v>4079</v>
      </c>
      <c r="D442">
        <v>4079</v>
      </c>
      <c r="E442" t="s">
        <v>155</v>
      </c>
      <c r="F442" t="s">
        <v>156</v>
      </c>
      <c r="G442" t="s">
        <v>156</v>
      </c>
      <c r="H442" t="s">
        <v>156</v>
      </c>
      <c r="I442">
        <v>0</v>
      </c>
      <c r="J442" t="s">
        <v>157</v>
      </c>
      <c r="K442">
        <v>0</v>
      </c>
      <c r="L442" t="s">
        <v>154</v>
      </c>
      <c r="M442" t="s">
        <v>154</v>
      </c>
      <c r="N442" t="s">
        <v>154</v>
      </c>
      <c r="O442" t="s">
        <v>158</v>
      </c>
      <c r="P442" t="s">
        <v>154</v>
      </c>
      <c r="Q442" t="s">
        <v>154</v>
      </c>
      <c r="R442" t="s">
        <v>158</v>
      </c>
      <c r="S442">
        <v>0</v>
      </c>
      <c r="T442" t="s">
        <v>158</v>
      </c>
      <c r="U442">
        <v>0</v>
      </c>
      <c r="V442" t="s">
        <v>158</v>
      </c>
      <c r="W442" t="s">
        <v>158</v>
      </c>
      <c r="X442">
        <v>0</v>
      </c>
      <c r="Y442" t="s">
        <v>158</v>
      </c>
      <c r="Z442">
        <v>6</v>
      </c>
      <c r="AA442">
        <v>0</v>
      </c>
      <c r="AB442">
        <v>6</v>
      </c>
      <c r="AC442">
        <v>0</v>
      </c>
      <c r="AD442">
        <v>0</v>
      </c>
      <c r="AE442">
        <v>0</v>
      </c>
      <c r="AF442">
        <v>0</v>
      </c>
      <c r="AG442" t="s">
        <v>158</v>
      </c>
      <c r="AH442">
        <v>0</v>
      </c>
      <c r="AI442">
        <v>0</v>
      </c>
      <c r="AJ442">
        <v>0</v>
      </c>
      <c r="AK442" t="s">
        <v>158</v>
      </c>
      <c r="AL442" t="s">
        <v>158</v>
      </c>
      <c r="AM442">
        <v>6</v>
      </c>
      <c r="AN442">
        <v>0</v>
      </c>
      <c r="AO442">
        <v>0</v>
      </c>
      <c r="AP442">
        <v>0</v>
      </c>
      <c r="AQ442">
        <v>6</v>
      </c>
      <c r="AR442">
        <v>6</v>
      </c>
      <c r="AS442">
        <v>6</v>
      </c>
      <c r="AT442">
        <v>0</v>
      </c>
      <c r="AU442" t="s">
        <v>158</v>
      </c>
      <c r="AV442">
        <v>6</v>
      </c>
      <c r="AW442" t="s">
        <v>158</v>
      </c>
      <c r="AX442">
        <v>0</v>
      </c>
      <c r="AY442" t="s">
        <v>159</v>
      </c>
      <c r="AZ442" t="s">
        <v>585</v>
      </c>
      <c r="BA442" t="s">
        <v>847</v>
      </c>
      <c r="BB442" t="s">
        <v>829</v>
      </c>
      <c r="BC442" t="s">
        <v>163</v>
      </c>
      <c r="BD442" t="b">
        <v>0</v>
      </c>
      <c r="BE442" t="s">
        <v>158</v>
      </c>
      <c r="BF442" t="b">
        <v>0</v>
      </c>
      <c r="BH442" t="s">
        <v>164</v>
      </c>
      <c r="BI442" t="s">
        <v>830</v>
      </c>
      <c r="BJ442" t="b">
        <v>0</v>
      </c>
      <c r="BK442" t="s">
        <v>166</v>
      </c>
      <c r="BL442" t="b">
        <v>0</v>
      </c>
      <c r="BM442">
        <v>18</v>
      </c>
      <c r="BN442" t="s">
        <v>167</v>
      </c>
      <c r="BO442" t="s">
        <v>168</v>
      </c>
      <c r="BP442" t="s">
        <v>167</v>
      </c>
      <c r="BQ442" t="s">
        <v>167</v>
      </c>
      <c r="BR442">
        <v>768</v>
      </c>
      <c r="BS442" t="s">
        <v>156</v>
      </c>
      <c r="BT442" t="s">
        <v>197</v>
      </c>
      <c r="BU442" t="s">
        <v>158</v>
      </c>
      <c r="BV442" t="s">
        <v>158</v>
      </c>
      <c r="BW442">
        <v>6</v>
      </c>
      <c r="BX442">
        <v>0</v>
      </c>
      <c r="BY442">
        <v>0</v>
      </c>
      <c r="BZ442">
        <v>6</v>
      </c>
      <c r="CA442" t="s">
        <v>831</v>
      </c>
      <c r="CB442" t="s">
        <v>156</v>
      </c>
      <c r="CC442">
        <v>1</v>
      </c>
      <c r="CD442" t="b">
        <v>0</v>
      </c>
      <c r="CE442" t="s">
        <v>832</v>
      </c>
      <c r="CF442" t="s">
        <v>833</v>
      </c>
      <c r="CG442" t="s">
        <v>158</v>
      </c>
      <c r="CH442">
        <v>0</v>
      </c>
      <c r="CI442">
        <v>1</v>
      </c>
      <c r="CJ442" t="s">
        <v>158</v>
      </c>
      <c r="CK442" t="s">
        <v>158</v>
      </c>
      <c r="CL442" t="s">
        <v>430</v>
      </c>
      <c r="CM442" t="s">
        <v>430</v>
      </c>
      <c r="CN442" t="s">
        <v>430</v>
      </c>
      <c r="CO442" t="s">
        <v>158</v>
      </c>
      <c r="CP442" t="s">
        <v>430</v>
      </c>
      <c r="CQ442">
        <v>1</v>
      </c>
      <c r="CR442">
        <v>1430</v>
      </c>
      <c r="CS442" t="str">
        <f t="shared" si="27"/>
        <v>-</v>
      </c>
      <c r="CW442" t="s">
        <v>158</v>
      </c>
      <c r="CX442" t="s">
        <v>158</v>
      </c>
      <c r="CY442">
        <v>11413</v>
      </c>
      <c r="CZ442">
        <v>3290</v>
      </c>
      <c r="DA442">
        <v>34784</v>
      </c>
      <c r="DB442" t="s">
        <v>158</v>
      </c>
      <c r="DC442">
        <v>36031</v>
      </c>
      <c r="DD442">
        <v>1430</v>
      </c>
      <c r="DE442">
        <v>2</v>
      </c>
      <c r="DF442" t="s">
        <v>156</v>
      </c>
      <c r="DG442">
        <v>1024</v>
      </c>
      <c r="DH442">
        <v>2</v>
      </c>
      <c r="DI442">
        <v>48000</v>
      </c>
      <c r="DJ442">
        <v>-16</v>
      </c>
      <c r="DK442" t="s">
        <v>176</v>
      </c>
      <c r="DL442">
        <v>5</v>
      </c>
      <c r="DM442" t="s">
        <v>177</v>
      </c>
      <c r="DN442" t="s">
        <v>158</v>
      </c>
      <c r="DO442" t="s">
        <v>158</v>
      </c>
      <c r="DP442">
        <v>35373</v>
      </c>
      <c r="DQ442" t="s">
        <v>158</v>
      </c>
      <c r="DR442" t="s">
        <v>158</v>
      </c>
      <c r="DS442" t="s">
        <v>158</v>
      </c>
      <c r="DT442" t="s">
        <v>158</v>
      </c>
      <c r="DU442">
        <v>141773</v>
      </c>
      <c r="DV442" t="s">
        <v>158</v>
      </c>
      <c r="DW442">
        <v>137764</v>
      </c>
      <c r="DX442">
        <v>35403</v>
      </c>
      <c r="DY442">
        <v>83037</v>
      </c>
      <c r="DZ442">
        <v>589</v>
      </c>
      <c r="EA442">
        <v>586</v>
      </c>
      <c r="EB442" t="s">
        <v>158</v>
      </c>
      <c r="EC442">
        <v>35403</v>
      </c>
      <c r="ED442">
        <v>35403</v>
      </c>
      <c r="EE442">
        <v>588</v>
      </c>
      <c r="EF442" t="s">
        <v>158</v>
      </c>
      <c r="EG442" t="s">
        <v>158</v>
      </c>
      <c r="EH442">
        <v>143204</v>
      </c>
      <c r="EI442">
        <v>46816</v>
      </c>
      <c r="EJ442">
        <v>86327</v>
      </c>
      <c r="EK442">
        <v>47004</v>
      </c>
      <c r="EL442">
        <v>141773</v>
      </c>
      <c r="EM442">
        <v>139764</v>
      </c>
      <c r="EN442">
        <v>143204</v>
      </c>
      <c r="EO442" t="s">
        <v>158</v>
      </c>
      <c r="EP442" t="s">
        <v>158</v>
      </c>
      <c r="EQ442">
        <v>137763</v>
      </c>
      <c r="ER442" t="s">
        <v>158</v>
      </c>
      <c r="ES442" t="s">
        <v>158</v>
      </c>
      <c r="ET442" t="s">
        <v>178</v>
      </c>
      <c r="EU442">
        <v>0</v>
      </c>
      <c r="EV442" t="s">
        <v>848</v>
      </c>
      <c r="EW442">
        <v>7</v>
      </c>
      <c r="EX442" t="s">
        <v>158</v>
      </c>
      <c r="EY442" t="s">
        <v>169</v>
      </c>
      <c r="EZ442">
        <v>1024</v>
      </c>
      <c r="FA442">
        <v>155</v>
      </c>
      <c r="FB442">
        <v>285</v>
      </c>
    </row>
    <row r="443" spans="1:158" x14ac:dyDescent="0.35">
      <c r="A443" t="s">
        <v>154</v>
      </c>
      <c r="B443" t="s">
        <v>154</v>
      </c>
      <c r="C443">
        <v>1443</v>
      </c>
      <c r="D443">
        <v>1443</v>
      </c>
      <c r="E443" t="s">
        <v>155</v>
      </c>
      <c r="F443" t="s">
        <v>156</v>
      </c>
      <c r="G443" t="s">
        <v>156</v>
      </c>
      <c r="H443" t="s">
        <v>156</v>
      </c>
      <c r="I443">
        <v>0</v>
      </c>
      <c r="J443" t="s">
        <v>157</v>
      </c>
      <c r="K443">
        <v>1</v>
      </c>
      <c r="L443" t="s">
        <v>154</v>
      </c>
      <c r="M443" t="s">
        <v>154</v>
      </c>
      <c r="N443" t="s">
        <v>154</v>
      </c>
      <c r="O443" t="s">
        <v>158</v>
      </c>
      <c r="P443" t="s">
        <v>154</v>
      </c>
      <c r="Q443" t="s">
        <v>154</v>
      </c>
      <c r="R443" t="s">
        <v>158</v>
      </c>
      <c r="S443">
        <v>0</v>
      </c>
      <c r="T443">
        <v>0</v>
      </c>
      <c r="U443">
        <v>0</v>
      </c>
      <c r="V443" t="s">
        <v>158</v>
      </c>
      <c r="W443" t="s">
        <v>158</v>
      </c>
      <c r="X443">
        <v>1</v>
      </c>
      <c r="Y443" t="s">
        <v>158</v>
      </c>
      <c r="Z443">
        <v>7</v>
      </c>
      <c r="AA443">
        <v>0</v>
      </c>
      <c r="AB443">
        <v>7</v>
      </c>
      <c r="AC443">
        <v>1</v>
      </c>
      <c r="AD443">
        <v>1</v>
      </c>
      <c r="AE443">
        <v>0</v>
      </c>
      <c r="AF443">
        <v>0</v>
      </c>
      <c r="AG443" t="s">
        <v>158</v>
      </c>
      <c r="AH443">
        <v>1</v>
      </c>
      <c r="AI443">
        <v>1</v>
      </c>
      <c r="AJ443">
        <v>0</v>
      </c>
      <c r="AK443" t="s">
        <v>158</v>
      </c>
      <c r="AL443" t="s">
        <v>158</v>
      </c>
      <c r="AM443">
        <v>7</v>
      </c>
      <c r="AN443">
        <v>1</v>
      </c>
      <c r="AO443">
        <v>1</v>
      </c>
      <c r="AP443">
        <v>1</v>
      </c>
      <c r="AQ443">
        <v>7</v>
      </c>
      <c r="AR443">
        <v>7</v>
      </c>
      <c r="AS443">
        <v>7</v>
      </c>
      <c r="AT443">
        <v>1</v>
      </c>
      <c r="AU443" t="s">
        <v>158</v>
      </c>
      <c r="AV443">
        <v>7</v>
      </c>
      <c r="AW443" t="s">
        <v>158</v>
      </c>
      <c r="AX443">
        <v>0</v>
      </c>
      <c r="AY443" t="s">
        <v>159</v>
      </c>
      <c r="AZ443" t="s">
        <v>721</v>
      </c>
      <c r="BA443" t="s">
        <v>203</v>
      </c>
      <c r="BB443" t="s">
        <v>829</v>
      </c>
      <c r="BC443" t="s">
        <v>163</v>
      </c>
      <c r="BD443" t="b">
        <v>0</v>
      </c>
      <c r="BE443" t="s">
        <v>158</v>
      </c>
      <c r="BF443" t="b">
        <v>0</v>
      </c>
      <c r="BH443" t="s">
        <v>164</v>
      </c>
      <c r="BI443" t="s">
        <v>830</v>
      </c>
      <c r="BJ443" t="b">
        <v>0</v>
      </c>
      <c r="BK443" t="s">
        <v>166</v>
      </c>
      <c r="BL443" t="b">
        <v>0</v>
      </c>
      <c r="BM443">
        <v>18</v>
      </c>
      <c r="BN443" t="s">
        <v>167</v>
      </c>
      <c r="BO443" t="s">
        <v>168</v>
      </c>
      <c r="BP443" t="s">
        <v>167</v>
      </c>
      <c r="BQ443" t="s">
        <v>167</v>
      </c>
      <c r="BR443">
        <v>768</v>
      </c>
      <c r="BS443" t="s">
        <v>156</v>
      </c>
      <c r="BT443" t="s">
        <v>193</v>
      </c>
      <c r="BU443" t="s">
        <v>158</v>
      </c>
      <c r="BV443" t="s">
        <v>158</v>
      </c>
      <c r="BW443">
        <v>0</v>
      </c>
      <c r="BX443">
        <v>1</v>
      </c>
      <c r="BY443">
        <v>0</v>
      </c>
      <c r="BZ443">
        <v>0</v>
      </c>
      <c r="CA443" t="s">
        <v>831</v>
      </c>
      <c r="CB443" t="s">
        <v>156</v>
      </c>
      <c r="CC443">
        <v>1</v>
      </c>
      <c r="CD443" t="b">
        <v>0</v>
      </c>
      <c r="CE443" t="s">
        <v>832</v>
      </c>
      <c r="CF443" t="s">
        <v>833</v>
      </c>
      <c r="CG443" t="s">
        <v>158</v>
      </c>
      <c r="CH443">
        <v>0</v>
      </c>
      <c r="CI443">
        <v>1</v>
      </c>
      <c r="CJ443" t="s">
        <v>158</v>
      </c>
      <c r="CK443" t="s">
        <v>430</v>
      </c>
      <c r="CL443" t="s">
        <v>430</v>
      </c>
      <c r="CM443" t="s">
        <v>430</v>
      </c>
      <c r="CN443" t="s">
        <v>430</v>
      </c>
      <c r="CO443" t="s">
        <v>158</v>
      </c>
      <c r="CP443" t="s">
        <v>430</v>
      </c>
      <c r="CQ443">
        <v>1</v>
      </c>
      <c r="CR443">
        <v>1443</v>
      </c>
      <c r="CS443" t="str">
        <f t="shared" si="27"/>
        <v>-</v>
      </c>
      <c r="CW443" t="s">
        <v>158</v>
      </c>
      <c r="CX443">
        <v>16395</v>
      </c>
      <c r="CY443">
        <v>3708</v>
      </c>
      <c r="CZ443">
        <v>1126</v>
      </c>
      <c r="DA443">
        <v>34784</v>
      </c>
      <c r="DB443" t="s">
        <v>158</v>
      </c>
      <c r="DC443">
        <v>20646</v>
      </c>
      <c r="DD443">
        <v>1443</v>
      </c>
      <c r="DE443">
        <v>2</v>
      </c>
      <c r="DF443" t="s">
        <v>156</v>
      </c>
      <c r="DG443">
        <v>1024</v>
      </c>
      <c r="DH443">
        <v>2</v>
      </c>
      <c r="DI443">
        <v>48000</v>
      </c>
      <c r="DJ443">
        <v>-16</v>
      </c>
      <c r="DK443" t="s">
        <v>176</v>
      </c>
      <c r="DL443">
        <v>5</v>
      </c>
      <c r="DM443" t="s">
        <v>177</v>
      </c>
      <c r="DN443" t="s">
        <v>158</v>
      </c>
      <c r="DO443">
        <v>143222</v>
      </c>
      <c r="DP443">
        <v>35373</v>
      </c>
      <c r="DQ443" t="s">
        <v>158</v>
      </c>
      <c r="DR443" t="s">
        <v>158</v>
      </c>
      <c r="DS443">
        <v>143208</v>
      </c>
      <c r="DT443" t="s">
        <v>158</v>
      </c>
      <c r="DU443">
        <v>189393</v>
      </c>
      <c r="DV443" t="s">
        <v>158</v>
      </c>
      <c r="DW443">
        <v>185448</v>
      </c>
      <c r="DX443">
        <v>159644</v>
      </c>
      <c r="DY443">
        <v>184156</v>
      </c>
      <c r="DZ443">
        <v>589</v>
      </c>
      <c r="EA443">
        <v>586</v>
      </c>
      <c r="EB443" t="s">
        <v>158</v>
      </c>
      <c r="EC443">
        <v>159643</v>
      </c>
      <c r="ED443">
        <v>159643</v>
      </c>
      <c r="EE443">
        <v>588</v>
      </c>
      <c r="EF443" t="s">
        <v>158</v>
      </c>
      <c r="EG443" t="s">
        <v>158</v>
      </c>
      <c r="EH443">
        <v>190838</v>
      </c>
      <c r="EI443">
        <v>163352</v>
      </c>
      <c r="EJ443">
        <v>185283</v>
      </c>
      <c r="EK443">
        <v>163509</v>
      </c>
      <c r="EL443">
        <v>189393</v>
      </c>
      <c r="EM443">
        <v>187448</v>
      </c>
      <c r="EN443">
        <v>190838</v>
      </c>
      <c r="EO443" t="s">
        <v>158</v>
      </c>
      <c r="EP443" t="s">
        <v>158</v>
      </c>
      <c r="EQ443">
        <v>185447</v>
      </c>
      <c r="ER443" t="s">
        <v>158</v>
      </c>
      <c r="ES443" t="s">
        <v>158</v>
      </c>
      <c r="ET443" t="s">
        <v>178</v>
      </c>
      <c r="EU443">
        <v>0</v>
      </c>
      <c r="EV443" t="s">
        <v>849</v>
      </c>
      <c r="EW443">
        <v>1</v>
      </c>
      <c r="EX443" t="s">
        <v>158</v>
      </c>
      <c r="EY443" t="s">
        <v>169</v>
      </c>
      <c r="EZ443">
        <v>1024</v>
      </c>
      <c r="FA443">
        <v>-180</v>
      </c>
      <c r="FB443">
        <v>-104</v>
      </c>
    </row>
    <row r="444" spans="1:158" x14ac:dyDescent="0.35">
      <c r="A444" t="s">
        <v>154</v>
      </c>
      <c r="B444" t="s">
        <v>154</v>
      </c>
      <c r="C444">
        <v>1499</v>
      </c>
      <c r="D444">
        <v>1499</v>
      </c>
      <c r="E444" t="s">
        <v>155</v>
      </c>
      <c r="F444" t="s">
        <v>156</v>
      </c>
      <c r="G444" t="s">
        <v>156</v>
      </c>
      <c r="H444" t="s">
        <v>156</v>
      </c>
      <c r="I444">
        <v>0</v>
      </c>
      <c r="J444" t="s">
        <v>157</v>
      </c>
      <c r="K444">
        <v>1</v>
      </c>
      <c r="L444" t="s">
        <v>154</v>
      </c>
      <c r="M444" t="s">
        <v>154</v>
      </c>
      <c r="N444" t="s">
        <v>154</v>
      </c>
      <c r="O444" t="s">
        <v>158</v>
      </c>
      <c r="P444" t="s">
        <v>154</v>
      </c>
      <c r="Q444" t="s">
        <v>154</v>
      </c>
      <c r="R444" t="s">
        <v>158</v>
      </c>
      <c r="S444">
        <v>0</v>
      </c>
      <c r="T444">
        <v>0</v>
      </c>
      <c r="U444">
        <v>0</v>
      </c>
      <c r="V444" t="s">
        <v>158</v>
      </c>
      <c r="W444" t="s">
        <v>158</v>
      </c>
      <c r="X444">
        <v>1</v>
      </c>
      <c r="Y444" t="s">
        <v>158</v>
      </c>
      <c r="Z444">
        <v>8</v>
      </c>
      <c r="AA444">
        <v>0</v>
      </c>
      <c r="AB444">
        <v>8</v>
      </c>
      <c r="AC444">
        <v>1</v>
      </c>
      <c r="AD444">
        <v>1</v>
      </c>
      <c r="AE444">
        <v>0</v>
      </c>
      <c r="AF444">
        <v>0</v>
      </c>
      <c r="AG444" t="s">
        <v>158</v>
      </c>
      <c r="AH444">
        <v>1</v>
      </c>
      <c r="AI444">
        <v>1</v>
      </c>
      <c r="AJ444">
        <v>0</v>
      </c>
      <c r="AK444" t="s">
        <v>158</v>
      </c>
      <c r="AL444" t="s">
        <v>158</v>
      </c>
      <c r="AM444">
        <v>8</v>
      </c>
      <c r="AN444">
        <v>1</v>
      </c>
      <c r="AO444">
        <v>1</v>
      </c>
      <c r="AP444">
        <v>1</v>
      </c>
      <c r="AQ444">
        <v>8</v>
      </c>
      <c r="AR444">
        <v>8</v>
      </c>
      <c r="AS444">
        <v>8</v>
      </c>
      <c r="AT444">
        <v>1</v>
      </c>
      <c r="AU444" t="s">
        <v>158</v>
      </c>
      <c r="AV444">
        <v>8</v>
      </c>
      <c r="AW444" t="s">
        <v>158</v>
      </c>
      <c r="AX444">
        <v>0</v>
      </c>
      <c r="AY444" t="s">
        <v>159</v>
      </c>
      <c r="AZ444" t="s">
        <v>850</v>
      </c>
      <c r="BA444" t="s">
        <v>851</v>
      </c>
      <c r="BB444" t="s">
        <v>829</v>
      </c>
      <c r="BC444" t="s">
        <v>163</v>
      </c>
      <c r="BD444" t="b">
        <v>0</v>
      </c>
      <c r="BE444" t="s">
        <v>158</v>
      </c>
      <c r="BF444" t="b">
        <v>0</v>
      </c>
      <c r="BH444" t="s">
        <v>164</v>
      </c>
      <c r="BI444" t="s">
        <v>830</v>
      </c>
      <c r="BJ444" t="b">
        <v>0</v>
      </c>
      <c r="BK444" t="s">
        <v>166</v>
      </c>
      <c r="BL444" t="b">
        <v>0</v>
      </c>
      <c r="BM444">
        <v>18</v>
      </c>
      <c r="BN444" t="s">
        <v>167</v>
      </c>
      <c r="BO444" t="s">
        <v>168</v>
      </c>
      <c r="BP444" t="s">
        <v>167</v>
      </c>
      <c r="BQ444" t="s">
        <v>167</v>
      </c>
      <c r="BR444">
        <v>768</v>
      </c>
      <c r="BS444" t="s">
        <v>156</v>
      </c>
      <c r="BT444" t="s">
        <v>185</v>
      </c>
      <c r="BU444" t="s">
        <v>158</v>
      </c>
      <c r="BV444" t="s">
        <v>158</v>
      </c>
      <c r="BW444">
        <v>1</v>
      </c>
      <c r="BX444">
        <v>1</v>
      </c>
      <c r="BY444">
        <v>0</v>
      </c>
      <c r="BZ444">
        <v>1</v>
      </c>
      <c r="CA444" t="s">
        <v>831</v>
      </c>
      <c r="CB444" t="s">
        <v>156</v>
      </c>
      <c r="CC444">
        <v>2</v>
      </c>
      <c r="CD444" t="b">
        <v>0</v>
      </c>
      <c r="CE444" t="s">
        <v>832</v>
      </c>
      <c r="CF444" t="s">
        <v>833</v>
      </c>
      <c r="CG444" t="s">
        <v>158</v>
      </c>
      <c r="CH444">
        <v>0</v>
      </c>
      <c r="CI444">
        <v>1</v>
      </c>
      <c r="CJ444" t="s">
        <v>158</v>
      </c>
      <c r="CK444" t="s">
        <v>430</v>
      </c>
      <c r="CL444" t="s">
        <v>430</v>
      </c>
      <c r="CM444" t="s">
        <v>430</v>
      </c>
      <c r="CN444" t="s">
        <v>430</v>
      </c>
      <c r="CO444" t="s">
        <v>158</v>
      </c>
      <c r="CP444" t="s">
        <v>430</v>
      </c>
      <c r="CQ444">
        <v>1</v>
      </c>
      <c r="CR444">
        <v>1556</v>
      </c>
      <c r="CS444" t="str">
        <f t="shared" si="27"/>
        <v>-</v>
      </c>
      <c r="CW444" t="s">
        <v>158</v>
      </c>
      <c r="CX444">
        <v>16395</v>
      </c>
      <c r="CY444">
        <v>3708</v>
      </c>
      <c r="CZ444">
        <v>1126</v>
      </c>
      <c r="DA444">
        <v>34784</v>
      </c>
      <c r="DB444" t="s">
        <v>158</v>
      </c>
      <c r="DC444">
        <v>20646</v>
      </c>
      <c r="DD444">
        <v>1556</v>
      </c>
      <c r="DE444">
        <v>2</v>
      </c>
      <c r="DF444" t="s">
        <v>156</v>
      </c>
      <c r="DG444">
        <v>1024</v>
      </c>
      <c r="DH444">
        <v>2</v>
      </c>
      <c r="DI444">
        <v>48000</v>
      </c>
      <c r="DJ444">
        <v>-16</v>
      </c>
      <c r="DK444" t="s">
        <v>176</v>
      </c>
      <c r="DL444">
        <v>5</v>
      </c>
      <c r="DM444" t="s">
        <v>177</v>
      </c>
      <c r="DN444" t="s">
        <v>158</v>
      </c>
      <c r="DO444">
        <v>143222</v>
      </c>
      <c r="DP444">
        <v>35373</v>
      </c>
      <c r="DQ444" t="s">
        <v>158</v>
      </c>
      <c r="DR444" t="s">
        <v>158</v>
      </c>
      <c r="DS444">
        <v>143208</v>
      </c>
      <c r="DT444" t="s">
        <v>158</v>
      </c>
      <c r="DU444">
        <v>194772</v>
      </c>
      <c r="DV444" t="s">
        <v>158</v>
      </c>
      <c r="DW444">
        <v>191005</v>
      </c>
      <c r="DX444">
        <v>159644</v>
      </c>
      <c r="DY444">
        <v>184156</v>
      </c>
      <c r="DZ444">
        <v>589</v>
      </c>
      <c r="EA444">
        <v>586</v>
      </c>
      <c r="EB444" t="s">
        <v>158</v>
      </c>
      <c r="EC444">
        <v>159643</v>
      </c>
      <c r="ED444">
        <v>159643</v>
      </c>
      <c r="EE444">
        <v>588</v>
      </c>
      <c r="EF444" t="s">
        <v>158</v>
      </c>
      <c r="EG444" t="s">
        <v>158</v>
      </c>
      <c r="EH444">
        <v>196330</v>
      </c>
      <c r="EI444">
        <v>163352</v>
      </c>
      <c r="EJ444">
        <v>185283</v>
      </c>
      <c r="EK444">
        <v>163509</v>
      </c>
      <c r="EL444">
        <v>194772</v>
      </c>
      <c r="EM444">
        <v>193005</v>
      </c>
      <c r="EN444">
        <v>196330</v>
      </c>
      <c r="EO444" t="s">
        <v>158</v>
      </c>
      <c r="EP444" t="s">
        <v>158</v>
      </c>
      <c r="EQ444">
        <v>191004</v>
      </c>
      <c r="ER444" t="s">
        <v>158</v>
      </c>
      <c r="ES444" t="s">
        <v>158</v>
      </c>
      <c r="ET444" t="s">
        <v>178</v>
      </c>
      <c r="EU444">
        <v>0</v>
      </c>
      <c r="EV444" t="s">
        <v>852</v>
      </c>
      <c r="EW444">
        <v>2</v>
      </c>
      <c r="EX444" t="s">
        <v>158</v>
      </c>
      <c r="EY444" t="s">
        <v>169</v>
      </c>
      <c r="EZ444">
        <v>1024</v>
      </c>
      <c r="FA444">
        <v>-260</v>
      </c>
      <c r="FB444">
        <v>180</v>
      </c>
    </row>
    <row r="445" spans="1:158" x14ac:dyDescent="0.35">
      <c r="A445" t="s">
        <v>154</v>
      </c>
      <c r="B445" t="s">
        <v>154</v>
      </c>
      <c r="C445">
        <v>1397</v>
      </c>
      <c r="D445">
        <v>1397</v>
      </c>
      <c r="E445" t="s">
        <v>155</v>
      </c>
      <c r="F445" t="s">
        <v>156</v>
      </c>
      <c r="G445" t="s">
        <v>156</v>
      </c>
      <c r="H445" t="s">
        <v>156</v>
      </c>
      <c r="I445">
        <v>0</v>
      </c>
      <c r="J445" t="s">
        <v>157</v>
      </c>
      <c r="K445">
        <v>0</v>
      </c>
      <c r="L445" t="s">
        <v>154</v>
      </c>
      <c r="M445" t="s">
        <v>154</v>
      </c>
      <c r="N445" t="s">
        <v>154</v>
      </c>
      <c r="O445" t="s">
        <v>158</v>
      </c>
      <c r="P445" t="s">
        <v>154</v>
      </c>
      <c r="Q445" t="s">
        <v>154</v>
      </c>
      <c r="R445" t="s">
        <v>158</v>
      </c>
      <c r="S445">
        <v>0</v>
      </c>
      <c r="T445">
        <v>0</v>
      </c>
      <c r="U445">
        <v>0</v>
      </c>
      <c r="V445" t="s">
        <v>158</v>
      </c>
      <c r="W445" t="s">
        <v>158</v>
      </c>
      <c r="X445">
        <v>1</v>
      </c>
      <c r="Y445" t="s">
        <v>158</v>
      </c>
      <c r="Z445">
        <v>9</v>
      </c>
      <c r="AA445">
        <v>0</v>
      </c>
      <c r="AB445">
        <v>9</v>
      </c>
      <c r="AC445">
        <v>1</v>
      </c>
      <c r="AD445">
        <v>1</v>
      </c>
      <c r="AE445">
        <v>0</v>
      </c>
      <c r="AF445">
        <v>0</v>
      </c>
      <c r="AG445" t="s">
        <v>158</v>
      </c>
      <c r="AH445">
        <v>1</v>
      </c>
      <c r="AI445">
        <v>1</v>
      </c>
      <c r="AJ445">
        <v>0</v>
      </c>
      <c r="AK445" t="s">
        <v>158</v>
      </c>
      <c r="AL445" t="s">
        <v>158</v>
      </c>
      <c r="AM445">
        <v>9</v>
      </c>
      <c r="AN445">
        <v>1</v>
      </c>
      <c r="AO445">
        <v>1</v>
      </c>
      <c r="AP445">
        <v>1</v>
      </c>
      <c r="AQ445">
        <v>9</v>
      </c>
      <c r="AR445">
        <v>9</v>
      </c>
      <c r="AS445">
        <v>9</v>
      </c>
      <c r="AT445">
        <v>1</v>
      </c>
      <c r="AU445" t="s">
        <v>158</v>
      </c>
      <c r="AV445">
        <v>9</v>
      </c>
      <c r="AW445" t="s">
        <v>158</v>
      </c>
      <c r="AX445">
        <v>0</v>
      </c>
      <c r="AY445" t="s">
        <v>159</v>
      </c>
      <c r="AZ445" t="s">
        <v>206</v>
      </c>
      <c r="BA445" t="s">
        <v>853</v>
      </c>
      <c r="BB445" t="s">
        <v>829</v>
      </c>
      <c r="BC445" t="s">
        <v>163</v>
      </c>
      <c r="BD445" t="b">
        <v>0</v>
      </c>
      <c r="BE445" t="s">
        <v>158</v>
      </c>
      <c r="BF445" t="b">
        <v>0</v>
      </c>
      <c r="BH445" t="s">
        <v>164</v>
      </c>
      <c r="BI445" t="s">
        <v>830</v>
      </c>
      <c r="BJ445" t="b">
        <v>0</v>
      </c>
      <c r="BK445" t="s">
        <v>166</v>
      </c>
      <c r="BL445" t="b">
        <v>0</v>
      </c>
      <c r="BM445">
        <v>18</v>
      </c>
      <c r="BN445" t="s">
        <v>167</v>
      </c>
      <c r="BO445" t="s">
        <v>168</v>
      </c>
      <c r="BP445" t="s">
        <v>167</v>
      </c>
      <c r="BQ445" t="s">
        <v>167</v>
      </c>
      <c r="BR445">
        <v>768</v>
      </c>
      <c r="BS445" t="s">
        <v>156</v>
      </c>
      <c r="BT445" t="s">
        <v>181</v>
      </c>
      <c r="BU445" t="s">
        <v>158</v>
      </c>
      <c r="BV445" t="s">
        <v>158</v>
      </c>
      <c r="BW445">
        <v>2</v>
      </c>
      <c r="BX445">
        <v>1</v>
      </c>
      <c r="BY445">
        <v>0</v>
      </c>
      <c r="BZ445">
        <v>2</v>
      </c>
      <c r="CA445" t="s">
        <v>831</v>
      </c>
      <c r="CB445" t="s">
        <v>156</v>
      </c>
      <c r="CC445">
        <v>2</v>
      </c>
      <c r="CD445" t="b">
        <v>0</v>
      </c>
      <c r="CE445" t="s">
        <v>832</v>
      </c>
      <c r="CF445" t="s">
        <v>833</v>
      </c>
      <c r="CG445" t="s">
        <v>158</v>
      </c>
      <c r="CH445">
        <v>0</v>
      </c>
      <c r="CI445">
        <v>1</v>
      </c>
      <c r="CJ445" t="s">
        <v>158</v>
      </c>
      <c r="CK445" t="s">
        <v>430</v>
      </c>
      <c r="CL445" t="s">
        <v>430</v>
      </c>
      <c r="CM445" t="s">
        <v>430</v>
      </c>
      <c r="CN445" t="s">
        <v>430</v>
      </c>
      <c r="CO445" t="s">
        <v>158</v>
      </c>
      <c r="CP445" t="s">
        <v>430</v>
      </c>
      <c r="CQ445">
        <v>1</v>
      </c>
      <c r="CR445">
        <v>1194</v>
      </c>
      <c r="CS445" t="str">
        <f t="shared" si="27"/>
        <v>-</v>
      </c>
      <c r="CW445" t="s">
        <v>158</v>
      </c>
      <c r="CX445">
        <v>16395</v>
      </c>
      <c r="CY445">
        <v>3708</v>
      </c>
      <c r="CZ445">
        <v>1126</v>
      </c>
      <c r="DA445">
        <v>34784</v>
      </c>
      <c r="DB445" t="s">
        <v>158</v>
      </c>
      <c r="DC445">
        <v>20646</v>
      </c>
      <c r="DD445">
        <v>1194</v>
      </c>
      <c r="DE445">
        <v>2</v>
      </c>
      <c r="DF445" t="s">
        <v>156</v>
      </c>
      <c r="DG445">
        <v>1024</v>
      </c>
      <c r="DH445">
        <v>2</v>
      </c>
      <c r="DI445">
        <v>48000</v>
      </c>
      <c r="DJ445">
        <v>-16</v>
      </c>
      <c r="DK445" t="s">
        <v>176</v>
      </c>
      <c r="DL445">
        <v>5</v>
      </c>
      <c r="DM445" t="s">
        <v>177</v>
      </c>
      <c r="DN445" t="s">
        <v>158</v>
      </c>
      <c r="DO445">
        <v>143222</v>
      </c>
      <c r="DP445">
        <v>35373</v>
      </c>
      <c r="DQ445" t="s">
        <v>158</v>
      </c>
      <c r="DR445" t="s">
        <v>158</v>
      </c>
      <c r="DS445">
        <v>143208</v>
      </c>
      <c r="DT445" t="s">
        <v>158</v>
      </c>
      <c r="DU445">
        <v>200082</v>
      </c>
      <c r="DV445" t="s">
        <v>158</v>
      </c>
      <c r="DW445">
        <v>196500</v>
      </c>
      <c r="DX445">
        <v>159644</v>
      </c>
      <c r="DY445">
        <v>184156</v>
      </c>
      <c r="DZ445">
        <v>589</v>
      </c>
      <c r="EA445">
        <v>586</v>
      </c>
      <c r="EB445" t="s">
        <v>158</v>
      </c>
      <c r="EC445">
        <v>159643</v>
      </c>
      <c r="ED445">
        <v>159643</v>
      </c>
      <c r="EE445">
        <v>588</v>
      </c>
      <c r="EF445" t="s">
        <v>158</v>
      </c>
      <c r="EG445" t="s">
        <v>158</v>
      </c>
      <c r="EH445">
        <v>201278</v>
      </c>
      <c r="EI445">
        <v>163352</v>
      </c>
      <c r="EJ445">
        <v>185283</v>
      </c>
      <c r="EK445">
        <v>163509</v>
      </c>
      <c r="EL445">
        <v>200082</v>
      </c>
      <c r="EM445">
        <v>198500</v>
      </c>
      <c r="EN445">
        <v>201278</v>
      </c>
      <c r="EO445" t="s">
        <v>158</v>
      </c>
      <c r="EP445" t="s">
        <v>158</v>
      </c>
      <c r="EQ445">
        <v>196499</v>
      </c>
      <c r="ER445" t="s">
        <v>158</v>
      </c>
      <c r="ES445" t="s">
        <v>158</v>
      </c>
      <c r="ET445" t="s">
        <v>178</v>
      </c>
      <c r="EU445">
        <v>0</v>
      </c>
      <c r="EV445" t="s">
        <v>854</v>
      </c>
      <c r="EW445">
        <v>3</v>
      </c>
      <c r="EX445" t="s">
        <v>158</v>
      </c>
      <c r="EY445" t="s">
        <v>169</v>
      </c>
      <c r="EZ445">
        <v>1024</v>
      </c>
      <c r="FA445">
        <v>-50</v>
      </c>
      <c r="FB445">
        <v>180</v>
      </c>
    </row>
    <row r="446" spans="1:158" x14ac:dyDescent="0.35">
      <c r="A446" t="s">
        <v>154</v>
      </c>
      <c r="B446" t="s">
        <v>154</v>
      </c>
      <c r="C446">
        <v>1465</v>
      </c>
      <c r="D446">
        <v>1465</v>
      </c>
      <c r="E446" t="s">
        <v>155</v>
      </c>
      <c r="F446" t="s">
        <v>156</v>
      </c>
      <c r="G446" t="s">
        <v>156</v>
      </c>
      <c r="H446" t="s">
        <v>156</v>
      </c>
      <c r="I446">
        <v>0</v>
      </c>
      <c r="J446" t="s">
        <v>157</v>
      </c>
      <c r="K446">
        <v>1</v>
      </c>
      <c r="L446" t="s">
        <v>154</v>
      </c>
      <c r="M446" t="s">
        <v>154</v>
      </c>
      <c r="N446" t="s">
        <v>154</v>
      </c>
      <c r="O446" t="s">
        <v>158</v>
      </c>
      <c r="P446" t="s">
        <v>154</v>
      </c>
      <c r="Q446" t="s">
        <v>154</v>
      </c>
      <c r="R446" t="s">
        <v>158</v>
      </c>
      <c r="S446">
        <v>0</v>
      </c>
      <c r="T446">
        <v>0</v>
      </c>
      <c r="U446">
        <v>0</v>
      </c>
      <c r="V446" t="s">
        <v>158</v>
      </c>
      <c r="W446" t="s">
        <v>158</v>
      </c>
      <c r="X446">
        <v>1</v>
      </c>
      <c r="Y446" t="s">
        <v>158</v>
      </c>
      <c r="Z446">
        <v>10</v>
      </c>
      <c r="AA446">
        <v>0</v>
      </c>
      <c r="AB446">
        <v>10</v>
      </c>
      <c r="AC446">
        <v>1</v>
      </c>
      <c r="AD446">
        <v>1</v>
      </c>
      <c r="AE446">
        <v>0</v>
      </c>
      <c r="AF446">
        <v>0</v>
      </c>
      <c r="AG446" t="s">
        <v>158</v>
      </c>
      <c r="AH446">
        <v>1</v>
      </c>
      <c r="AI446">
        <v>1</v>
      </c>
      <c r="AJ446">
        <v>0</v>
      </c>
      <c r="AK446" t="s">
        <v>158</v>
      </c>
      <c r="AL446" t="s">
        <v>158</v>
      </c>
      <c r="AM446">
        <v>10</v>
      </c>
      <c r="AN446">
        <v>1</v>
      </c>
      <c r="AO446">
        <v>1</v>
      </c>
      <c r="AP446">
        <v>1</v>
      </c>
      <c r="AQ446">
        <v>10</v>
      </c>
      <c r="AR446">
        <v>10</v>
      </c>
      <c r="AS446">
        <v>10</v>
      </c>
      <c r="AT446">
        <v>1</v>
      </c>
      <c r="AU446" t="s">
        <v>158</v>
      </c>
      <c r="AV446">
        <v>10</v>
      </c>
      <c r="AW446" t="s">
        <v>158</v>
      </c>
      <c r="AX446">
        <v>0</v>
      </c>
      <c r="AY446" t="s">
        <v>159</v>
      </c>
      <c r="AZ446" t="s">
        <v>855</v>
      </c>
      <c r="BA446" t="s">
        <v>422</v>
      </c>
      <c r="BB446" t="s">
        <v>829</v>
      </c>
      <c r="BC446" t="s">
        <v>163</v>
      </c>
      <c r="BD446" t="b">
        <v>0</v>
      </c>
      <c r="BE446" t="s">
        <v>158</v>
      </c>
      <c r="BF446" t="b">
        <v>0</v>
      </c>
      <c r="BH446" t="s">
        <v>164</v>
      </c>
      <c r="BI446" t="s">
        <v>830</v>
      </c>
      <c r="BJ446" t="b">
        <v>0</v>
      </c>
      <c r="BK446" t="s">
        <v>166</v>
      </c>
      <c r="BL446" t="b">
        <v>0</v>
      </c>
      <c r="BM446">
        <v>18</v>
      </c>
      <c r="BN446" t="s">
        <v>167</v>
      </c>
      <c r="BO446" t="s">
        <v>168</v>
      </c>
      <c r="BP446" t="s">
        <v>167</v>
      </c>
      <c r="BQ446" t="s">
        <v>167</v>
      </c>
      <c r="BR446">
        <v>768</v>
      </c>
      <c r="BS446" t="s">
        <v>156</v>
      </c>
      <c r="BT446" t="s">
        <v>201</v>
      </c>
      <c r="BU446" t="s">
        <v>158</v>
      </c>
      <c r="BV446" t="s">
        <v>158</v>
      </c>
      <c r="BW446">
        <v>3</v>
      </c>
      <c r="BX446">
        <v>1</v>
      </c>
      <c r="BY446">
        <v>0</v>
      </c>
      <c r="BZ446">
        <v>3</v>
      </c>
      <c r="CA446" t="s">
        <v>831</v>
      </c>
      <c r="CB446" t="s">
        <v>156</v>
      </c>
      <c r="CC446">
        <v>3</v>
      </c>
      <c r="CD446" t="b">
        <v>0</v>
      </c>
      <c r="CE446" t="s">
        <v>832</v>
      </c>
      <c r="CF446" t="s">
        <v>833</v>
      </c>
      <c r="CG446" t="s">
        <v>158</v>
      </c>
      <c r="CH446">
        <v>0</v>
      </c>
      <c r="CI446">
        <v>1</v>
      </c>
      <c r="CJ446" t="s">
        <v>158</v>
      </c>
      <c r="CK446" t="s">
        <v>430</v>
      </c>
      <c r="CL446" t="s">
        <v>430</v>
      </c>
      <c r="CM446" t="s">
        <v>430</v>
      </c>
      <c r="CN446" t="s">
        <v>430</v>
      </c>
      <c r="CO446" t="s">
        <v>158</v>
      </c>
      <c r="CP446" t="s">
        <v>430</v>
      </c>
      <c r="CQ446">
        <v>1</v>
      </c>
      <c r="CR446">
        <v>1670</v>
      </c>
      <c r="CS446" t="str">
        <f t="shared" si="27"/>
        <v>-</v>
      </c>
      <c r="CW446" t="s">
        <v>158</v>
      </c>
      <c r="CX446">
        <v>16395</v>
      </c>
      <c r="CY446">
        <v>3708</v>
      </c>
      <c r="CZ446">
        <v>1126</v>
      </c>
      <c r="DA446">
        <v>34784</v>
      </c>
      <c r="DB446" t="s">
        <v>158</v>
      </c>
      <c r="DC446">
        <v>20646</v>
      </c>
      <c r="DD446">
        <v>1670</v>
      </c>
      <c r="DE446">
        <v>2</v>
      </c>
      <c r="DF446" t="s">
        <v>156</v>
      </c>
      <c r="DG446">
        <v>1024</v>
      </c>
      <c r="DH446">
        <v>2</v>
      </c>
      <c r="DI446">
        <v>48000</v>
      </c>
      <c r="DJ446">
        <v>-16</v>
      </c>
      <c r="DK446" t="s">
        <v>176</v>
      </c>
      <c r="DL446">
        <v>5</v>
      </c>
      <c r="DM446" t="s">
        <v>177</v>
      </c>
      <c r="DN446" t="s">
        <v>158</v>
      </c>
      <c r="DO446">
        <v>143222</v>
      </c>
      <c r="DP446">
        <v>35373</v>
      </c>
      <c r="DQ446" t="s">
        <v>158</v>
      </c>
      <c r="DR446" t="s">
        <v>158</v>
      </c>
      <c r="DS446">
        <v>143208</v>
      </c>
      <c r="DT446" t="s">
        <v>158</v>
      </c>
      <c r="DU446">
        <v>205153</v>
      </c>
      <c r="DV446" t="s">
        <v>158</v>
      </c>
      <c r="DW446">
        <v>201454</v>
      </c>
      <c r="DX446">
        <v>159644</v>
      </c>
      <c r="DY446">
        <v>184156</v>
      </c>
      <c r="DZ446">
        <v>589</v>
      </c>
      <c r="EA446">
        <v>586</v>
      </c>
      <c r="EB446" t="s">
        <v>158</v>
      </c>
      <c r="EC446">
        <v>159643</v>
      </c>
      <c r="ED446">
        <v>159643</v>
      </c>
      <c r="EE446">
        <v>588</v>
      </c>
      <c r="EF446" t="s">
        <v>158</v>
      </c>
      <c r="EG446" t="s">
        <v>158</v>
      </c>
      <c r="EH446">
        <v>206826</v>
      </c>
      <c r="EI446">
        <v>163352</v>
      </c>
      <c r="EJ446">
        <v>185283</v>
      </c>
      <c r="EK446">
        <v>163509</v>
      </c>
      <c r="EL446">
        <v>205153</v>
      </c>
      <c r="EM446">
        <v>203454</v>
      </c>
      <c r="EN446">
        <v>206826</v>
      </c>
      <c r="EO446" t="s">
        <v>158</v>
      </c>
      <c r="EP446" t="s">
        <v>158</v>
      </c>
      <c r="EQ446">
        <v>201452</v>
      </c>
      <c r="ER446" t="s">
        <v>158</v>
      </c>
      <c r="ES446" t="s">
        <v>158</v>
      </c>
      <c r="ET446" t="s">
        <v>178</v>
      </c>
      <c r="EU446">
        <v>0</v>
      </c>
      <c r="EV446" t="s">
        <v>856</v>
      </c>
      <c r="EW446">
        <v>4</v>
      </c>
      <c r="EX446" t="s">
        <v>158</v>
      </c>
      <c r="EY446" t="s">
        <v>169</v>
      </c>
      <c r="EZ446">
        <v>1024</v>
      </c>
      <c r="FA446">
        <v>-9</v>
      </c>
      <c r="FB446">
        <v>-326</v>
      </c>
    </row>
    <row r="447" spans="1:158" x14ac:dyDescent="0.35">
      <c r="A447" t="s">
        <v>154</v>
      </c>
      <c r="B447" t="s">
        <v>154</v>
      </c>
      <c r="C447">
        <v>1384</v>
      </c>
      <c r="D447">
        <v>1384</v>
      </c>
      <c r="E447" t="s">
        <v>155</v>
      </c>
      <c r="F447" t="s">
        <v>156</v>
      </c>
      <c r="G447" t="s">
        <v>156</v>
      </c>
      <c r="H447" t="s">
        <v>156</v>
      </c>
      <c r="I447">
        <v>0</v>
      </c>
      <c r="J447" t="s">
        <v>157</v>
      </c>
      <c r="K447">
        <v>1</v>
      </c>
      <c r="L447" t="s">
        <v>154</v>
      </c>
      <c r="M447" t="s">
        <v>154</v>
      </c>
      <c r="N447" t="s">
        <v>154</v>
      </c>
      <c r="O447" t="s">
        <v>158</v>
      </c>
      <c r="P447" t="s">
        <v>154</v>
      </c>
      <c r="Q447" t="s">
        <v>154</v>
      </c>
      <c r="R447" t="s">
        <v>158</v>
      </c>
      <c r="S447">
        <v>0</v>
      </c>
      <c r="T447">
        <v>0</v>
      </c>
      <c r="U447">
        <v>0</v>
      </c>
      <c r="V447" t="s">
        <v>158</v>
      </c>
      <c r="W447" t="s">
        <v>158</v>
      </c>
      <c r="X447">
        <v>1</v>
      </c>
      <c r="Y447" t="s">
        <v>158</v>
      </c>
      <c r="Z447">
        <v>11</v>
      </c>
      <c r="AA447">
        <v>0</v>
      </c>
      <c r="AB447">
        <v>11</v>
      </c>
      <c r="AC447">
        <v>1</v>
      </c>
      <c r="AD447">
        <v>1</v>
      </c>
      <c r="AE447">
        <v>0</v>
      </c>
      <c r="AF447">
        <v>0</v>
      </c>
      <c r="AG447" t="s">
        <v>158</v>
      </c>
      <c r="AH447">
        <v>1</v>
      </c>
      <c r="AI447">
        <v>1</v>
      </c>
      <c r="AJ447">
        <v>0</v>
      </c>
      <c r="AK447" t="s">
        <v>158</v>
      </c>
      <c r="AL447" t="s">
        <v>158</v>
      </c>
      <c r="AM447">
        <v>11</v>
      </c>
      <c r="AN447">
        <v>1</v>
      </c>
      <c r="AO447">
        <v>1</v>
      </c>
      <c r="AP447">
        <v>1</v>
      </c>
      <c r="AQ447">
        <v>11</v>
      </c>
      <c r="AR447">
        <v>11</v>
      </c>
      <c r="AS447">
        <v>11</v>
      </c>
      <c r="AT447">
        <v>1</v>
      </c>
      <c r="AU447" t="s">
        <v>158</v>
      </c>
      <c r="AV447">
        <v>11</v>
      </c>
      <c r="AW447" t="s">
        <v>158</v>
      </c>
      <c r="AX447">
        <v>0</v>
      </c>
      <c r="AY447" t="s">
        <v>159</v>
      </c>
      <c r="AZ447" t="s">
        <v>857</v>
      </c>
      <c r="BA447" t="s">
        <v>446</v>
      </c>
      <c r="BB447" t="s">
        <v>829</v>
      </c>
      <c r="BC447" t="s">
        <v>163</v>
      </c>
      <c r="BD447" t="b">
        <v>0</v>
      </c>
      <c r="BE447" t="s">
        <v>158</v>
      </c>
      <c r="BF447" t="b">
        <v>0</v>
      </c>
      <c r="BH447" t="s">
        <v>164</v>
      </c>
      <c r="BI447" t="s">
        <v>830</v>
      </c>
      <c r="BJ447" t="b">
        <v>0</v>
      </c>
      <c r="BK447" t="s">
        <v>166</v>
      </c>
      <c r="BL447" t="b">
        <v>0</v>
      </c>
      <c r="BM447">
        <v>18</v>
      </c>
      <c r="BN447" t="s">
        <v>167</v>
      </c>
      <c r="BO447" t="s">
        <v>168</v>
      </c>
      <c r="BP447" t="s">
        <v>167</v>
      </c>
      <c r="BQ447" t="s">
        <v>167</v>
      </c>
      <c r="BR447">
        <v>768</v>
      </c>
      <c r="BS447" t="s">
        <v>156</v>
      </c>
      <c r="BT447" t="s">
        <v>170</v>
      </c>
      <c r="BU447" t="s">
        <v>158</v>
      </c>
      <c r="BV447" t="s">
        <v>158</v>
      </c>
      <c r="BW447">
        <v>4</v>
      </c>
      <c r="BX447">
        <v>1</v>
      </c>
      <c r="BY447">
        <v>0</v>
      </c>
      <c r="BZ447">
        <v>4</v>
      </c>
      <c r="CA447" t="s">
        <v>831</v>
      </c>
      <c r="CB447" t="s">
        <v>156</v>
      </c>
      <c r="CC447">
        <v>4</v>
      </c>
      <c r="CD447" t="b">
        <v>0</v>
      </c>
      <c r="CE447" t="s">
        <v>832</v>
      </c>
      <c r="CF447" t="s">
        <v>833</v>
      </c>
      <c r="CG447" t="s">
        <v>158</v>
      </c>
      <c r="CH447">
        <v>0</v>
      </c>
      <c r="CI447">
        <v>1</v>
      </c>
      <c r="CJ447" t="s">
        <v>158</v>
      </c>
      <c r="CK447" t="s">
        <v>430</v>
      </c>
      <c r="CL447" t="s">
        <v>430</v>
      </c>
      <c r="CM447" t="s">
        <v>430</v>
      </c>
      <c r="CN447" t="s">
        <v>430</v>
      </c>
      <c r="CO447" t="s">
        <v>158</v>
      </c>
      <c r="CP447" t="s">
        <v>430</v>
      </c>
      <c r="CQ447">
        <v>1</v>
      </c>
      <c r="CR447">
        <v>1059</v>
      </c>
      <c r="CS447" t="str">
        <f t="shared" si="27"/>
        <v>-</v>
      </c>
      <c r="CW447" t="s">
        <v>158</v>
      </c>
      <c r="CX447">
        <v>16395</v>
      </c>
      <c r="CY447">
        <v>3708</v>
      </c>
      <c r="CZ447">
        <v>1126</v>
      </c>
      <c r="DA447">
        <v>34784</v>
      </c>
      <c r="DB447" t="s">
        <v>158</v>
      </c>
      <c r="DC447">
        <v>20646</v>
      </c>
      <c r="DD447">
        <v>1059</v>
      </c>
      <c r="DE447">
        <v>2</v>
      </c>
      <c r="DF447" t="s">
        <v>156</v>
      </c>
      <c r="DG447">
        <v>1024</v>
      </c>
      <c r="DH447">
        <v>2</v>
      </c>
      <c r="DI447">
        <v>48000</v>
      </c>
      <c r="DJ447">
        <v>-16</v>
      </c>
      <c r="DK447" t="s">
        <v>176</v>
      </c>
      <c r="DL447">
        <v>5</v>
      </c>
      <c r="DM447" t="s">
        <v>177</v>
      </c>
      <c r="DN447" t="s">
        <v>158</v>
      </c>
      <c r="DO447">
        <v>143222</v>
      </c>
      <c r="DP447">
        <v>35373</v>
      </c>
      <c r="DQ447" t="s">
        <v>158</v>
      </c>
      <c r="DR447" t="s">
        <v>158</v>
      </c>
      <c r="DS447">
        <v>143208</v>
      </c>
      <c r="DT447" t="s">
        <v>158</v>
      </c>
      <c r="DU447">
        <v>210963</v>
      </c>
      <c r="DV447" t="s">
        <v>158</v>
      </c>
      <c r="DW447">
        <v>206998</v>
      </c>
      <c r="DX447">
        <v>159644</v>
      </c>
      <c r="DY447">
        <v>184156</v>
      </c>
      <c r="DZ447">
        <v>589</v>
      </c>
      <c r="EA447">
        <v>586</v>
      </c>
      <c r="EB447" t="s">
        <v>158</v>
      </c>
      <c r="EC447">
        <v>159643</v>
      </c>
      <c r="ED447">
        <v>159643</v>
      </c>
      <c r="EE447">
        <v>588</v>
      </c>
      <c r="EF447" t="s">
        <v>158</v>
      </c>
      <c r="EG447" t="s">
        <v>158</v>
      </c>
      <c r="EH447">
        <v>212024</v>
      </c>
      <c r="EI447">
        <v>163352</v>
      </c>
      <c r="EJ447">
        <v>185283</v>
      </c>
      <c r="EK447">
        <v>163509</v>
      </c>
      <c r="EL447">
        <v>210963</v>
      </c>
      <c r="EM447">
        <v>208998</v>
      </c>
      <c r="EN447">
        <v>212023</v>
      </c>
      <c r="EO447" t="s">
        <v>158</v>
      </c>
      <c r="EP447" t="s">
        <v>158</v>
      </c>
      <c r="EQ447">
        <v>206997</v>
      </c>
      <c r="ER447" t="s">
        <v>158</v>
      </c>
      <c r="ES447" t="s">
        <v>158</v>
      </c>
      <c r="ET447" t="s">
        <v>178</v>
      </c>
      <c r="EU447">
        <v>0</v>
      </c>
      <c r="EV447" t="s">
        <v>858</v>
      </c>
      <c r="EW447">
        <v>5</v>
      </c>
      <c r="EX447" t="s">
        <v>158</v>
      </c>
      <c r="EY447" t="s">
        <v>169</v>
      </c>
      <c r="EZ447">
        <v>1024</v>
      </c>
      <c r="FA447">
        <v>-190</v>
      </c>
      <c r="FB447">
        <v>264</v>
      </c>
    </row>
    <row r="448" spans="1:158" x14ac:dyDescent="0.35">
      <c r="A448" t="s">
        <v>154</v>
      </c>
      <c r="B448" t="s">
        <v>154</v>
      </c>
      <c r="C448">
        <v>1405</v>
      </c>
      <c r="D448">
        <v>1405</v>
      </c>
      <c r="E448" t="s">
        <v>155</v>
      </c>
      <c r="F448" t="s">
        <v>156</v>
      </c>
      <c r="G448" t="s">
        <v>156</v>
      </c>
      <c r="H448" t="s">
        <v>156</v>
      </c>
      <c r="I448">
        <v>0</v>
      </c>
      <c r="J448" t="s">
        <v>157</v>
      </c>
      <c r="K448">
        <v>0</v>
      </c>
      <c r="L448" t="s">
        <v>154</v>
      </c>
      <c r="M448" t="s">
        <v>154</v>
      </c>
      <c r="N448" t="s">
        <v>154</v>
      </c>
      <c r="O448" t="s">
        <v>158</v>
      </c>
      <c r="P448" t="s">
        <v>154</v>
      </c>
      <c r="Q448" t="s">
        <v>154</v>
      </c>
      <c r="R448" t="s">
        <v>158</v>
      </c>
      <c r="S448">
        <v>0</v>
      </c>
      <c r="T448">
        <v>0</v>
      </c>
      <c r="U448">
        <v>0</v>
      </c>
      <c r="V448" t="s">
        <v>158</v>
      </c>
      <c r="W448" t="s">
        <v>158</v>
      </c>
      <c r="X448">
        <v>1</v>
      </c>
      <c r="Y448" t="s">
        <v>158</v>
      </c>
      <c r="Z448">
        <v>12</v>
      </c>
      <c r="AA448">
        <v>0</v>
      </c>
      <c r="AB448">
        <v>12</v>
      </c>
      <c r="AC448">
        <v>1</v>
      </c>
      <c r="AD448">
        <v>1</v>
      </c>
      <c r="AE448">
        <v>0</v>
      </c>
      <c r="AF448">
        <v>0</v>
      </c>
      <c r="AG448" t="s">
        <v>158</v>
      </c>
      <c r="AH448">
        <v>1</v>
      </c>
      <c r="AI448">
        <v>1</v>
      </c>
      <c r="AJ448">
        <v>0</v>
      </c>
      <c r="AK448" t="s">
        <v>158</v>
      </c>
      <c r="AL448" t="s">
        <v>158</v>
      </c>
      <c r="AM448">
        <v>12</v>
      </c>
      <c r="AN448">
        <v>1</v>
      </c>
      <c r="AO448">
        <v>1</v>
      </c>
      <c r="AP448">
        <v>1</v>
      </c>
      <c r="AQ448">
        <v>12</v>
      </c>
      <c r="AR448">
        <v>12</v>
      </c>
      <c r="AS448">
        <v>12</v>
      </c>
      <c r="AT448">
        <v>1</v>
      </c>
      <c r="AU448" t="s">
        <v>158</v>
      </c>
      <c r="AV448">
        <v>12</v>
      </c>
      <c r="AW448" t="s">
        <v>158</v>
      </c>
      <c r="AX448">
        <v>0</v>
      </c>
      <c r="AY448" t="s">
        <v>159</v>
      </c>
      <c r="AZ448" t="s">
        <v>859</v>
      </c>
      <c r="BA448" t="s">
        <v>860</v>
      </c>
      <c r="BB448" t="s">
        <v>829</v>
      </c>
      <c r="BC448" t="s">
        <v>163</v>
      </c>
      <c r="BD448" t="b">
        <v>0</v>
      </c>
      <c r="BE448" t="s">
        <v>158</v>
      </c>
      <c r="BF448" t="b">
        <v>0</v>
      </c>
      <c r="BH448" t="s">
        <v>164</v>
      </c>
      <c r="BI448" t="s">
        <v>830</v>
      </c>
      <c r="BJ448" t="b">
        <v>0</v>
      </c>
      <c r="BK448" t="s">
        <v>166</v>
      </c>
      <c r="BL448" t="b">
        <v>0</v>
      </c>
      <c r="BM448">
        <v>18</v>
      </c>
      <c r="BN448" t="s">
        <v>167</v>
      </c>
      <c r="BO448" t="s">
        <v>168</v>
      </c>
      <c r="BP448" t="s">
        <v>167</v>
      </c>
      <c r="BQ448" t="s">
        <v>167</v>
      </c>
      <c r="BR448">
        <v>768</v>
      </c>
      <c r="BS448" t="s">
        <v>156</v>
      </c>
      <c r="BT448" t="s">
        <v>189</v>
      </c>
      <c r="BU448" t="s">
        <v>158</v>
      </c>
      <c r="BV448" t="s">
        <v>158</v>
      </c>
      <c r="BW448">
        <v>5</v>
      </c>
      <c r="BX448">
        <v>1</v>
      </c>
      <c r="BY448">
        <v>0</v>
      </c>
      <c r="BZ448">
        <v>5</v>
      </c>
      <c r="CA448" t="s">
        <v>831</v>
      </c>
      <c r="CB448" t="s">
        <v>156</v>
      </c>
      <c r="CC448">
        <v>4</v>
      </c>
      <c r="CD448" t="b">
        <v>0</v>
      </c>
      <c r="CE448" t="s">
        <v>832</v>
      </c>
      <c r="CF448" t="s">
        <v>833</v>
      </c>
      <c r="CG448" t="s">
        <v>158</v>
      </c>
      <c r="CH448">
        <v>0</v>
      </c>
      <c r="CI448">
        <v>1</v>
      </c>
      <c r="CJ448" t="s">
        <v>158</v>
      </c>
      <c r="CK448" t="s">
        <v>430</v>
      </c>
      <c r="CL448" t="s">
        <v>430</v>
      </c>
      <c r="CM448" t="s">
        <v>430</v>
      </c>
      <c r="CN448" t="s">
        <v>430</v>
      </c>
      <c r="CO448" t="s">
        <v>158</v>
      </c>
      <c r="CP448" t="s">
        <v>430</v>
      </c>
      <c r="CQ448">
        <v>1</v>
      </c>
      <c r="CR448">
        <v>1512</v>
      </c>
      <c r="CS448" t="str">
        <f t="shared" si="27"/>
        <v>-</v>
      </c>
      <c r="CW448" t="s">
        <v>158</v>
      </c>
      <c r="CX448">
        <v>16395</v>
      </c>
      <c r="CY448">
        <v>3708</v>
      </c>
      <c r="CZ448">
        <v>1126</v>
      </c>
      <c r="DA448">
        <v>34784</v>
      </c>
      <c r="DB448" t="s">
        <v>158</v>
      </c>
      <c r="DC448">
        <v>20646</v>
      </c>
      <c r="DD448">
        <v>1512</v>
      </c>
      <c r="DE448">
        <v>2</v>
      </c>
      <c r="DF448" t="s">
        <v>156</v>
      </c>
      <c r="DG448">
        <v>1024</v>
      </c>
      <c r="DH448">
        <v>2</v>
      </c>
      <c r="DI448">
        <v>48000</v>
      </c>
      <c r="DJ448">
        <v>-16</v>
      </c>
      <c r="DK448" t="s">
        <v>176</v>
      </c>
      <c r="DL448">
        <v>5</v>
      </c>
      <c r="DM448" t="s">
        <v>177</v>
      </c>
      <c r="DN448" t="s">
        <v>158</v>
      </c>
      <c r="DO448">
        <v>143222</v>
      </c>
      <c r="DP448">
        <v>35373</v>
      </c>
      <c r="DQ448" t="s">
        <v>158</v>
      </c>
      <c r="DR448" t="s">
        <v>158</v>
      </c>
      <c r="DS448">
        <v>143208</v>
      </c>
      <c r="DT448" t="s">
        <v>158</v>
      </c>
      <c r="DU448">
        <v>216312</v>
      </c>
      <c r="DV448" t="s">
        <v>158</v>
      </c>
      <c r="DW448">
        <v>212194</v>
      </c>
      <c r="DX448">
        <v>159644</v>
      </c>
      <c r="DY448">
        <v>184156</v>
      </c>
      <c r="DZ448">
        <v>589</v>
      </c>
      <c r="EA448">
        <v>586</v>
      </c>
      <c r="EB448" t="s">
        <v>158</v>
      </c>
      <c r="EC448">
        <v>159643</v>
      </c>
      <c r="ED448">
        <v>159643</v>
      </c>
      <c r="EE448">
        <v>588</v>
      </c>
      <c r="EF448" t="s">
        <v>158</v>
      </c>
      <c r="EG448" t="s">
        <v>158</v>
      </c>
      <c r="EH448">
        <v>217826</v>
      </c>
      <c r="EI448">
        <v>163352</v>
      </c>
      <c r="EJ448">
        <v>185283</v>
      </c>
      <c r="EK448">
        <v>163509</v>
      </c>
      <c r="EL448">
        <v>216312</v>
      </c>
      <c r="EM448">
        <v>214194</v>
      </c>
      <c r="EN448">
        <v>217826</v>
      </c>
      <c r="EO448" t="s">
        <v>158</v>
      </c>
      <c r="EP448" t="s">
        <v>158</v>
      </c>
      <c r="EQ448">
        <v>212193</v>
      </c>
      <c r="ER448" t="s">
        <v>158</v>
      </c>
      <c r="ES448" t="s">
        <v>158</v>
      </c>
      <c r="ET448" t="s">
        <v>178</v>
      </c>
      <c r="EU448">
        <v>0</v>
      </c>
      <c r="EV448" t="s">
        <v>861</v>
      </c>
      <c r="EW448">
        <v>6</v>
      </c>
      <c r="EX448" t="s">
        <v>158</v>
      </c>
      <c r="EY448" t="s">
        <v>169</v>
      </c>
      <c r="EZ448">
        <v>1024</v>
      </c>
      <c r="FA448">
        <v>-115</v>
      </c>
      <c r="FB448">
        <v>165</v>
      </c>
    </row>
    <row r="449" spans="1:158" x14ac:dyDescent="0.35">
      <c r="A449" t="s">
        <v>154</v>
      </c>
      <c r="B449" t="s">
        <v>154</v>
      </c>
      <c r="C449">
        <v>1396</v>
      </c>
      <c r="D449">
        <v>1396</v>
      </c>
      <c r="E449" t="s">
        <v>155</v>
      </c>
      <c r="F449" t="s">
        <v>156</v>
      </c>
      <c r="G449" t="s">
        <v>156</v>
      </c>
      <c r="H449" t="s">
        <v>156</v>
      </c>
      <c r="I449">
        <v>0</v>
      </c>
      <c r="J449" t="s">
        <v>157</v>
      </c>
      <c r="K449">
        <v>0</v>
      </c>
      <c r="L449" t="s">
        <v>154</v>
      </c>
      <c r="M449" t="s">
        <v>154</v>
      </c>
      <c r="N449" t="s">
        <v>154</v>
      </c>
      <c r="O449" t="s">
        <v>158</v>
      </c>
      <c r="P449" t="s">
        <v>154</v>
      </c>
      <c r="Q449" t="s">
        <v>154</v>
      </c>
      <c r="R449" t="s">
        <v>158</v>
      </c>
      <c r="S449">
        <v>0</v>
      </c>
      <c r="T449">
        <v>0</v>
      </c>
      <c r="U449">
        <v>0</v>
      </c>
      <c r="V449" t="s">
        <v>158</v>
      </c>
      <c r="W449" t="s">
        <v>158</v>
      </c>
      <c r="X449">
        <v>1</v>
      </c>
      <c r="Y449" t="s">
        <v>158</v>
      </c>
      <c r="Z449">
        <v>13</v>
      </c>
      <c r="AA449">
        <v>0</v>
      </c>
      <c r="AB449">
        <v>13</v>
      </c>
      <c r="AC449">
        <v>1</v>
      </c>
      <c r="AD449">
        <v>1</v>
      </c>
      <c r="AE449">
        <v>0</v>
      </c>
      <c r="AF449">
        <v>0</v>
      </c>
      <c r="AG449" t="s">
        <v>158</v>
      </c>
      <c r="AH449">
        <v>1</v>
      </c>
      <c r="AI449">
        <v>1</v>
      </c>
      <c r="AJ449">
        <v>0</v>
      </c>
      <c r="AK449" t="s">
        <v>158</v>
      </c>
      <c r="AL449" t="s">
        <v>158</v>
      </c>
      <c r="AM449">
        <v>13</v>
      </c>
      <c r="AN449">
        <v>1</v>
      </c>
      <c r="AO449">
        <v>1</v>
      </c>
      <c r="AP449">
        <v>1</v>
      </c>
      <c r="AQ449">
        <v>13</v>
      </c>
      <c r="AR449">
        <v>13</v>
      </c>
      <c r="AS449">
        <v>13</v>
      </c>
      <c r="AT449">
        <v>1</v>
      </c>
      <c r="AU449" t="s">
        <v>158</v>
      </c>
      <c r="AV449">
        <v>13</v>
      </c>
      <c r="AW449" t="s">
        <v>158</v>
      </c>
      <c r="AX449">
        <v>0</v>
      </c>
      <c r="AY449" t="s">
        <v>159</v>
      </c>
      <c r="AZ449" t="s">
        <v>862</v>
      </c>
      <c r="BA449" t="s">
        <v>853</v>
      </c>
      <c r="BB449" t="s">
        <v>829</v>
      </c>
      <c r="BC449" t="s">
        <v>163</v>
      </c>
      <c r="BD449" t="b">
        <v>0</v>
      </c>
      <c r="BE449" t="s">
        <v>158</v>
      </c>
      <c r="BF449" t="b">
        <v>0</v>
      </c>
      <c r="BH449" t="s">
        <v>164</v>
      </c>
      <c r="BI449" t="s">
        <v>830</v>
      </c>
      <c r="BJ449" t="b">
        <v>0</v>
      </c>
      <c r="BK449" t="s">
        <v>166</v>
      </c>
      <c r="BL449" t="b">
        <v>0</v>
      </c>
      <c r="BM449">
        <v>18</v>
      </c>
      <c r="BN449" t="s">
        <v>167</v>
      </c>
      <c r="BO449" t="s">
        <v>168</v>
      </c>
      <c r="BP449" t="s">
        <v>167</v>
      </c>
      <c r="BQ449" t="s">
        <v>167</v>
      </c>
      <c r="BR449">
        <v>768</v>
      </c>
      <c r="BS449" t="s">
        <v>156</v>
      </c>
      <c r="BT449" t="s">
        <v>197</v>
      </c>
      <c r="BU449" t="s">
        <v>158</v>
      </c>
      <c r="BV449" t="s">
        <v>158</v>
      </c>
      <c r="BW449">
        <v>6</v>
      </c>
      <c r="BX449">
        <v>1</v>
      </c>
      <c r="BY449">
        <v>0</v>
      </c>
      <c r="BZ449">
        <v>6</v>
      </c>
      <c r="CA449" t="s">
        <v>831</v>
      </c>
      <c r="CB449" t="s">
        <v>156</v>
      </c>
      <c r="CC449">
        <v>4</v>
      </c>
      <c r="CD449" t="b">
        <v>0</v>
      </c>
      <c r="CE449" t="s">
        <v>832</v>
      </c>
      <c r="CF449" t="s">
        <v>833</v>
      </c>
      <c r="CG449" t="s">
        <v>158</v>
      </c>
      <c r="CH449">
        <v>0</v>
      </c>
      <c r="CI449">
        <v>1</v>
      </c>
      <c r="CJ449" t="s">
        <v>158</v>
      </c>
      <c r="CK449" t="s">
        <v>430</v>
      </c>
      <c r="CL449" t="s">
        <v>430</v>
      </c>
      <c r="CM449" t="s">
        <v>430</v>
      </c>
      <c r="CN449" t="s">
        <v>430</v>
      </c>
      <c r="CO449" t="s">
        <v>158</v>
      </c>
      <c r="CP449" t="s">
        <v>430</v>
      </c>
      <c r="CQ449">
        <v>1</v>
      </c>
      <c r="CR449">
        <v>1340</v>
      </c>
      <c r="CS449" t="str">
        <f t="shared" si="27"/>
        <v>-</v>
      </c>
      <c r="CW449" t="s">
        <v>158</v>
      </c>
      <c r="CX449">
        <v>16395</v>
      </c>
      <c r="CY449">
        <v>3708</v>
      </c>
      <c r="CZ449">
        <v>1126</v>
      </c>
      <c r="DA449">
        <v>34784</v>
      </c>
      <c r="DB449" t="s">
        <v>158</v>
      </c>
      <c r="DC449">
        <v>20646</v>
      </c>
      <c r="DD449">
        <v>1340</v>
      </c>
      <c r="DE449">
        <v>2</v>
      </c>
      <c r="DF449" t="s">
        <v>156</v>
      </c>
      <c r="DG449">
        <v>1024</v>
      </c>
      <c r="DH449">
        <v>2</v>
      </c>
      <c r="DI449">
        <v>48000</v>
      </c>
      <c r="DJ449">
        <v>-16</v>
      </c>
      <c r="DK449" t="s">
        <v>176</v>
      </c>
      <c r="DL449">
        <v>5</v>
      </c>
      <c r="DM449" t="s">
        <v>177</v>
      </c>
      <c r="DN449" t="s">
        <v>158</v>
      </c>
      <c r="DO449">
        <v>143222</v>
      </c>
      <c r="DP449">
        <v>35373</v>
      </c>
      <c r="DQ449" t="s">
        <v>158</v>
      </c>
      <c r="DR449" t="s">
        <v>158</v>
      </c>
      <c r="DS449">
        <v>143208</v>
      </c>
      <c r="DT449" t="s">
        <v>158</v>
      </c>
      <c r="DU449">
        <v>222012</v>
      </c>
      <c r="DV449" t="s">
        <v>158</v>
      </c>
      <c r="DW449">
        <v>218000</v>
      </c>
      <c r="DX449">
        <v>159644</v>
      </c>
      <c r="DY449">
        <v>184156</v>
      </c>
      <c r="DZ449">
        <v>589</v>
      </c>
      <c r="EA449">
        <v>586</v>
      </c>
      <c r="EB449" t="s">
        <v>158</v>
      </c>
      <c r="EC449">
        <v>159643</v>
      </c>
      <c r="ED449">
        <v>159643</v>
      </c>
      <c r="EE449">
        <v>588</v>
      </c>
      <c r="EF449" t="s">
        <v>158</v>
      </c>
      <c r="EG449" t="s">
        <v>158</v>
      </c>
      <c r="EH449">
        <v>223354</v>
      </c>
      <c r="EI449">
        <v>163352</v>
      </c>
      <c r="EJ449">
        <v>185283</v>
      </c>
      <c r="EK449">
        <v>163509</v>
      </c>
      <c r="EL449">
        <v>222012</v>
      </c>
      <c r="EM449">
        <v>220000</v>
      </c>
      <c r="EN449">
        <v>223354</v>
      </c>
      <c r="EO449" t="s">
        <v>158</v>
      </c>
      <c r="EP449" t="s">
        <v>158</v>
      </c>
      <c r="EQ449">
        <v>217999</v>
      </c>
      <c r="ER449" t="s">
        <v>158</v>
      </c>
      <c r="ES449" t="s">
        <v>158</v>
      </c>
      <c r="ET449" t="s">
        <v>178</v>
      </c>
      <c r="EU449">
        <v>0</v>
      </c>
      <c r="EV449" t="s">
        <v>863</v>
      </c>
      <c r="EW449">
        <v>7</v>
      </c>
      <c r="EX449" t="s">
        <v>158</v>
      </c>
      <c r="EY449" t="s">
        <v>169</v>
      </c>
      <c r="EZ449">
        <v>1024</v>
      </c>
      <c r="FA449">
        <v>155</v>
      </c>
      <c r="FB449">
        <v>285</v>
      </c>
    </row>
    <row r="450" spans="1:158" x14ac:dyDescent="0.35">
      <c r="A450" t="s">
        <v>154</v>
      </c>
      <c r="B450" t="s">
        <v>154</v>
      </c>
      <c r="C450">
        <v>1196</v>
      </c>
      <c r="D450">
        <v>1196</v>
      </c>
      <c r="E450" t="s">
        <v>155</v>
      </c>
      <c r="F450" t="s">
        <v>156</v>
      </c>
      <c r="G450" t="s">
        <v>156</v>
      </c>
      <c r="H450" t="s">
        <v>156</v>
      </c>
      <c r="I450">
        <v>0</v>
      </c>
      <c r="J450" t="s">
        <v>157</v>
      </c>
      <c r="K450">
        <v>0</v>
      </c>
      <c r="L450" t="s">
        <v>154</v>
      </c>
      <c r="M450" t="s">
        <v>154</v>
      </c>
      <c r="N450" t="s">
        <v>154</v>
      </c>
      <c r="O450" t="s">
        <v>158</v>
      </c>
      <c r="P450" t="s">
        <v>154</v>
      </c>
      <c r="Q450" t="s">
        <v>154</v>
      </c>
      <c r="R450" t="s">
        <v>158</v>
      </c>
      <c r="S450">
        <v>0</v>
      </c>
      <c r="T450">
        <v>1</v>
      </c>
      <c r="U450">
        <v>0</v>
      </c>
      <c r="V450" t="s">
        <v>158</v>
      </c>
      <c r="W450" t="s">
        <v>158</v>
      </c>
      <c r="X450">
        <v>2</v>
      </c>
      <c r="Y450" t="s">
        <v>158</v>
      </c>
      <c r="Z450">
        <v>14</v>
      </c>
      <c r="AA450">
        <v>0</v>
      </c>
      <c r="AB450">
        <v>14</v>
      </c>
      <c r="AC450">
        <v>2</v>
      </c>
      <c r="AD450">
        <v>2</v>
      </c>
      <c r="AE450">
        <v>0</v>
      </c>
      <c r="AF450">
        <v>0</v>
      </c>
      <c r="AG450" t="s">
        <v>158</v>
      </c>
      <c r="AH450">
        <v>2</v>
      </c>
      <c r="AI450">
        <v>2</v>
      </c>
      <c r="AJ450">
        <v>0</v>
      </c>
      <c r="AK450" t="s">
        <v>158</v>
      </c>
      <c r="AL450" t="s">
        <v>158</v>
      </c>
      <c r="AM450">
        <v>14</v>
      </c>
      <c r="AN450">
        <v>2</v>
      </c>
      <c r="AO450">
        <v>2</v>
      </c>
      <c r="AP450">
        <v>2</v>
      </c>
      <c r="AQ450">
        <v>14</v>
      </c>
      <c r="AR450">
        <v>14</v>
      </c>
      <c r="AS450">
        <v>14</v>
      </c>
      <c r="AT450">
        <v>2</v>
      </c>
      <c r="AU450" t="s">
        <v>158</v>
      </c>
      <c r="AV450">
        <v>14</v>
      </c>
      <c r="AW450" t="s">
        <v>158</v>
      </c>
      <c r="AX450">
        <v>0</v>
      </c>
      <c r="AY450" t="s">
        <v>159</v>
      </c>
      <c r="AZ450" t="s">
        <v>864</v>
      </c>
      <c r="BA450" t="s">
        <v>865</v>
      </c>
      <c r="BB450" t="s">
        <v>829</v>
      </c>
      <c r="BC450" t="s">
        <v>163</v>
      </c>
      <c r="BD450" t="b">
        <v>0</v>
      </c>
      <c r="BE450" t="s">
        <v>158</v>
      </c>
      <c r="BF450" t="b">
        <v>0</v>
      </c>
      <c r="BH450" t="s">
        <v>164</v>
      </c>
      <c r="BI450" t="s">
        <v>830</v>
      </c>
      <c r="BJ450" t="b">
        <v>0</v>
      </c>
      <c r="BK450" t="s">
        <v>166</v>
      </c>
      <c r="BL450" t="b">
        <v>0</v>
      </c>
      <c r="BM450">
        <v>18</v>
      </c>
      <c r="BN450" t="s">
        <v>167</v>
      </c>
      <c r="BO450" t="s">
        <v>168</v>
      </c>
      <c r="BP450" t="s">
        <v>167</v>
      </c>
      <c r="BQ450" t="s">
        <v>167</v>
      </c>
      <c r="BR450">
        <v>768</v>
      </c>
      <c r="BS450" t="s">
        <v>156</v>
      </c>
      <c r="BT450" t="s">
        <v>197</v>
      </c>
      <c r="BU450" t="s">
        <v>158</v>
      </c>
      <c r="BV450" t="s">
        <v>158</v>
      </c>
      <c r="BW450">
        <v>0</v>
      </c>
      <c r="BX450">
        <v>2</v>
      </c>
      <c r="BY450">
        <v>0</v>
      </c>
      <c r="BZ450">
        <v>0</v>
      </c>
      <c r="CA450" t="s">
        <v>831</v>
      </c>
      <c r="CB450" t="s">
        <v>156</v>
      </c>
      <c r="CC450">
        <v>0</v>
      </c>
      <c r="CD450" t="b">
        <v>0</v>
      </c>
      <c r="CE450" t="s">
        <v>832</v>
      </c>
      <c r="CF450" t="s">
        <v>833</v>
      </c>
      <c r="CG450" t="s">
        <v>158</v>
      </c>
      <c r="CH450">
        <v>0</v>
      </c>
      <c r="CI450">
        <v>1</v>
      </c>
      <c r="CJ450" t="s">
        <v>158</v>
      </c>
      <c r="CK450" t="s">
        <v>430</v>
      </c>
      <c r="CL450" t="s">
        <v>430</v>
      </c>
      <c r="CM450" t="s">
        <v>430</v>
      </c>
      <c r="CN450" t="s">
        <v>430</v>
      </c>
      <c r="CO450" t="s">
        <v>158</v>
      </c>
      <c r="CP450" t="s">
        <v>430</v>
      </c>
      <c r="CQ450">
        <v>1</v>
      </c>
      <c r="CR450">
        <v>1196</v>
      </c>
      <c r="CS450" t="str">
        <f t="shared" si="27"/>
        <v>-</v>
      </c>
      <c r="CW450" t="s">
        <v>158</v>
      </c>
      <c r="CX450">
        <v>4555</v>
      </c>
      <c r="CY450">
        <v>2368</v>
      </c>
      <c r="CZ450">
        <v>948</v>
      </c>
      <c r="DA450">
        <v>34784</v>
      </c>
      <c r="DB450" t="s">
        <v>158</v>
      </c>
      <c r="DC450">
        <v>16248</v>
      </c>
      <c r="DD450">
        <v>1196</v>
      </c>
      <c r="DE450">
        <v>2</v>
      </c>
      <c r="DF450" t="s">
        <v>156</v>
      </c>
      <c r="DG450">
        <v>1024</v>
      </c>
      <c r="DH450">
        <v>2</v>
      </c>
      <c r="DI450">
        <v>48000</v>
      </c>
      <c r="DJ450">
        <v>-16</v>
      </c>
      <c r="DK450" t="s">
        <v>176</v>
      </c>
      <c r="DL450">
        <v>5</v>
      </c>
      <c r="DM450" t="s">
        <v>177</v>
      </c>
      <c r="DN450" t="s">
        <v>158</v>
      </c>
      <c r="DO450">
        <v>223370</v>
      </c>
      <c r="DP450">
        <v>35373</v>
      </c>
      <c r="DQ450" t="s">
        <v>158</v>
      </c>
      <c r="DR450" t="s">
        <v>158</v>
      </c>
      <c r="DS450">
        <v>223357</v>
      </c>
      <c r="DT450" t="s">
        <v>158</v>
      </c>
      <c r="DU450">
        <v>251852</v>
      </c>
      <c r="DV450" t="s">
        <v>158</v>
      </c>
      <c r="DW450">
        <v>247849</v>
      </c>
      <c r="DX450">
        <v>227963</v>
      </c>
      <c r="DY450">
        <v>246741</v>
      </c>
      <c r="DZ450">
        <v>589</v>
      </c>
      <c r="EA450">
        <v>586</v>
      </c>
      <c r="EB450" t="s">
        <v>158</v>
      </c>
      <c r="EC450">
        <v>227962</v>
      </c>
      <c r="ED450">
        <v>227962</v>
      </c>
      <c r="EE450">
        <v>588</v>
      </c>
      <c r="EF450" t="s">
        <v>158</v>
      </c>
      <c r="EG450" t="s">
        <v>158</v>
      </c>
      <c r="EH450">
        <v>253050</v>
      </c>
      <c r="EI450">
        <v>230332</v>
      </c>
      <c r="EJ450">
        <v>247689</v>
      </c>
      <c r="EK450">
        <v>230492</v>
      </c>
      <c r="EL450">
        <v>251852</v>
      </c>
      <c r="EM450">
        <v>249849</v>
      </c>
      <c r="EN450">
        <v>253050</v>
      </c>
      <c r="EO450" t="s">
        <v>158</v>
      </c>
      <c r="EP450" t="s">
        <v>158</v>
      </c>
      <c r="EQ450">
        <v>247848</v>
      </c>
      <c r="ER450" t="s">
        <v>158</v>
      </c>
      <c r="ES450" t="s">
        <v>158</v>
      </c>
      <c r="ET450" t="s">
        <v>178</v>
      </c>
      <c r="EU450">
        <v>0</v>
      </c>
      <c r="EV450" t="s">
        <v>866</v>
      </c>
      <c r="EW450">
        <v>1</v>
      </c>
      <c r="EX450" t="s">
        <v>158</v>
      </c>
      <c r="EY450" t="s">
        <v>169</v>
      </c>
      <c r="EZ450">
        <v>1024</v>
      </c>
      <c r="FA450">
        <v>155</v>
      </c>
      <c r="FB450">
        <v>285</v>
      </c>
    </row>
    <row r="451" spans="1:158" x14ac:dyDescent="0.35">
      <c r="A451" t="s">
        <v>154</v>
      </c>
      <c r="B451" t="s">
        <v>154</v>
      </c>
      <c r="C451">
        <v>1303</v>
      </c>
      <c r="D451">
        <v>1303</v>
      </c>
      <c r="E451" t="s">
        <v>155</v>
      </c>
      <c r="F451" t="s">
        <v>156</v>
      </c>
      <c r="G451" t="s">
        <v>156</v>
      </c>
      <c r="H451" t="s">
        <v>156</v>
      </c>
      <c r="I451">
        <v>0</v>
      </c>
      <c r="J451" t="s">
        <v>157</v>
      </c>
      <c r="K451">
        <v>0</v>
      </c>
      <c r="L451" t="s">
        <v>154</v>
      </c>
      <c r="M451" t="s">
        <v>154</v>
      </c>
      <c r="N451" t="s">
        <v>154</v>
      </c>
      <c r="O451" t="s">
        <v>158</v>
      </c>
      <c r="P451" t="s">
        <v>154</v>
      </c>
      <c r="Q451" t="s">
        <v>154</v>
      </c>
      <c r="R451" t="s">
        <v>158</v>
      </c>
      <c r="S451">
        <v>0</v>
      </c>
      <c r="T451">
        <v>1</v>
      </c>
      <c r="U451">
        <v>0</v>
      </c>
      <c r="V451" t="s">
        <v>158</v>
      </c>
      <c r="W451" t="s">
        <v>158</v>
      </c>
      <c r="X451">
        <v>2</v>
      </c>
      <c r="Y451" t="s">
        <v>158</v>
      </c>
      <c r="Z451">
        <v>15</v>
      </c>
      <c r="AA451">
        <v>0</v>
      </c>
      <c r="AB451">
        <v>15</v>
      </c>
      <c r="AC451">
        <v>2</v>
      </c>
      <c r="AD451">
        <v>2</v>
      </c>
      <c r="AE451">
        <v>0</v>
      </c>
      <c r="AF451">
        <v>0</v>
      </c>
      <c r="AG451" t="s">
        <v>158</v>
      </c>
      <c r="AH451">
        <v>2</v>
      </c>
      <c r="AI451">
        <v>2</v>
      </c>
      <c r="AJ451">
        <v>0</v>
      </c>
      <c r="AK451" t="s">
        <v>158</v>
      </c>
      <c r="AL451" t="s">
        <v>158</v>
      </c>
      <c r="AM451">
        <v>15</v>
      </c>
      <c r="AN451">
        <v>2</v>
      </c>
      <c r="AO451">
        <v>2</v>
      </c>
      <c r="AP451">
        <v>2</v>
      </c>
      <c r="AQ451">
        <v>15</v>
      </c>
      <c r="AR451">
        <v>15</v>
      </c>
      <c r="AS451">
        <v>15</v>
      </c>
      <c r="AT451">
        <v>2</v>
      </c>
      <c r="AU451" t="s">
        <v>158</v>
      </c>
      <c r="AV451">
        <v>15</v>
      </c>
      <c r="AW451" t="s">
        <v>158</v>
      </c>
      <c r="AX451">
        <v>0</v>
      </c>
      <c r="AY451" t="s">
        <v>159</v>
      </c>
      <c r="AZ451" t="s">
        <v>867</v>
      </c>
      <c r="BA451" t="s">
        <v>868</v>
      </c>
      <c r="BB451" t="s">
        <v>829</v>
      </c>
      <c r="BC451" t="s">
        <v>163</v>
      </c>
      <c r="BD451" t="b">
        <v>0</v>
      </c>
      <c r="BE451" t="s">
        <v>158</v>
      </c>
      <c r="BF451" t="b">
        <v>0</v>
      </c>
      <c r="BH451" t="s">
        <v>164</v>
      </c>
      <c r="BI451" t="s">
        <v>830</v>
      </c>
      <c r="BJ451" t="b">
        <v>0</v>
      </c>
      <c r="BK451" t="s">
        <v>166</v>
      </c>
      <c r="BL451" t="b">
        <v>0</v>
      </c>
      <c r="BM451">
        <v>18</v>
      </c>
      <c r="BN451" t="s">
        <v>167</v>
      </c>
      <c r="BO451" t="s">
        <v>168</v>
      </c>
      <c r="BP451" t="s">
        <v>167</v>
      </c>
      <c r="BQ451" t="s">
        <v>167</v>
      </c>
      <c r="BR451">
        <v>768</v>
      </c>
      <c r="BS451" t="s">
        <v>156</v>
      </c>
      <c r="BT451" t="s">
        <v>189</v>
      </c>
      <c r="BU451" t="s">
        <v>158</v>
      </c>
      <c r="BV451" t="s">
        <v>158</v>
      </c>
      <c r="BW451">
        <v>1</v>
      </c>
      <c r="BX451">
        <v>2</v>
      </c>
      <c r="BY451">
        <v>0</v>
      </c>
      <c r="BZ451">
        <v>1</v>
      </c>
      <c r="CA451" t="s">
        <v>831</v>
      </c>
      <c r="CB451" t="s">
        <v>156</v>
      </c>
      <c r="CC451">
        <v>0</v>
      </c>
      <c r="CD451" t="b">
        <v>0</v>
      </c>
      <c r="CE451" t="s">
        <v>832</v>
      </c>
      <c r="CF451" t="s">
        <v>833</v>
      </c>
      <c r="CG451" t="s">
        <v>158</v>
      </c>
      <c r="CH451">
        <v>0</v>
      </c>
      <c r="CI451">
        <v>1</v>
      </c>
      <c r="CJ451" t="s">
        <v>158</v>
      </c>
      <c r="CK451" t="s">
        <v>430</v>
      </c>
      <c r="CL451" t="s">
        <v>430</v>
      </c>
      <c r="CM451" t="s">
        <v>430</v>
      </c>
      <c r="CN451" t="s">
        <v>430</v>
      </c>
      <c r="CO451" t="s">
        <v>158</v>
      </c>
      <c r="CP451" t="s">
        <v>430</v>
      </c>
      <c r="CQ451">
        <v>1</v>
      </c>
      <c r="CR451">
        <v>1410</v>
      </c>
      <c r="CS451" t="str">
        <f t="shared" ref="CS451:CS514" si="31">IF(OR(BE451="NA",BE451="no"),"-",CR451)</f>
        <v>-</v>
      </c>
      <c r="CW451" t="s">
        <v>158</v>
      </c>
      <c r="CX451">
        <v>4555</v>
      </c>
      <c r="CY451">
        <v>2368</v>
      </c>
      <c r="CZ451">
        <v>948</v>
      </c>
      <c r="DA451">
        <v>34784</v>
      </c>
      <c r="DB451" t="s">
        <v>158</v>
      </c>
      <c r="DC451">
        <v>16248</v>
      </c>
      <c r="DD451">
        <v>1410</v>
      </c>
      <c r="DE451">
        <v>2</v>
      </c>
      <c r="DF451" t="s">
        <v>156</v>
      </c>
      <c r="DG451">
        <v>1024</v>
      </c>
      <c r="DH451">
        <v>2</v>
      </c>
      <c r="DI451">
        <v>48000</v>
      </c>
      <c r="DJ451">
        <v>-16</v>
      </c>
      <c r="DK451" t="s">
        <v>176</v>
      </c>
      <c r="DL451">
        <v>5</v>
      </c>
      <c r="DM451" t="s">
        <v>177</v>
      </c>
      <c r="DN451" t="s">
        <v>158</v>
      </c>
      <c r="DO451">
        <v>223370</v>
      </c>
      <c r="DP451">
        <v>35373</v>
      </c>
      <c r="DQ451" t="s">
        <v>158</v>
      </c>
      <c r="DR451" t="s">
        <v>158</v>
      </c>
      <c r="DS451">
        <v>223357</v>
      </c>
      <c r="DT451" t="s">
        <v>158</v>
      </c>
      <c r="DU451">
        <v>257343</v>
      </c>
      <c r="DV451" t="s">
        <v>158</v>
      </c>
      <c r="DW451">
        <v>253218</v>
      </c>
      <c r="DX451">
        <v>227963</v>
      </c>
      <c r="DY451">
        <v>246741</v>
      </c>
      <c r="DZ451">
        <v>589</v>
      </c>
      <c r="EA451">
        <v>586</v>
      </c>
      <c r="EB451" t="s">
        <v>158</v>
      </c>
      <c r="EC451">
        <v>227962</v>
      </c>
      <c r="ED451">
        <v>227962</v>
      </c>
      <c r="EE451">
        <v>588</v>
      </c>
      <c r="EF451" t="s">
        <v>158</v>
      </c>
      <c r="EG451" t="s">
        <v>158</v>
      </c>
      <c r="EH451">
        <v>258755</v>
      </c>
      <c r="EI451">
        <v>230332</v>
      </c>
      <c r="EJ451">
        <v>247689</v>
      </c>
      <c r="EK451">
        <v>230492</v>
      </c>
      <c r="EL451">
        <v>257343</v>
      </c>
      <c r="EM451">
        <v>255218</v>
      </c>
      <c r="EN451">
        <v>258755</v>
      </c>
      <c r="EO451" t="s">
        <v>158</v>
      </c>
      <c r="EP451" t="s">
        <v>158</v>
      </c>
      <c r="EQ451">
        <v>253217</v>
      </c>
      <c r="ER451" t="s">
        <v>158</v>
      </c>
      <c r="ES451" t="s">
        <v>158</v>
      </c>
      <c r="ET451" t="s">
        <v>178</v>
      </c>
      <c r="EU451">
        <v>0</v>
      </c>
      <c r="EV451" t="s">
        <v>869</v>
      </c>
      <c r="EW451">
        <v>2</v>
      </c>
      <c r="EX451" t="s">
        <v>158</v>
      </c>
      <c r="EY451" t="s">
        <v>169</v>
      </c>
      <c r="EZ451">
        <v>1024</v>
      </c>
      <c r="FA451">
        <v>-115</v>
      </c>
      <c r="FB451">
        <v>165</v>
      </c>
    </row>
    <row r="452" spans="1:158" x14ac:dyDescent="0.35">
      <c r="A452" t="s">
        <v>154</v>
      </c>
      <c r="B452" t="s">
        <v>154</v>
      </c>
      <c r="C452">
        <v>1321</v>
      </c>
      <c r="D452">
        <v>1321</v>
      </c>
      <c r="E452" t="s">
        <v>155</v>
      </c>
      <c r="F452" t="s">
        <v>156</v>
      </c>
      <c r="G452" t="s">
        <v>156</v>
      </c>
      <c r="H452" t="s">
        <v>156</v>
      </c>
      <c r="I452">
        <v>0</v>
      </c>
      <c r="J452" t="s">
        <v>157</v>
      </c>
      <c r="K452">
        <v>0</v>
      </c>
      <c r="L452" t="s">
        <v>154</v>
      </c>
      <c r="M452" t="s">
        <v>154</v>
      </c>
      <c r="N452" t="s">
        <v>154</v>
      </c>
      <c r="O452" t="s">
        <v>158</v>
      </c>
      <c r="P452" t="s">
        <v>154</v>
      </c>
      <c r="Q452" t="s">
        <v>154</v>
      </c>
      <c r="R452" t="s">
        <v>158</v>
      </c>
      <c r="S452">
        <v>0</v>
      </c>
      <c r="T452">
        <v>1</v>
      </c>
      <c r="U452">
        <v>0</v>
      </c>
      <c r="V452" t="s">
        <v>158</v>
      </c>
      <c r="W452" t="s">
        <v>158</v>
      </c>
      <c r="X452">
        <v>2</v>
      </c>
      <c r="Y452" t="s">
        <v>158</v>
      </c>
      <c r="Z452">
        <v>16</v>
      </c>
      <c r="AA452">
        <v>0</v>
      </c>
      <c r="AB452">
        <v>16</v>
      </c>
      <c r="AC452">
        <v>2</v>
      </c>
      <c r="AD452">
        <v>2</v>
      </c>
      <c r="AE452">
        <v>0</v>
      </c>
      <c r="AF452">
        <v>0</v>
      </c>
      <c r="AG452" t="s">
        <v>158</v>
      </c>
      <c r="AH452">
        <v>2</v>
      </c>
      <c r="AI452">
        <v>2</v>
      </c>
      <c r="AJ452">
        <v>0</v>
      </c>
      <c r="AK452" t="s">
        <v>158</v>
      </c>
      <c r="AL452" t="s">
        <v>158</v>
      </c>
      <c r="AM452">
        <v>16</v>
      </c>
      <c r="AN452">
        <v>2</v>
      </c>
      <c r="AO452">
        <v>2</v>
      </c>
      <c r="AP452">
        <v>2</v>
      </c>
      <c r="AQ452">
        <v>16</v>
      </c>
      <c r="AR452">
        <v>16</v>
      </c>
      <c r="AS452">
        <v>16</v>
      </c>
      <c r="AT452">
        <v>2</v>
      </c>
      <c r="AU452" t="s">
        <v>158</v>
      </c>
      <c r="AV452">
        <v>16</v>
      </c>
      <c r="AW452" t="s">
        <v>158</v>
      </c>
      <c r="AX452">
        <v>0</v>
      </c>
      <c r="AY452" t="s">
        <v>159</v>
      </c>
      <c r="AZ452" t="s">
        <v>258</v>
      </c>
      <c r="BA452" t="s">
        <v>224</v>
      </c>
      <c r="BB452" t="s">
        <v>829</v>
      </c>
      <c r="BC452" t="s">
        <v>163</v>
      </c>
      <c r="BD452" t="b">
        <v>0</v>
      </c>
      <c r="BE452" t="s">
        <v>158</v>
      </c>
      <c r="BF452" t="b">
        <v>0</v>
      </c>
      <c r="BH452" t="s">
        <v>164</v>
      </c>
      <c r="BI452" t="s">
        <v>830</v>
      </c>
      <c r="BJ452" t="b">
        <v>0</v>
      </c>
      <c r="BK452" t="s">
        <v>166</v>
      </c>
      <c r="BL452" t="b">
        <v>0</v>
      </c>
      <c r="BM452">
        <v>18</v>
      </c>
      <c r="BN452" t="s">
        <v>167</v>
      </c>
      <c r="BO452" t="s">
        <v>168</v>
      </c>
      <c r="BP452" t="s">
        <v>167</v>
      </c>
      <c r="BQ452" t="s">
        <v>167</v>
      </c>
      <c r="BR452">
        <v>768</v>
      </c>
      <c r="BS452" t="s">
        <v>156</v>
      </c>
      <c r="BT452" t="s">
        <v>181</v>
      </c>
      <c r="BU452" t="s">
        <v>158</v>
      </c>
      <c r="BV452" t="s">
        <v>158</v>
      </c>
      <c r="BW452">
        <v>2</v>
      </c>
      <c r="BX452">
        <v>2</v>
      </c>
      <c r="BY452">
        <v>0</v>
      </c>
      <c r="BZ452">
        <v>2</v>
      </c>
      <c r="CA452" t="s">
        <v>831</v>
      </c>
      <c r="CB452" t="s">
        <v>156</v>
      </c>
      <c r="CC452">
        <v>0</v>
      </c>
      <c r="CD452" t="b">
        <v>0</v>
      </c>
      <c r="CE452" t="s">
        <v>832</v>
      </c>
      <c r="CF452" t="s">
        <v>833</v>
      </c>
      <c r="CG452" t="s">
        <v>158</v>
      </c>
      <c r="CH452">
        <v>0</v>
      </c>
      <c r="CI452">
        <v>1</v>
      </c>
      <c r="CJ452" t="s">
        <v>158</v>
      </c>
      <c r="CK452" t="s">
        <v>430</v>
      </c>
      <c r="CL452" t="s">
        <v>430</v>
      </c>
      <c r="CM452" t="s">
        <v>430</v>
      </c>
      <c r="CN452" t="s">
        <v>430</v>
      </c>
      <c r="CO452" t="s">
        <v>158</v>
      </c>
      <c r="CP452" t="s">
        <v>430</v>
      </c>
      <c r="CQ452">
        <v>1</v>
      </c>
      <c r="CR452">
        <v>1358</v>
      </c>
      <c r="CS452" t="str">
        <f t="shared" si="31"/>
        <v>-</v>
      </c>
      <c r="CW452" t="s">
        <v>158</v>
      </c>
      <c r="CX452">
        <v>4555</v>
      </c>
      <c r="CY452">
        <v>2368</v>
      </c>
      <c r="CZ452">
        <v>948</v>
      </c>
      <c r="DA452">
        <v>34784</v>
      </c>
      <c r="DB452" t="s">
        <v>158</v>
      </c>
      <c r="DC452">
        <v>16248</v>
      </c>
      <c r="DD452">
        <v>1358</v>
      </c>
      <c r="DE452">
        <v>2</v>
      </c>
      <c r="DF452" t="s">
        <v>156</v>
      </c>
      <c r="DG452">
        <v>1024</v>
      </c>
      <c r="DH452">
        <v>2</v>
      </c>
      <c r="DI452">
        <v>48000</v>
      </c>
      <c r="DJ452">
        <v>-16</v>
      </c>
      <c r="DK452" t="s">
        <v>176</v>
      </c>
      <c r="DL452">
        <v>5</v>
      </c>
      <c r="DM452" t="s">
        <v>177</v>
      </c>
      <c r="DN452" t="s">
        <v>158</v>
      </c>
      <c r="DO452">
        <v>223370</v>
      </c>
      <c r="DP452">
        <v>35373</v>
      </c>
      <c r="DQ452" t="s">
        <v>158</v>
      </c>
      <c r="DR452" t="s">
        <v>158</v>
      </c>
      <c r="DS452">
        <v>223357</v>
      </c>
      <c r="DT452" t="s">
        <v>158</v>
      </c>
      <c r="DU452">
        <v>262504</v>
      </c>
      <c r="DV452" t="s">
        <v>158</v>
      </c>
      <c r="DW452">
        <v>258922</v>
      </c>
      <c r="DX452">
        <v>227963</v>
      </c>
      <c r="DY452">
        <v>246741</v>
      </c>
      <c r="DZ452">
        <v>589</v>
      </c>
      <c r="EA452">
        <v>586</v>
      </c>
      <c r="EB452" t="s">
        <v>158</v>
      </c>
      <c r="EC452">
        <v>227962</v>
      </c>
      <c r="ED452">
        <v>227962</v>
      </c>
      <c r="EE452">
        <v>588</v>
      </c>
      <c r="EF452" t="s">
        <v>158</v>
      </c>
      <c r="EG452" t="s">
        <v>158</v>
      </c>
      <c r="EH452">
        <v>263865</v>
      </c>
      <c r="EI452">
        <v>230332</v>
      </c>
      <c r="EJ452">
        <v>247689</v>
      </c>
      <c r="EK452">
        <v>230492</v>
      </c>
      <c r="EL452">
        <v>262504</v>
      </c>
      <c r="EM452">
        <v>260922</v>
      </c>
      <c r="EN452">
        <v>263865</v>
      </c>
      <c r="EO452" t="s">
        <v>158</v>
      </c>
      <c r="EP452" t="s">
        <v>158</v>
      </c>
      <c r="EQ452">
        <v>258921</v>
      </c>
      <c r="ER452" t="s">
        <v>158</v>
      </c>
      <c r="ES452" t="s">
        <v>158</v>
      </c>
      <c r="ET452" t="s">
        <v>178</v>
      </c>
      <c r="EU452">
        <v>0</v>
      </c>
      <c r="EV452" t="s">
        <v>870</v>
      </c>
      <c r="EW452">
        <v>3</v>
      </c>
      <c r="EX452" t="s">
        <v>158</v>
      </c>
      <c r="EY452" t="s">
        <v>169</v>
      </c>
      <c r="EZ452">
        <v>1024</v>
      </c>
      <c r="FA452">
        <v>-50</v>
      </c>
      <c r="FB452">
        <v>180</v>
      </c>
    </row>
    <row r="453" spans="1:158" x14ac:dyDescent="0.35">
      <c r="A453" t="s">
        <v>154</v>
      </c>
      <c r="B453" t="s">
        <v>154</v>
      </c>
      <c r="C453">
        <v>1316</v>
      </c>
      <c r="D453">
        <v>1316</v>
      </c>
      <c r="E453" t="s">
        <v>155</v>
      </c>
      <c r="F453" t="s">
        <v>156</v>
      </c>
      <c r="G453" t="s">
        <v>156</v>
      </c>
      <c r="H453" t="s">
        <v>156</v>
      </c>
      <c r="I453">
        <v>0</v>
      </c>
      <c r="J453" t="s">
        <v>157</v>
      </c>
      <c r="K453">
        <v>1</v>
      </c>
      <c r="L453" t="s">
        <v>154</v>
      </c>
      <c r="M453" t="s">
        <v>154</v>
      </c>
      <c r="N453" t="s">
        <v>154</v>
      </c>
      <c r="O453" t="s">
        <v>158</v>
      </c>
      <c r="P453" t="s">
        <v>154</v>
      </c>
      <c r="Q453" t="s">
        <v>154</v>
      </c>
      <c r="R453" t="s">
        <v>158</v>
      </c>
      <c r="S453">
        <v>0</v>
      </c>
      <c r="T453">
        <v>1</v>
      </c>
      <c r="U453">
        <v>0</v>
      </c>
      <c r="V453" t="s">
        <v>158</v>
      </c>
      <c r="W453" t="s">
        <v>158</v>
      </c>
      <c r="X453">
        <v>2</v>
      </c>
      <c r="Y453" t="s">
        <v>158</v>
      </c>
      <c r="Z453">
        <v>17</v>
      </c>
      <c r="AA453">
        <v>0</v>
      </c>
      <c r="AB453">
        <v>17</v>
      </c>
      <c r="AC453">
        <v>2</v>
      </c>
      <c r="AD453">
        <v>2</v>
      </c>
      <c r="AE453">
        <v>0</v>
      </c>
      <c r="AF453">
        <v>0</v>
      </c>
      <c r="AG453" t="s">
        <v>158</v>
      </c>
      <c r="AH453">
        <v>2</v>
      </c>
      <c r="AI453">
        <v>2</v>
      </c>
      <c r="AJ453">
        <v>0</v>
      </c>
      <c r="AK453" t="s">
        <v>158</v>
      </c>
      <c r="AL453" t="s">
        <v>158</v>
      </c>
      <c r="AM453">
        <v>17</v>
      </c>
      <c r="AN453">
        <v>2</v>
      </c>
      <c r="AO453">
        <v>2</v>
      </c>
      <c r="AP453">
        <v>2</v>
      </c>
      <c r="AQ453">
        <v>17</v>
      </c>
      <c r="AR453">
        <v>17</v>
      </c>
      <c r="AS453">
        <v>17</v>
      </c>
      <c r="AT453">
        <v>2</v>
      </c>
      <c r="AU453" t="s">
        <v>158</v>
      </c>
      <c r="AV453">
        <v>17</v>
      </c>
      <c r="AW453" t="s">
        <v>158</v>
      </c>
      <c r="AX453">
        <v>0</v>
      </c>
      <c r="AY453" t="s">
        <v>159</v>
      </c>
      <c r="AZ453" t="s">
        <v>871</v>
      </c>
      <c r="BA453" t="s">
        <v>872</v>
      </c>
      <c r="BB453" t="s">
        <v>829</v>
      </c>
      <c r="BC453" t="s">
        <v>163</v>
      </c>
      <c r="BD453" t="b">
        <v>0</v>
      </c>
      <c r="BE453" t="s">
        <v>158</v>
      </c>
      <c r="BF453" t="b">
        <v>0</v>
      </c>
      <c r="BH453" t="s">
        <v>164</v>
      </c>
      <c r="BI453" t="s">
        <v>830</v>
      </c>
      <c r="BJ453" t="b">
        <v>0</v>
      </c>
      <c r="BK453" t="s">
        <v>166</v>
      </c>
      <c r="BL453" t="b">
        <v>0</v>
      </c>
      <c r="BM453">
        <v>18</v>
      </c>
      <c r="BN453" t="s">
        <v>167</v>
      </c>
      <c r="BO453" t="s">
        <v>168</v>
      </c>
      <c r="BP453" t="s">
        <v>167</v>
      </c>
      <c r="BQ453" t="s">
        <v>167</v>
      </c>
      <c r="BR453">
        <v>768</v>
      </c>
      <c r="BS453" t="s">
        <v>156</v>
      </c>
      <c r="BT453" t="s">
        <v>201</v>
      </c>
      <c r="BU453" t="s">
        <v>158</v>
      </c>
      <c r="BV453" t="s">
        <v>158</v>
      </c>
      <c r="BW453">
        <v>3</v>
      </c>
      <c r="BX453">
        <v>2</v>
      </c>
      <c r="BY453">
        <v>0</v>
      </c>
      <c r="BZ453">
        <v>3</v>
      </c>
      <c r="CA453" t="s">
        <v>831</v>
      </c>
      <c r="CB453" t="s">
        <v>156</v>
      </c>
      <c r="CC453">
        <v>1</v>
      </c>
      <c r="CD453" t="b">
        <v>0</v>
      </c>
      <c r="CE453" t="s">
        <v>832</v>
      </c>
      <c r="CF453" t="s">
        <v>833</v>
      </c>
      <c r="CG453" t="s">
        <v>158</v>
      </c>
      <c r="CH453">
        <v>0</v>
      </c>
      <c r="CI453">
        <v>1</v>
      </c>
      <c r="CJ453" t="s">
        <v>158</v>
      </c>
      <c r="CK453" t="s">
        <v>430</v>
      </c>
      <c r="CL453" t="s">
        <v>430</v>
      </c>
      <c r="CM453" t="s">
        <v>430</v>
      </c>
      <c r="CN453" t="s">
        <v>430</v>
      </c>
      <c r="CO453" t="s">
        <v>158</v>
      </c>
      <c r="CP453" t="s">
        <v>430</v>
      </c>
      <c r="CQ453">
        <v>1</v>
      </c>
      <c r="CR453">
        <v>1303</v>
      </c>
      <c r="CS453" t="str">
        <f t="shared" si="31"/>
        <v>-</v>
      </c>
      <c r="CW453" t="s">
        <v>158</v>
      </c>
      <c r="CX453">
        <v>4555</v>
      </c>
      <c r="CY453">
        <v>2368</v>
      </c>
      <c r="CZ453">
        <v>948</v>
      </c>
      <c r="DA453">
        <v>34784</v>
      </c>
      <c r="DB453" t="s">
        <v>158</v>
      </c>
      <c r="DC453">
        <v>16248</v>
      </c>
      <c r="DD453">
        <v>1303</v>
      </c>
      <c r="DE453">
        <v>2</v>
      </c>
      <c r="DF453" t="s">
        <v>156</v>
      </c>
      <c r="DG453">
        <v>1024</v>
      </c>
      <c r="DH453">
        <v>2</v>
      </c>
      <c r="DI453">
        <v>48000</v>
      </c>
      <c r="DJ453">
        <v>-16</v>
      </c>
      <c r="DK453" t="s">
        <v>176</v>
      </c>
      <c r="DL453">
        <v>5</v>
      </c>
      <c r="DM453" t="s">
        <v>177</v>
      </c>
      <c r="DN453" t="s">
        <v>158</v>
      </c>
      <c r="DO453">
        <v>223370</v>
      </c>
      <c r="DP453">
        <v>35373</v>
      </c>
      <c r="DQ453" t="s">
        <v>158</v>
      </c>
      <c r="DR453" t="s">
        <v>158</v>
      </c>
      <c r="DS453">
        <v>223357</v>
      </c>
      <c r="DT453" t="s">
        <v>158</v>
      </c>
      <c r="DU453">
        <v>267753</v>
      </c>
      <c r="DV453" t="s">
        <v>158</v>
      </c>
      <c r="DW453">
        <v>264045</v>
      </c>
      <c r="DX453">
        <v>227963</v>
      </c>
      <c r="DY453">
        <v>246741</v>
      </c>
      <c r="DZ453">
        <v>589</v>
      </c>
      <c r="EA453">
        <v>586</v>
      </c>
      <c r="EB453" t="s">
        <v>158</v>
      </c>
      <c r="EC453">
        <v>227962</v>
      </c>
      <c r="ED453">
        <v>227962</v>
      </c>
      <c r="EE453">
        <v>588</v>
      </c>
      <c r="EF453" t="s">
        <v>158</v>
      </c>
      <c r="EG453" t="s">
        <v>158</v>
      </c>
      <c r="EH453">
        <v>269057</v>
      </c>
      <c r="EI453">
        <v>230332</v>
      </c>
      <c r="EJ453">
        <v>247689</v>
      </c>
      <c r="EK453">
        <v>230492</v>
      </c>
      <c r="EL453">
        <v>267753</v>
      </c>
      <c r="EM453">
        <v>266045</v>
      </c>
      <c r="EN453">
        <v>269057</v>
      </c>
      <c r="EO453" t="s">
        <v>158</v>
      </c>
      <c r="EP453" t="s">
        <v>158</v>
      </c>
      <c r="EQ453">
        <v>264044</v>
      </c>
      <c r="ER453" t="s">
        <v>158</v>
      </c>
      <c r="ES453" t="s">
        <v>158</v>
      </c>
      <c r="ET453" t="s">
        <v>178</v>
      </c>
      <c r="EU453">
        <v>0</v>
      </c>
      <c r="EV453" t="s">
        <v>873</v>
      </c>
      <c r="EW453">
        <v>4</v>
      </c>
      <c r="EX453" t="s">
        <v>158</v>
      </c>
      <c r="EY453" t="s">
        <v>169</v>
      </c>
      <c r="EZ453">
        <v>1024</v>
      </c>
      <c r="FA453">
        <v>-9</v>
      </c>
      <c r="FB453">
        <v>-326</v>
      </c>
    </row>
    <row r="454" spans="1:158" x14ac:dyDescent="0.35">
      <c r="A454" t="s">
        <v>154</v>
      </c>
      <c r="B454" t="s">
        <v>154</v>
      </c>
      <c r="C454">
        <v>1286</v>
      </c>
      <c r="D454">
        <v>1286</v>
      </c>
      <c r="E454" t="s">
        <v>155</v>
      </c>
      <c r="F454" t="s">
        <v>156</v>
      </c>
      <c r="G454" t="s">
        <v>156</v>
      </c>
      <c r="H454" t="s">
        <v>156</v>
      </c>
      <c r="I454">
        <v>0</v>
      </c>
      <c r="J454" t="s">
        <v>157</v>
      </c>
      <c r="K454">
        <v>1</v>
      </c>
      <c r="L454" t="s">
        <v>154</v>
      </c>
      <c r="M454" t="s">
        <v>154</v>
      </c>
      <c r="N454" t="s">
        <v>154</v>
      </c>
      <c r="O454" t="s">
        <v>158</v>
      </c>
      <c r="P454" t="s">
        <v>154</v>
      </c>
      <c r="Q454" t="s">
        <v>154</v>
      </c>
      <c r="R454" t="s">
        <v>158</v>
      </c>
      <c r="S454">
        <v>0</v>
      </c>
      <c r="T454">
        <v>1</v>
      </c>
      <c r="U454">
        <v>0</v>
      </c>
      <c r="V454" t="s">
        <v>158</v>
      </c>
      <c r="W454" t="s">
        <v>158</v>
      </c>
      <c r="X454">
        <v>2</v>
      </c>
      <c r="Y454" t="s">
        <v>158</v>
      </c>
      <c r="Z454">
        <v>18</v>
      </c>
      <c r="AA454">
        <v>0</v>
      </c>
      <c r="AB454">
        <v>18</v>
      </c>
      <c r="AC454">
        <v>2</v>
      </c>
      <c r="AD454">
        <v>2</v>
      </c>
      <c r="AE454">
        <v>0</v>
      </c>
      <c r="AF454">
        <v>0</v>
      </c>
      <c r="AG454" t="s">
        <v>158</v>
      </c>
      <c r="AH454">
        <v>2</v>
      </c>
      <c r="AI454">
        <v>2</v>
      </c>
      <c r="AJ454">
        <v>0</v>
      </c>
      <c r="AK454" t="s">
        <v>158</v>
      </c>
      <c r="AL454" t="s">
        <v>158</v>
      </c>
      <c r="AM454">
        <v>18</v>
      </c>
      <c r="AN454">
        <v>2</v>
      </c>
      <c r="AO454">
        <v>2</v>
      </c>
      <c r="AP454">
        <v>2</v>
      </c>
      <c r="AQ454">
        <v>18</v>
      </c>
      <c r="AR454">
        <v>18</v>
      </c>
      <c r="AS454">
        <v>18</v>
      </c>
      <c r="AT454">
        <v>2</v>
      </c>
      <c r="AU454" t="s">
        <v>158</v>
      </c>
      <c r="AV454">
        <v>18</v>
      </c>
      <c r="AW454" t="s">
        <v>158</v>
      </c>
      <c r="AX454">
        <v>0</v>
      </c>
      <c r="AY454" t="s">
        <v>159</v>
      </c>
      <c r="AZ454" t="s">
        <v>442</v>
      </c>
      <c r="BA454" t="s">
        <v>874</v>
      </c>
      <c r="BB454" t="s">
        <v>829</v>
      </c>
      <c r="BC454" t="s">
        <v>163</v>
      </c>
      <c r="BD454" t="b">
        <v>0</v>
      </c>
      <c r="BE454" t="s">
        <v>158</v>
      </c>
      <c r="BF454" t="b">
        <v>0</v>
      </c>
      <c r="BH454" t="s">
        <v>164</v>
      </c>
      <c r="BI454" t="s">
        <v>830</v>
      </c>
      <c r="BJ454" t="b">
        <v>0</v>
      </c>
      <c r="BK454" t="s">
        <v>166</v>
      </c>
      <c r="BL454" t="b">
        <v>0</v>
      </c>
      <c r="BM454">
        <v>18</v>
      </c>
      <c r="BN454" t="s">
        <v>167</v>
      </c>
      <c r="BO454" t="s">
        <v>168</v>
      </c>
      <c r="BP454" t="s">
        <v>167</v>
      </c>
      <c r="BQ454" t="s">
        <v>167</v>
      </c>
      <c r="BR454">
        <v>768</v>
      </c>
      <c r="BS454" t="s">
        <v>156</v>
      </c>
      <c r="BT454" t="s">
        <v>193</v>
      </c>
      <c r="BU454" t="s">
        <v>158</v>
      </c>
      <c r="BV454" t="s">
        <v>158</v>
      </c>
      <c r="BW454">
        <v>4</v>
      </c>
      <c r="BX454">
        <v>2</v>
      </c>
      <c r="BY454">
        <v>0</v>
      </c>
      <c r="BZ454">
        <v>4</v>
      </c>
      <c r="CA454" t="s">
        <v>831</v>
      </c>
      <c r="CB454" t="s">
        <v>156</v>
      </c>
      <c r="CC454">
        <v>2</v>
      </c>
      <c r="CD454" t="b">
        <v>0</v>
      </c>
      <c r="CE454" t="s">
        <v>832</v>
      </c>
      <c r="CF454" t="s">
        <v>833</v>
      </c>
      <c r="CG454" t="s">
        <v>158</v>
      </c>
      <c r="CH454">
        <v>0</v>
      </c>
      <c r="CI454">
        <v>1</v>
      </c>
      <c r="CJ454" t="s">
        <v>158</v>
      </c>
      <c r="CK454" t="s">
        <v>430</v>
      </c>
      <c r="CL454" t="s">
        <v>430</v>
      </c>
      <c r="CM454" t="s">
        <v>430</v>
      </c>
      <c r="CN454" t="s">
        <v>430</v>
      </c>
      <c r="CO454" t="s">
        <v>158</v>
      </c>
      <c r="CP454" t="s">
        <v>430</v>
      </c>
      <c r="CQ454">
        <v>1</v>
      </c>
      <c r="CR454">
        <v>1163</v>
      </c>
      <c r="CS454" t="str">
        <f t="shared" si="31"/>
        <v>-</v>
      </c>
      <c r="CW454" t="s">
        <v>158</v>
      </c>
      <c r="CX454">
        <v>4555</v>
      </c>
      <c r="CY454">
        <v>2368</v>
      </c>
      <c r="CZ454">
        <v>948</v>
      </c>
      <c r="DA454">
        <v>34784</v>
      </c>
      <c r="DB454" t="s">
        <v>158</v>
      </c>
      <c r="DC454">
        <v>16248</v>
      </c>
      <c r="DD454">
        <v>1163</v>
      </c>
      <c r="DE454">
        <v>2</v>
      </c>
      <c r="DF454" t="s">
        <v>156</v>
      </c>
      <c r="DG454">
        <v>1024</v>
      </c>
      <c r="DH454">
        <v>2</v>
      </c>
      <c r="DI454">
        <v>48000</v>
      </c>
      <c r="DJ454">
        <v>-16</v>
      </c>
      <c r="DK454" t="s">
        <v>176</v>
      </c>
      <c r="DL454">
        <v>5</v>
      </c>
      <c r="DM454" t="s">
        <v>177</v>
      </c>
      <c r="DN454" t="s">
        <v>158</v>
      </c>
      <c r="DO454">
        <v>223370</v>
      </c>
      <c r="DP454">
        <v>35373</v>
      </c>
      <c r="DQ454" t="s">
        <v>158</v>
      </c>
      <c r="DR454" t="s">
        <v>158</v>
      </c>
      <c r="DS454">
        <v>223357</v>
      </c>
      <c r="DT454" t="s">
        <v>158</v>
      </c>
      <c r="DU454">
        <v>273192</v>
      </c>
      <c r="DV454" t="s">
        <v>158</v>
      </c>
      <c r="DW454">
        <v>269226</v>
      </c>
      <c r="DX454">
        <v>227963</v>
      </c>
      <c r="DY454">
        <v>246741</v>
      </c>
      <c r="DZ454">
        <v>589</v>
      </c>
      <c r="EA454">
        <v>586</v>
      </c>
      <c r="EB454" t="s">
        <v>158</v>
      </c>
      <c r="EC454">
        <v>227962</v>
      </c>
      <c r="ED454">
        <v>227962</v>
      </c>
      <c r="EE454">
        <v>588</v>
      </c>
      <c r="EF454" t="s">
        <v>158</v>
      </c>
      <c r="EG454" t="s">
        <v>158</v>
      </c>
      <c r="EH454">
        <v>274357</v>
      </c>
      <c r="EI454">
        <v>230332</v>
      </c>
      <c r="EJ454">
        <v>247689</v>
      </c>
      <c r="EK454">
        <v>230492</v>
      </c>
      <c r="EL454">
        <v>273192</v>
      </c>
      <c r="EM454">
        <v>271227</v>
      </c>
      <c r="EN454">
        <v>274357</v>
      </c>
      <c r="EO454" t="s">
        <v>158</v>
      </c>
      <c r="EP454" t="s">
        <v>158</v>
      </c>
      <c r="EQ454">
        <v>269225</v>
      </c>
      <c r="ER454" t="s">
        <v>158</v>
      </c>
      <c r="ES454" t="s">
        <v>158</v>
      </c>
      <c r="ET454" t="s">
        <v>178</v>
      </c>
      <c r="EU454">
        <v>0</v>
      </c>
      <c r="EV454" t="s">
        <v>875</v>
      </c>
      <c r="EW454">
        <v>5</v>
      </c>
      <c r="EX454" t="s">
        <v>158</v>
      </c>
      <c r="EY454" t="s">
        <v>169</v>
      </c>
      <c r="EZ454">
        <v>1024</v>
      </c>
      <c r="FA454">
        <v>-180</v>
      </c>
      <c r="FB454">
        <v>-104</v>
      </c>
    </row>
    <row r="455" spans="1:158" x14ac:dyDescent="0.35">
      <c r="A455" t="s">
        <v>154</v>
      </c>
      <c r="B455" t="s">
        <v>154</v>
      </c>
      <c r="C455">
        <v>1309</v>
      </c>
      <c r="D455">
        <v>1309</v>
      </c>
      <c r="E455" t="s">
        <v>155</v>
      </c>
      <c r="F455" t="s">
        <v>156</v>
      </c>
      <c r="G455" t="s">
        <v>156</v>
      </c>
      <c r="H455" t="s">
        <v>156</v>
      </c>
      <c r="I455">
        <v>0</v>
      </c>
      <c r="J455" t="s">
        <v>157</v>
      </c>
      <c r="K455">
        <v>1</v>
      </c>
      <c r="L455" t="s">
        <v>154</v>
      </c>
      <c r="M455" t="s">
        <v>154</v>
      </c>
      <c r="N455" t="s">
        <v>154</v>
      </c>
      <c r="O455" t="s">
        <v>158</v>
      </c>
      <c r="P455" t="s">
        <v>154</v>
      </c>
      <c r="Q455" t="s">
        <v>154</v>
      </c>
      <c r="R455" t="s">
        <v>158</v>
      </c>
      <c r="S455">
        <v>0</v>
      </c>
      <c r="T455">
        <v>1</v>
      </c>
      <c r="U455">
        <v>0</v>
      </c>
      <c r="V455" t="s">
        <v>158</v>
      </c>
      <c r="W455" t="s">
        <v>158</v>
      </c>
      <c r="X455">
        <v>2</v>
      </c>
      <c r="Y455" t="s">
        <v>158</v>
      </c>
      <c r="Z455">
        <v>19</v>
      </c>
      <c r="AA455">
        <v>0</v>
      </c>
      <c r="AB455">
        <v>19</v>
      </c>
      <c r="AC455">
        <v>2</v>
      </c>
      <c r="AD455">
        <v>2</v>
      </c>
      <c r="AE455">
        <v>0</v>
      </c>
      <c r="AF455">
        <v>0</v>
      </c>
      <c r="AG455" t="s">
        <v>158</v>
      </c>
      <c r="AH455">
        <v>2</v>
      </c>
      <c r="AI455">
        <v>2</v>
      </c>
      <c r="AJ455">
        <v>0</v>
      </c>
      <c r="AK455" t="s">
        <v>158</v>
      </c>
      <c r="AL455" t="s">
        <v>158</v>
      </c>
      <c r="AM455">
        <v>19</v>
      </c>
      <c r="AN455">
        <v>2</v>
      </c>
      <c r="AO455">
        <v>2</v>
      </c>
      <c r="AP455">
        <v>2</v>
      </c>
      <c r="AQ455">
        <v>19</v>
      </c>
      <c r="AR455">
        <v>19</v>
      </c>
      <c r="AS455">
        <v>19</v>
      </c>
      <c r="AT455">
        <v>2</v>
      </c>
      <c r="AU455" t="s">
        <v>158</v>
      </c>
      <c r="AV455">
        <v>19</v>
      </c>
      <c r="AW455" t="s">
        <v>158</v>
      </c>
      <c r="AX455">
        <v>0</v>
      </c>
      <c r="AY455" t="s">
        <v>159</v>
      </c>
      <c r="AZ455" t="s">
        <v>876</v>
      </c>
      <c r="BA455" t="s">
        <v>569</v>
      </c>
      <c r="BB455" t="s">
        <v>829</v>
      </c>
      <c r="BC455" t="s">
        <v>163</v>
      </c>
      <c r="BD455" t="b">
        <v>0</v>
      </c>
      <c r="BE455" t="s">
        <v>158</v>
      </c>
      <c r="BF455" t="b">
        <v>0</v>
      </c>
      <c r="BH455" t="s">
        <v>164</v>
      </c>
      <c r="BI455" t="s">
        <v>830</v>
      </c>
      <c r="BJ455" t="b">
        <v>0</v>
      </c>
      <c r="BK455" t="s">
        <v>166</v>
      </c>
      <c r="BL455" t="b">
        <v>0</v>
      </c>
      <c r="BM455">
        <v>18</v>
      </c>
      <c r="BN455" t="s">
        <v>167</v>
      </c>
      <c r="BO455" t="s">
        <v>168</v>
      </c>
      <c r="BP455" t="s">
        <v>167</v>
      </c>
      <c r="BQ455" t="s">
        <v>167</v>
      </c>
      <c r="BR455">
        <v>768</v>
      </c>
      <c r="BS455" t="s">
        <v>156</v>
      </c>
      <c r="BT455" t="s">
        <v>170</v>
      </c>
      <c r="BU455" t="s">
        <v>158</v>
      </c>
      <c r="BV455" t="s">
        <v>158</v>
      </c>
      <c r="BW455">
        <v>5</v>
      </c>
      <c r="BX455">
        <v>2</v>
      </c>
      <c r="BY455">
        <v>0</v>
      </c>
      <c r="BZ455">
        <v>5</v>
      </c>
      <c r="CA455" t="s">
        <v>831</v>
      </c>
      <c r="CB455" t="s">
        <v>156</v>
      </c>
      <c r="CC455">
        <v>3</v>
      </c>
      <c r="CD455" t="b">
        <v>0</v>
      </c>
      <c r="CE455" t="s">
        <v>832</v>
      </c>
      <c r="CF455" t="s">
        <v>833</v>
      </c>
      <c r="CG455" t="s">
        <v>158</v>
      </c>
      <c r="CH455">
        <v>0</v>
      </c>
      <c r="CI455">
        <v>1</v>
      </c>
      <c r="CJ455" t="s">
        <v>158</v>
      </c>
      <c r="CK455" t="s">
        <v>430</v>
      </c>
      <c r="CL455" t="s">
        <v>430</v>
      </c>
      <c r="CM455" t="s">
        <v>430</v>
      </c>
      <c r="CN455" t="s">
        <v>430</v>
      </c>
      <c r="CO455" t="s">
        <v>158</v>
      </c>
      <c r="CP455" t="s">
        <v>430</v>
      </c>
      <c r="CQ455">
        <v>1</v>
      </c>
      <c r="CR455">
        <v>1429</v>
      </c>
      <c r="CS455" t="str">
        <f t="shared" si="31"/>
        <v>-</v>
      </c>
      <c r="CW455" t="s">
        <v>158</v>
      </c>
      <c r="CX455">
        <v>4555</v>
      </c>
      <c r="CY455">
        <v>2368</v>
      </c>
      <c r="CZ455">
        <v>948</v>
      </c>
      <c r="DA455">
        <v>34784</v>
      </c>
      <c r="DB455" t="s">
        <v>158</v>
      </c>
      <c r="DC455">
        <v>16248</v>
      </c>
      <c r="DD455">
        <v>1429</v>
      </c>
      <c r="DE455">
        <v>2</v>
      </c>
      <c r="DF455" t="s">
        <v>156</v>
      </c>
      <c r="DG455">
        <v>1024</v>
      </c>
      <c r="DH455">
        <v>2</v>
      </c>
      <c r="DI455">
        <v>48000</v>
      </c>
      <c r="DJ455">
        <v>-16</v>
      </c>
      <c r="DK455" t="s">
        <v>176</v>
      </c>
      <c r="DL455">
        <v>5</v>
      </c>
      <c r="DM455" t="s">
        <v>177</v>
      </c>
      <c r="DN455" t="s">
        <v>158</v>
      </c>
      <c r="DO455">
        <v>223370</v>
      </c>
      <c r="DP455">
        <v>35373</v>
      </c>
      <c r="DQ455" t="s">
        <v>158</v>
      </c>
      <c r="DR455" t="s">
        <v>158</v>
      </c>
      <c r="DS455">
        <v>223357</v>
      </c>
      <c r="DT455" t="s">
        <v>158</v>
      </c>
      <c r="DU455">
        <v>278482</v>
      </c>
      <c r="DV455" t="s">
        <v>158</v>
      </c>
      <c r="DW455">
        <v>274527</v>
      </c>
      <c r="DX455">
        <v>227963</v>
      </c>
      <c r="DY455">
        <v>246741</v>
      </c>
      <c r="DZ455">
        <v>589</v>
      </c>
      <c r="EA455">
        <v>586</v>
      </c>
      <c r="EB455" t="s">
        <v>158</v>
      </c>
      <c r="EC455">
        <v>227962</v>
      </c>
      <c r="ED455">
        <v>227962</v>
      </c>
      <c r="EE455">
        <v>588</v>
      </c>
      <c r="EF455" t="s">
        <v>158</v>
      </c>
      <c r="EG455" t="s">
        <v>158</v>
      </c>
      <c r="EH455">
        <v>279914</v>
      </c>
      <c r="EI455">
        <v>230332</v>
      </c>
      <c r="EJ455">
        <v>247689</v>
      </c>
      <c r="EK455">
        <v>230492</v>
      </c>
      <c r="EL455">
        <v>278482</v>
      </c>
      <c r="EM455">
        <v>276527</v>
      </c>
      <c r="EN455">
        <v>279914</v>
      </c>
      <c r="EO455" t="s">
        <v>158</v>
      </c>
      <c r="EP455" t="s">
        <v>158</v>
      </c>
      <c r="EQ455">
        <v>274526</v>
      </c>
      <c r="ER455" t="s">
        <v>158</v>
      </c>
      <c r="ES455" t="s">
        <v>158</v>
      </c>
      <c r="ET455" t="s">
        <v>178</v>
      </c>
      <c r="EU455">
        <v>0</v>
      </c>
      <c r="EV455" t="s">
        <v>877</v>
      </c>
      <c r="EW455">
        <v>6</v>
      </c>
      <c r="EX455" t="s">
        <v>158</v>
      </c>
      <c r="EY455" t="s">
        <v>169</v>
      </c>
      <c r="EZ455">
        <v>1024</v>
      </c>
      <c r="FA455">
        <v>-190</v>
      </c>
      <c r="FB455">
        <v>264</v>
      </c>
    </row>
    <row r="456" spans="1:158" x14ac:dyDescent="0.35">
      <c r="A456" t="s">
        <v>154</v>
      </c>
      <c r="B456" t="s">
        <v>154</v>
      </c>
      <c r="C456">
        <v>1309</v>
      </c>
      <c r="D456">
        <v>1309</v>
      </c>
      <c r="E456" t="s">
        <v>155</v>
      </c>
      <c r="F456" t="s">
        <v>156</v>
      </c>
      <c r="G456" t="s">
        <v>156</v>
      </c>
      <c r="H456" t="s">
        <v>156</v>
      </c>
      <c r="I456">
        <v>0</v>
      </c>
      <c r="J456" t="s">
        <v>157</v>
      </c>
      <c r="K456">
        <v>0</v>
      </c>
      <c r="L456" t="s">
        <v>154</v>
      </c>
      <c r="M456" t="s">
        <v>154</v>
      </c>
      <c r="N456" t="s">
        <v>154</v>
      </c>
      <c r="O456" t="s">
        <v>158</v>
      </c>
      <c r="P456" t="s">
        <v>154</v>
      </c>
      <c r="Q456" t="s">
        <v>154</v>
      </c>
      <c r="R456" t="s">
        <v>158</v>
      </c>
      <c r="S456">
        <v>0</v>
      </c>
      <c r="T456">
        <v>1</v>
      </c>
      <c r="U456">
        <v>0</v>
      </c>
      <c r="V456" t="s">
        <v>158</v>
      </c>
      <c r="W456" t="s">
        <v>158</v>
      </c>
      <c r="X456">
        <v>2</v>
      </c>
      <c r="Y456" t="s">
        <v>158</v>
      </c>
      <c r="Z456">
        <v>20</v>
      </c>
      <c r="AA456">
        <v>0</v>
      </c>
      <c r="AB456">
        <v>20</v>
      </c>
      <c r="AC456">
        <v>2</v>
      </c>
      <c r="AD456">
        <v>2</v>
      </c>
      <c r="AE456">
        <v>0</v>
      </c>
      <c r="AF456">
        <v>0</v>
      </c>
      <c r="AG456" t="s">
        <v>158</v>
      </c>
      <c r="AH456">
        <v>2</v>
      </c>
      <c r="AI456">
        <v>2</v>
      </c>
      <c r="AJ456">
        <v>0</v>
      </c>
      <c r="AK456" t="s">
        <v>158</v>
      </c>
      <c r="AL456" t="s">
        <v>158</v>
      </c>
      <c r="AM456">
        <v>20</v>
      </c>
      <c r="AN456">
        <v>2</v>
      </c>
      <c r="AO456">
        <v>2</v>
      </c>
      <c r="AP456">
        <v>2</v>
      </c>
      <c r="AQ456">
        <v>20</v>
      </c>
      <c r="AR456">
        <v>20</v>
      </c>
      <c r="AS456">
        <v>20</v>
      </c>
      <c r="AT456">
        <v>2</v>
      </c>
      <c r="AU456" t="s">
        <v>158</v>
      </c>
      <c r="AV456">
        <v>20</v>
      </c>
      <c r="AW456" t="s">
        <v>158</v>
      </c>
      <c r="AX456">
        <v>0</v>
      </c>
      <c r="AY456" t="s">
        <v>159</v>
      </c>
      <c r="AZ456" t="s">
        <v>878</v>
      </c>
      <c r="BA456" t="s">
        <v>656</v>
      </c>
      <c r="BB456" t="s">
        <v>829</v>
      </c>
      <c r="BC456" t="s">
        <v>163</v>
      </c>
      <c r="BD456" t="b">
        <v>0</v>
      </c>
      <c r="BE456" t="s">
        <v>158</v>
      </c>
      <c r="BF456" t="b">
        <v>0</v>
      </c>
      <c r="BH456" t="s">
        <v>164</v>
      </c>
      <c r="BI456" t="s">
        <v>830</v>
      </c>
      <c r="BJ456" t="b">
        <v>0</v>
      </c>
      <c r="BK456" t="s">
        <v>166</v>
      </c>
      <c r="BL456" t="b">
        <v>0</v>
      </c>
      <c r="BM456">
        <v>18</v>
      </c>
      <c r="BN456" t="s">
        <v>167</v>
      </c>
      <c r="BO456" t="s">
        <v>168</v>
      </c>
      <c r="BP456" t="s">
        <v>167</v>
      </c>
      <c r="BQ456" t="s">
        <v>167</v>
      </c>
      <c r="BR456">
        <v>768</v>
      </c>
      <c r="BS456" t="s">
        <v>156</v>
      </c>
      <c r="BT456" t="s">
        <v>185</v>
      </c>
      <c r="BU456" t="s">
        <v>158</v>
      </c>
      <c r="BV456" t="s">
        <v>158</v>
      </c>
      <c r="BW456">
        <v>6</v>
      </c>
      <c r="BX456">
        <v>2</v>
      </c>
      <c r="BY456">
        <v>0</v>
      </c>
      <c r="BZ456">
        <v>6</v>
      </c>
      <c r="CA456" t="s">
        <v>831</v>
      </c>
      <c r="CB456" t="s">
        <v>156</v>
      </c>
      <c r="CC456">
        <v>3</v>
      </c>
      <c r="CD456" t="b">
        <v>0</v>
      </c>
      <c r="CE456" t="s">
        <v>832</v>
      </c>
      <c r="CF456" t="s">
        <v>833</v>
      </c>
      <c r="CG456" t="s">
        <v>158</v>
      </c>
      <c r="CH456">
        <v>0</v>
      </c>
      <c r="CI456">
        <v>1</v>
      </c>
      <c r="CJ456" t="s">
        <v>158</v>
      </c>
      <c r="CK456" t="s">
        <v>430</v>
      </c>
      <c r="CL456" t="s">
        <v>430</v>
      </c>
      <c r="CM456" t="s">
        <v>430</v>
      </c>
      <c r="CN456" t="s">
        <v>430</v>
      </c>
      <c r="CO456" t="s">
        <v>158</v>
      </c>
      <c r="CP456" t="s">
        <v>430</v>
      </c>
      <c r="CQ456">
        <v>1</v>
      </c>
      <c r="CR456">
        <v>1305</v>
      </c>
      <c r="CS456" t="str">
        <f t="shared" si="31"/>
        <v>-</v>
      </c>
      <c r="CW456" t="s">
        <v>158</v>
      </c>
      <c r="CX456">
        <v>4555</v>
      </c>
      <c r="CY456">
        <v>2368</v>
      </c>
      <c r="CZ456">
        <v>948</v>
      </c>
      <c r="DA456">
        <v>34784</v>
      </c>
      <c r="DB456" t="s">
        <v>158</v>
      </c>
      <c r="DC456">
        <v>16248</v>
      </c>
      <c r="DD456">
        <v>1305</v>
      </c>
      <c r="DE456">
        <v>2</v>
      </c>
      <c r="DF456" t="s">
        <v>156</v>
      </c>
      <c r="DG456">
        <v>1024</v>
      </c>
      <c r="DH456">
        <v>2</v>
      </c>
      <c r="DI456">
        <v>48000</v>
      </c>
      <c r="DJ456">
        <v>-16</v>
      </c>
      <c r="DK456" t="s">
        <v>176</v>
      </c>
      <c r="DL456">
        <v>5</v>
      </c>
      <c r="DM456" t="s">
        <v>177</v>
      </c>
      <c r="DN456" t="s">
        <v>158</v>
      </c>
      <c r="DO456">
        <v>223370</v>
      </c>
      <c r="DP456">
        <v>35373</v>
      </c>
      <c r="DQ456" t="s">
        <v>158</v>
      </c>
      <c r="DR456" t="s">
        <v>158</v>
      </c>
      <c r="DS456">
        <v>223357</v>
      </c>
      <c r="DT456" t="s">
        <v>158</v>
      </c>
      <c r="DU456">
        <v>283852</v>
      </c>
      <c r="DV456" t="s">
        <v>158</v>
      </c>
      <c r="DW456">
        <v>280084</v>
      </c>
      <c r="DX456">
        <v>227963</v>
      </c>
      <c r="DY456">
        <v>246741</v>
      </c>
      <c r="DZ456">
        <v>589</v>
      </c>
      <c r="EA456">
        <v>586</v>
      </c>
      <c r="EB456" t="s">
        <v>158</v>
      </c>
      <c r="EC456">
        <v>227962</v>
      </c>
      <c r="ED456">
        <v>227962</v>
      </c>
      <c r="EE456">
        <v>588</v>
      </c>
      <c r="EF456" t="s">
        <v>158</v>
      </c>
      <c r="EG456" t="s">
        <v>158</v>
      </c>
      <c r="EH456">
        <v>285159</v>
      </c>
      <c r="EI456">
        <v>230332</v>
      </c>
      <c r="EJ456">
        <v>247689</v>
      </c>
      <c r="EK456">
        <v>230492</v>
      </c>
      <c r="EL456">
        <v>283852</v>
      </c>
      <c r="EM456">
        <v>282084</v>
      </c>
      <c r="EN456">
        <v>285158</v>
      </c>
      <c r="EO456" t="s">
        <v>158</v>
      </c>
      <c r="EP456" t="s">
        <v>158</v>
      </c>
      <c r="EQ456">
        <v>280083</v>
      </c>
      <c r="ER456" t="s">
        <v>158</v>
      </c>
      <c r="ES456" t="s">
        <v>158</v>
      </c>
      <c r="ET456" t="s">
        <v>178</v>
      </c>
      <c r="EU456">
        <v>0</v>
      </c>
      <c r="EV456" t="s">
        <v>879</v>
      </c>
      <c r="EW456">
        <v>7</v>
      </c>
      <c r="EX456" t="s">
        <v>158</v>
      </c>
      <c r="EY456" t="s">
        <v>169</v>
      </c>
      <c r="EZ456">
        <v>1024</v>
      </c>
      <c r="FA456">
        <v>-260</v>
      </c>
      <c r="FB456">
        <v>180</v>
      </c>
    </row>
    <row r="457" spans="1:158" x14ac:dyDescent="0.35">
      <c r="A457" t="s">
        <v>154</v>
      </c>
      <c r="B457" t="s">
        <v>154</v>
      </c>
      <c r="C457">
        <v>1950</v>
      </c>
      <c r="D457">
        <v>1950</v>
      </c>
      <c r="E457" t="s">
        <v>155</v>
      </c>
      <c r="F457" t="s">
        <v>156</v>
      </c>
      <c r="G457" t="s">
        <v>156</v>
      </c>
      <c r="H457" t="s">
        <v>156</v>
      </c>
      <c r="I457">
        <v>0</v>
      </c>
      <c r="J457" t="s">
        <v>157</v>
      </c>
      <c r="K457">
        <v>1</v>
      </c>
      <c r="L457" t="s">
        <v>154</v>
      </c>
      <c r="M457" t="s">
        <v>154</v>
      </c>
      <c r="N457" t="s">
        <v>154</v>
      </c>
      <c r="O457" t="s">
        <v>158</v>
      </c>
      <c r="P457" t="s">
        <v>154</v>
      </c>
      <c r="Q457" t="s">
        <v>154</v>
      </c>
      <c r="R457" t="s">
        <v>158</v>
      </c>
      <c r="S457">
        <v>0</v>
      </c>
      <c r="T457">
        <v>2</v>
      </c>
      <c r="U457">
        <v>0</v>
      </c>
      <c r="V457" t="s">
        <v>158</v>
      </c>
      <c r="W457" t="s">
        <v>158</v>
      </c>
      <c r="X457">
        <v>3</v>
      </c>
      <c r="Y457" t="s">
        <v>158</v>
      </c>
      <c r="Z457">
        <v>21</v>
      </c>
      <c r="AA457">
        <v>0</v>
      </c>
      <c r="AB457">
        <v>21</v>
      </c>
      <c r="AC457">
        <v>3</v>
      </c>
      <c r="AD457">
        <v>3</v>
      </c>
      <c r="AE457">
        <v>0</v>
      </c>
      <c r="AF457">
        <v>0</v>
      </c>
      <c r="AG457" t="s">
        <v>158</v>
      </c>
      <c r="AH457">
        <v>3</v>
      </c>
      <c r="AI457">
        <v>3</v>
      </c>
      <c r="AJ457">
        <v>0</v>
      </c>
      <c r="AK457" t="s">
        <v>158</v>
      </c>
      <c r="AL457" t="s">
        <v>158</v>
      </c>
      <c r="AM457">
        <v>21</v>
      </c>
      <c r="AN457">
        <v>3</v>
      </c>
      <c r="AO457">
        <v>3</v>
      </c>
      <c r="AP457">
        <v>3</v>
      </c>
      <c r="AQ457">
        <v>21</v>
      </c>
      <c r="AR457">
        <v>21</v>
      </c>
      <c r="AS457">
        <v>21</v>
      </c>
      <c r="AT457">
        <v>3</v>
      </c>
      <c r="AU457" t="s">
        <v>158</v>
      </c>
      <c r="AV457">
        <v>21</v>
      </c>
      <c r="AW457" t="s">
        <v>158</v>
      </c>
      <c r="AX457">
        <v>0</v>
      </c>
      <c r="AY457" t="s">
        <v>159</v>
      </c>
      <c r="AZ457" t="s">
        <v>880</v>
      </c>
      <c r="BA457" t="s">
        <v>459</v>
      </c>
      <c r="BB457" t="s">
        <v>829</v>
      </c>
      <c r="BC457" t="s">
        <v>163</v>
      </c>
      <c r="BD457" t="b">
        <v>0</v>
      </c>
      <c r="BE457" t="s">
        <v>158</v>
      </c>
      <c r="BF457" t="b">
        <v>0</v>
      </c>
      <c r="BH457" t="s">
        <v>164</v>
      </c>
      <c r="BI457" t="s">
        <v>830</v>
      </c>
      <c r="BJ457" t="b">
        <v>0</v>
      </c>
      <c r="BK457" t="s">
        <v>166</v>
      </c>
      <c r="BL457" t="b">
        <v>0</v>
      </c>
      <c r="BM457">
        <v>18</v>
      </c>
      <c r="BN457" t="s">
        <v>167</v>
      </c>
      <c r="BO457" t="s">
        <v>168</v>
      </c>
      <c r="BP457" t="s">
        <v>167</v>
      </c>
      <c r="BQ457" t="s">
        <v>167</v>
      </c>
      <c r="BR457">
        <v>768</v>
      </c>
      <c r="BS457" t="s">
        <v>156</v>
      </c>
      <c r="BT457" t="s">
        <v>201</v>
      </c>
      <c r="BU457" t="s">
        <v>158</v>
      </c>
      <c r="BV457" t="s">
        <v>158</v>
      </c>
      <c r="BW457">
        <v>0</v>
      </c>
      <c r="BX457">
        <v>3</v>
      </c>
      <c r="BY457">
        <v>0</v>
      </c>
      <c r="BZ457">
        <v>0</v>
      </c>
      <c r="CA457" t="s">
        <v>831</v>
      </c>
      <c r="CB457" t="s">
        <v>156</v>
      </c>
      <c r="CC457">
        <v>1</v>
      </c>
      <c r="CD457" t="b">
        <v>0</v>
      </c>
      <c r="CE457" t="s">
        <v>832</v>
      </c>
      <c r="CF457" t="s">
        <v>833</v>
      </c>
      <c r="CG457" t="s">
        <v>158</v>
      </c>
      <c r="CH457">
        <v>0</v>
      </c>
      <c r="CI457">
        <v>1</v>
      </c>
      <c r="CJ457" t="s">
        <v>158</v>
      </c>
      <c r="CK457" t="s">
        <v>430</v>
      </c>
      <c r="CL457" t="s">
        <v>430</v>
      </c>
      <c r="CM457" t="s">
        <v>430</v>
      </c>
      <c r="CN457" t="s">
        <v>430</v>
      </c>
      <c r="CO457" t="s">
        <v>158</v>
      </c>
      <c r="CP457" t="s">
        <v>430</v>
      </c>
      <c r="CQ457">
        <v>1</v>
      </c>
      <c r="CR457">
        <v>1950</v>
      </c>
      <c r="CS457" t="str">
        <f t="shared" si="31"/>
        <v>-</v>
      </c>
      <c r="CW457" t="s">
        <v>158</v>
      </c>
      <c r="CX457">
        <v>7575</v>
      </c>
      <c r="CY457">
        <v>2456</v>
      </c>
      <c r="CZ457">
        <v>3337</v>
      </c>
      <c r="DA457">
        <v>34784</v>
      </c>
      <c r="DB457" t="s">
        <v>158</v>
      </c>
      <c r="DC457">
        <v>23456</v>
      </c>
      <c r="DD457">
        <v>1950</v>
      </c>
      <c r="DE457">
        <v>2</v>
      </c>
      <c r="DF457" t="s">
        <v>156</v>
      </c>
      <c r="DG457">
        <v>1024</v>
      </c>
      <c r="DH457">
        <v>2</v>
      </c>
      <c r="DI457">
        <v>48000</v>
      </c>
      <c r="DJ457">
        <v>-16</v>
      </c>
      <c r="DK457" t="s">
        <v>176</v>
      </c>
      <c r="DL457">
        <v>5</v>
      </c>
      <c r="DM457" t="s">
        <v>177</v>
      </c>
      <c r="DN457" t="s">
        <v>158</v>
      </c>
      <c r="DO457">
        <v>285175</v>
      </c>
      <c r="DP457">
        <v>35373</v>
      </c>
      <c r="DQ457" t="s">
        <v>158</v>
      </c>
      <c r="DR457" t="s">
        <v>158</v>
      </c>
      <c r="DS457">
        <v>285162</v>
      </c>
      <c r="DT457" t="s">
        <v>158</v>
      </c>
      <c r="DU457">
        <v>326052</v>
      </c>
      <c r="DV457" t="s">
        <v>158</v>
      </c>
      <c r="DW457">
        <v>322358</v>
      </c>
      <c r="DX457">
        <v>292781</v>
      </c>
      <c r="DY457">
        <v>318856</v>
      </c>
      <c r="DZ457">
        <v>589</v>
      </c>
      <c r="EA457">
        <v>586</v>
      </c>
      <c r="EB457" t="s">
        <v>158</v>
      </c>
      <c r="EC457">
        <v>292780</v>
      </c>
      <c r="ED457">
        <v>292780</v>
      </c>
      <c r="EE457">
        <v>588</v>
      </c>
      <c r="EF457" t="s">
        <v>158</v>
      </c>
      <c r="EG457" t="s">
        <v>158</v>
      </c>
      <c r="EH457">
        <v>328004</v>
      </c>
      <c r="EI457">
        <v>295238</v>
      </c>
      <c r="EJ457">
        <v>322194</v>
      </c>
      <c r="EK457">
        <v>295398</v>
      </c>
      <c r="EL457">
        <v>326052</v>
      </c>
      <c r="EM457">
        <v>324358</v>
      </c>
      <c r="EN457">
        <v>328004</v>
      </c>
      <c r="EO457" t="s">
        <v>158</v>
      </c>
      <c r="EP457" t="s">
        <v>158</v>
      </c>
      <c r="EQ457">
        <v>322357</v>
      </c>
      <c r="ER457" t="s">
        <v>158</v>
      </c>
      <c r="ES457" t="s">
        <v>158</v>
      </c>
      <c r="ET457" t="s">
        <v>178</v>
      </c>
      <c r="EU457">
        <v>0</v>
      </c>
      <c r="EV457" t="s">
        <v>504</v>
      </c>
      <c r="EW457">
        <v>1</v>
      </c>
      <c r="EX457" t="s">
        <v>158</v>
      </c>
      <c r="EY457" t="s">
        <v>169</v>
      </c>
      <c r="EZ457">
        <v>1024</v>
      </c>
      <c r="FA457">
        <v>-9</v>
      </c>
      <c r="FB457">
        <v>-326</v>
      </c>
    </row>
    <row r="458" spans="1:158" x14ac:dyDescent="0.35">
      <c r="A458" t="s">
        <v>154</v>
      </c>
      <c r="B458" t="s">
        <v>154</v>
      </c>
      <c r="C458">
        <v>3042</v>
      </c>
      <c r="D458">
        <v>3042</v>
      </c>
      <c r="E458" t="s">
        <v>155</v>
      </c>
      <c r="F458" t="s">
        <v>156</v>
      </c>
      <c r="G458" t="s">
        <v>156</v>
      </c>
      <c r="H458" t="s">
        <v>156</v>
      </c>
      <c r="I458">
        <v>0</v>
      </c>
      <c r="J458" t="s">
        <v>157</v>
      </c>
      <c r="K458">
        <v>0</v>
      </c>
      <c r="L458" t="s">
        <v>154</v>
      </c>
      <c r="M458" t="s">
        <v>154</v>
      </c>
      <c r="N458" t="s">
        <v>154</v>
      </c>
      <c r="O458" t="s">
        <v>158</v>
      </c>
      <c r="P458" t="s">
        <v>154</v>
      </c>
      <c r="Q458" t="s">
        <v>154</v>
      </c>
      <c r="R458" t="s">
        <v>158</v>
      </c>
      <c r="S458">
        <v>0</v>
      </c>
      <c r="T458">
        <v>2</v>
      </c>
      <c r="U458">
        <v>0</v>
      </c>
      <c r="V458" t="s">
        <v>158</v>
      </c>
      <c r="W458" t="s">
        <v>158</v>
      </c>
      <c r="X458">
        <v>3</v>
      </c>
      <c r="Y458" t="s">
        <v>158</v>
      </c>
      <c r="Z458">
        <v>22</v>
      </c>
      <c r="AA458">
        <v>0</v>
      </c>
      <c r="AB458">
        <v>22</v>
      </c>
      <c r="AC458">
        <v>3</v>
      </c>
      <c r="AD458">
        <v>3</v>
      </c>
      <c r="AE458">
        <v>0</v>
      </c>
      <c r="AF458">
        <v>0</v>
      </c>
      <c r="AG458" t="s">
        <v>158</v>
      </c>
      <c r="AH458">
        <v>3</v>
      </c>
      <c r="AI458">
        <v>3</v>
      </c>
      <c r="AJ458">
        <v>0</v>
      </c>
      <c r="AK458" t="s">
        <v>158</v>
      </c>
      <c r="AL458" t="s">
        <v>158</v>
      </c>
      <c r="AM458">
        <v>22</v>
      </c>
      <c r="AN458">
        <v>3</v>
      </c>
      <c r="AO458">
        <v>3</v>
      </c>
      <c r="AP458">
        <v>3</v>
      </c>
      <c r="AQ458">
        <v>22</v>
      </c>
      <c r="AR458">
        <v>22</v>
      </c>
      <c r="AS458">
        <v>22</v>
      </c>
      <c r="AT458">
        <v>3</v>
      </c>
      <c r="AU458" t="s">
        <v>158</v>
      </c>
      <c r="AV458">
        <v>22</v>
      </c>
      <c r="AW458" t="s">
        <v>158</v>
      </c>
      <c r="AX458">
        <v>0</v>
      </c>
      <c r="AY458" t="s">
        <v>159</v>
      </c>
      <c r="AZ458" t="s">
        <v>881</v>
      </c>
      <c r="BA458" t="s">
        <v>575</v>
      </c>
      <c r="BB458" t="s">
        <v>829</v>
      </c>
      <c r="BC458" t="s">
        <v>163</v>
      </c>
      <c r="BD458" t="b">
        <v>0</v>
      </c>
      <c r="BE458" t="s">
        <v>158</v>
      </c>
      <c r="BF458" t="b">
        <v>0</v>
      </c>
      <c r="BH458" t="s">
        <v>164</v>
      </c>
      <c r="BI458" t="s">
        <v>830</v>
      </c>
      <c r="BJ458" t="b">
        <v>0</v>
      </c>
      <c r="BK458" t="s">
        <v>166</v>
      </c>
      <c r="BL458" t="b">
        <v>0</v>
      </c>
      <c r="BM458">
        <v>18</v>
      </c>
      <c r="BN458" t="s">
        <v>167</v>
      </c>
      <c r="BO458" t="s">
        <v>168</v>
      </c>
      <c r="BP458" t="s">
        <v>167</v>
      </c>
      <c r="BQ458" t="s">
        <v>167</v>
      </c>
      <c r="BR458">
        <v>768</v>
      </c>
      <c r="BS458" t="s">
        <v>156</v>
      </c>
      <c r="BT458" t="s">
        <v>181</v>
      </c>
      <c r="BU458" t="s">
        <v>158</v>
      </c>
      <c r="BV458" t="s">
        <v>158</v>
      </c>
      <c r="BW458">
        <v>1</v>
      </c>
      <c r="BX458">
        <v>3</v>
      </c>
      <c r="BY458">
        <v>0</v>
      </c>
      <c r="BZ458">
        <v>1</v>
      </c>
      <c r="CA458" t="s">
        <v>831</v>
      </c>
      <c r="CB458" t="s">
        <v>156</v>
      </c>
      <c r="CC458">
        <v>1</v>
      </c>
      <c r="CD458" t="b">
        <v>0</v>
      </c>
      <c r="CE458" t="s">
        <v>832</v>
      </c>
      <c r="CF458" t="s">
        <v>833</v>
      </c>
      <c r="CG458" t="s">
        <v>158</v>
      </c>
      <c r="CH458">
        <v>0</v>
      </c>
      <c r="CI458">
        <v>1</v>
      </c>
      <c r="CJ458" t="s">
        <v>158</v>
      </c>
      <c r="CK458" t="s">
        <v>430</v>
      </c>
      <c r="CL458" t="s">
        <v>430</v>
      </c>
      <c r="CM458" t="s">
        <v>430</v>
      </c>
      <c r="CN458" t="s">
        <v>430</v>
      </c>
      <c r="CO458" t="s">
        <v>158</v>
      </c>
      <c r="CP458" t="s">
        <v>430</v>
      </c>
      <c r="CQ458">
        <v>1</v>
      </c>
      <c r="CR458">
        <v>4135</v>
      </c>
      <c r="CS458" t="str">
        <f t="shared" si="31"/>
        <v>-</v>
      </c>
      <c r="CW458" t="s">
        <v>158</v>
      </c>
      <c r="CX458">
        <v>7575</v>
      </c>
      <c r="CY458">
        <v>2456</v>
      </c>
      <c r="CZ458">
        <v>3337</v>
      </c>
      <c r="DA458">
        <v>34784</v>
      </c>
      <c r="DB458" t="s">
        <v>158</v>
      </c>
      <c r="DC458">
        <v>23456</v>
      </c>
      <c r="DD458">
        <v>4135</v>
      </c>
      <c r="DE458">
        <v>2</v>
      </c>
      <c r="DF458" t="s">
        <v>156</v>
      </c>
      <c r="DG458">
        <v>1024</v>
      </c>
      <c r="DH458">
        <v>2</v>
      </c>
      <c r="DI458">
        <v>48000</v>
      </c>
      <c r="DJ458">
        <v>-16</v>
      </c>
      <c r="DK458" t="s">
        <v>176</v>
      </c>
      <c r="DL458">
        <v>5</v>
      </c>
      <c r="DM458" t="s">
        <v>177</v>
      </c>
      <c r="DN458" t="s">
        <v>158</v>
      </c>
      <c r="DO458">
        <v>285175</v>
      </c>
      <c r="DP458">
        <v>35373</v>
      </c>
      <c r="DQ458" t="s">
        <v>158</v>
      </c>
      <c r="DR458" t="s">
        <v>158</v>
      </c>
      <c r="DS458">
        <v>285162</v>
      </c>
      <c r="DT458" t="s">
        <v>158</v>
      </c>
      <c r="DU458">
        <v>331773</v>
      </c>
      <c r="DV458" t="s">
        <v>158</v>
      </c>
      <c r="DW458">
        <v>328174</v>
      </c>
      <c r="DX458">
        <v>292781</v>
      </c>
      <c r="DY458">
        <v>318856</v>
      </c>
      <c r="DZ458">
        <v>589</v>
      </c>
      <c r="EA458">
        <v>586</v>
      </c>
      <c r="EB458" t="s">
        <v>158</v>
      </c>
      <c r="EC458">
        <v>292780</v>
      </c>
      <c r="ED458">
        <v>292780</v>
      </c>
      <c r="EE458">
        <v>588</v>
      </c>
      <c r="EF458" t="s">
        <v>158</v>
      </c>
      <c r="EG458" t="s">
        <v>158</v>
      </c>
      <c r="EH458">
        <v>335910</v>
      </c>
      <c r="EI458">
        <v>295238</v>
      </c>
      <c r="EJ458">
        <v>322194</v>
      </c>
      <c r="EK458">
        <v>295398</v>
      </c>
      <c r="EL458">
        <v>331773</v>
      </c>
      <c r="EM458">
        <v>330174</v>
      </c>
      <c r="EN458">
        <v>335910</v>
      </c>
      <c r="EO458" t="s">
        <v>158</v>
      </c>
      <c r="EP458" t="s">
        <v>158</v>
      </c>
      <c r="EQ458">
        <v>328171</v>
      </c>
      <c r="ER458" t="s">
        <v>158</v>
      </c>
      <c r="ES458" t="s">
        <v>158</v>
      </c>
      <c r="ET458" t="s">
        <v>178</v>
      </c>
      <c r="EU458">
        <v>0</v>
      </c>
      <c r="EV458" t="s">
        <v>882</v>
      </c>
      <c r="EW458">
        <v>2</v>
      </c>
      <c r="EX458" t="s">
        <v>158</v>
      </c>
      <c r="EY458" t="s">
        <v>169</v>
      </c>
      <c r="EZ458">
        <v>1024</v>
      </c>
      <c r="FA458">
        <v>-50</v>
      </c>
      <c r="FB458">
        <v>180</v>
      </c>
    </row>
    <row r="459" spans="1:158" x14ac:dyDescent="0.35">
      <c r="A459" t="s">
        <v>154</v>
      </c>
      <c r="B459" t="s">
        <v>154</v>
      </c>
      <c r="C459">
        <v>2707</v>
      </c>
      <c r="D459">
        <v>2707</v>
      </c>
      <c r="E459" t="s">
        <v>155</v>
      </c>
      <c r="F459" t="s">
        <v>156</v>
      </c>
      <c r="G459" t="s">
        <v>156</v>
      </c>
      <c r="H459" t="s">
        <v>156</v>
      </c>
      <c r="I459">
        <v>0</v>
      </c>
      <c r="J459" t="s">
        <v>157</v>
      </c>
      <c r="K459">
        <v>1</v>
      </c>
      <c r="L459" t="s">
        <v>154</v>
      </c>
      <c r="M459" t="s">
        <v>154</v>
      </c>
      <c r="N459" t="s">
        <v>154</v>
      </c>
      <c r="O459" t="s">
        <v>158</v>
      </c>
      <c r="P459" t="s">
        <v>154</v>
      </c>
      <c r="Q459" t="s">
        <v>154</v>
      </c>
      <c r="R459" t="s">
        <v>158</v>
      </c>
      <c r="S459">
        <v>0</v>
      </c>
      <c r="T459">
        <v>2</v>
      </c>
      <c r="U459">
        <v>0</v>
      </c>
      <c r="V459" t="s">
        <v>158</v>
      </c>
      <c r="W459" t="s">
        <v>158</v>
      </c>
      <c r="X459">
        <v>3</v>
      </c>
      <c r="Y459" t="s">
        <v>158</v>
      </c>
      <c r="Z459">
        <v>23</v>
      </c>
      <c r="AA459">
        <v>0</v>
      </c>
      <c r="AB459">
        <v>23</v>
      </c>
      <c r="AC459">
        <v>3</v>
      </c>
      <c r="AD459">
        <v>3</v>
      </c>
      <c r="AE459">
        <v>0</v>
      </c>
      <c r="AF459">
        <v>0</v>
      </c>
      <c r="AG459" t="s">
        <v>158</v>
      </c>
      <c r="AH459">
        <v>3</v>
      </c>
      <c r="AI459">
        <v>3</v>
      </c>
      <c r="AJ459">
        <v>0</v>
      </c>
      <c r="AK459" t="s">
        <v>158</v>
      </c>
      <c r="AL459" t="s">
        <v>158</v>
      </c>
      <c r="AM459">
        <v>23</v>
      </c>
      <c r="AN459">
        <v>3</v>
      </c>
      <c r="AO459">
        <v>3</v>
      </c>
      <c r="AP459">
        <v>3</v>
      </c>
      <c r="AQ459">
        <v>23</v>
      </c>
      <c r="AR459">
        <v>23</v>
      </c>
      <c r="AS459">
        <v>23</v>
      </c>
      <c r="AT459">
        <v>3</v>
      </c>
      <c r="AU459" t="s">
        <v>158</v>
      </c>
      <c r="AV459">
        <v>23</v>
      </c>
      <c r="AW459" t="s">
        <v>158</v>
      </c>
      <c r="AX459">
        <v>0</v>
      </c>
      <c r="AY459" t="s">
        <v>159</v>
      </c>
      <c r="AZ459" t="s">
        <v>295</v>
      </c>
      <c r="BA459" t="s">
        <v>883</v>
      </c>
      <c r="BB459" t="s">
        <v>829</v>
      </c>
      <c r="BC459" t="s">
        <v>163</v>
      </c>
      <c r="BD459" t="b">
        <v>0</v>
      </c>
      <c r="BE459" t="s">
        <v>158</v>
      </c>
      <c r="BF459" t="b">
        <v>0</v>
      </c>
      <c r="BH459" t="s">
        <v>164</v>
      </c>
      <c r="BI459" t="s">
        <v>830</v>
      </c>
      <c r="BJ459" t="b">
        <v>0</v>
      </c>
      <c r="BK459" t="s">
        <v>166</v>
      </c>
      <c r="BL459" t="b">
        <v>0</v>
      </c>
      <c r="BM459">
        <v>18</v>
      </c>
      <c r="BN459" t="s">
        <v>167</v>
      </c>
      <c r="BO459" t="s">
        <v>168</v>
      </c>
      <c r="BP459" t="s">
        <v>167</v>
      </c>
      <c r="BQ459" t="s">
        <v>167</v>
      </c>
      <c r="BR459">
        <v>768</v>
      </c>
      <c r="BS459" t="s">
        <v>156</v>
      </c>
      <c r="BT459" t="s">
        <v>185</v>
      </c>
      <c r="BU459" t="s">
        <v>158</v>
      </c>
      <c r="BV459" t="s">
        <v>158</v>
      </c>
      <c r="BW459">
        <v>2</v>
      </c>
      <c r="BX459">
        <v>3</v>
      </c>
      <c r="BY459">
        <v>0</v>
      </c>
      <c r="BZ459">
        <v>2</v>
      </c>
      <c r="CA459" t="s">
        <v>831</v>
      </c>
      <c r="CB459" t="s">
        <v>156</v>
      </c>
      <c r="CC459">
        <v>2</v>
      </c>
      <c r="CD459" t="b">
        <v>0</v>
      </c>
      <c r="CE459" t="s">
        <v>832</v>
      </c>
      <c r="CF459" t="s">
        <v>833</v>
      </c>
      <c r="CG459" t="s">
        <v>158</v>
      </c>
      <c r="CH459">
        <v>0</v>
      </c>
      <c r="CI459">
        <v>1</v>
      </c>
      <c r="CJ459" t="s">
        <v>158</v>
      </c>
      <c r="CK459" t="s">
        <v>430</v>
      </c>
      <c r="CL459" t="s">
        <v>430</v>
      </c>
      <c r="CM459" t="s">
        <v>430</v>
      </c>
      <c r="CN459" t="s">
        <v>430</v>
      </c>
      <c r="CO459" t="s">
        <v>158</v>
      </c>
      <c r="CP459" t="s">
        <v>430</v>
      </c>
      <c r="CQ459">
        <v>1</v>
      </c>
      <c r="CR459">
        <v>2036</v>
      </c>
      <c r="CS459" t="str">
        <f t="shared" si="31"/>
        <v>-</v>
      </c>
      <c r="CW459" t="s">
        <v>158</v>
      </c>
      <c r="CX459">
        <v>7575</v>
      </c>
      <c r="CY459">
        <v>2456</v>
      </c>
      <c r="CZ459">
        <v>3337</v>
      </c>
      <c r="DA459">
        <v>34784</v>
      </c>
      <c r="DB459" t="s">
        <v>158</v>
      </c>
      <c r="DC459">
        <v>23456</v>
      </c>
      <c r="DD459">
        <v>2036</v>
      </c>
      <c r="DE459">
        <v>2</v>
      </c>
      <c r="DF459" t="s">
        <v>156</v>
      </c>
      <c r="DG459">
        <v>1024</v>
      </c>
      <c r="DH459">
        <v>2</v>
      </c>
      <c r="DI459">
        <v>48000</v>
      </c>
      <c r="DJ459">
        <v>-16</v>
      </c>
      <c r="DK459" t="s">
        <v>176</v>
      </c>
      <c r="DL459">
        <v>5</v>
      </c>
      <c r="DM459" t="s">
        <v>177</v>
      </c>
      <c r="DN459" t="s">
        <v>158</v>
      </c>
      <c r="DO459">
        <v>285175</v>
      </c>
      <c r="DP459">
        <v>35373</v>
      </c>
      <c r="DQ459" t="s">
        <v>158</v>
      </c>
      <c r="DR459" t="s">
        <v>158</v>
      </c>
      <c r="DS459">
        <v>285162</v>
      </c>
      <c r="DT459" t="s">
        <v>158</v>
      </c>
      <c r="DU459">
        <v>339838</v>
      </c>
      <c r="DV459" t="s">
        <v>158</v>
      </c>
      <c r="DW459">
        <v>336079</v>
      </c>
      <c r="DX459">
        <v>292781</v>
      </c>
      <c r="DY459">
        <v>318856</v>
      </c>
      <c r="DZ459">
        <v>589</v>
      </c>
      <c r="EA459">
        <v>586</v>
      </c>
      <c r="EB459" t="s">
        <v>158</v>
      </c>
      <c r="EC459">
        <v>292780</v>
      </c>
      <c r="ED459">
        <v>292780</v>
      </c>
      <c r="EE459">
        <v>588</v>
      </c>
      <c r="EF459" t="s">
        <v>158</v>
      </c>
      <c r="EG459" t="s">
        <v>158</v>
      </c>
      <c r="EH459">
        <v>341886</v>
      </c>
      <c r="EI459">
        <v>295238</v>
      </c>
      <c r="EJ459">
        <v>322194</v>
      </c>
      <c r="EK459">
        <v>295398</v>
      </c>
      <c r="EL459">
        <v>339839</v>
      </c>
      <c r="EM459">
        <v>338079</v>
      </c>
      <c r="EN459">
        <v>341886</v>
      </c>
      <c r="EO459" t="s">
        <v>158</v>
      </c>
      <c r="EP459" t="s">
        <v>158</v>
      </c>
      <c r="EQ459">
        <v>336078</v>
      </c>
      <c r="ER459" t="s">
        <v>158</v>
      </c>
      <c r="ES459" t="s">
        <v>158</v>
      </c>
      <c r="ET459" t="s">
        <v>178</v>
      </c>
      <c r="EU459">
        <v>0</v>
      </c>
      <c r="EV459" t="s">
        <v>884</v>
      </c>
      <c r="EW459">
        <v>3</v>
      </c>
      <c r="EX459" t="s">
        <v>158</v>
      </c>
      <c r="EY459" t="s">
        <v>169</v>
      </c>
      <c r="EZ459">
        <v>1024</v>
      </c>
      <c r="FA459">
        <v>-260</v>
      </c>
      <c r="FB459">
        <v>180</v>
      </c>
    </row>
    <row r="460" spans="1:158" x14ac:dyDescent="0.35">
      <c r="A460" t="s">
        <v>154</v>
      </c>
      <c r="B460" t="s">
        <v>154</v>
      </c>
      <c r="C460">
        <v>3305</v>
      </c>
      <c r="D460">
        <v>3305</v>
      </c>
      <c r="E460" t="s">
        <v>155</v>
      </c>
      <c r="F460" t="s">
        <v>156</v>
      </c>
      <c r="G460" t="s">
        <v>156</v>
      </c>
      <c r="H460" t="s">
        <v>156</v>
      </c>
      <c r="I460">
        <v>0</v>
      </c>
      <c r="J460" t="s">
        <v>157</v>
      </c>
      <c r="K460">
        <v>0</v>
      </c>
      <c r="L460" t="s">
        <v>154</v>
      </c>
      <c r="M460" t="s">
        <v>154</v>
      </c>
      <c r="N460" t="s">
        <v>154</v>
      </c>
      <c r="O460" t="s">
        <v>158</v>
      </c>
      <c r="P460" t="s">
        <v>154</v>
      </c>
      <c r="Q460" t="s">
        <v>154</v>
      </c>
      <c r="R460" t="s">
        <v>158</v>
      </c>
      <c r="S460">
        <v>0</v>
      </c>
      <c r="T460">
        <v>2</v>
      </c>
      <c r="U460">
        <v>0</v>
      </c>
      <c r="V460" t="s">
        <v>158</v>
      </c>
      <c r="W460" t="s">
        <v>158</v>
      </c>
      <c r="X460">
        <v>3</v>
      </c>
      <c r="Y460" t="s">
        <v>158</v>
      </c>
      <c r="Z460">
        <v>24</v>
      </c>
      <c r="AA460">
        <v>0</v>
      </c>
      <c r="AB460">
        <v>24</v>
      </c>
      <c r="AC460">
        <v>3</v>
      </c>
      <c r="AD460">
        <v>3</v>
      </c>
      <c r="AE460">
        <v>0</v>
      </c>
      <c r="AF460">
        <v>0</v>
      </c>
      <c r="AG460" t="s">
        <v>158</v>
      </c>
      <c r="AH460">
        <v>3</v>
      </c>
      <c r="AI460">
        <v>3</v>
      </c>
      <c r="AJ460">
        <v>0</v>
      </c>
      <c r="AK460" t="s">
        <v>158</v>
      </c>
      <c r="AL460" t="s">
        <v>158</v>
      </c>
      <c r="AM460">
        <v>24</v>
      </c>
      <c r="AN460">
        <v>3</v>
      </c>
      <c r="AO460">
        <v>3</v>
      </c>
      <c r="AP460">
        <v>3</v>
      </c>
      <c r="AQ460">
        <v>24</v>
      </c>
      <c r="AR460">
        <v>24</v>
      </c>
      <c r="AS460">
        <v>24</v>
      </c>
      <c r="AT460">
        <v>3</v>
      </c>
      <c r="AU460" t="s">
        <v>158</v>
      </c>
      <c r="AV460">
        <v>24</v>
      </c>
      <c r="AW460" t="s">
        <v>158</v>
      </c>
      <c r="AX460">
        <v>0</v>
      </c>
      <c r="AY460" t="s">
        <v>159</v>
      </c>
      <c r="AZ460" t="s">
        <v>885</v>
      </c>
      <c r="BA460" t="s">
        <v>886</v>
      </c>
      <c r="BB460" t="s">
        <v>829</v>
      </c>
      <c r="BC460" t="s">
        <v>163</v>
      </c>
      <c r="BD460" t="b">
        <v>0</v>
      </c>
      <c r="BE460" t="s">
        <v>158</v>
      </c>
      <c r="BF460" t="b">
        <v>0</v>
      </c>
      <c r="BH460" t="s">
        <v>164</v>
      </c>
      <c r="BI460" t="s">
        <v>830</v>
      </c>
      <c r="BJ460" t="b">
        <v>0</v>
      </c>
      <c r="BK460" t="s">
        <v>166</v>
      </c>
      <c r="BL460" t="b">
        <v>0</v>
      </c>
      <c r="BM460">
        <v>18</v>
      </c>
      <c r="BN460" t="s">
        <v>167</v>
      </c>
      <c r="BO460" t="s">
        <v>168</v>
      </c>
      <c r="BP460" t="s">
        <v>167</v>
      </c>
      <c r="BQ460" t="s">
        <v>167</v>
      </c>
      <c r="BR460">
        <v>768</v>
      </c>
      <c r="BS460" t="s">
        <v>156</v>
      </c>
      <c r="BT460" t="s">
        <v>189</v>
      </c>
      <c r="BU460" t="s">
        <v>158</v>
      </c>
      <c r="BV460" t="s">
        <v>158</v>
      </c>
      <c r="BW460">
        <v>3</v>
      </c>
      <c r="BX460">
        <v>3</v>
      </c>
      <c r="BY460">
        <v>0</v>
      </c>
      <c r="BZ460">
        <v>3</v>
      </c>
      <c r="CA460" t="s">
        <v>831</v>
      </c>
      <c r="CB460" t="s">
        <v>156</v>
      </c>
      <c r="CC460">
        <v>2</v>
      </c>
      <c r="CD460" t="b">
        <v>0</v>
      </c>
      <c r="CE460" t="s">
        <v>832</v>
      </c>
      <c r="CF460" t="s">
        <v>833</v>
      </c>
      <c r="CG460" t="s">
        <v>158</v>
      </c>
      <c r="CH460">
        <v>0</v>
      </c>
      <c r="CI460">
        <v>1</v>
      </c>
      <c r="CJ460" t="s">
        <v>158</v>
      </c>
      <c r="CK460" t="s">
        <v>430</v>
      </c>
      <c r="CL460" t="s">
        <v>430</v>
      </c>
      <c r="CM460" t="s">
        <v>430</v>
      </c>
      <c r="CN460" t="s">
        <v>430</v>
      </c>
      <c r="CO460" t="s">
        <v>158</v>
      </c>
      <c r="CP460" t="s">
        <v>430</v>
      </c>
      <c r="CQ460">
        <v>1</v>
      </c>
      <c r="CR460">
        <v>5100</v>
      </c>
      <c r="CS460" t="str">
        <f t="shared" si="31"/>
        <v>-</v>
      </c>
      <c r="CW460" t="s">
        <v>158</v>
      </c>
      <c r="CX460">
        <v>7575</v>
      </c>
      <c r="CY460">
        <v>2456</v>
      </c>
      <c r="CZ460">
        <v>3337</v>
      </c>
      <c r="DA460">
        <v>34784</v>
      </c>
      <c r="DB460" t="s">
        <v>158</v>
      </c>
      <c r="DC460">
        <v>23456</v>
      </c>
      <c r="DD460">
        <v>5100</v>
      </c>
      <c r="DE460">
        <v>2</v>
      </c>
      <c r="DF460" t="s">
        <v>156</v>
      </c>
      <c r="DG460">
        <v>1024</v>
      </c>
      <c r="DH460">
        <v>2</v>
      </c>
      <c r="DI460">
        <v>48000</v>
      </c>
      <c r="DJ460">
        <v>-16</v>
      </c>
      <c r="DK460" t="s">
        <v>176</v>
      </c>
      <c r="DL460">
        <v>5</v>
      </c>
      <c r="DM460" t="s">
        <v>177</v>
      </c>
      <c r="DN460" t="s">
        <v>158</v>
      </c>
      <c r="DO460">
        <v>285175</v>
      </c>
      <c r="DP460">
        <v>35373</v>
      </c>
      <c r="DQ460" t="s">
        <v>158</v>
      </c>
      <c r="DR460" t="s">
        <v>158</v>
      </c>
      <c r="DS460">
        <v>285162</v>
      </c>
      <c r="DT460" t="s">
        <v>158</v>
      </c>
      <c r="DU460">
        <v>346173</v>
      </c>
      <c r="DV460" t="s">
        <v>158</v>
      </c>
      <c r="DW460">
        <v>342059</v>
      </c>
      <c r="DX460">
        <v>292781</v>
      </c>
      <c r="DY460">
        <v>318856</v>
      </c>
      <c r="DZ460">
        <v>589</v>
      </c>
      <c r="EA460">
        <v>586</v>
      </c>
      <c r="EB460" t="s">
        <v>158</v>
      </c>
      <c r="EC460">
        <v>292780</v>
      </c>
      <c r="ED460">
        <v>292780</v>
      </c>
      <c r="EE460">
        <v>588</v>
      </c>
      <c r="EF460" t="s">
        <v>158</v>
      </c>
      <c r="EG460" t="s">
        <v>158</v>
      </c>
      <c r="EH460">
        <v>351277</v>
      </c>
      <c r="EI460">
        <v>295238</v>
      </c>
      <c r="EJ460">
        <v>322194</v>
      </c>
      <c r="EK460">
        <v>295398</v>
      </c>
      <c r="EL460">
        <v>346174</v>
      </c>
      <c r="EM460">
        <v>344059</v>
      </c>
      <c r="EN460">
        <v>351277</v>
      </c>
      <c r="EO460" t="s">
        <v>158</v>
      </c>
      <c r="EP460" t="s">
        <v>158</v>
      </c>
      <c r="EQ460">
        <v>342057</v>
      </c>
      <c r="ER460" t="s">
        <v>158</v>
      </c>
      <c r="ES460" t="s">
        <v>158</v>
      </c>
      <c r="ET460" t="s">
        <v>178</v>
      </c>
      <c r="EU460">
        <v>0</v>
      </c>
      <c r="EV460" t="s">
        <v>887</v>
      </c>
      <c r="EW460">
        <v>4</v>
      </c>
      <c r="EX460" t="s">
        <v>158</v>
      </c>
      <c r="EY460" t="s">
        <v>169</v>
      </c>
      <c r="EZ460">
        <v>1024</v>
      </c>
      <c r="FA460">
        <v>-115</v>
      </c>
      <c r="FB460">
        <v>165</v>
      </c>
    </row>
    <row r="461" spans="1:158" x14ac:dyDescent="0.35">
      <c r="A461" t="s">
        <v>154</v>
      </c>
      <c r="B461" t="s">
        <v>154</v>
      </c>
      <c r="C461">
        <v>3336</v>
      </c>
      <c r="D461">
        <v>3336</v>
      </c>
      <c r="E461" t="s">
        <v>155</v>
      </c>
      <c r="F461" t="s">
        <v>156</v>
      </c>
      <c r="G461" t="s">
        <v>156</v>
      </c>
      <c r="H461" t="s">
        <v>156</v>
      </c>
      <c r="I461">
        <v>0</v>
      </c>
      <c r="J461" t="s">
        <v>157</v>
      </c>
      <c r="K461">
        <v>0</v>
      </c>
      <c r="L461" t="s">
        <v>154</v>
      </c>
      <c r="M461" t="s">
        <v>154</v>
      </c>
      <c r="N461" t="s">
        <v>154</v>
      </c>
      <c r="O461" t="s">
        <v>158</v>
      </c>
      <c r="P461" t="s">
        <v>154</v>
      </c>
      <c r="Q461" t="s">
        <v>154</v>
      </c>
      <c r="R461" t="s">
        <v>158</v>
      </c>
      <c r="S461">
        <v>0</v>
      </c>
      <c r="T461">
        <v>2</v>
      </c>
      <c r="U461">
        <v>0</v>
      </c>
      <c r="V461" t="s">
        <v>158</v>
      </c>
      <c r="W461" t="s">
        <v>158</v>
      </c>
      <c r="X461">
        <v>3</v>
      </c>
      <c r="Y461" t="s">
        <v>158</v>
      </c>
      <c r="Z461">
        <v>25</v>
      </c>
      <c r="AA461">
        <v>0</v>
      </c>
      <c r="AB461">
        <v>25</v>
      </c>
      <c r="AC461">
        <v>3</v>
      </c>
      <c r="AD461">
        <v>3</v>
      </c>
      <c r="AE461">
        <v>0</v>
      </c>
      <c r="AF461">
        <v>0</v>
      </c>
      <c r="AG461" t="s">
        <v>158</v>
      </c>
      <c r="AH461">
        <v>3</v>
      </c>
      <c r="AI461">
        <v>3</v>
      </c>
      <c r="AJ461">
        <v>0</v>
      </c>
      <c r="AK461" t="s">
        <v>158</v>
      </c>
      <c r="AL461" t="s">
        <v>158</v>
      </c>
      <c r="AM461">
        <v>25</v>
      </c>
      <c r="AN461">
        <v>3</v>
      </c>
      <c r="AO461">
        <v>3</v>
      </c>
      <c r="AP461">
        <v>3</v>
      </c>
      <c r="AQ461">
        <v>25</v>
      </c>
      <c r="AR461">
        <v>25</v>
      </c>
      <c r="AS461">
        <v>25</v>
      </c>
      <c r="AT461">
        <v>3</v>
      </c>
      <c r="AU461" t="s">
        <v>158</v>
      </c>
      <c r="AV461">
        <v>25</v>
      </c>
      <c r="AW461" t="s">
        <v>158</v>
      </c>
      <c r="AX461">
        <v>0</v>
      </c>
      <c r="AY461" t="s">
        <v>159</v>
      </c>
      <c r="AZ461" t="s">
        <v>888</v>
      </c>
      <c r="BA461" t="s">
        <v>889</v>
      </c>
      <c r="BB461" t="s">
        <v>829</v>
      </c>
      <c r="BC461" t="s">
        <v>163</v>
      </c>
      <c r="BD461" t="b">
        <v>0</v>
      </c>
      <c r="BE461" t="s">
        <v>158</v>
      </c>
      <c r="BF461" t="b">
        <v>0</v>
      </c>
      <c r="BH461" t="s">
        <v>164</v>
      </c>
      <c r="BI461" t="s">
        <v>830</v>
      </c>
      <c r="BJ461" t="b">
        <v>0</v>
      </c>
      <c r="BK461" t="s">
        <v>166</v>
      </c>
      <c r="BL461" t="b">
        <v>0</v>
      </c>
      <c r="BM461">
        <v>18</v>
      </c>
      <c r="BN461" t="s">
        <v>167</v>
      </c>
      <c r="BO461" t="s">
        <v>168</v>
      </c>
      <c r="BP461" t="s">
        <v>167</v>
      </c>
      <c r="BQ461" t="s">
        <v>167</v>
      </c>
      <c r="BR461">
        <v>768</v>
      </c>
      <c r="BS461" t="s">
        <v>156</v>
      </c>
      <c r="BT461" t="s">
        <v>193</v>
      </c>
      <c r="BU461" t="s">
        <v>158</v>
      </c>
      <c r="BV461" t="s">
        <v>158</v>
      </c>
      <c r="BW461">
        <v>4</v>
      </c>
      <c r="BX461">
        <v>3</v>
      </c>
      <c r="BY461">
        <v>0</v>
      </c>
      <c r="BZ461">
        <v>4</v>
      </c>
      <c r="CA461" t="s">
        <v>831</v>
      </c>
      <c r="CB461" t="s">
        <v>156</v>
      </c>
      <c r="CC461">
        <v>2</v>
      </c>
      <c r="CD461" t="b">
        <v>0</v>
      </c>
      <c r="CE461" t="s">
        <v>832</v>
      </c>
      <c r="CF461" t="s">
        <v>833</v>
      </c>
      <c r="CG461" t="s">
        <v>158</v>
      </c>
      <c r="CH461">
        <v>0</v>
      </c>
      <c r="CI461">
        <v>1</v>
      </c>
      <c r="CJ461" t="s">
        <v>158</v>
      </c>
      <c r="CK461" t="s">
        <v>430</v>
      </c>
      <c r="CL461" t="s">
        <v>430</v>
      </c>
      <c r="CM461" t="s">
        <v>430</v>
      </c>
      <c r="CN461" t="s">
        <v>430</v>
      </c>
      <c r="CO461" t="s">
        <v>158</v>
      </c>
      <c r="CP461" t="s">
        <v>430</v>
      </c>
      <c r="CQ461">
        <v>1</v>
      </c>
      <c r="CR461">
        <v>3463</v>
      </c>
      <c r="CS461" t="str">
        <f t="shared" si="31"/>
        <v>-</v>
      </c>
      <c r="CW461" t="s">
        <v>158</v>
      </c>
      <c r="CX461">
        <v>7575</v>
      </c>
      <c r="CY461">
        <v>2456</v>
      </c>
      <c r="CZ461">
        <v>3337</v>
      </c>
      <c r="DA461">
        <v>34784</v>
      </c>
      <c r="DB461" t="s">
        <v>158</v>
      </c>
      <c r="DC461">
        <v>23456</v>
      </c>
      <c r="DD461">
        <v>3463</v>
      </c>
      <c r="DE461">
        <v>2</v>
      </c>
      <c r="DF461" t="s">
        <v>156</v>
      </c>
      <c r="DG461">
        <v>1024</v>
      </c>
      <c r="DH461">
        <v>2</v>
      </c>
      <c r="DI461">
        <v>48000</v>
      </c>
      <c r="DJ461">
        <v>-16</v>
      </c>
      <c r="DK461" t="s">
        <v>176</v>
      </c>
      <c r="DL461">
        <v>5</v>
      </c>
      <c r="DM461" t="s">
        <v>177</v>
      </c>
      <c r="DN461" t="s">
        <v>158</v>
      </c>
      <c r="DO461">
        <v>285175</v>
      </c>
      <c r="DP461">
        <v>35373</v>
      </c>
      <c r="DQ461" t="s">
        <v>158</v>
      </c>
      <c r="DR461" t="s">
        <v>158</v>
      </c>
      <c r="DS461">
        <v>285162</v>
      </c>
      <c r="DT461" t="s">
        <v>158</v>
      </c>
      <c r="DU461">
        <v>355412</v>
      </c>
      <c r="DV461" t="s">
        <v>158</v>
      </c>
      <c r="DW461">
        <v>351449</v>
      </c>
      <c r="DX461">
        <v>292781</v>
      </c>
      <c r="DY461">
        <v>318856</v>
      </c>
      <c r="DZ461">
        <v>589</v>
      </c>
      <c r="EA461">
        <v>586</v>
      </c>
      <c r="EB461" t="s">
        <v>158</v>
      </c>
      <c r="EC461">
        <v>292780</v>
      </c>
      <c r="ED461">
        <v>292780</v>
      </c>
      <c r="EE461">
        <v>588</v>
      </c>
      <c r="EF461" t="s">
        <v>158</v>
      </c>
      <c r="EG461" t="s">
        <v>158</v>
      </c>
      <c r="EH461">
        <v>358878</v>
      </c>
      <c r="EI461">
        <v>295238</v>
      </c>
      <c r="EJ461">
        <v>322194</v>
      </c>
      <c r="EK461">
        <v>295398</v>
      </c>
      <c r="EL461">
        <v>355412</v>
      </c>
      <c r="EM461">
        <v>353449</v>
      </c>
      <c r="EN461">
        <v>358878</v>
      </c>
      <c r="EO461" t="s">
        <v>158</v>
      </c>
      <c r="EP461" t="s">
        <v>158</v>
      </c>
      <c r="EQ461">
        <v>351448</v>
      </c>
      <c r="ER461" t="s">
        <v>158</v>
      </c>
      <c r="ES461" t="s">
        <v>158</v>
      </c>
      <c r="ET461" t="s">
        <v>178</v>
      </c>
      <c r="EU461">
        <v>0</v>
      </c>
      <c r="EV461" t="s">
        <v>890</v>
      </c>
      <c r="EW461">
        <v>5</v>
      </c>
      <c r="EX461" t="s">
        <v>158</v>
      </c>
      <c r="EY461" t="s">
        <v>169</v>
      </c>
      <c r="EZ461">
        <v>1024</v>
      </c>
      <c r="FA461">
        <v>-180</v>
      </c>
      <c r="FB461">
        <v>-104</v>
      </c>
    </row>
    <row r="462" spans="1:158" x14ac:dyDescent="0.35">
      <c r="A462" t="s">
        <v>154</v>
      </c>
      <c r="B462" t="s">
        <v>154</v>
      </c>
      <c r="C462">
        <v>3453</v>
      </c>
      <c r="D462">
        <v>3453</v>
      </c>
      <c r="E462" t="s">
        <v>155</v>
      </c>
      <c r="F462" t="s">
        <v>156</v>
      </c>
      <c r="G462" t="s">
        <v>156</v>
      </c>
      <c r="H462" t="s">
        <v>156</v>
      </c>
      <c r="I462">
        <v>0</v>
      </c>
      <c r="J462" t="s">
        <v>157</v>
      </c>
      <c r="K462">
        <v>0</v>
      </c>
      <c r="L462" t="s">
        <v>154</v>
      </c>
      <c r="M462" t="s">
        <v>154</v>
      </c>
      <c r="N462" t="s">
        <v>154</v>
      </c>
      <c r="O462" t="s">
        <v>158</v>
      </c>
      <c r="P462" t="s">
        <v>154</v>
      </c>
      <c r="Q462" t="s">
        <v>154</v>
      </c>
      <c r="R462" t="s">
        <v>158</v>
      </c>
      <c r="S462">
        <v>0</v>
      </c>
      <c r="T462">
        <v>2</v>
      </c>
      <c r="U462">
        <v>0</v>
      </c>
      <c r="V462" t="s">
        <v>158</v>
      </c>
      <c r="W462" t="s">
        <v>158</v>
      </c>
      <c r="X462">
        <v>3</v>
      </c>
      <c r="Y462" t="s">
        <v>158</v>
      </c>
      <c r="Z462">
        <v>26</v>
      </c>
      <c r="AA462">
        <v>0</v>
      </c>
      <c r="AB462">
        <v>26</v>
      </c>
      <c r="AC462">
        <v>3</v>
      </c>
      <c r="AD462">
        <v>3</v>
      </c>
      <c r="AE462">
        <v>0</v>
      </c>
      <c r="AF462">
        <v>0</v>
      </c>
      <c r="AG462" t="s">
        <v>158</v>
      </c>
      <c r="AH462">
        <v>3</v>
      </c>
      <c r="AI462">
        <v>3</v>
      </c>
      <c r="AJ462">
        <v>0</v>
      </c>
      <c r="AK462" t="s">
        <v>158</v>
      </c>
      <c r="AL462" t="s">
        <v>158</v>
      </c>
      <c r="AM462">
        <v>26</v>
      </c>
      <c r="AN462">
        <v>3</v>
      </c>
      <c r="AO462">
        <v>3</v>
      </c>
      <c r="AP462">
        <v>3</v>
      </c>
      <c r="AQ462">
        <v>26</v>
      </c>
      <c r="AR462">
        <v>26</v>
      </c>
      <c r="AS462">
        <v>26</v>
      </c>
      <c r="AT462">
        <v>3</v>
      </c>
      <c r="AU462" t="s">
        <v>158</v>
      </c>
      <c r="AV462">
        <v>26</v>
      </c>
      <c r="AW462" t="s">
        <v>158</v>
      </c>
      <c r="AX462">
        <v>0</v>
      </c>
      <c r="AY462" t="s">
        <v>159</v>
      </c>
      <c r="AZ462" t="s">
        <v>891</v>
      </c>
      <c r="BA462" t="s">
        <v>892</v>
      </c>
      <c r="BB462" t="s">
        <v>829</v>
      </c>
      <c r="BC462" t="s">
        <v>163</v>
      </c>
      <c r="BD462" t="b">
        <v>0</v>
      </c>
      <c r="BE462" t="s">
        <v>158</v>
      </c>
      <c r="BF462" t="b">
        <v>0</v>
      </c>
      <c r="BH462" t="s">
        <v>164</v>
      </c>
      <c r="BI462" t="s">
        <v>830</v>
      </c>
      <c r="BJ462" t="b">
        <v>0</v>
      </c>
      <c r="BK462" t="s">
        <v>166</v>
      </c>
      <c r="BL462" t="b">
        <v>0</v>
      </c>
      <c r="BM462">
        <v>18</v>
      </c>
      <c r="BN462" t="s">
        <v>167</v>
      </c>
      <c r="BO462" t="s">
        <v>168</v>
      </c>
      <c r="BP462" t="s">
        <v>167</v>
      </c>
      <c r="BQ462" t="s">
        <v>167</v>
      </c>
      <c r="BR462">
        <v>768</v>
      </c>
      <c r="BS462" t="s">
        <v>156</v>
      </c>
      <c r="BT462" t="s">
        <v>170</v>
      </c>
      <c r="BU462" t="s">
        <v>158</v>
      </c>
      <c r="BV462" t="s">
        <v>158</v>
      </c>
      <c r="BW462">
        <v>5</v>
      </c>
      <c r="BX462">
        <v>3</v>
      </c>
      <c r="BY462">
        <v>0</v>
      </c>
      <c r="BZ462">
        <v>5</v>
      </c>
      <c r="CA462" t="s">
        <v>831</v>
      </c>
      <c r="CB462" t="s">
        <v>156</v>
      </c>
      <c r="CC462">
        <v>2</v>
      </c>
      <c r="CD462" t="b">
        <v>0</v>
      </c>
      <c r="CE462" t="s">
        <v>832</v>
      </c>
      <c r="CF462" t="s">
        <v>833</v>
      </c>
      <c r="CG462" t="s">
        <v>158</v>
      </c>
      <c r="CH462">
        <v>0</v>
      </c>
      <c r="CI462">
        <v>1</v>
      </c>
      <c r="CJ462" t="s">
        <v>158</v>
      </c>
      <c r="CK462" t="s">
        <v>430</v>
      </c>
      <c r="CL462" t="s">
        <v>430</v>
      </c>
      <c r="CM462" t="s">
        <v>430</v>
      </c>
      <c r="CN462" t="s">
        <v>430</v>
      </c>
      <c r="CO462" t="s">
        <v>158</v>
      </c>
      <c r="CP462" t="s">
        <v>430</v>
      </c>
      <c r="CQ462">
        <v>1</v>
      </c>
      <c r="CR462">
        <v>4038</v>
      </c>
      <c r="CS462" t="str">
        <f t="shared" si="31"/>
        <v>-</v>
      </c>
      <c r="CW462" t="s">
        <v>158</v>
      </c>
      <c r="CX462">
        <v>7575</v>
      </c>
      <c r="CY462">
        <v>2456</v>
      </c>
      <c r="CZ462">
        <v>3337</v>
      </c>
      <c r="DA462">
        <v>34784</v>
      </c>
      <c r="DB462" t="s">
        <v>158</v>
      </c>
      <c r="DC462">
        <v>23456</v>
      </c>
      <c r="DD462">
        <v>4038</v>
      </c>
      <c r="DE462">
        <v>2</v>
      </c>
      <c r="DF462" t="s">
        <v>156</v>
      </c>
      <c r="DG462">
        <v>1024</v>
      </c>
      <c r="DH462">
        <v>2</v>
      </c>
      <c r="DI462">
        <v>48000</v>
      </c>
      <c r="DJ462">
        <v>-16</v>
      </c>
      <c r="DK462" t="s">
        <v>176</v>
      </c>
      <c r="DL462">
        <v>5</v>
      </c>
      <c r="DM462" t="s">
        <v>177</v>
      </c>
      <c r="DN462" t="s">
        <v>158</v>
      </c>
      <c r="DO462">
        <v>285175</v>
      </c>
      <c r="DP462">
        <v>35373</v>
      </c>
      <c r="DQ462" t="s">
        <v>158</v>
      </c>
      <c r="DR462" t="s">
        <v>158</v>
      </c>
      <c r="DS462">
        <v>285162</v>
      </c>
      <c r="DT462" t="s">
        <v>158</v>
      </c>
      <c r="DU462">
        <v>363002</v>
      </c>
      <c r="DV462" t="s">
        <v>158</v>
      </c>
      <c r="DW462">
        <v>359045</v>
      </c>
      <c r="DX462">
        <v>292781</v>
      </c>
      <c r="DY462">
        <v>318856</v>
      </c>
      <c r="DZ462">
        <v>589</v>
      </c>
      <c r="EA462">
        <v>586</v>
      </c>
      <c r="EB462" t="s">
        <v>158</v>
      </c>
      <c r="EC462">
        <v>292780</v>
      </c>
      <c r="ED462">
        <v>292780</v>
      </c>
      <c r="EE462">
        <v>588</v>
      </c>
      <c r="EF462" t="s">
        <v>158</v>
      </c>
      <c r="EG462" t="s">
        <v>158</v>
      </c>
      <c r="EH462">
        <v>367043</v>
      </c>
      <c r="EI462">
        <v>295238</v>
      </c>
      <c r="EJ462">
        <v>322194</v>
      </c>
      <c r="EK462">
        <v>295398</v>
      </c>
      <c r="EL462">
        <v>363002</v>
      </c>
      <c r="EM462">
        <v>361045</v>
      </c>
      <c r="EN462">
        <v>367043</v>
      </c>
      <c r="EO462" t="s">
        <v>158</v>
      </c>
      <c r="EP462" t="s">
        <v>158</v>
      </c>
      <c r="EQ462">
        <v>359044</v>
      </c>
      <c r="ER462" t="s">
        <v>158</v>
      </c>
      <c r="ES462" t="s">
        <v>158</v>
      </c>
      <c r="ET462" t="s">
        <v>178</v>
      </c>
      <c r="EU462">
        <v>0</v>
      </c>
      <c r="EV462" t="s">
        <v>893</v>
      </c>
      <c r="EW462">
        <v>6</v>
      </c>
      <c r="EX462" t="s">
        <v>158</v>
      </c>
      <c r="EY462" t="s">
        <v>169</v>
      </c>
      <c r="EZ462">
        <v>1024</v>
      </c>
      <c r="FA462">
        <v>-190</v>
      </c>
      <c r="FB462">
        <v>264</v>
      </c>
    </row>
    <row r="463" spans="1:158" x14ac:dyDescent="0.35">
      <c r="A463" t="s">
        <v>154</v>
      </c>
      <c r="B463" t="s">
        <v>154</v>
      </c>
      <c r="C463">
        <v>3251</v>
      </c>
      <c r="D463">
        <v>3251</v>
      </c>
      <c r="E463" t="s">
        <v>155</v>
      </c>
      <c r="F463" t="s">
        <v>156</v>
      </c>
      <c r="G463" t="s">
        <v>156</v>
      </c>
      <c r="H463" t="s">
        <v>156</v>
      </c>
      <c r="I463">
        <v>0</v>
      </c>
      <c r="J463" t="s">
        <v>157</v>
      </c>
      <c r="K463">
        <v>0</v>
      </c>
      <c r="L463" t="s">
        <v>154</v>
      </c>
      <c r="M463" t="s">
        <v>154</v>
      </c>
      <c r="N463" t="s">
        <v>154</v>
      </c>
      <c r="O463" t="s">
        <v>158</v>
      </c>
      <c r="P463" t="s">
        <v>154</v>
      </c>
      <c r="Q463" t="s">
        <v>154</v>
      </c>
      <c r="R463" t="s">
        <v>158</v>
      </c>
      <c r="S463">
        <v>0</v>
      </c>
      <c r="T463">
        <v>2</v>
      </c>
      <c r="U463">
        <v>0</v>
      </c>
      <c r="V463" t="s">
        <v>158</v>
      </c>
      <c r="W463" t="s">
        <v>158</v>
      </c>
      <c r="X463">
        <v>3</v>
      </c>
      <c r="Y463" t="s">
        <v>158</v>
      </c>
      <c r="Z463">
        <v>27</v>
      </c>
      <c r="AA463">
        <v>0</v>
      </c>
      <c r="AB463">
        <v>27</v>
      </c>
      <c r="AC463">
        <v>3</v>
      </c>
      <c r="AD463">
        <v>3</v>
      </c>
      <c r="AE463">
        <v>0</v>
      </c>
      <c r="AF463">
        <v>0</v>
      </c>
      <c r="AG463" t="s">
        <v>158</v>
      </c>
      <c r="AH463">
        <v>3</v>
      </c>
      <c r="AI463">
        <v>3</v>
      </c>
      <c r="AJ463">
        <v>0</v>
      </c>
      <c r="AK463" t="s">
        <v>158</v>
      </c>
      <c r="AL463" t="s">
        <v>158</v>
      </c>
      <c r="AM463">
        <v>27</v>
      </c>
      <c r="AN463">
        <v>3</v>
      </c>
      <c r="AO463">
        <v>3</v>
      </c>
      <c r="AP463">
        <v>3</v>
      </c>
      <c r="AQ463">
        <v>27</v>
      </c>
      <c r="AR463">
        <v>27</v>
      </c>
      <c r="AS463">
        <v>27</v>
      </c>
      <c r="AT463">
        <v>3</v>
      </c>
      <c r="AU463" t="s">
        <v>158</v>
      </c>
      <c r="AV463">
        <v>27</v>
      </c>
      <c r="AW463" t="s">
        <v>158</v>
      </c>
      <c r="AX463">
        <v>0</v>
      </c>
      <c r="AY463" t="s">
        <v>159</v>
      </c>
      <c r="AZ463" t="s">
        <v>894</v>
      </c>
      <c r="BA463" t="s">
        <v>626</v>
      </c>
      <c r="BB463" t="s">
        <v>829</v>
      </c>
      <c r="BC463" t="s">
        <v>163</v>
      </c>
      <c r="BD463" t="b">
        <v>0</v>
      </c>
      <c r="BE463" t="s">
        <v>158</v>
      </c>
      <c r="BF463" t="b">
        <v>0</v>
      </c>
      <c r="BH463" t="s">
        <v>164</v>
      </c>
      <c r="BI463" t="s">
        <v>830</v>
      </c>
      <c r="BJ463" t="b">
        <v>0</v>
      </c>
      <c r="BK463" t="s">
        <v>166</v>
      </c>
      <c r="BL463" t="b">
        <v>0</v>
      </c>
      <c r="BM463">
        <v>18</v>
      </c>
      <c r="BN463" t="s">
        <v>167</v>
      </c>
      <c r="BO463" t="s">
        <v>168</v>
      </c>
      <c r="BP463" t="s">
        <v>167</v>
      </c>
      <c r="BQ463" t="s">
        <v>167</v>
      </c>
      <c r="BR463">
        <v>768</v>
      </c>
      <c r="BS463" t="s">
        <v>156</v>
      </c>
      <c r="BT463" t="s">
        <v>197</v>
      </c>
      <c r="BU463" t="s">
        <v>158</v>
      </c>
      <c r="BV463" t="s">
        <v>158</v>
      </c>
      <c r="BW463">
        <v>6</v>
      </c>
      <c r="BX463">
        <v>3</v>
      </c>
      <c r="BY463">
        <v>0</v>
      </c>
      <c r="BZ463">
        <v>6</v>
      </c>
      <c r="CA463" t="s">
        <v>831</v>
      </c>
      <c r="CB463" t="s">
        <v>156</v>
      </c>
      <c r="CC463">
        <v>2</v>
      </c>
      <c r="CD463" t="b">
        <v>0</v>
      </c>
      <c r="CE463" t="s">
        <v>832</v>
      </c>
      <c r="CF463" t="s">
        <v>833</v>
      </c>
      <c r="CG463" t="s">
        <v>158</v>
      </c>
      <c r="CH463">
        <v>0</v>
      </c>
      <c r="CI463">
        <v>1</v>
      </c>
      <c r="CJ463" t="s">
        <v>158</v>
      </c>
      <c r="CK463" t="s">
        <v>430</v>
      </c>
      <c r="CL463" t="s">
        <v>430</v>
      </c>
      <c r="CM463" t="s">
        <v>430</v>
      </c>
      <c r="CN463" t="s">
        <v>430</v>
      </c>
      <c r="CO463" t="s">
        <v>158</v>
      </c>
      <c r="CP463" t="s">
        <v>430</v>
      </c>
      <c r="CQ463">
        <v>1</v>
      </c>
      <c r="CR463">
        <v>2037</v>
      </c>
      <c r="CS463" t="str">
        <f t="shared" si="31"/>
        <v>-</v>
      </c>
      <c r="CW463" t="s">
        <v>158</v>
      </c>
      <c r="CX463">
        <v>7575</v>
      </c>
      <c r="CY463">
        <v>2456</v>
      </c>
      <c r="CZ463">
        <v>3337</v>
      </c>
      <c r="DA463">
        <v>34784</v>
      </c>
      <c r="DB463" t="s">
        <v>158</v>
      </c>
      <c r="DC463">
        <v>23456</v>
      </c>
      <c r="DD463">
        <v>2037</v>
      </c>
      <c r="DE463">
        <v>2</v>
      </c>
      <c r="DF463" t="s">
        <v>156</v>
      </c>
      <c r="DG463">
        <v>1024</v>
      </c>
      <c r="DH463">
        <v>2</v>
      </c>
      <c r="DI463">
        <v>48000</v>
      </c>
      <c r="DJ463">
        <v>-16</v>
      </c>
      <c r="DK463" t="s">
        <v>176</v>
      </c>
      <c r="DL463">
        <v>5</v>
      </c>
      <c r="DM463" t="s">
        <v>177</v>
      </c>
      <c r="DN463" t="s">
        <v>158</v>
      </c>
      <c r="DO463">
        <v>285175</v>
      </c>
      <c r="DP463">
        <v>35373</v>
      </c>
      <c r="DQ463" t="s">
        <v>158</v>
      </c>
      <c r="DR463" t="s">
        <v>158</v>
      </c>
      <c r="DS463">
        <v>285162</v>
      </c>
      <c r="DT463" t="s">
        <v>158</v>
      </c>
      <c r="DU463">
        <v>371212</v>
      </c>
      <c r="DV463" t="s">
        <v>158</v>
      </c>
      <c r="DW463">
        <v>367210</v>
      </c>
      <c r="DX463">
        <v>292781</v>
      </c>
      <c r="DY463">
        <v>318856</v>
      </c>
      <c r="DZ463">
        <v>589</v>
      </c>
      <c r="EA463">
        <v>586</v>
      </c>
      <c r="EB463" t="s">
        <v>158</v>
      </c>
      <c r="EC463">
        <v>292780</v>
      </c>
      <c r="ED463">
        <v>292780</v>
      </c>
      <c r="EE463">
        <v>588</v>
      </c>
      <c r="EF463" t="s">
        <v>158</v>
      </c>
      <c r="EG463" t="s">
        <v>158</v>
      </c>
      <c r="EH463">
        <v>373252</v>
      </c>
      <c r="EI463">
        <v>295238</v>
      </c>
      <c r="EJ463">
        <v>322194</v>
      </c>
      <c r="EK463">
        <v>295398</v>
      </c>
      <c r="EL463">
        <v>371213</v>
      </c>
      <c r="EM463">
        <v>369210</v>
      </c>
      <c r="EN463">
        <v>373252</v>
      </c>
      <c r="EO463" t="s">
        <v>158</v>
      </c>
      <c r="EP463" t="s">
        <v>158</v>
      </c>
      <c r="EQ463">
        <v>367209</v>
      </c>
      <c r="ER463" t="s">
        <v>158</v>
      </c>
      <c r="ES463" t="s">
        <v>158</v>
      </c>
      <c r="ET463" t="s">
        <v>178</v>
      </c>
      <c r="EU463">
        <v>0</v>
      </c>
      <c r="EV463" t="s">
        <v>895</v>
      </c>
      <c r="EW463">
        <v>7</v>
      </c>
      <c r="EX463" t="s">
        <v>158</v>
      </c>
      <c r="EY463" t="s">
        <v>169</v>
      </c>
      <c r="EZ463">
        <v>1024</v>
      </c>
      <c r="FA463">
        <v>155</v>
      </c>
      <c r="FB463">
        <v>285</v>
      </c>
    </row>
    <row r="464" spans="1:158" x14ac:dyDescent="0.35">
      <c r="A464" t="s">
        <v>154</v>
      </c>
      <c r="B464" t="s">
        <v>154</v>
      </c>
      <c r="C464">
        <v>3759</v>
      </c>
      <c r="D464">
        <v>3759</v>
      </c>
      <c r="E464" t="s">
        <v>155</v>
      </c>
      <c r="F464" t="s">
        <v>156</v>
      </c>
      <c r="G464" t="s">
        <v>156</v>
      </c>
      <c r="H464" t="s">
        <v>156</v>
      </c>
      <c r="I464">
        <v>0</v>
      </c>
      <c r="J464" t="s">
        <v>157</v>
      </c>
      <c r="K464">
        <v>1</v>
      </c>
      <c r="L464" t="s">
        <v>154</v>
      </c>
      <c r="M464" t="s">
        <v>154</v>
      </c>
      <c r="N464" t="s">
        <v>154</v>
      </c>
      <c r="O464" t="s">
        <v>158</v>
      </c>
      <c r="P464" t="s">
        <v>154</v>
      </c>
      <c r="Q464" t="s">
        <v>154</v>
      </c>
      <c r="R464" t="s">
        <v>158</v>
      </c>
      <c r="S464">
        <v>0</v>
      </c>
      <c r="T464">
        <v>3</v>
      </c>
      <c r="U464">
        <v>0</v>
      </c>
      <c r="V464" t="s">
        <v>158</v>
      </c>
      <c r="W464" t="s">
        <v>158</v>
      </c>
      <c r="X464">
        <v>4</v>
      </c>
      <c r="Y464" t="s">
        <v>158</v>
      </c>
      <c r="Z464">
        <v>28</v>
      </c>
      <c r="AA464">
        <v>0</v>
      </c>
      <c r="AB464">
        <v>28</v>
      </c>
      <c r="AC464">
        <v>4</v>
      </c>
      <c r="AD464">
        <v>4</v>
      </c>
      <c r="AE464">
        <v>0</v>
      </c>
      <c r="AF464">
        <v>0</v>
      </c>
      <c r="AG464" t="s">
        <v>158</v>
      </c>
      <c r="AH464">
        <v>4</v>
      </c>
      <c r="AI464">
        <v>4</v>
      </c>
      <c r="AJ464">
        <v>0</v>
      </c>
      <c r="AK464" t="s">
        <v>158</v>
      </c>
      <c r="AL464" t="s">
        <v>158</v>
      </c>
      <c r="AM464">
        <v>28</v>
      </c>
      <c r="AN464">
        <v>4</v>
      </c>
      <c r="AO464">
        <v>4</v>
      </c>
      <c r="AP464">
        <v>4</v>
      </c>
      <c r="AQ464">
        <v>28</v>
      </c>
      <c r="AR464">
        <v>28</v>
      </c>
      <c r="AS464">
        <v>28</v>
      </c>
      <c r="AT464">
        <v>4</v>
      </c>
      <c r="AU464" t="s">
        <v>158</v>
      </c>
      <c r="AV464">
        <v>28</v>
      </c>
      <c r="AW464" t="s">
        <v>158</v>
      </c>
      <c r="AX464">
        <v>0</v>
      </c>
      <c r="AY464" t="s">
        <v>159</v>
      </c>
      <c r="AZ464" t="s">
        <v>896</v>
      </c>
      <c r="BA464" t="s">
        <v>270</v>
      </c>
      <c r="BB464" t="s">
        <v>829</v>
      </c>
      <c r="BC464" t="s">
        <v>163</v>
      </c>
      <c r="BD464" t="b">
        <v>0</v>
      </c>
      <c r="BE464" t="s">
        <v>158</v>
      </c>
      <c r="BF464" t="b">
        <v>0</v>
      </c>
      <c r="BH464" t="s">
        <v>164</v>
      </c>
      <c r="BI464" t="s">
        <v>830</v>
      </c>
      <c r="BJ464" t="b">
        <v>0</v>
      </c>
      <c r="BK464" t="s">
        <v>166</v>
      </c>
      <c r="BL464" t="b">
        <v>0</v>
      </c>
      <c r="BM464">
        <v>18</v>
      </c>
      <c r="BN464" t="s">
        <v>167</v>
      </c>
      <c r="BO464" t="s">
        <v>168</v>
      </c>
      <c r="BP464" t="s">
        <v>167</v>
      </c>
      <c r="BQ464" t="s">
        <v>167</v>
      </c>
      <c r="BR464">
        <v>768</v>
      </c>
      <c r="BS464" t="s">
        <v>156</v>
      </c>
      <c r="BT464" t="s">
        <v>193</v>
      </c>
      <c r="BU464" t="s">
        <v>158</v>
      </c>
      <c r="BV464" t="s">
        <v>158</v>
      </c>
      <c r="BW464">
        <v>0</v>
      </c>
      <c r="BX464">
        <v>4</v>
      </c>
      <c r="BY464">
        <v>0</v>
      </c>
      <c r="BZ464">
        <v>0</v>
      </c>
      <c r="CA464" t="s">
        <v>831</v>
      </c>
      <c r="CB464" t="s">
        <v>156</v>
      </c>
      <c r="CC464">
        <v>1</v>
      </c>
      <c r="CD464" t="b">
        <v>0</v>
      </c>
      <c r="CE464" t="s">
        <v>832</v>
      </c>
      <c r="CF464" t="s">
        <v>833</v>
      </c>
      <c r="CG464" t="s">
        <v>158</v>
      </c>
      <c r="CH464">
        <v>0</v>
      </c>
      <c r="CI464">
        <v>1</v>
      </c>
      <c r="CJ464" t="s">
        <v>158</v>
      </c>
      <c r="CK464" t="s">
        <v>430</v>
      </c>
      <c r="CL464" t="s">
        <v>430</v>
      </c>
      <c r="CM464" t="s">
        <v>430</v>
      </c>
      <c r="CN464" t="s">
        <v>430</v>
      </c>
      <c r="CO464" t="s">
        <v>158</v>
      </c>
      <c r="CP464" t="s">
        <v>430</v>
      </c>
      <c r="CQ464">
        <v>1</v>
      </c>
      <c r="CR464">
        <v>3759</v>
      </c>
      <c r="CS464" t="str">
        <f t="shared" si="31"/>
        <v>-</v>
      </c>
      <c r="CW464" t="s">
        <v>158</v>
      </c>
      <c r="CX464">
        <v>5748</v>
      </c>
      <c r="CY464">
        <v>897</v>
      </c>
      <c r="CZ464">
        <v>705</v>
      </c>
      <c r="DA464">
        <v>34784</v>
      </c>
      <c r="DB464" t="s">
        <v>158</v>
      </c>
      <c r="DC464">
        <v>36009</v>
      </c>
      <c r="DD464">
        <v>3759</v>
      </c>
      <c r="DE464">
        <v>2</v>
      </c>
      <c r="DF464" t="s">
        <v>156</v>
      </c>
      <c r="DG464">
        <v>1024</v>
      </c>
      <c r="DH464">
        <v>2</v>
      </c>
      <c r="DI464">
        <v>48000</v>
      </c>
      <c r="DJ464">
        <v>-16</v>
      </c>
      <c r="DK464" t="s">
        <v>176</v>
      </c>
      <c r="DL464">
        <v>5</v>
      </c>
      <c r="DM464" t="s">
        <v>177</v>
      </c>
      <c r="DN464" t="s">
        <v>158</v>
      </c>
      <c r="DO464">
        <v>373268</v>
      </c>
      <c r="DP464">
        <v>35373</v>
      </c>
      <c r="DQ464" t="s">
        <v>158</v>
      </c>
      <c r="DR464" t="s">
        <v>158</v>
      </c>
      <c r="DS464">
        <v>373256</v>
      </c>
      <c r="DT464" t="s">
        <v>158</v>
      </c>
      <c r="DU464">
        <v>420942</v>
      </c>
      <c r="DV464" t="s">
        <v>158</v>
      </c>
      <c r="DW464">
        <v>416983</v>
      </c>
      <c r="DX464">
        <v>379042</v>
      </c>
      <c r="DY464">
        <v>416111</v>
      </c>
      <c r="DZ464">
        <v>589</v>
      </c>
      <c r="EA464">
        <v>586</v>
      </c>
      <c r="EB464" t="s">
        <v>158</v>
      </c>
      <c r="EC464">
        <v>379041</v>
      </c>
      <c r="ED464">
        <v>379041</v>
      </c>
      <c r="EE464">
        <v>588</v>
      </c>
      <c r="EF464" t="s">
        <v>158</v>
      </c>
      <c r="EG464" t="s">
        <v>158</v>
      </c>
      <c r="EH464">
        <v>424704</v>
      </c>
      <c r="EI464">
        <v>379940</v>
      </c>
      <c r="EJ464">
        <v>416816</v>
      </c>
      <c r="EK464">
        <v>380100</v>
      </c>
      <c r="EL464">
        <v>420942</v>
      </c>
      <c r="EM464">
        <v>418983</v>
      </c>
      <c r="EN464">
        <v>424704</v>
      </c>
      <c r="EO464" t="s">
        <v>158</v>
      </c>
      <c r="EP464" t="s">
        <v>158</v>
      </c>
      <c r="EQ464">
        <v>416981</v>
      </c>
      <c r="ER464" t="s">
        <v>158</v>
      </c>
      <c r="ES464" t="s">
        <v>158</v>
      </c>
      <c r="ET464" t="s">
        <v>178</v>
      </c>
      <c r="EU464">
        <v>0</v>
      </c>
      <c r="EV464" t="s">
        <v>897</v>
      </c>
      <c r="EW464">
        <v>1</v>
      </c>
      <c r="EX464" t="s">
        <v>158</v>
      </c>
      <c r="EY464" t="s">
        <v>169</v>
      </c>
      <c r="EZ464">
        <v>1024</v>
      </c>
      <c r="FA464">
        <v>-180</v>
      </c>
      <c r="FB464">
        <v>-104</v>
      </c>
    </row>
    <row r="465" spans="1:158" x14ac:dyDescent="0.35">
      <c r="A465" t="s">
        <v>154</v>
      </c>
      <c r="B465" t="s">
        <v>154</v>
      </c>
      <c r="C465">
        <v>3892</v>
      </c>
      <c r="D465">
        <v>3892</v>
      </c>
      <c r="E465" t="s">
        <v>155</v>
      </c>
      <c r="F465" t="s">
        <v>156</v>
      </c>
      <c r="G465" t="s">
        <v>156</v>
      </c>
      <c r="H465" t="s">
        <v>156</v>
      </c>
      <c r="I465">
        <v>0</v>
      </c>
      <c r="J465" t="s">
        <v>157</v>
      </c>
      <c r="K465">
        <v>0</v>
      </c>
      <c r="L465" t="s">
        <v>154</v>
      </c>
      <c r="M465" t="s">
        <v>154</v>
      </c>
      <c r="N465" t="s">
        <v>154</v>
      </c>
      <c r="O465" t="s">
        <v>158</v>
      </c>
      <c r="P465" t="s">
        <v>154</v>
      </c>
      <c r="Q465" t="s">
        <v>154</v>
      </c>
      <c r="R465" t="s">
        <v>158</v>
      </c>
      <c r="S465">
        <v>0</v>
      </c>
      <c r="T465">
        <v>3</v>
      </c>
      <c r="U465">
        <v>0</v>
      </c>
      <c r="V465" t="s">
        <v>158</v>
      </c>
      <c r="W465" t="s">
        <v>158</v>
      </c>
      <c r="X465">
        <v>4</v>
      </c>
      <c r="Y465" t="s">
        <v>158</v>
      </c>
      <c r="Z465">
        <v>29</v>
      </c>
      <c r="AA465">
        <v>0</v>
      </c>
      <c r="AB465">
        <v>29</v>
      </c>
      <c r="AC465">
        <v>4</v>
      </c>
      <c r="AD465">
        <v>4</v>
      </c>
      <c r="AE465">
        <v>0</v>
      </c>
      <c r="AF465">
        <v>0</v>
      </c>
      <c r="AG465" t="s">
        <v>158</v>
      </c>
      <c r="AH465">
        <v>4</v>
      </c>
      <c r="AI465">
        <v>4</v>
      </c>
      <c r="AJ465">
        <v>0</v>
      </c>
      <c r="AK465" t="s">
        <v>158</v>
      </c>
      <c r="AL465" t="s">
        <v>158</v>
      </c>
      <c r="AM465">
        <v>29</v>
      </c>
      <c r="AN465">
        <v>4</v>
      </c>
      <c r="AO465">
        <v>4</v>
      </c>
      <c r="AP465">
        <v>4</v>
      </c>
      <c r="AQ465">
        <v>29</v>
      </c>
      <c r="AR465">
        <v>29</v>
      </c>
      <c r="AS465">
        <v>29</v>
      </c>
      <c r="AT465">
        <v>4</v>
      </c>
      <c r="AU465" t="s">
        <v>158</v>
      </c>
      <c r="AV465">
        <v>29</v>
      </c>
      <c r="AW465" t="s">
        <v>158</v>
      </c>
      <c r="AX465">
        <v>0</v>
      </c>
      <c r="AY465" t="s">
        <v>159</v>
      </c>
      <c r="AZ465" t="s">
        <v>898</v>
      </c>
      <c r="BA465" t="s">
        <v>868</v>
      </c>
      <c r="BB465" t="s">
        <v>829</v>
      </c>
      <c r="BC465" t="s">
        <v>163</v>
      </c>
      <c r="BD465" t="b">
        <v>0</v>
      </c>
      <c r="BE465" t="s">
        <v>158</v>
      </c>
      <c r="BF465" t="b">
        <v>0</v>
      </c>
      <c r="BH465" t="s">
        <v>164</v>
      </c>
      <c r="BI465" t="s">
        <v>830</v>
      </c>
      <c r="BJ465" t="b">
        <v>0</v>
      </c>
      <c r="BK465" t="s">
        <v>166</v>
      </c>
      <c r="BL465" t="b">
        <v>0</v>
      </c>
      <c r="BM465">
        <v>18</v>
      </c>
      <c r="BN465" t="s">
        <v>167</v>
      </c>
      <c r="BO465" t="s">
        <v>168</v>
      </c>
      <c r="BP465" t="s">
        <v>167</v>
      </c>
      <c r="BQ465" t="s">
        <v>167</v>
      </c>
      <c r="BR465">
        <v>768</v>
      </c>
      <c r="BS465" t="s">
        <v>156</v>
      </c>
      <c r="BT465" t="s">
        <v>189</v>
      </c>
      <c r="BU465" t="s">
        <v>158</v>
      </c>
      <c r="BV465" t="s">
        <v>158</v>
      </c>
      <c r="BW465">
        <v>1</v>
      </c>
      <c r="BX465">
        <v>4</v>
      </c>
      <c r="BY465">
        <v>0</v>
      </c>
      <c r="BZ465">
        <v>1</v>
      </c>
      <c r="CA465" t="s">
        <v>831</v>
      </c>
      <c r="CB465" t="s">
        <v>156</v>
      </c>
      <c r="CC465">
        <v>1</v>
      </c>
      <c r="CD465" t="b">
        <v>0</v>
      </c>
      <c r="CE465" t="s">
        <v>832</v>
      </c>
      <c r="CF465" t="s">
        <v>833</v>
      </c>
      <c r="CG465" t="s">
        <v>158</v>
      </c>
      <c r="CH465">
        <v>0</v>
      </c>
      <c r="CI465">
        <v>1</v>
      </c>
      <c r="CJ465" t="s">
        <v>158</v>
      </c>
      <c r="CK465" t="s">
        <v>430</v>
      </c>
      <c r="CL465" t="s">
        <v>430</v>
      </c>
      <c r="CM465" t="s">
        <v>430</v>
      </c>
      <c r="CN465" t="s">
        <v>430</v>
      </c>
      <c r="CO465" t="s">
        <v>158</v>
      </c>
      <c r="CP465" t="s">
        <v>430</v>
      </c>
      <c r="CQ465">
        <v>1</v>
      </c>
      <c r="CR465">
        <v>4026</v>
      </c>
      <c r="CS465" t="str">
        <f t="shared" si="31"/>
        <v>-</v>
      </c>
      <c r="CW465" t="s">
        <v>158</v>
      </c>
      <c r="CX465">
        <v>5748</v>
      </c>
      <c r="CY465">
        <v>897</v>
      </c>
      <c r="CZ465">
        <v>705</v>
      </c>
      <c r="DA465">
        <v>34784</v>
      </c>
      <c r="DB465" t="s">
        <v>158</v>
      </c>
      <c r="DC465">
        <v>36009</v>
      </c>
      <c r="DD465">
        <v>4026</v>
      </c>
      <c r="DE465">
        <v>2</v>
      </c>
      <c r="DF465" t="s">
        <v>156</v>
      </c>
      <c r="DG465">
        <v>1024</v>
      </c>
      <c r="DH465">
        <v>2</v>
      </c>
      <c r="DI465">
        <v>48000</v>
      </c>
      <c r="DJ465">
        <v>-16</v>
      </c>
      <c r="DK465" t="s">
        <v>176</v>
      </c>
      <c r="DL465">
        <v>5</v>
      </c>
      <c r="DM465" t="s">
        <v>177</v>
      </c>
      <c r="DN465" t="s">
        <v>158</v>
      </c>
      <c r="DO465">
        <v>373268</v>
      </c>
      <c r="DP465">
        <v>35373</v>
      </c>
      <c r="DQ465" t="s">
        <v>158</v>
      </c>
      <c r="DR465" t="s">
        <v>158</v>
      </c>
      <c r="DS465">
        <v>373256</v>
      </c>
      <c r="DT465" t="s">
        <v>158</v>
      </c>
      <c r="DU465">
        <v>429013</v>
      </c>
      <c r="DV465" t="s">
        <v>158</v>
      </c>
      <c r="DW465">
        <v>424876</v>
      </c>
      <c r="DX465">
        <v>379042</v>
      </c>
      <c r="DY465">
        <v>416111</v>
      </c>
      <c r="DZ465">
        <v>589</v>
      </c>
      <c r="EA465">
        <v>586</v>
      </c>
      <c r="EB465" t="s">
        <v>158</v>
      </c>
      <c r="EC465">
        <v>379041</v>
      </c>
      <c r="ED465">
        <v>379041</v>
      </c>
      <c r="EE465">
        <v>588</v>
      </c>
      <c r="EF465" t="s">
        <v>158</v>
      </c>
      <c r="EG465" t="s">
        <v>158</v>
      </c>
      <c r="EH465">
        <v>433041</v>
      </c>
      <c r="EI465">
        <v>379940</v>
      </c>
      <c r="EJ465">
        <v>416816</v>
      </c>
      <c r="EK465">
        <v>380100</v>
      </c>
      <c r="EL465">
        <v>429013</v>
      </c>
      <c r="EM465">
        <v>426876</v>
      </c>
      <c r="EN465">
        <v>433041</v>
      </c>
      <c r="EO465" t="s">
        <v>158</v>
      </c>
      <c r="EP465" t="s">
        <v>158</v>
      </c>
      <c r="EQ465">
        <v>424875</v>
      </c>
      <c r="ER465" t="s">
        <v>158</v>
      </c>
      <c r="ES465" t="s">
        <v>158</v>
      </c>
      <c r="ET465" t="s">
        <v>178</v>
      </c>
      <c r="EU465">
        <v>0</v>
      </c>
      <c r="EV465" t="s">
        <v>900</v>
      </c>
      <c r="EW465">
        <v>2</v>
      </c>
      <c r="EX465" t="s">
        <v>158</v>
      </c>
      <c r="EY465" t="s">
        <v>169</v>
      </c>
      <c r="EZ465">
        <v>1024</v>
      </c>
      <c r="FA465">
        <v>-115</v>
      </c>
      <c r="FB465">
        <v>165</v>
      </c>
    </row>
    <row r="466" spans="1:158" x14ac:dyDescent="0.35">
      <c r="A466" t="s">
        <v>154</v>
      </c>
      <c r="B466" t="s">
        <v>154</v>
      </c>
      <c r="C466">
        <v>3271</v>
      </c>
      <c r="D466">
        <v>3271</v>
      </c>
      <c r="E466" t="s">
        <v>155</v>
      </c>
      <c r="F466" t="s">
        <v>156</v>
      </c>
      <c r="G466" t="s">
        <v>156</v>
      </c>
      <c r="H466" t="s">
        <v>156</v>
      </c>
      <c r="I466">
        <v>0</v>
      </c>
      <c r="J466" t="s">
        <v>157</v>
      </c>
      <c r="K466">
        <v>1</v>
      </c>
      <c r="L466" t="s">
        <v>154</v>
      </c>
      <c r="M466" t="s">
        <v>154</v>
      </c>
      <c r="N466" t="s">
        <v>154</v>
      </c>
      <c r="O466" t="s">
        <v>158</v>
      </c>
      <c r="P466" t="s">
        <v>154</v>
      </c>
      <c r="Q466" t="s">
        <v>154</v>
      </c>
      <c r="R466" t="s">
        <v>158</v>
      </c>
      <c r="S466">
        <v>0</v>
      </c>
      <c r="T466">
        <v>3</v>
      </c>
      <c r="U466">
        <v>0</v>
      </c>
      <c r="V466" t="s">
        <v>158</v>
      </c>
      <c r="W466" t="s">
        <v>158</v>
      </c>
      <c r="X466">
        <v>4</v>
      </c>
      <c r="Y466" t="s">
        <v>158</v>
      </c>
      <c r="Z466">
        <v>30</v>
      </c>
      <c r="AA466">
        <v>0</v>
      </c>
      <c r="AB466">
        <v>30</v>
      </c>
      <c r="AC466">
        <v>4</v>
      </c>
      <c r="AD466">
        <v>4</v>
      </c>
      <c r="AE466">
        <v>0</v>
      </c>
      <c r="AF466">
        <v>0</v>
      </c>
      <c r="AG466" t="s">
        <v>158</v>
      </c>
      <c r="AH466">
        <v>4</v>
      </c>
      <c r="AI466">
        <v>4</v>
      </c>
      <c r="AJ466">
        <v>0</v>
      </c>
      <c r="AK466" t="s">
        <v>158</v>
      </c>
      <c r="AL466" t="s">
        <v>158</v>
      </c>
      <c r="AM466">
        <v>30</v>
      </c>
      <c r="AN466">
        <v>4</v>
      </c>
      <c r="AO466">
        <v>4</v>
      </c>
      <c r="AP466">
        <v>4</v>
      </c>
      <c r="AQ466">
        <v>30</v>
      </c>
      <c r="AR466">
        <v>30</v>
      </c>
      <c r="AS466">
        <v>30</v>
      </c>
      <c r="AT466">
        <v>4</v>
      </c>
      <c r="AU466" t="s">
        <v>158</v>
      </c>
      <c r="AV466">
        <v>30</v>
      </c>
      <c r="AW466" t="s">
        <v>158</v>
      </c>
      <c r="AX466">
        <v>0</v>
      </c>
      <c r="AY466" t="s">
        <v>159</v>
      </c>
      <c r="AZ466" t="s">
        <v>433</v>
      </c>
      <c r="BA466" t="s">
        <v>343</v>
      </c>
      <c r="BB466" t="s">
        <v>829</v>
      </c>
      <c r="BC466" t="s">
        <v>163</v>
      </c>
      <c r="BD466" t="b">
        <v>0</v>
      </c>
      <c r="BE466" t="s">
        <v>158</v>
      </c>
      <c r="BF466" t="b">
        <v>0</v>
      </c>
      <c r="BH466" t="s">
        <v>164</v>
      </c>
      <c r="BI466" t="s">
        <v>830</v>
      </c>
      <c r="BJ466" t="b">
        <v>0</v>
      </c>
      <c r="BK466" t="s">
        <v>166</v>
      </c>
      <c r="BL466" t="b">
        <v>0</v>
      </c>
      <c r="BM466">
        <v>18</v>
      </c>
      <c r="BN466" t="s">
        <v>167</v>
      </c>
      <c r="BO466" t="s">
        <v>168</v>
      </c>
      <c r="BP466" t="s">
        <v>167</v>
      </c>
      <c r="BQ466" t="s">
        <v>167</v>
      </c>
      <c r="BR466">
        <v>768</v>
      </c>
      <c r="BS466" t="s">
        <v>156</v>
      </c>
      <c r="BT466" t="s">
        <v>197</v>
      </c>
      <c r="BU466" t="s">
        <v>158</v>
      </c>
      <c r="BV466" t="s">
        <v>158</v>
      </c>
      <c r="BW466">
        <v>2</v>
      </c>
      <c r="BX466">
        <v>4</v>
      </c>
      <c r="BY466">
        <v>0</v>
      </c>
      <c r="BZ466">
        <v>2</v>
      </c>
      <c r="CA466" t="s">
        <v>831</v>
      </c>
      <c r="CB466" t="s">
        <v>156</v>
      </c>
      <c r="CC466">
        <v>2</v>
      </c>
      <c r="CD466" t="b">
        <v>0</v>
      </c>
      <c r="CE466" t="s">
        <v>832</v>
      </c>
      <c r="CF466" t="s">
        <v>833</v>
      </c>
      <c r="CG466" t="s">
        <v>158</v>
      </c>
      <c r="CH466">
        <v>0</v>
      </c>
      <c r="CI466">
        <v>1</v>
      </c>
      <c r="CJ466" t="s">
        <v>158</v>
      </c>
      <c r="CK466" t="s">
        <v>430</v>
      </c>
      <c r="CL466" t="s">
        <v>430</v>
      </c>
      <c r="CM466" t="s">
        <v>430</v>
      </c>
      <c r="CN466" t="s">
        <v>430</v>
      </c>
      <c r="CO466" t="s">
        <v>158</v>
      </c>
      <c r="CP466" t="s">
        <v>430</v>
      </c>
      <c r="CQ466">
        <v>1</v>
      </c>
      <c r="CR466">
        <v>2028</v>
      </c>
      <c r="CS466" t="str">
        <f t="shared" si="31"/>
        <v>-</v>
      </c>
      <c r="CW466" t="s">
        <v>158</v>
      </c>
      <c r="CX466">
        <v>5748</v>
      </c>
      <c r="CY466">
        <v>897</v>
      </c>
      <c r="CZ466">
        <v>705</v>
      </c>
      <c r="DA466">
        <v>34784</v>
      </c>
      <c r="DB466" t="s">
        <v>158</v>
      </c>
      <c r="DC466">
        <v>36009</v>
      </c>
      <c r="DD466">
        <v>2028</v>
      </c>
      <c r="DE466">
        <v>2</v>
      </c>
      <c r="DF466" t="s">
        <v>156</v>
      </c>
      <c r="DG466">
        <v>1024</v>
      </c>
      <c r="DH466">
        <v>2</v>
      </c>
      <c r="DI466">
        <v>48000</v>
      </c>
      <c r="DJ466">
        <v>-16</v>
      </c>
      <c r="DK466" t="s">
        <v>176</v>
      </c>
      <c r="DL466">
        <v>5</v>
      </c>
      <c r="DM466" t="s">
        <v>177</v>
      </c>
      <c r="DN466" t="s">
        <v>158</v>
      </c>
      <c r="DO466">
        <v>373268</v>
      </c>
      <c r="DP466">
        <v>35373</v>
      </c>
      <c r="DQ466" t="s">
        <v>158</v>
      </c>
      <c r="DR466" t="s">
        <v>158</v>
      </c>
      <c r="DS466">
        <v>373256</v>
      </c>
      <c r="DT466" t="s">
        <v>158</v>
      </c>
      <c r="DU466">
        <v>437243</v>
      </c>
      <c r="DV466" t="s">
        <v>158</v>
      </c>
      <c r="DW466">
        <v>433214</v>
      </c>
      <c r="DX466">
        <v>379042</v>
      </c>
      <c r="DY466">
        <v>416111</v>
      </c>
      <c r="DZ466">
        <v>589</v>
      </c>
      <c r="EA466">
        <v>586</v>
      </c>
      <c r="EB466" t="s">
        <v>158</v>
      </c>
      <c r="EC466">
        <v>379041</v>
      </c>
      <c r="ED466">
        <v>379041</v>
      </c>
      <c r="EE466">
        <v>588</v>
      </c>
      <c r="EF466" t="s">
        <v>158</v>
      </c>
      <c r="EG466" t="s">
        <v>158</v>
      </c>
      <c r="EH466">
        <v>439273</v>
      </c>
      <c r="EI466">
        <v>379940</v>
      </c>
      <c r="EJ466">
        <v>416816</v>
      </c>
      <c r="EK466">
        <v>380100</v>
      </c>
      <c r="EL466">
        <v>437243</v>
      </c>
      <c r="EM466">
        <v>435214</v>
      </c>
      <c r="EN466">
        <v>439273</v>
      </c>
      <c r="EO466" t="s">
        <v>158</v>
      </c>
      <c r="EP466" t="s">
        <v>158</v>
      </c>
      <c r="EQ466">
        <v>433213</v>
      </c>
      <c r="ER466" t="s">
        <v>158</v>
      </c>
      <c r="ES466" t="s">
        <v>158</v>
      </c>
      <c r="ET466" t="s">
        <v>178</v>
      </c>
      <c r="EU466">
        <v>0</v>
      </c>
      <c r="EV466" t="s">
        <v>901</v>
      </c>
      <c r="EW466">
        <v>3</v>
      </c>
      <c r="EX466" t="s">
        <v>158</v>
      </c>
      <c r="EY466" t="s">
        <v>169</v>
      </c>
      <c r="EZ466">
        <v>1024</v>
      </c>
      <c r="FA466">
        <v>155</v>
      </c>
      <c r="FB466">
        <v>285</v>
      </c>
    </row>
    <row r="467" spans="1:158" x14ac:dyDescent="0.35">
      <c r="A467" t="s">
        <v>154</v>
      </c>
      <c r="B467" t="s">
        <v>154</v>
      </c>
      <c r="C467">
        <v>3094</v>
      </c>
      <c r="D467">
        <v>3094</v>
      </c>
      <c r="E467" t="s">
        <v>155</v>
      </c>
      <c r="F467" t="s">
        <v>156</v>
      </c>
      <c r="G467" t="s">
        <v>156</v>
      </c>
      <c r="H467" t="s">
        <v>156</v>
      </c>
      <c r="I467">
        <v>0</v>
      </c>
      <c r="J467" t="s">
        <v>157</v>
      </c>
      <c r="K467">
        <v>1</v>
      </c>
      <c r="L467" t="s">
        <v>154</v>
      </c>
      <c r="M467" t="s">
        <v>154</v>
      </c>
      <c r="N467" t="s">
        <v>154</v>
      </c>
      <c r="O467" t="s">
        <v>158</v>
      </c>
      <c r="P467" t="s">
        <v>154</v>
      </c>
      <c r="Q467" t="s">
        <v>154</v>
      </c>
      <c r="R467" t="s">
        <v>158</v>
      </c>
      <c r="S467">
        <v>0</v>
      </c>
      <c r="T467">
        <v>3</v>
      </c>
      <c r="U467">
        <v>0</v>
      </c>
      <c r="V467" t="s">
        <v>158</v>
      </c>
      <c r="W467" t="s">
        <v>158</v>
      </c>
      <c r="X467">
        <v>4</v>
      </c>
      <c r="Y467" t="s">
        <v>158</v>
      </c>
      <c r="Z467">
        <v>31</v>
      </c>
      <c r="AA467">
        <v>0</v>
      </c>
      <c r="AB467">
        <v>31</v>
      </c>
      <c r="AC467">
        <v>4</v>
      </c>
      <c r="AD467">
        <v>4</v>
      </c>
      <c r="AE467">
        <v>0</v>
      </c>
      <c r="AF467">
        <v>0</v>
      </c>
      <c r="AG467" t="s">
        <v>158</v>
      </c>
      <c r="AH467">
        <v>4</v>
      </c>
      <c r="AI467">
        <v>4</v>
      </c>
      <c r="AJ467">
        <v>0</v>
      </c>
      <c r="AK467" t="s">
        <v>158</v>
      </c>
      <c r="AL467" t="s">
        <v>158</v>
      </c>
      <c r="AM467">
        <v>31</v>
      </c>
      <c r="AN467">
        <v>4</v>
      </c>
      <c r="AO467">
        <v>4</v>
      </c>
      <c r="AP467">
        <v>4</v>
      </c>
      <c r="AQ467">
        <v>31</v>
      </c>
      <c r="AR467">
        <v>31</v>
      </c>
      <c r="AS467">
        <v>31</v>
      </c>
      <c r="AT467">
        <v>4</v>
      </c>
      <c r="AU467" t="s">
        <v>158</v>
      </c>
      <c r="AV467">
        <v>31</v>
      </c>
      <c r="AW467" t="s">
        <v>158</v>
      </c>
      <c r="AX467">
        <v>0</v>
      </c>
      <c r="AY467" t="s">
        <v>159</v>
      </c>
      <c r="AZ467" t="s">
        <v>577</v>
      </c>
      <c r="BA467" t="s">
        <v>902</v>
      </c>
      <c r="BB467" t="s">
        <v>829</v>
      </c>
      <c r="BC467" t="s">
        <v>163</v>
      </c>
      <c r="BD467" t="b">
        <v>0</v>
      </c>
      <c r="BE467" t="s">
        <v>158</v>
      </c>
      <c r="BF467" t="b">
        <v>0</v>
      </c>
      <c r="BH467" t="s">
        <v>164</v>
      </c>
      <c r="BI467" t="s">
        <v>830</v>
      </c>
      <c r="BJ467" t="b">
        <v>0</v>
      </c>
      <c r="BK467" t="s">
        <v>166</v>
      </c>
      <c r="BL467" t="b">
        <v>0</v>
      </c>
      <c r="BM467">
        <v>18</v>
      </c>
      <c r="BN467" t="s">
        <v>167</v>
      </c>
      <c r="BO467" t="s">
        <v>168</v>
      </c>
      <c r="BP467" t="s">
        <v>167</v>
      </c>
      <c r="BQ467" t="s">
        <v>167</v>
      </c>
      <c r="BR467">
        <v>768</v>
      </c>
      <c r="BS467" t="s">
        <v>156</v>
      </c>
      <c r="BT467" t="s">
        <v>201</v>
      </c>
      <c r="BU467" t="s">
        <v>158</v>
      </c>
      <c r="BV467" t="s">
        <v>158</v>
      </c>
      <c r="BW467">
        <v>3</v>
      </c>
      <c r="BX467">
        <v>4</v>
      </c>
      <c r="BY467">
        <v>0</v>
      </c>
      <c r="BZ467">
        <v>3</v>
      </c>
      <c r="CA467" t="s">
        <v>831</v>
      </c>
      <c r="CB467" t="s">
        <v>156</v>
      </c>
      <c r="CC467">
        <v>3</v>
      </c>
      <c r="CD467" t="b">
        <v>0</v>
      </c>
      <c r="CE467" t="s">
        <v>832</v>
      </c>
      <c r="CF467" t="s">
        <v>833</v>
      </c>
      <c r="CG467" t="s">
        <v>158</v>
      </c>
      <c r="CH467">
        <v>0</v>
      </c>
      <c r="CI467">
        <v>1</v>
      </c>
      <c r="CJ467" t="s">
        <v>158</v>
      </c>
      <c r="CK467" t="s">
        <v>430</v>
      </c>
      <c r="CL467" t="s">
        <v>430</v>
      </c>
      <c r="CM467" t="s">
        <v>430</v>
      </c>
      <c r="CN467" t="s">
        <v>430</v>
      </c>
      <c r="CO467" t="s">
        <v>158</v>
      </c>
      <c r="CP467" t="s">
        <v>430</v>
      </c>
      <c r="CQ467">
        <v>1</v>
      </c>
      <c r="CR467">
        <v>2564</v>
      </c>
      <c r="CS467" t="str">
        <f t="shared" si="31"/>
        <v>-</v>
      </c>
      <c r="CW467" t="s">
        <v>158</v>
      </c>
      <c r="CX467">
        <v>5748</v>
      </c>
      <c r="CY467">
        <v>897</v>
      </c>
      <c r="CZ467">
        <v>705</v>
      </c>
      <c r="DA467">
        <v>34784</v>
      </c>
      <c r="DB467" t="s">
        <v>158</v>
      </c>
      <c r="DC467">
        <v>36009</v>
      </c>
      <c r="DD467">
        <v>2564</v>
      </c>
      <c r="DE467">
        <v>2</v>
      </c>
      <c r="DF467" t="s">
        <v>156</v>
      </c>
      <c r="DG467">
        <v>1024</v>
      </c>
      <c r="DH467">
        <v>2</v>
      </c>
      <c r="DI467">
        <v>48000</v>
      </c>
      <c r="DJ467">
        <v>-16</v>
      </c>
      <c r="DK467" t="s">
        <v>176</v>
      </c>
      <c r="DL467">
        <v>5</v>
      </c>
      <c r="DM467" t="s">
        <v>177</v>
      </c>
      <c r="DN467" t="s">
        <v>158</v>
      </c>
      <c r="DO467">
        <v>373268</v>
      </c>
      <c r="DP467">
        <v>35373</v>
      </c>
      <c r="DQ467" t="s">
        <v>158</v>
      </c>
      <c r="DR467" t="s">
        <v>158</v>
      </c>
      <c r="DS467">
        <v>373256</v>
      </c>
      <c r="DT467" t="s">
        <v>158</v>
      </c>
      <c r="DU467">
        <v>443132</v>
      </c>
      <c r="DV467" t="s">
        <v>158</v>
      </c>
      <c r="DW467">
        <v>439440</v>
      </c>
      <c r="DX467">
        <v>379042</v>
      </c>
      <c r="DY467">
        <v>416111</v>
      </c>
      <c r="DZ467">
        <v>589</v>
      </c>
      <c r="EA467">
        <v>586</v>
      </c>
      <c r="EB467" t="s">
        <v>158</v>
      </c>
      <c r="EC467">
        <v>379041</v>
      </c>
      <c r="ED467">
        <v>379041</v>
      </c>
      <c r="EE467">
        <v>588</v>
      </c>
      <c r="EF467" t="s">
        <v>158</v>
      </c>
      <c r="EG467" t="s">
        <v>158</v>
      </c>
      <c r="EH467">
        <v>445698</v>
      </c>
      <c r="EI467">
        <v>379940</v>
      </c>
      <c r="EJ467">
        <v>416816</v>
      </c>
      <c r="EK467">
        <v>380100</v>
      </c>
      <c r="EL467">
        <v>443132</v>
      </c>
      <c r="EM467">
        <v>441440</v>
      </c>
      <c r="EN467">
        <v>445698</v>
      </c>
      <c r="EO467" t="s">
        <v>158</v>
      </c>
      <c r="EP467" t="s">
        <v>158</v>
      </c>
      <c r="EQ467">
        <v>439440</v>
      </c>
      <c r="ER467" t="s">
        <v>158</v>
      </c>
      <c r="ES467" t="s">
        <v>158</v>
      </c>
      <c r="ET467" t="s">
        <v>178</v>
      </c>
      <c r="EU467">
        <v>0</v>
      </c>
      <c r="EV467" t="s">
        <v>903</v>
      </c>
      <c r="EW467">
        <v>4</v>
      </c>
      <c r="EX467" t="s">
        <v>158</v>
      </c>
      <c r="EY467" t="s">
        <v>169</v>
      </c>
      <c r="EZ467">
        <v>1024</v>
      </c>
      <c r="FA467">
        <v>-9</v>
      </c>
      <c r="FB467">
        <v>-326</v>
      </c>
    </row>
    <row r="468" spans="1:158" x14ac:dyDescent="0.35">
      <c r="A468" t="s">
        <v>154</v>
      </c>
      <c r="B468" t="s">
        <v>154</v>
      </c>
      <c r="C468">
        <v>3826</v>
      </c>
      <c r="D468">
        <v>3826</v>
      </c>
      <c r="E468" t="s">
        <v>155</v>
      </c>
      <c r="F468" t="s">
        <v>156</v>
      </c>
      <c r="G468" t="s">
        <v>156</v>
      </c>
      <c r="H468" t="s">
        <v>156</v>
      </c>
      <c r="I468">
        <v>0</v>
      </c>
      <c r="J468" t="s">
        <v>157</v>
      </c>
      <c r="K468">
        <v>1</v>
      </c>
      <c r="L468" t="s">
        <v>154</v>
      </c>
      <c r="M468" t="s">
        <v>154</v>
      </c>
      <c r="N468" t="s">
        <v>154</v>
      </c>
      <c r="O468" t="s">
        <v>158</v>
      </c>
      <c r="P468" t="s">
        <v>154</v>
      </c>
      <c r="Q468" t="s">
        <v>154</v>
      </c>
      <c r="R468" t="s">
        <v>158</v>
      </c>
      <c r="S468">
        <v>0</v>
      </c>
      <c r="T468">
        <v>3</v>
      </c>
      <c r="U468">
        <v>0</v>
      </c>
      <c r="V468" t="s">
        <v>158</v>
      </c>
      <c r="W468" t="s">
        <v>158</v>
      </c>
      <c r="X468">
        <v>4</v>
      </c>
      <c r="Y468" t="s">
        <v>158</v>
      </c>
      <c r="Z468">
        <v>32</v>
      </c>
      <c r="AA468">
        <v>0</v>
      </c>
      <c r="AB468">
        <v>32</v>
      </c>
      <c r="AC468">
        <v>4</v>
      </c>
      <c r="AD468">
        <v>4</v>
      </c>
      <c r="AE468">
        <v>0</v>
      </c>
      <c r="AF468">
        <v>0</v>
      </c>
      <c r="AG468" t="s">
        <v>158</v>
      </c>
      <c r="AH468">
        <v>4</v>
      </c>
      <c r="AI468">
        <v>4</v>
      </c>
      <c r="AJ468">
        <v>0</v>
      </c>
      <c r="AK468" t="s">
        <v>158</v>
      </c>
      <c r="AL468" t="s">
        <v>158</v>
      </c>
      <c r="AM468">
        <v>32</v>
      </c>
      <c r="AN468">
        <v>4</v>
      </c>
      <c r="AO468">
        <v>4</v>
      </c>
      <c r="AP468">
        <v>4</v>
      </c>
      <c r="AQ468">
        <v>32</v>
      </c>
      <c r="AR468">
        <v>32</v>
      </c>
      <c r="AS468">
        <v>32</v>
      </c>
      <c r="AT468">
        <v>4</v>
      </c>
      <c r="AU468" t="s">
        <v>158</v>
      </c>
      <c r="AV468">
        <v>32</v>
      </c>
      <c r="AW468" t="s">
        <v>158</v>
      </c>
      <c r="AX468">
        <v>0</v>
      </c>
      <c r="AY468" t="s">
        <v>159</v>
      </c>
      <c r="AZ468" t="s">
        <v>896</v>
      </c>
      <c r="BA468" t="s">
        <v>589</v>
      </c>
      <c r="BB468" t="s">
        <v>829</v>
      </c>
      <c r="BC468" t="s">
        <v>163</v>
      </c>
      <c r="BD468" t="b">
        <v>0</v>
      </c>
      <c r="BE468" t="s">
        <v>158</v>
      </c>
      <c r="BF468" t="b">
        <v>0</v>
      </c>
      <c r="BH468" t="s">
        <v>164</v>
      </c>
      <c r="BI468" t="s">
        <v>830</v>
      </c>
      <c r="BJ468" t="b">
        <v>0</v>
      </c>
      <c r="BK468" t="s">
        <v>166</v>
      </c>
      <c r="BL468" t="b">
        <v>0</v>
      </c>
      <c r="BM468">
        <v>18</v>
      </c>
      <c r="BN468" t="s">
        <v>167</v>
      </c>
      <c r="BO468" t="s">
        <v>168</v>
      </c>
      <c r="BP468" t="s">
        <v>167</v>
      </c>
      <c r="BQ468" t="s">
        <v>167</v>
      </c>
      <c r="BR468">
        <v>768</v>
      </c>
      <c r="BS468" t="s">
        <v>156</v>
      </c>
      <c r="BT468" t="s">
        <v>170</v>
      </c>
      <c r="BU468" t="s">
        <v>158</v>
      </c>
      <c r="BV468" t="s">
        <v>158</v>
      </c>
      <c r="BW468">
        <v>4</v>
      </c>
      <c r="BX468">
        <v>4</v>
      </c>
      <c r="BY468">
        <v>0</v>
      </c>
      <c r="BZ468">
        <v>4</v>
      </c>
      <c r="CA468" t="s">
        <v>831</v>
      </c>
      <c r="CB468" t="s">
        <v>156</v>
      </c>
      <c r="CC468">
        <v>4</v>
      </c>
      <c r="CD468" t="b">
        <v>0</v>
      </c>
      <c r="CE468" t="s">
        <v>832</v>
      </c>
      <c r="CF468" t="s">
        <v>833</v>
      </c>
      <c r="CG468" t="s">
        <v>158</v>
      </c>
      <c r="CH468">
        <v>0</v>
      </c>
      <c r="CI468">
        <v>1</v>
      </c>
      <c r="CJ468" t="s">
        <v>158</v>
      </c>
      <c r="CK468" t="s">
        <v>430</v>
      </c>
      <c r="CL468" t="s">
        <v>430</v>
      </c>
      <c r="CM468" t="s">
        <v>430</v>
      </c>
      <c r="CN468" t="s">
        <v>430</v>
      </c>
      <c r="CO468" t="s">
        <v>158</v>
      </c>
      <c r="CP468" t="s">
        <v>430</v>
      </c>
      <c r="CQ468">
        <v>1</v>
      </c>
      <c r="CR468">
        <v>6756</v>
      </c>
      <c r="CS468" t="str">
        <f t="shared" si="31"/>
        <v>-</v>
      </c>
      <c r="CW468" t="s">
        <v>158</v>
      </c>
      <c r="CX468">
        <v>5748</v>
      </c>
      <c r="CY468">
        <v>897</v>
      </c>
      <c r="CZ468">
        <v>705</v>
      </c>
      <c r="DA468">
        <v>34784</v>
      </c>
      <c r="DB468" t="s">
        <v>158</v>
      </c>
      <c r="DC468">
        <v>36009</v>
      </c>
      <c r="DD468">
        <v>6756</v>
      </c>
      <c r="DE468">
        <v>2</v>
      </c>
      <c r="DF468" t="s">
        <v>156</v>
      </c>
      <c r="DG468">
        <v>1024</v>
      </c>
      <c r="DH468">
        <v>2</v>
      </c>
      <c r="DI468">
        <v>48000</v>
      </c>
      <c r="DJ468">
        <v>-16</v>
      </c>
      <c r="DK468" t="s">
        <v>176</v>
      </c>
      <c r="DL468">
        <v>5</v>
      </c>
      <c r="DM468" t="s">
        <v>177</v>
      </c>
      <c r="DN468" t="s">
        <v>158</v>
      </c>
      <c r="DO468">
        <v>373268</v>
      </c>
      <c r="DP468">
        <v>35373</v>
      </c>
      <c r="DQ468" t="s">
        <v>158</v>
      </c>
      <c r="DR468" t="s">
        <v>158</v>
      </c>
      <c r="DS468">
        <v>373256</v>
      </c>
      <c r="DT468" t="s">
        <v>158</v>
      </c>
      <c r="DU468">
        <v>449832</v>
      </c>
      <c r="DV468" t="s">
        <v>158</v>
      </c>
      <c r="DW468">
        <v>445877</v>
      </c>
      <c r="DX468">
        <v>379042</v>
      </c>
      <c r="DY468">
        <v>416111</v>
      </c>
      <c r="DZ468">
        <v>589</v>
      </c>
      <c r="EA468">
        <v>586</v>
      </c>
      <c r="EB468" t="s">
        <v>158</v>
      </c>
      <c r="EC468">
        <v>379041</v>
      </c>
      <c r="ED468">
        <v>379041</v>
      </c>
      <c r="EE468">
        <v>588</v>
      </c>
      <c r="EF468" t="s">
        <v>158</v>
      </c>
      <c r="EG468" t="s">
        <v>158</v>
      </c>
      <c r="EH468">
        <v>456590</v>
      </c>
      <c r="EI468">
        <v>379940</v>
      </c>
      <c r="EJ468">
        <v>416816</v>
      </c>
      <c r="EK468">
        <v>380100</v>
      </c>
      <c r="EL468">
        <v>449832</v>
      </c>
      <c r="EM468">
        <v>447877</v>
      </c>
      <c r="EN468">
        <v>456590</v>
      </c>
      <c r="EO468" t="s">
        <v>158</v>
      </c>
      <c r="EP468" t="s">
        <v>158</v>
      </c>
      <c r="EQ468">
        <v>445876</v>
      </c>
      <c r="ER468" t="s">
        <v>158</v>
      </c>
      <c r="ES468" t="s">
        <v>158</v>
      </c>
      <c r="ET468" t="s">
        <v>178</v>
      </c>
      <c r="EU468">
        <v>0</v>
      </c>
      <c r="EV468" t="s">
        <v>233</v>
      </c>
      <c r="EW468">
        <v>5</v>
      </c>
      <c r="EX468" t="s">
        <v>158</v>
      </c>
      <c r="EY468" t="s">
        <v>169</v>
      </c>
      <c r="EZ468">
        <v>1024</v>
      </c>
      <c r="FA468">
        <v>-190</v>
      </c>
      <c r="FB468">
        <v>264</v>
      </c>
    </row>
    <row r="469" spans="1:158" x14ac:dyDescent="0.35">
      <c r="A469" t="s">
        <v>154</v>
      </c>
      <c r="B469" t="s">
        <v>154</v>
      </c>
      <c r="C469">
        <v>4665</v>
      </c>
      <c r="D469">
        <v>4665</v>
      </c>
      <c r="E469" t="s">
        <v>155</v>
      </c>
      <c r="F469" t="s">
        <v>156</v>
      </c>
      <c r="G469" t="s">
        <v>156</v>
      </c>
      <c r="H469" t="s">
        <v>156</v>
      </c>
      <c r="I469">
        <v>0</v>
      </c>
      <c r="J469" t="s">
        <v>157</v>
      </c>
      <c r="K469">
        <v>1</v>
      </c>
      <c r="L469" t="s">
        <v>154</v>
      </c>
      <c r="M469" t="s">
        <v>154</v>
      </c>
      <c r="N469" t="s">
        <v>154</v>
      </c>
      <c r="O469" t="s">
        <v>158</v>
      </c>
      <c r="P469" t="s">
        <v>154</v>
      </c>
      <c r="Q469" t="s">
        <v>154</v>
      </c>
      <c r="R469" t="s">
        <v>158</v>
      </c>
      <c r="S469">
        <v>0</v>
      </c>
      <c r="T469">
        <v>3</v>
      </c>
      <c r="U469">
        <v>0</v>
      </c>
      <c r="V469" t="s">
        <v>158</v>
      </c>
      <c r="W469" t="s">
        <v>158</v>
      </c>
      <c r="X469">
        <v>4</v>
      </c>
      <c r="Y469" t="s">
        <v>158</v>
      </c>
      <c r="Z469">
        <v>33</v>
      </c>
      <c r="AA469">
        <v>0</v>
      </c>
      <c r="AB469">
        <v>33</v>
      </c>
      <c r="AC469">
        <v>4</v>
      </c>
      <c r="AD469">
        <v>4</v>
      </c>
      <c r="AE469">
        <v>0</v>
      </c>
      <c r="AF469">
        <v>0</v>
      </c>
      <c r="AG469" t="s">
        <v>158</v>
      </c>
      <c r="AH469">
        <v>4</v>
      </c>
      <c r="AI469">
        <v>4</v>
      </c>
      <c r="AJ469">
        <v>0</v>
      </c>
      <c r="AK469" t="s">
        <v>158</v>
      </c>
      <c r="AL469" t="s">
        <v>158</v>
      </c>
      <c r="AM469">
        <v>33</v>
      </c>
      <c r="AN469">
        <v>4</v>
      </c>
      <c r="AO469">
        <v>4</v>
      </c>
      <c r="AP469">
        <v>4</v>
      </c>
      <c r="AQ469">
        <v>33</v>
      </c>
      <c r="AR469">
        <v>33</v>
      </c>
      <c r="AS469">
        <v>33</v>
      </c>
      <c r="AT469">
        <v>4</v>
      </c>
      <c r="AU469" t="s">
        <v>158</v>
      </c>
      <c r="AV469">
        <v>33</v>
      </c>
      <c r="AW469" t="s">
        <v>158</v>
      </c>
      <c r="AX469">
        <v>0</v>
      </c>
      <c r="AY469" t="s">
        <v>159</v>
      </c>
      <c r="AZ469" t="s">
        <v>904</v>
      </c>
      <c r="BA469" t="s">
        <v>773</v>
      </c>
      <c r="BB469" t="s">
        <v>829</v>
      </c>
      <c r="BC469" t="s">
        <v>163</v>
      </c>
      <c r="BD469" t="b">
        <v>0</v>
      </c>
      <c r="BE469" t="s">
        <v>158</v>
      </c>
      <c r="BF469" t="b">
        <v>0</v>
      </c>
      <c r="BH469" t="s">
        <v>164</v>
      </c>
      <c r="BI469" t="s">
        <v>830</v>
      </c>
      <c r="BJ469" t="b">
        <v>0</v>
      </c>
      <c r="BK469" t="s">
        <v>166</v>
      </c>
      <c r="BL469" t="b">
        <v>0</v>
      </c>
      <c r="BM469">
        <v>18</v>
      </c>
      <c r="BN469" t="s">
        <v>167</v>
      </c>
      <c r="BO469" t="s">
        <v>168</v>
      </c>
      <c r="BP469" t="s">
        <v>167</v>
      </c>
      <c r="BQ469" t="s">
        <v>167</v>
      </c>
      <c r="BR469">
        <v>768</v>
      </c>
      <c r="BS469" t="s">
        <v>156</v>
      </c>
      <c r="BT469" t="s">
        <v>181</v>
      </c>
      <c r="BU469" t="s">
        <v>158</v>
      </c>
      <c r="BV469" t="s">
        <v>158</v>
      </c>
      <c r="BW469">
        <v>5</v>
      </c>
      <c r="BX469">
        <v>4</v>
      </c>
      <c r="BY469">
        <v>0</v>
      </c>
      <c r="BZ469">
        <v>5</v>
      </c>
      <c r="CA469" t="s">
        <v>831</v>
      </c>
      <c r="CB469" t="s">
        <v>156</v>
      </c>
      <c r="CC469">
        <v>5</v>
      </c>
      <c r="CD469" t="b">
        <v>0</v>
      </c>
      <c r="CE469" t="s">
        <v>832</v>
      </c>
      <c r="CF469" t="s">
        <v>833</v>
      </c>
      <c r="CG469" t="s">
        <v>158</v>
      </c>
      <c r="CH469">
        <v>0</v>
      </c>
      <c r="CI469">
        <v>1</v>
      </c>
      <c r="CJ469" t="s">
        <v>158</v>
      </c>
      <c r="CK469" t="s">
        <v>430</v>
      </c>
      <c r="CL469" t="s">
        <v>430</v>
      </c>
      <c r="CM469" t="s">
        <v>430</v>
      </c>
      <c r="CN469" t="s">
        <v>430</v>
      </c>
      <c r="CO469" t="s">
        <v>158</v>
      </c>
      <c r="CP469" t="s">
        <v>430</v>
      </c>
      <c r="CQ469">
        <v>1</v>
      </c>
      <c r="CR469">
        <v>8860</v>
      </c>
      <c r="CS469" t="str">
        <f t="shared" si="31"/>
        <v>-</v>
      </c>
      <c r="CW469" t="s">
        <v>158</v>
      </c>
      <c r="CX469">
        <v>5748</v>
      </c>
      <c r="CY469">
        <v>897</v>
      </c>
      <c r="CZ469">
        <v>705</v>
      </c>
      <c r="DA469">
        <v>34784</v>
      </c>
      <c r="DB469" t="s">
        <v>158</v>
      </c>
      <c r="DC469">
        <v>36009</v>
      </c>
      <c r="DD469">
        <v>8860</v>
      </c>
      <c r="DE469">
        <v>2</v>
      </c>
      <c r="DF469" t="s">
        <v>156</v>
      </c>
      <c r="DG469">
        <v>1024</v>
      </c>
      <c r="DH469">
        <v>2</v>
      </c>
      <c r="DI469">
        <v>48000</v>
      </c>
      <c r="DJ469">
        <v>-16</v>
      </c>
      <c r="DK469" t="s">
        <v>176</v>
      </c>
      <c r="DL469">
        <v>5</v>
      </c>
      <c r="DM469" t="s">
        <v>177</v>
      </c>
      <c r="DN469" t="s">
        <v>158</v>
      </c>
      <c r="DO469">
        <v>373268</v>
      </c>
      <c r="DP469">
        <v>35373</v>
      </c>
      <c r="DQ469" t="s">
        <v>158</v>
      </c>
      <c r="DR469" t="s">
        <v>158</v>
      </c>
      <c r="DS469">
        <v>373256</v>
      </c>
      <c r="DT469" t="s">
        <v>158</v>
      </c>
      <c r="DU469">
        <v>460342</v>
      </c>
      <c r="DV469" t="s">
        <v>158</v>
      </c>
      <c r="DW469">
        <v>456756</v>
      </c>
      <c r="DX469">
        <v>379042</v>
      </c>
      <c r="DY469">
        <v>416111</v>
      </c>
      <c r="DZ469">
        <v>589</v>
      </c>
      <c r="EA469">
        <v>586</v>
      </c>
      <c r="EB469" t="s">
        <v>158</v>
      </c>
      <c r="EC469">
        <v>379041</v>
      </c>
      <c r="ED469">
        <v>379041</v>
      </c>
      <c r="EE469">
        <v>588</v>
      </c>
      <c r="EF469" t="s">
        <v>158</v>
      </c>
      <c r="EG469" t="s">
        <v>158</v>
      </c>
      <c r="EH469">
        <v>469204</v>
      </c>
      <c r="EI469">
        <v>379940</v>
      </c>
      <c r="EJ469">
        <v>416816</v>
      </c>
      <c r="EK469">
        <v>380100</v>
      </c>
      <c r="EL469">
        <v>460342</v>
      </c>
      <c r="EM469">
        <v>458756</v>
      </c>
      <c r="EN469">
        <v>469204</v>
      </c>
      <c r="EO469" t="s">
        <v>158</v>
      </c>
      <c r="EP469" t="s">
        <v>158</v>
      </c>
      <c r="EQ469">
        <v>456755</v>
      </c>
      <c r="ER469" t="s">
        <v>158</v>
      </c>
      <c r="ES469" t="s">
        <v>158</v>
      </c>
      <c r="ET469" t="s">
        <v>178</v>
      </c>
      <c r="EU469">
        <v>0</v>
      </c>
      <c r="EV469" t="s">
        <v>905</v>
      </c>
      <c r="EW469">
        <v>6</v>
      </c>
      <c r="EX469" t="s">
        <v>158</v>
      </c>
      <c r="EY469" t="s">
        <v>169</v>
      </c>
      <c r="EZ469">
        <v>1024</v>
      </c>
      <c r="FA469">
        <v>-50</v>
      </c>
      <c r="FB469">
        <v>180</v>
      </c>
    </row>
    <row r="470" spans="1:158" x14ac:dyDescent="0.35">
      <c r="A470" t="s">
        <v>154</v>
      </c>
      <c r="B470" t="s">
        <v>154</v>
      </c>
      <c r="C470">
        <v>4895</v>
      </c>
      <c r="D470">
        <v>4895</v>
      </c>
      <c r="E470" t="s">
        <v>155</v>
      </c>
      <c r="F470" t="s">
        <v>156</v>
      </c>
      <c r="G470" t="s">
        <v>156</v>
      </c>
      <c r="H470" t="s">
        <v>156</v>
      </c>
      <c r="I470">
        <v>0</v>
      </c>
      <c r="J470" t="s">
        <v>157</v>
      </c>
      <c r="K470">
        <v>1</v>
      </c>
      <c r="L470" t="s">
        <v>154</v>
      </c>
      <c r="M470" t="s">
        <v>154</v>
      </c>
      <c r="N470" t="s">
        <v>154</v>
      </c>
      <c r="O470" t="s">
        <v>158</v>
      </c>
      <c r="P470" t="s">
        <v>154</v>
      </c>
      <c r="Q470" t="s">
        <v>154</v>
      </c>
      <c r="R470" t="s">
        <v>158</v>
      </c>
      <c r="S470">
        <v>0</v>
      </c>
      <c r="T470">
        <v>3</v>
      </c>
      <c r="U470">
        <v>0</v>
      </c>
      <c r="V470" t="s">
        <v>158</v>
      </c>
      <c r="W470" t="s">
        <v>158</v>
      </c>
      <c r="X470">
        <v>4</v>
      </c>
      <c r="Y470" t="s">
        <v>158</v>
      </c>
      <c r="Z470">
        <v>34</v>
      </c>
      <c r="AA470">
        <v>0</v>
      </c>
      <c r="AB470">
        <v>34</v>
      </c>
      <c r="AC470">
        <v>4</v>
      </c>
      <c r="AD470">
        <v>4</v>
      </c>
      <c r="AE470">
        <v>0</v>
      </c>
      <c r="AF470">
        <v>0</v>
      </c>
      <c r="AG470" t="s">
        <v>158</v>
      </c>
      <c r="AH470">
        <v>4</v>
      </c>
      <c r="AI470">
        <v>4</v>
      </c>
      <c r="AJ470">
        <v>0</v>
      </c>
      <c r="AK470" t="s">
        <v>158</v>
      </c>
      <c r="AL470" t="s">
        <v>158</v>
      </c>
      <c r="AM470">
        <v>34</v>
      </c>
      <c r="AN470">
        <v>4</v>
      </c>
      <c r="AO470">
        <v>4</v>
      </c>
      <c r="AP470">
        <v>4</v>
      </c>
      <c r="AQ470">
        <v>34</v>
      </c>
      <c r="AR470">
        <v>34</v>
      </c>
      <c r="AS470">
        <v>34</v>
      </c>
      <c r="AT470">
        <v>4</v>
      </c>
      <c r="AU470" t="s">
        <v>158</v>
      </c>
      <c r="AV470">
        <v>34</v>
      </c>
      <c r="AW470" t="s">
        <v>158</v>
      </c>
      <c r="AX470">
        <v>0</v>
      </c>
      <c r="AY470" t="s">
        <v>159</v>
      </c>
      <c r="AZ470" t="s">
        <v>850</v>
      </c>
      <c r="BA470" t="s">
        <v>685</v>
      </c>
      <c r="BB470" t="s">
        <v>829</v>
      </c>
      <c r="BC470" t="s">
        <v>163</v>
      </c>
      <c r="BD470" t="b">
        <v>0</v>
      </c>
      <c r="BE470" t="s">
        <v>158</v>
      </c>
      <c r="BF470" t="b">
        <v>0</v>
      </c>
      <c r="BH470" t="s">
        <v>164</v>
      </c>
      <c r="BI470" t="s">
        <v>830</v>
      </c>
      <c r="BJ470" t="b">
        <v>0</v>
      </c>
      <c r="BK470" t="s">
        <v>166</v>
      </c>
      <c r="BL470" t="b">
        <v>0</v>
      </c>
      <c r="BM470">
        <v>18</v>
      </c>
      <c r="BN470" t="s">
        <v>167</v>
      </c>
      <c r="BO470" t="s">
        <v>168</v>
      </c>
      <c r="BP470" t="s">
        <v>167</v>
      </c>
      <c r="BQ470" t="s">
        <v>167</v>
      </c>
      <c r="BR470">
        <v>768</v>
      </c>
      <c r="BS470" t="s">
        <v>156</v>
      </c>
      <c r="BT470" t="s">
        <v>185</v>
      </c>
      <c r="BU470" t="s">
        <v>158</v>
      </c>
      <c r="BV470" t="s">
        <v>158</v>
      </c>
      <c r="BW470">
        <v>6</v>
      </c>
      <c r="BX470">
        <v>4</v>
      </c>
      <c r="BY470">
        <v>0</v>
      </c>
      <c r="BZ470">
        <v>6</v>
      </c>
      <c r="CA470" t="s">
        <v>831</v>
      </c>
      <c r="CB470" t="s">
        <v>156</v>
      </c>
      <c r="CC470">
        <v>6</v>
      </c>
      <c r="CD470" t="b">
        <v>0</v>
      </c>
      <c r="CE470" t="s">
        <v>832</v>
      </c>
      <c r="CF470" t="s">
        <v>833</v>
      </c>
      <c r="CG470" t="s">
        <v>158</v>
      </c>
      <c r="CH470">
        <v>0</v>
      </c>
      <c r="CI470">
        <v>1</v>
      </c>
      <c r="CJ470" t="s">
        <v>158</v>
      </c>
      <c r="CK470" t="s">
        <v>430</v>
      </c>
      <c r="CL470" t="s">
        <v>430</v>
      </c>
      <c r="CM470" t="s">
        <v>430</v>
      </c>
      <c r="CN470" t="s">
        <v>430</v>
      </c>
      <c r="CO470" t="s">
        <v>158</v>
      </c>
      <c r="CP470" t="s">
        <v>430</v>
      </c>
      <c r="CQ470">
        <v>1</v>
      </c>
      <c r="CR470">
        <v>6278</v>
      </c>
      <c r="CS470" t="str">
        <f t="shared" si="31"/>
        <v>-</v>
      </c>
      <c r="CW470" t="s">
        <v>158</v>
      </c>
      <c r="CX470">
        <v>5748</v>
      </c>
      <c r="CY470">
        <v>897</v>
      </c>
      <c r="CZ470">
        <v>705</v>
      </c>
      <c r="DA470">
        <v>34784</v>
      </c>
      <c r="DB470" t="s">
        <v>158</v>
      </c>
      <c r="DC470">
        <v>36009</v>
      </c>
      <c r="DD470">
        <v>6278</v>
      </c>
      <c r="DE470">
        <v>2</v>
      </c>
      <c r="DF470" t="s">
        <v>156</v>
      </c>
      <c r="DG470">
        <v>1024</v>
      </c>
      <c r="DH470">
        <v>2</v>
      </c>
      <c r="DI470">
        <v>48000</v>
      </c>
      <c r="DJ470">
        <v>-16</v>
      </c>
      <c r="DK470" t="s">
        <v>176</v>
      </c>
      <c r="DL470">
        <v>5</v>
      </c>
      <c r="DM470" t="s">
        <v>177</v>
      </c>
      <c r="DN470" t="s">
        <v>158</v>
      </c>
      <c r="DO470">
        <v>373268</v>
      </c>
      <c r="DP470">
        <v>35373</v>
      </c>
      <c r="DQ470" t="s">
        <v>158</v>
      </c>
      <c r="DR470" t="s">
        <v>158</v>
      </c>
      <c r="DS470">
        <v>373256</v>
      </c>
      <c r="DT470" t="s">
        <v>158</v>
      </c>
      <c r="DU470">
        <v>473143</v>
      </c>
      <c r="DV470" t="s">
        <v>158</v>
      </c>
      <c r="DW470">
        <v>469375</v>
      </c>
      <c r="DX470">
        <v>379042</v>
      </c>
      <c r="DY470">
        <v>416111</v>
      </c>
      <c r="DZ470">
        <v>589</v>
      </c>
      <c r="EA470">
        <v>586</v>
      </c>
      <c r="EB470" t="s">
        <v>158</v>
      </c>
      <c r="EC470">
        <v>379041</v>
      </c>
      <c r="ED470">
        <v>379041</v>
      </c>
      <c r="EE470">
        <v>588</v>
      </c>
      <c r="EF470" t="s">
        <v>158</v>
      </c>
      <c r="EG470" t="s">
        <v>158</v>
      </c>
      <c r="EH470">
        <v>479431</v>
      </c>
      <c r="EI470">
        <v>379940</v>
      </c>
      <c r="EJ470">
        <v>416816</v>
      </c>
      <c r="EK470">
        <v>380100</v>
      </c>
      <c r="EL470">
        <v>473143</v>
      </c>
      <c r="EM470">
        <v>471375</v>
      </c>
      <c r="EN470">
        <v>479431</v>
      </c>
      <c r="EO470" t="s">
        <v>158</v>
      </c>
      <c r="EP470" t="s">
        <v>158</v>
      </c>
      <c r="EQ470">
        <v>469374</v>
      </c>
      <c r="ER470" t="s">
        <v>158</v>
      </c>
      <c r="ES470" t="s">
        <v>158</v>
      </c>
      <c r="ET470" t="s">
        <v>178</v>
      </c>
      <c r="EU470">
        <v>0</v>
      </c>
      <c r="EV470" t="s">
        <v>906</v>
      </c>
      <c r="EW470">
        <v>7</v>
      </c>
      <c r="EX470" t="s">
        <v>158</v>
      </c>
      <c r="EY470" t="s">
        <v>169</v>
      </c>
      <c r="EZ470">
        <v>1024</v>
      </c>
      <c r="FA470">
        <v>-260</v>
      </c>
      <c r="FB470">
        <v>180</v>
      </c>
    </row>
    <row r="471" spans="1:158" x14ac:dyDescent="0.35">
      <c r="A471" t="s">
        <v>154</v>
      </c>
      <c r="B471" t="s">
        <v>154</v>
      </c>
      <c r="C471">
        <v>3455</v>
      </c>
      <c r="D471">
        <v>3455</v>
      </c>
      <c r="E471" t="s">
        <v>155</v>
      </c>
      <c r="F471" t="s">
        <v>156</v>
      </c>
      <c r="G471" t="s">
        <v>156</v>
      </c>
      <c r="H471" t="s">
        <v>156</v>
      </c>
      <c r="I471">
        <v>0</v>
      </c>
      <c r="J471" t="s">
        <v>157</v>
      </c>
      <c r="K471">
        <v>1</v>
      </c>
      <c r="L471" t="s">
        <v>154</v>
      </c>
      <c r="M471" t="s">
        <v>154</v>
      </c>
      <c r="N471" t="s">
        <v>154</v>
      </c>
      <c r="O471" t="s">
        <v>158</v>
      </c>
      <c r="P471" t="s">
        <v>154</v>
      </c>
      <c r="Q471" t="s">
        <v>154</v>
      </c>
      <c r="R471" t="s">
        <v>158</v>
      </c>
      <c r="S471">
        <v>0</v>
      </c>
      <c r="T471">
        <v>4</v>
      </c>
      <c r="U471">
        <v>0</v>
      </c>
      <c r="V471" t="s">
        <v>158</v>
      </c>
      <c r="W471" t="s">
        <v>158</v>
      </c>
      <c r="X471">
        <v>5</v>
      </c>
      <c r="Y471" t="s">
        <v>158</v>
      </c>
      <c r="Z471">
        <v>35</v>
      </c>
      <c r="AA471">
        <v>0</v>
      </c>
      <c r="AB471">
        <v>35</v>
      </c>
      <c r="AC471">
        <v>5</v>
      </c>
      <c r="AD471">
        <v>5</v>
      </c>
      <c r="AE471">
        <v>0</v>
      </c>
      <c r="AF471">
        <v>0</v>
      </c>
      <c r="AG471" t="s">
        <v>158</v>
      </c>
      <c r="AH471">
        <v>5</v>
      </c>
      <c r="AI471">
        <v>5</v>
      </c>
      <c r="AJ471">
        <v>0</v>
      </c>
      <c r="AK471" t="s">
        <v>158</v>
      </c>
      <c r="AL471" t="s">
        <v>158</v>
      </c>
      <c r="AM471">
        <v>35</v>
      </c>
      <c r="AN471">
        <v>5</v>
      </c>
      <c r="AO471">
        <v>5</v>
      </c>
      <c r="AP471">
        <v>5</v>
      </c>
      <c r="AQ471">
        <v>35</v>
      </c>
      <c r="AR471">
        <v>35</v>
      </c>
      <c r="AS471">
        <v>35</v>
      </c>
      <c r="AT471">
        <v>5</v>
      </c>
      <c r="AU471" t="s">
        <v>158</v>
      </c>
      <c r="AV471">
        <v>35</v>
      </c>
      <c r="AW471" t="s">
        <v>158</v>
      </c>
      <c r="AX471">
        <v>0</v>
      </c>
      <c r="AY471" t="s">
        <v>159</v>
      </c>
      <c r="AZ471" t="s">
        <v>564</v>
      </c>
      <c r="BA471" t="s">
        <v>907</v>
      </c>
      <c r="BB471" t="s">
        <v>829</v>
      </c>
      <c r="BC471" t="s">
        <v>163</v>
      </c>
      <c r="BD471" t="b">
        <v>0</v>
      </c>
      <c r="BE471" t="s">
        <v>158</v>
      </c>
      <c r="BF471" t="b">
        <v>0</v>
      </c>
      <c r="BH471" t="s">
        <v>164</v>
      </c>
      <c r="BI471" t="s">
        <v>830</v>
      </c>
      <c r="BJ471" t="b">
        <v>0</v>
      </c>
      <c r="BK471" t="s">
        <v>166</v>
      </c>
      <c r="BL471" t="b">
        <v>0</v>
      </c>
      <c r="BM471">
        <v>18</v>
      </c>
      <c r="BN471" t="s">
        <v>167</v>
      </c>
      <c r="BO471" t="s">
        <v>168</v>
      </c>
      <c r="BP471" t="s">
        <v>167</v>
      </c>
      <c r="BQ471" t="s">
        <v>167</v>
      </c>
      <c r="BR471">
        <v>768</v>
      </c>
      <c r="BS471" t="s">
        <v>156</v>
      </c>
      <c r="BT471" t="s">
        <v>201</v>
      </c>
      <c r="BU471" t="s">
        <v>158</v>
      </c>
      <c r="BV471" t="s">
        <v>158</v>
      </c>
      <c r="BW471">
        <v>0</v>
      </c>
      <c r="BX471">
        <v>5</v>
      </c>
      <c r="BY471">
        <v>0</v>
      </c>
      <c r="BZ471">
        <v>0</v>
      </c>
      <c r="CA471" t="s">
        <v>831</v>
      </c>
      <c r="CB471" t="s">
        <v>156</v>
      </c>
      <c r="CC471">
        <v>1</v>
      </c>
      <c r="CD471" t="b">
        <v>0</v>
      </c>
      <c r="CE471" t="s">
        <v>832</v>
      </c>
      <c r="CF471" t="s">
        <v>833</v>
      </c>
      <c r="CG471" t="s">
        <v>158</v>
      </c>
      <c r="CH471">
        <v>0</v>
      </c>
      <c r="CI471">
        <v>1</v>
      </c>
      <c r="CJ471" t="s">
        <v>158</v>
      </c>
      <c r="CK471" t="s">
        <v>430</v>
      </c>
      <c r="CL471" t="s">
        <v>430</v>
      </c>
      <c r="CM471" t="s">
        <v>430</v>
      </c>
      <c r="CN471" t="s">
        <v>430</v>
      </c>
      <c r="CO471" t="s">
        <v>158</v>
      </c>
      <c r="CP471" t="s">
        <v>430</v>
      </c>
      <c r="CQ471">
        <v>1</v>
      </c>
      <c r="CR471">
        <v>3455</v>
      </c>
      <c r="CS471" t="str">
        <f t="shared" si="31"/>
        <v>-</v>
      </c>
      <c r="CW471" t="s">
        <v>158</v>
      </c>
      <c r="CX471">
        <v>3751</v>
      </c>
      <c r="CY471">
        <v>1480</v>
      </c>
      <c r="CZ471">
        <v>960</v>
      </c>
      <c r="DA471">
        <v>34784</v>
      </c>
      <c r="DB471" t="s">
        <v>158</v>
      </c>
      <c r="DC471">
        <v>56076</v>
      </c>
      <c r="DD471">
        <v>3455</v>
      </c>
      <c r="DE471">
        <v>2</v>
      </c>
      <c r="DF471" t="s">
        <v>156</v>
      </c>
      <c r="DG471">
        <v>1024</v>
      </c>
      <c r="DH471">
        <v>2</v>
      </c>
      <c r="DI471">
        <v>48000</v>
      </c>
      <c r="DJ471">
        <v>-16</v>
      </c>
      <c r="DK471" t="s">
        <v>176</v>
      </c>
      <c r="DL471">
        <v>5</v>
      </c>
      <c r="DM471" t="s">
        <v>177</v>
      </c>
      <c r="DN471" t="s">
        <v>158</v>
      </c>
      <c r="DO471">
        <v>479451</v>
      </c>
      <c r="DP471">
        <v>35373</v>
      </c>
      <c r="DQ471" t="s">
        <v>158</v>
      </c>
      <c r="DR471" t="s">
        <v>158</v>
      </c>
      <c r="DS471">
        <v>479436</v>
      </c>
      <c r="DT471" t="s">
        <v>158</v>
      </c>
      <c r="DU471">
        <v>545762</v>
      </c>
      <c r="DV471" t="s">
        <v>158</v>
      </c>
      <c r="DW471">
        <v>542067</v>
      </c>
      <c r="DX471">
        <v>483228</v>
      </c>
      <c r="DY471">
        <v>540944</v>
      </c>
      <c r="DZ471">
        <v>589</v>
      </c>
      <c r="EA471">
        <v>586</v>
      </c>
      <c r="EB471" t="s">
        <v>158</v>
      </c>
      <c r="EC471">
        <v>483227</v>
      </c>
      <c r="ED471">
        <v>483227</v>
      </c>
      <c r="EE471">
        <v>588</v>
      </c>
      <c r="EF471" t="s">
        <v>158</v>
      </c>
      <c r="EG471" t="s">
        <v>158</v>
      </c>
      <c r="EH471">
        <v>549220</v>
      </c>
      <c r="EI471">
        <v>484709</v>
      </c>
      <c r="EJ471">
        <v>541904</v>
      </c>
      <c r="EK471">
        <v>484867</v>
      </c>
      <c r="EL471">
        <v>545762</v>
      </c>
      <c r="EM471">
        <v>544067</v>
      </c>
      <c r="EN471">
        <v>549220</v>
      </c>
      <c r="EO471" t="s">
        <v>158</v>
      </c>
      <c r="EP471" t="s">
        <v>158</v>
      </c>
      <c r="EQ471">
        <v>542065</v>
      </c>
      <c r="ER471" t="s">
        <v>158</v>
      </c>
      <c r="ES471" t="s">
        <v>158</v>
      </c>
      <c r="ET471" t="s">
        <v>178</v>
      </c>
      <c r="EU471">
        <v>0</v>
      </c>
      <c r="EV471" t="s">
        <v>908</v>
      </c>
      <c r="EW471">
        <v>1</v>
      </c>
      <c r="EX471" t="s">
        <v>158</v>
      </c>
      <c r="EY471" t="s">
        <v>169</v>
      </c>
      <c r="EZ471">
        <v>1024</v>
      </c>
      <c r="FA471">
        <v>-9</v>
      </c>
      <c r="FB471">
        <v>-326</v>
      </c>
    </row>
    <row r="472" spans="1:158" x14ac:dyDescent="0.35">
      <c r="A472" t="s">
        <v>154</v>
      </c>
      <c r="B472" t="s">
        <v>154</v>
      </c>
      <c r="C472">
        <v>6185</v>
      </c>
      <c r="D472">
        <v>6185</v>
      </c>
      <c r="E472" t="s">
        <v>155</v>
      </c>
      <c r="F472" t="s">
        <v>156</v>
      </c>
      <c r="G472" t="s">
        <v>156</v>
      </c>
      <c r="H472" t="s">
        <v>156</v>
      </c>
      <c r="I472">
        <v>0</v>
      </c>
      <c r="J472" t="s">
        <v>157</v>
      </c>
      <c r="K472">
        <v>1</v>
      </c>
      <c r="L472" t="s">
        <v>154</v>
      </c>
      <c r="M472" t="s">
        <v>154</v>
      </c>
      <c r="N472" t="s">
        <v>154</v>
      </c>
      <c r="O472" t="s">
        <v>158</v>
      </c>
      <c r="P472" t="s">
        <v>154</v>
      </c>
      <c r="Q472" t="s">
        <v>154</v>
      </c>
      <c r="R472" t="s">
        <v>158</v>
      </c>
      <c r="S472">
        <v>0</v>
      </c>
      <c r="T472">
        <v>4</v>
      </c>
      <c r="U472">
        <v>0</v>
      </c>
      <c r="V472" t="s">
        <v>158</v>
      </c>
      <c r="W472" t="s">
        <v>158</v>
      </c>
      <c r="X472">
        <v>5</v>
      </c>
      <c r="Y472" t="s">
        <v>158</v>
      </c>
      <c r="Z472">
        <v>36</v>
      </c>
      <c r="AA472">
        <v>0</v>
      </c>
      <c r="AB472">
        <v>36</v>
      </c>
      <c r="AC472">
        <v>5</v>
      </c>
      <c r="AD472">
        <v>5</v>
      </c>
      <c r="AE472">
        <v>0</v>
      </c>
      <c r="AF472">
        <v>0</v>
      </c>
      <c r="AG472" t="s">
        <v>158</v>
      </c>
      <c r="AH472">
        <v>5</v>
      </c>
      <c r="AI472">
        <v>5</v>
      </c>
      <c r="AJ472">
        <v>0</v>
      </c>
      <c r="AK472" t="s">
        <v>158</v>
      </c>
      <c r="AL472" t="s">
        <v>158</v>
      </c>
      <c r="AM472">
        <v>36</v>
      </c>
      <c r="AN472">
        <v>5</v>
      </c>
      <c r="AO472">
        <v>5</v>
      </c>
      <c r="AP472">
        <v>5</v>
      </c>
      <c r="AQ472">
        <v>36</v>
      </c>
      <c r="AR472">
        <v>36</v>
      </c>
      <c r="AS472">
        <v>36</v>
      </c>
      <c r="AT472">
        <v>5</v>
      </c>
      <c r="AU472" t="s">
        <v>158</v>
      </c>
      <c r="AV472">
        <v>36</v>
      </c>
      <c r="AW472" t="s">
        <v>158</v>
      </c>
      <c r="AX472">
        <v>0</v>
      </c>
      <c r="AY472" t="s">
        <v>159</v>
      </c>
      <c r="AZ472" t="s">
        <v>891</v>
      </c>
      <c r="BA472" t="s">
        <v>909</v>
      </c>
      <c r="BB472" t="s">
        <v>829</v>
      </c>
      <c r="BC472" t="s">
        <v>163</v>
      </c>
      <c r="BD472" t="b">
        <v>0</v>
      </c>
      <c r="BE472" t="s">
        <v>158</v>
      </c>
      <c r="BF472" t="b">
        <v>0</v>
      </c>
      <c r="BH472" t="s">
        <v>164</v>
      </c>
      <c r="BI472" t="s">
        <v>830</v>
      </c>
      <c r="BJ472" t="b">
        <v>0</v>
      </c>
      <c r="BK472" t="s">
        <v>166</v>
      </c>
      <c r="BL472" t="b">
        <v>0</v>
      </c>
      <c r="BM472">
        <v>18</v>
      </c>
      <c r="BN472" t="s">
        <v>167</v>
      </c>
      <c r="BO472" t="s">
        <v>168</v>
      </c>
      <c r="BP472" t="s">
        <v>167</v>
      </c>
      <c r="BQ472" t="s">
        <v>167</v>
      </c>
      <c r="BR472">
        <v>768</v>
      </c>
      <c r="BS472" t="s">
        <v>156</v>
      </c>
      <c r="BT472" t="s">
        <v>193</v>
      </c>
      <c r="BU472" t="s">
        <v>158</v>
      </c>
      <c r="BV472" t="s">
        <v>158</v>
      </c>
      <c r="BW472">
        <v>1</v>
      </c>
      <c r="BX472">
        <v>5</v>
      </c>
      <c r="BY472">
        <v>0</v>
      </c>
      <c r="BZ472">
        <v>1</v>
      </c>
      <c r="CA472" t="s">
        <v>831</v>
      </c>
      <c r="CB472" t="s">
        <v>156</v>
      </c>
      <c r="CC472">
        <v>2</v>
      </c>
      <c r="CD472" t="b">
        <v>0</v>
      </c>
      <c r="CE472" t="s">
        <v>832</v>
      </c>
      <c r="CF472" t="s">
        <v>833</v>
      </c>
      <c r="CG472" t="s">
        <v>158</v>
      </c>
      <c r="CH472">
        <v>0</v>
      </c>
      <c r="CI472">
        <v>1</v>
      </c>
      <c r="CJ472" t="s">
        <v>158</v>
      </c>
      <c r="CK472" t="s">
        <v>430</v>
      </c>
      <c r="CL472" t="s">
        <v>430</v>
      </c>
      <c r="CM472" t="s">
        <v>430</v>
      </c>
      <c r="CN472" t="s">
        <v>430</v>
      </c>
      <c r="CO472" t="s">
        <v>158</v>
      </c>
      <c r="CP472" t="s">
        <v>430</v>
      </c>
      <c r="CQ472">
        <v>1</v>
      </c>
      <c r="CR472">
        <v>8916</v>
      </c>
      <c r="CS472" t="str">
        <f t="shared" si="31"/>
        <v>-</v>
      </c>
      <c r="CW472" t="s">
        <v>158</v>
      </c>
      <c r="CX472">
        <v>3751</v>
      </c>
      <c r="CY472">
        <v>1480</v>
      </c>
      <c r="CZ472">
        <v>960</v>
      </c>
      <c r="DA472">
        <v>34784</v>
      </c>
      <c r="DB472" t="s">
        <v>158</v>
      </c>
      <c r="DC472">
        <v>56076</v>
      </c>
      <c r="DD472">
        <v>8916</v>
      </c>
      <c r="DE472">
        <v>2</v>
      </c>
      <c r="DF472" t="s">
        <v>156</v>
      </c>
      <c r="DG472">
        <v>1024</v>
      </c>
      <c r="DH472">
        <v>2</v>
      </c>
      <c r="DI472">
        <v>48000</v>
      </c>
      <c r="DJ472">
        <v>-16</v>
      </c>
      <c r="DK472" t="s">
        <v>176</v>
      </c>
      <c r="DL472">
        <v>5</v>
      </c>
      <c r="DM472" t="s">
        <v>177</v>
      </c>
      <c r="DN472" t="s">
        <v>158</v>
      </c>
      <c r="DO472">
        <v>479451</v>
      </c>
      <c r="DP472">
        <v>35373</v>
      </c>
      <c r="DQ472" t="s">
        <v>158</v>
      </c>
      <c r="DR472" t="s">
        <v>158</v>
      </c>
      <c r="DS472">
        <v>479436</v>
      </c>
      <c r="DT472" t="s">
        <v>158</v>
      </c>
      <c r="DU472">
        <v>553343</v>
      </c>
      <c r="DV472" t="s">
        <v>158</v>
      </c>
      <c r="DW472">
        <v>549389</v>
      </c>
      <c r="DX472">
        <v>483228</v>
      </c>
      <c r="DY472">
        <v>540944</v>
      </c>
      <c r="DZ472">
        <v>589</v>
      </c>
      <c r="EA472">
        <v>586</v>
      </c>
      <c r="EB472" t="s">
        <v>158</v>
      </c>
      <c r="EC472">
        <v>483227</v>
      </c>
      <c r="ED472">
        <v>483227</v>
      </c>
      <c r="EE472">
        <v>588</v>
      </c>
      <c r="EF472" t="s">
        <v>158</v>
      </c>
      <c r="EG472" t="s">
        <v>158</v>
      </c>
      <c r="EH472">
        <v>562262</v>
      </c>
      <c r="EI472">
        <v>484709</v>
      </c>
      <c r="EJ472">
        <v>541904</v>
      </c>
      <c r="EK472">
        <v>484867</v>
      </c>
      <c r="EL472">
        <v>553343</v>
      </c>
      <c r="EM472">
        <v>551389</v>
      </c>
      <c r="EN472">
        <v>562262</v>
      </c>
      <c r="EO472" t="s">
        <v>158</v>
      </c>
      <c r="EP472" t="s">
        <v>158</v>
      </c>
      <c r="EQ472">
        <v>549388</v>
      </c>
      <c r="ER472" t="s">
        <v>158</v>
      </c>
      <c r="ES472" t="s">
        <v>158</v>
      </c>
      <c r="ET472" t="s">
        <v>178</v>
      </c>
      <c r="EU472">
        <v>0</v>
      </c>
      <c r="EV472" t="s">
        <v>910</v>
      </c>
      <c r="EW472">
        <v>2</v>
      </c>
      <c r="EX472" t="s">
        <v>158</v>
      </c>
      <c r="EY472" t="s">
        <v>169</v>
      </c>
      <c r="EZ472">
        <v>1024</v>
      </c>
      <c r="FA472">
        <v>-180</v>
      </c>
      <c r="FB472">
        <v>-104</v>
      </c>
    </row>
    <row r="473" spans="1:158" x14ac:dyDescent="0.35">
      <c r="A473" t="s">
        <v>154</v>
      </c>
      <c r="B473" t="s">
        <v>154</v>
      </c>
      <c r="C473">
        <v>5053</v>
      </c>
      <c r="D473">
        <v>5053</v>
      </c>
      <c r="E473" t="s">
        <v>155</v>
      </c>
      <c r="F473" t="s">
        <v>156</v>
      </c>
      <c r="G473" t="s">
        <v>156</v>
      </c>
      <c r="H473" t="s">
        <v>156</v>
      </c>
      <c r="I473">
        <v>0</v>
      </c>
      <c r="J473" t="s">
        <v>157</v>
      </c>
      <c r="K473">
        <v>1</v>
      </c>
      <c r="L473" t="s">
        <v>154</v>
      </c>
      <c r="M473" t="s">
        <v>154</v>
      </c>
      <c r="N473" t="s">
        <v>154</v>
      </c>
      <c r="O473" t="s">
        <v>158</v>
      </c>
      <c r="P473" t="s">
        <v>154</v>
      </c>
      <c r="Q473" t="s">
        <v>154</v>
      </c>
      <c r="R473" t="s">
        <v>158</v>
      </c>
      <c r="S473">
        <v>0</v>
      </c>
      <c r="T473">
        <v>4</v>
      </c>
      <c r="U473">
        <v>0</v>
      </c>
      <c r="V473" t="s">
        <v>158</v>
      </c>
      <c r="W473" t="s">
        <v>158</v>
      </c>
      <c r="X473">
        <v>5</v>
      </c>
      <c r="Y473" t="s">
        <v>158</v>
      </c>
      <c r="Z473">
        <v>37</v>
      </c>
      <c r="AA473">
        <v>0</v>
      </c>
      <c r="AB473">
        <v>37</v>
      </c>
      <c r="AC473">
        <v>5</v>
      </c>
      <c r="AD473">
        <v>5</v>
      </c>
      <c r="AE473">
        <v>0</v>
      </c>
      <c r="AF473">
        <v>0</v>
      </c>
      <c r="AG473" t="s">
        <v>158</v>
      </c>
      <c r="AH473">
        <v>5</v>
      </c>
      <c r="AI473">
        <v>5</v>
      </c>
      <c r="AJ473">
        <v>0</v>
      </c>
      <c r="AK473" t="s">
        <v>158</v>
      </c>
      <c r="AL473" t="s">
        <v>158</v>
      </c>
      <c r="AM473">
        <v>37</v>
      </c>
      <c r="AN473">
        <v>5</v>
      </c>
      <c r="AO473">
        <v>5</v>
      </c>
      <c r="AP473">
        <v>5</v>
      </c>
      <c r="AQ473">
        <v>37</v>
      </c>
      <c r="AR473">
        <v>37</v>
      </c>
      <c r="AS473">
        <v>37</v>
      </c>
      <c r="AT473">
        <v>5</v>
      </c>
      <c r="AU473" t="s">
        <v>158</v>
      </c>
      <c r="AV473">
        <v>37</v>
      </c>
      <c r="AW473" t="s">
        <v>158</v>
      </c>
      <c r="AX473">
        <v>0</v>
      </c>
      <c r="AY473" t="s">
        <v>159</v>
      </c>
      <c r="AZ473" t="s">
        <v>851</v>
      </c>
      <c r="BA473" t="s">
        <v>911</v>
      </c>
      <c r="BB473" t="s">
        <v>829</v>
      </c>
      <c r="BC473" t="s">
        <v>163</v>
      </c>
      <c r="BD473" t="b">
        <v>0</v>
      </c>
      <c r="BE473" t="s">
        <v>158</v>
      </c>
      <c r="BF473" t="b">
        <v>0</v>
      </c>
      <c r="BH473" t="s">
        <v>164</v>
      </c>
      <c r="BI473" t="s">
        <v>830</v>
      </c>
      <c r="BJ473" t="b">
        <v>0</v>
      </c>
      <c r="BK473" t="s">
        <v>166</v>
      </c>
      <c r="BL473" t="b">
        <v>0</v>
      </c>
      <c r="BM473">
        <v>18</v>
      </c>
      <c r="BN473" t="s">
        <v>167</v>
      </c>
      <c r="BO473" t="s">
        <v>168</v>
      </c>
      <c r="BP473" t="s">
        <v>167</v>
      </c>
      <c r="BQ473" t="s">
        <v>167</v>
      </c>
      <c r="BR473">
        <v>768</v>
      </c>
      <c r="BS473" t="s">
        <v>156</v>
      </c>
      <c r="BT473" t="s">
        <v>197</v>
      </c>
      <c r="BU473" t="s">
        <v>158</v>
      </c>
      <c r="BV473" t="s">
        <v>158</v>
      </c>
      <c r="BW473">
        <v>2</v>
      </c>
      <c r="BX473">
        <v>5</v>
      </c>
      <c r="BY473">
        <v>0</v>
      </c>
      <c r="BZ473">
        <v>2</v>
      </c>
      <c r="CA473" t="s">
        <v>831</v>
      </c>
      <c r="CB473" t="s">
        <v>156</v>
      </c>
      <c r="CC473">
        <v>3</v>
      </c>
      <c r="CD473" t="b">
        <v>0</v>
      </c>
      <c r="CE473" t="s">
        <v>832</v>
      </c>
      <c r="CF473" t="s">
        <v>833</v>
      </c>
      <c r="CG473" t="s">
        <v>158</v>
      </c>
      <c r="CH473">
        <v>0</v>
      </c>
      <c r="CI473">
        <v>1</v>
      </c>
      <c r="CJ473" t="s">
        <v>158</v>
      </c>
      <c r="CK473" t="s">
        <v>430</v>
      </c>
      <c r="CL473" t="s">
        <v>430</v>
      </c>
      <c r="CM473" t="s">
        <v>430</v>
      </c>
      <c r="CN473" t="s">
        <v>430</v>
      </c>
      <c r="CO473" t="s">
        <v>158</v>
      </c>
      <c r="CP473" t="s">
        <v>430</v>
      </c>
      <c r="CQ473">
        <v>1</v>
      </c>
      <c r="CR473">
        <v>2788</v>
      </c>
      <c r="CS473" t="str">
        <f t="shared" si="31"/>
        <v>-</v>
      </c>
      <c r="CW473" t="s">
        <v>158</v>
      </c>
      <c r="CX473">
        <v>3751</v>
      </c>
      <c r="CY473">
        <v>1480</v>
      </c>
      <c r="CZ473">
        <v>960</v>
      </c>
      <c r="DA473">
        <v>34784</v>
      </c>
      <c r="DB473" t="s">
        <v>158</v>
      </c>
      <c r="DC473">
        <v>56076</v>
      </c>
      <c r="DD473">
        <v>2788</v>
      </c>
      <c r="DE473">
        <v>2</v>
      </c>
      <c r="DF473" t="s">
        <v>156</v>
      </c>
      <c r="DG473">
        <v>1024</v>
      </c>
      <c r="DH473">
        <v>2</v>
      </c>
      <c r="DI473">
        <v>48000</v>
      </c>
      <c r="DJ473">
        <v>-16</v>
      </c>
      <c r="DK473" t="s">
        <v>176</v>
      </c>
      <c r="DL473">
        <v>5</v>
      </c>
      <c r="DM473" t="s">
        <v>177</v>
      </c>
      <c r="DN473" t="s">
        <v>158</v>
      </c>
      <c r="DO473">
        <v>479451</v>
      </c>
      <c r="DP473">
        <v>35373</v>
      </c>
      <c r="DQ473" t="s">
        <v>158</v>
      </c>
      <c r="DR473" t="s">
        <v>158</v>
      </c>
      <c r="DS473">
        <v>479436</v>
      </c>
      <c r="DT473" t="s">
        <v>158</v>
      </c>
      <c r="DU473">
        <v>566462</v>
      </c>
      <c r="DV473" t="s">
        <v>158</v>
      </c>
      <c r="DW473">
        <v>562441</v>
      </c>
      <c r="DX473">
        <v>483228</v>
      </c>
      <c r="DY473">
        <v>540944</v>
      </c>
      <c r="DZ473">
        <v>589</v>
      </c>
      <c r="EA473">
        <v>586</v>
      </c>
      <c r="EB473" t="s">
        <v>158</v>
      </c>
      <c r="EC473">
        <v>483227</v>
      </c>
      <c r="ED473">
        <v>483227</v>
      </c>
      <c r="EE473">
        <v>588</v>
      </c>
      <c r="EF473" t="s">
        <v>158</v>
      </c>
      <c r="EG473" t="s">
        <v>158</v>
      </c>
      <c r="EH473">
        <v>569253</v>
      </c>
      <c r="EI473">
        <v>484709</v>
      </c>
      <c r="EJ473">
        <v>541904</v>
      </c>
      <c r="EK473">
        <v>484867</v>
      </c>
      <c r="EL473">
        <v>566462</v>
      </c>
      <c r="EM473">
        <v>564441</v>
      </c>
      <c r="EN473">
        <v>569253</v>
      </c>
      <c r="EO473" t="s">
        <v>158</v>
      </c>
      <c r="EP473" t="s">
        <v>158</v>
      </c>
      <c r="EQ473">
        <v>562440</v>
      </c>
      <c r="ER473" t="s">
        <v>158</v>
      </c>
      <c r="ES473" t="s">
        <v>158</v>
      </c>
      <c r="ET473" t="s">
        <v>178</v>
      </c>
      <c r="EU473">
        <v>0</v>
      </c>
      <c r="EV473" t="s">
        <v>912</v>
      </c>
      <c r="EW473">
        <v>3</v>
      </c>
      <c r="EX473" t="s">
        <v>158</v>
      </c>
      <c r="EY473" t="s">
        <v>169</v>
      </c>
      <c r="EZ473">
        <v>1024</v>
      </c>
      <c r="FA473">
        <v>155</v>
      </c>
      <c r="FB473">
        <v>285</v>
      </c>
    </row>
    <row r="474" spans="1:158" x14ac:dyDescent="0.35">
      <c r="A474" t="s">
        <v>154</v>
      </c>
      <c r="B474" t="s">
        <v>154</v>
      </c>
      <c r="C474">
        <v>6604</v>
      </c>
      <c r="D474">
        <v>6604</v>
      </c>
      <c r="E474" t="s">
        <v>155</v>
      </c>
      <c r="F474" t="s">
        <v>156</v>
      </c>
      <c r="G474" t="s">
        <v>156</v>
      </c>
      <c r="H474" t="s">
        <v>156</v>
      </c>
      <c r="I474">
        <v>0</v>
      </c>
      <c r="J474" t="s">
        <v>157</v>
      </c>
      <c r="K474">
        <v>0</v>
      </c>
      <c r="L474" t="s">
        <v>154</v>
      </c>
      <c r="M474" t="s">
        <v>154</v>
      </c>
      <c r="N474" t="s">
        <v>154</v>
      </c>
      <c r="O474" t="s">
        <v>158</v>
      </c>
      <c r="P474" t="s">
        <v>154</v>
      </c>
      <c r="Q474" t="s">
        <v>154</v>
      </c>
      <c r="R474" t="s">
        <v>158</v>
      </c>
      <c r="S474">
        <v>0</v>
      </c>
      <c r="T474">
        <v>4</v>
      </c>
      <c r="U474">
        <v>0</v>
      </c>
      <c r="V474" t="s">
        <v>158</v>
      </c>
      <c r="W474" t="s">
        <v>158</v>
      </c>
      <c r="X474">
        <v>5</v>
      </c>
      <c r="Y474" t="s">
        <v>158</v>
      </c>
      <c r="Z474">
        <v>38</v>
      </c>
      <c r="AA474">
        <v>0</v>
      </c>
      <c r="AB474">
        <v>38</v>
      </c>
      <c r="AC474">
        <v>5</v>
      </c>
      <c r="AD474">
        <v>5</v>
      </c>
      <c r="AE474">
        <v>0</v>
      </c>
      <c r="AF474">
        <v>0</v>
      </c>
      <c r="AG474" t="s">
        <v>158</v>
      </c>
      <c r="AH474">
        <v>5</v>
      </c>
      <c r="AI474">
        <v>5</v>
      </c>
      <c r="AJ474">
        <v>0</v>
      </c>
      <c r="AK474" t="s">
        <v>158</v>
      </c>
      <c r="AL474" t="s">
        <v>158</v>
      </c>
      <c r="AM474">
        <v>38</v>
      </c>
      <c r="AN474">
        <v>5</v>
      </c>
      <c r="AO474">
        <v>5</v>
      </c>
      <c r="AP474">
        <v>5</v>
      </c>
      <c r="AQ474">
        <v>38</v>
      </c>
      <c r="AR474">
        <v>38</v>
      </c>
      <c r="AS474">
        <v>38</v>
      </c>
      <c r="AT474">
        <v>5</v>
      </c>
      <c r="AU474" t="s">
        <v>158</v>
      </c>
      <c r="AV474">
        <v>38</v>
      </c>
      <c r="AW474" t="s">
        <v>158</v>
      </c>
      <c r="AX474">
        <v>0</v>
      </c>
      <c r="AY474" t="s">
        <v>159</v>
      </c>
      <c r="AZ474" t="s">
        <v>298</v>
      </c>
      <c r="BA474" t="s">
        <v>656</v>
      </c>
      <c r="BB474" t="s">
        <v>829</v>
      </c>
      <c r="BC474" t="s">
        <v>163</v>
      </c>
      <c r="BD474" t="b">
        <v>0</v>
      </c>
      <c r="BE474" t="s">
        <v>158</v>
      </c>
      <c r="BF474" t="b">
        <v>0</v>
      </c>
      <c r="BH474" t="s">
        <v>164</v>
      </c>
      <c r="BI474" t="s">
        <v>830</v>
      </c>
      <c r="BJ474" t="b">
        <v>0</v>
      </c>
      <c r="BK474" t="s">
        <v>166</v>
      </c>
      <c r="BL474" t="b">
        <v>0</v>
      </c>
      <c r="BM474">
        <v>18</v>
      </c>
      <c r="BN474" t="s">
        <v>167</v>
      </c>
      <c r="BO474" t="s">
        <v>168</v>
      </c>
      <c r="BP474" t="s">
        <v>167</v>
      </c>
      <c r="BQ474" t="s">
        <v>167</v>
      </c>
      <c r="BR474">
        <v>768</v>
      </c>
      <c r="BS474" t="s">
        <v>156</v>
      </c>
      <c r="BT474" t="s">
        <v>189</v>
      </c>
      <c r="BU474" t="s">
        <v>158</v>
      </c>
      <c r="BV474" t="s">
        <v>158</v>
      </c>
      <c r="BW474">
        <v>3</v>
      </c>
      <c r="BX474">
        <v>5</v>
      </c>
      <c r="BY474">
        <v>0</v>
      </c>
      <c r="BZ474">
        <v>3</v>
      </c>
      <c r="CA474" t="s">
        <v>831</v>
      </c>
      <c r="CB474" t="s">
        <v>156</v>
      </c>
      <c r="CC474">
        <v>3</v>
      </c>
      <c r="CD474" t="b">
        <v>0</v>
      </c>
      <c r="CE474" t="s">
        <v>832</v>
      </c>
      <c r="CF474" t="s">
        <v>833</v>
      </c>
      <c r="CG474" t="s">
        <v>158</v>
      </c>
      <c r="CH474">
        <v>0</v>
      </c>
      <c r="CI474">
        <v>1</v>
      </c>
      <c r="CJ474" t="s">
        <v>158</v>
      </c>
      <c r="CK474" t="s">
        <v>430</v>
      </c>
      <c r="CL474" t="s">
        <v>430</v>
      </c>
      <c r="CM474" t="s">
        <v>430</v>
      </c>
      <c r="CN474" t="s">
        <v>430</v>
      </c>
      <c r="CO474" t="s">
        <v>158</v>
      </c>
      <c r="CP474" t="s">
        <v>430</v>
      </c>
      <c r="CQ474">
        <v>1</v>
      </c>
      <c r="CR474">
        <v>11259</v>
      </c>
      <c r="CS474" t="str">
        <f t="shared" si="31"/>
        <v>-</v>
      </c>
      <c r="CW474" t="s">
        <v>158</v>
      </c>
      <c r="CX474">
        <v>3751</v>
      </c>
      <c r="CY474">
        <v>1480</v>
      </c>
      <c r="CZ474">
        <v>960</v>
      </c>
      <c r="DA474">
        <v>34784</v>
      </c>
      <c r="DB474" t="s">
        <v>158</v>
      </c>
      <c r="DC474">
        <v>56076</v>
      </c>
      <c r="DD474">
        <v>11259</v>
      </c>
      <c r="DE474">
        <v>2</v>
      </c>
      <c r="DF474" t="s">
        <v>156</v>
      </c>
      <c r="DG474">
        <v>1024</v>
      </c>
      <c r="DH474">
        <v>2</v>
      </c>
      <c r="DI474">
        <v>48000</v>
      </c>
      <c r="DJ474">
        <v>-16</v>
      </c>
      <c r="DK474" t="s">
        <v>176</v>
      </c>
      <c r="DL474">
        <v>5</v>
      </c>
      <c r="DM474" t="s">
        <v>177</v>
      </c>
      <c r="DN474" t="s">
        <v>158</v>
      </c>
      <c r="DO474">
        <v>479451</v>
      </c>
      <c r="DP474">
        <v>35373</v>
      </c>
      <c r="DQ474" t="s">
        <v>158</v>
      </c>
      <c r="DR474" t="s">
        <v>158</v>
      </c>
      <c r="DS474">
        <v>479436</v>
      </c>
      <c r="DT474" t="s">
        <v>158</v>
      </c>
      <c r="DU474">
        <v>573542</v>
      </c>
      <c r="DV474" t="s">
        <v>158</v>
      </c>
      <c r="DW474">
        <v>569428</v>
      </c>
      <c r="DX474">
        <v>483228</v>
      </c>
      <c r="DY474">
        <v>540944</v>
      </c>
      <c r="DZ474">
        <v>589</v>
      </c>
      <c r="EA474">
        <v>586</v>
      </c>
      <c r="EB474" t="s">
        <v>158</v>
      </c>
      <c r="EC474">
        <v>483227</v>
      </c>
      <c r="ED474">
        <v>483227</v>
      </c>
      <c r="EE474">
        <v>588</v>
      </c>
      <c r="EF474" t="s">
        <v>158</v>
      </c>
      <c r="EG474" t="s">
        <v>158</v>
      </c>
      <c r="EH474">
        <v>584803</v>
      </c>
      <c r="EI474">
        <v>484709</v>
      </c>
      <c r="EJ474">
        <v>541904</v>
      </c>
      <c r="EK474">
        <v>484867</v>
      </c>
      <c r="EL474">
        <v>573542</v>
      </c>
      <c r="EM474">
        <v>571428</v>
      </c>
      <c r="EN474">
        <v>584803</v>
      </c>
      <c r="EO474" t="s">
        <v>158</v>
      </c>
      <c r="EP474" t="s">
        <v>158</v>
      </c>
      <c r="EQ474">
        <v>569427</v>
      </c>
      <c r="ER474" t="s">
        <v>158</v>
      </c>
      <c r="ES474" t="s">
        <v>158</v>
      </c>
      <c r="ET474" t="s">
        <v>178</v>
      </c>
      <c r="EU474">
        <v>0</v>
      </c>
      <c r="EV474" t="s">
        <v>913</v>
      </c>
      <c r="EW474">
        <v>4</v>
      </c>
      <c r="EX474" t="s">
        <v>158</v>
      </c>
      <c r="EY474" t="s">
        <v>169</v>
      </c>
      <c r="EZ474">
        <v>1024</v>
      </c>
      <c r="FA474">
        <v>-115</v>
      </c>
      <c r="FB474">
        <v>165</v>
      </c>
    </row>
    <row r="475" spans="1:158" x14ac:dyDescent="0.35">
      <c r="A475" t="s">
        <v>154</v>
      </c>
      <c r="B475" t="s">
        <v>154</v>
      </c>
      <c r="C475">
        <v>9518</v>
      </c>
      <c r="D475">
        <v>9518</v>
      </c>
      <c r="E475" t="s">
        <v>155</v>
      </c>
      <c r="F475" t="s">
        <v>156</v>
      </c>
      <c r="G475" t="s">
        <v>156</v>
      </c>
      <c r="H475" t="s">
        <v>156</v>
      </c>
      <c r="I475">
        <v>0</v>
      </c>
      <c r="J475" t="s">
        <v>157</v>
      </c>
      <c r="K475">
        <v>1</v>
      </c>
      <c r="L475" t="s">
        <v>154</v>
      </c>
      <c r="M475" t="s">
        <v>154</v>
      </c>
      <c r="N475" t="s">
        <v>154</v>
      </c>
      <c r="O475" t="s">
        <v>158</v>
      </c>
      <c r="P475" t="s">
        <v>154</v>
      </c>
      <c r="Q475" t="s">
        <v>154</v>
      </c>
      <c r="R475" t="s">
        <v>158</v>
      </c>
      <c r="S475">
        <v>0</v>
      </c>
      <c r="T475">
        <v>4</v>
      </c>
      <c r="U475">
        <v>0</v>
      </c>
      <c r="V475" t="s">
        <v>158</v>
      </c>
      <c r="W475" t="s">
        <v>158</v>
      </c>
      <c r="X475">
        <v>5</v>
      </c>
      <c r="Y475" t="s">
        <v>158</v>
      </c>
      <c r="Z475">
        <v>39</v>
      </c>
      <c r="AA475">
        <v>0</v>
      </c>
      <c r="AB475">
        <v>39</v>
      </c>
      <c r="AC475">
        <v>5</v>
      </c>
      <c r="AD475">
        <v>5</v>
      </c>
      <c r="AE475">
        <v>0</v>
      </c>
      <c r="AF475">
        <v>0</v>
      </c>
      <c r="AG475" t="s">
        <v>158</v>
      </c>
      <c r="AH475">
        <v>5</v>
      </c>
      <c r="AI475">
        <v>5</v>
      </c>
      <c r="AJ475">
        <v>0</v>
      </c>
      <c r="AK475" t="s">
        <v>158</v>
      </c>
      <c r="AL475" t="s">
        <v>158</v>
      </c>
      <c r="AM475">
        <v>39</v>
      </c>
      <c r="AN475">
        <v>5</v>
      </c>
      <c r="AO475">
        <v>5</v>
      </c>
      <c r="AP475">
        <v>5</v>
      </c>
      <c r="AQ475">
        <v>39</v>
      </c>
      <c r="AR475">
        <v>39</v>
      </c>
      <c r="AS475">
        <v>39</v>
      </c>
      <c r="AT475">
        <v>5</v>
      </c>
      <c r="AU475" t="s">
        <v>158</v>
      </c>
      <c r="AV475">
        <v>39</v>
      </c>
      <c r="AW475" t="s">
        <v>158</v>
      </c>
      <c r="AX475">
        <v>0</v>
      </c>
      <c r="AY475" t="s">
        <v>159</v>
      </c>
      <c r="AZ475" t="s">
        <v>914</v>
      </c>
      <c r="BA475" t="s">
        <v>537</v>
      </c>
      <c r="BB475" t="s">
        <v>829</v>
      </c>
      <c r="BC475" t="s">
        <v>163</v>
      </c>
      <c r="BD475" t="b">
        <v>0</v>
      </c>
      <c r="BE475" t="s">
        <v>158</v>
      </c>
      <c r="BF475" t="b">
        <v>0</v>
      </c>
      <c r="BH475" t="s">
        <v>164</v>
      </c>
      <c r="BI475" t="s">
        <v>830</v>
      </c>
      <c r="BJ475" t="b">
        <v>0</v>
      </c>
      <c r="BK475" t="s">
        <v>166</v>
      </c>
      <c r="BL475" t="b">
        <v>0</v>
      </c>
      <c r="BM475">
        <v>18</v>
      </c>
      <c r="BN475" t="s">
        <v>167</v>
      </c>
      <c r="BO475" t="s">
        <v>168</v>
      </c>
      <c r="BP475" t="s">
        <v>167</v>
      </c>
      <c r="BQ475" t="s">
        <v>167</v>
      </c>
      <c r="BR475">
        <v>768</v>
      </c>
      <c r="BS475" t="s">
        <v>156</v>
      </c>
      <c r="BT475" t="s">
        <v>170</v>
      </c>
      <c r="BU475" t="s">
        <v>158</v>
      </c>
      <c r="BV475" t="s">
        <v>158</v>
      </c>
      <c r="BW475">
        <v>4</v>
      </c>
      <c r="BX475">
        <v>5</v>
      </c>
      <c r="BY475">
        <v>0</v>
      </c>
      <c r="BZ475">
        <v>4</v>
      </c>
      <c r="CA475" t="s">
        <v>831</v>
      </c>
      <c r="CB475" t="s">
        <v>156</v>
      </c>
      <c r="CC475">
        <v>4</v>
      </c>
      <c r="CD475" t="b">
        <v>0</v>
      </c>
      <c r="CE475" t="s">
        <v>832</v>
      </c>
      <c r="CF475" t="s">
        <v>833</v>
      </c>
      <c r="CG475" t="s">
        <v>158</v>
      </c>
      <c r="CH475">
        <v>0</v>
      </c>
      <c r="CI475">
        <v>1</v>
      </c>
      <c r="CJ475" t="s">
        <v>158</v>
      </c>
      <c r="CK475" t="s">
        <v>430</v>
      </c>
      <c r="CL475" t="s">
        <v>430</v>
      </c>
      <c r="CM475" t="s">
        <v>430</v>
      </c>
      <c r="CN475" t="s">
        <v>430</v>
      </c>
      <c r="CO475" t="s">
        <v>158</v>
      </c>
      <c r="CP475" t="s">
        <v>430</v>
      </c>
      <c r="CQ475">
        <v>1</v>
      </c>
      <c r="CR475">
        <v>21176</v>
      </c>
      <c r="CS475" t="str">
        <f t="shared" si="31"/>
        <v>-</v>
      </c>
      <c r="CW475" t="s">
        <v>158</v>
      </c>
      <c r="CX475">
        <v>3751</v>
      </c>
      <c r="CY475">
        <v>1480</v>
      </c>
      <c r="CZ475">
        <v>960</v>
      </c>
      <c r="DA475">
        <v>34784</v>
      </c>
      <c r="DB475" t="s">
        <v>158</v>
      </c>
      <c r="DC475">
        <v>56076</v>
      </c>
      <c r="DD475">
        <v>21176</v>
      </c>
      <c r="DE475">
        <v>2</v>
      </c>
      <c r="DF475" t="s">
        <v>156</v>
      </c>
      <c r="DG475">
        <v>1024</v>
      </c>
      <c r="DH475">
        <v>2</v>
      </c>
      <c r="DI475">
        <v>48000</v>
      </c>
      <c r="DJ475">
        <v>-16</v>
      </c>
      <c r="DK475" t="s">
        <v>176</v>
      </c>
      <c r="DL475">
        <v>5</v>
      </c>
      <c r="DM475" t="s">
        <v>177</v>
      </c>
      <c r="DN475" t="s">
        <v>158</v>
      </c>
      <c r="DO475">
        <v>479451</v>
      </c>
      <c r="DP475">
        <v>35373</v>
      </c>
      <c r="DQ475" t="s">
        <v>158</v>
      </c>
      <c r="DR475" t="s">
        <v>158</v>
      </c>
      <c r="DS475">
        <v>479436</v>
      </c>
      <c r="DT475" t="s">
        <v>158</v>
      </c>
      <c r="DU475">
        <v>588923</v>
      </c>
      <c r="DV475" t="s">
        <v>158</v>
      </c>
      <c r="DW475">
        <v>584968</v>
      </c>
      <c r="DX475">
        <v>483228</v>
      </c>
      <c r="DY475">
        <v>540944</v>
      </c>
      <c r="DZ475">
        <v>589</v>
      </c>
      <c r="EA475">
        <v>586</v>
      </c>
      <c r="EB475" t="s">
        <v>158</v>
      </c>
      <c r="EC475">
        <v>483227</v>
      </c>
      <c r="ED475">
        <v>483227</v>
      </c>
      <c r="EE475">
        <v>588</v>
      </c>
      <c r="EF475" t="s">
        <v>158</v>
      </c>
      <c r="EG475" t="s">
        <v>158</v>
      </c>
      <c r="EH475">
        <v>610101</v>
      </c>
      <c r="EI475">
        <v>484709</v>
      </c>
      <c r="EJ475">
        <v>541904</v>
      </c>
      <c r="EK475">
        <v>484867</v>
      </c>
      <c r="EL475">
        <v>588923</v>
      </c>
      <c r="EM475">
        <v>586968</v>
      </c>
      <c r="EN475">
        <v>610101</v>
      </c>
      <c r="EO475" t="s">
        <v>158</v>
      </c>
      <c r="EP475" t="s">
        <v>158</v>
      </c>
      <c r="EQ475">
        <v>584967</v>
      </c>
      <c r="ER475" t="s">
        <v>158</v>
      </c>
      <c r="ES475" t="s">
        <v>158</v>
      </c>
      <c r="ET475" t="s">
        <v>178</v>
      </c>
      <c r="EU475">
        <v>0</v>
      </c>
      <c r="EV475" t="s">
        <v>915</v>
      </c>
      <c r="EW475">
        <v>5</v>
      </c>
      <c r="EX475" t="s">
        <v>158</v>
      </c>
      <c r="EY475" t="s">
        <v>169</v>
      </c>
      <c r="EZ475">
        <v>1024</v>
      </c>
      <c r="FA475">
        <v>-190</v>
      </c>
      <c r="FB475">
        <v>264</v>
      </c>
    </row>
    <row r="476" spans="1:158" x14ac:dyDescent="0.35">
      <c r="A476" t="s">
        <v>154</v>
      </c>
      <c r="B476" t="s">
        <v>154</v>
      </c>
      <c r="C476">
        <v>8968</v>
      </c>
      <c r="D476">
        <v>8968</v>
      </c>
      <c r="E476" t="s">
        <v>155</v>
      </c>
      <c r="F476" t="s">
        <v>156</v>
      </c>
      <c r="G476" t="s">
        <v>156</v>
      </c>
      <c r="H476" t="s">
        <v>156</v>
      </c>
      <c r="I476">
        <v>0</v>
      </c>
      <c r="J476" t="s">
        <v>157</v>
      </c>
      <c r="K476">
        <v>1</v>
      </c>
      <c r="L476" t="s">
        <v>154</v>
      </c>
      <c r="M476" t="s">
        <v>154</v>
      </c>
      <c r="N476" t="s">
        <v>154</v>
      </c>
      <c r="O476" t="s">
        <v>158</v>
      </c>
      <c r="P476" t="s">
        <v>154</v>
      </c>
      <c r="Q476" t="s">
        <v>154</v>
      </c>
      <c r="R476" t="s">
        <v>158</v>
      </c>
      <c r="S476">
        <v>0</v>
      </c>
      <c r="T476">
        <v>4</v>
      </c>
      <c r="U476">
        <v>0</v>
      </c>
      <c r="V476" t="s">
        <v>158</v>
      </c>
      <c r="W476" t="s">
        <v>158</v>
      </c>
      <c r="X476">
        <v>5</v>
      </c>
      <c r="Y476" t="s">
        <v>158</v>
      </c>
      <c r="Z476">
        <v>40</v>
      </c>
      <c r="AA476">
        <v>0</v>
      </c>
      <c r="AB476">
        <v>40</v>
      </c>
      <c r="AC476">
        <v>5</v>
      </c>
      <c r="AD476">
        <v>5</v>
      </c>
      <c r="AE476">
        <v>0</v>
      </c>
      <c r="AF476">
        <v>0</v>
      </c>
      <c r="AG476" t="s">
        <v>158</v>
      </c>
      <c r="AH476">
        <v>5</v>
      </c>
      <c r="AI476">
        <v>5</v>
      </c>
      <c r="AJ476">
        <v>0</v>
      </c>
      <c r="AK476" t="s">
        <v>158</v>
      </c>
      <c r="AL476" t="s">
        <v>158</v>
      </c>
      <c r="AM476">
        <v>40</v>
      </c>
      <c r="AN476">
        <v>5</v>
      </c>
      <c r="AO476">
        <v>5</v>
      </c>
      <c r="AP476">
        <v>5</v>
      </c>
      <c r="AQ476">
        <v>40</v>
      </c>
      <c r="AR476">
        <v>40</v>
      </c>
      <c r="AS476">
        <v>40</v>
      </c>
      <c r="AT476">
        <v>5</v>
      </c>
      <c r="AU476" t="s">
        <v>158</v>
      </c>
      <c r="AV476">
        <v>40</v>
      </c>
      <c r="AW476" t="s">
        <v>158</v>
      </c>
      <c r="AX476">
        <v>0</v>
      </c>
      <c r="AY476" t="s">
        <v>159</v>
      </c>
      <c r="AZ476" t="s">
        <v>916</v>
      </c>
      <c r="BA476" t="s">
        <v>718</v>
      </c>
      <c r="BB476" t="s">
        <v>829</v>
      </c>
      <c r="BC476" t="s">
        <v>163</v>
      </c>
      <c r="BD476" t="b">
        <v>0</v>
      </c>
      <c r="BE476" t="s">
        <v>158</v>
      </c>
      <c r="BF476" t="b">
        <v>0</v>
      </c>
      <c r="BH476" t="s">
        <v>164</v>
      </c>
      <c r="BI476" t="s">
        <v>830</v>
      </c>
      <c r="BJ476" t="b">
        <v>0</v>
      </c>
      <c r="BK476" t="s">
        <v>166</v>
      </c>
      <c r="BL476" t="b">
        <v>0</v>
      </c>
      <c r="BM476">
        <v>18</v>
      </c>
      <c r="BN476" t="s">
        <v>167</v>
      </c>
      <c r="BO476" t="s">
        <v>168</v>
      </c>
      <c r="BP476" t="s">
        <v>167</v>
      </c>
      <c r="BQ476" t="s">
        <v>167</v>
      </c>
      <c r="BR476">
        <v>768</v>
      </c>
      <c r="BS476" t="s">
        <v>156</v>
      </c>
      <c r="BT476" t="s">
        <v>181</v>
      </c>
      <c r="BU476" t="s">
        <v>158</v>
      </c>
      <c r="BV476" t="s">
        <v>158</v>
      </c>
      <c r="BW476">
        <v>5</v>
      </c>
      <c r="BX476">
        <v>5</v>
      </c>
      <c r="BY476">
        <v>0</v>
      </c>
      <c r="BZ476">
        <v>5</v>
      </c>
      <c r="CA476" t="s">
        <v>831</v>
      </c>
      <c r="CB476" t="s">
        <v>156</v>
      </c>
      <c r="CC476">
        <v>5</v>
      </c>
      <c r="CD476" t="b">
        <v>0</v>
      </c>
      <c r="CE476" t="s">
        <v>832</v>
      </c>
      <c r="CF476" t="s">
        <v>833</v>
      </c>
      <c r="CG476" t="s">
        <v>158</v>
      </c>
      <c r="CH476">
        <v>0</v>
      </c>
      <c r="CI476">
        <v>1</v>
      </c>
      <c r="CJ476" t="s">
        <v>158</v>
      </c>
      <c r="CK476" t="s">
        <v>430</v>
      </c>
      <c r="CL476" t="s">
        <v>430</v>
      </c>
      <c r="CM476" t="s">
        <v>430</v>
      </c>
      <c r="CN476" t="s">
        <v>430</v>
      </c>
      <c r="CO476" t="s">
        <v>158</v>
      </c>
      <c r="CP476" t="s">
        <v>430</v>
      </c>
      <c r="CQ476">
        <v>1</v>
      </c>
      <c r="CR476">
        <v>6214</v>
      </c>
      <c r="CS476" t="str">
        <f t="shared" si="31"/>
        <v>-</v>
      </c>
      <c r="CW476" t="s">
        <v>158</v>
      </c>
      <c r="CX476">
        <v>3751</v>
      </c>
      <c r="CY476">
        <v>1480</v>
      </c>
      <c r="CZ476">
        <v>960</v>
      </c>
      <c r="DA476">
        <v>34784</v>
      </c>
      <c r="DB476" t="s">
        <v>158</v>
      </c>
      <c r="DC476">
        <v>56076</v>
      </c>
      <c r="DD476">
        <v>6214</v>
      </c>
      <c r="DE476">
        <v>2</v>
      </c>
      <c r="DF476" t="s">
        <v>156</v>
      </c>
      <c r="DG476">
        <v>1024</v>
      </c>
      <c r="DH476">
        <v>2</v>
      </c>
      <c r="DI476">
        <v>48000</v>
      </c>
      <c r="DJ476">
        <v>-16</v>
      </c>
      <c r="DK476" t="s">
        <v>176</v>
      </c>
      <c r="DL476">
        <v>5</v>
      </c>
      <c r="DM476" t="s">
        <v>177</v>
      </c>
      <c r="DN476" t="s">
        <v>158</v>
      </c>
      <c r="DO476">
        <v>479451</v>
      </c>
      <c r="DP476">
        <v>35373</v>
      </c>
      <c r="DQ476" t="s">
        <v>158</v>
      </c>
      <c r="DR476" t="s">
        <v>158</v>
      </c>
      <c r="DS476">
        <v>479436</v>
      </c>
      <c r="DT476" t="s">
        <v>158</v>
      </c>
      <c r="DU476">
        <v>613863</v>
      </c>
      <c r="DV476" t="s">
        <v>158</v>
      </c>
      <c r="DW476">
        <v>610269</v>
      </c>
      <c r="DX476">
        <v>483228</v>
      </c>
      <c r="DY476">
        <v>540944</v>
      </c>
      <c r="DZ476">
        <v>589</v>
      </c>
      <c r="EA476">
        <v>586</v>
      </c>
      <c r="EB476" t="s">
        <v>158</v>
      </c>
      <c r="EC476">
        <v>483227</v>
      </c>
      <c r="ED476">
        <v>483227</v>
      </c>
      <c r="EE476">
        <v>588</v>
      </c>
      <c r="EF476" t="s">
        <v>158</v>
      </c>
      <c r="EG476" t="s">
        <v>158</v>
      </c>
      <c r="EH476">
        <v>620079</v>
      </c>
      <c r="EI476">
        <v>484709</v>
      </c>
      <c r="EJ476">
        <v>541904</v>
      </c>
      <c r="EK476">
        <v>484867</v>
      </c>
      <c r="EL476">
        <v>613863</v>
      </c>
      <c r="EM476">
        <v>612269</v>
      </c>
      <c r="EN476">
        <v>620079</v>
      </c>
      <c r="EO476" t="s">
        <v>158</v>
      </c>
      <c r="EP476" t="s">
        <v>158</v>
      </c>
      <c r="EQ476">
        <v>610268</v>
      </c>
      <c r="ER476" t="s">
        <v>158</v>
      </c>
      <c r="ES476" t="s">
        <v>158</v>
      </c>
      <c r="ET476" t="s">
        <v>178</v>
      </c>
      <c r="EU476">
        <v>0</v>
      </c>
      <c r="EV476" t="s">
        <v>917</v>
      </c>
      <c r="EW476">
        <v>6</v>
      </c>
      <c r="EX476" t="s">
        <v>158</v>
      </c>
      <c r="EY476" t="s">
        <v>169</v>
      </c>
      <c r="EZ476">
        <v>1024</v>
      </c>
      <c r="FA476">
        <v>-50</v>
      </c>
      <c r="FB476">
        <v>180</v>
      </c>
    </row>
    <row r="477" spans="1:158" x14ac:dyDescent="0.35">
      <c r="A477" t="s">
        <v>154</v>
      </c>
      <c r="B477" t="s">
        <v>154</v>
      </c>
      <c r="C477">
        <v>8344</v>
      </c>
      <c r="D477">
        <v>8344</v>
      </c>
      <c r="E477" t="s">
        <v>155</v>
      </c>
      <c r="F477" t="s">
        <v>156</v>
      </c>
      <c r="G477" t="s">
        <v>156</v>
      </c>
      <c r="H477" t="s">
        <v>156</v>
      </c>
      <c r="I477">
        <v>0</v>
      </c>
      <c r="J477" t="s">
        <v>157</v>
      </c>
      <c r="K477">
        <v>1</v>
      </c>
      <c r="L477" t="s">
        <v>154</v>
      </c>
      <c r="M477" t="s">
        <v>154</v>
      </c>
      <c r="N477" t="s">
        <v>154</v>
      </c>
      <c r="O477" t="s">
        <v>158</v>
      </c>
      <c r="P477" t="s">
        <v>154</v>
      </c>
      <c r="Q477" t="s">
        <v>154</v>
      </c>
      <c r="R477" t="s">
        <v>158</v>
      </c>
      <c r="S477">
        <v>0</v>
      </c>
      <c r="T477">
        <v>4</v>
      </c>
      <c r="U477">
        <v>0</v>
      </c>
      <c r="V477" t="s">
        <v>158</v>
      </c>
      <c r="W477" t="s">
        <v>158</v>
      </c>
      <c r="X477">
        <v>5</v>
      </c>
      <c r="Y477" t="s">
        <v>158</v>
      </c>
      <c r="Z477">
        <v>41</v>
      </c>
      <c r="AA477">
        <v>0</v>
      </c>
      <c r="AB477">
        <v>41</v>
      </c>
      <c r="AC477">
        <v>5</v>
      </c>
      <c r="AD477">
        <v>5</v>
      </c>
      <c r="AE477">
        <v>0</v>
      </c>
      <c r="AF477">
        <v>0</v>
      </c>
      <c r="AG477" t="s">
        <v>158</v>
      </c>
      <c r="AH477">
        <v>5</v>
      </c>
      <c r="AI477">
        <v>5</v>
      </c>
      <c r="AJ477">
        <v>0</v>
      </c>
      <c r="AK477" t="s">
        <v>158</v>
      </c>
      <c r="AL477" t="s">
        <v>158</v>
      </c>
      <c r="AM477">
        <v>41</v>
      </c>
      <c r="AN477">
        <v>5</v>
      </c>
      <c r="AO477">
        <v>5</v>
      </c>
      <c r="AP477">
        <v>5</v>
      </c>
      <c r="AQ477">
        <v>41</v>
      </c>
      <c r="AR477">
        <v>41</v>
      </c>
      <c r="AS477">
        <v>41</v>
      </c>
      <c r="AT477">
        <v>5</v>
      </c>
      <c r="AU477" t="s">
        <v>158</v>
      </c>
      <c r="AV477">
        <v>41</v>
      </c>
      <c r="AW477" t="s">
        <v>158</v>
      </c>
      <c r="AX477">
        <v>0</v>
      </c>
      <c r="AY477" t="s">
        <v>159</v>
      </c>
      <c r="AZ477" t="s">
        <v>918</v>
      </c>
      <c r="BA477" t="s">
        <v>259</v>
      </c>
      <c r="BB477" t="s">
        <v>829</v>
      </c>
      <c r="BC477" t="s">
        <v>163</v>
      </c>
      <c r="BD477" t="b">
        <v>0</v>
      </c>
      <c r="BE477" t="s">
        <v>158</v>
      </c>
      <c r="BF477" t="b">
        <v>0</v>
      </c>
      <c r="BH477" t="s">
        <v>164</v>
      </c>
      <c r="BI477" t="s">
        <v>830</v>
      </c>
      <c r="BJ477" t="b">
        <v>0</v>
      </c>
      <c r="BK477" t="s">
        <v>166</v>
      </c>
      <c r="BL477" t="b">
        <v>0</v>
      </c>
      <c r="BM477">
        <v>18</v>
      </c>
      <c r="BN477" t="s">
        <v>167</v>
      </c>
      <c r="BO477" t="s">
        <v>168</v>
      </c>
      <c r="BP477" t="s">
        <v>167</v>
      </c>
      <c r="BQ477" t="s">
        <v>167</v>
      </c>
      <c r="BR477">
        <v>768</v>
      </c>
      <c r="BS477" t="s">
        <v>156</v>
      </c>
      <c r="BT477" t="s">
        <v>185</v>
      </c>
      <c r="BU477" t="s">
        <v>158</v>
      </c>
      <c r="BV477" t="s">
        <v>158</v>
      </c>
      <c r="BW477">
        <v>6</v>
      </c>
      <c r="BX477">
        <v>5</v>
      </c>
      <c r="BY477">
        <v>0</v>
      </c>
      <c r="BZ477">
        <v>6</v>
      </c>
      <c r="CA477" t="s">
        <v>831</v>
      </c>
      <c r="CB477" t="s">
        <v>156</v>
      </c>
      <c r="CC477">
        <v>6</v>
      </c>
      <c r="CD477" t="b">
        <v>0</v>
      </c>
      <c r="CE477" t="s">
        <v>832</v>
      </c>
      <c r="CF477" t="s">
        <v>833</v>
      </c>
      <c r="CG477" t="s">
        <v>158</v>
      </c>
      <c r="CH477">
        <v>0</v>
      </c>
      <c r="CI477">
        <v>1</v>
      </c>
      <c r="CJ477" t="s">
        <v>158</v>
      </c>
      <c r="CK477" t="s">
        <v>430</v>
      </c>
      <c r="CL477" t="s">
        <v>430</v>
      </c>
      <c r="CM477" t="s">
        <v>430</v>
      </c>
      <c r="CN477" t="s">
        <v>430</v>
      </c>
      <c r="CO477" t="s">
        <v>158</v>
      </c>
      <c r="CP477" t="s">
        <v>430</v>
      </c>
      <c r="CQ477">
        <v>1</v>
      </c>
      <c r="CR477">
        <v>4606</v>
      </c>
      <c r="CS477" t="str">
        <f t="shared" si="31"/>
        <v>-</v>
      </c>
      <c r="CW477" t="s">
        <v>158</v>
      </c>
      <c r="CX477">
        <v>3751</v>
      </c>
      <c r="CY477">
        <v>1480</v>
      </c>
      <c r="CZ477">
        <v>960</v>
      </c>
      <c r="DA477">
        <v>34784</v>
      </c>
      <c r="DB477" t="s">
        <v>158</v>
      </c>
      <c r="DC477">
        <v>56076</v>
      </c>
      <c r="DD477">
        <v>4606</v>
      </c>
      <c r="DE477">
        <v>2</v>
      </c>
      <c r="DF477" t="s">
        <v>156</v>
      </c>
      <c r="DG477">
        <v>1024</v>
      </c>
      <c r="DH477">
        <v>2</v>
      </c>
      <c r="DI477">
        <v>48000</v>
      </c>
      <c r="DJ477">
        <v>-16</v>
      </c>
      <c r="DK477" t="s">
        <v>176</v>
      </c>
      <c r="DL477">
        <v>5</v>
      </c>
      <c r="DM477" t="s">
        <v>177</v>
      </c>
      <c r="DN477" t="s">
        <v>158</v>
      </c>
      <c r="DO477">
        <v>479451</v>
      </c>
      <c r="DP477">
        <v>35373</v>
      </c>
      <c r="DQ477" t="s">
        <v>158</v>
      </c>
      <c r="DR477" t="s">
        <v>158</v>
      </c>
      <c r="DS477">
        <v>479436</v>
      </c>
      <c r="DT477" t="s">
        <v>158</v>
      </c>
      <c r="DU477">
        <v>624013</v>
      </c>
      <c r="DV477" t="s">
        <v>158</v>
      </c>
      <c r="DW477">
        <v>620259</v>
      </c>
      <c r="DX477">
        <v>483228</v>
      </c>
      <c r="DY477">
        <v>540944</v>
      </c>
      <c r="DZ477">
        <v>589</v>
      </c>
      <c r="EA477">
        <v>586</v>
      </c>
      <c r="EB477" t="s">
        <v>158</v>
      </c>
      <c r="EC477">
        <v>483227</v>
      </c>
      <c r="ED477">
        <v>483227</v>
      </c>
      <c r="EE477">
        <v>588</v>
      </c>
      <c r="EF477" t="s">
        <v>158</v>
      </c>
      <c r="EG477" t="s">
        <v>158</v>
      </c>
      <c r="EH477">
        <v>628621</v>
      </c>
      <c r="EI477">
        <v>484709</v>
      </c>
      <c r="EJ477">
        <v>541904</v>
      </c>
      <c r="EK477">
        <v>484867</v>
      </c>
      <c r="EL477">
        <v>624013</v>
      </c>
      <c r="EM477">
        <v>622259</v>
      </c>
      <c r="EN477">
        <v>628621</v>
      </c>
      <c r="EO477" t="s">
        <v>158</v>
      </c>
      <c r="EP477" t="s">
        <v>158</v>
      </c>
      <c r="EQ477">
        <v>620258</v>
      </c>
      <c r="ER477" t="s">
        <v>158</v>
      </c>
      <c r="ES477" t="s">
        <v>158</v>
      </c>
      <c r="ET477" t="s">
        <v>178</v>
      </c>
      <c r="EU477">
        <v>0</v>
      </c>
      <c r="EV477" t="s">
        <v>919</v>
      </c>
      <c r="EW477">
        <v>7</v>
      </c>
      <c r="EX477" t="s">
        <v>158</v>
      </c>
      <c r="EY477" t="s">
        <v>169</v>
      </c>
      <c r="EZ477">
        <v>1024</v>
      </c>
      <c r="FA477">
        <v>-260</v>
      </c>
      <c r="FB477">
        <v>180</v>
      </c>
    </row>
    <row r="478" spans="1:158" x14ac:dyDescent="0.35">
      <c r="A478" t="s">
        <v>154</v>
      </c>
      <c r="B478" t="s">
        <v>154</v>
      </c>
      <c r="C478">
        <v>3986</v>
      </c>
      <c r="D478">
        <v>3986</v>
      </c>
      <c r="E478" t="s">
        <v>155</v>
      </c>
      <c r="F478" t="s">
        <v>156</v>
      </c>
      <c r="G478" t="s">
        <v>156</v>
      </c>
      <c r="H478" t="s">
        <v>156</v>
      </c>
      <c r="I478">
        <v>0</v>
      </c>
      <c r="J478" t="s">
        <v>157</v>
      </c>
      <c r="K478">
        <v>1</v>
      </c>
      <c r="L478" t="s">
        <v>154</v>
      </c>
      <c r="M478" t="s">
        <v>154</v>
      </c>
      <c r="N478" t="s">
        <v>154</v>
      </c>
      <c r="O478" t="s">
        <v>158</v>
      </c>
      <c r="P478" t="s">
        <v>154</v>
      </c>
      <c r="Q478" t="s">
        <v>154</v>
      </c>
      <c r="R478" t="s">
        <v>158</v>
      </c>
      <c r="S478">
        <v>0</v>
      </c>
      <c r="T478">
        <v>5</v>
      </c>
      <c r="U478">
        <v>0</v>
      </c>
      <c r="V478" t="s">
        <v>158</v>
      </c>
      <c r="W478" t="s">
        <v>158</v>
      </c>
      <c r="X478">
        <v>6</v>
      </c>
      <c r="Y478" t="s">
        <v>158</v>
      </c>
      <c r="Z478">
        <v>42</v>
      </c>
      <c r="AA478">
        <v>0</v>
      </c>
      <c r="AB478">
        <v>42</v>
      </c>
      <c r="AC478">
        <v>6</v>
      </c>
      <c r="AD478">
        <v>6</v>
      </c>
      <c r="AE478">
        <v>0</v>
      </c>
      <c r="AF478">
        <v>0</v>
      </c>
      <c r="AG478" t="s">
        <v>158</v>
      </c>
      <c r="AH478">
        <v>6</v>
      </c>
      <c r="AI478">
        <v>6</v>
      </c>
      <c r="AJ478">
        <v>0</v>
      </c>
      <c r="AK478" t="s">
        <v>158</v>
      </c>
      <c r="AL478" t="s">
        <v>158</v>
      </c>
      <c r="AM478">
        <v>42</v>
      </c>
      <c r="AN478">
        <v>6</v>
      </c>
      <c r="AO478">
        <v>6</v>
      </c>
      <c r="AP478">
        <v>6</v>
      </c>
      <c r="AQ478">
        <v>42</v>
      </c>
      <c r="AR478">
        <v>42</v>
      </c>
      <c r="AS478">
        <v>42</v>
      </c>
      <c r="AT478">
        <v>6</v>
      </c>
      <c r="AU478" t="s">
        <v>158</v>
      </c>
      <c r="AV478">
        <v>42</v>
      </c>
      <c r="AW478" t="s">
        <v>158</v>
      </c>
      <c r="AX478">
        <v>0</v>
      </c>
      <c r="AY478" t="s">
        <v>159</v>
      </c>
      <c r="AZ478" t="s">
        <v>920</v>
      </c>
      <c r="BA478" t="s">
        <v>921</v>
      </c>
      <c r="BB478" t="s">
        <v>829</v>
      </c>
      <c r="BC478" t="s">
        <v>163</v>
      </c>
      <c r="BD478" t="b">
        <v>0</v>
      </c>
      <c r="BE478" t="s">
        <v>158</v>
      </c>
      <c r="BF478" t="b">
        <v>0</v>
      </c>
      <c r="BH478" t="s">
        <v>164</v>
      </c>
      <c r="BI478" t="s">
        <v>830</v>
      </c>
      <c r="BJ478" t="b">
        <v>0</v>
      </c>
      <c r="BK478" t="s">
        <v>166</v>
      </c>
      <c r="BL478" t="b">
        <v>0</v>
      </c>
      <c r="BM478">
        <v>18</v>
      </c>
      <c r="BN478" t="s">
        <v>167</v>
      </c>
      <c r="BO478" t="s">
        <v>168</v>
      </c>
      <c r="BP478" t="s">
        <v>167</v>
      </c>
      <c r="BQ478" t="s">
        <v>167</v>
      </c>
      <c r="BR478">
        <v>768</v>
      </c>
      <c r="BS478" t="s">
        <v>156</v>
      </c>
      <c r="BT478" t="s">
        <v>170</v>
      </c>
      <c r="BU478" t="s">
        <v>158</v>
      </c>
      <c r="BV478" t="s">
        <v>158</v>
      </c>
      <c r="BW478">
        <v>0</v>
      </c>
      <c r="BX478">
        <v>6</v>
      </c>
      <c r="BY478">
        <v>0</v>
      </c>
      <c r="BZ478">
        <v>0</v>
      </c>
      <c r="CA478" t="s">
        <v>831</v>
      </c>
      <c r="CB478" t="s">
        <v>156</v>
      </c>
      <c r="CC478">
        <v>1</v>
      </c>
      <c r="CD478" t="b">
        <v>0</v>
      </c>
      <c r="CE478" t="s">
        <v>832</v>
      </c>
      <c r="CF478" t="s">
        <v>833</v>
      </c>
      <c r="CG478" t="s">
        <v>158</v>
      </c>
      <c r="CH478">
        <v>0</v>
      </c>
      <c r="CI478">
        <v>1</v>
      </c>
      <c r="CJ478" t="s">
        <v>158</v>
      </c>
      <c r="CK478" t="s">
        <v>430</v>
      </c>
      <c r="CL478" t="s">
        <v>430</v>
      </c>
      <c r="CM478" t="s">
        <v>430</v>
      </c>
      <c r="CN478" t="s">
        <v>430</v>
      </c>
      <c r="CO478" t="s">
        <v>158</v>
      </c>
      <c r="CP478" t="s">
        <v>430</v>
      </c>
      <c r="CQ478">
        <v>1</v>
      </c>
      <c r="CR478">
        <v>3986</v>
      </c>
      <c r="CS478" t="str">
        <f t="shared" si="31"/>
        <v>-</v>
      </c>
      <c r="CW478" t="s">
        <v>158</v>
      </c>
      <c r="CX478">
        <v>10028</v>
      </c>
      <c r="CY478">
        <v>1461</v>
      </c>
      <c r="CZ478">
        <v>1557</v>
      </c>
      <c r="DA478">
        <v>34784</v>
      </c>
      <c r="DB478" t="s">
        <v>158</v>
      </c>
      <c r="DC478">
        <v>48829</v>
      </c>
      <c r="DD478">
        <v>3986</v>
      </c>
      <c r="DE478">
        <v>2</v>
      </c>
      <c r="DF478" t="s">
        <v>156</v>
      </c>
      <c r="DG478">
        <v>1024</v>
      </c>
      <c r="DH478">
        <v>2</v>
      </c>
      <c r="DI478">
        <v>48000</v>
      </c>
      <c r="DJ478">
        <v>-16</v>
      </c>
      <c r="DK478" t="s">
        <v>176</v>
      </c>
      <c r="DL478">
        <v>5</v>
      </c>
      <c r="DM478" t="s">
        <v>177</v>
      </c>
      <c r="DN478" t="s">
        <v>158</v>
      </c>
      <c r="DO478">
        <v>628638</v>
      </c>
      <c r="DP478">
        <v>35373</v>
      </c>
      <c r="DQ478" t="s">
        <v>158</v>
      </c>
      <c r="DR478" t="s">
        <v>158</v>
      </c>
      <c r="DS478">
        <v>628625</v>
      </c>
      <c r="DT478" t="s">
        <v>158</v>
      </c>
      <c r="DU478">
        <v>694822</v>
      </c>
      <c r="DV478" t="s">
        <v>158</v>
      </c>
      <c r="DW478">
        <v>690867</v>
      </c>
      <c r="DX478">
        <v>638693</v>
      </c>
      <c r="DY478">
        <v>689143</v>
      </c>
      <c r="DZ478">
        <v>589</v>
      </c>
      <c r="EA478">
        <v>586</v>
      </c>
      <c r="EB478" t="s">
        <v>158</v>
      </c>
      <c r="EC478">
        <v>638692</v>
      </c>
      <c r="ED478">
        <v>638692</v>
      </c>
      <c r="EE478">
        <v>588</v>
      </c>
      <c r="EF478" t="s">
        <v>158</v>
      </c>
      <c r="EG478" t="s">
        <v>158</v>
      </c>
      <c r="EH478">
        <v>698810</v>
      </c>
      <c r="EI478">
        <v>640156</v>
      </c>
      <c r="EJ478">
        <v>690701</v>
      </c>
      <c r="EK478">
        <v>640313</v>
      </c>
      <c r="EL478">
        <v>694822</v>
      </c>
      <c r="EM478">
        <v>692867</v>
      </c>
      <c r="EN478">
        <v>698810</v>
      </c>
      <c r="EO478" t="s">
        <v>158</v>
      </c>
      <c r="EP478" t="s">
        <v>158</v>
      </c>
      <c r="EQ478">
        <v>690866</v>
      </c>
      <c r="ER478" t="s">
        <v>158</v>
      </c>
      <c r="ES478" t="s">
        <v>158</v>
      </c>
      <c r="ET478" t="s">
        <v>178</v>
      </c>
      <c r="EU478">
        <v>0</v>
      </c>
      <c r="EV478" t="s">
        <v>922</v>
      </c>
      <c r="EW478">
        <v>1</v>
      </c>
      <c r="EX478" t="s">
        <v>158</v>
      </c>
      <c r="EY478" t="s">
        <v>169</v>
      </c>
      <c r="EZ478">
        <v>1024</v>
      </c>
      <c r="FA478">
        <v>-190</v>
      </c>
      <c r="FB478">
        <v>264</v>
      </c>
    </row>
    <row r="479" spans="1:158" x14ac:dyDescent="0.35">
      <c r="A479" t="s">
        <v>154</v>
      </c>
      <c r="B479" t="s">
        <v>154</v>
      </c>
      <c r="C479">
        <v>3062</v>
      </c>
      <c r="D479">
        <v>3062</v>
      </c>
      <c r="E479" t="s">
        <v>155</v>
      </c>
      <c r="F479" t="s">
        <v>156</v>
      </c>
      <c r="G479" t="s">
        <v>156</v>
      </c>
      <c r="H479" t="s">
        <v>156</v>
      </c>
      <c r="I479">
        <v>0</v>
      </c>
      <c r="J479" t="s">
        <v>157</v>
      </c>
      <c r="K479">
        <v>1</v>
      </c>
      <c r="L479" t="s">
        <v>154</v>
      </c>
      <c r="M479" t="s">
        <v>154</v>
      </c>
      <c r="N479" t="s">
        <v>154</v>
      </c>
      <c r="O479" t="s">
        <v>158</v>
      </c>
      <c r="P479" t="s">
        <v>154</v>
      </c>
      <c r="Q479" t="s">
        <v>154</v>
      </c>
      <c r="R479" t="s">
        <v>158</v>
      </c>
      <c r="S479">
        <v>0</v>
      </c>
      <c r="T479">
        <v>5</v>
      </c>
      <c r="U479">
        <v>0</v>
      </c>
      <c r="V479" t="s">
        <v>158</v>
      </c>
      <c r="W479" t="s">
        <v>158</v>
      </c>
      <c r="X479">
        <v>6</v>
      </c>
      <c r="Y479" t="s">
        <v>158</v>
      </c>
      <c r="Z479">
        <v>43</v>
      </c>
      <c r="AA479">
        <v>0</v>
      </c>
      <c r="AB479">
        <v>43</v>
      </c>
      <c r="AC479">
        <v>6</v>
      </c>
      <c r="AD479">
        <v>6</v>
      </c>
      <c r="AE479">
        <v>0</v>
      </c>
      <c r="AF479">
        <v>0</v>
      </c>
      <c r="AG479" t="s">
        <v>158</v>
      </c>
      <c r="AH479">
        <v>6</v>
      </c>
      <c r="AI479">
        <v>6</v>
      </c>
      <c r="AJ479">
        <v>0</v>
      </c>
      <c r="AK479" t="s">
        <v>158</v>
      </c>
      <c r="AL479" t="s">
        <v>158</v>
      </c>
      <c r="AM479">
        <v>43</v>
      </c>
      <c r="AN479">
        <v>6</v>
      </c>
      <c r="AO479">
        <v>6</v>
      </c>
      <c r="AP479">
        <v>6</v>
      </c>
      <c r="AQ479">
        <v>43</v>
      </c>
      <c r="AR479">
        <v>43</v>
      </c>
      <c r="AS479">
        <v>43</v>
      </c>
      <c r="AT479">
        <v>6</v>
      </c>
      <c r="AU479" t="s">
        <v>158</v>
      </c>
      <c r="AV479">
        <v>43</v>
      </c>
      <c r="AW479" t="s">
        <v>158</v>
      </c>
      <c r="AX479">
        <v>0</v>
      </c>
      <c r="AY479" t="s">
        <v>159</v>
      </c>
      <c r="AZ479" t="s">
        <v>256</v>
      </c>
      <c r="BA479" t="s">
        <v>923</v>
      </c>
      <c r="BB479" t="s">
        <v>829</v>
      </c>
      <c r="BC479" t="s">
        <v>163</v>
      </c>
      <c r="BD479" t="b">
        <v>0</v>
      </c>
      <c r="BE479" t="s">
        <v>158</v>
      </c>
      <c r="BF479" t="b">
        <v>0</v>
      </c>
      <c r="BH479" t="s">
        <v>164</v>
      </c>
      <c r="BI479" t="s">
        <v>830</v>
      </c>
      <c r="BJ479" t="b">
        <v>0</v>
      </c>
      <c r="BK479" t="s">
        <v>166</v>
      </c>
      <c r="BL479" t="b">
        <v>0</v>
      </c>
      <c r="BM479">
        <v>18</v>
      </c>
      <c r="BN479" t="s">
        <v>167</v>
      </c>
      <c r="BO479" t="s">
        <v>168</v>
      </c>
      <c r="BP479" t="s">
        <v>167</v>
      </c>
      <c r="BQ479" t="s">
        <v>167</v>
      </c>
      <c r="BR479">
        <v>768</v>
      </c>
      <c r="BS479" t="s">
        <v>156</v>
      </c>
      <c r="BT479" t="s">
        <v>201</v>
      </c>
      <c r="BU479" t="s">
        <v>158</v>
      </c>
      <c r="BV479" t="s">
        <v>158</v>
      </c>
      <c r="BW479">
        <v>1</v>
      </c>
      <c r="BX479">
        <v>6</v>
      </c>
      <c r="BY479">
        <v>0</v>
      </c>
      <c r="BZ479">
        <v>1</v>
      </c>
      <c r="CA479" t="s">
        <v>831</v>
      </c>
      <c r="CB479" t="s">
        <v>156</v>
      </c>
      <c r="CC479">
        <v>2</v>
      </c>
      <c r="CD479" t="b">
        <v>0</v>
      </c>
      <c r="CE479" t="s">
        <v>832</v>
      </c>
      <c r="CF479" t="s">
        <v>833</v>
      </c>
      <c r="CG479" t="s">
        <v>158</v>
      </c>
      <c r="CH479">
        <v>0</v>
      </c>
      <c r="CI479">
        <v>1</v>
      </c>
      <c r="CJ479" t="s">
        <v>158</v>
      </c>
      <c r="CK479" t="s">
        <v>430</v>
      </c>
      <c r="CL479" t="s">
        <v>430</v>
      </c>
      <c r="CM479" t="s">
        <v>430</v>
      </c>
      <c r="CN479" t="s">
        <v>430</v>
      </c>
      <c r="CO479" t="s">
        <v>158</v>
      </c>
      <c r="CP479" t="s">
        <v>430</v>
      </c>
      <c r="CQ479">
        <v>1</v>
      </c>
      <c r="CR479">
        <v>2138</v>
      </c>
      <c r="CS479" t="str">
        <f t="shared" si="31"/>
        <v>-</v>
      </c>
      <c r="CW479" t="s">
        <v>158</v>
      </c>
      <c r="CX479">
        <v>10028</v>
      </c>
      <c r="CY479">
        <v>1461</v>
      </c>
      <c r="CZ479">
        <v>1557</v>
      </c>
      <c r="DA479">
        <v>34784</v>
      </c>
      <c r="DB479" t="s">
        <v>158</v>
      </c>
      <c r="DC479">
        <v>48829</v>
      </c>
      <c r="DD479">
        <v>2138</v>
      </c>
      <c r="DE479">
        <v>2</v>
      </c>
      <c r="DF479" t="s">
        <v>156</v>
      </c>
      <c r="DG479">
        <v>1024</v>
      </c>
      <c r="DH479">
        <v>2</v>
      </c>
      <c r="DI479">
        <v>48000</v>
      </c>
      <c r="DJ479">
        <v>-16</v>
      </c>
      <c r="DK479" t="s">
        <v>176</v>
      </c>
      <c r="DL479">
        <v>5</v>
      </c>
      <c r="DM479" t="s">
        <v>177</v>
      </c>
      <c r="DN479" t="s">
        <v>158</v>
      </c>
      <c r="DO479">
        <v>628638</v>
      </c>
      <c r="DP479">
        <v>35373</v>
      </c>
      <c r="DQ479" t="s">
        <v>158</v>
      </c>
      <c r="DR479" t="s">
        <v>158</v>
      </c>
      <c r="DS479">
        <v>628625</v>
      </c>
      <c r="DT479" t="s">
        <v>158</v>
      </c>
      <c r="DU479">
        <v>702673</v>
      </c>
      <c r="DV479" t="s">
        <v>158</v>
      </c>
      <c r="DW479">
        <v>698979</v>
      </c>
      <c r="DX479">
        <v>638693</v>
      </c>
      <c r="DY479">
        <v>689143</v>
      </c>
      <c r="DZ479">
        <v>589</v>
      </c>
      <c r="EA479">
        <v>586</v>
      </c>
      <c r="EB479" t="s">
        <v>158</v>
      </c>
      <c r="EC479">
        <v>638692</v>
      </c>
      <c r="ED479">
        <v>638692</v>
      </c>
      <c r="EE479">
        <v>588</v>
      </c>
      <c r="EF479" t="s">
        <v>158</v>
      </c>
      <c r="EG479" t="s">
        <v>158</v>
      </c>
      <c r="EH479">
        <v>704813</v>
      </c>
      <c r="EI479">
        <v>640156</v>
      </c>
      <c r="EJ479">
        <v>690701</v>
      </c>
      <c r="EK479">
        <v>640313</v>
      </c>
      <c r="EL479">
        <v>702673</v>
      </c>
      <c r="EM479">
        <v>700979</v>
      </c>
      <c r="EN479">
        <v>704813</v>
      </c>
      <c r="EO479" t="s">
        <v>158</v>
      </c>
      <c r="EP479" t="s">
        <v>158</v>
      </c>
      <c r="EQ479">
        <v>698978</v>
      </c>
      <c r="ER479" t="s">
        <v>158</v>
      </c>
      <c r="ES479" t="s">
        <v>158</v>
      </c>
      <c r="ET479" t="s">
        <v>178</v>
      </c>
      <c r="EU479">
        <v>0</v>
      </c>
      <c r="EV479" t="s">
        <v>924</v>
      </c>
      <c r="EW479">
        <v>2</v>
      </c>
      <c r="EX479" t="s">
        <v>158</v>
      </c>
      <c r="EY479" t="s">
        <v>169</v>
      </c>
      <c r="EZ479">
        <v>1024</v>
      </c>
      <c r="FA479">
        <v>-9</v>
      </c>
      <c r="FB479">
        <v>-326</v>
      </c>
    </row>
    <row r="480" spans="1:158" x14ac:dyDescent="0.35">
      <c r="A480" t="s">
        <v>154</v>
      </c>
      <c r="B480" t="s">
        <v>154</v>
      </c>
      <c r="C480">
        <v>6130</v>
      </c>
      <c r="D480">
        <v>6130</v>
      </c>
      <c r="E480" t="s">
        <v>155</v>
      </c>
      <c r="F480" t="s">
        <v>156</v>
      </c>
      <c r="G480" t="s">
        <v>156</v>
      </c>
      <c r="H480" t="s">
        <v>156</v>
      </c>
      <c r="I480">
        <v>0</v>
      </c>
      <c r="J480" t="s">
        <v>157</v>
      </c>
      <c r="K480">
        <v>1</v>
      </c>
      <c r="L480" t="s">
        <v>154</v>
      </c>
      <c r="M480" t="s">
        <v>154</v>
      </c>
      <c r="N480" t="s">
        <v>154</v>
      </c>
      <c r="O480" t="s">
        <v>158</v>
      </c>
      <c r="P480" t="s">
        <v>154</v>
      </c>
      <c r="Q480" t="s">
        <v>154</v>
      </c>
      <c r="R480" t="s">
        <v>158</v>
      </c>
      <c r="S480">
        <v>0</v>
      </c>
      <c r="T480">
        <v>5</v>
      </c>
      <c r="U480">
        <v>0</v>
      </c>
      <c r="V480" t="s">
        <v>158</v>
      </c>
      <c r="W480" t="s">
        <v>158</v>
      </c>
      <c r="X480">
        <v>6</v>
      </c>
      <c r="Y480" t="s">
        <v>158</v>
      </c>
      <c r="Z480">
        <v>44</v>
      </c>
      <c r="AA480">
        <v>0</v>
      </c>
      <c r="AB480">
        <v>44</v>
      </c>
      <c r="AC480">
        <v>6</v>
      </c>
      <c r="AD480">
        <v>6</v>
      </c>
      <c r="AE480">
        <v>0</v>
      </c>
      <c r="AF480">
        <v>0</v>
      </c>
      <c r="AG480" t="s">
        <v>158</v>
      </c>
      <c r="AH480">
        <v>6</v>
      </c>
      <c r="AI480">
        <v>6</v>
      </c>
      <c r="AJ480">
        <v>0</v>
      </c>
      <c r="AK480" t="s">
        <v>158</v>
      </c>
      <c r="AL480" t="s">
        <v>158</v>
      </c>
      <c r="AM480">
        <v>44</v>
      </c>
      <c r="AN480">
        <v>6</v>
      </c>
      <c r="AO480">
        <v>6</v>
      </c>
      <c r="AP480">
        <v>6</v>
      </c>
      <c r="AQ480">
        <v>44</v>
      </c>
      <c r="AR480">
        <v>44</v>
      </c>
      <c r="AS480">
        <v>44</v>
      </c>
      <c r="AT480">
        <v>6</v>
      </c>
      <c r="AU480" t="s">
        <v>158</v>
      </c>
      <c r="AV480">
        <v>44</v>
      </c>
      <c r="AW480" t="s">
        <v>158</v>
      </c>
      <c r="AX480">
        <v>0</v>
      </c>
      <c r="AY480" t="s">
        <v>159</v>
      </c>
      <c r="AZ480" t="s">
        <v>925</v>
      </c>
      <c r="BA480" t="s">
        <v>926</v>
      </c>
      <c r="BB480" t="s">
        <v>829</v>
      </c>
      <c r="BC480" t="s">
        <v>163</v>
      </c>
      <c r="BD480" t="b">
        <v>0</v>
      </c>
      <c r="BE480" t="s">
        <v>158</v>
      </c>
      <c r="BF480" t="b">
        <v>0</v>
      </c>
      <c r="BH480" t="s">
        <v>164</v>
      </c>
      <c r="BI480" t="s">
        <v>830</v>
      </c>
      <c r="BJ480" t="b">
        <v>0</v>
      </c>
      <c r="BK480" t="s">
        <v>166</v>
      </c>
      <c r="BL480" t="b">
        <v>0</v>
      </c>
      <c r="BM480">
        <v>18</v>
      </c>
      <c r="BN480" t="s">
        <v>167</v>
      </c>
      <c r="BO480" t="s">
        <v>168</v>
      </c>
      <c r="BP480" t="s">
        <v>167</v>
      </c>
      <c r="BQ480" t="s">
        <v>167</v>
      </c>
      <c r="BR480">
        <v>768</v>
      </c>
      <c r="BS480" t="s">
        <v>156</v>
      </c>
      <c r="BT480" t="s">
        <v>189</v>
      </c>
      <c r="BU480" t="s">
        <v>158</v>
      </c>
      <c r="BV480" t="s">
        <v>158</v>
      </c>
      <c r="BW480">
        <v>2</v>
      </c>
      <c r="BX480">
        <v>6</v>
      </c>
      <c r="BY480">
        <v>0</v>
      </c>
      <c r="BZ480">
        <v>2</v>
      </c>
      <c r="CA480" t="s">
        <v>831</v>
      </c>
      <c r="CB480" t="s">
        <v>156</v>
      </c>
      <c r="CC480">
        <v>3</v>
      </c>
      <c r="CD480" t="b">
        <v>0</v>
      </c>
      <c r="CE480" t="s">
        <v>832</v>
      </c>
      <c r="CF480" t="s">
        <v>833</v>
      </c>
      <c r="CG480" t="s">
        <v>158</v>
      </c>
      <c r="CH480">
        <v>0</v>
      </c>
      <c r="CI480">
        <v>1</v>
      </c>
      <c r="CJ480" t="s">
        <v>158</v>
      </c>
      <c r="CK480" t="s">
        <v>430</v>
      </c>
      <c r="CL480" t="s">
        <v>430</v>
      </c>
      <c r="CM480" t="s">
        <v>430</v>
      </c>
      <c r="CN480" t="s">
        <v>430</v>
      </c>
      <c r="CO480" t="s">
        <v>158</v>
      </c>
      <c r="CP480" t="s">
        <v>430</v>
      </c>
      <c r="CQ480">
        <v>1</v>
      </c>
      <c r="CR480">
        <v>12267</v>
      </c>
      <c r="CS480" t="str">
        <f t="shared" si="31"/>
        <v>-</v>
      </c>
      <c r="CW480" t="s">
        <v>158</v>
      </c>
      <c r="CX480">
        <v>10028</v>
      </c>
      <c r="CY480">
        <v>1461</v>
      </c>
      <c r="CZ480">
        <v>1557</v>
      </c>
      <c r="DA480">
        <v>34784</v>
      </c>
      <c r="DB480" t="s">
        <v>158</v>
      </c>
      <c r="DC480">
        <v>48829</v>
      </c>
      <c r="DD480">
        <v>12267</v>
      </c>
      <c r="DE480">
        <v>2</v>
      </c>
      <c r="DF480" t="s">
        <v>156</v>
      </c>
      <c r="DG480">
        <v>1024</v>
      </c>
      <c r="DH480">
        <v>2</v>
      </c>
      <c r="DI480">
        <v>48000</v>
      </c>
      <c r="DJ480">
        <v>-16</v>
      </c>
      <c r="DK480" t="s">
        <v>176</v>
      </c>
      <c r="DL480">
        <v>5</v>
      </c>
      <c r="DM480" t="s">
        <v>177</v>
      </c>
      <c r="DN480" t="s">
        <v>158</v>
      </c>
      <c r="DO480">
        <v>628638</v>
      </c>
      <c r="DP480">
        <v>35373</v>
      </c>
      <c r="DQ480" t="s">
        <v>158</v>
      </c>
      <c r="DR480" t="s">
        <v>158</v>
      </c>
      <c r="DS480">
        <v>628625</v>
      </c>
      <c r="DT480" t="s">
        <v>158</v>
      </c>
      <c r="DU480">
        <v>709093</v>
      </c>
      <c r="DV480" t="s">
        <v>158</v>
      </c>
      <c r="DW480">
        <v>704981</v>
      </c>
      <c r="DX480">
        <v>638693</v>
      </c>
      <c r="DY480">
        <v>689143</v>
      </c>
      <c r="DZ480">
        <v>589</v>
      </c>
      <c r="EA480">
        <v>586</v>
      </c>
      <c r="EB480" t="s">
        <v>158</v>
      </c>
      <c r="EC480">
        <v>638692</v>
      </c>
      <c r="ED480">
        <v>638692</v>
      </c>
      <c r="EE480">
        <v>588</v>
      </c>
      <c r="EF480" t="s">
        <v>158</v>
      </c>
      <c r="EG480" t="s">
        <v>158</v>
      </c>
      <c r="EH480">
        <v>721362</v>
      </c>
      <c r="EI480">
        <v>640156</v>
      </c>
      <c r="EJ480">
        <v>690701</v>
      </c>
      <c r="EK480">
        <v>640313</v>
      </c>
      <c r="EL480">
        <v>709093</v>
      </c>
      <c r="EM480">
        <v>706981</v>
      </c>
      <c r="EN480">
        <v>721362</v>
      </c>
      <c r="EO480" t="s">
        <v>158</v>
      </c>
      <c r="EP480" t="s">
        <v>158</v>
      </c>
      <c r="EQ480">
        <v>704980</v>
      </c>
      <c r="ER480" t="s">
        <v>158</v>
      </c>
      <c r="ES480" t="s">
        <v>158</v>
      </c>
      <c r="ET480" t="s">
        <v>178</v>
      </c>
      <c r="EU480">
        <v>0</v>
      </c>
      <c r="EV480" t="s">
        <v>927</v>
      </c>
      <c r="EW480">
        <v>3</v>
      </c>
      <c r="EX480" t="s">
        <v>158</v>
      </c>
      <c r="EY480" t="s">
        <v>169</v>
      </c>
      <c r="EZ480">
        <v>1024</v>
      </c>
      <c r="FA480">
        <v>-115</v>
      </c>
      <c r="FB480">
        <v>165</v>
      </c>
    </row>
    <row r="481" spans="1:158" x14ac:dyDescent="0.35">
      <c r="A481" t="s">
        <v>154</v>
      </c>
      <c r="B481" t="s">
        <v>154</v>
      </c>
      <c r="C481">
        <v>6384</v>
      </c>
      <c r="D481">
        <v>6384</v>
      </c>
      <c r="E481" t="s">
        <v>155</v>
      </c>
      <c r="F481" t="s">
        <v>156</v>
      </c>
      <c r="G481" t="s">
        <v>156</v>
      </c>
      <c r="H481" t="s">
        <v>156</v>
      </c>
      <c r="I481">
        <v>0</v>
      </c>
      <c r="J481" t="s">
        <v>157</v>
      </c>
      <c r="K481">
        <v>1</v>
      </c>
      <c r="L481" t="s">
        <v>154</v>
      </c>
      <c r="M481" t="s">
        <v>154</v>
      </c>
      <c r="N481" t="s">
        <v>154</v>
      </c>
      <c r="O481" t="s">
        <v>158</v>
      </c>
      <c r="P481" t="s">
        <v>154</v>
      </c>
      <c r="Q481" t="s">
        <v>154</v>
      </c>
      <c r="R481" t="s">
        <v>158</v>
      </c>
      <c r="S481">
        <v>0</v>
      </c>
      <c r="T481">
        <v>5</v>
      </c>
      <c r="U481">
        <v>0</v>
      </c>
      <c r="V481" t="s">
        <v>158</v>
      </c>
      <c r="W481" t="s">
        <v>158</v>
      </c>
      <c r="X481">
        <v>6</v>
      </c>
      <c r="Y481" t="s">
        <v>158</v>
      </c>
      <c r="Z481">
        <v>45</v>
      </c>
      <c r="AA481">
        <v>0</v>
      </c>
      <c r="AB481">
        <v>45</v>
      </c>
      <c r="AC481">
        <v>6</v>
      </c>
      <c r="AD481">
        <v>6</v>
      </c>
      <c r="AE481">
        <v>0</v>
      </c>
      <c r="AF481">
        <v>0</v>
      </c>
      <c r="AG481" t="s">
        <v>158</v>
      </c>
      <c r="AH481">
        <v>6</v>
      </c>
      <c r="AI481">
        <v>6</v>
      </c>
      <c r="AJ481">
        <v>0</v>
      </c>
      <c r="AK481" t="s">
        <v>158</v>
      </c>
      <c r="AL481" t="s">
        <v>158</v>
      </c>
      <c r="AM481">
        <v>45</v>
      </c>
      <c r="AN481">
        <v>6</v>
      </c>
      <c r="AO481">
        <v>6</v>
      </c>
      <c r="AP481">
        <v>6</v>
      </c>
      <c r="AQ481">
        <v>45</v>
      </c>
      <c r="AR481">
        <v>45</v>
      </c>
      <c r="AS481">
        <v>45</v>
      </c>
      <c r="AT481">
        <v>6</v>
      </c>
      <c r="AU481" t="s">
        <v>158</v>
      </c>
      <c r="AV481">
        <v>45</v>
      </c>
      <c r="AW481" t="s">
        <v>158</v>
      </c>
      <c r="AX481">
        <v>0</v>
      </c>
      <c r="AY481" t="s">
        <v>159</v>
      </c>
      <c r="AZ481" t="s">
        <v>245</v>
      </c>
      <c r="BA481" t="s">
        <v>204</v>
      </c>
      <c r="BB481" t="s">
        <v>829</v>
      </c>
      <c r="BC481" t="s">
        <v>163</v>
      </c>
      <c r="BD481" t="b">
        <v>0</v>
      </c>
      <c r="BE481" t="s">
        <v>158</v>
      </c>
      <c r="BF481" t="b">
        <v>0</v>
      </c>
      <c r="BH481" t="s">
        <v>164</v>
      </c>
      <c r="BI481" t="s">
        <v>830</v>
      </c>
      <c r="BJ481" t="b">
        <v>0</v>
      </c>
      <c r="BK481" t="s">
        <v>166</v>
      </c>
      <c r="BL481" t="b">
        <v>0</v>
      </c>
      <c r="BM481">
        <v>18</v>
      </c>
      <c r="BN481" t="s">
        <v>167</v>
      </c>
      <c r="BO481" t="s">
        <v>168</v>
      </c>
      <c r="BP481" t="s">
        <v>167</v>
      </c>
      <c r="BQ481" t="s">
        <v>167</v>
      </c>
      <c r="BR481">
        <v>768</v>
      </c>
      <c r="BS481" t="s">
        <v>156</v>
      </c>
      <c r="BT481" t="s">
        <v>181</v>
      </c>
      <c r="BU481" t="s">
        <v>158</v>
      </c>
      <c r="BV481" t="s">
        <v>158</v>
      </c>
      <c r="BW481">
        <v>3</v>
      </c>
      <c r="BX481">
        <v>6</v>
      </c>
      <c r="BY481">
        <v>0</v>
      </c>
      <c r="BZ481">
        <v>3</v>
      </c>
      <c r="CA481" t="s">
        <v>831</v>
      </c>
      <c r="CB481" t="s">
        <v>156</v>
      </c>
      <c r="CC481">
        <v>4</v>
      </c>
      <c r="CD481" t="b">
        <v>0</v>
      </c>
      <c r="CE481" t="s">
        <v>832</v>
      </c>
      <c r="CF481" t="s">
        <v>833</v>
      </c>
      <c r="CG481" t="s">
        <v>158</v>
      </c>
      <c r="CH481">
        <v>0</v>
      </c>
      <c r="CI481">
        <v>1</v>
      </c>
      <c r="CJ481" t="s">
        <v>158</v>
      </c>
      <c r="CK481" t="s">
        <v>430</v>
      </c>
      <c r="CL481" t="s">
        <v>430</v>
      </c>
      <c r="CM481" t="s">
        <v>430</v>
      </c>
      <c r="CN481" t="s">
        <v>430</v>
      </c>
      <c r="CO481" t="s">
        <v>158</v>
      </c>
      <c r="CP481" t="s">
        <v>430</v>
      </c>
      <c r="CQ481">
        <v>1</v>
      </c>
      <c r="CR481">
        <v>7147</v>
      </c>
      <c r="CS481" t="str">
        <f t="shared" si="31"/>
        <v>-</v>
      </c>
      <c r="CW481" t="s">
        <v>158</v>
      </c>
      <c r="CX481">
        <v>10028</v>
      </c>
      <c r="CY481">
        <v>1461</v>
      </c>
      <c r="CZ481">
        <v>1557</v>
      </c>
      <c r="DA481">
        <v>34784</v>
      </c>
      <c r="DB481" t="s">
        <v>158</v>
      </c>
      <c r="DC481">
        <v>48829</v>
      </c>
      <c r="DD481">
        <v>7147</v>
      </c>
      <c r="DE481">
        <v>2</v>
      </c>
      <c r="DF481" t="s">
        <v>156</v>
      </c>
      <c r="DG481">
        <v>1024</v>
      </c>
      <c r="DH481">
        <v>2</v>
      </c>
      <c r="DI481">
        <v>48000</v>
      </c>
      <c r="DJ481">
        <v>-16</v>
      </c>
      <c r="DK481" t="s">
        <v>176</v>
      </c>
      <c r="DL481">
        <v>5</v>
      </c>
      <c r="DM481" t="s">
        <v>177</v>
      </c>
      <c r="DN481" t="s">
        <v>158</v>
      </c>
      <c r="DO481">
        <v>628638</v>
      </c>
      <c r="DP481">
        <v>35373</v>
      </c>
      <c r="DQ481" t="s">
        <v>158</v>
      </c>
      <c r="DR481" t="s">
        <v>158</v>
      </c>
      <c r="DS481">
        <v>628625</v>
      </c>
      <c r="DT481" t="s">
        <v>158</v>
      </c>
      <c r="DU481">
        <v>725134</v>
      </c>
      <c r="DV481" t="s">
        <v>158</v>
      </c>
      <c r="DW481">
        <v>721536</v>
      </c>
      <c r="DX481">
        <v>638693</v>
      </c>
      <c r="DY481">
        <v>689143</v>
      </c>
      <c r="DZ481">
        <v>589</v>
      </c>
      <c r="EA481">
        <v>586</v>
      </c>
      <c r="EB481" t="s">
        <v>158</v>
      </c>
      <c r="EC481">
        <v>638692</v>
      </c>
      <c r="ED481">
        <v>638692</v>
      </c>
      <c r="EE481">
        <v>588</v>
      </c>
      <c r="EF481" t="s">
        <v>158</v>
      </c>
      <c r="EG481" t="s">
        <v>158</v>
      </c>
      <c r="EH481">
        <v>732285</v>
      </c>
      <c r="EI481">
        <v>640156</v>
      </c>
      <c r="EJ481">
        <v>690701</v>
      </c>
      <c r="EK481">
        <v>640313</v>
      </c>
      <c r="EL481">
        <v>725134</v>
      </c>
      <c r="EM481">
        <v>723536</v>
      </c>
      <c r="EN481">
        <v>732285</v>
      </c>
      <c r="EO481" t="s">
        <v>158</v>
      </c>
      <c r="EP481" t="s">
        <v>158</v>
      </c>
      <c r="EQ481">
        <v>721535</v>
      </c>
      <c r="ER481" t="s">
        <v>158</v>
      </c>
      <c r="ES481" t="s">
        <v>158</v>
      </c>
      <c r="ET481" t="s">
        <v>178</v>
      </c>
      <c r="EU481">
        <v>0</v>
      </c>
      <c r="EV481" t="s">
        <v>928</v>
      </c>
      <c r="EW481">
        <v>4</v>
      </c>
      <c r="EX481" t="s">
        <v>158</v>
      </c>
      <c r="EY481" t="s">
        <v>169</v>
      </c>
      <c r="EZ481">
        <v>1024</v>
      </c>
      <c r="FA481">
        <v>-50</v>
      </c>
      <c r="FB481">
        <v>180</v>
      </c>
    </row>
    <row r="482" spans="1:158" x14ac:dyDescent="0.35">
      <c r="A482" t="s">
        <v>154</v>
      </c>
      <c r="B482" t="s">
        <v>154</v>
      </c>
      <c r="C482">
        <v>5566</v>
      </c>
      <c r="D482">
        <v>5566</v>
      </c>
      <c r="E482" t="s">
        <v>155</v>
      </c>
      <c r="F482" t="s">
        <v>156</v>
      </c>
      <c r="G482" t="s">
        <v>156</v>
      </c>
      <c r="H482" t="s">
        <v>156</v>
      </c>
      <c r="I482">
        <v>0</v>
      </c>
      <c r="J482" t="s">
        <v>157</v>
      </c>
      <c r="K482">
        <v>1</v>
      </c>
      <c r="L482" t="s">
        <v>154</v>
      </c>
      <c r="M482" t="s">
        <v>154</v>
      </c>
      <c r="N482" t="s">
        <v>154</v>
      </c>
      <c r="O482" t="s">
        <v>158</v>
      </c>
      <c r="P482" t="s">
        <v>154</v>
      </c>
      <c r="Q482" t="s">
        <v>154</v>
      </c>
      <c r="R482" t="s">
        <v>158</v>
      </c>
      <c r="S482">
        <v>0</v>
      </c>
      <c r="T482">
        <v>5</v>
      </c>
      <c r="U482">
        <v>0</v>
      </c>
      <c r="V482" t="s">
        <v>158</v>
      </c>
      <c r="W482" t="s">
        <v>158</v>
      </c>
      <c r="X482">
        <v>6</v>
      </c>
      <c r="Y482" t="s">
        <v>158</v>
      </c>
      <c r="Z482">
        <v>46</v>
      </c>
      <c r="AA482">
        <v>0</v>
      </c>
      <c r="AB482">
        <v>46</v>
      </c>
      <c r="AC482">
        <v>6</v>
      </c>
      <c r="AD482">
        <v>6</v>
      </c>
      <c r="AE482">
        <v>0</v>
      </c>
      <c r="AF482">
        <v>0</v>
      </c>
      <c r="AG482" t="s">
        <v>158</v>
      </c>
      <c r="AH482">
        <v>6</v>
      </c>
      <c r="AI482">
        <v>6</v>
      </c>
      <c r="AJ482">
        <v>0</v>
      </c>
      <c r="AK482" t="s">
        <v>158</v>
      </c>
      <c r="AL482" t="s">
        <v>158</v>
      </c>
      <c r="AM482">
        <v>46</v>
      </c>
      <c r="AN482">
        <v>6</v>
      </c>
      <c r="AO482">
        <v>6</v>
      </c>
      <c r="AP482">
        <v>6</v>
      </c>
      <c r="AQ482">
        <v>46</v>
      </c>
      <c r="AR482">
        <v>46</v>
      </c>
      <c r="AS482">
        <v>46</v>
      </c>
      <c r="AT482">
        <v>6</v>
      </c>
      <c r="AU482" t="s">
        <v>158</v>
      </c>
      <c r="AV482">
        <v>46</v>
      </c>
      <c r="AW482" t="s">
        <v>158</v>
      </c>
      <c r="AX482">
        <v>0</v>
      </c>
      <c r="AY482" t="s">
        <v>159</v>
      </c>
      <c r="AZ482" t="s">
        <v>247</v>
      </c>
      <c r="BA482" t="s">
        <v>351</v>
      </c>
      <c r="BB482" t="s">
        <v>829</v>
      </c>
      <c r="BC482" t="s">
        <v>163</v>
      </c>
      <c r="BD482" t="b">
        <v>0</v>
      </c>
      <c r="BE482" t="s">
        <v>158</v>
      </c>
      <c r="BF482" t="b">
        <v>0</v>
      </c>
      <c r="BH482" t="s">
        <v>164</v>
      </c>
      <c r="BI482" t="s">
        <v>830</v>
      </c>
      <c r="BJ482" t="b">
        <v>0</v>
      </c>
      <c r="BK482" t="s">
        <v>166</v>
      </c>
      <c r="BL482" t="b">
        <v>0</v>
      </c>
      <c r="BM482">
        <v>18</v>
      </c>
      <c r="BN482" t="s">
        <v>167</v>
      </c>
      <c r="BO482" t="s">
        <v>168</v>
      </c>
      <c r="BP482" t="s">
        <v>167</v>
      </c>
      <c r="BQ482" t="s">
        <v>167</v>
      </c>
      <c r="BR482">
        <v>768</v>
      </c>
      <c r="BS482" t="s">
        <v>156</v>
      </c>
      <c r="BT482" t="s">
        <v>197</v>
      </c>
      <c r="BU482" t="s">
        <v>158</v>
      </c>
      <c r="BV482" t="s">
        <v>158</v>
      </c>
      <c r="BW482">
        <v>4</v>
      </c>
      <c r="BX482">
        <v>6</v>
      </c>
      <c r="BY482">
        <v>0</v>
      </c>
      <c r="BZ482">
        <v>4</v>
      </c>
      <c r="CA482" t="s">
        <v>831</v>
      </c>
      <c r="CB482" t="s">
        <v>156</v>
      </c>
      <c r="CC482">
        <v>5</v>
      </c>
      <c r="CD482" t="b">
        <v>0</v>
      </c>
      <c r="CE482" t="s">
        <v>832</v>
      </c>
      <c r="CF482" t="s">
        <v>833</v>
      </c>
      <c r="CG482" t="s">
        <v>158</v>
      </c>
      <c r="CH482">
        <v>0</v>
      </c>
      <c r="CI482">
        <v>1</v>
      </c>
      <c r="CJ482" t="s">
        <v>158</v>
      </c>
      <c r="CK482" t="s">
        <v>430</v>
      </c>
      <c r="CL482" t="s">
        <v>430</v>
      </c>
      <c r="CM482" t="s">
        <v>430</v>
      </c>
      <c r="CN482" t="s">
        <v>430</v>
      </c>
      <c r="CO482" t="s">
        <v>158</v>
      </c>
      <c r="CP482" t="s">
        <v>430</v>
      </c>
      <c r="CQ482">
        <v>1</v>
      </c>
      <c r="CR482">
        <v>2292</v>
      </c>
      <c r="CS482" t="str">
        <f t="shared" si="31"/>
        <v>-</v>
      </c>
      <c r="CW482" t="s">
        <v>158</v>
      </c>
      <c r="CX482">
        <v>10028</v>
      </c>
      <c r="CY482">
        <v>1461</v>
      </c>
      <c r="CZ482">
        <v>1557</v>
      </c>
      <c r="DA482">
        <v>34784</v>
      </c>
      <c r="DB482" t="s">
        <v>158</v>
      </c>
      <c r="DC482">
        <v>48829</v>
      </c>
      <c r="DD482">
        <v>2292</v>
      </c>
      <c r="DE482">
        <v>2</v>
      </c>
      <c r="DF482" t="s">
        <v>156</v>
      </c>
      <c r="DG482">
        <v>1024</v>
      </c>
      <c r="DH482">
        <v>2</v>
      </c>
      <c r="DI482">
        <v>48000</v>
      </c>
      <c r="DJ482">
        <v>-16</v>
      </c>
      <c r="DK482" t="s">
        <v>176</v>
      </c>
      <c r="DL482">
        <v>5</v>
      </c>
      <c r="DM482" t="s">
        <v>177</v>
      </c>
      <c r="DN482" t="s">
        <v>158</v>
      </c>
      <c r="DO482">
        <v>628638</v>
      </c>
      <c r="DP482">
        <v>35373</v>
      </c>
      <c r="DQ482" t="s">
        <v>158</v>
      </c>
      <c r="DR482" t="s">
        <v>158</v>
      </c>
      <c r="DS482">
        <v>628625</v>
      </c>
      <c r="DT482" t="s">
        <v>158</v>
      </c>
      <c r="DU482">
        <v>736463</v>
      </c>
      <c r="DV482" t="s">
        <v>158</v>
      </c>
      <c r="DW482">
        <v>732452</v>
      </c>
      <c r="DX482">
        <v>638693</v>
      </c>
      <c r="DY482">
        <v>689143</v>
      </c>
      <c r="DZ482">
        <v>589</v>
      </c>
      <c r="EA482">
        <v>586</v>
      </c>
      <c r="EB482" t="s">
        <v>158</v>
      </c>
      <c r="EC482">
        <v>638692</v>
      </c>
      <c r="ED482">
        <v>638692</v>
      </c>
      <c r="EE482">
        <v>588</v>
      </c>
      <c r="EF482" t="s">
        <v>158</v>
      </c>
      <c r="EG482" t="s">
        <v>158</v>
      </c>
      <c r="EH482">
        <v>738758</v>
      </c>
      <c r="EI482">
        <v>640156</v>
      </c>
      <c r="EJ482">
        <v>690701</v>
      </c>
      <c r="EK482">
        <v>640313</v>
      </c>
      <c r="EL482">
        <v>736463</v>
      </c>
      <c r="EM482">
        <v>734452</v>
      </c>
      <c r="EN482">
        <v>738758</v>
      </c>
      <c r="EO482" t="s">
        <v>158</v>
      </c>
      <c r="EP482" t="s">
        <v>158</v>
      </c>
      <c r="EQ482">
        <v>732451</v>
      </c>
      <c r="ER482" t="s">
        <v>158</v>
      </c>
      <c r="ES482" t="s">
        <v>158</v>
      </c>
      <c r="ET482" t="s">
        <v>178</v>
      </c>
      <c r="EU482">
        <v>0</v>
      </c>
      <c r="EV482" t="s">
        <v>929</v>
      </c>
      <c r="EW482">
        <v>5</v>
      </c>
      <c r="EX482" t="s">
        <v>158</v>
      </c>
      <c r="EY482" t="s">
        <v>169</v>
      </c>
      <c r="EZ482">
        <v>1024</v>
      </c>
      <c r="FA482">
        <v>155</v>
      </c>
      <c r="FB482">
        <v>285</v>
      </c>
    </row>
    <row r="483" spans="1:158" x14ac:dyDescent="0.35">
      <c r="A483" t="s">
        <v>154</v>
      </c>
      <c r="B483" t="s">
        <v>154</v>
      </c>
      <c r="C483">
        <v>5815</v>
      </c>
      <c r="D483">
        <v>5815</v>
      </c>
      <c r="E483" t="s">
        <v>155</v>
      </c>
      <c r="F483" t="s">
        <v>156</v>
      </c>
      <c r="G483" t="s">
        <v>156</v>
      </c>
      <c r="H483" t="s">
        <v>156</v>
      </c>
      <c r="I483">
        <v>0</v>
      </c>
      <c r="J483" t="s">
        <v>157</v>
      </c>
      <c r="K483">
        <v>1</v>
      </c>
      <c r="L483" t="s">
        <v>154</v>
      </c>
      <c r="M483" t="s">
        <v>154</v>
      </c>
      <c r="N483" t="s">
        <v>154</v>
      </c>
      <c r="O483" t="s">
        <v>158</v>
      </c>
      <c r="P483" t="s">
        <v>154</v>
      </c>
      <c r="Q483" t="s">
        <v>154</v>
      </c>
      <c r="R483" t="s">
        <v>158</v>
      </c>
      <c r="S483">
        <v>0</v>
      </c>
      <c r="T483">
        <v>5</v>
      </c>
      <c r="U483">
        <v>0</v>
      </c>
      <c r="V483" t="s">
        <v>158</v>
      </c>
      <c r="W483" t="s">
        <v>158</v>
      </c>
      <c r="X483">
        <v>6</v>
      </c>
      <c r="Y483" t="s">
        <v>158</v>
      </c>
      <c r="Z483">
        <v>47</v>
      </c>
      <c r="AA483">
        <v>0</v>
      </c>
      <c r="AB483">
        <v>47</v>
      </c>
      <c r="AC483">
        <v>6</v>
      </c>
      <c r="AD483">
        <v>6</v>
      </c>
      <c r="AE483">
        <v>0</v>
      </c>
      <c r="AF483">
        <v>0</v>
      </c>
      <c r="AG483" t="s">
        <v>158</v>
      </c>
      <c r="AH483">
        <v>6</v>
      </c>
      <c r="AI483">
        <v>6</v>
      </c>
      <c r="AJ483">
        <v>0</v>
      </c>
      <c r="AK483" t="s">
        <v>158</v>
      </c>
      <c r="AL483" t="s">
        <v>158</v>
      </c>
      <c r="AM483">
        <v>47</v>
      </c>
      <c r="AN483">
        <v>6</v>
      </c>
      <c r="AO483">
        <v>6</v>
      </c>
      <c r="AP483">
        <v>6</v>
      </c>
      <c r="AQ483">
        <v>47</v>
      </c>
      <c r="AR483">
        <v>47</v>
      </c>
      <c r="AS483">
        <v>47</v>
      </c>
      <c r="AT483">
        <v>6</v>
      </c>
      <c r="AU483" t="s">
        <v>158</v>
      </c>
      <c r="AV483">
        <v>47</v>
      </c>
      <c r="AW483" t="s">
        <v>158</v>
      </c>
      <c r="AX483">
        <v>0</v>
      </c>
      <c r="AY483" t="s">
        <v>159</v>
      </c>
      <c r="AZ483" t="s">
        <v>183</v>
      </c>
      <c r="BA483" t="s">
        <v>443</v>
      </c>
      <c r="BB483" t="s">
        <v>829</v>
      </c>
      <c r="BC483" t="s">
        <v>163</v>
      </c>
      <c r="BD483" t="b">
        <v>0</v>
      </c>
      <c r="BE483" t="s">
        <v>158</v>
      </c>
      <c r="BF483" t="b">
        <v>0</v>
      </c>
      <c r="BH483" t="s">
        <v>164</v>
      </c>
      <c r="BI483" t="s">
        <v>830</v>
      </c>
      <c r="BJ483" t="b">
        <v>0</v>
      </c>
      <c r="BK483" t="s">
        <v>166</v>
      </c>
      <c r="BL483" t="b">
        <v>0</v>
      </c>
      <c r="BM483">
        <v>18</v>
      </c>
      <c r="BN483" t="s">
        <v>167</v>
      </c>
      <c r="BO483" t="s">
        <v>168</v>
      </c>
      <c r="BP483" t="s">
        <v>167</v>
      </c>
      <c r="BQ483" t="s">
        <v>167</v>
      </c>
      <c r="BR483">
        <v>768</v>
      </c>
      <c r="BS483" t="s">
        <v>156</v>
      </c>
      <c r="BT483" t="s">
        <v>193</v>
      </c>
      <c r="BU483" t="s">
        <v>158</v>
      </c>
      <c r="BV483" t="s">
        <v>158</v>
      </c>
      <c r="BW483">
        <v>5</v>
      </c>
      <c r="BX483">
        <v>6</v>
      </c>
      <c r="BY483">
        <v>0</v>
      </c>
      <c r="BZ483">
        <v>5</v>
      </c>
      <c r="CA483" t="s">
        <v>831</v>
      </c>
      <c r="CB483" t="s">
        <v>156</v>
      </c>
      <c r="CC483">
        <v>6</v>
      </c>
      <c r="CD483" t="b">
        <v>0</v>
      </c>
      <c r="CE483" t="s">
        <v>832</v>
      </c>
      <c r="CF483" t="s">
        <v>833</v>
      </c>
      <c r="CG483" t="s">
        <v>158</v>
      </c>
      <c r="CH483">
        <v>0</v>
      </c>
      <c r="CI483">
        <v>1</v>
      </c>
      <c r="CJ483" t="s">
        <v>158</v>
      </c>
      <c r="CK483" t="s">
        <v>430</v>
      </c>
      <c r="CL483" t="s">
        <v>430</v>
      </c>
      <c r="CM483" t="s">
        <v>430</v>
      </c>
      <c r="CN483" t="s">
        <v>430</v>
      </c>
      <c r="CO483" t="s">
        <v>158</v>
      </c>
      <c r="CP483" t="s">
        <v>430</v>
      </c>
      <c r="CQ483">
        <v>1</v>
      </c>
      <c r="CR483">
        <v>7061</v>
      </c>
      <c r="CS483" t="str">
        <f t="shared" si="31"/>
        <v>-</v>
      </c>
      <c r="CW483" t="s">
        <v>158</v>
      </c>
      <c r="CX483">
        <v>10028</v>
      </c>
      <c r="CY483">
        <v>1461</v>
      </c>
      <c r="CZ483">
        <v>1557</v>
      </c>
      <c r="DA483">
        <v>34784</v>
      </c>
      <c r="DB483" t="s">
        <v>158</v>
      </c>
      <c r="DC483">
        <v>48829</v>
      </c>
      <c r="DD483">
        <v>7061</v>
      </c>
      <c r="DE483">
        <v>2</v>
      </c>
      <c r="DF483" t="s">
        <v>156</v>
      </c>
      <c r="DG483">
        <v>1024</v>
      </c>
      <c r="DH483">
        <v>2</v>
      </c>
      <c r="DI483">
        <v>48000</v>
      </c>
      <c r="DJ483">
        <v>-16</v>
      </c>
      <c r="DK483" t="s">
        <v>176</v>
      </c>
      <c r="DL483">
        <v>5</v>
      </c>
      <c r="DM483" t="s">
        <v>177</v>
      </c>
      <c r="DN483" t="s">
        <v>158</v>
      </c>
      <c r="DO483">
        <v>628638</v>
      </c>
      <c r="DP483">
        <v>35373</v>
      </c>
      <c r="DQ483" t="s">
        <v>158</v>
      </c>
      <c r="DR483" t="s">
        <v>158</v>
      </c>
      <c r="DS483">
        <v>628625</v>
      </c>
      <c r="DT483" t="s">
        <v>158</v>
      </c>
      <c r="DU483">
        <v>742882</v>
      </c>
      <c r="DV483" t="s">
        <v>158</v>
      </c>
      <c r="DW483">
        <v>738926</v>
      </c>
      <c r="DX483">
        <v>638693</v>
      </c>
      <c r="DY483">
        <v>689143</v>
      </c>
      <c r="DZ483">
        <v>589</v>
      </c>
      <c r="EA483">
        <v>586</v>
      </c>
      <c r="EB483" t="s">
        <v>158</v>
      </c>
      <c r="EC483">
        <v>638692</v>
      </c>
      <c r="ED483">
        <v>638692</v>
      </c>
      <c r="EE483">
        <v>588</v>
      </c>
      <c r="EF483" t="s">
        <v>158</v>
      </c>
      <c r="EG483" t="s">
        <v>158</v>
      </c>
      <c r="EH483">
        <v>749945</v>
      </c>
      <c r="EI483">
        <v>640156</v>
      </c>
      <c r="EJ483">
        <v>690701</v>
      </c>
      <c r="EK483">
        <v>640313</v>
      </c>
      <c r="EL483">
        <v>742882</v>
      </c>
      <c r="EM483">
        <v>740926</v>
      </c>
      <c r="EN483">
        <v>749945</v>
      </c>
      <c r="EO483" t="s">
        <v>158</v>
      </c>
      <c r="EP483" t="s">
        <v>158</v>
      </c>
      <c r="EQ483">
        <v>738925</v>
      </c>
      <c r="ER483" t="s">
        <v>158</v>
      </c>
      <c r="ES483" t="s">
        <v>158</v>
      </c>
      <c r="ET483" t="s">
        <v>178</v>
      </c>
      <c r="EU483">
        <v>0</v>
      </c>
      <c r="EV483" t="s">
        <v>930</v>
      </c>
      <c r="EW483">
        <v>6</v>
      </c>
      <c r="EX483" t="s">
        <v>158</v>
      </c>
      <c r="EY483" t="s">
        <v>169</v>
      </c>
      <c r="EZ483">
        <v>1024</v>
      </c>
      <c r="FA483">
        <v>-180</v>
      </c>
      <c r="FB483">
        <v>-104</v>
      </c>
    </row>
    <row r="484" spans="1:158" x14ac:dyDescent="0.35">
      <c r="A484" t="s">
        <v>154</v>
      </c>
      <c r="B484" t="s">
        <v>154</v>
      </c>
      <c r="C484">
        <v>6158</v>
      </c>
      <c r="D484">
        <v>6158</v>
      </c>
      <c r="E484" t="s">
        <v>155</v>
      </c>
      <c r="F484" t="s">
        <v>156</v>
      </c>
      <c r="G484" t="s">
        <v>156</v>
      </c>
      <c r="H484" t="s">
        <v>156</v>
      </c>
      <c r="I484">
        <v>0</v>
      </c>
      <c r="J484" t="s">
        <v>157</v>
      </c>
      <c r="K484">
        <v>1</v>
      </c>
      <c r="L484" t="s">
        <v>154</v>
      </c>
      <c r="M484" t="s">
        <v>154</v>
      </c>
      <c r="N484" t="s">
        <v>154</v>
      </c>
      <c r="O484" t="s">
        <v>158</v>
      </c>
      <c r="P484" t="s">
        <v>154</v>
      </c>
      <c r="Q484" t="s">
        <v>154</v>
      </c>
      <c r="R484" t="s">
        <v>158</v>
      </c>
      <c r="S484">
        <v>0</v>
      </c>
      <c r="T484">
        <v>5</v>
      </c>
      <c r="U484">
        <v>0</v>
      </c>
      <c r="V484" t="s">
        <v>158</v>
      </c>
      <c r="W484" t="s">
        <v>158</v>
      </c>
      <c r="X484">
        <v>6</v>
      </c>
      <c r="Y484" t="s">
        <v>158</v>
      </c>
      <c r="Z484">
        <v>48</v>
      </c>
      <c r="AA484">
        <v>0</v>
      </c>
      <c r="AB484">
        <v>48</v>
      </c>
      <c r="AC484">
        <v>6</v>
      </c>
      <c r="AD484">
        <v>6</v>
      </c>
      <c r="AE484">
        <v>0</v>
      </c>
      <c r="AF484">
        <v>0</v>
      </c>
      <c r="AG484" t="s">
        <v>158</v>
      </c>
      <c r="AH484">
        <v>6</v>
      </c>
      <c r="AI484">
        <v>6</v>
      </c>
      <c r="AJ484">
        <v>0</v>
      </c>
      <c r="AK484" t="s">
        <v>158</v>
      </c>
      <c r="AL484" t="s">
        <v>158</v>
      </c>
      <c r="AM484">
        <v>48</v>
      </c>
      <c r="AN484">
        <v>6</v>
      </c>
      <c r="AO484">
        <v>6</v>
      </c>
      <c r="AP484">
        <v>6</v>
      </c>
      <c r="AQ484">
        <v>48</v>
      </c>
      <c r="AR484">
        <v>48</v>
      </c>
      <c r="AS484">
        <v>48</v>
      </c>
      <c r="AT484">
        <v>6</v>
      </c>
      <c r="AU484" t="s">
        <v>158</v>
      </c>
      <c r="AV484">
        <v>48</v>
      </c>
      <c r="AW484" t="s">
        <v>158</v>
      </c>
      <c r="AX484">
        <v>0</v>
      </c>
      <c r="AY484" t="s">
        <v>159</v>
      </c>
      <c r="AZ484" t="s">
        <v>228</v>
      </c>
      <c r="BA484" t="s">
        <v>680</v>
      </c>
      <c r="BB484" t="s">
        <v>829</v>
      </c>
      <c r="BC484" t="s">
        <v>163</v>
      </c>
      <c r="BD484" t="b">
        <v>0</v>
      </c>
      <c r="BE484" t="s">
        <v>158</v>
      </c>
      <c r="BF484" t="b">
        <v>0</v>
      </c>
      <c r="BH484" t="s">
        <v>164</v>
      </c>
      <c r="BI484" t="s">
        <v>830</v>
      </c>
      <c r="BJ484" t="b">
        <v>0</v>
      </c>
      <c r="BK484" t="s">
        <v>166</v>
      </c>
      <c r="BL484" t="b">
        <v>0</v>
      </c>
      <c r="BM484">
        <v>18</v>
      </c>
      <c r="BN484" t="s">
        <v>167</v>
      </c>
      <c r="BO484" t="s">
        <v>168</v>
      </c>
      <c r="BP484" t="s">
        <v>167</v>
      </c>
      <c r="BQ484" t="s">
        <v>167</v>
      </c>
      <c r="BR484">
        <v>768</v>
      </c>
      <c r="BS484" t="s">
        <v>156</v>
      </c>
      <c r="BT484" t="s">
        <v>185</v>
      </c>
      <c r="BU484" t="s">
        <v>158</v>
      </c>
      <c r="BV484" t="s">
        <v>158</v>
      </c>
      <c r="BW484">
        <v>6</v>
      </c>
      <c r="BX484">
        <v>6</v>
      </c>
      <c r="BY484">
        <v>0</v>
      </c>
      <c r="BZ484">
        <v>6</v>
      </c>
      <c r="CA484" t="s">
        <v>831</v>
      </c>
      <c r="CB484" t="s">
        <v>156</v>
      </c>
      <c r="CC484">
        <v>7</v>
      </c>
      <c r="CD484" t="b">
        <v>0</v>
      </c>
      <c r="CE484" t="s">
        <v>832</v>
      </c>
      <c r="CF484" t="s">
        <v>833</v>
      </c>
      <c r="CG484" t="s">
        <v>158</v>
      </c>
      <c r="CH484">
        <v>0</v>
      </c>
      <c r="CI484">
        <v>1</v>
      </c>
      <c r="CJ484" t="s">
        <v>158</v>
      </c>
      <c r="CK484" t="s">
        <v>430</v>
      </c>
      <c r="CL484" t="s">
        <v>430</v>
      </c>
      <c r="CM484" t="s">
        <v>430</v>
      </c>
      <c r="CN484" t="s">
        <v>430</v>
      </c>
      <c r="CO484" t="s">
        <v>158</v>
      </c>
      <c r="CP484" t="s">
        <v>430</v>
      </c>
      <c r="CQ484">
        <v>1</v>
      </c>
      <c r="CR484">
        <v>8220</v>
      </c>
      <c r="CS484" t="str">
        <f t="shared" si="31"/>
        <v>-</v>
      </c>
      <c r="CW484" t="s">
        <v>158</v>
      </c>
      <c r="CX484">
        <v>10028</v>
      </c>
      <c r="CY484">
        <v>1461</v>
      </c>
      <c r="CZ484">
        <v>1557</v>
      </c>
      <c r="DA484">
        <v>34784</v>
      </c>
      <c r="DB484" t="s">
        <v>158</v>
      </c>
      <c r="DC484">
        <v>48829</v>
      </c>
      <c r="DD484">
        <v>8220</v>
      </c>
      <c r="DE484">
        <v>2</v>
      </c>
      <c r="DF484" t="s">
        <v>156</v>
      </c>
      <c r="DG484">
        <v>1024</v>
      </c>
      <c r="DH484">
        <v>2</v>
      </c>
      <c r="DI484">
        <v>48000</v>
      </c>
      <c r="DJ484">
        <v>-16</v>
      </c>
      <c r="DK484" t="s">
        <v>176</v>
      </c>
      <c r="DL484">
        <v>5</v>
      </c>
      <c r="DM484" t="s">
        <v>177</v>
      </c>
      <c r="DN484" t="s">
        <v>158</v>
      </c>
      <c r="DO484">
        <v>628638</v>
      </c>
      <c r="DP484">
        <v>35373</v>
      </c>
      <c r="DQ484" t="s">
        <v>158</v>
      </c>
      <c r="DR484" t="s">
        <v>158</v>
      </c>
      <c r="DS484">
        <v>628625</v>
      </c>
      <c r="DT484" t="s">
        <v>158</v>
      </c>
      <c r="DU484">
        <v>753872</v>
      </c>
      <c r="DV484" t="s">
        <v>158</v>
      </c>
      <c r="DW484">
        <v>750115</v>
      </c>
      <c r="DX484">
        <v>638693</v>
      </c>
      <c r="DY484">
        <v>689143</v>
      </c>
      <c r="DZ484">
        <v>589</v>
      </c>
      <c r="EA484">
        <v>586</v>
      </c>
      <c r="EB484" t="s">
        <v>158</v>
      </c>
      <c r="EC484">
        <v>638692</v>
      </c>
      <c r="ED484">
        <v>638692</v>
      </c>
      <c r="EE484">
        <v>588</v>
      </c>
      <c r="EF484" t="s">
        <v>158</v>
      </c>
      <c r="EG484" t="s">
        <v>158</v>
      </c>
      <c r="EH484">
        <v>762095</v>
      </c>
      <c r="EI484">
        <v>640156</v>
      </c>
      <c r="EJ484">
        <v>690701</v>
      </c>
      <c r="EK484">
        <v>640313</v>
      </c>
      <c r="EL484">
        <v>753873</v>
      </c>
      <c r="EM484">
        <v>752115</v>
      </c>
      <c r="EN484">
        <v>762095</v>
      </c>
      <c r="EO484" t="s">
        <v>158</v>
      </c>
      <c r="EP484" t="s">
        <v>158</v>
      </c>
      <c r="EQ484">
        <v>750114</v>
      </c>
      <c r="ER484" t="s">
        <v>158</v>
      </c>
      <c r="ES484" t="s">
        <v>158</v>
      </c>
      <c r="ET484" t="s">
        <v>178</v>
      </c>
      <c r="EU484">
        <v>0</v>
      </c>
      <c r="EV484" t="s">
        <v>931</v>
      </c>
      <c r="EW484">
        <v>7</v>
      </c>
      <c r="EX484" t="s">
        <v>158</v>
      </c>
      <c r="EY484" t="s">
        <v>169</v>
      </c>
      <c r="EZ484">
        <v>1024</v>
      </c>
      <c r="FA484">
        <v>-260</v>
      </c>
      <c r="FB484">
        <v>180</v>
      </c>
    </row>
    <row r="485" spans="1:158" x14ac:dyDescent="0.35">
      <c r="A485">
        <v>100</v>
      </c>
      <c r="B485">
        <v>100</v>
      </c>
      <c r="C485">
        <v>7273</v>
      </c>
      <c r="D485">
        <v>7273</v>
      </c>
      <c r="E485" t="s">
        <v>155</v>
      </c>
      <c r="F485" t="s">
        <v>156</v>
      </c>
      <c r="G485" t="s">
        <v>156</v>
      </c>
      <c r="H485" t="s">
        <v>156</v>
      </c>
      <c r="I485">
        <v>0</v>
      </c>
      <c r="J485" t="s">
        <v>157</v>
      </c>
      <c r="K485">
        <v>1</v>
      </c>
      <c r="L485" t="s">
        <v>154</v>
      </c>
      <c r="M485" t="s">
        <v>154</v>
      </c>
      <c r="N485" t="s">
        <v>154</v>
      </c>
      <c r="O485">
        <v>1</v>
      </c>
      <c r="P485" t="s">
        <v>154</v>
      </c>
      <c r="Q485" t="s">
        <v>154</v>
      </c>
      <c r="R485" t="s">
        <v>301</v>
      </c>
      <c r="S485">
        <v>0</v>
      </c>
      <c r="T485">
        <v>6</v>
      </c>
      <c r="U485">
        <v>0</v>
      </c>
      <c r="V485">
        <v>0</v>
      </c>
      <c r="W485">
        <v>0</v>
      </c>
      <c r="X485">
        <v>6</v>
      </c>
      <c r="Y485">
        <v>0</v>
      </c>
      <c r="Z485">
        <v>48</v>
      </c>
      <c r="AA485">
        <v>0</v>
      </c>
      <c r="AB485">
        <v>48</v>
      </c>
      <c r="AC485">
        <v>6</v>
      </c>
      <c r="AD485">
        <v>6</v>
      </c>
      <c r="AE485">
        <v>0</v>
      </c>
      <c r="AF485">
        <v>0</v>
      </c>
      <c r="AG485">
        <v>0</v>
      </c>
      <c r="AH485">
        <v>6</v>
      </c>
      <c r="AI485">
        <v>6</v>
      </c>
      <c r="AJ485">
        <v>0</v>
      </c>
      <c r="AK485">
        <v>0</v>
      </c>
      <c r="AL485">
        <v>0</v>
      </c>
      <c r="AM485">
        <v>49</v>
      </c>
      <c r="AN485">
        <v>6</v>
      </c>
      <c r="AO485">
        <v>6</v>
      </c>
      <c r="AP485">
        <v>6</v>
      </c>
      <c r="AQ485">
        <v>48</v>
      </c>
      <c r="AR485">
        <v>48</v>
      </c>
      <c r="AS485">
        <v>48</v>
      </c>
      <c r="AT485">
        <v>6</v>
      </c>
      <c r="AU485">
        <v>0</v>
      </c>
      <c r="AV485">
        <v>48</v>
      </c>
      <c r="AW485">
        <v>0</v>
      </c>
      <c r="AX485">
        <v>0</v>
      </c>
      <c r="AY485" t="s">
        <v>159</v>
      </c>
      <c r="AZ485" t="s">
        <v>228</v>
      </c>
      <c r="BA485" t="s">
        <v>680</v>
      </c>
      <c r="BB485" t="s">
        <v>829</v>
      </c>
      <c r="BC485" t="s">
        <v>163</v>
      </c>
      <c r="BD485" t="b">
        <v>0</v>
      </c>
      <c r="BE485">
        <v>4.7699999999999996</v>
      </c>
      <c r="BF485" t="b">
        <v>1</v>
      </c>
      <c r="BH485" t="s">
        <v>164</v>
      </c>
      <c r="BI485" t="s">
        <v>830</v>
      </c>
      <c r="BJ485" t="b">
        <v>0</v>
      </c>
      <c r="BK485" t="s">
        <v>166</v>
      </c>
      <c r="BL485" t="b">
        <v>0</v>
      </c>
      <c r="BM485">
        <v>18</v>
      </c>
      <c r="BN485" t="s">
        <v>167</v>
      </c>
      <c r="BO485" t="s">
        <v>168</v>
      </c>
      <c r="BP485" t="s">
        <v>167</v>
      </c>
      <c r="BQ485" t="s">
        <v>167</v>
      </c>
      <c r="BR485">
        <v>768</v>
      </c>
      <c r="BS485" t="s">
        <v>156</v>
      </c>
      <c r="BT485" t="s">
        <v>185</v>
      </c>
      <c r="BU485" t="s">
        <v>302</v>
      </c>
      <c r="BV485" t="s">
        <v>303</v>
      </c>
      <c r="BW485">
        <v>0</v>
      </c>
      <c r="BX485">
        <v>7</v>
      </c>
      <c r="BY485">
        <v>0</v>
      </c>
      <c r="BZ485">
        <v>6</v>
      </c>
      <c r="CA485" t="s">
        <v>831</v>
      </c>
      <c r="CB485" t="s">
        <v>156</v>
      </c>
      <c r="CC485">
        <v>7</v>
      </c>
      <c r="CD485" t="b">
        <v>0</v>
      </c>
      <c r="CE485" t="s">
        <v>832</v>
      </c>
      <c r="CF485" t="s">
        <v>833</v>
      </c>
      <c r="CG485">
        <v>32</v>
      </c>
      <c r="CH485">
        <v>0</v>
      </c>
      <c r="CI485" t="s">
        <v>301</v>
      </c>
      <c r="CJ485" t="s">
        <v>430</v>
      </c>
      <c r="CK485" t="s">
        <v>430</v>
      </c>
      <c r="CL485" t="s">
        <v>430</v>
      </c>
      <c r="CM485" t="s">
        <v>430</v>
      </c>
      <c r="CN485" t="s">
        <v>430</v>
      </c>
      <c r="CO485" t="s">
        <v>301</v>
      </c>
      <c r="CP485" t="s">
        <v>430</v>
      </c>
      <c r="CQ485">
        <v>1</v>
      </c>
      <c r="CR485">
        <v>7273</v>
      </c>
      <c r="CS485">
        <f t="shared" si="31"/>
        <v>7273</v>
      </c>
      <c r="CT485">
        <f>AVERAGE(CS485:CS568)</f>
        <v>886.59523809523807</v>
      </c>
      <c r="CU485">
        <f>STDEV(CS485:CS568)</f>
        <v>1212.0985241191795</v>
      </c>
      <c r="CV485" t="str">
        <f>IF(OR(CS485&lt;CT485-2*CU485,CS485&gt;CT485+2*CU485),"-",CS485)</f>
        <v>-</v>
      </c>
      <c r="CW485">
        <v>42838</v>
      </c>
      <c r="CX485">
        <v>5273</v>
      </c>
      <c r="CY485">
        <v>1461</v>
      </c>
      <c r="CZ485">
        <v>1557</v>
      </c>
      <c r="DA485">
        <v>34784</v>
      </c>
      <c r="DB485">
        <v>7273</v>
      </c>
      <c r="DC485">
        <v>48829</v>
      </c>
      <c r="DD485">
        <v>8220</v>
      </c>
      <c r="DE485">
        <v>2</v>
      </c>
      <c r="DF485" t="s">
        <v>156</v>
      </c>
      <c r="DG485">
        <v>1024</v>
      </c>
      <c r="DH485">
        <v>2</v>
      </c>
      <c r="DI485">
        <v>48000</v>
      </c>
      <c r="DJ485">
        <v>-16</v>
      </c>
      <c r="DK485" t="s">
        <v>176</v>
      </c>
      <c r="DL485">
        <v>5</v>
      </c>
      <c r="DM485" t="s">
        <v>177</v>
      </c>
      <c r="DN485">
        <v>767389</v>
      </c>
      <c r="DO485">
        <v>762114</v>
      </c>
      <c r="DP485">
        <v>35373</v>
      </c>
      <c r="DQ485">
        <v>811003</v>
      </c>
      <c r="DR485">
        <v>812962</v>
      </c>
      <c r="DS485">
        <v>762099</v>
      </c>
      <c r="DT485">
        <v>811003</v>
      </c>
      <c r="DU485">
        <v>753872</v>
      </c>
      <c r="DV485" t="s">
        <v>158</v>
      </c>
      <c r="DW485">
        <v>750115</v>
      </c>
      <c r="DX485">
        <v>638693</v>
      </c>
      <c r="DY485">
        <v>689143</v>
      </c>
      <c r="DZ485">
        <v>589</v>
      </c>
      <c r="EA485">
        <v>586</v>
      </c>
      <c r="EB485">
        <v>810252</v>
      </c>
      <c r="EC485">
        <v>638692</v>
      </c>
      <c r="ED485">
        <v>638692</v>
      </c>
      <c r="EE485">
        <v>588</v>
      </c>
      <c r="EF485">
        <v>816652</v>
      </c>
      <c r="EG485">
        <v>814962</v>
      </c>
      <c r="EH485">
        <v>823926</v>
      </c>
      <c r="EI485">
        <v>640156</v>
      </c>
      <c r="EJ485">
        <v>690701</v>
      </c>
      <c r="EK485">
        <v>640313</v>
      </c>
      <c r="EL485">
        <v>753873</v>
      </c>
      <c r="EM485">
        <v>752115</v>
      </c>
      <c r="EN485">
        <v>762095</v>
      </c>
      <c r="EO485" t="s">
        <v>158</v>
      </c>
      <c r="EP485">
        <v>816652</v>
      </c>
      <c r="EQ485">
        <v>750114</v>
      </c>
      <c r="ER485">
        <v>810251</v>
      </c>
      <c r="ES485">
        <v>810228</v>
      </c>
      <c r="ET485" t="s">
        <v>178</v>
      </c>
      <c r="EU485">
        <v>1</v>
      </c>
      <c r="EV485" t="s">
        <v>435</v>
      </c>
      <c r="EW485">
        <v>1</v>
      </c>
      <c r="EX485" t="s">
        <v>305</v>
      </c>
      <c r="EY485" t="s">
        <v>169</v>
      </c>
      <c r="EZ485">
        <v>1024</v>
      </c>
      <c r="FA485">
        <v>-260</v>
      </c>
      <c r="FB485">
        <v>180</v>
      </c>
    </row>
    <row r="486" spans="1:158" x14ac:dyDescent="0.35">
      <c r="A486">
        <v>100</v>
      </c>
      <c r="B486">
        <v>100</v>
      </c>
      <c r="C486">
        <v>4399</v>
      </c>
      <c r="D486">
        <v>4399</v>
      </c>
      <c r="E486" t="s">
        <v>155</v>
      </c>
      <c r="F486" t="s">
        <v>156</v>
      </c>
      <c r="G486" t="s">
        <v>156</v>
      </c>
      <c r="H486" t="s">
        <v>156</v>
      </c>
      <c r="I486">
        <v>0</v>
      </c>
      <c r="J486" t="s">
        <v>157</v>
      </c>
      <c r="K486">
        <v>1</v>
      </c>
      <c r="L486" t="s">
        <v>154</v>
      </c>
      <c r="M486" t="s">
        <v>154</v>
      </c>
      <c r="N486" t="s">
        <v>154</v>
      </c>
      <c r="O486">
        <v>1</v>
      </c>
      <c r="P486" t="s">
        <v>154</v>
      </c>
      <c r="Q486" t="s">
        <v>154</v>
      </c>
      <c r="R486" t="s">
        <v>306</v>
      </c>
      <c r="S486">
        <v>0</v>
      </c>
      <c r="T486">
        <v>6</v>
      </c>
      <c r="U486">
        <v>0</v>
      </c>
      <c r="V486">
        <v>1</v>
      </c>
      <c r="W486">
        <v>1</v>
      </c>
      <c r="X486">
        <v>6</v>
      </c>
      <c r="Y486">
        <v>1</v>
      </c>
      <c r="Z486">
        <v>48</v>
      </c>
      <c r="AA486">
        <v>0</v>
      </c>
      <c r="AB486">
        <v>48</v>
      </c>
      <c r="AC486">
        <v>6</v>
      </c>
      <c r="AD486">
        <v>6</v>
      </c>
      <c r="AE486">
        <v>0</v>
      </c>
      <c r="AF486">
        <v>0</v>
      </c>
      <c r="AG486">
        <v>1</v>
      </c>
      <c r="AH486">
        <v>6</v>
      </c>
      <c r="AI486">
        <v>6</v>
      </c>
      <c r="AJ486">
        <v>0</v>
      </c>
      <c r="AK486">
        <v>1</v>
      </c>
      <c r="AL486">
        <v>1</v>
      </c>
      <c r="AM486">
        <v>50</v>
      </c>
      <c r="AN486">
        <v>6</v>
      </c>
      <c r="AO486">
        <v>6</v>
      </c>
      <c r="AP486">
        <v>6</v>
      </c>
      <c r="AQ486">
        <v>48</v>
      </c>
      <c r="AR486">
        <v>48</v>
      </c>
      <c r="AS486">
        <v>48</v>
      </c>
      <c r="AT486">
        <v>6</v>
      </c>
      <c r="AU486">
        <v>1</v>
      </c>
      <c r="AV486">
        <v>48</v>
      </c>
      <c r="AW486">
        <v>1</v>
      </c>
      <c r="AX486">
        <v>0</v>
      </c>
      <c r="AY486" t="s">
        <v>159</v>
      </c>
      <c r="AZ486" t="s">
        <v>228</v>
      </c>
      <c r="BA486" t="s">
        <v>680</v>
      </c>
      <c r="BB486" t="s">
        <v>829</v>
      </c>
      <c r="BC486" t="s">
        <v>163</v>
      </c>
      <c r="BD486" t="b">
        <v>0</v>
      </c>
      <c r="BE486" t="s">
        <v>167</v>
      </c>
      <c r="BF486" t="b">
        <v>1</v>
      </c>
      <c r="BH486" t="s">
        <v>164</v>
      </c>
      <c r="BI486" t="s">
        <v>830</v>
      </c>
      <c r="BJ486" t="b">
        <v>0</v>
      </c>
      <c r="BK486" t="s">
        <v>166</v>
      </c>
      <c r="BL486" t="b">
        <v>0</v>
      </c>
      <c r="BM486">
        <v>18</v>
      </c>
      <c r="BN486" t="s">
        <v>167</v>
      </c>
      <c r="BO486" t="s">
        <v>168</v>
      </c>
      <c r="BP486" t="s">
        <v>167</v>
      </c>
      <c r="BQ486" t="s">
        <v>167</v>
      </c>
      <c r="BR486">
        <v>768</v>
      </c>
      <c r="BS486" t="s">
        <v>156</v>
      </c>
      <c r="BT486" t="s">
        <v>185</v>
      </c>
      <c r="BU486" t="s">
        <v>303</v>
      </c>
      <c r="BV486" t="s">
        <v>307</v>
      </c>
      <c r="BW486">
        <v>1</v>
      </c>
      <c r="BX486">
        <v>7</v>
      </c>
      <c r="BY486">
        <v>0</v>
      </c>
      <c r="BZ486">
        <v>6</v>
      </c>
      <c r="CA486" t="s">
        <v>831</v>
      </c>
      <c r="CB486" t="s">
        <v>156</v>
      </c>
      <c r="CC486">
        <v>7</v>
      </c>
      <c r="CD486" t="b">
        <v>0</v>
      </c>
      <c r="CE486" t="s">
        <v>832</v>
      </c>
      <c r="CF486" t="s">
        <v>833</v>
      </c>
      <c r="CG486">
        <v>65</v>
      </c>
      <c r="CH486">
        <v>0</v>
      </c>
      <c r="CI486" t="s">
        <v>306</v>
      </c>
      <c r="CJ486" t="s">
        <v>430</v>
      </c>
      <c r="CK486" t="s">
        <v>430</v>
      </c>
      <c r="CL486" t="s">
        <v>430</v>
      </c>
      <c r="CM486" t="s">
        <v>430</v>
      </c>
      <c r="CN486" t="s">
        <v>430</v>
      </c>
      <c r="CO486" t="s">
        <v>306</v>
      </c>
      <c r="CP486" t="s">
        <v>430</v>
      </c>
      <c r="CQ486">
        <v>1</v>
      </c>
      <c r="CR486">
        <v>1525</v>
      </c>
      <c r="CS486" t="str">
        <f t="shared" si="31"/>
        <v>-</v>
      </c>
      <c r="CT486">
        <f>CT485</f>
        <v>886.59523809523807</v>
      </c>
      <c r="CU486">
        <f>CU485</f>
        <v>1212.0985241191795</v>
      </c>
      <c r="CV486" t="str">
        <f t="shared" ref="CV486:CV549" si="32">IF(OR(CS486&lt;CT486-2*CU486,CS486&gt;CT486+2*CU486),"-",CS486)</f>
        <v>-</v>
      </c>
      <c r="CW486">
        <v>42838</v>
      </c>
      <c r="CX486">
        <v>5273</v>
      </c>
      <c r="CY486">
        <v>1461</v>
      </c>
      <c r="CZ486">
        <v>1557</v>
      </c>
      <c r="DA486">
        <v>34784</v>
      </c>
      <c r="DB486">
        <v>1525</v>
      </c>
      <c r="DC486">
        <v>48829</v>
      </c>
      <c r="DD486">
        <v>8220</v>
      </c>
      <c r="DE486">
        <v>2</v>
      </c>
      <c r="DF486" t="s">
        <v>156</v>
      </c>
      <c r="DG486">
        <v>1024</v>
      </c>
      <c r="DH486">
        <v>2</v>
      </c>
      <c r="DI486">
        <v>48000</v>
      </c>
      <c r="DJ486">
        <v>-16</v>
      </c>
      <c r="DK486" t="s">
        <v>176</v>
      </c>
      <c r="DL486">
        <v>5</v>
      </c>
      <c r="DM486" t="s">
        <v>177</v>
      </c>
      <c r="DN486">
        <v>767389</v>
      </c>
      <c r="DO486">
        <v>762114</v>
      </c>
      <c r="DP486">
        <v>35373</v>
      </c>
      <c r="DQ486">
        <v>824709</v>
      </c>
      <c r="DR486">
        <v>826403</v>
      </c>
      <c r="DS486">
        <v>762099</v>
      </c>
      <c r="DT486">
        <v>824709</v>
      </c>
      <c r="DU486">
        <v>753872</v>
      </c>
      <c r="DV486" t="s">
        <v>158</v>
      </c>
      <c r="DW486">
        <v>750115</v>
      </c>
      <c r="DX486">
        <v>638693</v>
      </c>
      <c r="DY486">
        <v>689143</v>
      </c>
      <c r="DZ486">
        <v>589</v>
      </c>
      <c r="EA486">
        <v>586</v>
      </c>
      <c r="EB486">
        <v>823959</v>
      </c>
      <c r="EC486">
        <v>638692</v>
      </c>
      <c r="ED486">
        <v>638692</v>
      </c>
      <c r="EE486">
        <v>588</v>
      </c>
      <c r="EF486">
        <v>829692</v>
      </c>
      <c r="EG486">
        <v>828403</v>
      </c>
      <c r="EH486">
        <v>831217</v>
      </c>
      <c r="EI486">
        <v>640156</v>
      </c>
      <c r="EJ486">
        <v>690701</v>
      </c>
      <c r="EK486">
        <v>640313</v>
      </c>
      <c r="EL486">
        <v>753873</v>
      </c>
      <c r="EM486">
        <v>752115</v>
      </c>
      <c r="EN486">
        <v>762095</v>
      </c>
      <c r="EO486" t="s">
        <v>158</v>
      </c>
      <c r="EP486">
        <v>829692</v>
      </c>
      <c r="EQ486">
        <v>750114</v>
      </c>
      <c r="ER486">
        <v>823958</v>
      </c>
      <c r="ES486">
        <v>810228</v>
      </c>
      <c r="ET486" t="s">
        <v>178</v>
      </c>
      <c r="EU486">
        <v>2</v>
      </c>
      <c r="EV486" t="s">
        <v>932</v>
      </c>
      <c r="EW486">
        <v>2</v>
      </c>
      <c r="EX486" t="s">
        <v>309</v>
      </c>
      <c r="EY486" t="s">
        <v>169</v>
      </c>
      <c r="EZ486">
        <v>1024</v>
      </c>
      <c r="FA486">
        <v>-260</v>
      </c>
      <c r="FB486">
        <v>180</v>
      </c>
    </row>
    <row r="487" spans="1:158" x14ac:dyDescent="0.35">
      <c r="A487">
        <v>100</v>
      </c>
      <c r="B487">
        <v>100</v>
      </c>
      <c r="C487">
        <v>3404</v>
      </c>
      <c r="D487">
        <v>3404</v>
      </c>
      <c r="E487" t="s">
        <v>155</v>
      </c>
      <c r="F487" t="s">
        <v>156</v>
      </c>
      <c r="G487" t="s">
        <v>156</v>
      </c>
      <c r="H487" t="s">
        <v>156</v>
      </c>
      <c r="I487">
        <v>0</v>
      </c>
      <c r="J487" t="s">
        <v>157</v>
      </c>
      <c r="K487">
        <v>1</v>
      </c>
      <c r="L487" t="s">
        <v>154</v>
      </c>
      <c r="M487" t="s">
        <v>154</v>
      </c>
      <c r="N487" t="s">
        <v>154</v>
      </c>
      <c r="O487">
        <v>1</v>
      </c>
      <c r="P487" t="s">
        <v>154</v>
      </c>
      <c r="Q487" t="s">
        <v>154</v>
      </c>
      <c r="R487" t="s">
        <v>301</v>
      </c>
      <c r="S487">
        <v>0</v>
      </c>
      <c r="T487">
        <v>6</v>
      </c>
      <c r="U487">
        <v>0</v>
      </c>
      <c r="V487">
        <v>2</v>
      </c>
      <c r="W487">
        <v>2</v>
      </c>
      <c r="X487">
        <v>6</v>
      </c>
      <c r="Y487">
        <v>2</v>
      </c>
      <c r="Z487">
        <v>48</v>
      </c>
      <c r="AA487">
        <v>0</v>
      </c>
      <c r="AB487">
        <v>48</v>
      </c>
      <c r="AC487">
        <v>6</v>
      </c>
      <c r="AD487">
        <v>6</v>
      </c>
      <c r="AE487">
        <v>0</v>
      </c>
      <c r="AF487">
        <v>0</v>
      </c>
      <c r="AG487">
        <v>2</v>
      </c>
      <c r="AH487">
        <v>6</v>
      </c>
      <c r="AI487">
        <v>6</v>
      </c>
      <c r="AJ487">
        <v>0</v>
      </c>
      <c r="AK487">
        <v>2</v>
      </c>
      <c r="AL487">
        <v>2</v>
      </c>
      <c r="AM487">
        <v>51</v>
      </c>
      <c r="AN487">
        <v>6</v>
      </c>
      <c r="AO487">
        <v>6</v>
      </c>
      <c r="AP487">
        <v>6</v>
      </c>
      <c r="AQ487">
        <v>48</v>
      </c>
      <c r="AR487">
        <v>48</v>
      </c>
      <c r="AS487">
        <v>48</v>
      </c>
      <c r="AT487">
        <v>6</v>
      </c>
      <c r="AU487">
        <v>2</v>
      </c>
      <c r="AV487">
        <v>48</v>
      </c>
      <c r="AW487">
        <v>2</v>
      </c>
      <c r="AX487">
        <v>0</v>
      </c>
      <c r="AY487" t="s">
        <v>159</v>
      </c>
      <c r="AZ487" t="s">
        <v>228</v>
      </c>
      <c r="BA487" t="s">
        <v>680</v>
      </c>
      <c r="BB487" t="s">
        <v>829</v>
      </c>
      <c r="BC487" t="s">
        <v>163</v>
      </c>
      <c r="BD487" t="b">
        <v>0</v>
      </c>
      <c r="BE487">
        <v>5.53</v>
      </c>
      <c r="BF487" t="b">
        <v>1</v>
      </c>
      <c r="BH487" t="s">
        <v>164</v>
      </c>
      <c r="BI487" t="s">
        <v>830</v>
      </c>
      <c r="BJ487" t="b">
        <v>0</v>
      </c>
      <c r="BK487" t="s">
        <v>166</v>
      </c>
      <c r="BL487" t="b">
        <v>0</v>
      </c>
      <c r="BM487">
        <v>18</v>
      </c>
      <c r="BN487" t="s">
        <v>167</v>
      </c>
      <c r="BO487" t="s">
        <v>168</v>
      </c>
      <c r="BP487" t="s">
        <v>167</v>
      </c>
      <c r="BQ487" t="s">
        <v>167</v>
      </c>
      <c r="BR487">
        <v>768</v>
      </c>
      <c r="BS487" t="s">
        <v>156</v>
      </c>
      <c r="BT487" t="s">
        <v>185</v>
      </c>
      <c r="BU487" t="s">
        <v>302</v>
      </c>
      <c r="BV487" t="s">
        <v>310</v>
      </c>
      <c r="BW487">
        <v>2</v>
      </c>
      <c r="BX487">
        <v>7</v>
      </c>
      <c r="BY487">
        <v>0</v>
      </c>
      <c r="BZ487">
        <v>6</v>
      </c>
      <c r="CA487" t="s">
        <v>831</v>
      </c>
      <c r="CB487" t="s">
        <v>156</v>
      </c>
      <c r="CC487">
        <v>7</v>
      </c>
      <c r="CD487" t="b">
        <v>0</v>
      </c>
      <c r="CE487" t="s">
        <v>832</v>
      </c>
      <c r="CF487" t="s">
        <v>833</v>
      </c>
      <c r="CG487">
        <v>39</v>
      </c>
      <c r="CH487">
        <v>0</v>
      </c>
      <c r="CI487" t="s">
        <v>301</v>
      </c>
      <c r="CJ487" t="s">
        <v>430</v>
      </c>
      <c r="CK487" t="s">
        <v>430</v>
      </c>
      <c r="CL487" t="s">
        <v>430</v>
      </c>
      <c r="CM487" t="s">
        <v>430</v>
      </c>
      <c r="CN487" t="s">
        <v>430</v>
      </c>
      <c r="CO487" t="s">
        <v>301</v>
      </c>
      <c r="CP487" t="s">
        <v>430</v>
      </c>
      <c r="CQ487">
        <v>1</v>
      </c>
      <c r="CR487">
        <v>1415</v>
      </c>
      <c r="CS487">
        <f t="shared" si="31"/>
        <v>1415</v>
      </c>
      <c r="CT487">
        <f t="shared" ref="CT487:CT550" si="33">CT486</f>
        <v>886.59523809523807</v>
      </c>
      <c r="CU487">
        <f t="shared" ref="CU487:CU550" si="34">CU486</f>
        <v>1212.0985241191795</v>
      </c>
      <c r="CV487">
        <f t="shared" si="32"/>
        <v>1415</v>
      </c>
      <c r="CW487">
        <v>42838</v>
      </c>
      <c r="CX487">
        <v>5273</v>
      </c>
      <c r="CY487">
        <v>1461</v>
      </c>
      <c r="CZ487">
        <v>1557</v>
      </c>
      <c r="DA487">
        <v>34784</v>
      </c>
      <c r="DB487">
        <v>1415</v>
      </c>
      <c r="DC487">
        <v>48829</v>
      </c>
      <c r="DD487">
        <v>8220</v>
      </c>
      <c r="DE487">
        <v>2</v>
      </c>
      <c r="DF487" t="s">
        <v>156</v>
      </c>
      <c r="DG487">
        <v>1024</v>
      </c>
      <c r="DH487">
        <v>2</v>
      </c>
      <c r="DI487">
        <v>48000</v>
      </c>
      <c r="DJ487">
        <v>-16</v>
      </c>
      <c r="DK487" t="s">
        <v>176</v>
      </c>
      <c r="DL487">
        <v>5</v>
      </c>
      <c r="DM487" t="s">
        <v>177</v>
      </c>
      <c r="DN487">
        <v>767389</v>
      </c>
      <c r="DO487">
        <v>762114</v>
      </c>
      <c r="DP487">
        <v>35373</v>
      </c>
      <c r="DQ487">
        <v>832006</v>
      </c>
      <c r="DR487">
        <v>833953</v>
      </c>
      <c r="DS487">
        <v>762099</v>
      </c>
      <c r="DT487">
        <v>832006</v>
      </c>
      <c r="DU487">
        <v>753872</v>
      </c>
      <c r="DV487" t="s">
        <v>158</v>
      </c>
      <c r="DW487">
        <v>750115</v>
      </c>
      <c r="DX487">
        <v>638693</v>
      </c>
      <c r="DY487">
        <v>689143</v>
      </c>
      <c r="DZ487">
        <v>589</v>
      </c>
      <c r="EA487">
        <v>586</v>
      </c>
      <c r="EB487">
        <v>831255</v>
      </c>
      <c r="EC487">
        <v>638692</v>
      </c>
      <c r="ED487">
        <v>638692</v>
      </c>
      <c r="EE487">
        <v>588</v>
      </c>
      <c r="EF487">
        <v>837543</v>
      </c>
      <c r="EG487">
        <v>835953</v>
      </c>
      <c r="EH487">
        <v>838959</v>
      </c>
      <c r="EI487">
        <v>640156</v>
      </c>
      <c r="EJ487">
        <v>690701</v>
      </c>
      <c r="EK487">
        <v>640313</v>
      </c>
      <c r="EL487">
        <v>753873</v>
      </c>
      <c r="EM487">
        <v>752115</v>
      </c>
      <c r="EN487">
        <v>762095</v>
      </c>
      <c r="EO487" t="s">
        <v>158</v>
      </c>
      <c r="EP487">
        <v>837543</v>
      </c>
      <c r="EQ487">
        <v>750114</v>
      </c>
      <c r="ER487">
        <v>831254</v>
      </c>
      <c r="ES487">
        <v>810228</v>
      </c>
      <c r="ET487" t="s">
        <v>178</v>
      </c>
      <c r="EU487">
        <v>3</v>
      </c>
      <c r="EV487" t="s">
        <v>933</v>
      </c>
      <c r="EW487">
        <v>3</v>
      </c>
      <c r="EX487" t="s">
        <v>305</v>
      </c>
      <c r="EY487" t="s">
        <v>169</v>
      </c>
      <c r="EZ487">
        <v>1024</v>
      </c>
      <c r="FA487">
        <v>-260</v>
      </c>
      <c r="FB487">
        <v>180</v>
      </c>
    </row>
    <row r="488" spans="1:158" x14ac:dyDescent="0.35">
      <c r="A488">
        <v>100</v>
      </c>
      <c r="B488">
        <v>100</v>
      </c>
      <c r="C488">
        <v>2740</v>
      </c>
      <c r="D488">
        <v>2740</v>
      </c>
      <c r="E488" t="s">
        <v>155</v>
      </c>
      <c r="F488" t="s">
        <v>156</v>
      </c>
      <c r="G488" t="s">
        <v>156</v>
      </c>
      <c r="H488" t="s">
        <v>156</v>
      </c>
      <c r="I488">
        <v>0</v>
      </c>
      <c r="J488" t="s">
        <v>157</v>
      </c>
      <c r="K488">
        <v>1</v>
      </c>
      <c r="L488" t="s">
        <v>154</v>
      </c>
      <c r="M488" t="s">
        <v>154</v>
      </c>
      <c r="N488" t="s">
        <v>154</v>
      </c>
      <c r="O488">
        <v>1</v>
      </c>
      <c r="P488" t="s">
        <v>154</v>
      </c>
      <c r="Q488" t="s">
        <v>154</v>
      </c>
      <c r="R488" t="s">
        <v>301</v>
      </c>
      <c r="S488">
        <v>0</v>
      </c>
      <c r="T488">
        <v>6</v>
      </c>
      <c r="U488">
        <v>0</v>
      </c>
      <c r="V488">
        <v>3</v>
      </c>
      <c r="W488">
        <v>3</v>
      </c>
      <c r="X488">
        <v>6</v>
      </c>
      <c r="Y488">
        <v>3</v>
      </c>
      <c r="Z488">
        <v>48</v>
      </c>
      <c r="AA488">
        <v>0</v>
      </c>
      <c r="AB488">
        <v>48</v>
      </c>
      <c r="AC488">
        <v>6</v>
      </c>
      <c r="AD488">
        <v>6</v>
      </c>
      <c r="AE488">
        <v>0</v>
      </c>
      <c r="AF488">
        <v>0</v>
      </c>
      <c r="AG488">
        <v>3</v>
      </c>
      <c r="AH488">
        <v>6</v>
      </c>
      <c r="AI488">
        <v>6</v>
      </c>
      <c r="AJ488">
        <v>0</v>
      </c>
      <c r="AK488">
        <v>3</v>
      </c>
      <c r="AL488">
        <v>3</v>
      </c>
      <c r="AM488">
        <v>52</v>
      </c>
      <c r="AN488">
        <v>6</v>
      </c>
      <c r="AO488">
        <v>6</v>
      </c>
      <c r="AP488">
        <v>6</v>
      </c>
      <c r="AQ488">
        <v>48</v>
      </c>
      <c r="AR488">
        <v>48</v>
      </c>
      <c r="AS488">
        <v>48</v>
      </c>
      <c r="AT488">
        <v>6</v>
      </c>
      <c r="AU488">
        <v>3</v>
      </c>
      <c r="AV488">
        <v>48</v>
      </c>
      <c r="AW488">
        <v>3</v>
      </c>
      <c r="AX488">
        <v>0</v>
      </c>
      <c r="AY488" t="s">
        <v>159</v>
      </c>
      <c r="AZ488" t="s">
        <v>228</v>
      </c>
      <c r="BA488" t="s">
        <v>680</v>
      </c>
      <c r="BB488" t="s">
        <v>829</v>
      </c>
      <c r="BC488" t="s">
        <v>163</v>
      </c>
      <c r="BD488" t="b">
        <v>0</v>
      </c>
      <c r="BE488">
        <v>5.23</v>
      </c>
      <c r="BF488" t="b">
        <v>1</v>
      </c>
      <c r="BH488" t="s">
        <v>164</v>
      </c>
      <c r="BI488" t="s">
        <v>830</v>
      </c>
      <c r="BJ488" t="b">
        <v>0</v>
      </c>
      <c r="BK488" t="s">
        <v>166</v>
      </c>
      <c r="BL488" t="b">
        <v>0</v>
      </c>
      <c r="BM488">
        <v>18</v>
      </c>
      <c r="BN488" t="s">
        <v>167</v>
      </c>
      <c r="BO488" t="s">
        <v>168</v>
      </c>
      <c r="BP488" t="s">
        <v>167</v>
      </c>
      <c r="BQ488" t="s">
        <v>167</v>
      </c>
      <c r="BR488">
        <v>768</v>
      </c>
      <c r="BS488" t="s">
        <v>156</v>
      </c>
      <c r="BT488" t="s">
        <v>185</v>
      </c>
      <c r="BU488" t="s">
        <v>185</v>
      </c>
      <c r="BV488" t="s">
        <v>302</v>
      </c>
      <c r="BW488">
        <v>3</v>
      </c>
      <c r="BX488">
        <v>7</v>
      </c>
      <c r="BY488">
        <v>0</v>
      </c>
      <c r="BZ488">
        <v>6</v>
      </c>
      <c r="CA488" t="s">
        <v>831</v>
      </c>
      <c r="CB488" t="s">
        <v>156</v>
      </c>
      <c r="CC488">
        <v>7</v>
      </c>
      <c r="CD488" t="b">
        <v>0</v>
      </c>
      <c r="CE488" t="s">
        <v>832</v>
      </c>
      <c r="CF488" t="s">
        <v>833</v>
      </c>
      <c r="CG488">
        <v>15</v>
      </c>
      <c r="CH488">
        <v>0</v>
      </c>
      <c r="CI488" t="s">
        <v>301</v>
      </c>
      <c r="CJ488" t="s">
        <v>430</v>
      </c>
      <c r="CK488" t="s">
        <v>430</v>
      </c>
      <c r="CL488" t="s">
        <v>430</v>
      </c>
      <c r="CM488" t="s">
        <v>430</v>
      </c>
      <c r="CN488" t="s">
        <v>430</v>
      </c>
      <c r="CO488" t="s">
        <v>301</v>
      </c>
      <c r="CP488" t="s">
        <v>430</v>
      </c>
      <c r="CQ488">
        <v>1</v>
      </c>
      <c r="CR488">
        <v>749</v>
      </c>
      <c r="CS488">
        <f t="shared" si="31"/>
        <v>749</v>
      </c>
      <c r="CT488">
        <f t="shared" si="33"/>
        <v>886.59523809523807</v>
      </c>
      <c r="CU488">
        <f t="shared" si="34"/>
        <v>1212.0985241191795</v>
      </c>
      <c r="CV488">
        <f t="shared" si="32"/>
        <v>749</v>
      </c>
      <c r="CW488">
        <v>42838</v>
      </c>
      <c r="CX488">
        <v>5273</v>
      </c>
      <c r="CY488">
        <v>1461</v>
      </c>
      <c r="CZ488">
        <v>1557</v>
      </c>
      <c r="DA488">
        <v>34784</v>
      </c>
      <c r="DB488">
        <v>749</v>
      </c>
      <c r="DC488">
        <v>48829</v>
      </c>
      <c r="DD488">
        <v>8220</v>
      </c>
      <c r="DE488">
        <v>2</v>
      </c>
      <c r="DF488" t="s">
        <v>156</v>
      </c>
      <c r="DG488">
        <v>1024</v>
      </c>
      <c r="DH488">
        <v>2</v>
      </c>
      <c r="DI488">
        <v>48000</v>
      </c>
      <c r="DJ488">
        <v>-16</v>
      </c>
      <c r="DK488" t="s">
        <v>176</v>
      </c>
      <c r="DL488">
        <v>5</v>
      </c>
      <c r="DM488" t="s">
        <v>177</v>
      </c>
      <c r="DN488">
        <v>767389</v>
      </c>
      <c r="DO488">
        <v>762114</v>
      </c>
      <c r="DP488">
        <v>35373</v>
      </c>
      <c r="DQ488">
        <v>839743</v>
      </c>
      <c r="DR488">
        <v>841513</v>
      </c>
      <c r="DS488">
        <v>762099</v>
      </c>
      <c r="DT488">
        <v>839743</v>
      </c>
      <c r="DU488">
        <v>753872</v>
      </c>
      <c r="DV488" t="s">
        <v>158</v>
      </c>
      <c r="DW488">
        <v>750115</v>
      </c>
      <c r="DX488">
        <v>638693</v>
      </c>
      <c r="DY488">
        <v>689143</v>
      </c>
      <c r="DZ488">
        <v>589</v>
      </c>
      <c r="EA488">
        <v>586</v>
      </c>
      <c r="EB488">
        <v>838992</v>
      </c>
      <c r="EC488">
        <v>638692</v>
      </c>
      <c r="ED488">
        <v>638692</v>
      </c>
      <c r="EE488">
        <v>588</v>
      </c>
      <c r="EF488">
        <v>845472</v>
      </c>
      <c r="EG488">
        <v>843513</v>
      </c>
      <c r="EH488">
        <v>846222</v>
      </c>
      <c r="EI488">
        <v>640156</v>
      </c>
      <c r="EJ488">
        <v>690701</v>
      </c>
      <c r="EK488">
        <v>640313</v>
      </c>
      <c r="EL488">
        <v>753873</v>
      </c>
      <c r="EM488">
        <v>752115</v>
      </c>
      <c r="EN488">
        <v>762095</v>
      </c>
      <c r="EO488" t="s">
        <v>158</v>
      </c>
      <c r="EP488">
        <v>845472</v>
      </c>
      <c r="EQ488">
        <v>750114</v>
      </c>
      <c r="ER488">
        <v>838991</v>
      </c>
      <c r="ES488">
        <v>810228</v>
      </c>
      <c r="ET488" t="s">
        <v>178</v>
      </c>
      <c r="EU488">
        <v>4</v>
      </c>
      <c r="EV488" t="s">
        <v>934</v>
      </c>
      <c r="EW488">
        <v>4</v>
      </c>
      <c r="EX488" t="s">
        <v>305</v>
      </c>
      <c r="EY488" t="s">
        <v>169</v>
      </c>
      <c r="EZ488">
        <v>1024</v>
      </c>
      <c r="FA488">
        <v>-260</v>
      </c>
      <c r="FB488">
        <v>180</v>
      </c>
    </row>
    <row r="489" spans="1:158" x14ac:dyDescent="0.35">
      <c r="A489">
        <v>100</v>
      </c>
      <c r="B489">
        <v>100</v>
      </c>
      <c r="C489">
        <v>2306</v>
      </c>
      <c r="D489">
        <v>2306</v>
      </c>
      <c r="E489" t="s">
        <v>155</v>
      </c>
      <c r="F489" t="s">
        <v>156</v>
      </c>
      <c r="G489" t="s">
        <v>156</v>
      </c>
      <c r="H489" t="s">
        <v>156</v>
      </c>
      <c r="I489">
        <v>0</v>
      </c>
      <c r="J489" t="s">
        <v>157</v>
      </c>
      <c r="K489">
        <v>1</v>
      </c>
      <c r="L489" t="s">
        <v>154</v>
      </c>
      <c r="M489" t="s">
        <v>154</v>
      </c>
      <c r="N489" t="s">
        <v>154</v>
      </c>
      <c r="O489">
        <v>1</v>
      </c>
      <c r="P489" t="s">
        <v>154</v>
      </c>
      <c r="Q489" t="s">
        <v>154</v>
      </c>
      <c r="R489" t="s">
        <v>306</v>
      </c>
      <c r="S489">
        <v>0</v>
      </c>
      <c r="T489">
        <v>6</v>
      </c>
      <c r="U489">
        <v>0</v>
      </c>
      <c r="V489">
        <v>4</v>
      </c>
      <c r="W489">
        <v>4</v>
      </c>
      <c r="X489">
        <v>6</v>
      </c>
      <c r="Y489">
        <v>4</v>
      </c>
      <c r="Z489">
        <v>48</v>
      </c>
      <c r="AA489">
        <v>0</v>
      </c>
      <c r="AB489">
        <v>48</v>
      </c>
      <c r="AC489">
        <v>6</v>
      </c>
      <c r="AD489">
        <v>6</v>
      </c>
      <c r="AE489">
        <v>0</v>
      </c>
      <c r="AF489">
        <v>0</v>
      </c>
      <c r="AG489">
        <v>4</v>
      </c>
      <c r="AH489">
        <v>6</v>
      </c>
      <c r="AI489">
        <v>6</v>
      </c>
      <c r="AJ489">
        <v>0</v>
      </c>
      <c r="AK489">
        <v>4</v>
      </c>
      <c r="AL489">
        <v>4</v>
      </c>
      <c r="AM489">
        <v>53</v>
      </c>
      <c r="AN489">
        <v>6</v>
      </c>
      <c r="AO489">
        <v>6</v>
      </c>
      <c r="AP489">
        <v>6</v>
      </c>
      <c r="AQ489">
        <v>48</v>
      </c>
      <c r="AR489">
        <v>48</v>
      </c>
      <c r="AS489">
        <v>48</v>
      </c>
      <c r="AT489">
        <v>6</v>
      </c>
      <c r="AU489">
        <v>4</v>
      </c>
      <c r="AV489">
        <v>48</v>
      </c>
      <c r="AW489">
        <v>4</v>
      </c>
      <c r="AX489">
        <v>0</v>
      </c>
      <c r="AY489" t="s">
        <v>159</v>
      </c>
      <c r="AZ489" t="s">
        <v>228</v>
      </c>
      <c r="BA489" t="s">
        <v>680</v>
      </c>
      <c r="BB489" t="s">
        <v>829</v>
      </c>
      <c r="BC489" t="s">
        <v>163</v>
      </c>
      <c r="BD489" t="b">
        <v>0</v>
      </c>
      <c r="BE489" t="s">
        <v>167</v>
      </c>
      <c r="BF489" t="b">
        <v>1</v>
      </c>
      <c r="BH489" t="s">
        <v>164</v>
      </c>
      <c r="BI489" t="s">
        <v>830</v>
      </c>
      <c r="BJ489" t="b">
        <v>0</v>
      </c>
      <c r="BK489" t="s">
        <v>166</v>
      </c>
      <c r="BL489" t="b">
        <v>0</v>
      </c>
      <c r="BM489">
        <v>18</v>
      </c>
      <c r="BN489" t="s">
        <v>167</v>
      </c>
      <c r="BO489" t="s">
        <v>168</v>
      </c>
      <c r="BP489" t="s">
        <v>167</v>
      </c>
      <c r="BQ489" t="s">
        <v>167</v>
      </c>
      <c r="BR489">
        <v>768</v>
      </c>
      <c r="BS489" t="s">
        <v>156</v>
      </c>
      <c r="BT489" t="s">
        <v>185</v>
      </c>
      <c r="BU489" t="s">
        <v>303</v>
      </c>
      <c r="BV489" t="s">
        <v>313</v>
      </c>
      <c r="BW489">
        <v>4</v>
      </c>
      <c r="BX489">
        <v>7</v>
      </c>
      <c r="BY489">
        <v>0</v>
      </c>
      <c r="BZ489">
        <v>6</v>
      </c>
      <c r="CA489" t="s">
        <v>831</v>
      </c>
      <c r="CB489" t="s">
        <v>156</v>
      </c>
      <c r="CC489">
        <v>7</v>
      </c>
      <c r="CD489" t="b">
        <v>0</v>
      </c>
      <c r="CE489" t="s">
        <v>832</v>
      </c>
      <c r="CF489" t="s">
        <v>833</v>
      </c>
      <c r="CG489">
        <v>50</v>
      </c>
      <c r="CH489">
        <v>0</v>
      </c>
      <c r="CI489" t="s">
        <v>306</v>
      </c>
      <c r="CJ489" t="s">
        <v>430</v>
      </c>
      <c r="CK489" t="s">
        <v>430</v>
      </c>
      <c r="CL489" t="s">
        <v>430</v>
      </c>
      <c r="CM489" t="s">
        <v>430</v>
      </c>
      <c r="CN489" t="s">
        <v>430</v>
      </c>
      <c r="CO489" t="s">
        <v>306</v>
      </c>
      <c r="CP489" t="s">
        <v>430</v>
      </c>
      <c r="CQ489">
        <v>1</v>
      </c>
      <c r="CR489">
        <v>569</v>
      </c>
      <c r="CS489" t="str">
        <f t="shared" si="31"/>
        <v>-</v>
      </c>
      <c r="CT489">
        <f t="shared" si="33"/>
        <v>886.59523809523807</v>
      </c>
      <c r="CU489">
        <f t="shared" si="34"/>
        <v>1212.0985241191795</v>
      </c>
      <c r="CV489" t="str">
        <f t="shared" si="32"/>
        <v>-</v>
      </c>
      <c r="CW489">
        <v>42838</v>
      </c>
      <c r="CX489">
        <v>5273</v>
      </c>
      <c r="CY489">
        <v>1461</v>
      </c>
      <c r="CZ489">
        <v>1557</v>
      </c>
      <c r="DA489">
        <v>34784</v>
      </c>
      <c r="DB489">
        <v>569</v>
      </c>
      <c r="DC489">
        <v>48829</v>
      </c>
      <c r="DD489">
        <v>8220</v>
      </c>
      <c r="DE489">
        <v>2</v>
      </c>
      <c r="DF489" t="s">
        <v>156</v>
      </c>
      <c r="DG489">
        <v>1024</v>
      </c>
      <c r="DH489">
        <v>2</v>
      </c>
      <c r="DI489">
        <v>48000</v>
      </c>
      <c r="DJ489">
        <v>-16</v>
      </c>
      <c r="DK489" t="s">
        <v>176</v>
      </c>
      <c r="DL489">
        <v>5</v>
      </c>
      <c r="DM489" t="s">
        <v>177</v>
      </c>
      <c r="DN489">
        <v>767389</v>
      </c>
      <c r="DO489">
        <v>762114</v>
      </c>
      <c r="DP489">
        <v>35373</v>
      </c>
      <c r="DQ489">
        <v>847006</v>
      </c>
      <c r="DR489">
        <v>848702</v>
      </c>
      <c r="DS489">
        <v>762099</v>
      </c>
      <c r="DT489">
        <v>847006</v>
      </c>
      <c r="DU489">
        <v>753872</v>
      </c>
      <c r="DV489" t="s">
        <v>158</v>
      </c>
      <c r="DW489">
        <v>750115</v>
      </c>
      <c r="DX489">
        <v>638693</v>
      </c>
      <c r="DY489">
        <v>689143</v>
      </c>
      <c r="DZ489">
        <v>589</v>
      </c>
      <c r="EA489">
        <v>586</v>
      </c>
      <c r="EB489">
        <v>846256</v>
      </c>
      <c r="EC489">
        <v>638692</v>
      </c>
      <c r="ED489">
        <v>638692</v>
      </c>
      <c r="EE489">
        <v>588</v>
      </c>
      <c r="EF489">
        <v>852243</v>
      </c>
      <c r="EG489">
        <v>850702</v>
      </c>
      <c r="EH489">
        <v>852813</v>
      </c>
      <c r="EI489">
        <v>640156</v>
      </c>
      <c r="EJ489">
        <v>690701</v>
      </c>
      <c r="EK489">
        <v>640313</v>
      </c>
      <c r="EL489">
        <v>753873</v>
      </c>
      <c r="EM489">
        <v>752115</v>
      </c>
      <c r="EN489">
        <v>762095</v>
      </c>
      <c r="EO489" t="s">
        <v>158</v>
      </c>
      <c r="EP489">
        <v>852243</v>
      </c>
      <c r="EQ489">
        <v>750114</v>
      </c>
      <c r="ER489">
        <v>846255</v>
      </c>
      <c r="ES489">
        <v>810228</v>
      </c>
      <c r="ET489" t="s">
        <v>178</v>
      </c>
      <c r="EU489">
        <v>5</v>
      </c>
      <c r="EV489" t="s">
        <v>935</v>
      </c>
      <c r="EW489">
        <v>5</v>
      </c>
      <c r="EX489" t="s">
        <v>309</v>
      </c>
      <c r="EY489" t="s">
        <v>169</v>
      </c>
      <c r="EZ489">
        <v>1024</v>
      </c>
      <c r="FA489">
        <v>-260</v>
      </c>
      <c r="FB489">
        <v>180</v>
      </c>
    </row>
    <row r="490" spans="1:158" x14ac:dyDescent="0.35">
      <c r="A490">
        <v>100</v>
      </c>
      <c r="B490">
        <v>100</v>
      </c>
      <c r="C490">
        <v>2083</v>
      </c>
      <c r="D490">
        <v>2083</v>
      </c>
      <c r="E490" t="s">
        <v>155</v>
      </c>
      <c r="F490" t="s">
        <v>156</v>
      </c>
      <c r="G490" t="s">
        <v>156</v>
      </c>
      <c r="H490" t="s">
        <v>156</v>
      </c>
      <c r="I490">
        <v>0</v>
      </c>
      <c r="J490" t="s">
        <v>157</v>
      </c>
      <c r="K490">
        <v>1</v>
      </c>
      <c r="L490" t="s">
        <v>154</v>
      </c>
      <c r="M490" t="s">
        <v>154</v>
      </c>
      <c r="N490" t="s">
        <v>154</v>
      </c>
      <c r="O490">
        <v>1</v>
      </c>
      <c r="P490" t="s">
        <v>154</v>
      </c>
      <c r="Q490" t="s">
        <v>154</v>
      </c>
      <c r="R490" t="s">
        <v>301</v>
      </c>
      <c r="S490">
        <v>0</v>
      </c>
      <c r="T490">
        <v>6</v>
      </c>
      <c r="U490">
        <v>0</v>
      </c>
      <c r="V490">
        <v>5</v>
      </c>
      <c r="W490">
        <v>5</v>
      </c>
      <c r="X490">
        <v>6</v>
      </c>
      <c r="Y490">
        <v>5</v>
      </c>
      <c r="Z490">
        <v>48</v>
      </c>
      <c r="AA490">
        <v>0</v>
      </c>
      <c r="AB490">
        <v>48</v>
      </c>
      <c r="AC490">
        <v>6</v>
      </c>
      <c r="AD490">
        <v>6</v>
      </c>
      <c r="AE490">
        <v>0</v>
      </c>
      <c r="AF490">
        <v>0</v>
      </c>
      <c r="AG490">
        <v>5</v>
      </c>
      <c r="AH490">
        <v>6</v>
      </c>
      <c r="AI490">
        <v>6</v>
      </c>
      <c r="AJ490">
        <v>0</v>
      </c>
      <c r="AK490">
        <v>5</v>
      </c>
      <c r="AL490">
        <v>5</v>
      </c>
      <c r="AM490">
        <v>54</v>
      </c>
      <c r="AN490">
        <v>6</v>
      </c>
      <c r="AO490">
        <v>6</v>
      </c>
      <c r="AP490">
        <v>6</v>
      </c>
      <c r="AQ490">
        <v>48</v>
      </c>
      <c r="AR490">
        <v>48</v>
      </c>
      <c r="AS490">
        <v>48</v>
      </c>
      <c r="AT490">
        <v>6</v>
      </c>
      <c r="AU490">
        <v>5</v>
      </c>
      <c r="AV490">
        <v>48</v>
      </c>
      <c r="AW490">
        <v>5</v>
      </c>
      <c r="AX490">
        <v>0</v>
      </c>
      <c r="AY490" t="s">
        <v>159</v>
      </c>
      <c r="AZ490" t="s">
        <v>228</v>
      </c>
      <c r="BA490" t="s">
        <v>680</v>
      </c>
      <c r="BB490" t="s">
        <v>829</v>
      </c>
      <c r="BC490" t="s">
        <v>163</v>
      </c>
      <c r="BD490" t="b">
        <v>0</v>
      </c>
      <c r="BE490">
        <v>2.11</v>
      </c>
      <c r="BF490" t="b">
        <v>1</v>
      </c>
      <c r="BH490" t="s">
        <v>164</v>
      </c>
      <c r="BI490" t="s">
        <v>830</v>
      </c>
      <c r="BJ490" t="b">
        <v>0</v>
      </c>
      <c r="BK490" t="s">
        <v>166</v>
      </c>
      <c r="BL490" t="b">
        <v>0</v>
      </c>
      <c r="BM490">
        <v>18</v>
      </c>
      <c r="BN490" t="s">
        <v>167</v>
      </c>
      <c r="BO490" t="s">
        <v>168</v>
      </c>
      <c r="BP490" t="s">
        <v>167</v>
      </c>
      <c r="BQ490" t="s">
        <v>167</v>
      </c>
      <c r="BR490">
        <v>768</v>
      </c>
      <c r="BS490" t="s">
        <v>156</v>
      </c>
      <c r="BT490" t="s">
        <v>185</v>
      </c>
      <c r="BU490" t="s">
        <v>315</v>
      </c>
      <c r="BV490" t="s">
        <v>316</v>
      </c>
      <c r="BW490">
        <v>5</v>
      </c>
      <c r="BX490">
        <v>7</v>
      </c>
      <c r="BY490">
        <v>0</v>
      </c>
      <c r="BZ490">
        <v>6</v>
      </c>
      <c r="CA490" t="s">
        <v>831</v>
      </c>
      <c r="CB490" t="s">
        <v>156</v>
      </c>
      <c r="CC490">
        <v>7</v>
      </c>
      <c r="CD490" t="b">
        <v>0</v>
      </c>
      <c r="CE490" t="s">
        <v>832</v>
      </c>
      <c r="CF490" t="s">
        <v>833</v>
      </c>
      <c r="CG490">
        <v>22</v>
      </c>
      <c r="CH490">
        <v>0</v>
      </c>
      <c r="CI490" t="s">
        <v>301</v>
      </c>
      <c r="CJ490" t="s">
        <v>430</v>
      </c>
      <c r="CK490" t="s">
        <v>430</v>
      </c>
      <c r="CL490" t="s">
        <v>430</v>
      </c>
      <c r="CM490" t="s">
        <v>430</v>
      </c>
      <c r="CN490" t="s">
        <v>430</v>
      </c>
      <c r="CO490" t="s">
        <v>301</v>
      </c>
      <c r="CP490" t="s">
        <v>430</v>
      </c>
      <c r="CQ490">
        <v>1</v>
      </c>
      <c r="CR490">
        <v>971</v>
      </c>
      <c r="CS490">
        <f t="shared" si="31"/>
        <v>971</v>
      </c>
      <c r="CT490">
        <f t="shared" si="33"/>
        <v>886.59523809523807</v>
      </c>
      <c r="CU490">
        <f t="shared" si="34"/>
        <v>1212.0985241191795</v>
      </c>
      <c r="CV490">
        <f t="shared" si="32"/>
        <v>971</v>
      </c>
      <c r="CW490">
        <v>42838</v>
      </c>
      <c r="CX490">
        <v>5273</v>
      </c>
      <c r="CY490">
        <v>1461</v>
      </c>
      <c r="CZ490">
        <v>1557</v>
      </c>
      <c r="DA490">
        <v>34784</v>
      </c>
      <c r="DB490">
        <v>971</v>
      </c>
      <c r="DC490">
        <v>48829</v>
      </c>
      <c r="DD490">
        <v>8220</v>
      </c>
      <c r="DE490">
        <v>2</v>
      </c>
      <c r="DF490" t="s">
        <v>156</v>
      </c>
      <c r="DG490">
        <v>1024</v>
      </c>
      <c r="DH490">
        <v>2</v>
      </c>
      <c r="DI490">
        <v>48000</v>
      </c>
      <c r="DJ490">
        <v>-16</v>
      </c>
      <c r="DK490" t="s">
        <v>176</v>
      </c>
      <c r="DL490">
        <v>5</v>
      </c>
      <c r="DM490" t="s">
        <v>177</v>
      </c>
      <c r="DN490">
        <v>767389</v>
      </c>
      <c r="DO490">
        <v>762114</v>
      </c>
      <c r="DP490">
        <v>35373</v>
      </c>
      <c r="DQ490">
        <v>853597</v>
      </c>
      <c r="DR490">
        <v>855712</v>
      </c>
      <c r="DS490">
        <v>762099</v>
      </c>
      <c r="DT490">
        <v>853597</v>
      </c>
      <c r="DU490">
        <v>753872</v>
      </c>
      <c r="DV490" t="s">
        <v>158</v>
      </c>
      <c r="DW490">
        <v>750115</v>
      </c>
      <c r="DX490">
        <v>638693</v>
      </c>
      <c r="DY490">
        <v>689143</v>
      </c>
      <c r="DZ490">
        <v>589</v>
      </c>
      <c r="EA490">
        <v>586</v>
      </c>
      <c r="EB490">
        <v>852846</v>
      </c>
      <c r="EC490">
        <v>638692</v>
      </c>
      <c r="ED490">
        <v>638692</v>
      </c>
      <c r="EE490">
        <v>588</v>
      </c>
      <c r="EF490">
        <v>859669</v>
      </c>
      <c r="EG490">
        <v>857712</v>
      </c>
      <c r="EH490">
        <v>860641</v>
      </c>
      <c r="EI490">
        <v>640156</v>
      </c>
      <c r="EJ490">
        <v>690701</v>
      </c>
      <c r="EK490">
        <v>640313</v>
      </c>
      <c r="EL490">
        <v>753873</v>
      </c>
      <c r="EM490">
        <v>752115</v>
      </c>
      <c r="EN490">
        <v>762095</v>
      </c>
      <c r="EO490" t="s">
        <v>158</v>
      </c>
      <c r="EP490">
        <v>859669</v>
      </c>
      <c r="EQ490">
        <v>750114</v>
      </c>
      <c r="ER490">
        <v>852846</v>
      </c>
      <c r="ES490">
        <v>810228</v>
      </c>
      <c r="ET490" t="s">
        <v>178</v>
      </c>
      <c r="EU490">
        <v>6</v>
      </c>
      <c r="EV490" t="s">
        <v>936</v>
      </c>
      <c r="EW490">
        <v>6</v>
      </c>
      <c r="EX490" t="s">
        <v>305</v>
      </c>
      <c r="EY490" t="s">
        <v>169</v>
      </c>
      <c r="EZ490">
        <v>1024</v>
      </c>
      <c r="FA490">
        <v>-260</v>
      </c>
      <c r="FB490">
        <v>180</v>
      </c>
    </row>
    <row r="491" spans="1:158" x14ac:dyDescent="0.35">
      <c r="A491">
        <v>100</v>
      </c>
      <c r="B491">
        <v>100</v>
      </c>
      <c r="C491">
        <v>2111</v>
      </c>
      <c r="D491">
        <v>2111</v>
      </c>
      <c r="E491" t="s">
        <v>155</v>
      </c>
      <c r="F491" t="s">
        <v>156</v>
      </c>
      <c r="G491" t="s">
        <v>156</v>
      </c>
      <c r="H491" t="s">
        <v>156</v>
      </c>
      <c r="I491">
        <v>0</v>
      </c>
      <c r="J491" t="s">
        <v>157</v>
      </c>
      <c r="K491">
        <v>1</v>
      </c>
      <c r="L491" t="s">
        <v>154</v>
      </c>
      <c r="M491" t="s">
        <v>154</v>
      </c>
      <c r="N491" t="s">
        <v>154</v>
      </c>
      <c r="O491">
        <v>1</v>
      </c>
      <c r="P491" t="s">
        <v>154</v>
      </c>
      <c r="Q491" t="s">
        <v>154</v>
      </c>
      <c r="R491" t="s">
        <v>306</v>
      </c>
      <c r="S491">
        <v>0</v>
      </c>
      <c r="T491">
        <v>6</v>
      </c>
      <c r="U491">
        <v>0</v>
      </c>
      <c r="V491">
        <v>6</v>
      </c>
      <c r="W491">
        <v>6</v>
      </c>
      <c r="X491">
        <v>6</v>
      </c>
      <c r="Y491">
        <v>6</v>
      </c>
      <c r="Z491">
        <v>48</v>
      </c>
      <c r="AA491">
        <v>0</v>
      </c>
      <c r="AB491">
        <v>48</v>
      </c>
      <c r="AC491">
        <v>6</v>
      </c>
      <c r="AD491">
        <v>6</v>
      </c>
      <c r="AE491">
        <v>0</v>
      </c>
      <c r="AF491">
        <v>0</v>
      </c>
      <c r="AG491">
        <v>6</v>
      </c>
      <c r="AH491">
        <v>6</v>
      </c>
      <c r="AI491">
        <v>6</v>
      </c>
      <c r="AJ491">
        <v>0</v>
      </c>
      <c r="AK491">
        <v>6</v>
      </c>
      <c r="AL491">
        <v>6</v>
      </c>
      <c r="AM491">
        <v>55</v>
      </c>
      <c r="AN491">
        <v>6</v>
      </c>
      <c r="AO491">
        <v>6</v>
      </c>
      <c r="AP491">
        <v>6</v>
      </c>
      <c r="AQ491">
        <v>48</v>
      </c>
      <c r="AR491">
        <v>48</v>
      </c>
      <c r="AS491">
        <v>48</v>
      </c>
      <c r="AT491">
        <v>6</v>
      </c>
      <c r="AU491">
        <v>6</v>
      </c>
      <c r="AV491">
        <v>48</v>
      </c>
      <c r="AW491">
        <v>6</v>
      </c>
      <c r="AX491">
        <v>0</v>
      </c>
      <c r="AY491" t="s">
        <v>159</v>
      </c>
      <c r="AZ491" t="s">
        <v>228</v>
      </c>
      <c r="BA491" t="s">
        <v>680</v>
      </c>
      <c r="BB491" t="s">
        <v>829</v>
      </c>
      <c r="BC491" t="s">
        <v>163</v>
      </c>
      <c r="BD491" t="b">
        <v>0</v>
      </c>
      <c r="BE491" t="s">
        <v>167</v>
      </c>
      <c r="BF491" t="b">
        <v>1</v>
      </c>
      <c r="BH491" t="s">
        <v>164</v>
      </c>
      <c r="BI491" t="s">
        <v>830</v>
      </c>
      <c r="BJ491" t="b">
        <v>0</v>
      </c>
      <c r="BK491" t="s">
        <v>166</v>
      </c>
      <c r="BL491" t="b">
        <v>0</v>
      </c>
      <c r="BM491">
        <v>18</v>
      </c>
      <c r="BN491" t="s">
        <v>167</v>
      </c>
      <c r="BO491" t="s">
        <v>168</v>
      </c>
      <c r="BP491" t="s">
        <v>167</v>
      </c>
      <c r="BQ491" t="s">
        <v>167</v>
      </c>
      <c r="BR491">
        <v>768</v>
      </c>
      <c r="BS491" t="s">
        <v>156</v>
      </c>
      <c r="BT491" t="s">
        <v>185</v>
      </c>
      <c r="BU491" t="s">
        <v>315</v>
      </c>
      <c r="BV491" t="s">
        <v>318</v>
      </c>
      <c r="BW491">
        <v>6</v>
      </c>
      <c r="BX491">
        <v>7</v>
      </c>
      <c r="BY491">
        <v>0</v>
      </c>
      <c r="BZ491">
        <v>6</v>
      </c>
      <c r="CA491" t="s">
        <v>831</v>
      </c>
      <c r="CB491" t="s">
        <v>156</v>
      </c>
      <c r="CC491">
        <v>7</v>
      </c>
      <c r="CD491" t="b">
        <v>0</v>
      </c>
      <c r="CE491" t="s">
        <v>832</v>
      </c>
      <c r="CF491" t="s">
        <v>833</v>
      </c>
      <c r="CG491">
        <v>79</v>
      </c>
      <c r="CH491">
        <v>0</v>
      </c>
      <c r="CI491" t="s">
        <v>306</v>
      </c>
      <c r="CJ491" t="s">
        <v>430</v>
      </c>
      <c r="CK491" t="s">
        <v>430</v>
      </c>
      <c r="CL491" t="s">
        <v>430</v>
      </c>
      <c r="CM491" t="s">
        <v>430</v>
      </c>
      <c r="CN491" t="s">
        <v>430</v>
      </c>
      <c r="CO491" t="s">
        <v>306</v>
      </c>
      <c r="CP491" t="s">
        <v>430</v>
      </c>
      <c r="CQ491">
        <v>1</v>
      </c>
      <c r="CR491">
        <v>2279</v>
      </c>
      <c r="CS491" t="str">
        <f t="shared" si="31"/>
        <v>-</v>
      </c>
      <c r="CT491">
        <f t="shared" si="33"/>
        <v>886.59523809523807</v>
      </c>
      <c r="CU491">
        <f t="shared" si="34"/>
        <v>1212.0985241191795</v>
      </c>
      <c r="CV491" t="str">
        <f t="shared" si="32"/>
        <v>-</v>
      </c>
      <c r="CW491">
        <v>42838</v>
      </c>
      <c r="CX491">
        <v>5273</v>
      </c>
      <c r="CY491">
        <v>1461</v>
      </c>
      <c r="CZ491">
        <v>1557</v>
      </c>
      <c r="DA491">
        <v>34784</v>
      </c>
      <c r="DB491">
        <v>2279</v>
      </c>
      <c r="DC491">
        <v>48829</v>
      </c>
      <c r="DD491">
        <v>8220</v>
      </c>
      <c r="DE491">
        <v>2</v>
      </c>
      <c r="DF491" t="s">
        <v>156</v>
      </c>
      <c r="DG491">
        <v>1024</v>
      </c>
      <c r="DH491">
        <v>2</v>
      </c>
      <c r="DI491">
        <v>48000</v>
      </c>
      <c r="DJ491">
        <v>-16</v>
      </c>
      <c r="DK491" t="s">
        <v>176</v>
      </c>
      <c r="DL491">
        <v>5</v>
      </c>
      <c r="DM491" t="s">
        <v>177</v>
      </c>
      <c r="DN491">
        <v>767389</v>
      </c>
      <c r="DO491">
        <v>762114</v>
      </c>
      <c r="DP491">
        <v>35373</v>
      </c>
      <c r="DQ491">
        <v>861437</v>
      </c>
      <c r="DR491">
        <v>863572</v>
      </c>
      <c r="DS491">
        <v>762099</v>
      </c>
      <c r="DT491">
        <v>861437</v>
      </c>
      <c r="DU491">
        <v>753872</v>
      </c>
      <c r="DV491" t="s">
        <v>158</v>
      </c>
      <c r="DW491">
        <v>750115</v>
      </c>
      <c r="DX491">
        <v>638693</v>
      </c>
      <c r="DY491">
        <v>689143</v>
      </c>
      <c r="DZ491">
        <v>589</v>
      </c>
      <c r="EA491">
        <v>586</v>
      </c>
      <c r="EB491">
        <v>860685</v>
      </c>
      <c r="EC491">
        <v>638692</v>
      </c>
      <c r="ED491">
        <v>638692</v>
      </c>
      <c r="EE491">
        <v>588</v>
      </c>
      <c r="EF491">
        <v>867263</v>
      </c>
      <c r="EG491">
        <v>865572</v>
      </c>
      <c r="EH491">
        <v>869542</v>
      </c>
      <c r="EI491">
        <v>640156</v>
      </c>
      <c r="EJ491">
        <v>690701</v>
      </c>
      <c r="EK491">
        <v>640313</v>
      </c>
      <c r="EL491">
        <v>753873</v>
      </c>
      <c r="EM491">
        <v>752115</v>
      </c>
      <c r="EN491">
        <v>762095</v>
      </c>
      <c r="EO491" t="s">
        <v>158</v>
      </c>
      <c r="EP491">
        <v>867263</v>
      </c>
      <c r="EQ491">
        <v>750114</v>
      </c>
      <c r="ER491">
        <v>860684</v>
      </c>
      <c r="ES491">
        <v>810228</v>
      </c>
      <c r="ET491" t="s">
        <v>178</v>
      </c>
      <c r="EU491">
        <v>7</v>
      </c>
      <c r="EV491" t="s">
        <v>937</v>
      </c>
      <c r="EW491">
        <v>7</v>
      </c>
      <c r="EX491" t="s">
        <v>309</v>
      </c>
      <c r="EY491" t="s">
        <v>169</v>
      </c>
      <c r="EZ491">
        <v>1024</v>
      </c>
      <c r="FA491">
        <v>-260</v>
      </c>
      <c r="FB491">
        <v>180</v>
      </c>
    </row>
    <row r="492" spans="1:158" x14ac:dyDescent="0.35">
      <c r="A492">
        <v>100</v>
      </c>
      <c r="B492">
        <v>100</v>
      </c>
      <c r="C492">
        <v>1872</v>
      </c>
      <c r="D492">
        <v>1872</v>
      </c>
      <c r="E492" t="s">
        <v>155</v>
      </c>
      <c r="F492" t="s">
        <v>156</v>
      </c>
      <c r="G492" t="s">
        <v>156</v>
      </c>
      <c r="H492" t="s">
        <v>156</v>
      </c>
      <c r="I492">
        <v>0</v>
      </c>
      <c r="J492" t="s">
        <v>157</v>
      </c>
      <c r="K492">
        <v>1</v>
      </c>
      <c r="L492" t="s">
        <v>154</v>
      </c>
      <c r="M492" t="s">
        <v>154</v>
      </c>
      <c r="N492" t="s">
        <v>154</v>
      </c>
      <c r="O492">
        <v>1</v>
      </c>
      <c r="P492" t="s">
        <v>154</v>
      </c>
      <c r="Q492" t="s">
        <v>154</v>
      </c>
      <c r="R492" t="s">
        <v>301</v>
      </c>
      <c r="S492">
        <v>0</v>
      </c>
      <c r="T492">
        <v>6</v>
      </c>
      <c r="U492">
        <v>0</v>
      </c>
      <c r="V492">
        <v>7</v>
      </c>
      <c r="W492">
        <v>7</v>
      </c>
      <c r="X492">
        <v>6</v>
      </c>
      <c r="Y492">
        <v>7</v>
      </c>
      <c r="Z492">
        <v>48</v>
      </c>
      <c r="AA492">
        <v>0</v>
      </c>
      <c r="AB492">
        <v>48</v>
      </c>
      <c r="AC492">
        <v>6</v>
      </c>
      <c r="AD492">
        <v>6</v>
      </c>
      <c r="AE492">
        <v>0</v>
      </c>
      <c r="AF492">
        <v>0</v>
      </c>
      <c r="AG492">
        <v>7</v>
      </c>
      <c r="AH492">
        <v>6</v>
      </c>
      <c r="AI492">
        <v>6</v>
      </c>
      <c r="AJ492">
        <v>0</v>
      </c>
      <c r="AK492">
        <v>7</v>
      </c>
      <c r="AL492">
        <v>7</v>
      </c>
      <c r="AM492">
        <v>56</v>
      </c>
      <c r="AN492">
        <v>6</v>
      </c>
      <c r="AO492">
        <v>6</v>
      </c>
      <c r="AP492">
        <v>6</v>
      </c>
      <c r="AQ492">
        <v>48</v>
      </c>
      <c r="AR492">
        <v>48</v>
      </c>
      <c r="AS492">
        <v>48</v>
      </c>
      <c r="AT492">
        <v>6</v>
      </c>
      <c r="AU492">
        <v>7</v>
      </c>
      <c r="AV492">
        <v>48</v>
      </c>
      <c r="AW492">
        <v>7</v>
      </c>
      <c r="AX492">
        <v>0</v>
      </c>
      <c r="AY492" t="s">
        <v>159</v>
      </c>
      <c r="AZ492" t="s">
        <v>228</v>
      </c>
      <c r="BA492" t="s">
        <v>680</v>
      </c>
      <c r="BB492" t="s">
        <v>829</v>
      </c>
      <c r="BC492" t="s">
        <v>163</v>
      </c>
      <c r="BD492" t="b">
        <v>0</v>
      </c>
      <c r="BE492">
        <v>2.11</v>
      </c>
      <c r="BF492" t="b">
        <v>1</v>
      </c>
      <c r="BH492" t="s">
        <v>164</v>
      </c>
      <c r="BI492" t="s">
        <v>830</v>
      </c>
      <c r="BJ492" t="b">
        <v>0</v>
      </c>
      <c r="BK492" t="s">
        <v>166</v>
      </c>
      <c r="BL492" t="b">
        <v>0</v>
      </c>
      <c r="BM492">
        <v>18</v>
      </c>
      <c r="BN492" t="s">
        <v>167</v>
      </c>
      <c r="BO492" t="s">
        <v>168</v>
      </c>
      <c r="BP492" t="s">
        <v>167</v>
      </c>
      <c r="BQ492" t="s">
        <v>167</v>
      </c>
      <c r="BR492">
        <v>768</v>
      </c>
      <c r="BS492" t="s">
        <v>156</v>
      </c>
      <c r="BT492" t="s">
        <v>185</v>
      </c>
      <c r="BU492" t="s">
        <v>316</v>
      </c>
      <c r="BV492" t="s">
        <v>315</v>
      </c>
      <c r="BW492">
        <v>7</v>
      </c>
      <c r="BX492">
        <v>7</v>
      </c>
      <c r="BY492">
        <v>0</v>
      </c>
      <c r="BZ492">
        <v>6</v>
      </c>
      <c r="CA492" t="s">
        <v>831</v>
      </c>
      <c r="CB492" t="s">
        <v>156</v>
      </c>
      <c r="CC492">
        <v>7</v>
      </c>
      <c r="CD492" t="b">
        <v>0</v>
      </c>
      <c r="CE492" t="s">
        <v>832</v>
      </c>
      <c r="CF492" t="s">
        <v>833</v>
      </c>
      <c r="CG492">
        <v>1</v>
      </c>
      <c r="CH492">
        <v>0</v>
      </c>
      <c r="CI492" t="s">
        <v>301</v>
      </c>
      <c r="CJ492" t="s">
        <v>430</v>
      </c>
      <c r="CK492" t="s">
        <v>430</v>
      </c>
      <c r="CL492" t="s">
        <v>430</v>
      </c>
      <c r="CM492" t="s">
        <v>430</v>
      </c>
      <c r="CN492" t="s">
        <v>430</v>
      </c>
      <c r="CO492" t="s">
        <v>301</v>
      </c>
      <c r="CP492" t="s">
        <v>430</v>
      </c>
      <c r="CQ492">
        <v>1</v>
      </c>
      <c r="CR492">
        <v>199</v>
      </c>
      <c r="CS492">
        <f t="shared" si="31"/>
        <v>199</v>
      </c>
      <c r="CT492">
        <f t="shared" si="33"/>
        <v>886.59523809523807</v>
      </c>
      <c r="CU492">
        <f t="shared" si="34"/>
        <v>1212.0985241191795</v>
      </c>
      <c r="CV492">
        <f t="shared" si="32"/>
        <v>199</v>
      </c>
      <c r="CW492">
        <v>42838</v>
      </c>
      <c r="CX492">
        <v>5273</v>
      </c>
      <c r="CY492">
        <v>1461</v>
      </c>
      <c r="CZ492">
        <v>1557</v>
      </c>
      <c r="DA492">
        <v>34784</v>
      </c>
      <c r="DB492">
        <v>199</v>
      </c>
      <c r="DC492">
        <v>48829</v>
      </c>
      <c r="DD492">
        <v>8220</v>
      </c>
      <c r="DE492">
        <v>2</v>
      </c>
      <c r="DF492" t="s">
        <v>156</v>
      </c>
      <c r="DG492">
        <v>1024</v>
      </c>
      <c r="DH492">
        <v>2</v>
      </c>
      <c r="DI492">
        <v>48000</v>
      </c>
      <c r="DJ492">
        <v>-16</v>
      </c>
      <c r="DK492" t="s">
        <v>176</v>
      </c>
      <c r="DL492">
        <v>5</v>
      </c>
      <c r="DM492" t="s">
        <v>177</v>
      </c>
      <c r="DN492">
        <v>767389</v>
      </c>
      <c r="DO492">
        <v>762114</v>
      </c>
      <c r="DP492">
        <v>35373</v>
      </c>
      <c r="DQ492">
        <v>870328</v>
      </c>
      <c r="DR492">
        <v>872273</v>
      </c>
      <c r="DS492">
        <v>762099</v>
      </c>
      <c r="DT492">
        <v>870328</v>
      </c>
      <c r="DU492">
        <v>753872</v>
      </c>
      <c r="DV492" t="s">
        <v>158</v>
      </c>
      <c r="DW492">
        <v>750115</v>
      </c>
      <c r="DX492">
        <v>638693</v>
      </c>
      <c r="DY492">
        <v>689143</v>
      </c>
      <c r="DZ492">
        <v>589</v>
      </c>
      <c r="EA492">
        <v>586</v>
      </c>
      <c r="EB492">
        <v>869577</v>
      </c>
      <c r="EC492">
        <v>638692</v>
      </c>
      <c r="ED492">
        <v>638692</v>
      </c>
      <c r="EE492">
        <v>588</v>
      </c>
      <c r="EF492">
        <v>876412</v>
      </c>
      <c r="EG492">
        <v>874273</v>
      </c>
      <c r="EH492">
        <v>876611</v>
      </c>
      <c r="EI492">
        <v>640156</v>
      </c>
      <c r="EJ492">
        <v>690701</v>
      </c>
      <c r="EK492">
        <v>640313</v>
      </c>
      <c r="EL492">
        <v>753873</v>
      </c>
      <c r="EM492">
        <v>752115</v>
      </c>
      <c r="EN492">
        <v>762095</v>
      </c>
      <c r="EO492" t="s">
        <v>158</v>
      </c>
      <c r="EP492">
        <v>876412</v>
      </c>
      <c r="EQ492">
        <v>750114</v>
      </c>
      <c r="ER492">
        <v>869576</v>
      </c>
      <c r="ES492">
        <v>810228</v>
      </c>
      <c r="ET492" t="s">
        <v>178</v>
      </c>
      <c r="EU492">
        <v>8</v>
      </c>
      <c r="EV492" t="s">
        <v>939</v>
      </c>
      <c r="EW492">
        <v>8</v>
      </c>
      <c r="EX492" t="s">
        <v>305</v>
      </c>
      <c r="EY492" t="s">
        <v>169</v>
      </c>
      <c r="EZ492">
        <v>1024</v>
      </c>
      <c r="FA492">
        <v>-260</v>
      </c>
      <c r="FB492">
        <v>180</v>
      </c>
    </row>
    <row r="493" spans="1:158" x14ac:dyDescent="0.35">
      <c r="A493">
        <v>100</v>
      </c>
      <c r="B493">
        <v>100</v>
      </c>
      <c r="C493">
        <v>2013</v>
      </c>
      <c r="D493">
        <v>2013</v>
      </c>
      <c r="E493" t="s">
        <v>155</v>
      </c>
      <c r="F493" t="s">
        <v>156</v>
      </c>
      <c r="G493" t="s">
        <v>156</v>
      </c>
      <c r="H493" t="s">
        <v>156</v>
      </c>
      <c r="I493">
        <v>0</v>
      </c>
      <c r="J493" t="s">
        <v>157</v>
      </c>
      <c r="K493">
        <v>1</v>
      </c>
      <c r="L493" t="s">
        <v>154</v>
      </c>
      <c r="M493" t="s">
        <v>154</v>
      </c>
      <c r="N493" t="s">
        <v>154</v>
      </c>
      <c r="O493">
        <v>1</v>
      </c>
      <c r="P493" t="s">
        <v>154</v>
      </c>
      <c r="Q493" t="s">
        <v>154</v>
      </c>
      <c r="R493" t="s">
        <v>306</v>
      </c>
      <c r="S493">
        <v>0</v>
      </c>
      <c r="T493">
        <v>6</v>
      </c>
      <c r="U493">
        <v>0</v>
      </c>
      <c r="V493">
        <v>8</v>
      </c>
      <c r="W493">
        <v>8</v>
      </c>
      <c r="X493">
        <v>6</v>
      </c>
      <c r="Y493">
        <v>8</v>
      </c>
      <c r="Z493">
        <v>48</v>
      </c>
      <c r="AA493">
        <v>0</v>
      </c>
      <c r="AB493">
        <v>48</v>
      </c>
      <c r="AC493">
        <v>6</v>
      </c>
      <c r="AD493">
        <v>6</v>
      </c>
      <c r="AE493">
        <v>0</v>
      </c>
      <c r="AF493">
        <v>0</v>
      </c>
      <c r="AG493">
        <v>8</v>
      </c>
      <c r="AH493">
        <v>6</v>
      </c>
      <c r="AI493">
        <v>6</v>
      </c>
      <c r="AJ493">
        <v>0</v>
      </c>
      <c r="AK493">
        <v>8</v>
      </c>
      <c r="AL493">
        <v>8</v>
      </c>
      <c r="AM493">
        <v>57</v>
      </c>
      <c r="AN493">
        <v>6</v>
      </c>
      <c r="AO493">
        <v>6</v>
      </c>
      <c r="AP493">
        <v>6</v>
      </c>
      <c r="AQ493">
        <v>48</v>
      </c>
      <c r="AR493">
        <v>48</v>
      </c>
      <c r="AS493">
        <v>48</v>
      </c>
      <c r="AT493">
        <v>6</v>
      </c>
      <c r="AU493">
        <v>8</v>
      </c>
      <c r="AV493">
        <v>48</v>
      </c>
      <c r="AW493">
        <v>8</v>
      </c>
      <c r="AX493">
        <v>0</v>
      </c>
      <c r="AY493" t="s">
        <v>159</v>
      </c>
      <c r="AZ493" t="s">
        <v>228</v>
      </c>
      <c r="BA493" t="s">
        <v>680</v>
      </c>
      <c r="BB493" t="s">
        <v>829</v>
      </c>
      <c r="BC493" t="s">
        <v>163</v>
      </c>
      <c r="BD493" t="b">
        <v>0</v>
      </c>
      <c r="BE493" t="s">
        <v>167</v>
      </c>
      <c r="BF493" t="b">
        <v>1</v>
      </c>
      <c r="BH493" t="s">
        <v>164</v>
      </c>
      <c r="BI493" t="s">
        <v>830</v>
      </c>
      <c r="BJ493" t="b">
        <v>0</v>
      </c>
      <c r="BK493" t="s">
        <v>166</v>
      </c>
      <c r="BL493" t="b">
        <v>0</v>
      </c>
      <c r="BM493">
        <v>18</v>
      </c>
      <c r="BN493" t="s">
        <v>167</v>
      </c>
      <c r="BO493" t="s">
        <v>168</v>
      </c>
      <c r="BP493" t="s">
        <v>167</v>
      </c>
      <c r="BQ493" t="s">
        <v>167</v>
      </c>
      <c r="BR493">
        <v>768</v>
      </c>
      <c r="BS493" t="s">
        <v>156</v>
      </c>
      <c r="BT493" t="s">
        <v>185</v>
      </c>
      <c r="BU493" t="s">
        <v>316</v>
      </c>
      <c r="BV493" t="s">
        <v>321</v>
      </c>
      <c r="BW493">
        <v>8</v>
      </c>
      <c r="BX493">
        <v>7</v>
      </c>
      <c r="BY493">
        <v>0</v>
      </c>
      <c r="BZ493">
        <v>6</v>
      </c>
      <c r="CA493" t="s">
        <v>831</v>
      </c>
      <c r="CB493" t="s">
        <v>156</v>
      </c>
      <c r="CC493">
        <v>7</v>
      </c>
      <c r="CD493" t="b">
        <v>0</v>
      </c>
      <c r="CE493" t="s">
        <v>832</v>
      </c>
      <c r="CF493" t="s">
        <v>833</v>
      </c>
      <c r="CG493">
        <v>44</v>
      </c>
      <c r="CH493">
        <v>0</v>
      </c>
      <c r="CI493" t="s">
        <v>306</v>
      </c>
      <c r="CJ493" t="s">
        <v>430</v>
      </c>
      <c r="CK493" t="s">
        <v>430</v>
      </c>
      <c r="CL493" t="s">
        <v>430</v>
      </c>
      <c r="CM493" t="s">
        <v>430</v>
      </c>
      <c r="CN493" t="s">
        <v>430</v>
      </c>
      <c r="CO493" t="s">
        <v>306</v>
      </c>
      <c r="CP493" t="s">
        <v>430</v>
      </c>
      <c r="CQ493">
        <v>1</v>
      </c>
      <c r="CR493">
        <v>3141</v>
      </c>
      <c r="CS493" t="str">
        <f t="shared" si="31"/>
        <v>-</v>
      </c>
      <c r="CT493">
        <f t="shared" si="33"/>
        <v>886.59523809523807</v>
      </c>
      <c r="CU493">
        <f t="shared" si="34"/>
        <v>1212.0985241191795</v>
      </c>
      <c r="CV493" t="str">
        <f t="shared" si="32"/>
        <v>-</v>
      </c>
      <c r="CW493">
        <v>42838</v>
      </c>
      <c r="CX493">
        <v>5273</v>
      </c>
      <c r="CY493">
        <v>1461</v>
      </c>
      <c r="CZ493">
        <v>1557</v>
      </c>
      <c r="DA493">
        <v>34784</v>
      </c>
      <c r="DB493">
        <v>3141</v>
      </c>
      <c r="DC493">
        <v>48829</v>
      </c>
      <c r="DD493">
        <v>8220</v>
      </c>
      <c r="DE493">
        <v>2</v>
      </c>
      <c r="DF493" t="s">
        <v>156</v>
      </c>
      <c r="DG493">
        <v>1024</v>
      </c>
      <c r="DH493">
        <v>2</v>
      </c>
      <c r="DI493">
        <v>48000</v>
      </c>
      <c r="DJ493">
        <v>-16</v>
      </c>
      <c r="DK493" t="s">
        <v>176</v>
      </c>
      <c r="DL493">
        <v>5</v>
      </c>
      <c r="DM493" t="s">
        <v>177</v>
      </c>
      <c r="DN493">
        <v>767389</v>
      </c>
      <c r="DO493">
        <v>762114</v>
      </c>
      <c r="DP493">
        <v>35373</v>
      </c>
      <c r="DQ493">
        <v>877404</v>
      </c>
      <c r="DR493">
        <v>879352</v>
      </c>
      <c r="DS493">
        <v>762099</v>
      </c>
      <c r="DT493">
        <v>877403</v>
      </c>
      <c r="DU493">
        <v>753872</v>
      </c>
      <c r="DV493" t="s">
        <v>158</v>
      </c>
      <c r="DW493">
        <v>750115</v>
      </c>
      <c r="DX493">
        <v>638693</v>
      </c>
      <c r="DY493">
        <v>689143</v>
      </c>
      <c r="DZ493">
        <v>589</v>
      </c>
      <c r="EA493">
        <v>586</v>
      </c>
      <c r="EB493">
        <v>876653</v>
      </c>
      <c r="EC493">
        <v>638692</v>
      </c>
      <c r="ED493">
        <v>638692</v>
      </c>
      <c r="EE493">
        <v>588</v>
      </c>
      <c r="EF493">
        <v>883068</v>
      </c>
      <c r="EG493">
        <v>881352</v>
      </c>
      <c r="EH493">
        <v>886209</v>
      </c>
      <c r="EI493">
        <v>640156</v>
      </c>
      <c r="EJ493">
        <v>690701</v>
      </c>
      <c r="EK493">
        <v>640313</v>
      </c>
      <c r="EL493">
        <v>753873</v>
      </c>
      <c r="EM493">
        <v>752115</v>
      </c>
      <c r="EN493">
        <v>762095</v>
      </c>
      <c r="EO493" t="s">
        <v>158</v>
      </c>
      <c r="EP493">
        <v>883068</v>
      </c>
      <c r="EQ493">
        <v>750114</v>
      </c>
      <c r="ER493">
        <v>876651</v>
      </c>
      <c r="ES493">
        <v>810228</v>
      </c>
      <c r="ET493" t="s">
        <v>178</v>
      </c>
      <c r="EU493">
        <v>9</v>
      </c>
      <c r="EV493" t="s">
        <v>940</v>
      </c>
      <c r="EW493">
        <v>9</v>
      </c>
      <c r="EX493" t="s">
        <v>309</v>
      </c>
      <c r="EY493" t="s">
        <v>169</v>
      </c>
      <c r="EZ493">
        <v>1024</v>
      </c>
      <c r="FA493">
        <v>-260</v>
      </c>
      <c r="FB493">
        <v>180</v>
      </c>
    </row>
    <row r="494" spans="1:158" x14ac:dyDescent="0.35">
      <c r="A494">
        <v>90</v>
      </c>
      <c r="B494">
        <v>90</v>
      </c>
      <c r="C494">
        <v>1889</v>
      </c>
      <c r="D494">
        <v>1889</v>
      </c>
      <c r="E494" t="s">
        <v>155</v>
      </c>
      <c r="F494" t="s">
        <v>156</v>
      </c>
      <c r="G494" t="s">
        <v>156</v>
      </c>
      <c r="H494" t="s">
        <v>156</v>
      </c>
      <c r="I494">
        <v>0</v>
      </c>
      <c r="J494" t="s">
        <v>157</v>
      </c>
      <c r="K494">
        <v>0</v>
      </c>
      <c r="L494" t="s">
        <v>154</v>
      </c>
      <c r="M494" t="s">
        <v>154</v>
      </c>
      <c r="N494" t="s">
        <v>154</v>
      </c>
      <c r="O494">
        <v>0</v>
      </c>
      <c r="P494" t="s">
        <v>154</v>
      </c>
      <c r="Q494" t="s">
        <v>154</v>
      </c>
      <c r="R494" t="s">
        <v>301</v>
      </c>
      <c r="S494">
        <v>0</v>
      </c>
      <c r="T494">
        <v>6</v>
      </c>
      <c r="U494">
        <v>0</v>
      </c>
      <c r="V494">
        <v>9</v>
      </c>
      <c r="W494">
        <v>9</v>
      </c>
      <c r="X494">
        <v>6</v>
      </c>
      <c r="Y494">
        <v>9</v>
      </c>
      <c r="Z494">
        <v>48</v>
      </c>
      <c r="AA494">
        <v>0</v>
      </c>
      <c r="AB494">
        <v>48</v>
      </c>
      <c r="AC494">
        <v>6</v>
      </c>
      <c r="AD494">
        <v>6</v>
      </c>
      <c r="AE494">
        <v>0</v>
      </c>
      <c r="AF494">
        <v>0</v>
      </c>
      <c r="AG494">
        <v>9</v>
      </c>
      <c r="AH494">
        <v>6</v>
      </c>
      <c r="AI494">
        <v>6</v>
      </c>
      <c r="AJ494">
        <v>0</v>
      </c>
      <c r="AK494">
        <v>9</v>
      </c>
      <c r="AL494">
        <v>9</v>
      </c>
      <c r="AM494">
        <v>58</v>
      </c>
      <c r="AN494">
        <v>6</v>
      </c>
      <c r="AO494">
        <v>6</v>
      </c>
      <c r="AP494">
        <v>6</v>
      </c>
      <c r="AQ494">
        <v>48</v>
      </c>
      <c r="AR494">
        <v>48</v>
      </c>
      <c r="AS494">
        <v>48</v>
      </c>
      <c r="AT494">
        <v>6</v>
      </c>
      <c r="AU494">
        <v>9</v>
      </c>
      <c r="AV494">
        <v>48</v>
      </c>
      <c r="AW494">
        <v>9</v>
      </c>
      <c r="AX494">
        <v>0</v>
      </c>
      <c r="AY494" t="s">
        <v>159</v>
      </c>
      <c r="AZ494" t="s">
        <v>228</v>
      </c>
      <c r="BA494" t="s">
        <v>680</v>
      </c>
      <c r="BB494" t="s">
        <v>829</v>
      </c>
      <c r="BC494" t="s">
        <v>163</v>
      </c>
      <c r="BD494" t="b">
        <v>0</v>
      </c>
      <c r="BE494">
        <v>8.93</v>
      </c>
      <c r="BF494" t="b">
        <v>1</v>
      </c>
      <c r="BH494" t="s">
        <v>164</v>
      </c>
      <c r="BI494" t="s">
        <v>830</v>
      </c>
      <c r="BJ494" t="b">
        <v>0</v>
      </c>
      <c r="BK494" t="s">
        <v>166</v>
      </c>
      <c r="BL494" t="b">
        <v>0</v>
      </c>
      <c r="BM494">
        <v>18</v>
      </c>
      <c r="BN494" t="s">
        <v>167</v>
      </c>
      <c r="BO494" t="s">
        <v>168</v>
      </c>
      <c r="BP494" t="s">
        <v>167</v>
      </c>
      <c r="BQ494" t="s">
        <v>167</v>
      </c>
      <c r="BR494">
        <v>768</v>
      </c>
      <c r="BS494" t="s">
        <v>156</v>
      </c>
      <c r="BT494" t="s">
        <v>185</v>
      </c>
      <c r="BU494" t="s">
        <v>303</v>
      </c>
      <c r="BV494" t="s">
        <v>310</v>
      </c>
      <c r="BW494">
        <v>9</v>
      </c>
      <c r="BX494">
        <v>7</v>
      </c>
      <c r="BY494">
        <v>0</v>
      </c>
      <c r="BZ494">
        <v>6</v>
      </c>
      <c r="CA494" t="s">
        <v>831</v>
      </c>
      <c r="CB494" t="s">
        <v>156</v>
      </c>
      <c r="CC494">
        <v>7</v>
      </c>
      <c r="CD494" t="b">
        <v>0</v>
      </c>
      <c r="CE494" t="s">
        <v>832</v>
      </c>
      <c r="CF494" t="s">
        <v>833</v>
      </c>
      <c r="CG494">
        <v>9</v>
      </c>
      <c r="CH494">
        <v>0</v>
      </c>
      <c r="CI494" t="s">
        <v>306</v>
      </c>
      <c r="CJ494" t="s">
        <v>430</v>
      </c>
      <c r="CK494" t="s">
        <v>430</v>
      </c>
      <c r="CL494" t="s">
        <v>430</v>
      </c>
      <c r="CM494" t="s">
        <v>430</v>
      </c>
      <c r="CN494" t="s">
        <v>430</v>
      </c>
      <c r="CO494" t="s">
        <v>306</v>
      </c>
      <c r="CP494" t="s">
        <v>430</v>
      </c>
      <c r="CQ494">
        <v>1</v>
      </c>
      <c r="CR494">
        <v>775</v>
      </c>
      <c r="CS494">
        <f t="shared" si="31"/>
        <v>775</v>
      </c>
      <c r="CT494">
        <f t="shared" si="33"/>
        <v>886.59523809523807</v>
      </c>
      <c r="CU494">
        <f t="shared" si="34"/>
        <v>1212.0985241191795</v>
      </c>
      <c r="CV494">
        <f t="shared" si="32"/>
        <v>775</v>
      </c>
      <c r="CW494">
        <v>42838</v>
      </c>
      <c r="CX494">
        <v>5273</v>
      </c>
      <c r="CY494">
        <v>1461</v>
      </c>
      <c r="CZ494">
        <v>1557</v>
      </c>
      <c r="DA494">
        <v>34784</v>
      </c>
      <c r="DB494">
        <v>775</v>
      </c>
      <c r="DC494">
        <v>48829</v>
      </c>
      <c r="DD494">
        <v>8220</v>
      </c>
      <c r="DE494">
        <v>2</v>
      </c>
      <c r="DF494" t="s">
        <v>156</v>
      </c>
      <c r="DG494">
        <v>1024</v>
      </c>
      <c r="DH494">
        <v>2</v>
      </c>
      <c r="DI494">
        <v>48000</v>
      </c>
      <c r="DJ494">
        <v>-16</v>
      </c>
      <c r="DK494" t="s">
        <v>176</v>
      </c>
      <c r="DL494">
        <v>5</v>
      </c>
      <c r="DM494" t="s">
        <v>177</v>
      </c>
      <c r="DN494">
        <v>767389</v>
      </c>
      <c r="DO494">
        <v>762114</v>
      </c>
      <c r="DP494">
        <v>35373</v>
      </c>
      <c r="DQ494">
        <v>886992</v>
      </c>
      <c r="DR494">
        <v>888702</v>
      </c>
      <c r="DS494">
        <v>762099</v>
      </c>
      <c r="DT494">
        <v>886992</v>
      </c>
      <c r="DU494">
        <v>753872</v>
      </c>
      <c r="DV494" t="s">
        <v>158</v>
      </c>
      <c r="DW494">
        <v>750115</v>
      </c>
      <c r="DX494">
        <v>638693</v>
      </c>
      <c r="DY494">
        <v>689143</v>
      </c>
      <c r="DZ494">
        <v>589</v>
      </c>
      <c r="EA494">
        <v>586</v>
      </c>
      <c r="EB494">
        <v>886241</v>
      </c>
      <c r="EC494">
        <v>638692</v>
      </c>
      <c r="ED494">
        <v>638692</v>
      </c>
      <c r="EE494">
        <v>588</v>
      </c>
      <c r="EF494">
        <v>892282</v>
      </c>
      <c r="EG494">
        <v>890702</v>
      </c>
      <c r="EH494">
        <v>893057</v>
      </c>
      <c r="EI494">
        <v>640156</v>
      </c>
      <c r="EJ494">
        <v>690701</v>
      </c>
      <c r="EK494">
        <v>640313</v>
      </c>
      <c r="EL494">
        <v>753873</v>
      </c>
      <c r="EM494">
        <v>752115</v>
      </c>
      <c r="EN494">
        <v>762095</v>
      </c>
      <c r="EO494" t="s">
        <v>158</v>
      </c>
      <c r="EP494">
        <v>892282</v>
      </c>
      <c r="EQ494">
        <v>750114</v>
      </c>
      <c r="ER494">
        <v>886240</v>
      </c>
      <c r="ES494">
        <v>810228</v>
      </c>
      <c r="ET494" t="s">
        <v>178</v>
      </c>
      <c r="EU494">
        <v>9</v>
      </c>
      <c r="EV494" t="s">
        <v>941</v>
      </c>
      <c r="EW494">
        <v>10</v>
      </c>
      <c r="EX494" t="s">
        <v>305</v>
      </c>
      <c r="EY494" t="s">
        <v>169</v>
      </c>
      <c r="EZ494">
        <v>1024</v>
      </c>
      <c r="FA494">
        <v>-260</v>
      </c>
      <c r="FB494">
        <v>180</v>
      </c>
    </row>
    <row r="495" spans="1:158" x14ac:dyDescent="0.35">
      <c r="A495">
        <v>90</v>
      </c>
      <c r="B495">
        <v>90</v>
      </c>
      <c r="C495">
        <v>1915</v>
      </c>
      <c r="D495">
        <v>1915</v>
      </c>
      <c r="E495" t="s">
        <v>155</v>
      </c>
      <c r="F495" t="s">
        <v>156</v>
      </c>
      <c r="G495" t="s">
        <v>156</v>
      </c>
      <c r="H495" t="s">
        <v>156</v>
      </c>
      <c r="I495">
        <v>0</v>
      </c>
      <c r="J495" t="s">
        <v>157</v>
      </c>
      <c r="K495">
        <v>1</v>
      </c>
      <c r="L495" t="s">
        <v>154</v>
      </c>
      <c r="M495" t="s">
        <v>154</v>
      </c>
      <c r="N495" t="s">
        <v>154</v>
      </c>
      <c r="O495">
        <v>1</v>
      </c>
      <c r="P495" t="s">
        <v>154</v>
      </c>
      <c r="Q495" t="s">
        <v>154</v>
      </c>
      <c r="R495" t="s">
        <v>306</v>
      </c>
      <c r="S495">
        <v>0</v>
      </c>
      <c r="T495">
        <v>6</v>
      </c>
      <c r="U495">
        <v>0</v>
      </c>
      <c r="V495">
        <v>10</v>
      </c>
      <c r="W495">
        <v>10</v>
      </c>
      <c r="X495">
        <v>6</v>
      </c>
      <c r="Y495">
        <v>10</v>
      </c>
      <c r="Z495">
        <v>48</v>
      </c>
      <c r="AA495">
        <v>0</v>
      </c>
      <c r="AB495">
        <v>48</v>
      </c>
      <c r="AC495">
        <v>6</v>
      </c>
      <c r="AD495">
        <v>6</v>
      </c>
      <c r="AE495">
        <v>0</v>
      </c>
      <c r="AF495">
        <v>0</v>
      </c>
      <c r="AG495">
        <v>10</v>
      </c>
      <c r="AH495">
        <v>6</v>
      </c>
      <c r="AI495">
        <v>6</v>
      </c>
      <c r="AJ495">
        <v>0</v>
      </c>
      <c r="AK495">
        <v>10</v>
      </c>
      <c r="AL495">
        <v>10</v>
      </c>
      <c r="AM495">
        <v>59</v>
      </c>
      <c r="AN495">
        <v>6</v>
      </c>
      <c r="AO495">
        <v>6</v>
      </c>
      <c r="AP495">
        <v>6</v>
      </c>
      <c r="AQ495">
        <v>48</v>
      </c>
      <c r="AR495">
        <v>48</v>
      </c>
      <c r="AS495">
        <v>48</v>
      </c>
      <c r="AT495">
        <v>6</v>
      </c>
      <c r="AU495">
        <v>10</v>
      </c>
      <c r="AV495">
        <v>48</v>
      </c>
      <c r="AW495">
        <v>10</v>
      </c>
      <c r="AX495">
        <v>0</v>
      </c>
      <c r="AY495" t="s">
        <v>159</v>
      </c>
      <c r="AZ495" t="s">
        <v>228</v>
      </c>
      <c r="BA495" t="s">
        <v>680</v>
      </c>
      <c r="BB495" t="s">
        <v>829</v>
      </c>
      <c r="BC495" t="s">
        <v>163</v>
      </c>
      <c r="BD495" t="b">
        <v>0</v>
      </c>
      <c r="BE495" t="s">
        <v>167</v>
      </c>
      <c r="BF495" t="b">
        <v>1</v>
      </c>
      <c r="BH495" t="s">
        <v>164</v>
      </c>
      <c r="BI495" t="s">
        <v>830</v>
      </c>
      <c r="BJ495" t="b">
        <v>0</v>
      </c>
      <c r="BK495" t="s">
        <v>166</v>
      </c>
      <c r="BL495" t="b">
        <v>0</v>
      </c>
      <c r="BM495">
        <v>18</v>
      </c>
      <c r="BN495" t="s">
        <v>167</v>
      </c>
      <c r="BO495" t="s">
        <v>168</v>
      </c>
      <c r="BP495" t="s">
        <v>167</v>
      </c>
      <c r="BQ495" t="s">
        <v>167</v>
      </c>
      <c r="BR495">
        <v>768</v>
      </c>
      <c r="BS495" t="s">
        <v>156</v>
      </c>
      <c r="BT495" t="s">
        <v>185</v>
      </c>
      <c r="BU495" t="s">
        <v>316</v>
      </c>
      <c r="BV495" t="s">
        <v>324</v>
      </c>
      <c r="BW495">
        <v>10</v>
      </c>
      <c r="BX495">
        <v>7</v>
      </c>
      <c r="BY495">
        <v>0</v>
      </c>
      <c r="BZ495">
        <v>6</v>
      </c>
      <c r="CA495" t="s">
        <v>831</v>
      </c>
      <c r="CB495" t="s">
        <v>156</v>
      </c>
      <c r="CC495">
        <v>7</v>
      </c>
      <c r="CD495" t="b">
        <v>0</v>
      </c>
      <c r="CE495" t="s">
        <v>832</v>
      </c>
      <c r="CF495" t="s">
        <v>833</v>
      </c>
      <c r="CG495">
        <v>48</v>
      </c>
      <c r="CH495">
        <v>0</v>
      </c>
      <c r="CI495" t="s">
        <v>306</v>
      </c>
      <c r="CJ495" t="s">
        <v>430</v>
      </c>
      <c r="CK495" t="s">
        <v>430</v>
      </c>
      <c r="CL495" t="s">
        <v>430</v>
      </c>
      <c r="CM495" t="s">
        <v>430</v>
      </c>
      <c r="CN495" t="s">
        <v>430</v>
      </c>
      <c r="CO495" t="s">
        <v>306</v>
      </c>
      <c r="CP495" t="s">
        <v>430</v>
      </c>
      <c r="CQ495">
        <v>1</v>
      </c>
      <c r="CR495">
        <v>2169</v>
      </c>
      <c r="CS495" t="str">
        <f t="shared" si="31"/>
        <v>-</v>
      </c>
      <c r="CT495">
        <f t="shared" si="33"/>
        <v>886.59523809523807</v>
      </c>
      <c r="CU495">
        <f t="shared" si="34"/>
        <v>1212.0985241191795</v>
      </c>
      <c r="CV495" t="str">
        <f t="shared" si="32"/>
        <v>-</v>
      </c>
      <c r="CW495">
        <v>42838</v>
      </c>
      <c r="CX495">
        <v>5273</v>
      </c>
      <c r="CY495">
        <v>1461</v>
      </c>
      <c r="CZ495">
        <v>1557</v>
      </c>
      <c r="DA495">
        <v>34784</v>
      </c>
      <c r="DB495">
        <v>2169</v>
      </c>
      <c r="DC495">
        <v>48829</v>
      </c>
      <c r="DD495">
        <v>8220</v>
      </c>
      <c r="DE495">
        <v>2</v>
      </c>
      <c r="DF495" t="s">
        <v>156</v>
      </c>
      <c r="DG495">
        <v>1024</v>
      </c>
      <c r="DH495">
        <v>2</v>
      </c>
      <c r="DI495">
        <v>48000</v>
      </c>
      <c r="DJ495">
        <v>-16</v>
      </c>
      <c r="DK495" t="s">
        <v>176</v>
      </c>
      <c r="DL495">
        <v>5</v>
      </c>
      <c r="DM495" t="s">
        <v>177</v>
      </c>
      <c r="DN495">
        <v>767389</v>
      </c>
      <c r="DO495">
        <v>762114</v>
      </c>
      <c r="DP495">
        <v>35373</v>
      </c>
      <c r="DQ495">
        <v>893848</v>
      </c>
      <c r="DR495">
        <v>895803</v>
      </c>
      <c r="DS495">
        <v>762099</v>
      </c>
      <c r="DT495">
        <v>893848</v>
      </c>
      <c r="DU495">
        <v>753872</v>
      </c>
      <c r="DV495" t="s">
        <v>158</v>
      </c>
      <c r="DW495">
        <v>750115</v>
      </c>
      <c r="DX495">
        <v>638693</v>
      </c>
      <c r="DY495">
        <v>689143</v>
      </c>
      <c r="DZ495">
        <v>589</v>
      </c>
      <c r="EA495">
        <v>586</v>
      </c>
      <c r="EB495">
        <v>893098</v>
      </c>
      <c r="EC495">
        <v>638692</v>
      </c>
      <c r="ED495">
        <v>638692</v>
      </c>
      <c r="EE495">
        <v>588</v>
      </c>
      <c r="EF495">
        <v>899366</v>
      </c>
      <c r="EG495">
        <v>897803</v>
      </c>
      <c r="EH495">
        <v>901535</v>
      </c>
      <c r="EI495">
        <v>640156</v>
      </c>
      <c r="EJ495">
        <v>690701</v>
      </c>
      <c r="EK495">
        <v>640313</v>
      </c>
      <c r="EL495">
        <v>753873</v>
      </c>
      <c r="EM495">
        <v>752115</v>
      </c>
      <c r="EN495">
        <v>762095</v>
      </c>
      <c r="EO495" t="s">
        <v>158</v>
      </c>
      <c r="EP495">
        <v>899366</v>
      </c>
      <c r="EQ495">
        <v>750114</v>
      </c>
      <c r="ER495">
        <v>893096</v>
      </c>
      <c r="ES495">
        <v>810228</v>
      </c>
      <c r="ET495" t="s">
        <v>178</v>
      </c>
      <c r="EU495">
        <v>10</v>
      </c>
      <c r="EV495" t="s">
        <v>942</v>
      </c>
      <c r="EW495">
        <v>11</v>
      </c>
      <c r="EX495" t="s">
        <v>309</v>
      </c>
      <c r="EY495" t="s">
        <v>169</v>
      </c>
      <c r="EZ495">
        <v>1024</v>
      </c>
      <c r="FA495">
        <v>-260</v>
      </c>
      <c r="FB495">
        <v>180</v>
      </c>
    </row>
    <row r="496" spans="1:158" x14ac:dyDescent="0.35">
      <c r="A496">
        <v>91</v>
      </c>
      <c r="B496">
        <v>91</v>
      </c>
      <c r="C496">
        <v>1791</v>
      </c>
      <c r="D496">
        <v>1791</v>
      </c>
      <c r="E496" t="s">
        <v>155</v>
      </c>
      <c r="F496" t="s">
        <v>156</v>
      </c>
      <c r="G496" t="s">
        <v>156</v>
      </c>
      <c r="H496" t="s">
        <v>156</v>
      </c>
      <c r="I496">
        <v>0</v>
      </c>
      <c r="J496" t="s">
        <v>157</v>
      </c>
      <c r="K496">
        <v>1</v>
      </c>
      <c r="L496" t="s">
        <v>154</v>
      </c>
      <c r="M496" t="s">
        <v>154</v>
      </c>
      <c r="N496" t="s">
        <v>154</v>
      </c>
      <c r="O496">
        <v>1</v>
      </c>
      <c r="P496" t="s">
        <v>154</v>
      </c>
      <c r="Q496" t="s">
        <v>154</v>
      </c>
      <c r="R496" t="s">
        <v>306</v>
      </c>
      <c r="S496">
        <v>0</v>
      </c>
      <c r="T496">
        <v>6</v>
      </c>
      <c r="U496">
        <v>0</v>
      </c>
      <c r="V496">
        <v>11</v>
      </c>
      <c r="W496">
        <v>11</v>
      </c>
      <c r="X496">
        <v>6</v>
      </c>
      <c r="Y496">
        <v>11</v>
      </c>
      <c r="Z496">
        <v>48</v>
      </c>
      <c r="AA496">
        <v>0</v>
      </c>
      <c r="AB496">
        <v>48</v>
      </c>
      <c r="AC496">
        <v>6</v>
      </c>
      <c r="AD496">
        <v>6</v>
      </c>
      <c r="AE496">
        <v>0</v>
      </c>
      <c r="AF496">
        <v>0</v>
      </c>
      <c r="AG496">
        <v>11</v>
      </c>
      <c r="AH496">
        <v>6</v>
      </c>
      <c r="AI496">
        <v>6</v>
      </c>
      <c r="AJ496">
        <v>0</v>
      </c>
      <c r="AK496">
        <v>11</v>
      </c>
      <c r="AL496">
        <v>11</v>
      </c>
      <c r="AM496">
        <v>60</v>
      </c>
      <c r="AN496">
        <v>6</v>
      </c>
      <c r="AO496">
        <v>6</v>
      </c>
      <c r="AP496">
        <v>6</v>
      </c>
      <c r="AQ496">
        <v>48</v>
      </c>
      <c r="AR496">
        <v>48</v>
      </c>
      <c r="AS496">
        <v>48</v>
      </c>
      <c r="AT496">
        <v>6</v>
      </c>
      <c r="AU496">
        <v>11</v>
      </c>
      <c r="AV496">
        <v>48</v>
      </c>
      <c r="AW496">
        <v>11</v>
      </c>
      <c r="AX496">
        <v>0</v>
      </c>
      <c r="AY496" t="s">
        <v>159</v>
      </c>
      <c r="AZ496" t="s">
        <v>228</v>
      </c>
      <c r="BA496" t="s">
        <v>680</v>
      </c>
      <c r="BB496" t="s">
        <v>829</v>
      </c>
      <c r="BC496" t="s">
        <v>163</v>
      </c>
      <c r="BD496" t="b">
        <v>0</v>
      </c>
      <c r="BE496" t="s">
        <v>167</v>
      </c>
      <c r="BF496" t="b">
        <v>1</v>
      </c>
      <c r="BH496" t="s">
        <v>164</v>
      </c>
      <c r="BI496" t="s">
        <v>830</v>
      </c>
      <c r="BJ496" t="b">
        <v>0</v>
      </c>
      <c r="BK496" t="s">
        <v>166</v>
      </c>
      <c r="BL496" t="b">
        <v>0</v>
      </c>
      <c r="BM496">
        <v>18</v>
      </c>
      <c r="BN496" t="s">
        <v>167</v>
      </c>
      <c r="BO496" t="s">
        <v>168</v>
      </c>
      <c r="BP496" t="s">
        <v>167</v>
      </c>
      <c r="BQ496" t="s">
        <v>167</v>
      </c>
      <c r="BR496">
        <v>768</v>
      </c>
      <c r="BS496" t="s">
        <v>156</v>
      </c>
      <c r="BT496" t="s">
        <v>185</v>
      </c>
      <c r="BU496" t="s">
        <v>310</v>
      </c>
      <c r="BV496" t="s">
        <v>321</v>
      </c>
      <c r="BW496">
        <v>11</v>
      </c>
      <c r="BX496">
        <v>7</v>
      </c>
      <c r="BY496">
        <v>0</v>
      </c>
      <c r="BZ496">
        <v>6</v>
      </c>
      <c r="CA496" t="s">
        <v>831</v>
      </c>
      <c r="CB496" t="s">
        <v>156</v>
      </c>
      <c r="CC496">
        <v>7</v>
      </c>
      <c r="CD496" t="b">
        <v>0</v>
      </c>
      <c r="CE496" t="s">
        <v>832</v>
      </c>
      <c r="CF496" t="s">
        <v>833</v>
      </c>
      <c r="CG496">
        <v>72</v>
      </c>
      <c r="CH496">
        <v>0</v>
      </c>
      <c r="CI496" t="s">
        <v>306</v>
      </c>
      <c r="CJ496" t="s">
        <v>430</v>
      </c>
      <c r="CK496" t="s">
        <v>430</v>
      </c>
      <c r="CL496" t="s">
        <v>430</v>
      </c>
      <c r="CM496" t="s">
        <v>430</v>
      </c>
      <c r="CN496" t="s">
        <v>430</v>
      </c>
      <c r="CO496" t="s">
        <v>306</v>
      </c>
      <c r="CP496" t="s">
        <v>430</v>
      </c>
      <c r="CQ496">
        <v>1</v>
      </c>
      <c r="CR496">
        <v>430</v>
      </c>
      <c r="CS496" t="str">
        <f t="shared" si="31"/>
        <v>-</v>
      </c>
      <c r="CT496">
        <f t="shared" si="33"/>
        <v>886.59523809523807</v>
      </c>
      <c r="CU496">
        <f t="shared" si="34"/>
        <v>1212.0985241191795</v>
      </c>
      <c r="CV496" t="str">
        <f t="shared" si="32"/>
        <v>-</v>
      </c>
      <c r="CW496">
        <v>42838</v>
      </c>
      <c r="CX496">
        <v>5273</v>
      </c>
      <c r="CY496">
        <v>1461</v>
      </c>
      <c r="CZ496">
        <v>1557</v>
      </c>
      <c r="DA496">
        <v>34784</v>
      </c>
      <c r="DB496">
        <v>430</v>
      </c>
      <c r="DC496">
        <v>48829</v>
      </c>
      <c r="DD496">
        <v>8220</v>
      </c>
      <c r="DE496">
        <v>2</v>
      </c>
      <c r="DF496" t="s">
        <v>156</v>
      </c>
      <c r="DG496">
        <v>1024</v>
      </c>
      <c r="DH496">
        <v>2</v>
      </c>
      <c r="DI496">
        <v>48000</v>
      </c>
      <c r="DJ496">
        <v>-16</v>
      </c>
      <c r="DK496" t="s">
        <v>176</v>
      </c>
      <c r="DL496">
        <v>5</v>
      </c>
      <c r="DM496" t="s">
        <v>177</v>
      </c>
      <c r="DN496">
        <v>767389</v>
      </c>
      <c r="DO496">
        <v>762114</v>
      </c>
      <c r="DP496">
        <v>35373</v>
      </c>
      <c r="DQ496">
        <v>902318</v>
      </c>
      <c r="DR496">
        <v>903913</v>
      </c>
      <c r="DS496">
        <v>762099</v>
      </c>
      <c r="DT496">
        <v>902318</v>
      </c>
      <c r="DU496">
        <v>753872</v>
      </c>
      <c r="DV496" t="s">
        <v>158</v>
      </c>
      <c r="DW496">
        <v>750115</v>
      </c>
      <c r="DX496">
        <v>638693</v>
      </c>
      <c r="DY496">
        <v>689143</v>
      </c>
      <c r="DZ496">
        <v>589</v>
      </c>
      <c r="EA496">
        <v>586</v>
      </c>
      <c r="EB496">
        <v>901568</v>
      </c>
      <c r="EC496">
        <v>638692</v>
      </c>
      <c r="ED496">
        <v>638692</v>
      </c>
      <c r="EE496">
        <v>588</v>
      </c>
      <c r="EF496">
        <v>907643</v>
      </c>
      <c r="EG496">
        <v>905913</v>
      </c>
      <c r="EH496">
        <v>908074</v>
      </c>
      <c r="EI496">
        <v>640156</v>
      </c>
      <c r="EJ496">
        <v>690701</v>
      </c>
      <c r="EK496">
        <v>640313</v>
      </c>
      <c r="EL496">
        <v>753873</v>
      </c>
      <c r="EM496">
        <v>752115</v>
      </c>
      <c r="EN496">
        <v>762095</v>
      </c>
      <c r="EO496" t="s">
        <v>158</v>
      </c>
      <c r="EP496">
        <v>907643</v>
      </c>
      <c r="EQ496">
        <v>750114</v>
      </c>
      <c r="ER496">
        <v>901567</v>
      </c>
      <c r="ES496">
        <v>810228</v>
      </c>
      <c r="ET496" t="s">
        <v>178</v>
      </c>
      <c r="EU496">
        <v>11</v>
      </c>
      <c r="EV496" t="s">
        <v>943</v>
      </c>
      <c r="EW496">
        <v>12</v>
      </c>
      <c r="EX496" t="s">
        <v>309</v>
      </c>
      <c r="EY496" t="s">
        <v>169</v>
      </c>
      <c r="EZ496">
        <v>1024</v>
      </c>
      <c r="FA496">
        <v>-260</v>
      </c>
      <c r="FB496">
        <v>180</v>
      </c>
    </row>
    <row r="497" spans="1:158" x14ac:dyDescent="0.35">
      <c r="A497">
        <v>92</v>
      </c>
      <c r="B497">
        <v>92</v>
      </c>
      <c r="C497">
        <v>1703</v>
      </c>
      <c r="D497">
        <v>1703</v>
      </c>
      <c r="E497" t="s">
        <v>155</v>
      </c>
      <c r="F497" t="s">
        <v>156</v>
      </c>
      <c r="G497" t="s">
        <v>156</v>
      </c>
      <c r="H497" t="s">
        <v>156</v>
      </c>
      <c r="I497">
        <v>0</v>
      </c>
      <c r="J497" t="s">
        <v>157</v>
      </c>
      <c r="K497">
        <v>1</v>
      </c>
      <c r="L497" t="s">
        <v>154</v>
      </c>
      <c r="M497" t="s">
        <v>154</v>
      </c>
      <c r="N497" t="s">
        <v>154</v>
      </c>
      <c r="O497">
        <v>1</v>
      </c>
      <c r="P497" t="s">
        <v>154</v>
      </c>
      <c r="Q497" t="s">
        <v>154</v>
      </c>
      <c r="R497" t="s">
        <v>306</v>
      </c>
      <c r="S497">
        <v>0</v>
      </c>
      <c r="T497">
        <v>6</v>
      </c>
      <c r="U497">
        <v>0</v>
      </c>
      <c r="V497">
        <v>12</v>
      </c>
      <c r="W497">
        <v>12</v>
      </c>
      <c r="X497">
        <v>6</v>
      </c>
      <c r="Y497">
        <v>12</v>
      </c>
      <c r="Z497">
        <v>48</v>
      </c>
      <c r="AA497">
        <v>0</v>
      </c>
      <c r="AB497">
        <v>48</v>
      </c>
      <c r="AC497">
        <v>6</v>
      </c>
      <c r="AD497">
        <v>6</v>
      </c>
      <c r="AE497">
        <v>0</v>
      </c>
      <c r="AF497">
        <v>0</v>
      </c>
      <c r="AG497">
        <v>12</v>
      </c>
      <c r="AH497">
        <v>6</v>
      </c>
      <c r="AI497">
        <v>6</v>
      </c>
      <c r="AJ497">
        <v>0</v>
      </c>
      <c r="AK497">
        <v>12</v>
      </c>
      <c r="AL497">
        <v>12</v>
      </c>
      <c r="AM497">
        <v>61</v>
      </c>
      <c r="AN497">
        <v>6</v>
      </c>
      <c r="AO497">
        <v>6</v>
      </c>
      <c r="AP497">
        <v>6</v>
      </c>
      <c r="AQ497">
        <v>48</v>
      </c>
      <c r="AR497">
        <v>48</v>
      </c>
      <c r="AS497">
        <v>48</v>
      </c>
      <c r="AT497">
        <v>6</v>
      </c>
      <c r="AU497">
        <v>12</v>
      </c>
      <c r="AV497">
        <v>48</v>
      </c>
      <c r="AW497">
        <v>12</v>
      </c>
      <c r="AX497">
        <v>0</v>
      </c>
      <c r="AY497" t="s">
        <v>159</v>
      </c>
      <c r="AZ497" t="s">
        <v>228</v>
      </c>
      <c r="BA497" t="s">
        <v>680</v>
      </c>
      <c r="BB497" t="s">
        <v>829</v>
      </c>
      <c r="BC497" t="s">
        <v>163</v>
      </c>
      <c r="BD497" t="b">
        <v>0</v>
      </c>
      <c r="BE497" t="s">
        <v>167</v>
      </c>
      <c r="BF497" t="b">
        <v>1</v>
      </c>
      <c r="BH497" t="s">
        <v>164</v>
      </c>
      <c r="BI497" t="s">
        <v>830</v>
      </c>
      <c r="BJ497" t="b">
        <v>0</v>
      </c>
      <c r="BK497" t="s">
        <v>166</v>
      </c>
      <c r="BL497" t="b">
        <v>0</v>
      </c>
      <c r="BM497">
        <v>18</v>
      </c>
      <c r="BN497" t="s">
        <v>167</v>
      </c>
      <c r="BO497" t="s">
        <v>168</v>
      </c>
      <c r="BP497" t="s">
        <v>167</v>
      </c>
      <c r="BQ497" t="s">
        <v>167</v>
      </c>
      <c r="BR497">
        <v>768</v>
      </c>
      <c r="BS497" t="s">
        <v>156</v>
      </c>
      <c r="BT497" t="s">
        <v>185</v>
      </c>
      <c r="BU497" t="s">
        <v>327</v>
      </c>
      <c r="BV497" t="s">
        <v>307</v>
      </c>
      <c r="BW497">
        <v>12</v>
      </c>
      <c r="BX497">
        <v>7</v>
      </c>
      <c r="BY497">
        <v>0</v>
      </c>
      <c r="BZ497">
        <v>6</v>
      </c>
      <c r="CA497" t="s">
        <v>831</v>
      </c>
      <c r="CB497" t="s">
        <v>156</v>
      </c>
      <c r="CC497">
        <v>7</v>
      </c>
      <c r="CD497" t="b">
        <v>0</v>
      </c>
      <c r="CE497" t="s">
        <v>832</v>
      </c>
      <c r="CF497" t="s">
        <v>833</v>
      </c>
      <c r="CG497">
        <v>68</v>
      </c>
      <c r="CH497">
        <v>0</v>
      </c>
      <c r="CI497" t="s">
        <v>306</v>
      </c>
      <c r="CJ497" t="s">
        <v>430</v>
      </c>
      <c r="CK497" t="s">
        <v>430</v>
      </c>
      <c r="CL497" t="s">
        <v>430</v>
      </c>
      <c r="CM497" t="s">
        <v>430</v>
      </c>
      <c r="CN497" t="s">
        <v>430</v>
      </c>
      <c r="CO497" t="s">
        <v>306</v>
      </c>
      <c r="CP497" t="s">
        <v>430</v>
      </c>
      <c r="CQ497">
        <v>1</v>
      </c>
      <c r="CR497">
        <v>649</v>
      </c>
      <c r="CS497" t="str">
        <f t="shared" si="31"/>
        <v>-</v>
      </c>
      <c r="CT497">
        <f t="shared" si="33"/>
        <v>886.59523809523807</v>
      </c>
      <c r="CU497">
        <f t="shared" si="34"/>
        <v>1212.0985241191795</v>
      </c>
      <c r="CV497" t="str">
        <f t="shared" si="32"/>
        <v>-</v>
      </c>
      <c r="CW497">
        <v>42838</v>
      </c>
      <c r="CX497">
        <v>5273</v>
      </c>
      <c r="CY497">
        <v>1461</v>
      </c>
      <c r="CZ497">
        <v>1557</v>
      </c>
      <c r="DA497">
        <v>34784</v>
      </c>
      <c r="DB497">
        <v>649</v>
      </c>
      <c r="DC497">
        <v>48829</v>
      </c>
      <c r="DD497">
        <v>8220</v>
      </c>
      <c r="DE497">
        <v>2</v>
      </c>
      <c r="DF497" t="s">
        <v>156</v>
      </c>
      <c r="DG497">
        <v>1024</v>
      </c>
      <c r="DH497">
        <v>2</v>
      </c>
      <c r="DI497">
        <v>48000</v>
      </c>
      <c r="DJ497">
        <v>-16</v>
      </c>
      <c r="DK497" t="s">
        <v>176</v>
      </c>
      <c r="DL497">
        <v>5</v>
      </c>
      <c r="DM497" t="s">
        <v>177</v>
      </c>
      <c r="DN497">
        <v>767389</v>
      </c>
      <c r="DO497">
        <v>762114</v>
      </c>
      <c r="DP497">
        <v>35373</v>
      </c>
      <c r="DQ497">
        <v>908861</v>
      </c>
      <c r="DR497">
        <v>910862</v>
      </c>
      <c r="DS497">
        <v>762099</v>
      </c>
      <c r="DT497">
        <v>908860</v>
      </c>
      <c r="DU497">
        <v>753872</v>
      </c>
      <c r="DV497" t="s">
        <v>158</v>
      </c>
      <c r="DW497">
        <v>750115</v>
      </c>
      <c r="DX497">
        <v>638693</v>
      </c>
      <c r="DY497">
        <v>689143</v>
      </c>
      <c r="DZ497">
        <v>589</v>
      </c>
      <c r="EA497">
        <v>586</v>
      </c>
      <c r="EB497">
        <v>908110</v>
      </c>
      <c r="EC497">
        <v>638692</v>
      </c>
      <c r="ED497">
        <v>638692</v>
      </c>
      <c r="EE497">
        <v>588</v>
      </c>
      <c r="EF497">
        <v>914152</v>
      </c>
      <c r="EG497">
        <v>912862</v>
      </c>
      <c r="EH497">
        <v>914801</v>
      </c>
      <c r="EI497">
        <v>640156</v>
      </c>
      <c r="EJ497">
        <v>690701</v>
      </c>
      <c r="EK497">
        <v>640313</v>
      </c>
      <c r="EL497">
        <v>753873</v>
      </c>
      <c r="EM497">
        <v>752115</v>
      </c>
      <c r="EN497">
        <v>762095</v>
      </c>
      <c r="EO497" t="s">
        <v>158</v>
      </c>
      <c r="EP497">
        <v>914152</v>
      </c>
      <c r="EQ497">
        <v>750114</v>
      </c>
      <c r="ER497">
        <v>908109</v>
      </c>
      <c r="ES497">
        <v>810228</v>
      </c>
      <c r="ET497" t="s">
        <v>178</v>
      </c>
      <c r="EU497">
        <v>12</v>
      </c>
      <c r="EV497" t="s">
        <v>944</v>
      </c>
      <c r="EW497">
        <v>13</v>
      </c>
      <c r="EX497" t="s">
        <v>309</v>
      </c>
      <c r="EY497" t="s">
        <v>169</v>
      </c>
      <c r="EZ497">
        <v>1024</v>
      </c>
      <c r="FA497">
        <v>-260</v>
      </c>
      <c r="FB497">
        <v>180</v>
      </c>
    </row>
    <row r="498" spans="1:158" x14ac:dyDescent="0.35">
      <c r="A498">
        <v>92</v>
      </c>
      <c r="B498">
        <v>92</v>
      </c>
      <c r="C498">
        <v>1597</v>
      </c>
      <c r="D498">
        <v>1597</v>
      </c>
      <c r="E498" t="s">
        <v>155</v>
      </c>
      <c r="F498" t="s">
        <v>156</v>
      </c>
      <c r="G498" t="s">
        <v>156</v>
      </c>
      <c r="H498" t="s">
        <v>156</v>
      </c>
      <c r="I498">
        <v>0</v>
      </c>
      <c r="J498" t="s">
        <v>157</v>
      </c>
      <c r="K498">
        <v>1</v>
      </c>
      <c r="L498" t="s">
        <v>154</v>
      </c>
      <c r="M498" t="s">
        <v>154</v>
      </c>
      <c r="N498" t="s">
        <v>154</v>
      </c>
      <c r="O498">
        <v>1</v>
      </c>
      <c r="P498" t="s">
        <v>154</v>
      </c>
      <c r="Q498" t="s">
        <v>154</v>
      </c>
      <c r="R498" t="s">
        <v>301</v>
      </c>
      <c r="S498">
        <v>0</v>
      </c>
      <c r="T498">
        <v>6</v>
      </c>
      <c r="U498">
        <v>0</v>
      </c>
      <c r="V498">
        <v>13</v>
      </c>
      <c r="W498">
        <v>13</v>
      </c>
      <c r="X498">
        <v>6</v>
      </c>
      <c r="Y498">
        <v>13</v>
      </c>
      <c r="Z498">
        <v>48</v>
      </c>
      <c r="AA498">
        <v>0</v>
      </c>
      <c r="AB498">
        <v>48</v>
      </c>
      <c r="AC498">
        <v>6</v>
      </c>
      <c r="AD498">
        <v>6</v>
      </c>
      <c r="AE498">
        <v>0</v>
      </c>
      <c r="AF498">
        <v>0</v>
      </c>
      <c r="AG498">
        <v>13</v>
      </c>
      <c r="AH498">
        <v>6</v>
      </c>
      <c r="AI498">
        <v>6</v>
      </c>
      <c r="AJ498">
        <v>0</v>
      </c>
      <c r="AK498">
        <v>13</v>
      </c>
      <c r="AL498">
        <v>13</v>
      </c>
      <c r="AM498">
        <v>62</v>
      </c>
      <c r="AN498">
        <v>6</v>
      </c>
      <c r="AO498">
        <v>6</v>
      </c>
      <c r="AP498">
        <v>6</v>
      </c>
      <c r="AQ498">
        <v>48</v>
      </c>
      <c r="AR498">
        <v>48</v>
      </c>
      <c r="AS498">
        <v>48</v>
      </c>
      <c r="AT498">
        <v>6</v>
      </c>
      <c r="AU498">
        <v>13</v>
      </c>
      <c r="AV498">
        <v>48</v>
      </c>
      <c r="AW498">
        <v>13</v>
      </c>
      <c r="AX498">
        <v>0</v>
      </c>
      <c r="AY498" t="s">
        <v>159</v>
      </c>
      <c r="AZ498" t="s">
        <v>228</v>
      </c>
      <c r="BA498" t="s">
        <v>680</v>
      </c>
      <c r="BB498" t="s">
        <v>829</v>
      </c>
      <c r="BC498" t="s">
        <v>163</v>
      </c>
      <c r="BD498" t="b">
        <v>0</v>
      </c>
      <c r="BE498">
        <v>5.23</v>
      </c>
      <c r="BF498" t="b">
        <v>1</v>
      </c>
      <c r="BH498" t="s">
        <v>164</v>
      </c>
      <c r="BI498" t="s">
        <v>830</v>
      </c>
      <c r="BJ498" t="b">
        <v>0</v>
      </c>
      <c r="BK498" t="s">
        <v>166</v>
      </c>
      <c r="BL498" t="b">
        <v>0</v>
      </c>
      <c r="BM498">
        <v>18</v>
      </c>
      <c r="BN498" t="s">
        <v>167</v>
      </c>
      <c r="BO498" t="s">
        <v>168</v>
      </c>
      <c r="BP498" t="s">
        <v>167</v>
      </c>
      <c r="BQ498" t="s">
        <v>167</v>
      </c>
      <c r="BR498">
        <v>768</v>
      </c>
      <c r="BS498" t="s">
        <v>156</v>
      </c>
      <c r="BT498" t="s">
        <v>185</v>
      </c>
      <c r="BU498" t="s">
        <v>302</v>
      </c>
      <c r="BV498" t="s">
        <v>185</v>
      </c>
      <c r="BW498">
        <v>13</v>
      </c>
      <c r="BX498">
        <v>7</v>
      </c>
      <c r="BY498">
        <v>0</v>
      </c>
      <c r="BZ498">
        <v>6</v>
      </c>
      <c r="CA498" t="s">
        <v>831</v>
      </c>
      <c r="CB498" t="s">
        <v>156</v>
      </c>
      <c r="CC498">
        <v>7</v>
      </c>
      <c r="CD498" t="b">
        <v>0</v>
      </c>
      <c r="CE498" t="s">
        <v>832</v>
      </c>
      <c r="CF498" t="s">
        <v>833</v>
      </c>
      <c r="CG498">
        <v>36</v>
      </c>
      <c r="CH498">
        <v>0</v>
      </c>
      <c r="CI498" t="s">
        <v>301</v>
      </c>
      <c r="CJ498" t="s">
        <v>430</v>
      </c>
      <c r="CK498" t="s">
        <v>430</v>
      </c>
      <c r="CL498" t="s">
        <v>430</v>
      </c>
      <c r="CM498" t="s">
        <v>430</v>
      </c>
      <c r="CN498" t="s">
        <v>430</v>
      </c>
      <c r="CO498" t="s">
        <v>301</v>
      </c>
      <c r="CP498" t="s">
        <v>430</v>
      </c>
      <c r="CQ498">
        <v>1</v>
      </c>
      <c r="CR498">
        <v>221</v>
      </c>
      <c r="CS498">
        <f t="shared" si="31"/>
        <v>221</v>
      </c>
      <c r="CT498">
        <f t="shared" si="33"/>
        <v>886.59523809523807</v>
      </c>
      <c r="CU498">
        <f t="shared" si="34"/>
        <v>1212.0985241191795</v>
      </c>
      <c r="CV498">
        <f t="shared" si="32"/>
        <v>221</v>
      </c>
      <c r="CW498">
        <v>42838</v>
      </c>
      <c r="CX498">
        <v>5273</v>
      </c>
      <c r="CY498">
        <v>1461</v>
      </c>
      <c r="CZ498">
        <v>1557</v>
      </c>
      <c r="DA498">
        <v>34784</v>
      </c>
      <c r="DB498">
        <v>221</v>
      </c>
      <c r="DC498">
        <v>48829</v>
      </c>
      <c r="DD498">
        <v>8220</v>
      </c>
      <c r="DE498">
        <v>2</v>
      </c>
      <c r="DF498" t="s">
        <v>156</v>
      </c>
      <c r="DG498">
        <v>1024</v>
      </c>
      <c r="DH498">
        <v>2</v>
      </c>
      <c r="DI498">
        <v>48000</v>
      </c>
      <c r="DJ498">
        <v>-16</v>
      </c>
      <c r="DK498" t="s">
        <v>176</v>
      </c>
      <c r="DL498">
        <v>5</v>
      </c>
      <c r="DM498" t="s">
        <v>177</v>
      </c>
      <c r="DN498">
        <v>767389</v>
      </c>
      <c r="DO498">
        <v>762114</v>
      </c>
      <c r="DP498">
        <v>35373</v>
      </c>
      <c r="DQ498">
        <v>915588</v>
      </c>
      <c r="DR498">
        <v>917543</v>
      </c>
      <c r="DS498">
        <v>762099</v>
      </c>
      <c r="DT498">
        <v>915588</v>
      </c>
      <c r="DU498">
        <v>753872</v>
      </c>
      <c r="DV498" t="s">
        <v>158</v>
      </c>
      <c r="DW498">
        <v>750115</v>
      </c>
      <c r="DX498">
        <v>638693</v>
      </c>
      <c r="DY498">
        <v>689143</v>
      </c>
      <c r="DZ498">
        <v>589</v>
      </c>
      <c r="EA498">
        <v>586</v>
      </c>
      <c r="EB498">
        <v>914837</v>
      </c>
      <c r="EC498">
        <v>638692</v>
      </c>
      <c r="ED498">
        <v>638692</v>
      </c>
      <c r="EE498">
        <v>588</v>
      </c>
      <c r="EF498">
        <v>921313</v>
      </c>
      <c r="EG498">
        <v>919543</v>
      </c>
      <c r="EH498">
        <v>921534</v>
      </c>
      <c r="EI498">
        <v>640156</v>
      </c>
      <c r="EJ498">
        <v>690701</v>
      </c>
      <c r="EK498">
        <v>640313</v>
      </c>
      <c r="EL498">
        <v>753873</v>
      </c>
      <c r="EM498">
        <v>752115</v>
      </c>
      <c r="EN498">
        <v>762095</v>
      </c>
      <c r="EO498" t="s">
        <v>158</v>
      </c>
      <c r="EP498">
        <v>921313</v>
      </c>
      <c r="EQ498">
        <v>750114</v>
      </c>
      <c r="ER498">
        <v>914836</v>
      </c>
      <c r="ES498">
        <v>810228</v>
      </c>
      <c r="ET498" t="s">
        <v>178</v>
      </c>
      <c r="EU498">
        <v>13</v>
      </c>
      <c r="EV498" t="s">
        <v>945</v>
      </c>
      <c r="EW498">
        <v>14</v>
      </c>
      <c r="EX498" t="s">
        <v>305</v>
      </c>
      <c r="EY498" t="s">
        <v>169</v>
      </c>
      <c r="EZ498">
        <v>1024</v>
      </c>
      <c r="FA498">
        <v>-260</v>
      </c>
      <c r="FB498">
        <v>180</v>
      </c>
    </row>
    <row r="499" spans="1:158" x14ac:dyDescent="0.35">
      <c r="A499">
        <v>93</v>
      </c>
      <c r="B499">
        <v>93</v>
      </c>
      <c r="C499">
        <v>1516</v>
      </c>
      <c r="D499">
        <v>1516</v>
      </c>
      <c r="E499" t="s">
        <v>155</v>
      </c>
      <c r="F499" t="s">
        <v>156</v>
      </c>
      <c r="G499" t="s">
        <v>156</v>
      </c>
      <c r="H499" t="s">
        <v>156</v>
      </c>
      <c r="I499">
        <v>0</v>
      </c>
      <c r="J499" t="s">
        <v>157</v>
      </c>
      <c r="K499">
        <v>1</v>
      </c>
      <c r="L499" t="s">
        <v>154</v>
      </c>
      <c r="M499" t="s">
        <v>154</v>
      </c>
      <c r="N499" t="s">
        <v>154</v>
      </c>
      <c r="O499">
        <v>1</v>
      </c>
      <c r="P499" t="s">
        <v>154</v>
      </c>
      <c r="Q499" t="s">
        <v>154</v>
      </c>
      <c r="R499" t="s">
        <v>301</v>
      </c>
      <c r="S499">
        <v>0</v>
      </c>
      <c r="T499">
        <v>6</v>
      </c>
      <c r="U499">
        <v>0</v>
      </c>
      <c r="V499">
        <v>14</v>
      </c>
      <c r="W499">
        <v>14</v>
      </c>
      <c r="X499">
        <v>6</v>
      </c>
      <c r="Y499">
        <v>14</v>
      </c>
      <c r="Z499">
        <v>48</v>
      </c>
      <c r="AA499">
        <v>0</v>
      </c>
      <c r="AB499">
        <v>48</v>
      </c>
      <c r="AC499">
        <v>6</v>
      </c>
      <c r="AD499">
        <v>6</v>
      </c>
      <c r="AE499">
        <v>0</v>
      </c>
      <c r="AF499">
        <v>0</v>
      </c>
      <c r="AG499">
        <v>14</v>
      </c>
      <c r="AH499">
        <v>6</v>
      </c>
      <c r="AI499">
        <v>6</v>
      </c>
      <c r="AJ499">
        <v>0</v>
      </c>
      <c r="AK499">
        <v>14</v>
      </c>
      <c r="AL499">
        <v>14</v>
      </c>
      <c r="AM499">
        <v>63</v>
      </c>
      <c r="AN499">
        <v>6</v>
      </c>
      <c r="AO499">
        <v>6</v>
      </c>
      <c r="AP499">
        <v>6</v>
      </c>
      <c r="AQ499">
        <v>48</v>
      </c>
      <c r="AR499">
        <v>48</v>
      </c>
      <c r="AS499">
        <v>48</v>
      </c>
      <c r="AT499">
        <v>6</v>
      </c>
      <c r="AU499">
        <v>14</v>
      </c>
      <c r="AV499">
        <v>48</v>
      </c>
      <c r="AW499">
        <v>14</v>
      </c>
      <c r="AX499">
        <v>0</v>
      </c>
      <c r="AY499" t="s">
        <v>159</v>
      </c>
      <c r="AZ499" t="s">
        <v>228</v>
      </c>
      <c r="BA499" t="s">
        <v>680</v>
      </c>
      <c r="BB499" t="s">
        <v>829</v>
      </c>
      <c r="BC499" t="s">
        <v>163</v>
      </c>
      <c r="BD499" t="b">
        <v>0</v>
      </c>
      <c r="BE499">
        <v>9.16</v>
      </c>
      <c r="BF499" t="b">
        <v>1</v>
      </c>
      <c r="BH499" t="s">
        <v>164</v>
      </c>
      <c r="BI499" t="s">
        <v>830</v>
      </c>
      <c r="BJ499" t="b">
        <v>0</v>
      </c>
      <c r="BK499" t="s">
        <v>166</v>
      </c>
      <c r="BL499" t="b">
        <v>0</v>
      </c>
      <c r="BM499">
        <v>18</v>
      </c>
      <c r="BN499" t="s">
        <v>167</v>
      </c>
      <c r="BO499" t="s">
        <v>168</v>
      </c>
      <c r="BP499" t="s">
        <v>167</v>
      </c>
      <c r="BQ499" t="s">
        <v>167</v>
      </c>
      <c r="BR499">
        <v>768</v>
      </c>
      <c r="BS499" t="s">
        <v>156</v>
      </c>
      <c r="BT499" t="s">
        <v>185</v>
      </c>
      <c r="BU499" t="s">
        <v>302</v>
      </c>
      <c r="BV499" t="s">
        <v>327</v>
      </c>
      <c r="BW499">
        <v>14</v>
      </c>
      <c r="BX499">
        <v>7</v>
      </c>
      <c r="BY499">
        <v>0</v>
      </c>
      <c r="BZ499">
        <v>6</v>
      </c>
      <c r="CA499" t="s">
        <v>831</v>
      </c>
      <c r="CB499" t="s">
        <v>156</v>
      </c>
      <c r="CC499">
        <v>7</v>
      </c>
      <c r="CD499" t="b">
        <v>0</v>
      </c>
      <c r="CE499" t="s">
        <v>832</v>
      </c>
      <c r="CF499" t="s">
        <v>833</v>
      </c>
      <c r="CG499">
        <v>41</v>
      </c>
      <c r="CH499">
        <v>0</v>
      </c>
      <c r="CI499" t="s">
        <v>301</v>
      </c>
      <c r="CJ499" t="s">
        <v>430</v>
      </c>
      <c r="CK499" t="s">
        <v>430</v>
      </c>
      <c r="CL499" t="s">
        <v>430</v>
      </c>
      <c r="CM499" t="s">
        <v>430</v>
      </c>
      <c r="CN499" t="s">
        <v>430</v>
      </c>
      <c r="CO499" t="s">
        <v>301</v>
      </c>
      <c r="CP499" t="s">
        <v>430</v>
      </c>
      <c r="CQ499">
        <v>1</v>
      </c>
      <c r="CR499">
        <v>375</v>
      </c>
      <c r="CS499">
        <f t="shared" si="31"/>
        <v>375</v>
      </c>
      <c r="CT499">
        <f t="shared" si="33"/>
        <v>886.59523809523807</v>
      </c>
      <c r="CU499">
        <f t="shared" si="34"/>
        <v>1212.0985241191795</v>
      </c>
      <c r="CV499">
        <f t="shared" si="32"/>
        <v>375</v>
      </c>
      <c r="CW499">
        <v>42838</v>
      </c>
      <c r="CX499">
        <v>5273</v>
      </c>
      <c r="CY499">
        <v>1461</v>
      </c>
      <c r="CZ499">
        <v>1557</v>
      </c>
      <c r="DA499">
        <v>34784</v>
      </c>
      <c r="DB499">
        <v>375</v>
      </c>
      <c r="DC499">
        <v>48829</v>
      </c>
      <c r="DD499">
        <v>8220</v>
      </c>
      <c r="DE499">
        <v>2</v>
      </c>
      <c r="DF499" t="s">
        <v>156</v>
      </c>
      <c r="DG499">
        <v>1024</v>
      </c>
      <c r="DH499">
        <v>2</v>
      </c>
      <c r="DI499">
        <v>48000</v>
      </c>
      <c r="DJ499">
        <v>-16</v>
      </c>
      <c r="DK499" t="s">
        <v>176</v>
      </c>
      <c r="DL499">
        <v>5</v>
      </c>
      <c r="DM499" t="s">
        <v>177</v>
      </c>
      <c r="DN499">
        <v>767389</v>
      </c>
      <c r="DO499">
        <v>762114</v>
      </c>
      <c r="DP499">
        <v>35373</v>
      </c>
      <c r="DQ499">
        <v>922317</v>
      </c>
      <c r="DR499">
        <v>924263</v>
      </c>
      <c r="DS499">
        <v>762099</v>
      </c>
      <c r="DT499">
        <v>922317</v>
      </c>
      <c r="DU499">
        <v>753872</v>
      </c>
      <c r="DV499" t="s">
        <v>158</v>
      </c>
      <c r="DW499">
        <v>750115</v>
      </c>
      <c r="DX499">
        <v>638693</v>
      </c>
      <c r="DY499">
        <v>689143</v>
      </c>
      <c r="DZ499">
        <v>589</v>
      </c>
      <c r="EA499">
        <v>586</v>
      </c>
      <c r="EB499">
        <v>921566</v>
      </c>
      <c r="EC499">
        <v>638692</v>
      </c>
      <c r="ED499">
        <v>638692</v>
      </c>
      <c r="EE499">
        <v>588</v>
      </c>
      <c r="EF499">
        <v>928292</v>
      </c>
      <c r="EG499">
        <v>926263</v>
      </c>
      <c r="EH499">
        <v>928668</v>
      </c>
      <c r="EI499">
        <v>640156</v>
      </c>
      <c r="EJ499">
        <v>690701</v>
      </c>
      <c r="EK499">
        <v>640313</v>
      </c>
      <c r="EL499">
        <v>753873</v>
      </c>
      <c r="EM499">
        <v>752115</v>
      </c>
      <c r="EN499">
        <v>762095</v>
      </c>
      <c r="EO499" t="s">
        <v>158</v>
      </c>
      <c r="EP499">
        <v>928292</v>
      </c>
      <c r="EQ499">
        <v>750114</v>
      </c>
      <c r="ER499">
        <v>921565</v>
      </c>
      <c r="ES499">
        <v>810228</v>
      </c>
      <c r="ET499" t="s">
        <v>178</v>
      </c>
      <c r="EU499">
        <v>14</v>
      </c>
      <c r="EV499" t="s">
        <v>946</v>
      </c>
      <c r="EW499">
        <v>15</v>
      </c>
      <c r="EX499" t="s">
        <v>305</v>
      </c>
      <c r="EY499" t="s">
        <v>169</v>
      </c>
      <c r="EZ499">
        <v>1024</v>
      </c>
      <c r="FA499">
        <v>-260</v>
      </c>
      <c r="FB499">
        <v>180</v>
      </c>
    </row>
    <row r="500" spans="1:158" x14ac:dyDescent="0.35">
      <c r="A500">
        <v>93</v>
      </c>
      <c r="B500">
        <v>93</v>
      </c>
      <c r="C500">
        <v>1449</v>
      </c>
      <c r="D500">
        <v>1449</v>
      </c>
      <c r="E500" t="s">
        <v>155</v>
      </c>
      <c r="F500" t="s">
        <v>156</v>
      </c>
      <c r="G500" t="s">
        <v>156</v>
      </c>
      <c r="H500" t="s">
        <v>156</v>
      </c>
      <c r="I500">
        <v>0</v>
      </c>
      <c r="J500" t="s">
        <v>157</v>
      </c>
      <c r="K500">
        <v>1</v>
      </c>
      <c r="L500" t="s">
        <v>154</v>
      </c>
      <c r="M500" t="s">
        <v>154</v>
      </c>
      <c r="N500" t="s">
        <v>154</v>
      </c>
      <c r="O500">
        <v>1</v>
      </c>
      <c r="P500" t="s">
        <v>154</v>
      </c>
      <c r="Q500" t="s">
        <v>154</v>
      </c>
      <c r="R500" t="s">
        <v>306</v>
      </c>
      <c r="S500">
        <v>0</v>
      </c>
      <c r="T500">
        <v>6</v>
      </c>
      <c r="U500">
        <v>0</v>
      </c>
      <c r="V500">
        <v>15</v>
      </c>
      <c r="W500">
        <v>15</v>
      </c>
      <c r="X500">
        <v>6</v>
      </c>
      <c r="Y500">
        <v>15</v>
      </c>
      <c r="Z500">
        <v>48</v>
      </c>
      <c r="AA500">
        <v>0</v>
      </c>
      <c r="AB500">
        <v>48</v>
      </c>
      <c r="AC500">
        <v>6</v>
      </c>
      <c r="AD500">
        <v>6</v>
      </c>
      <c r="AE500">
        <v>0</v>
      </c>
      <c r="AF500">
        <v>0</v>
      </c>
      <c r="AG500">
        <v>15</v>
      </c>
      <c r="AH500">
        <v>6</v>
      </c>
      <c r="AI500">
        <v>6</v>
      </c>
      <c r="AJ500">
        <v>0</v>
      </c>
      <c r="AK500">
        <v>15</v>
      </c>
      <c r="AL500">
        <v>15</v>
      </c>
      <c r="AM500">
        <v>64</v>
      </c>
      <c r="AN500">
        <v>6</v>
      </c>
      <c r="AO500">
        <v>6</v>
      </c>
      <c r="AP500">
        <v>6</v>
      </c>
      <c r="AQ500">
        <v>48</v>
      </c>
      <c r="AR500">
        <v>48</v>
      </c>
      <c r="AS500">
        <v>48</v>
      </c>
      <c r="AT500">
        <v>6</v>
      </c>
      <c r="AU500">
        <v>15</v>
      </c>
      <c r="AV500">
        <v>48</v>
      </c>
      <c r="AW500">
        <v>15</v>
      </c>
      <c r="AX500">
        <v>0</v>
      </c>
      <c r="AY500" t="s">
        <v>159</v>
      </c>
      <c r="AZ500" t="s">
        <v>228</v>
      </c>
      <c r="BA500" t="s">
        <v>680</v>
      </c>
      <c r="BB500" t="s">
        <v>829</v>
      </c>
      <c r="BC500" t="s">
        <v>163</v>
      </c>
      <c r="BD500" t="b">
        <v>0</v>
      </c>
      <c r="BE500" t="s">
        <v>167</v>
      </c>
      <c r="BF500" t="b">
        <v>1</v>
      </c>
      <c r="BH500" t="s">
        <v>164</v>
      </c>
      <c r="BI500" t="s">
        <v>830</v>
      </c>
      <c r="BJ500" t="b">
        <v>0</v>
      </c>
      <c r="BK500" t="s">
        <v>166</v>
      </c>
      <c r="BL500" t="b">
        <v>0</v>
      </c>
      <c r="BM500">
        <v>18</v>
      </c>
      <c r="BN500" t="s">
        <v>167</v>
      </c>
      <c r="BO500" t="s">
        <v>168</v>
      </c>
      <c r="BP500" t="s">
        <v>167</v>
      </c>
      <c r="BQ500" t="s">
        <v>167</v>
      </c>
      <c r="BR500">
        <v>768</v>
      </c>
      <c r="BS500" t="s">
        <v>156</v>
      </c>
      <c r="BT500" t="s">
        <v>185</v>
      </c>
      <c r="BU500" t="s">
        <v>315</v>
      </c>
      <c r="BV500" t="s">
        <v>324</v>
      </c>
      <c r="BW500">
        <v>15</v>
      </c>
      <c r="BX500">
        <v>7</v>
      </c>
      <c r="BY500">
        <v>0</v>
      </c>
      <c r="BZ500">
        <v>6</v>
      </c>
      <c r="CA500" t="s">
        <v>831</v>
      </c>
      <c r="CB500" t="s">
        <v>156</v>
      </c>
      <c r="CC500">
        <v>7</v>
      </c>
      <c r="CD500" t="b">
        <v>0</v>
      </c>
      <c r="CE500" t="s">
        <v>832</v>
      </c>
      <c r="CF500" t="s">
        <v>833</v>
      </c>
      <c r="CG500">
        <v>84</v>
      </c>
      <c r="CH500">
        <v>0</v>
      </c>
      <c r="CI500" t="s">
        <v>306</v>
      </c>
      <c r="CJ500" t="s">
        <v>430</v>
      </c>
      <c r="CK500" t="s">
        <v>430</v>
      </c>
      <c r="CL500" t="s">
        <v>430</v>
      </c>
      <c r="CM500" t="s">
        <v>430</v>
      </c>
      <c r="CN500" t="s">
        <v>430</v>
      </c>
      <c r="CO500" t="s">
        <v>306</v>
      </c>
      <c r="CP500" t="s">
        <v>430</v>
      </c>
      <c r="CQ500">
        <v>1</v>
      </c>
      <c r="CR500">
        <v>455</v>
      </c>
      <c r="CS500" t="str">
        <f t="shared" si="31"/>
        <v>-</v>
      </c>
      <c r="CT500">
        <f t="shared" si="33"/>
        <v>886.59523809523807</v>
      </c>
      <c r="CU500">
        <f t="shared" si="34"/>
        <v>1212.0985241191795</v>
      </c>
      <c r="CV500" t="str">
        <f t="shared" si="32"/>
        <v>-</v>
      </c>
      <c r="CW500">
        <v>42838</v>
      </c>
      <c r="CX500">
        <v>5273</v>
      </c>
      <c r="CY500">
        <v>1461</v>
      </c>
      <c r="CZ500">
        <v>1557</v>
      </c>
      <c r="DA500">
        <v>34784</v>
      </c>
      <c r="DB500">
        <v>455</v>
      </c>
      <c r="DC500">
        <v>48829</v>
      </c>
      <c r="DD500">
        <v>8220</v>
      </c>
      <c r="DE500">
        <v>2</v>
      </c>
      <c r="DF500" t="s">
        <v>156</v>
      </c>
      <c r="DG500">
        <v>1024</v>
      </c>
      <c r="DH500">
        <v>2</v>
      </c>
      <c r="DI500">
        <v>48000</v>
      </c>
      <c r="DJ500">
        <v>-16</v>
      </c>
      <c r="DK500" t="s">
        <v>176</v>
      </c>
      <c r="DL500">
        <v>5</v>
      </c>
      <c r="DM500" t="s">
        <v>177</v>
      </c>
      <c r="DN500">
        <v>767389</v>
      </c>
      <c r="DO500">
        <v>762114</v>
      </c>
      <c r="DP500">
        <v>35373</v>
      </c>
      <c r="DQ500">
        <v>929452</v>
      </c>
      <c r="DR500">
        <v>931582</v>
      </c>
      <c r="DS500">
        <v>762099</v>
      </c>
      <c r="DT500">
        <v>929452</v>
      </c>
      <c r="DU500">
        <v>753872</v>
      </c>
      <c r="DV500" t="s">
        <v>158</v>
      </c>
      <c r="DW500">
        <v>750115</v>
      </c>
      <c r="DX500">
        <v>638693</v>
      </c>
      <c r="DY500">
        <v>689143</v>
      </c>
      <c r="DZ500">
        <v>589</v>
      </c>
      <c r="EA500">
        <v>586</v>
      </c>
      <c r="EB500">
        <v>928701</v>
      </c>
      <c r="EC500">
        <v>638692</v>
      </c>
      <c r="ED500">
        <v>638692</v>
      </c>
      <c r="EE500">
        <v>588</v>
      </c>
      <c r="EF500">
        <v>935163</v>
      </c>
      <c r="EG500">
        <v>933582</v>
      </c>
      <c r="EH500">
        <v>935619</v>
      </c>
      <c r="EI500">
        <v>640156</v>
      </c>
      <c r="EJ500">
        <v>690701</v>
      </c>
      <c r="EK500">
        <v>640313</v>
      </c>
      <c r="EL500">
        <v>753873</v>
      </c>
      <c r="EM500">
        <v>752115</v>
      </c>
      <c r="EN500">
        <v>762095</v>
      </c>
      <c r="EO500" t="s">
        <v>158</v>
      </c>
      <c r="EP500">
        <v>935163</v>
      </c>
      <c r="EQ500">
        <v>750114</v>
      </c>
      <c r="ER500">
        <v>928700</v>
      </c>
      <c r="ES500">
        <v>810228</v>
      </c>
      <c r="ET500" t="s">
        <v>178</v>
      </c>
      <c r="EU500">
        <v>15</v>
      </c>
      <c r="EV500" t="s">
        <v>947</v>
      </c>
      <c r="EW500">
        <v>16</v>
      </c>
      <c r="EX500" t="s">
        <v>309</v>
      </c>
      <c r="EY500" t="s">
        <v>169</v>
      </c>
      <c r="EZ500">
        <v>1024</v>
      </c>
      <c r="FA500">
        <v>-260</v>
      </c>
      <c r="FB500">
        <v>180</v>
      </c>
    </row>
    <row r="501" spans="1:158" x14ac:dyDescent="0.35">
      <c r="A501">
        <v>94</v>
      </c>
      <c r="B501">
        <v>94</v>
      </c>
      <c r="C501">
        <v>1542</v>
      </c>
      <c r="D501">
        <v>1542</v>
      </c>
      <c r="E501" t="s">
        <v>155</v>
      </c>
      <c r="F501" t="s">
        <v>156</v>
      </c>
      <c r="G501" t="s">
        <v>156</v>
      </c>
      <c r="H501" t="s">
        <v>156</v>
      </c>
      <c r="I501">
        <v>0</v>
      </c>
      <c r="J501" t="s">
        <v>157</v>
      </c>
      <c r="K501">
        <v>1</v>
      </c>
      <c r="L501" t="s">
        <v>154</v>
      </c>
      <c r="M501" t="s">
        <v>154</v>
      </c>
      <c r="N501" t="s">
        <v>154</v>
      </c>
      <c r="O501">
        <v>1</v>
      </c>
      <c r="P501" t="s">
        <v>154</v>
      </c>
      <c r="Q501" t="s">
        <v>154</v>
      </c>
      <c r="R501" t="s">
        <v>301</v>
      </c>
      <c r="S501">
        <v>0</v>
      </c>
      <c r="T501">
        <v>6</v>
      </c>
      <c r="U501">
        <v>0</v>
      </c>
      <c r="V501">
        <v>16</v>
      </c>
      <c r="W501">
        <v>16</v>
      </c>
      <c r="X501">
        <v>6</v>
      </c>
      <c r="Y501">
        <v>16</v>
      </c>
      <c r="Z501">
        <v>48</v>
      </c>
      <c r="AA501">
        <v>0</v>
      </c>
      <c r="AB501">
        <v>48</v>
      </c>
      <c r="AC501">
        <v>6</v>
      </c>
      <c r="AD501">
        <v>6</v>
      </c>
      <c r="AE501">
        <v>0</v>
      </c>
      <c r="AF501">
        <v>0</v>
      </c>
      <c r="AG501">
        <v>16</v>
      </c>
      <c r="AH501">
        <v>6</v>
      </c>
      <c r="AI501">
        <v>6</v>
      </c>
      <c r="AJ501">
        <v>0</v>
      </c>
      <c r="AK501">
        <v>16</v>
      </c>
      <c r="AL501">
        <v>16</v>
      </c>
      <c r="AM501">
        <v>65</v>
      </c>
      <c r="AN501">
        <v>6</v>
      </c>
      <c r="AO501">
        <v>6</v>
      </c>
      <c r="AP501">
        <v>6</v>
      </c>
      <c r="AQ501">
        <v>48</v>
      </c>
      <c r="AR501">
        <v>48</v>
      </c>
      <c r="AS501">
        <v>48</v>
      </c>
      <c r="AT501">
        <v>6</v>
      </c>
      <c r="AU501">
        <v>16</v>
      </c>
      <c r="AV501">
        <v>48</v>
      </c>
      <c r="AW501">
        <v>16</v>
      </c>
      <c r="AX501">
        <v>0</v>
      </c>
      <c r="AY501" t="s">
        <v>159</v>
      </c>
      <c r="AZ501" t="s">
        <v>228</v>
      </c>
      <c r="BA501" t="s">
        <v>680</v>
      </c>
      <c r="BB501" t="s">
        <v>829</v>
      </c>
      <c r="BC501" t="s">
        <v>163</v>
      </c>
      <c r="BD501" t="b">
        <v>0</v>
      </c>
      <c r="BE501">
        <v>10</v>
      </c>
      <c r="BF501" t="b">
        <v>1</v>
      </c>
      <c r="BH501" t="s">
        <v>164</v>
      </c>
      <c r="BI501" t="s">
        <v>830</v>
      </c>
      <c r="BJ501" t="b">
        <v>0</v>
      </c>
      <c r="BK501" t="s">
        <v>166</v>
      </c>
      <c r="BL501" t="b">
        <v>0</v>
      </c>
      <c r="BM501">
        <v>18</v>
      </c>
      <c r="BN501" t="s">
        <v>167</v>
      </c>
      <c r="BO501" t="s">
        <v>168</v>
      </c>
      <c r="BP501" t="s">
        <v>167</v>
      </c>
      <c r="BQ501" t="s">
        <v>167</v>
      </c>
      <c r="BR501">
        <v>768</v>
      </c>
      <c r="BS501" t="s">
        <v>156</v>
      </c>
      <c r="BT501" t="s">
        <v>185</v>
      </c>
      <c r="BU501" t="s">
        <v>185</v>
      </c>
      <c r="BV501" t="s">
        <v>303</v>
      </c>
      <c r="BW501">
        <v>16</v>
      </c>
      <c r="BX501">
        <v>7</v>
      </c>
      <c r="BY501">
        <v>0</v>
      </c>
      <c r="BZ501">
        <v>6</v>
      </c>
      <c r="CA501" t="s">
        <v>831</v>
      </c>
      <c r="CB501" t="s">
        <v>156</v>
      </c>
      <c r="CC501">
        <v>7</v>
      </c>
      <c r="CD501" t="b">
        <v>0</v>
      </c>
      <c r="CE501" t="s">
        <v>832</v>
      </c>
      <c r="CF501" t="s">
        <v>833</v>
      </c>
      <c r="CG501">
        <v>29</v>
      </c>
      <c r="CH501">
        <v>0</v>
      </c>
      <c r="CI501" t="s">
        <v>301</v>
      </c>
      <c r="CJ501" t="s">
        <v>430</v>
      </c>
      <c r="CK501" t="s">
        <v>430</v>
      </c>
      <c r="CL501" t="s">
        <v>430</v>
      </c>
      <c r="CM501" t="s">
        <v>430</v>
      </c>
      <c r="CN501" t="s">
        <v>430</v>
      </c>
      <c r="CO501" t="s">
        <v>301</v>
      </c>
      <c r="CP501" t="s">
        <v>430</v>
      </c>
      <c r="CQ501">
        <v>1</v>
      </c>
      <c r="CR501">
        <v>3028</v>
      </c>
      <c r="CS501">
        <f t="shared" si="31"/>
        <v>3028</v>
      </c>
      <c r="CT501">
        <f t="shared" si="33"/>
        <v>886.59523809523807</v>
      </c>
      <c r="CU501">
        <f t="shared" si="34"/>
        <v>1212.0985241191795</v>
      </c>
      <c r="CV501">
        <f t="shared" si="32"/>
        <v>3028</v>
      </c>
      <c r="CW501">
        <v>42838</v>
      </c>
      <c r="CX501">
        <v>5273</v>
      </c>
      <c r="CY501">
        <v>1461</v>
      </c>
      <c r="CZ501">
        <v>1557</v>
      </c>
      <c r="DA501">
        <v>34784</v>
      </c>
      <c r="DB501">
        <v>3028</v>
      </c>
      <c r="DC501">
        <v>48829</v>
      </c>
      <c r="DD501">
        <v>8220</v>
      </c>
      <c r="DE501">
        <v>2</v>
      </c>
      <c r="DF501" t="s">
        <v>156</v>
      </c>
      <c r="DG501">
        <v>1024</v>
      </c>
      <c r="DH501">
        <v>2</v>
      </c>
      <c r="DI501">
        <v>48000</v>
      </c>
      <c r="DJ501">
        <v>-16</v>
      </c>
      <c r="DK501" t="s">
        <v>176</v>
      </c>
      <c r="DL501">
        <v>5</v>
      </c>
      <c r="DM501" t="s">
        <v>177</v>
      </c>
      <c r="DN501">
        <v>767389</v>
      </c>
      <c r="DO501">
        <v>762114</v>
      </c>
      <c r="DP501">
        <v>35373</v>
      </c>
      <c r="DQ501">
        <v>936404</v>
      </c>
      <c r="DR501">
        <v>938173</v>
      </c>
      <c r="DS501">
        <v>762099</v>
      </c>
      <c r="DT501">
        <v>936404</v>
      </c>
      <c r="DU501">
        <v>753872</v>
      </c>
      <c r="DV501" t="s">
        <v>158</v>
      </c>
      <c r="DW501">
        <v>750115</v>
      </c>
      <c r="DX501">
        <v>638693</v>
      </c>
      <c r="DY501">
        <v>689143</v>
      </c>
      <c r="DZ501">
        <v>589</v>
      </c>
      <c r="EA501">
        <v>586</v>
      </c>
      <c r="EB501">
        <v>935653</v>
      </c>
      <c r="EC501">
        <v>638692</v>
      </c>
      <c r="ED501">
        <v>638692</v>
      </c>
      <c r="EE501">
        <v>588</v>
      </c>
      <c r="EF501">
        <v>941882</v>
      </c>
      <c r="EG501">
        <v>940173</v>
      </c>
      <c r="EH501">
        <v>944910</v>
      </c>
      <c r="EI501">
        <v>640156</v>
      </c>
      <c r="EJ501">
        <v>690701</v>
      </c>
      <c r="EK501">
        <v>640313</v>
      </c>
      <c r="EL501">
        <v>753873</v>
      </c>
      <c r="EM501">
        <v>752115</v>
      </c>
      <c r="EN501">
        <v>762095</v>
      </c>
      <c r="EO501" t="s">
        <v>158</v>
      </c>
      <c r="EP501">
        <v>941882</v>
      </c>
      <c r="EQ501">
        <v>750114</v>
      </c>
      <c r="ER501">
        <v>935652</v>
      </c>
      <c r="ES501">
        <v>810228</v>
      </c>
      <c r="ET501" t="s">
        <v>178</v>
      </c>
      <c r="EU501">
        <v>16</v>
      </c>
      <c r="EV501" t="s">
        <v>948</v>
      </c>
      <c r="EW501">
        <v>17</v>
      </c>
      <c r="EX501" t="s">
        <v>305</v>
      </c>
      <c r="EY501" t="s">
        <v>169</v>
      </c>
      <c r="EZ501">
        <v>1024</v>
      </c>
      <c r="FA501">
        <v>-260</v>
      </c>
      <c r="FB501">
        <v>180</v>
      </c>
    </row>
    <row r="502" spans="1:158" x14ac:dyDescent="0.35">
      <c r="A502">
        <v>94</v>
      </c>
      <c r="B502">
        <v>94</v>
      </c>
      <c r="C502">
        <v>1491</v>
      </c>
      <c r="D502">
        <v>1491</v>
      </c>
      <c r="E502" t="s">
        <v>155</v>
      </c>
      <c r="F502" t="s">
        <v>156</v>
      </c>
      <c r="G502" t="s">
        <v>156</v>
      </c>
      <c r="H502" t="s">
        <v>156</v>
      </c>
      <c r="I502">
        <v>0</v>
      </c>
      <c r="J502" t="s">
        <v>157</v>
      </c>
      <c r="K502">
        <v>1</v>
      </c>
      <c r="L502" t="s">
        <v>154</v>
      </c>
      <c r="M502" t="s">
        <v>154</v>
      </c>
      <c r="N502" t="s">
        <v>154</v>
      </c>
      <c r="O502">
        <v>1</v>
      </c>
      <c r="P502" t="s">
        <v>154</v>
      </c>
      <c r="Q502" t="s">
        <v>154</v>
      </c>
      <c r="R502" t="s">
        <v>301</v>
      </c>
      <c r="S502">
        <v>0</v>
      </c>
      <c r="T502">
        <v>6</v>
      </c>
      <c r="U502">
        <v>0</v>
      </c>
      <c r="V502">
        <v>17</v>
      </c>
      <c r="W502">
        <v>17</v>
      </c>
      <c r="X502">
        <v>6</v>
      </c>
      <c r="Y502">
        <v>17</v>
      </c>
      <c r="Z502">
        <v>48</v>
      </c>
      <c r="AA502">
        <v>0</v>
      </c>
      <c r="AB502">
        <v>48</v>
      </c>
      <c r="AC502">
        <v>6</v>
      </c>
      <c r="AD502">
        <v>6</v>
      </c>
      <c r="AE502">
        <v>0</v>
      </c>
      <c r="AF502">
        <v>0</v>
      </c>
      <c r="AG502">
        <v>17</v>
      </c>
      <c r="AH502">
        <v>6</v>
      </c>
      <c r="AI502">
        <v>6</v>
      </c>
      <c r="AJ502">
        <v>0</v>
      </c>
      <c r="AK502">
        <v>17</v>
      </c>
      <c r="AL502">
        <v>17</v>
      </c>
      <c r="AM502">
        <v>66</v>
      </c>
      <c r="AN502">
        <v>6</v>
      </c>
      <c r="AO502">
        <v>6</v>
      </c>
      <c r="AP502">
        <v>6</v>
      </c>
      <c r="AQ502">
        <v>48</v>
      </c>
      <c r="AR502">
        <v>48</v>
      </c>
      <c r="AS502">
        <v>48</v>
      </c>
      <c r="AT502">
        <v>6</v>
      </c>
      <c r="AU502">
        <v>17</v>
      </c>
      <c r="AV502">
        <v>48</v>
      </c>
      <c r="AW502">
        <v>17</v>
      </c>
      <c r="AX502">
        <v>0</v>
      </c>
      <c r="AY502" t="s">
        <v>159</v>
      </c>
      <c r="AZ502" t="s">
        <v>228</v>
      </c>
      <c r="BA502" t="s">
        <v>680</v>
      </c>
      <c r="BB502" t="s">
        <v>829</v>
      </c>
      <c r="BC502" t="s">
        <v>163</v>
      </c>
      <c r="BD502" t="b">
        <v>0</v>
      </c>
      <c r="BE502">
        <v>5.53</v>
      </c>
      <c r="BF502" t="b">
        <v>1</v>
      </c>
      <c r="BH502" t="s">
        <v>164</v>
      </c>
      <c r="BI502" t="s">
        <v>830</v>
      </c>
      <c r="BJ502" t="b">
        <v>0</v>
      </c>
      <c r="BK502" t="s">
        <v>166</v>
      </c>
      <c r="BL502" t="b">
        <v>0</v>
      </c>
      <c r="BM502">
        <v>18</v>
      </c>
      <c r="BN502" t="s">
        <v>167</v>
      </c>
      <c r="BO502" t="s">
        <v>168</v>
      </c>
      <c r="BP502" t="s">
        <v>167</v>
      </c>
      <c r="BQ502" t="s">
        <v>167</v>
      </c>
      <c r="BR502">
        <v>768</v>
      </c>
      <c r="BS502" t="s">
        <v>156</v>
      </c>
      <c r="BT502" t="s">
        <v>185</v>
      </c>
      <c r="BU502" t="s">
        <v>310</v>
      </c>
      <c r="BV502" t="s">
        <v>302</v>
      </c>
      <c r="BW502">
        <v>17</v>
      </c>
      <c r="BX502">
        <v>7</v>
      </c>
      <c r="BY502">
        <v>0</v>
      </c>
      <c r="BZ502">
        <v>6</v>
      </c>
      <c r="CA502" t="s">
        <v>831</v>
      </c>
      <c r="CB502" t="s">
        <v>156</v>
      </c>
      <c r="CC502">
        <v>7</v>
      </c>
      <c r="CD502" t="b">
        <v>0</v>
      </c>
      <c r="CE502" t="s">
        <v>832</v>
      </c>
      <c r="CF502" t="s">
        <v>833</v>
      </c>
      <c r="CG502">
        <v>18</v>
      </c>
      <c r="CH502">
        <v>0</v>
      </c>
      <c r="CI502" t="s">
        <v>301</v>
      </c>
      <c r="CJ502" t="s">
        <v>430</v>
      </c>
      <c r="CK502" t="s">
        <v>430</v>
      </c>
      <c r="CL502" t="s">
        <v>430</v>
      </c>
      <c r="CM502" t="s">
        <v>430</v>
      </c>
      <c r="CN502" t="s">
        <v>430</v>
      </c>
      <c r="CO502" t="s">
        <v>301</v>
      </c>
      <c r="CP502" t="s">
        <v>430</v>
      </c>
      <c r="CQ502">
        <v>1</v>
      </c>
      <c r="CR502">
        <v>631</v>
      </c>
      <c r="CS502">
        <f t="shared" si="31"/>
        <v>631</v>
      </c>
      <c r="CT502">
        <f t="shared" si="33"/>
        <v>886.59523809523807</v>
      </c>
      <c r="CU502">
        <f t="shared" si="34"/>
        <v>1212.0985241191795</v>
      </c>
      <c r="CV502">
        <f t="shared" si="32"/>
        <v>631</v>
      </c>
      <c r="CW502">
        <v>42838</v>
      </c>
      <c r="CX502">
        <v>5273</v>
      </c>
      <c r="CY502">
        <v>1461</v>
      </c>
      <c r="CZ502">
        <v>1557</v>
      </c>
      <c r="DA502">
        <v>34784</v>
      </c>
      <c r="DB502">
        <v>631</v>
      </c>
      <c r="DC502">
        <v>48829</v>
      </c>
      <c r="DD502">
        <v>8220</v>
      </c>
      <c r="DE502">
        <v>2</v>
      </c>
      <c r="DF502" t="s">
        <v>156</v>
      </c>
      <c r="DG502">
        <v>1024</v>
      </c>
      <c r="DH502">
        <v>2</v>
      </c>
      <c r="DI502">
        <v>48000</v>
      </c>
      <c r="DJ502">
        <v>-16</v>
      </c>
      <c r="DK502" t="s">
        <v>176</v>
      </c>
      <c r="DL502">
        <v>5</v>
      </c>
      <c r="DM502" t="s">
        <v>177</v>
      </c>
      <c r="DN502">
        <v>767389</v>
      </c>
      <c r="DO502">
        <v>762114</v>
      </c>
      <c r="DP502">
        <v>35373</v>
      </c>
      <c r="DQ502">
        <v>945696</v>
      </c>
      <c r="DR502">
        <v>947282</v>
      </c>
      <c r="DS502">
        <v>762099</v>
      </c>
      <c r="DT502">
        <v>945696</v>
      </c>
      <c r="DU502">
        <v>753872</v>
      </c>
      <c r="DV502" t="s">
        <v>158</v>
      </c>
      <c r="DW502">
        <v>750115</v>
      </c>
      <c r="DX502">
        <v>638693</v>
      </c>
      <c r="DY502">
        <v>689143</v>
      </c>
      <c r="DZ502">
        <v>589</v>
      </c>
      <c r="EA502">
        <v>586</v>
      </c>
      <c r="EB502">
        <v>944945</v>
      </c>
      <c r="EC502">
        <v>638692</v>
      </c>
      <c r="ED502">
        <v>638692</v>
      </c>
      <c r="EE502">
        <v>588</v>
      </c>
      <c r="EF502">
        <v>951258</v>
      </c>
      <c r="EG502">
        <v>949282</v>
      </c>
      <c r="EH502">
        <v>951889</v>
      </c>
      <c r="EI502">
        <v>640156</v>
      </c>
      <c r="EJ502">
        <v>690701</v>
      </c>
      <c r="EK502">
        <v>640313</v>
      </c>
      <c r="EL502">
        <v>753873</v>
      </c>
      <c r="EM502">
        <v>752115</v>
      </c>
      <c r="EN502">
        <v>762095</v>
      </c>
      <c r="EO502" t="s">
        <v>158</v>
      </c>
      <c r="EP502">
        <v>951258</v>
      </c>
      <c r="EQ502">
        <v>750114</v>
      </c>
      <c r="ER502">
        <v>944944</v>
      </c>
      <c r="ES502">
        <v>810228</v>
      </c>
      <c r="ET502" t="s">
        <v>178</v>
      </c>
      <c r="EU502">
        <v>17</v>
      </c>
      <c r="EV502" t="s">
        <v>950</v>
      </c>
      <c r="EW502">
        <v>18</v>
      </c>
      <c r="EX502" t="s">
        <v>305</v>
      </c>
      <c r="EY502" t="s">
        <v>169</v>
      </c>
      <c r="EZ502">
        <v>1024</v>
      </c>
      <c r="FA502">
        <v>-260</v>
      </c>
      <c r="FB502">
        <v>180</v>
      </c>
    </row>
    <row r="503" spans="1:158" x14ac:dyDescent="0.35">
      <c r="A503">
        <v>94</v>
      </c>
      <c r="B503">
        <v>94</v>
      </c>
      <c r="C503">
        <v>1433</v>
      </c>
      <c r="D503">
        <v>1433</v>
      </c>
      <c r="E503" t="s">
        <v>155</v>
      </c>
      <c r="F503" t="s">
        <v>156</v>
      </c>
      <c r="G503" t="s">
        <v>156</v>
      </c>
      <c r="H503" t="s">
        <v>156</v>
      </c>
      <c r="I503">
        <v>0</v>
      </c>
      <c r="J503" t="s">
        <v>157</v>
      </c>
      <c r="K503">
        <v>1</v>
      </c>
      <c r="L503" t="s">
        <v>154</v>
      </c>
      <c r="M503" t="s">
        <v>154</v>
      </c>
      <c r="N503" t="s">
        <v>154</v>
      </c>
      <c r="O503">
        <v>1</v>
      </c>
      <c r="P503" t="s">
        <v>154</v>
      </c>
      <c r="Q503" t="s">
        <v>154</v>
      </c>
      <c r="R503" t="s">
        <v>306</v>
      </c>
      <c r="S503">
        <v>0</v>
      </c>
      <c r="T503">
        <v>6</v>
      </c>
      <c r="U503">
        <v>0</v>
      </c>
      <c r="V503">
        <v>18</v>
      </c>
      <c r="W503">
        <v>18</v>
      </c>
      <c r="X503">
        <v>6</v>
      </c>
      <c r="Y503">
        <v>18</v>
      </c>
      <c r="Z503">
        <v>48</v>
      </c>
      <c r="AA503">
        <v>0</v>
      </c>
      <c r="AB503">
        <v>48</v>
      </c>
      <c r="AC503">
        <v>6</v>
      </c>
      <c r="AD503">
        <v>6</v>
      </c>
      <c r="AE503">
        <v>0</v>
      </c>
      <c r="AF503">
        <v>0</v>
      </c>
      <c r="AG503">
        <v>18</v>
      </c>
      <c r="AH503">
        <v>6</v>
      </c>
      <c r="AI503">
        <v>6</v>
      </c>
      <c r="AJ503">
        <v>0</v>
      </c>
      <c r="AK503">
        <v>18</v>
      </c>
      <c r="AL503">
        <v>18</v>
      </c>
      <c r="AM503">
        <v>67</v>
      </c>
      <c r="AN503">
        <v>6</v>
      </c>
      <c r="AO503">
        <v>6</v>
      </c>
      <c r="AP503">
        <v>6</v>
      </c>
      <c r="AQ503">
        <v>48</v>
      </c>
      <c r="AR503">
        <v>48</v>
      </c>
      <c r="AS503">
        <v>48</v>
      </c>
      <c r="AT503">
        <v>6</v>
      </c>
      <c r="AU503">
        <v>18</v>
      </c>
      <c r="AV503">
        <v>48</v>
      </c>
      <c r="AW503">
        <v>18</v>
      </c>
      <c r="AX503">
        <v>0</v>
      </c>
      <c r="AY503" t="s">
        <v>159</v>
      </c>
      <c r="AZ503" t="s">
        <v>228</v>
      </c>
      <c r="BA503" t="s">
        <v>680</v>
      </c>
      <c r="BB503" t="s">
        <v>829</v>
      </c>
      <c r="BC503" t="s">
        <v>163</v>
      </c>
      <c r="BD503" t="b">
        <v>0</v>
      </c>
      <c r="BE503" t="s">
        <v>167</v>
      </c>
      <c r="BF503" t="b">
        <v>1</v>
      </c>
      <c r="BH503" t="s">
        <v>164</v>
      </c>
      <c r="BI503" t="s">
        <v>830</v>
      </c>
      <c r="BJ503" t="b">
        <v>0</v>
      </c>
      <c r="BK503" t="s">
        <v>166</v>
      </c>
      <c r="BL503" t="b">
        <v>0</v>
      </c>
      <c r="BM503">
        <v>18</v>
      </c>
      <c r="BN503" t="s">
        <v>167</v>
      </c>
      <c r="BO503" t="s">
        <v>168</v>
      </c>
      <c r="BP503" t="s">
        <v>167</v>
      </c>
      <c r="BQ503" t="s">
        <v>167</v>
      </c>
      <c r="BR503">
        <v>768</v>
      </c>
      <c r="BS503" t="s">
        <v>156</v>
      </c>
      <c r="BT503" t="s">
        <v>185</v>
      </c>
      <c r="BU503" t="s">
        <v>185</v>
      </c>
      <c r="BV503" t="s">
        <v>334</v>
      </c>
      <c r="BW503">
        <v>18</v>
      </c>
      <c r="BX503">
        <v>7</v>
      </c>
      <c r="BY503">
        <v>0</v>
      </c>
      <c r="BZ503">
        <v>6</v>
      </c>
      <c r="CA503" t="s">
        <v>831</v>
      </c>
      <c r="CB503" t="s">
        <v>156</v>
      </c>
      <c r="CC503">
        <v>7</v>
      </c>
      <c r="CD503" t="b">
        <v>0</v>
      </c>
      <c r="CE503" t="s">
        <v>832</v>
      </c>
      <c r="CF503" t="s">
        <v>833</v>
      </c>
      <c r="CG503">
        <v>54</v>
      </c>
      <c r="CH503">
        <v>0</v>
      </c>
      <c r="CI503" t="s">
        <v>306</v>
      </c>
      <c r="CJ503" t="s">
        <v>430</v>
      </c>
      <c r="CK503" t="s">
        <v>430</v>
      </c>
      <c r="CL503" t="s">
        <v>430</v>
      </c>
      <c r="CM503" t="s">
        <v>430</v>
      </c>
      <c r="CN503" t="s">
        <v>430</v>
      </c>
      <c r="CO503" t="s">
        <v>306</v>
      </c>
      <c r="CP503" t="s">
        <v>430</v>
      </c>
      <c r="CQ503">
        <v>1</v>
      </c>
      <c r="CR503">
        <v>374</v>
      </c>
      <c r="CS503" t="str">
        <f t="shared" si="31"/>
        <v>-</v>
      </c>
      <c r="CT503">
        <f t="shared" si="33"/>
        <v>886.59523809523807</v>
      </c>
      <c r="CU503">
        <f t="shared" si="34"/>
        <v>1212.0985241191795</v>
      </c>
      <c r="CV503" t="str">
        <f t="shared" si="32"/>
        <v>-</v>
      </c>
      <c r="CW503">
        <v>42838</v>
      </c>
      <c r="CX503">
        <v>5273</v>
      </c>
      <c r="CY503">
        <v>1461</v>
      </c>
      <c r="CZ503">
        <v>1557</v>
      </c>
      <c r="DA503">
        <v>34784</v>
      </c>
      <c r="DB503">
        <v>374</v>
      </c>
      <c r="DC503">
        <v>48829</v>
      </c>
      <c r="DD503">
        <v>8220</v>
      </c>
      <c r="DE503">
        <v>2</v>
      </c>
      <c r="DF503" t="s">
        <v>156</v>
      </c>
      <c r="DG503">
        <v>1024</v>
      </c>
      <c r="DH503">
        <v>2</v>
      </c>
      <c r="DI503">
        <v>48000</v>
      </c>
      <c r="DJ503">
        <v>-16</v>
      </c>
      <c r="DK503" t="s">
        <v>176</v>
      </c>
      <c r="DL503">
        <v>5</v>
      </c>
      <c r="DM503" t="s">
        <v>177</v>
      </c>
      <c r="DN503">
        <v>767389</v>
      </c>
      <c r="DO503">
        <v>762114</v>
      </c>
      <c r="DP503">
        <v>35373</v>
      </c>
      <c r="DQ503">
        <v>952674</v>
      </c>
      <c r="DR503">
        <v>954453</v>
      </c>
      <c r="DS503">
        <v>762099</v>
      </c>
      <c r="DT503">
        <v>952674</v>
      </c>
      <c r="DU503">
        <v>753872</v>
      </c>
      <c r="DV503" t="s">
        <v>158</v>
      </c>
      <c r="DW503">
        <v>750115</v>
      </c>
      <c r="DX503">
        <v>638693</v>
      </c>
      <c r="DY503">
        <v>689143</v>
      </c>
      <c r="DZ503">
        <v>589</v>
      </c>
      <c r="EA503">
        <v>586</v>
      </c>
      <c r="EB503">
        <v>951923</v>
      </c>
      <c r="EC503">
        <v>638692</v>
      </c>
      <c r="ED503">
        <v>638692</v>
      </c>
      <c r="EE503">
        <v>588</v>
      </c>
      <c r="EF503">
        <v>958332</v>
      </c>
      <c r="EG503">
        <v>956453</v>
      </c>
      <c r="EH503">
        <v>958707</v>
      </c>
      <c r="EI503">
        <v>640156</v>
      </c>
      <c r="EJ503">
        <v>690701</v>
      </c>
      <c r="EK503">
        <v>640313</v>
      </c>
      <c r="EL503">
        <v>753873</v>
      </c>
      <c r="EM503">
        <v>752115</v>
      </c>
      <c r="EN503">
        <v>762095</v>
      </c>
      <c r="EO503" t="s">
        <v>158</v>
      </c>
      <c r="EP503">
        <v>958332</v>
      </c>
      <c r="EQ503">
        <v>750114</v>
      </c>
      <c r="ER503">
        <v>951922</v>
      </c>
      <c r="ES503">
        <v>810228</v>
      </c>
      <c r="ET503" t="s">
        <v>178</v>
      </c>
      <c r="EU503">
        <v>18</v>
      </c>
      <c r="EV503" t="s">
        <v>951</v>
      </c>
      <c r="EW503">
        <v>19</v>
      </c>
      <c r="EX503" t="s">
        <v>309</v>
      </c>
      <c r="EY503" t="s">
        <v>169</v>
      </c>
      <c r="EZ503">
        <v>1024</v>
      </c>
      <c r="FA503">
        <v>-260</v>
      </c>
      <c r="FB503">
        <v>180</v>
      </c>
    </row>
    <row r="504" spans="1:158" x14ac:dyDescent="0.35">
      <c r="A504">
        <v>95</v>
      </c>
      <c r="B504">
        <v>95</v>
      </c>
      <c r="C504">
        <v>1384</v>
      </c>
      <c r="D504">
        <v>1384</v>
      </c>
      <c r="E504" t="s">
        <v>155</v>
      </c>
      <c r="F504" t="s">
        <v>156</v>
      </c>
      <c r="G504" t="s">
        <v>156</v>
      </c>
      <c r="H504" t="s">
        <v>156</v>
      </c>
      <c r="I504">
        <v>0</v>
      </c>
      <c r="J504" t="s">
        <v>157</v>
      </c>
      <c r="K504">
        <v>1</v>
      </c>
      <c r="L504" t="s">
        <v>154</v>
      </c>
      <c r="M504" t="s">
        <v>154</v>
      </c>
      <c r="N504" t="s">
        <v>154</v>
      </c>
      <c r="O504">
        <v>1</v>
      </c>
      <c r="P504" t="s">
        <v>154</v>
      </c>
      <c r="Q504" t="s">
        <v>154</v>
      </c>
      <c r="R504" t="s">
        <v>301</v>
      </c>
      <c r="S504">
        <v>0</v>
      </c>
      <c r="T504">
        <v>6</v>
      </c>
      <c r="U504">
        <v>0</v>
      </c>
      <c r="V504">
        <v>19</v>
      </c>
      <c r="W504">
        <v>19</v>
      </c>
      <c r="X504">
        <v>6</v>
      </c>
      <c r="Y504">
        <v>19</v>
      </c>
      <c r="Z504">
        <v>48</v>
      </c>
      <c r="AA504">
        <v>0</v>
      </c>
      <c r="AB504">
        <v>48</v>
      </c>
      <c r="AC504">
        <v>6</v>
      </c>
      <c r="AD504">
        <v>6</v>
      </c>
      <c r="AE504">
        <v>0</v>
      </c>
      <c r="AF504">
        <v>0</v>
      </c>
      <c r="AG504">
        <v>19</v>
      </c>
      <c r="AH504">
        <v>6</v>
      </c>
      <c r="AI504">
        <v>6</v>
      </c>
      <c r="AJ504">
        <v>0</v>
      </c>
      <c r="AK504">
        <v>19</v>
      </c>
      <c r="AL504">
        <v>19</v>
      </c>
      <c r="AM504">
        <v>68</v>
      </c>
      <c r="AN504">
        <v>6</v>
      </c>
      <c r="AO504">
        <v>6</v>
      </c>
      <c r="AP504">
        <v>6</v>
      </c>
      <c r="AQ504">
        <v>48</v>
      </c>
      <c r="AR504">
        <v>48</v>
      </c>
      <c r="AS504">
        <v>48</v>
      </c>
      <c r="AT504">
        <v>6</v>
      </c>
      <c r="AU504">
        <v>19</v>
      </c>
      <c r="AV504">
        <v>48</v>
      </c>
      <c r="AW504">
        <v>19</v>
      </c>
      <c r="AX504">
        <v>0</v>
      </c>
      <c r="AY504" t="s">
        <v>159</v>
      </c>
      <c r="AZ504" t="s">
        <v>228</v>
      </c>
      <c r="BA504" t="s">
        <v>680</v>
      </c>
      <c r="BB504" t="s">
        <v>829</v>
      </c>
      <c r="BC504" t="s">
        <v>163</v>
      </c>
      <c r="BD504" t="b">
        <v>0</v>
      </c>
      <c r="BE504">
        <v>2.85</v>
      </c>
      <c r="BF504" t="b">
        <v>1</v>
      </c>
      <c r="BH504" t="s">
        <v>164</v>
      </c>
      <c r="BI504" t="s">
        <v>830</v>
      </c>
      <c r="BJ504" t="b">
        <v>0</v>
      </c>
      <c r="BK504" t="s">
        <v>166</v>
      </c>
      <c r="BL504" t="b">
        <v>0</v>
      </c>
      <c r="BM504">
        <v>18</v>
      </c>
      <c r="BN504" t="s">
        <v>167</v>
      </c>
      <c r="BO504" t="s">
        <v>168</v>
      </c>
      <c r="BP504" t="s">
        <v>167</v>
      </c>
      <c r="BQ504" t="s">
        <v>167</v>
      </c>
      <c r="BR504">
        <v>768</v>
      </c>
      <c r="BS504" t="s">
        <v>156</v>
      </c>
      <c r="BT504" t="s">
        <v>185</v>
      </c>
      <c r="BU504" t="s">
        <v>310</v>
      </c>
      <c r="BV504" t="s">
        <v>316</v>
      </c>
      <c r="BW504">
        <v>19</v>
      </c>
      <c r="BX504">
        <v>7</v>
      </c>
      <c r="BY504">
        <v>0</v>
      </c>
      <c r="BZ504">
        <v>6</v>
      </c>
      <c r="CA504" t="s">
        <v>831</v>
      </c>
      <c r="CB504" t="s">
        <v>156</v>
      </c>
      <c r="CC504">
        <v>7</v>
      </c>
      <c r="CD504" t="b">
        <v>0</v>
      </c>
      <c r="CE504" t="s">
        <v>832</v>
      </c>
      <c r="CF504" t="s">
        <v>833</v>
      </c>
      <c r="CG504">
        <v>25</v>
      </c>
      <c r="CH504">
        <v>0</v>
      </c>
      <c r="CI504" t="s">
        <v>301</v>
      </c>
      <c r="CJ504" t="s">
        <v>430</v>
      </c>
      <c r="CK504" t="s">
        <v>430</v>
      </c>
      <c r="CL504" t="s">
        <v>430</v>
      </c>
      <c r="CM504" t="s">
        <v>430</v>
      </c>
      <c r="CN504" t="s">
        <v>430</v>
      </c>
      <c r="CO504" t="s">
        <v>301</v>
      </c>
      <c r="CP504" t="s">
        <v>430</v>
      </c>
      <c r="CQ504">
        <v>1</v>
      </c>
      <c r="CR504">
        <v>465</v>
      </c>
      <c r="CS504">
        <f t="shared" si="31"/>
        <v>465</v>
      </c>
      <c r="CT504">
        <f t="shared" si="33"/>
        <v>886.59523809523807</v>
      </c>
      <c r="CU504">
        <f t="shared" si="34"/>
        <v>1212.0985241191795</v>
      </c>
      <c r="CV504">
        <f t="shared" si="32"/>
        <v>465</v>
      </c>
      <c r="CW504">
        <v>42838</v>
      </c>
      <c r="CX504">
        <v>5273</v>
      </c>
      <c r="CY504">
        <v>1461</v>
      </c>
      <c r="CZ504">
        <v>1557</v>
      </c>
      <c r="DA504">
        <v>34784</v>
      </c>
      <c r="DB504">
        <v>465</v>
      </c>
      <c r="DC504">
        <v>48829</v>
      </c>
      <c r="DD504">
        <v>8220</v>
      </c>
      <c r="DE504">
        <v>2</v>
      </c>
      <c r="DF504" t="s">
        <v>156</v>
      </c>
      <c r="DG504">
        <v>1024</v>
      </c>
      <c r="DH504">
        <v>2</v>
      </c>
      <c r="DI504">
        <v>48000</v>
      </c>
      <c r="DJ504">
        <v>-16</v>
      </c>
      <c r="DK504" t="s">
        <v>176</v>
      </c>
      <c r="DL504">
        <v>5</v>
      </c>
      <c r="DM504" t="s">
        <v>177</v>
      </c>
      <c r="DN504">
        <v>767389</v>
      </c>
      <c r="DO504">
        <v>762114</v>
      </c>
      <c r="DP504">
        <v>35373</v>
      </c>
      <c r="DQ504">
        <v>959522</v>
      </c>
      <c r="DR504">
        <v>961122</v>
      </c>
      <c r="DS504">
        <v>762099</v>
      </c>
      <c r="DT504">
        <v>959522</v>
      </c>
      <c r="DU504">
        <v>753872</v>
      </c>
      <c r="DV504" t="s">
        <v>158</v>
      </c>
      <c r="DW504">
        <v>750115</v>
      </c>
      <c r="DX504">
        <v>638693</v>
      </c>
      <c r="DY504">
        <v>689143</v>
      </c>
      <c r="DZ504">
        <v>589</v>
      </c>
      <c r="EA504">
        <v>586</v>
      </c>
      <c r="EB504">
        <v>958770</v>
      </c>
      <c r="EC504">
        <v>638692</v>
      </c>
      <c r="ED504">
        <v>638692</v>
      </c>
      <c r="EE504">
        <v>588</v>
      </c>
      <c r="EF504">
        <v>965072</v>
      </c>
      <c r="EG504">
        <v>963122</v>
      </c>
      <c r="EH504">
        <v>965538</v>
      </c>
      <c r="EI504">
        <v>640156</v>
      </c>
      <c r="EJ504">
        <v>690701</v>
      </c>
      <c r="EK504">
        <v>640313</v>
      </c>
      <c r="EL504">
        <v>753873</v>
      </c>
      <c r="EM504">
        <v>752115</v>
      </c>
      <c r="EN504">
        <v>762095</v>
      </c>
      <c r="EO504" t="s">
        <v>158</v>
      </c>
      <c r="EP504">
        <v>965072</v>
      </c>
      <c r="EQ504">
        <v>750114</v>
      </c>
      <c r="ER504">
        <v>958769</v>
      </c>
      <c r="ES504">
        <v>810228</v>
      </c>
      <c r="ET504" t="s">
        <v>178</v>
      </c>
      <c r="EU504">
        <v>19</v>
      </c>
      <c r="EV504" t="s">
        <v>952</v>
      </c>
      <c r="EW504">
        <v>20</v>
      </c>
      <c r="EX504" t="s">
        <v>305</v>
      </c>
      <c r="EY504" t="s">
        <v>169</v>
      </c>
      <c r="EZ504">
        <v>1024</v>
      </c>
      <c r="FA504">
        <v>-260</v>
      </c>
      <c r="FB504">
        <v>180</v>
      </c>
    </row>
    <row r="505" spans="1:158" x14ac:dyDescent="0.35">
      <c r="A505">
        <v>95</v>
      </c>
      <c r="B505">
        <v>95</v>
      </c>
      <c r="C505">
        <v>1338</v>
      </c>
      <c r="D505">
        <v>1338</v>
      </c>
      <c r="E505" t="s">
        <v>155</v>
      </c>
      <c r="F505" t="s">
        <v>156</v>
      </c>
      <c r="G505" t="s">
        <v>156</v>
      </c>
      <c r="H505" t="s">
        <v>156</v>
      </c>
      <c r="I505">
        <v>0</v>
      </c>
      <c r="J505" t="s">
        <v>157</v>
      </c>
      <c r="K505">
        <v>1</v>
      </c>
      <c r="L505" t="s">
        <v>154</v>
      </c>
      <c r="M505" t="s">
        <v>154</v>
      </c>
      <c r="N505" t="s">
        <v>154</v>
      </c>
      <c r="O505">
        <v>1</v>
      </c>
      <c r="P505" t="s">
        <v>154</v>
      </c>
      <c r="Q505" t="s">
        <v>154</v>
      </c>
      <c r="R505" t="s">
        <v>306</v>
      </c>
      <c r="S505">
        <v>0</v>
      </c>
      <c r="T505">
        <v>6</v>
      </c>
      <c r="U505">
        <v>0</v>
      </c>
      <c r="V505">
        <v>20</v>
      </c>
      <c r="W505">
        <v>20</v>
      </c>
      <c r="X505">
        <v>6</v>
      </c>
      <c r="Y505">
        <v>20</v>
      </c>
      <c r="Z505">
        <v>48</v>
      </c>
      <c r="AA505">
        <v>0</v>
      </c>
      <c r="AB505">
        <v>48</v>
      </c>
      <c r="AC505">
        <v>6</v>
      </c>
      <c r="AD505">
        <v>6</v>
      </c>
      <c r="AE505">
        <v>0</v>
      </c>
      <c r="AF505">
        <v>0</v>
      </c>
      <c r="AG505">
        <v>20</v>
      </c>
      <c r="AH505">
        <v>6</v>
      </c>
      <c r="AI505">
        <v>6</v>
      </c>
      <c r="AJ505">
        <v>0</v>
      </c>
      <c r="AK505">
        <v>20</v>
      </c>
      <c r="AL505">
        <v>20</v>
      </c>
      <c r="AM505">
        <v>69</v>
      </c>
      <c r="AN505">
        <v>6</v>
      </c>
      <c r="AO505">
        <v>6</v>
      </c>
      <c r="AP505">
        <v>6</v>
      </c>
      <c r="AQ505">
        <v>48</v>
      </c>
      <c r="AR505">
        <v>48</v>
      </c>
      <c r="AS505">
        <v>48</v>
      </c>
      <c r="AT505">
        <v>6</v>
      </c>
      <c r="AU505">
        <v>20</v>
      </c>
      <c r="AV505">
        <v>48</v>
      </c>
      <c r="AW505">
        <v>20</v>
      </c>
      <c r="AX505">
        <v>0</v>
      </c>
      <c r="AY505" t="s">
        <v>159</v>
      </c>
      <c r="AZ505" t="s">
        <v>228</v>
      </c>
      <c r="BA505" t="s">
        <v>680</v>
      </c>
      <c r="BB505" t="s">
        <v>829</v>
      </c>
      <c r="BC505" t="s">
        <v>163</v>
      </c>
      <c r="BD505" t="b">
        <v>0</v>
      </c>
      <c r="BE505" t="s">
        <v>167</v>
      </c>
      <c r="BF505" t="b">
        <v>1</v>
      </c>
      <c r="BH505" t="s">
        <v>164</v>
      </c>
      <c r="BI505" t="s">
        <v>830</v>
      </c>
      <c r="BJ505" t="b">
        <v>0</v>
      </c>
      <c r="BK505" t="s">
        <v>166</v>
      </c>
      <c r="BL505" t="b">
        <v>0</v>
      </c>
      <c r="BM505">
        <v>18</v>
      </c>
      <c r="BN505" t="s">
        <v>167</v>
      </c>
      <c r="BO505" t="s">
        <v>168</v>
      </c>
      <c r="BP505" t="s">
        <v>167</v>
      </c>
      <c r="BQ505" t="s">
        <v>167</v>
      </c>
      <c r="BR505">
        <v>768</v>
      </c>
      <c r="BS505" t="s">
        <v>156</v>
      </c>
      <c r="BT505" t="s">
        <v>185</v>
      </c>
      <c r="BU505" t="s">
        <v>310</v>
      </c>
      <c r="BV505" t="s">
        <v>324</v>
      </c>
      <c r="BW505">
        <v>20</v>
      </c>
      <c r="BX505">
        <v>7</v>
      </c>
      <c r="BY505">
        <v>0</v>
      </c>
      <c r="BZ505">
        <v>6</v>
      </c>
      <c r="CA505" t="s">
        <v>831</v>
      </c>
      <c r="CB505" t="s">
        <v>156</v>
      </c>
      <c r="CC505">
        <v>7</v>
      </c>
      <c r="CD505" t="b">
        <v>0</v>
      </c>
      <c r="CE505" t="s">
        <v>832</v>
      </c>
      <c r="CF505" t="s">
        <v>833</v>
      </c>
      <c r="CG505">
        <v>60</v>
      </c>
      <c r="CH505">
        <v>0</v>
      </c>
      <c r="CI505" t="s">
        <v>306</v>
      </c>
      <c r="CJ505" t="s">
        <v>430</v>
      </c>
      <c r="CK505" t="s">
        <v>430</v>
      </c>
      <c r="CL505" t="s">
        <v>430</v>
      </c>
      <c r="CM505" t="s">
        <v>430</v>
      </c>
      <c r="CN505" t="s">
        <v>430</v>
      </c>
      <c r="CO505" t="s">
        <v>306</v>
      </c>
      <c r="CP505" t="s">
        <v>430</v>
      </c>
      <c r="CQ505">
        <v>1</v>
      </c>
      <c r="CR505">
        <v>425</v>
      </c>
      <c r="CS505" t="str">
        <f t="shared" si="31"/>
        <v>-</v>
      </c>
      <c r="CT505">
        <f t="shared" si="33"/>
        <v>886.59523809523807</v>
      </c>
      <c r="CU505">
        <f t="shared" si="34"/>
        <v>1212.0985241191795</v>
      </c>
      <c r="CV505" t="str">
        <f t="shared" si="32"/>
        <v>-</v>
      </c>
      <c r="CW505">
        <v>42838</v>
      </c>
      <c r="CX505">
        <v>5273</v>
      </c>
      <c r="CY505">
        <v>1461</v>
      </c>
      <c r="CZ505">
        <v>1557</v>
      </c>
      <c r="DA505">
        <v>34784</v>
      </c>
      <c r="DB505">
        <v>425</v>
      </c>
      <c r="DC505">
        <v>48829</v>
      </c>
      <c r="DD505">
        <v>8220</v>
      </c>
      <c r="DE505">
        <v>2</v>
      </c>
      <c r="DF505" t="s">
        <v>156</v>
      </c>
      <c r="DG505">
        <v>1024</v>
      </c>
      <c r="DH505">
        <v>2</v>
      </c>
      <c r="DI505">
        <v>48000</v>
      </c>
      <c r="DJ505">
        <v>-16</v>
      </c>
      <c r="DK505" t="s">
        <v>176</v>
      </c>
      <c r="DL505">
        <v>5</v>
      </c>
      <c r="DM505" t="s">
        <v>177</v>
      </c>
      <c r="DN505">
        <v>767389</v>
      </c>
      <c r="DO505">
        <v>762114</v>
      </c>
      <c r="DP505">
        <v>35373</v>
      </c>
      <c r="DQ505">
        <v>966332</v>
      </c>
      <c r="DR505">
        <v>967933</v>
      </c>
      <c r="DS505">
        <v>762099</v>
      </c>
      <c r="DT505">
        <v>966332</v>
      </c>
      <c r="DU505">
        <v>753872</v>
      </c>
      <c r="DV505" t="s">
        <v>158</v>
      </c>
      <c r="DW505">
        <v>750115</v>
      </c>
      <c r="DX505">
        <v>638693</v>
      </c>
      <c r="DY505">
        <v>689143</v>
      </c>
      <c r="DZ505">
        <v>589</v>
      </c>
      <c r="EA505">
        <v>586</v>
      </c>
      <c r="EB505">
        <v>965581</v>
      </c>
      <c r="EC505">
        <v>638692</v>
      </c>
      <c r="ED505">
        <v>638692</v>
      </c>
      <c r="EE505">
        <v>588</v>
      </c>
      <c r="EF505">
        <v>971513</v>
      </c>
      <c r="EG505">
        <v>969933</v>
      </c>
      <c r="EH505">
        <v>971939</v>
      </c>
      <c r="EI505">
        <v>640156</v>
      </c>
      <c r="EJ505">
        <v>690701</v>
      </c>
      <c r="EK505">
        <v>640313</v>
      </c>
      <c r="EL505">
        <v>753873</v>
      </c>
      <c r="EM505">
        <v>752115</v>
      </c>
      <c r="EN505">
        <v>762095</v>
      </c>
      <c r="EO505" t="s">
        <v>158</v>
      </c>
      <c r="EP505">
        <v>971513</v>
      </c>
      <c r="EQ505">
        <v>750114</v>
      </c>
      <c r="ER505">
        <v>965580</v>
      </c>
      <c r="ES505">
        <v>810228</v>
      </c>
      <c r="ET505" t="s">
        <v>178</v>
      </c>
      <c r="EU505">
        <v>20</v>
      </c>
      <c r="EV505" t="s">
        <v>953</v>
      </c>
      <c r="EW505">
        <v>21</v>
      </c>
      <c r="EX505" t="s">
        <v>309</v>
      </c>
      <c r="EY505" t="s">
        <v>169</v>
      </c>
      <c r="EZ505">
        <v>1024</v>
      </c>
      <c r="FA505">
        <v>-260</v>
      </c>
      <c r="FB505">
        <v>180</v>
      </c>
    </row>
    <row r="506" spans="1:158" x14ac:dyDescent="0.35">
      <c r="A506">
        <v>95</v>
      </c>
      <c r="B506">
        <v>95</v>
      </c>
      <c r="C506">
        <v>1292</v>
      </c>
      <c r="D506">
        <v>1292</v>
      </c>
      <c r="E506" t="s">
        <v>155</v>
      </c>
      <c r="F506" t="s">
        <v>156</v>
      </c>
      <c r="G506" t="s">
        <v>156</v>
      </c>
      <c r="H506" t="s">
        <v>156</v>
      </c>
      <c r="I506">
        <v>0</v>
      </c>
      <c r="J506" t="s">
        <v>157</v>
      </c>
      <c r="K506">
        <v>1</v>
      </c>
      <c r="L506" t="s">
        <v>154</v>
      </c>
      <c r="M506" t="s">
        <v>154</v>
      </c>
      <c r="N506" t="s">
        <v>154</v>
      </c>
      <c r="O506">
        <v>1</v>
      </c>
      <c r="P506" t="s">
        <v>154</v>
      </c>
      <c r="Q506" t="s">
        <v>154</v>
      </c>
      <c r="R506" t="s">
        <v>301</v>
      </c>
      <c r="S506">
        <v>0</v>
      </c>
      <c r="T506">
        <v>6</v>
      </c>
      <c r="U506">
        <v>0</v>
      </c>
      <c r="V506">
        <v>21</v>
      </c>
      <c r="W506">
        <v>21</v>
      </c>
      <c r="X506">
        <v>6</v>
      </c>
      <c r="Y506">
        <v>21</v>
      </c>
      <c r="Z506">
        <v>48</v>
      </c>
      <c r="AA506">
        <v>0</v>
      </c>
      <c r="AB506">
        <v>48</v>
      </c>
      <c r="AC506">
        <v>6</v>
      </c>
      <c r="AD506">
        <v>6</v>
      </c>
      <c r="AE506">
        <v>0</v>
      </c>
      <c r="AF506">
        <v>0</v>
      </c>
      <c r="AG506">
        <v>21</v>
      </c>
      <c r="AH506">
        <v>6</v>
      </c>
      <c r="AI506">
        <v>6</v>
      </c>
      <c r="AJ506">
        <v>0</v>
      </c>
      <c r="AK506">
        <v>21</v>
      </c>
      <c r="AL506">
        <v>21</v>
      </c>
      <c r="AM506">
        <v>70</v>
      </c>
      <c r="AN506">
        <v>6</v>
      </c>
      <c r="AO506">
        <v>6</v>
      </c>
      <c r="AP506">
        <v>6</v>
      </c>
      <c r="AQ506">
        <v>48</v>
      </c>
      <c r="AR506">
        <v>48</v>
      </c>
      <c r="AS506">
        <v>48</v>
      </c>
      <c r="AT506">
        <v>6</v>
      </c>
      <c r="AU506">
        <v>21</v>
      </c>
      <c r="AV506">
        <v>48</v>
      </c>
      <c r="AW506">
        <v>21</v>
      </c>
      <c r="AX506">
        <v>0</v>
      </c>
      <c r="AY506" t="s">
        <v>159</v>
      </c>
      <c r="AZ506" t="s">
        <v>228</v>
      </c>
      <c r="BA506" t="s">
        <v>680</v>
      </c>
      <c r="BB506" t="s">
        <v>829</v>
      </c>
      <c r="BC506" t="s">
        <v>163</v>
      </c>
      <c r="BD506" t="b">
        <v>0</v>
      </c>
      <c r="BE506">
        <v>8.8699999999999992</v>
      </c>
      <c r="BF506" t="b">
        <v>1</v>
      </c>
      <c r="BH506" t="s">
        <v>164</v>
      </c>
      <c r="BI506" t="s">
        <v>830</v>
      </c>
      <c r="BJ506" t="b">
        <v>0</v>
      </c>
      <c r="BK506" t="s">
        <v>166</v>
      </c>
      <c r="BL506" t="b">
        <v>0</v>
      </c>
      <c r="BM506">
        <v>18</v>
      </c>
      <c r="BN506" t="s">
        <v>167</v>
      </c>
      <c r="BO506" t="s">
        <v>168</v>
      </c>
      <c r="BP506" t="s">
        <v>167</v>
      </c>
      <c r="BQ506" t="s">
        <v>167</v>
      </c>
      <c r="BR506">
        <v>768</v>
      </c>
      <c r="BS506" t="s">
        <v>156</v>
      </c>
      <c r="BT506" t="s">
        <v>185</v>
      </c>
      <c r="BU506" t="s">
        <v>303</v>
      </c>
      <c r="BV506" t="s">
        <v>315</v>
      </c>
      <c r="BW506">
        <v>21</v>
      </c>
      <c r="BX506">
        <v>7</v>
      </c>
      <c r="BY506">
        <v>0</v>
      </c>
      <c r="BZ506">
        <v>6</v>
      </c>
      <c r="CA506" t="s">
        <v>831</v>
      </c>
      <c r="CB506" t="s">
        <v>156</v>
      </c>
      <c r="CC506">
        <v>7</v>
      </c>
      <c r="CD506" t="b">
        <v>0</v>
      </c>
      <c r="CE506" t="s">
        <v>832</v>
      </c>
      <c r="CF506" t="s">
        <v>833</v>
      </c>
      <c r="CG506">
        <v>7</v>
      </c>
      <c r="CH506">
        <v>0</v>
      </c>
      <c r="CI506" t="s">
        <v>301</v>
      </c>
      <c r="CJ506" t="s">
        <v>430</v>
      </c>
      <c r="CK506" t="s">
        <v>430</v>
      </c>
      <c r="CL506" t="s">
        <v>430</v>
      </c>
      <c r="CM506" t="s">
        <v>430</v>
      </c>
      <c r="CN506" t="s">
        <v>430</v>
      </c>
      <c r="CO506" t="s">
        <v>301</v>
      </c>
      <c r="CP506" t="s">
        <v>430</v>
      </c>
      <c r="CQ506">
        <v>1</v>
      </c>
      <c r="CR506">
        <v>307</v>
      </c>
      <c r="CS506">
        <f t="shared" si="31"/>
        <v>307</v>
      </c>
      <c r="CT506">
        <f t="shared" si="33"/>
        <v>886.59523809523807</v>
      </c>
      <c r="CU506">
        <f t="shared" si="34"/>
        <v>1212.0985241191795</v>
      </c>
      <c r="CV506">
        <f t="shared" si="32"/>
        <v>307</v>
      </c>
      <c r="CW506">
        <v>42838</v>
      </c>
      <c r="CX506">
        <v>5273</v>
      </c>
      <c r="CY506">
        <v>1461</v>
      </c>
      <c r="CZ506">
        <v>1557</v>
      </c>
      <c r="DA506">
        <v>34784</v>
      </c>
      <c r="DB506">
        <v>307</v>
      </c>
      <c r="DC506">
        <v>48829</v>
      </c>
      <c r="DD506">
        <v>8220</v>
      </c>
      <c r="DE506">
        <v>2</v>
      </c>
      <c r="DF506" t="s">
        <v>156</v>
      </c>
      <c r="DG506">
        <v>1024</v>
      </c>
      <c r="DH506">
        <v>2</v>
      </c>
      <c r="DI506">
        <v>48000</v>
      </c>
      <c r="DJ506">
        <v>-16</v>
      </c>
      <c r="DK506" t="s">
        <v>176</v>
      </c>
      <c r="DL506">
        <v>5</v>
      </c>
      <c r="DM506" t="s">
        <v>177</v>
      </c>
      <c r="DN506">
        <v>767389</v>
      </c>
      <c r="DO506">
        <v>762114</v>
      </c>
      <c r="DP506">
        <v>35373</v>
      </c>
      <c r="DQ506">
        <v>972724</v>
      </c>
      <c r="DR506">
        <v>974413</v>
      </c>
      <c r="DS506">
        <v>762099</v>
      </c>
      <c r="DT506">
        <v>972724</v>
      </c>
      <c r="DU506">
        <v>753872</v>
      </c>
      <c r="DV506" t="s">
        <v>158</v>
      </c>
      <c r="DW506">
        <v>750115</v>
      </c>
      <c r="DX506">
        <v>638693</v>
      </c>
      <c r="DY506">
        <v>689143</v>
      </c>
      <c r="DZ506">
        <v>589</v>
      </c>
      <c r="EA506">
        <v>586</v>
      </c>
      <c r="EB506">
        <v>971972</v>
      </c>
      <c r="EC506">
        <v>638692</v>
      </c>
      <c r="ED506">
        <v>638692</v>
      </c>
      <c r="EE506">
        <v>588</v>
      </c>
      <c r="EF506">
        <v>978533</v>
      </c>
      <c r="EG506">
        <v>976413</v>
      </c>
      <c r="EH506">
        <v>978841</v>
      </c>
      <c r="EI506">
        <v>640156</v>
      </c>
      <c r="EJ506">
        <v>690701</v>
      </c>
      <c r="EK506">
        <v>640313</v>
      </c>
      <c r="EL506">
        <v>753873</v>
      </c>
      <c r="EM506">
        <v>752115</v>
      </c>
      <c r="EN506">
        <v>762095</v>
      </c>
      <c r="EO506" t="s">
        <v>158</v>
      </c>
      <c r="EP506">
        <v>978533</v>
      </c>
      <c r="EQ506">
        <v>750114</v>
      </c>
      <c r="ER506">
        <v>971971</v>
      </c>
      <c r="ES506">
        <v>810228</v>
      </c>
      <c r="ET506" t="s">
        <v>178</v>
      </c>
      <c r="EU506">
        <v>21</v>
      </c>
      <c r="EV506" t="s">
        <v>954</v>
      </c>
      <c r="EW506">
        <v>22</v>
      </c>
      <c r="EX506" t="s">
        <v>305</v>
      </c>
      <c r="EY506" t="s">
        <v>169</v>
      </c>
      <c r="EZ506">
        <v>1024</v>
      </c>
      <c r="FA506">
        <v>-260</v>
      </c>
      <c r="FB506">
        <v>180</v>
      </c>
    </row>
    <row r="507" spans="1:158" x14ac:dyDescent="0.35">
      <c r="A507">
        <v>95</v>
      </c>
      <c r="B507">
        <v>95</v>
      </c>
      <c r="C507">
        <v>1252</v>
      </c>
      <c r="D507">
        <v>1252</v>
      </c>
      <c r="E507" t="s">
        <v>155</v>
      </c>
      <c r="F507" t="s">
        <v>156</v>
      </c>
      <c r="G507" t="s">
        <v>156</v>
      </c>
      <c r="H507" t="s">
        <v>156</v>
      </c>
      <c r="I507">
        <v>0</v>
      </c>
      <c r="J507" t="s">
        <v>157</v>
      </c>
      <c r="K507">
        <v>1</v>
      </c>
      <c r="L507" t="s">
        <v>154</v>
      </c>
      <c r="M507" t="s">
        <v>154</v>
      </c>
      <c r="N507" t="s">
        <v>154</v>
      </c>
      <c r="O507">
        <v>1</v>
      </c>
      <c r="P507" t="s">
        <v>154</v>
      </c>
      <c r="Q507" t="s">
        <v>154</v>
      </c>
      <c r="R507" t="s">
        <v>306</v>
      </c>
      <c r="S507">
        <v>0</v>
      </c>
      <c r="T507">
        <v>6</v>
      </c>
      <c r="U507">
        <v>0</v>
      </c>
      <c r="V507">
        <v>22</v>
      </c>
      <c r="W507">
        <v>22</v>
      </c>
      <c r="X507">
        <v>6</v>
      </c>
      <c r="Y507">
        <v>22</v>
      </c>
      <c r="Z507">
        <v>48</v>
      </c>
      <c r="AA507">
        <v>0</v>
      </c>
      <c r="AB507">
        <v>48</v>
      </c>
      <c r="AC507">
        <v>6</v>
      </c>
      <c r="AD507">
        <v>6</v>
      </c>
      <c r="AE507">
        <v>0</v>
      </c>
      <c r="AF507">
        <v>0</v>
      </c>
      <c r="AG507">
        <v>22</v>
      </c>
      <c r="AH507">
        <v>6</v>
      </c>
      <c r="AI507">
        <v>6</v>
      </c>
      <c r="AJ507">
        <v>0</v>
      </c>
      <c r="AK507">
        <v>22</v>
      </c>
      <c r="AL507">
        <v>22</v>
      </c>
      <c r="AM507">
        <v>71</v>
      </c>
      <c r="AN507">
        <v>6</v>
      </c>
      <c r="AO507">
        <v>6</v>
      </c>
      <c r="AP507">
        <v>6</v>
      </c>
      <c r="AQ507">
        <v>48</v>
      </c>
      <c r="AR507">
        <v>48</v>
      </c>
      <c r="AS507">
        <v>48</v>
      </c>
      <c r="AT507">
        <v>6</v>
      </c>
      <c r="AU507">
        <v>22</v>
      </c>
      <c r="AV507">
        <v>48</v>
      </c>
      <c r="AW507">
        <v>22</v>
      </c>
      <c r="AX507">
        <v>0</v>
      </c>
      <c r="AY507" t="s">
        <v>159</v>
      </c>
      <c r="AZ507" t="s">
        <v>228</v>
      </c>
      <c r="BA507" t="s">
        <v>680</v>
      </c>
      <c r="BB507" t="s">
        <v>829</v>
      </c>
      <c r="BC507" t="s">
        <v>163</v>
      </c>
      <c r="BD507" t="b">
        <v>0</v>
      </c>
      <c r="BE507" t="s">
        <v>167</v>
      </c>
      <c r="BF507" t="b">
        <v>1</v>
      </c>
      <c r="BH507" t="s">
        <v>164</v>
      </c>
      <c r="BI507" t="s">
        <v>830</v>
      </c>
      <c r="BJ507" t="b">
        <v>0</v>
      </c>
      <c r="BK507" t="s">
        <v>166</v>
      </c>
      <c r="BL507" t="b">
        <v>0</v>
      </c>
      <c r="BM507">
        <v>18</v>
      </c>
      <c r="BN507" t="s">
        <v>167</v>
      </c>
      <c r="BO507" t="s">
        <v>168</v>
      </c>
      <c r="BP507" t="s">
        <v>167</v>
      </c>
      <c r="BQ507" t="s">
        <v>167</v>
      </c>
      <c r="BR507">
        <v>768</v>
      </c>
      <c r="BS507" t="s">
        <v>156</v>
      </c>
      <c r="BT507" t="s">
        <v>185</v>
      </c>
      <c r="BU507" t="s">
        <v>315</v>
      </c>
      <c r="BV507" t="s">
        <v>313</v>
      </c>
      <c r="BW507">
        <v>22</v>
      </c>
      <c r="BX507">
        <v>7</v>
      </c>
      <c r="BY507">
        <v>0</v>
      </c>
      <c r="BZ507">
        <v>6</v>
      </c>
      <c r="CA507" t="s">
        <v>831</v>
      </c>
      <c r="CB507" t="s">
        <v>156</v>
      </c>
      <c r="CC507">
        <v>7</v>
      </c>
      <c r="CD507" t="b">
        <v>0</v>
      </c>
      <c r="CE507" t="s">
        <v>832</v>
      </c>
      <c r="CF507" t="s">
        <v>833</v>
      </c>
      <c r="CG507">
        <v>75</v>
      </c>
      <c r="CH507">
        <v>0</v>
      </c>
      <c r="CI507" t="s">
        <v>306</v>
      </c>
      <c r="CJ507" t="s">
        <v>430</v>
      </c>
      <c r="CK507" t="s">
        <v>430</v>
      </c>
      <c r="CL507" t="s">
        <v>430</v>
      </c>
      <c r="CM507" t="s">
        <v>430</v>
      </c>
      <c r="CN507" t="s">
        <v>430</v>
      </c>
      <c r="CO507" t="s">
        <v>306</v>
      </c>
      <c r="CP507" t="s">
        <v>430</v>
      </c>
      <c r="CQ507">
        <v>1</v>
      </c>
      <c r="CR507">
        <v>391</v>
      </c>
      <c r="CS507" t="str">
        <f t="shared" si="31"/>
        <v>-</v>
      </c>
      <c r="CT507">
        <f t="shared" si="33"/>
        <v>886.59523809523807</v>
      </c>
      <c r="CU507">
        <f t="shared" si="34"/>
        <v>1212.0985241191795</v>
      </c>
      <c r="CV507" t="str">
        <f t="shared" si="32"/>
        <v>-</v>
      </c>
      <c r="CW507">
        <v>42838</v>
      </c>
      <c r="CX507">
        <v>5273</v>
      </c>
      <c r="CY507">
        <v>1461</v>
      </c>
      <c r="CZ507">
        <v>1557</v>
      </c>
      <c r="DA507">
        <v>34784</v>
      </c>
      <c r="DB507">
        <v>391</v>
      </c>
      <c r="DC507">
        <v>48829</v>
      </c>
      <c r="DD507">
        <v>8220</v>
      </c>
      <c r="DE507">
        <v>2</v>
      </c>
      <c r="DF507" t="s">
        <v>156</v>
      </c>
      <c r="DG507">
        <v>1024</v>
      </c>
      <c r="DH507">
        <v>2</v>
      </c>
      <c r="DI507">
        <v>48000</v>
      </c>
      <c r="DJ507">
        <v>-16</v>
      </c>
      <c r="DK507" t="s">
        <v>176</v>
      </c>
      <c r="DL507">
        <v>5</v>
      </c>
      <c r="DM507" t="s">
        <v>177</v>
      </c>
      <c r="DN507">
        <v>767389</v>
      </c>
      <c r="DO507">
        <v>762114</v>
      </c>
      <c r="DP507">
        <v>35373</v>
      </c>
      <c r="DQ507">
        <v>979632</v>
      </c>
      <c r="DR507">
        <v>981755</v>
      </c>
      <c r="DS507">
        <v>762099</v>
      </c>
      <c r="DT507">
        <v>979632</v>
      </c>
      <c r="DU507">
        <v>753872</v>
      </c>
      <c r="DV507" t="s">
        <v>158</v>
      </c>
      <c r="DW507">
        <v>750115</v>
      </c>
      <c r="DX507">
        <v>638693</v>
      </c>
      <c r="DY507">
        <v>689143</v>
      </c>
      <c r="DZ507">
        <v>589</v>
      </c>
      <c r="EA507">
        <v>586</v>
      </c>
      <c r="EB507">
        <v>978881</v>
      </c>
      <c r="EC507">
        <v>638692</v>
      </c>
      <c r="ED507">
        <v>638692</v>
      </c>
      <c r="EE507">
        <v>588</v>
      </c>
      <c r="EF507">
        <v>985293</v>
      </c>
      <c r="EG507">
        <v>983755</v>
      </c>
      <c r="EH507">
        <v>985684</v>
      </c>
      <c r="EI507">
        <v>640156</v>
      </c>
      <c r="EJ507">
        <v>690701</v>
      </c>
      <c r="EK507">
        <v>640313</v>
      </c>
      <c r="EL507">
        <v>753873</v>
      </c>
      <c r="EM507">
        <v>752115</v>
      </c>
      <c r="EN507">
        <v>762095</v>
      </c>
      <c r="EO507" t="s">
        <v>158</v>
      </c>
      <c r="EP507">
        <v>985293</v>
      </c>
      <c r="EQ507">
        <v>750114</v>
      </c>
      <c r="ER507">
        <v>978880</v>
      </c>
      <c r="ES507">
        <v>810228</v>
      </c>
      <c r="ET507" t="s">
        <v>178</v>
      </c>
      <c r="EU507">
        <v>22</v>
      </c>
      <c r="EV507" t="s">
        <v>955</v>
      </c>
      <c r="EW507">
        <v>23</v>
      </c>
      <c r="EX507" t="s">
        <v>309</v>
      </c>
      <c r="EY507" t="s">
        <v>169</v>
      </c>
      <c r="EZ507">
        <v>1024</v>
      </c>
      <c r="FA507">
        <v>-260</v>
      </c>
      <c r="FB507">
        <v>180</v>
      </c>
    </row>
    <row r="508" spans="1:158" x14ac:dyDescent="0.35">
      <c r="A508">
        <v>95</v>
      </c>
      <c r="B508">
        <v>95</v>
      </c>
      <c r="C508">
        <v>1215</v>
      </c>
      <c r="D508">
        <v>1215</v>
      </c>
      <c r="E508" t="s">
        <v>155</v>
      </c>
      <c r="F508" t="s">
        <v>156</v>
      </c>
      <c r="G508" t="s">
        <v>156</v>
      </c>
      <c r="H508" t="s">
        <v>156</v>
      </c>
      <c r="I508">
        <v>0</v>
      </c>
      <c r="J508" t="s">
        <v>157</v>
      </c>
      <c r="K508">
        <v>1</v>
      </c>
      <c r="L508" t="s">
        <v>154</v>
      </c>
      <c r="M508" t="s">
        <v>154</v>
      </c>
      <c r="N508" t="s">
        <v>154</v>
      </c>
      <c r="O508">
        <v>1</v>
      </c>
      <c r="P508" t="s">
        <v>154</v>
      </c>
      <c r="Q508" t="s">
        <v>154</v>
      </c>
      <c r="R508" t="s">
        <v>306</v>
      </c>
      <c r="S508">
        <v>0</v>
      </c>
      <c r="T508">
        <v>6</v>
      </c>
      <c r="U508">
        <v>0</v>
      </c>
      <c r="V508">
        <v>23</v>
      </c>
      <c r="W508">
        <v>23</v>
      </c>
      <c r="X508">
        <v>6</v>
      </c>
      <c r="Y508">
        <v>23</v>
      </c>
      <c r="Z508">
        <v>48</v>
      </c>
      <c r="AA508">
        <v>0</v>
      </c>
      <c r="AB508">
        <v>48</v>
      </c>
      <c r="AC508">
        <v>6</v>
      </c>
      <c r="AD508">
        <v>6</v>
      </c>
      <c r="AE508">
        <v>0</v>
      </c>
      <c r="AF508">
        <v>0</v>
      </c>
      <c r="AG508">
        <v>23</v>
      </c>
      <c r="AH508">
        <v>6</v>
      </c>
      <c r="AI508">
        <v>6</v>
      </c>
      <c r="AJ508">
        <v>0</v>
      </c>
      <c r="AK508">
        <v>23</v>
      </c>
      <c r="AL508">
        <v>23</v>
      </c>
      <c r="AM508">
        <v>72</v>
      </c>
      <c r="AN508">
        <v>6</v>
      </c>
      <c r="AO508">
        <v>6</v>
      </c>
      <c r="AP508">
        <v>6</v>
      </c>
      <c r="AQ508">
        <v>48</v>
      </c>
      <c r="AR508">
        <v>48</v>
      </c>
      <c r="AS508">
        <v>48</v>
      </c>
      <c r="AT508">
        <v>6</v>
      </c>
      <c r="AU508">
        <v>23</v>
      </c>
      <c r="AV508">
        <v>48</v>
      </c>
      <c r="AW508">
        <v>23</v>
      </c>
      <c r="AX508">
        <v>0</v>
      </c>
      <c r="AY508" t="s">
        <v>159</v>
      </c>
      <c r="AZ508" t="s">
        <v>228</v>
      </c>
      <c r="BA508" t="s">
        <v>680</v>
      </c>
      <c r="BB508" t="s">
        <v>829</v>
      </c>
      <c r="BC508" t="s">
        <v>163</v>
      </c>
      <c r="BD508" t="b">
        <v>0</v>
      </c>
      <c r="BE508" t="s">
        <v>167</v>
      </c>
      <c r="BF508" t="b">
        <v>1</v>
      </c>
      <c r="BH508" t="s">
        <v>164</v>
      </c>
      <c r="BI508" t="s">
        <v>830</v>
      </c>
      <c r="BJ508" t="b">
        <v>0</v>
      </c>
      <c r="BK508" t="s">
        <v>166</v>
      </c>
      <c r="BL508" t="b">
        <v>0</v>
      </c>
      <c r="BM508">
        <v>18</v>
      </c>
      <c r="BN508" t="s">
        <v>167</v>
      </c>
      <c r="BO508" t="s">
        <v>168</v>
      </c>
      <c r="BP508" t="s">
        <v>167</v>
      </c>
      <c r="BQ508" t="s">
        <v>167</v>
      </c>
      <c r="BR508">
        <v>768</v>
      </c>
      <c r="BS508" t="s">
        <v>156</v>
      </c>
      <c r="BT508" t="s">
        <v>185</v>
      </c>
      <c r="BU508" t="s">
        <v>316</v>
      </c>
      <c r="BV508" t="s">
        <v>340</v>
      </c>
      <c r="BW508">
        <v>23</v>
      </c>
      <c r="BX508">
        <v>7</v>
      </c>
      <c r="BY508">
        <v>0</v>
      </c>
      <c r="BZ508">
        <v>6</v>
      </c>
      <c r="CA508" t="s">
        <v>831</v>
      </c>
      <c r="CB508" t="s">
        <v>156</v>
      </c>
      <c r="CC508">
        <v>7</v>
      </c>
      <c r="CD508" t="b">
        <v>0</v>
      </c>
      <c r="CE508" t="s">
        <v>832</v>
      </c>
      <c r="CF508" t="s">
        <v>833</v>
      </c>
      <c r="CG508">
        <v>47</v>
      </c>
      <c r="CH508">
        <v>0</v>
      </c>
      <c r="CI508" t="s">
        <v>306</v>
      </c>
      <c r="CJ508" t="s">
        <v>430</v>
      </c>
      <c r="CK508" t="s">
        <v>430</v>
      </c>
      <c r="CL508" t="s">
        <v>430</v>
      </c>
      <c r="CM508" t="s">
        <v>430</v>
      </c>
      <c r="CN508" t="s">
        <v>430</v>
      </c>
      <c r="CO508" t="s">
        <v>306</v>
      </c>
      <c r="CP508" t="s">
        <v>430</v>
      </c>
      <c r="CQ508">
        <v>1</v>
      </c>
      <c r="CR508">
        <v>348</v>
      </c>
      <c r="CS508" t="str">
        <f t="shared" si="31"/>
        <v>-</v>
      </c>
      <c r="CT508">
        <f t="shared" si="33"/>
        <v>886.59523809523807</v>
      </c>
      <c r="CU508">
        <f t="shared" si="34"/>
        <v>1212.0985241191795</v>
      </c>
      <c r="CV508" t="str">
        <f t="shared" si="32"/>
        <v>-</v>
      </c>
      <c r="CW508">
        <v>42838</v>
      </c>
      <c r="CX508">
        <v>5273</v>
      </c>
      <c r="CY508">
        <v>1461</v>
      </c>
      <c r="CZ508">
        <v>1557</v>
      </c>
      <c r="DA508">
        <v>34784</v>
      </c>
      <c r="DB508">
        <v>348</v>
      </c>
      <c r="DC508">
        <v>48829</v>
      </c>
      <c r="DD508">
        <v>8220</v>
      </c>
      <c r="DE508">
        <v>2</v>
      </c>
      <c r="DF508" t="s">
        <v>156</v>
      </c>
      <c r="DG508">
        <v>1024</v>
      </c>
      <c r="DH508">
        <v>2</v>
      </c>
      <c r="DI508">
        <v>48000</v>
      </c>
      <c r="DJ508">
        <v>-16</v>
      </c>
      <c r="DK508" t="s">
        <v>176</v>
      </c>
      <c r="DL508">
        <v>5</v>
      </c>
      <c r="DM508" t="s">
        <v>177</v>
      </c>
      <c r="DN508">
        <v>767389</v>
      </c>
      <c r="DO508">
        <v>762114</v>
      </c>
      <c r="DP508">
        <v>35373</v>
      </c>
      <c r="DQ508">
        <v>986471</v>
      </c>
      <c r="DR508">
        <v>988413</v>
      </c>
      <c r="DS508">
        <v>762099</v>
      </c>
      <c r="DT508">
        <v>986471</v>
      </c>
      <c r="DU508">
        <v>753872</v>
      </c>
      <c r="DV508" t="s">
        <v>158</v>
      </c>
      <c r="DW508">
        <v>750115</v>
      </c>
      <c r="DX508">
        <v>638693</v>
      </c>
      <c r="DY508">
        <v>689143</v>
      </c>
      <c r="DZ508">
        <v>589</v>
      </c>
      <c r="EA508">
        <v>586</v>
      </c>
      <c r="EB508">
        <v>985720</v>
      </c>
      <c r="EC508">
        <v>638692</v>
      </c>
      <c r="ED508">
        <v>638692</v>
      </c>
      <c r="EE508">
        <v>588</v>
      </c>
      <c r="EF508">
        <v>992182</v>
      </c>
      <c r="EG508">
        <v>990413</v>
      </c>
      <c r="EH508">
        <v>992531</v>
      </c>
      <c r="EI508">
        <v>640156</v>
      </c>
      <c r="EJ508">
        <v>690701</v>
      </c>
      <c r="EK508">
        <v>640313</v>
      </c>
      <c r="EL508">
        <v>753873</v>
      </c>
      <c r="EM508">
        <v>752115</v>
      </c>
      <c r="EN508">
        <v>762095</v>
      </c>
      <c r="EO508" t="s">
        <v>158</v>
      </c>
      <c r="EP508">
        <v>992182</v>
      </c>
      <c r="EQ508">
        <v>750114</v>
      </c>
      <c r="ER508">
        <v>985719</v>
      </c>
      <c r="ES508">
        <v>810228</v>
      </c>
      <c r="ET508" t="s">
        <v>178</v>
      </c>
      <c r="EU508">
        <v>23</v>
      </c>
      <c r="EV508" t="s">
        <v>956</v>
      </c>
      <c r="EW508">
        <v>24</v>
      </c>
      <c r="EX508" t="s">
        <v>309</v>
      </c>
      <c r="EY508" t="s">
        <v>169</v>
      </c>
      <c r="EZ508">
        <v>1024</v>
      </c>
      <c r="FA508">
        <v>-260</v>
      </c>
      <c r="FB508">
        <v>180</v>
      </c>
    </row>
    <row r="509" spans="1:158" x14ac:dyDescent="0.35">
      <c r="A509">
        <v>96</v>
      </c>
      <c r="B509">
        <v>96</v>
      </c>
      <c r="C509">
        <v>1186</v>
      </c>
      <c r="D509">
        <v>1186</v>
      </c>
      <c r="E509" t="s">
        <v>155</v>
      </c>
      <c r="F509" t="s">
        <v>156</v>
      </c>
      <c r="G509" t="s">
        <v>156</v>
      </c>
      <c r="H509" t="s">
        <v>156</v>
      </c>
      <c r="I509">
        <v>0</v>
      </c>
      <c r="J509" t="s">
        <v>157</v>
      </c>
      <c r="K509">
        <v>1</v>
      </c>
      <c r="L509" t="s">
        <v>154</v>
      </c>
      <c r="M509" t="s">
        <v>154</v>
      </c>
      <c r="N509" t="s">
        <v>154</v>
      </c>
      <c r="O509">
        <v>1</v>
      </c>
      <c r="P509" t="s">
        <v>154</v>
      </c>
      <c r="Q509" t="s">
        <v>154</v>
      </c>
      <c r="R509" t="s">
        <v>306</v>
      </c>
      <c r="S509">
        <v>0</v>
      </c>
      <c r="T509">
        <v>6</v>
      </c>
      <c r="U509">
        <v>0</v>
      </c>
      <c r="V509">
        <v>24</v>
      </c>
      <c r="W509">
        <v>24</v>
      </c>
      <c r="X509">
        <v>6</v>
      </c>
      <c r="Y509">
        <v>24</v>
      </c>
      <c r="Z509">
        <v>48</v>
      </c>
      <c r="AA509">
        <v>0</v>
      </c>
      <c r="AB509">
        <v>48</v>
      </c>
      <c r="AC509">
        <v>6</v>
      </c>
      <c r="AD509">
        <v>6</v>
      </c>
      <c r="AE509">
        <v>0</v>
      </c>
      <c r="AF509">
        <v>0</v>
      </c>
      <c r="AG509">
        <v>24</v>
      </c>
      <c r="AH509">
        <v>6</v>
      </c>
      <c r="AI509">
        <v>6</v>
      </c>
      <c r="AJ509">
        <v>0</v>
      </c>
      <c r="AK509">
        <v>24</v>
      </c>
      <c r="AL509">
        <v>24</v>
      </c>
      <c r="AM509">
        <v>73</v>
      </c>
      <c r="AN509">
        <v>6</v>
      </c>
      <c r="AO509">
        <v>6</v>
      </c>
      <c r="AP509">
        <v>6</v>
      </c>
      <c r="AQ509">
        <v>48</v>
      </c>
      <c r="AR509">
        <v>48</v>
      </c>
      <c r="AS509">
        <v>48</v>
      </c>
      <c r="AT509">
        <v>6</v>
      </c>
      <c r="AU509">
        <v>24</v>
      </c>
      <c r="AV509">
        <v>48</v>
      </c>
      <c r="AW509">
        <v>24</v>
      </c>
      <c r="AX509">
        <v>0</v>
      </c>
      <c r="AY509" t="s">
        <v>159</v>
      </c>
      <c r="AZ509" t="s">
        <v>228</v>
      </c>
      <c r="BA509" t="s">
        <v>680</v>
      </c>
      <c r="BB509" t="s">
        <v>829</v>
      </c>
      <c r="BC509" t="s">
        <v>163</v>
      </c>
      <c r="BD509" t="b">
        <v>0</v>
      </c>
      <c r="BE509" t="s">
        <v>167</v>
      </c>
      <c r="BF509" t="b">
        <v>1</v>
      </c>
      <c r="BH509" t="s">
        <v>164</v>
      </c>
      <c r="BI509" t="s">
        <v>830</v>
      </c>
      <c r="BJ509" t="b">
        <v>0</v>
      </c>
      <c r="BK509" t="s">
        <v>166</v>
      </c>
      <c r="BL509" t="b">
        <v>0</v>
      </c>
      <c r="BM509">
        <v>18</v>
      </c>
      <c r="BN509" t="s">
        <v>167</v>
      </c>
      <c r="BO509" t="s">
        <v>168</v>
      </c>
      <c r="BP509" t="s">
        <v>167</v>
      </c>
      <c r="BQ509" t="s">
        <v>167</v>
      </c>
      <c r="BR509">
        <v>768</v>
      </c>
      <c r="BS509" t="s">
        <v>156</v>
      </c>
      <c r="BT509" t="s">
        <v>185</v>
      </c>
      <c r="BU509" t="s">
        <v>316</v>
      </c>
      <c r="BV509" t="s">
        <v>313</v>
      </c>
      <c r="BW509">
        <v>24</v>
      </c>
      <c r="BX509">
        <v>7</v>
      </c>
      <c r="BY509">
        <v>0</v>
      </c>
      <c r="BZ509">
        <v>6</v>
      </c>
      <c r="CA509" t="s">
        <v>831</v>
      </c>
      <c r="CB509" t="s">
        <v>156</v>
      </c>
      <c r="CC509">
        <v>7</v>
      </c>
      <c r="CD509" t="b">
        <v>0</v>
      </c>
      <c r="CE509" t="s">
        <v>832</v>
      </c>
      <c r="CF509" t="s">
        <v>833</v>
      </c>
      <c r="CG509">
        <v>45</v>
      </c>
      <c r="CH509">
        <v>0</v>
      </c>
      <c r="CI509" t="s">
        <v>306</v>
      </c>
      <c r="CJ509" t="s">
        <v>430</v>
      </c>
      <c r="CK509" t="s">
        <v>430</v>
      </c>
      <c r="CL509" t="s">
        <v>430</v>
      </c>
      <c r="CM509" t="s">
        <v>430</v>
      </c>
      <c r="CN509" t="s">
        <v>430</v>
      </c>
      <c r="CO509" t="s">
        <v>306</v>
      </c>
      <c r="CP509" t="s">
        <v>430</v>
      </c>
      <c r="CQ509">
        <v>1</v>
      </c>
      <c r="CR509">
        <v>490</v>
      </c>
      <c r="CS509" t="str">
        <f t="shared" si="31"/>
        <v>-</v>
      </c>
      <c r="CT509">
        <f t="shared" si="33"/>
        <v>886.59523809523807</v>
      </c>
      <c r="CU509">
        <f t="shared" si="34"/>
        <v>1212.0985241191795</v>
      </c>
      <c r="CV509" t="str">
        <f t="shared" si="32"/>
        <v>-</v>
      </c>
      <c r="CW509">
        <v>42838</v>
      </c>
      <c r="CX509">
        <v>5273</v>
      </c>
      <c r="CY509">
        <v>1461</v>
      </c>
      <c r="CZ509">
        <v>1557</v>
      </c>
      <c r="DA509">
        <v>34784</v>
      </c>
      <c r="DB509">
        <v>490</v>
      </c>
      <c r="DC509">
        <v>48829</v>
      </c>
      <c r="DD509">
        <v>8220</v>
      </c>
      <c r="DE509">
        <v>2</v>
      </c>
      <c r="DF509" t="s">
        <v>156</v>
      </c>
      <c r="DG509">
        <v>1024</v>
      </c>
      <c r="DH509">
        <v>2</v>
      </c>
      <c r="DI509">
        <v>48000</v>
      </c>
      <c r="DJ509">
        <v>-16</v>
      </c>
      <c r="DK509" t="s">
        <v>176</v>
      </c>
      <c r="DL509">
        <v>5</v>
      </c>
      <c r="DM509" t="s">
        <v>177</v>
      </c>
      <c r="DN509">
        <v>767389</v>
      </c>
      <c r="DO509">
        <v>762114</v>
      </c>
      <c r="DP509">
        <v>35373</v>
      </c>
      <c r="DQ509">
        <v>993314</v>
      </c>
      <c r="DR509">
        <v>995283</v>
      </c>
      <c r="DS509">
        <v>762099</v>
      </c>
      <c r="DT509">
        <v>993314</v>
      </c>
      <c r="DU509">
        <v>753872</v>
      </c>
      <c r="DV509" t="s">
        <v>158</v>
      </c>
      <c r="DW509">
        <v>750115</v>
      </c>
      <c r="DX509">
        <v>638693</v>
      </c>
      <c r="DY509">
        <v>689143</v>
      </c>
      <c r="DZ509">
        <v>589</v>
      </c>
      <c r="EA509">
        <v>586</v>
      </c>
      <c r="EB509">
        <v>992564</v>
      </c>
      <c r="EC509">
        <v>638692</v>
      </c>
      <c r="ED509">
        <v>638692</v>
      </c>
      <c r="EE509">
        <v>588</v>
      </c>
      <c r="EF509">
        <v>998843</v>
      </c>
      <c r="EG509">
        <v>997283</v>
      </c>
      <c r="EH509">
        <v>999334</v>
      </c>
      <c r="EI509">
        <v>640156</v>
      </c>
      <c r="EJ509">
        <v>690701</v>
      </c>
      <c r="EK509">
        <v>640313</v>
      </c>
      <c r="EL509">
        <v>753873</v>
      </c>
      <c r="EM509">
        <v>752115</v>
      </c>
      <c r="EN509">
        <v>762095</v>
      </c>
      <c r="EO509" t="s">
        <v>158</v>
      </c>
      <c r="EP509">
        <v>998843</v>
      </c>
      <c r="EQ509">
        <v>750114</v>
      </c>
      <c r="ER509">
        <v>992562</v>
      </c>
      <c r="ES509">
        <v>810228</v>
      </c>
      <c r="ET509" t="s">
        <v>178</v>
      </c>
      <c r="EU509">
        <v>24</v>
      </c>
      <c r="EV509" t="s">
        <v>957</v>
      </c>
      <c r="EW509">
        <v>25</v>
      </c>
      <c r="EX509" t="s">
        <v>309</v>
      </c>
      <c r="EY509" t="s">
        <v>169</v>
      </c>
      <c r="EZ509">
        <v>1024</v>
      </c>
      <c r="FA509">
        <v>-260</v>
      </c>
      <c r="FB509">
        <v>180</v>
      </c>
    </row>
    <row r="510" spans="1:158" x14ac:dyDescent="0.35">
      <c r="A510">
        <v>96</v>
      </c>
      <c r="B510">
        <v>96</v>
      </c>
      <c r="C510">
        <v>1152</v>
      </c>
      <c r="D510">
        <v>1152</v>
      </c>
      <c r="E510" t="s">
        <v>155</v>
      </c>
      <c r="F510" t="s">
        <v>156</v>
      </c>
      <c r="G510" t="s">
        <v>156</v>
      </c>
      <c r="H510" t="s">
        <v>156</v>
      </c>
      <c r="I510">
        <v>0</v>
      </c>
      <c r="J510" t="s">
        <v>157</v>
      </c>
      <c r="K510">
        <v>1</v>
      </c>
      <c r="L510" t="s">
        <v>154</v>
      </c>
      <c r="M510" t="s">
        <v>154</v>
      </c>
      <c r="N510" t="s">
        <v>154</v>
      </c>
      <c r="O510">
        <v>1</v>
      </c>
      <c r="P510" t="s">
        <v>154</v>
      </c>
      <c r="Q510" t="s">
        <v>154</v>
      </c>
      <c r="R510" t="s">
        <v>301</v>
      </c>
      <c r="S510">
        <v>0</v>
      </c>
      <c r="T510">
        <v>6</v>
      </c>
      <c r="U510">
        <v>0</v>
      </c>
      <c r="V510">
        <v>25</v>
      </c>
      <c r="W510">
        <v>25</v>
      </c>
      <c r="X510">
        <v>6</v>
      </c>
      <c r="Y510">
        <v>25</v>
      </c>
      <c r="Z510">
        <v>48</v>
      </c>
      <c r="AA510">
        <v>0</v>
      </c>
      <c r="AB510">
        <v>48</v>
      </c>
      <c r="AC510">
        <v>6</v>
      </c>
      <c r="AD510">
        <v>6</v>
      </c>
      <c r="AE510">
        <v>0</v>
      </c>
      <c r="AF510">
        <v>0</v>
      </c>
      <c r="AG510">
        <v>25</v>
      </c>
      <c r="AH510">
        <v>6</v>
      </c>
      <c r="AI510">
        <v>6</v>
      </c>
      <c r="AJ510">
        <v>0</v>
      </c>
      <c r="AK510">
        <v>25</v>
      </c>
      <c r="AL510">
        <v>25</v>
      </c>
      <c r="AM510">
        <v>74</v>
      </c>
      <c r="AN510">
        <v>6</v>
      </c>
      <c r="AO510">
        <v>6</v>
      </c>
      <c r="AP510">
        <v>6</v>
      </c>
      <c r="AQ510">
        <v>48</v>
      </c>
      <c r="AR510">
        <v>48</v>
      </c>
      <c r="AS510">
        <v>48</v>
      </c>
      <c r="AT510">
        <v>6</v>
      </c>
      <c r="AU510">
        <v>25</v>
      </c>
      <c r="AV510">
        <v>48</v>
      </c>
      <c r="AW510">
        <v>25</v>
      </c>
      <c r="AX510">
        <v>0</v>
      </c>
      <c r="AY510" t="s">
        <v>159</v>
      </c>
      <c r="AZ510" t="s">
        <v>228</v>
      </c>
      <c r="BA510" t="s">
        <v>680</v>
      </c>
      <c r="BB510" t="s">
        <v>829</v>
      </c>
      <c r="BC510" t="s">
        <v>163</v>
      </c>
      <c r="BD510" t="b">
        <v>0</v>
      </c>
      <c r="BE510">
        <v>5.08</v>
      </c>
      <c r="BF510" t="b">
        <v>1</v>
      </c>
      <c r="BH510" t="s">
        <v>164</v>
      </c>
      <c r="BI510" t="s">
        <v>830</v>
      </c>
      <c r="BJ510" t="b">
        <v>0</v>
      </c>
      <c r="BK510" t="s">
        <v>166</v>
      </c>
      <c r="BL510" t="b">
        <v>0</v>
      </c>
      <c r="BM510">
        <v>18</v>
      </c>
      <c r="BN510" t="s">
        <v>167</v>
      </c>
      <c r="BO510" t="s">
        <v>168</v>
      </c>
      <c r="BP510" t="s">
        <v>167</v>
      </c>
      <c r="BQ510" t="s">
        <v>167</v>
      </c>
      <c r="BR510">
        <v>768</v>
      </c>
      <c r="BS510" t="s">
        <v>156</v>
      </c>
      <c r="BT510" t="s">
        <v>185</v>
      </c>
      <c r="BU510" t="s">
        <v>302</v>
      </c>
      <c r="BV510" t="s">
        <v>315</v>
      </c>
      <c r="BW510">
        <v>25</v>
      </c>
      <c r="BX510">
        <v>7</v>
      </c>
      <c r="BY510">
        <v>0</v>
      </c>
      <c r="BZ510">
        <v>6</v>
      </c>
      <c r="CA510" t="s">
        <v>831</v>
      </c>
      <c r="CB510" t="s">
        <v>156</v>
      </c>
      <c r="CC510">
        <v>7</v>
      </c>
      <c r="CD510" t="b">
        <v>0</v>
      </c>
      <c r="CE510" t="s">
        <v>832</v>
      </c>
      <c r="CF510" t="s">
        <v>833</v>
      </c>
      <c r="CG510">
        <v>21</v>
      </c>
      <c r="CH510">
        <v>0</v>
      </c>
      <c r="CI510" t="s">
        <v>301</v>
      </c>
      <c r="CJ510" t="s">
        <v>430</v>
      </c>
      <c r="CK510" t="s">
        <v>430</v>
      </c>
      <c r="CL510" t="s">
        <v>430</v>
      </c>
      <c r="CM510" t="s">
        <v>430</v>
      </c>
      <c r="CN510" t="s">
        <v>430</v>
      </c>
      <c r="CO510" t="s">
        <v>301</v>
      </c>
      <c r="CP510" t="s">
        <v>430</v>
      </c>
      <c r="CQ510">
        <v>1</v>
      </c>
      <c r="CR510">
        <v>307</v>
      </c>
      <c r="CS510">
        <f t="shared" si="31"/>
        <v>307</v>
      </c>
      <c r="CT510">
        <f t="shared" si="33"/>
        <v>886.59523809523807</v>
      </c>
      <c r="CU510">
        <f t="shared" si="34"/>
        <v>1212.0985241191795</v>
      </c>
      <c r="CV510">
        <f t="shared" si="32"/>
        <v>307</v>
      </c>
      <c r="CW510">
        <v>42838</v>
      </c>
      <c r="CX510">
        <v>5273</v>
      </c>
      <c r="CY510">
        <v>1461</v>
      </c>
      <c r="CZ510">
        <v>1557</v>
      </c>
      <c r="DA510">
        <v>34784</v>
      </c>
      <c r="DB510">
        <v>307</v>
      </c>
      <c r="DC510">
        <v>48829</v>
      </c>
      <c r="DD510">
        <v>8220</v>
      </c>
      <c r="DE510">
        <v>2</v>
      </c>
      <c r="DF510" t="s">
        <v>156</v>
      </c>
      <c r="DG510">
        <v>1024</v>
      </c>
      <c r="DH510">
        <v>2</v>
      </c>
      <c r="DI510">
        <v>48000</v>
      </c>
      <c r="DJ510">
        <v>-16</v>
      </c>
      <c r="DK510" t="s">
        <v>176</v>
      </c>
      <c r="DL510">
        <v>5</v>
      </c>
      <c r="DM510" t="s">
        <v>177</v>
      </c>
      <c r="DN510">
        <v>767389</v>
      </c>
      <c r="DO510">
        <v>762114</v>
      </c>
      <c r="DP510">
        <v>35373</v>
      </c>
      <c r="DQ510">
        <v>1000116</v>
      </c>
      <c r="DR510">
        <v>1002063</v>
      </c>
      <c r="DS510">
        <v>762099</v>
      </c>
      <c r="DT510">
        <v>1000116</v>
      </c>
      <c r="DU510">
        <v>753872</v>
      </c>
      <c r="DV510" t="s">
        <v>158</v>
      </c>
      <c r="DW510">
        <v>750115</v>
      </c>
      <c r="DX510">
        <v>638693</v>
      </c>
      <c r="DY510">
        <v>689143</v>
      </c>
      <c r="DZ510">
        <v>589</v>
      </c>
      <c r="EA510">
        <v>586</v>
      </c>
      <c r="EB510">
        <v>999365</v>
      </c>
      <c r="EC510">
        <v>638692</v>
      </c>
      <c r="ED510">
        <v>638692</v>
      </c>
      <c r="EE510">
        <v>588</v>
      </c>
      <c r="EF510">
        <v>1006183</v>
      </c>
      <c r="EG510">
        <v>1004063</v>
      </c>
      <c r="EH510">
        <v>1006490</v>
      </c>
      <c r="EI510">
        <v>640156</v>
      </c>
      <c r="EJ510">
        <v>690701</v>
      </c>
      <c r="EK510">
        <v>640313</v>
      </c>
      <c r="EL510">
        <v>753873</v>
      </c>
      <c r="EM510">
        <v>752115</v>
      </c>
      <c r="EN510">
        <v>762095</v>
      </c>
      <c r="EO510" t="s">
        <v>158</v>
      </c>
      <c r="EP510">
        <v>1006183</v>
      </c>
      <c r="EQ510">
        <v>750114</v>
      </c>
      <c r="ER510">
        <v>999364</v>
      </c>
      <c r="ES510">
        <v>810228</v>
      </c>
      <c r="ET510" t="s">
        <v>178</v>
      </c>
      <c r="EU510">
        <v>25</v>
      </c>
      <c r="EV510" t="s">
        <v>958</v>
      </c>
      <c r="EW510">
        <v>26</v>
      </c>
      <c r="EX510" t="s">
        <v>305</v>
      </c>
      <c r="EY510" t="s">
        <v>169</v>
      </c>
      <c r="EZ510">
        <v>1024</v>
      </c>
      <c r="FA510">
        <v>-260</v>
      </c>
      <c r="FB510">
        <v>180</v>
      </c>
    </row>
    <row r="511" spans="1:158" x14ac:dyDescent="0.35">
      <c r="A511">
        <v>96</v>
      </c>
      <c r="B511">
        <v>96</v>
      </c>
      <c r="C511">
        <v>1126</v>
      </c>
      <c r="D511">
        <v>1126</v>
      </c>
      <c r="E511" t="s">
        <v>155</v>
      </c>
      <c r="F511" t="s">
        <v>156</v>
      </c>
      <c r="G511" t="s">
        <v>156</v>
      </c>
      <c r="H511" t="s">
        <v>156</v>
      </c>
      <c r="I511">
        <v>0</v>
      </c>
      <c r="J511" t="s">
        <v>157</v>
      </c>
      <c r="K511">
        <v>1</v>
      </c>
      <c r="L511" t="s">
        <v>154</v>
      </c>
      <c r="M511" t="s">
        <v>154</v>
      </c>
      <c r="N511" t="s">
        <v>154</v>
      </c>
      <c r="O511">
        <v>1</v>
      </c>
      <c r="P511" t="s">
        <v>154</v>
      </c>
      <c r="Q511" t="s">
        <v>154</v>
      </c>
      <c r="R511" t="s">
        <v>306</v>
      </c>
      <c r="S511">
        <v>0</v>
      </c>
      <c r="T511">
        <v>6</v>
      </c>
      <c r="U511">
        <v>0</v>
      </c>
      <c r="V511">
        <v>26</v>
      </c>
      <c r="W511">
        <v>26</v>
      </c>
      <c r="X511">
        <v>6</v>
      </c>
      <c r="Y511">
        <v>26</v>
      </c>
      <c r="Z511">
        <v>48</v>
      </c>
      <c r="AA511">
        <v>0</v>
      </c>
      <c r="AB511">
        <v>48</v>
      </c>
      <c r="AC511">
        <v>6</v>
      </c>
      <c r="AD511">
        <v>6</v>
      </c>
      <c r="AE511">
        <v>0</v>
      </c>
      <c r="AF511">
        <v>0</v>
      </c>
      <c r="AG511">
        <v>26</v>
      </c>
      <c r="AH511">
        <v>6</v>
      </c>
      <c r="AI511">
        <v>6</v>
      </c>
      <c r="AJ511">
        <v>0</v>
      </c>
      <c r="AK511">
        <v>26</v>
      </c>
      <c r="AL511">
        <v>26</v>
      </c>
      <c r="AM511">
        <v>75</v>
      </c>
      <c r="AN511">
        <v>6</v>
      </c>
      <c r="AO511">
        <v>6</v>
      </c>
      <c r="AP511">
        <v>6</v>
      </c>
      <c r="AQ511">
        <v>48</v>
      </c>
      <c r="AR511">
        <v>48</v>
      </c>
      <c r="AS511">
        <v>48</v>
      </c>
      <c r="AT511">
        <v>6</v>
      </c>
      <c r="AU511">
        <v>26</v>
      </c>
      <c r="AV511">
        <v>48</v>
      </c>
      <c r="AW511">
        <v>26</v>
      </c>
      <c r="AX511">
        <v>0</v>
      </c>
      <c r="AY511" t="s">
        <v>159</v>
      </c>
      <c r="AZ511" t="s">
        <v>228</v>
      </c>
      <c r="BA511" t="s">
        <v>680</v>
      </c>
      <c r="BB511" t="s">
        <v>829</v>
      </c>
      <c r="BC511" t="s">
        <v>163</v>
      </c>
      <c r="BD511" t="b">
        <v>0</v>
      </c>
      <c r="BE511" t="s">
        <v>167</v>
      </c>
      <c r="BF511" t="b">
        <v>1</v>
      </c>
      <c r="BH511" t="s">
        <v>164</v>
      </c>
      <c r="BI511" t="s">
        <v>830</v>
      </c>
      <c r="BJ511" t="b">
        <v>0</v>
      </c>
      <c r="BK511" t="s">
        <v>166</v>
      </c>
      <c r="BL511" t="b">
        <v>0</v>
      </c>
      <c r="BM511">
        <v>18</v>
      </c>
      <c r="BN511" t="s">
        <v>167</v>
      </c>
      <c r="BO511" t="s">
        <v>168</v>
      </c>
      <c r="BP511" t="s">
        <v>167</v>
      </c>
      <c r="BQ511" t="s">
        <v>167</v>
      </c>
      <c r="BR511">
        <v>768</v>
      </c>
      <c r="BS511" t="s">
        <v>156</v>
      </c>
      <c r="BT511" t="s">
        <v>185</v>
      </c>
      <c r="BU511" t="s">
        <v>185</v>
      </c>
      <c r="BV511" t="s">
        <v>324</v>
      </c>
      <c r="BW511">
        <v>26</v>
      </c>
      <c r="BX511">
        <v>7</v>
      </c>
      <c r="BY511">
        <v>0</v>
      </c>
      <c r="BZ511">
        <v>6</v>
      </c>
      <c r="CA511" t="s">
        <v>831</v>
      </c>
      <c r="CB511" t="s">
        <v>156</v>
      </c>
      <c r="CC511">
        <v>7</v>
      </c>
      <c r="CD511" t="b">
        <v>0</v>
      </c>
      <c r="CE511" t="s">
        <v>832</v>
      </c>
      <c r="CF511" t="s">
        <v>833</v>
      </c>
      <c r="CG511">
        <v>57</v>
      </c>
      <c r="CH511">
        <v>0</v>
      </c>
      <c r="CI511" t="s">
        <v>306</v>
      </c>
      <c r="CJ511" t="s">
        <v>430</v>
      </c>
      <c r="CK511" t="s">
        <v>430</v>
      </c>
      <c r="CL511" t="s">
        <v>430</v>
      </c>
      <c r="CM511" t="s">
        <v>430</v>
      </c>
      <c r="CN511" t="s">
        <v>430</v>
      </c>
      <c r="CO511" t="s">
        <v>306</v>
      </c>
      <c r="CP511" t="s">
        <v>430</v>
      </c>
      <c r="CQ511">
        <v>1</v>
      </c>
      <c r="CR511">
        <v>453</v>
      </c>
      <c r="CS511" t="str">
        <f t="shared" si="31"/>
        <v>-</v>
      </c>
      <c r="CT511">
        <f t="shared" si="33"/>
        <v>886.59523809523807</v>
      </c>
      <c r="CU511">
        <f t="shared" si="34"/>
        <v>1212.0985241191795</v>
      </c>
      <c r="CV511" t="str">
        <f t="shared" si="32"/>
        <v>-</v>
      </c>
      <c r="CW511">
        <v>42838</v>
      </c>
      <c r="CX511">
        <v>5273</v>
      </c>
      <c r="CY511">
        <v>1461</v>
      </c>
      <c r="CZ511">
        <v>1557</v>
      </c>
      <c r="DA511">
        <v>34784</v>
      </c>
      <c r="DB511">
        <v>453</v>
      </c>
      <c r="DC511">
        <v>48829</v>
      </c>
      <c r="DD511">
        <v>8220</v>
      </c>
      <c r="DE511">
        <v>2</v>
      </c>
      <c r="DF511" t="s">
        <v>156</v>
      </c>
      <c r="DG511">
        <v>1024</v>
      </c>
      <c r="DH511">
        <v>2</v>
      </c>
      <c r="DI511">
        <v>48000</v>
      </c>
      <c r="DJ511">
        <v>-16</v>
      </c>
      <c r="DK511" t="s">
        <v>176</v>
      </c>
      <c r="DL511">
        <v>5</v>
      </c>
      <c r="DM511" t="s">
        <v>177</v>
      </c>
      <c r="DN511">
        <v>767389</v>
      </c>
      <c r="DO511">
        <v>762114</v>
      </c>
      <c r="DP511">
        <v>35373</v>
      </c>
      <c r="DQ511">
        <v>1007275</v>
      </c>
      <c r="DR511">
        <v>1009042</v>
      </c>
      <c r="DS511">
        <v>762099</v>
      </c>
      <c r="DT511">
        <v>1007275</v>
      </c>
      <c r="DU511">
        <v>753872</v>
      </c>
      <c r="DV511" t="s">
        <v>158</v>
      </c>
      <c r="DW511">
        <v>750115</v>
      </c>
      <c r="DX511">
        <v>638693</v>
      </c>
      <c r="DY511">
        <v>689143</v>
      </c>
      <c r="DZ511">
        <v>589</v>
      </c>
      <c r="EA511">
        <v>586</v>
      </c>
      <c r="EB511">
        <v>1006524</v>
      </c>
      <c r="EC511">
        <v>638692</v>
      </c>
      <c r="ED511">
        <v>638692</v>
      </c>
      <c r="EE511">
        <v>588</v>
      </c>
      <c r="EF511">
        <v>1012622</v>
      </c>
      <c r="EG511">
        <v>1011042</v>
      </c>
      <c r="EH511">
        <v>1013075</v>
      </c>
      <c r="EI511">
        <v>640156</v>
      </c>
      <c r="EJ511">
        <v>690701</v>
      </c>
      <c r="EK511">
        <v>640313</v>
      </c>
      <c r="EL511">
        <v>753873</v>
      </c>
      <c r="EM511">
        <v>752115</v>
      </c>
      <c r="EN511">
        <v>762095</v>
      </c>
      <c r="EO511" t="s">
        <v>158</v>
      </c>
      <c r="EP511">
        <v>1012622</v>
      </c>
      <c r="EQ511">
        <v>750114</v>
      </c>
      <c r="ER511">
        <v>1006523</v>
      </c>
      <c r="ES511">
        <v>810228</v>
      </c>
      <c r="ET511" t="s">
        <v>178</v>
      </c>
      <c r="EU511">
        <v>26</v>
      </c>
      <c r="EV511" t="s">
        <v>959</v>
      </c>
      <c r="EW511">
        <v>27</v>
      </c>
      <c r="EX511" t="s">
        <v>309</v>
      </c>
      <c r="EY511" t="s">
        <v>169</v>
      </c>
      <c r="EZ511">
        <v>1024</v>
      </c>
      <c r="FA511">
        <v>-260</v>
      </c>
      <c r="FB511">
        <v>180</v>
      </c>
    </row>
    <row r="512" spans="1:158" x14ac:dyDescent="0.35">
      <c r="A512">
        <v>96</v>
      </c>
      <c r="B512">
        <v>96</v>
      </c>
      <c r="C512">
        <v>1099</v>
      </c>
      <c r="D512">
        <v>1099</v>
      </c>
      <c r="E512" t="s">
        <v>155</v>
      </c>
      <c r="F512" t="s">
        <v>156</v>
      </c>
      <c r="G512" t="s">
        <v>156</v>
      </c>
      <c r="H512" t="s">
        <v>156</v>
      </c>
      <c r="I512">
        <v>0</v>
      </c>
      <c r="J512" t="s">
        <v>157</v>
      </c>
      <c r="K512">
        <v>1</v>
      </c>
      <c r="L512" t="s">
        <v>154</v>
      </c>
      <c r="M512" t="s">
        <v>154</v>
      </c>
      <c r="N512" t="s">
        <v>154</v>
      </c>
      <c r="O512">
        <v>1</v>
      </c>
      <c r="P512" t="s">
        <v>154</v>
      </c>
      <c r="Q512" t="s">
        <v>154</v>
      </c>
      <c r="R512" t="s">
        <v>306</v>
      </c>
      <c r="S512">
        <v>0</v>
      </c>
      <c r="T512">
        <v>6</v>
      </c>
      <c r="U512">
        <v>0</v>
      </c>
      <c r="V512">
        <v>27</v>
      </c>
      <c r="W512">
        <v>27</v>
      </c>
      <c r="X512">
        <v>6</v>
      </c>
      <c r="Y512">
        <v>27</v>
      </c>
      <c r="Z512">
        <v>48</v>
      </c>
      <c r="AA512">
        <v>0</v>
      </c>
      <c r="AB512">
        <v>48</v>
      </c>
      <c r="AC512">
        <v>6</v>
      </c>
      <c r="AD512">
        <v>6</v>
      </c>
      <c r="AE512">
        <v>0</v>
      </c>
      <c r="AF512">
        <v>0</v>
      </c>
      <c r="AG512">
        <v>27</v>
      </c>
      <c r="AH512">
        <v>6</v>
      </c>
      <c r="AI512">
        <v>6</v>
      </c>
      <c r="AJ512">
        <v>0</v>
      </c>
      <c r="AK512">
        <v>27</v>
      </c>
      <c r="AL512">
        <v>27</v>
      </c>
      <c r="AM512">
        <v>76</v>
      </c>
      <c r="AN512">
        <v>6</v>
      </c>
      <c r="AO512">
        <v>6</v>
      </c>
      <c r="AP512">
        <v>6</v>
      </c>
      <c r="AQ512">
        <v>48</v>
      </c>
      <c r="AR512">
        <v>48</v>
      </c>
      <c r="AS512">
        <v>48</v>
      </c>
      <c r="AT512">
        <v>6</v>
      </c>
      <c r="AU512">
        <v>27</v>
      </c>
      <c r="AV512">
        <v>48</v>
      </c>
      <c r="AW512">
        <v>27</v>
      </c>
      <c r="AX512">
        <v>0</v>
      </c>
      <c r="AY512" t="s">
        <v>159</v>
      </c>
      <c r="AZ512" t="s">
        <v>228</v>
      </c>
      <c r="BA512" t="s">
        <v>680</v>
      </c>
      <c r="BB512" t="s">
        <v>829</v>
      </c>
      <c r="BC512" t="s">
        <v>163</v>
      </c>
      <c r="BD512" t="b">
        <v>0</v>
      </c>
      <c r="BE512" t="s">
        <v>167</v>
      </c>
      <c r="BF512" t="b">
        <v>1</v>
      </c>
      <c r="BH512" t="s">
        <v>164</v>
      </c>
      <c r="BI512" t="s">
        <v>830</v>
      </c>
      <c r="BJ512" t="b">
        <v>0</v>
      </c>
      <c r="BK512" t="s">
        <v>166</v>
      </c>
      <c r="BL512" t="b">
        <v>0</v>
      </c>
      <c r="BM512">
        <v>18</v>
      </c>
      <c r="BN512" t="s">
        <v>167</v>
      </c>
      <c r="BO512" t="s">
        <v>168</v>
      </c>
      <c r="BP512" t="s">
        <v>167</v>
      </c>
      <c r="BQ512" t="s">
        <v>167</v>
      </c>
      <c r="BR512">
        <v>768</v>
      </c>
      <c r="BS512" t="s">
        <v>156</v>
      </c>
      <c r="BT512" t="s">
        <v>185</v>
      </c>
      <c r="BU512" t="s">
        <v>303</v>
      </c>
      <c r="BV512" t="s">
        <v>340</v>
      </c>
      <c r="BW512">
        <v>27</v>
      </c>
      <c r="BX512">
        <v>7</v>
      </c>
      <c r="BY512">
        <v>0</v>
      </c>
      <c r="BZ512">
        <v>6</v>
      </c>
      <c r="CA512" t="s">
        <v>831</v>
      </c>
      <c r="CB512" t="s">
        <v>156</v>
      </c>
      <c r="CC512">
        <v>7</v>
      </c>
      <c r="CD512" t="b">
        <v>0</v>
      </c>
      <c r="CE512" t="s">
        <v>832</v>
      </c>
      <c r="CF512" t="s">
        <v>833</v>
      </c>
      <c r="CG512">
        <v>52</v>
      </c>
      <c r="CH512">
        <v>0</v>
      </c>
      <c r="CI512" t="s">
        <v>306</v>
      </c>
      <c r="CJ512" t="s">
        <v>430</v>
      </c>
      <c r="CK512" t="s">
        <v>430</v>
      </c>
      <c r="CL512" t="s">
        <v>430</v>
      </c>
      <c r="CM512" t="s">
        <v>430</v>
      </c>
      <c r="CN512" t="s">
        <v>430</v>
      </c>
      <c r="CO512" t="s">
        <v>306</v>
      </c>
      <c r="CP512" t="s">
        <v>430</v>
      </c>
      <c r="CQ512">
        <v>1</v>
      </c>
      <c r="CR512">
        <v>367</v>
      </c>
      <c r="CS512" t="str">
        <f t="shared" si="31"/>
        <v>-</v>
      </c>
      <c r="CT512">
        <f t="shared" si="33"/>
        <v>886.59523809523807</v>
      </c>
      <c r="CU512">
        <f t="shared" si="34"/>
        <v>1212.0985241191795</v>
      </c>
      <c r="CV512" t="str">
        <f t="shared" si="32"/>
        <v>-</v>
      </c>
      <c r="CW512">
        <v>42838</v>
      </c>
      <c r="CX512">
        <v>5273</v>
      </c>
      <c r="CY512">
        <v>1461</v>
      </c>
      <c r="CZ512">
        <v>1557</v>
      </c>
      <c r="DA512">
        <v>34784</v>
      </c>
      <c r="DB512">
        <v>367</v>
      </c>
      <c r="DC512">
        <v>48829</v>
      </c>
      <c r="DD512">
        <v>8220</v>
      </c>
      <c r="DE512">
        <v>2</v>
      </c>
      <c r="DF512" t="s">
        <v>156</v>
      </c>
      <c r="DG512">
        <v>1024</v>
      </c>
      <c r="DH512">
        <v>2</v>
      </c>
      <c r="DI512">
        <v>48000</v>
      </c>
      <c r="DJ512">
        <v>-16</v>
      </c>
      <c r="DK512" t="s">
        <v>176</v>
      </c>
      <c r="DL512">
        <v>5</v>
      </c>
      <c r="DM512" t="s">
        <v>177</v>
      </c>
      <c r="DN512">
        <v>767389</v>
      </c>
      <c r="DO512">
        <v>762114</v>
      </c>
      <c r="DP512">
        <v>35373</v>
      </c>
      <c r="DQ512">
        <v>1013861</v>
      </c>
      <c r="DR512">
        <v>1015548</v>
      </c>
      <c r="DS512">
        <v>762099</v>
      </c>
      <c r="DT512">
        <v>1013861</v>
      </c>
      <c r="DU512">
        <v>753872</v>
      </c>
      <c r="DV512" t="s">
        <v>158</v>
      </c>
      <c r="DW512">
        <v>750115</v>
      </c>
      <c r="DX512">
        <v>638693</v>
      </c>
      <c r="DY512">
        <v>689143</v>
      </c>
      <c r="DZ512">
        <v>589</v>
      </c>
      <c r="EA512">
        <v>586</v>
      </c>
      <c r="EB512">
        <v>1013110</v>
      </c>
      <c r="EC512">
        <v>638692</v>
      </c>
      <c r="ED512">
        <v>638692</v>
      </c>
      <c r="EE512">
        <v>588</v>
      </c>
      <c r="EF512">
        <v>1019303</v>
      </c>
      <c r="EG512">
        <v>1017548</v>
      </c>
      <c r="EH512">
        <v>1019671</v>
      </c>
      <c r="EI512">
        <v>640156</v>
      </c>
      <c r="EJ512">
        <v>690701</v>
      </c>
      <c r="EK512">
        <v>640313</v>
      </c>
      <c r="EL512">
        <v>753873</v>
      </c>
      <c r="EM512">
        <v>752115</v>
      </c>
      <c r="EN512">
        <v>762095</v>
      </c>
      <c r="EO512" t="s">
        <v>158</v>
      </c>
      <c r="EP512">
        <v>1019303</v>
      </c>
      <c r="EQ512">
        <v>750114</v>
      </c>
      <c r="ER512">
        <v>1013108</v>
      </c>
      <c r="ES512">
        <v>810228</v>
      </c>
      <c r="ET512" t="s">
        <v>178</v>
      </c>
      <c r="EU512">
        <v>27</v>
      </c>
      <c r="EV512" t="s">
        <v>960</v>
      </c>
      <c r="EW512">
        <v>28</v>
      </c>
      <c r="EX512" t="s">
        <v>309</v>
      </c>
      <c r="EY512" t="s">
        <v>169</v>
      </c>
      <c r="EZ512">
        <v>1024</v>
      </c>
      <c r="FA512">
        <v>-260</v>
      </c>
      <c r="FB512">
        <v>180</v>
      </c>
    </row>
    <row r="513" spans="1:158" x14ac:dyDescent="0.35">
      <c r="A513">
        <v>96</v>
      </c>
      <c r="B513">
        <v>96</v>
      </c>
      <c r="C513">
        <v>1080</v>
      </c>
      <c r="D513">
        <v>1080</v>
      </c>
      <c r="E513" t="s">
        <v>155</v>
      </c>
      <c r="F513" t="s">
        <v>156</v>
      </c>
      <c r="G513" t="s">
        <v>156</v>
      </c>
      <c r="H513" t="s">
        <v>156</v>
      </c>
      <c r="I513">
        <v>0</v>
      </c>
      <c r="J513" t="s">
        <v>157</v>
      </c>
      <c r="K513">
        <v>1</v>
      </c>
      <c r="L513" t="s">
        <v>154</v>
      </c>
      <c r="M513" t="s">
        <v>154</v>
      </c>
      <c r="N513" t="s">
        <v>154</v>
      </c>
      <c r="O513">
        <v>1</v>
      </c>
      <c r="P513" t="s">
        <v>154</v>
      </c>
      <c r="Q513" t="s">
        <v>154</v>
      </c>
      <c r="R513" t="s">
        <v>306</v>
      </c>
      <c r="S513">
        <v>0</v>
      </c>
      <c r="T513">
        <v>6</v>
      </c>
      <c r="U513">
        <v>0</v>
      </c>
      <c r="V513">
        <v>28</v>
      </c>
      <c r="W513">
        <v>28</v>
      </c>
      <c r="X513">
        <v>6</v>
      </c>
      <c r="Y513">
        <v>28</v>
      </c>
      <c r="Z513">
        <v>48</v>
      </c>
      <c r="AA513">
        <v>0</v>
      </c>
      <c r="AB513">
        <v>48</v>
      </c>
      <c r="AC513">
        <v>6</v>
      </c>
      <c r="AD513">
        <v>6</v>
      </c>
      <c r="AE513">
        <v>0</v>
      </c>
      <c r="AF513">
        <v>0</v>
      </c>
      <c r="AG513">
        <v>28</v>
      </c>
      <c r="AH513">
        <v>6</v>
      </c>
      <c r="AI513">
        <v>6</v>
      </c>
      <c r="AJ513">
        <v>0</v>
      </c>
      <c r="AK513">
        <v>28</v>
      </c>
      <c r="AL513">
        <v>28</v>
      </c>
      <c r="AM513">
        <v>77</v>
      </c>
      <c r="AN513">
        <v>6</v>
      </c>
      <c r="AO513">
        <v>6</v>
      </c>
      <c r="AP513">
        <v>6</v>
      </c>
      <c r="AQ513">
        <v>48</v>
      </c>
      <c r="AR513">
        <v>48</v>
      </c>
      <c r="AS513">
        <v>48</v>
      </c>
      <c r="AT513">
        <v>6</v>
      </c>
      <c r="AU513">
        <v>28</v>
      </c>
      <c r="AV513">
        <v>48</v>
      </c>
      <c r="AW513">
        <v>28</v>
      </c>
      <c r="AX513">
        <v>0</v>
      </c>
      <c r="AY513" t="s">
        <v>159</v>
      </c>
      <c r="AZ513" t="s">
        <v>228</v>
      </c>
      <c r="BA513" t="s">
        <v>680</v>
      </c>
      <c r="BB513" t="s">
        <v>829</v>
      </c>
      <c r="BC513" t="s">
        <v>163</v>
      </c>
      <c r="BD513" t="b">
        <v>0</v>
      </c>
      <c r="BE513" t="s">
        <v>167</v>
      </c>
      <c r="BF513" t="b">
        <v>1</v>
      </c>
      <c r="BH513" t="s">
        <v>164</v>
      </c>
      <c r="BI513" t="s">
        <v>830</v>
      </c>
      <c r="BJ513" t="b">
        <v>0</v>
      </c>
      <c r="BK513" t="s">
        <v>166</v>
      </c>
      <c r="BL513" t="b">
        <v>0</v>
      </c>
      <c r="BM513">
        <v>18</v>
      </c>
      <c r="BN513" t="s">
        <v>167</v>
      </c>
      <c r="BO513" t="s">
        <v>168</v>
      </c>
      <c r="BP513" t="s">
        <v>167</v>
      </c>
      <c r="BQ513" t="s">
        <v>167</v>
      </c>
      <c r="BR513">
        <v>768</v>
      </c>
      <c r="BS513" t="s">
        <v>156</v>
      </c>
      <c r="BT513" t="s">
        <v>185</v>
      </c>
      <c r="BU513" t="s">
        <v>303</v>
      </c>
      <c r="BV513" t="s">
        <v>318</v>
      </c>
      <c r="BW513">
        <v>28</v>
      </c>
      <c r="BX513">
        <v>7</v>
      </c>
      <c r="BY513">
        <v>0</v>
      </c>
      <c r="BZ513">
        <v>6</v>
      </c>
      <c r="CA513" t="s">
        <v>831</v>
      </c>
      <c r="CB513" t="s">
        <v>156</v>
      </c>
      <c r="CC513">
        <v>7</v>
      </c>
      <c r="CD513" t="b">
        <v>0</v>
      </c>
      <c r="CE513" t="s">
        <v>832</v>
      </c>
      <c r="CF513" t="s">
        <v>833</v>
      </c>
      <c r="CG513">
        <v>51</v>
      </c>
      <c r="CH513">
        <v>0</v>
      </c>
      <c r="CI513" t="s">
        <v>306</v>
      </c>
      <c r="CJ513" t="s">
        <v>430</v>
      </c>
      <c r="CK513" t="s">
        <v>430</v>
      </c>
      <c r="CL513" t="s">
        <v>430</v>
      </c>
      <c r="CM513" t="s">
        <v>430</v>
      </c>
      <c r="CN513" t="s">
        <v>430</v>
      </c>
      <c r="CO513" t="s">
        <v>306</v>
      </c>
      <c r="CP513" t="s">
        <v>430</v>
      </c>
      <c r="CQ513">
        <v>1</v>
      </c>
      <c r="CR513">
        <v>544</v>
      </c>
      <c r="CS513" t="str">
        <f t="shared" si="31"/>
        <v>-</v>
      </c>
      <c r="CT513">
        <f t="shared" si="33"/>
        <v>886.59523809523807</v>
      </c>
      <c r="CU513">
        <f t="shared" si="34"/>
        <v>1212.0985241191795</v>
      </c>
      <c r="CV513" t="str">
        <f t="shared" si="32"/>
        <v>-</v>
      </c>
      <c r="CW513">
        <v>42838</v>
      </c>
      <c r="CX513">
        <v>5273</v>
      </c>
      <c r="CY513">
        <v>1461</v>
      </c>
      <c r="CZ513">
        <v>1557</v>
      </c>
      <c r="DA513">
        <v>34784</v>
      </c>
      <c r="DB513">
        <v>544</v>
      </c>
      <c r="DC513">
        <v>48829</v>
      </c>
      <c r="DD513">
        <v>8220</v>
      </c>
      <c r="DE513">
        <v>2</v>
      </c>
      <c r="DF513" t="s">
        <v>156</v>
      </c>
      <c r="DG513">
        <v>1024</v>
      </c>
      <c r="DH513">
        <v>2</v>
      </c>
      <c r="DI513">
        <v>48000</v>
      </c>
      <c r="DJ513">
        <v>-16</v>
      </c>
      <c r="DK513" t="s">
        <v>176</v>
      </c>
      <c r="DL513">
        <v>5</v>
      </c>
      <c r="DM513" t="s">
        <v>177</v>
      </c>
      <c r="DN513">
        <v>767389</v>
      </c>
      <c r="DO513">
        <v>762114</v>
      </c>
      <c r="DP513">
        <v>35373</v>
      </c>
      <c r="DQ513">
        <v>1020452</v>
      </c>
      <c r="DR513">
        <v>1022163</v>
      </c>
      <c r="DS513">
        <v>762099</v>
      </c>
      <c r="DT513">
        <v>1020452</v>
      </c>
      <c r="DU513">
        <v>753872</v>
      </c>
      <c r="DV513" t="s">
        <v>158</v>
      </c>
      <c r="DW513">
        <v>750115</v>
      </c>
      <c r="DX513">
        <v>638693</v>
      </c>
      <c r="DY513">
        <v>689143</v>
      </c>
      <c r="DZ513">
        <v>589</v>
      </c>
      <c r="EA513">
        <v>586</v>
      </c>
      <c r="EB513">
        <v>1019701</v>
      </c>
      <c r="EC513">
        <v>638692</v>
      </c>
      <c r="ED513">
        <v>638692</v>
      </c>
      <c r="EE513">
        <v>588</v>
      </c>
      <c r="EF513">
        <v>1025873</v>
      </c>
      <c r="EG513">
        <v>1024163</v>
      </c>
      <c r="EH513">
        <v>1026418</v>
      </c>
      <c r="EI513">
        <v>640156</v>
      </c>
      <c r="EJ513">
        <v>690701</v>
      </c>
      <c r="EK513">
        <v>640313</v>
      </c>
      <c r="EL513">
        <v>753873</v>
      </c>
      <c r="EM513">
        <v>752115</v>
      </c>
      <c r="EN513">
        <v>762095</v>
      </c>
      <c r="EO513" t="s">
        <v>158</v>
      </c>
      <c r="EP513">
        <v>1025873</v>
      </c>
      <c r="EQ513">
        <v>750114</v>
      </c>
      <c r="ER513">
        <v>1019700</v>
      </c>
      <c r="ES513">
        <v>810228</v>
      </c>
      <c r="ET513" t="s">
        <v>178</v>
      </c>
      <c r="EU513">
        <v>28</v>
      </c>
      <c r="EV513" t="s">
        <v>961</v>
      </c>
      <c r="EW513">
        <v>29</v>
      </c>
      <c r="EX513" t="s">
        <v>309</v>
      </c>
      <c r="EY513" t="s">
        <v>169</v>
      </c>
      <c r="EZ513">
        <v>1024</v>
      </c>
      <c r="FA513">
        <v>-260</v>
      </c>
      <c r="FB513">
        <v>180</v>
      </c>
    </row>
    <row r="514" spans="1:158" x14ac:dyDescent="0.35">
      <c r="A514">
        <v>96</v>
      </c>
      <c r="B514">
        <v>96</v>
      </c>
      <c r="C514">
        <v>1057</v>
      </c>
      <c r="D514">
        <v>1057</v>
      </c>
      <c r="E514" t="s">
        <v>155</v>
      </c>
      <c r="F514" t="s">
        <v>156</v>
      </c>
      <c r="G514" t="s">
        <v>156</v>
      </c>
      <c r="H514" t="s">
        <v>156</v>
      </c>
      <c r="I514">
        <v>0</v>
      </c>
      <c r="J514" t="s">
        <v>157</v>
      </c>
      <c r="K514">
        <v>1</v>
      </c>
      <c r="L514" t="s">
        <v>154</v>
      </c>
      <c r="M514" t="s">
        <v>154</v>
      </c>
      <c r="N514" t="s">
        <v>154</v>
      </c>
      <c r="O514">
        <v>1</v>
      </c>
      <c r="P514" t="s">
        <v>154</v>
      </c>
      <c r="Q514" t="s">
        <v>154</v>
      </c>
      <c r="R514" t="s">
        <v>301</v>
      </c>
      <c r="S514">
        <v>0</v>
      </c>
      <c r="T514">
        <v>6</v>
      </c>
      <c r="U514">
        <v>0</v>
      </c>
      <c r="V514">
        <v>29</v>
      </c>
      <c r="W514">
        <v>29</v>
      </c>
      <c r="X514">
        <v>6</v>
      </c>
      <c r="Y514">
        <v>29</v>
      </c>
      <c r="Z514">
        <v>48</v>
      </c>
      <c r="AA514">
        <v>0</v>
      </c>
      <c r="AB514">
        <v>48</v>
      </c>
      <c r="AC514">
        <v>6</v>
      </c>
      <c r="AD514">
        <v>6</v>
      </c>
      <c r="AE514">
        <v>0</v>
      </c>
      <c r="AF514">
        <v>0</v>
      </c>
      <c r="AG514">
        <v>29</v>
      </c>
      <c r="AH514">
        <v>6</v>
      </c>
      <c r="AI514">
        <v>6</v>
      </c>
      <c r="AJ514">
        <v>0</v>
      </c>
      <c r="AK514">
        <v>29</v>
      </c>
      <c r="AL514">
        <v>29</v>
      </c>
      <c r="AM514">
        <v>78</v>
      </c>
      <c r="AN514">
        <v>6</v>
      </c>
      <c r="AO514">
        <v>6</v>
      </c>
      <c r="AP514">
        <v>6</v>
      </c>
      <c r="AQ514">
        <v>48</v>
      </c>
      <c r="AR514">
        <v>48</v>
      </c>
      <c r="AS514">
        <v>48</v>
      </c>
      <c r="AT514">
        <v>6</v>
      </c>
      <c r="AU514">
        <v>29</v>
      </c>
      <c r="AV514">
        <v>48</v>
      </c>
      <c r="AW514">
        <v>29</v>
      </c>
      <c r="AX514">
        <v>0</v>
      </c>
      <c r="AY514" t="s">
        <v>159</v>
      </c>
      <c r="AZ514" t="s">
        <v>228</v>
      </c>
      <c r="BA514" t="s">
        <v>680</v>
      </c>
      <c r="BB514" t="s">
        <v>829</v>
      </c>
      <c r="BC514" t="s">
        <v>163</v>
      </c>
      <c r="BD514" t="b">
        <v>0</v>
      </c>
      <c r="BE514">
        <v>1.86</v>
      </c>
      <c r="BF514" t="b">
        <v>1</v>
      </c>
      <c r="BH514" t="s">
        <v>164</v>
      </c>
      <c r="BI514" t="s">
        <v>830</v>
      </c>
      <c r="BJ514" t="b">
        <v>0</v>
      </c>
      <c r="BK514" t="s">
        <v>166</v>
      </c>
      <c r="BL514" t="b">
        <v>0</v>
      </c>
      <c r="BM514">
        <v>18</v>
      </c>
      <c r="BN514" t="s">
        <v>167</v>
      </c>
      <c r="BO514" t="s">
        <v>168</v>
      </c>
      <c r="BP514" t="s">
        <v>167</v>
      </c>
      <c r="BQ514" t="s">
        <v>167</v>
      </c>
      <c r="BR514">
        <v>768</v>
      </c>
      <c r="BS514" t="s">
        <v>156</v>
      </c>
      <c r="BT514" t="s">
        <v>185</v>
      </c>
      <c r="BU514" t="s">
        <v>185</v>
      </c>
      <c r="BV514" t="s">
        <v>316</v>
      </c>
      <c r="BW514">
        <v>29</v>
      </c>
      <c r="BX514">
        <v>7</v>
      </c>
      <c r="BY514">
        <v>0</v>
      </c>
      <c r="BZ514">
        <v>6</v>
      </c>
      <c r="CA514" t="s">
        <v>831</v>
      </c>
      <c r="CB514" t="s">
        <v>156</v>
      </c>
      <c r="CC514">
        <v>7</v>
      </c>
      <c r="CD514" t="b">
        <v>0</v>
      </c>
      <c r="CE514" t="s">
        <v>832</v>
      </c>
      <c r="CF514" t="s">
        <v>833</v>
      </c>
      <c r="CG514">
        <v>24</v>
      </c>
      <c r="CH514">
        <v>0</v>
      </c>
      <c r="CI514" t="s">
        <v>301</v>
      </c>
      <c r="CJ514" t="s">
        <v>430</v>
      </c>
      <c r="CK514" t="s">
        <v>430</v>
      </c>
      <c r="CL514" t="s">
        <v>430</v>
      </c>
      <c r="CM514" t="s">
        <v>430</v>
      </c>
      <c r="CN514" t="s">
        <v>430</v>
      </c>
      <c r="CO514" t="s">
        <v>301</v>
      </c>
      <c r="CP514" t="s">
        <v>430</v>
      </c>
      <c r="CQ514">
        <v>1</v>
      </c>
      <c r="CR514">
        <v>408</v>
      </c>
      <c r="CS514">
        <f t="shared" si="31"/>
        <v>408</v>
      </c>
      <c r="CT514">
        <f t="shared" si="33"/>
        <v>886.59523809523807</v>
      </c>
      <c r="CU514">
        <f t="shared" si="34"/>
        <v>1212.0985241191795</v>
      </c>
      <c r="CV514">
        <f t="shared" si="32"/>
        <v>408</v>
      </c>
      <c r="CW514">
        <v>42838</v>
      </c>
      <c r="CX514">
        <v>5273</v>
      </c>
      <c r="CY514">
        <v>1461</v>
      </c>
      <c r="CZ514">
        <v>1557</v>
      </c>
      <c r="DA514">
        <v>34784</v>
      </c>
      <c r="DB514">
        <v>408</v>
      </c>
      <c r="DC514">
        <v>48829</v>
      </c>
      <c r="DD514">
        <v>8220</v>
      </c>
      <c r="DE514">
        <v>2</v>
      </c>
      <c r="DF514" t="s">
        <v>156</v>
      </c>
      <c r="DG514">
        <v>1024</v>
      </c>
      <c r="DH514">
        <v>2</v>
      </c>
      <c r="DI514">
        <v>48000</v>
      </c>
      <c r="DJ514">
        <v>-16</v>
      </c>
      <c r="DK514" t="s">
        <v>176</v>
      </c>
      <c r="DL514">
        <v>5</v>
      </c>
      <c r="DM514" t="s">
        <v>177</v>
      </c>
      <c r="DN514">
        <v>767389</v>
      </c>
      <c r="DO514">
        <v>762114</v>
      </c>
      <c r="DP514">
        <v>35373</v>
      </c>
      <c r="DQ514">
        <v>1027203</v>
      </c>
      <c r="DR514">
        <v>1028962</v>
      </c>
      <c r="DS514">
        <v>762099</v>
      </c>
      <c r="DT514">
        <v>1027203</v>
      </c>
      <c r="DU514">
        <v>753872</v>
      </c>
      <c r="DV514" t="s">
        <v>158</v>
      </c>
      <c r="DW514">
        <v>750115</v>
      </c>
      <c r="DX514">
        <v>638693</v>
      </c>
      <c r="DY514">
        <v>689143</v>
      </c>
      <c r="DZ514">
        <v>589</v>
      </c>
      <c r="EA514">
        <v>586</v>
      </c>
      <c r="EB514">
        <v>1026452</v>
      </c>
      <c r="EC514">
        <v>638692</v>
      </c>
      <c r="ED514">
        <v>638692</v>
      </c>
      <c r="EE514">
        <v>588</v>
      </c>
      <c r="EF514">
        <v>1032913</v>
      </c>
      <c r="EG514">
        <v>1030963</v>
      </c>
      <c r="EH514">
        <v>1033326</v>
      </c>
      <c r="EI514">
        <v>640156</v>
      </c>
      <c r="EJ514">
        <v>690701</v>
      </c>
      <c r="EK514">
        <v>640313</v>
      </c>
      <c r="EL514">
        <v>753873</v>
      </c>
      <c r="EM514">
        <v>752115</v>
      </c>
      <c r="EN514">
        <v>762095</v>
      </c>
      <c r="EO514" t="s">
        <v>158</v>
      </c>
      <c r="EP514">
        <v>1032912</v>
      </c>
      <c r="EQ514">
        <v>750114</v>
      </c>
      <c r="ER514">
        <v>1026451</v>
      </c>
      <c r="ES514">
        <v>810228</v>
      </c>
      <c r="ET514" t="s">
        <v>178</v>
      </c>
      <c r="EU514">
        <v>29</v>
      </c>
      <c r="EV514" t="s">
        <v>962</v>
      </c>
      <c r="EW514">
        <v>30</v>
      </c>
      <c r="EX514" t="s">
        <v>305</v>
      </c>
      <c r="EY514" t="s">
        <v>169</v>
      </c>
      <c r="EZ514">
        <v>1024</v>
      </c>
      <c r="FA514">
        <v>-260</v>
      </c>
      <c r="FB514">
        <v>180</v>
      </c>
    </row>
    <row r="515" spans="1:158" x14ac:dyDescent="0.35">
      <c r="A515">
        <v>96</v>
      </c>
      <c r="B515">
        <v>96</v>
      </c>
      <c r="C515">
        <v>1036</v>
      </c>
      <c r="D515">
        <v>1036</v>
      </c>
      <c r="E515" t="s">
        <v>155</v>
      </c>
      <c r="F515" t="s">
        <v>156</v>
      </c>
      <c r="G515" t="s">
        <v>156</v>
      </c>
      <c r="H515" t="s">
        <v>156</v>
      </c>
      <c r="I515">
        <v>0</v>
      </c>
      <c r="J515" t="s">
        <v>157</v>
      </c>
      <c r="K515">
        <v>1</v>
      </c>
      <c r="L515" t="s">
        <v>154</v>
      </c>
      <c r="M515" t="s">
        <v>154</v>
      </c>
      <c r="N515" t="s">
        <v>154</v>
      </c>
      <c r="O515">
        <v>1</v>
      </c>
      <c r="P515" t="s">
        <v>154</v>
      </c>
      <c r="Q515" t="s">
        <v>154</v>
      </c>
      <c r="R515" t="s">
        <v>301</v>
      </c>
      <c r="S515">
        <v>0</v>
      </c>
      <c r="T515">
        <v>6</v>
      </c>
      <c r="U515">
        <v>0</v>
      </c>
      <c r="V515">
        <v>30</v>
      </c>
      <c r="W515">
        <v>30</v>
      </c>
      <c r="X515">
        <v>6</v>
      </c>
      <c r="Y515">
        <v>30</v>
      </c>
      <c r="Z515">
        <v>48</v>
      </c>
      <c r="AA515">
        <v>0</v>
      </c>
      <c r="AB515">
        <v>48</v>
      </c>
      <c r="AC515">
        <v>6</v>
      </c>
      <c r="AD515">
        <v>6</v>
      </c>
      <c r="AE515">
        <v>0</v>
      </c>
      <c r="AF515">
        <v>0</v>
      </c>
      <c r="AG515">
        <v>30</v>
      </c>
      <c r="AH515">
        <v>6</v>
      </c>
      <c r="AI515">
        <v>6</v>
      </c>
      <c r="AJ515">
        <v>0</v>
      </c>
      <c r="AK515">
        <v>30</v>
      </c>
      <c r="AL515">
        <v>30</v>
      </c>
      <c r="AM515">
        <v>79</v>
      </c>
      <c r="AN515">
        <v>6</v>
      </c>
      <c r="AO515">
        <v>6</v>
      </c>
      <c r="AP515">
        <v>6</v>
      </c>
      <c r="AQ515">
        <v>48</v>
      </c>
      <c r="AR515">
        <v>48</v>
      </c>
      <c r="AS515">
        <v>48</v>
      </c>
      <c r="AT515">
        <v>6</v>
      </c>
      <c r="AU515">
        <v>30</v>
      </c>
      <c r="AV515">
        <v>48</v>
      </c>
      <c r="AW515">
        <v>30</v>
      </c>
      <c r="AX515">
        <v>0</v>
      </c>
      <c r="AY515" t="s">
        <v>159</v>
      </c>
      <c r="AZ515" t="s">
        <v>228</v>
      </c>
      <c r="BA515" t="s">
        <v>680</v>
      </c>
      <c r="BB515" t="s">
        <v>829</v>
      </c>
      <c r="BC515" t="s">
        <v>163</v>
      </c>
      <c r="BD515" t="b">
        <v>0</v>
      </c>
      <c r="BE515">
        <v>7.6</v>
      </c>
      <c r="BF515" t="b">
        <v>1</v>
      </c>
      <c r="BH515" t="s">
        <v>164</v>
      </c>
      <c r="BI515" t="s">
        <v>830</v>
      </c>
      <c r="BJ515" t="b">
        <v>0</v>
      </c>
      <c r="BK515" t="s">
        <v>166</v>
      </c>
      <c r="BL515" t="b">
        <v>0</v>
      </c>
      <c r="BM515">
        <v>18</v>
      </c>
      <c r="BN515" t="s">
        <v>167</v>
      </c>
      <c r="BO515" t="s">
        <v>168</v>
      </c>
      <c r="BP515" t="s">
        <v>167</v>
      </c>
      <c r="BQ515" t="s">
        <v>167</v>
      </c>
      <c r="BR515">
        <v>768</v>
      </c>
      <c r="BS515" t="s">
        <v>156</v>
      </c>
      <c r="BT515" t="s">
        <v>185</v>
      </c>
      <c r="BU515" t="s">
        <v>327</v>
      </c>
      <c r="BV515" t="s">
        <v>185</v>
      </c>
      <c r="BW515">
        <v>30</v>
      </c>
      <c r="BX515">
        <v>7</v>
      </c>
      <c r="BY515">
        <v>0</v>
      </c>
      <c r="BZ515">
        <v>6</v>
      </c>
      <c r="CA515" t="s">
        <v>831</v>
      </c>
      <c r="CB515" t="s">
        <v>156</v>
      </c>
      <c r="CC515">
        <v>7</v>
      </c>
      <c r="CD515" t="b">
        <v>0</v>
      </c>
      <c r="CE515" t="s">
        <v>832</v>
      </c>
      <c r="CF515" t="s">
        <v>833</v>
      </c>
      <c r="CG515">
        <v>35</v>
      </c>
      <c r="CH515">
        <v>0</v>
      </c>
      <c r="CI515" t="s">
        <v>301</v>
      </c>
      <c r="CJ515" t="s">
        <v>430</v>
      </c>
      <c r="CK515" t="s">
        <v>430</v>
      </c>
      <c r="CL515" t="s">
        <v>430</v>
      </c>
      <c r="CM515" t="s">
        <v>430</v>
      </c>
      <c r="CN515" t="s">
        <v>430</v>
      </c>
      <c r="CO515" t="s">
        <v>301</v>
      </c>
      <c r="CP515" t="s">
        <v>430</v>
      </c>
      <c r="CQ515">
        <v>1</v>
      </c>
      <c r="CR515">
        <v>403</v>
      </c>
      <c r="CS515">
        <f t="shared" ref="CS515:CS578" si="35">IF(OR(BE515="NA",BE515="no"),"-",CR515)</f>
        <v>403</v>
      </c>
      <c r="CT515">
        <f t="shared" si="33"/>
        <v>886.59523809523807</v>
      </c>
      <c r="CU515">
        <f t="shared" si="34"/>
        <v>1212.0985241191795</v>
      </c>
      <c r="CV515">
        <f t="shared" si="32"/>
        <v>403</v>
      </c>
      <c r="CW515">
        <v>42838</v>
      </c>
      <c r="CX515">
        <v>5273</v>
      </c>
      <c r="CY515">
        <v>1461</v>
      </c>
      <c r="CZ515">
        <v>1557</v>
      </c>
      <c r="DA515">
        <v>34784</v>
      </c>
      <c r="DB515">
        <v>403</v>
      </c>
      <c r="DC515">
        <v>48829</v>
      </c>
      <c r="DD515">
        <v>8220</v>
      </c>
      <c r="DE515">
        <v>2</v>
      </c>
      <c r="DF515" t="s">
        <v>156</v>
      </c>
      <c r="DG515">
        <v>1024</v>
      </c>
      <c r="DH515">
        <v>2</v>
      </c>
      <c r="DI515">
        <v>48000</v>
      </c>
      <c r="DJ515">
        <v>-16</v>
      </c>
      <c r="DK515" t="s">
        <v>176</v>
      </c>
      <c r="DL515">
        <v>5</v>
      </c>
      <c r="DM515" t="s">
        <v>177</v>
      </c>
      <c r="DN515">
        <v>767389</v>
      </c>
      <c r="DO515">
        <v>762114</v>
      </c>
      <c r="DP515">
        <v>35373</v>
      </c>
      <c r="DQ515">
        <v>1034110</v>
      </c>
      <c r="DR515">
        <v>1036132</v>
      </c>
      <c r="DS515">
        <v>762099</v>
      </c>
      <c r="DT515">
        <v>1034110</v>
      </c>
      <c r="DU515">
        <v>753872</v>
      </c>
      <c r="DV515" t="s">
        <v>158</v>
      </c>
      <c r="DW515">
        <v>750115</v>
      </c>
      <c r="DX515">
        <v>638693</v>
      </c>
      <c r="DY515">
        <v>689143</v>
      </c>
      <c r="DZ515">
        <v>589</v>
      </c>
      <c r="EA515">
        <v>586</v>
      </c>
      <c r="EB515">
        <v>1033359</v>
      </c>
      <c r="EC515">
        <v>638692</v>
      </c>
      <c r="ED515">
        <v>638692</v>
      </c>
      <c r="EE515">
        <v>588</v>
      </c>
      <c r="EF515">
        <v>1039892</v>
      </c>
      <c r="EG515">
        <v>1038132</v>
      </c>
      <c r="EH515">
        <v>1040295</v>
      </c>
      <c r="EI515">
        <v>640156</v>
      </c>
      <c r="EJ515">
        <v>690701</v>
      </c>
      <c r="EK515">
        <v>640313</v>
      </c>
      <c r="EL515">
        <v>753873</v>
      </c>
      <c r="EM515">
        <v>752115</v>
      </c>
      <c r="EN515">
        <v>762095</v>
      </c>
      <c r="EO515" t="s">
        <v>158</v>
      </c>
      <c r="EP515">
        <v>1039892</v>
      </c>
      <c r="EQ515">
        <v>750114</v>
      </c>
      <c r="ER515">
        <v>1033357</v>
      </c>
      <c r="ES515">
        <v>810228</v>
      </c>
      <c r="ET515" t="s">
        <v>178</v>
      </c>
      <c r="EU515">
        <v>30</v>
      </c>
      <c r="EV515" t="s">
        <v>963</v>
      </c>
      <c r="EW515">
        <v>31</v>
      </c>
      <c r="EX515" t="s">
        <v>305</v>
      </c>
      <c r="EY515" t="s">
        <v>169</v>
      </c>
      <c r="EZ515">
        <v>1024</v>
      </c>
      <c r="FA515">
        <v>-260</v>
      </c>
      <c r="FB515">
        <v>180</v>
      </c>
    </row>
    <row r="516" spans="1:158" x14ac:dyDescent="0.35">
      <c r="A516">
        <v>96</v>
      </c>
      <c r="B516">
        <v>96</v>
      </c>
      <c r="C516">
        <v>1023</v>
      </c>
      <c r="D516">
        <v>1023</v>
      </c>
      <c r="E516" t="s">
        <v>155</v>
      </c>
      <c r="F516" t="s">
        <v>156</v>
      </c>
      <c r="G516" t="s">
        <v>156</v>
      </c>
      <c r="H516" t="s">
        <v>156</v>
      </c>
      <c r="I516">
        <v>0</v>
      </c>
      <c r="J516" t="s">
        <v>157</v>
      </c>
      <c r="K516">
        <v>1</v>
      </c>
      <c r="L516" t="s">
        <v>154</v>
      </c>
      <c r="M516" t="s">
        <v>154</v>
      </c>
      <c r="N516" t="s">
        <v>154</v>
      </c>
      <c r="O516">
        <v>1</v>
      </c>
      <c r="P516" t="s">
        <v>154</v>
      </c>
      <c r="Q516" t="s">
        <v>154</v>
      </c>
      <c r="R516" t="s">
        <v>306</v>
      </c>
      <c r="S516">
        <v>0</v>
      </c>
      <c r="T516">
        <v>6</v>
      </c>
      <c r="U516">
        <v>0</v>
      </c>
      <c r="V516">
        <v>31</v>
      </c>
      <c r="W516">
        <v>31</v>
      </c>
      <c r="X516">
        <v>6</v>
      </c>
      <c r="Y516">
        <v>31</v>
      </c>
      <c r="Z516">
        <v>48</v>
      </c>
      <c r="AA516">
        <v>0</v>
      </c>
      <c r="AB516">
        <v>48</v>
      </c>
      <c r="AC516">
        <v>6</v>
      </c>
      <c r="AD516">
        <v>6</v>
      </c>
      <c r="AE516">
        <v>0</v>
      </c>
      <c r="AF516">
        <v>0</v>
      </c>
      <c r="AG516">
        <v>31</v>
      </c>
      <c r="AH516">
        <v>6</v>
      </c>
      <c r="AI516">
        <v>6</v>
      </c>
      <c r="AJ516">
        <v>0</v>
      </c>
      <c r="AK516">
        <v>31</v>
      </c>
      <c r="AL516">
        <v>31</v>
      </c>
      <c r="AM516">
        <v>80</v>
      </c>
      <c r="AN516">
        <v>6</v>
      </c>
      <c r="AO516">
        <v>6</v>
      </c>
      <c r="AP516">
        <v>6</v>
      </c>
      <c r="AQ516">
        <v>48</v>
      </c>
      <c r="AR516">
        <v>48</v>
      </c>
      <c r="AS516">
        <v>48</v>
      </c>
      <c r="AT516">
        <v>6</v>
      </c>
      <c r="AU516">
        <v>31</v>
      </c>
      <c r="AV516">
        <v>48</v>
      </c>
      <c r="AW516">
        <v>31</v>
      </c>
      <c r="AX516">
        <v>0</v>
      </c>
      <c r="AY516" t="s">
        <v>159</v>
      </c>
      <c r="AZ516" t="s">
        <v>228</v>
      </c>
      <c r="BA516" t="s">
        <v>680</v>
      </c>
      <c r="BB516" t="s">
        <v>829</v>
      </c>
      <c r="BC516" t="s">
        <v>163</v>
      </c>
      <c r="BD516" t="b">
        <v>0</v>
      </c>
      <c r="BE516" t="s">
        <v>167</v>
      </c>
      <c r="BF516" t="b">
        <v>1</v>
      </c>
      <c r="BH516" t="s">
        <v>164</v>
      </c>
      <c r="BI516" t="s">
        <v>830</v>
      </c>
      <c r="BJ516" t="b">
        <v>0</v>
      </c>
      <c r="BK516" t="s">
        <v>166</v>
      </c>
      <c r="BL516" t="b">
        <v>0</v>
      </c>
      <c r="BM516">
        <v>18</v>
      </c>
      <c r="BN516" t="s">
        <v>167</v>
      </c>
      <c r="BO516" t="s">
        <v>168</v>
      </c>
      <c r="BP516" t="s">
        <v>167</v>
      </c>
      <c r="BQ516" t="s">
        <v>167</v>
      </c>
      <c r="BR516">
        <v>768</v>
      </c>
      <c r="BS516" t="s">
        <v>156</v>
      </c>
      <c r="BT516" t="s">
        <v>185</v>
      </c>
      <c r="BU516" t="s">
        <v>185</v>
      </c>
      <c r="BV516" t="s">
        <v>318</v>
      </c>
      <c r="BW516">
        <v>31</v>
      </c>
      <c r="BX516">
        <v>7</v>
      </c>
      <c r="BY516">
        <v>0</v>
      </c>
      <c r="BZ516">
        <v>6</v>
      </c>
      <c r="CA516" t="s">
        <v>831</v>
      </c>
      <c r="CB516" t="s">
        <v>156</v>
      </c>
      <c r="CC516">
        <v>7</v>
      </c>
      <c r="CD516" t="b">
        <v>0</v>
      </c>
      <c r="CE516" t="s">
        <v>832</v>
      </c>
      <c r="CF516" t="s">
        <v>833</v>
      </c>
      <c r="CG516">
        <v>55</v>
      </c>
      <c r="CH516">
        <v>0</v>
      </c>
      <c r="CI516" t="s">
        <v>306</v>
      </c>
      <c r="CJ516" t="s">
        <v>430</v>
      </c>
      <c r="CK516" t="s">
        <v>430</v>
      </c>
      <c r="CL516" t="s">
        <v>430</v>
      </c>
      <c r="CM516" t="s">
        <v>430</v>
      </c>
      <c r="CN516" t="s">
        <v>430</v>
      </c>
      <c r="CO516" t="s">
        <v>306</v>
      </c>
      <c r="CP516" t="s">
        <v>430</v>
      </c>
      <c r="CQ516">
        <v>1</v>
      </c>
      <c r="CR516">
        <v>614</v>
      </c>
      <c r="CS516" t="str">
        <f t="shared" si="35"/>
        <v>-</v>
      </c>
      <c r="CT516">
        <f t="shared" si="33"/>
        <v>886.59523809523807</v>
      </c>
      <c r="CU516">
        <f t="shared" si="34"/>
        <v>1212.0985241191795</v>
      </c>
      <c r="CV516" t="str">
        <f t="shared" si="32"/>
        <v>-</v>
      </c>
      <c r="CW516">
        <v>42838</v>
      </c>
      <c r="CX516">
        <v>5273</v>
      </c>
      <c r="CY516">
        <v>1461</v>
      </c>
      <c r="CZ516">
        <v>1557</v>
      </c>
      <c r="DA516">
        <v>34784</v>
      </c>
      <c r="DB516">
        <v>614</v>
      </c>
      <c r="DC516">
        <v>48829</v>
      </c>
      <c r="DD516">
        <v>8220</v>
      </c>
      <c r="DE516">
        <v>2</v>
      </c>
      <c r="DF516" t="s">
        <v>156</v>
      </c>
      <c r="DG516">
        <v>1024</v>
      </c>
      <c r="DH516">
        <v>2</v>
      </c>
      <c r="DI516">
        <v>48000</v>
      </c>
      <c r="DJ516">
        <v>-16</v>
      </c>
      <c r="DK516" t="s">
        <v>176</v>
      </c>
      <c r="DL516">
        <v>5</v>
      </c>
      <c r="DM516" t="s">
        <v>177</v>
      </c>
      <c r="DN516">
        <v>767389</v>
      </c>
      <c r="DO516">
        <v>762114</v>
      </c>
      <c r="DP516">
        <v>35373</v>
      </c>
      <c r="DQ516">
        <v>1041079</v>
      </c>
      <c r="DR516">
        <v>1042833</v>
      </c>
      <c r="DS516">
        <v>762099</v>
      </c>
      <c r="DT516">
        <v>1041079</v>
      </c>
      <c r="DU516">
        <v>753872</v>
      </c>
      <c r="DV516" t="s">
        <v>158</v>
      </c>
      <c r="DW516">
        <v>750115</v>
      </c>
      <c r="DX516">
        <v>638693</v>
      </c>
      <c r="DY516">
        <v>689143</v>
      </c>
      <c r="DZ516">
        <v>589</v>
      </c>
      <c r="EA516">
        <v>586</v>
      </c>
      <c r="EB516">
        <v>1040328</v>
      </c>
      <c r="EC516">
        <v>638692</v>
      </c>
      <c r="ED516">
        <v>638692</v>
      </c>
      <c r="EE516">
        <v>588</v>
      </c>
      <c r="EF516">
        <v>1046542</v>
      </c>
      <c r="EG516">
        <v>1044833</v>
      </c>
      <c r="EH516">
        <v>1047157</v>
      </c>
      <c r="EI516">
        <v>640156</v>
      </c>
      <c r="EJ516">
        <v>690701</v>
      </c>
      <c r="EK516">
        <v>640313</v>
      </c>
      <c r="EL516">
        <v>753873</v>
      </c>
      <c r="EM516">
        <v>752115</v>
      </c>
      <c r="EN516">
        <v>762095</v>
      </c>
      <c r="EO516" t="s">
        <v>158</v>
      </c>
      <c r="EP516">
        <v>1046542</v>
      </c>
      <c r="EQ516">
        <v>750114</v>
      </c>
      <c r="ER516">
        <v>1040327</v>
      </c>
      <c r="ES516">
        <v>810228</v>
      </c>
      <c r="ET516" t="s">
        <v>178</v>
      </c>
      <c r="EU516">
        <v>31</v>
      </c>
      <c r="EV516" t="s">
        <v>964</v>
      </c>
      <c r="EW516">
        <v>32</v>
      </c>
      <c r="EX516" t="s">
        <v>309</v>
      </c>
      <c r="EY516" t="s">
        <v>169</v>
      </c>
      <c r="EZ516">
        <v>1024</v>
      </c>
      <c r="FA516">
        <v>-260</v>
      </c>
      <c r="FB516">
        <v>180</v>
      </c>
    </row>
    <row r="517" spans="1:158" x14ac:dyDescent="0.35">
      <c r="A517">
        <v>96</v>
      </c>
      <c r="B517">
        <v>96</v>
      </c>
      <c r="C517">
        <v>1019</v>
      </c>
      <c r="D517">
        <v>1019</v>
      </c>
      <c r="E517" t="s">
        <v>155</v>
      </c>
      <c r="F517" t="s">
        <v>156</v>
      </c>
      <c r="G517" t="s">
        <v>156</v>
      </c>
      <c r="H517" t="s">
        <v>156</v>
      </c>
      <c r="I517">
        <v>0</v>
      </c>
      <c r="J517" t="s">
        <v>157</v>
      </c>
      <c r="K517">
        <v>1</v>
      </c>
      <c r="L517" t="s">
        <v>154</v>
      </c>
      <c r="M517" t="s">
        <v>154</v>
      </c>
      <c r="N517" t="s">
        <v>154</v>
      </c>
      <c r="O517">
        <v>1</v>
      </c>
      <c r="P517" t="s">
        <v>154</v>
      </c>
      <c r="Q517" t="s">
        <v>154</v>
      </c>
      <c r="R517" t="s">
        <v>301</v>
      </c>
      <c r="S517">
        <v>0</v>
      </c>
      <c r="T517">
        <v>6</v>
      </c>
      <c r="U517">
        <v>0</v>
      </c>
      <c r="V517">
        <v>32</v>
      </c>
      <c r="W517">
        <v>32</v>
      </c>
      <c r="X517">
        <v>6</v>
      </c>
      <c r="Y517">
        <v>32</v>
      </c>
      <c r="Z517">
        <v>48</v>
      </c>
      <c r="AA517">
        <v>0</v>
      </c>
      <c r="AB517">
        <v>48</v>
      </c>
      <c r="AC517">
        <v>6</v>
      </c>
      <c r="AD517">
        <v>6</v>
      </c>
      <c r="AE517">
        <v>0</v>
      </c>
      <c r="AF517">
        <v>0</v>
      </c>
      <c r="AG517">
        <v>32</v>
      </c>
      <c r="AH517">
        <v>6</v>
      </c>
      <c r="AI517">
        <v>6</v>
      </c>
      <c r="AJ517">
        <v>0</v>
      </c>
      <c r="AK517">
        <v>32</v>
      </c>
      <c r="AL517">
        <v>32</v>
      </c>
      <c r="AM517">
        <v>81</v>
      </c>
      <c r="AN517">
        <v>6</v>
      </c>
      <c r="AO517">
        <v>6</v>
      </c>
      <c r="AP517">
        <v>6</v>
      </c>
      <c r="AQ517">
        <v>48</v>
      </c>
      <c r="AR517">
        <v>48</v>
      </c>
      <c r="AS517">
        <v>48</v>
      </c>
      <c r="AT517">
        <v>6</v>
      </c>
      <c r="AU517">
        <v>32</v>
      </c>
      <c r="AV517">
        <v>48</v>
      </c>
      <c r="AW517">
        <v>32</v>
      </c>
      <c r="AX517">
        <v>0</v>
      </c>
      <c r="AY517" t="s">
        <v>159</v>
      </c>
      <c r="AZ517" t="s">
        <v>228</v>
      </c>
      <c r="BA517" t="s">
        <v>680</v>
      </c>
      <c r="BB517" t="s">
        <v>829</v>
      </c>
      <c r="BC517" t="s">
        <v>163</v>
      </c>
      <c r="BD517" t="b">
        <v>0</v>
      </c>
      <c r="BE517">
        <v>1.03</v>
      </c>
      <c r="BF517" t="b">
        <v>1</v>
      </c>
      <c r="BH517" t="s">
        <v>164</v>
      </c>
      <c r="BI517" t="s">
        <v>830</v>
      </c>
      <c r="BJ517" t="b">
        <v>0</v>
      </c>
      <c r="BK517" t="s">
        <v>166</v>
      </c>
      <c r="BL517" t="b">
        <v>0</v>
      </c>
      <c r="BM517">
        <v>18</v>
      </c>
      <c r="BN517" t="s">
        <v>167</v>
      </c>
      <c r="BO517" t="s">
        <v>168</v>
      </c>
      <c r="BP517" t="s">
        <v>167</v>
      </c>
      <c r="BQ517" t="s">
        <v>167</v>
      </c>
      <c r="BR517">
        <v>768</v>
      </c>
      <c r="BS517" t="s">
        <v>156</v>
      </c>
      <c r="BT517" t="s">
        <v>185</v>
      </c>
      <c r="BU517" t="s">
        <v>310</v>
      </c>
      <c r="BV517" t="s">
        <v>315</v>
      </c>
      <c r="BW517">
        <v>32</v>
      </c>
      <c r="BX517">
        <v>7</v>
      </c>
      <c r="BY517">
        <v>0</v>
      </c>
      <c r="BZ517">
        <v>6</v>
      </c>
      <c r="CA517" t="s">
        <v>831</v>
      </c>
      <c r="CB517" t="s">
        <v>156</v>
      </c>
      <c r="CC517">
        <v>7</v>
      </c>
      <c r="CD517" t="b">
        <v>0</v>
      </c>
      <c r="CE517" t="s">
        <v>832</v>
      </c>
      <c r="CF517" t="s">
        <v>833</v>
      </c>
      <c r="CG517">
        <v>16</v>
      </c>
      <c r="CH517">
        <v>0</v>
      </c>
      <c r="CI517" t="s">
        <v>301</v>
      </c>
      <c r="CJ517" t="s">
        <v>430</v>
      </c>
      <c r="CK517" t="s">
        <v>430</v>
      </c>
      <c r="CL517" t="s">
        <v>430</v>
      </c>
      <c r="CM517" t="s">
        <v>430</v>
      </c>
      <c r="CN517" t="s">
        <v>430</v>
      </c>
      <c r="CO517" t="s">
        <v>301</v>
      </c>
      <c r="CP517" t="s">
        <v>430</v>
      </c>
      <c r="CQ517">
        <v>1</v>
      </c>
      <c r="CR517">
        <v>888</v>
      </c>
      <c r="CS517">
        <f t="shared" si="35"/>
        <v>888</v>
      </c>
      <c r="CT517">
        <f t="shared" si="33"/>
        <v>886.59523809523807</v>
      </c>
      <c r="CU517">
        <f t="shared" si="34"/>
        <v>1212.0985241191795</v>
      </c>
      <c r="CV517">
        <f t="shared" si="32"/>
        <v>888</v>
      </c>
      <c r="CW517">
        <v>42838</v>
      </c>
      <c r="CX517">
        <v>5273</v>
      </c>
      <c r="CY517">
        <v>1461</v>
      </c>
      <c r="CZ517">
        <v>1557</v>
      </c>
      <c r="DA517">
        <v>34784</v>
      </c>
      <c r="DB517">
        <v>888</v>
      </c>
      <c r="DC517">
        <v>48829</v>
      </c>
      <c r="DD517">
        <v>8220</v>
      </c>
      <c r="DE517">
        <v>2</v>
      </c>
      <c r="DF517" t="s">
        <v>156</v>
      </c>
      <c r="DG517">
        <v>1024</v>
      </c>
      <c r="DH517">
        <v>2</v>
      </c>
      <c r="DI517">
        <v>48000</v>
      </c>
      <c r="DJ517">
        <v>-16</v>
      </c>
      <c r="DK517" t="s">
        <v>176</v>
      </c>
      <c r="DL517">
        <v>5</v>
      </c>
      <c r="DM517" t="s">
        <v>177</v>
      </c>
      <c r="DN517">
        <v>767389</v>
      </c>
      <c r="DO517">
        <v>762114</v>
      </c>
      <c r="DP517">
        <v>35373</v>
      </c>
      <c r="DQ517">
        <v>1047938</v>
      </c>
      <c r="DR517">
        <v>1049532</v>
      </c>
      <c r="DS517">
        <v>762099</v>
      </c>
      <c r="DT517">
        <v>1047938</v>
      </c>
      <c r="DU517">
        <v>753872</v>
      </c>
      <c r="DV517" t="s">
        <v>158</v>
      </c>
      <c r="DW517">
        <v>750115</v>
      </c>
      <c r="DX517">
        <v>638693</v>
      </c>
      <c r="DY517">
        <v>689143</v>
      </c>
      <c r="DZ517">
        <v>589</v>
      </c>
      <c r="EA517">
        <v>586</v>
      </c>
      <c r="EB517">
        <v>1047188</v>
      </c>
      <c r="EC517">
        <v>638692</v>
      </c>
      <c r="ED517">
        <v>638692</v>
      </c>
      <c r="EE517">
        <v>588</v>
      </c>
      <c r="EF517">
        <v>1053673</v>
      </c>
      <c r="EG517">
        <v>1051532</v>
      </c>
      <c r="EH517">
        <v>1054562</v>
      </c>
      <c r="EI517">
        <v>640156</v>
      </c>
      <c r="EJ517">
        <v>690701</v>
      </c>
      <c r="EK517">
        <v>640313</v>
      </c>
      <c r="EL517">
        <v>753873</v>
      </c>
      <c r="EM517">
        <v>752115</v>
      </c>
      <c r="EN517">
        <v>762095</v>
      </c>
      <c r="EO517" t="s">
        <v>158</v>
      </c>
      <c r="EP517">
        <v>1053673</v>
      </c>
      <c r="EQ517">
        <v>750114</v>
      </c>
      <c r="ER517">
        <v>1047187</v>
      </c>
      <c r="ES517">
        <v>810228</v>
      </c>
      <c r="ET517" t="s">
        <v>178</v>
      </c>
      <c r="EU517">
        <v>32</v>
      </c>
      <c r="EV517" t="s">
        <v>367</v>
      </c>
      <c r="EW517">
        <v>33</v>
      </c>
      <c r="EX517" t="s">
        <v>305</v>
      </c>
      <c r="EY517" t="s">
        <v>169</v>
      </c>
      <c r="EZ517">
        <v>1024</v>
      </c>
      <c r="FA517">
        <v>-260</v>
      </c>
      <c r="FB517">
        <v>180</v>
      </c>
    </row>
    <row r="518" spans="1:158" x14ac:dyDescent="0.35">
      <c r="A518">
        <v>97</v>
      </c>
      <c r="B518">
        <v>97</v>
      </c>
      <c r="C518">
        <v>1004</v>
      </c>
      <c r="D518">
        <v>1004</v>
      </c>
      <c r="E518" t="s">
        <v>155</v>
      </c>
      <c r="F518" t="s">
        <v>156</v>
      </c>
      <c r="G518" t="s">
        <v>156</v>
      </c>
      <c r="H518" t="s">
        <v>156</v>
      </c>
      <c r="I518">
        <v>0</v>
      </c>
      <c r="J518" t="s">
        <v>157</v>
      </c>
      <c r="K518">
        <v>1</v>
      </c>
      <c r="L518" t="s">
        <v>154</v>
      </c>
      <c r="M518" t="s">
        <v>154</v>
      </c>
      <c r="N518" t="s">
        <v>154</v>
      </c>
      <c r="O518">
        <v>1</v>
      </c>
      <c r="P518" t="s">
        <v>154</v>
      </c>
      <c r="Q518" t="s">
        <v>154</v>
      </c>
      <c r="R518" t="s">
        <v>301</v>
      </c>
      <c r="S518">
        <v>0</v>
      </c>
      <c r="T518">
        <v>6</v>
      </c>
      <c r="U518">
        <v>0</v>
      </c>
      <c r="V518">
        <v>33</v>
      </c>
      <c r="W518">
        <v>33</v>
      </c>
      <c r="X518">
        <v>6</v>
      </c>
      <c r="Y518">
        <v>33</v>
      </c>
      <c r="Z518">
        <v>48</v>
      </c>
      <c r="AA518">
        <v>0</v>
      </c>
      <c r="AB518">
        <v>48</v>
      </c>
      <c r="AC518">
        <v>6</v>
      </c>
      <c r="AD518">
        <v>6</v>
      </c>
      <c r="AE518">
        <v>0</v>
      </c>
      <c r="AF518">
        <v>0</v>
      </c>
      <c r="AG518">
        <v>33</v>
      </c>
      <c r="AH518">
        <v>6</v>
      </c>
      <c r="AI518">
        <v>6</v>
      </c>
      <c r="AJ518">
        <v>0</v>
      </c>
      <c r="AK518">
        <v>33</v>
      </c>
      <c r="AL518">
        <v>33</v>
      </c>
      <c r="AM518">
        <v>82</v>
      </c>
      <c r="AN518">
        <v>6</v>
      </c>
      <c r="AO518">
        <v>6</v>
      </c>
      <c r="AP518">
        <v>6</v>
      </c>
      <c r="AQ518">
        <v>48</v>
      </c>
      <c r="AR518">
        <v>48</v>
      </c>
      <c r="AS518">
        <v>48</v>
      </c>
      <c r="AT518">
        <v>6</v>
      </c>
      <c r="AU518">
        <v>33</v>
      </c>
      <c r="AV518">
        <v>48</v>
      </c>
      <c r="AW518">
        <v>33</v>
      </c>
      <c r="AX518">
        <v>0</v>
      </c>
      <c r="AY518" t="s">
        <v>159</v>
      </c>
      <c r="AZ518" t="s">
        <v>228</v>
      </c>
      <c r="BA518" t="s">
        <v>680</v>
      </c>
      <c r="BB518" t="s">
        <v>829</v>
      </c>
      <c r="BC518" t="s">
        <v>163</v>
      </c>
      <c r="BD518" t="b">
        <v>0</v>
      </c>
      <c r="BE518">
        <v>8.93</v>
      </c>
      <c r="BF518" t="b">
        <v>1</v>
      </c>
      <c r="BH518" t="s">
        <v>164</v>
      </c>
      <c r="BI518" t="s">
        <v>830</v>
      </c>
      <c r="BJ518" t="b">
        <v>0</v>
      </c>
      <c r="BK518" t="s">
        <v>166</v>
      </c>
      <c r="BL518" t="b">
        <v>0</v>
      </c>
      <c r="BM518">
        <v>18</v>
      </c>
      <c r="BN518" t="s">
        <v>167</v>
      </c>
      <c r="BO518" t="s">
        <v>168</v>
      </c>
      <c r="BP518" t="s">
        <v>167</v>
      </c>
      <c r="BQ518" t="s">
        <v>167</v>
      </c>
      <c r="BR518">
        <v>768</v>
      </c>
      <c r="BS518" t="s">
        <v>156</v>
      </c>
      <c r="BT518" t="s">
        <v>185</v>
      </c>
      <c r="BU518" t="s">
        <v>310</v>
      </c>
      <c r="BV518" t="s">
        <v>303</v>
      </c>
      <c r="BW518">
        <v>33</v>
      </c>
      <c r="BX518">
        <v>7</v>
      </c>
      <c r="BY518">
        <v>0</v>
      </c>
      <c r="BZ518">
        <v>6</v>
      </c>
      <c r="CA518" t="s">
        <v>831</v>
      </c>
      <c r="CB518" t="s">
        <v>156</v>
      </c>
      <c r="CC518">
        <v>7</v>
      </c>
      <c r="CD518" t="b">
        <v>0</v>
      </c>
      <c r="CE518" t="s">
        <v>832</v>
      </c>
      <c r="CF518" t="s">
        <v>833</v>
      </c>
      <c r="CG518">
        <v>30</v>
      </c>
      <c r="CH518">
        <v>0</v>
      </c>
      <c r="CI518" t="s">
        <v>301</v>
      </c>
      <c r="CJ518" t="s">
        <v>430</v>
      </c>
      <c r="CK518" t="s">
        <v>430</v>
      </c>
      <c r="CL518" t="s">
        <v>430</v>
      </c>
      <c r="CM518" t="s">
        <v>430</v>
      </c>
      <c r="CN518" t="s">
        <v>430</v>
      </c>
      <c r="CO518" t="s">
        <v>301</v>
      </c>
      <c r="CP518" t="s">
        <v>430</v>
      </c>
      <c r="CQ518">
        <v>1</v>
      </c>
      <c r="CR518">
        <v>500</v>
      </c>
      <c r="CS518">
        <f t="shared" si="35"/>
        <v>500</v>
      </c>
      <c r="CT518">
        <f t="shared" si="33"/>
        <v>886.59523809523807</v>
      </c>
      <c r="CU518">
        <f t="shared" si="34"/>
        <v>1212.0985241191795</v>
      </c>
      <c r="CV518">
        <f t="shared" si="32"/>
        <v>500</v>
      </c>
      <c r="CW518">
        <v>42838</v>
      </c>
      <c r="CX518">
        <v>5273</v>
      </c>
      <c r="CY518">
        <v>1461</v>
      </c>
      <c r="CZ518">
        <v>1557</v>
      </c>
      <c r="DA518">
        <v>34784</v>
      </c>
      <c r="DB518">
        <v>500</v>
      </c>
      <c r="DC518">
        <v>48829</v>
      </c>
      <c r="DD518">
        <v>8220</v>
      </c>
      <c r="DE518">
        <v>2</v>
      </c>
      <c r="DF518" t="s">
        <v>156</v>
      </c>
      <c r="DG518">
        <v>1024</v>
      </c>
      <c r="DH518">
        <v>2</v>
      </c>
      <c r="DI518">
        <v>48000</v>
      </c>
      <c r="DJ518">
        <v>-16</v>
      </c>
      <c r="DK518" t="s">
        <v>176</v>
      </c>
      <c r="DL518">
        <v>5</v>
      </c>
      <c r="DM518" t="s">
        <v>177</v>
      </c>
      <c r="DN518">
        <v>767389</v>
      </c>
      <c r="DO518">
        <v>762114</v>
      </c>
      <c r="DP518">
        <v>35373</v>
      </c>
      <c r="DQ518">
        <v>1055343</v>
      </c>
      <c r="DR518">
        <v>1056933</v>
      </c>
      <c r="DS518">
        <v>762099</v>
      </c>
      <c r="DT518">
        <v>1055343</v>
      </c>
      <c r="DU518">
        <v>753872</v>
      </c>
      <c r="DV518" t="s">
        <v>158</v>
      </c>
      <c r="DW518">
        <v>750115</v>
      </c>
      <c r="DX518">
        <v>638693</v>
      </c>
      <c r="DY518">
        <v>689143</v>
      </c>
      <c r="DZ518">
        <v>589</v>
      </c>
      <c r="EA518">
        <v>586</v>
      </c>
      <c r="EB518">
        <v>1054592</v>
      </c>
      <c r="EC518">
        <v>638692</v>
      </c>
      <c r="ED518">
        <v>638692</v>
      </c>
      <c r="EE518">
        <v>588</v>
      </c>
      <c r="EF518">
        <v>1060623</v>
      </c>
      <c r="EG518">
        <v>1058933</v>
      </c>
      <c r="EH518">
        <v>1061123</v>
      </c>
      <c r="EI518">
        <v>640156</v>
      </c>
      <c r="EJ518">
        <v>690701</v>
      </c>
      <c r="EK518">
        <v>640313</v>
      </c>
      <c r="EL518">
        <v>753873</v>
      </c>
      <c r="EM518">
        <v>752115</v>
      </c>
      <c r="EN518">
        <v>762095</v>
      </c>
      <c r="EO518" t="s">
        <v>158</v>
      </c>
      <c r="EP518">
        <v>1060623</v>
      </c>
      <c r="EQ518">
        <v>750114</v>
      </c>
      <c r="ER518">
        <v>1054591</v>
      </c>
      <c r="ES518">
        <v>810228</v>
      </c>
      <c r="ET518" t="s">
        <v>178</v>
      </c>
      <c r="EU518">
        <v>33</v>
      </c>
      <c r="EV518" t="s">
        <v>965</v>
      </c>
      <c r="EW518">
        <v>34</v>
      </c>
      <c r="EX518" t="s">
        <v>305</v>
      </c>
      <c r="EY518" t="s">
        <v>169</v>
      </c>
      <c r="EZ518">
        <v>1024</v>
      </c>
      <c r="FA518">
        <v>-260</v>
      </c>
      <c r="FB518">
        <v>180</v>
      </c>
    </row>
    <row r="519" spans="1:158" x14ac:dyDescent="0.35">
      <c r="A519">
        <v>97</v>
      </c>
      <c r="B519">
        <v>97</v>
      </c>
      <c r="C519">
        <v>985</v>
      </c>
      <c r="D519">
        <v>985</v>
      </c>
      <c r="E519" t="s">
        <v>155</v>
      </c>
      <c r="F519" t="s">
        <v>156</v>
      </c>
      <c r="G519" t="s">
        <v>156</v>
      </c>
      <c r="H519" t="s">
        <v>156</v>
      </c>
      <c r="I519">
        <v>0</v>
      </c>
      <c r="J519" t="s">
        <v>157</v>
      </c>
      <c r="K519">
        <v>1</v>
      </c>
      <c r="L519" t="s">
        <v>154</v>
      </c>
      <c r="M519" t="s">
        <v>154</v>
      </c>
      <c r="N519" t="s">
        <v>154</v>
      </c>
      <c r="O519">
        <v>1</v>
      </c>
      <c r="P519" t="s">
        <v>154</v>
      </c>
      <c r="Q519" t="s">
        <v>154</v>
      </c>
      <c r="R519" t="s">
        <v>306</v>
      </c>
      <c r="S519">
        <v>0</v>
      </c>
      <c r="T519">
        <v>6</v>
      </c>
      <c r="U519">
        <v>0</v>
      </c>
      <c r="V519">
        <v>34</v>
      </c>
      <c r="W519">
        <v>34</v>
      </c>
      <c r="X519">
        <v>6</v>
      </c>
      <c r="Y519">
        <v>34</v>
      </c>
      <c r="Z519">
        <v>48</v>
      </c>
      <c r="AA519">
        <v>0</v>
      </c>
      <c r="AB519">
        <v>48</v>
      </c>
      <c r="AC519">
        <v>6</v>
      </c>
      <c r="AD519">
        <v>6</v>
      </c>
      <c r="AE519">
        <v>0</v>
      </c>
      <c r="AF519">
        <v>0</v>
      </c>
      <c r="AG519">
        <v>34</v>
      </c>
      <c r="AH519">
        <v>6</v>
      </c>
      <c r="AI519">
        <v>6</v>
      </c>
      <c r="AJ519">
        <v>0</v>
      </c>
      <c r="AK519">
        <v>34</v>
      </c>
      <c r="AL519">
        <v>34</v>
      </c>
      <c r="AM519">
        <v>83</v>
      </c>
      <c r="AN519">
        <v>6</v>
      </c>
      <c r="AO519">
        <v>6</v>
      </c>
      <c r="AP519">
        <v>6</v>
      </c>
      <c r="AQ519">
        <v>48</v>
      </c>
      <c r="AR519">
        <v>48</v>
      </c>
      <c r="AS519">
        <v>48</v>
      </c>
      <c r="AT519">
        <v>6</v>
      </c>
      <c r="AU519">
        <v>34</v>
      </c>
      <c r="AV519">
        <v>48</v>
      </c>
      <c r="AW519">
        <v>34</v>
      </c>
      <c r="AX519">
        <v>0</v>
      </c>
      <c r="AY519" t="s">
        <v>159</v>
      </c>
      <c r="AZ519" t="s">
        <v>228</v>
      </c>
      <c r="BA519" t="s">
        <v>680</v>
      </c>
      <c r="BB519" t="s">
        <v>829</v>
      </c>
      <c r="BC519" t="s">
        <v>163</v>
      </c>
      <c r="BD519" t="b">
        <v>0</v>
      </c>
      <c r="BE519" t="s">
        <v>167</v>
      </c>
      <c r="BF519" t="b">
        <v>1</v>
      </c>
      <c r="BH519" t="s">
        <v>164</v>
      </c>
      <c r="BI519" t="s">
        <v>830</v>
      </c>
      <c r="BJ519" t="b">
        <v>0</v>
      </c>
      <c r="BK519" t="s">
        <v>166</v>
      </c>
      <c r="BL519" t="b">
        <v>0</v>
      </c>
      <c r="BM519">
        <v>18</v>
      </c>
      <c r="BN519" t="s">
        <v>167</v>
      </c>
      <c r="BO519" t="s">
        <v>168</v>
      </c>
      <c r="BP519" t="s">
        <v>167</v>
      </c>
      <c r="BQ519" t="s">
        <v>167</v>
      </c>
      <c r="BR519">
        <v>768</v>
      </c>
      <c r="BS519" t="s">
        <v>156</v>
      </c>
      <c r="BT519" t="s">
        <v>185</v>
      </c>
      <c r="BU519" t="s">
        <v>327</v>
      </c>
      <c r="BV519" t="s">
        <v>334</v>
      </c>
      <c r="BW519">
        <v>34</v>
      </c>
      <c r="BX519">
        <v>7</v>
      </c>
      <c r="BY519">
        <v>0</v>
      </c>
      <c r="BZ519">
        <v>6</v>
      </c>
      <c r="CA519" t="s">
        <v>831</v>
      </c>
      <c r="CB519" t="s">
        <v>156</v>
      </c>
      <c r="CC519">
        <v>7</v>
      </c>
      <c r="CD519" t="b">
        <v>0</v>
      </c>
      <c r="CE519" t="s">
        <v>832</v>
      </c>
      <c r="CF519" t="s">
        <v>833</v>
      </c>
      <c r="CG519">
        <v>61</v>
      </c>
      <c r="CH519">
        <v>0</v>
      </c>
      <c r="CI519" t="s">
        <v>306</v>
      </c>
      <c r="CJ519" t="s">
        <v>430</v>
      </c>
      <c r="CK519" t="s">
        <v>430</v>
      </c>
      <c r="CL519" t="s">
        <v>430</v>
      </c>
      <c r="CM519" t="s">
        <v>430</v>
      </c>
      <c r="CN519" t="s">
        <v>430</v>
      </c>
      <c r="CO519" t="s">
        <v>306</v>
      </c>
      <c r="CP519" t="s">
        <v>430</v>
      </c>
      <c r="CQ519">
        <v>1</v>
      </c>
      <c r="CR519">
        <v>354</v>
      </c>
      <c r="CS519" t="str">
        <f t="shared" si="35"/>
        <v>-</v>
      </c>
      <c r="CT519">
        <f t="shared" si="33"/>
        <v>886.59523809523807</v>
      </c>
      <c r="CU519">
        <f t="shared" si="34"/>
        <v>1212.0985241191795</v>
      </c>
      <c r="CV519" t="str">
        <f t="shared" si="32"/>
        <v>-</v>
      </c>
      <c r="CW519">
        <v>42838</v>
      </c>
      <c r="CX519">
        <v>5273</v>
      </c>
      <c r="CY519">
        <v>1461</v>
      </c>
      <c r="CZ519">
        <v>1557</v>
      </c>
      <c r="DA519">
        <v>34784</v>
      </c>
      <c r="DB519">
        <v>354</v>
      </c>
      <c r="DC519">
        <v>48829</v>
      </c>
      <c r="DD519">
        <v>8220</v>
      </c>
      <c r="DE519">
        <v>2</v>
      </c>
      <c r="DF519" t="s">
        <v>156</v>
      </c>
      <c r="DG519">
        <v>1024</v>
      </c>
      <c r="DH519">
        <v>2</v>
      </c>
      <c r="DI519">
        <v>48000</v>
      </c>
      <c r="DJ519">
        <v>-16</v>
      </c>
      <c r="DK519" t="s">
        <v>176</v>
      </c>
      <c r="DL519">
        <v>5</v>
      </c>
      <c r="DM519" t="s">
        <v>177</v>
      </c>
      <c r="DN519">
        <v>767389</v>
      </c>
      <c r="DO519">
        <v>762114</v>
      </c>
      <c r="DP519">
        <v>35373</v>
      </c>
      <c r="DQ519">
        <v>1061907</v>
      </c>
      <c r="DR519">
        <v>1063933</v>
      </c>
      <c r="DS519">
        <v>762099</v>
      </c>
      <c r="DT519">
        <v>1061907</v>
      </c>
      <c r="DU519">
        <v>753872</v>
      </c>
      <c r="DV519" t="s">
        <v>158</v>
      </c>
      <c r="DW519">
        <v>750115</v>
      </c>
      <c r="DX519">
        <v>638693</v>
      </c>
      <c r="DY519">
        <v>689143</v>
      </c>
      <c r="DZ519">
        <v>589</v>
      </c>
      <c r="EA519">
        <v>586</v>
      </c>
      <c r="EB519">
        <v>1061156</v>
      </c>
      <c r="EC519">
        <v>638692</v>
      </c>
      <c r="ED519">
        <v>638692</v>
      </c>
      <c r="EE519">
        <v>588</v>
      </c>
      <c r="EF519">
        <v>1067812</v>
      </c>
      <c r="EG519">
        <v>1065933</v>
      </c>
      <c r="EH519">
        <v>1068167</v>
      </c>
      <c r="EI519">
        <v>640156</v>
      </c>
      <c r="EJ519">
        <v>690701</v>
      </c>
      <c r="EK519">
        <v>640313</v>
      </c>
      <c r="EL519">
        <v>753873</v>
      </c>
      <c r="EM519">
        <v>752115</v>
      </c>
      <c r="EN519">
        <v>762095</v>
      </c>
      <c r="EO519" t="s">
        <v>158</v>
      </c>
      <c r="EP519">
        <v>1067812</v>
      </c>
      <c r="EQ519">
        <v>750114</v>
      </c>
      <c r="ER519">
        <v>1061155</v>
      </c>
      <c r="ES519">
        <v>810228</v>
      </c>
      <c r="ET519" t="s">
        <v>178</v>
      </c>
      <c r="EU519">
        <v>34</v>
      </c>
      <c r="EV519" t="s">
        <v>966</v>
      </c>
      <c r="EW519">
        <v>35</v>
      </c>
      <c r="EX519" t="s">
        <v>309</v>
      </c>
      <c r="EY519" t="s">
        <v>169</v>
      </c>
      <c r="EZ519">
        <v>1024</v>
      </c>
      <c r="FA519">
        <v>-260</v>
      </c>
      <c r="FB519">
        <v>180</v>
      </c>
    </row>
    <row r="520" spans="1:158" x14ac:dyDescent="0.35">
      <c r="A520">
        <v>97</v>
      </c>
      <c r="B520">
        <v>97</v>
      </c>
      <c r="C520">
        <v>968</v>
      </c>
      <c r="D520">
        <v>968</v>
      </c>
      <c r="E520" t="s">
        <v>155</v>
      </c>
      <c r="F520" t="s">
        <v>156</v>
      </c>
      <c r="G520" t="s">
        <v>156</v>
      </c>
      <c r="H520" t="s">
        <v>156</v>
      </c>
      <c r="I520">
        <v>0</v>
      </c>
      <c r="J520" t="s">
        <v>157</v>
      </c>
      <c r="K520">
        <v>1</v>
      </c>
      <c r="L520" t="s">
        <v>154</v>
      </c>
      <c r="M520" t="s">
        <v>154</v>
      </c>
      <c r="N520" t="s">
        <v>154</v>
      </c>
      <c r="O520">
        <v>1</v>
      </c>
      <c r="P520" t="s">
        <v>154</v>
      </c>
      <c r="Q520" t="s">
        <v>154</v>
      </c>
      <c r="R520" t="s">
        <v>306</v>
      </c>
      <c r="S520">
        <v>0</v>
      </c>
      <c r="T520">
        <v>6</v>
      </c>
      <c r="U520">
        <v>0</v>
      </c>
      <c r="V520">
        <v>35</v>
      </c>
      <c r="W520">
        <v>35</v>
      </c>
      <c r="X520">
        <v>6</v>
      </c>
      <c r="Y520">
        <v>35</v>
      </c>
      <c r="Z520">
        <v>48</v>
      </c>
      <c r="AA520">
        <v>0</v>
      </c>
      <c r="AB520">
        <v>48</v>
      </c>
      <c r="AC520">
        <v>6</v>
      </c>
      <c r="AD520">
        <v>6</v>
      </c>
      <c r="AE520">
        <v>0</v>
      </c>
      <c r="AF520">
        <v>0</v>
      </c>
      <c r="AG520">
        <v>35</v>
      </c>
      <c r="AH520">
        <v>6</v>
      </c>
      <c r="AI520">
        <v>6</v>
      </c>
      <c r="AJ520">
        <v>0</v>
      </c>
      <c r="AK520">
        <v>35</v>
      </c>
      <c r="AL520">
        <v>35</v>
      </c>
      <c r="AM520">
        <v>84</v>
      </c>
      <c r="AN520">
        <v>6</v>
      </c>
      <c r="AO520">
        <v>6</v>
      </c>
      <c r="AP520">
        <v>6</v>
      </c>
      <c r="AQ520">
        <v>48</v>
      </c>
      <c r="AR520">
        <v>48</v>
      </c>
      <c r="AS520">
        <v>48</v>
      </c>
      <c r="AT520">
        <v>6</v>
      </c>
      <c r="AU520">
        <v>35</v>
      </c>
      <c r="AV520">
        <v>48</v>
      </c>
      <c r="AW520">
        <v>35</v>
      </c>
      <c r="AX520">
        <v>0</v>
      </c>
      <c r="AY520" t="s">
        <v>159</v>
      </c>
      <c r="AZ520" t="s">
        <v>228</v>
      </c>
      <c r="BA520" t="s">
        <v>680</v>
      </c>
      <c r="BB520" t="s">
        <v>829</v>
      </c>
      <c r="BC520" t="s">
        <v>163</v>
      </c>
      <c r="BD520" t="b">
        <v>0</v>
      </c>
      <c r="BE520" t="s">
        <v>167</v>
      </c>
      <c r="BF520" t="b">
        <v>1</v>
      </c>
      <c r="BH520" t="s">
        <v>164</v>
      </c>
      <c r="BI520" t="s">
        <v>830</v>
      </c>
      <c r="BJ520" t="b">
        <v>0</v>
      </c>
      <c r="BK520" t="s">
        <v>166</v>
      </c>
      <c r="BL520" t="b">
        <v>0</v>
      </c>
      <c r="BM520">
        <v>18</v>
      </c>
      <c r="BN520" t="s">
        <v>167</v>
      </c>
      <c r="BO520" t="s">
        <v>168</v>
      </c>
      <c r="BP520" t="s">
        <v>167</v>
      </c>
      <c r="BQ520" t="s">
        <v>167</v>
      </c>
      <c r="BR520">
        <v>768</v>
      </c>
      <c r="BS520" t="s">
        <v>156</v>
      </c>
      <c r="BT520" t="s">
        <v>185</v>
      </c>
      <c r="BU520" t="s">
        <v>327</v>
      </c>
      <c r="BV520" t="s">
        <v>313</v>
      </c>
      <c r="BW520">
        <v>35</v>
      </c>
      <c r="BX520">
        <v>7</v>
      </c>
      <c r="BY520">
        <v>0</v>
      </c>
      <c r="BZ520">
        <v>6</v>
      </c>
      <c r="CA520" t="s">
        <v>831</v>
      </c>
      <c r="CB520" t="s">
        <v>156</v>
      </c>
      <c r="CC520">
        <v>7</v>
      </c>
      <c r="CD520" t="b">
        <v>0</v>
      </c>
      <c r="CE520" t="s">
        <v>832</v>
      </c>
      <c r="CF520" t="s">
        <v>833</v>
      </c>
      <c r="CG520">
        <v>77</v>
      </c>
      <c r="CH520">
        <v>0</v>
      </c>
      <c r="CI520" t="s">
        <v>306</v>
      </c>
      <c r="CJ520" t="s">
        <v>430</v>
      </c>
      <c r="CK520" t="s">
        <v>430</v>
      </c>
      <c r="CL520" t="s">
        <v>430</v>
      </c>
      <c r="CM520" t="s">
        <v>430</v>
      </c>
      <c r="CN520" t="s">
        <v>430</v>
      </c>
      <c r="CO520" t="s">
        <v>306</v>
      </c>
      <c r="CP520" t="s">
        <v>430</v>
      </c>
      <c r="CQ520">
        <v>1</v>
      </c>
      <c r="CR520">
        <v>357</v>
      </c>
      <c r="CS520" t="str">
        <f t="shared" si="35"/>
        <v>-</v>
      </c>
      <c r="CT520">
        <f t="shared" si="33"/>
        <v>886.59523809523807</v>
      </c>
      <c r="CU520">
        <f t="shared" si="34"/>
        <v>1212.0985241191795</v>
      </c>
      <c r="CV520" t="str">
        <f t="shared" si="32"/>
        <v>-</v>
      </c>
      <c r="CW520">
        <v>42838</v>
      </c>
      <c r="CX520">
        <v>5273</v>
      </c>
      <c r="CY520">
        <v>1461</v>
      </c>
      <c r="CZ520">
        <v>1557</v>
      </c>
      <c r="DA520">
        <v>34784</v>
      </c>
      <c r="DB520">
        <v>357</v>
      </c>
      <c r="DC520">
        <v>48829</v>
      </c>
      <c r="DD520">
        <v>8220</v>
      </c>
      <c r="DE520">
        <v>2</v>
      </c>
      <c r="DF520" t="s">
        <v>156</v>
      </c>
      <c r="DG520">
        <v>1024</v>
      </c>
      <c r="DH520">
        <v>2</v>
      </c>
      <c r="DI520">
        <v>48000</v>
      </c>
      <c r="DJ520">
        <v>-16</v>
      </c>
      <c r="DK520" t="s">
        <v>176</v>
      </c>
      <c r="DL520">
        <v>5</v>
      </c>
      <c r="DM520" t="s">
        <v>177</v>
      </c>
      <c r="DN520">
        <v>767389</v>
      </c>
      <c r="DO520">
        <v>762114</v>
      </c>
      <c r="DP520">
        <v>35373</v>
      </c>
      <c r="DQ520">
        <v>1068954</v>
      </c>
      <c r="DR520">
        <v>1070973</v>
      </c>
      <c r="DS520">
        <v>762099</v>
      </c>
      <c r="DT520">
        <v>1068953</v>
      </c>
      <c r="DU520">
        <v>753872</v>
      </c>
      <c r="DV520" t="s">
        <v>158</v>
      </c>
      <c r="DW520">
        <v>750115</v>
      </c>
      <c r="DX520">
        <v>638693</v>
      </c>
      <c r="DY520">
        <v>689143</v>
      </c>
      <c r="DZ520">
        <v>589</v>
      </c>
      <c r="EA520">
        <v>586</v>
      </c>
      <c r="EB520">
        <v>1068203</v>
      </c>
      <c r="EC520">
        <v>638692</v>
      </c>
      <c r="ED520">
        <v>638692</v>
      </c>
      <c r="EE520">
        <v>588</v>
      </c>
      <c r="EF520">
        <v>1074539</v>
      </c>
      <c r="EG520">
        <v>1072973</v>
      </c>
      <c r="EH520">
        <v>1074897</v>
      </c>
      <c r="EI520">
        <v>640156</v>
      </c>
      <c r="EJ520">
        <v>690701</v>
      </c>
      <c r="EK520">
        <v>640313</v>
      </c>
      <c r="EL520">
        <v>753873</v>
      </c>
      <c r="EM520">
        <v>752115</v>
      </c>
      <c r="EN520">
        <v>762095</v>
      </c>
      <c r="EO520" t="s">
        <v>158</v>
      </c>
      <c r="EP520">
        <v>1074539</v>
      </c>
      <c r="EQ520">
        <v>750114</v>
      </c>
      <c r="ER520">
        <v>1068202</v>
      </c>
      <c r="ES520">
        <v>810228</v>
      </c>
      <c r="ET520" t="s">
        <v>178</v>
      </c>
      <c r="EU520">
        <v>35</v>
      </c>
      <c r="EV520" t="s">
        <v>967</v>
      </c>
      <c r="EW520">
        <v>36</v>
      </c>
      <c r="EX520" t="s">
        <v>309</v>
      </c>
      <c r="EY520" t="s">
        <v>169</v>
      </c>
      <c r="EZ520">
        <v>1024</v>
      </c>
      <c r="FA520">
        <v>-260</v>
      </c>
      <c r="FB520">
        <v>180</v>
      </c>
    </row>
    <row r="521" spans="1:158" x14ac:dyDescent="0.35">
      <c r="A521">
        <v>97</v>
      </c>
      <c r="B521">
        <v>97</v>
      </c>
      <c r="C521">
        <v>956</v>
      </c>
      <c r="D521">
        <v>956</v>
      </c>
      <c r="E521" t="s">
        <v>155</v>
      </c>
      <c r="F521" t="s">
        <v>156</v>
      </c>
      <c r="G521" t="s">
        <v>156</v>
      </c>
      <c r="H521" t="s">
        <v>156</v>
      </c>
      <c r="I521">
        <v>0</v>
      </c>
      <c r="J521" t="s">
        <v>157</v>
      </c>
      <c r="K521">
        <v>1</v>
      </c>
      <c r="L521" t="s">
        <v>154</v>
      </c>
      <c r="M521" t="s">
        <v>154</v>
      </c>
      <c r="N521" t="s">
        <v>154</v>
      </c>
      <c r="O521">
        <v>1</v>
      </c>
      <c r="P521" t="s">
        <v>154</v>
      </c>
      <c r="Q521" t="s">
        <v>154</v>
      </c>
      <c r="R521" t="s">
        <v>301</v>
      </c>
      <c r="S521">
        <v>0</v>
      </c>
      <c r="T521">
        <v>6</v>
      </c>
      <c r="U521">
        <v>0</v>
      </c>
      <c r="V521">
        <v>36</v>
      </c>
      <c r="W521">
        <v>36</v>
      </c>
      <c r="X521">
        <v>6</v>
      </c>
      <c r="Y521">
        <v>36</v>
      </c>
      <c r="Z521">
        <v>48</v>
      </c>
      <c r="AA521">
        <v>0</v>
      </c>
      <c r="AB521">
        <v>48</v>
      </c>
      <c r="AC521">
        <v>6</v>
      </c>
      <c r="AD521">
        <v>6</v>
      </c>
      <c r="AE521">
        <v>0</v>
      </c>
      <c r="AF521">
        <v>0</v>
      </c>
      <c r="AG521">
        <v>36</v>
      </c>
      <c r="AH521">
        <v>6</v>
      </c>
      <c r="AI521">
        <v>6</v>
      </c>
      <c r="AJ521">
        <v>0</v>
      </c>
      <c r="AK521">
        <v>36</v>
      </c>
      <c r="AL521">
        <v>36</v>
      </c>
      <c r="AM521">
        <v>85</v>
      </c>
      <c r="AN521">
        <v>6</v>
      </c>
      <c r="AO521">
        <v>6</v>
      </c>
      <c r="AP521">
        <v>6</v>
      </c>
      <c r="AQ521">
        <v>48</v>
      </c>
      <c r="AR521">
        <v>48</v>
      </c>
      <c r="AS521">
        <v>48</v>
      </c>
      <c r="AT521">
        <v>6</v>
      </c>
      <c r="AU521">
        <v>36</v>
      </c>
      <c r="AV521">
        <v>48</v>
      </c>
      <c r="AW521">
        <v>36</v>
      </c>
      <c r="AX521">
        <v>0</v>
      </c>
      <c r="AY521" t="s">
        <v>159</v>
      </c>
      <c r="AZ521" t="s">
        <v>228</v>
      </c>
      <c r="BA521" t="s">
        <v>680</v>
      </c>
      <c r="BB521" t="s">
        <v>829</v>
      </c>
      <c r="BC521" t="s">
        <v>163</v>
      </c>
      <c r="BD521" t="b">
        <v>0</v>
      </c>
      <c r="BE521">
        <v>1.03</v>
      </c>
      <c r="BF521" t="b">
        <v>1</v>
      </c>
      <c r="BH521" t="s">
        <v>164</v>
      </c>
      <c r="BI521" t="s">
        <v>830</v>
      </c>
      <c r="BJ521" t="b">
        <v>0</v>
      </c>
      <c r="BK521" t="s">
        <v>166</v>
      </c>
      <c r="BL521" t="b">
        <v>0</v>
      </c>
      <c r="BM521">
        <v>18</v>
      </c>
      <c r="BN521" t="s">
        <v>167</v>
      </c>
      <c r="BO521" t="s">
        <v>168</v>
      </c>
      <c r="BP521" t="s">
        <v>167</v>
      </c>
      <c r="BQ521" t="s">
        <v>167</v>
      </c>
      <c r="BR521">
        <v>768</v>
      </c>
      <c r="BS521" t="s">
        <v>156</v>
      </c>
      <c r="BT521" t="s">
        <v>185</v>
      </c>
      <c r="BU521" t="s">
        <v>315</v>
      </c>
      <c r="BV521" t="s">
        <v>310</v>
      </c>
      <c r="BW521">
        <v>36</v>
      </c>
      <c r="BX521">
        <v>7</v>
      </c>
      <c r="BY521">
        <v>0</v>
      </c>
      <c r="BZ521">
        <v>6</v>
      </c>
      <c r="CA521" t="s">
        <v>831</v>
      </c>
      <c r="CB521" t="s">
        <v>156</v>
      </c>
      <c r="CC521">
        <v>7</v>
      </c>
      <c r="CD521" t="b">
        <v>0</v>
      </c>
      <c r="CE521" t="s">
        <v>832</v>
      </c>
      <c r="CF521" t="s">
        <v>833</v>
      </c>
      <c r="CG521">
        <v>37</v>
      </c>
      <c r="CH521">
        <v>0</v>
      </c>
      <c r="CI521" t="s">
        <v>301</v>
      </c>
      <c r="CJ521" t="s">
        <v>430</v>
      </c>
      <c r="CK521" t="s">
        <v>430</v>
      </c>
      <c r="CL521" t="s">
        <v>430</v>
      </c>
      <c r="CM521" t="s">
        <v>430</v>
      </c>
      <c r="CN521" t="s">
        <v>430</v>
      </c>
      <c r="CO521" t="s">
        <v>301</v>
      </c>
      <c r="CP521" t="s">
        <v>430</v>
      </c>
      <c r="CQ521">
        <v>1</v>
      </c>
      <c r="CR521">
        <v>539</v>
      </c>
      <c r="CS521">
        <f t="shared" si="35"/>
        <v>539</v>
      </c>
      <c r="CT521">
        <f t="shared" si="33"/>
        <v>886.59523809523807</v>
      </c>
      <c r="CU521">
        <f t="shared" si="34"/>
        <v>1212.0985241191795</v>
      </c>
      <c r="CV521">
        <f t="shared" si="32"/>
        <v>539</v>
      </c>
      <c r="CW521">
        <v>42838</v>
      </c>
      <c r="CX521">
        <v>5273</v>
      </c>
      <c r="CY521">
        <v>1461</v>
      </c>
      <c r="CZ521">
        <v>1557</v>
      </c>
      <c r="DA521">
        <v>34784</v>
      </c>
      <c r="DB521">
        <v>539</v>
      </c>
      <c r="DC521">
        <v>48829</v>
      </c>
      <c r="DD521">
        <v>8220</v>
      </c>
      <c r="DE521">
        <v>2</v>
      </c>
      <c r="DF521" t="s">
        <v>156</v>
      </c>
      <c r="DG521">
        <v>1024</v>
      </c>
      <c r="DH521">
        <v>2</v>
      </c>
      <c r="DI521">
        <v>48000</v>
      </c>
      <c r="DJ521">
        <v>-16</v>
      </c>
      <c r="DK521" t="s">
        <v>176</v>
      </c>
      <c r="DL521">
        <v>5</v>
      </c>
      <c r="DM521" t="s">
        <v>177</v>
      </c>
      <c r="DN521">
        <v>767389</v>
      </c>
      <c r="DO521">
        <v>762114</v>
      </c>
      <c r="DP521">
        <v>35373</v>
      </c>
      <c r="DQ521">
        <v>1075680</v>
      </c>
      <c r="DR521">
        <v>1077793</v>
      </c>
      <c r="DS521">
        <v>762099</v>
      </c>
      <c r="DT521">
        <v>1075680</v>
      </c>
      <c r="DU521">
        <v>753872</v>
      </c>
      <c r="DV521" t="s">
        <v>158</v>
      </c>
      <c r="DW521">
        <v>750115</v>
      </c>
      <c r="DX521">
        <v>638693</v>
      </c>
      <c r="DY521">
        <v>689143</v>
      </c>
      <c r="DZ521">
        <v>589</v>
      </c>
      <c r="EA521">
        <v>586</v>
      </c>
      <c r="EB521">
        <v>1074929</v>
      </c>
      <c r="EC521">
        <v>638692</v>
      </c>
      <c r="ED521">
        <v>638692</v>
      </c>
      <c r="EE521">
        <v>588</v>
      </c>
      <c r="EF521">
        <v>1081382</v>
      </c>
      <c r="EG521">
        <v>1079793</v>
      </c>
      <c r="EH521">
        <v>1081921</v>
      </c>
      <c r="EI521">
        <v>640156</v>
      </c>
      <c r="EJ521">
        <v>690701</v>
      </c>
      <c r="EK521">
        <v>640313</v>
      </c>
      <c r="EL521">
        <v>753873</v>
      </c>
      <c r="EM521">
        <v>752115</v>
      </c>
      <c r="EN521">
        <v>762095</v>
      </c>
      <c r="EO521" t="s">
        <v>158</v>
      </c>
      <c r="EP521">
        <v>1081382</v>
      </c>
      <c r="EQ521">
        <v>750114</v>
      </c>
      <c r="ER521">
        <v>1074928</v>
      </c>
      <c r="ES521">
        <v>810228</v>
      </c>
      <c r="ET521" t="s">
        <v>178</v>
      </c>
      <c r="EU521">
        <v>36</v>
      </c>
      <c r="EV521" t="s">
        <v>968</v>
      </c>
      <c r="EW521">
        <v>37</v>
      </c>
      <c r="EX521" t="s">
        <v>305</v>
      </c>
      <c r="EY521" t="s">
        <v>169</v>
      </c>
      <c r="EZ521">
        <v>1024</v>
      </c>
      <c r="FA521">
        <v>-260</v>
      </c>
      <c r="FB521">
        <v>180</v>
      </c>
    </row>
    <row r="522" spans="1:158" x14ac:dyDescent="0.35">
      <c r="A522">
        <v>97</v>
      </c>
      <c r="B522">
        <v>97</v>
      </c>
      <c r="C522">
        <v>943</v>
      </c>
      <c r="D522">
        <v>943</v>
      </c>
      <c r="E522" t="s">
        <v>155</v>
      </c>
      <c r="F522" t="s">
        <v>156</v>
      </c>
      <c r="G522" t="s">
        <v>156</v>
      </c>
      <c r="H522" t="s">
        <v>156</v>
      </c>
      <c r="I522">
        <v>0</v>
      </c>
      <c r="J522" t="s">
        <v>157</v>
      </c>
      <c r="K522">
        <v>1</v>
      </c>
      <c r="L522" t="s">
        <v>154</v>
      </c>
      <c r="M522" t="s">
        <v>154</v>
      </c>
      <c r="N522" t="s">
        <v>154</v>
      </c>
      <c r="O522">
        <v>1</v>
      </c>
      <c r="P522" t="s">
        <v>154</v>
      </c>
      <c r="Q522" t="s">
        <v>154</v>
      </c>
      <c r="R522" t="s">
        <v>301</v>
      </c>
      <c r="S522">
        <v>0</v>
      </c>
      <c r="T522">
        <v>6</v>
      </c>
      <c r="U522">
        <v>0</v>
      </c>
      <c r="V522">
        <v>37</v>
      </c>
      <c r="W522">
        <v>37</v>
      </c>
      <c r="X522">
        <v>6</v>
      </c>
      <c r="Y522">
        <v>37</v>
      </c>
      <c r="Z522">
        <v>48</v>
      </c>
      <c r="AA522">
        <v>0</v>
      </c>
      <c r="AB522">
        <v>48</v>
      </c>
      <c r="AC522">
        <v>6</v>
      </c>
      <c r="AD522">
        <v>6</v>
      </c>
      <c r="AE522">
        <v>0</v>
      </c>
      <c r="AF522">
        <v>0</v>
      </c>
      <c r="AG522">
        <v>37</v>
      </c>
      <c r="AH522">
        <v>6</v>
      </c>
      <c r="AI522">
        <v>6</v>
      </c>
      <c r="AJ522">
        <v>0</v>
      </c>
      <c r="AK522">
        <v>37</v>
      </c>
      <c r="AL522">
        <v>37</v>
      </c>
      <c r="AM522">
        <v>86</v>
      </c>
      <c r="AN522">
        <v>6</v>
      </c>
      <c r="AO522">
        <v>6</v>
      </c>
      <c r="AP522">
        <v>6</v>
      </c>
      <c r="AQ522">
        <v>48</v>
      </c>
      <c r="AR522">
        <v>48</v>
      </c>
      <c r="AS522">
        <v>48</v>
      </c>
      <c r="AT522">
        <v>6</v>
      </c>
      <c r="AU522">
        <v>37</v>
      </c>
      <c r="AV522">
        <v>48</v>
      </c>
      <c r="AW522">
        <v>37</v>
      </c>
      <c r="AX522">
        <v>0</v>
      </c>
      <c r="AY522" t="s">
        <v>159</v>
      </c>
      <c r="AZ522" t="s">
        <v>228</v>
      </c>
      <c r="BA522" t="s">
        <v>680</v>
      </c>
      <c r="BB522" t="s">
        <v>829</v>
      </c>
      <c r="BC522" t="s">
        <v>163</v>
      </c>
      <c r="BD522" t="b">
        <v>0</v>
      </c>
      <c r="BE522">
        <v>6.41</v>
      </c>
      <c r="BF522" t="b">
        <v>1</v>
      </c>
      <c r="BH522" t="s">
        <v>164</v>
      </c>
      <c r="BI522" t="s">
        <v>830</v>
      </c>
      <c r="BJ522" t="b">
        <v>0</v>
      </c>
      <c r="BK522" t="s">
        <v>166</v>
      </c>
      <c r="BL522" t="b">
        <v>0</v>
      </c>
      <c r="BM522">
        <v>18</v>
      </c>
      <c r="BN522" t="s">
        <v>167</v>
      </c>
      <c r="BO522" t="s">
        <v>168</v>
      </c>
      <c r="BP522" t="s">
        <v>167</v>
      </c>
      <c r="BQ522" t="s">
        <v>167</v>
      </c>
      <c r="BR522">
        <v>768</v>
      </c>
      <c r="BS522" t="s">
        <v>156</v>
      </c>
      <c r="BT522" t="s">
        <v>185</v>
      </c>
      <c r="BU522" t="s">
        <v>327</v>
      </c>
      <c r="BV522" t="s">
        <v>316</v>
      </c>
      <c r="BW522">
        <v>37</v>
      </c>
      <c r="BX522">
        <v>7</v>
      </c>
      <c r="BY522">
        <v>0</v>
      </c>
      <c r="BZ522">
        <v>6</v>
      </c>
      <c r="CA522" t="s">
        <v>831</v>
      </c>
      <c r="CB522" t="s">
        <v>156</v>
      </c>
      <c r="CC522">
        <v>7</v>
      </c>
      <c r="CD522" t="b">
        <v>0</v>
      </c>
      <c r="CE522" t="s">
        <v>832</v>
      </c>
      <c r="CF522" t="s">
        <v>833</v>
      </c>
      <c r="CG522">
        <v>26</v>
      </c>
      <c r="CH522">
        <v>0</v>
      </c>
      <c r="CI522" t="s">
        <v>301</v>
      </c>
      <c r="CJ522" t="s">
        <v>430</v>
      </c>
      <c r="CK522" t="s">
        <v>430</v>
      </c>
      <c r="CL522" t="s">
        <v>430</v>
      </c>
      <c r="CM522" t="s">
        <v>430</v>
      </c>
      <c r="CN522" t="s">
        <v>430</v>
      </c>
      <c r="CO522" t="s">
        <v>301</v>
      </c>
      <c r="CP522" t="s">
        <v>430</v>
      </c>
      <c r="CQ522">
        <v>1</v>
      </c>
      <c r="CR522">
        <v>453</v>
      </c>
      <c r="CS522">
        <f t="shared" si="35"/>
        <v>453</v>
      </c>
      <c r="CT522">
        <f t="shared" si="33"/>
        <v>886.59523809523807</v>
      </c>
      <c r="CU522">
        <f t="shared" si="34"/>
        <v>1212.0985241191795</v>
      </c>
      <c r="CV522">
        <f t="shared" si="32"/>
        <v>453</v>
      </c>
      <c r="CW522">
        <v>42838</v>
      </c>
      <c r="CX522">
        <v>5273</v>
      </c>
      <c r="CY522">
        <v>1461</v>
      </c>
      <c r="CZ522">
        <v>1557</v>
      </c>
      <c r="DA522">
        <v>34784</v>
      </c>
      <c r="DB522">
        <v>453</v>
      </c>
      <c r="DC522">
        <v>48829</v>
      </c>
      <c r="DD522">
        <v>8220</v>
      </c>
      <c r="DE522">
        <v>2</v>
      </c>
      <c r="DF522" t="s">
        <v>156</v>
      </c>
      <c r="DG522">
        <v>1024</v>
      </c>
      <c r="DH522">
        <v>2</v>
      </c>
      <c r="DI522">
        <v>48000</v>
      </c>
      <c r="DJ522">
        <v>-16</v>
      </c>
      <c r="DK522" t="s">
        <v>176</v>
      </c>
      <c r="DL522">
        <v>5</v>
      </c>
      <c r="DM522" t="s">
        <v>177</v>
      </c>
      <c r="DN522">
        <v>767389</v>
      </c>
      <c r="DO522">
        <v>762114</v>
      </c>
      <c r="DP522">
        <v>35373</v>
      </c>
      <c r="DQ522">
        <v>1082706</v>
      </c>
      <c r="DR522">
        <v>1084740</v>
      </c>
      <c r="DS522">
        <v>762099</v>
      </c>
      <c r="DT522">
        <v>1082706</v>
      </c>
      <c r="DU522">
        <v>753872</v>
      </c>
      <c r="DV522" t="s">
        <v>158</v>
      </c>
      <c r="DW522">
        <v>750115</v>
      </c>
      <c r="DX522">
        <v>638693</v>
      </c>
      <c r="DY522">
        <v>689143</v>
      </c>
      <c r="DZ522">
        <v>589</v>
      </c>
      <c r="EA522">
        <v>586</v>
      </c>
      <c r="EB522">
        <v>1081955</v>
      </c>
      <c r="EC522">
        <v>638692</v>
      </c>
      <c r="ED522">
        <v>638692</v>
      </c>
      <c r="EE522">
        <v>588</v>
      </c>
      <c r="EF522">
        <v>1088704</v>
      </c>
      <c r="EG522">
        <v>1086740</v>
      </c>
      <c r="EH522">
        <v>1089158</v>
      </c>
      <c r="EI522">
        <v>640156</v>
      </c>
      <c r="EJ522">
        <v>690701</v>
      </c>
      <c r="EK522">
        <v>640313</v>
      </c>
      <c r="EL522">
        <v>753873</v>
      </c>
      <c r="EM522">
        <v>752115</v>
      </c>
      <c r="EN522">
        <v>762095</v>
      </c>
      <c r="EO522" t="s">
        <v>158</v>
      </c>
      <c r="EP522">
        <v>1088703</v>
      </c>
      <c r="EQ522">
        <v>750114</v>
      </c>
      <c r="ER522">
        <v>1081954</v>
      </c>
      <c r="ES522">
        <v>810228</v>
      </c>
      <c r="ET522" t="s">
        <v>178</v>
      </c>
      <c r="EU522">
        <v>37</v>
      </c>
      <c r="EV522" t="s">
        <v>969</v>
      </c>
      <c r="EW522">
        <v>38</v>
      </c>
      <c r="EX522" t="s">
        <v>305</v>
      </c>
      <c r="EY522" t="s">
        <v>169</v>
      </c>
      <c r="EZ522">
        <v>1024</v>
      </c>
      <c r="FA522">
        <v>-260</v>
      </c>
      <c r="FB522">
        <v>180</v>
      </c>
    </row>
    <row r="523" spans="1:158" x14ac:dyDescent="0.35">
      <c r="A523">
        <v>97</v>
      </c>
      <c r="B523">
        <v>97</v>
      </c>
      <c r="C523">
        <v>930</v>
      </c>
      <c r="D523">
        <v>930</v>
      </c>
      <c r="E523" t="s">
        <v>155</v>
      </c>
      <c r="F523" t="s">
        <v>156</v>
      </c>
      <c r="G523" t="s">
        <v>156</v>
      </c>
      <c r="H523" t="s">
        <v>156</v>
      </c>
      <c r="I523">
        <v>0</v>
      </c>
      <c r="J523" t="s">
        <v>157</v>
      </c>
      <c r="K523">
        <v>1</v>
      </c>
      <c r="L523" t="s">
        <v>154</v>
      </c>
      <c r="M523" t="s">
        <v>154</v>
      </c>
      <c r="N523" t="s">
        <v>154</v>
      </c>
      <c r="O523">
        <v>1</v>
      </c>
      <c r="P523" t="s">
        <v>154</v>
      </c>
      <c r="Q523" t="s">
        <v>154</v>
      </c>
      <c r="R523" t="s">
        <v>301</v>
      </c>
      <c r="S523">
        <v>0</v>
      </c>
      <c r="T523">
        <v>6</v>
      </c>
      <c r="U523">
        <v>0</v>
      </c>
      <c r="V523">
        <v>38</v>
      </c>
      <c r="W523">
        <v>38</v>
      </c>
      <c r="X523">
        <v>6</v>
      </c>
      <c r="Y523">
        <v>38</v>
      </c>
      <c r="Z523">
        <v>48</v>
      </c>
      <c r="AA523">
        <v>0</v>
      </c>
      <c r="AB523">
        <v>48</v>
      </c>
      <c r="AC523">
        <v>6</v>
      </c>
      <c r="AD523">
        <v>6</v>
      </c>
      <c r="AE523">
        <v>0</v>
      </c>
      <c r="AF523">
        <v>0</v>
      </c>
      <c r="AG523">
        <v>38</v>
      </c>
      <c r="AH523">
        <v>6</v>
      </c>
      <c r="AI523">
        <v>6</v>
      </c>
      <c r="AJ523">
        <v>0</v>
      </c>
      <c r="AK523">
        <v>38</v>
      </c>
      <c r="AL523">
        <v>38</v>
      </c>
      <c r="AM523">
        <v>87</v>
      </c>
      <c r="AN523">
        <v>6</v>
      </c>
      <c r="AO523">
        <v>6</v>
      </c>
      <c r="AP523">
        <v>6</v>
      </c>
      <c r="AQ523">
        <v>48</v>
      </c>
      <c r="AR523">
        <v>48</v>
      </c>
      <c r="AS523">
        <v>48</v>
      </c>
      <c r="AT523">
        <v>6</v>
      </c>
      <c r="AU523">
        <v>38</v>
      </c>
      <c r="AV523">
        <v>48</v>
      </c>
      <c r="AW523">
        <v>38</v>
      </c>
      <c r="AX523">
        <v>0</v>
      </c>
      <c r="AY523" t="s">
        <v>159</v>
      </c>
      <c r="AZ523" t="s">
        <v>228</v>
      </c>
      <c r="BA523" t="s">
        <v>680</v>
      </c>
      <c r="BB523" t="s">
        <v>829</v>
      </c>
      <c r="BC523" t="s">
        <v>163</v>
      </c>
      <c r="BD523" t="b">
        <v>0</v>
      </c>
      <c r="BE523">
        <v>4.1100000000000003</v>
      </c>
      <c r="BF523" t="b">
        <v>1</v>
      </c>
      <c r="BH523" t="s">
        <v>164</v>
      </c>
      <c r="BI523" t="s">
        <v>830</v>
      </c>
      <c r="BJ523" t="b">
        <v>0</v>
      </c>
      <c r="BK523" t="s">
        <v>166</v>
      </c>
      <c r="BL523" t="b">
        <v>0</v>
      </c>
      <c r="BM523">
        <v>18</v>
      </c>
      <c r="BN523" t="s">
        <v>167</v>
      </c>
      <c r="BO523" t="s">
        <v>168</v>
      </c>
      <c r="BP523" t="s">
        <v>167</v>
      </c>
      <c r="BQ523" t="s">
        <v>167</v>
      </c>
      <c r="BR523">
        <v>768</v>
      </c>
      <c r="BS523" t="s">
        <v>156</v>
      </c>
      <c r="BT523" t="s">
        <v>185</v>
      </c>
      <c r="BU523" t="s">
        <v>310</v>
      </c>
      <c r="BV523" t="s">
        <v>327</v>
      </c>
      <c r="BW523">
        <v>38</v>
      </c>
      <c r="BX523">
        <v>7</v>
      </c>
      <c r="BY523">
        <v>0</v>
      </c>
      <c r="BZ523">
        <v>6</v>
      </c>
      <c r="CA523" t="s">
        <v>831</v>
      </c>
      <c r="CB523" t="s">
        <v>156</v>
      </c>
      <c r="CC523">
        <v>7</v>
      </c>
      <c r="CD523" t="b">
        <v>0</v>
      </c>
      <c r="CE523" t="s">
        <v>832</v>
      </c>
      <c r="CF523" t="s">
        <v>833</v>
      </c>
      <c r="CG523">
        <v>17</v>
      </c>
      <c r="CH523">
        <v>0</v>
      </c>
      <c r="CI523" t="s">
        <v>301</v>
      </c>
      <c r="CJ523" t="s">
        <v>430</v>
      </c>
      <c r="CK523" t="s">
        <v>430</v>
      </c>
      <c r="CL523" t="s">
        <v>430</v>
      </c>
      <c r="CM523" t="s">
        <v>430</v>
      </c>
      <c r="CN523" t="s">
        <v>430</v>
      </c>
      <c r="CO523" t="s">
        <v>301</v>
      </c>
      <c r="CP523" t="s">
        <v>430</v>
      </c>
      <c r="CQ523">
        <v>1</v>
      </c>
      <c r="CR523">
        <v>455</v>
      </c>
      <c r="CS523">
        <f t="shared" si="35"/>
        <v>455</v>
      </c>
      <c r="CT523">
        <f t="shared" si="33"/>
        <v>886.59523809523807</v>
      </c>
      <c r="CU523">
        <f t="shared" si="34"/>
        <v>1212.0985241191795</v>
      </c>
      <c r="CV523">
        <f t="shared" si="32"/>
        <v>455</v>
      </c>
      <c r="CW523">
        <v>42838</v>
      </c>
      <c r="CX523">
        <v>5273</v>
      </c>
      <c r="CY523">
        <v>1461</v>
      </c>
      <c r="CZ523">
        <v>1557</v>
      </c>
      <c r="DA523">
        <v>34784</v>
      </c>
      <c r="DB523">
        <v>455</v>
      </c>
      <c r="DC523">
        <v>48829</v>
      </c>
      <c r="DD523">
        <v>8220</v>
      </c>
      <c r="DE523">
        <v>2</v>
      </c>
      <c r="DF523" t="s">
        <v>156</v>
      </c>
      <c r="DG523">
        <v>1024</v>
      </c>
      <c r="DH523">
        <v>2</v>
      </c>
      <c r="DI523">
        <v>48000</v>
      </c>
      <c r="DJ523">
        <v>-16</v>
      </c>
      <c r="DK523" t="s">
        <v>176</v>
      </c>
      <c r="DL523">
        <v>5</v>
      </c>
      <c r="DM523" t="s">
        <v>177</v>
      </c>
      <c r="DN523">
        <v>767389</v>
      </c>
      <c r="DO523">
        <v>762114</v>
      </c>
      <c r="DP523">
        <v>35373</v>
      </c>
      <c r="DQ523">
        <v>1089941</v>
      </c>
      <c r="DR523">
        <v>1091532</v>
      </c>
      <c r="DS523">
        <v>762099</v>
      </c>
      <c r="DT523">
        <v>1089941</v>
      </c>
      <c r="DU523">
        <v>753872</v>
      </c>
      <c r="DV523" t="s">
        <v>158</v>
      </c>
      <c r="DW523">
        <v>750115</v>
      </c>
      <c r="DX523">
        <v>638693</v>
      </c>
      <c r="DY523">
        <v>689143</v>
      </c>
      <c r="DZ523">
        <v>589</v>
      </c>
      <c r="EA523">
        <v>586</v>
      </c>
      <c r="EB523">
        <v>1089190</v>
      </c>
      <c r="EC523">
        <v>638692</v>
      </c>
      <c r="ED523">
        <v>638692</v>
      </c>
      <c r="EE523">
        <v>588</v>
      </c>
      <c r="EF523">
        <v>1095543</v>
      </c>
      <c r="EG523">
        <v>1093532</v>
      </c>
      <c r="EH523">
        <v>1095999</v>
      </c>
      <c r="EI523">
        <v>640156</v>
      </c>
      <c r="EJ523">
        <v>690701</v>
      </c>
      <c r="EK523">
        <v>640313</v>
      </c>
      <c r="EL523">
        <v>753873</v>
      </c>
      <c r="EM523">
        <v>752115</v>
      </c>
      <c r="EN523">
        <v>762095</v>
      </c>
      <c r="EO523" t="s">
        <v>158</v>
      </c>
      <c r="EP523">
        <v>1095543</v>
      </c>
      <c r="EQ523">
        <v>750114</v>
      </c>
      <c r="ER523">
        <v>1089189</v>
      </c>
      <c r="ES523">
        <v>810228</v>
      </c>
      <c r="ET523" t="s">
        <v>178</v>
      </c>
      <c r="EU523">
        <v>38</v>
      </c>
      <c r="EV523" t="s">
        <v>970</v>
      </c>
      <c r="EW523">
        <v>39</v>
      </c>
      <c r="EX523" t="s">
        <v>305</v>
      </c>
      <c r="EY523" t="s">
        <v>169</v>
      </c>
      <c r="EZ523">
        <v>1024</v>
      </c>
      <c r="FA523">
        <v>-260</v>
      </c>
      <c r="FB523">
        <v>180</v>
      </c>
    </row>
    <row r="524" spans="1:158" x14ac:dyDescent="0.35">
      <c r="A524">
        <v>97</v>
      </c>
      <c r="B524">
        <v>97</v>
      </c>
      <c r="C524">
        <v>927</v>
      </c>
      <c r="D524">
        <v>927</v>
      </c>
      <c r="E524" t="s">
        <v>155</v>
      </c>
      <c r="F524" t="s">
        <v>156</v>
      </c>
      <c r="G524" t="s">
        <v>156</v>
      </c>
      <c r="H524" t="s">
        <v>156</v>
      </c>
      <c r="I524">
        <v>0</v>
      </c>
      <c r="J524" t="s">
        <v>157</v>
      </c>
      <c r="K524">
        <v>1</v>
      </c>
      <c r="L524" t="s">
        <v>154</v>
      </c>
      <c r="M524" t="s">
        <v>154</v>
      </c>
      <c r="N524" t="s">
        <v>154</v>
      </c>
      <c r="O524">
        <v>1</v>
      </c>
      <c r="P524" t="s">
        <v>154</v>
      </c>
      <c r="Q524" t="s">
        <v>154</v>
      </c>
      <c r="R524" t="s">
        <v>301</v>
      </c>
      <c r="S524">
        <v>0</v>
      </c>
      <c r="T524">
        <v>6</v>
      </c>
      <c r="U524">
        <v>0</v>
      </c>
      <c r="V524">
        <v>39</v>
      </c>
      <c r="W524">
        <v>39</v>
      </c>
      <c r="X524">
        <v>6</v>
      </c>
      <c r="Y524">
        <v>39</v>
      </c>
      <c r="Z524">
        <v>48</v>
      </c>
      <c r="AA524">
        <v>0</v>
      </c>
      <c r="AB524">
        <v>48</v>
      </c>
      <c r="AC524">
        <v>6</v>
      </c>
      <c r="AD524">
        <v>6</v>
      </c>
      <c r="AE524">
        <v>0</v>
      </c>
      <c r="AF524">
        <v>0</v>
      </c>
      <c r="AG524">
        <v>39</v>
      </c>
      <c r="AH524">
        <v>6</v>
      </c>
      <c r="AI524">
        <v>6</v>
      </c>
      <c r="AJ524">
        <v>0</v>
      </c>
      <c r="AK524">
        <v>39</v>
      </c>
      <c r="AL524">
        <v>39</v>
      </c>
      <c r="AM524">
        <v>88</v>
      </c>
      <c r="AN524">
        <v>6</v>
      </c>
      <c r="AO524">
        <v>6</v>
      </c>
      <c r="AP524">
        <v>6</v>
      </c>
      <c r="AQ524">
        <v>48</v>
      </c>
      <c r="AR524">
        <v>48</v>
      </c>
      <c r="AS524">
        <v>48</v>
      </c>
      <c r="AT524">
        <v>6</v>
      </c>
      <c r="AU524">
        <v>39</v>
      </c>
      <c r="AV524">
        <v>48</v>
      </c>
      <c r="AW524">
        <v>39</v>
      </c>
      <c r="AX524">
        <v>0</v>
      </c>
      <c r="AY524" t="s">
        <v>159</v>
      </c>
      <c r="AZ524" t="s">
        <v>228</v>
      </c>
      <c r="BA524" t="s">
        <v>680</v>
      </c>
      <c r="BB524" t="s">
        <v>829</v>
      </c>
      <c r="BC524" t="s">
        <v>163</v>
      </c>
      <c r="BD524" t="b">
        <v>0</v>
      </c>
      <c r="BE524">
        <v>2.5</v>
      </c>
      <c r="BF524" t="b">
        <v>1</v>
      </c>
      <c r="BH524" t="s">
        <v>164</v>
      </c>
      <c r="BI524" t="s">
        <v>830</v>
      </c>
      <c r="BJ524" t="b">
        <v>0</v>
      </c>
      <c r="BK524" t="s">
        <v>166</v>
      </c>
      <c r="BL524" t="b">
        <v>0</v>
      </c>
      <c r="BM524">
        <v>18</v>
      </c>
      <c r="BN524" t="s">
        <v>167</v>
      </c>
      <c r="BO524" t="s">
        <v>168</v>
      </c>
      <c r="BP524" t="s">
        <v>167</v>
      </c>
      <c r="BQ524" t="s">
        <v>167</v>
      </c>
      <c r="BR524">
        <v>768</v>
      </c>
      <c r="BS524" t="s">
        <v>156</v>
      </c>
      <c r="BT524" t="s">
        <v>185</v>
      </c>
      <c r="BU524" t="s">
        <v>185</v>
      </c>
      <c r="BV524" t="s">
        <v>315</v>
      </c>
      <c r="BW524">
        <v>39</v>
      </c>
      <c r="BX524">
        <v>7</v>
      </c>
      <c r="BY524">
        <v>0</v>
      </c>
      <c r="BZ524">
        <v>6</v>
      </c>
      <c r="CA524" t="s">
        <v>831</v>
      </c>
      <c r="CB524" t="s">
        <v>156</v>
      </c>
      <c r="CC524">
        <v>7</v>
      </c>
      <c r="CD524" t="b">
        <v>0</v>
      </c>
      <c r="CE524" t="s">
        <v>832</v>
      </c>
      <c r="CF524" t="s">
        <v>833</v>
      </c>
      <c r="CG524">
        <v>12</v>
      </c>
      <c r="CH524">
        <v>0</v>
      </c>
      <c r="CI524" t="s">
        <v>301</v>
      </c>
      <c r="CJ524" t="s">
        <v>430</v>
      </c>
      <c r="CK524" t="s">
        <v>430</v>
      </c>
      <c r="CL524" t="s">
        <v>430</v>
      </c>
      <c r="CM524" t="s">
        <v>430</v>
      </c>
      <c r="CN524" t="s">
        <v>430</v>
      </c>
      <c r="CO524" t="s">
        <v>301</v>
      </c>
      <c r="CP524" t="s">
        <v>430</v>
      </c>
      <c r="CQ524">
        <v>1</v>
      </c>
      <c r="CR524">
        <v>792</v>
      </c>
      <c r="CS524">
        <f t="shared" si="35"/>
        <v>792</v>
      </c>
      <c r="CT524">
        <f t="shared" si="33"/>
        <v>886.59523809523807</v>
      </c>
      <c r="CU524">
        <f t="shared" si="34"/>
        <v>1212.0985241191795</v>
      </c>
      <c r="CV524">
        <f t="shared" si="32"/>
        <v>792</v>
      </c>
      <c r="CW524">
        <v>42838</v>
      </c>
      <c r="CX524">
        <v>5273</v>
      </c>
      <c r="CY524">
        <v>1461</v>
      </c>
      <c r="CZ524">
        <v>1557</v>
      </c>
      <c r="DA524">
        <v>34784</v>
      </c>
      <c r="DB524">
        <v>792</v>
      </c>
      <c r="DC524">
        <v>48829</v>
      </c>
      <c r="DD524">
        <v>8220</v>
      </c>
      <c r="DE524">
        <v>2</v>
      </c>
      <c r="DF524" t="s">
        <v>156</v>
      </c>
      <c r="DG524">
        <v>1024</v>
      </c>
      <c r="DH524">
        <v>2</v>
      </c>
      <c r="DI524">
        <v>48000</v>
      </c>
      <c r="DJ524">
        <v>-16</v>
      </c>
      <c r="DK524" t="s">
        <v>176</v>
      </c>
      <c r="DL524">
        <v>5</v>
      </c>
      <c r="DM524" t="s">
        <v>177</v>
      </c>
      <c r="DN524">
        <v>767389</v>
      </c>
      <c r="DO524">
        <v>762114</v>
      </c>
      <c r="DP524">
        <v>35373</v>
      </c>
      <c r="DQ524">
        <v>1096780</v>
      </c>
      <c r="DR524">
        <v>1098533</v>
      </c>
      <c r="DS524">
        <v>762099</v>
      </c>
      <c r="DT524">
        <v>1096780</v>
      </c>
      <c r="DU524">
        <v>753872</v>
      </c>
      <c r="DV524" t="s">
        <v>158</v>
      </c>
      <c r="DW524">
        <v>750115</v>
      </c>
      <c r="DX524">
        <v>638693</v>
      </c>
      <c r="DY524">
        <v>689143</v>
      </c>
      <c r="DZ524">
        <v>589</v>
      </c>
      <c r="EA524">
        <v>586</v>
      </c>
      <c r="EB524">
        <v>1096030</v>
      </c>
      <c r="EC524">
        <v>638692</v>
      </c>
      <c r="ED524">
        <v>638692</v>
      </c>
      <c r="EE524">
        <v>588</v>
      </c>
      <c r="EF524">
        <v>1102652</v>
      </c>
      <c r="EG524">
        <v>1100533</v>
      </c>
      <c r="EH524">
        <v>1103445</v>
      </c>
      <c r="EI524">
        <v>640156</v>
      </c>
      <c r="EJ524">
        <v>690701</v>
      </c>
      <c r="EK524">
        <v>640313</v>
      </c>
      <c r="EL524">
        <v>753873</v>
      </c>
      <c r="EM524">
        <v>752115</v>
      </c>
      <c r="EN524">
        <v>762095</v>
      </c>
      <c r="EO524" t="s">
        <v>158</v>
      </c>
      <c r="EP524">
        <v>1102652</v>
      </c>
      <c r="EQ524">
        <v>750114</v>
      </c>
      <c r="ER524">
        <v>1096029</v>
      </c>
      <c r="ES524">
        <v>810228</v>
      </c>
      <c r="ET524" t="s">
        <v>178</v>
      </c>
      <c r="EU524">
        <v>39</v>
      </c>
      <c r="EV524" t="s">
        <v>971</v>
      </c>
      <c r="EW524">
        <v>40</v>
      </c>
      <c r="EX524" t="s">
        <v>305</v>
      </c>
      <c r="EY524" t="s">
        <v>169</v>
      </c>
      <c r="EZ524">
        <v>1024</v>
      </c>
      <c r="FA524">
        <v>-260</v>
      </c>
      <c r="FB524">
        <v>180</v>
      </c>
    </row>
    <row r="525" spans="1:158" x14ac:dyDescent="0.35">
      <c r="A525">
        <v>97</v>
      </c>
      <c r="B525">
        <v>97</v>
      </c>
      <c r="C525">
        <v>971</v>
      </c>
      <c r="D525">
        <v>971</v>
      </c>
      <c r="E525" t="s">
        <v>155</v>
      </c>
      <c r="F525" t="s">
        <v>156</v>
      </c>
      <c r="G525" t="s">
        <v>156</v>
      </c>
      <c r="H525" t="s">
        <v>156</v>
      </c>
      <c r="I525">
        <v>0</v>
      </c>
      <c r="J525" t="s">
        <v>157</v>
      </c>
      <c r="K525">
        <v>1</v>
      </c>
      <c r="L525" t="s">
        <v>154</v>
      </c>
      <c r="M525" t="s">
        <v>154</v>
      </c>
      <c r="N525" t="s">
        <v>154</v>
      </c>
      <c r="O525">
        <v>1</v>
      </c>
      <c r="P525" t="s">
        <v>154</v>
      </c>
      <c r="Q525" t="s">
        <v>154</v>
      </c>
      <c r="R525" t="s">
        <v>306</v>
      </c>
      <c r="S525">
        <v>0</v>
      </c>
      <c r="T525">
        <v>6</v>
      </c>
      <c r="U525">
        <v>0</v>
      </c>
      <c r="V525">
        <v>40</v>
      </c>
      <c r="W525">
        <v>40</v>
      </c>
      <c r="X525">
        <v>6</v>
      </c>
      <c r="Y525">
        <v>40</v>
      </c>
      <c r="Z525">
        <v>48</v>
      </c>
      <c r="AA525">
        <v>0</v>
      </c>
      <c r="AB525">
        <v>48</v>
      </c>
      <c r="AC525">
        <v>6</v>
      </c>
      <c r="AD525">
        <v>6</v>
      </c>
      <c r="AE525">
        <v>0</v>
      </c>
      <c r="AF525">
        <v>0</v>
      </c>
      <c r="AG525">
        <v>40</v>
      </c>
      <c r="AH525">
        <v>6</v>
      </c>
      <c r="AI525">
        <v>6</v>
      </c>
      <c r="AJ525">
        <v>0</v>
      </c>
      <c r="AK525">
        <v>40</v>
      </c>
      <c r="AL525">
        <v>40</v>
      </c>
      <c r="AM525">
        <v>89</v>
      </c>
      <c r="AN525">
        <v>6</v>
      </c>
      <c r="AO525">
        <v>6</v>
      </c>
      <c r="AP525">
        <v>6</v>
      </c>
      <c r="AQ525">
        <v>48</v>
      </c>
      <c r="AR525">
        <v>48</v>
      </c>
      <c r="AS525">
        <v>48</v>
      </c>
      <c r="AT525">
        <v>6</v>
      </c>
      <c r="AU525">
        <v>40</v>
      </c>
      <c r="AV525">
        <v>48</v>
      </c>
      <c r="AW525">
        <v>40</v>
      </c>
      <c r="AX525">
        <v>0</v>
      </c>
      <c r="AY525" t="s">
        <v>159</v>
      </c>
      <c r="AZ525" t="s">
        <v>228</v>
      </c>
      <c r="BA525" t="s">
        <v>680</v>
      </c>
      <c r="BB525" t="s">
        <v>829</v>
      </c>
      <c r="BC525" t="s">
        <v>163</v>
      </c>
      <c r="BD525" t="b">
        <v>0</v>
      </c>
      <c r="BE525" t="s">
        <v>167</v>
      </c>
      <c r="BF525" t="b">
        <v>1</v>
      </c>
      <c r="BH525" t="s">
        <v>164</v>
      </c>
      <c r="BI525" t="s">
        <v>830</v>
      </c>
      <c r="BJ525" t="b">
        <v>0</v>
      </c>
      <c r="BK525" t="s">
        <v>166</v>
      </c>
      <c r="BL525" t="b">
        <v>0</v>
      </c>
      <c r="BM525">
        <v>18</v>
      </c>
      <c r="BN525" t="s">
        <v>167</v>
      </c>
      <c r="BO525" t="s">
        <v>168</v>
      </c>
      <c r="BP525" t="s">
        <v>167</v>
      </c>
      <c r="BQ525" t="s">
        <v>167</v>
      </c>
      <c r="BR525">
        <v>768</v>
      </c>
      <c r="BS525" t="s">
        <v>156</v>
      </c>
      <c r="BT525" t="s">
        <v>185</v>
      </c>
      <c r="BU525" t="s">
        <v>302</v>
      </c>
      <c r="BV525" t="s">
        <v>313</v>
      </c>
      <c r="BW525">
        <v>40</v>
      </c>
      <c r="BX525">
        <v>7</v>
      </c>
      <c r="BY525">
        <v>0</v>
      </c>
      <c r="BZ525">
        <v>6</v>
      </c>
      <c r="CA525" t="s">
        <v>831</v>
      </c>
      <c r="CB525" t="s">
        <v>156</v>
      </c>
      <c r="CC525">
        <v>7</v>
      </c>
      <c r="CD525" t="b">
        <v>0</v>
      </c>
      <c r="CE525" t="s">
        <v>832</v>
      </c>
      <c r="CF525" t="s">
        <v>833</v>
      </c>
      <c r="CG525">
        <v>78</v>
      </c>
      <c r="CH525">
        <v>0</v>
      </c>
      <c r="CI525" t="s">
        <v>306</v>
      </c>
      <c r="CJ525" t="s">
        <v>430</v>
      </c>
      <c r="CK525" t="s">
        <v>430</v>
      </c>
      <c r="CL525" t="s">
        <v>430</v>
      </c>
      <c r="CM525" t="s">
        <v>430</v>
      </c>
      <c r="CN525" t="s">
        <v>430</v>
      </c>
      <c r="CO525" t="s">
        <v>306</v>
      </c>
      <c r="CP525" t="s">
        <v>430</v>
      </c>
      <c r="CQ525">
        <v>1</v>
      </c>
      <c r="CR525">
        <v>2732</v>
      </c>
      <c r="CS525" t="str">
        <f t="shared" si="35"/>
        <v>-</v>
      </c>
      <c r="CT525">
        <f t="shared" si="33"/>
        <v>886.59523809523807</v>
      </c>
      <c r="CU525">
        <f t="shared" si="34"/>
        <v>1212.0985241191795</v>
      </c>
      <c r="CV525" t="str">
        <f t="shared" si="32"/>
        <v>-</v>
      </c>
      <c r="CW525">
        <v>42838</v>
      </c>
      <c r="CX525">
        <v>5273</v>
      </c>
      <c r="CY525">
        <v>1461</v>
      </c>
      <c r="CZ525">
        <v>1557</v>
      </c>
      <c r="DA525">
        <v>34784</v>
      </c>
      <c r="DB525">
        <v>2732</v>
      </c>
      <c r="DC525">
        <v>48829</v>
      </c>
      <c r="DD525">
        <v>8220</v>
      </c>
      <c r="DE525">
        <v>2</v>
      </c>
      <c r="DF525" t="s">
        <v>156</v>
      </c>
      <c r="DG525">
        <v>1024</v>
      </c>
      <c r="DH525">
        <v>2</v>
      </c>
      <c r="DI525">
        <v>48000</v>
      </c>
      <c r="DJ525">
        <v>-16</v>
      </c>
      <c r="DK525" t="s">
        <v>176</v>
      </c>
      <c r="DL525">
        <v>5</v>
      </c>
      <c r="DM525" t="s">
        <v>177</v>
      </c>
      <c r="DN525">
        <v>767389</v>
      </c>
      <c r="DO525">
        <v>762114</v>
      </c>
      <c r="DP525">
        <v>35373</v>
      </c>
      <c r="DQ525">
        <v>1104228</v>
      </c>
      <c r="DR525">
        <v>1106172</v>
      </c>
      <c r="DS525">
        <v>762099</v>
      </c>
      <c r="DT525">
        <v>1104228</v>
      </c>
      <c r="DU525">
        <v>753872</v>
      </c>
      <c r="DV525" t="s">
        <v>158</v>
      </c>
      <c r="DW525">
        <v>750115</v>
      </c>
      <c r="DX525">
        <v>638693</v>
      </c>
      <c r="DY525">
        <v>689143</v>
      </c>
      <c r="DZ525">
        <v>589</v>
      </c>
      <c r="EA525">
        <v>586</v>
      </c>
      <c r="EB525">
        <v>1103477</v>
      </c>
      <c r="EC525">
        <v>638692</v>
      </c>
      <c r="ED525">
        <v>638692</v>
      </c>
      <c r="EE525">
        <v>588</v>
      </c>
      <c r="EF525">
        <v>1109733</v>
      </c>
      <c r="EG525">
        <v>1108172</v>
      </c>
      <c r="EH525">
        <v>1112466</v>
      </c>
      <c r="EI525">
        <v>640156</v>
      </c>
      <c r="EJ525">
        <v>690701</v>
      </c>
      <c r="EK525">
        <v>640313</v>
      </c>
      <c r="EL525">
        <v>753873</v>
      </c>
      <c r="EM525">
        <v>752115</v>
      </c>
      <c r="EN525">
        <v>762095</v>
      </c>
      <c r="EO525" t="s">
        <v>158</v>
      </c>
      <c r="EP525">
        <v>1109732</v>
      </c>
      <c r="EQ525">
        <v>750114</v>
      </c>
      <c r="ER525">
        <v>1103476</v>
      </c>
      <c r="ES525">
        <v>810228</v>
      </c>
      <c r="ET525" t="s">
        <v>178</v>
      </c>
      <c r="EU525">
        <v>40</v>
      </c>
      <c r="EV525" t="s">
        <v>972</v>
      </c>
      <c r="EW525">
        <v>41</v>
      </c>
      <c r="EX525" t="s">
        <v>309</v>
      </c>
      <c r="EY525" t="s">
        <v>169</v>
      </c>
      <c r="EZ525">
        <v>1024</v>
      </c>
      <c r="FA525">
        <v>-260</v>
      </c>
      <c r="FB525">
        <v>180</v>
      </c>
    </row>
    <row r="526" spans="1:158" x14ac:dyDescent="0.35">
      <c r="A526">
        <v>97</v>
      </c>
      <c r="B526">
        <v>97</v>
      </c>
      <c r="C526">
        <v>960</v>
      </c>
      <c r="D526">
        <v>960</v>
      </c>
      <c r="E526" t="s">
        <v>155</v>
      </c>
      <c r="F526" t="s">
        <v>156</v>
      </c>
      <c r="G526" t="s">
        <v>156</v>
      </c>
      <c r="H526" t="s">
        <v>156</v>
      </c>
      <c r="I526">
        <v>0</v>
      </c>
      <c r="J526" t="s">
        <v>157</v>
      </c>
      <c r="K526">
        <v>1</v>
      </c>
      <c r="L526" t="s">
        <v>154</v>
      </c>
      <c r="M526" t="s">
        <v>154</v>
      </c>
      <c r="N526" t="s">
        <v>154</v>
      </c>
      <c r="O526">
        <v>1</v>
      </c>
      <c r="P526" t="s">
        <v>154</v>
      </c>
      <c r="Q526" t="s">
        <v>154</v>
      </c>
      <c r="R526" t="s">
        <v>306</v>
      </c>
      <c r="S526">
        <v>0</v>
      </c>
      <c r="T526">
        <v>6</v>
      </c>
      <c r="U526">
        <v>0</v>
      </c>
      <c r="V526">
        <v>41</v>
      </c>
      <c r="W526">
        <v>41</v>
      </c>
      <c r="X526">
        <v>6</v>
      </c>
      <c r="Y526">
        <v>41</v>
      </c>
      <c r="Z526">
        <v>48</v>
      </c>
      <c r="AA526">
        <v>0</v>
      </c>
      <c r="AB526">
        <v>48</v>
      </c>
      <c r="AC526">
        <v>6</v>
      </c>
      <c r="AD526">
        <v>6</v>
      </c>
      <c r="AE526">
        <v>0</v>
      </c>
      <c r="AF526">
        <v>0</v>
      </c>
      <c r="AG526">
        <v>41</v>
      </c>
      <c r="AH526">
        <v>6</v>
      </c>
      <c r="AI526">
        <v>6</v>
      </c>
      <c r="AJ526">
        <v>0</v>
      </c>
      <c r="AK526">
        <v>41</v>
      </c>
      <c r="AL526">
        <v>41</v>
      </c>
      <c r="AM526">
        <v>90</v>
      </c>
      <c r="AN526">
        <v>6</v>
      </c>
      <c r="AO526">
        <v>6</v>
      </c>
      <c r="AP526">
        <v>6</v>
      </c>
      <c r="AQ526">
        <v>48</v>
      </c>
      <c r="AR526">
        <v>48</v>
      </c>
      <c r="AS526">
        <v>48</v>
      </c>
      <c r="AT526">
        <v>6</v>
      </c>
      <c r="AU526">
        <v>41</v>
      </c>
      <c r="AV526">
        <v>48</v>
      </c>
      <c r="AW526">
        <v>41</v>
      </c>
      <c r="AX526">
        <v>0</v>
      </c>
      <c r="AY526" t="s">
        <v>159</v>
      </c>
      <c r="AZ526" t="s">
        <v>228</v>
      </c>
      <c r="BA526" t="s">
        <v>680</v>
      </c>
      <c r="BB526" t="s">
        <v>829</v>
      </c>
      <c r="BC526" t="s">
        <v>163</v>
      </c>
      <c r="BD526" t="b">
        <v>0</v>
      </c>
      <c r="BE526" t="s">
        <v>167</v>
      </c>
      <c r="BF526" t="b">
        <v>1</v>
      </c>
      <c r="BH526" t="s">
        <v>164</v>
      </c>
      <c r="BI526" t="s">
        <v>830</v>
      </c>
      <c r="BJ526" t="b">
        <v>0</v>
      </c>
      <c r="BK526" t="s">
        <v>166</v>
      </c>
      <c r="BL526" t="b">
        <v>0</v>
      </c>
      <c r="BM526">
        <v>18</v>
      </c>
      <c r="BN526" t="s">
        <v>167</v>
      </c>
      <c r="BO526" t="s">
        <v>168</v>
      </c>
      <c r="BP526" t="s">
        <v>167</v>
      </c>
      <c r="BQ526" t="s">
        <v>167</v>
      </c>
      <c r="BR526">
        <v>768</v>
      </c>
      <c r="BS526" t="s">
        <v>156</v>
      </c>
      <c r="BT526" t="s">
        <v>185</v>
      </c>
      <c r="BU526" t="s">
        <v>327</v>
      </c>
      <c r="BV526" t="s">
        <v>318</v>
      </c>
      <c r="BW526">
        <v>41</v>
      </c>
      <c r="BX526">
        <v>7</v>
      </c>
      <c r="BY526">
        <v>0</v>
      </c>
      <c r="BZ526">
        <v>6</v>
      </c>
      <c r="CA526" t="s">
        <v>831</v>
      </c>
      <c r="CB526" t="s">
        <v>156</v>
      </c>
      <c r="CC526">
        <v>7</v>
      </c>
      <c r="CD526" t="b">
        <v>0</v>
      </c>
      <c r="CE526" t="s">
        <v>832</v>
      </c>
      <c r="CF526" t="s">
        <v>833</v>
      </c>
      <c r="CG526">
        <v>80</v>
      </c>
      <c r="CH526">
        <v>0</v>
      </c>
      <c r="CI526" t="s">
        <v>306</v>
      </c>
      <c r="CJ526" t="s">
        <v>430</v>
      </c>
      <c r="CK526" t="s">
        <v>430</v>
      </c>
      <c r="CL526" t="s">
        <v>430</v>
      </c>
      <c r="CM526" t="s">
        <v>430</v>
      </c>
      <c r="CN526" t="s">
        <v>430</v>
      </c>
      <c r="CO526" t="s">
        <v>306</v>
      </c>
      <c r="CP526" t="s">
        <v>430</v>
      </c>
      <c r="CQ526">
        <v>1</v>
      </c>
      <c r="CR526">
        <v>528</v>
      </c>
      <c r="CS526" t="str">
        <f t="shared" si="35"/>
        <v>-</v>
      </c>
      <c r="CT526">
        <f t="shared" si="33"/>
        <v>886.59523809523807</v>
      </c>
      <c r="CU526">
        <f t="shared" si="34"/>
        <v>1212.0985241191795</v>
      </c>
      <c r="CV526" t="str">
        <f t="shared" si="32"/>
        <v>-</v>
      </c>
      <c r="CW526">
        <v>42838</v>
      </c>
      <c r="CX526">
        <v>5273</v>
      </c>
      <c r="CY526">
        <v>1461</v>
      </c>
      <c r="CZ526">
        <v>1557</v>
      </c>
      <c r="DA526">
        <v>34784</v>
      </c>
      <c r="DB526">
        <v>528</v>
      </c>
      <c r="DC526">
        <v>48829</v>
      </c>
      <c r="DD526">
        <v>8220</v>
      </c>
      <c r="DE526">
        <v>2</v>
      </c>
      <c r="DF526" t="s">
        <v>156</v>
      </c>
      <c r="DG526">
        <v>1024</v>
      </c>
      <c r="DH526">
        <v>2</v>
      </c>
      <c r="DI526">
        <v>48000</v>
      </c>
      <c r="DJ526">
        <v>-16</v>
      </c>
      <c r="DK526" t="s">
        <v>176</v>
      </c>
      <c r="DL526">
        <v>5</v>
      </c>
      <c r="DM526" t="s">
        <v>177</v>
      </c>
      <c r="DN526">
        <v>767389</v>
      </c>
      <c r="DO526">
        <v>762114</v>
      </c>
      <c r="DP526">
        <v>35373</v>
      </c>
      <c r="DQ526">
        <v>1113249</v>
      </c>
      <c r="DR526">
        <v>1115266</v>
      </c>
      <c r="DS526">
        <v>762099</v>
      </c>
      <c r="DT526">
        <v>1113249</v>
      </c>
      <c r="DU526">
        <v>753872</v>
      </c>
      <c r="DV526" t="s">
        <v>158</v>
      </c>
      <c r="DW526">
        <v>750115</v>
      </c>
      <c r="DX526">
        <v>638693</v>
      </c>
      <c r="DY526">
        <v>689143</v>
      </c>
      <c r="DZ526">
        <v>589</v>
      </c>
      <c r="EA526">
        <v>586</v>
      </c>
      <c r="EB526">
        <v>1112498</v>
      </c>
      <c r="EC526">
        <v>638692</v>
      </c>
      <c r="ED526">
        <v>638692</v>
      </c>
      <c r="EE526">
        <v>588</v>
      </c>
      <c r="EF526">
        <v>1118974</v>
      </c>
      <c r="EG526">
        <v>1117266</v>
      </c>
      <c r="EH526">
        <v>1119503</v>
      </c>
      <c r="EI526">
        <v>640156</v>
      </c>
      <c r="EJ526">
        <v>690701</v>
      </c>
      <c r="EK526">
        <v>640313</v>
      </c>
      <c r="EL526">
        <v>753873</v>
      </c>
      <c r="EM526">
        <v>752115</v>
      </c>
      <c r="EN526">
        <v>762095</v>
      </c>
      <c r="EO526" t="s">
        <v>158</v>
      </c>
      <c r="EP526">
        <v>1118974</v>
      </c>
      <c r="EQ526">
        <v>750114</v>
      </c>
      <c r="ER526">
        <v>1112497</v>
      </c>
      <c r="ES526">
        <v>810228</v>
      </c>
      <c r="ET526" t="s">
        <v>178</v>
      </c>
      <c r="EU526">
        <v>41</v>
      </c>
      <c r="EV526" t="s">
        <v>973</v>
      </c>
      <c r="EW526">
        <v>42</v>
      </c>
      <c r="EX526" t="s">
        <v>309</v>
      </c>
      <c r="EY526" t="s">
        <v>169</v>
      </c>
      <c r="EZ526">
        <v>1024</v>
      </c>
      <c r="FA526">
        <v>-260</v>
      </c>
      <c r="FB526">
        <v>180</v>
      </c>
    </row>
    <row r="527" spans="1:158" x14ac:dyDescent="0.35">
      <c r="A527">
        <v>97</v>
      </c>
      <c r="B527">
        <v>97</v>
      </c>
      <c r="C527">
        <v>951</v>
      </c>
      <c r="D527">
        <v>951</v>
      </c>
      <c r="E527" t="s">
        <v>155</v>
      </c>
      <c r="F527" t="s">
        <v>156</v>
      </c>
      <c r="G527" t="s">
        <v>156</v>
      </c>
      <c r="H527" t="s">
        <v>156</v>
      </c>
      <c r="I527">
        <v>0</v>
      </c>
      <c r="J527" t="s">
        <v>157</v>
      </c>
      <c r="K527">
        <v>1</v>
      </c>
      <c r="L527" t="s">
        <v>154</v>
      </c>
      <c r="M527" t="s">
        <v>154</v>
      </c>
      <c r="N527" t="s">
        <v>154</v>
      </c>
      <c r="O527">
        <v>1</v>
      </c>
      <c r="P527" t="s">
        <v>154</v>
      </c>
      <c r="Q527" t="s">
        <v>154</v>
      </c>
      <c r="R527" t="s">
        <v>301</v>
      </c>
      <c r="S527">
        <v>0</v>
      </c>
      <c r="T527">
        <v>6</v>
      </c>
      <c r="U527">
        <v>0</v>
      </c>
      <c r="V527">
        <v>42</v>
      </c>
      <c r="W527">
        <v>42</v>
      </c>
      <c r="X527">
        <v>6</v>
      </c>
      <c r="Y527">
        <v>42</v>
      </c>
      <c r="Z527">
        <v>48</v>
      </c>
      <c r="AA527">
        <v>0</v>
      </c>
      <c r="AB527">
        <v>48</v>
      </c>
      <c r="AC527">
        <v>6</v>
      </c>
      <c r="AD527">
        <v>6</v>
      </c>
      <c r="AE527">
        <v>0</v>
      </c>
      <c r="AF527">
        <v>0</v>
      </c>
      <c r="AG527">
        <v>42</v>
      </c>
      <c r="AH527">
        <v>6</v>
      </c>
      <c r="AI527">
        <v>6</v>
      </c>
      <c r="AJ527">
        <v>0</v>
      </c>
      <c r="AK527">
        <v>42</v>
      </c>
      <c r="AL527">
        <v>42</v>
      </c>
      <c r="AM527">
        <v>91</v>
      </c>
      <c r="AN527">
        <v>6</v>
      </c>
      <c r="AO527">
        <v>6</v>
      </c>
      <c r="AP527">
        <v>6</v>
      </c>
      <c r="AQ527">
        <v>48</v>
      </c>
      <c r="AR527">
        <v>48</v>
      </c>
      <c r="AS527">
        <v>48</v>
      </c>
      <c r="AT527">
        <v>6</v>
      </c>
      <c r="AU527">
        <v>42</v>
      </c>
      <c r="AV527">
        <v>48</v>
      </c>
      <c r="AW527">
        <v>42</v>
      </c>
      <c r="AX527">
        <v>0</v>
      </c>
      <c r="AY527" t="s">
        <v>159</v>
      </c>
      <c r="AZ527" t="s">
        <v>228</v>
      </c>
      <c r="BA527" t="s">
        <v>680</v>
      </c>
      <c r="BB527" t="s">
        <v>829</v>
      </c>
      <c r="BC527" t="s">
        <v>163</v>
      </c>
      <c r="BD527" t="b">
        <v>0</v>
      </c>
      <c r="BE527">
        <v>3.68</v>
      </c>
      <c r="BF527" t="b">
        <v>1</v>
      </c>
      <c r="BH527" t="s">
        <v>164</v>
      </c>
      <c r="BI527" t="s">
        <v>830</v>
      </c>
      <c r="BJ527" t="b">
        <v>0</v>
      </c>
      <c r="BK527" t="s">
        <v>166</v>
      </c>
      <c r="BL527" t="b">
        <v>0</v>
      </c>
      <c r="BM527">
        <v>18</v>
      </c>
      <c r="BN527" t="s">
        <v>167</v>
      </c>
      <c r="BO527" t="s">
        <v>168</v>
      </c>
      <c r="BP527" t="s">
        <v>167</v>
      </c>
      <c r="BQ527" t="s">
        <v>167</v>
      </c>
      <c r="BR527">
        <v>768</v>
      </c>
      <c r="BS527" t="s">
        <v>156</v>
      </c>
      <c r="BT527" t="s">
        <v>185</v>
      </c>
      <c r="BU527" t="s">
        <v>185</v>
      </c>
      <c r="BV527" t="s">
        <v>310</v>
      </c>
      <c r="BW527">
        <v>42</v>
      </c>
      <c r="BX527">
        <v>7</v>
      </c>
      <c r="BY527">
        <v>0</v>
      </c>
      <c r="BZ527">
        <v>6</v>
      </c>
      <c r="CA527" t="s">
        <v>831</v>
      </c>
      <c r="CB527" t="s">
        <v>156</v>
      </c>
      <c r="CC527">
        <v>7</v>
      </c>
      <c r="CD527" t="b">
        <v>0</v>
      </c>
      <c r="CE527" t="s">
        <v>832</v>
      </c>
      <c r="CF527" t="s">
        <v>833</v>
      </c>
      <c r="CG527">
        <v>13</v>
      </c>
      <c r="CH527">
        <v>0</v>
      </c>
      <c r="CI527" t="s">
        <v>301</v>
      </c>
      <c r="CJ527" t="s">
        <v>430</v>
      </c>
      <c r="CK527" t="s">
        <v>430</v>
      </c>
      <c r="CL527" t="s">
        <v>430</v>
      </c>
      <c r="CM527" t="s">
        <v>430</v>
      </c>
      <c r="CN527" t="s">
        <v>430</v>
      </c>
      <c r="CO527" t="s">
        <v>301</v>
      </c>
      <c r="CP527" t="s">
        <v>430</v>
      </c>
      <c r="CQ527">
        <v>1</v>
      </c>
      <c r="CR527">
        <v>565</v>
      </c>
      <c r="CS527">
        <f t="shared" si="35"/>
        <v>565</v>
      </c>
      <c r="CT527">
        <f t="shared" si="33"/>
        <v>886.59523809523807</v>
      </c>
      <c r="CU527">
        <f t="shared" si="34"/>
        <v>1212.0985241191795</v>
      </c>
      <c r="CV527">
        <f t="shared" si="32"/>
        <v>565</v>
      </c>
      <c r="CW527">
        <v>42838</v>
      </c>
      <c r="CX527">
        <v>5273</v>
      </c>
      <c r="CY527">
        <v>1461</v>
      </c>
      <c r="CZ527">
        <v>1557</v>
      </c>
      <c r="DA527">
        <v>34784</v>
      </c>
      <c r="DB527">
        <v>565</v>
      </c>
      <c r="DC527">
        <v>48829</v>
      </c>
      <c r="DD527">
        <v>8220</v>
      </c>
      <c r="DE527">
        <v>2</v>
      </c>
      <c r="DF527" t="s">
        <v>156</v>
      </c>
      <c r="DG527">
        <v>1024</v>
      </c>
      <c r="DH527">
        <v>2</v>
      </c>
      <c r="DI527">
        <v>48000</v>
      </c>
      <c r="DJ527">
        <v>-16</v>
      </c>
      <c r="DK527" t="s">
        <v>176</v>
      </c>
      <c r="DL527">
        <v>5</v>
      </c>
      <c r="DM527" t="s">
        <v>177</v>
      </c>
      <c r="DN527">
        <v>767389</v>
      </c>
      <c r="DO527">
        <v>762114</v>
      </c>
      <c r="DP527">
        <v>35373</v>
      </c>
      <c r="DQ527">
        <v>1120293</v>
      </c>
      <c r="DR527">
        <v>1122063</v>
      </c>
      <c r="DS527">
        <v>762099</v>
      </c>
      <c r="DT527">
        <v>1120293</v>
      </c>
      <c r="DU527">
        <v>753872</v>
      </c>
      <c r="DV527" t="s">
        <v>158</v>
      </c>
      <c r="DW527">
        <v>750115</v>
      </c>
      <c r="DX527">
        <v>638693</v>
      </c>
      <c r="DY527">
        <v>689143</v>
      </c>
      <c r="DZ527">
        <v>589</v>
      </c>
      <c r="EA527">
        <v>586</v>
      </c>
      <c r="EB527">
        <v>1119542</v>
      </c>
      <c r="EC527">
        <v>638692</v>
      </c>
      <c r="ED527">
        <v>638692</v>
      </c>
      <c r="EE527">
        <v>588</v>
      </c>
      <c r="EF527">
        <v>1125653</v>
      </c>
      <c r="EG527">
        <v>1124063</v>
      </c>
      <c r="EH527">
        <v>1126219</v>
      </c>
      <c r="EI527">
        <v>640156</v>
      </c>
      <c r="EJ527">
        <v>690701</v>
      </c>
      <c r="EK527">
        <v>640313</v>
      </c>
      <c r="EL527">
        <v>753873</v>
      </c>
      <c r="EM527">
        <v>752115</v>
      </c>
      <c r="EN527">
        <v>762095</v>
      </c>
      <c r="EO527" t="s">
        <v>158</v>
      </c>
      <c r="EP527">
        <v>1125652</v>
      </c>
      <c r="EQ527">
        <v>750114</v>
      </c>
      <c r="ER527">
        <v>1119541</v>
      </c>
      <c r="ES527">
        <v>810228</v>
      </c>
      <c r="ET527" t="s">
        <v>178</v>
      </c>
      <c r="EU527">
        <v>42</v>
      </c>
      <c r="EV527" t="s">
        <v>974</v>
      </c>
      <c r="EW527">
        <v>43</v>
      </c>
      <c r="EX527" t="s">
        <v>305</v>
      </c>
      <c r="EY527" t="s">
        <v>169</v>
      </c>
      <c r="EZ527">
        <v>1024</v>
      </c>
      <c r="FA527">
        <v>-260</v>
      </c>
      <c r="FB527">
        <v>180</v>
      </c>
    </row>
    <row r="528" spans="1:158" x14ac:dyDescent="0.35">
      <c r="A528">
        <v>97</v>
      </c>
      <c r="B528">
        <v>97</v>
      </c>
      <c r="C528">
        <v>960</v>
      </c>
      <c r="D528">
        <v>960</v>
      </c>
      <c r="E528" t="s">
        <v>155</v>
      </c>
      <c r="F528" t="s">
        <v>156</v>
      </c>
      <c r="G528" t="s">
        <v>156</v>
      </c>
      <c r="H528" t="s">
        <v>156</v>
      </c>
      <c r="I528">
        <v>0</v>
      </c>
      <c r="J528" t="s">
        <v>157</v>
      </c>
      <c r="K528">
        <v>1</v>
      </c>
      <c r="L528" t="s">
        <v>154</v>
      </c>
      <c r="M528" t="s">
        <v>154</v>
      </c>
      <c r="N528" t="s">
        <v>154</v>
      </c>
      <c r="O528">
        <v>1</v>
      </c>
      <c r="P528" t="s">
        <v>154</v>
      </c>
      <c r="Q528" t="s">
        <v>154</v>
      </c>
      <c r="R528" t="s">
        <v>301</v>
      </c>
      <c r="S528">
        <v>0</v>
      </c>
      <c r="T528">
        <v>6</v>
      </c>
      <c r="U528">
        <v>0</v>
      </c>
      <c r="V528">
        <v>43</v>
      </c>
      <c r="W528">
        <v>43</v>
      </c>
      <c r="X528">
        <v>6</v>
      </c>
      <c r="Y528">
        <v>43</v>
      </c>
      <c r="Z528">
        <v>48</v>
      </c>
      <c r="AA528">
        <v>0</v>
      </c>
      <c r="AB528">
        <v>48</v>
      </c>
      <c r="AC528">
        <v>6</v>
      </c>
      <c r="AD528">
        <v>6</v>
      </c>
      <c r="AE528">
        <v>0</v>
      </c>
      <c r="AF528">
        <v>0</v>
      </c>
      <c r="AG528">
        <v>43</v>
      </c>
      <c r="AH528">
        <v>6</v>
      </c>
      <c r="AI528">
        <v>6</v>
      </c>
      <c r="AJ528">
        <v>0</v>
      </c>
      <c r="AK528">
        <v>43</v>
      </c>
      <c r="AL528">
        <v>43</v>
      </c>
      <c r="AM528">
        <v>92</v>
      </c>
      <c r="AN528">
        <v>6</v>
      </c>
      <c r="AO528">
        <v>6</v>
      </c>
      <c r="AP528">
        <v>6</v>
      </c>
      <c r="AQ528">
        <v>48</v>
      </c>
      <c r="AR528">
        <v>48</v>
      </c>
      <c r="AS528">
        <v>48</v>
      </c>
      <c r="AT528">
        <v>6</v>
      </c>
      <c r="AU528">
        <v>43</v>
      </c>
      <c r="AV528">
        <v>48</v>
      </c>
      <c r="AW528">
        <v>43</v>
      </c>
      <c r="AX528">
        <v>0</v>
      </c>
      <c r="AY528" t="s">
        <v>159</v>
      </c>
      <c r="AZ528" t="s">
        <v>228</v>
      </c>
      <c r="BA528" t="s">
        <v>680</v>
      </c>
      <c r="BB528" t="s">
        <v>829</v>
      </c>
      <c r="BC528" t="s">
        <v>163</v>
      </c>
      <c r="BD528" t="b">
        <v>0</v>
      </c>
      <c r="BE528">
        <v>11.23</v>
      </c>
      <c r="BF528" t="b">
        <v>1</v>
      </c>
      <c r="BH528" t="s">
        <v>164</v>
      </c>
      <c r="BI528" t="s">
        <v>830</v>
      </c>
      <c r="BJ528" t="b">
        <v>0</v>
      </c>
      <c r="BK528" t="s">
        <v>166</v>
      </c>
      <c r="BL528" t="b">
        <v>0</v>
      </c>
      <c r="BM528">
        <v>18</v>
      </c>
      <c r="BN528" t="s">
        <v>167</v>
      </c>
      <c r="BO528" t="s">
        <v>168</v>
      </c>
      <c r="BP528" t="s">
        <v>167</v>
      </c>
      <c r="BQ528" t="s">
        <v>167</v>
      </c>
      <c r="BR528">
        <v>768</v>
      </c>
      <c r="BS528" t="s">
        <v>156</v>
      </c>
      <c r="BT528" t="s">
        <v>185</v>
      </c>
      <c r="BU528" t="s">
        <v>303</v>
      </c>
      <c r="BV528" t="s">
        <v>327</v>
      </c>
      <c r="BW528">
        <v>43</v>
      </c>
      <c r="BX528">
        <v>7</v>
      </c>
      <c r="BY528">
        <v>0</v>
      </c>
      <c r="BZ528">
        <v>6</v>
      </c>
      <c r="CA528" t="s">
        <v>831</v>
      </c>
      <c r="CB528" t="s">
        <v>156</v>
      </c>
      <c r="CC528">
        <v>7</v>
      </c>
      <c r="CD528" t="b">
        <v>0</v>
      </c>
      <c r="CE528" t="s">
        <v>832</v>
      </c>
      <c r="CF528" t="s">
        <v>833</v>
      </c>
      <c r="CG528">
        <v>10</v>
      </c>
      <c r="CH528">
        <v>0</v>
      </c>
      <c r="CI528" t="s">
        <v>301</v>
      </c>
      <c r="CJ528" t="s">
        <v>430</v>
      </c>
      <c r="CK528" t="s">
        <v>430</v>
      </c>
      <c r="CL528" t="s">
        <v>430</v>
      </c>
      <c r="CM528" t="s">
        <v>430</v>
      </c>
      <c r="CN528" t="s">
        <v>430</v>
      </c>
      <c r="CO528" t="s">
        <v>301</v>
      </c>
      <c r="CP528" t="s">
        <v>430</v>
      </c>
      <c r="CQ528">
        <v>1</v>
      </c>
      <c r="CR528">
        <v>1347</v>
      </c>
      <c r="CS528">
        <f t="shared" si="35"/>
        <v>1347</v>
      </c>
      <c r="CT528">
        <f t="shared" si="33"/>
        <v>886.59523809523807</v>
      </c>
      <c r="CU528">
        <f t="shared" si="34"/>
        <v>1212.0985241191795</v>
      </c>
      <c r="CV528">
        <f t="shared" si="32"/>
        <v>1347</v>
      </c>
      <c r="CW528">
        <v>42838</v>
      </c>
      <c r="CX528">
        <v>5273</v>
      </c>
      <c r="CY528">
        <v>1461</v>
      </c>
      <c r="CZ528">
        <v>1557</v>
      </c>
      <c r="DA528">
        <v>34784</v>
      </c>
      <c r="DB528">
        <v>1347</v>
      </c>
      <c r="DC528">
        <v>48829</v>
      </c>
      <c r="DD528">
        <v>8220</v>
      </c>
      <c r="DE528">
        <v>2</v>
      </c>
      <c r="DF528" t="s">
        <v>156</v>
      </c>
      <c r="DG528">
        <v>1024</v>
      </c>
      <c r="DH528">
        <v>2</v>
      </c>
      <c r="DI528">
        <v>48000</v>
      </c>
      <c r="DJ528">
        <v>-16</v>
      </c>
      <c r="DK528" t="s">
        <v>176</v>
      </c>
      <c r="DL528">
        <v>5</v>
      </c>
      <c r="DM528" t="s">
        <v>177</v>
      </c>
      <c r="DN528">
        <v>767389</v>
      </c>
      <c r="DO528">
        <v>762114</v>
      </c>
      <c r="DP528">
        <v>35373</v>
      </c>
      <c r="DQ528">
        <v>1127002</v>
      </c>
      <c r="DR528">
        <v>1128703</v>
      </c>
      <c r="DS528">
        <v>762099</v>
      </c>
      <c r="DT528">
        <v>1127002</v>
      </c>
      <c r="DU528">
        <v>753872</v>
      </c>
      <c r="DV528" t="s">
        <v>158</v>
      </c>
      <c r="DW528">
        <v>750115</v>
      </c>
      <c r="DX528">
        <v>638693</v>
      </c>
      <c r="DY528">
        <v>689143</v>
      </c>
      <c r="DZ528">
        <v>589</v>
      </c>
      <c r="EA528">
        <v>586</v>
      </c>
      <c r="EB528">
        <v>1126251</v>
      </c>
      <c r="EC528">
        <v>638692</v>
      </c>
      <c r="ED528">
        <v>638692</v>
      </c>
      <c r="EE528">
        <v>588</v>
      </c>
      <c r="EF528">
        <v>1132733</v>
      </c>
      <c r="EG528">
        <v>1130703</v>
      </c>
      <c r="EH528">
        <v>1134081</v>
      </c>
      <c r="EI528">
        <v>640156</v>
      </c>
      <c r="EJ528">
        <v>690701</v>
      </c>
      <c r="EK528">
        <v>640313</v>
      </c>
      <c r="EL528">
        <v>753873</v>
      </c>
      <c r="EM528">
        <v>752115</v>
      </c>
      <c r="EN528">
        <v>762095</v>
      </c>
      <c r="EO528" t="s">
        <v>158</v>
      </c>
      <c r="EP528">
        <v>1132733</v>
      </c>
      <c r="EQ528">
        <v>750114</v>
      </c>
      <c r="ER528">
        <v>1126250</v>
      </c>
      <c r="ES528">
        <v>810228</v>
      </c>
      <c r="ET528" t="s">
        <v>178</v>
      </c>
      <c r="EU528">
        <v>43</v>
      </c>
      <c r="EV528" t="s">
        <v>975</v>
      </c>
      <c r="EW528">
        <v>44</v>
      </c>
      <c r="EX528" t="s">
        <v>305</v>
      </c>
      <c r="EY528" t="s">
        <v>169</v>
      </c>
      <c r="EZ528">
        <v>1024</v>
      </c>
      <c r="FA528">
        <v>-260</v>
      </c>
      <c r="FB528">
        <v>180</v>
      </c>
    </row>
    <row r="529" spans="1:158" x14ac:dyDescent="0.35">
      <c r="A529">
        <v>97</v>
      </c>
      <c r="B529">
        <v>97</v>
      </c>
      <c r="C529">
        <v>948</v>
      </c>
      <c r="D529">
        <v>948</v>
      </c>
      <c r="E529" t="s">
        <v>155</v>
      </c>
      <c r="F529" t="s">
        <v>156</v>
      </c>
      <c r="G529" t="s">
        <v>156</v>
      </c>
      <c r="H529" t="s">
        <v>156</v>
      </c>
      <c r="I529">
        <v>0</v>
      </c>
      <c r="J529" t="s">
        <v>157</v>
      </c>
      <c r="K529">
        <v>1</v>
      </c>
      <c r="L529" t="s">
        <v>154</v>
      </c>
      <c r="M529" t="s">
        <v>154</v>
      </c>
      <c r="N529" t="s">
        <v>154</v>
      </c>
      <c r="O529">
        <v>1</v>
      </c>
      <c r="P529" t="s">
        <v>154</v>
      </c>
      <c r="Q529" t="s">
        <v>154</v>
      </c>
      <c r="R529" t="s">
        <v>306</v>
      </c>
      <c r="S529">
        <v>0</v>
      </c>
      <c r="T529">
        <v>6</v>
      </c>
      <c r="U529">
        <v>0</v>
      </c>
      <c r="V529">
        <v>44</v>
      </c>
      <c r="W529">
        <v>44</v>
      </c>
      <c r="X529">
        <v>6</v>
      </c>
      <c r="Y529">
        <v>44</v>
      </c>
      <c r="Z529">
        <v>48</v>
      </c>
      <c r="AA529">
        <v>0</v>
      </c>
      <c r="AB529">
        <v>48</v>
      </c>
      <c r="AC529">
        <v>6</v>
      </c>
      <c r="AD529">
        <v>6</v>
      </c>
      <c r="AE529">
        <v>0</v>
      </c>
      <c r="AF529">
        <v>0</v>
      </c>
      <c r="AG529">
        <v>44</v>
      </c>
      <c r="AH529">
        <v>6</v>
      </c>
      <c r="AI529">
        <v>6</v>
      </c>
      <c r="AJ529">
        <v>0</v>
      </c>
      <c r="AK529">
        <v>44</v>
      </c>
      <c r="AL529">
        <v>44</v>
      </c>
      <c r="AM529">
        <v>93</v>
      </c>
      <c r="AN529">
        <v>6</v>
      </c>
      <c r="AO529">
        <v>6</v>
      </c>
      <c r="AP529">
        <v>6</v>
      </c>
      <c r="AQ529">
        <v>48</v>
      </c>
      <c r="AR529">
        <v>48</v>
      </c>
      <c r="AS529">
        <v>48</v>
      </c>
      <c r="AT529">
        <v>6</v>
      </c>
      <c r="AU529">
        <v>44</v>
      </c>
      <c r="AV529">
        <v>48</v>
      </c>
      <c r="AW529">
        <v>44</v>
      </c>
      <c r="AX529">
        <v>0</v>
      </c>
      <c r="AY529" t="s">
        <v>159</v>
      </c>
      <c r="AZ529" t="s">
        <v>228</v>
      </c>
      <c r="BA529" t="s">
        <v>680</v>
      </c>
      <c r="BB529" t="s">
        <v>829</v>
      </c>
      <c r="BC529" t="s">
        <v>163</v>
      </c>
      <c r="BD529" t="b">
        <v>0</v>
      </c>
      <c r="BE529" t="s">
        <v>167</v>
      </c>
      <c r="BF529" t="b">
        <v>1</v>
      </c>
      <c r="BH529" t="s">
        <v>164</v>
      </c>
      <c r="BI529" t="s">
        <v>830</v>
      </c>
      <c r="BJ529" t="b">
        <v>0</v>
      </c>
      <c r="BK529" t="s">
        <v>166</v>
      </c>
      <c r="BL529" t="b">
        <v>0</v>
      </c>
      <c r="BM529">
        <v>18</v>
      </c>
      <c r="BN529" t="s">
        <v>167</v>
      </c>
      <c r="BO529" t="s">
        <v>168</v>
      </c>
      <c r="BP529" t="s">
        <v>167</v>
      </c>
      <c r="BQ529" t="s">
        <v>167</v>
      </c>
      <c r="BR529">
        <v>768</v>
      </c>
      <c r="BS529" t="s">
        <v>156</v>
      </c>
      <c r="BT529" t="s">
        <v>185</v>
      </c>
      <c r="BU529" t="s">
        <v>327</v>
      </c>
      <c r="BV529" t="s">
        <v>321</v>
      </c>
      <c r="BW529">
        <v>44</v>
      </c>
      <c r="BX529">
        <v>7</v>
      </c>
      <c r="BY529">
        <v>0</v>
      </c>
      <c r="BZ529">
        <v>6</v>
      </c>
      <c r="CA529" t="s">
        <v>831</v>
      </c>
      <c r="CB529" t="s">
        <v>156</v>
      </c>
      <c r="CC529">
        <v>7</v>
      </c>
      <c r="CD529" t="b">
        <v>0</v>
      </c>
      <c r="CE529" t="s">
        <v>832</v>
      </c>
      <c r="CF529" t="s">
        <v>833</v>
      </c>
      <c r="CG529">
        <v>73</v>
      </c>
      <c r="CH529">
        <v>0</v>
      </c>
      <c r="CI529" t="s">
        <v>306</v>
      </c>
      <c r="CJ529" t="s">
        <v>430</v>
      </c>
      <c r="CK529" t="s">
        <v>430</v>
      </c>
      <c r="CL529" t="s">
        <v>430</v>
      </c>
      <c r="CM529" t="s">
        <v>430</v>
      </c>
      <c r="CN529" t="s">
        <v>430</v>
      </c>
      <c r="CO529" t="s">
        <v>306</v>
      </c>
      <c r="CP529" t="s">
        <v>430</v>
      </c>
      <c r="CQ529">
        <v>1</v>
      </c>
      <c r="CR529">
        <v>430</v>
      </c>
      <c r="CS529" t="str">
        <f t="shared" si="35"/>
        <v>-</v>
      </c>
      <c r="CT529">
        <f t="shared" si="33"/>
        <v>886.59523809523807</v>
      </c>
      <c r="CU529">
        <f t="shared" si="34"/>
        <v>1212.0985241191795</v>
      </c>
      <c r="CV529" t="str">
        <f t="shared" si="32"/>
        <v>-</v>
      </c>
      <c r="CW529">
        <v>42838</v>
      </c>
      <c r="CX529">
        <v>5273</v>
      </c>
      <c r="CY529">
        <v>1461</v>
      </c>
      <c r="CZ529">
        <v>1557</v>
      </c>
      <c r="DA529">
        <v>34784</v>
      </c>
      <c r="DB529">
        <v>430</v>
      </c>
      <c r="DC529">
        <v>48829</v>
      </c>
      <c r="DD529">
        <v>8220</v>
      </c>
      <c r="DE529">
        <v>2</v>
      </c>
      <c r="DF529" t="s">
        <v>156</v>
      </c>
      <c r="DG529">
        <v>1024</v>
      </c>
      <c r="DH529">
        <v>2</v>
      </c>
      <c r="DI529">
        <v>48000</v>
      </c>
      <c r="DJ529">
        <v>-16</v>
      </c>
      <c r="DK529" t="s">
        <v>176</v>
      </c>
      <c r="DL529">
        <v>5</v>
      </c>
      <c r="DM529" t="s">
        <v>177</v>
      </c>
      <c r="DN529">
        <v>767389</v>
      </c>
      <c r="DO529">
        <v>762114</v>
      </c>
      <c r="DP529">
        <v>35373</v>
      </c>
      <c r="DQ529">
        <v>1134867</v>
      </c>
      <c r="DR529">
        <v>1136893</v>
      </c>
      <c r="DS529">
        <v>762099</v>
      </c>
      <c r="DT529">
        <v>1134867</v>
      </c>
      <c r="DU529">
        <v>753872</v>
      </c>
      <c r="DV529" t="s">
        <v>158</v>
      </c>
      <c r="DW529">
        <v>750115</v>
      </c>
      <c r="DX529">
        <v>638693</v>
      </c>
      <c r="DY529">
        <v>689143</v>
      </c>
      <c r="DZ529">
        <v>589</v>
      </c>
      <c r="EA529">
        <v>586</v>
      </c>
      <c r="EB529">
        <v>1134116</v>
      </c>
      <c r="EC529">
        <v>638692</v>
      </c>
      <c r="ED529">
        <v>638692</v>
      </c>
      <c r="EE529">
        <v>588</v>
      </c>
      <c r="EF529">
        <v>1140623</v>
      </c>
      <c r="EG529">
        <v>1138893</v>
      </c>
      <c r="EH529">
        <v>1141053</v>
      </c>
      <c r="EI529">
        <v>640156</v>
      </c>
      <c r="EJ529">
        <v>690701</v>
      </c>
      <c r="EK529">
        <v>640313</v>
      </c>
      <c r="EL529">
        <v>753873</v>
      </c>
      <c r="EM529">
        <v>752115</v>
      </c>
      <c r="EN529">
        <v>762095</v>
      </c>
      <c r="EO529" t="s">
        <v>158</v>
      </c>
      <c r="EP529">
        <v>1140623</v>
      </c>
      <c r="EQ529">
        <v>750114</v>
      </c>
      <c r="ER529">
        <v>1134115</v>
      </c>
      <c r="ES529">
        <v>810228</v>
      </c>
      <c r="ET529" t="s">
        <v>178</v>
      </c>
      <c r="EU529">
        <v>44</v>
      </c>
      <c r="EV529" t="s">
        <v>976</v>
      </c>
      <c r="EW529">
        <v>45</v>
      </c>
      <c r="EX529" t="s">
        <v>309</v>
      </c>
      <c r="EY529" t="s">
        <v>169</v>
      </c>
      <c r="EZ529">
        <v>1024</v>
      </c>
      <c r="FA529">
        <v>-260</v>
      </c>
      <c r="FB529">
        <v>180</v>
      </c>
    </row>
    <row r="530" spans="1:158" x14ac:dyDescent="0.35">
      <c r="A530">
        <v>97</v>
      </c>
      <c r="B530">
        <v>97</v>
      </c>
      <c r="C530">
        <v>935</v>
      </c>
      <c r="D530">
        <v>935</v>
      </c>
      <c r="E530" t="s">
        <v>155</v>
      </c>
      <c r="F530" t="s">
        <v>156</v>
      </c>
      <c r="G530" t="s">
        <v>156</v>
      </c>
      <c r="H530" t="s">
        <v>156</v>
      </c>
      <c r="I530">
        <v>0</v>
      </c>
      <c r="J530" t="s">
        <v>157</v>
      </c>
      <c r="K530">
        <v>1</v>
      </c>
      <c r="L530" t="s">
        <v>154</v>
      </c>
      <c r="M530" t="s">
        <v>154</v>
      </c>
      <c r="N530" t="s">
        <v>154</v>
      </c>
      <c r="O530">
        <v>1</v>
      </c>
      <c r="P530" t="s">
        <v>154</v>
      </c>
      <c r="Q530" t="s">
        <v>154</v>
      </c>
      <c r="R530" t="s">
        <v>301</v>
      </c>
      <c r="S530">
        <v>0</v>
      </c>
      <c r="T530">
        <v>6</v>
      </c>
      <c r="U530">
        <v>0</v>
      </c>
      <c r="V530">
        <v>45</v>
      </c>
      <c r="W530">
        <v>45</v>
      </c>
      <c r="X530">
        <v>6</v>
      </c>
      <c r="Y530">
        <v>45</v>
      </c>
      <c r="Z530">
        <v>48</v>
      </c>
      <c r="AA530">
        <v>0</v>
      </c>
      <c r="AB530">
        <v>48</v>
      </c>
      <c r="AC530">
        <v>6</v>
      </c>
      <c r="AD530">
        <v>6</v>
      </c>
      <c r="AE530">
        <v>0</v>
      </c>
      <c r="AF530">
        <v>0</v>
      </c>
      <c r="AG530">
        <v>45</v>
      </c>
      <c r="AH530">
        <v>6</v>
      </c>
      <c r="AI530">
        <v>6</v>
      </c>
      <c r="AJ530">
        <v>0</v>
      </c>
      <c r="AK530">
        <v>45</v>
      </c>
      <c r="AL530">
        <v>45</v>
      </c>
      <c r="AM530">
        <v>94</v>
      </c>
      <c r="AN530">
        <v>6</v>
      </c>
      <c r="AO530">
        <v>6</v>
      </c>
      <c r="AP530">
        <v>6</v>
      </c>
      <c r="AQ530">
        <v>48</v>
      </c>
      <c r="AR530">
        <v>48</v>
      </c>
      <c r="AS530">
        <v>48</v>
      </c>
      <c r="AT530">
        <v>6</v>
      </c>
      <c r="AU530">
        <v>45</v>
      </c>
      <c r="AV530">
        <v>48</v>
      </c>
      <c r="AW530">
        <v>45</v>
      </c>
      <c r="AX530">
        <v>0</v>
      </c>
      <c r="AY530" t="s">
        <v>159</v>
      </c>
      <c r="AZ530" t="s">
        <v>228</v>
      </c>
      <c r="BA530" t="s">
        <v>680</v>
      </c>
      <c r="BB530" t="s">
        <v>829</v>
      </c>
      <c r="BC530" t="s">
        <v>163</v>
      </c>
      <c r="BD530" t="b">
        <v>0</v>
      </c>
      <c r="BE530">
        <v>5.21</v>
      </c>
      <c r="BF530" t="b">
        <v>1</v>
      </c>
      <c r="BH530" t="s">
        <v>164</v>
      </c>
      <c r="BI530" t="s">
        <v>830</v>
      </c>
      <c r="BJ530" t="b">
        <v>0</v>
      </c>
      <c r="BK530" t="s">
        <v>166</v>
      </c>
      <c r="BL530" t="b">
        <v>0</v>
      </c>
      <c r="BM530">
        <v>18</v>
      </c>
      <c r="BN530" t="s">
        <v>167</v>
      </c>
      <c r="BO530" t="s">
        <v>168</v>
      </c>
      <c r="BP530" t="s">
        <v>167</v>
      </c>
      <c r="BQ530" t="s">
        <v>167</v>
      </c>
      <c r="BR530">
        <v>768</v>
      </c>
      <c r="BS530" t="s">
        <v>156</v>
      </c>
      <c r="BT530" t="s">
        <v>185</v>
      </c>
      <c r="BU530" t="s">
        <v>327</v>
      </c>
      <c r="BV530" t="s">
        <v>315</v>
      </c>
      <c r="BW530">
        <v>45</v>
      </c>
      <c r="BX530">
        <v>7</v>
      </c>
      <c r="BY530">
        <v>0</v>
      </c>
      <c r="BZ530">
        <v>6</v>
      </c>
      <c r="CA530" t="s">
        <v>831</v>
      </c>
      <c r="CB530" t="s">
        <v>156</v>
      </c>
      <c r="CC530">
        <v>7</v>
      </c>
      <c r="CD530" t="b">
        <v>0</v>
      </c>
      <c r="CE530" t="s">
        <v>832</v>
      </c>
      <c r="CF530" t="s">
        <v>833</v>
      </c>
      <c r="CG530">
        <v>19</v>
      </c>
      <c r="CH530">
        <v>0</v>
      </c>
      <c r="CI530" t="s">
        <v>301</v>
      </c>
      <c r="CJ530" t="s">
        <v>430</v>
      </c>
      <c r="CK530" t="s">
        <v>430</v>
      </c>
      <c r="CL530" t="s">
        <v>430</v>
      </c>
      <c r="CM530" t="s">
        <v>430</v>
      </c>
      <c r="CN530" t="s">
        <v>430</v>
      </c>
      <c r="CO530" t="s">
        <v>301</v>
      </c>
      <c r="CP530" t="s">
        <v>430</v>
      </c>
      <c r="CQ530">
        <v>1</v>
      </c>
      <c r="CR530">
        <v>336</v>
      </c>
      <c r="CS530">
        <f t="shared" si="35"/>
        <v>336</v>
      </c>
      <c r="CT530">
        <f t="shared" si="33"/>
        <v>886.59523809523807</v>
      </c>
      <c r="CU530">
        <f t="shared" si="34"/>
        <v>1212.0985241191795</v>
      </c>
      <c r="CV530">
        <f t="shared" si="32"/>
        <v>336</v>
      </c>
      <c r="CW530">
        <v>42838</v>
      </c>
      <c r="CX530">
        <v>5273</v>
      </c>
      <c r="CY530">
        <v>1461</v>
      </c>
      <c r="CZ530">
        <v>1557</v>
      </c>
      <c r="DA530">
        <v>34784</v>
      </c>
      <c r="DB530">
        <v>336</v>
      </c>
      <c r="DC530">
        <v>48829</v>
      </c>
      <c r="DD530">
        <v>8220</v>
      </c>
      <c r="DE530">
        <v>2</v>
      </c>
      <c r="DF530" t="s">
        <v>156</v>
      </c>
      <c r="DG530">
        <v>1024</v>
      </c>
      <c r="DH530">
        <v>2</v>
      </c>
      <c r="DI530">
        <v>48000</v>
      </c>
      <c r="DJ530">
        <v>-16</v>
      </c>
      <c r="DK530" t="s">
        <v>176</v>
      </c>
      <c r="DL530">
        <v>5</v>
      </c>
      <c r="DM530" t="s">
        <v>177</v>
      </c>
      <c r="DN530">
        <v>767389</v>
      </c>
      <c r="DO530">
        <v>762114</v>
      </c>
      <c r="DP530">
        <v>35373</v>
      </c>
      <c r="DQ530">
        <v>1141838</v>
      </c>
      <c r="DR530">
        <v>1143842</v>
      </c>
      <c r="DS530">
        <v>762099</v>
      </c>
      <c r="DT530">
        <v>1141838</v>
      </c>
      <c r="DU530">
        <v>753872</v>
      </c>
      <c r="DV530" t="s">
        <v>158</v>
      </c>
      <c r="DW530">
        <v>750115</v>
      </c>
      <c r="DX530">
        <v>638693</v>
      </c>
      <c r="DY530">
        <v>689143</v>
      </c>
      <c r="DZ530">
        <v>589</v>
      </c>
      <c r="EA530">
        <v>586</v>
      </c>
      <c r="EB530">
        <v>1141087</v>
      </c>
      <c r="EC530">
        <v>638692</v>
      </c>
      <c r="ED530">
        <v>638692</v>
      </c>
      <c r="EE530">
        <v>588</v>
      </c>
      <c r="EF530">
        <v>1147963</v>
      </c>
      <c r="EG530">
        <v>1145842</v>
      </c>
      <c r="EH530">
        <v>1148299</v>
      </c>
      <c r="EI530">
        <v>640156</v>
      </c>
      <c r="EJ530">
        <v>690701</v>
      </c>
      <c r="EK530">
        <v>640313</v>
      </c>
      <c r="EL530">
        <v>753873</v>
      </c>
      <c r="EM530">
        <v>752115</v>
      </c>
      <c r="EN530">
        <v>762095</v>
      </c>
      <c r="EO530" t="s">
        <v>158</v>
      </c>
      <c r="EP530">
        <v>1147963</v>
      </c>
      <c r="EQ530">
        <v>750114</v>
      </c>
      <c r="ER530">
        <v>1141086</v>
      </c>
      <c r="ES530">
        <v>810228</v>
      </c>
      <c r="ET530" t="s">
        <v>178</v>
      </c>
      <c r="EU530">
        <v>45</v>
      </c>
      <c r="EV530" t="s">
        <v>977</v>
      </c>
      <c r="EW530">
        <v>46</v>
      </c>
      <c r="EX530" t="s">
        <v>305</v>
      </c>
      <c r="EY530" t="s">
        <v>169</v>
      </c>
      <c r="EZ530">
        <v>1024</v>
      </c>
      <c r="FA530">
        <v>-260</v>
      </c>
      <c r="FB530">
        <v>180</v>
      </c>
    </row>
    <row r="531" spans="1:158" x14ac:dyDescent="0.35">
      <c r="A531">
        <v>97</v>
      </c>
      <c r="B531">
        <v>97</v>
      </c>
      <c r="C531">
        <v>923</v>
      </c>
      <c r="D531">
        <v>923</v>
      </c>
      <c r="E531" t="s">
        <v>155</v>
      </c>
      <c r="F531" t="s">
        <v>156</v>
      </c>
      <c r="G531" t="s">
        <v>156</v>
      </c>
      <c r="H531" t="s">
        <v>156</v>
      </c>
      <c r="I531">
        <v>0</v>
      </c>
      <c r="J531" t="s">
        <v>157</v>
      </c>
      <c r="K531">
        <v>1</v>
      </c>
      <c r="L531" t="s">
        <v>154</v>
      </c>
      <c r="M531" t="s">
        <v>154</v>
      </c>
      <c r="N531" t="s">
        <v>154</v>
      </c>
      <c r="O531">
        <v>1</v>
      </c>
      <c r="P531" t="s">
        <v>154</v>
      </c>
      <c r="Q531" t="s">
        <v>154</v>
      </c>
      <c r="R531" t="s">
        <v>301</v>
      </c>
      <c r="S531">
        <v>0</v>
      </c>
      <c r="T531">
        <v>6</v>
      </c>
      <c r="U531">
        <v>0</v>
      </c>
      <c r="V531">
        <v>46</v>
      </c>
      <c r="W531">
        <v>46</v>
      </c>
      <c r="X531">
        <v>6</v>
      </c>
      <c r="Y531">
        <v>46</v>
      </c>
      <c r="Z531">
        <v>48</v>
      </c>
      <c r="AA531">
        <v>0</v>
      </c>
      <c r="AB531">
        <v>48</v>
      </c>
      <c r="AC531">
        <v>6</v>
      </c>
      <c r="AD531">
        <v>6</v>
      </c>
      <c r="AE531">
        <v>0</v>
      </c>
      <c r="AF531">
        <v>0</v>
      </c>
      <c r="AG531">
        <v>46</v>
      </c>
      <c r="AH531">
        <v>6</v>
      </c>
      <c r="AI531">
        <v>6</v>
      </c>
      <c r="AJ531">
        <v>0</v>
      </c>
      <c r="AK531">
        <v>46</v>
      </c>
      <c r="AL531">
        <v>46</v>
      </c>
      <c r="AM531">
        <v>95</v>
      </c>
      <c r="AN531">
        <v>6</v>
      </c>
      <c r="AO531">
        <v>6</v>
      </c>
      <c r="AP531">
        <v>6</v>
      </c>
      <c r="AQ531">
        <v>48</v>
      </c>
      <c r="AR531">
        <v>48</v>
      </c>
      <c r="AS531">
        <v>48</v>
      </c>
      <c r="AT531">
        <v>6</v>
      </c>
      <c r="AU531">
        <v>46</v>
      </c>
      <c r="AV531">
        <v>48</v>
      </c>
      <c r="AW531">
        <v>46</v>
      </c>
      <c r="AX531">
        <v>0</v>
      </c>
      <c r="AY531" t="s">
        <v>159</v>
      </c>
      <c r="AZ531" t="s">
        <v>228</v>
      </c>
      <c r="BA531" t="s">
        <v>680</v>
      </c>
      <c r="BB531" t="s">
        <v>829</v>
      </c>
      <c r="BC531" t="s">
        <v>163</v>
      </c>
      <c r="BD531" t="b">
        <v>0</v>
      </c>
      <c r="BE531">
        <v>11.03</v>
      </c>
      <c r="BF531" t="b">
        <v>1</v>
      </c>
      <c r="BH531" t="s">
        <v>164</v>
      </c>
      <c r="BI531" t="s">
        <v>830</v>
      </c>
      <c r="BJ531" t="b">
        <v>0</v>
      </c>
      <c r="BK531" t="s">
        <v>166</v>
      </c>
      <c r="BL531" t="b">
        <v>0</v>
      </c>
      <c r="BM531">
        <v>18</v>
      </c>
      <c r="BN531" t="s">
        <v>167</v>
      </c>
      <c r="BO531" t="s">
        <v>168</v>
      </c>
      <c r="BP531" t="s">
        <v>167</v>
      </c>
      <c r="BQ531" t="s">
        <v>167</v>
      </c>
      <c r="BR531">
        <v>768</v>
      </c>
      <c r="BS531" t="s">
        <v>156</v>
      </c>
      <c r="BT531" t="s">
        <v>185</v>
      </c>
      <c r="BU531" t="s">
        <v>303</v>
      </c>
      <c r="BV531" t="s">
        <v>316</v>
      </c>
      <c r="BW531">
        <v>46</v>
      </c>
      <c r="BX531">
        <v>7</v>
      </c>
      <c r="BY531">
        <v>0</v>
      </c>
      <c r="BZ531">
        <v>6</v>
      </c>
      <c r="CA531" t="s">
        <v>831</v>
      </c>
      <c r="CB531" t="s">
        <v>156</v>
      </c>
      <c r="CC531">
        <v>7</v>
      </c>
      <c r="CD531" t="b">
        <v>0</v>
      </c>
      <c r="CE531" t="s">
        <v>832</v>
      </c>
      <c r="CF531" t="s">
        <v>833</v>
      </c>
      <c r="CG531">
        <v>23</v>
      </c>
      <c r="CH531">
        <v>0</v>
      </c>
      <c r="CI531" t="s">
        <v>301</v>
      </c>
      <c r="CJ531" t="s">
        <v>430</v>
      </c>
      <c r="CK531" t="s">
        <v>430</v>
      </c>
      <c r="CL531" t="s">
        <v>430</v>
      </c>
      <c r="CM531" t="s">
        <v>430</v>
      </c>
      <c r="CN531" t="s">
        <v>430</v>
      </c>
      <c r="CO531" t="s">
        <v>301</v>
      </c>
      <c r="CP531" t="s">
        <v>430</v>
      </c>
      <c r="CQ531">
        <v>1</v>
      </c>
      <c r="CR531">
        <v>367</v>
      </c>
      <c r="CS531">
        <f t="shared" si="35"/>
        <v>367</v>
      </c>
      <c r="CT531">
        <f t="shared" si="33"/>
        <v>886.59523809523807</v>
      </c>
      <c r="CU531">
        <f t="shared" si="34"/>
        <v>1212.0985241191795</v>
      </c>
      <c r="CV531">
        <f t="shared" si="32"/>
        <v>367</v>
      </c>
      <c r="CW531">
        <v>42838</v>
      </c>
      <c r="CX531">
        <v>5273</v>
      </c>
      <c r="CY531">
        <v>1461</v>
      </c>
      <c r="CZ531">
        <v>1557</v>
      </c>
      <c r="DA531">
        <v>34784</v>
      </c>
      <c r="DB531">
        <v>367</v>
      </c>
      <c r="DC531">
        <v>48829</v>
      </c>
      <c r="DD531">
        <v>8220</v>
      </c>
      <c r="DE531">
        <v>2</v>
      </c>
      <c r="DF531" t="s">
        <v>156</v>
      </c>
      <c r="DG531">
        <v>1024</v>
      </c>
      <c r="DH531">
        <v>2</v>
      </c>
      <c r="DI531">
        <v>48000</v>
      </c>
      <c r="DJ531">
        <v>-16</v>
      </c>
      <c r="DK531" t="s">
        <v>176</v>
      </c>
      <c r="DL531">
        <v>5</v>
      </c>
      <c r="DM531" t="s">
        <v>177</v>
      </c>
      <c r="DN531">
        <v>767389</v>
      </c>
      <c r="DO531">
        <v>762114</v>
      </c>
      <c r="DP531">
        <v>35373</v>
      </c>
      <c r="DQ531">
        <v>1149088</v>
      </c>
      <c r="DR531">
        <v>1150782</v>
      </c>
      <c r="DS531">
        <v>762099</v>
      </c>
      <c r="DT531">
        <v>1149088</v>
      </c>
      <c r="DU531">
        <v>753872</v>
      </c>
      <c r="DV531" t="s">
        <v>158</v>
      </c>
      <c r="DW531">
        <v>750115</v>
      </c>
      <c r="DX531">
        <v>638693</v>
      </c>
      <c r="DY531">
        <v>689143</v>
      </c>
      <c r="DZ531">
        <v>589</v>
      </c>
      <c r="EA531">
        <v>586</v>
      </c>
      <c r="EB531">
        <v>1148337</v>
      </c>
      <c r="EC531">
        <v>638692</v>
      </c>
      <c r="ED531">
        <v>638692</v>
      </c>
      <c r="EE531">
        <v>588</v>
      </c>
      <c r="EF531">
        <v>1154743</v>
      </c>
      <c r="EG531">
        <v>1152782</v>
      </c>
      <c r="EH531">
        <v>1155111</v>
      </c>
      <c r="EI531">
        <v>640156</v>
      </c>
      <c r="EJ531">
        <v>690701</v>
      </c>
      <c r="EK531">
        <v>640313</v>
      </c>
      <c r="EL531">
        <v>753873</v>
      </c>
      <c r="EM531">
        <v>752115</v>
      </c>
      <c r="EN531">
        <v>762095</v>
      </c>
      <c r="EO531" t="s">
        <v>158</v>
      </c>
      <c r="EP531">
        <v>1154743</v>
      </c>
      <c r="EQ531">
        <v>750114</v>
      </c>
      <c r="ER531">
        <v>1148336</v>
      </c>
      <c r="ES531">
        <v>810228</v>
      </c>
      <c r="ET531" t="s">
        <v>178</v>
      </c>
      <c r="EU531">
        <v>46</v>
      </c>
      <c r="EV531" t="s">
        <v>978</v>
      </c>
      <c r="EW531">
        <v>47</v>
      </c>
      <c r="EX531" t="s">
        <v>305</v>
      </c>
      <c r="EY531" t="s">
        <v>169</v>
      </c>
      <c r="EZ531">
        <v>1024</v>
      </c>
      <c r="FA531">
        <v>-260</v>
      </c>
      <c r="FB531">
        <v>180</v>
      </c>
    </row>
    <row r="532" spans="1:158" x14ac:dyDescent="0.35">
      <c r="A532">
        <v>97</v>
      </c>
      <c r="B532">
        <v>97</v>
      </c>
      <c r="C532">
        <v>913</v>
      </c>
      <c r="D532">
        <v>913</v>
      </c>
      <c r="E532" t="s">
        <v>155</v>
      </c>
      <c r="F532" t="s">
        <v>156</v>
      </c>
      <c r="G532" t="s">
        <v>156</v>
      </c>
      <c r="H532" t="s">
        <v>156</v>
      </c>
      <c r="I532">
        <v>0</v>
      </c>
      <c r="J532" t="s">
        <v>157</v>
      </c>
      <c r="K532">
        <v>1</v>
      </c>
      <c r="L532" t="s">
        <v>154</v>
      </c>
      <c r="M532" t="s">
        <v>154</v>
      </c>
      <c r="N532" t="s">
        <v>154</v>
      </c>
      <c r="O532">
        <v>1</v>
      </c>
      <c r="P532" t="s">
        <v>154</v>
      </c>
      <c r="Q532" t="s">
        <v>154</v>
      </c>
      <c r="R532" t="s">
        <v>306</v>
      </c>
      <c r="S532">
        <v>0</v>
      </c>
      <c r="T532">
        <v>6</v>
      </c>
      <c r="U532">
        <v>0</v>
      </c>
      <c r="V532">
        <v>47</v>
      </c>
      <c r="W532">
        <v>47</v>
      </c>
      <c r="X532">
        <v>6</v>
      </c>
      <c r="Y532">
        <v>47</v>
      </c>
      <c r="Z532">
        <v>48</v>
      </c>
      <c r="AA532">
        <v>0</v>
      </c>
      <c r="AB532">
        <v>48</v>
      </c>
      <c r="AC532">
        <v>6</v>
      </c>
      <c r="AD532">
        <v>6</v>
      </c>
      <c r="AE532">
        <v>0</v>
      </c>
      <c r="AF532">
        <v>0</v>
      </c>
      <c r="AG532">
        <v>47</v>
      </c>
      <c r="AH532">
        <v>6</v>
      </c>
      <c r="AI532">
        <v>6</v>
      </c>
      <c r="AJ532">
        <v>0</v>
      </c>
      <c r="AK532">
        <v>47</v>
      </c>
      <c r="AL532">
        <v>47</v>
      </c>
      <c r="AM532">
        <v>96</v>
      </c>
      <c r="AN532">
        <v>6</v>
      </c>
      <c r="AO532">
        <v>6</v>
      </c>
      <c r="AP532">
        <v>6</v>
      </c>
      <c r="AQ532">
        <v>48</v>
      </c>
      <c r="AR532">
        <v>48</v>
      </c>
      <c r="AS532">
        <v>48</v>
      </c>
      <c r="AT532">
        <v>6</v>
      </c>
      <c r="AU532">
        <v>47</v>
      </c>
      <c r="AV532">
        <v>48</v>
      </c>
      <c r="AW532">
        <v>47</v>
      </c>
      <c r="AX532">
        <v>0</v>
      </c>
      <c r="AY532" t="s">
        <v>159</v>
      </c>
      <c r="AZ532" t="s">
        <v>228</v>
      </c>
      <c r="BA532" t="s">
        <v>680</v>
      </c>
      <c r="BB532" t="s">
        <v>829</v>
      </c>
      <c r="BC532" t="s">
        <v>163</v>
      </c>
      <c r="BD532" t="b">
        <v>0</v>
      </c>
      <c r="BE532" t="s">
        <v>167</v>
      </c>
      <c r="BF532" t="b">
        <v>1</v>
      </c>
      <c r="BH532" t="s">
        <v>164</v>
      </c>
      <c r="BI532" t="s">
        <v>830</v>
      </c>
      <c r="BJ532" t="b">
        <v>0</v>
      </c>
      <c r="BK532" t="s">
        <v>166</v>
      </c>
      <c r="BL532" t="b">
        <v>0</v>
      </c>
      <c r="BM532">
        <v>18</v>
      </c>
      <c r="BN532" t="s">
        <v>167</v>
      </c>
      <c r="BO532" t="s">
        <v>168</v>
      </c>
      <c r="BP532" t="s">
        <v>167</v>
      </c>
      <c r="BQ532" t="s">
        <v>167</v>
      </c>
      <c r="BR532">
        <v>768</v>
      </c>
      <c r="BS532" t="s">
        <v>156</v>
      </c>
      <c r="BT532" t="s">
        <v>185</v>
      </c>
      <c r="BU532" t="s">
        <v>315</v>
      </c>
      <c r="BV532" t="s">
        <v>307</v>
      </c>
      <c r="BW532">
        <v>47</v>
      </c>
      <c r="BX532">
        <v>7</v>
      </c>
      <c r="BY532">
        <v>0</v>
      </c>
      <c r="BZ532">
        <v>6</v>
      </c>
      <c r="CA532" t="s">
        <v>831</v>
      </c>
      <c r="CB532" t="s">
        <v>156</v>
      </c>
      <c r="CC532">
        <v>7</v>
      </c>
      <c r="CD532" t="b">
        <v>0</v>
      </c>
      <c r="CE532" t="s">
        <v>832</v>
      </c>
      <c r="CF532" t="s">
        <v>833</v>
      </c>
      <c r="CG532">
        <v>64</v>
      </c>
      <c r="CH532">
        <v>0</v>
      </c>
      <c r="CI532" t="s">
        <v>306</v>
      </c>
      <c r="CJ532" t="s">
        <v>430</v>
      </c>
      <c r="CK532" t="s">
        <v>430</v>
      </c>
      <c r="CL532" t="s">
        <v>430</v>
      </c>
      <c r="CM532" t="s">
        <v>430</v>
      </c>
      <c r="CN532" t="s">
        <v>430</v>
      </c>
      <c r="CO532" t="s">
        <v>306</v>
      </c>
      <c r="CP532" t="s">
        <v>430</v>
      </c>
      <c r="CQ532">
        <v>1</v>
      </c>
      <c r="CR532">
        <v>476</v>
      </c>
      <c r="CS532" t="str">
        <f t="shared" si="35"/>
        <v>-</v>
      </c>
      <c r="CT532">
        <f t="shared" si="33"/>
        <v>886.59523809523807</v>
      </c>
      <c r="CU532">
        <f t="shared" si="34"/>
        <v>1212.0985241191795</v>
      </c>
      <c r="CV532" t="str">
        <f t="shared" si="32"/>
        <v>-</v>
      </c>
      <c r="CW532">
        <v>42838</v>
      </c>
      <c r="CX532">
        <v>5273</v>
      </c>
      <c r="CY532">
        <v>1461</v>
      </c>
      <c r="CZ532">
        <v>1557</v>
      </c>
      <c r="DA532">
        <v>34784</v>
      </c>
      <c r="DB532">
        <v>476</v>
      </c>
      <c r="DC532">
        <v>48829</v>
      </c>
      <c r="DD532">
        <v>8220</v>
      </c>
      <c r="DE532">
        <v>2</v>
      </c>
      <c r="DF532" t="s">
        <v>156</v>
      </c>
      <c r="DG532">
        <v>1024</v>
      </c>
      <c r="DH532">
        <v>2</v>
      </c>
      <c r="DI532">
        <v>48000</v>
      </c>
      <c r="DJ532">
        <v>-16</v>
      </c>
      <c r="DK532" t="s">
        <v>176</v>
      </c>
      <c r="DL532">
        <v>5</v>
      </c>
      <c r="DM532" t="s">
        <v>177</v>
      </c>
      <c r="DN532">
        <v>767389</v>
      </c>
      <c r="DO532">
        <v>762114</v>
      </c>
      <c r="DP532">
        <v>35373</v>
      </c>
      <c r="DQ532">
        <v>1155899</v>
      </c>
      <c r="DR532">
        <v>1158015</v>
      </c>
      <c r="DS532">
        <v>762099</v>
      </c>
      <c r="DT532">
        <v>1155899</v>
      </c>
      <c r="DU532">
        <v>753872</v>
      </c>
      <c r="DV532" t="s">
        <v>158</v>
      </c>
      <c r="DW532">
        <v>750115</v>
      </c>
      <c r="DX532">
        <v>638693</v>
      </c>
      <c r="DY532">
        <v>689143</v>
      </c>
      <c r="DZ532">
        <v>589</v>
      </c>
      <c r="EA532">
        <v>586</v>
      </c>
      <c r="EB532">
        <v>1155148</v>
      </c>
      <c r="EC532">
        <v>638692</v>
      </c>
      <c r="ED532">
        <v>638692</v>
      </c>
      <c r="EE532">
        <v>588</v>
      </c>
      <c r="EF532">
        <v>1161313</v>
      </c>
      <c r="EG532">
        <v>1160015</v>
      </c>
      <c r="EH532">
        <v>1161789</v>
      </c>
      <c r="EI532">
        <v>640156</v>
      </c>
      <c r="EJ532">
        <v>690701</v>
      </c>
      <c r="EK532">
        <v>640313</v>
      </c>
      <c r="EL532">
        <v>753873</v>
      </c>
      <c r="EM532">
        <v>752115</v>
      </c>
      <c r="EN532">
        <v>762095</v>
      </c>
      <c r="EO532" t="s">
        <v>158</v>
      </c>
      <c r="EP532">
        <v>1161313</v>
      </c>
      <c r="EQ532">
        <v>750114</v>
      </c>
      <c r="ER532">
        <v>1155147</v>
      </c>
      <c r="ES532">
        <v>810228</v>
      </c>
      <c r="ET532" t="s">
        <v>178</v>
      </c>
      <c r="EU532">
        <v>47</v>
      </c>
      <c r="EV532" t="s">
        <v>979</v>
      </c>
      <c r="EW532">
        <v>48</v>
      </c>
      <c r="EX532" t="s">
        <v>309</v>
      </c>
      <c r="EY532" t="s">
        <v>169</v>
      </c>
      <c r="EZ532">
        <v>1024</v>
      </c>
      <c r="FA532">
        <v>-260</v>
      </c>
      <c r="FB532">
        <v>180</v>
      </c>
    </row>
    <row r="533" spans="1:158" x14ac:dyDescent="0.35">
      <c r="A533">
        <v>97</v>
      </c>
      <c r="B533">
        <v>97</v>
      </c>
      <c r="C533">
        <v>921</v>
      </c>
      <c r="D533">
        <v>921</v>
      </c>
      <c r="E533" t="s">
        <v>155</v>
      </c>
      <c r="F533" t="s">
        <v>156</v>
      </c>
      <c r="G533" t="s">
        <v>156</v>
      </c>
      <c r="H533" t="s">
        <v>156</v>
      </c>
      <c r="I533">
        <v>0</v>
      </c>
      <c r="J533" t="s">
        <v>157</v>
      </c>
      <c r="K533">
        <v>1</v>
      </c>
      <c r="L533" t="s">
        <v>154</v>
      </c>
      <c r="M533" t="s">
        <v>154</v>
      </c>
      <c r="N533" t="s">
        <v>154</v>
      </c>
      <c r="O533">
        <v>1</v>
      </c>
      <c r="P533" t="s">
        <v>154</v>
      </c>
      <c r="Q533" t="s">
        <v>154</v>
      </c>
      <c r="R533" t="s">
        <v>301</v>
      </c>
      <c r="S533">
        <v>0</v>
      </c>
      <c r="T533">
        <v>6</v>
      </c>
      <c r="U533">
        <v>0</v>
      </c>
      <c r="V533">
        <v>48</v>
      </c>
      <c r="W533">
        <v>48</v>
      </c>
      <c r="X533">
        <v>6</v>
      </c>
      <c r="Y533">
        <v>48</v>
      </c>
      <c r="Z533">
        <v>48</v>
      </c>
      <c r="AA533">
        <v>0</v>
      </c>
      <c r="AB533">
        <v>48</v>
      </c>
      <c r="AC533">
        <v>6</v>
      </c>
      <c r="AD533">
        <v>6</v>
      </c>
      <c r="AE533">
        <v>0</v>
      </c>
      <c r="AF533">
        <v>0</v>
      </c>
      <c r="AG533">
        <v>48</v>
      </c>
      <c r="AH533">
        <v>6</v>
      </c>
      <c r="AI533">
        <v>6</v>
      </c>
      <c r="AJ533">
        <v>0</v>
      </c>
      <c r="AK533">
        <v>48</v>
      </c>
      <c r="AL533">
        <v>48</v>
      </c>
      <c r="AM533">
        <v>97</v>
      </c>
      <c r="AN533">
        <v>6</v>
      </c>
      <c r="AO533">
        <v>6</v>
      </c>
      <c r="AP533">
        <v>6</v>
      </c>
      <c r="AQ533">
        <v>48</v>
      </c>
      <c r="AR533">
        <v>48</v>
      </c>
      <c r="AS533">
        <v>48</v>
      </c>
      <c r="AT533">
        <v>6</v>
      </c>
      <c r="AU533">
        <v>48</v>
      </c>
      <c r="AV533">
        <v>48</v>
      </c>
      <c r="AW533">
        <v>48</v>
      </c>
      <c r="AX533">
        <v>0</v>
      </c>
      <c r="AY533" t="s">
        <v>159</v>
      </c>
      <c r="AZ533" t="s">
        <v>228</v>
      </c>
      <c r="BA533" t="s">
        <v>680</v>
      </c>
      <c r="BB533" t="s">
        <v>829</v>
      </c>
      <c r="BC533" t="s">
        <v>163</v>
      </c>
      <c r="BD533" t="b">
        <v>0</v>
      </c>
      <c r="BE533">
        <v>4.1100000000000003</v>
      </c>
      <c r="BF533" t="b">
        <v>1</v>
      </c>
      <c r="BH533" t="s">
        <v>164</v>
      </c>
      <c r="BI533" t="s">
        <v>830</v>
      </c>
      <c r="BJ533" t="b">
        <v>0</v>
      </c>
      <c r="BK533" t="s">
        <v>166</v>
      </c>
      <c r="BL533" t="b">
        <v>0</v>
      </c>
      <c r="BM533">
        <v>18</v>
      </c>
      <c r="BN533" t="s">
        <v>167</v>
      </c>
      <c r="BO533" t="s">
        <v>168</v>
      </c>
      <c r="BP533" t="s">
        <v>167</v>
      </c>
      <c r="BQ533" t="s">
        <v>167</v>
      </c>
      <c r="BR533">
        <v>768</v>
      </c>
      <c r="BS533" t="s">
        <v>156</v>
      </c>
      <c r="BT533" t="s">
        <v>185</v>
      </c>
      <c r="BU533" t="s">
        <v>327</v>
      </c>
      <c r="BV533" t="s">
        <v>310</v>
      </c>
      <c r="BW533">
        <v>48</v>
      </c>
      <c r="BX533">
        <v>7</v>
      </c>
      <c r="BY533">
        <v>0</v>
      </c>
      <c r="BZ533">
        <v>6</v>
      </c>
      <c r="CA533" t="s">
        <v>831</v>
      </c>
      <c r="CB533" t="s">
        <v>156</v>
      </c>
      <c r="CC533">
        <v>7</v>
      </c>
      <c r="CD533" t="b">
        <v>0</v>
      </c>
      <c r="CE533" t="s">
        <v>832</v>
      </c>
      <c r="CF533" t="s">
        <v>833</v>
      </c>
      <c r="CG533">
        <v>38</v>
      </c>
      <c r="CH533">
        <v>0</v>
      </c>
      <c r="CI533" t="s">
        <v>301</v>
      </c>
      <c r="CJ533" t="s">
        <v>430</v>
      </c>
      <c r="CK533" t="s">
        <v>430</v>
      </c>
      <c r="CL533" t="s">
        <v>430</v>
      </c>
      <c r="CM533" t="s">
        <v>430</v>
      </c>
      <c r="CN533" t="s">
        <v>430</v>
      </c>
      <c r="CO533" t="s">
        <v>301</v>
      </c>
      <c r="CP533" t="s">
        <v>430</v>
      </c>
      <c r="CQ533">
        <v>1</v>
      </c>
      <c r="CR533">
        <v>1294</v>
      </c>
      <c r="CS533">
        <f t="shared" si="35"/>
        <v>1294</v>
      </c>
      <c r="CT533">
        <f t="shared" si="33"/>
        <v>886.59523809523807</v>
      </c>
      <c r="CU533">
        <f t="shared" si="34"/>
        <v>1212.0985241191795</v>
      </c>
      <c r="CV533">
        <f t="shared" si="32"/>
        <v>1294</v>
      </c>
      <c r="CW533">
        <v>42838</v>
      </c>
      <c r="CX533">
        <v>5273</v>
      </c>
      <c r="CY533">
        <v>1461</v>
      </c>
      <c r="CZ533">
        <v>1557</v>
      </c>
      <c r="DA533">
        <v>34784</v>
      </c>
      <c r="DB533">
        <v>1294</v>
      </c>
      <c r="DC533">
        <v>48829</v>
      </c>
      <c r="DD533">
        <v>8220</v>
      </c>
      <c r="DE533">
        <v>2</v>
      </c>
      <c r="DF533" t="s">
        <v>156</v>
      </c>
      <c r="DG533">
        <v>1024</v>
      </c>
      <c r="DH533">
        <v>2</v>
      </c>
      <c r="DI533">
        <v>48000</v>
      </c>
      <c r="DJ533">
        <v>-16</v>
      </c>
      <c r="DK533" t="s">
        <v>176</v>
      </c>
      <c r="DL533">
        <v>5</v>
      </c>
      <c r="DM533" t="s">
        <v>177</v>
      </c>
      <c r="DN533">
        <v>767389</v>
      </c>
      <c r="DO533">
        <v>762114</v>
      </c>
      <c r="DP533">
        <v>35373</v>
      </c>
      <c r="DQ533">
        <v>1162576</v>
      </c>
      <c r="DR533">
        <v>1164603</v>
      </c>
      <c r="DS533">
        <v>762099</v>
      </c>
      <c r="DT533">
        <v>1162576</v>
      </c>
      <c r="DU533">
        <v>753872</v>
      </c>
      <c r="DV533" t="s">
        <v>158</v>
      </c>
      <c r="DW533">
        <v>750115</v>
      </c>
      <c r="DX533">
        <v>638693</v>
      </c>
      <c r="DY533">
        <v>689143</v>
      </c>
      <c r="DZ533">
        <v>589</v>
      </c>
      <c r="EA533">
        <v>586</v>
      </c>
      <c r="EB533">
        <v>1161825</v>
      </c>
      <c r="EC533">
        <v>638692</v>
      </c>
      <c r="ED533">
        <v>638692</v>
      </c>
      <c r="EE533">
        <v>588</v>
      </c>
      <c r="EF533">
        <v>1168183</v>
      </c>
      <c r="EG533">
        <v>1166603</v>
      </c>
      <c r="EH533">
        <v>1169478</v>
      </c>
      <c r="EI533">
        <v>640156</v>
      </c>
      <c r="EJ533">
        <v>690701</v>
      </c>
      <c r="EK533">
        <v>640313</v>
      </c>
      <c r="EL533">
        <v>753873</v>
      </c>
      <c r="EM533">
        <v>752115</v>
      </c>
      <c r="EN533">
        <v>762095</v>
      </c>
      <c r="EO533" t="s">
        <v>158</v>
      </c>
      <c r="EP533">
        <v>1168183</v>
      </c>
      <c r="EQ533">
        <v>750114</v>
      </c>
      <c r="ER533">
        <v>1161824</v>
      </c>
      <c r="ES533">
        <v>810228</v>
      </c>
      <c r="ET533" t="s">
        <v>178</v>
      </c>
      <c r="EU533">
        <v>48</v>
      </c>
      <c r="EV533" t="s">
        <v>980</v>
      </c>
      <c r="EW533">
        <v>49</v>
      </c>
      <c r="EX533" t="s">
        <v>305</v>
      </c>
      <c r="EY533" t="s">
        <v>169</v>
      </c>
      <c r="EZ533">
        <v>1024</v>
      </c>
      <c r="FA533">
        <v>-260</v>
      </c>
      <c r="FB533">
        <v>180</v>
      </c>
    </row>
    <row r="534" spans="1:158" x14ac:dyDescent="0.35">
      <c r="A534">
        <v>98</v>
      </c>
      <c r="B534">
        <v>98</v>
      </c>
      <c r="C534">
        <v>911</v>
      </c>
      <c r="D534">
        <v>911</v>
      </c>
      <c r="E534" t="s">
        <v>155</v>
      </c>
      <c r="F534" t="s">
        <v>156</v>
      </c>
      <c r="G534" t="s">
        <v>156</v>
      </c>
      <c r="H534" t="s">
        <v>156</v>
      </c>
      <c r="I534">
        <v>0</v>
      </c>
      <c r="J534" t="s">
        <v>157</v>
      </c>
      <c r="K534">
        <v>1</v>
      </c>
      <c r="L534" t="s">
        <v>154</v>
      </c>
      <c r="M534" t="s">
        <v>154</v>
      </c>
      <c r="N534" t="s">
        <v>154</v>
      </c>
      <c r="O534">
        <v>1</v>
      </c>
      <c r="P534" t="s">
        <v>154</v>
      </c>
      <c r="Q534" t="s">
        <v>154</v>
      </c>
      <c r="R534" t="s">
        <v>301</v>
      </c>
      <c r="S534">
        <v>0</v>
      </c>
      <c r="T534">
        <v>6</v>
      </c>
      <c r="U534">
        <v>0</v>
      </c>
      <c r="V534">
        <v>49</v>
      </c>
      <c r="W534">
        <v>49</v>
      </c>
      <c r="X534">
        <v>6</v>
      </c>
      <c r="Y534">
        <v>49</v>
      </c>
      <c r="Z534">
        <v>48</v>
      </c>
      <c r="AA534">
        <v>0</v>
      </c>
      <c r="AB534">
        <v>48</v>
      </c>
      <c r="AC534">
        <v>6</v>
      </c>
      <c r="AD534">
        <v>6</v>
      </c>
      <c r="AE534">
        <v>0</v>
      </c>
      <c r="AF534">
        <v>0</v>
      </c>
      <c r="AG534">
        <v>49</v>
      </c>
      <c r="AH534">
        <v>6</v>
      </c>
      <c r="AI534">
        <v>6</v>
      </c>
      <c r="AJ534">
        <v>0</v>
      </c>
      <c r="AK534">
        <v>49</v>
      </c>
      <c r="AL534">
        <v>49</v>
      </c>
      <c r="AM534">
        <v>98</v>
      </c>
      <c r="AN534">
        <v>6</v>
      </c>
      <c r="AO534">
        <v>6</v>
      </c>
      <c r="AP534">
        <v>6</v>
      </c>
      <c r="AQ534">
        <v>48</v>
      </c>
      <c r="AR534">
        <v>48</v>
      </c>
      <c r="AS534">
        <v>48</v>
      </c>
      <c r="AT534">
        <v>6</v>
      </c>
      <c r="AU534">
        <v>49</v>
      </c>
      <c r="AV534">
        <v>48</v>
      </c>
      <c r="AW534">
        <v>49</v>
      </c>
      <c r="AX534">
        <v>0</v>
      </c>
      <c r="AY534" t="s">
        <v>159</v>
      </c>
      <c r="AZ534" t="s">
        <v>228</v>
      </c>
      <c r="BA534" t="s">
        <v>680</v>
      </c>
      <c r="BB534" t="s">
        <v>829</v>
      </c>
      <c r="BC534" t="s">
        <v>163</v>
      </c>
      <c r="BD534" t="b">
        <v>0</v>
      </c>
      <c r="BE534">
        <v>2.5</v>
      </c>
      <c r="BF534" t="b">
        <v>1</v>
      </c>
      <c r="BH534" t="s">
        <v>164</v>
      </c>
      <c r="BI534" t="s">
        <v>830</v>
      </c>
      <c r="BJ534" t="b">
        <v>0</v>
      </c>
      <c r="BK534" t="s">
        <v>166</v>
      </c>
      <c r="BL534" t="b">
        <v>0</v>
      </c>
      <c r="BM534">
        <v>18</v>
      </c>
      <c r="BN534" t="s">
        <v>167</v>
      </c>
      <c r="BO534" t="s">
        <v>168</v>
      </c>
      <c r="BP534" t="s">
        <v>167</v>
      </c>
      <c r="BQ534" t="s">
        <v>167</v>
      </c>
      <c r="BR534">
        <v>768</v>
      </c>
      <c r="BS534" t="s">
        <v>156</v>
      </c>
      <c r="BT534" t="s">
        <v>185</v>
      </c>
      <c r="BU534" t="s">
        <v>315</v>
      </c>
      <c r="BV534" t="s">
        <v>185</v>
      </c>
      <c r="BW534">
        <v>49</v>
      </c>
      <c r="BX534">
        <v>7</v>
      </c>
      <c r="BY534">
        <v>0</v>
      </c>
      <c r="BZ534">
        <v>6</v>
      </c>
      <c r="CA534" t="s">
        <v>831</v>
      </c>
      <c r="CB534" t="s">
        <v>156</v>
      </c>
      <c r="CC534">
        <v>7</v>
      </c>
      <c r="CD534" t="b">
        <v>0</v>
      </c>
      <c r="CE534" t="s">
        <v>832</v>
      </c>
      <c r="CF534" t="s">
        <v>833</v>
      </c>
      <c r="CG534">
        <v>33</v>
      </c>
      <c r="CH534">
        <v>0</v>
      </c>
      <c r="CI534" t="s">
        <v>301</v>
      </c>
      <c r="CJ534" t="s">
        <v>430</v>
      </c>
      <c r="CK534" t="s">
        <v>430</v>
      </c>
      <c r="CL534" t="s">
        <v>430</v>
      </c>
      <c r="CM534" t="s">
        <v>430</v>
      </c>
      <c r="CN534" t="s">
        <v>430</v>
      </c>
      <c r="CO534" t="s">
        <v>301</v>
      </c>
      <c r="CP534" t="s">
        <v>430</v>
      </c>
      <c r="CQ534">
        <v>1</v>
      </c>
      <c r="CR534">
        <v>436</v>
      </c>
      <c r="CS534">
        <f t="shared" si="35"/>
        <v>436</v>
      </c>
      <c r="CT534">
        <f t="shared" si="33"/>
        <v>886.59523809523807</v>
      </c>
      <c r="CU534">
        <f t="shared" si="34"/>
        <v>1212.0985241191795</v>
      </c>
      <c r="CV534">
        <f t="shared" si="32"/>
        <v>436</v>
      </c>
      <c r="CW534">
        <v>42838</v>
      </c>
      <c r="CX534">
        <v>5273</v>
      </c>
      <c r="CY534">
        <v>1461</v>
      </c>
      <c r="CZ534">
        <v>1557</v>
      </c>
      <c r="DA534">
        <v>34784</v>
      </c>
      <c r="DB534">
        <v>436</v>
      </c>
      <c r="DC534">
        <v>48829</v>
      </c>
      <c r="DD534">
        <v>8220</v>
      </c>
      <c r="DE534">
        <v>2</v>
      </c>
      <c r="DF534" t="s">
        <v>156</v>
      </c>
      <c r="DG534">
        <v>1024</v>
      </c>
      <c r="DH534">
        <v>2</v>
      </c>
      <c r="DI534">
        <v>48000</v>
      </c>
      <c r="DJ534">
        <v>-16</v>
      </c>
      <c r="DK534" t="s">
        <v>176</v>
      </c>
      <c r="DL534">
        <v>5</v>
      </c>
      <c r="DM534" t="s">
        <v>177</v>
      </c>
      <c r="DN534">
        <v>767389</v>
      </c>
      <c r="DO534">
        <v>762114</v>
      </c>
      <c r="DP534">
        <v>35373</v>
      </c>
      <c r="DQ534">
        <v>1170262</v>
      </c>
      <c r="DR534">
        <v>1172393</v>
      </c>
      <c r="DS534">
        <v>762099</v>
      </c>
      <c r="DT534">
        <v>1170262</v>
      </c>
      <c r="DU534">
        <v>753872</v>
      </c>
      <c r="DV534" t="s">
        <v>158</v>
      </c>
      <c r="DW534">
        <v>750115</v>
      </c>
      <c r="DX534">
        <v>638693</v>
      </c>
      <c r="DY534">
        <v>689143</v>
      </c>
      <c r="DZ534">
        <v>589</v>
      </c>
      <c r="EA534">
        <v>586</v>
      </c>
      <c r="EB534">
        <v>1169512</v>
      </c>
      <c r="EC534">
        <v>638692</v>
      </c>
      <c r="ED534">
        <v>638692</v>
      </c>
      <c r="EE534">
        <v>588</v>
      </c>
      <c r="EF534">
        <v>1176163</v>
      </c>
      <c r="EG534">
        <v>1174393</v>
      </c>
      <c r="EH534">
        <v>1176600</v>
      </c>
      <c r="EI534">
        <v>640156</v>
      </c>
      <c r="EJ534">
        <v>690701</v>
      </c>
      <c r="EK534">
        <v>640313</v>
      </c>
      <c r="EL534">
        <v>753873</v>
      </c>
      <c r="EM534">
        <v>752115</v>
      </c>
      <c r="EN534">
        <v>762095</v>
      </c>
      <c r="EO534" t="s">
        <v>158</v>
      </c>
      <c r="EP534">
        <v>1176163</v>
      </c>
      <c r="EQ534">
        <v>750114</v>
      </c>
      <c r="ER534">
        <v>1169511</v>
      </c>
      <c r="ES534">
        <v>810228</v>
      </c>
      <c r="ET534" t="s">
        <v>178</v>
      </c>
      <c r="EU534">
        <v>49</v>
      </c>
      <c r="EV534" t="s">
        <v>981</v>
      </c>
      <c r="EW534">
        <v>50</v>
      </c>
      <c r="EX534" t="s">
        <v>305</v>
      </c>
      <c r="EY534" t="s">
        <v>169</v>
      </c>
      <c r="EZ534">
        <v>1024</v>
      </c>
      <c r="FA534">
        <v>-260</v>
      </c>
      <c r="FB534">
        <v>180</v>
      </c>
    </row>
    <row r="535" spans="1:158" x14ac:dyDescent="0.35">
      <c r="A535">
        <v>98</v>
      </c>
      <c r="B535">
        <v>98</v>
      </c>
      <c r="C535">
        <v>900</v>
      </c>
      <c r="D535">
        <v>900</v>
      </c>
      <c r="E535" t="s">
        <v>155</v>
      </c>
      <c r="F535" t="s">
        <v>156</v>
      </c>
      <c r="G535" t="s">
        <v>156</v>
      </c>
      <c r="H535" t="s">
        <v>156</v>
      </c>
      <c r="I535">
        <v>0</v>
      </c>
      <c r="J535" t="s">
        <v>157</v>
      </c>
      <c r="K535">
        <v>1</v>
      </c>
      <c r="L535" t="s">
        <v>154</v>
      </c>
      <c r="M535" t="s">
        <v>154</v>
      </c>
      <c r="N535" t="s">
        <v>154</v>
      </c>
      <c r="O535">
        <v>1</v>
      </c>
      <c r="P535" t="s">
        <v>154</v>
      </c>
      <c r="Q535" t="s">
        <v>154</v>
      </c>
      <c r="R535" t="s">
        <v>301</v>
      </c>
      <c r="S535">
        <v>0</v>
      </c>
      <c r="T535">
        <v>6</v>
      </c>
      <c r="U535">
        <v>0</v>
      </c>
      <c r="V535">
        <v>50</v>
      </c>
      <c r="W535">
        <v>50</v>
      </c>
      <c r="X535">
        <v>6</v>
      </c>
      <c r="Y535">
        <v>50</v>
      </c>
      <c r="Z535">
        <v>48</v>
      </c>
      <c r="AA535">
        <v>0</v>
      </c>
      <c r="AB535">
        <v>48</v>
      </c>
      <c r="AC535">
        <v>6</v>
      </c>
      <c r="AD535">
        <v>6</v>
      </c>
      <c r="AE535">
        <v>0</v>
      </c>
      <c r="AF535">
        <v>0</v>
      </c>
      <c r="AG535">
        <v>50</v>
      </c>
      <c r="AH535">
        <v>6</v>
      </c>
      <c r="AI535">
        <v>6</v>
      </c>
      <c r="AJ535">
        <v>0</v>
      </c>
      <c r="AK535">
        <v>50</v>
      </c>
      <c r="AL535">
        <v>50</v>
      </c>
      <c r="AM535">
        <v>99</v>
      </c>
      <c r="AN535">
        <v>6</v>
      </c>
      <c r="AO535">
        <v>6</v>
      </c>
      <c r="AP535">
        <v>6</v>
      </c>
      <c r="AQ535">
        <v>48</v>
      </c>
      <c r="AR535">
        <v>48</v>
      </c>
      <c r="AS535">
        <v>48</v>
      </c>
      <c r="AT535">
        <v>6</v>
      </c>
      <c r="AU535">
        <v>50</v>
      </c>
      <c r="AV535">
        <v>48</v>
      </c>
      <c r="AW535">
        <v>50</v>
      </c>
      <c r="AX535">
        <v>0</v>
      </c>
      <c r="AY535" t="s">
        <v>159</v>
      </c>
      <c r="AZ535" t="s">
        <v>228</v>
      </c>
      <c r="BA535" t="s">
        <v>680</v>
      </c>
      <c r="BB535" t="s">
        <v>829</v>
      </c>
      <c r="BC535" t="s">
        <v>163</v>
      </c>
      <c r="BD535" t="b">
        <v>0</v>
      </c>
      <c r="BE535">
        <v>4.7699999999999996</v>
      </c>
      <c r="BF535" t="b">
        <v>1</v>
      </c>
      <c r="BH535" t="s">
        <v>164</v>
      </c>
      <c r="BI535" t="s">
        <v>830</v>
      </c>
      <c r="BJ535" t="b">
        <v>0</v>
      </c>
      <c r="BK535" t="s">
        <v>166</v>
      </c>
      <c r="BL535" t="b">
        <v>0</v>
      </c>
      <c r="BM535">
        <v>18</v>
      </c>
      <c r="BN535" t="s">
        <v>167</v>
      </c>
      <c r="BO535" t="s">
        <v>168</v>
      </c>
      <c r="BP535" t="s">
        <v>167</v>
      </c>
      <c r="BQ535" t="s">
        <v>167</v>
      </c>
      <c r="BR535">
        <v>768</v>
      </c>
      <c r="BS535" t="s">
        <v>156</v>
      </c>
      <c r="BT535" t="s">
        <v>185</v>
      </c>
      <c r="BU535" t="s">
        <v>303</v>
      </c>
      <c r="BV535" t="s">
        <v>302</v>
      </c>
      <c r="BW535">
        <v>50</v>
      </c>
      <c r="BX535">
        <v>7</v>
      </c>
      <c r="BY535">
        <v>0</v>
      </c>
      <c r="BZ535">
        <v>6</v>
      </c>
      <c r="CA535" t="s">
        <v>831</v>
      </c>
      <c r="CB535" t="s">
        <v>156</v>
      </c>
      <c r="CC535">
        <v>7</v>
      </c>
      <c r="CD535" t="b">
        <v>0</v>
      </c>
      <c r="CE535" t="s">
        <v>832</v>
      </c>
      <c r="CF535" t="s">
        <v>833</v>
      </c>
      <c r="CG535">
        <v>11</v>
      </c>
      <c r="CH535">
        <v>0</v>
      </c>
      <c r="CI535" t="s">
        <v>301</v>
      </c>
      <c r="CJ535" t="s">
        <v>430</v>
      </c>
      <c r="CK535" t="s">
        <v>430</v>
      </c>
      <c r="CL535" t="s">
        <v>430</v>
      </c>
      <c r="CM535" t="s">
        <v>430</v>
      </c>
      <c r="CN535" t="s">
        <v>430</v>
      </c>
      <c r="CO535" t="s">
        <v>301</v>
      </c>
      <c r="CP535" t="s">
        <v>430</v>
      </c>
      <c r="CQ535">
        <v>1</v>
      </c>
      <c r="CR535">
        <v>316</v>
      </c>
      <c r="CS535">
        <f t="shared" si="35"/>
        <v>316</v>
      </c>
      <c r="CT535">
        <f t="shared" si="33"/>
        <v>886.59523809523807</v>
      </c>
      <c r="CU535">
        <f t="shared" si="34"/>
        <v>1212.0985241191795</v>
      </c>
      <c r="CV535">
        <f t="shared" si="32"/>
        <v>316</v>
      </c>
      <c r="CW535">
        <v>42838</v>
      </c>
      <c r="CX535">
        <v>5273</v>
      </c>
      <c r="CY535">
        <v>1461</v>
      </c>
      <c r="CZ535">
        <v>1557</v>
      </c>
      <c r="DA535">
        <v>34784</v>
      </c>
      <c r="DB535">
        <v>316</v>
      </c>
      <c r="DC535">
        <v>48829</v>
      </c>
      <c r="DD535">
        <v>8220</v>
      </c>
      <c r="DE535">
        <v>2</v>
      </c>
      <c r="DF535" t="s">
        <v>156</v>
      </c>
      <c r="DG535">
        <v>1024</v>
      </c>
      <c r="DH535">
        <v>2</v>
      </c>
      <c r="DI535">
        <v>48000</v>
      </c>
      <c r="DJ535">
        <v>-16</v>
      </c>
      <c r="DK535" t="s">
        <v>176</v>
      </c>
      <c r="DL535">
        <v>5</v>
      </c>
      <c r="DM535" t="s">
        <v>177</v>
      </c>
      <c r="DN535">
        <v>767389</v>
      </c>
      <c r="DO535">
        <v>762114</v>
      </c>
      <c r="DP535">
        <v>35373</v>
      </c>
      <c r="DQ535">
        <v>1177384</v>
      </c>
      <c r="DR535">
        <v>1179093</v>
      </c>
      <c r="DS535">
        <v>762099</v>
      </c>
      <c r="DT535">
        <v>1177384</v>
      </c>
      <c r="DU535">
        <v>753872</v>
      </c>
      <c r="DV535" t="s">
        <v>158</v>
      </c>
      <c r="DW535">
        <v>750115</v>
      </c>
      <c r="DX535">
        <v>638693</v>
      </c>
      <c r="DY535">
        <v>689143</v>
      </c>
      <c r="DZ535">
        <v>589</v>
      </c>
      <c r="EA535">
        <v>586</v>
      </c>
      <c r="EB535">
        <v>1176634</v>
      </c>
      <c r="EC535">
        <v>638692</v>
      </c>
      <c r="ED535">
        <v>638692</v>
      </c>
      <c r="EE535">
        <v>588</v>
      </c>
      <c r="EF535">
        <v>1183053</v>
      </c>
      <c r="EG535">
        <v>1181093</v>
      </c>
      <c r="EH535">
        <v>1183369</v>
      </c>
      <c r="EI535">
        <v>640156</v>
      </c>
      <c r="EJ535">
        <v>690701</v>
      </c>
      <c r="EK535">
        <v>640313</v>
      </c>
      <c r="EL535">
        <v>753873</v>
      </c>
      <c r="EM535">
        <v>752115</v>
      </c>
      <c r="EN535">
        <v>762095</v>
      </c>
      <c r="EO535" t="s">
        <v>158</v>
      </c>
      <c r="EP535">
        <v>1183053</v>
      </c>
      <c r="EQ535">
        <v>750114</v>
      </c>
      <c r="ER535">
        <v>1176633</v>
      </c>
      <c r="ES535">
        <v>810228</v>
      </c>
      <c r="ET535" t="s">
        <v>178</v>
      </c>
      <c r="EU535">
        <v>50</v>
      </c>
      <c r="EV535" t="s">
        <v>982</v>
      </c>
      <c r="EW535">
        <v>51</v>
      </c>
      <c r="EX535" t="s">
        <v>305</v>
      </c>
      <c r="EY535" t="s">
        <v>169</v>
      </c>
      <c r="EZ535">
        <v>1024</v>
      </c>
      <c r="FA535">
        <v>-260</v>
      </c>
      <c r="FB535">
        <v>180</v>
      </c>
    </row>
    <row r="536" spans="1:158" x14ac:dyDescent="0.35">
      <c r="A536">
        <v>98</v>
      </c>
      <c r="B536">
        <v>98</v>
      </c>
      <c r="C536">
        <v>892</v>
      </c>
      <c r="D536">
        <v>892</v>
      </c>
      <c r="E536" t="s">
        <v>155</v>
      </c>
      <c r="F536" t="s">
        <v>156</v>
      </c>
      <c r="G536" t="s">
        <v>156</v>
      </c>
      <c r="H536" t="s">
        <v>156</v>
      </c>
      <c r="I536">
        <v>0</v>
      </c>
      <c r="J536" t="s">
        <v>157</v>
      </c>
      <c r="K536">
        <v>1</v>
      </c>
      <c r="L536" t="s">
        <v>154</v>
      </c>
      <c r="M536" t="s">
        <v>154</v>
      </c>
      <c r="N536" t="s">
        <v>154</v>
      </c>
      <c r="O536">
        <v>1</v>
      </c>
      <c r="P536" t="s">
        <v>154</v>
      </c>
      <c r="Q536" t="s">
        <v>154</v>
      </c>
      <c r="R536" t="s">
        <v>306</v>
      </c>
      <c r="S536">
        <v>0</v>
      </c>
      <c r="T536">
        <v>6</v>
      </c>
      <c r="U536">
        <v>0</v>
      </c>
      <c r="V536">
        <v>51</v>
      </c>
      <c r="W536">
        <v>51</v>
      </c>
      <c r="X536">
        <v>6</v>
      </c>
      <c r="Y536">
        <v>51</v>
      </c>
      <c r="Z536">
        <v>48</v>
      </c>
      <c r="AA536">
        <v>0</v>
      </c>
      <c r="AB536">
        <v>48</v>
      </c>
      <c r="AC536">
        <v>6</v>
      </c>
      <c r="AD536">
        <v>6</v>
      </c>
      <c r="AE536">
        <v>0</v>
      </c>
      <c r="AF536">
        <v>0</v>
      </c>
      <c r="AG536">
        <v>51</v>
      </c>
      <c r="AH536">
        <v>6</v>
      </c>
      <c r="AI536">
        <v>6</v>
      </c>
      <c r="AJ536">
        <v>0</v>
      </c>
      <c r="AK536">
        <v>51</v>
      </c>
      <c r="AL536">
        <v>51</v>
      </c>
      <c r="AM536">
        <v>100</v>
      </c>
      <c r="AN536">
        <v>6</v>
      </c>
      <c r="AO536">
        <v>6</v>
      </c>
      <c r="AP536">
        <v>6</v>
      </c>
      <c r="AQ536">
        <v>48</v>
      </c>
      <c r="AR536">
        <v>48</v>
      </c>
      <c r="AS536">
        <v>48</v>
      </c>
      <c r="AT536">
        <v>6</v>
      </c>
      <c r="AU536">
        <v>51</v>
      </c>
      <c r="AV536">
        <v>48</v>
      </c>
      <c r="AW536">
        <v>51</v>
      </c>
      <c r="AX536">
        <v>0</v>
      </c>
      <c r="AY536" t="s">
        <v>159</v>
      </c>
      <c r="AZ536" t="s">
        <v>228</v>
      </c>
      <c r="BA536" t="s">
        <v>680</v>
      </c>
      <c r="BB536" t="s">
        <v>829</v>
      </c>
      <c r="BC536" t="s">
        <v>163</v>
      </c>
      <c r="BD536" t="b">
        <v>0</v>
      </c>
      <c r="BE536" t="s">
        <v>167</v>
      </c>
      <c r="BF536" t="b">
        <v>1</v>
      </c>
      <c r="BH536" t="s">
        <v>164</v>
      </c>
      <c r="BI536" t="s">
        <v>830</v>
      </c>
      <c r="BJ536" t="b">
        <v>0</v>
      </c>
      <c r="BK536" t="s">
        <v>166</v>
      </c>
      <c r="BL536" t="b">
        <v>0</v>
      </c>
      <c r="BM536">
        <v>18</v>
      </c>
      <c r="BN536" t="s">
        <v>167</v>
      </c>
      <c r="BO536" t="s">
        <v>168</v>
      </c>
      <c r="BP536" t="s">
        <v>167</v>
      </c>
      <c r="BQ536" t="s">
        <v>167</v>
      </c>
      <c r="BR536">
        <v>768</v>
      </c>
      <c r="BS536" t="s">
        <v>156</v>
      </c>
      <c r="BT536" t="s">
        <v>185</v>
      </c>
      <c r="BU536" t="s">
        <v>185</v>
      </c>
      <c r="BV536" t="s">
        <v>340</v>
      </c>
      <c r="BW536">
        <v>51</v>
      </c>
      <c r="BX536">
        <v>7</v>
      </c>
      <c r="BY536">
        <v>0</v>
      </c>
      <c r="BZ536">
        <v>6</v>
      </c>
      <c r="CA536" t="s">
        <v>831</v>
      </c>
      <c r="CB536" t="s">
        <v>156</v>
      </c>
      <c r="CC536">
        <v>7</v>
      </c>
      <c r="CD536" t="b">
        <v>0</v>
      </c>
      <c r="CE536" t="s">
        <v>832</v>
      </c>
      <c r="CF536" t="s">
        <v>833</v>
      </c>
      <c r="CG536">
        <v>56</v>
      </c>
      <c r="CH536">
        <v>0</v>
      </c>
      <c r="CI536" t="s">
        <v>306</v>
      </c>
      <c r="CJ536" t="s">
        <v>430</v>
      </c>
      <c r="CK536" t="s">
        <v>430</v>
      </c>
      <c r="CL536" t="s">
        <v>430</v>
      </c>
      <c r="CM536" t="s">
        <v>430</v>
      </c>
      <c r="CN536" t="s">
        <v>430</v>
      </c>
      <c r="CO536" t="s">
        <v>306</v>
      </c>
      <c r="CP536" t="s">
        <v>430</v>
      </c>
      <c r="CQ536">
        <v>1</v>
      </c>
      <c r="CR536">
        <v>471</v>
      </c>
      <c r="CS536" t="str">
        <f t="shared" si="35"/>
        <v>-</v>
      </c>
      <c r="CT536">
        <f t="shared" si="33"/>
        <v>886.59523809523807</v>
      </c>
      <c r="CU536">
        <f t="shared" si="34"/>
        <v>1212.0985241191795</v>
      </c>
      <c r="CV536" t="str">
        <f t="shared" si="32"/>
        <v>-</v>
      </c>
      <c r="CW536">
        <v>42838</v>
      </c>
      <c r="CX536">
        <v>5273</v>
      </c>
      <c r="CY536">
        <v>1461</v>
      </c>
      <c r="CZ536">
        <v>1557</v>
      </c>
      <c r="DA536">
        <v>34784</v>
      </c>
      <c r="DB536">
        <v>471</v>
      </c>
      <c r="DC536">
        <v>48829</v>
      </c>
      <c r="DD536">
        <v>8220</v>
      </c>
      <c r="DE536">
        <v>2</v>
      </c>
      <c r="DF536" t="s">
        <v>156</v>
      </c>
      <c r="DG536">
        <v>1024</v>
      </c>
      <c r="DH536">
        <v>2</v>
      </c>
      <c r="DI536">
        <v>48000</v>
      </c>
      <c r="DJ536">
        <v>-16</v>
      </c>
      <c r="DK536" t="s">
        <v>176</v>
      </c>
      <c r="DL536">
        <v>5</v>
      </c>
      <c r="DM536" t="s">
        <v>177</v>
      </c>
      <c r="DN536">
        <v>767389</v>
      </c>
      <c r="DO536">
        <v>762114</v>
      </c>
      <c r="DP536">
        <v>35373</v>
      </c>
      <c r="DQ536">
        <v>1184153</v>
      </c>
      <c r="DR536">
        <v>1185913</v>
      </c>
      <c r="DS536">
        <v>762099</v>
      </c>
      <c r="DT536">
        <v>1184153</v>
      </c>
      <c r="DU536">
        <v>753872</v>
      </c>
      <c r="DV536" t="s">
        <v>158</v>
      </c>
      <c r="DW536">
        <v>750115</v>
      </c>
      <c r="DX536">
        <v>638693</v>
      </c>
      <c r="DY536">
        <v>689143</v>
      </c>
      <c r="DZ536">
        <v>589</v>
      </c>
      <c r="EA536">
        <v>586</v>
      </c>
      <c r="EB536">
        <v>1183402</v>
      </c>
      <c r="EC536">
        <v>638692</v>
      </c>
      <c r="ED536">
        <v>638692</v>
      </c>
      <c r="EE536">
        <v>588</v>
      </c>
      <c r="EF536">
        <v>1189673</v>
      </c>
      <c r="EG536">
        <v>1187913</v>
      </c>
      <c r="EH536">
        <v>1190145</v>
      </c>
      <c r="EI536">
        <v>640156</v>
      </c>
      <c r="EJ536">
        <v>690701</v>
      </c>
      <c r="EK536">
        <v>640313</v>
      </c>
      <c r="EL536">
        <v>753873</v>
      </c>
      <c r="EM536">
        <v>752115</v>
      </c>
      <c r="EN536">
        <v>762095</v>
      </c>
      <c r="EO536" t="s">
        <v>158</v>
      </c>
      <c r="EP536">
        <v>1189672</v>
      </c>
      <c r="EQ536">
        <v>750114</v>
      </c>
      <c r="ER536">
        <v>1183401</v>
      </c>
      <c r="ES536">
        <v>810228</v>
      </c>
      <c r="ET536" t="s">
        <v>178</v>
      </c>
      <c r="EU536">
        <v>51</v>
      </c>
      <c r="EV536" t="s">
        <v>983</v>
      </c>
      <c r="EW536">
        <v>52</v>
      </c>
      <c r="EX536" t="s">
        <v>309</v>
      </c>
      <c r="EY536" t="s">
        <v>169</v>
      </c>
      <c r="EZ536">
        <v>1024</v>
      </c>
      <c r="FA536">
        <v>-260</v>
      </c>
      <c r="FB536">
        <v>180</v>
      </c>
    </row>
    <row r="537" spans="1:158" x14ac:dyDescent="0.35">
      <c r="A537">
        <v>98</v>
      </c>
      <c r="B537">
        <v>98</v>
      </c>
      <c r="C537">
        <v>942</v>
      </c>
      <c r="D537">
        <v>942</v>
      </c>
      <c r="E537" t="s">
        <v>155</v>
      </c>
      <c r="F537" t="s">
        <v>156</v>
      </c>
      <c r="G537" t="s">
        <v>156</v>
      </c>
      <c r="H537" t="s">
        <v>156</v>
      </c>
      <c r="I537">
        <v>0</v>
      </c>
      <c r="J537" t="s">
        <v>157</v>
      </c>
      <c r="K537">
        <v>1</v>
      </c>
      <c r="L537" t="s">
        <v>154</v>
      </c>
      <c r="M537" t="s">
        <v>154</v>
      </c>
      <c r="N537" t="s">
        <v>154</v>
      </c>
      <c r="O537">
        <v>1</v>
      </c>
      <c r="P537" t="s">
        <v>154</v>
      </c>
      <c r="Q537" t="s">
        <v>154</v>
      </c>
      <c r="R537" t="s">
        <v>301</v>
      </c>
      <c r="S537">
        <v>0</v>
      </c>
      <c r="T537">
        <v>6</v>
      </c>
      <c r="U537">
        <v>0</v>
      </c>
      <c r="V537">
        <v>52</v>
      </c>
      <c r="W537">
        <v>52</v>
      </c>
      <c r="X537">
        <v>6</v>
      </c>
      <c r="Y537">
        <v>52</v>
      </c>
      <c r="Z537">
        <v>48</v>
      </c>
      <c r="AA537">
        <v>0</v>
      </c>
      <c r="AB537">
        <v>48</v>
      </c>
      <c r="AC537">
        <v>6</v>
      </c>
      <c r="AD537">
        <v>6</v>
      </c>
      <c r="AE537">
        <v>0</v>
      </c>
      <c r="AF537">
        <v>0</v>
      </c>
      <c r="AG537">
        <v>52</v>
      </c>
      <c r="AH537">
        <v>6</v>
      </c>
      <c r="AI537">
        <v>6</v>
      </c>
      <c r="AJ537">
        <v>0</v>
      </c>
      <c r="AK537">
        <v>52</v>
      </c>
      <c r="AL537">
        <v>52</v>
      </c>
      <c r="AM537">
        <v>101</v>
      </c>
      <c r="AN537">
        <v>6</v>
      </c>
      <c r="AO537">
        <v>6</v>
      </c>
      <c r="AP537">
        <v>6</v>
      </c>
      <c r="AQ537">
        <v>48</v>
      </c>
      <c r="AR537">
        <v>48</v>
      </c>
      <c r="AS537">
        <v>48</v>
      </c>
      <c r="AT537">
        <v>6</v>
      </c>
      <c r="AU537">
        <v>52</v>
      </c>
      <c r="AV537">
        <v>48</v>
      </c>
      <c r="AW537">
        <v>52</v>
      </c>
      <c r="AX537">
        <v>0</v>
      </c>
      <c r="AY537" t="s">
        <v>159</v>
      </c>
      <c r="AZ537" t="s">
        <v>228</v>
      </c>
      <c r="BA537" t="s">
        <v>680</v>
      </c>
      <c r="BB537" t="s">
        <v>829</v>
      </c>
      <c r="BC537" t="s">
        <v>163</v>
      </c>
      <c r="BD537" t="b">
        <v>0</v>
      </c>
      <c r="BE537">
        <v>6.41</v>
      </c>
      <c r="BF537" t="b">
        <v>1</v>
      </c>
      <c r="BH537" t="s">
        <v>164</v>
      </c>
      <c r="BI537" t="s">
        <v>830</v>
      </c>
      <c r="BJ537" t="b">
        <v>0</v>
      </c>
      <c r="BK537" t="s">
        <v>166</v>
      </c>
      <c r="BL537" t="b">
        <v>0</v>
      </c>
      <c r="BM537">
        <v>18</v>
      </c>
      <c r="BN537" t="s">
        <v>167</v>
      </c>
      <c r="BO537" t="s">
        <v>168</v>
      </c>
      <c r="BP537" t="s">
        <v>167</v>
      </c>
      <c r="BQ537" t="s">
        <v>167</v>
      </c>
      <c r="BR537">
        <v>768</v>
      </c>
      <c r="BS537" t="s">
        <v>156</v>
      </c>
      <c r="BT537" t="s">
        <v>185</v>
      </c>
      <c r="BU537" t="s">
        <v>316</v>
      </c>
      <c r="BV537" t="s">
        <v>327</v>
      </c>
      <c r="BW537">
        <v>52</v>
      </c>
      <c r="BX537">
        <v>7</v>
      </c>
      <c r="BY537">
        <v>0</v>
      </c>
      <c r="BZ537">
        <v>6</v>
      </c>
      <c r="CA537" t="s">
        <v>831</v>
      </c>
      <c r="CB537" t="s">
        <v>156</v>
      </c>
      <c r="CC537">
        <v>7</v>
      </c>
      <c r="CD537" t="b">
        <v>0</v>
      </c>
      <c r="CE537" t="s">
        <v>832</v>
      </c>
      <c r="CF537" t="s">
        <v>833</v>
      </c>
      <c r="CG537">
        <v>5</v>
      </c>
      <c r="CH537">
        <v>0</v>
      </c>
      <c r="CI537" t="s">
        <v>301</v>
      </c>
      <c r="CJ537" t="s">
        <v>430</v>
      </c>
      <c r="CK537" t="s">
        <v>430</v>
      </c>
      <c r="CL537" t="s">
        <v>430</v>
      </c>
      <c r="CM537" t="s">
        <v>430</v>
      </c>
      <c r="CN537" t="s">
        <v>430</v>
      </c>
      <c r="CO537" t="s">
        <v>301</v>
      </c>
      <c r="CP537" t="s">
        <v>430</v>
      </c>
      <c r="CQ537">
        <v>1</v>
      </c>
      <c r="CR537">
        <v>3589</v>
      </c>
      <c r="CS537">
        <f t="shared" si="35"/>
        <v>3589</v>
      </c>
      <c r="CT537">
        <f t="shared" si="33"/>
        <v>886.59523809523807</v>
      </c>
      <c r="CU537">
        <f t="shared" si="34"/>
        <v>1212.0985241191795</v>
      </c>
      <c r="CV537" t="str">
        <f t="shared" si="32"/>
        <v>-</v>
      </c>
      <c r="CW537">
        <v>42838</v>
      </c>
      <c r="CX537">
        <v>5273</v>
      </c>
      <c r="CY537">
        <v>1461</v>
      </c>
      <c r="CZ537">
        <v>1557</v>
      </c>
      <c r="DA537">
        <v>34784</v>
      </c>
      <c r="DB537">
        <v>3589</v>
      </c>
      <c r="DC537">
        <v>48829</v>
      </c>
      <c r="DD537">
        <v>8220</v>
      </c>
      <c r="DE537">
        <v>2</v>
      </c>
      <c r="DF537" t="s">
        <v>156</v>
      </c>
      <c r="DG537">
        <v>1024</v>
      </c>
      <c r="DH537">
        <v>2</v>
      </c>
      <c r="DI537">
        <v>48000</v>
      </c>
      <c r="DJ537">
        <v>-16</v>
      </c>
      <c r="DK537" t="s">
        <v>176</v>
      </c>
      <c r="DL537">
        <v>5</v>
      </c>
      <c r="DM537" t="s">
        <v>177</v>
      </c>
      <c r="DN537">
        <v>767389</v>
      </c>
      <c r="DO537">
        <v>762114</v>
      </c>
      <c r="DP537">
        <v>35373</v>
      </c>
      <c r="DQ537">
        <v>1190932</v>
      </c>
      <c r="DR537">
        <v>1192893</v>
      </c>
      <c r="DS537">
        <v>762099</v>
      </c>
      <c r="DT537">
        <v>1190932</v>
      </c>
      <c r="DU537">
        <v>753872</v>
      </c>
      <c r="DV537" t="s">
        <v>158</v>
      </c>
      <c r="DW537">
        <v>750115</v>
      </c>
      <c r="DX537">
        <v>638693</v>
      </c>
      <c r="DY537">
        <v>689143</v>
      </c>
      <c r="DZ537">
        <v>589</v>
      </c>
      <c r="EA537">
        <v>586</v>
      </c>
      <c r="EB537">
        <v>1190181</v>
      </c>
      <c r="EC537">
        <v>638692</v>
      </c>
      <c r="ED537">
        <v>638692</v>
      </c>
      <c r="EE537">
        <v>588</v>
      </c>
      <c r="EF537">
        <v>1196923</v>
      </c>
      <c r="EG537">
        <v>1194893</v>
      </c>
      <c r="EH537">
        <v>1200512</v>
      </c>
      <c r="EI537">
        <v>640156</v>
      </c>
      <c r="EJ537">
        <v>690701</v>
      </c>
      <c r="EK537">
        <v>640313</v>
      </c>
      <c r="EL537">
        <v>753873</v>
      </c>
      <c r="EM537">
        <v>752115</v>
      </c>
      <c r="EN537">
        <v>762095</v>
      </c>
      <c r="EO537" t="s">
        <v>158</v>
      </c>
      <c r="EP537">
        <v>1196923</v>
      </c>
      <c r="EQ537">
        <v>750114</v>
      </c>
      <c r="ER537">
        <v>1190180</v>
      </c>
      <c r="ES537">
        <v>810228</v>
      </c>
      <c r="ET537" t="s">
        <v>178</v>
      </c>
      <c r="EU537">
        <v>52</v>
      </c>
      <c r="EV537" t="s">
        <v>984</v>
      </c>
      <c r="EW537">
        <v>53</v>
      </c>
      <c r="EX537" t="s">
        <v>305</v>
      </c>
      <c r="EY537" t="s">
        <v>169</v>
      </c>
      <c r="EZ537">
        <v>1024</v>
      </c>
      <c r="FA537">
        <v>-260</v>
      </c>
      <c r="FB537">
        <v>180</v>
      </c>
    </row>
    <row r="538" spans="1:158" x14ac:dyDescent="0.35">
      <c r="A538">
        <v>98</v>
      </c>
      <c r="B538">
        <v>98</v>
      </c>
      <c r="C538">
        <v>933</v>
      </c>
      <c r="D538">
        <v>933</v>
      </c>
      <c r="E538" t="s">
        <v>155</v>
      </c>
      <c r="F538" t="s">
        <v>156</v>
      </c>
      <c r="G538" t="s">
        <v>156</v>
      </c>
      <c r="H538" t="s">
        <v>156</v>
      </c>
      <c r="I538">
        <v>0</v>
      </c>
      <c r="J538" t="s">
        <v>157</v>
      </c>
      <c r="K538">
        <v>1</v>
      </c>
      <c r="L538" t="s">
        <v>154</v>
      </c>
      <c r="M538" t="s">
        <v>154</v>
      </c>
      <c r="N538" t="s">
        <v>154</v>
      </c>
      <c r="O538">
        <v>1</v>
      </c>
      <c r="P538" t="s">
        <v>154</v>
      </c>
      <c r="Q538" t="s">
        <v>154</v>
      </c>
      <c r="R538" t="s">
        <v>306</v>
      </c>
      <c r="S538">
        <v>0</v>
      </c>
      <c r="T538">
        <v>6</v>
      </c>
      <c r="U538">
        <v>0</v>
      </c>
      <c r="V538">
        <v>53</v>
      </c>
      <c r="W538">
        <v>53</v>
      </c>
      <c r="X538">
        <v>6</v>
      </c>
      <c r="Y538">
        <v>53</v>
      </c>
      <c r="Z538">
        <v>48</v>
      </c>
      <c r="AA538">
        <v>0</v>
      </c>
      <c r="AB538">
        <v>48</v>
      </c>
      <c r="AC538">
        <v>6</v>
      </c>
      <c r="AD538">
        <v>6</v>
      </c>
      <c r="AE538">
        <v>0</v>
      </c>
      <c r="AF538">
        <v>0</v>
      </c>
      <c r="AG538">
        <v>53</v>
      </c>
      <c r="AH538">
        <v>6</v>
      </c>
      <c r="AI538">
        <v>6</v>
      </c>
      <c r="AJ538">
        <v>0</v>
      </c>
      <c r="AK538">
        <v>53</v>
      </c>
      <c r="AL538">
        <v>53</v>
      </c>
      <c r="AM538">
        <v>102</v>
      </c>
      <c r="AN538">
        <v>6</v>
      </c>
      <c r="AO538">
        <v>6</v>
      </c>
      <c r="AP538">
        <v>6</v>
      </c>
      <c r="AQ538">
        <v>48</v>
      </c>
      <c r="AR538">
        <v>48</v>
      </c>
      <c r="AS538">
        <v>48</v>
      </c>
      <c r="AT538">
        <v>6</v>
      </c>
      <c r="AU538">
        <v>53</v>
      </c>
      <c r="AV538">
        <v>48</v>
      </c>
      <c r="AW538">
        <v>53</v>
      </c>
      <c r="AX538">
        <v>0</v>
      </c>
      <c r="AY538" t="s">
        <v>159</v>
      </c>
      <c r="AZ538" t="s">
        <v>228</v>
      </c>
      <c r="BA538" t="s">
        <v>680</v>
      </c>
      <c r="BB538" t="s">
        <v>829</v>
      </c>
      <c r="BC538" t="s">
        <v>163</v>
      </c>
      <c r="BD538" t="b">
        <v>0</v>
      </c>
      <c r="BE538" t="s">
        <v>167</v>
      </c>
      <c r="BF538" t="b">
        <v>1</v>
      </c>
      <c r="BH538" t="s">
        <v>164</v>
      </c>
      <c r="BI538" t="s">
        <v>830</v>
      </c>
      <c r="BJ538" t="b">
        <v>0</v>
      </c>
      <c r="BK538" t="s">
        <v>166</v>
      </c>
      <c r="BL538" t="b">
        <v>0</v>
      </c>
      <c r="BM538">
        <v>18</v>
      </c>
      <c r="BN538" t="s">
        <v>167</v>
      </c>
      <c r="BO538" t="s">
        <v>168</v>
      </c>
      <c r="BP538" t="s">
        <v>167</v>
      </c>
      <c r="BQ538" t="s">
        <v>167</v>
      </c>
      <c r="BR538">
        <v>768</v>
      </c>
      <c r="BS538" t="s">
        <v>156</v>
      </c>
      <c r="BT538" t="s">
        <v>185</v>
      </c>
      <c r="BU538" t="s">
        <v>185</v>
      </c>
      <c r="BV538" t="s">
        <v>307</v>
      </c>
      <c r="BW538">
        <v>53</v>
      </c>
      <c r="BX538">
        <v>7</v>
      </c>
      <c r="BY538">
        <v>0</v>
      </c>
      <c r="BZ538">
        <v>6</v>
      </c>
      <c r="CA538" t="s">
        <v>831</v>
      </c>
      <c r="CB538" t="s">
        <v>156</v>
      </c>
      <c r="CC538">
        <v>7</v>
      </c>
      <c r="CD538" t="b">
        <v>0</v>
      </c>
      <c r="CE538" t="s">
        <v>832</v>
      </c>
      <c r="CF538" t="s">
        <v>833</v>
      </c>
      <c r="CG538">
        <v>66</v>
      </c>
      <c r="CH538">
        <v>0</v>
      </c>
      <c r="CI538" t="s">
        <v>306</v>
      </c>
      <c r="CJ538" t="s">
        <v>430</v>
      </c>
      <c r="CK538" t="s">
        <v>430</v>
      </c>
      <c r="CL538" t="s">
        <v>430</v>
      </c>
      <c r="CM538" t="s">
        <v>430</v>
      </c>
      <c r="CN538" t="s">
        <v>430</v>
      </c>
      <c r="CO538" t="s">
        <v>306</v>
      </c>
      <c r="CP538" t="s">
        <v>430</v>
      </c>
      <c r="CQ538">
        <v>1</v>
      </c>
      <c r="CR538">
        <v>449</v>
      </c>
      <c r="CS538" t="str">
        <f t="shared" si="35"/>
        <v>-</v>
      </c>
      <c r="CT538">
        <f t="shared" si="33"/>
        <v>886.59523809523807</v>
      </c>
      <c r="CU538">
        <f t="shared" si="34"/>
        <v>1212.0985241191795</v>
      </c>
      <c r="CV538" t="str">
        <f t="shared" si="32"/>
        <v>-</v>
      </c>
      <c r="CW538">
        <v>42838</v>
      </c>
      <c r="CX538">
        <v>5273</v>
      </c>
      <c r="CY538">
        <v>1461</v>
      </c>
      <c r="CZ538">
        <v>1557</v>
      </c>
      <c r="DA538">
        <v>34784</v>
      </c>
      <c r="DB538">
        <v>449</v>
      </c>
      <c r="DC538">
        <v>48829</v>
      </c>
      <c r="DD538">
        <v>8220</v>
      </c>
      <c r="DE538">
        <v>2</v>
      </c>
      <c r="DF538" t="s">
        <v>156</v>
      </c>
      <c r="DG538">
        <v>1024</v>
      </c>
      <c r="DH538">
        <v>2</v>
      </c>
      <c r="DI538">
        <v>48000</v>
      </c>
      <c r="DJ538">
        <v>-16</v>
      </c>
      <c r="DK538" t="s">
        <v>176</v>
      </c>
      <c r="DL538">
        <v>5</v>
      </c>
      <c r="DM538" t="s">
        <v>177</v>
      </c>
      <c r="DN538">
        <v>767389</v>
      </c>
      <c r="DO538">
        <v>762114</v>
      </c>
      <c r="DP538">
        <v>35373</v>
      </c>
      <c r="DQ538">
        <v>1201295</v>
      </c>
      <c r="DR538">
        <v>1203062</v>
      </c>
      <c r="DS538">
        <v>762099</v>
      </c>
      <c r="DT538">
        <v>1201295</v>
      </c>
      <c r="DU538">
        <v>753872</v>
      </c>
      <c r="DV538" t="s">
        <v>158</v>
      </c>
      <c r="DW538">
        <v>750115</v>
      </c>
      <c r="DX538">
        <v>638693</v>
      </c>
      <c r="DY538">
        <v>689143</v>
      </c>
      <c r="DZ538">
        <v>589</v>
      </c>
      <c r="EA538">
        <v>586</v>
      </c>
      <c r="EB538">
        <v>1200544</v>
      </c>
      <c r="EC538">
        <v>638692</v>
      </c>
      <c r="ED538">
        <v>638692</v>
      </c>
      <c r="EE538">
        <v>588</v>
      </c>
      <c r="EF538">
        <v>1206353</v>
      </c>
      <c r="EG538">
        <v>1205063</v>
      </c>
      <c r="EH538">
        <v>1206802</v>
      </c>
      <c r="EI538">
        <v>640156</v>
      </c>
      <c r="EJ538">
        <v>690701</v>
      </c>
      <c r="EK538">
        <v>640313</v>
      </c>
      <c r="EL538">
        <v>753873</v>
      </c>
      <c r="EM538">
        <v>752115</v>
      </c>
      <c r="EN538">
        <v>762095</v>
      </c>
      <c r="EO538" t="s">
        <v>158</v>
      </c>
      <c r="EP538">
        <v>1206353</v>
      </c>
      <c r="EQ538">
        <v>750114</v>
      </c>
      <c r="ER538">
        <v>1200543</v>
      </c>
      <c r="ES538">
        <v>810228</v>
      </c>
      <c r="ET538" t="s">
        <v>178</v>
      </c>
      <c r="EU538">
        <v>53</v>
      </c>
      <c r="EV538" t="s">
        <v>985</v>
      </c>
      <c r="EW538">
        <v>54</v>
      </c>
      <c r="EX538" t="s">
        <v>309</v>
      </c>
      <c r="EY538" t="s">
        <v>169</v>
      </c>
      <c r="EZ538">
        <v>1024</v>
      </c>
      <c r="FA538">
        <v>-260</v>
      </c>
      <c r="FB538">
        <v>180</v>
      </c>
    </row>
    <row r="539" spans="1:158" x14ac:dyDescent="0.35">
      <c r="A539">
        <v>98</v>
      </c>
      <c r="B539">
        <v>98</v>
      </c>
      <c r="C539">
        <v>922</v>
      </c>
      <c r="D539">
        <v>922</v>
      </c>
      <c r="E539" t="s">
        <v>155</v>
      </c>
      <c r="F539" t="s">
        <v>156</v>
      </c>
      <c r="G539" t="s">
        <v>156</v>
      </c>
      <c r="H539" t="s">
        <v>156</v>
      </c>
      <c r="I539">
        <v>0</v>
      </c>
      <c r="J539" t="s">
        <v>157</v>
      </c>
      <c r="K539">
        <v>1</v>
      </c>
      <c r="L539" t="s">
        <v>154</v>
      </c>
      <c r="M539" t="s">
        <v>154</v>
      </c>
      <c r="N539" t="s">
        <v>154</v>
      </c>
      <c r="O539">
        <v>1</v>
      </c>
      <c r="P539" t="s">
        <v>154</v>
      </c>
      <c r="Q539" t="s">
        <v>154</v>
      </c>
      <c r="R539" t="s">
        <v>306</v>
      </c>
      <c r="S539">
        <v>0</v>
      </c>
      <c r="T539">
        <v>6</v>
      </c>
      <c r="U539">
        <v>0</v>
      </c>
      <c r="V539">
        <v>54</v>
      </c>
      <c r="W539">
        <v>54</v>
      </c>
      <c r="X539">
        <v>6</v>
      </c>
      <c r="Y539">
        <v>54</v>
      </c>
      <c r="Z539">
        <v>48</v>
      </c>
      <c r="AA539">
        <v>0</v>
      </c>
      <c r="AB539">
        <v>48</v>
      </c>
      <c r="AC539">
        <v>6</v>
      </c>
      <c r="AD539">
        <v>6</v>
      </c>
      <c r="AE539">
        <v>0</v>
      </c>
      <c r="AF539">
        <v>0</v>
      </c>
      <c r="AG539">
        <v>54</v>
      </c>
      <c r="AH539">
        <v>6</v>
      </c>
      <c r="AI539">
        <v>6</v>
      </c>
      <c r="AJ539">
        <v>0</v>
      </c>
      <c r="AK539">
        <v>54</v>
      </c>
      <c r="AL539">
        <v>54</v>
      </c>
      <c r="AM539">
        <v>103</v>
      </c>
      <c r="AN539">
        <v>6</v>
      </c>
      <c r="AO539">
        <v>6</v>
      </c>
      <c r="AP539">
        <v>6</v>
      </c>
      <c r="AQ539">
        <v>48</v>
      </c>
      <c r="AR539">
        <v>48</v>
      </c>
      <c r="AS539">
        <v>48</v>
      </c>
      <c r="AT539">
        <v>6</v>
      </c>
      <c r="AU539">
        <v>54</v>
      </c>
      <c r="AV539">
        <v>48</v>
      </c>
      <c r="AW539">
        <v>54</v>
      </c>
      <c r="AX539">
        <v>0</v>
      </c>
      <c r="AY539" t="s">
        <v>159</v>
      </c>
      <c r="AZ539" t="s">
        <v>228</v>
      </c>
      <c r="BA539" t="s">
        <v>680</v>
      </c>
      <c r="BB539" t="s">
        <v>829</v>
      </c>
      <c r="BC539" t="s">
        <v>163</v>
      </c>
      <c r="BD539" t="b">
        <v>0</v>
      </c>
      <c r="BE539" t="s">
        <v>167</v>
      </c>
      <c r="BF539" t="b">
        <v>1</v>
      </c>
      <c r="BH539" t="s">
        <v>164</v>
      </c>
      <c r="BI539" t="s">
        <v>830</v>
      </c>
      <c r="BJ539" t="b">
        <v>0</v>
      </c>
      <c r="BK539" t="s">
        <v>166</v>
      </c>
      <c r="BL539" t="b">
        <v>0</v>
      </c>
      <c r="BM539">
        <v>18</v>
      </c>
      <c r="BN539" t="s">
        <v>167</v>
      </c>
      <c r="BO539" t="s">
        <v>168</v>
      </c>
      <c r="BP539" t="s">
        <v>167</v>
      </c>
      <c r="BQ539" t="s">
        <v>167</v>
      </c>
      <c r="BR539">
        <v>768</v>
      </c>
      <c r="BS539" t="s">
        <v>156</v>
      </c>
      <c r="BT539" t="s">
        <v>185</v>
      </c>
      <c r="BU539" t="s">
        <v>316</v>
      </c>
      <c r="BV539" t="s">
        <v>334</v>
      </c>
      <c r="BW539">
        <v>54</v>
      </c>
      <c r="BX539">
        <v>7</v>
      </c>
      <c r="BY539">
        <v>0</v>
      </c>
      <c r="BZ539">
        <v>6</v>
      </c>
      <c r="CA539" t="s">
        <v>831</v>
      </c>
      <c r="CB539" t="s">
        <v>156</v>
      </c>
      <c r="CC539">
        <v>7</v>
      </c>
      <c r="CD539" t="b">
        <v>0</v>
      </c>
      <c r="CE539" t="s">
        <v>832</v>
      </c>
      <c r="CF539" t="s">
        <v>833</v>
      </c>
      <c r="CG539">
        <v>43</v>
      </c>
      <c r="CH539">
        <v>0</v>
      </c>
      <c r="CI539" t="s">
        <v>306</v>
      </c>
      <c r="CJ539" t="s">
        <v>430</v>
      </c>
      <c r="CK539" t="s">
        <v>430</v>
      </c>
      <c r="CL539" t="s">
        <v>430</v>
      </c>
      <c r="CM539" t="s">
        <v>430</v>
      </c>
      <c r="CN539" t="s">
        <v>430</v>
      </c>
      <c r="CO539" t="s">
        <v>306</v>
      </c>
      <c r="CP539" t="s">
        <v>430</v>
      </c>
      <c r="CQ539">
        <v>1</v>
      </c>
      <c r="CR539">
        <v>312</v>
      </c>
      <c r="CS539" t="str">
        <f t="shared" si="35"/>
        <v>-</v>
      </c>
      <c r="CT539">
        <f t="shared" si="33"/>
        <v>886.59523809523807</v>
      </c>
      <c r="CU539">
        <f t="shared" si="34"/>
        <v>1212.0985241191795</v>
      </c>
      <c r="CV539" t="str">
        <f t="shared" si="32"/>
        <v>-</v>
      </c>
      <c r="CW539">
        <v>42838</v>
      </c>
      <c r="CX539">
        <v>5273</v>
      </c>
      <c r="CY539">
        <v>1461</v>
      </c>
      <c r="CZ539">
        <v>1557</v>
      </c>
      <c r="DA539">
        <v>34784</v>
      </c>
      <c r="DB539">
        <v>312</v>
      </c>
      <c r="DC539">
        <v>48829</v>
      </c>
      <c r="DD539">
        <v>8220</v>
      </c>
      <c r="DE539">
        <v>2</v>
      </c>
      <c r="DF539" t="s">
        <v>156</v>
      </c>
      <c r="DG539">
        <v>1024</v>
      </c>
      <c r="DH539">
        <v>2</v>
      </c>
      <c r="DI539">
        <v>48000</v>
      </c>
      <c r="DJ539">
        <v>-16</v>
      </c>
      <c r="DK539" t="s">
        <v>176</v>
      </c>
      <c r="DL539">
        <v>5</v>
      </c>
      <c r="DM539" t="s">
        <v>177</v>
      </c>
      <c r="DN539">
        <v>767389</v>
      </c>
      <c r="DO539">
        <v>762114</v>
      </c>
      <c r="DP539">
        <v>35373</v>
      </c>
      <c r="DQ539">
        <v>1207599</v>
      </c>
      <c r="DR539">
        <v>1209553</v>
      </c>
      <c r="DS539">
        <v>762099</v>
      </c>
      <c r="DT539">
        <v>1207599</v>
      </c>
      <c r="DU539">
        <v>753872</v>
      </c>
      <c r="DV539" t="s">
        <v>158</v>
      </c>
      <c r="DW539">
        <v>750115</v>
      </c>
      <c r="DX539">
        <v>638693</v>
      </c>
      <c r="DY539">
        <v>689143</v>
      </c>
      <c r="DZ539">
        <v>589</v>
      </c>
      <c r="EA539">
        <v>586</v>
      </c>
      <c r="EB539">
        <v>1206848</v>
      </c>
      <c r="EC539">
        <v>638692</v>
      </c>
      <c r="ED539">
        <v>638692</v>
      </c>
      <c r="EE539">
        <v>588</v>
      </c>
      <c r="EF539">
        <v>1213433</v>
      </c>
      <c r="EG539">
        <v>1211553</v>
      </c>
      <c r="EH539">
        <v>1213745</v>
      </c>
      <c r="EI539">
        <v>640156</v>
      </c>
      <c r="EJ539">
        <v>690701</v>
      </c>
      <c r="EK539">
        <v>640313</v>
      </c>
      <c r="EL539">
        <v>753873</v>
      </c>
      <c r="EM539">
        <v>752115</v>
      </c>
      <c r="EN539">
        <v>762095</v>
      </c>
      <c r="EO539" t="s">
        <v>158</v>
      </c>
      <c r="EP539">
        <v>1213433</v>
      </c>
      <c r="EQ539">
        <v>750114</v>
      </c>
      <c r="ER539">
        <v>1206847</v>
      </c>
      <c r="ES539">
        <v>810228</v>
      </c>
      <c r="ET539" t="s">
        <v>178</v>
      </c>
      <c r="EU539">
        <v>54</v>
      </c>
      <c r="EV539" t="s">
        <v>986</v>
      </c>
      <c r="EW539">
        <v>55</v>
      </c>
      <c r="EX539" t="s">
        <v>309</v>
      </c>
      <c r="EY539" t="s">
        <v>169</v>
      </c>
      <c r="EZ539">
        <v>1024</v>
      </c>
      <c r="FA539">
        <v>-260</v>
      </c>
      <c r="FB539">
        <v>180</v>
      </c>
    </row>
    <row r="540" spans="1:158" x14ac:dyDescent="0.35">
      <c r="A540">
        <v>98</v>
      </c>
      <c r="B540">
        <v>98</v>
      </c>
      <c r="C540">
        <v>913</v>
      </c>
      <c r="D540">
        <v>913</v>
      </c>
      <c r="E540" t="s">
        <v>155</v>
      </c>
      <c r="F540" t="s">
        <v>156</v>
      </c>
      <c r="G540" t="s">
        <v>156</v>
      </c>
      <c r="H540" t="s">
        <v>156</v>
      </c>
      <c r="I540">
        <v>0</v>
      </c>
      <c r="J540" t="s">
        <v>157</v>
      </c>
      <c r="K540">
        <v>1</v>
      </c>
      <c r="L540" t="s">
        <v>154</v>
      </c>
      <c r="M540" t="s">
        <v>154</v>
      </c>
      <c r="N540" t="s">
        <v>154</v>
      </c>
      <c r="O540">
        <v>1</v>
      </c>
      <c r="P540" t="s">
        <v>154</v>
      </c>
      <c r="Q540" t="s">
        <v>154</v>
      </c>
      <c r="R540" t="s">
        <v>306</v>
      </c>
      <c r="S540">
        <v>0</v>
      </c>
      <c r="T540">
        <v>6</v>
      </c>
      <c r="U540">
        <v>0</v>
      </c>
      <c r="V540">
        <v>55</v>
      </c>
      <c r="W540">
        <v>55</v>
      </c>
      <c r="X540">
        <v>6</v>
      </c>
      <c r="Y540">
        <v>55</v>
      </c>
      <c r="Z540">
        <v>48</v>
      </c>
      <c r="AA540">
        <v>0</v>
      </c>
      <c r="AB540">
        <v>48</v>
      </c>
      <c r="AC540">
        <v>6</v>
      </c>
      <c r="AD540">
        <v>6</v>
      </c>
      <c r="AE540">
        <v>0</v>
      </c>
      <c r="AF540">
        <v>0</v>
      </c>
      <c r="AG540">
        <v>55</v>
      </c>
      <c r="AH540">
        <v>6</v>
      </c>
      <c r="AI540">
        <v>6</v>
      </c>
      <c r="AJ540">
        <v>0</v>
      </c>
      <c r="AK540">
        <v>55</v>
      </c>
      <c r="AL540">
        <v>55</v>
      </c>
      <c r="AM540">
        <v>104</v>
      </c>
      <c r="AN540">
        <v>6</v>
      </c>
      <c r="AO540">
        <v>6</v>
      </c>
      <c r="AP540">
        <v>6</v>
      </c>
      <c r="AQ540">
        <v>48</v>
      </c>
      <c r="AR540">
        <v>48</v>
      </c>
      <c r="AS540">
        <v>48</v>
      </c>
      <c r="AT540">
        <v>6</v>
      </c>
      <c r="AU540">
        <v>55</v>
      </c>
      <c r="AV540">
        <v>48</v>
      </c>
      <c r="AW540">
        <v>55</v>
      </c>
      <c r="AX540">
        <v>0</v>
      </c>
      <c r="AY540" t="s">
        <v>159</v>
      </c>
      <c r="AZ540" t="s">
        <v>228</v>
      </c>
      <c r="BA540" t="s">
        <v>680</v>
      </c>
      <c r="BB540" t="s">
        <v>829</v>
      </c>
      <c r="BC540" t="s">
        <v>163</v>
      </c>
      <c r="BD540" t="b">
        <v>0</v>
      </c>
      <c r="BE540" t="s">
        <v>167</v>
      </c>
      <c r="BF540" t="b">
        <v>1</v>
      </c>
      <c r="BH540" t="s">
        <v>164</v>
      </c>
      <c r="BI540" t="s">
        <v>830</v>
      </c>
      <c r="BJ540" t="b">
        <v>0</v>
      </c>
      <c r="BK540" t="s">
        <v>166</v>
      </c>
      <c r="BL540" t="b">
        <v>0</v>
      </c>
      <c r="BM540">
        <v>18</v>
      </c>
      <c r="BN540" t="s">
        <v>167</v>
      </c>
      <c r="BO540" t="s">
        <v>168</v>
      </c>
      <c r="BP540" t="s">
        <v>167</v>
      </c>
      <c r="BQ540" t="s">
        <v>167</v>
      </c>
      <c r="BR540">
        <v>768</v>
      </c>
      <c r="BS540" t="s">
        <v>156</v>
      </c>
      <c r="BT540" t="s">
        <v>185</v>
      </c>
      <c r="BU540" t="s">
        <v>327</v>
      </c>
      <c r="BV540" t="s">
        <v>324</v>
      </c>
      <c r="BW540">
        <v>55</v>
      </c>
      <c r="BX540">
        <v>7</v>
      </c>
      <c r="BY540">
        <v>0</v>
      </c>
      <c r="BZ540">
        <v>6</v>
      </c>
      <c r="CA540" t="s">
        <v>831</v>
      </c>
      <c r="CB540" t="s">
        <v>156</v>
      </c>
      <c r="CC540">
        <v>7</v>
      </c>
      <c r="CD540" t="b">
        <v>0</v>
      </c>
      <c r="CE540" t="s">
        <v>832</v>
      </c>
      <c r="CF540" t="s">
        <v>833</v>
      </c>
      <c r="CG540">
        <v>62</v>
      </c>
      <c r="CH540">
        <v>0</v>
      </c>
      <c r="CI540" t="s">
        <v>306</v>
      </c>
      <c r="CJ540" t="s">
        <v>430</v>
      </c>
      <c r="CK540" t="s">
        <v>430</v>
      </c>
      <c r="CL540" t="s">
        <v>430</v>
      </c>
      <c r="CM540" t="s">
        <v>430</v>
      </c>
      <c r="CN540" t="s">
        <v>430</v>
      </c>
      <c r="CO540" t="s">
        <v>306</v>
      </c>
      <c r="CP540" t="s">
        <v>430</v>
      </c>
      <c r="CQ540">
        <v>1</v>
      </c>
      <c r="CR540">
        <v>402</v>
      </c>
      <c r="CS540" t="str">
        <f t="shared" si="35"/>
        <v>-</v>
      </c>
      <c r="CT540">
        <f t="shared" si="33"/>
        <v>886.59523809523807</v>
      </c>
      <c r="CU540">
        <f t="shared" si="34"/>
        <v>1212.0985241191795</v>
      </c>
      <c r="CV540" t="str">
        <f t="shared" si="32"/>
        <v>-</v>
      </c>
      <c r="CW540">
        <v>42838</v>
      </c>
      <c r="CX540">
        <v>5273</v>
      </c>
      <c r="CY540">
        <v>1461</v>
      </c>
      <c r="CZ540">
        <v>1557</v>
      </c>
      <c r="DA540">
        <v>34784</v>
      </c>
      <c r="DB540">
        <v>402</v>
      </c>
      <c r="DC540">
        <v>48829</v>
      </c>
      <c r="DD540">
        <v>8220</v>
      </c>
      <c r="DE540">
        <v>2</v>
      </c>
      <c r="DF540" t="s">
        <v>156</v>
      </c>
      <c r="DG540">
        <v>1024</v>
      </c>
      <c r="DH540">
        <v>2</v>
      </c>
      <c r="DI540">
        <v>48000</v>
      </c>
      <c r="DJ540">
        <v>-16</v>
      </c>
      <c r="DK540" t="s">
        <v>176</v>
      </c>
      <c r="DL540">
        <v>5</v>
      </c>
      <c r="DM540" t="s">
        <v>177</v>
      </c>
      <c r="DN540">
        <v>767389</v>
      </c>
      <c r="DO540">
        <v>762114</v>
      </c>
      <c r="DP540">
        <v>35373</v>
      </c>
      <c r="DQ540">
        <v>1214527</v>
      </c>
      <c r="DR540">
        <v>1216553</v>
      </c>
      <c r="DS540">
        <v>762099</v>
      </c>
      <c r="DT540">
        <v>1214527</v>
      </c>
      <c r="DU540">
        <v>753872</v>
      </c>
      <c r="DV540" t="s">
        <v>158</v>
      </c>
      <c r="DW540">
        <v>750115</v>
      </c>
      <c r="DX540">
        <v>638693</v>
      </c>
      <c r="DY540">
        <v>689143</v>
      </c>
      <c r="DZ540">
        <v>589</v>
      </c>
      <c r="EA540">
        <v>586</v>
      </c>
      <c r="EB540">
        <v>1213776</v>
      </c>
      <c r="EC540">
        <v>638692</v>
      </c>
      <c r="ED540">
        <v>638692</v>
      </c>
      <c r="EE540">
        <v>588</v>
      </c>
      <c r="EF540">
        <v>1220133</v>
      </c>
      <c r="EG540">
        <v>1218553</v>
      </c>
      <c r="EH540">
        <v>1220536</v>
      </c>
      <c r="EI540">
        <v>640156</v>
      </c>
      <c r="EJ540">
        <v>690701</v>
      </c>
      <c r="EK540">
        <v>640313</v>
      </c>
      <c r="EL540">
        <v>753873</v>
      </c>
      <c r="EM540">
        <v>752115</v>
      </c>
      <c r="EN540">
        <v>762095</v>
      </c>
      <c r="EO540" t="s">
        <v>158</v>
      </c>
      <c r="EP540">
        <v>1220132</v>
      </c>
      <c r="EQ540">
        <v>750114</v>
      </c>
      <c r="ER540">
        <v>1213775</v>
      </c>
      <c r="ES540">
        <v>810228</v>
      </c>
      <c r="ET540" t="s">
        <v>178</v>
      </c>
      <c r="EU540">
        <v>55</v>
      </c>
      <c r="EV540" t="s">
        <v>987</v>
      </c>
      <c r="EW540">
        <v>56</v>
      </c>
      <c r="EX540" t="s">
        <v>309</v>
      </c>
      <c r="EY540" t="s">
        <v>169</v>
      </c>
      <c r="EZ540">
        <v>1024</v>
      </c>
      <c r="FA540">
        <v>-260</v>
      </c>
      <c r="FB540">
        <v>180</v>
      </c>
    </row>
    <row r="541" spans="1:158" x14ac:dyDescent="0.35">
      <c r="A541">
        <v>98</v>
      </c>
      <c r="B541">
        <v>98</v>
      </c>
      <c r="C541">
        <v>905</v>
      </c>
      <c r="D541">
        <v>905</v>
      </c>
      <c r="E541" t="s">
        <v>155</v>
      </c>
      <c r="F541" t="s">
        <v>156</v>
      </c>
      <c r="G541" t="s">
        <v>156</v>
      </c>
      <c r="H541" t="s">
        <v>156</v>
      </c>
      <c r="I541">
        <v>0</v>
      </c>
      <c r="J541" t="s">
        <v>157</v>
      </c>
      <c r="K541">
        <v>1</v>
      </c>
      <c r="L541" t="s">
        <v>154</v>
      </c>
      <c r="M541" t="s">
        <v>154</v>
      </c>
      <c r="N541" t="s">
        <v>154</v>
      </c>
      <c r="O541">
        <v>1</v>
      </c>
      <c r="P541" t="s">
        <v>154</v>
      </c>
      <c r="Q541" t="s">
        <v>154</v>
      </c>
      <c r="R541" t="s">
        <v>301</v>
      </c>
      <c r="S541">
        <v>0</v>
      </c>
      <c r="T541">
        <v>6</v>
      </c>
      <c r="U541">
        <v>0</v>
      </c>
      <c r="V541">
        <v>56</v>
      </c>
      <c r="W541">
        <v>56</v>
      </c>
      <c r="X541">
        <v>6</v>
      </c>
      <c r="Y541">
        <v>56</v>
      </c>
      <c r="Z541">
        <v>48</v>
      </c>
      <c r="AA541">
        <v>0</v>
      </c>
      <c r="AB541">
        <v>48</v>
      </c>
      <c r="AC541">
        <v>6</v>
      </c>
      <c r="AD541">
        <v>6</v>
      </c>
      <c r="AE541">
        <v>0</v>
      </c>
      <c r="AF541">
        <v>0</v>
      </c>
      <c r="AG541">
        <v>56</v>
      </c>
      <c r="AH541">
        <v>6</v>
      </c>
      <c r="AI541">
        <v>6</v>
      </c>
      <c r="AJ541">
        <v>0</v>
      </c>
      <c r="AK541">
        <v>56</v>
      </c>
      <c r="AL541">
        <v>56</v>
      </c>
      <c r="AM541">
        <v>105</v>
      </c>
      <c r="AN541">
        <v>6</v>
      </c>
      <c r="AO541">
        <v>6</v>
      </c>
      <c r="AP541">
        <v>6</v>
      </c>
      <c r="AQ541">
        <v>48</v>
      </c>
      <c r="AR541">
        <v>48</v>
      </c>
      <c r="AS541">
        <v>48</v>
      </c>
      <c r="AT541">
        <v>6</v>
      </c>
      <c r="AU541">
        <v>56</v>
      </c>
      <c r="AV541">
        <v>48</v>
      </c>
      <c r="AW541">
        <v>56</v>
      </c>
      <c r="AX541">
        <v>0</v>
      </c>
      <c r="AY541" t="s">
        <v>159</v>
      </c>
      <c r="AZ541" t="s">
        <v>228</v>
      </c>
      <c r="BA541" t="s">
        <v>680</v>
      </c>
      <c r="BB541" t="s">
        <v>829</v>
      </c>
      <c r="BC541" t="s">
        <v>163</v>
      </c>
      <c r="BD541" t="b">
        <v>0</v>
      </c>
      <c r="BE541">
        <v>9.16</v>
      </c>
      <c r="BF541" t="b">
        <v>1</v>
      </c>
      <c r="BH541" t="s">
        <v>164</v>
      </c>
      <c r="BI541" t="s">
        <v>830</v>
      </c>
      <c r="BJ541" t="b">
        <v>0</v>
      </c>
      <c r="BK541" t="s">
        <v>166</v>
      </c>
      <c r="BL541" t="b">
        <v>0</v>
      </c>
      <c r="BM541">
        <v>18</v>
      </c>
      <c r="BN541" t="s">
        <v>167</v>
      </c>
      <c r="BO541" t="s">
        <v>168</v>
      </c>
      <c r="BP541" t="s">
        <v>167</v>
      </c>
      <c r="BQ541" t="s">
        <v>167</v>
      </c>
      <c r="BR541">
        <v>768</v>
      </c>
      <c r="BS541" t="s">
        <v>156</v>
      </c>
      <c r="BT541" t="s">
        <v>185</v>
      </c>
      <c r="BU541" t="s">
        <v>327</v>
      </c>
      <c r="BV541" t="s">
        <v>302</v>
      </c>
      <c r="BW541">
        <v>56</v>
      </c>
      <c r="BX541">
        <v>7</v>
      </c>
      <c r="BY541">
        <v>0</v>
      </c>
      <c r="BZ541">
        <v>6</v>
      </c>
      <c r="CA541" t="s">
        <v>831</v>
      </c>
      <c r="CB541" t="s">
        <v>156</v>
      </c>
      <c r="CC541">
        <v>7</v>
      </c>
      <c r="CD541" t="b">
        <v>0</v>
      </c>
      <c r="CE541" t="s">
        <v>832</v>
      </c>
      <c r="CF541" t="s">
        <v>833</v>
      </c>
      <c r="CG541">
        <v>20</v>
      </c>
      <c r="CH541">
        <v>0</v>
      </c>
      <c r="CI541" t="s">
        <v>301</v>
      </c>
      <c r="CJ541" t="s">
        <v>430</v>
      </c>
      <c r="CK541" t="s">
        <v>430</v>
      </c>
      <c r="CL541" t="s">
        <v>430</v>
      </c>
      <c r="CM541" t="s">
        <v>430</v>
      </c>
      <c r="CN541" t="s">
        <v>430</v>
      </c>
      <c r="CO541" t="s">
        <v>301</v>
      </c>
      <c r="CP541" t="s">
        <v>430</v>
      </c>
      <c r="CQ541">
        <v>1</v>
      </c>
      <c r="CR541">
        <v>492</v>
      </c>
      <c r="CS541">
        <f t="shared" si="35"/>
        <v>492</v>
      </c>
      <c r="CT541">
        <f t="shared" si="33"/>
        <v>886.59523809523807</v>
      </c>
      <c r="CU541">
        <f t="shared" si="34"/>
        <v>1212.0985241191795</v>
      </c>
      <c r="CV541">
        <f t="shared" si="32"/>
        <v>492</v>
      </c>
      <c r="CW541">
        <v>42838</v>
      </c>
      <c r="CX541">
        <v>5273</v>
      </c>
      <c r="CY541">
        <v>1461</v>
      </c>
      <c r="CZ541">
        <v>1557</v>
      </c>
      <c r="DA541">
        <v>34784</v>
      </c>
      <c r="DB541">
        <v>492</v>
      </c>
      <c r="DC541">
        <v>48829</v>
      </c>
      <c r="DD541">
        <v>8220</v>
      </c>
      <c r="DE541">
        <v>2</v>
      </c>
      <c r="DF541" t="s">
        <v>156</v>
      </c>
      <c r="DG541">
        <v>1024</v>
      </c>
      <c r="DH541">
        <v>2</v>
      </c>
      <c r="DI541">
        <v>48000</v>
      </c>
      <c r="DJ541">
        <v>-16</v>
      </c>
      <c r="DK541" t="s">
        <v>176</v>
      </c>
      <c r="DL541">
        <v>5</v>
      </c>
      <c r="DM541" t="s">
        <v>177</v>
      </c>
      <c r="DN541">
        <v>767389</v>
      </c>
      <c r="DO541">
        <v>762114</v>
      </c>
      <c r="DP541">
        <v>35373</v>
      </c>
      <c r="DQ541">
        <v>1221324</v>
      </c>
      <c r="DR541">
        <v>1223332</v>
      </c>
      <c r="DS541">
        <v>762099</v>
      </c>
      <c r="DT541">
        <v>1221324</v>
      </c>
      <c r="DU541">
        <v>753872</v>
      </c>
      <c r="DV541" t="s">
        <v>158</v>
      </c>
      <c r="DW541">
        <v>750115</v>
      </c>
      <c r="DX541">
        <v>638693</v>
      </c>
      <c r="DY541">
        <v>689143</v>
      </c>
      <c r="DZ541">
        <v>589</v>
      </c>
      <c r="EA541">
        <v>586</v>
      </c>
      <c r="EB541">
        <v>1220572</v>
      </c>
      <c r="EC541">
        <v>638692</v>
      </c>
      <c r="ED541">
        <v>638692</v>
      </c>
      <c r="EE541">
        <v>588</v>
      </c>
      <c r="EF541">
        <v>1227282</v>
      </c>
      <c r="EG541">
        <v>1225332</v>
      </c>
      <c r="EH541">
        <v>1227774</v>
      </c>
      <c r="EI541">
        <v>640156</v>
      </c>
      <c r="EJ541">
        <v>690701</v>
      </c>
      <c r="EK541">
        <v>640313</v>
      </c>
      <c r="EL541">
        <v>753873</v>
      </c>
      <c r="EM541">
        <v>752115</v>
      </c>
      <c r="EN541">
        <v>762095</v>
      </c>
      <c r="EO541" t="s">
        <v>158</v>
      </c>
      <c r="EP541">
        <v>1227282</v>
      </c>
      <c r="EQ541">
        <v>750114</v>
      </c>
      <c r="ER541">
        <v>1220572</v>
      </c>
      <c r="ES541">
        <v>810228</v>
      </c>
      <c r="ET541" t="s">
        <v>178</v>
      </c>
      <c r="EU541">
        <v>56</v>
      </c>
      <c r="EV541" t="s">
        <v>988</v>
      </c>
      <c r="EW541">
        <v>57</v>
      </c>
      <c r="EX541" t="s">
        <v>305</v>
      </c>
      <c r="EY541" t="s">
        <v>169</v>
      </c>
      <c r="EZ541">
        <v>1024</v>
      </c>
      <c r="FA541">
        <v>-260</v>
      </c>
      <c r="FB541">
        <v>180</v>
      </c>
    </row>
    <row r="542" spans="1:158" x14ac:dyDescent="0.35">
      <c r="A542">
        <v>98</v>
      </c>
      <c r="B542">
        <v>98</v>
      </c>
      <c r="C542">
        <v>897</v>
      </c>
      <c r="D542">
        <v>897</v>
      </c>
      <c r="E542" t="s">
        <v>155</v>
      </c>
      <c r="F542" t="s">
        <v>156</v>
      </c>
      <c r="G542" t="s">
        <v>156</v>
      </c>
      <c r="H542" t="s">
        <v>156</v>
      </c>
      <c r="I542">
        <v>0</v>
      </c>
      <c r="J542" t="s">
        <v>157</v>
      </c>
      <c r="K542">
        <v>1</v>
      </c>
      <c r="L542" t="s">
        <v>154</v>
      </c>
      <c r="M542" t="s">
        <v>154</v>
      </c>
      <c r="N542" t="s">
        <v>154</v>
      </c>
      <c r="O542">
        <v>1</v>
      </c>
      <c r="P542" t="s">
        <v>154</v>
      </c>
      <c r="Q542" t="s">
        <v>154</v>
      </c>
      <c r="R542" t="s">
        <v>306</v>
      </c>
      <c r="S542">
        <v>0</v>
      </c>
      <c r="T542">
        <v>6</v>
      </c>
      <c r="U542">
        <v>0</v>
      </c>
      <c r="V542">
        <v>57</v>
      </c>
      <c r="W542">
        <v>57</v>
      </c>
      <c r="X542">
        <v>6</v>
      </c>
      <c r="Y542">
        <v>57</v>
      </c>
      <c r="Z542">
        <v>48</v>
      </c>
      <c r="AA542">
        <v>0</v>
      </c>
      <c r="AB542">
        <v>48</v>
      </c>
      <c r="AC542">
        <v>6</v>
      </c>
      <c r="AD542">
        <v>6</v>
      </c>
      <c r="AE542">
        <v>0</v>
      </c>
      <c r="AF542">
        <v>0</v>
      </c>
      <c r="AG542">
        <v>57</v>
      </c>
      <c r="AH542">
        <v>6</v>
      </c>
      <c r="AI542">
        <v>6</v>
      </c>
      <c r="AJ542">
        <v>0</v>
      </c>
      <c r="AK542">
        <v>57</v>
      </c>
      <c r="AL542">
        <v>57</v>
      </c>
      <c r="AM542">
        <v>106</v>
      </c>
      <c r="AN542">
        <v>6</v>
      </c>
      <c r="AO542">
        <v>6</v>
      </c>
      <c r="AP542">
        <v>6</v>
      </c>
      <c r="AQ542">
        <v>48</v>
      </c>
      <c r="AR542">
        <v>48</v>
      </c>
      <c r="AS542">
        <v>48</v>
      </c>
      <c r="AT542">
        <v>6</v>
      </c>
      <c r="AU542">
        <v>57</v>
      </c>
      <c r="AV542">
        <v>48</v>
      </c>
      <c r="AW542">
        <v>57</v>
      </c>
      <c r="AX542">
        <v>0</v>
      </c>
      <c r="AY542" t="s">
        <v>159</v>
      </c>
      <c r="AZ542" t="s">
        <v>228</v>
      </c>
      <c r="BA542" t="s">
        <v>680</v>
      </c>
      <c r="BB542" t="s">
        <v>829</v>
      </c>
      <c r="BC542" t="s">
        <v>163</v>
      </c>
      <c r="BD542" t="b">
        <v>0</v>
      </c>
      <c r="BE542" t="s">
        <v>167</v>
      </c>
      <c r="BF542" t="b">
        <v>1</v>
      </c>
      <c r="BH542" t="s">
        <v>164</v>
      </c>
      <c r="BI542" t="s">
        <v>830</v>
      </c>
      <c r="BJ542" t="b">
        <v>0</v>
      </c>
      <c r="BK542" t="s">
        <v>166</v>
      </c>
      <c r="BL542" t="b">
        <v>0</v>
      </c>
      <c r="BM542">
        <v>18</v>
      </c>
      <c r="BN542" t="s">
        <v>167</v>
      </c>
      <c r="BO542" t="s">
        <v>168</v>
      </c>
      <c r="BP542" t="s">
        <v>167</v>
      </c>
      <c r="BQ542" t="s">
        <v>167</v>
      </c>
      <c r="BR542">
        <v>768</v>
      </c>
      <c r="BS542" t="s">
        <v>156</v>
      </c>
      <c r="BT542" t="s">
        <v>185</v>
      </c>
      <c r="BU542" t="s">
        <v>316</v>
      </c>
      <c r="BV542" t="s">
        <v>318</v>
      </c>
      <c r="BW542">
        <v>57</v>
      </c>
      <c r="BX542">
        <v>7</v>
      </c>
      <c r="BY542">
        <v>0</v>
      </c>
      <c r="BZ542">
        <v>6</v>
      </c>
      <c r="CA542" t="s">
        <v>831</v>
      </c>
      <c r="CB542" t="s">
        <v>156</v>
      </c>
      <c r="CC542">
        <v>7</v>
      </c>
      <c r="CD542" t="b">
        <v>0</v>
      </c>
      <c r="CE542" t="s">
        <v>832</v>
      </c>
      <c r="CF542" t="s">
        <v>833</v>
      </c>
      <c r="CG542">
        <v>46</v>
      </c>
      <c r="CH542">
        <v>0</v>
      </c>
      <c r="CI542" t="s">
        <v>306</v>
      </c>
      <c r="CJ542" t="s">
        <v>430</v>
      </c>
      <c r="CK542" t="s">
        <v>430</v>
      </c>
      <c r="CL542" t="s">
        <v>430</v>
      </c>
      <c r="CM542" t="s">
        <v>430</v>
      </c>
      <c r="CN542" t="s">
        <v>430</v>
      </c>
      <c r="CO542" t="s">
        <v>306</v>
      </c>
      <c r="CP542" t="s">
        <v>430</v>
      </c>
      <c r="CQ542">
        <v>1</v>
      </c>
      <c r="CR542">
        <v>399</v>
      </c>
      <c r="CS542" t="str">
        <f t="shared" si="35"/>
        <v>-</v>
      </c>
      <c r="CT542">
        <f t="shared" si="33"/>
        <v>886.59523809523807</v>
      </c>
      <c r="CU542">
        <f t="shared" si="34"/>
        <v>1212.0985241191795</v>
      </c>
      <c r="CV542" t="str">
        <f t="shared" si="32"/>
        <v>-</v>
      </c>
      <c r="CW542">
        <v>42838</v>
      </c>
      <c r="CX542">
        <v>5273</v>
      </c>
      <c r="CY542">
        <v>1461</v>
      </c>
      <c r="CZ542">
        <v>1557</v>
      </c>
      <c r="DA542">
        <v>34784</v>
      </c>
      <c r="DB542">
        <v>399</v>
      </c>
      <c r="DC542">
        <v>48829</v>
      </c>
      <c r="DD542">
        <v>8220</v>
      </c>
      <c r="DE542">
        <v>2</v>
      </c>
      <c r="DF542" t="s">
        <v>156</v>
      </c>
      <c r="DG542">
        <v>1024</v>
      </c>
      <c r="DH542">
        <v>2</v>
      </c>
      <c r="DI542">
        <v>48000</v>
      </c>
      <c r="DJ542">
        <v>-16</v>
      </c>
      <c r="DK542" t="s">
        <v>176</v>
      </c>
      <c r="DL542">
        <v>5</v>
      </c>
      <c r="DM542" t="s">
        <v>177</v>
      </c>
      <c r="DN542">
        <v>767389</v>
      </c>
      <c r="DO542">
        <v>762114</v>
      </c>
      <c r="DP542">
        <v>35373</v>
      </c>
      <c r="DQ542">
        <v>1228561</v>
      </c>
      <c r="DR542">
        <v>1230502</v>
      </c>
      <c r="DS542">
        <v>762099</v>
      </c>
      <c r="DT542">
        <v>1228561</v>
      </c>
      <c r="DU542">
        <v>753872</v>
      </c>
      <c r="DV542" t="s">
        <v>158</v>
      </c>
      <c r="DW542">
        <v>750115</v>
      </c>
      <c r="DX542">
        <v>638693</v>
      </c>
      <c r="DY542">
        <v>689143</v>
      </c>
      <c r="DZ542">
        <v>589</v>
      </c>
      <c r="EA542">
        <v>586</v>
      </c>
      <c r="EB542">
        <v>1227810</v>
      </c>
      <c r="EC542">
        <v>638692</v>
      </c>
      <c r="ED542">
        <v>638692</v>
      </c>
      <c r="EE542">
        <v>588</v>
      </c>
      <c r="EF542">
        <v>1234212</v>
      </c>
      <c r="EG542">
        <v>1232502</v>
      </c>
      <c r="EH542">
        <v>1234611</v>
      </c>
      <c r="EI542">
        <v>640156</v>
      </c>
      <c r="EJ542">
        <v>690701</v>
      </c>
      <c r="EK542">
        <v>640313</v>
      </c>
      <c r="EL542">
        <v>753873</v>
      </c>
      <c r="EM542">
        <v>752115</v>
      </c>
      <c r="EN542">
        <v>762095</v>
      </c>
      <c r="EO542" t="s">
        <v>158</v>
      </c>
      <c r="EP542">
        <v>1234212</v>
      </c>
      <c r="EQ542">
        <v>750114</v>
      </c>
      <c r="ER542">
        <v>1227809</v>
      </c>
      <c r="ES542">
        <v>810228</v>
      </c>
      <c r="ET542" t="s">
        <v>178</v>
      </c>
      <c r="EU542">
        <v>57</v>
      </c>
      <c r="EV542" t="s">
        <v>989</v>
      </c>
      <c r="EW542">
        <v>58</v>
      </c>
      <c r="EX542" t="s">
        <v>309</v>
      </c>
      <c r="EY542" t="s">
        <v>169</v>
      </c>
      <c r="EZ542">
        <v>1024</v>
      </c>
      <c r="FA542">
        <v>-260</v>
      </c>
      <c r="FB542">
        <v>180</v>
      </c>
    </row>
    <row r="543" spans="1:158" x14ac:dyDescent="0.35">
      <c r="A543">
        <v>98</v>
      </c>
      <c r="B543">
        <v>98</v>
      </c>
      <c r="C543">
        <v>886</v>
      </c>
      <c r="D543">
        <v>886</v>
      </c>
      <c r="E543" t="s">
        <v>155</v>
      </c>
      <c r="F543" t="s">
        <v>156</v>
      </c>
      <c r="G543" t="s">
        <v>156</v>
      </c>
      <c r="H543" t="s">
        <v>156</v>
      </c>
      <c r="I543">
        <v>0</v>
      </c>
      <c r="J543" t="s">
        <v>157</v>
      </c>
      <c r="K543">
        <v>1</v>
      </c>
      <c r="L543" t="s">
        <v>154</v>
      </c>
      <c r="M543" t="s">
        <v>154</v>
      </c>
      <c r="N543" t="s">
        <v>154</v>
      </c>
      <c r="O543">
        <v>1</v>
      </c>
      <c r="P543" t="s">
        <v>154</v>
      </c>
      <c r="Q543" t="s">
        <v>154</v>
      </c>
      <c r="R543" t="s">
        <v>301</v>
      </c>
      <c r="S543">
        <v>0</v>
      </c>
      <c r="T543">
        <v>6</v>
      </c>
      <c r="U543">
        <v>0</v>
      </c>
      <c r="V543">
        <v>58</v>
      </c>
      <c r="W543">
        <v>58</v>
      </c>
      <c r="X543">
        <v>6</v>
      </c>
      <c r="Y543">
        <v>58</v>
      </c>
      <c r="Z543">
        <v>48</v>
      </c>
      <c r="AA543">
        <v>0</v>
      </c>
      <c r="AB543">
        <v>48</v>
      </c>
      <c r="AC543">
        <v>6</v>
      </c>
      <c r="AD543">
        <v>6</v>
      </c>
      <c r="AE543">
        <v>0</v>
      </c>
      <c r="AF543">
        <v>0</v>
      </c>
      <c r="AG543">
        <v>58</v>
      </c>
      <c r="AH543">
        <v>6</v>
      </c>
      <c r="AI543">
        <v>6</v>
      </c>
      <c r="AJ543">
        <v>0</v>
      </c>
      <c r="AK543">
        <v>58</v>
      </c>
      <c r="AL543">
        <v>58</v>
      </c>
      <c r="AM543">
        <v>107</v>
      </c>
      <c r="AN543">
        <v>6</v>
      </c>
      <c r="AO543">
        <v>6</v>
      </c>
      <c r="AP543">
        <v>6</v>
      </c>
      <c r="AQ543">
        <v>48</v>
      </c>
      <c r="AR543">
        <v>48</v>
      </c>
      <c r="AS543">
        <v>48</v>
      </c>
      <c r="AT543">
        <v>6</v>
      </c>
      <c r="AU543">
        <v>58</v>
      </c>
      <c r="AV543">
        <v>48</v>
      </c>
      <c r="AW543">
        <v>58</v>
      </c>
      <c r="AX543">
        <v>0</v>
      </c>
      <c r="AY543" t="s">
        <v>159</v>
      </c>
      <c r="AZ543" t="s">
        <v>228</v>
      </c>
      <c r="BA543" t="s">
        <v>680</v>
      </c>
      <c r="BB543" t="s">
        <v>829</v>
      </c>
      <c r="BC543" t="s">
        <v>163</v>
      </c>
      <c r="BD543" t="b">
        <v>0</v>
      </c>
      <c r="BE543">
        <v>7.6</v>
      </c>
      <c r="BF543" t="b">
        <v>1</v>
      </c>
      <c r="BH543" t="s">
        <v>164</v>
      </c>
      <c r="BI543" t="s">
        <v>830</v>
      </c>
      <c r="BJ543" t="b">
        <v>0</v>
      </c>
      <c r="BK543" t="s">
        <v>166</v>
      </c>
      <c r="BL543" t="b">
        <v>0</v>
      </c>
      <c r="BM543">
        <v>18</v>
      </c>
      <c r="BN543" t="s">
        <v>167</v>
      </c>
      <c r="BO543" t="s">
        <v>168</v>
      </c>
      <c r="BP543" t="s">
        <v>167</v>
      </c>
      <c r="BQ543" t="s">
        <v>167</v>
      </c>
      <c r="BR543">
        <v>768</v>
      </c>
      <c r="BS543" t="s">
        <v>156</v>
      </c>
      <c r="BT543" t="s">
        <v>185</v>
      </c>
      <c r="BU543" t="s">
        <v>185</v>
      </c>
      <c r="BV543" t="s">
        <v>327</v>
      </c>
      <c r="BW543">
        <v>58</v>
      </c>
      <c r="BX543">
        <v>7</v>
      </c>
      <c r="BY543">
        <v>0</v>
      </c>
      <c r="BZ543">
        <v>6</v>
      </c>
      <c r="CA543" t="s">
        <v>831</v>
      </c>
      <c r="CB543" t="s">
        <v>156</v>
      </c>
      <c r="CC543">
        <v>7</v>
      </c>
      <c r="CD543" t="b">
        <v>0</v>
      </c>
      <c r="CE543" t="s">
        <v>832</v>
      </c>
      <c r="CF543" t="s">
        <v>833</v>
      </c>
      <c r="CG543">
        <v>14</v>
      </c>
      <c r="CH543">
        <v>0</v>
      </c>
      <c r="CI543" t="s">
        <v>301</v>
      </c>
      <c r="CJ543" t="s">
        <v>430</v>
      </c>
      <c r="CK543" t="s">
        <v>430</v>
      </c>
      <c r="CL543" t="s">
        <v>430</v>
      </c>
      <c r="CM543" t="s">
        <v>430</v>
      </c>
      <c r="CN543" t="s">
        <v>430</v>
      </c>
      <c r="CO543" t="s">
        <v>301</v>
      </c>
      <c r="CP543" t="s">
        <v>430</v>
      </c>
      <c r="CQ543">
        <v>1</v>
      </c>
      <c r="CR543">
        <v>250</v>
      </c>
      <c r="CS543">
        <f t="shared" si="35"/>
        <v>250</v>
      </c>
      <c r="CT543">
        <f t="shared" si="33"/>
        <v>886.59523809523807</v>
      </c>
      <c r="CU543">
        <f t="shared" si="34"/>
        <v>1212.0985241191795</v>
      </c>
      <c r="CV543">
        <f t="shared" si="32"/>
        <v>250</v>
      </c>
      <c r="CW543">
        <v>42838</v>
      </c>
      <c r="CX543">
        <v>5273</v>
      </c>
      <c r="CY543">
        <v>1461</v>
      </c>
      <c r="CZ543">
        <v>1557</v>
      </c>
      <c r="DA543">
        <v>34784</v>
      </c>
      <c r="DB543">
        <v>250</v>
      </c>
      <c r="DC543">
        <v>48829</v>
      </c>
      <c r="DD543">
        <v>8220</v>
      </c>
      <c r="DE543">
        <v>2</v>
      </c>
      <c r="DF543" t="s">
        <v>156</v>
      </c>
      <c r="DG543">
        <v>1024</v>
      </c>
      <c r="DH543">
        <v>2</v>
      </c>
      <c r="DI543">
        <v>48000</v>
      </c>
      <c r="DJ543">
        <v>-16</v>
      </c>
      <c r="DK543" t="s">
        <v>176</v>
      </c>
      <c r="DL543">
        <v>5</v>
      </c>
      <c r="DM543" t="s">
        <v>177</v>
      </c>
      <c r="DN543">
        <v>767389</v>
      </c>
      <c r="DO543">
        <v>762114</v>
      </c>
      <c r="DP543">
        <v>35373</v>
      </c>
      <c r="DQ543">
        <v>1235393</v>
      </c>
      <c r="DR543">
        <v>1237153</v>
      </c>
      <c r="DS543">
        <v>762099</v>
      </c>
      <c r="DT543">
        <v>1235393</v>
      </c>
      <c r="DU543">
        <v>753872</v>
      </c>
      <c r="DV543" t="s">
        <v>158</v>
      </c>
      <c r="DW543">
        <v>750115</v>
      </c>
      <c r="DX543">
        <v>638693</v>
      </c>
      <c r="DY543">
        <v>689143</v>
      </c>
      <c r="DZ543">
        <v>589</v>
      </c>
      <c r="EA543">
        <v>586</v>
      </c>
      <c r="EB543">
        <v>1234643</v>
      </c>
      <c r="EC543">
        <v>638692</v>
      </c>
      <c r="ED543">
        <v>638692</v>
      </c>
      <c r="EE543">
        <v>588</v>
      </c>
      <c r="EF543">
        <v>1241172</v>
      </c>
      <c r="EG543">
        <v>1239153</v>
      </c>
      <c r="EH543">
        <v>1241422</v>
      </c>
      <c r="EI543">
        <v>640156</v>
      </c>
      <c r="EJ543">
        <v>690701</v>
      </c>
      <c r="EK543">
        <v>640313</v>
      </c>
      <c r="EL543">
        <v>753873</v>
      </c>
      <c r="EM543">
        <v>752115</v>
      </c>
      <c r="EN543">
        <v>762095</v>
      </c>
      <c r="EO543" t="s">
        <v>158</v>
      </c>
      <c r="EP543">
        <v>1241172</v>
      </c>
      <c r="EQ543">
        <v>750114</v>
      </c>
      <c r="ER543">
        <v>1234642</v>
      </c>
      <c r="ES543">
        <v>810228</v>
      </c>
      <c r="ET543" t="s">
        <v>178</v>
      </c>
      <c r="EU543">
        <v>58</v>
      </c>
      <c r="EV543" t="s">
        <v>990</v>
      </c>
      <c r="EW543">
        <v>59</v>
      </c>
      <c r="EX543" t="s">
        <v>305</v>
      </c>
      <c r="EY543" t="s">
        <v>169</v>
      </c>
      <c r="EZ543">
        <v>1024</v>
      </c>
      <c r="FA543">
        <v>-260</v>
      </c>
      <c r="FB543">
        <v>180</v>
      </c>
    </row>
    <row r="544" spans="1:158" x14ac:dyDescent="0.35">
      <c r="A544">
        <v>98</v>
      </c>
      <c r="B544">
        <v>98</v>
      </c>
      <c r="C544">
        <v>877</v>
      </c>
      <c r="D544">
        <v>877</v>
      </c>
      <c r="E544" t="s">
        <v>155</v>
      </c>
      <c r="F544" t="s">
        <v>156</v>
      </c>
      <c r="G544" t="s">
        <v>156</v>
      </c>
      <c r="H544" t="s">
        <v>156</v>
      </c>
      <c r="I544">
        <v>0</v>
      </c>
      <c r="J544" t="s">
        <v>157</v>
      </c>
      <c r="K544">
        <v>1</v>
      </c>
      <c r="L544" t="s">
        <v>154</v>
      </c>
      <c r="M544" t="s">
        <v>154</v>
      </c>
      <c r="N544" t="s">
        <v>154</v>
      </c>
      <c r="O544">
        <v>1</v>
      </c>
      <c r="P544" t="s">
        <v>154</v>
      </c>
      <c r="Q544" t="s">
        <v>154</v>
      </c>
      <c r="R544" t="s">
        <v>301</v>
      </c>
      <c r="S544">
        <v>0</v>
      </c>
      <c r="T544">
        <v>6</v>
      </c>
      <c r="U544">
        <v>0</v>
      </c>
      <c r="V544">
        <v>59</v>
      </c>
      <c r="W544">
        <v>59</v>
      </c>
      <c r="X544">
        <v>6</v>
      </c>
      <c r="Y544">
        <v>59</v>
      </c>
      <c r="Z544">
        <v>48</v>
      </c>
      <c r="AA544">
        <v>0</v>
      </c>
      <c r="AB544">
        <v>48</v>
      </c>
      <c r="AC544">
        <v>6</v>
      </c>
      <c r="AD544">
        <v>6</v>
      </c>
      <c r="AE544">
        <v>0</v>
      </c>
      <c r="AF544">
        <v>0</v>
      </c>
      <c r="AG544">
        <v>59</v>
      </c>
      <c r="AH544">
        <v>6</v>
      </c>
      <c r="AI544">
        <v>6</v>
      </c>
      <c r="AJ544">
        <v>0</v>
      </c>
      <c r="AK544">
        <v>59</v>
      </c>
      <c r="AL544">
        <v>59</v>
      </c>
      <c r="AM544">
        <v>108</v>
      </c>
      <c r="AN544">
        <v>6</v>
      </c>
      <c r="AO544">
        <v>6</v>
      </c>
      <c r="AP544">
        <v>6</v>
      </c>
      <c r="AQ544">
        <v>48</v>
      </c>
      <c r="AR544">
        <v>48</v>
      </c>
      <c r="AS544">
        <v>48</v>
      </c>
      <c r="AT544">
        <v>6</v>
      </c>
      <c r="AU544">
        <v>59</v>
      </c>
      <c r="AV544">
        <v>48</v>
      </c>
      <c r="AW544">
        <v>59</v>
      </c>
      <c r="AX544">
        <v>0</v>
      </c>
      <c r="AY544" t="s">
        <v>159</v>
      </c>
      <c r="AZ544" t="s">
        <v>228</v>
      </c>
      <c r="BA544" t="s">
        <v>680</v>
      </c>
      <c r="BB544" t="s">
        <v>829</v>
      </c>
      <c r="BC544" t="s">
        <v>163</v>
      </c>
      <c r="BD544" t="b">
        <v>0</v>
      </c>
      <c r="BE544">
        <v>5.08</v>
      </c>
      <c r="BF544" t="b">
        <v>1</v>
      </c>
      <c r="BH544" t="s">
        <v>164</v>
      </c>
      <c r="BI544" t="s">
        <v>830</v>
      </c>
      <c r="BJ544" t="b">
        <v>0</v>
      </c>
      <c r="BK544" t="s">
        <v>166</v>
      </c>
      <c r="BL544" t="b">
        <v>0</v>
      </c>
      <c r="BM544">
        <v>18</v>
      </c>
      <c r="BN544" t="s">
        <v>167</v>
      </c>
      <c r="BO544" t="s">
        <v>168</v>
      </c>
      <c r="BP544" t="s">
        <v>167</v>
      </c>
      <c r="BQ544" t="s">
        <v>167</v>
      </c>
      <c r="BR544">
        <v>768</v>
      </c>
      <c r="BS544" t="s">
        <v>156</v>
      </c>
      <c r="BT544" t="s">
        <v>185</v>
      </c>
      <c r="BU544" t="s">
        <v>315</v>
      </c>
      <c r="BV544" t="s">
        <v>302</v>
      </c>
      <c r="BW544">
        <v>59</v>
      </c>
      <c r="BX544">
        <v>7</v>
      </c>
      <c r="BY544">
        <v>0</v>
      </c>
      <c r="BZ544">
        <v>6</v>
      </c>
      <c r="CA544" t="s">
        <v>831</v>
      </c>
      <c r="CB544" t="s">
        <v>156</v>
      </c>
      <c r="CC544">
        <v>7</v>
      </c>
      <c r="CD544" t="b">
        <v>0</v>
      </c>
      <c r="CE544" t="s">
        <v>832</v>
      </c>
      <c r="CF544" t="s">
        <v>833</v>
      </c>
      <c r="CG544">
        <v>42</v>
      </c>
      <c r="CH544">
        <v>0</v>
      </c>
      <c r="CI544" t="s">
        <v>301</v>
      </c>
      <c r="CJ544" t="s">
        <v>430</v>
      </c>
      <c r="CK544" t="s">
        <v>430</v>
      </c>
      <c r="CL544" t="s">
        <v>430</v>
      </c>
      <c r="CM544" t="s">
        <v>430</v>
      </c>
      <c r="CN544" t="s">
        <v>430</v>
      </c>
      <c r="CO544" t="s">
        <v>301</v>
      </c>
      <c r="CP544" t="s">
        <v>430</v>
      </c>
      <c r="CQ544">
        <v>1</v>
      </c>
      <c r="CR544">
        <v>378</v>
      </c>
      <c r="CS544">
        <f t="shared" si="35"/>
        <v>378</v>
      </c>
      <c r="CT544">
        <f t="shared" si="33"/>
        <v>886.59523809523807</v>
      </c>
      <c r="CU544">
        <f t="shared" si="34"/>
        <v>1212.0985241191795</v>
      </c>
      <c r="CV544">
        <f t="shared" si="32"/>
        <v>378</v>
      </c>
      <c r="CW544">
        <v>42838</v>
      </c>
      <c r="CX544">
        <v>5273</v>
      </c>
      <c r="CY544">
        <v>1461</v>
      </c>
      <c r="CZ544">
        <v>1557</v>
      </c>
      <c r="DA544">
        <v>34784</v>
      </c>
      <c r="DB544">
        <v>378</v>
      </c>
      <c r="DC544">
        <v>48829</v>
      </c>
      <c r="DD544">
        <v>8220</v>
      </c>
      <c r="DE544">
        <v>2</v>
      </c>
      <c r="DF544" t="s">
        <v>156</v>
      </c>
      <c r="DG544">
        <v>1024</v>
      </c>
      <c r="DH544">
        <v>2</v>
      </c>
      <c r="DI544">
        <v>48000</v>
      </c>
      <c r="DJ544">
        <v>-16</v>
      </c>
      <c r="DK544" t="s">
        <v>176</v>
      </c>
      <c r="DL544">
        <v>5</v>
      </c>
      <c r="DM544" t="s">
        <v>177</v>
      </c>
      <c r="DN544">
        <v>767389</v>
      </c>
      <c r="DO544">
        <v>762114</v>
      </c>
      <c r="DP544">
        <v>35373</v>
      </c>
      <c r="DQ544">
        <v>1242212</v>
      </c>
      <c r="DR544">
        <v>1244342</v>
      </c>
      <c r="DS544">
        <v>762099</v>
      </c>
      <c r="DT544">
        <v>1242212</v>
      </c>
      <c r="DU544">
        <v>753872</v>
      </c>
      <c r="DV544" t="s">
        <v>158</v>
      </c>
      <c r="DW544">
        <v>750115</v>
      </c>
      <c r="DX544">
        <v>638693</v>
      </c>
      <c r="DY544">
        <v>689143</v>
      </c>
      <c r="DZ544">
        <v>589</v>
      </c>
      <c r="EA544">
        <v>586</v>
      </c>
      <c r="EB544">
        <v>1241461</v>
      </c>
      <c r="EC544">
        <v>638692</v>
      </c>
      <c r="ED544">
        <v>638692</v>
      </c>
      <c r="EE544">
        <v>588</v>
      </c>
      <c r="EF544">
        <v>1248293</v>
      </c>
      <c r="EG544">
        <v>1246342</v>
      </c>
      <c r="EH544">
        <v>1248671</v>
      </c>
      <c r="EI544">
        <v>640156</v>
      </c>
      <c r="EJ544">
        <v>690701</v>
      </c>
      <c r="EK544">
        <v>640313</v>
      </c>
      <c r="EL544">
        <v>753873</v>
      </c>
      <c r="EM544">
        <v>752115</v>
      </c>
      <c r="EN544">
        <v>762095</v>
      </c>
      <c r="EO544" t="s">
        <v>158</v>
      </c>
      <c r="EP544">
        <v>1248293</v>
      </c>
      <c r="EQ544">
        <v>750114</v>
      </c>
      <c r="ER544">
        <v>1241459</v>
      </c>
      <c r="ES544">
        <v>810228</v>
      </c>
      <c r="ET544" t="s">
        <v>178</v>
      </c>
      <c r="EU544">
        <v>59</v>
      </c>
      <c r="EV544" t="s">
        <v>991</v>
      </c>
      <c r="EW544">
        <v>60</v>
      </c>
      <c r="EX544" t="s">
        <v>305</v>
      </c>
      <c r="EY544" t="s">
        <v>169</v>
      </c>
      <c r="EZ544">
        <v>1024</v>
      </c>
      <c r="FA544">
        <v>-260</v>
      </c>
      <c r="FB544">
        <v>180</v>
      </c>
    </row>
    <row r="545" spans="1:158" x14ac:dyDescent="0.35">
      <c r="A545">
        <v>98</v>
      </c>
      <c r="B545">
        <v>98</v>
      </c>
      <c r="C545">
        <v>870</v>
      </c>
      <c r="D545">
        <v>870</v>
      </c>
      <c r="E545" t="s">
        <v>155</v>
      </c>
      <c r="F545" t="s">
        <v>156</v>
      </c>
      <c r="G545" t="s">
        <v>156</v>
      </c>
      <c r="H545" t="s">
        <v>156</v>
      </c>
      <c r="I545">
        <v>0</v>
      </c>
      <c r="J545" t="s">
        <v>157</v>
      </c>
      <c r="K545">
        <v>1</v>
      </c>
      <c r="L545" t="s">
        <v>154</v>
      </c>
      <c r="M545" t="s">
        <v>154</v>
      </c>
      <c r="N545" t="s">
        <v>154</v>
      </c>
      <c r="O545">
        <v>1</v>
      </c>
      <c r="P545" t="s">
        <v>154</v>
      </c>
      <c r="Q545" t="s">
        <v>154</v>
      </c>
      <c r="R545" t="s">
        <v>301</v>
      </c>
      <c r="S545">
        <v>0</v>
      </c>
      <c r="T545">
        <v>6</v>
      </c>
      <c r="U545">
        <v>0</v>
      </c>
      <c r="V545">
        <v>60</v>
      </c>
      <c r="W545">
        <v>60</v>
      </c>
      <c r="X545">
        <v>6</v>
      </c>
      <c r="Y545">
        <v>60</v>
      </c>
      <c r="Z545">
        <v>48</v>
      </c>
      <c r="AA545">
        <v>0</v>
      </c>
      <c r="AB545">
        <v>48</v>
      </c>
      <c r="AC545">
        <v>6</v>
      </c>
      <c r="AD545">
        <v>6</v>
      </c>
      <c r="AE545">
        <v>0</v>
      </c>
      <c r="AF545">
        <v>0</v>
      </c>
      <c r="AG545">
        <v>60</v>
      </c>
      <c r="AH545">
        <v>6</v>
      </c>
      <c r="AI545">
        <v>6</v>
      </c>
      <c r="AJ545">
        <v>0</v>
      </c>
      <c r="AK545">
        <v>60</v>
      </c>
      <c r="AL545">
        <v>60</v>
      </c>
      <c r="AM545">
        <v>109</v>
      </c>
      <c r="AN545">
        <v>6</v>
      </c>
      <c r="AO545">
        <v>6</v>
      </c>
      <c r="AP545">
        <v>6</v>
      </c>
      <c r="AQ545">
        <v>48</v>
      </c>
      <c r="AR545">
        <v>48</v>
      </c>
      <c r="AS545">
        <v>48</v>
      </c>
      <c r="AT545">
        <v>6</v>
      </c>
      <c r="AU545">
        <v>60</v>
      </c>
      <c r="AV545">
        <v>48</v>
      </c>
      <c r="AW545">
        <v>60</v>
      </c>
      <c r="AX545">
        <v>0</v>
      </c>
      <c r="AY545" t="s">
        <v>159</v>
      </c>
      <c r="AZ545" t="s">
        <v>228</v>
      </c>
      <c r="BA545" t="s">
        <v>680</v>
      </c>
      <c r="BB545" t="s">
        <v>829</v>
      </c>
      <c r="BC545" t="s">
        <v>163</v>
      </c>
      <c r="BD545" t="b">
        <v>0</v>
      </c>
      <c r="BE545">
        <v>2.85</v>
      </c>
      <c r="BF545" t="b">
        <v>1</v>
      </c>
      <c r="BH545" t="s">
        <v>164</v>
      </c>
      <c r="BI545" t="s">
        <v>830</v>
      </c>
      <c r="BJ545" t="b">
        <v>0</v>
      </c>
      <c r="BK545" t="s">
        <v>166</v>
      </c>
      <c r="BL545" t="b">
        <v>0</v>
      </c>
      <c r="BM545">
        <v>18</v>
      </c>
      <c r="BN545" t="s">
        <v>167</v>
      </c>
      <c r="BO545" t="s">
        <v>168</v>
      </c>
      <c r="BP545" t="s">
        <v>167</v>
      </c>
      <c r="BQ545" t="s">
        <v>167</v>
      </c>
      <c r="BR545">
        <v>768</v>
      </c>
      <c r="BS545" t="s">
        <v>156</v>
      </c>
      <c r="BT545" t="s">
        <v>185</v>
      </c>
      <c r="BU545" t="s">
        <v>316</v>
      </c>
      <c r="BV545" t="s">
        <v>310</v>
      </c>
      <c r="BW545">
        <v>60</v>
      </c>
      <c r="BX545">
        <v>7</v>
      </c>
      <c r="BY545">
        <v>0</v>
      </c>
      <c r="BZ545">
        <v>6</v>
      </c>
      <c r="CA545" t="s">
        <v>831</v>
      </c>
      <c r="CB545" t="s">
        <v>156</v>
      </c>
      <c r="CC545">
        <v>7</v>
      </c>
      <c r="CD545" t="b">
        <v>0</v>
      </c>
      <c r="CE545" t="s">
        <v>832</v>
      </c>
      <c r="CF545" t="s">
        <v>833</v>
      </c>
      <c r="CG545">
        <v>4</v>
      </c>
      <c r="CH545">
        <v>0</v>
      </c>
      <c r="CI545" t="s">
        <v>301</v>
      </c>
      <c r="CJ545" t="s">
        <v>430</v>
      </c>
      <c r="CK545" t="s">
        <v>430</v>
      </c>
      <c r="CL545" t="s">
        <v>430</v>
      </c>
      <c r="CM545" t="s">
        <v>430</v>
      </c>
      <c r="CN545" t="s">
        <v>430</v>
      </c>
      <c r="CO545" t="s">
        <v>301</v>
      </c>
      <c r="CP545" t="s">
        <v>430</v>
      </c>
      <c r="CQ545">
        <v>1</v>
      </c>
      <c r="CR545">
        <v>415</v>
      </c>
      <c r="CS545">
        <f t="shared" si="35"/>
        <v>415</v>
      </c>
      <c r="CT545">
        <f t="shared" si="33"/>
        <v>886.59523809523807</v>
      </c>
      <c r="CU545">
        <f t="shared" si="34"/>
        <v>1212.0985241191795</v>
      </c>
      <c r="CV545">
        <f t="shared" si="32"/>
        <v>415</v>
      </c>
      <c r="CW545">
        <v>42838</v>
      </c>
      <c r="CX545">
        <v>5273</v>
      </c>
      <c r="CY545">
        <v>1461</v>
      </c>
      <c r="CZ545">
        <v>1557</v>
      </c>
      <c r="DA545">
        <v>34784</v>
      </c>
      <c r="DB545">
        <v>415</v>
      </c>
      <c r="DC545">
        <v>48829</v>
      </c>
      <c r="DD545">
        <v>8220</v>
      </c>
      <c r="DE545">
        <v>2</v>
      </c>
      <c r="DF545" t="s">
        <v>156</v>
      </c>
      <c r="DG545">
        <v>1024</v>
      </c>
      <c r="DH545">
        <v>2</v>
      </c>
      <c r="DI545">
        <v>48000</v>
      </c>
      <c r="DJ545">
        <v>-16</v>
      </c>
      <c r="DK545" t="s">
        <v>176</v>
      </c>
      <c r="DL545">
        <v>5</v>
      </c>
      <c r="DM545" t="s">
        <v>177</v>
      </c>
      <c r="DN545">
        <v>767389</v>
      </c>
      <c r="DO545">
        <v>762114</v>
      </c>
      <c r="DP545">
        <v>35373</v>
      </c>
      <c r="DQ545">
        <v>1249455</v>
      </c>
      <c r="DR545">
        <v>1251413</v>
      </c>
      <c r="DS545">
        <v>762099</v>
      </c>
      <c r="DT545">
        <v>1249455</v>
      </c>
      <c r="DU545">
        <v>753872</v>
      </c>
      <c r="DV545" t="s">
        <v>158</v>
      </c>
      <c r="DW545">
        <v>750115</v>
      </c>
      <c r="DX545">
        <v>638693</v>
      </c>
      <c r="DY545">
        <v>689143</v>
      </c>
      <c r="DZ545">
        <v>589</v>
      </c>
      <c r="EA545">
        <v>586</v>
      </c>
      <c r="EB545">
        <v>1248704</v>
      </c>
      <c r="EC545">
        <v>638692</v>
      </c>
      <c r="ED545">
        <v>638692</v>
      </c>
      <c r="EE545">
        <v>588</v>
      </c>
      <c r="EF545">
        <v>1255013</v>
      </c>
      <c r="EG545">
        <v>1253413</v>
      </c>
      <c r="EH545">
        <v>1255428</v>
      </c>
      <c r="EI545">
        <v>640156</v>
      </c>
      <c r="EJ545">
        <v>690701</v>
      </c>
      <c r="EK545">
        <v>640313</v>
      </c>
      <c r="EL545">
        <v>753873</v>
      </c>
      <c r="EM545">
        <v>752115</v>
      </c>
      <c r="EN545">
        <v>762095</v>
      </c>
      <c r="EO545" t="s">
        <v>158</v>
      </c>
      <c r="EP545">
        <v>1255013</v>
      </c>
      <c r="EQ545">
        <v>750114</v>
      </c>
      <c r="ER545">
        <v>1248703</v>
      </c>
      <c r="ES545">
        <v>810228</v>
      </c>
      <c r="ET545" t="s">
        <v>178</v>
      </c>
      <c r="EU545">
        <v>60</v>
      </c>
      <c r="EV545" t="s">
        <v>992</v>
      </c>
      <c r="EW545">
        <v>61</v>
      </c>
      <c r="EX545" t="s">
        <v>305</v>
      </c>
      <c r="EY545" t="s">
        <v>169</v>
      </c>
      <c r="EZ545">
        <v>1024</v>
      </c>
      <c r="FA545">
        <v>-260</v>
      </c>
      <c r="FB545">
        <v>180</v>
      </c>
    </row>
    <row r="546" spans="1:158" x14ac:dyDescent="0.35">
      <c r="A546">
        <v>98</v>
      </c>
      <c r="B546">
        <v>98</v>
      </c>
      <c r="C546">
        <v>864</v>
      </c>
      <c r="D546">
        <v>864</v>
      </c>
      <c r="E546" t="s">
        <v>155</v>
      </c>
      <c r="F546" t="s">
        <v>156</v>
      </c>
      <c r="G546" t="s">
        <v>156</v>
      </c>
      <c r="H546" t="s">
        <v>156</v>
      </c>
      <c r="I546">
        <v>0</v>
      </c>
      <c r="J546" t="s">
        <v>157</v>
      </c>
      <c r="K546">
        <v>1</v>
      </c>
      <c r="L546" t="s">
        <v>154</v>
      </c>
      <c r="M546" t="s">
        <v>154</v>
      </c>
      <c r="N546" t="s">
        <v>154</v>
      </c>
      <c r="O546">
        <v>1</v>
      </c>
      <c r="P546" t="s">
        <v>154</v>
      </c>
      <c r="Q546" t="s">
        <v>154</v>
      </c>
      <c r="R546" t="s">
        <v>306</v>
      </c>
      <c r="S546">
        <v>0</v>
      </c>
      <c r="T546">
        <v>6</v>
      </c>
      <c r="U546">
        <v>0</v>
      </c>
      <c r="V546">
        <v>61</v>
      </c>
      <c r="W546">
        <v>61</v>
      </c>
      <c r="X546">
        <v>6</v>
      </c>
      <c r="Y546">
        <v>61</v>
      </c>
      <c r="Z546">
        <v>48</v>
      </c>
      <c r="AA546">
        <v>0</v>
      </c>
      <c r="AB546">
        <v>48</v>
      </c>
      <c r="AC546">
        <v>6</v>
      </c>
      <c r="AD546">
        <v>6</v>
      </c>
      <c r="AE546">
        <v>0</v>
      </c>
      <c r="AF546">
        <v>0</v>
      </c>
      <c r="AG546">
        <v>61</v>
      </c>
      <c r="AH546">
        <v>6</v>
      </c>
      <c r="AI546">
        <v>6</v>
      </c>
      <c r="AJ546">
        <v>0</v>
      </c>
      <c r="AK546">
        <v>61</v>
      </c>
      <c r="AL546">
        <v>61</v>
      </c>
      <c r="AM546">
        <v>110</v>
      </c>
      <c r="AN546">
        <v>6</v>
      </c>
      <c r="AO546">
        <v>6</v>
      </c>
      <c r="AP546">
        <v>6</v>
      </c>
      <c r="AQ546">
        <v>48</v>
      </c>
      <c r="AR546">
        <v>48</v>
      </c>
      <c r="AS546">
        <v>48</v>
      </c>
      <c r="AT546">
        <v>6</v>
      </c>
      <c r="AU546">
        <v>61</v>
      </c>
      <c r="AV546">
        <v>48</v>
      </c>
      <c r="AW546">
        <v>61</v>
      </c>
      <c r="AX546">
        <v>0</v>
      </c>
      <c r="AY546" t="s">
        <v>159</v>
      </c>
      <c r="AZ546" t="s">
        <v>228</v>
      </c>
      <c r="BA546" t="s">
        <v>680</v>
      </c>
      <c r="BB546" t="s">
        <v>829</v>
      </c>
      <c r="BC546" t="s">
        <v>163</v>
      </c>
      <c r="BD546" t="b">
        <v>0</v>
      </c>
      <c r="BE546" t="s">
        <v>167</v>
      </c>
      <c r="BF546" t="b">
        <v>1</v>
      </c>
      <c r="BH546" t="s">
        <v>164</v>
      </c>
      <c r="BI546" t="s">
        <v>830</v>
      </c>
      <c r="BJ546" t="b">
        <v>0</v>
      </c>
      <c r="BK546" t="s">
        <v>166</v>
      </c>
      <c r="BL546" t="b">
        <v>0</v>
      </c>
      <c r="BM546">
        <v>18</v>
      </c>
      <c r="BN546" t="s">
        <v>167</v>
      </c>
      <c r="BO546" t="s">
        <v>168</v>
      </c>
      <c r="BP546" t="s">
        <v>167</v>
      </c>
      <c r="BQ546" t="s">
        <v>167</v>
      </c>
      <c r="BR546">
        <v>768</v>
      </c>
      <c r="BS546" t="s">
        <v>156</v>
      </c>
      <c r="BT546" t="s">
        <v>185</v>
      </c>
      <c r="BU546" t="s">
        <v>310</v>
      </c>
      <c r="BV546" t="s">
        <v>334</v>
      </c>
      <c r="BW546">
        <v>61</v>
      </c>
      <c r="BX546">
        <v>7</v>
      </c>
      <c r="BY546">
        <v>0</v>
      </c>
      <c r="BZ546">
        <v>6</v>
      </c>
      <c r="CA546" t="s">
        <v>831</v>
      </c>
      <c r="CB546" t="s">
        <v>156</v>
      </c>
      <c r="CC546">
        <v>7</v>
      </c>
      <c r="CD546" t="b">
        <v>0</v>
      </c>
      <c r="CE546" t="s">
        <v>832</v>
      </c>
      <c r="CF546" t="s">
        <v>833</v>
      </c>
      <c r="CG546">
        <v>58</v>
      </c>
      <c r="CH546">
        <v>0</v>
      </c>
      <c r="CI546" t="s">
        <v>306</v>
      </c>
      <c r="CJ546" t="s">
        <v>430</v>
      </c>
      <c r="CK546" t="s">
        <v>430</v>
      </c>
      <c r="CL546" t="s">
        <v>430</v>
      </c>
      <c r="CM546" t="s">
        <v>430</v>
      </c>
      <c r="CN546" t="s">
        <v>430</v>
      </c>
      <c r="CO546" t="s">
        <v>306</v>
      </c>
      <c r="CP546" t="s">
        <v>430</v>
      </c>
      <c r="CQ546">
        <v>1</v>
      </c>
      <c r="CR546">
        <v>498</v>
      </c>
      <c r="CS546" t="str">
        <f t="shared" si="35"/>
        <v>-</v>
      </c>
      <c r="CT546">
        <f t="shared" si="33"/>
        <v>886.59523809523807</v>
      </c>
      <c r="CU546">
        <f t="shared" si="34"/>
        <v>1212.0985241191795</v>
      </c>
      <c r="CV546" t="str">
        <f t="shared" si="32"/>
        <v>-</v>
      </c>
      <c r="CW546">
        <v>42838</v>
      </c>
      <c r="CX546">
        <v>5273</v>
      </c>
      <c r="CY546">
        <v>1461</v>
      </c>
      <c r="CZ546">
        <v>1557</v>
      </c>
      <c r="DA546">
        <v>34784</v>
      </c>
      <c r="DB546">
        <v>498</v>
      </c>
      <c r="DC546">
        <v>48829</v>
      </c>
      <c r="DD546">
        <v>8220</v>
      </c>
      <c r="DE546">
        <v>2</v>
      </c>
      <c r="DF546" t="s">
        <v>156</v>
      </c>
      <c r="DG546">
        <v>1024</v>
      </c>
      <c r="DH546">
        <v>2</v>
      </c>
      <c r="DI546">
        <v>48000</v>
      </c>
      <c r="DJ546">
        <v>-16</v>
      </c>
      <c r="DK546" t="s">
        <v>176</v>
      </c>
      <c r="DL546">
        <v>5</v>
      </c>
      <c r="DM546" t="s">
        <v>177</v>
      </c>
      <c r="DN546">
        <v>767389</v>
      </c>
      <c r="DO546">
        <v>762114</v>
      </c>
      <c r="DP546">
        <v>35373</v>
      </c>
      <c r="DQ546">
        <v>1256212</v>
      </c>
      <c r="DR546">
        <v>1257812</v>
      </c>
      <c r="DS546">
        <v>762099</v>
      </c>
      <c r="DT546">
        <v>1256212</v>
      </c>
      <c r="DU546">
        <v>753872</v>
      </c>
      <c r="DV546" t="s">
        <v>158</v>
      </c>
      <c r="DW546">
        <v>750115</v>
      </c>
      <c r="DX546">
        <v>638693</v>
      </c>
      <c r="DY546">
        <v>689143</v>
      </c>
      <c r="DZ546">
        <v>589</v>
      </c>
      <c r="EA546">
        <v>586</v>
      </c>
      <c r="EB546">
        <v>1255461</v>
      </c>
      <c r="EC546">
        <v>638692</v>
      </c>
      <c r="ED546">
        <v>638692</v>
      </c>
      <c r="EE546">
        <v>588</v>
      </c>
      <c r="EF546">
        <v>1261693</v>
      </c>
      <c r="EG546">
        <v>1259812</v>
      </c>
      <c r="EH546">
        <v>1262191</v>
      </c>
      <c r="EI546">
        <v>640156</v>
      </c>
      <c r="EJ546">
        <v>690701</v>
      </c>
      <c r="EK546">
        <v>640313</v>
      </c>
      <c r="EL546">
        <v>753873</v>
      </c>
      <c r="EM546">
        <v>752115</v>
      </c>
      <c r="EN546">
        <v>762095</v>
      </c>
      <c r="EO546" t="s">
        <v>158</v>
      </c>
      <c r="EP546">
        <v>1261693</v>
      </c>
      <c r="EQ546">
        <v>750114</v>
      </c>
      <c r="ER546">
        <v>1255460</v>
      </c>
      <c r="ES546">
        <v>810228</v>
      </c>
      <c r="ET546" t="s">
        <v>178</v>
      </c>
      <c r="EU546">
        <v>61</v>
      </c>
      <c r="EV546" t="s">
        <v>993</v>
      </c>
      <c r="EW546">
        <v>62</v>
      </c>
      <c r="EX546" t="s">
        <v>309</v>
      </c>
      <c r="EY546" t="s">
        <v>169</v>
      </c>
      <c r="EZ546">
        <v>1024</v>
      </c>
      <c r="FA546">
        <v>-260</v>
      </c>
      <c r="FB546">
        <v>180</v>
      </c>
    </row>
    <row r="547" spans="1:158" x14ac:dyDescent="0.35">
      <c r="A547">
        <v>98</v>
      </c>
      <c r="B547">
        <v>98</v>
      </c>
      <c r="C547">
        <v>873</v>
      </c>
      <c r="D547">
        <v>873</v>
      </c>
      <c r="E547" t="s">
        <v>155</v>
      </c>
      <c r="F547" t="s">
        <v>156</v>
      </c>
      <c r="G547" t="s">
        <v>156</v>
      </c>
      <c r="H547" t="s">
        <v>156</v>
      </c>
      <c r="I547">
        <v>0</v>
      </c>
      <c r="J547" t="s">
        <v>157</v>
      </c>
      <c r="K547">
        <v>1</v>
      </c>
      <c r="L547" t="s">
        <v>154</v>
      </c>
      <c r="M547" t="s">
        <v>154</v>
      </c>
      <c r="N547" t="s">
        <v>154</v>
      </c>
      <c r="O547">
        <v>1</v>
      </c>
      <c r="P547" t="s">
        <v>154</v>
      </c>
      <c r="Q547" t="s">
        <v>154</v>
      </c>
      <c r="R547" t="s">
        <v>301</v>
      </c>
      <c r="S547">
        <v>0</v>
      </c>
      <c r="T547">
        <v>6</v>
      </c>
      <c r="U547">
        <v>0</v>
      </c>
      <c r="V547">
        <v>62</v>
      </c>
      <c r="W547">
        <v>62</v>
      </c>
      <c r="X547">
        <v>6</v>
      </c>
      <c r="Y547">
        <v>62</v>
      </c>
      <c r="Z547">
        <v>48</v>
      </c>
      <c r="AA547">
        <v>0</v>
      </c>
      <c r="AB547">
        <v>48</v>
      </c>
      <c r="AC547">
        <v>6</v>
      </c>
      <c r="AD547">
        <v>6</v>
      </c>
      <c r="AE547">
        <v>0</v>
      </c>
      <c r="AF547">
        <v>0</v>
      </c>
      <c r="AG547">
        <v>62</v>
      </c>
      <c r="AH547">
        <v>6</v>
      </c>
      <c r="AI547">
        <v>6</v>
      </c>
      <c r="AJ547">
        <v>0</v>
      </c>
      <c r="AK547">
        <v>62</v>
      </c>
      <c r="AL547">
        <v>62</v>
      </c>
      <c r="AM547">
        <v>111</v>
      </c>
      <c r="AN547">
        <v>6</v>
      </c>
      <c r="AO547">
        <v>6</v>
      </c>
      <c r="AP547">
        <v>6</v>
      </c>
      <c r="AQ547">
        <v>48</v>
      </c>
      <c r="AR547">
        <v>48</v>
      </c>
      <c r="AS547">
        <v>48</v>
      </c>
      <c r="AT547">
        <v>6</v>
      </c>
      <c r="AU547">
        <v>62</v>
      </c>
      <c r="AV547">
        <v>48</v>
      </c>
      <c r="AW547">
        <v>62</v>
      </c>
      <c r="AX547">
        <v>0</v>
      </c>
      <c r="AY547" t="s">
        <v>159</v>
      </c>
      <c r="AZ547" t="s">
        <v>228</v>
      </c>
      <c r="BA547" t="s">
        <v>680</v>
      </c>
      <c r="BB547" t="s">
        <v>829</v>
      </c>
      <c r="BC547" t="s">
        <v>163</v>
      </c>
      <c r="BD547" t="b">
        <v>0</v>
      </c>
      <c r="BE547">
        <v>5.21</v>
      </c>
      <c r="BF547" t="b">
        <v>1</v>
      </c>
      <c r="BH547" t="s">
        <v>164</v>
      </c>
      <c r="BI547" t="s">
        <v>830</v>
      </c>
      <c r="BJ547" t="b">
        <v>0</v>
      </c>
      <c r="BK547" t="s">
        <v>166</v>
      </c>
      <c r="BL547" t="b">
        <v>0</v>
      </c>
      <c r="BM547">
        <v>18</v>
      </c>
      <c r="BN547" t="s">
        <v>167</v>
      </c>
      <c r="BO547" t="s">
        <v>168</v>
      </c>
      <c r="BP547" t="s">
        <v>167</v>
      </c>
      <c r="BQ547" t="s">
        <v>167</v>
      </c>
      <c r="BR547">
        <v>768</v>
      </c>
      <c r="BS547" t="s">
        <v>156</v>
      </c>
      <c r="BT547" t="s">
        <v>185</v>
      </c>
      <c r="BU547" t="s">
        <v>315</v>
      </c>
      <c r="BV547" t="s">
        <v>327</v>
      </c>
      <c r="BW547">
        <v>62</v>
      </c>
      <c r="BX547">
        <v>7</v>
      </c>
      <c r="BY547">
        <v>0</v>
      </c>
      <c r="BZ547">
        <v>6</v>
      </c>
      <c r="CA547" t="s">
        <v>831</v>
      </c>
      <c r="CB547" t="s">
        <v>156</v>
      </c>
      <c r="CC547">
        <v>7</v>
      </c>
      <c r="CD547" t="b">
        <v>0</v>
      </c>
      <c r="CE547" t="s">
        <v>832</v>
      </c>
      <c r="CF547" t="s">
        <v>833</v>
      </c>
      <c r="CG547">
        <v>40</v>
      </c>
      <c r="CH547">
        <v>0</v>
      </c>
      <c r="CI547" t="s">
        <v>301</v>
      </c>
      <c r="CJ547" t="s">
        <v>430</v>
      </c>
      <c r="CK547" t="s">
        <v>430</v>
      </c>
      <c r="CL547" t="s">
        <v>430</v>
      </c>
      <c r="CM547" t="s">
        <v>430</v>
      </c>
      <c r="CN547" t="s">
        <v>430</v>
      </c>
      <c r="CO547" t="s">
        <v>301</v>
      </c>
      <c r="CP547" t="s">
        <v>430</v>
      </c>
      <c r="CQ547">
        <v>1</v>
      </c>
      <c r="CR547">
        <v>1477</v>
      </c>
      <c r="CS547">
        <f t="shared" si="35"/>
        <v>1477</v>
      </c>
      <c r="CT547">
        <f t="shared" si="33"/>
        <v>886.59523809523807</v>
      </c>
      <c r="CU547">
        <f t="shared" si="34"/>
        <v>1212.0985241191795</v>
      </c>
      <c r="CV547">
        <f t="shared" si="32"/>
        <v>1477</v>
      </c>
      <c r="CW547">
        <v>42838</v>
      </c>
      <c r="CX547">
        <v>5273</v>
      </c>
      <c r="CY547">
        <v>1461</v>
      </c>
      <c r="CZ547">
        <v>1557</v>
      </c>
      <c r="DA547">
        <v>34784</v>
      </c>
      <c r="DB547">
        <v>1477</v>
      </c>
      <c r="DC547">
        <v>48829</v>
      </c>
      <c r="DD547">
        <v>8220</v>
      </c>
      <c r="DE547">
        <v>2</v>
      </c>
      <c r="DF547" t="s">
        <v>156</v>
      </c>
      <c r="DG547">
        <v>1024</v>
      </c>
      <c r="DH547">
        <v>2</v>
      </c>
      <c r="DI547">
        <v>48000</v>
      </c>
      <c r="DJ547">
        <v>-16</v>
      </c>
      <c r="DK547" t="s">
        <v>176</v>
      </c>
      <c r="DL547">
        <v>5</v>
      </c>
      <c r="DM547" t="s">
        <v>177</v>
      </c>
      <c r="DN547">
        <v>767389</v>
      </c>
      <c r="DO547">
        <v>762114</v>
      </c>
      <c r="DP547">
        <v>35373</v>
      </c>
      <c r="DQ547">
        <v>1262977</v>
      </c>
      <c r="DR547">
        <v>1265102</v>
      </c>
      <c r="DS547">
        <v>762099</v>
      </c>
      <c r="DT547">
        <v>1262977</v>
      </c>
      <c r="DU547">
        <v>753872</v>
      </c>
      <c r="DV547" t="s">
        <v>158</v>
      </c>
      <c r="DW547">
        <v>750115</v>
      </c>
      <c r="DX547">
        <v>638693</v>
      </c>
      <c r="DY547">
        <v>689143</v>
      </c>
      <c r="DZ547">
        <v>589</v>
      </c>
      <c r="EA547">
        <v>586</v>
      </c>
      <c r="EB547">
        <v>1262226</v>
      </c>
      <c r="EC547">
        <v>638692</v>
      </c>
      <c r="ED547">
        <v>638692</v>
      </c>
      <c r="EE547">
        <v>588</v>
      </c>
      <c r="EF547">
        <v>1269113</v>
      </c>
      <c r="EG547">
        <v>1267102</v>
      </c>
      <c r="EH547">
        <v>1270591</v>
      </c>
      <c r="EI547">
        <v>640156</v>
      </c>
      <c r="EJ547">
        <v>690701</v>
      </c>
      <c r="EK547">
        <v>640313</v>
      </c>
      <c r="EL547">
        <v>753873</v>
      </c>
      <c r="EM547">
        <v>752115</v>
      </c>
      <c r="EN547">
        <v>762095</v>
      </c>
      <c r="EO547" t="s">
        <v>158</v>
      </c>
      <c r="EP547">
        <v>1269112</v>
      </c>
      <c r="EQ547">
        <v>750114</v>
      </c>
      <c r="ER547">
        <v>1262225</v>
      </c>
      <c r="ES547">
        <v>810228</v>
      </c>
      <c r="ET547" t="s">
        <v>178</v>
      </c>
      <c r="EU547">
        <v>62</v>
      </c>
      <c r="EV547" t="s">
        <v>994</v>
      </c>
      <c r="EW547">
        <v>63</v>
      </c>
      <c r="EX547" t="s">
        <v>305</v>
      </c>
      <c r="EY547" t="s">
        <v>169</v>
      </c>
      <c r="EZ547">
        <v>1024</v>
      </c>
      <c r="FA547">
        <v>-260</v>
      </c>
      <c r="FB547">
        <v>180</v>
      </c>
    </row>
    <row r="548" spans="1:158" x14ac:dyDescent="0.35">
      <c r="A548">
        <v>98</v>
      </c>
      <c r="B548">
        <v>98</v>
      </c>
      <c r="C548">
        <v>868</v>
      </c>
      <c r="D548">
        <v>868</v>
      </c>
      <c r="E548" t="s">
        <v>155</v>
      </c>
      <c r="F548" t="s">
        <v>156</v>
      </c>
      <c r="G548" t="s">
        <v>156</v>
      </c>
      <c r="H548" t="s">
        <v>156</v>
      </c>
      <c r="I548">
        <v>0</v>
      </c>
      <c r="J548" t="s">
        <v>157</v>
      </c>
      <c r="K548">
        <v>1</v>
      </c>
      <c r="L548" t="s">
        <v>154</v>
      </c>
      <c r="M548" t="s">
        <v>154</v>
      </c>
      <c r="N548" t="s">
        <v>154</v>
      </c>
      <c r="O548">
        <v>1</v>
      </c>
      <c r="P548" t="s">
        <v>154</v>
      </c>
      <c r="Q548" t="s">
        <v>154</v>
      </c>
      <c r="R548" t="s">
        <v>306</v>
      </c>
      <c r="S548">
        <v>0</v>
      </c>
      <c r="T548">
        <v>6</v>
      </c>
      <c r="U548">
        <v>0</v>
      </c>
      <c r="V548">
        <v>63</v>
      </c>
      <c r="W548">
        <v>63</v>
      </c>
      <c r="X548">
        <v>6</v>
      </c>
      <c r="Y548">
        <v>63</v>
      </c>
      <c r="Z548">
        <v>48</v>
      </c>
      <c r="AA548">
        <v>0</v>
      </c>
      <c r="AB548">
        <v>48</v>
      </c>
      <c r="AC548">
        <v>6</v>
      </c>
      <c r="AD548">
        <v>6</v>
      </c>
      <c r="AE548">
        <v>0</v>
      </c>
      <c r="AF548">
        <v>0</v>
      </c>
      <c r="AG548">
        <v>63</v>
      </c>
      <c r="AH548">
        <v>6</v>
      </c>
      <c r="AI548">
        <v>6</v>
      </c>
      <c r="AJ548">
        <v>0</v>
      </c>
      <c r="AK548">
        <v>63</v>
      </c>
      <c r="AL548">
        <v>63</v>
      </c>
      <c r="AM548">
        <v>112</v>
      </c>
      <c r="AN548">
        <v>6</v>
      </c>
      <c r="AO548">
        <v>6</v>
      </c>
      <c r="AP548">
        <v>6</v>
      </c>
      <c r="AQ548">
        <v>48</v>
      </c>
      <c r="AR548">
        <v>48</v>
      </c>
      <c r="AS548">
        <v>48</v>
      </c>
      <c r="AT548">
        <v>6</v>
      </c>
      <c r="AU548">
        <v>63</v>
      </c>
      <c r="AV548">
        <v>48</v>
      </c>
      <c r="AW548">
        <v>63</v>
      </c>
      <c r="AX548">
        <v>0</v>
      </c>
      <c r="AY548" t="s">
        <v>159</v>
      </c>
      <c r="AZ548" t="s">
        <v>228</v>
      </c>
      <c r="BA548" t="s">
        <v>680</v>
      </c>
      <c r="BB548" t="s">
        <v>829</v>
      </c>
      <c r="BC548" t="s">
        <v>163</v>
      </c>
      <c r="BD548" t="b">
        <v>0</v>
      </c>
      <c r="BE548" t="s">
        <v>167</v>
      </c>
      <c r="BF548" t="b">
        <v>1</v>
      </c>
      <c r="BH548" t="s">
        <v>164</v>
      </c>
      <c r="BI548" t="s">
        <v>830</v>
      </c>
      <c r="BJ548" t="b">
        <v>0</v>
      </c>
      <c r="BK548" t="s">
        <v>166</v>
      </c>
      <c r="BL548" t="b">
        <v>0</v>
      </c>
      <c r="BM548">
        <v>18</v>
      </c>
      <c r="BN548" t="s">
        <v>167</v>
      </c>
      <c r="BO548" t="s">
        <v>168</v>
      </c>
      <c r="BP548" t="s">
        <v>167</v>
      </c>
      <c r="BQ548" t="s">
        <v>167</v>
      </c>
      <c r="BR548">
        <v>768</v>
      </c>
      <c r="BS548" t="s">
        <v>156</v>
      </c>
      <c r="BT548" t="s">
        <v>185</v>
      </c>
      <c r="BU548" t="s">
        <v>310</v>
      </c>
      <c r="BV548" t="s">
        <v>313</v>
      </c>
      <c r="BW548">
        <v>63</v>
      </c>
      <c r="BX548">
        <v>7</v>
      </c>
      <c r="BY548">
        <v>0</v>
      </c>
      <c r="BZ548">
        <v>6</v>
      </c>
      <c r="CA548" t="s">
        <v>831</v>
      </c>
      <c r="CB548" t="s">
        <v>156</v>
      </c>
      <c r="CC548">
        <v>7</v>
      </c>
      <c r="CD548" t="b">
        <v>0</v>
      </c>
      <c r="CE548" t="s">
        <v>832</v>
      </c>
      <c r="CF548" t="s">
        <v>833</v>
      </c>
      <c r="CG548">
        <v>76</v>
      </c>
      <c r="CH548">
        <v>0</v>
      </c>
      <c r="CI548" t="s">
        <v>306</v>
      </c>
      <c r="CJ548" t="s">
        <v>430</v>
      </c>
      <c r="CK548" t="s">
        <v>430</v>
      </c>
      <c r="CL548" t="s">
        <v>430</v>
      </c>
      <c r="CM548" t="s">
        <v>430</v>
      </c>
      <c r="CN548" t="s">
        <v>430</v>
      </c>
      <c r="CO548" t="s">
        <v>306</v>
      </c>
      <c r="CP548" t="s">
        <v>430</v>
      </c>
      <c r="CQ548">
        <v>1</v>
      </c>
      <c r="CR548">
        <v>524</v>
      </c>
      <c r="CS548" t="str">
        <f t="shared" si="35"/>
        <v>-</v>
      </c>
      <c r="CT548">
        <f t="shared" si="33"/>
        <v>886.59523809523807</v>
      </c>
      <c r="CU548">
        <f t="shared" si="34"/>
        <v>1212.0985241191795</v>
      </c>
      <c r="CV548" t="str">
        <f t="shared" si="32"/>
        <v>-</v>
      </c>
      <c r="CW548">
        <v>42838</v>
      </c>
      <c r="CX548">
        <v>5273</v>
      </c>
      <c r="CY548">
        <v>1461</v>
      </c>
      <c r="CZ548">
        <v>1557</v>
      </c>
      <c r="DA548">
        <v>34784</v>
      </c>
      <c r="DB548">
        <v>524</v>
      </c>
      <c r="DC548">
        <v>48829</v>
      </c>
      <c r="DD548">
        <v>8220</v>
      </c>
      <c r="DE548">
        <v>2</v>
      </c>
      <c r="DF548" t="s">
        <v>156</v>
      </c>
      <c r="DG548">
        <v>1024</v>
      </c>
      <c r="DH548">
        <v>2</v>
      </c>
      <c r="DI548">
        <v>48000</v>
      </c>
      <c r="DJ548">
        <v>-16</v>
      </c>
      <c r="DK548" t="s">
        <v>176</v>
      </c>
      <c r="DL548">
        <v>5</v>
      </c>
      <c r="DM548" t="s">
        <v>177</v>
      </c>
      <c r="DN548">
        <v>767389</v>
      </c>
      <c r="DO548">
        <v>762114</v>
      </c>
      <c r="DP548">
        <v>35373</v>
      </c>
      <c r="DQ548">
        <v>1271376</v>
      </c>
      <c r="DR548">
        <v>1272980</v>
      </c>
      <c r="DS548">
        <v>762099</v>
      </c>
      <c r="DT548">
        <v>1271376</v>
      </c>
      <c r="DU548">
        <v>753872</v>
      </c>
      <c r="DV548" t="s">
        <v>158</v>
      </c>
      <c r="DW548">
        <v>750115</v>
      </c>
      <c r="DX548">
        <v>638693</v>
      </c>
      <c r="DY548">
        <v>689143</v>
      </c>
      <c r="DZ548">
        <v>589</v>
      </c>
      <c r="EA548">
        <v>586</v>
      </c>
      <c r="EB548">
        <v>1270625</v>
      </c>
      <c r="EC548">
        <v>638692</v>
      </c>
      <c r="ED548">
        <v>638692</v>
      </c>
      <c r="EE548">
        <v>588</v>
      </c>
      <c r="EF548">
        <v>1276512</v>
      </c>
      <c r="EG548">
        <v>1274980</v>
      </c>
      <c r="EH548">
        <v>1277036</v>
      </c>
      <c r="EI548">
        <v>640156</v>
      </c>
      <c r="EJ548">
        <v>690701</v>
      </c>
      <c r="EK548">
        <v>640313</v>
      </c>
      <c r="EL548">
        <v>753873</v>
      </c>
      <c r="EM548">
        <v>752115</v>
      </c>
      <c r="EN548">
        <v>762095</v>
      </c>
      <c r="EO548" t="s">
        <v>158</v>
      </c>
      <c r="EP548">
        <v>1276512</v>
      </c>
      <c r="EQ548">
        <v>750114</v>
      </c>
      <c r="ER548">
        <v>1270624</v>
      </c>
      <c r="ES548">
        <v>810228</v>
      </c>
      <c r="ET548" t="s">
        <v>178</v>
      </c>
      <c r="EU548">
        <v>63</v>
      </c>
      <c r="EV548" t="s">
        <v>995</v>
      </c>
      <c r="EW548">
        <v>64</v>
      </c>
      <c r="EX548" t="s">
        <v>309</v>
      </c>
      <c r="EY548" t="s">
        <v>169</v>
      </c>
      <c r="EZ548">
        <v>1024</v>
      </c>
      <c r="FA548">
        <v>-260</v>
      </c>
      <c r="FB548">
        <v>180</v>
      </c>
    </row>
    <row r="549" spans="1:158" x14ac:dyDescent="0.35">
      <c r="A549">
        <v>98</v>
      </c>
      <c r="B549">
        <v>98</v>
      </c>
      <c r="C549">
        <v>861</v>
      </c>
      <c r="D549">
        <v>861</v>
      </c>
      <c r="E549" t="s">
        <v>155</v>
      </c>
      <c r="F549" t="s">
        <v>156</v>
      </c>
      <c r="G549" t="s">
        <v>156</v>
      </c>
      <c r="H549" t="s">
        <v>156</v>
      </c>
      <c r="I549">
        <v>0</v>
      </c>
      <c r="J549" t="s">
        <v>157</v>
      </c>
      <c r="K549">
        <v>1</v>
      </c>
      <c r="L549" t="s">
        <v>154</v>
      </c>
      <c r="M549" t="s">
        <v>154</v>
      </c>
      <c r="N549" t="s">
        <v>154</v>
      </c>
      <c r="O549">
        <v>1</v>
      </c>
      <c r="P549" t="s">
        <v>154</v>
      </c>
      <c r="Q549" t="s">
        <v>154</v>
      </c>
      <c r="R549" t="s">
        <v>301</v>
      </c>
      <c r="S549">
        <v>0</v>
      </c>
      <c r="T549">
        <v>6</v>
      </c>
      <c r="U549">
        <v>0</v>
      </c>
      <c r="V549">
        <v>64</v>
      </c>
      <c r="W549">
        <v>64</v>
      </c>
      <c r="X549">
        <v>6</v>
      </c>
      <c r="Y549">
        <v>64</v>
      </c>
      <c r="Z549">
        <v>48</v>
      </c>
      <c r="AA549">
        <v>0</v>
      </c>
      <c r="AB549">
        <v>48</v>
      </c>
      <c r="AC549">
        <v>6</v>
      </c>
      <c r="AD549">
        <v>6</v>
      </c>
      <c r="AE549">
        <v>0</v>
      </c>
      <c r="AF549">
        <v>0</v>
      </c>
      <c r="AG549">
        <v>64</v>
      </c>
      <c r="AH549">
        <v>6</v>
      </c>
      <c r="AI549">
        <v>6</v>
      </c>
      <c r="AJ549">
        <v>0</v>
      </c>
      <c r="AK549">
        <v>64</v>
      </c>
      <c r="AL549">
        <v>64</v>
      </c>
      <c r="AM549">
        <v>113</v>
      </c>
      <c r="AN549">
        <v>6</v>
      </c>
      <c r="AO549">
        <v>6</v>
      </c>
      <c r="AP549">
        <v>6</v>
      </c>
      <c r="AQ549">
        <v>48</v>
      </c>
      <c r="AR549">
        <v>48</v>
      </c>
      <c r="AS549">
        <v>48</v>
      </c>
      <c r="AT549">
        <v>6</v>
      </c>
      <c r="AU549">
        <v>64</v>
      </c>
      <c r="AV549">
        <v>48</v>
      </c>
      <c r="AW549">
        <v>64</v>
      </c>
      <c r="AX549">
        <v>0</v>
      </c>
      <c r="AY549" t="s">
        <v>159</v>
      </c>
      <c r="AZ549" t="s">
        <v>228</v>
      </c>
      <c r="BA549" t="s">
        <v>680</v>
      </c>
      <c r="BB549" t="s">
        <v>829</v>
      </c>
      <c r="BC549" t="s">
        <v>163</v>
      </c>
      <c r="BD549" t="b">
        <v>0</v>
      </c>
      <c r="BE549">
        <v>6.63</v>
      </c>
      <c r="BF549" t="b">
        <v>1</v>
      </c>
      <c r="BH549" t="s">
        <v>164</v>
      </c>
      <c r="BI549" t="s">
        <v>830</v>
      </c>
      <c r="BJ549" t="b">
        <v>0</v>
      </c>
      <c r="BK549" t="s">
        <v>166</v>
      </c>
      <c r="BL549" t="b">
        <v>0</v>
      </c>
      <c r="BM549">
        <v>18</v>
      </c>
      <c r="BN549" t="s">
        <v>167</v>
      </c>
      <c r="BO549" t="s">
        <v>168</v>
      </c>
      <c r="BP549" t="s">
        <v>167</v>
      </c>
      <c r="BQ549" t="s">
        <v>167</v>
      </c>
      <c r="BR549">
        <v>768</v>
      </c>
      <c r="BS549" t="s">
        <v>156</v>
      </c>
      <c r="BT549" t="s">
        <v>185</v>
      </c>
      <c r="BU549" t="s">
        <v>302</v>
      </c>
      <c r="BV549" t="s">
        <v>316</v>
      </c>
      <c r="BW549">
        <v>64</v>
      </c>
      <c r="BX549">
        <v>7</v>
      </c>
      <c r="BY549">
        <v>0</v>
      </c>
      <c r="BZ549">
        <v>6</v>
      </c>
      <c r="CA549" t="s">
        <v>831</v>
      </c>
      <c r="CB549" t="s">
        <v>156</v>
      </c>
      <c r="CC549">
        <v>7</v>
      </c>
      <c r="CD549" t="b">
        <v>0</v>
      </c>
      <c r="CE549" t="s">
        <v>832</v>
      </c>
      <c r="CF549" t="s">
        <v>833</v>
      </c>
      <c r="CG549">
        <v>27</v>
      </c>
      <c r="CH549">
        <v>0</v>
      </c>
      <c r="CI549" t="s">
        <v>301</v>
      </c>
      <c r="CJ549" t="s">
        <v>430</v>
      </c>
      <c r="CK549" t="s">
        <v>430</v>
      </c>
      <c r="CL549" t="s">
        <v>430</v>
      </c>
      <c r="CM549" t="s">
        <v>430</v>
      </c>
      <c r="CN549" t="s">
        <v>430</v>
      </c>
      <c r="CO549" t="s">
        <v>301</v>
      </c>
      <c r="CP549" t="s">
        <v>430</v>
      </c>
      <c r="CQ549">
        <v>1</v>
      </c>
      <c r="CR549">
        <v>425</v>
      </c>
      <c r="CS549">
        <f t="shared" si="35"/>
        <v>425</v>
      </c>
      <c r="CT549">
        <f t="shared" si="33"/>
        <v>886.59523809523807</v>
      </c>
      <c r="CU549">
        <f t="shared" si="34"/>
        <v>1212.0985241191795</v>
      </c>
      <c r="CV549">
        <f t="shared" si="32"/>
        <v>425</v>
      </c>
      <c r="CW549">
        <v>42838</v>
      </c>
      <c r="CX549">
        <v>5273</v>
      </c>
      <c r="CY549">
        <v>1461</v>
      </c>
      <c r="CZ549">
        <v>1557</v>
      </c>
      <c r="DA549">
        <v>34784</v>
      </c>
      <c r="DB549">
        <v>425</v>
      </c>
      <c r="DC549">
        <v>48829</v>
      </c>
      <c r="DD549">
        <v>8220</v>
      </c>
      <c r="DE549">
        <v>2</v>
      </c>
      <c r="DF549" t="s">
        <v>156</v>
      </c>
      <c r="DG549">
        <v>1024</v>
      </c>
      <c r="DH549">
        <v>2</v>
      </c>
      <c r="DI549">
        <v>48000</v>
      </c>
      <c r="DJ549">
        <v>-16</v>
      </c>
      <c r="DK549" t="s">
        <v>176</v>
      </c>
      <c r="DL549">
        <v>5</v>
      </c>
      <c r="DM549" t="s">
        <v>177</v>
      </c>
      <c r="DN549">
        <v>767389</v>
      </c>
      <c r="DO549">
        <v>762114</v>
      </c>
      <c r="DP549">
        <v>35373</v>
      </c>
      <c r="DQ549">
        <v>1277837</v>
      </c>
      <c r="DR549">
        <v>1279782</v>
      </c>
      <c r="DS549">
        <v>762099</v>
      </c>
      <c r="DT549">
        <v>1277837</v>
      </c>
      <c r="DU549">
        <v>753872</v>
      </c>
      <c r="DV549" t="s">
        <v>158</v>
      </c>
      <c r="DW549">
        <v>750115</v>
      </c>
      <c r="DX549">
        <v>638693</v>
      </c>
      <c r="DY549">
        <v>689143</v>
      </c>
      <c r="DZ549">
        <v>589</v>
      </c>
      <c r="EA549">
        <v>586</v>
      </c>
      <c r="EB549">
        <v>1277086</v>
      </c>
      <c r="EC549">
        <v>638692</v>
      </c>
      <c r="ED549">
        <v>638692</v>
      </c>
      <c r="EE549">
        <v>588</v>
      </c>
      <c r="EF549">
        <v>1283753</v>
      </c>
      <c r="EG549">
        <v>1281783</v>
      </c>
      <c r="EH549">
        <v>1284178</v>
      </c>
      <c r="EI549">
        <v>640156</v>
      </c>
      <c r="EJ549">
        <v>690701</v>
      </c>
      <c r="EK549">
        <v>640313</v>
      </c>
      <c r="EL549">
        <v>753873</v>
      </c>
      <c r="EM549">
        <v>752115</v>
      </c>
      <c r="EN549">
        <v>762095</v>
      </c>
      <c r="EO549" t="s">
        <v>158</v>
      </c>
      <c r="EP549">
        <v>1283753</v>
      </c>
      <c r="EQ549">
        <v>750114</v>
      </c>
      <c r="ER549">
        <v>1277085</v>
      </c>
      <c r="ES549">
        <v>810228</v>
      </c>
      <c r="ET549" t="s">
        <v>178</v>
      </c>
      <c r="EU549">
        <v>64</v>
      </c>
      <c r="EV549" t="s">
        <v>996</v>
      </c>
      <c r="EW549">
        <v>65</v>
      </c>
      <c r="EX549" t="s">
        <v>305</v>
      </c>
      <c r="EY549" t="s">
        <v>169</v>
      </c>
      <c r="EZ549">
        <v>1024</v>
      </c>
      <c r="FA549">
        <v>-260</v>
      </c>
      <c r="FB549">
        <v>180</v>
      </c>
    </row>
    <row r="550" spans="1:158" x14ac:dyDescent="0.35">
      <c r="A550">
        <v>98</v>
      </c>
      <c r="B550">
        <v>98</v>
      </c>
      <c r="C550">
        <v>854</v>
      </c>
      <c r="D550">
        <v>854</v>
      </c>
      <c r="E550" t="s">
        <v>155</v>
      </c>
      <c r="F550" t="s">
        <v>156</v>
      </c>
      <c r="G550" t="s">
        <v>156</v>
      </c>
      <c r="H550" t="s">
        <v>156</v>
      </c>
      <c r="I550">
        <v>0</v>
      </c>
      <c r="J550" t="s">
        <v>157</v>
      </c>
      <c r="K550">
        <v>1</v>
      </c>
      <c r="L550" t="s">
        <v>154</v>
      </c>
      <c r="M550" t="s">
        <v>154</v>
      </c>
      <c r="N550" t="s">
        <v>154</v>
      </c>
      <c r="O550">
        <v>1</v>
      </c>
      <c r="P550" t="s">
        <v>154</v>
      </c>
      <c r="Q550" t="s">
        <v>154</v>
      </c>
      <c r="R550" t="s">
        <v>306</v>
      </c>
      <c r="S550">
        <v>0</v>
      </c>
      <c r="T550">
        <v>6</v>
      </c>
      <c r="U550">
        <v>0</v>
      </c>
      <c r="V550">
        <v>65</v>
      </c>
      <c r="W550">
        <v>65</v>
      </c>
      <c r="X550">
        <v>6</v>
      </c>
      <c r="Y550">
        <v>65</v>
      </c>
      <c r="Z550">
        <v>48</v>
      </c>
      <c r="AA550">
        <v>0</v>
      </c>
      <c r="AB550">
        <v>48</v>
      </c>
      <c r="AC550">
        <v>6</v>
      </c>
      <c r="AD550">
        <v>6</v>
      </c>
      <c r="AE550">
        <v>0</v>
      </c>
      <c r="AF550">
        <v>0</v>
      </c>
      <c r="AG550">
        <v>65</v>
      </c>
      <c r="AH550">
        <v>6</v>
      </c>
      <c r="AI550">
        <v>6</v>
      </c>
      <c r="AJ550">
        <v>0</v>
      </c>
      <c r="AK550">
        <v>65</v>
      </c>
      <c r="AL550">
        <v>65</v>
      </c>
      <c r="AM550">
        <v>114</v>
      </c>
      <c r="AN550">
        <v>6</v>
      </c>
      <c r="AO550">
        <v>6</v>
      </c>
      <c r="AP550">
        <v>6</v>
      </c>
      <c r="AQ550">
        <v>48</v>
      </c>
      <c r="AR550">
        <v>48</v>
      </c>
      <c r="AS550">
        <v>48</v>
      </c>
      <c r="AT550">
        <v>6</v>
      </c>
      <c r="AU550">
        <v>65</v>
      </c>
      <c r="AV550">
        <v>48</v>
      </c>
      <c r="AW550">
        <v>65</v>
      </c>
      <c r="AX550">
        <v>0</v>
      </c>
      <c r="AY550" t="s">
        <v>159</v>
      </c>
      <c r="AZ550" t="s">
        <v>228</v>
      </c>
      <c r="BA550" t="s">
        <v>680</v>
      </c>
      <c r="BB550" t="s">
        <v>829</v>
      </c>
      <c r="BC550" t="s">
        <v>163</v>
      </c>
      <c r="BD550" t="b">
        <v>0</v>
      </c>
      <c r="BE550" t="s">
        <v>167</v>
      </c>
      <c r="BF550" t="b">
        <v>1</v>
      </c>
      <c r="BH550" t="s">
        <v>164</v>
      </c>
      <c r="BI550" t="s">
        <v>830</v>
      </c>
      <c r="BJ550" t="b">
        <v>0</v>
      </c>
      <c r="BK550" t="s">
        <v>166</v>
      </c>
      <c r="BL550" t="b">
        <v>0</v>
      </c>
      <c r="BM550">
        <v>18</v>
      </c>
      <c r="BN550" t="s">
        <v>167</v>
      </c>
      <c r="BO550" t="s">
        <v>168</v>
      </c>
      <c r="BP550" t="s">
        <v>167</v>
      </c>
      <c r="BQ550" t="s">
        <v>167</v>
      </c>
      <c r="BR550">
        <v>768</v>
      </c>
      <c r="BS550" t="s">
        <v>156</v>
      </c>
      <c r="BT550" t="s">
        <v>185</v>
      </c>
      <c r="BU550" t="s">
        <v>315</v>
      </c>
      <c r="BV550" t="s">
        <v>340</v>
      </c>
      <c r="BW550">
        <v>65</v>
      </c>
      <c r="BX550">
        <v>7</v>
      </c>
      <c r="BY550">
        <v>0</v>
      </c>
      <c r="BZ550">
        <v>6</v>
      </c>
      <c r="CA550" t="s">
        <v>831</v>
      </c>
      <c r="CB550" t="s">
        <v>156</v>
      </c>
      <c r="CC550">
        <v>7</v>
      </c>
      <c r="CD550" t="b">
        <v>0</v>
      </c>
      <c r="CE550" t="s">
        <v>832</v>
      </c>
      <c r="CF550" t="s">
        <v>833</v>
      </c>
      <c r="CG550">
        <v>82</v>
      </c>
      <c r="CH550">
        <v>0</v>
      </c>
      <c r="CI550" t="s">
        <v>306</v>
      </c>
      <c r="CJ550" t="s">
        <v>430</v>
      </c>
      <c r="CK550" t="s">
        <v>430</v>
      </c>
      <c r="CL550" t="s">
        <v>430</v>
      </c>
      <c r="CM550" t="s">
        <v>430</v>
      </c>
      <c r="CN550" t="s">
        <v>430</v>
      </c>
      <c r="CO550" t="s">
        <v>306</v>
      </c>
      <c r="CP550" t="s">
        <v>430</v>
      </c>
      <c r="CQ550">
        <v>1</v>
      </c>
      <c r="CR550">
        <v>390</v>
      </c>
      <c r="CS550" t="str">
        <f t="shared" si="35"/>
        <v>-</v>
      </c>
      <c r="CT550">
        <f t="shared" si="33"/>
        <v>886.59523809523807</v>
      </c>
      <c r="CU550">
        <f t="shared" si="34"/>
        <v>1212.0985241191795</v>
      </c>
      <c r="CV550" t="str">
        <f t="shared" ref="CV550:CV568" si="36">IF(OR(CS550&lt;CT550-2*CU550,CS550&gt;CT550+2*CU550),"-",CS550)</f>
        <v>-</v>
      </c>
      <c r="CW550">
        <v>42838</v>
      </c>
      <c r="CX550">
        <v>5273</v>
      </c>
      <c r="CY550">
        <v>1461</v>
      </c>
      <c r="CZ550">
        <v>1557</v>
      </c>
      <c r="DA550">
        <v>34784</v>
      </c>
      <c r="DB550">
        <v>390</v>
      </c>
      <c r="DC550">
        <v>48829</v>
      </c>
      <c r="DD550">
        <v>8220</v>
      </c>
      <c r="DE550">
        <v>2</v>
      </c>
      <c r="DF550" t="s">
        <v>156</v>
      </c>
      <c r="DG550">
        <v>1024</v>
      </c>
      <c r="DH550">
        <v>2</v>
      </c>
      <c r="DI550">
        <v>48000</v>
      </c>
      <c r="DJ550">
        <v>-16</v>
      </c>
      <c r="DK550" t="s">
        <v>176</v>
      </c>
      <c r="DL550">
        <v>5</v>
      </c>
      <c r="DM550" t="s">
        <v>177</v>
      </c>
      <c r="DN550">
        <v>767389</v>
      </c>
      <c r="DO550">
        <v>762114</v>
      </c>
      <c r="DP550">
        <v>35373</v>
      </c>
      <c r="DQ550">
        <v>1284963</v>
      </c>
      <c r="DR550">
        <v>1287103</v>
      </c>
      <c r="DS550">
        <v>762099</v>
      </c>
      <c r="DT550">
        <v>1284963</v>
      </c>
      <c r="DU550">
        <v>753872</v>
      </c>
      <c r="DV550" t="s">
        <v>158</v>
      </c>
      <c r="DW550">
        <v>750115</v>
      </c>
      <c r="DX550">
        <v>638693</v>
      </c>
      <c r="DY550">
        <v>689143</v>
      </c>
      <c r="DZ550">
        <v>589</v>
      </c>
      <c r="EA550">
        <v>586</v>
      </c>
      <c r="EB550">
        <v>1284212</v>
      </c>
      <c r="EC550">
        <v>638692</v>
      </c>
      <c r="ED550">
        <v>638692</v>
      </c>
      <c r="EE550">
        <v>588</v>
      </c>
      <c r="EF550">
        <v>1290872</v>
      </c>
      <c r="EG550">
        <v>1289103</v>
      </c>
      <c r="EH550">
        <v>1291263</v>
      </c>
      <c r="EI550">
        <v>640156</v>
      </c>
      <c r="EJ550">
        <v>690701</v>
      </c>
      <c r="EK550">
        <v>640313</v>
      </c>
      <c r="EL550">
        <v>753873</v>
      </c>
      <c r="EM550">
        <v>752115</v>
      </c>
      <c r="EN550">
        <v>762095</v>
      </c>
      <c r="EO550" t="s">
        <v>158</v>
      </c>
      <c r="EP550">
        <v>1290872</v>
      </c>
      <c r="EQ550">
        <v>750114</v>
      </c>
      <c r="ER550">
        <v>1284211</v>
      </c>
      <c r="ES550">
        <v>810228</v>
      </c>
      <c r="ET550" t="s">
        <v>178</v>
      </c>
      <c r="EU550">
        <v>65</v>
      </c>
      <c r="EV550" t="s">
        <v>997</v>
      </c>
      <c r="EW550">
        <v>66</v>
      </c>
      <c r="EX550" t="s">
        <v>309</v>
      </c>
      <c r="EY550" t="s">
        <v>169</v>
      </c>
      <c r="EZ550">
        <v>1024</v>
      </c>
      <c r="FA550">
        <v>-260</v>
      </c>
      <c r="FB550">
        <v>180</v>
      </c>
    </row>
    <row r="551" spans="1:158" x14ac:dyDescent="0.35">
      <c r="A551">
        <v>98</v>
      </c>
      <c r="B551">
        <v>98</v>
      </c>
      <c r="C551">
        <v>847</v>
      </c>
      <c r="D551">
        <v>847</v>
      </c>
      <c r="E551" t="s">
        <v>155</v>
      </c>
      <c r="F551" t="s">
        <v>156</v>
      </c>
      <c r="G551" t="s">
        <v>156</v>
      </c>
      <c r="H551" t="s">
        <v>156</v>
      </c>
      <c r="I551">
        <v>0</v>
      </c>
      <c r="J551" t="s">
        <v>157</v>
      </c>
      <c r="K551">
        <v>1</v>
      </c>
      <c r="L551" t="s">
        <v>154</v>
      </c>
      <c r="M551" t="s">
        <v>154</v>
      </c>
      <c r="N551" t="s">
        <v>154</v>
      </c>
      <c r="O551">
        <v>1</v>
      </c>
      <c r="P551" t="s">
        <v>154</v>
      </c>
      <c r="Q551" t="s">
        <v>154</v>
      </c>
      <c r="R551" t="s">
        <v>306</v>
      </c>
      <c r="S551">
        <v>0</v>
      </c>
      <c r="T551">
        <v>6</v>
      </c>
      <c r="U551">
        <v>0</v>
      </c>
      <c r="V551">
        <v>66</v>
      </c>
      <c r="W551">
        <v>66</v>
      </c>
      <c r="X551">
        <v>6</v>
      </c>
      <c r="Y551">
        <v>66</v>
      </c>
      <c r="Z551">
        <v>48</v>
      </c>
      <c r="AA551">
        <v>0</v>
      </c>
      <c r="AB551">
        <v>48</v>
      </c>
      <c r="AC551">
        <v>6</v>
      </c>
      <c r="AD551">
        <v>6</v>
      </c>
      <c r="AE551">
        <v>0</v>
      </c>
      <c r="AF551">
        <v>0</v>
      </c>
      <c r="AG551">
        <v>66</v>
      </c>
      <c r="AH551">
        <v>6</v>
      </c>
      <c r="AI551">
        <v>6</v>
      </c>
      <c r="AJ551">
        <v>0</v>
      </c>
      <c r="AK551">
        <v>66</v>
      </c>
      <c r="AL551">
        <v>66</v>
      </c>
      <c r="AM551">
        <v>115</v>
      </c>
      <c r="AN551">
        <v>6</v>
      </c>
      <c r="AO551">
        <v>6</v>
      </c>
      <c r="AP551">
        <v>6</v>
      </c>
      <c r="AQ551">
        <v>48</v>
      </c>
      <c r="AR551">
        <v>48</v>
      </c>
      <c r="AS551">
        <v>48</v>
      </c>
      <c r="AT551">
        <v>6</v>
      </c>
      <c r="AU551">
        <v>66</v>
      </c>
      <c r="AV551">
        <v>48</v>
      </c>
      <c r="AW551">
        <v>66</v>
      </c>
      <c r="AX551">
        <v>0</v>
      </c>
      <c r="AY551" t="s">
        <v>159</v>
      </c>
      <c r="AZ551" t="s">
        <v>228</v>
      </c>
      <c r="BA551" t="s">
        <v>680</v>
      </c>
      <c r="BB551" t="s">
        <v>829</v>
      </c>
      <c r="BC551" t="s">
        <v>163</v>
      </c>
      <c r="BD551" t="b">
        <v>0</v>
      </c>
      <c r="BE551" t="s">
        <v>167</v>
      </c>
      <c r="BF551" t="b">
        <v>1</v>
      </c>
      <c r="BH551" t="s">
        <v>164</v>
      </c>
      <c r="BI551" t="s">
        <v>830</v>
      </c>
      <c r="BJ551" t="b">
        <v>0</v>
      </c>
      <c r="BK551" t="s">
        <v>166</v>
      </c>
      <c r="BL551" t="b">
        <v>0</v>
      </c>
      <c r="BM551">
        <v>18</v>
      </c>
      <c r="BN551" t="s">
        <v>167</v>
      </c>
      <c r="BO551" t="s">
        <v>168</v>
      </c>
      <c r="BP551" t="s">
        <v>167</v>
      </c>
      <c r="BQ551" t="s">
        <v>167</v>
      </c>
      <c r="BR551">
        <v>768</v>
      </c>
      <c r="BS551" t="s">
        <v>156</v>
      </c>
      <c r="BT551" t="s">
        <v>185</v>
      </c>
      <c r="BU551" t="s">
        <v>303</v>
      </c>
      <c r="BV551" t="s">
        <v>324</v>
      </c>
      <c r="BW551">
        <v>66</v>
      </c>
      <c r="BX551">
        <v>7</v>
      </c>
      <c r="BY551">
        <v>0</v>
      </c>
      <c r="BZ551">
        <v>6</v>
      </c>
      <c r="CA551" t="s">
        <v>831</v>
      </c>
      <c r="CB551" t="s">
        <v>156</v>
      </c>
      <c r="CC551">
        <v>7</v>
      </c>
      <c r="CD551" t="b">
        <v>0</v>
      </c>
      <c r="CE551" t="s">
        <v>832</v>
      </c>
      <c r="CF551" t="s">
        <v>833</v>
      </c>
      <c r="CG551">
        <v>53</v>
      </c>
      <c r="CH551">
        <v>0</v>
      </c>
      <c r="CI551" t="s">
        <v>306</v>
      </c>
      <c r="CJ551" t="s">
        <v>430</v>
      </c>
      <c r="CK551" t="s">
        <v>430</v>
      </c>
      <c r="CL551" t="s">
        <v>430</v>
      </c>
      <c r="CM551" t="s">
        <v>430</v>
      </c>
      <c r="CN551" t="s">
        <v>430</v>
      </c>
      <c r="CO551" t="s">
        <v>306</v>
      </c>
      <c r="CP551" t="s">
        <v>430</v>
      </c>
      <c r="CQ551">
        <v>1</v>
      </c>
      <c r="CR551">
        <v>379</v>
      </c>
      <c r="CS551" t="str">
        <f t="shared" si="35"/>
        <v>-</v>
      </c>
      <c r="CT551">
        <f t="shared" ref="CT551:CT568" si="37">CT550</f>
        <v>886.59523809523807</v>
      </c>
      <c r="CU551">
        <f t="shared" ref="CU551:CU568" si="38">CU550</f>
        <v>1212.0985241191795</v>
      </c>
      <c r="CV551" t="str">
        <f t="shared" si="36"/>
        <v>-</v>
      </c>
      <c r="CW551">
        <v>42838</v>
      </c>
      <c r="CX551">
        <v>5273</v>
      </c>
      <c r="CY551">
        <v>1461</v>
      </c>
      <c r="CZ551">
        <v>1557</v>
      </c>
      <c r="DA551">
        <v>34784</v>
      </c>
      <c r="DB551">
        <v>379</v>
      </c>
      <c r="DC551">
        <v>48829</v>
      </c>
      <c r="DD551">
        <v>8220</v>
      </c>
      <c r="DE551">
        <v>2</v>
      </c>
      <c r="DF551" t="s">
        <v>156</v>
      </c>
      <c r="DG551">
        <v>1024</v>
      </c>
      <c r="DH551">
        <v>2</v>
      </c>
      <c r="DI551">
        <v>48000</v>
      </c>
      <c r="DJ551">
        <v>-16</v>
      </c>
      <c r="DK551" t="s">
        <v>176</v>
      </c>
      <c r="DL551">
        <v>5</v>
      </c>
      <c r="DM551" t="s">
        <v>177</v>
      </c>
      <c r="DN551">
        <v>767389</v>
      </c>
      <c r="DO551">
        <v>762114</v>
      </c>
      <c r="DP551">
        <v>35373</v>
      </c>
      <c r="DQ551">
        <v>1292045</v>
      </c>
      <c r="DR551">
        <v>1293733</v>
      </c>
      <c r="DS551">
        <v>762099</v>
      </c>
      <c r="DT551">
        <v>1292044</v>
      </c>
      <c r="DU551">
        <v>753872</v>
      </c>
      <c r="DV551" t="s">
        <v>158</v>
      </c>
      <c r="DW551">
        <v>750115</v>
      </c>
      <c r="DX551">
        <v>638693</v>
      </c>
      <c r="DY551">
        <v>689143</v>
      </c>
      <c r="DZ551">
        <v>589</v>
      </c>
      <c r="EA551">
        <v>586</v>
      </c>
      <c r="EB551">
        <v>1291294</v>
      </c>
      <c r="EC551">
        <v>638692</v>
      </c>
      <c r="ED551">
        <v>638692</v>
      </c>
      <c r="EE551">
        <v>588</v>
      </c>
      <c r="EF551">
        <v>1297292</v>
      </c>
      <c r="EG551">
        <v>1295733</v>
      </c>
      <c r="EH551">
        <v>1297672</v>
      </c>
      <c r="EI551">
        <v>640156</v>
      </c>
      <c r="EJ551">
        <v>690701</v>
      </c>
      <c r="EK551">
        <v>640313</v>
      </c>
      <c r="EL551">
        <v>753873</v>
      </c>
      <c r="EM551">
        <v>752115</v>
      </c>
      <c r="EN551">
        <v>762095</v>
      </c>
      <c r="EO551" t="s">
        <v>158</v>
      </c>
      <c r="EP551">
        <v>1297292</v>
      </c>
      <c r="EQ551">
        <v>750114</v>
      </c>
      <c r="ER551">
        <v>1291293</v>
      </c>
      <c r="ES551">
        <v>810228</v>
      </c>
      <c r="ET551" t="s">
        <v>178</v>
      </c>
      <c r="EU551">
        <v>66</v>
      </c>
      <c r="EV551" t="s">
        <v>998</v>
      </c>
      <c r="EW551">
        <v>67</v>
      </c>
      <c r="EX551" t="s">
        <v>309</v>
      </c>
      <c r="EY551" t="s">
        <v>169</v>
      </c>
      <c r="EZ551">
        <v>1024</v>
      </c>
      <c r="FA551">
        <v>-260</v>
      </c>
      <c r="FB551">
        <v>180</v>
      </c>
    </row>
    <row r="552" spans="1:158" x14ac:dyDescent="0.35">
      <c r="A552">
        <v>98</v>
      </c>
      <c r="B552">
        <v>98</v>
      </c>
      <c r="C552">
        <v>839</v>
      </c>
      <c r="D552">
        <v>839</v>
      </c>
      <c r="E552" t="s">
        <v>155</v>
      </c>
      <c r="F552" t="s">
        <v>156</v>
      </c>
      <c r="G552" t="s">
        <v>156</v>
      </c>
      <c r="H552" t="s">
        <v>156</v>
      </c>
      <c r="I552">
        <v>0</v>
      </c>
      <c r="J552" t="s">
        <v>157</v>
      </c>
      <c r="K552">
        <v>1</v>
      </c>
      <c r="L552" t="s">
        <v>154</v>
      </c>
      <c r="M552" t="s">
        <v>154</v>
      </c>
      <c r="N552" t="s">
        <v>154</v>
      </c>
      <c r="O552">
        <v>1</v>
      </c>
      <c r="P552" t="s">
        <v>154</v>
      </c>
      <c r="Q552" t="s">
        <v>154</v>
      </c>
      <c r="R552" t="s">
        <v>306</v>
      </c>
      <c r="S552">
        <v>0</v>
      </c>
      <c r="T552">
        <v>6</v>
      </c>
      <c r="U552">
        <v>0</v>
      </c>
      <c r="V552">
        <v>67</v>
      </c>
      <c r="W552">
        <v>67</v>
      </c>
      <c r="X552">
        <v>6</v>
      </c>
      <c r="Y552">
        <v>67</v>
      </c>
      <c r="Z552">
        <v>48</v>
      </c>
      <c r="AA552">
        <v>0</v>
      </c>
      <c r="AB552">
        <v>48</v>
      </c>
      <c r="AC552">
        <v>6</v>
      </c>
      <c r="AD552">
        <v>6</v>
      </c>
      <c r="AE552">
        <v>0</v>
      </c>
      <c r="AF552">
        <v>0</v>
      </c>
      <c r="AG552">
        <v>67</v>
      </c>
      <c r="AH552">
        <v>6</v>
      </c>
      <c r="AI552">
        <v>6</v>
      </c>
      <c r="AJ552">
        <v>0</v>
      </c>
      <c r="AK552">
        <v>67</v>
      </c>
      <c r="AL552">
        <v>67</v>
      </c>
      <c r="AM552">
        <v>116</v>
      </c>
      <c r="AN552">
        <v>6</v>
      </c>
      <c r="AO552">
        <v>6</v>
      </c>
      <c r="AP552">
        <v>6</v>
      </c>
      <c r="AQ552">
        <v>48</v>
      </c>
      <c r="AR552">
        <v>48</v>
      </c>
      <c r="AS552">
        <v>48</v>
      </c>
      <c r="AT552">
        <v>6</v>
      </c>
      <c r="AU552">
        <v>67</v>
      </c>
      <c r="AV552">
        <v>48</v>
      </c>
      <c r="AW552">
        <v>67</v>
      </c>
      <c r="AX552">
        <v>0</v>
      </c>
      <c r="AY552" t="s">
        <v>159</v>
      </c>
      <c r="AZ552" t="s">
        <v>228</v>
      </c>
      <c r="BA552" t="s">
        <v>680</v>
      </c>
      <c r="BB552" t="s">
        <v>829</v>
      </c>
      <c r="BC552" t="s">
        <v>163</v>
      </c>
      <c r="BD552" t="b">
        <v>0</v>
      </c>
      <c r="BE552" t="s">
        <v>167</v>
      </c>
      <c r="BF552" t="b">
        <v>1</v>
      </c>
      <c r="BH552" t="s">
        <v>164</v>
      </c>
      <c r="BI552" t="s">
        <v>830</v>
      </c>
      <c r="BJ552" t="b">
        <v>0</v>
      </c>
      <c r="BK552" t="s">
        <v>166</v>
      </c>
      <c r="BL552" t="b">
        <v>0</v>
      </c>
      <c r="BM552">
        <v>18</v>
      </c>
      <c r="BN552" t="s">
        <v>167</v>
      </c>
      <c r="BO552" t="s">
        <v>168</v>
      </c>
      <c r="BP552" t="s">
        <v>167</v>
      </c>
      <c r="BQ552" t="s">
        <v>167</v>
      </c>
      <c r="BR552">
        <v>768</v>
      </c>
      <c r="BS552" t="s">
        <v>156</v>
      </c>
      <c r="BT552" t="s">
        <v>185</v>
      </c>
      <c r="BU552" t="s">
        <v>310</v>
      </c>
      <c r="BV552" t="s">
        <v>340</v>
      </c>
      <c r="BW552">
        <v>67</v>
      </c>
      <c r="BX552">
        <v>7</v>
      </c>
      <c r="BY552">
        <v>0</v>
      </c>
      <c r="BZ552">
        <v>6</v>
      </c>
      <c r="CA552" t="s">
        <v>831</v>
      </c>
      <c r="CB552" t="s">
        <v>156</v>
      </c>
      <c r="CC552">
        <v>7</v>
      </c>
      <c r="CD552" t="b">
        <v>0</v>
      </c>
      <c r="CE552" t="s">
        <v>832</v>
      </c>
      <c r="CF552" t="s">
        <v>833</v>
      </c>
      <c r="CG552">
        <v>59</v>
      </c>
      <c r="CH552">
        <v>0</v>
      </c>
      <c r="CI552" t="s">
        <v>306</v>
      </c>
      <c r="CJ552" t="s">
        <v>430</v>
      </c>
      <c r="CK552" t="s">
        <v>430</v>
      </c>
      <c r="CL552" t="s">
        <v>430</v>
      </c>
      <c r="CM552" t="s">
        <v>430</v>
      </c>
      <c r="CN552" t="s">
        <v>430</v>
      </c>
      <c r="CO552" t="s">
        <v>306</v>
      </c>
      <c r="CP552" t="s">
        <v>430</v>
      </c>
      <c r="CQ552">
        <v>1</v>
      </c>
      <c r="CR552">
        <v>296</v>
      </c>
      <c r="CS552" t="str">
        <f t="shared" si="35"/>
        <v>-</v>
      </c>
      <c r="CT552">
        <f t="shared" si="37"/>
        <v>886.59523809523807</v>
      </c>
      <c r="CU552">
        <f t="shared" si="38"/>
        <v>1212.0985241191795</v>
      </c>
      <c r="CV552" t="str">
        <f t="shared" si="36"/>
        <v>-</v>
      </c>
      <c r="CW552">
        <v>42838</v>
      </c>
      <c r="CX552">
        <v>5273</v>
      </c>
      <c r="CY552">
        <v>1461</v>
      </c>
      <c r="CZ552">
        <v>1557</v>
      </c>
      <c r="DA552">
        <v>34784</v>
      </c>
      <c r="DB552">
        <v>296</v>
      </c>
      <c r="DC552">
        <v>48829</v>
      </c>
      <c r="DD552">
        <v>8220</v>
      </c>
      <c r="DE552">
        <v>2</v>
      </c>
      <c r="DF552" t="s">
        <v>156</v>
      </c>
      <c r="DG552">
        <v>1024</v>
      </c>
      <c r="DH552">
        <v>2</v>
      </c>
      <c r="DI552">
        <v>48000</v>
      </c>
      <c r="DJ552">
        <v>-16</v>
      </c>
      <c r="DK552" t="s">
        <v>176</v>
      </c>
      <c r="DL552">
        <v>5</v>
      </c>
      <c r="DM552" t="s">
        <v>177</v>
      </c>
      <c r="DN552">
        <v>767389</v>
      </c>
      <c r="DO552">
        <v>762114</v>
      </c>
      <c r="DP552">
        <v>35373</v>
      </c>
      <c r="DQ552">
        <v>1298458</v>
      </c>
      <c r="DR552">
        <v>1300053</v>
      </c>
      <c r="DS552">
        <v>762099</v>
      </c>
      <c r="DT552">
        <v>1298458</v>
      </c>
      <c r="DU552">
        <v>753872</v>
      </c>
      <c r="DV552" t="s">
        <v>158</v>
      </c>
      <c r="DW552">
        <v>750115</v>
      </c>
      <c r="DX552">
        <v>638693</v>
      </c>
      <c r="DY552">
        <v>689143</v>
      </c>
      <c r="DZ552">
        <v>589</v>
      </c>
      <c r="EA552">
        <v>586</v>
      </c>
      <c r="EB552">
        <v>1297707</v>
      </c>
      <c r="EC552">
        <v>638692</v>
      </c>
      <c r="ED552">
        <v>638692</v>
      </c>
      <c r="EE552">
        <v>588</v>
      </c>
      <c r="EF552">
        <v>1303822</v>
      </c>
      <c r="EG552">
        <v>1302053</v>
      </c>
      <c r="EH552">
        <v>1304119</v>
      </c>
      <c r="EI552">
        <v>640156</v>
      </c>
      <c r="EJ552">
        <v>690701</v>
      </c>
      <c r="EK552">
        <v>640313</v>
      </c>
      <c r="EL552">
        <v>753873</v>
      </c>
      <c r="EM552">
        <v>752115</v>
      </c>
      <c r="EN552">
        <v>762095</v>
      </c>
      <c r="EO552" t="s">
        <v>158</v>
      </c>
      <c r="EP552">
        <v>1303822</v>
      </c>
      <c r="EQ552">
        <v>750114</v>
      </c>
      <c r="ER552">
        <v>1297706</v>
      </c>
      <c r="ES552">
        <v>810228</v>
      </c>
      <c r="ET552" t="s">
        <v>178</v>
      </c>
      <c r="EU552">
        <v>67</v>
      </c>
      <c r="EV552" t="s">
        <v>999</v>
      </c>
      <c r="EW552">
        <v>68</v>
      </c>
      <c r="EX552" t="s">
        <v>309</v>
      </c>
      <c r="EY552" t="s">
        <v>169</v>
      </c>
      <c r="EZ552">
        <v>1024</v>
      </c>
      <c r="FA552">
        <v>-260</v>
      </c>
      <c r="FB552">
        <v>180</v>
      </c>
    </row>
    <row r="553" spans="1:158" x14ac:dyDescent="0.35">
      <c r="A553">
        <v>98</v>
      </c>
      <c r="B553">
        <v>98</v>
      </c>
      <c r="C553">
        <v>843</v>
      </c>
      <c r="D553">
        <v>843</v>
      </c>
      <c r="E553" t="s">
        <v>155</v>
      </c>
      <c r="F553" t="s">
        <v>156</v>
      </c>
      <c r="G553" t="s">
        <v>156</v>
      </c>
      <c r="H553" t="s">
        <v>156</v>
      </c>
      <c r="I553">
        <v>0</v>
      </c>
      <c r="J553" t="s">
        <v>157</v>
      </c>
      <c r="K553">
        <v>1</v>
      </c>
      <c r="L553" t="s">
        <v>154</v>
      </c>
      <c r="M553" t="s">
        <v>154</v>
      </c>
      <c r="N553" t="s">
        <v>154</v>
      </c>
      <c r="O553">
        <v>1</v>
      </c>
      <c r="P553" t="s">
        <v>154</v>
      </c>
      <c r="Q553" t="s">
        <v>154</v>
      </c>
      <c r="R553" t="s">
        <v>306</v>
      </c>
      <c r="S553">
        <v>0</v>
      </c>
      <c r="T553">
        <v>6</v>
      </c>
      <c r="U553">
        <v>0</v>
      </c>
      <c r="V553">
        <v>68</v>
      </c>
      <c r="W553">
        <v>68</v>
      </c>
      <c r="X553">
        <v>6</v>
      </c>
      <c r="Y553">
        <v>68</v>
      </c>
      <c r="Z553">
        <v>48</v>
      </c>
      <c r="AA553">
        <v>0</v>
      </c>
      <c r="AB553">
        <v>48</v>
      </c>
      <c r="AC553">
        <v>6</v>
      </c>
      <c r="AD553">
        <v>6</v>
      </c>
      <c r="AE553">
        <v>0</v>
      </c>
      <c r="AF553">
        <v>0</v>
      </c>
      <c r="AG553">
        <v>68</v>
      </c>
      <c r="AH553">
        <v>6</v>
      </c>
      <c r="AI553">
        <v>6</v>
      </c>
      <c r="AJ553">
        <v>0</v>
      </c>
      <c r="AK553">
        <v>68</v>
      </c>
      <c r="AL553">
        <v>68</v>
      </c>
      <c r="AM553">
        <v>117</v>
      </c>
      <c r="AN553">
        <v>6</v>
      </c>
      <c r="AO553">
        <v>6</v>
      </c>
      <c r="AP553">
        <v>6</v>
      </c>
      <c r="AQ553">
        <v>48</v>
      </c>
      <c r="AR553">
        <v>48</v>
      </c>
      <c r="AS553">
        <v>48</v>
      </c>
      <c r="AT553">
        <v>6</v>
      </c>
      <c r="AU553">
        <v>68</v>
      </c>
      <c r="AV553">
        <v>48</v>
      </c>
      <c r="AW553">
        <v>68</v>
      </c>
      <c r="AX553">
        <v>0</v>
      </c>
      <c r="AY553" t="s">
        <v>159</v>
      </c>
      <c r="AZ553" t="s">
        <v>228</v>
      </c>
      <c r="BA553" t="s">
        <v>680</v>
      </c>
      <c r="BB553" t="s">
        <v>829</v>
      </c>
      <c r="BC553" t="s">
        <v>163</v>
      </c>
      <c r="BD553" t="b">
        <v>0</v>
      </c>
      <c r="BE553" t="s">
        <v>167</v>
      </c>
      <c r="BF553" t="b">
        <v>1</v>
      </c>
      <c r="BH553" t="s">
        <v>164</v>
      </c>
      <c r="BI553" t="s">
        <v>830</v>
      </c>
      <c r="BJ553" t="b">
        <v>0</v>
      </c>
      <c r="BK553" t="s">
        <v>166</v>
      </c>
      <c r="BL553" t="b">
        <v>0</v>
      </c>
      <c r="BM553">
        <v>18</v>
      </c>
      <c r="BN553" t="s">
        <v>167</v>
      </c>
      <c r="BO553" t="s">
        <v>168</v>
      </c>
      <c r="BP553" t="s">
        <v>167</v>
      </c>
      <c r="BQ553" t="s">
        <v>167</v>
      </c>
      <c r="BR553">
        <v>768</v>
      </c>
      <c r="BS553" t="s">
        <v>156</v>
      </c>
      <c r="BT553" t="s">
        <v>185</v>
      </c>
      <c r="BU553" t="s">
        <v>302</v>
      </c>
      <c r="BV553" t="s">
        <v>334</v>
      </c>
      <c r="BW553">
        <v>68</v>
      </c>
      <c r="BX553">
        <v>7</v>
      </c>
      <c r="BY553">
        <v>0</v>
      </c>
      <c r="BZ553">
        <v>6</v>
      </c>
      <c r="CA553" t="s">
        <v>831</v>
      </c>
      <c r="CB553" t="s">
        <v>156</v>
      </c>
      <c r="CC553">
        <v>7</v>
      </c>
      <c r="CD553" t="b">
        <v>0</v>
      </c>
      <c r="CE553" t="s">
        <v>832</v>
      </c>
      <c r="CF553" t="s">
        <v>833</v>
      </c>
      <c r="CG553">
        <v>63</v>
      </c>
      <c r="CH553">
        <v>0</v>
      </c>
      <c r="CI553" t="s">
        <v>306</v>
      </c>
      <c r="CJ553" t="s">
        <v>430</v>
      </c>
      <c r="CK553" t="s">
        <v>430</v>
      </c>
      <c r="CL553" t="s">
        <v>430</v>
      </c>
      <c r="CM553" t="s">
        <v>430</v>
      </c>
      <c r="CN553" t="s">
        <v>430</v>
      </c>
      <c r="CO553" t="s">
        <v>306</v>
      </c>
      <c r="CP553" t="s">
        <v>430</v>
      </c>
      <c r="CQ553">
        <v>1</v>
      </c>
      <c r="CR553">
        <v>1108</v>
      </c>
      <c r="CS553" t="str">
        <f t="shared" si="35"/>
        <v>-</v>
      </c>
      <c r="CT553">
        <f t="shared" si="37"/>
        <v>886.59523809523807</v>
      </c>
      <c r="CU553">
        <f t="shared" si="38"/>
        <v>1212.0985241191795</v>
      </c>
      <c r="CV553" t="str">
        <f t="shared" si="36"/>
        <v>-</v>
      </c>
      <c r="CW553">
        <v>42838</v>
      </c>
      <c r="CX553">
        <v>5273</v>
      </c>
      <c r="CY553">
        <v>1461</v>
      </c>
      <c r="CZ553">
        <v>1557</v>
      </c>
      <c r="DA553">
        <v>34784</v>
      </c>
      <c r="DB553">
        <v>1108</v>
      </c>
      <c r="DC553">
        <v>48829</v>
      </c>
      <c r="DD553">
        <v>8220</v>
      </c>
      <c r="DE553">
        <v>2</v>
      </c>
      <c r="DF553" t="s">
        <v>156</v>
      </c>
      <c r="DG553">
        <v>1024</v>
      </c>
      <c r="DH553">
        <v>2</v>
      </c>
      <c r="DI553">
        <v>48000</v>
      </c>
      <c r="DJ553">
        <v>-16</v>
      </c>
      <c r="DK553" t="s">
        <v>176</v>
      </c>
      <c r="DL553">
        <v>5</v>
      </c>
      <c r="DM553" t="s">
        <v>177</v>
      </c>
      <c r="DN553">
        <v>767389</v>
      </c>
      <c r="DO553">
        <v>762114</v>
      </c>
      <c r="DP553">
        <v>35373</v>
      </c>
      <c r="DQ553">
        <v>1304901</v>
      </c>
      <c r="DR553">
        <v>1306853</v>
      </c>
      <c r="DS553">
        <v>762099</v>
      </c>
      <c r="DT553">
        <v>1304901</v>
      </c>
      <c r="DU553">
        <v>753872</v>
      </c>
      <c r="DV553" t="s">
        <v>158</v>
      </c>
      <c r="DW553">
        <v>750115</v>
      </c>
      <c r="DX553">
        <v>638693</v>
      </c>
      <c r="DY553">
        <v>689143</v>
      </c>
      <c r="DZ553">
        <v>589</v>
      </c>
      <c r="EA553">
        <v>586</v>
      </c>
      <c r="EB553">
        <v>1304151</v>
      </c>
      <c r="EC553">
        <v>638692</v>
      </c>
      <c r="ED553">
        <v>638692</v>
      </c>
      <c r="EE553">
        <v>588</v>
      </c>
      <c r="EF553">
        <v>1310713</v>
      </c>
      <c r="EG553">
        <v>1308853</v>
      </c>
      <c r="EH553">
        <v>1311822</v>
      </c>
      <c r="EI553">
        <v>640156</v>
      </c>
      <c r="EJ553">
        <v>690701</v>
      </c>
      <c r="EK553">
        <v>640313</v>
      </c>
      <c r="EL553">
        <v>753873</v>
      </c>
      <c r="EM553">
        <v>752115</v>
      </c>
      <c r="EN553">
        <v>762095</v>
      </c>
      <c r="EO553" t="s">
        <v>158</v>
      </c>
      <c r="EP553">
        <v>1310713</v>
      </c>
      <c r="EQ553">
        <v>750114</v>
      </c>
      <c r="ER553">
        <v>1304150</v>
      </c>
      <c r="ES553">
        <v>810228</v>
      </c>
      <c r="ET553" t="s">
        <v>178</v>
      </c>
      <c r="EU553">
        <v>68</v>
      </c>
      <c r="EV553" t="s">
        <v>1000</v>
      </c>
      <c r="EW553">
        <v>69</v>
      </c>
      <c r="EX553" t="s">
        <v>309</v>
      </c>
      <c r="EY553" t="s">
        <v>169</v>
      </c>
      <c r="EZ553">
        <v>1024</v>
      </c>
      <c r="FA553">
        <v>-260</v>
      </c>
      <c r="FB553">
        <v>180</v>
      </c>
    </row>
    <row r="554" spans="1:158" x14ac:dyDescent="0.35">
      <c r="A554">
        <v>98</v>
      </c>
      <c r="B554">
        <v>98</v>
      </c>
      <c r="C554">
        <v>840</v>
      </c>
      <c r="D554">
        <v>840</v>
      </c>
      <c r="E554" t="s">
        <v>155</v>
      </c>
      <c r="F554" t="s">
        <v>156</v>
      </c>
      <c r="G554" t="s">
        <v>156</v>
      </c>
      <c r="H554" t="s">
        <v>156</v>
      </c>
      <c r="I554">
        <v>0</v>
      </c>
      <c r="J554" t="s">
        <v>157</v>
      </c>
      <c r="K554">
        <v>1</v>
      </c>
      <c r="L554" t="s">
        <v>154</v>
      </c>
      <c r="M554" t="s">
        <v>154</v>
      </c>
      <c r="N554" t="s">
        <v>154</v>
      </c>
      <c r="O554">
        <v>1</v>
      </c>
      <c r="P554" t="s">
        <v>154</v>
      </c>
      <c r="Q554" t="s">
        <v>154</v>
      </c>
      <c r="R554" t="s">
        <v>301</v>
      </c>
      <c r="S554">
        <v>0</v>
      </c>
      <c r="T554">
        <v>6</v>
      </c>
      <c r="U554">
        <v>0</v>
      </c>
      <c r="V554">
        <v>69</v>
      </c>
      <c r="W554">
        <v>69</v>
      </c>
      <c r="X554">
        <v>6</v>
      </c>
      <c r="Y554">
        <v>69</v>
      </c>
      <c r="Z554">
        <v>48</v>
      </c>
      <c r="AA554">
        <v>0</v>
      </c>
      <c r="AB554">
        <v>48</v>
      </c>
      <c r="AC554">
        <v>6</v>
      </c>
      <c r="AD554">
        <v>6</v>
      </c>
      <c r="AE554">
        <v>0</v>
      </c>
      <c r="AF554">
        <v>0</v>
      </c>
      <c r="AG554">
        <v>69</v>
      </c>
      <c r="AH554">
        <v>6</v>
      </c>
      <c r="AI554">
        <v>6</v>
      </c>
      <c r="AJ554">
        <v>0</v>
      </c>
      <c r="AK554">
        <v>69</v>
      </c>
      <c r="AL554">
        <v>69</v>
      </c>
      <c r="AM554">
        <v>118</v>
      </c>
      <c r="AN554">
        <v>6</v>
      </c>
      <c r="AO554">
        <v>6</v>
      </c>
      <c r="AP554">
        <v>6</v>
      </c>
      <c r="AQ554">
        <v>48</v>
      </c>
      <c r="AR554">
        <v>48</v>
      </c>
      <c r="AS554">
        <v>48</v>
      </c>
      <c r="AT554">
        <v>6</v>
      </c>
      <c r="AU554">
        <v>69</v>
      </c>
      <c r="AV554">
        <v>48</v>
      </c>
      <c r="AW554">
        <v>69</v>
      </c>
      <c r="AX554">
        <v>0</v>
      </c>
      <c r="AY554" t="s">
        <v>159</v>
      </c>
      <c r="AZ554" t="s">
        <v>228</v>
      </c>
      <c r="BA554" t="s">
        <v>680</v>
      </c>
      <c r="BB554" t="s">
        <v>829</v>
      </c>
      <c r="BC554" t="s">
        <v>163</v>
      </c>
      <c r="BD554" t="b">
        <v>0</v>
      </c>
      <c r="BE554">
        <v>1.86</v>
      </c>
      <c r="BF554" t="b">
        <v>1</v>
      </c>
      <c r="BH554" t="s">
        <v>164</v>
      </c>
      <c r="BI554" t="s">
        <v>830</v>
      </c>
      <c r="BJ554" t="b">
        <v>0</v>
      </c>
      <c r="BK554" t="s">
        <v>166</v>
      </c>
      <c r="BL554" t="b">
        <v>0</v>
      </c>
      <c r="BM554">
        <v>18</v>
      </c>
      <c r="BN554" t="s">
        <v>167</v>
      </c>
      <c r="BO554" t="s">
        <v>168</v>
      </c>
      <c r="BP554" t="s">
        <v>167</v>
      </c>
      <c r="BQ554" t="s">
        <v>167</v>
      </c>
      <c r="BR554">
        <v>768</v>
      </c>
      <c r="BS554" t="s">
        <v>156</v>
      </c>
      <c r="BT554" t="s">
        <v>185</v>
      </c>
      <c r="BU554" t="s">
        <v>316</v>
      </c>
      <c r="BV554" t="s">
        <v>185</v>
      </c>
      <c r="BW554">
        <v>69</v>
      </c>
      <c r="BX554">
        <v>7</v>
      </c>
      <c r="BY554">
        <v>0</v>
      </c>
      <c r="BZ554">
        <v>6</v>
      </c>
      <c r="CA554" t="s">
        <v>831</v>
      </c>
      <c r="CB554" t="s">
        <v>156</v>
      </c>
      <c r="CC554">
        <v>7</v>
      </c>
      <c r="CD554" t="b">
        <v>0</v>
      </c>
      <c r="CE554" t="s">
        <v>832</v>
      </c>
      <c r="CF554" t="s">
        <v>833</v>
      </c>
      <c r="CG554">
        <v>3</v>
      </c>
      <c r="CH554">
        <v>0</v>
      </c>
      <c r="CI554" t="s">
        <v>301</v>
      </c>
      <c r="CJ554" t="s">
        <v>430</v>
      </c>
      <c r="CK554" t="s">
        <v>430</v>
      </c>
      <c r="CL554" t="s">
        <v>430</v>
      </c>
      <c r="CM554" t="s">
        <v>430</v>
      </c>
      <c r="CN554" t="s">
        <v>430</v>
      </c>
      <c r="CO554" t="s">
        <v>301</v>
      </c>
      <c r="CP554" t="s">
        <v>430</v>
      </c>
      <c r="CQ554">
        <v>1</v>
      </c>
      <c r="CR554">
        <v>687</v>
      </c>
      <c r="CS554">
        <f t="shared" si="35"/>
        <v>687</v>
      </c>
      <c r="CT554">
        <f t="shared" si="37"/>
        <v>886.59523809523807</v>
      </c>
      <c r="CU554">
        <f t="shared" si="38"/>
        <v>1212.0985241191795</v>
      </c>
      <c r="CV554">
        <f t="shared" si="36"/>
        <v>687</v>
      </c>
      <c r="CW554">
        <v>42838</v>
      </c>
      <c r="CX554">
        <v>5273</v>
      </c>
      <c r="CY554">
        <v>1461</v>
      </c>
      <c r="CZ554">
        <v>1557</v>
      </c>
      <c r="DA554">
        <v>34784</v>
      </c>
      <c r="DB554">
        <v>687</v>
      </c>
      <c r="DC554">
        <v>48829</v>
      </c>
      <c r="DD554">
        <v>8220</v>
      </c>
      <c r="DE554">
        <v>2</v>
      </c>
      <c r="DF554" t="s">
        <v>156</v>
      </c>
      <c r="DG554">
        <v>1024</v>
      </c>
      <c r="DH554">
        <v>2</v>
      </c>
      <c r="DI554">
        <v>48000</v>
      </c>
      <c r="DJ554">
        <v>-16</v>
      </c>
      <c r="DK554" t="s">
        <v>176</v>
      </c>
      <c r="DL554">
        <v>5</v>
      </c>
      <c r="DM554" t="s">
        <v>177</v>
      </c>
      <c r="DN554">
        <v>767389</v>
      </c>
      <c r="DO554">
        <v>762114</v>
      </c>
      <c r="DP554">
        <v>35373</v>
      </c>
      <c r="DQ554">
        <v>1312612</v>
      </c>
      <c r="DR554">
        <v>1314572</v>
      </c>
      <c r="DS554">
        <v>762099</v>
      </c>
      <c r="DT554">
        <v>1312612</v>
      </c>
      <c r="DU554">
        <v>753872</v>
      </c>
      <c r="DV554" t="s">
        <v>158</v>
      </c>
      <c r="DW554">
        <v>750115</v>
      </c>
      <c r="DX554">
        <v>638693</v>
      </c>
      <c r="DY554">
        <v>689143</v>
      </c>
      <c r="DZ554">
        <v>589</v>
      </c>
      <c r="EA554">
        <v>586</v>
      </c>
      <c r="EB554">
        <v>1311861</v>
      </c>
      <c r="EC554">
        <v>638692</v>
      </c>
      <c r="ED554">
        <v>638692</v>
      </c>
      <c r="EE554">
        <v>588</v>
      </c>
      <c r="EF554">
        <v>1318333</v>
      </c>
      <c r="EG554">
        <v>1316573</v>
      </c>
      <c r="EH554">
        <v>1319020</v>
      </c>
      <c r="EI554">
        <v>640156</v>
      </c>
      <c r="EJ554">
        <v>690701</v>
      </c>
      <c r="EK554">
        <v>640313</v>
      </c>
      <c r="EL554">
        <v>753873</v>
      </c>
      <c r="EM554">
        <v>752115</v>
      </c>
      <c r="EN554">
        <v>762095</v>
      </c>
      <c r="EO554" t="s">
        <v>158</v>
      </c>
      <c r="EP554">
        <v>1318333</v>
      </c>
      <c r="EQ554">
        <v>750114</v>
      </c>
      <c r="ER554">
        <v>1311860</v>
      </c>
      <c r="ES554">
        <v>810228</v>
      </c>
      <c r="ET554" t="s">
        <v>178</v>
      </c>
      <c r="EU554">
        <v>69</v>
      </c>
      <c r="EV554" t="s">
        <v>1001</v>
      </c>
      <c r="EW554">
        <v>70</v>
      </c>
      <c r="EX554" t="s">
        <v>305</v>
      </c>
      <c r="EY554" t="s">
        <v>169</v>
      </c>
      <c r="EZ554">
        <v>1024</v>
      </c>
      <c r="FA554">
        <v>-260</v>
      </c>
      <c r="FB554">
        <v>180</v>
      </c>
    </row>
    <row r="555" spans="1:158" x14ac:dyDescent="0.35">
      <c r="A555">
        <v>98</v>
      </c>
      <c r="B555">
        <v>98</v>
      </c>
      <c r="C555">
        <v>834</v>
      </c>
      <c r="D555">
        <v>834</v>
      </c>
      <c r="E555" t="s">
        <v>155</v>
      </c>
      <c r="F555" t="s">
        <v>156</v>
      </c>
      <c r="G555" t="s">
        <v>156</v>
      </c>
      <c r="H555" t="s">
        <v>156</v>
      </c>
      <c r="I555">
        <v>0</v>
      </c>
      <c r="J555" t="s">
        <v>157</v>
      </c>
      <c r="K555">
        <v>1</v>
      </c>
      <c r="L555" t="s">
        <v>154</v>
      </c>
      <c r="M555" t="s">
        <v>154</v>
      </c>
      <c r="N555" t="s">
        <v>154</v>
      </c>
      <c r="O555">
        <v>1</v>
      </c>
      <c r="P555" t="s">
        <v>154</v>
      </c>
      <c r="Q555" t="s">
        <v>154</v>
      </c>
      <c r="R555" t="s">
        <v>301</v>
      </c>
      <c r="S555">
        <v>0</v>
      </c>
      <c r="T555">
        <v>6</v>
      </c>
      <c r="U555">
        <v>0</v>
      </c>
      <c r="V555">
        <v>70</v>
      </c>
      <c r="W555">
        <v>70</v>
      </c>
      <c r="X555">
        <v>6</v>
      </c>
      <c r="Y555">
        <v>70</v>
      </c>
      <c r="Z555">
        <v>48</v>
      </c>
      <c r="AA555">
        <v>0</v>
      </c>
      <c r="AB555">
        <v>48</v>
      </c>
      <c r="AC555">
        <v>6</v>
      </c>
      <c r="AD555">
        <v>6</v>
      </c>
      <c r="AE555">
        <v>0</v>
      </c>
      <c r="AF555">
        <v>0</v>
      </c>
      <c r="AG555">
        <v>70</v>
      </c>
      <c r="AH555">
        <v>6</v>
      </c>
      <c r="AI555">
        <v>6</v>
      </c>
      <c r="AJ555">
        <v>0</v>
      </c>
      <c r="AK555">
        <v>70</v>
      </c>
      <c r="AL555">
        <v>70</v>
      </c>
      <c r="AM555">
        <v>119</v>
      </c>
      <c r="AN555">
        <v>6</v>
      </c>
      <c r="AO555">
        <v>6</v>
      </c>
      <c r="AP555">
        <v>6</v>
      </c>
      <c r="AQ555">
        <v>48</v>
      </c>
      <c r="AR555">
        <v>48</v>
      </c>
      <c r="AS555">
        <v>48</v>
      </c>
      <c r="AT555">
        <v>6</v>
      </c>
      <c r="AU555">
        <v>70</v>
      </c>
      <c r="AV555">
        <v>48</v>
      </c>
      <c r="AW555">
        <v>70</v>
      </c>
      <c r="AX555">
        <v>0</v>
      </c>
      <c r="AY555" t="s">
        <v>159</v>
      </c>
      <c r="AZ555" t="s">
        <v>228</v>
      </c>
      <c r="BA555" t="s">
        <v>680</v>
      </c>
      <c r="BB555" t="s">
        <v>829</v>
      </c>
      <c r="BC555" t="s">
        <v>163</v>
      </c>
      <c r="BD555" t="b">
        <v>0</v>
      </c>
      <c r="BE555">
        <v>3.68</v>
      </c>
      <c r="BF555" t="b">
        <v>1</v>
      </c>
      <c r="BH555" t="s">
        <v>164</v>
      </c>
      <c r="BI555" t="s">
        <v>830</v>
      </c>
      <c r="BJ555" t="b">
        <v>0</v>
      </c>
      <c r="BK555" t="s">
        <v>166</v>
      </c>
      <c r="BL555" t="b">
        <v>0</v>
      </c>
      <c r="BM555">
        <v>18</v>
      </c>
      <c r="BN555" t="s">
        <v>167</v>
      </c>
      <c r="BO555" t="s">
        <v>168</v>
      </c>
      <c r="BP555" t="s">
        <v>167</v>
      </c>
      <c r="BQ555" t="s">
        <v>167</v>
      </c>
      <c r="BR555">
        <v>768</v>
      </c>
      <c r="BS555" t="s">
        <v>156</v>
      </c>
      <c r="BT555" t="s">
        <v>185</v>
      </c>
      <c r="BU555" t="s">
        <v>310</v>
      </c>
      <c r="BV555" t="s">
        <v>185</v>
      </c>
      <c r="BW555">
        <v>70</v>
      </c>
      <c r="BX555">
        <v>7</v>
      </c>
      <c r="BY555">
        <v>0</v>
      </c>
      <c r="BZ555">
        <v>6</v>
      </c>
      <c r="CA555" t="s">
        <v>831</v>
      </c>
      <c r="CB555" t="s">
        <v>156</v>
      </c>
      <c r="CC555">
        <v>7</v>
      </c>
      <c r="CD555" t="b">
        <v>0</v>
      </c>
      <c r="CE555" t="s">
        <v>832</v>
      </c>
      <c r="CF555" t="s">
        <v>833</v>
      </c>
      <c r="CG555">
        <v>34</v>
      </c>
      <c r="CH555">
        <v>0</v>
      </c>
      <c r="CI555" t="s">
        <v>301</v>
      </c>
      <c r="CJ555" t="s">
        <v>430</v>
      </c>
      <c r="CK555" t="s">
        <v>430</v>
      </c>
      <c r="CL555" t="s">
        <v>430</v>
      </c>
      <c r="CM555" t="s">
        <v>430</v>
      </c>
      <c r="CN555" t="s">
        <v>430</v>
      </c>
      <c r="CO555" t="s">
        <v>301</v>
      </c>
      <c r="CP555" t="s">
        <v>430</v>
      </c>
      <c r="CQ555">
        <v>1</v>
      </c>
      <c r="CR555">
        <v>381</v>
      </c>
      <c r="CS555">
        <f t="shared" si="35"/>
        <v>381</v>
      </c>
      <c r="CT555">
        <f t="shared" si="37"/>
        <v>886.59523809523807</v>
      </c>
      <c r="CU555">
        <f t="shared" si="38"/>
        <v>1212.0985241191795</v>
      </c>
      <c r="CV555">
        <f t="shared" si="36"/>
        <v>381</v>
      </c>
      <c r="CW555">
        <v>42838</v>
      </c>
      <c r="CX555">
        <v>5273</v>
      </c>
      <c r="CY555">
        <v>1461</v>
      </c>
      <c r="CZ555">
        <v>1557</v>
      </c>
      <c r="DA555">
        <v>34784</v>
      </c>
      <c r="DB555">
        <v>381</v>
      </c>
      <c r="DC555">
        <v>48829</v>
      </c>
      <c r="DD555">
        <v>8220</v>
      </c>
      <c r="DE555">
        <v>2</v>
      </c>
      <c r="DF555" t="s">
        <v>156</v>
      </c>
      <c r="DG555">
        <v>1024</v>
      </c>
      <c r="DH555">
        <v>2</v>
      </c>
      <c r="DI555">
        <v>48000</v>
      </c>
      <c r="DJ555">
        <v>-16</v>
      </c>
      <c r="DK555" t="s">
        <v>176</v>
      </c>
      <c r="DL555">
        <v>5</v>
      </c>
      <c r="DM555" t="s">
        <v>177</v>
      </c>
      <c r="DN555">
        <v>767389</v>
      </c>
      <c r="DO555">
        <v>762114</v>
      </c>
      <c r="DP555">
        <v>35373</v>
      </c>
      <c r="DQ555">
        <v>1319804</v>
      </c>
      <c r="DR555">
        <v>1321403</v>
      </c>
      <c r="DS555">
        <v>762099</v>
      </c>
      <c r="DT555">
        <v>1319804</v>
      </c>
      <c r="DU555">
        <v>753872</v>
      </c>
      <c r="DV555" t="s">
        <v>158</v>
      </c>
      <c r="DW555">
        <v>750115</v>
      </c>
      <c r="DX555">
        <v>638693</v>
      </c>
      <c r="DY555">
        <v>689143</v>
      </c>
      <c r="DZ555">
        <v>589</v>
      </c>
      <c r="EA555">
        <v>586</v>
      </c>
      <c r="EB555">
        <v>1319052</v>
      </c>
      <c r="EC555">
        <v>638692</v>
      </c>
      <c r="ED555">
        <v>638692</v>
      </c>
      <c r="EE555">
        <v>588</v>
      </c>
      <c r="EF555">
        <v>1325153</v>
      </c>
      <c r="EG555">
        <v>1323403</v>
      </c>
      <c r="EH555">
        <v>1325535</v>
      </c>
      <c r="EI555">
        <v>640156</v>
      </c>
      <c r="EJ555">
        <v>690701</v>
      </c>
      <c r="EK555">
        <v>640313</v>
      </c>
      <c r="EL555">
        <v>753873</v>
      </c>
      <c r="EM555">
        <v>752115</v>
      </c>
      <c r="EN555">
        <v>762095</v>
      </c>
      <c r="EO555" t="s">
        <v>158</v>
      </c>
      <c r="EP555">
        <v>1325153</v>
      </c>
      <c r="EQ555">
        <v>750114</v>
      </c>
      <c r="ER555">
        <v>1319051</v>
      </c>
      <c r="ES555">
        <v>810228</v>
      </c>
      <c r="ET555" t="s">
        <v>178</v>
      </c>
      <c r="EU555">
        <v>70</v>
      </c>
      <c r="EV555" t="s">
        <v>1002</v>
      </c>
      <c r="EW555">
        <v>71</v>
      </c>
      <c r="EX555" t="s">
        <v>305</v>
      </c>
      <c r="EY555" t="s">
        <v>169</v>
      </c>
      <c r="EZ555">
        <v>1024</v>
      </c>
      <c r="FA555">
        <v>-260</v>
      </c>
      <c r="FB555">
        <v>180</v>
      </c>
    </row>
    <row r="556" spans="1:158" x14ac:dyDescent="0.35">
      <c r="A556">
        <v>98</v>
      </c>
      <c r="B556">
        <v>98</v>
      </c>
      <c r="C556">
        <v>827</v>
      </c>
      <c r="D556">
        <v>827</v>
      </c>
      <c r="E556" t="s">
        <v>155</v>
      </c>
      <c r="F556" t="s">
        <v>156</v>
      </c>
      <c r="G556" t="s">
        <v>156</v>
      </c>
      <c r="H556" t="s">
        <v>156</v>
      </c>
      <c r="I556">
        <v>0</v>
      </c>
      <c r="J556" t="s">
        <v>157</v>
      </c>
      <c r="K556">
        <v>1</v>
      </c>
      <c r="L556" t="s">
        <v>154</v>
      </c>
      <c r="M556" t="s">
        <v>154</v>
      </c>
      <c r="N556" t="s">
        <v>154</v>
      </c>
      <c r="O556">
        <v>1</v>
      </c>
      <c r="P556" t="s">
        <v>154</v>
      </c>
      <c r="Q556" t="s">
        <v>154</v>
      </c>
      <c r="R556" t="s">
        <v>306</v>
      </c>
      <c r="S556">
        <v>0</v>
      </c>
      <c r="T556">
        <v>6</v>
      </c>
      <c r="U556">
        <v>0</v>
      </c>
      <c r="V556">
        <v>71</v>
      </c>
      <c r="W556">
        <v>71</v>
      </c>
      <c r="X556">
        <v>6</v>
      </c>
      <c r="Y556">
        <v>71</v>
      </c>
      <c r="Z556">
        <v>48</v>
      </c>
      <c r="AA556">
        <v>0</v>
      </c>
      <c r="AB556">
        <v>48</v>
      </c>
      <c r="AC556">
        <v>6</v>
      </c>
      <c r="AD556">
        <v>6</v>
      </c>
      <c r="AE556">
        <v>0</v>
      </c>
      <c r="AF556">
        <v>0</v>
      </c>
      <c r="AG556">
        <v>71</v>
      </c>
      <c r="AH556">
        <v>6</v>
      </c>
      <c r="AI556">
        <v>6</v>
      </c>
      <c r="AJ556">
        <v>0</v>
      </c>
      <c r="AK556">
        <v>71</v>
      </c>
      <c r="AL556">
        <v>71</v>
      </c>
      <c r="AM556">
        <v>120</v>
      </c>
      <c r="AN556">
        <v>6</v>
      </c>
      <c r="AO556">
        <v>6</v>
      </c>
      <c r="AP556">
        <v>6</v>
      </c>
      <c r="AQ556">
        <v>48</v>
      </c>
      <c r="AR556">
        <v>48</v>
      </c>
      <c r="AS556">
        <v>48</v>
      </c>
      <c r="AT556">
        <v>6</v>
      </c>
      <c r="AU556">
        <v>71</v>
      </c>
      <c r="AV556">
        <v>48</v>
      </c>
      <c r="AW556">
        <v>71</v>
      </c>
      <c r="AX556">
        <v>0</v>
      </c>
      <c r="AY556" t="s">
        <v>159</v>
      </c>
      <c r="AZ556" t="s">
        <v>228</v>
      </c>
      <c r="BA556" t="s">
        <v>680</v>
      </c>
      <c r="BB556" t="s">
        <v>829</v>
      </c>
      <c r="BC556" t="s">
        <v>163</v>
      </c>
      <c r="BD556" t="b">
        <v>0</v>
      </c>
      <c r="BE556" t="s">
        <v>167</v>
      </c>
      <c r="BF556" t="b">
        <v>1</v>
      </c>
      <c r="BH556" t="s">
        <v>164</v>
      </c>
      <c r="BI556" t="s">
        <v>830</v>
      </c>
      <c r="BJ556" t="b">
        <v>0</v>
      </c>
      <c r="BK556" t="s">
        <v>166</v>
      </c>
      <c r="BL556" t="b">
        <v>0</v>
      </c>
      <c r="BM556">
        <v>18</v>
      </c>
      <c r="BN556" t="s">
        <v>167</v>
      </c>
      <c r="BO556" t="s">
        <v>168</v>
      </c>
      <c r="BP556" t="s">
        <v>167</v>
      </c>
      <c r="BQ556" t="s">
        <v>167</v>
      </c>
      <c r="BR556">
        <v>768</v>
      </c>
      <c r="BS556" t="s">
        <v>156</v>
      </c>
      <c r="BT556" t="s">
        <v>185</v>
      </c>
      <c r="BU556" t="s">
        <v>310</v>
      </c>
      <c r="BV556" t="s">
        <v>307</v>
      </c>
      <c r="BW556">
        <v>71</v>
      </c>
      <c r="BX556">
        <v>7</v>
      </c>
      <c r="BY556">
        <v>0</v>
      </c>
      <c r="BZ556">
        <v>6</v>
      </c>
      <c r="CA556" t="s">
        <v>831</v>
      </c>
      <c r="CB556" t="s">
        <v>156</v>
      </c>
      <c r="CC556">
        <v>7</v>
      </c>
      <c r="CD556" t="b">
        <v>0</v>
      </c>
      <c r="CE556" t="s">
        <v>832</v>
      </c>
      <c r="CF556" t="s">
        <v>833</v>
      </c>
      <c r="CG556">
        <v>67</v>
      </c>
      <c r="CH556">
        <v>0</v>
      </c>
      <c r="CI556" t="s">
        <v>306</v>
      </c>
      <c r="CJ556" t="s">
        <v>430</v>
      </c>
      <c r="CK556" t="s">
        <v>430</v>
      </c>
      <c r="CL556" t="s">
        <v>430</v>
      </c>
      <c r="CM556" t="s">
        <v>430</v>
      </c>
      <c r="CN556" t="s">
        <v>430</v>
      </c>
      <c r="CO556" t="s">
        <v>306</v>
      </c>
      <c r="CP556" t="s">
        <v>430</v>
      </c>
      <c r="CQ556">
        <v>1</v>
      </c>
      <c r="CR556">
        <v>367</v>
      </c>
      <c r="CS556" t="str">
        <f t="shared" si="35"/>
        <v>-</v>
      </c>
      <c r="CT556">
        <f t="shared" si="37"/>
        <v>886.59523809523807</v>
      </c>
      <c r="CU556">
        <f t="shared" si="38"/>
        <v>1212.0985241191795</v>
      </c>
      <c r="CV556" t="str">
        <f t="shared" si="36"/>
        <v>-</v>
      </c>
      <c r="CW556">
        <v>42838</v>
      </c>
      <c r="CX556">
        <v>5273</v>
      </c>
      <c r="CY556">
        <v>1461</v>
      </c>
      <c r="CZ556">
        <v>1557</v>
      </c>
      <c r="DA556">
        <v>34784</v>
      </c>
      <c r="DB556">
        <v>367</v>
      </c>
      <c r="DC556">
        <v>48829</v>
      </c>
      <c r="DD556">
        <v>8220</v>
      </c>
      <c r="DE556">
        <v>2</v>
      </c>
      <c r="DF556" t="s">
        <v>156</v>
      </c>
      <c r="DG556">
        <v>1024</v>
      </c>
      <c r="DH556">
        <v>2</v>
      </c>
      <c r="DI556">
        <v>48000</v>
      </c>
      <c r="DJ556">
        <v>-16</v>
      </c>
      <c r="DK556" t="s">
        <v>176</v>
      </c>
      <c r="DL556">
        <v>5</v>
      </c>
      <c r="DM556" t="s">
        <v>177</v>
      </c>
      <c r="DN556">
        <v>767389</v>
      </c>
      <c r="DO556">
        <v>762114</v>
      </c>
      <c r="DP556">
        <v>35373</v>
      </c>
      <c r="DQ556">
        <v>1326319</v>
      </c>
      <c r="DR556">
        <v>1327912</v>
      </c>
      <c r="DS556">
        <v>762099</v>
      </c>
      <c r="DT556">
        <v>1326319</v>
      </c>
      <c r="DU556">
        <v>753872</v>
      </c>
      <c r="DV556" t="s">
        <v>158</v>
      </c>
      <c r="DW556">
        <v>750115</v>
      </c>
      <c r="DX556">
        <v>638693</v>
      </c>
      <c r="DY556">
        <v>689143</v>
      </c>
      <c r="DZ556">
        <v>589</v>
      </c>
      <c r="EA556">
        <v>586</v>
      </c>
      <c r="EB556">
        <v>1325568</v>
      </c>
      <c r="EC556">
        <v>638692</v>
      </c>
      <c r="ED556">
        <v>638692</v>
      </c>
      <c r="EE556">
        <v>588</v>
      </c>
      <c r="EF556">
        <v>1331212</v>
      </c>
      <c r="EG556">
        <v>1329913</v>
      </c>
      <c r="EH556">
        <v>1331579</v>
      </c>
      <c r="EI556">
        <v>640156</v>
      </c>
      <c r="EJ556">
        <v>690701</v>
      </c>
      <c r="EK556">
        <v>640313</v>
      </c>
      <c r="EL556">
        <v>753873</v>
      </c>
      <c r="EM556">
        <v>752115</v>
      </c>
      <c r="EN556">
        <v>762095</v>
      </c>
      <c r="EO556" t="s">
        <v>158</v>
      </c>
      <c r="EP556">
        <v>1331212</v>
      </c>
      <c r="EQ556">
        <v>750114</v>
      </c>
      <c r="ER556">
        <v>1325566</v>
      </c>
      <c r="ES556">
        <v>810228</v>
      </c>
      <c r="ET556" t="s">
        <v>178</v>
      </c>
      <c r="EU556">
        <v>71</v>
      </c>
      <c r="EV556" t="s">
        <v>1003</v>
      </c>
      <c r="EW556">
        <v>72</v>
      </c>
      <c r="EX556" t="s">
        <v>309</v>
      </c>
      <c r="EY556" t="s">
        <v>169</v>
      </c>
      <c r="EZ556">
        <v>1024</v>
      </c>
      <c r="FA556">
        <v>-260</v>
      </c>
      <c r="FB556">
        <v>180</v>
      </c>
    </row>
    <row r="557" spans="1:158" x14ac:dyDescent="0.35">
      <c r="A557">
        <v>98</v>
      </c>
      <c r="B557">
        <v>98</v>
      </c>
      <c r="C557">
        <v>822</v>
      </c>
      <c r="D557">
        <v>822</v>
      </c>
      <c r="E557" t="s">
        <v>155</v>
      </c>
      <c r="F557" t="s">
        <v>156</v>
      </c>
      <c r="G557" t="s">
        <v>156</v>
      </c>
      <c r="H557" t="s">
        <v>156</v>
      </c>
      <c r="I557">
        <v>0</v>
      </c>
      <c r="J557" t="s">
        <v>157</v>
      </c>
      <c r="K557">
        <v>1</v>
      </c>
      <c r="L557" t="s">
        <v>154</v>
      </c>
      <c r="M557" t="s">
        <v>154</v>
      </c>
      <c r="N557" t="s">
        <v>154</v>
      </c>
      <c r="O557">
        <v>1</v>
      </c>
      <c r="P557" t="s">
        <v>154</v>
      </c>
      <c r="Q557" t="s">
        <v>154</v>
      </c>
      <c r="R557" t="s">
        <v>306</v>
      </c>
      <c r="S557">
        <v>0</v>
      </c>
      <c r="T557">
        <v>6</v>
      </c>
      <c r="U557">
        <v>0</v>
      </c>
      <c r="V557">
        <v>72</v>
      </c>
      <c r="W557">
        <v>72</v>
      </c>
      <c r="X557">
        <v>6</v>
      </c>
      <c r="Y557">
        <v>72</v>
      </c>
      <c r="Z557">
        <v>48</v>
      </c>
      <c r="AA557">
        <v>0</v>
      </c>
      <c r="AB557">
        <v>48</v>
      </c>
      <c r="AC557">
        <v>6</v>
      </c>
      <c r="AD557">
        <v>6</v>
      </c>
      <c r="AE557">
        <v>0</v>
      </c>
      <c r="AF557">
        <v>0</v>
      </c>
      <c r="AG557">
        <v>72</v>
      </c>
      <c r="AH557">
        <v>6</v>
      </c>
      <c r="AI557">
        <v>6</v>
      </c>
      <c r="AJ557">
        <v>0</v>
      </c>
      <c r="AK557">
        <v>72</v>
      </c>
      <c r="AL557">
        <v>72</v>
      </c>
      <c r="AM557">
        <v>121</v>
      </c>
      <c r="AN557">
        <v>6</v>
      </c>
      <c r="AO557">
        <v>6</v>
      </c>
      <c r="AP557">
        <v>6</v>
      </c>
      <c r="AQ557">
        <v>48</v>
      </c>
      <c r="AR557">
        <v>48</v>
      </c>
      <c r="AS557">
        <v>48</v>
      </c>
      <c r="AT557">
        <v>6</v>
      </c>
      <c r="AU557">
        <v>72</v>
      </c>
      <c r="AV557">
        <v>48</v>
      </c>
      <c r="AW557">
        <v>72</v>
      </c>
      <c r="AX557">
        <v>0</v>
      </c>
      <c r="AY557" t="s">
        <v>159</v>
      </c>
      <c r="AZ557" t="s">
        <v>228</v>
      </c>
      <c r="BA557" t="s">
        <v>680</v>
      </c>
      <c r="BB557" t="s">
        <v>829</v>
      </c>
      <c r="BC557" t="s">
        <v>163</v>
      </c>
      <c r="BD557" t="b">
        <v>0</v>
      </c>
      <c r="BE557" t="s">
        <v>167</v>
      </c>
      <c r="BF557" t="b">
        <v>1</v>
      </c>
      <c r="BH557" t="s">
        <v>164</v>
      </c>
      <c r="BI557" t="s">
        <v>830</v>
      </c>
      <c r="BJ557" t="b">
        <v>0</v>
      </c>
      <c r="BK557" t="s">
        <v>166</v>
      </c>
      <c r="BL557" t="b">
        <v>0</v>
      </c>
      <c r="BM557">
        <v>18</v>
      </c>
      <c r="BN557" t="s">
        <v>167</v>
      </c>
      <c r="BO557" t="s">
        <v>168</v>
      </c>
      <c r="BP557" t="s">
        <v>167</v>
      </c>
      <c r="BQ557" t="s">
        <v>167</v>
      </c>
      <c r="BR557">
        <v>768</v>
      </c>
      <c r="BS557" t="s">
        <v>156</v>
      </c>
      <c r="BT557" t="s">
        <v>185</v>
      </c>
      <c r="BU557" t="s">
        <v>315</v>
      </c>
      <c r="BV557" t="s">
        <v>321</v>
      </c>
      <c r="BW557">
        <v>72</v>
      </c>
      <c r="BX557">
        <v>7</v>
      </c>
      <c r="BY557">
        <v>0</v>
      </c>
      <c r="BZ557">
        <v>6</v>
      </c>
      <c r="CA557" t="s">
        <v>831</v>
      </c>
      <c r="CB557" t="s">
        <v>156</v>
      </c>
      <c r="CC557">
        <v>7</v>
      </c>
      <c r="CD557" t="b">
        <v>0</v>
      </c>
      <c r="CE557" t="s">
        <v>832</v>
      </c>
      <c r="CF557" t="s">
        <v>833</v>
      </c>
      <c r="CG557">
        <v>70</v>
      </c>
      <c r="CH557">
        <v>0</v>
      </c>
      <c r="CI557" t="s">
        <v>306</v>
      </c>
      <c r="CJ557" t="s">
        <v>430</v>
      </c>
      <c r="CK557" t="s">
        <v>430</v>
      </c>
      <c r="CL557" t="s">
        <v>430</v>
      </c>
      <c r="CM557" t="s">
        <v>430</v>
      </c>
      <c r="CN557" t="s">
        <v>430</v>
      </c>
      <c r="CO557" t="s">
        <v>306</v>
      </c>
      <c r="CP557" t="s">
        <v>430</v>
      </c>
      <c r="CQ557">
        <v>1</v>
      </c>
      <c r="CR557">
        <v>447</v>
      </c>
      <c r="CS557" t="str">
        <f t="shared" si="35"/>
        <v>-</v>
      </c>
      <c r="CT557">
        <f t="shared" si="37"/>
        <v>886.59523809523807</v>
      </c>
      <c r="CU557">
        <f t="shared" si="38"/>
        <v>1212.0985241191795</v>
      </c>
      <c r="CV557" t="str">
        <f t="shared" si="36"/>
        <v>-</v>
      </c>
      <c r="CW557">
        <v>42838</v>
      </c>
      <c r="CX557">
        <v>5273</v>
      </c>
      <c r="CY557">
        <v>1461</v>
      </c>
      <c r="CZ557">
        <v>1557</v>
      </c>
      <c r="DA557">
        <v>34784</v>
      </c>
      <c r="DB557">
        <v>447</v>
      </c>
      <c r="DC557">
        <v>48829</v>
      </c>
      <c r="DD557">
        <v>8220</v>
      </c>
      <c r="DE557">
        <v>2</v>
      </c>
      <c r="DF557" t="s">
        <v>156</v>
      </c>
      <c r="DG557">
        <v>1024</v>
      </c>
      <c r="DH557">
        <v>2</v>
      </c>
      <c r="DI557">
        <v>48000</v>
      </c>
      <c r="DJ557">
        <v>-16</v>
      </c>
      <c r="DK557" t="s">
        <v>176</v>
      </c>
      <c r="DL557">
        <v>5</v>
      </c>
      <c r="DM557" t="s">
        <v>177</v>
      </c>
      <c r="DN557">
        <v>767389</v>
      </c>
      <c r="DO557">
        <v>762114</v>
      </c>
      <c r="DP557">
        <v>35373</v>
      </c>
      <c r="DQ557">
        <v>1332366</v>
      </c>
      <c r="DR557">
        <v>1334482</v>
      </c>
      <c r="DS557">
        <v>762099</v>
      </c>
      <c r="DT557">
        <v>1332365</v>
      </c>
      <c r="DU557">
        <v>753872</v>
      </c>
      <c r="DV557" t="s">
        <v>158</v>
      </c>
      <c r="DW557">
        <v>750115</v>
      </c>
      <c r="DX557">
        <v>638693</v>
      </c>
      <c r="DY557">
        <v>689143</v>
      </c>
      <c r="DZ557">
        <v>589</v>
      </c>
      <c r="EA557">
        <v>586</v>
      </c>
      <c r="EB557">
        <v>1331615</v>
      </c>
      <c r="EC557">
        <v>638692</v>
      </c>
      <c r="ED557">
        <v>638692</v>
      </c>
      <c r="EE557">
        <v>588</v>
      </c>
      <c r="EF557">
        <v>1338213</v>
      </c>
      <c r="EG557">
        <v>1336482</v>
      </c>
      <c r="EH557">
        <v>1338660</v>
      </c>
      <c r="EI557">
        <v>640156</v>
      </c>
      <c r="EJ557">
        <v>690701</v>
      </c>
      <c r="EK557">
        <v>640313</v>
      </c>
      <c r="EL557">
        <v>753873</v>
      </c>
      <c r="EM557">
        <v>752115</v>
      </c>
      <c r="EN557">
        <v>762095</v>
      </c>
      <c r="EO557" t="s">
        <v>158</v>
      </c>
      <c r="EP557">
        <v>1338213</v>
      </c>
      <c r="EQ557">
        <v>750114</v>
      </c>
      <c r="ER557">
        <v>1331613</v>
      </c>
      <c r="ES557">
        <v>810228</v>
      </c>
      <c r="ET557" t="s">
        <v>178</v>
      </c>
      <c r="EU557">
        <v>72</v>
      </c>
      <c r="EV557" t="s">
        <v>1004</v>
      </c>
      <c r="EW557">
        <v>73</v>
      </c>
      <c r="EX557" t="s">
        <v>309</v>
      </c>
      <c r="EY557" t="s">
        <v>169</v>
      </c>
      <c r="EZ557">
        <v>1024</v>
      </c>
      <c r="FA557">
        <v>-260</v>
      </c>
      <c r="FB557">
        <v>180</v>
      </c>
    </row>
    <row r="558" spans="1:158" x14ac:dyDescent="0.35">
      <c r="A558">
        <v>98</v>
      </c>
      <c r="B558">
        <v>98</v>
      </c>
      <c r="C558">
        <v>816</v>
      </c>
      <c r="D558">
        <v>816</v>
      </c>
      <c r="E558" t="s">
        <v>155</v>
      </c>
      <c r="F558" t="s">
        <v>156</v>
      </c>
      <c r="G558" t="s">
        <v>156</v>
      </c>
      <c r="H558" t="s">
        <v>156</v>
      </c>
      <c r="I558">
        <v>0</v>
      </c>
      <c r="J558" t="s">
        <v>157</v>
      </c>
      <c r="K558">
        <v>1</v>
      </c>
      <c r="L558" t="s">
        <v>154</v>
      </c>
      <c r="M558" t="s">
        <v>154</v>
      </c>
      <c r="N558" t="s">
        <v>154</v>
      </c>
      <c r="O558">
        <v>1</v>
      </c>
      <c r="P558" t="s">
        <v>154</v>
      </c>
      <c r="Q558" t="s">
        <v>154</v>
      </c>
      <c r="R558" t="s">
        <v>301</v>
      </c>
      <c r="S558">
        <v>0</v>
      </c>
      <c r="T558">
        <v>6</v>
      </c>
      <c r="U558">
        <v>0</v>
      </c>
      <c r="V558">
        <v>73</v>
      </c>
      <c r="W558">
        <v>73</v>
      </c>
      <c r="X558">
        <v>6</v>
      </c>
      <c r="Y558">
        <v>73</v>
      </c>
      <c r="Z558">
        <v>48</v>
      </c>
      <c r="AA558">
        <v>0</v>
      </c>
      <c r="AB558">
        <v>48</v>
      </c>
      <c r="AC558">
        <v>6</v>
      </c>
      <c r="AD558">
        <v>6</v>
      </c>
      <c r="AE558">
        <v>0</v>
      </c>
      <c r="AF558">
        <v>0</v>
      </c>
      <c r="AG558">
        <v>73</v>
      </c>
      <c r="AH558">
        <v>6</v>
      </c>
      <c r="AI558">
        <v>6</v>
      </c>
      <c r="AJ558">
        <v>0</v>
      </c>
      <c r="AK558">
        <v>73</v>
      </c>
      <c r="AL558">
        <v>73</v>
      </c>
      <c r="AM558">
        <v>122</v>
      </c>
      <c r="AN558">
        <v>6</v>
      </c>
      <c r="AO558">
        <v>6</v>
      </c>
      <c r="AP558">
        <v>6</v>
      </c>
      <c r="AQ558">
        <v>48</v>
      </c>
      <c r="AR558">
        <v>48</v>
      </c>
      <c r="AS558">
        <v>48</v>
      </c>
      <c r="AT558">
        <v>6</v>
      </c>
      <c r="AU558">
        <v>73</v>
      </c>
      <c r="AV558">
        <v>48</v>
      </c>
      <c r="AW558">
        <v>73</v>
      </c>
      <c r="AX558">
        <v>0</v>
      </c>
      <c r="AY558" t="s">
        <v>159</v>
      </c>
      <c r="AZ558" t="s">
        <v>228</v>
      </c>
      <c r="BA558" t="s">
        <v>680</v>
      </c>
      <c r="BB558" t="s">
        <v>829</v>
      </c>
      <c r="BC558" t="s">
        <v>163</v>
      </c>
      <c r="BD558" t="b">
        <v>0</v>
      </c>
      <c r="BE558">
        <v>11.03</v>
      </c>
      <c r="BF558" t="b">
        <v>1</v>
      </c>
      <c r="BH558" t="s">
        <v>164</v>
      </c>
      <c r="BI558" t="s">
        <v>830</v>
      </c>
      <c r="BJ558" t="b">
        <v>0</v>
      </c>
      <c r="BK558" t="s">
        <v>166</v>
      </c>
      <c r="BL558" t="b">
        <v>0</v>
      </c>
      <c r="BM558">
        <v>18</v>
      </c>
      <c r="BN558" t="s">
        <v>167</v>
      </c>
      <c r="BO558" t="s">
        <v>168</v>
      </c>
      <c r="BP558" t="s">
        <v>167</v>
      </c>
      <c r="BQ558" t="s">
        <v>167</v>
      </c>
      <c r="BR558">
        <v>768</v>
      </c>
      <c r="BS558" t="s">
        <v>156</v>
      </c>
      <c r="BT558" t="s">
        <v>185</v>
      </c>
      <c r="BU558" t="s">
        <v>316</v>
      </c>
      <c r="BV558" t="s">
        <v>303</v>
      </c>
      <c r="BW558">
        <v>73</v>
      </c>
      <c r="BX558">
        <v>7</v>
      </c>
      <c r="BY558">
        <v>0</v>
      </c>
      <c r="BZ558">
        <v>6</v>
      </c>
      <c r="CA558" t="s">
        <v>831</v>
      </c>
      <c r="CB558" t="s">
        <v>156</v>
      </c>
      <c r="CC558">
        <v>7</v>
      </c>
      <c r="CD558" t="b">
        <v>0</v>
      </c>
      <c r="CE558" t="s">
        <v>832</v>
      </c>
      <c r="CF558" t="s">
        <v>833</v>
      </c>
      <c r="CG558">
        <v>2</v>
      </c>
      <c r="CH558">
        <v>0</v>
      </c>
      <c r="CI558" t="s">
        <v>301</v>
      </c>
      <c r="CJ558" t="s">
        <v>430</v>
      </c>
      <c r="CK558" t="s">
        <v>430</v>
      </c>
      <c r="CL558" t="s">
        <v>430</v>
      </c>
      <c r="CM558" t="s">
        <v>430</v>
      </c>
      <c r="CN558" t="s">
        <v>430</v>
      </c>
      <c r="CO558" t="s">
        <v>301</v>
      </c>
      <c r="CP558" t="s">
        <v>430</v>
      </c>
      <c r="CQ558">
        <v>1</v>
      </c>
      <c r="CR558">
        <v>364</v>
      </c>
      <c r="CS558">
        <f t="shared" si="35"/>
        <v>364</v>
      </c>
      <c r="CT558">
        <f t="shared" si="37"/>
        <v>886.59523809523807</v>
      </c>
      <c r="CU558">
        <f t="shared" si="38"/>
        <v>1212.0985241191795</v>
      </c>
      <c r="CV558">
        <f t="shared" si="36"/>
        <v>364</v>
      </c>
      <c r="CW558">
        <v>42838</v>
      </c>
      <c r="CX558">
        <v>5273</v>
      </c>
      <c r="CY558">
        <v>1461</v>
      </c>
      <c r="CZ558">
        <v>1557</v>
      </c>
      <c r="DA558">
        <v>34784</v>
      </c>
      <c r="DB558">
        <v>364</v>
      </c>
      <c r="DC558">
        <v>48829</v>
      </c>
      <c r="DD558">
        <v>8220</v>
      </c>
      <c r="DE558">
        <v>2</v>
      </c>
      <c r="DF558" t="s">
        <v>156</v>
      </c>
      <c r="DG558">
        <v>1024</v>
      </c>
      <c r="DH558">
        <v>2</v>
      </c>
      <c r="DI558">
        <v>48000</v>
      </c>
      <c r="DJ558">
        <v>-16</v>
      </c>
      <c r="DK558" t="s">
        <v>176</v>
      </c>
      <c r="DL558">
        <v>5</v>
      </c>
      <c r="DM558" t="s">
        <v>177</v>
      </c>
      <c r="DN558">
        <v>767389</v>
      </c>
      <c r="DO558">
        <v>762114</v>
      </c>
      <c r="DP558">
        <v>35373</v>
      </c>
      <c r="DQ558">
        <v>1339448</v>
      </c>
      <c r="DR558">
        <v>1341393</v>
      </c>
      <c r="DS558">
        <v>762099</v>
      </c>
      <c r="DT558">
        <v>1339448</v>
      </c>
      <c r="DU558">
        <v>753872</v>
      </c>
      <c r="DV558" t="s">
        <v>158</v>
      </c>
      <c r="DW558">
        <v>750115</v>
      </c>
      <c r="DX558">
        <v>638693</v>
      </c>
      <c r="DY558">
        <v>689143</v>
      </c>
      <c r="DZ558">
        <v>589</v>
      </c>
      <c r="EA558">
        <v>586</v>
      </c>
      <c r="EB558">
        <v>1338697</v>
      </c>
      <c r="EC558">
        <v>638692</v>
      </c>
      <c r="ED558">
        <v>638692</v>
      </c>
      <c r="EE558">
        <v>588</v>
      </c>
      <c r="EF558">
        <v>1345102</v>
      </c>
      <c r="EG558">
        <v>1343393</v>
      </c>
      <c r="EH558">
        <v>1345467</v>
      </c>
      <c r="EI558">
        <v>640156</v>
      </c>
      <c r="EJ558">
        <v>690701</v>
      </c>
      <c r="EK558">
        <v>640313</v>
      </c>
      <c r="EL558">
        <v>753873</v>
      </c>
      <c r="EM558">
        <v>752115</v>
      </c>
      <c r="EN558">
        <v>762095</v>
      </c>
      <c r="EO558" t="s">
        <v>158</v>
      </c>
      <c r="EP558">
        <v>1345102</v>
      </c>
      <c r="EQ558">
        <v>750114</v>
      </c>
      <c r="ER558">
        <v>1338696</v>
      </c>
      <c r="ES558">
        <v>810228</v>
      </c>
      <c r="ET558" t="s">
        <v>178</v>
      </c>
      <c r="EU558">
        <v>73</v>
      </c>
      <c r="EV558" t="s">
        <v>1005</v>
      </c>
      <c r="EW558">
        <v>74</v>
      </c>
      <c r="EX558" t="s">
        <v>305</v>
      </c>
      <c r="EY558" t="s">
        <v>169</v>
      </c>
      <c r="EZ558">
        <v>1024</v>
      </c>
      <c r="FA558">
        <v>-260</v>
      </c>
      <c r="FB558">
        <v>180</v>
      </c>
    </row>
    <row r="559" spans="1:158" x14ac:dyDescent="0.35">
      <c r="A559">
        <v>98</v>
      </c>
      <c r="B559">
        <v>98</v>
      </c>
      <c r="C559">
        <v>810</v>
      </c>
      <c r="D559">
        <v>810</v>
      </c>
      <c r="E559" t="s">
        <v>155</v>
      </c>
      <c r="F559" t="s">
        <v>156</v>
      </c>
      <c r="G559" t="s">
        <v>156</v>
      </c>
      <c r="H559" t="s">
        <v>156</v>
      </c>
      <c r="I559">
        <v>0</v>
      </c>
      <c r="J559" t="s">
        <v>157</v>
      </c>
      <c r="K559">
        <v>1</v>
      </c>
      <c r="L559" t="s">
        <v>154</v>
      </c>
      <c r="M559" t="s">
        <v>154</v>
      </c>
      <c r="N559" t="s">
        <v>154</v>
      </c>
      <c r="O559">
        <v>1</v>
      </c>
      <c r="P559" t="s">
        <v>154</v>
      </c>
      <c r="Q559" t="s">
        <v>154</v>
      </c>
      <c r="R559" t="s">
        <v>301</v>
      </c>
      <c r="S559">
        <v>0</v>
      </c>
      <c r="T559">
        <v>6</v>
      </c>
      <c r="U559">
        <v>0</v>
      </c>
      <c r="V559">
        <v>74</v>
      </c>
      <c r="W559">
        <v>74</v>
      </c>
      <c r="X559">
        <v>6</v>
      </c>
      <c r="Y559">
        <v>74</v>
      </c>
      <c r="Z559">
        <v>48</v>
      </c>
      <c r="AA559">
        <v>0</v>
      </c>
      <c r="AB559">
        <v>48</v>
      </c>
      <c r="AC559">
        <v>6</v>
      </c>
      <c r="AD559">
        <v>6</v>
      </c>
      <c r="AE559">
        <v>0</v>
      </c>
      <c r="AF559">
        <v>0</v>
      </c>
      <c r="AG559">
        <v>74</v>
      </c>
      <c r="AH559">
        <v>6</v>
      </c>
      <c r="AI559">
        <v>6</v>
      </c>
      <c r="AJ559">
        <v>0</v>
      </c>
      <c r="AK559">
        <v>74</v>
      </c>
      <c r="AL559">
        <v>74</v>
      </c>
      <c r="AM559">
        <v>123</v>
      </c>
      <c r="AN559">
        <v>6</v>
      </c>
      <c r="AO559">
        <v>6</v>
      </c>
      <c r="AP559">
        <v>6</v>
      </c>
      <c r="AQ559">
        <v>48</v>
      </c>
      <c r="AR559">
        <v>48</v>
      </c>
      <c r="AS559">
        <v>48</v>
      </c>
      <c r="AT559">
        <v>6</v>
      </c>
      <c r="AU559">
        <v>74</v>
      </c>
      <c r="AV559">
        <v>48</v>
      </c>
      <c r="AW559">
        <v>74</v>
      </c>
      <c r="AX559">
        <v>0</v>
      </c>
      <c r="AY559" t="s">
        <v>159</v>
      </c>
      <c r="AZ559" t="s">
        <v>228</v>
      </c>
      <c r="BA559" t="s">
        <v>680</v>
      </c>
      <c r="BB559" t="s">
        <v>829</v>
      </c>
      <c r="BC559" t="s">
        <v>163</v>
      </c>
      <c r="BD559" t="b">
        <v>0</v>
      </c>
      <c r="BE559">
        <v>10</v>
      </c>
      <c r="BF559" t="b">
        <v>1</v>
      </c>
      <c r="BH559" t="s">
        <v>164</v>
      </c>
      <c r="BI559" t="s">
        <v>830</v>
      </c>
      <c r="BJ559" t="b">
        <v>0</v>
      </c>
      <c r="BK559" t="s">
        <v>166</v>
      </c>
      <c r="BL559" t="b">
        <v>0</v>
      </c>
      <c r="BM559">
        <v>18</v>
      </c>
      <c r="BN559" t="s">
        <v>167</v>
      </c>
      <c r="BO559" t="s">
        <v>168</v>
      </c>
      <c r="BP559" t="s">
        <v>167</v>
      </c>
      <c r="BQ559" t="s">
        <v>167</v>
      </c>
      <c r="BR559">
        <v>768</v>
      </c>
      <c r="BS559" t="s">
        <v>156</v>
      </c>
      <c r="BT559" t="s">
        <v>185</v>
      </c>
      <c r="BU559" t="s">
        <v>303</v>
      </c>
      <c r="BV559" t="s">
        <v>185</v>
      </c>
      <c r="BW559">
        <v>74</v>
      </c>
      <c r="BX559">
        <v>7</v>
      </c>
      <c r="BY559">
        <v>0</v>
      </c>
      <c r="BZ559">
        <v>6</v>
      </c>
      <c r="CA559" t="s">
        <v>831</v>
      </c>
      <c r="CB559" t="s">
        <v>156</v>
      </c>
      <c r="CC559">
        <v>7</v>
      </c>
      <c r="CD559" t="b">
        <v>0</v>
      </c>
      <c r="CE559" t="s">
        <v>832</v>
      </c>
      <c r="CF559" t="s">
        <v>833</v>
      </c>
      <c r="CG559">
        <v>8</v>
      </c>
      <c r="CH559">
        <v>0</v>
      </c>
      <c r="CI559" t="s">
        <v>301</v>
      </c>
      <c r="CJ559" t="s">
        <v>430</v>
      </c>
      <c r="CK559" t="s">
        <v>430</v>
      </c>
      <c r="CL559" t="s">
        <v>430</v>
      </c>
      <c r="CM559" t="s">
        <v>430</v>
      </c>
      <c r="CN559" t="s">
        <v>430</v>
      </c>
      <c r="CO559" t="s">
        <v>301</v>
      </c>
      <c r="CP559" t="s">
        <v>430</v>
      </c>
      <c r="CQ559">
        <v>1</v>
      </c>
      <c r="CR559">
        <v>386</v>
      </c>
      <c r="CS559">
        <f t="shared" si="35"/>
        <v>386</v>
      </c>
      <c r="CT559">
        <f t="shared" si="37"/>
        <v>886.59523809523807</v>
      </c>
      <c r="CU559">
        <f t="shared" si="38"/>
        <v>1212.0985241191795</v>
      </c>
      <c r="CV559">
        <f t="shared" si="36"/>
        <v>386</v>
      </c>
      <c r="CW559">
        <v>42838</v>
      </c>
      <c r="CX559">
        <v>5273</v>
      </c>
      <c r="CY559">
        <v>1461</v>
      </c>
      <c r="CZ559">
        <v>1557</v>
      </c>
      <c r="DA559">
        <v>34784</v>
      </c>
      <c r="DB559">
        <v>386</v>
      </c>
      <c r="DC559">
        <v>48829</v>
      </c>
      <c r="DD559">
        <v>8220</v>
      </c>
      <c r="DE559">
        <v>2</v>
      </c>
      <c r="DF559" t="s">
        <v>156</v>
      </c>
      <c r="DG559">
        <v>1024</v>
      </c>
      <c r="DH559">
        <v>2</v>
      </c>
      <c r="DI559">
        <v>48000</v>
      </c>
      <c r="DJ559">
        <v>-16</v>
      </c>
      <c r="DK559" t="s">
        <v>176</v>
      </c>
      <c r="DL559">
        <v>5</v>
      </c>
      <c r="DM559" t="s">
        <v>177</v>
      </c>
      <c r="DN559">
        <v>767389</v>
      </c>
      <c r="DO559">
        <v>762114</v>
      </c>
      <c r="DP559">
        <v>35373</v>
      </c>
      <c r="DQ559">
        <v>1346251</v>
      </c>
      <c r="DR559">
        <v>1347943</v>
      </c>
      <c r="DS559">
        <v>762099</v>
      </c>
      <c r="DT559">
        <v>1346251</v>
      </c>
      <c r="DU559">
        <v>753872</v>
      </c>
      <c r="DV559" t="s">
        <v>158</v>
      </c>
      <c r="DW559">
        <v>750115</v>
      </c>
      <c r="DX559">
        <v>638693</v>
      </c>
      <c r="DY559">
        <v>689143</v>
      </c>
      <c r="DZ559">
        <v>589</v>
      </c>
      <c r="EA559">
        <v>586</v>
      </c>
      <c r="EB559">
        <v>1345500</v>
      </c>
      <c r="EC559">
        <v>638692</v>
      </c>
      <c r="ED559">
        <v>638692</v>
      </c>
      <c r="EE559">
        <v>588</v>
      </c>
      <c r="EF559">
        <v>1351712</v>
      </c>
      <c r="EG559">
        <v>1349943</v>
      </c>
      <c r="EH559">
        <v>1352099</v>
      </c>
      <c r="EI559">
        <v>640156</v>
      </c>
      <c r="EJ559">
        <v>690701</v>
      </c>
      <c r="EK559">
        <v>640313</v>
      </c>
      <c r="EL559">
        <v>753873</v>
      </c>
      <c r="EM559">
        <v>752115</v>
      </c>
      <c r="EN559">
        <v>762095</v>
      </c>
      <c r="EO559" t="s">
        <v>158</v>
      </c>
      <c r="EP559">
        <v>1351712</v>
      </c>
      <c r="EQ559">
        <v>750114</v>
      </c>
      <c r="ER559">
        <v>1345499</v>
      </c>
      <c r="ES559">
        <v>810228</v>
      </c>
      <c r="ET559" t="s">
        <v>178</v>
      </c>
      <c r="EU559">
        <v>74</v>
      </c>
      <c r="EV559" t="s">
        <v>1006</v>
      </c>
      <c r="EW559">
        <v>75</v>
      </c>
      <c r="EX559" t="s">
        <v>305</v>
      </c>
      <c r="EY559" t="s">
        <v>169</v>
      </c>
      <c r="EZ559">
        <v>1024</v>
      </c>
      <c r="FA559">
        <v>-260</v>
      </c>
      <c r="FB559">
        <v>180</v>
      </c>
    </row>
    <row r="560" spans="1:158" x14ac:dyDescent="0.35">
      <c r="A560">
        <v>98</v>
      </c>
      <c r="B560">
        <v>98</v>
      </c>
      <c r="C560">
        <v>810</v>
      </c>
      <c r="D560">
        <v>810</v>
      </c>
      <c r="E560" t="s">
        <v>155</v>
      </c>
      <c r="F560" t="s">
        <v>156</v>
      </c>
      <c r="G560" t="s">
        <v>156</v>
      </c>
      <c r="H560" t="s">
        <v>156</v>
      </c>
      <c r="I560">
        <v>0</v>
      </c>
      <c r="J560" t="s">
        <v>157</v>
      </c>
      <c r="K560">
        <v>1</v>
      </c>
      <c r="L560" t="s">
        <v>154</v>
      </c>
      <c r="M560" t="s">
        <v>154</v>
      </c>
      <c r="N560" t="s">
        <v>154</v>
      </c>
      <c r="O560">
        <v>1</v>
      </c>
      <c r="P560" t="s">
        <v>154</v>
      </c>
      <c r="Q560" t="s">
        <v>154</v>
      </c>
      <c r="R560" t="s">
        <v>301</v>
      </c>
      <c r="S560">
        <v>0</v>
      </c>
      <c r="T560">
        <v>6</v>
      </c>
      <c r="U560">
        <v>0</v>
      </c>
      <c r="V560">
        <v>75</v>
      </c>
      <c r="W560">
        <v>75</v>
      </c>
      <c r="X560">
        <v>6</v>
      </c>
      <c r="Y560">
        <v>75</v>
      </c>
      <c r="Z560">
        <v>48</v>
      </c>
      <c r="AA560">
        <v>0</v>
      </c>
      <c r="AB560">
        <v>48</v>
      </c>
      <c r="AC560">
        <v>6</v>
      </c>
      <c r="AD560">
        <v>6</v>
      </c>
      <c r="AE560">
        <v>0</v>
      </c>
      <c r="AF560">
        <v>0</v>
      </c>
      <c r="AG560">
        <v>75</v>
      </c>
      <c r="AH560">
        <v>6</v>
      </c>
      <c r="AI560">
        <v>6</v>
      </c>
      <c r="AJ560">
        <v>0</v>
      </c>
      <c r="AK560">
        <v>75</v>
      </c>
      <c r="AL560">
        <v>75</v>
      </c>
      <c r="AM560">
        <v>124</v>
      </c>
      <c r="AN560">
        <v>6</v>
      </c>
      <c r="AO560">
        <v>6</v>
      </c>
      <c r="AP560">
        <v>6</v>
      </c>
      <c r="AQ560">
        <v>48</v>
      </c>
      <c r="AR560">
        <v>48</v>
      </c>
      <c r="AS560">
        <v>48</v>
      </c>
      <c r="AT560">
        <v>6</v>
      </c>
      <c r="AU560">
        <v>75</v>
      </c>
      <c r="AV560">
        <v>48</v>
      </c>
      <c r="AW560">
        <v>75</v>
      </c>
      <c r="AX560">
        <v>0</v>
      </c>
      <c r="AY560" t="s">
        <v>159</v>
      </c>
      <c r="AZ560" t="s">
        <v>228</v>
      </c>
      <c r="BA560" t="s">
        <v>680</v>
      </c>
      <c r="BB560" t="s">
        <v>829</v>
      </c>
      <c r="BC560" t="s">
        <v>163</v>
      </c>
      <c r="BD560" t="b">
        <v>0</v>
      </c>
      <c r="BE560">
        <v>8.8699999999999992</v>
      </c>
      <c r="BF560" t="b">
        <v>1</v>
      </c>
      <c r="BH560" t="s">
        <v>164</v>
      </c>
      <c r="BI560" t="s">
        <v>830</v>
      </c>
      <c r="BJ560" t="b">
        <v>0</v>
      </c>
      <c r="BK560" t="s">
        <v>166</v>
      </c>
      <c r="BL560" t="b">
        <v>0</v>
      </c>
      <c r="BM560">
        <v>18</v>
      </c>
      <c r="BN560" t="s">
        <v>167</v>
      </c>
      <c r="BO560" t="s">
        <v>168</v>
      </c>
      <c r="BP560" t="s">
        <v>167</v>
      </c>
      <c r="BQ560" t="s">
        <v>167</v>
      </c>
      <c r="BR560">
        <v>768</v>
      </c>
      <c r="BS560" t="s">
        <v>156</v>
      </c>
      <c r="BT560" t="s">
        <v>185</v>
      </c>
      <c r="BU560" t="s">
        <v>315</v>
      </c>
      <c r="BV560" t="s">
        <v>303</v>
      </c>
      <c r="BW560">
        <v>75</v>
      </c>
      <c r="BX560">
        <v>7</v>
      </c>
      <c r="BY560">
        <v>0</v>
      </c>
      <c r="BZ560">
        <v>6</v>
      </c>
      <c r="CA560" t="s">
        <v>831</v>
      </c>
      <c r="CB560" t="s">
        <v>156</v>
      </c>
      <c r="CC560">
        <v>7</v>
      </c>
      <c r="CD560" t="b">
        <v>0</v>
      </c>
      <c r="CE560" t="s">
        <v>832</v>
      </c>
      <c r="CF560" t="s">
        <v>833</v>
      </c>
      <c r="CG560">
        <v>28</v>
      </c>
      <c r="CH560">
        <v>0</v>
      </c>
      <c r="CI560" t="s">
        <v>301</v>
      </c>
      <c r="CJ560" t="s">
        <v>430</v>
      </c>
      <c r="CK560" t="s">
        <v>430</v>
      </c>
      <c r="CL560" t="s">
        <v>430</v>
      </c>
      <c r="CM560" t="s">
        <v>430</v>
      </c>
      <c r="CN560" t="s">
        <v>430</v>
      </c>
      <c r="CO560" t="s">
        <v>301</v>
      </c>
      <c r="CP560" t="s">
        <v>430</v>
      </c>
      <c r="CQ560">
        <v>1</v>
      </c>
      <c r="CR560">
        <v>809</v>
      </c>
      <c r="CS560">
        <f t="shared" si="35"/>
        <v>809</v>
      </c>
      <c r="CT560">
        <f t="shared" si="37"/>
        <v>886.59523809523807</v>
      </c>
      <c r="CU560">
        <f t="shared" si="38"/>
        <v>1212.0985241191795</v>
      </c>
      <c r="CV560">
        <f t="shared" si="36"/>
        <v>809</v>
      </c>
      <c r="CW560">
        <v>42838</v>
      </c>
      <c r="CX560">
        <v>5273</v>
      </c>
      <c r="CY560">
        <v>1461</v>
      </c>
      <c r="CZ560">
        <v>1557</v>
      </c>
      <c r="DA560">
        <v>34784</v>
      </c>
      <c r="DB560">
        <v>809</v>
      </c>
      <c r="DC560">
        <v>48829</v>
      </c>
      <c r="DD560">
        <v>8220</v>
      </c>
      <c r="DE560">
        <v>2</v>
      </c>
      <c r="DF560" t="s">
        <v>156</v>
      </c>
      <c r="DG560">
        <v>1024</v>
      </c>
      <c r="DH560">
        <v>2</v>
      </c>
      <c r="DI560">
        <v>48000</v>
      </c>
      <c r="DJ560">
        <v>-16</v>
      </c>
      <c r="DK560" t="s">
        <v>176</v>
      </c>
      <c r="DL560">
        <v>5</v>
      </c>
      <c r="DM560" t="s">
        <v>177</v>
      </c>
      <c r="DN560">
        <v>767389</v>
      </c>
      <c r="DO560">
        <v>762114</v>
      </c>
      <c r="DP560">
        <v>35373</v>
      </c>
      <c r="DQ560">
        <v>1352884</v>
      </c>
      <c r="DR560">
        <v>1355002</v>
      </c>
      <c r="DS560">
        <v>762099</v>
      </c>
      <c r="DT560">
        <v>1352884</v>
      </c>
      <c r="DU560">
        <v>753872</v>
      </c>
      <c r="DV560" t="s">
        <v>158</v>
      </c>
      <c r="DW560">
        <v>750115</v>
      </c>
      <c r="DX560">
        <v>638693</v>
      </c>
      <c r="DY560">
        <v>689143</v>
      </c>
      <c r="DZ560">
        <v>589</v>
      </c>
      <c r="EA560">
        <v>586</v>
      </c>
      <c r="EB560">
        <v>1352133</v>
      </c>
      <c r="EC560">
        <v>638692</v>
      </c>
      <c r="ED560">
        <v>638692</v>
      </c>
      <c r="EE560">
        <v>588</v>
      </c>
      <c r="EF560">
        <v>1358692</v>
      </c>
      <c r="EG560">
        <v>1357002</v>
      </c>
      <c r="EH560">
        <v>1359502</v>
      </c>
      <c r="EI560">
        <v>640156</v>
      </c>
      <c r="EJ560">
        <v>690701</v>
      </c>
      <c r="EK560">
        <v>640313</v>
      </c>
      <c r="EL560">
        <v>753873</v>
      </c>
      <c r="EM560">
        <v>752115</v>
      </c>
      <c r="EN560">
        <v>762095</v>
      </c>
      <c r="EO560" t="s">
        <v>158</v>
      </c>
      <c r="EP560">
        <v>1358692</v>
      </c>
      <c r="EQ560">
        <v>750114</v>
      </c>
      <c r="ER560">
        <v>1352132</v>
      </c>
      <c r="ES560">
        <v>810228</v>
      </c>
      <c r="ET560" t="s">
        <v>178</v>
      </c>
      <c r="EU560">
        <v>75</v>
      </c>
      <c r="EV560" t="s">
        <v>1007</v>
      </c>
      <c r="EW560">
        <v>76</v>
      </c>
      <c r="EX560" t="s">
        <v>305</v>
      </c>
      <c r="EY560" t="s">
        <v>169</v>
      </c>
      <c r="EZ560">
        <v>1024</v>
      </c>
      <c r="FA560">
        <v>-260</v>
      </c>
      <c r="FB560">
        <v>180</v>
      </c>
    </row>
    <row r="561" spans="1:158" x14ac:dyDescent="0.35">
      <c r="A561">
        <v>98</v>
      </c>
      <c r="B561">
        <v>98</v>
      </c>
      <c r="C561">
        <v>804</v>
      </c>
      <c r="D561">
        <v>804</v>
      </c>
      <c r="E561" t="s">
        <v>155</v>
      </c>
      <c r="F561" t="s">
        <v>156</v>
      </c>
      <c r="G561" t="s">
        <v>156</v>
      </c>
      <c r="H561" t="s">
        <v>156</v>
      </c>
      <c r="I561">
        <v>0</v>
      </c>
      <c r="J561" t="s">
        <v>157</v>
      </c>
      <c r="K561">
        <v>1</v>
      </c>
      <c r="L561" t="s">
        <v>154</v>
      </c>
      <c r="M561" t="s">
        <v>154</v>
      </c>
      <c r="N561" t="s">
        <v>154</v>
      </c>
      <c r="O561">
        <v>1</v>
      </c>
      <c r="P561" t="s">
        <v>154</v>
      </c>
      <c r="Q561" t="s">
        <v>154</v>
      </c>
      <c r="R561" t="s">
        <v>306</v>
      </c>
      <c r="S561">
        <v>0</v>
      </c>
      <c r="T561">
        <v>6</v>
      </c>
      <c r="U561">
        <v>0</v>
      </c>
      <c r="V561">
        <v>76</v>
      </c>
      <c r="W561">
        <v>76</v>
      </c>
      <c r="X561">
        <v>6</v>
      </c>
      <c r="Y561">
        <v>76</v>
      </c>
      <c r="Z561">
        <v>48</v>
      </c>
      <c r="AA561">
        <v>0</v>
      </c>
      <c r="AB561">
        <v>48</v>
      </c>
      <c r="AC561">
        <v>6</v>
      </c>
      <c r="AD561">
        <v>6</v>
      </c>
      <c r="AE561">
        <v>0</v>
      </c>
      <c r="AF561">
        <v>0</v>
      </c>
      <c r="AG561">
        <v>76</v>
      </c>
      <c r="AH561">
        <v>6</v>
      </c>
      <c r="AI561">
        <v>6</v>
      </c>
      <c r="AJ561">
        <v>0</v>
      </c>
      <c r="AK561">
        <v>76</v>
      </c>
      <c r="AL561">
        <v>76</v>
      </c>
      <c r="AM561">
        <v>125</v>
      </c>
      <c r="AN561">
        <v>6</v>
      </c>
      <c r="AO561">
        <v>6</v>
      </c>
      <c r="AP561">
        <v>6</v>
      </c>
      <c r="AQ561">
        <v>48</v>
      </c>
      <c r="AR561">
        <v>48</v>
      </c>
      <c r="AS561">
        <v>48</v>
      </c>
      <c r="AT561">
        <v>6</v>
      </c>
      <c r="AU561">
        <v>76</v>
      </c>
      <c r="AV561">
        <v>48</v>
      </c>
      <c r="AW561">
        <v>76</v>
      </c>
      <c r="AX561">
        <v>0</v>
      </c>
      <c r="AY561" t="s">
        <v>159</v>
      </c>
      <c r="AZ561" t="s">
        <v>228</v>
      </c>
      <c r="BA561" t="s">
        <v>680</v>
      </c>
      <c r="BB561" t="s">
        <v>829</v>
      </c>
      <c r="BC561" t="s">
        <v>163</v>
      </c>
      <c r="BD561" t="b">
        <v>0</v>
      </c>
      <c r="BE561" t="s">
        <v>167</v>
      </c>
      <c r="BF561" t="b">
        <v>1</v>
      </c>
      <c r="BH561" t="s">
        <v>164</v>
      </c>
      <c r="BI561" t="s">
        <v>830</v>
      </c>
      <c r="BJ561" t="b">
        <v>0</v>
      </c>
      <c r="BK561" t="s">
        <v>166</v>
      </c>
      <c r="BL561" t="b">
        <v>0</v>
      </c>
      <c r="BM561">
        <v>18</v>
      </c>
      <c r="BN561" t="s">
        <v>167</v>
      </c>
      <c r="BO561" t="s">
        <v>168</v>
      </c>
      <c r="BP561" t="s">
        <v>167</v>
      </c>
      <c r="BQ561" t="s">
        <v>167</v>
      </c>
      <c r="BR561">
        <v>768</v>
      </c>
      <c r="BS561" t="s">
        <v>156</v>
      </c>
      <c r="BT561" t="s">
        <v>185</v>
      </c>
      <c r="BU561" t="s">
        <v>302</v>
      </c>
      <c r="BV561" t="s">
        <v>321</v>
      </c>
      <c r="BW561">
        <v>76</v>
      </c>
      <c r="BX561">
        <v>7</v>
      </c>
      <c r="BY561">
        <v>0</v>
      </c>
      <c r="BZ561">
        <v>6</v>
      </c>
      <c r="CA561" t="s">
        <v>831</v>
      </c>
      <c r="CB561" t="s">
        <v>156</v>
      </c>
      <c r="CC561">
        <v>7</v>
      </c>
      <c r="CD561" t="b">
        <v>0</v>
      </c>
      <c r="CE561" t="s">
        <v>832</v>
      </c>
      <c r="CF561" t="s">
        <v>833</v>
      </c>
      <c r="CG561">
        <v>74</v>
      </c>
      <c r="CH561">
        <v>0</v>
      </c>
      <c r="CI561" t="s">
        <v>306</v>
      </c>
      <c r="CJ561" t="s">
        <v>430</v>
      </c>
      <c r="CK561" t="s">
        <v>430</v>
      </c>
      <c r="CL561" t="s">
        <v>430</v>
      </c>
      <c r="CM561" t="s">
        <v>430</v>
      </c>
      <c r="CN561" t="s">
        <v>430</v>
      </c>
      <c r="CO561" t="s">
        <v>306</v>
      </c>
      <c r="CP561" t="s">
        <v>430</v>
      </c>
      <c r="CQ561">
        <v>1</v>
      </c>
      <c r="CR561">
        <v>321</v>
      </c>
      <c r="CS561" t="str">
        <f t="shared" si="35"/>
        <v>-</v>
      </c>
      <c r="CT561">
        <f t="shared" si="37"/>
        <v>886.59523809523807</v>
      </c>
      <c r="CU561">
        <f t="shared" si="38"/>
        <v>1212.0985241191795</v>
      </c>
      <c r="CV561" t="str">
        <f t="shared" si="36"/>
        <v>-</v>
      </c>
      <c r="CW561">
        <v>42838</v>
      </c>
      <c r="CX561">
        <v>5273</v>
      </c>
      <c r="CY561">
        <v>1461</v>
      </c>
      <c r="CZ561">
        <v>1557</v>
      </c>
      <c r="DA561">
        <v>34784</v>
      </c>
      <c r="DB561">
        <v>321</v>
      </c>
      <c r="DC561">
        <v>48829</v>
      </c>
      <c r="DD561">
        <v>8220</v>
      </c>
      <c r="DE561">
        <v>2</v>
      </c>
      <c r="DF561" t="s">
        <v>156</v>
      </c>
      <c r="DG561">
        <v>1024</v>
      </c>
      <c r="DH561">
        <v>2</v>
      </c>
      <c r="DI561">
        <v>48000</v>
      </c>
      <c r="DJ561">
        <v>-16</v>
      </c>
      <c r="DK561" t="s">
        <v>176</v>
      </c>
      <c r="DL561">
        <v>5</v>
      </c>
      <c r="DM561" t="s">
        <v>177</v>
      </c>
      <c r="DN561">
        <v>767389</v>
      </c>
      <c r="DO561">
        <v>762114</v>
      </c>
      <c r="DP561">
        <v>35373</v>
      </c>
      <c r="DQ561">
        <v>1360287</v>
      </c>
      <c r="DR561">
        <v>1362233</v>
      </c>
      <c r="DS561">
        <v>762099</v>
      </c>
      <c r="DT561">
        <v>1360287</v>
      </c>
      <c r="DU561">
        <v>753872</v>
      </c>
      <c r="DV561" t="s">
        <v>158</v>
      </c>
      <c r="DW561">
        <v>750115</v>
      </c>
      <c r="DX561">
        <v>638693</v>
      </c>
      <c r="DY561">
        <v>689143</v>
      </c>
      <c r="DZ561">
        <v>589</v>
      </c>
      <c r="EA561">
        <v>586</v>
      </c>
      <c r="EB561">
        <v>1359536</v>
      </c>
      <c r="EC561">
        <v>638692</v>
      </c>
      <c r="ED561">
        <v>638692</v>
      </c>
      <c r="EE561">
        <v>588</v>
      </c>
      <c r="EF561">
        <v>1365942</v>
      </c>
      <c r="EG561">
        <v>1364233</v>
      </c>
      <c r="EH561">
        <v>1366264</v>
      </c>
      <c r="EI561">
        <v>640156</v>
      </c>
      <c r="EJ561">
        <v>690701</v>
      </c>
      <c r="EK561">
        <v>640313</v>
      </c>
      <c r="EL561">
        <v>753873</v>
      </c>
      <c r="EM561">
        <v>752115</v>
      </c>
      <c r="EN561">
        <v>762095</v>
      </c>
      <c r="EO561" t="s">
        <v>158</v>
      </c>
      <c r="EP561">
        <v>1365942</v>
      </c>
      <c r="EQ561">
        <v>750114</v>
      </c>
      <c r="ER561">
        <v>1359535</v>
      </c>
      <c r="ES561">
        <v>810228</v>
      </c>
      <c r="ET561" t="s">
        <v>178</v>
      </c>
      <c r="EU561">
        <v>76</v>
      </c>
      <c r="EV561" t="s">
        <v>1008</v>
      </c>
      <c r="EW561">
        <v>77</v>
      </c>
      <c r="EX561" t="s">
        <v>309</v>
      </c>
      <c r="EY561" t="s">
        <v>169</v>
      </c>
      <c r="EZ561">
        <v>1024</v>
      </c>
      <c r="FA561">
        <v>-260</v>
      </c>
      <c r="FB561">
        <v>180</v>
      </c>
    </row>
    <row r="562" spans="1:158" x14ac:dyDescent="0.35">
      <c r="A562">
        <v>98</v>
      </c>
      <c r="B562">
        <v>98</v>
      </c>
      <c r="C562">
        <v>797</v>
      </c>
      <c r="D562">
        <v>797</v>
      </c>
      <c r="E562" t="s">
        <v>155</v>
      </c>
      <c r="F562" t="s">
        <v>156</v>
      </c>
      <c r="G562" t="s">
        <v>156</v>
      </c>
      <c r="H562" t="s">
        <v>156</v>
      </c>
      <c r="I562">
        <v>0</v>
      </c>
      <c r="J562" t="s">
        <v>157</v>
      </c>
      <c r="K562">
        <v>1</v>
      </c>
      <c r="L562" t="s">
        <v>154</v>
      </c>
      <c r="M562" t="s">
        <v>154</v>
      </c>
      <c r="N562" t="s">
        <v>154</v>
      </c>
      <c r="O562">
        <v>1</v>
      </c>
      <c r="P562" t="s">
        <v>154</v>
      </c>
      <c r="Q562" t="s">
        <v>154</v>
      </c>
      <c r="R562" t="s">
        <v>306</v>
      </c>
      <c r="S562">
        <v>0</v>
      </c>
      <c r="T562">
        <v>6</v>
      </c>
      <c r="U562">
        <v>0</v>
      </c>
      <c r="V562">
        <v>77</v>
      </c>
      <c r="W562">
        <v>77</v>
      </c>
      <c r="X562">
        <v>6</v>
      </c>
      <c r="Y562">
        <v>77</v>
      </c>
      <c r="Z562">
        <v>48</v>
      </c>
      <c r="AA562">
        <v>0</v>
      </c>
      <c r="AB562">
        <v>48</v>
      </c>
      <c r="AC562">
        <v>6</v>
      </c>
      <c r="AD562">
        <v>6</v>
      </c>
      <c r="AE562">
        <v>0</v>
      </c>
      <c r="AF562">
        <v>0</v>
      </c>
      <c r="AG562">
        <v>77</v>
      </c>
      <c r="AH562">
        <v>6</v>
      </c>
      <c r="AI562">
        <v>6</v>
      </c>
      <c r="AJ562">
        <v>0</v>
      </c>
      <c r="AK562">
        <v>77</v>
      </c>
      <c r="AL562">
        <v>77</v>
      </c>
      <c r="AM562">
        <v>126</v>
      </c>
      <c r="AN562">
        <v>6</v>
      </c>
      <c r="AO562">
        <v>6</v>
      </c>
      <c r="AP562">
        <v>6</v>
      </c>
      <c r="AQ562">
        <v>48</v>
      </c>
      <c r="AR562">
        <v>48</v>
      </c>
      <c r="AS562">
        <v>48</v>
      </c>
      <c r="AT562">
        <v>6</v>
      </c>
      <c r="AU562">
        <v>77</v>
      </c>
      <c r="AV562">
        <v>48</v>
      </c>
      <c r="AW562">
        <v>77</v>
      </c>
      <c r="AX562">
        <v>0</v>
      </c>
      <c r="AY562" t="s">
        <v>159</v>
      </c>
      <c r="AZ562" t="s">
        <v>228</v>
      </c>
      <c r="BA562" t="s">
        <v>680</v>
      </c>
      <c r="BB562" t="s">
        <v>829</v>
      </c>
      <c r="BC562" t="s">
        <v>163</v>
      </c>
      <c r="BD562" t="b">
        <v>0</v>
      </c>
      <c r="BE562" t="s">
        <v>167</v>
      </c>
      <c r="BF562" t="b">
        <v>1</v>
      </c>
      <c r="BH562" t="s">
        <v>164</v>
      </c>
      <c r="BI562" t="s">
        <v>830</v>
      </c>
      <c r="BJ562" t="b">
        <v>0</v>
      </c>
      <c r="BK562" t="s">
        <v>166</v>
      </c>
      <c r="BL562" t="b">
        <v>0</v>
      </c>
      <c r="BM562">
        <v>18</v>
      </c>
      <c r="BN562" t="s">
        <v>167</v>
      </c>
      <c r="BO562" t="s">
        <v>168</v>
      </c>
      <c r="BP562" t="s">
        <v>167</v>
      </c>
      <c r="BQ562" t="s">
        <v>167</v>
      </c>
      <c r="BR562">
        <v>768</v>
      </c>
      <c r="BS562" t="s">
        <v>156</v>
      </c>
      <c r="BT562" t="s">
        <v>185</v>
      </c>
      <c r="BU562" t="s">
        <v>302</v>
      </c>
      <c r="BV562" t="s">
        <v>340</v>
      </c>
      <c r="BW562">
        <v>77</v>
      </c>
      <c r="BX562">
        <v>7</v>
      </c>
      <c r="BY562">
        <v>0</v>
      </c>
      <c r="BZ562">
        <v>6</v>
      </c>
      <c r="CA562" t="s">
        <v>831</v>
      </c>
      <c r="CB562" t="s">
        <v>156</v>
      </c>
      <c r="CC562">
        <v>7</v>
      </c>
      <c r="CD562" t="b">
        <v>0</v>
      </c>
      <c r="CE562" t="s">
        <v>832</v>
      </c>
      <c r="CF562" t="s">
        <v>833</v>
      </c>
      <c r="CG562">
        <v>83</v>
      </c>
      <c r="CH562">
        <v>0</v>
      </c>
      <c r="CI562" t="s">
        <v>306</v>
      </c>
      <c r="CJ562" t="s">
        <v>430</v>
      </c>
      <c r="CK562" t="s">
        <v>430</v>
      </c>
      <c r="CL562" t="s">
        <v>430</v>
      </c>
      <c r="CM562" t="s">
        <v>430</v>
      </c>
      <c r="CN562" t="s">
        <v>430</v>
      </c>
      <c r="CO562" t="s">
        <v>306</v>
      </c>
      <c r="CP562" t="s">
        <v>430</v>
      </c>
      <c r="CQ562">
        <v>1</v>
      </c>
      <c r="CR562">
        <v>285</v>
      </c>
      <c r="CS562" t="str">
        <f t="shared" si="35"/>
        <v>-</v>
      </c>
      <c r="CT562">
        <f t="shared" si="37"/>
        <v>886.59523809523807</v>
      </c>
      <c r="CU562">
        <f t="shared" si="38"/>
        <v>1212.0985241191795</v>
      </c>
      <c r="CV562" t="str">
        <f t="shared" si="36"/>
        <v>-</v>
      </c>
      <c r="CW562">
        <v>42838</v>
      </c>
      <c r="CX562">
        <v>5273</v>
      </c>
      <c r="CY562">
        <v>1461</v>
      </c>
      <c r="CZ562">
        <v>1557</v>
      </c>
      <c r="DA562">
        <v>34784</v>
      </c>
      <c r="DB562">
        <v>285</v>
      </c>
      <c r="DC562">
        <v>48829</v>
      </c>
      <c r="DD562">
        <v>8220</v>
      </c>
      <c r="DE562">
        <v>2</v>
      </c>
      <c r="DF562" t="s">
        <v>156</v>
      </c>
      <c r="DG562">
        <v>1024</v>
      </c>
      <c r="DH562">
        <v>2</v>
      </c>
      <c r="DI562">
        <v>48000</v>
      </c>
      <c r="DJ562">
        <v>-16</v>
      </c>
      <c r="DK562" t="s">
        <v>176</v>
      </c>
      <c r="DL562">
        <v>5</v>
      </c>
      <c r="DM562" t="s">
        <v>177</v>
      </c>
      <c r="DN562">
        <v>767389</v>
      </c>
      <c r="DO562">
        <v>762114</v>
      </c>
      <c r="DP562">
        <v>35373</v>
      </c>
      <c r="DQ562">
        <v>1367052</v>
      </c>
      <c r="DR562">
        <v>1369022</v>
      </c>
      <c r="DS562">
        <v>762099</v>
      </c>
      <c r="DT562">
        <v>1367052</v>
      </c>
      <c r="DU562">
        <v>753872</v>
      </c>
      <c r="DV562" t="s">
        <v>158</v>
      </c>
      <c r="DW562">
        <v>750115</v>
      </c>
      <c r="DX562">
        <v>638693</v>
      </c>
      <c r="DY562">
        <v>689143</v>
      </c>
      <c r="DZ562">
        <v>589</v>
      </c>
      <c r="EA562">
        <v>586</v>
      </c>
      <c r="EB562">
        <v>1366301</v>
      </c>
      <c r="EC562">
        <v>638692</v>
      </c>
      <c r="ED562">
        <v>638692</v>
      </c>
      <c r="EE562">
        <v>588</v>
      </c>
      <c r="EF562">
        <v>1372793</v>
      </c>
      <c r="EG562">
        <v>1371022</v>
      </c>
      <c r="EH562">
        <v>1373078</v>
      </c>
      <c r="EI562">
        <v>640156</v>
      </c>
      <c r="EJ562">
        <v>690701</v>
      </c>
      <c r="EK562">
        <v>640313</v>
      </c>
      <c r="EL562">
        <v>753873</v>
      </c>
      <c r="EM562">
        <v>752115</v>
      </c>
      <c r="EN562">
        <v>762095</v>
      </c>
      <c r="EO562" t="s">
        <v>158</v>
      </c>
      <c r="EP562">
        <v>1372793</v>
      </c>
      <c r="EQ562">
        <v>750114</v>
      </c>
      <c r="ER562">
        <v>1366299</v>
      </c>
      <c r="ES562">
        <v>810228</v>
      </c>
      <c r="ET562" t="s">
        <v>178</v>
      </c>
      <c r="EU562">
        <v>77</v>
      </c>
      <c r="EV562" t="s">
        <v>1009</v>
      </c>
      <c r="EW562">
        <v>78</v>
      </c>
      <c r="EX562" t="s">
        <v>309</v>
      </c>
      <c r="EY562" t="s">
        <v>169</v>
      </c>
      <c r="EZ562">
        <v>1024</v>
      </c>
      <c r="FA562">
        <v>-260</v>
      </c>
      <c r="FB562">
        <v>180</v>
      </c>
    </row>
    <row r="563" spans="1:158" x14ac:dyDescent="0.35">
      <c r="A563">
        <v>98</v>
      </c>
      <c r="B563">
        <v>98</v>
      </c>
      <c r="C563">
        <v>791</v>
      </c>
      <c r="D563">
        <v>791</v>
      </c>
      <c r="E563" t="s">
        <v>155</v>
      </c>
      <c r="F563" t="s">
        <v>156</v>
      </c>
      <c r="G563" t="s">
        <v>156</v>
      </c>
      <c r="H563" t="s">
        <v>156</v>
      </c>
      <c r="I563">
        <v>0</v>
      </c>
      <c r="J563" t="s">
        <v>157</v>
      </c>
      <c r="K563">
        <v>1</v>
      </c>
      <c r="L563" t="s">
        <v>154</v>
      </c>
      <c r="M563" t="s">
        <v>154</v>
      </c>
      <c r="N563" t="s">
        <v>154</v>
      </c>
      <c r="O563">
        <v>1</v>
      </c>
      <c r="P563" t="s">
        <v>154</v>
      </c>
      <c r="Q563" t="s">
        <v>154</v>
      </c>
      <c r="R563" t="s">
        <v>306</v>
      </c>
      <c r="S563">
        <v>0</v>
      </c>
      <c r="T563">
        <v>6</v>
      </c>
      <c r="U563">
        <v>0</v>
      </c>
      <c r="V563">
        <v>78</v>
      </c>
      <c r="W563">
        <v>78</v>
      </c>
      <c r="X563">
        <v>6</v>
      </c>
      <c r="Y563">
        <v>78</v>
      </c>
      <c r="Z563">
        <v>48</v>
      </c>
      <c r="AA563">
        <v>0</v>
      </c>
      <c r="AB563">
        <v>48</v>
      </c>
      <c r="AC563">
        <v>6</v>
      </c>
      <c r="AD563">
        <v>6</v>
      </c>
      <c r="AE563">
        <v>0</v>
      </c>
      <c r="AF563">
        <v>0</v>
      </c>
      <c r="AG563">
        <v>78</v>
      </c>
      <c r="AH563">
        <v>6</v>
      </c>
      <c r="AI563">
        <v>6</v>
      </c>
      <c r="AJ563">
        <v>0</v>
      </c>
      <c r="AK563">
        <v>78</v>
      </c>
      <c r="AL563">
        <v>78</v>
      </c>
      <c r="AM563">
        <v>127</v>
      </c>
      <c r="AN563">
        <v>6</v>
      </c>
      <c r="AO563">
        <v>6</v>
      </c>
      <c r="AP563">
        <v>6</v>
      </c>
      <c r="AQ563">
        <v>48</v>
      </c>
      <c r="AR563">
        <v>48</v>
      </c>
      <c r="AS563">
        <v>48</v>
      </c>
      <c r="AT563">
        <v>6</v>
      </c>
      <c r="AU563">
        <v>78</v>
      </c>
      <c r="AV563">
        <v>48</v>
      </c>
      <c r="AW563">
        <v>78</v>
      </c>
      <c r="AX563">
        <v>0</v>
      </c>
      <c r="AY563" t="s">
        <v>159</v>
      </c>
      <c r="AZ563" t="s">
        <v>228</v>
      </c>
      <c r="BA563" t="s">
        <v>680</v>
      </c>
      <c r="BB563" t="s">
        <v>829</v>
      </c>
      <c r="BC563" t="s">
        <v>163</v>
      </c>
      <c r="BD563" t="b">
        <v>0</v>
      </c>
      <c r="BE563" t="s">
        <v>167</v>
      </c>
      <c r="BF563" t="b">
        <v>1</v>
      </c>
      <c r="BH563" t="s">
        <v>164</v>
      </c>
      <c r="BI563" t="s">
        <v>830</v>
      </c>
      <c r="BJ563" t="b">
        <v>0</v>
      </c>
      <c r="BK563" t="s">
        <v>166</v>
      </c>
      <c r="BL563" t="b">
        <v>0</v>
      </c>
      <c r="BM563">
        <v>18</v>
      </c>
      <c r="BN563" t="s">
        <v>167</v>
      </c>
      <c r="BO563" t="s">
        <v>168</v>
      </c>
      <c r="BP563" t="s">
        <v>167</v>
      </c>
      <c r="BQ563" t="s">
        <v>167</v>
      </c>
      <c r="BR563">
        <v>768</v>
      </c>
      <c r="BS563" t="s">
        <v>156</v>
      </c>
      <c r="BT563" t="s">
        <v>185</v>
      </c>
      <c r="BU563" t="s">
        <v>302</v>
      </c>
      <c r="BV563" t="s">
        <v>318</v>
      </c>
      <c r="BW563">
        <v>78</v>
      </c>
      <c r="BX563">
        <v>7</v>
      </c>
      <c r="BY563">
        <v>0</v>
      </c>
      <c r="BZ563">
        <v>6</v>
      </c>
      <c r="CA563" t="s">
        <v>831</v>
      </c>
      <c r="CB563" t="s">
        <v>156</v>
      </c>
      <c r="CC563">
        <v>7</v>
      </c>
      <c r="CD563" t="b">
        <v>0</v>
      </c>
      <c r="CE563" t="s">
        <v>832</v>
      </c>
      <c r="CF563" t="s">
        <v>833</v>
      </c>
      <c r="CG563">
        <v>81</v>
      </c>
      <c r="CH563">
        <v>0</v>
      </c>
      <c r="CI563" t="s">
        <v>306</v>
      </c>
      <c r="CJ563" t="s">
        <v>430</v>
      </c>
      <c r="CK563" t="s">
        <v>430</v>
      </c>
      <c r="CL563" t="s">
        <v>430</v>
      </c>
      <c r="CM563" t="s">
        <v>430</v>
      </c>
      <c r="CN563" t="s">
        <v>430</v>
      </c>
      <c r="CO563" t="s">
        <v>306</v>
      </c>
      <c r="CP563" t="s">
        <v>430</v>
      </c>
      <c r="CQ563">
        <v>1</v>
      </c>
      <c r="CR563">
        <v>336</v>
      </c>
      <c r="CS563" t="str">
        <f t="shared" si="35"/>
        <v>-</v>
      </c>
      <c r="CT563">
        <f t="shared" si="37"/>
        <v>886.59523809523807</v>
      </c>
      <c r="CU563">
        <f t="shared" si="38"/>
        <v>1212.0985241191795</v>
      </c>
      <c r="CV563" t="str">
        <f t="shared" si="36"/>
        <v>-</v>
      </c>
      <c r="CW563">
        <v>42838</v>
      </c>
      <c r="CX563">
        <v>5273</v>
      </c>
      <c r="CY563">
        <v>1461</v>
      </c>
      <c r="CZ563">
        <v>1557</v>
      </c>
      <c r="DA563">
        <v>34784</v>
      </c>
      <c r="DB563">
        <v>336</v>
      </c>
      <c r="DC563">
        <v>48829</v>
      </c>
      <c r="DD563">
        <v>8220</v>
      </c>
      <c r="DE563">
        <v>2</v>
      </c>
      <c r="DF563" t="s">
        <v>156</v>
      </c>
      <c r="DG563">
        <v>1024</v>
      </c>
      <c r="DH563">
        <v>2</v>
      </c>
      <c r="DI563">
        <v>48000</v>
      </c>
      <c r="DJ563">
        <v>-16</v>
      </c>
      <c r="DK563" t="s">
        <v>176</v>
      </c>
      <c r="DL563">
        <v>5</v>
      </c>
      <c r="DM563" t="s">
        <v>177</v>
      </c>
      <c r="DN563">
        <v>767389</v>
      </c>
      <c r="DO563">
        <v>762114</v>
      </c>
      <c r="DP563">
        <v>35373</v>
      </c>
      <c r="DQ563">
        <v>1373870</v>
      </c>
      <c r="DR563">
        <v>1375823</v>
      </c>
      <c r="DS563">
        <v>762099</v>
      </c>
      <c r="DT563">
        <v>1373869</v>
      </c>
      <c r="DU563">
        <v>753872</v>
      </c>
      <c r="DV563" t="s">
        <v>158</v>
      </c>
      <c r="DW563">
        <v>750115</v>
      </c>
      <c r="DX563">
        <v>638693</v>
      </c>
      <c r="DY563">
        <v>689143</v>
      </c>
      <c r="DZ563">
        <v>589</v>
      </c>
      <c r="EA563">
        <v>586</v>
      </c>
      <c r="EB563">
        <v>1373119</v>
      </c>
      <c r="EC563">
        <v>638692</v>
      </c>
      <c r="ED563">
        <v>638692</v>
      </c>
      <c r="EE563">
        <v>588</v>
      </c>
      <c r="EF563">
        <v>1379512</v>
      </c>
      <c r="EG563">
        <v>1377823</v>
      </c>
      <c r="EH563">
        <v>1379849</v>
      </c>
      <c r="EI563">
        <v>640156</v>
      </c>
      <c r="EJ563">
        <v>690701</v>
      </c>
      <c r="EK563">
        <v>640313</v>
      </c>
      <c r="EL563">
        <v>753873</v>
      </c>
      <c r="EM563">
        <v>752115</v>
      </c>
      <c r="EN563">
        <v>762095</v>
      </c>
      <c r="EO563" t="s">
        <v>158</v>
      </c>
      <c r="EP563">
        <v>1379512</v>
      </c>
      <c r="EQ563">
        <v>750114</v>
      </c>
      <c r="ER563">
        <v>1373118</v>
      </c>
      <c r="ES563">
        <v>810228</v>
      </c>
      <c r="ET563" t="s">
        <v>178</v>
      </c>
      <c r="EU563">
        <v>78</v>
      </c>
      <c r="EV563" t="s">
        <v>1010</v>
      </c>
      <c r="EW563">
        <v>79</v>
      </c>
      <c r="EX563" t="s">
        <v>309</v>
      </c>
      <c r="EY563" t="s">
        <v>169</v>
      </c>
      <c r="EZ563">
        <v>1024</v>
      </c>
      <c r="FA563">
        <v>-260</v>
      </c>
      <c r="FB563">
        <v>180</v>
      </c>
    </row>
    <row r="564" spans="1:158" x14ac:dyDescent="0.35">
      <c r="A564">
        <v>98</v>
      </c>
      <c r="B564">
        <v>98</v>
      </c>
      <c r="C564">
        <v>791</v>
      </c>
      <c r="D564">
        <v>791</v>
      </c>
      <c r="E564" t="s">
        <v>155</v>
      </c>
      <c r="F564" t="s">
        <v>156</v>
      </c>
      <c r="G564" t="s">
        <v>156</v>
      </c>
      <c r="H564" t="s">
        <v>156</v>
      </c>
      <c r="I564">
        <v>0</v>
      </c>
      <c r="J564" t="s">
        <v>157</v>
      </c>
      <c r="K564">
        <v>1</v>
      </c>
      <c r="L564" t="s">
        <v>154</v>
      </c>
      <c r="M564" t="s">
        <v>154</v>
      </c>
      <c r="N564" t="s">
        <v>154</v>
      </c>
      <c r="O564">
        <v>1</v>
      </c>
      <c r="P564" t="s">
        <v>154</v>
      </c>
      <c r="Q564" t="s">
        <v>154</v>
      </c>
      <c r="R564" t="s">
        <v>301</v>
      </c>
      <c r="S564">
        <v>0</v>
      </c>
      <c r="T564">
        <v>6</v>
      </c>
      <c r="U564">
        <v>0</v>
      </c>
      <c r="V564">
        <v>79</v>
      </c>
      <c r="W564">
        <v>79</v>
      </c>
      <c r="X564">
        <v>6</v>
      </c>
      <c r="Y564">
        <v>79</v>
      </c>
      <c r="Z564">
        <v>48</v>
      </c>
      <c r="AA564">
        <v>0</v>
      </c>
      <c r="AB564">
        <v>48</v>
      </c>
      <c r="AC564">
        <v>6</v>
      </c>
      <c r="AD564">
        <v>6</v>
      </c>
      <c r="AE564">
        <v>0</v>
      </c>
      <c r="AF564">
        <v>0</v>
      </c>
      <c r="AG564">
        <v>79</v>
      </c>
      <c r="AH564">
        <v>6</v>
      </c>
      <c r="AI564">
        <v>6</v>
      </c>
      <c r="AJ564">
        <v>0</v>
      </c>
      <c r="AK564">
        <v>79</v>
      </c>
      <c r="AL564">
        <v>79</v>
      </c>
      <c r="AM564">
        <v>128</v>
      </c>
      <c r="AN564">
        <v>6</v>
      </c>
      <c r="AO564">
        <v>6</v>
      </c>
      <c r="AP564">
        <v>6</v>
      </c>
      <c r="AQ564">
        <v>48</v>
      </c>
      <c r="AR564">
        <v>48</v>
      </c>
      <c r="AS564">
        <v>48</v>
      </c>
      <c r="AT564">
        <v>6</v>
      </c>
      <c r="AU564">
        <v>79</v>
      </c>
      <c r="AV564">
        <v>48</v>
      </c>
      <c r="AW564">
        <v>79</v>
      </c>
      <c r="AX564">
        <v>0</v>
      </c>
      <c r="AY564" t="s">
        <v>159</v>
      </c>
      <c r="AZ564" t="s">
        <v>228</v>
      </c>
      <c r="BA564" t="s">
        <v>680</v>
      </c>
      <c r="BB564" t="s">
        <v>829</v>
      </c>
      <c r="BC564" t="s">
        <v>163</v>
      </c>
      <c r="BD564" t="b">
        <v>0</v>
      </c>
      <c r="BE564">
        <v>6.63</v>
      </c>
      <c r="BF564" t="b">
        <v>1</v>
      </c>
      <c r="BH564" t="s">
        <v>164</v>
      </c>
      <c r="BI564" t="s">
        <v>830</v>
      </c>
      <c r="BJ564" t="b">
        <v>0</v>
      </c>
      <c r="BK564" t="s">
        <v>166</v>
      </c>
      <c r="BL564" t="b">
        <v>0</v>
      </c>
      <c r="BM564">
        <v>18</v>
      </c>
      <c r="BN564" t="s">
        <v>167</v>
      </c>
      <c r="BO564" t="s">
        <v>168</v>
      </c>
      <c r="BP564" t="s">
        <v>167</v>
      </c>
      <c r="BQ564" t="s">
        <v>167</v>
      </c>
      <c r="BR564">
        <v>768</v>
      </c>
      <c r="BS564" t="s">
        <v>156</v>
      </c>
      <c r="BT564" t="s">
        <v>185</v>
      </c>
      <c r="BU564" t="s">
        <v>316</v>
      </c>
      <c r="BV564" t="s">
        <v>302</v>
      </c>
      <c r="BW564">
        <v>79</v>
      </c>
      <c r="BX564">
        <v>7</v>
      </c>
      <c r="BY564">
        <v>0</v>
      </c>
      <c r="BZ564">
        <v>6</v>
      </c>
      <c r="CA564" t="s">
        <v>831</v>
      </c>
      <c r="CB564" t="s">
        <v>156</v>
      </c>
      <c r="CC564">
        <v>7</v>
      </c>
      <c r="CD564" t="b">
        <v>0</v>
      </c>
      <c r="CE564" t="s">
        <v>832</v>
      </c>
      <c r="CF564" t="s">
        <v>833</v>
      </c>
      <c r="CG564">
        <v>6</v>
      </c>
      <c r="CH564">
        <v>0</v>
      </c>
      <c r="CI564" t="s">
        <v>301</v>
      </c>
      <c r="CJ564" t="s">
        <v>430</v>
      </c>
      <c r="CK564" t="s">
        <v>430</v>
      </c>
      <c r="CL564" t="s">
        <v>430</v>
      </c>
      <c r="CM564" t="s">
        <v>430</v>
      </c>
      <c r="CN564" t="s">
        <v>430</v>
      </c>
      <c r="CO564" t="s">
        <v>301</v>
      </c>
      <c r="CP564" t="s">
        <v>430</v>
      </c>
      <c r="CQ564">
        <v>1</v>
      </c>
      <c r="CR564">
        <v>777</v>
      </c>
      <c r="CS564">
        <f t="shared" si="35"/>
        <v>777</v>
      </c>
      <c r="CT564">
        <f t="shared" si="37"/>
        <v>886.59523809523807</v>
      </c>
      <c r="CU564">
        <f t="shared" si="38"/>
        <v>1212.0985241191795</v>
      </c>
      <c r="CV564">
        <f t="shared" si="36"/>
        <v>777</v>
      </c>
      <c r="CW564">
        <v>42838</v>
      </c>
      <c r="CX564">
        <v>5273</v>
      </c>
      <c r="CY564">
        <v>1461</v>
      </c>
      <c r="CZ564">
        <v>1557</v>
      </c>
      <c r="DA564">
        <v>34784</v>
      </c>
      <c r="DB564">
        <v>777</v>
      </c>
      <c r="DC564">
        <v>48829</v>
      </c>
      <c r="DD564">
        <v>8220</v>
      </c>
      <c r="DE564">
        <v>2</v>
      </c>
      <c r="DF564" t="s">
        <v>156</v>
      </c>
      <c r="DG564">
        <v>1024</v>
      </c>
      <c r="DH564">
        <v>2</v>
      </c>
      <c r="DI564">
        <v>48000</v>
      </c>
      <c r="DJ564">
        <v>-16</v>
      </c>
      <c r="DK564" t="s">
        <v>176</v>
      </c>
      <c r="DL564">
        <v>5</v>
      </c>
      <c r="DM564" t="s">
        <v>177</v>
      </c>
      <c r="DN564">
        <v>767389</v>
      </c>
      <c r="DO564">
        <v>762114</v>
      </c>
      <c r="DP564">
        <v>35373</v>
      </c>
      <c r="DQ564">
        <v>1380642</v>
      </c>
      <c r="DR564">
        <v>1382583</v>
      </c>
      <c r="DS564">
        <v>762099</v>
      </c>
      <c r="DT564">
        <v>1380642</v>
      </c>
      <c r="DU564">
        <v>753872</v>
      </c>
      <c r="DV564" t="s">
        <v>158</v>
      </c>
      <c r="DW564">
        <v>750115</v>
      </c>
      <c r="DX564">
        <v>638693</v>
      </c>
      <c r="DY564">
        <v>689143</v>
      </c>
      <c r="DZ564">
        <v>589</v>
      </c>
      <c r="EA564">
        <v>586</v>
      </c>
      <c r="EB564">
        <v>1379891</v>
      </c>
      <c r="EC564">
        <v>638692</v>
      </c>
      <c r="ED564">
        <v>638692</v>
      </c>
      <c r="EE564">
        <v>588</v>
      </c>
      <c r="EF564">
        <v>1386533</v>
      </c>
      <c r="EG564">
        <v>1384583</v>
      </c>
      <c r="EH564">
        <v>1387311</v>
      </c>
      <c r="EI564">
        <v>640156</v>
      </c>
      <c r="EJ564">
        <v>690701</v>
      </c>
      <c r="EK564">
        <v>640313</v>
      </c>
      <c r="EL564">
        <v>753873</v>
      </c>
      <c r="EM564">
        <v>752115</v>
      </c>
      <c r="EN564">
        <v>762095</v>
      </c>
      <c r="EO564" t="s">
        <v>158</v>
      </c>
      <c r="EP564">
        <v>1386533</v>
      </c>
      <c r="EQ564">
        <v>750114</v>
      </c>
      <c r="ER564">
        <v>1379890</v>
      </c>
      <c r="ES564">
        <v>810228</v>
      </c>
      <c r="ET564" t="s">
        <v>178</v>
      </c>
      <c r="EU564">
        <v>79</v>
      </c>
      <c r="EV564" t="s">
        <v>1011</v>
      </c>
      <c r="EW564">
        <v>80</v>
      </c>
      <c r="EX564" t="s">
        <v>305</v>
      </c>
      <c r="EY564" t="s">
        <v>169</v>
      </c>
      <c r="EZ564">
        <v>1024</v>
      </c>
      <c r="FA564">
        <v>-260</v>
      </c>
      <c r="FB564">
        <v>180</v>
      </c>
    </row>
    <row r="565" spans="1:158" x14ac:dyDescent="0.35">
      <c r="A565">
        <v>98</v>
      </c>
      <c r="B565">
        <v>98</v>
      </c>
      <c r="C565">
        <v>786</v>
      </c>
      <c r="D565">
        <v>786</v>
      </c>
      <c r="E565" t="s">
        <v>155</v>
      </c>
      <c r="F565" t="s">
        <v>156</v>
      </c>
      <c r="G565" t="s">
        <v>156</v>
      </c>
      <c r="H565" t="s">
        <v>156</v>
      </c>
      <c r="I565">
        <v>0</v>
      </c>
      <c r="J565" t="s">
        <v>157</v>
      </c>
      <c r="K565">
        <v>1</v>
      </c>
      <c r="L565" t="s">
        <v>154</v>
      </c>
      <c r="M565" t="s">
        <v>154</v>
      </c>
      <c r="N565" t="s">
        <v>154</v>
      </c>
      <c r="O565">
        <v>1</v>
      </c>
      <c r="P565" t="s">
        <v>154</v>
      </c>
      <c r="Q565" t="s">
        <v>154</v>
      </c>
      <c r="R565" t="s">
        <v>306</v>
      </c>
      <c r="S565">
        <v>0</v>
      </c>
      <c r="T565">
        <v>6</v>
      </c>
      <c r="U565">
        <v>0</v>
      </c>
      <c r="V565">
        <v>80</v>
      </c>
      <c r="W565">
        <v>80</v>
      </c>
      <c r="X565">
        <v>6</v>
      </c>
      <c r="Y565">
        <v>80</v>
      </c>
      <c r="Z565">
        <v>48</v>
      </c>
      <c r="AA565">
        <v>0</v>
      </c>
      <c r="AB565">
        <v>48</v>
      </c>
      <c r="AC565">
        <v>6</v>
      </c>
      <c r="AD565">
        <v>6</v>
      </c>
      <c r="AE565">
        <v>0</v>
      </c>
      <c r="AF565">
        <v>0</v>
      </c>
      <c r="AG565">
        <v>80</v>
      </c>
      <c r="AH565">
        <v>6</v>
      </c>
      <c r="AI565">
        <v>6</v>
      </c>
      <c r="AJ565">
        <v>0</v>
      </c>
      <c r="AK565">
        <v>80</v>
      </c>
      <c r="AL565">
        <v>80</v>
      </c>
      <c r="AM565">
        <v>129</v>
      </c>
      <c r="AN565">
        <v>6</v>
      </c>
      <c r="AO565">
        <v>6</v>
      </c>
      <c r="AP565">
        <v>6</v>
      </c>
      <c r="AQ565">
        <v>48</v>
      </c>
      <c r="AR565">
        <v>48</v>
      </c>
      <c r="AS565">
        <v>48</v>
      </c>
      <c r="AT565">
        <v>6</v>
      </c>
      <c r="AU565">
        <v>80</v>
      </c>
      <c r="AV565">
        <v>48</v>
      </c>
      <c r="AW565">
        <v>80</v>
      </c>
      <c r="AX565">
        <v>0</v>
      </c>
      <c r="AY565" t="s">
        <v>159</v>
      </c>
      <c r="AZ565" t="s">
        <v>228</v>
      </c>
      <c r="BA565" t="s">
        <v>680</v>
      </c>
      <c r="BB565" t="s">
        <v>829</v>
      </c>
      <c r="BC565" t="s">
        <v>163</v>
      </c>
      <c r="BD565" t="b">
        <v>0</v>
      </c>
      <c r="BE565" t="s">
        <v>167</v>
      </c>
      <c r="BF565" t="b">
        <v>1</v>
      </c>
      <c r="BH565" t="s">
        <v>164</v>
      </c>
      <c r="BI565" t="s">
        <v>830</v>
      </c>
      <c r="BJ565" t="b">
        <v>0</v>
      </c>
      <c r="BK565" t="s">
        <v>166</v>
      </c>
      <c r="BL565" t="b">
        <v>0</v>
      </c>
      <c r="BM565">
        <v>18</v>
      </c>
      <c r="BN565" t="s">
        <v>167</v>
      </c>
      <c r="BO565" t="s">
        <v>168</v>
      </c>
      <c r="BP565" t="s">
        <v>167</v>
      </c>
      <c r="BQ565" t="s">
        <v>167</v>
      </c>
      <c r="BR565">
        <v>768</v>
      </c>
      <c r="BS565" t="s">
        <v>156</v>
      </c>
      <c r="BT565" t="s">
        <v>185</v>
      </c>
      <c r="BU565" t="s">
        <v>302</v>
      </c>
      <c r="BV565" t="s">
        <v>307</v>
      </c>
      <c r="BW565">
        <v>80</v>
      </c>
      <c r="BX565">
        <v>7</v>
      </c>
      <c r="BY565">
        <v>0</v>
      </c>
      <c r="BZ565">
        <v>6</v>
      </c>
      <c r="CA565" t="s">
        <v>831</v>
      </c>
      <c r="CB565" t="s">
        <v>156</v>
      </c>
      <c r="CC565">
        <v>7</v>
      </c>
      <c r="CD565" t="b">
        <v>0</v>
      </c>
      <c r="CE565" t="s">
        <v>832</v>
      </c>
      <c r="CF565" t="s">
        <v>833</v>
      </c>
      <c r="CG565">
        <v>69</v>
      </c>
      <c r="CH565">
        <v>0</v>
      </c>
      <c r="CI565" t="s">
        <v>306</v>
      </c>
      <c r="CJ565" t="s">
        <v>430</v>
      </c>
      <c r="CK565" t="s">
        <v>430</v>
      </c>
      <c r="CL565" t="s">
        <v>430</v>
      </c>
      <c r="CM565" t="s">
        <v>430</v>
      </c>
      <c r="CN565" t="s">
        <v>430</v>
      </c>
      <c r="CO565" t="s">
        <v>306</v>
      </c>
      <c r="CP565" t="s">
        <v>430</v>
      </c>
      <c r="CQ565">
        <v>1</v>
      </c>
      <c r="CR565">
        <v>415</v>
      </c>
      <c r="CS565" t="str">
        <f t="shared" si="35"/>
        <v>-</v>
      </c>
      <c r="CT565">
        <f t="shared" si="37"/>
        <v>886.59523809523807</v>
      </c>
      <c r="CU565">
        <f t="shared" si="38"/>
        <v>1212.0985241191795</v>
      </c>
      <c r="CV565" t="str">
        <f t="shared" si="36"/>
        <v>-</v>
      </c>
      <c r="CW565">
        <v>42838</v>
      </c>
      <c r="CX565">
        <v>5273</v>
      </c>
      <c r="CY565">
        <v>1461</v>
      </c>
      <c r="CZ565">
        <v>1557</v>
      </c>
      <c r="DA565">
        <v>34784</v>
      </c>
      <c r="DB565">
        <v>415</v>
      </c>
      <c r="DC565">
        <v>48829</v>
      </c>
      <c r="DD565">
        <v>8220</v>
      </c>
      <c r="DE565">
        <v>2</v>
      </c>
      <c r="DF565" t="s">
        <v>156</v>
      </c>
      <c r="DG565">
        <v>1024</v>
      </c>
      <c r="DH565">
        <v>2</v>
      </c>
      <c r="DI565">
        <v>48000</v>
      </c>
      <c r="DJ565">
        <v>-16</v>
      </c>
      <c r="DK565" t="s">
        <v>176</v>
      </c>
      <c r="DL565">
        <v>5</v>
      </c>
      <c r="DM565" t="s">
        <v>177</v>
      </c>
      <c r="DN565">
        <v>767389</v>
      </c>
      <c r="DO565">
        <v>762114</v>
      </c>
      <c r="DP565">
        <v>35373</v>
      </c>
      <c r="DQ565">
        <v>1388094</v>
      </c>
      <c r="DR565">
        <v>1390053</v>
      </c>
      <c r="DS565">
        <v>762099</v>
      </c>
      <c r="DT565">
        <v>1388094</v>
      </c>
      <c r="DU565">
        <v>753872</v>
      </c>
      <c r="DV565" t="s">
        <v>158</v>
      </c>
      <c r="DW565">
        <v>750115</v>
      </c>
      <c r="DX565">
        <v>638693</v>
      </c>
      <c r="DY565">
        <v>689143</v>
      </c>
      <c r="DZ565">
        <v>589</v>
      </c>
      <c r="EA565">
        <v>586</v>
      </c>
      <c r="EB565">
        <v>1387343</v>
      </c>
      <c r="EC565">
        <v>638692</v>
      </c>
      <c r="ED565">
        <v>638692</v>
      </c>
      <c r="EE565">
        <v>588</v>
      </c>
      <c r="EF565">
        <v>1393343</v>
      </c>
      <c r="EG565">
        <v>1392053</v>
      </c>
      <c r="EH565">
        <v>1393759</v>
      </c>
      <c r="EI565">
        <v>640156</v>
      </c>
      <c r="EJ565">
        <v>690701</v>
      </c>
      <c r="EK565">
        <v>640313</v>
      </c>
      <c r="EL565">
        <v>753873</v>
      </c>
      <c r="EM565">
        <v>752115</v>
      </c>
      <c r="EN565">
        <v>762095</v>
      </c>
      <c r="EO565" t="s">
        <v>158</v>
      </c>
      <c r="EP565">
        <v>1393343</v>
      </c>
      <c r="EQ565">
        <v>750114</v>
      </c>
      <c r="ER565">
        <v>1387342</v>
      </c>
      <c r="ES565">
        <v>810228</v>
      </c>
      <c r="ET565" t="s">
        <v>178</v>
      </c>
      <c r="EU565">
        <v>80</v>
      </c>
      <c r="EV565" t="s">
        <v>1012</v>
      </c>
      <c r="EW565">
        <v>81</v>
      </c>
      <c r="EX565" t="s">
        <v>309</v>
      </c>
      <c r="EY565" t="s">
        <v>169</v>
      </c>
      <c r="EZ565">
        <v>1024</v>
      </c>
      <c r="FA565">
        <v>-260</v>
      </c>
      <c r="FB565">
        <v>180</v>
      </c>
    </row>
    <row r="566" spans="1:158" x14ac:dyDescent="0.35">
      <c r="A566">
        <v>98</v>
      </c>
      <c r="B566">
        <v>98</v>
      </c>
      <c r="C566">
        <v>789</v>
      </c>
      <c r="D566">
        <v>789</v>
      </c>
      <c r="E566" t="s">
        <v>155</v>
      </c>
      <c r="F566" t="s">
        <v>156</v>
      </c>
      <c r="G566" t="s">
        <v>156</v>
      </c>
      <c r="H566" t="s">
        <v>156</v>
      </c>
      <c r="I566">
        <v>0</v>
      </c>
      <c r="J566" t="s">
        <v>157</v>
      </c>
      <c r="K566">
        <v>1</v>
      </c>
      <c r="L566" t="s">
        <v>154</v>
      </c>
      <c r="M566" t="s">
        <v>154</v>
      </c>
      <c r="N566" t="s">
        <v>154</v>
      </c>
      <c r="O566">
        <v>1</v>
      </c>
      <c r="P566" t="s">
        <v>154</v>
      </c>
      <c r="Q566" t="s">
        <v>154</v>
      </c>
      <c r="R566" t="s">
        <v>301</v>
      </c>
      <c r="S566">
        <v>0</v>
      </c>
      <c r="T566">
        <v>6</v>
      </c>
      <c r="U566">
        <v>0</v>
      </c>
      <c r="V566">
        <v>81</v>
      </c>
      <c r="W566">
        <v>81</v>
      </c>
      <c r="X566">
        <v>6</v>
      </c>
      <c r="Y566">
        <v>81</v>
      </c>
      <c r="Z566">
        <v>48</v>
      </c>
      <c r="AA566">
        <v>0</v>
      </c>
      <c r="AB566">
        <v>48</v>
      </c>
      <c r="AC566">
        <v>6</v>
      </c>
      <c r="AD566">
        <v>6</v>
      </c>
      <c r="AE566">
        <v>0</v>
      </c>
      <c r="AF566">
        <v>0</v>
      </c>
      <c r="AG566">
        <v>81</v>
      </c>
      <c r="AH566">
        <v>6</v>
      </c>
      <c r="AI566">
        <v>6</v>
      </c>
      <c r="AJ566">
        <v>0</v>
      </c>
      <c r="AK566">
        <v>81</v>
      </c>
      <c r="AL566">
        <v>81</v>
      </c>
      <c r="AM566">
        <v>130</v>
      </c>
      <c r="AN566">
        <v>6</v>
      </c>
      <c r="AO566">
        <v>6</v>
      </c>
      <c r="AP566">
        <v>6</v>
      </c>
      <c r="AQ566">
        <v>48</v>
      </c>
      <c r="AR566">
        <v>48</v>
      </c>
      <c r="AS566">
        <v>48</v>
      </c>
      <c r="AT566">
        <v>6</v>
      </c>
      <c r="AU566">
        <v>81</v>
      </c>
      <c r="AV566">
        <v>48</v>
      </c>
      <c r="AW566">
        <v>81</v>
      </c>
      <c r="AX566">
        <v>0</v>
      </c>
      <c r="AY566" t="s">
        <v>159</v>
      </c>
      <c r="AZ566" t="s">
        <v>228</v>
      </c>
      <c r="BA566" t="s">
        <v>680</v>
      </c>
      <c r="BB566" t="s">
        <v>829</v>
      </c>
      <c r="BC566" t="s">
        <v>163</v>
      </c>
      <c r="BD566" t="b">
        <v>0</v>
      </c>
      <c r="BE566">
        <v>11.23</v>
      </c>
      <c r="BF566" t="b">
        <v>1</v>
      </c>
      <c r="BH566" t="s">
        <v>164</v>
      </c>
      <c r="BI566" t="s">
        <v>830</v>
      </c>
      <c r="BJ566" t="b">
        <v>0</v>
      </c>
      <c r="BK566" t="s">
        <v>166</v>
      </c>
      <c r="BL566" t="b">
        <v>0</v>
      </c>
      <c r="BM566">
        <v>18</v>
      </c>
      <c r="BN566" t="s">
        <v>167</v>
      </c>
      <c r="BO566" t="s">
        <v>168</v>
      </c>
      <c r="BP566" t="s">
        <v>167</v>
      </c>
      <c r="BQ566" t="s">
        <v>167</v>
      </c>
      <c r="BR566">
        <v>768</v>
      </c>
      <c r="BS566" t="s">
        <v>156</v>
      </c>
      <c r="BT566" t="s">
        <v>185</v>
      </c>
      <c r="BU566" t="s">
        <v>327</v>
      </c>
      <c r="BV566" t="s">
        <v>303</v>
      </c>
      <c r="BW566">
        <v>81</v>
      </c>
      <c r="BX566">
        <v>7</v>
      </c>
      <c r="BY566">
        <v>0</v>
      </c>
      <c r="BZ566">
        <v>6</v>
      </c>
      <c r="CA566" t="s">
        <v>831</v>
      </c>
      <c r="CB566" t="s">
        <v>156</v>
      </c>
      <c r="CC566">
        <v>7</v>
      </c>
      <c r="CD566" t="b">
        <v>0</v>
      </c>
      <c r="CE566" t="s">
        <v>832</v>
      </c>
      <c r="CF566" t="s">
        <v>833</v>
      </c>
      <c r="CG566">
        <v>31</v>
      </c>
      <c r="CH566">
        <v>0</v>
      </c>
      <c r="CI566" t="s">
        <v>301</v>
      </c>
      <c r="CJ566" t="s">
        <v>430</v>
      </c>
      <c r="CK566" t="s">
        <v>430</v>
      </c>
      <c r="CL566" t="s">
        <v>430</v>
      </c>
      <c r="CM566" t="s">
        <v>430</v>
      </c>
      <c r="CN566" t="s">
        <v>430</v>
      </c>
      <c r="CO566" t="s">
        <v>301</v>
      </c>
      <c r="CP566" t="s">
        <v>430</v>
      </c>
      <c r="CQ566">
        <v>1</v>
      </c>
      <c r="CR566">
        <v>992</v>
      </c>
      <c r="CS566">
        <f t="shared" si="35"/>
        <v>992</v>
      </c>
      <c r="CT566">
        <f t="shared" si="37"/>
        <v>886.59523809523807</v>
      </c>
      <c r="CU566">
        <f t="shared" si="38"/>
        <v>1212.0985241191795</v>
      </c>
      <c r="CV566">
        <f t="shared" si="36"/>
        <v>992</v>
      </c>
      <c r="CW566">
        <v>42838</v>
      </c>
      <c r="CX566">
        <v>5273</v>
      </c>
      <c r="CY566">
        <v>1461</v>
      </c>
      <c r="CZ566">
        <v>1557</v>
      </c>
      <c r="DA566">
        <v>34784</v>
      </c>
      <c r="DB566">
        <v>992</v>
      </c>
      <c r="DC566">
        <v>48829</v>
      </c>
      <c r="DD566">
        <v>8220</v>
      </c>
      <c r="DE566">
        <v>2</v>
      </c>
      <c r="DF566" t="s">
        <v>156</v>
      </c>
      <c r="DG566">
        <v>1024</v>
      </c>
      <c r="DH566">
        <v>2</v>
      </c>
      <c r="DI566">
        <v>48000</v>
      </c>
      <c r="DJ566">
        <v>-16</v>
      </c>
      <c r="DK566" t="s">
        <v>176</v>
      </c>
      <c r="DL566">
        <v>5</v>
      </c>
      <c r="DM566" t="s">
        <v>177</v>
      </c>
      <c r="DN566">
        <v>767389</v>
      </c>
      <c r="DO566">
        <v>762114</v>
      </c>
      <c r="DP566">
        <v>35373</v>
      </c>
      <c r="DQ566">
        <v>1394548</v>
      </c>
      <c r="DR566">
        <v>1396563</v>
      </c>
      <c r="DS566">
        <v>762099</v>
      </c>
      <c r="DT566">
        <v>1394548</v>
      </c>
      <c r="DU566">
        <v>753872</v>
      </c>
      <c r="DV566" t="s">
        <v>158</v>
      </c>
      <c r="DW566">
        <v>750115</v>
      </c>
      <c r="DX566">
        <v>638693</v>
      </c>
      <c r="DY566">
        <v>689143</v>
      </c>
      <c r="DZ566">
        <v>589</v>
      </c>
      <c r="EA566">
        <v>586</v>
      </c>
      <c r="EB566">
        <v>1393797</v>
      </c>
      <c r="EC566">
        <v>638692</v>
      </c>
      <c r="ED566">
        <v>638692</v>
      </c>
      <c r="EE566">
        <v>588</v>
      </c>
      <c r="EF566">
        <v>1400273</v>
      </c>
      <c r="EG566">
        <v>1398563</v>
      </c>
      <c r="EH566">
        <v>1401266</v>
      </c>
      <c r="EI566">
        <v>640156</v>
      </c>
      <c r="EJ566">
        <v>690701</v>
      </c>
      <c r="EK566">
        <v>640313</v>
      </c>
      <c r="EL566">
        <v>753873</v>
      </c>
      <c r="EM566">
        <v>752115</v>
      </c>
      <c r="EN566">
        <v>762095</v>
      </c>
      <c r="EO566" t="s">
        <v>158</v>
      </c>
      <c r="EP566">
        <v>1400273</v>
      </c>
      <c r="EQ566">
        <v>750114</v>
      </c>
      <c r="ER566">
        <v>1393796</v>
      </c>
      <c r="ES566">
        <v>810228</v>
      </c>
      <c r="ET566" t="s">
        <v>178</v>
      </c>
      <c r="EU566">
        <v>81</v>
      </c>
      <c r="EV566" t="s">
        <v>1013</v>
      </c>
      <c r="EW566">
        <v>82</v>
      </c>
      <c r="EX566" t="s">
        <v>305</v>
      </c>
      <c r="EY566" t="s">
        <v>169</v>
      </c>
      <c r="EZ566">
        <v>1024</v>
      </c>
      <c r="FA566">
        <v>-260</v>
      </c>
      <c r="FB566">
        <v>180</v>
      </c>
    </row>
    <row r="567" spans="1:158" x14ac:dyDescent="0.35">
      <c r="A567">
        <v>98</v>
      </c>
      <c r="B567">
        <v>98</v>
      </c>
      <c r="C567">
        <v>783</v>
      </c>
      <c r="D567">
        <v>783</v>
      </c>
      <c r="E567" t="s">
        <v>155</v>
      </c>
      <c r="F567" t="s">
        <v>156</v>
      </c>
      <c r="G567" t="s">
        <v>156</v>
      </c>
      <c r="H567" t="s">
        <v>156</v>
      </c>
      <c r="I567">
        <v>0</v>
      </c>
      <c r="J567" t="s">
        <v>157</v>
      </c>
      <c r="K567">
        <v>1</v>
      </c>
      <c r="L567" t="s">
        <v>154</v>
      </c>
      <c r="M567" t="s">
        <v>154</v>
      </c>
      <c r="N567" t="s">
        <v>154</v>
      </c>
      <c r="O567">
        <v>1</v>
      </c>
      <c r="P567" t="s">
        <v>154</v>
      </c>
      <c r="Q567" t="s">
        <v>154</v>
      </c>
      <c r="R567" t="s">
        <v>306</v>
      </c>
      <c r="S567">
        <v>0</v>
      </c>
      <c r="T567">
        <v>6</v>
      </c>
      <c r="U567">
        <v>0</v>
      </c>
      <c r="V567">
        <v>82</v>
      </c>
      <c r="W567">
        <v>82</v>
      </c>
      <c r="X567">
        <v>6</v>
      </c>
      <c r="Y567">
        <v>82</v>
      </c>
      <c r="Z567">
        <v>48</v>
      </c>
      <c r="AA567">
        <v>0</v>
      </c>
      <c r="AB567">
        <v>48</v>
      </c>
      <c r="AC567">
        <v>6</v>
      </c>
      <c r="AD567">
        <v>6</v>
      </c>
      <c r="AE567">
        <v>0</v>
      </c>
      <c r="AF567">
        <v>0</v>
      </c>
      <c r="AG567">
        <v>82</v>
      </c>
      <c r="AH567">
        <v>6</v>
      </c>
      <c r="AI567">
        <v>6</v>
      </c>
      <c r="AJ567">
        <v>0</v>
      </c>
      <c r="AK567">
        <v>82</v>
      </c>
      <c r="AL567">
        <v>82</v>
      </c>
      <c r="AM567">
        <v>131</v>
      </c>
      <c r="AN567">
        <v>6</v>
      </c>
      <c r="AO567">
        <v>6</v>
      </c>
      <c r="AP567">
        <v>6</v>
      </c>
      <c r="AQ567">
        <v>48</v>
      </c>
      <c r="AR567">
        <v>48</v>
      </c>
      <c r="AS567">
        <v>48</v>
      </c>
      <c r="AT567">
        <v>6</v>
      </c>
      <c r="AU567">
        <v>82</v>
      </c>
      <c r="AV567">
        <v>48</v>
      </c>
      <c r="AW567">
        <v>82</v>
      </c>
      <c r="AX567">
        <v>0</v>
      </c>
      <c r="AY567" t="s">
        <v>159</v>
      </c>
      <c r="AZ567" t="s">
        <v>228</v>
      </c>
      <c r="BA567" t="s">
        <v>680</v>
      </c>
      <c r="BB567" t="s">
        <v>829</v>
      </c>
      <c r="BC567" t="s">
        <v>163</v>
      </c>
      <c r="BD567" t="b">
        <v>0</v>
      </c>
      <c r="BE567" t="s">
        <v>167</v>
      </c>
      <c r="BF567" t="b">
        <v>1</v>
      </c>
      <c r="BH567" t="s">
        <v>164</v>
      </c>
      <c r="BI567" t="s">
        <v>830</v>
      </c>
      <c r="BJ567" t="b">
        <v>0</v>
      </c>
      <c r="BK567" t="s">
        <v>166</v>
      </c>
      <c r="BL567" t="b">
        <v>0</v>
      </c>
      <c r="BM567">
        <v>18</v>
      </c>
      <c r="BN567" t="s">
        <v>167</v>
      </c>
      <c r="BO567" t="s">
        <v>168</v>
      </c>
      <c r="BP567" t="s">
        <v>167</v>
      </c>
      <c r="BQ567" t="s">
        <v>167</v>
      </c>
      <c r="BR567">
        <v>768</v>
      </c>
      <c r="BS567" t="s">
        <v>156</v>
      </c>
      <c r="BT567" t="s">
        <v>185</v>
      </c>
      <c r="BU567" t="s">
        <v>303</v>
      </c>
      <c r="BV567" t="s">
        <v>334</v>
      </c>
      <c r="BW567">
        <v>82</v>
      </c>
      <c r="BX567">
        <v>7</v>
      </c>
      <c r="BY567">
        <v>0</v>
      </c>
      <c r="BZ567">
        <v>6</v>
      </c>
      <c r="CA567" t="s">
        <v>831</v>
      </c>
      <c r="CB567" t="s">
        <v>156</v>
      </c>
      <c r="CC567">
        <v>7</v>
      </c>
      <c r="CD567" t="b">
        <v>0</v>
      </c>
      <c r="CE567" t="s">
        <v>832</v>
      </c>
      <c r="CF567" t="s">
        <v>833</v>
      </c>
      <c r="CG567">
        <v>49</v>
      </c>
      <c r="CH567">
        <v>0</v>
      </c>
      <c r="CI567" t="s">
        <v>306</v>
      </c>
      <c r="CJ567" t="s">
        <v>430</v>
      </c>
      <c r="CK567" t="s">
        <v>430</v>
      </c>
      <c r="CL567" t="s">
        <v>430</v>
      </c>
      <c r="CM567" t="s">
        <v>430</v>
      </c>
      <c r="CN567" t="s">
        <v>430</v>
      </c>
      <c r="CO567" t="s">
        <v>306</v>
      </c>
      <c r="CP567" t="s">
        <v>430</v>
      </c>
      <c r="CQ567">
        <v>1</v>
      </c>
      <c r="CR567">
        <v>260</v>
      </c>
      <c r="CS567" t="str">
        <f t="shared" si="35"/>
        <v>-</v>
      </c>
      <c r="CT567">
        <f t="shared" si="37"/>
        <v>886.59523809523807</v>
      </c>
      <c r="CU567">
        <f t="shared" si="38"/>
        <v>1212.0985241191795</v>
      </c>
      <c r="CV567" t="str">
        <f t="shared" si="36"/>
        <v>-</v>
      </c>
      <c r="CW567">
        <v>42838</v>
      </c>
      <c r="CX567">
        <v>5273</v>
      </c>
      <c r="CY567">
        <v>1461</v>
      </c>
      <c r="CZ567">
        <v>1557</v>
      </c>
      <c r="DA567">
        <v>34784</v>
      </c>
      <c r="DB567">
        <v>260</v>
      </c>
      <c r="DC567">
        <v>48829</v>
      </c>
      <c r="DD567">
        <v>8220</v>
      </c>
      <c r="DE567">
        <v>2</v>
      </c>
      <c r="DF567" t="s">
        <v>156</v>
      </c>
      <c r="DG567">
        <v>1024</v>
      </c>
      <c r="DH567">
        <v>2</v>
      </c>
      <c r="DI567">
        <v>48000</v>
      </c>
      <c r="DJ567">
        <v>-16</v>
      </c>
      <c r="DK567" t="s">
        <v>176</v>
      </c>
      <c r="DL567">
        <v>5</v>
      </c>
      <c r="DM567" t="s">
        <v>177</v>
      </c>
      <c r="DN567">
        <v>767389</v>
      </c>
      <c r="DO567">
        <v>762114</v>
      </c>
      <c r="DP567">
        <v>35373</v>
      </c>
      <c r="DQ567">
        <v>1402049</v>
      </c>
      <c r="DR567">
        <v>1403752</v>
      </c>
      <c r="DS567">
        <v>762099</v>
      </c>
      <c r="DT567">
        <v>1402049</v>
      </c>
      <c r="DU567">
        <v>753872</v>
      </c>
      <c r="DV567" t="s">
        <v>158</v>
      </c>
      <c r="DW567">
        <v>750115</v>
      </c>
      <c r="DX567">
        <v>638693</v>
      </c>
      <c r="DY567">
        <v>689143</v>
      </c>
      <c r="DZ567">
        <v>589</v>
      </c>
      <c r="EA567">
        <v>586</v>
      </c>
      <c r="EB567">
        <v>1401298</v>
      </c>
      <c r="EC567">
        <v>638692</v>
      </c>
      <c r="ED567">
        <v>638692</v>
      </c>
      <c r="EE567">
        <v>588</v>
      </c>
      <c r="EF567">
        <v>1407612</v>
      </c>
      <c r="EG567">
        <v>1405752</v>
      </c>
      <c r="EH567">
        <v>1407873</v>
      </c>
      <c r="EI567">
        <v>640156</v>
      </c>
      <c r="EJ567">
        <v>690701</v>
      </c>
      <c r="EK567">
        <v>640313</v>
      </c>
      <c r="EL567">
        <v>753873</v>
      </c>
      <c r="EM567">
        <v>752115</v>
      </c>
      <c r="EN567">
        <v>762095</v>
      </c>
      <c r="EO567" t="s">
        <v>158</v>
      </c>
      <c r="EP567">
        <v>1407612</v>
      </c>
      <c r="EQ567">
        <v>750114</v>
      </c>
      <c r="ER567">
        <v>1401297</v>
      </c>
      <c r="ES567">
        <v>810228</v>
      </c>
      <c r="ET567" t="s">
        <v>178</v>
      </c>
      <c r="EU567">
        <v>82</v>
      </c>
      <c r="EV567" t="s">
        <v>1014</v>
      </c>
      <c r="EW567">
        <v>83</v>
      </c>
      <c r="EX567" t="s">
        <v>309</v>
      </c>
      <c r="EY567" t="s">
        <v>169</v>
      </c>
      <c r="EZ567">
        <v>1024</v>
      </c>
      <c r="FA567">
        <v>-260</v>
      </c>
      <c r="FB567">
        <v>180</v>
      </c>
    </row>
    <row r="568" spans="1:158" x14ac:dyDescent="0.35">
      <c r="A568">
        <v>98</v>
      </c>
      <c r="B568">
        <v>98</v>
      </c>
      <c r="C568">
        <v>777</v>
      </c>
      <c r="D568">
        <v>777</v>
      </c>
      <c r="E568" t="s">
        <v>155</v>
      </c>
      <c r="F568" t="s">
        <v>156</v>
      </c>
      <c r="G568" t="s">
        <v>156</v>
      </c>
      <c r="H568" t="s">
        <v>156</v>
      </c>
      <c r="I568">
        <v>0</v>
      </c>
      <c r="J568" t="s">
        <v>157</v>
      </c>
      <c r="K568">
        <v>1</v>
      </c>
      <c r="L568" t="s">
        <v>154</v>
      </c>
      <c r="M568" t="s">
        <v>154</v>
      </c>
      <c r="N568" t="s">
        <v>154</v>
      </c>
      <c r="O568">
        <v>1</v>
      </c>
      <c r="P568" t="s">
        <v>154</v>
      </c>
      <c r="Q568" t="s">
        <v>154</v>
      </c>
      <c r="R568" t="s">
        <v>306</v>
      </c>
      <c r="S568">
        <v>0</v>
      </c>
      <c r="T568">
        <v>6</v>
      </c>
      <c r="U568">
        <v>0</v>
      </c>
      <c r="V568">
        <v>83</v>
      </c>
      <c r="W568">
        <v>83</v>
      </c>
      <c r="X568">
        <v>6</v>
      </c>
      <c r="Y568">
        <v>83</v>
      </c>
      <c r="Z568">
        <v>48</v>
      </c>
      <c r="AA568">
        <v>0</v>
      </c>
      <c r="AB568">
        <v>48</v>
      </c>
      <c r="AC568">
        <v>6</v>
      </c>
      <c r="AD568">
        <v>6</v>
      </c>
      <c r="AE568">
        <v>0</v>
      </c>
      <c r="AF568">
        <v>0</v>
      </c>
      <c r="AG568">
        <v>83</v>
      </c>
      <c r="AH568">
        <v>6</v>
      </c>
      <c r="AI568">
        <v>6</v>
      </c>
      <c r="AJ568">
        <v>0</v>
      </c>
      <c r="AK568">
        <v>83</v>
      </c>
      <c r="AL568">
        <v>83</v>
      </c>
      <c r="AM568">
        <v>132</v>
      </c>
      <c r="AN568">
        <v>6</v>
      </c>
      <c r="AO568">
        <v>6</v>
      </c>
      <c r="AP568">
        <v>6</v>
      </c>
      <c r="AQ568">
        <v>48</v>
      </c>
      <c r="AR568">
        <v>48</v>
      </c>
      <c r="AS568">
        <v>48</v>
      </c>
      <c r="AT568">
        <v>6</v>
      </c>
      <c r="AU568">
        <v>83</v>
      </c>
      <c r="AV568">
        <v>48</v>
      </c>
      <c r="AW568">
        <v>83</v>
      </c>
      <c r="AX568">
        <v>0</v>
      </c>
      <c r="AY568" t="s">
        <v>159</v>
      </c>
      <c r="AZ568" t="s">
        <v>228</v>
      </c>
      <c r="BA568" t="s">
        <v>680</v>
      </c>
      <c r="BB568" t="s">
        <v>829</v>
      </c>
      <c r="BC568" t="s">
        <v>163</v>
      </c>
      <c r="BD568" t="b">
        <v>0</v>
      </c>
      <c r="BE568" t="s">
        <v>167</v>
      </c>
      <c r="BF568" t="b">
        <v>1</v>
      </c>
      <c r="BH568" t="s">
        <v>164</v>
      </c>
      <c r="BI568" t="s">
        <v>830</v>
      </c>
      <c r="BJ568" t="b">
        <v>0</v>
      </c>
      <c r="BK568" t="s">
        <v>166</v>
      </c>
      <c r="BL568" t="b">
        <v>0</v>
      </c>
      <c r="BM568">
        <v>18</v>
      </c>
      <c r="BN568" t="s">
        <v>167</v>
      </c>
      <c r="BO568" t="s">
        <v>168</v>
      </c>
      <c r="BP568" t="s">
        <v>167</v>
      </c>
      <c r="BQ568" t="s">
        <v>167</v>
      </c>
      <c r="BR568">
        <v>768</v>
      </c>
      <c r="BS568" t="s">
        <v>156</v>
      </c>
      <c r="BT568" t="s">
        <v>185</v>
      </c>
      <c r="BU568" t="s">
        <v>185</v>
      </c>
      <c r="BV568" t="s">
        <v>321</v>
      </c>
      <c r="BW568">
        <v>83</v>
      </c>
      <c r="BX568">
        <v>7</v>
      </c>
      <c r="BY568">
        <v>0</v>
      </c>
      <c r="BZ568">
        <v>6</v>
      </c>
      <c r="CA568" t="s">
        <v>831</v>
      </c>
      <c r="CB568" t="s">
        <v>156</v>
      </c>
      <c r="CC568">
        <v>7</v>
      </c>
      <c r="CD568" t="b">
        <v>0</v>
      </c>
      <c r="CE568" t="s">
        <v>832</v>
      </c>
      <c r="CF568" t="s">
        <v>833</v>
      </c>
      <c r="CG568">
        <v>71</v>
      </c>
      <c r="CH568">
        <v>0</v>
      </c>
      <c r="CI568" t="s">
        <v>306</v>
      </c>
      <c r="CJ568" t="s">
        <v>430</v>
      </c>
      <c r="CK568" t="s">
        <v>430</v>
      </c>
      <c r="CL568" t="s">
        <v>430</v>
      </c>
      <c r="CM568" t="s">
        <v>430</v>
      </c>
      <c r="CN568" t="s">
        <v>430</v>
      </c>
      <c r="CO568" t="s">
        <v>306</v>
      </c>
      <c r="CP568" t="s">
        <v>430</v>
      </c>
      <c r="CQ568">
        <v>1</v>
      </c>
      <c r="CR568">
        <v>294</v>
      </c>
      <c r="CS568" t="str">
        <f t="shared" si="35"/>
        <v>-</v>
      </c>
      <c r="CT568">
        <f t="shared" si="37"/>
        <v>886.59523809523807</v>
      </c>
      <c r="CU568">
        <f t="shared" si="38"/>
        <v>1212.0985241191795</v>
      </c>
      <c r="CV568" t="str">
        <f t="shared" si="36"/>
        <v>-</v>
      </c>
      <c r="CW568">
        <v>42838</v>
      </c>
      <c r="CX568">
        <v>5273</v>
      </c>
      <c r="CY568">
        <v>1461</v>
      </c>
      <c r="CZ568">
        <v>1557</v>
      </c>
      <c r="DA568">
        <v>34784</v>
      </c>
      <c r="DB568">
        <v>294</v>
      </c>
      <c r="DC568">
        <v>48829</v>
      </c>
      <c r="DD568">
        <v>8220</v>
      </c>
      <c r="DE568">
        <v>2</v>
      </c>
      <c r="DF568" t="s">
        <v>156</v>
      </c>
      <c r="DG568">
        <v>1024</v>
      </c>
      <c r="DH568">
        <v>2</v>
      </c>
      <c r="DI568">
        <v>48000</v>
      </c>
      <c r="DJ568">
        <v>-16</v>
      </c>
      <c r="DK568" t="s">
        <v>176</v>
      </c>
      <c r="DL568">
        <v>5</v>
      </c>
      <c r="DM568" t="s">
        <v>177</v>
      </c>
      <c r="DN568">
        <v>767389</v>
      </c>
      <c r="DO568">
        <v>762114</v>
      </c>
      <c r="DP568">
        <v>35373</v>
      </c>
      <c r="DQ568">
        <v>1408658</v>
      </c>
      <c r="DR568">
        <v>1410422</v>
      </c>
      <c r="DS568">
        <v>762099</v>
      </c>
      <c r="DT568">
        <v>1408657</v>
      </c>
      <c r="DU568">
        <v>753872</v>
      </c>
      <c r="DV568" t="s">
        <v>158</v>
      </c>
      <c r="DW568">
        <v>750115</v>
      </c>
      <c r="DX568">
        <v>638693</v>
      </c>
      <c r="DY568">
        <v>689143</v>
      </c>
      <c r="DZ568">
        <v>589</v>
      </c>
      <c r="EA568">
        <v>586</v>
      </c>
      <c r="EB568">
        <v>1407907</v>
      </c>
      <c r="EC568">
        <v>638692</v>
      </c>
      <c r="ED568">
        <v>638692</v>
      </c>
      <c r="EE568">
        <v>588</v>
      </c>
      <c r="EF568">
        <v>1414142</v>
      </c>
      <c r="EG568">
        <v>1412422</v>
      </c>
      <c r="EH568">
        <v>1414437</v>
      </c>
      <c r="EI568">
        <v>640156</v>
      </c>
      <c r="EJ568">
        <v>690701</v>
      </c>
      <c r="EK568">
        <v>640313</v>
      </c>
      <c r="EL568">
        <v>753873</v>
      </c>
      <c r="EM568">
        <v>752115</v>
      </c>
      <c r="EN568">
        <v>762095</v>
      </c>
      <c r="EO568" t="s">
        <v>158</v>
      </c>
      <c r="EP568">
        <v>1414142</v>
      </c>
      <c r="EQ568">
        <v>750114</v>
      </c>
      <c r="ER568">
        <v>1407906</v>
      </c>
      <c r="ES568">
        <v>810228</v>
      </c>
      <c r="ET568" t="s">
        <v>178</v>
      </c>
      <c r="EU568">
        <v>83</v>
      </c>
      <c r="EV568" t="s">
        <v>1015</v>
      </c>
      <c r="EW568">
        <v>84</v>
      </c>
      <c r="EX568" t="s">
        <v>309</v>
      </c>
      <c r="EY568" t="s">
        <v>169</v>
      </c>
      <c r="EZ568">
        <v>1024</v>
      </c>
      <c r="FA568">
        <v>-260</v>
      </c>
      <c r="FB568">
        <v>180</v>
      </c>
    </row>
    <row r="569" spans="1:158" x14ac:dyDescent="0.35">
      <c r="A569" t="s">
        <v>154</v>
      </c>
      <c r="B569" t="s">
        <v>154</v>
      </c>
      <c r="C569">
        <v>3455</v>
      </c>
      <c r="D569">
        <v>3455</v>
      </c>
      <c r="E569" t="s">
        <v>155</v>
      </c>
      <c r="F569" t="s">
        <v>156</v>
      </c>
      <c r="G569" t="s">
        <v>156</v>
      </c>
      <c r="H569" t="s">
        <v>156</v>
      </c>
      <c r="I569">
        <v>0</v>
      </c>
      <c r="J569" t="s">
        <v>157</v>
      </c>
      <c r="K569">
        <v>1</v>
      </c>
      <c r="L569" t="s">
        <v>154</v>
      </c>
      <c r="M569" t="s">
        <v>154</v>
      </c>
      <c r="N569" t="s">
        <v>154</v>
      </c>
      <c r="O569" t="s">
        <v>158</v>
      </c>
      <c r="P569" t="s">
        <v>154</v>
      </c>
      <c r="Q569" t="s">
        <v>154</v>
      </c>
      <c r="R569" t="s">
        <v>158</v>
      </c>
      <c r="S569">
        <v>0</v>
      </c>
      <c r="T569" t="s">
        <v>158</v>
      </c>
      <c r="U569">
        <v>0</v>
      </c>
      <c r="V569" t="s">
        <v>158</v>
      </c>
      <c r="W569" t="s">
        <v>158</v>
      </c>
      <c r="X569">
        <v>0</v>
      </c>
      <c r="Y569" t="s">
        <v>158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158</v>
      </c>
      <c r="AH569">
        <v>0</v>
      </c>
      <c r="AI569">
        <v>0</v>
      </c>
      <c r="AJ569">
        <v>0</v>
      </c>
      <c r="AK569" t="s">
        <v>158</v>
      </c>
      <c r="AL569" t="s">
        <v>158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 t="s">
        <v>158</v>
      </c>
      <c r="AV569">
        <v>0</v>
      </c>
      <c r="AW569" t="s">
        <v>158</v>
      </c>
      <c r="AX569">
        <v>0</v>
      </c>
      <c r="AY569" t="s">
        <v>159</v>
      </c>
      <c r="AZ569" t="s">
        <v>857</v>
      </c>
      <c r="BA569" t="s">
        <v>293</v>
      </c>
      <c r="BB569" t="s">
        <v>1016</v>
      </c>
      <c r="BC569" t="s">
        <v>163</v>
      </c>
      <c r="BD569" t="b">
        <v>0</v>
      </c>
      <c r="BE569" t="s">
        <v>158</v>
      </c>
      <c r="BF569" t="b">
        <v>0</v>
      </c>
      <c r="BH569" t="s">
        <v>164</v>
      </c>
      <c r="BI569" t="s">
        <v>1017</v>
      </c>
      <c r="BJ569" t="b">
        <v>0</v>
      </c>
      <c r="BK569" t="s">
        <v>166</v>
      </c>
      <c r="BL569" t="b">
        <v>0</v>
      </c>
      <c r="BM569">
        <v>18</v>
      </c>
      <c r="BN569" t="s">
        <v>167</v>
      </c>
      <c r="BO569" t="s">
        <v>168</v>
      </c>
      <c r="BP569" t="s">
        <v>167</v>
      </c>
      <c r="BQ569" t="s">
        <v>169</v>
      </c>
      <c r="BR569">
        <v>768</v>
      </c>
      <c r="BS569" t="s">
        <v>156</v>
      </c>
      <c r="BT569" t="s">
        <v>185</v>
      </c>
      <c r="BU569" t="s">
        <v>158</v>
      </c>
      <c r="BV569" t="s">
        <v>158</v>
      </c>
      <c r="BW569">
        <v>0</v>
      </c>
      <c r="BX569">
        <v>0</v>
      </c>
      <c r="BY569">
        <v>0</v>
      </c>
      <c r="BZ569">
        <v>0</v>
      </c>
      <c r="CA569" t="s">
        <v>1018</v>
      </c>
      <c r="CB569" t="s">
        <v>156</v>
      </c>
      <c r="CC569">
        <v>1</v>
      </c>
      <c r="CD569" t="b">
        <v>0</v>
      </c>
      <c r="CE569" t="s">
        <v>172</v>
      </c>
      <c r="CF569" t="s">
        <v>173</v>
      </c>
      <c r="CG569" t="s">
        <v>158</v>
      </c>
      <c r="CH569">
        <v>0</v>
      </c>
      <c r="CI569">
        <v>1</v>
      </c>
      <c r="CJ569" t="s">
        <v>158</v>
      </c>
      <c r="CK569" t="s">
        <v>158</v>
      </c>
      <c r="CL569" t="s">
        <v>1019</v>
      </c>
      <c r="CM569" t="s">
        <v>1019</v>
      </c>
      <c r="CN569" t="s">
        <v>1019</v>
      </c>
      <c r="CO569" t="s">
        <v>158</v>
      </c>
      <c r="CP569" t="s">
        <v>1019</v>
      </c>
      <c r="CQ569">
        <v>1</v>
      </c>
      <c r="CR569">
        <v>3455</v>
      </c>
      <c r="CS569" t="str">
        <f t="shared" si="35"/>
        <v>-</v>
      </c>
      <c r="CW569" t="s">
        <v>158</v>
      </c>
      <c r="CX569" t="s">
        <v>158</v>
      </c>
      <c r="CY569">
        <v>6751</v>
      </c>
      <c r="CZ569">
        <v>5050</v>
      </c>
      <c r="DA569">
        <v>20031</v>
      </c>
      <c r="DB569" t="s">
        <v>158</v>
      </c>
      <c r="DC569">
        <v>43448</v>
      </c>
      <c r="DD569">
        <v>3455</v>
      </c>
      <c r="DE569">
        <v>2</v>
      </c>
      <c r="DF569" t="s">
        <v>156</v>
      </c>
      <c r="DG569">
        <v>1024</v>
      </c>
      <c r="DH569">
        <v>2</v>
      </c>
      <c r="DI569">
        <v>48000</v>
      </c>
      <c r="DJ569">
        <v>-16</v>
      </c>
      <c r="DK569" t="s">
        <v>176</v>
      </c>
      <c r="DL569">
        <v>6</v>
      </c>
      <c r="DM569" t="s">
        <v>413</v>
      </c>
      <c r="DN569" t="s">
        <v>158</v>
      </c>
      <c r="DO569" t="s">
        <v>158</v>
      </c>
      <c r="DP569">
        <v>22706</v>
      </c>
      <c r="DQ569" t="s">
        <v>158</v>
      </c>
      <c r="DR569" t="s">
        <v>158</v>
      </c>
      <c r="DS569" t="s">
        <v>158</v>
      </c>
      <c r="DT569" t="s">
        <v>158</v>
      </c>
      <c r="DU569">
        <v>82430</v>
      </c>
      <c r="DV569" t="s">
        <v>158</v>
      </c>
      <c r="DW569">
        <v>78677</v>
      </c>
      <c r="DX569">
        <v>22760</v>
      </c>
      <c r="DY569">
        <v>73283</v>
      </c>
      <c r="DZ569">
        <v>2673</v>
      </c>
      <c r="EA569">
        <v>2671</v>
      </c>
      <c r="EB569" t="s">
        <v>158</v>
      </c>
      <c r="EC569">
        <v>22759</v>
      </c>
      <c r="ED569">
        <v>22759</v>
      </c>
      <c r="EE569">
        <v>2672</v>
      </c>
      <c r="EF569" t="s">
        <v>158</v>
      </c>
      <c r="EG569" t="s">
        <v>158</v>
      </c>
      <c r="EH569">
        <v>86303</v>
      </c>
      <c r="EI569">
        <v>29511</v>
      </c>
      <c r="EJ569">
        <v>78335</v>
      </c>
      <c r="EK569">
        <v>29834</v>
      </c>
      <c r="EL569">
        <v>82430</v>
      </c>
      <c r="EM569">
        <v>80677</v>
      </c>
      <c r="EN569">
        <v>86303</v>
      </c>
      <c r="EO569" t="s">
        <v>158</v>
      </c>
      <c r="EP569" t="s">
        <v>158</v>
      </c>
      <c r="EQ569">
        <v>78675</v>
      </c>
      <c r="ER569" t="s">
        <v>158</v>
      </c>
      <c r="ES569" t="s">
        <v>158</v>
      </c>
      <c r="ET569" t="s">
        <v>178</v>
      </c>
      <c r="EU569">
        <v>0</v>
      </c>
      <c r="EV569" t="s">
        <v>908</v>
      </c>
      <c r="EW569">
        <v>1</v>
      </c>
      <c r="EX569" t="s">
        <v>158</v>
      </c>
      <c r="EY569" t="s">
        <v>169</v>
      </c>
      <c r="EZ569">
        <v>1024</v>
      </c>
      <c r="FA569">
        <v>-260</v>
      </c>
      <c r="FB569">
        <v>180</v>
      </c>
    </row>
    <row r="570" spans="1:158" x14ac:dyDescent="0.35">
      <c r="A570" t="s">
        <v>154</v>
      </c>
      <c r="B570" t="s">
        <v>154</v>
      </c>
      <c r="C570">
        <v>3002</v>
      </c>
      <c r="D570">
        <v>3002</v>
      </c>
      <c r="E570" t="s">
        <v>155</v>
      </c>
      <c r="F570" t="s">
        <v>156</v>
      </c>
      <c r="G570" t="s">
        <v>156</v>
      </c>
      <c r="H570" t="s">
        <v>156</v>
      </c>
      <c r="I570">
        <v>0</v>
      </c>
      <c r="J570" t="s">
        <v>157</v>
      </c>
      <c r="K570">
        <v>1</v>
      </c>
      <c r="L570" t="s">
        <v>154</v>
      </c>
      <c r="M570" t="s">
        <v>154</v>
      </c>
      <c r="N570" t="s">
        <v>154</v>
      </c>
      <c r="O570" t="s">
        <v>158</v>
      </c>
      <c r="P570" t="s">
        <v>154</v>
      </c>
      <c r="Q570" t="s">
        <v>154</v>
      </c>
      <c r="R570" t="s">
        <v>158</v>
      </c>
      <c r="S570">
        <v>0</v>
      </c>
      <c r="T570" t="s">
        <v>158</v>
      </c>
      <c r="U570">
        <v>0</v>
      </c>
      <c r="V570" t="s">
        <v>158</v>
      </c>
      <c r="W570" t="s">
        <v>158</v>
      </c>
      <c r="X570">
        <v>0</v>
      </c>
      <c r="Y570" t="s">
        <v>158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 t="s">
        <v>158</v>
      </c>
      <c r="AH570">
        <v>0</v>
      </c>
      <c r="AI570">
        <v>0</v>
      </c>
      <c r="AJ570">
        <v>0</v>
      </c>
      <c r="AK570" t="s">
        <v>158</v>
      </c>
      <c r="AL570" t="s">
        <v>158</v>
      </c>
      <c r="AM570">
        <v>1</v>
      </c>
      <c r="AN570">
        <v>0</v>
      </c>
      <c r="AO570">
        <v>0</v>
      </c>
      <c r="AP570">
        <v>0</v>
      </c>
      <c r="AQ570">
        <v>1</v>
      </c>
      <c r="AR570">
        <v>1</v>
      </c>
      <c r="AS570">
        <v>1</v>
      </c>
      <c r="AT570">
        <v>0</v>
      </c>
      <c r="AU570" t="s">
        <v>158</v>
      </c>
      <c r="AV570">
        <v>1</v>
      </c>
      <c r="AW570" t="s">
        <v>158</v>
      </c>
      <c r="AX570">
        <v>0</v>
      </c>
      <c r="AY570" t="s">
        <v>159</v>
      </c>
      <c r="AZ570" t="s">
        <v>1020</v>
      </c>
      <c r="BA570" t="s">
        <v>586</v>
      </c>
      <c r="BB570" t="s">
        <v>1016</v>
      </c>
      <c r="BC570" t="s">
        <v>163</v>
      </c>
      <c r="BD570" t="b">
        <v>0</v>
      </c>
      <c r="BE570" t="s">
        <v>158</v>
      </c>
      <c r="BF570" t="b">
        <v>0</v>
      </c>
      <c r="BH570" t="s">
        <v>164</v>
      </c>
      <c r="BI570" t="s">
        <v>1017</v>
      </c>
      <c r="BJ570" t="b">
        <v>0</v>
      </c>
      <c r="BK570" t="s">
        <v>166</v>
      </c>
      <c r="BL570" t="b">
        <v>0</v>
      </c>
      <c r="BM570">
        <v>18</v>
      </c>
      <c r="BN570" t="s">
        <v>167</v>
      </c>
      <c r="BO570" t="s">
        <v>168</v>
      </c>
      <c r="BP570" t="s">
        <v>167</v>
      </c>
      <c r="BQ570" t="s">
        <v>169</v>
      </c>
      <c r="BR570">
        <v>768</v>
      </c>
      <c r="BS570" t="s">
        <v>156</v>
      </c>
      <c r="BT570" t="s">
        <v>189</v>
      </c>
      <c r="BU570" t="s">
        <v>158</v>
      </c>
      <c r="BV570" t="s">
        <v>158</v>
      </c>
      <c r="BW570">
        <v>1</v>
      </c>
      <c r="BX570">
        <v>0</v>
      </c>
      <c r="BY570">
        <v>0</v>
      </c>
      <c r="BZ570">
        <v>1</v>
      </c>
      <c r="CA570" t="s">
        <v>1018</v>
      </c>
      <c r="CB570" t="s">
        <v>156</v>
      </c>
      <c r="CC570">
        <v>2</v>
      </c>
      <c r="CD570" t="b">
        <v>0</v>
      </c>
      <c r="CE570" t="s">
        <v>172</v>
      </c>
      <c r="CF570" t="s">
        <v>173</v>
      </c>
      <c r="CG570" t="s">
        <v>158</v>
      </c>
      <c r="CH570">
        <v>0</v>
      </c>
      <c r="CI570">
        <v>1</v>
      </c>
      <c r="CJ570" t="s">
        <v>158</v>
      </c>
      <c r="CK570" t="s">
        <v>158</v>
      </c>
      <c r="CL570" t="s">
        <v>1019</v>
      </c>
      <c r="CM570" t="s">
        <v>1019</v>
      </c>
      <c r="CN570" t="s">
        <v>1019</v>
      </c>
      <c r="CO570" t="s">
        <v>158</v>
      </c>
      <c r="CP570" t="s">
        <v>1019</v>
      </c>
      <c r="CQ570">
        <v>1</v>
      </c>
      <c r="CR570">
        <v>2549</v>
      </c>
      <c r="CS570" t="str">
        <f t="shared" si="35"/>
        <v>-</v>
      </c>
      <c r="CW570" t="s">
        <v>158</v>
      </c>
      <c r="CX570" t="s">
        <v>158</v>
      </c>
      <c r="CY570">
        <v>6751</v>
      </c>
      <c r="CZ570">
        <v>5050</v>
      </c>
      <c r="DA570">
        <v>20031</v>
      </c>
      <c r="DB570" t="s">
        <v>158</v>
      </c>
      <c r="DC570">
        <v>43448</v>
      </c>
      <c r="DD570">
        <v>2549</v>
      </c>
      <c r="DE570">
        <v>2</v>
      </c>
      <c r="DF570" t="s">
        <v>156</v>
      </c>
      <c r="DG570">
        <v>1024</v>
      </c>
      <c r="DH570">
        <v>2</v>
      </c>
      <c r="DI570">
        <v>48000</v>
      </c>
      <c r="DJ570">
        <v>-16</v>
      </c>
      <c r="DK570" t="s">
        <v>176</v>
      </c>
      <c r="DL570">
        <v>6</v>
      </c>
      <c r="DM570" t="s">
        <v>413</v>
      </c>
      <c r="DN570" t="s">
        <v>158</v>
      </c>
      <c r="DO570" t="s">
        <v>158</v>
      </c>
      <c r="DP570">
        <v>22706</v>
      </c>
      <c r="DQ570" t="s">
        <v>158</v>
      </c>
      <c r="DR570" t="s">
        <v>158</v>
      </c>
      <c r="DS570" t="s">
        <v>158</v>
      </c>
      <c r="DT570" t="s">
        <v>158</v>
      </c>
      <c r="DU570">
        <v>90669</v>
      </c>
      <c r="DV570" t="s">
        <v>158</v>
      </c>
      <c r="DW570">
        <v>86556</v>
      </c>
      <c r="DX570">
        <v>22760</v>
      </c>
      <c r="DY570">
        <v>73283</v>
      </c>
      <c r="DZ570">
        <v>2673</v>
      </c>
      <c r="EA570">
        <v>2671</v>
      </c>
      <c r="EB570" t="s">
        <v>158</v>
      </c>
      <c r="EC570">
        <v>22759</v>
      </c>
      <c r="ED570">
        <v>22759</v>
      </c>
      <c r="EE570">
        <v>2672</v>
      </c>
      <c r="EF570" t="s">
        <v>158</v>
      </c>
      <c r="EG570" t="s">
        <v>158</v>
      </c>
      <c r="EH570">
        <v>93221</v>
      </c>
      <c r="EI570">
        <v>29511</v>
      </c>
      <c r="EJ570">
        <v>78335</v>
      </c>
      <c r="EK570">
        <v>29834</v>
      </c>
      <c r="EL570">
        <v>90669</v>
      </c>
      <c r="EM570">
        <v>88556</v>
      </c>
      <c r="EN570">
        <v>93221</v>
      </c>
      <c r="EO570" t="s">
        <v>158</v>
      </c>
      <c r="EP570" t="s">
        <v>158</v>
      </c>
      <c r="EQ570">
        <v>86554</v>
      </c>
      <c r="ER570" t="s">
        <v>158</v>
      </c>
      <c r="ES570" t="s">
        <v>158</v>
      </c>
      <c r="ET570" t="s">
        <v>178</v>
      </c>
      <c r="EU570">
        <v>0</v>
      </c>
      <c r="EV570" t="s">
        <v>1021</v>
      </c>
      <c r="EW570">
        <v>2</v>
      </c>
      <c r="EX570" t="s">
        <v>158</v>
      </c>
      <c r="EY570" t="s">
        <v>169</v>
      </c>
      <c r="EZ570">
        <v>1024</v>
      </c>
      <c r="FA570">
        <v>-115</v>
      </c>
      <c r="FB570">
        <v>165</v>
      </c>
    </row>
    <row r="571" spans="1:158" x14ac:dyDescent="0.35">
      <c r="A571" t="s">
        <v>154</v>
      </c>
      <c r="B571" t="s">
        <v>154</v>
      </c>
      <c r="C571">
        <v>3224</v>
      </c>
      <c r="D571">
        <v>3224</v>
      </c>
      <c r="E571" t="s">
        <v>155</v>
      </c>
      <c r="F571" t="s">
        <v>156</v>
      </c>
      <c r="G571" t="s">
        <v>156</v>
      </c>
      <c r="H571" t="s">
        <v>156</v>
      </c>
      <c r="I571">
        <v>0</v>
      </c>
      <c r="J571" t="s">
        <v>157</v>
      </c>
      <c r="K571">
        <v>1</v>
      </c>
      <c r="L571" t="s">
        <v>154</v>
      </c>
      <c r="M571" t="s">
        <v>154</v>
      </c>
      <c r="N571" t="s">
        <v>154</v>
      </c>
      <c r="O571" t="s">
        <v>158</v>
      </c>
      <c r="P571" t="s">
        <v>154</v>
      </c>
      <c r="Q571" t="s">
        <v>154</v>
      </c>
      <c r="R571" t="s">
        <v>158</v>
      </c>
      <c r="S571">
        <v>0</v>
      </c>
      <c r="T571" t="s">
        <v>158</v>
      </c>
      <c r="U571">
        <v>0</v>
      </c>
      <c r="V571" t="s">
        <v>158</v>
      </c>
      <c r="W571" t="s">
        <v>158</v>
      </c>
      <c r="X571">
        <v>0</v>
      </c>
      <c r="Y571" t="s">
        <v>158</v>
      </c>
      <c r="Z571">
        <v>2</v>
      </c>
      <c r="AA571">
        <v>0</v>
      </c>
      <c r="AB571">
        <v>2</v>
      </c>
      <c r="AC571">
        <v>0</v>
      </c>
      <c r="AD571">
        <v>0</v>
      </c>
      <c r="AE571">
        <v>0</v>
      </c>
      <c r="AF571">
        <v>0</v>
      </c>
      <c r="AG571" t="s">
        <v>158</v>
      </c>
      <c r="AH571">
        <v>0</v>
      </c>
      <c r="AI571">
        <v>0</v>
      </c>
      <c r="AJ571">
        <v>0</v>
      </c>
      <c r="AK571" t="s">
        <v>158</v>
      </c>
      <c r="AL571" t="s">
        <v>158</v>
      </c>
      <c r="AM571">
        <v>2</v>
      </c>
      <c r="AN571">
        <v>0</v>
      </c>
      <c r="AO571">
        <v>0</v>
      </c>
      <c r="AP571">
        <v>0</v>
      </c>
      <c r="AQ571">
        <v>2</v>
      </c>
      <c r="AR571">
        <v>2</v>
      </c>
      <c r="AS571">
        <v>2</v>
      </c>
      <c r="AT571">
        <v>0</v>
      </c>
      <c r="AU571" t="s">
        <v>158</v>
      </c>
      <c r="AV571">
        <v>2</v>
      </c>
      <c r="AW571" t="s">
        <v>158</v>
      </c>
      <c r="AX571">
        <v>0</v>
      </c>
      <c r="AY571" t="s">
        <v>159</v>
      </c>
      <c r="AZ571" t="s">
        <v>206</v>
      </c>
      <c r="BA571" t="s">
        <v>1022</v>
      </c>
      <c r="BB571" t="s">
        <v>1016</v>
      </c>
      <c r="BC571" t="s">
        <v>163</v>
      </c>
      <c r="BD571" t="b">
        <v>0</v>
      </c>
      <c r="BE571" t="s">
        <v>158</v>
      </c>
      <c r="BF571" t="b">
        <v>0</v>
      </c>
      <c r="BH571" t="s">
        <v>164</v>
      </c>
      <c r="BI571" t="s">
        <v>1017</v>
      </c>
      <c r="BJ571" t="b">
        <v>0</v>
      </c>
      <c r="BK571" t="s">
        <v>166</v>
      </c>
      <c r="BL571" t="b">
        <v>0</v>
      </c>
      <c r="BM571">
        <v>18</v>
      </c>
      <c r="BN571" t="s">
        <v>167</v>
      </c>
      <c r="BO571" t="s">
        <v>168</v>
      </c>
      <c r="BP571" t="s">
        <v>167</v>
      </c>
      <c r="BQ571" t="s">
        <v>169</v>
      </c>
      <c r="BR571">
        <v>768</v>
      </c>
      <c r="BS571" t="s">
        <v>156</v>
      </c>
      <c r="BT571" t="s">
        <v>197</v>
      </c>
      <c r="BU571" t="s">
        <v>158</v>
      </c>
      <c r="BV571" t="s">
        <v>158</v>
      </c>
      <c r="BW571">
        <v>2</v>
      </c>
      <c r="BX571">
        <v>0</v>
      </c>
      <c r="BY571">
        <v>0</v>
      </c>
      <c r="BZ571">
        <v>2</v>
      </c>
      <c r="CA571" t="s">
        <v>1018</v>
      </c>
      <c r="CB571" t="s">
        <v>156</v>
      </c>
      <c r="CC571">
        <v>3</v>
      </c>
      <c r="CD571" t="b">
        <v>0</v>
      </c>
      <c r="CE571" t="s">
        <v>172</v>
      </c>
      <c r="CF571" t="s">
        <v>173</v>
      </c>
      <c r="CG571" t="s">
        <v>158</v>
      </c>
      <c r="CH571">
        <v>0</v>
      </c>
      <c r="CI571">
        <v>1</v>
      </c>
      <c r="CJ571" t="s">
        <v>158</v>
      </c>
      <c r="CK571" t="s">
        <v>158</v>
      </c>
      <c r="CL571" t="s">
        <v>1019</v>
      </c>
      <c r="CM571" t="s">
        <v>1019</v>
      </c>
      <c r="CN571" t="s">
        <v>1019</v>
      </c>
      <c r="CO571" t="s">
        <v>158</v>
      </c>
      <c r="CP571" t="s">
        <v>1019</v>
      </c>
      <c r="CQ571">
        <v>1</v>
      </c>
      <c r="CR571">
        <v>3669</v>
      </c>
      <c r="CS571" t="str">
        <f t="shared" si="35"/>
        <v>-</v>
      </c>
      <c r="CW571" t="s">
        <v>158</v>
      </c>
      <c r="CX571" t="s">
        <v>158</v>
      </c>
      <c r="CY571">
        <v>6751</v>
      </c>
      <c r="CZ571">
        <v>5050</v>
      </c>
      <c r="DA571">
        <v>20031</v>
      </c>
      <c r="DB571" t="s">
        <v>158</v>
      </c>
      <c r="DC571">
        <v>43448</v>
      </c>
      <c r="DD571">
        <v>3669</v>
      </c>
      <c r="DE571">
        <v>2</v>
      </c>
      <c r="DF571" t="s">
        <v>156</v>
      </c>
      <c r="DG571">
        <v>1024</v>
      </c>
      <c r="DH571">
        <v>2</v>
      </c>
      <c r="DI571">
        <v>48000</v>
      </c>
      <c r="DJ571">
        <v>-16</v>
      </c>
      <c r="DK571" t="s">
        <v>176</v>
      </c>
      <c r="DL571">
        <v>6</v>
      </c>
      <c r="DM571" t="s">
        <v>413</v>
      </c>
      <c r="DN571" t="s">
        <v>158</v>
      </c>
      <c r="DO571" t="s">
        <v>158</v>
      </c>
      <c r="DP571">
        <v>22706</v>
      </c>
      <c r="DQ571" t="s">
        <v>158</v>
      </c>
      <c r="DR571" t="s">
        <v>158</v>
      </c>
      <c r="DS571" t="s">
        <v>158</v>
      </c>
      <c r="DT571" t="s">
        <v>158</v>
      </c>
      <c r="DU571">
        <v>97579</v>
      </c>
      <c r="DV571" t="s">
        <v>158</v>
      </c>
      <c r="DW571">
        <v>93552</v>
      </c>
      <c r="DX571">
        <v>22760</v>
      </c>
      <c r="DY571">
        <v>73283</v>
      </c>
      <c r="DZ571">
        <v>2673</v>
      </c>
      <c r="EA571">
        <v>2671</v>
      </c>
      <c r="EB571" t="s">
        <v>158</v>
      </c>
      <c r="EC571">
        <v>22759</v>
      </c>
      <c r="ED571">
        <v>22759</v>
      </c>
      <c r="EE571">
        <v>2672</v>
      </c>
      <c r="EF571" t="s">
        <v>158</v>
      </c>
      <c r="EG571" t="s">
        <v>158</v>
      </c>
      <c r="EH571">
        <v>101251</v>
      </c>
      <c r="EI571">
        <v>29511</v>
      </c>
      <c r="EJ571">
        <v>78335</v>
      </c>
      <c r="EK571">
        <v>29834</v>
      </c>
      <c r="EL571">
        <v>97579</v>
      </c>
      <c r="EM571">
        <v>95552</v>
      </c>
      <c r="EN571">
        <v>101251</v>
      </c>
      <c r="EO571" t="s">
        <v>158</v>
      </c>
      <c r="EP571" t="s">
        <v>158</v>
      </c>
      <c r="EQ571">
        <v>93550</v>
      </c>
      <c r="ER571" t="s">
        <v>158</v>
      </c>
      <c r="ES571" t="s">
        <v>158</v>
      </c>
      <c r="ET571" t="s">
        <v>178</v>
      </c>
      <c r="EU571">
        <v>0</v>
      </c>
      <c r="EV571" t="s">
        <v>1023</v>
      </c>
      <c r="EW571">
        <v>3</v>
      </c>
      <c r="EX571" t="s">
        <v>158</v>
      </c>
      <c r="EY571" t="s">
        <v>169</v>
      </c>
      <c r="EZ571">
        <v>1024</v>
      </c>
      <c r="FA571">
        <v>155</v>
      </c>
      <c r="FB571">
        <v>285</v>
      </c>
    </row>
    <row r="572" spans="1:158" x14ac:dyDescent="0.35">
      <c r="A572" t="s">
        <v>154</v>
      </c>
      <c r="B572" t="s">
        <v>154</v>
      </c>
      <c r="C572">
        <v>3111</v>
      </c>
      <c r="D572">
        <v>3111</v>
      </c>
      <c r="E572" t="s">
        <v>155</v>
      </c>
      <c r="F572" t="s">
        <v>156</v>
      </c>
      <c r="G572" t="s">
        <v>156</v>
      </c>
      <c r="H572" t="s">
        <v>156</v>
      </c>
      <c r="I572">
        <v>0</v>
      </c>
      <c r="J572" t="s">
        <v>157</v>
      </c>
      <c r="K572">
        <v>1</v>
      </c>
      <c r="L572" t="s">
        <v>154</v>
      </c>
      <c r="M572" t="s">
        <v>154</v>
      </c>
      <c r="N572" t="s">
        <v>154</v>
      </c>
      <c r="O572" t="s">
        <v>158</v>
      </c>
      <c r="P572" t="s">
        <v>154</v>
      </c>
      <c r="Q572" t="s">
        <v>154</v>
      </c>
      <c r="R572" t="s">
        <v>158</v>
      </c>
      <c r="S572">
        <v>0</v>
      </c>
      <c r="T572" t="s">
        <v>158</v>
      </c>
      <c r="U572">
        <v>0</v>
      </c>
      <c r="V572" t="s">
        <v>158</v>
      </c>
      <c r="W572" t="s">
        <v>158</v>
      </c>
      <c r="X572">
        <v>0</v>
      </c>
      <c r="Y572" t="s">
        <v>158</v>
      </c>
      <c r="Z572">
        <v>3</v>
      </c>
      <c r="AA572">
        <v>0</v>
      </c>
      <c r="AB572">
        <v>3</v>
      </c>
      <c r="AC572">
        <v>0</v>
      </c>
      <c r="AD572">
        <v>0</v>
      </c>
      <c r="AE572">
        <v>0</v>
      </c>
      <c r="AF572">
        <v>0</v>
      </c>
      <c r="AG572" t="s">
        <v>158</v>
      </c>
      <c r="AH572">
        <v>0</v>
      </c>
      <c r="AI572">
        <v>0</v>
      </c>
      <c r="AJ572">
        <v>0</v>
      </c>
      <c r="AK572" t="s">
        <v>158</v>
      </c>
      <c r="AL572" t="s">
        <v>158</v>
      </c>
      <c r="AM572">
        <v>3</v>
      </c>
      <c r="AN572">
        <v>0</v>
      </c>
      <c r="AO572">
        <v>0</v>
      </c>
      <c r="AP572">
        <v>0</v>
      </c>
      <c r="AQ572">
        <v>3</v>
      </c>
      <c r="AR572">
        <v>3</v>
      </c>
      <c r="AS572">
        <v>3</v>
      </c>
      <c r="AT572">
        <v>0</v>
      </c>
      <c r="AU572" t="s">
        <v>158</v>
      </c>
      <c r="AV572">
        <v>3</v>
      </c>
      <c r="AW572" t="s">
        <v>158</v>
      </c>
      <c r="AX572">
        <v>0</v>
      </c>
      <c r="AY572" t="s">
        <v>159</v>
      </c>
      <c r="AZ572" t="s">
        <v>1024</v>
      </c>
      <c r="BA572" t="s">
        <v>784</v>
      </c>
      <c r="BB572" t="s">
        <v>1016</v>
      </c>
      <c r="BC572" t="s">
        <v>163</v>
      </c>
      <c r="BD572" t="b">
        <v>0</v>
      </c>
      <c r="BE572" t="s">
        <v>158</v>
      </c>
      <c r="BF572" t="b">
        <v>0</v>
      </c>
      <c r="BH572" t="s">
        <v>164</v>
      </c>
      <c r="BI572" t="s">
        <v>1017</v>
      </c>
      <c r="BJ572" t="b">
        <v>0</v>
      </c>
      <c r="BK572" t="s">
        <v>166</v>
      </c>
      <c r="BL572" t="b">
        <v>0</v>
      </c>
      <c r="BM572">
        <v>18</v>
      </c>
      <c r="BN572" t="s">
        <v>167</v>
      </c>
      <c r="BO572" t="s">
        <v>168</v>
      </c>
      <c r="BP572" t="s">
        <v>167</v>
      </c>
      <c r="BQ572" t="s">
        <v>169</v>
      </c>
      <c r="BR572">
        <v>768</v>
      </c>
      <c r="BS572" t="s">
        <v>156</v>
      </c>
      <c r="BT572" t="s">
        <v>170</v>
      </c>
      <c r="BU572" t="s">
        <v>158</v>
      </c>
      <c r="BV572" t="s">
        <v>158</v>
      </c>
      <c r="BW572">
        <v>3</v>
      </c>
      <c r="BX572">
        <v>0</v>
      </c>
      <c r="BY572">
        <v>0</v>
      </c>
      <c r="BZ572">
        <v>3</v>
      </c>
      <c r="CA572" t="s">
        <v>1018</v>
      </c>
      <c r="CB572" t="s">
        <v>156</v>
      </c>
      <c r="CC572">
        <v>4</v>
      </c>
      <c r="CD572" t="b">
        <v>0</v>
      </c>
      <c r="CE572" t="s">
        <v>172</v>
      </c>
      <c r="CF572" t="s">
        <v>173</v>
      </c>
      <c r="CG572" t="s">
        <v>158</v>
      </c>
      <c r="CH572">
        <v>0</v>
      </c>
      <c r="CI572">
        <v>1</v>
      </c>
      <c r="CJ572" t="s">
        <v>158</v>
      </c>
      <c r="CK572" t="s">
        <v>158</v>
      </c>
      <c r="CL572" t="s">
        <v>1019</v>
      </c>
      <c r="CM572" t="s">
        <v>1019</v>
      </c>
      <c r="CN572" t="s">
        <v>1019</v>
      </c>
      <c r="CO572" t="s">
        <v>158</v>
      </c>
      <c r="CP572" t="s">
        <v>1019</v>
      </c>
      <c r="CQ572">
        <v>1</v>
      </c>
      <c r="CR572">
        <v>2772</v>
      </c>
      <c r="CS572" t="str">
        <f t="shared" si="35"/>
        <v>-</v>
      </c>
      <c r="CW572" t="s">
        <v>158</v>
      </c>
      <c r="CX572" t="s">
        <v>158</v>
      </c>
      <c r="CY572">
        <v>6751</v>
      </c>
      <c r="CZ572">
        <v>5050</v>
      </c>
      <c r="DA572">
        <v>20031</v>
      </c>
      <c r="DB572" t="s">
        <v>158</v>
      </c>
      <c r="DC572">
        <v>43448</v>
      </c>
      <c r="DD572">
        <v>2772</v>
      </c>
      <c r="DE572">
        <v>2</v>
      </c>
      <c r="DF572" t="s">
        <v>156</v>
      </c>
      <c r="DG572">
        <v>1024</v>
      </c>
      <c r="DH572">
        <v>2</v>
      </c>
      <c r="DI572">
        <v>48000</v>
      </c>
      <c r="DJ572">
        <v>-16</v>
      </c>
      <c r="DK572" t="s">
        <v>176</v>
      </c>
      <c r="DL572">
        <v>6</v>
      </c>
      <c r="DM572" t="s">
        <v>413</v>
      </c>
      <c r="DN572" t="s">
        <v>158</v>
      </c>
      <c r="DO572" t="s">
        <v>158</v>
      </c>
      <c r="DP572">
        <v>22706</v>
      </c>
      <c r="DQ572" t="s">
        <v>158</v>
      </c>
      <c r="DR572" t="s">
        <v>158</v>
      </c>
      <c r="DS572" t="s">
        <v>158</v>
      </c>
      <c r="DT572" t="s">
        <v>158</v>
      </c>
      <c r="DU572">
        <v>105519</v>
      </c>
      <c r="DV572" t="s">
        <v>158</v>
      </c>
      <c r="DW572">
        <v>101554</v>
      </c>
      <c r="DX572">
        <v>22760</v>
      </c>
      <c r="DY572">
        <v>73283</v>
      </c>
      <c r="DZ572">
        <v>2673</v>
      </c>
      <c r="EA572">
        <v>2671</v>
      </c>
      <c r="EB572" t="s">
        <v>158</v>
      </c>
      <c r="EC572">
        <v>22759</v>
      </c>
      <c r="ED572">
        <v>22759</v>
      </c>
      <c r="EE572">
        <v>2672</v>
      </c>
      <c r="EF572" t="s">
        <v>158</v>
      </c>
      <c r="EG572" t="s">
        <v>158</v>
      </c>
      <c r="EH572">
        <v>108295</v>
      </c>
      <c r="EI572">
        <v>29511</v>
      </c>
      <c r="EJ572">
        <v>78335</v>
      </c>
      <c r="EK572">
        <v>29834</v>
      </c>
      <c r="EL572">
        <v>105519</v>
      </c>
      <c r="EM572">
        <v>103554</v>
      </c>
      <c r="EN572">
        <v>108295</v>
      </c>
      <c r="EO572" t="s">
        <v>158</v>
      </c>
      <c r="EP572" t="s">
        <v>158</v>
      </c>
      <c r="EQ572">
        <v>101552</v>
      </c>
      <c r="ER572" t="s">
        <v>158</v>
      </c>
      <c r="ES572" t="s">
        <v>158</v>
      </c>
      <c r="ET572" t="s">
        <v>178</v>
      </c>
      <c r="EU572">
        <v>0</v>
      </c>
      <c r="EV572" t="s">
        <v>1025</v>
      </c>
      <c r="EW572">
        <v>4</v>
      </c>
      <c r="EX572" t="s">
        <v>158</v>
      </c>
      <c r="EY572" t="s">
        <v>169</v>
      </c>
      <c r="EZ572">
        <v>1024</v>
      </c>
      <c r="FA572">
        <v>-190</v>
      </c>
      <c r="FB572">
        <v>264</v>
      </c>
    </row>
    <row r="573" spans="1:158" x14ac:dyDescent="0.35">
      <c r="A573" t="s">
        <v>154</v>
      </c>
      <c r="B573" t="s">
        <v>154</v>
      </c>
      <c r="C573">
        <v>2938</v>
      </c>
      <c r="D573">
        <v>2938</v>
      </c>
      <c r="E573" t="s">
        <v>155</v>
      </c>
      <c r="F573" t="s">
        <v>156</v>
      </c>
      <c r="G573" t="s">
        <v>156</v>
      </c>
      <c r="H573" t="s">
        <v>156</v>
      </c>
      <c r="I573">
        <v>0</v>
      </c>
      <c r="J573" t="s">
        <v>157</v>
      </c>
      <c r="K573">
        <v>1</v>
      </c>
      <c r="L573" t="s">
        <v>154</v>
      </c>
      <c r="M573" t="s">
        <v>154</v>
      </c>
      <c r="N573" t="s">
        <v>154</v>
      </c>
      <c r="O573" t="s">
        <v>158</v>
      </c>
      <c r="P573" t="s">
        <v>154</v>
      </c>
      <c r="Q573" t="s">
        <v>154</v>
      </c>
      <c r="R573" t="s">
        <v>158</v>
      </c>
      <c r="S573">
        <v>0</v>
      </c>
      <c r="T573" t="s">
        <v>158</v>
      </c>
      <c r="U573">
        <v>0</v>
      </c>
      <c r="V573" t="s">
        <v>158</v>
      </c>
      <c r="W573" t="s">
        <v>158</v>
      </c>
      <c r="X573">
        <v>0</v>
      </c>
      <c r="Y573" t="s">
        <v>158</v>
      </c>
      <c r="Z573">
        <v>4</v>
      </c>
      <c r="AA573">
        <v>0</v>
      </c>
      <c r="AB573">
        <v>4</v>
      </c>
      <c r="AC573">
        <v>0</v>
      </c>
      <c r="AD573">
        <v>0</v>
      </c>
      <c r="AE573">
        <v>0</v>
      </c>
      <c r="AF573">
        <v>0</v>
      </c>
      <c r="AG573" t="s">
        <v>158</v>
      </c>
      <c r="AH573">
        <v>0</v>
      </c>
      <c r="AI573">
        <v>0</v>
      </c>
      <c r="AJ573">
        <v>0</v>
      </c>
      <c r="AK573" t="s">
        <v>158</v>
      </c>
      <c r="AL573" t="s">
        <v>158</v>
      </c>
      <c r="AM573">
        <v>4</v>
      </c>
      <c r="AN573">
        <v>0</v>
      </c>
      <c r="AO573">
        <v>0</v>
      </c>
      <c r="AP573">
        <v>0</v>
      </c>
      <c r="AQ573">
        <v>4</v>
      </c>
      <c r="AR573">
        <v>4</v>
      </c>
      <c r="AS573">
        <v>4</v>
      </c>
      <c r="AT573">
        <v>0</v>
      </c>
      <c r="AU573" t="s">
        <v>158</v>
      </c>
      <c r="AV573">
        <v>4</v>
      </c>
      <c r="AW573" t="s">
        <v>158</v>
      </c>
      <c r="AX573">
        <v>0</v>
      </c>
      <c r="AY573" t="s">
        <v>159</v>
      </c>
      <c r="AZ573" t="s">
        <v>1026</v>
      </c>
      <c r="BA573" t="s">
        <v>690</v>
      </c>
      <c r="BB573" t="s">
        <v>1016</v>
      </c>
      <c r="BC573" t="s">
        <v>163</v>
      </c>
      <c r="BD573" t="b">
        <v>0</v>
      </c>
      <c r="BE573" t="s">
        <v>158</v>
      </c>
      <c r="BF573" t="b">
        <v>0</v>
      </c>
      <c r="BH573" t="s">
        <v>164</v>
      </c>
      <c r="BI573" t="s">
        <v>1017</v>
      </c>
      <c r="BJ573" t="b">
        <v>0</v>
      </c>
      <c r="BK573" t="s">
        <v>166</v>
      </c>
      <c r="BL573" t="b">
        <v>0</v>
      </c>
      <c r="BM573">
        <v>18</v>
      </c>
      <c r="BN573" t="s">
        <v>167</v>
      </c>
      <c r="BO573" t="s">
        <v>168</v>
      </c>
      <c r="BP573" t="s">
        <v>167</v>
      </c>
      <c r="BQ573" t="s">
        <v>169</v>
      </c>
      <c r="BR573">
        <v>768</v>
      </c>
      <c r="BS573" t="s">
        <v>156</v>
      </c>
      <c r="BT573" t="s">
        <v>181</v>
      </c>
      <c r="BU573" t="s">
        <v>158</v>
      </c>
      <c r="BV573" t="s">
        <v>158</v>
      </c>
      <c r="BW573">
        <v>4</v>
      </c>
      <c r="BX573">
        <v>0</v>
      </c>
      <c r="BY573">
        <v>0</v>
      </c>
      <c r="BZ573">
        <v>4</v>
      </c>
      <c r="CA573" t="s">
        <v>1018</v>
      </c>
      <c r="CB573" t="s">
        <v>156</v>
      </c>
      <c r="CC573">
        <v>5</v>
      </c>
      <c r="CD573" t="b">
        <v>0</v>
      </c>
      <c r="CE573" t="s">
        <v>172</v>
      </c>
      <c r="CF573" t="s">
        <v>173</v>
      </c>
      <c r="CG573" t="s">
        <v>158</v>
      </c>
      <c r="CH573">
        <v>0</v>
      </c>
      <c r="CI573">
        <v>1</v>
      </c>
      <c r="CJ573" t="s">
        <v>158</v>
      </c>
      <c r="CK573" t="s">
        <v>158</v>
      </c>
      <c r="CL573" t="s">
        <v>1019</v>
      </c>
      <c r="CM573" t="s">
        <v>1019</v>
      </c>
      <c r="CN573" t="s">
        <v>1019</v>
      </c>
      <c r="CO573" t="s">
        <v>158</v>
      </c>
      <c r="CP573" t="s">
        <v>1019</v>
      </c>
      <c r="CQ573">
        <v>1</v>
      </c>
      <c r="CR573">
        <v>2247</v>
      </c>
      <c r="CS573" t="str">
        <f t="shared" si="35"/>
        <v>-</v>
      </c>
      <c r="CW573" t="s">
        <v>158</v>
      </c>
      <c r="CX573" t="s">
        <v>158</v>
      </c>
      <c r="CY573">
        <v>6751</v>
      </c>
      <c r="CZ573">
        <v>5050</v>
      </c>
      <c r="DA573">
        <v>20031</v>
      </c>
      <c r="DB573" t="s">
        <v>158</v>
      </c>
      <c r="DC573">
        <v>43448</v>
      </c>
      <c r="DD573">
        <v>2247</v>
      </c>
      <c r="DE573">
        <v>2</v>
      </c>
      <c r="DF573" t="s">
        <v>156</v>
      </c>
      <c r="DG573">
        <v>1024</v>
      </c>
      <c r="DH573">
        <v>2</v>
      </c>
      <c r="DI573">
        <v>48000</v>
      </c>
      <c r="DJ573">
        <v>-16</v>
      </c>
      <c r="DK573" t="s">
        <v>176</v>
      </c>
      <c r="DL573">
        <v>6</v>
      </c>
      <c r="DM573" t="s">
        <v>413</v>
      </c>
      <c r="DN573" t="s">
        <v>158</v>
      </c>
      <c r="DO573" t="s">
        <v>158</v>
      </c>
      <c r="DP573">
        <v>22706</v>
      </c>
      <c r="DQ573" t="s">
        <v>158</v>
      </c>
      <c r="DR573" t="s">
        <v>158</v>
      </c>
      <c r="DS573" t="s">
        <v>158</v>
      </c>
      <c r="DT573" t="s">
        <v>158</v>
      </c>
      <c r="DU573">
        <v>112190</v>
      </c>
      <c r="DV573" t="s">
        <v>158</v>
      </c>
      <c r="DW573">
        <v>108598</v>
      </c>
      <c r="DX573">
        <v>22760</v>
      </c>
      <c r="DY573">
        <v>73283</v>
      </c>
      <c r="DZ573">
        <v>2673</v>
      </c>
      <c r="EA573">
        <v>2671</v>
      </c>
      <c r="EB573" t="s">
        <v>158</v>
      </c>
      <c r="EC573">
        <v>22759</v>
      </c>
      <c r="ED573">
        <v>22759</v>
      </c>
      <c r="EE573">
        <v>2672</v>
      </c>
      <c r="EF573" t="s">
        <v>158</v>
      </c>
      <c r="EG573" t="s">
        <v>158</v>
      </c>
      <c r="EH573">
        <v>114440</v>
      </c>
      <c r="EI573">
        <v>29511</v>
      </c>
      <c r="EJ573">
        <v>78335</v>
      </c>
      <c r="EK573">
        <v>29834</v>
      </c>
      <c r="EL573">
        <v>112190</v>
      </c>
      <c r="EM573">
        <v>110598</v>
      </c>
      <c r="EN573">
        <v>114440</v>
      </c>
      <c r="EO573" t="s">
        <v>158</v>
      </c>
      <c r="EP573" t="s">
        <v>158</v>
      </c>
      <c r="EQ573">
        <v>108596</v>
      </c>
      <c r="ER573" t="s">
        <v>158</v>
      </c>
      <c r="ES573" t="s">
        <v>158</v>
      </c>
      <c r="ET573" t="s">
        <v>178</v>
      </c>
      <c r="EU573">
        <v>0</v>
      </c>
      <c r="EV573" t="s">
        <v>1027</v>
      </c>
      <c r="EW573">
        <v>5</v>
      </c>
      <c r="EX573" t="s">
        <v>158</v>
      </c>
      <c r="EY573" t="s">
        <v>169</v>
      </c>
      <c r="EZ573">
        <v>1024</v>
      </c>
      <c r="FA573">
        <v>-50</v>
      </c>
      <c r="FB573">
        <v>180</v>
      </c>
    </row>
    <row r="574" spans="1:158" x14ac:dyDescent="0.35">
      <c r="A574" t="s">
        <v>154</v>
      </c>
      <c r="B574" t="s">
        <v>154</v>
      </c>
      <c r="C574">
        <v>2700</v>
      </c>
      <c r="D574">
        <v>2700</v>
      </c>
      <c r="E574" t="s">
        <v>155</v>
      </c>
      <c r="F574" t="s">
        <v>156</v>
      </c>
      <c r="G574" t="s">
        <v>156</v>
      </c>
      <c r="H574" t="s">
        <v>156</v>
      </c>
      <c r="I574">
        <v>0</v>
      </c>
      <c r="J574" t="s">
        <v>157</v>
      </c>
      <c r="K574">
        <v>1</v>
      </c>
      <c r="L574" t="s">
        <v>154</v>
      </c>
      <c r="M574" t="s">
        <v>154</v>
      </c>
      <c r="N574" t="s">
        <v>154</v>
      </c>
      <c r="O574" t="s">
        <v>158</v>
      </c>
      <c r="P574" t="s">
        <v>154</v>
      </c>
      <c r="Q574" t="s">
        <v>154</v>
      </c>
      <c r="R574" t="s">
        <v>158</v>
      </c>
      <c r="S574">
        <v>0</v>
      </c>
      <c r="T574" t="s">
        <v>158</v>
      </c>
      <c r="U574">
        <v>0</v>
      </c>
      <c r="V574" t="s">
        <v>158</v>
      </c>
      <c r="W574" t="s">
        <v>158</v>
      </c>
      <c r="X574">
        <v>0</v>
      </c>
      <c r="Y574" t="s">
        <v>158</v>
      </c>
      <c r="Z574">
        <v>5</v>
      </c>
      <c r="AA574">
        <v>0</v>
      </c>
      <c r="AB574">
        <v>5</v>
      </c>
      <c r="AC574">
        <v>0</v>
      </c>
      <c r="AD574">
        <v>0</v>
      </c>
      <c r="AE574">
        <v>0</v>
      </c>
      <c r="AF574">
        <v>0</v>
      </c>
      <c r="AG574" t="s">
        <v>158</v>
      </c>
      <c r="AH574">
        <v>0</v>
      </c>
      <c r="AI574">
        <v>0</v>
      </c>
      <c r="AJ574">
        <v>0</v>
      </c>
      <c r="AK574" t="s">
        <v>158</v>
      </c>
      <c r="AL574" t="s">
        <v>158</v>
      </c>
      <c r="AM574">
        <v>5</v>
      </c>
      <c r="AN574">
        <v>0</v>
      </c>
      <c r="AO574">
        <v>0</v>
      </c>
      <c r="AP574">
        <v>0</v>
      </c>
      <c r="AQ574">
        <v>5</v>
      </c>
      <c r="AR574">
        <v>5</v>
      </c>
      <c r="AS574">
        <v>5</v>
      </c>
      <c r="AT574">
        <v>0</v>
      </c>
      <c r="AU574" t="s">
        <v>158</v>
      </c>
      <c r="AV574">
        <v>5</v>
      </c>
      <c r="AW574" t="s">
        <v>158</v>
      </c>
      <c r="AX574">
        <v>0</v>
      </c>
      <c r="AY574" t="s">
        <v>159</v>
      </c>
      <c r="AZ574" t="s">
        <v>421</v>
      </c>
      <c r="BA574" t="s">
        <v>1028</v>
      </c>
      <c r="BB574" t="s">
        <v>1016</v>
      </c>
      <c r="BC574" t="s">
        <v>163</v>
      </c>
      <c r="BD574" t="b">
        <v>0</v>
      </c>
      <c r="BE574" t="s">
        <v>158</v>
      </c>
      <c r="BF574" t="b">
        <v>0</v>
      </c>
      <c r="BH574" t="s">
        <v>164</v>
      </c>
      <c r="BI574" t="s">
        <v>1017</v>
      </c>
      <c r="BJ574" t="b">
        <v>0</v>
      </c>
      <c r="BK574" t="s">
        <v>166</v>
      </c>
      <c r="BL574" t="b">
        <v>0</v>
      </c>
      <c r="BM574">
        <v>18</v>
      </c>
      <c r="BN574" t="s">
        <v>167</v>
      </c>
      <c r="BO574" t="s">
        <v>168</v>
      </c>
      <c r="BP574" t="s">
        <v>167</v>
      </c>
      <c r="BQ574" t="s">
        <v>169</v>
      </c>
      <c r="BR574">
        <v>768</v>
      </c>
      <c r="BS574" t="s">
        <v>156</v>
      </c>
      <c r="BT574" t="s">
        <v>201</v>
      </c>
      <c r="BU574" t="s">
        <v>158</v>
      </c>
      <c r="BV574" t="s">
        <v>158</v>
      </c>
      <c r="BW574">
        <v>5</v>
      </c>
      <c r="BX574">
        <v>0</v>
      </c>
      <c r="BY574">
        <v>0</v>
      </c>
      <c r="BZ574">
        <v>5</v>
      </c>
      <c r="CA574" t="s">
        <v>1018</v>
      </c>
      <c r="CB574" t="s">
        <v>156</v>
      </c>
      <c r="CC574">
        <v>6</v>
      </c>
      <c r="CD574" t="b">
        <v>0</v>
      </c>
      <c r="CE574" t="s">
        <v>172</v>
      </c>
      <c r="CF574" t="s">
        <v>173</v>
      </c>
      <c r="CG574" t="s">
        <v>158</v>
      </c>
      <c r="CH574">
        <v>0</v>
      </c>
      <c r="CI574">
        <v>1</v>
      </c>
      <c r="CJ574" t="s">
        <v>158</v>
      </c>
      <c r="CK574" t="s">
        <v>158</v>
      </c>
      <c r="CL574" t="s">
        <v>1019</v>
      </c>
      <c r="CM574" t="s">
        <v>1019</v>
      </c>
      <c r="CN574" t="s">
        <v>1019</v>
      </c>
      <c r="CO574" t="s">
        <v>158</v>
      </c>
      <c r="CP574" t="s">
        <v>1019</v>
      </c>
      <c r="CQ574">
        <v>1</v>
      </c>
      <c r="CR574">
        <v>1508</v>
      </c>
      <c r="CS574" t="str">
        <f t="shared" si="35"/>
        <v>-</v>
      </c>
      <c r="CW574" t="s">
        <v>158</v>
      </c>
      <c r="CX574" t="s">
        <v>158</v>
      </c>
      <c r="CY574">
        <v>6751</v>
      </c>
      <c r="CZ574">
        <v>5050</v>
      </c>
      <c r="DA574">
        <v>20031</v>
      </c>
      <c r="DB574" t="s">
        <v>158</v>
      </c>
      <c r="DC574">
        <v>43448</v>
      </c>
      <c r="DD574">
        <v>1508</v>
      </c>
      <c r="DE574">
        <v>2</v>
      </c>
      <c r="DF574" t="s">
        <v>156</v>
      </c>
      <c r="DG574">
        <v>1024</v>
      </c>
      <c r="DH574">
        <v>2</v>
      </c>
      <c r="DI574">
        <v>48000</v>
      </c>
      <c r="DJ574">
        <v>-16</v>
      </c>
      <c r="DK574" t="s">
        <v>176</v>
      </c>
      <c r="DL574">
        <v>6</v>
      </c>
      <c r="DM574" t="s">
        <v>413</v>
      </c>
      <c r="DN574" t="s">
        <v>158</v>
      </c>
      <c r="DO574" t="s">
        <v>158</v>
      </c>
      <c r="DP574">
        <v>22706</v>
      </c>
      <c r="DQ574" t="s">
        <v>158</v>
      </c>
      <c r="DR574" t="s">
        <v>158</v>
      </c>
      <c r="DS574" t="s">
        <v>158</v>
      </c>
      <c r="DT574" t="s">
        <v>158</v>
      </c>
      <c r="DU574">
        <v>118399</v>
      </c>
      <c r="DV574" t="s">
        <v>158</v>
      </c>
      <c r="DW574">
        <v>114717</v>
      </c>
      <c r="DX574">
        <v>22760</v>
      </c>
      <c r="DY574">
        <v>73283</v>
      </c>
      <c r="DZ574">
        <v>2673</v>
      </c>
      <c r="EA574">
        <v>2671</v>
      </c>
      <c r="EB574" t="s">
        <v>158</v>
      </c>
      <c r="EC574">
        <v>22759</v>
      </c>
      <c r="ED574">
        <v>22759</v>
      </c>
      <c r="EE574">
        <v>2672</v>
      </c>
      <c r="EF574" t="s">
        <v>158</v>
      </c>
      <c r="EG574" t="s">
        <v>158</v>
      </c>
      <c r="EH574">
        <v>119911</v>
      </c>
      <c r="EI574">
        <v>29511</v>
      </c>
      <c r="EJ574">
        <v>78335</v>
      </c>
      <c r="EK574">
        <v>29834</v>
      </c>
      <c r="EL574">
        <v>118400</v>
      </c>
      <c r="EM574">
        <v>116717</v>
      </c>
      <c r="EN574">
        <v>119911</v>
      </c>
      <c r="EO574" t="s">
        <v>158</v>
      </c>
      <c r="EP574" t="s">
        <v>158</v>
      </c>
      <c r="EQ574">
        <v>114715</v>
      </c>
      <c r="ER574" t="s">
        <v>158</v>
      </c>
      <c r="ES574" t="s">
        <v>158</v>
      </c>
      <c r="ET574" t="s">
        <v>178</v>
      </c>
      <c r="EU574">
        <v>0</v>
      </c>
      <c r="EV574" t="s">
        <v>1029</v>
      </c>
      <c r="EW574">
        <v>6</v>
      </c>
      <c r="EX574" t="s">
        <v>158</v>
      </c>
      <c r="EY574" t="s">
        <v>169</v>
      </c>
      <c r="EZ574">
        <v>1024</v>
      </c>
      <c r="FA574">
        <v>-9</v>
      </c>
      <c r="FB574">
        <v>-326</v>
      </c>
    </row>
    <row r="575" spans="1:158" x14ac:dyDescent="0.35">
      <c r="A575" t="s">
        <v>154</v>
      </c>
      <c r="B575" t="s">
        <v>154</v>
      </c>
      <c r="C575">
        <v>2681</v>
      </c>
      <c r="D575">
        <v>2681</v>
      </c>
      <c r="E575" t="s">
        <v>155</v>
      </c>
      <c r="F575" t="s">
        <v>156</v>
      </c>
      <c r="G575" t="s">
        <v>156</v>
      </c>
      <c r="H575" t="s">
        <v>156</v>
      </c>
      <c r="I575">
        <v>0</v>
      </c>
      <c r="J575" t="s">
        <v>157</v>
      </c>
      <c r="K575">
        <v>0</v>
      </c>
      <c r="L575" t="s">
        <v>154</v>
      </c>
      <c r="M575" t="s">
        <v>154</v>
      </c>
      <c r="N575" t="s">
        <v>154</v>
      </c>
      <c r="O575" t="s">
        <v>158</v>
      </c>
      <c r="P575" t="s">
        <v>154</v>
      </c>
      <c r="Q575" t="s">
        <v>154</v>
      </c>
      <c r="R575" t="s">
        <v>158</v>
      </c>
      <c r="S575">
        <v>0</v>
      </c>
      <c r="T575" t="s">
        <v>158</v>
      </c>
      <c r="U575">
        <v>0</v>
      </c>
      <c r="V575" t="s">
        <v>158</v>
      </c>
      <c r="W575" t="s">
        <v>158</v>
      </c>
      <c r="X575">
        <v>0</v>
      </c>
      <c r="Y575" t="s">
        <v>158</v>
      </c>
      <c r="Z575">
        <v>6</v>
      </c>
      <c r="AA575">
        <v>0</v>
      </c>
      <c r="AB575">
        <v>6</v>
      </c>
      <c r="AC575">
        <v>0</v>
      </c>
      <c r="AD575">
        <v>0</v>
      </c>
      <c r="AE575">
        <v>0</v>
      </c>
      <c r="AF575">
        <v>0</v>
      </c>
      <c r="AG575" t="s">
        <v>158</v>
      </c>
      <c r="AH575">
        <v>0</v>
      </c>
      <c r="AI575">
        <v>0</v>
      </c>
      <c r="AJ575">
        <v>0</v>
      </c>
      <c r="AK575" t="s">
        <v>158</v>
      </c>
      <c r="AL575" t="s">
        <v>158</v>
      </c>
      <c r="AM575">
        <v>6</v>
      </c>
      <c r="AN575">
        <v>0</v>
      </c>
      <c r="AO575">
        <v>0</v>
      </c>
      <c r="AP575">
        <v>0</v>
      </c>
      <c r="AQ575">
        <v>6</v>
      </c>
      <c r="AR575">
        <v>6</v>
      </c>
      <c r="AS575">
        <v>6</v>
      </c>
      <c r="AT575">
        <v>0</v>
      </c>
      <c r="AU575" t="s">
        <v>158</v>
      </c>
      <c r="AV575">
        <v>6</v>
      </c>
      <c r="AW575" t="s">
        <v>158</v>
      </c>
      <c r="AX575">
        <v>0</v>
      </c>
      <c r="AY575" t="s">
        <v>159</v>
      </c>
      <c r="AZ575" t="s">
        <v>299</v>
      </c>
      <c r="BA575" t="s">
        <v>1030</v>
      </c>
      <c r="BB575" t="s">
        <v>1016</v>
      </c>
      <c r="BC575" t="s">
        <v>163</v>
      </c>
      <c r="BD575" t="b">
        <v>0</v>
      </c>
      <c r="BE575" t="s">
        <v>158</v>
      </c>
      <c r="BF575" t="b">
        <v>0</v>
      </c>
      <c r="BH575" t="s">
        <v>164</v>
      </c>
      <c r="BI575" t="s">
        <v>1017</v>
      </c>
      <c r="BJ575" t="b">
        <v>0</v>
      </c>
      <c r="BK575" t="s">
        <v>166</v>
      </c>
      <c r="BL575" t="b">
        <v>0</v>
      </c>
      <c r="BM575">
        <v>18</v>
      </c>
      <c r="BN575" t="s">
        <v>167</v>
      </c>
      <c r="BO575" t="s">
        <v>168</v>
      </c>
      <c r="BP575" t="s">
        <v>167</v>
      </c>
      <c r="BQ575" t="s">
        <v>169</v>
      </c>
      <c r="BR575">
        <v>768</v>
      </c>
      <c r="BS575" t="s">
        <v>156</v>
      </c>
      <c r="BT575" t="s">
        <v>193</v>
      </c>
      <c r="BU575" t="s">
        <v>158</v>
      </c>
      <c r="BV575" t="s">
        <v>158</v>
      </c>
      <c r="BW575">
        <v>6</v>
      </c>
      <c r="BX575">
        <v>0</v>
      </c>
      <c r="BY575">
        <v>0</v>
      </c>
      <c r="BZ575">
        <v>6</v>
      </c>
      <c r="CA575" t="s">
        <v>1018</v>
      </c>
      <c r="CB575" t="s">
        <v>156</v>
      </c>
      <c r="CC575">
        <v>6</v>
      </c>
      <c r="CD575" t="b">
        <v>0</v>
      </c>
      <c r="CE575" t="s">
        <v>172</v>
      </c>
      <c r="CF575" t="s">
        <v>173</v>
      </c>
      <c r="CG575" t="s">
        <v>158</v>
      </c>
      <c r="CH575">
        <v>0</v>
      </c>
      <c r="CI575">
        <v>1</v>
      </c>
      <c r="CJ575" t="s">
        <v>158</v>
      </c>
      <c r="CK575" t="s">
        <v>158</v>
      </c>
      <c r="CL575" t="s">
        <v>1019</v>
      </c>
      <c r="CM575" t="s">
        <v>1019</v>
      </c>
      <c r="CN575" t="s">
        <v>1019</v>
      </c>
      <c r="CO575" t="s">
        <v>158</v>
      </c>
      <c r="CP575" t="s">
        <v>1019</v>
      </c>
      <c r="CQ575">
        <v>1</v>
      </c>
      <c r="CR575">
        <v>2572</v>
      </c>
      <c r="CS575" t="str">
        <f t="shared" si="35"/>
        <v>-</v>
      </c>
      <c r="CW575" t="s">
        <v>158</v>
      </c>
      <c r="CX575" t="s">
        <v>158</v>
      </c>
      <c r="CY575">
        <v>6751</v>
      </c>
      <c r="CZ575">
        <v>5050</v>
      </c>
      <c r="DA575">
        <v>20031</v>
      </c>
      <c r="DB575" t="s">
        <v>158</v>
      </c>
      <c r="DC575">
        <v>43448</v>
      </c>
      <c r="DD575">
        <v>2572</v>
      </c>
      <c r="DE575">
        <v>2</v>
      </c>
      <c r="DF575" t="s">
        <v>156</v>
      </c>
      <c r="DG575">
        <v>1024</v>
      </c>
      <c r="DH575">
        <v>2</v>
      </c>
      <c r="DI575">
        <v>48000</v>
      </c>
      <c r="DJ575">
        <v>-16</v>
      </c>
      <c r="DK575" t="s">
        <v>176</v>
      </c>
      <c r="DL575">
        <v>6</v>
      </c>
      <c r="DM575" t="s">
        <v>413</v>
      </c>
      <c r="DN575" t="s">
        <v>158</v>
      </c>
      <c r="DO575" t="s">
        <v>158</v>
      </c>
      <c r="DP575">
        <v>22706</v>
      </c>
      <c r="DQ575" t="s">
        <v>158</v>
      </c>
      <c r="DR575" t="s">
        <v>158</v>
      </c>
      <c r="DS575" t="s">
        <v>158</v>
      </c>
      <c r="DT575" t="s">
        <v>158</v>
      </c>
      <c r="DU575">
        <v>124179</v>
      </c>
      <c r="DV575" t="s">
        <v>158</v>
      </c>
      <c r="DW575">
        <v>120220</v>
      </c>
      <c r="DX575">
        <v>22760</v>
      </c>
      <c r="DY575">
        <v>73283</v>
      </c>
      <c r="DZ575">
        <v>2673</v>
      </c>
      <c r="EA575">
        <v>2671</v>
      </c>
      <c r="EB575" t="s">
        <v>158</v>
      </c>
      <c r="EC575">
        <v>22759</v>
      </c>
      <c r="ED575">
        <v>22759</v>
      </c>
      <c r="EE575">
        <v>2672</v>
      </c>
      <c r="EF575" t="s">
        <v>158</v>
      </c>
      <c r="EG575" t="s">
        <v>158</v>
      </c>
      <c r="EH575">
        <v>126753</v>
      </c>
      <c r="EI575">
        <v>29511</v>
      </c>
      <c r="EJ575">
        <v>78335</v>
      </c>
      <c r="EK575">
        <v>29834</v>
      </c>
      <c r="EL575">
        <v>124179</v>
      </c>
      <c r="EM575">
        <v>122220</v>
      </c>
      <c r="EN575">
        <v>126753</v>
      </c>
      <c r="EO575" t="s">
        <v>158</v>
      </c>
      <c r="EP575" t="s">
        <v>158</v>
      </c>
      <c r="EQ575">
        <v>120218</v>
      </c>
      <c r="ER575" t="s">
        <v>158</v>
      </c>
      <c r="ES575" t="s">
        <v>158</v>
      </c>
      <c r="ET575" t="s">
        <v>178</v>
      </c>
      <c r="EU575">
        <v>0</v>
      </c>
      <c r="EV575" t="s">
        <v>1031</v>
      </c>
      <c r="EW575">
        <v>7</v>
      </c>
      <c r="EX575" t="s">
        <v>158</v>
      </c>
      <c r="EY575" t="s">
        <v>169</v>
      </c>
      <c r="EZ575">
        <v>1024</v>
      </c>
      <c r="FA575">
        <v>-180</v>
      </c>
      <c r="FB575">
        <v>-104</v>
      </c>
    </row>
    <row r="576" spans="1:158" x14ac:dyDescent="0.35">
      <c r="A576" t="s">
        <v>154</v>
      </c>
      <c r="B576" t="s">
        <v>154</v>
      </c>
      <c r="C576">
        <v>4278</v>
      </c>
      <c r="D576">
        <v>4278</v>
      </c>
      <c r="E576" t="s">
        <v>155</v>
      </c>
      <c r="F576" t="s">
        <v>156</v>
      </c>
      <c r="G576" t="s">
        <v>156</v>
      </c>
      <c r="H576" t="s">
        <v>156</v>
      </c>
      <c r="I576">
        <v>0</v>
      </c>
      <c r="J576" t="s">
        <v>157</v>
      </c>
      <c r="K576">
        <v>1</v>
      </c>
      <c r="L576" t="s">
        <v>154</v>
      </c>
      <c r="M576" t="s">
        <v>154</v>
      </c>
      <c r="N576" t="s">
        <v>154</v>
      </c>
      <c r="O576" t="s">
        <v>158</v>
      </c>
      <c r="P576" t="s">
        <v>154</v>
      </c>
      <c r="Q576" t="s">
        <v>154</v>
      </c>
      <c r="R576" t="s">
        <v>158</v>
      </c>
      <c r="S576">
        <v>0</v>
      </c>
      <c r="T576">
        <v>0</v>
      </c>
      <c r="U576">
        <v>0</v>
      </c>
      <c r="V576" t="s">
        <v>158</v>
      </c>
      <c r="W576" t="s">
        <v>158</v>
      </c>
      <c r="X576">
        <v>1</v>
      </c>
      <c r="Y576" t="s">
        <v>158</v>
      </c>
      <c r="Z576">
        <v>7</v>
      </c>
      <c r="AA576">
        <v>0</v>
      </c>
      <c r="AB576">
        <v>7</v>
      </c>
      <c r="AC576">
        <v>1</v>
      </c>
      <c r="AD576">
        <v>1</v>
      </c>
      <c r="AE576">
        <v>0</v>
      </c>
      <c r="AF576">
        <v>0</v>
      </c>
      <c r="AG576" t="s">
        <v>158</v>
      </c>
      <c r="AH576">
        <v>1</v>
      </c>
      <c r="AI576">
        <v>1</v>
      </c>
      <c r="AJ576">
        <v>0</v>
      </c>
      <c r="AK576" t="s">
        <v>158</v>
      </c>
      <c r="AL576" t="s">
        <v>158</v>
      </c>
      <c r="AM576">
        <v>7</v>
      </c>
      <c r="AN576">
        <v>1</v>
      </c>
      <c r="AO576">
        <v>1</v>
      </c>
      <c r="AP576">
        <v>1</v>
      </c>
      <c r="AQ576">
        <v>7</v>
      </c>
      <c r="AR576">
        <v>7</v>
      </c>
      <c r="AS576">
        <v>7</v>
      </c>
      <c r="AT576">
        <v>1</v>
      </c>
      <c r="AU576" t="s">
        <v>158</v>
      </c>
      <c r="AV576">
        <v>7</v>
      </c>
      <c r="AW576" t="s">
        <v>158</v>
      </c>
      <c r="AX576">
        <v>0</v>
      </c>
      <c r="AY576" t="s">
        <v>159</v>
      </c>
      <c r="AZ576" t="s">
        <v>597</v>
      </c>
      <c r="BA576" t="s">
        <v>572</v>
      </c>
      <c r="BB576" t="s">
        <v>1016</v>
      </c>
      <c r="BC576" t="s">
        <v>163</v>
      </c>
      <c r="BD576" t="b">
        <v>0</v>
      </c>
      <c r="BE576" t="s">
        <v>158</v>
      </c>
      <c r="BF576" t="b">
        <v>0</v>
      </c>
      <c r="BH576" t="s">
        <v>164</v>
      </c>
      <c r="BI576" t="s">
        <v>1017</v>
      </c>
      <c r="BJ576" t="b">
        <v>0</v>
      </c>
      <c r="BK576" t="s">
        <v>166</v>
      </c>
      <c r="BL576" t="b">
        <v>0</v>
      </c>
      <c r="BM576">
        <v>18</v>
      </c>
      <c r="BN576" t="s">
        <v>167</v>
      </c>
      <c r="BO576" t="s">
        <v>168</v>
      </c>
      <c r="BP576" t="s">
        <v>167</v>
      </c>
      <c r="BQ576" t="s">
        <v>169</v>
      </c>
      <c r="BR576">
        <v>768</v>
      </c>
      <c r="BS576" t="s">
        <v>156</v>
      </c>
      <c r="BT576" t="s">
        <v>189</v>
      </c>
      <c r="BU576" t="s">
        <v>158</v>
      </c>
      <c r="BV576" t="s">
        <v>158</v>
      </c>
      <c r="BW576">
        <v>0</v>
      </c>
      <c r="BX576">
        <v>1</v>
      </c>
      <c r="BY576">
        <v>0</v>
      </c>
      <c r="BZ576">
        <v>0</v>
      </c>
      <c r="CA576" t="s">
        <v>1018</v>
      </c>
      <c r="CB576" t="s">
        <v>156</v>
      </c>
      <c r="CC576">
        <v>1</v>
      </c>
      <c r="CD576" t="b">
        <v>0</v>
      </c>
      <c r="CE576" t="s">
        <v>172</v>
      </c>
      <c r="CF576" t="s">
        <v>173</v>
      </c>
      <c r="CG576" t="s">
        <v>158</v>
      </c>
      <c r="CH576">
        <v>0</v>
      </c>
      <c r="CI576">
        <v>1</v>
      </c>
      <c r="CJ576" t="s">
        <v>158</v>
      </c>
      <c r="CK576" t="s">
        <v>1019</v>
      </c>
      <c r="CL576" t="s">
        <v>1019</v>
      </c>
      <c r="CM576" t="s">
        <v>1019</v>
      </c>
      <c r="CN576" t="s">
        <v>1019</v>
      </c>
      <c r="CO576" t="s">
        <v>158</v>
      </c>
      <c r="CP576" t="s">
        <v>1019</v>
      </c>
      <c r="CQ576">
        <v>1</v>
      </c>
      <c r="CR576">
        <v>4278</v>
      </c>
      <c r="CS576" t="str">
        <f t="shared" si="35"/>
        <v>-</v>
      </c>
      <c r="CW576" t="s">
        <v>158</v>
      </c>
      <c r="CX576">
        <v>4028</v>
      </c>
      <c r="CY576">
        <v>1815</v>
      </c>
      <c r="CZ576">
        <v>1905</v>
      </c>
      <c r="DA576">
        <v>20031</v>
      </c>
      <c r="DB576" t="s">
        <v>158</v>
      </c>
      <c r="DC576">
        <v>21673</v>
      </c>
      <c r="DD576">
        <v>4278</v>
      </c>
      <c r="DE576">
        <v>2</v>
      </c>
      <c r="DF576" t="s">
        <v>156</v>
      </c>
      <c r="DG576">
        <v>1024</v>
      </c>
      <c r="DH576">
        <v>2</v>
      </c>
      <c r="DI576">
        <v>48000</v>
      </c>
      <c r="DJ576">
        <v>-16</v>
      </c>
      <c r="DK576" t="s">
        <v>176</v>
      </c>
      <c r="DL576">
        <v>6</v>
      </c>
      <c r="DM576" t="s">
        <v>413</v>
      </c>
      <c r="DN576" t="s">
        <v>158</v>
      </c>
      <c r="DO576">
        <v>126812</v>
      </c>
      <c r="DP576">
        <v>22706</v>
      </c>
      <c r="DQ576" t="s">
        <v>158</v>
      </c>
      <c r="DR576" t="s">
        <v>158</v>
      </c>
      <c r="DS576">
        <v>126793</v>
      </c>
      <c r="DT576" t="s">
        <v>158</v>
      </c>
      <c r="DU576">
        <v>161029</v>
      </c>
      <c r="DV576" t="s">
        <v>158</v>
      </c>
      <c r="DW576">
        <v>156898</v>
      </c>
      <c r="DX576">
        <v>130890</v>
      </c>
      <c r="DY576">
        <v>154732</v>
      </c>
      <c r="DZ576">
        <v>2673</v>
      </c>
      <c r="EA576">
        <v>2671</v>
      </c>
      <c r="EB576" t="s">
        <v>158</v>
      </c>
      <c r="EC576">
        <v>130889</v>
      </c>
      <c r="ED576">
        <v>130889</v>
      </c>
      <c r="EE576">
        <v>2672</v>
      </c>
      <c r="EF576" t="s">
        <v>158</v>
      </c>
      <c r="EG576" t="s">
        <v>158</v>
      </c>
      <c r="EH576">
        <v>165310</v>
      </c>
      <c r="EI576">
        <v>132706</v>
      </c>
      <c r="EJ576">
        <v>156639</v>
      </c>
      <c r="EK576">
        <v>133057</v>
      </c>
      <c r="EL576">
        <v>161030</v>
      </c>
      <c r="EM576">
        <v>158898</v>
      </c>
      <c r="EN576">
        <v>165310</v>
      </c>
      <c r="EO576" t="s">
        <v>158</v>
      </c>
      <c r="EP576" t="s">
        <v>158</v>
      </c>
      <c r="EQ576">
        <v>156897</v>
      </c>
      <c r="ER576" t="s">
        <v>158</v>
      </c>
      <c r="ES576" t="s">
        <v>158</v>
      </c>
      <c r="ET576" t="s">
        <v>178</v>
      </c>
      <c r="EU576">
        <v>0</v>
      </c>
      <c r="EV576" t="s">
        <v>1032</v>
      </c>
      <c r="EW576">
        <v>1</v>
      </c>
      <c r="EX576" t="s">
        <v>158</v>
      </c>
      <c r="EY576" t="s">
        <v>169</v>
      </c>
      <c r="EZ576">
        <v>1024</v>
      </c>
      <c r="FA576">
        <v>-115</v>
      </c>
      <c r="FB576">
        <v>165</v>
      </c>
    </row>
    <row r="577" spans="1:158" x14ac:dyDescent="0.35">
      <c r="A577" t="s">
        <v>154</v>
      </c>
      <c r="B577" t="s">
        <v>154</v>
      </c>
      <c r="C577">
        <v>3024</v>
      </c>
      <c r="D577">
        <v>3024</v>
      </c>
      <c r="E577" t="s">
        <v>155</v>
      </c>
      <c r="F577" t="s">
        <v>156</v>
      </c>
      <c r="G577" t="s">
        <v>156</v>
      </c>
      <c r="H577" t="s">
        <v>156</v>
      </c>
      <c r="I577">
        <v>0</v>
      </c>
      <c r="J577" t="s">
        <v>157</v>
      </c>
      <c r="K577">
        <v>1</v>
      </c>
      <c r="L577" t="s">
        <v>154</v>
      </c>
      <c r="M577" t="s">
        <v>154</v>
      </c>
      <c r="N577" t="s">
        <v>154</v>
      </c>
      <c r="O577" t="s">
        <v>158</v>
      </c>
      <c r="P577" t="s">
        <v>154</v>
      </c>
      <c r="Q577" t="s">
        <v>154</v>
      </c>
      <c r="R577" t="s">
        <v>158</v>
      </c>
      <c r="S577">
        <v>0</v>
      </c>
      <c r="T577">
        <v>0</v>
      </c>
      <c r="U577">
        <v>0</v>
      </c>
      <c r="V577" t="s">
        <v>158</v>
      </c>
      <c r="W577" t="s">
        <v>158</v>
      </c>
      <c r="X577">
        <v>1</v>
      </c>
      <c r="Y577" t="s">
        <v>158</v>
      </c>
      <c r="Z577">
        <v>8</v>
      </c>
      <c r="AA577">
        <v>0</v>
      </c>
      <c r="AB577">
        <v>8</v>
      </c>
      <c r="AC577">
        <v>1</v>
      </c>
      <c r="AD577">
        <v>1</v>
      </c>
      <c r="AE577">
        <v>0</v>
      </c>
      <c r="AF577">
        <v>0</v>
      </c>
      <c r="AG577" t="s">
        <v>158</v>
      </c>
      <c r="AH577">
        <v>1</v>
      </c>
      <c r="AI577">
        <v>1</v>
      </c>
      <c r="AJ577">
        <v>0</v>
      </c>
      <c r="AK577" t="s">
        <v>158</v>
      </c>
      <c r="AL577" t="s">
        <v>158</v>
      </c>
      <c r="AM577">
        <v>8</v>
      </c>
      <c r="AN577">
        <v>1</v>
      </c>
      <c r="AO577">
        <v>1</v>
      </c>
      <c r="AP577">
        <v>1</v>
      </c>
      <c r="AQ577">
        <v>8</v>
      </c>
      <c r="AR577">
        <v>8</v>
      </c>
      <c r="AS577">
        <v>8</v>
      </c>
      <c r="AT577">
        <v>1</v>
      </c>
      <c r="AU577" t="s">
        <v>158</v>
      </c>
      <c r="AV577">
        <v>8</v>
      </c>
      <c r="AW577" t="s">
        <v>158</v>
      </c>
      <c r="AX577">
        <v>0</v>
      </c>
      <c r="AY577" t="s">
        <v>159</v>
      </c>
      <c r="AZ577" t="s">
        <v>588</v>
      </c>
      <c r="BA577" t="s">
        <v>911</v>
      </c>
      <c r="BB577" t="s">
        <v>1016</v>
      </c>
      <c r="BC577" t="s">
        <v>163</v>
      </c>
      <c r="BD577" t="b">
        <v>0</v>
      </c>
      <c r="BE577" t="s">
        <v>158</v>
      </c>
      <c r="BF577" t="b">
        <v>0</v>
      </c>
      <c r="BH577" t="s">
        <v>164</v>
      </c>
      <c r="BI577" t="s">
        <v>1017</v>
      </c>
      <c r="BJ577" t="b">
        <v>0</v>
      </c>
      <c r="BK577" t="s">
        <v>166</v>
      </c>
      <c r="BL577" t="b">
        <v>0</v>
      </c>
      <c r="BM577">
        <v>18</v>
      </c>
      <c r="BN577" t="s">
        <v>167</v>
      </c>
      <c r="BO577" t="s">
        <v>168</v>
      </c>
      <c r="BP577" t="s">
        <v>167</v>
      </c>
      <c r="BQ577" t="s">
        <v>169</v>
      </c>
      <c r="BR577">
        <v>768</v>
      </c>
      <c r="BS577" t="s">
        <v>156</v>
      </c>
      <c r="BT577" t="s">
        <v>197</v>
      </c>
      <c r="BU577" t="s">
        <v>158</v>
      </c>
      <c r="BV577" t="s">
        <v>158</v>
      </c>
      <c r="BW577">
        <v>1</v>
      </c>
      <c r="BX577">
        <v>1</v>
      </c>
      <c r="BY577">
        <v>0</v>
      </c>
      <c r="BZ577">
        <v>1</v>
      </c>
      <c r="CA577" t="s">
        <v>1018</v>
      </c>
      <c r="CB577" t="s">
        <v>156</v>
      </c>
      <c r="CC577">
        <v>2</v>
      </c>
      <c r="CD577" t="b">
        <v>0</v>
      </c>
      <c r="CE577" t="s">
        <v>172</v>
      </c>
      <c r="CF577" t="s">
        <v>173</v>
      </c>
      <c r="CG577" t="s">
        <v>158</v>
      </c>
      <c r="CH577">
        <v>0</v>
      </c>
      <c r="CI577">
        <v>1</v>
      </c>
      <c r="CJ577" t="s">
        <v>158</v>
      </c>
      <c r="CK577" t="s">
        <v>1019</v>
      </c>
      <c r="CL577" t="s">
        <v>1019</v>
      </c>
      <c r="CM577" t="s">
        <v>1019</v>
      </c>
      <c r="CN577" t="s">
        <v>1019</v>
      </c>
      <c r="CO577" t="s">
        <v>158</v>
      </c>
      <c r="CP577" t="s">
        <v>1019</v>
      </c>
      <c r="CQ577">
        <v>1</v>
      </c>
      <c r="CR577">
        <v>1771</v>
      </c>
      <c r="CS577" t="str">
        <f t="shared" si="35"/>
        <v>-</v>
      </c>
      <c r="CW577" t="s">
        <v>158</v>
      </c>
      <c r="CX577">
        <v>4028</v>
      </c>
      <c r="CY577">
        <v>1815</v>
      </c>
      <c r="CZ577">
        <v>1905</v>
      </c>
      <c r="DA577">
        <v>20031</v>
      </c>
      <c r="DB577" t="s">
        <v>158</v>
      </c>
      <c r="DC577">
        <v>21673</v>
      </c>
      <c r="DD577">
        <v>1771</v>
      </c>
      <c r="DE577">
        <v>2</v>
      </c>
      <c r="DF577" t="s">
        <v>156</v>
      </c>
      <c r="DG577">
        <v>1024</v>
      </c>
      <c r="DH577">
        <v>2</v>
      </c>
      <c r="DI577">
        <v>48000</v>
      </c>
      <c r="DJ577">
        <v>-16</v>
      </c>
      <c r="DK577" t="s">
        <v>176</v>
      </c>
      <c r="DL577">
        <v>6</v>
      </c>
      <c r="DM577" t="s">
        <v>413</v>
      </c>
      <c r="DN577" t="s">
        <v>158</v>
      </c>
      <c r="DO577">
        <v>126812</v>
      </c>
      <c r="DP577">
        <v>22706</v>
      </c>
      <c r="DQ577" t="s">
        <v>158</v>
      </c>
      <c r="DR577" t="s">
        <v>158</v>
      </c>
      <c r="DS577">
        <v>126793</v>
      </c>
      <c r="DT577" t="s">
        <v>158</v>
      </c>
      <c r="DU577">
        <v>169599</v>
      </c>
      <c r="DV577" t="s">
        <v>158</v>
      </c>
      <c r="DW577">
        <v>165593</v>
      </c>
      <c r="DX577">
        <v>130890</v>
      </c>
      <c r="DY577">
        <v>154732</v>
      </c>
      <c r="DZ577">
        <v>2673</v>
      </c>
      <c r="EA577">
        <v>2671</v>
      </c>
      <c r="EB577" t="s">
        <v>158</v>
      </c>
      <c r="EC577">
        <v>130889</v>
      </c>
      <c r="ED577">
        <v>130889</v>
      </c>
      <c r="EE577">
        <v>2672</v>
      </c>
      <c r="EF577" t="s">
        <v>158</v>
      </c>
      <c r="EG577" t="s">
        <v>158</v>
      </c>
      <c r="EH577">
        <v>171374</v>
      </c>
      <c r="EI577">
        <v>132706</v>
      </c>
      <c r="EJ577">
        <v>156639</v>
      </c>
      <c r="EK577">
        <v>133057</v>
      </c>
      <c r="EL577">
        <v>169600</v>
      </c>
      <c r="EM577">
        <v>167593</v>
      </c>
      <c r="EN577">
        <v>171374</v>
      </c>
      <c r="EO577" t="s">
        <v>158</v>
      </c>
      <c r="EP577" t="s">
        <v>158</v>
      </c>
      <c r="EQ577">
        <v>165592</v>
      </c>
      <c r="ER577" t="s">
        <v>158</v>
      </c>
      <c r="ES577" t="s">
        <v>158</v>
      </c>
      <c r="ET577" t="s">
        <v>178</v>
      </c>
      <c r="EU577">
        <v>0</v>
      </c>
      <c r="EV577" t="s">
        <v>1033</v>
      </c>
      <c r="EW577">
        <v>2</v>
      </c>
      <c r="EX577" t="s">
        <v>158</v>
      </c>
      <c r="EY577" t="s">
        <v>169</v>
      </c>
      <c r="EZ577">
        <v>1024</v>
      </c>
      <c r="FA577">
        <v>155</v>
      </c>
      <c r="FB577">
        <v>285</v>
      </c>
    </row>
    <row r="578" spans="1:158" x14ac:dyDescent="0.35">
      <c r="A578" t="s">
        <v>154</v>
      </c>
      <c r="B578" t="s">
        <v>154</v>
      </c>
      <c r="C578">
        <v>2756</v>
      </c>
      <c r="D578">
        <v>2756</v>
      </c>
      <c r="E578" t="s">
        <v>155</v>
      </c>
      <c r="F578" t="s">
        <v>156</v>
      </c>
      <c r="G578" t="s">
        <v>156</v>
      </c>
      <c r="H578" t="s">
        <v>156</v>
      </c>
      <c r="I578">
        <v>0</v>
      </c>
      <c r="J578" t="s">
        <v>157</v>
      </c>
      <c r="K578">
        <v>1</v>
      </c>
      <c r="L578" t="s">
        <v>154</v>
      </c>
      <c r="M578" t="s">
        <v>154</v>
      </c>
      <c r="N578" t="s">
        <v>154</v>
      </c>
      <c r="O578" t="s">
        <v>158</v>
      </c>
      <c r="P578" t="s">
        <v>154</v>
      </c>
      <c r="Q578" t="s">
        <v>154</v>
      </c>
      <c r="R578" t="s">
        <v>158</v>
      </c>
      <c r="S578">
        <v>0</v>
      </c>
      <c r="T578">
        <v>0</v>
      </c>
      <c r="U578">
        <v>0</v>
      </c>
      <c r="V578" t="s">
        <v>158</v>
      </c>
      <c r="W578" t="s">
        <v>158</v>
      </c>
      <c r="X578">
        <v>1</v>
      </c>
      <c r="Y578" t="s">
        <v>158</v>
      </c>
      <c r="Z578">
        <v>9</v>
      </c>
      <c r="AA578">
        <v>0</v>
      </c>
      <c r="AB578">
        <v>9</v>
      </c>
      <c r="AC578">
        <v>1</v>
      </c>
      <c r="AD578">
        <v>1</v>
      </c>
      <c r="AE578">
        <v>0</v>
      </c>
      <c r="AF578">
        <v>0</v>
      </c>
      <c r="AG578" t="s">
        <v>158</v>
      </c>
      <c r="AH578">
        <v>1</v>
      </c>
      <c r="AI578">
        <v>1</v>
      </c>
      <c r="AJ578">
        <v>0</v>
      </c>
      <c r="AK578" t="s">
        <v>158</v>
      </c>
      <c r="AL578" t="s">
        <v>158</v>
      </c>
      <c r="AM578">
        <v>9</v>
      </c>
      <c r="AN578">
        <v>1</v>
      </c>
      <c r="AO578">
        <v>1</v>
      </c>
      <c r="AP578">
        <v>1</v>
      </c>
      <c r="AQ578">
        <v>9</v>
      </c>
      <c r="AR578">
        <v>9</v>
      </c>
      <c r="AS578">
        <v>9</v>
      </c>
      <c r="AT578">
        <v>1</v>
      </c>
      <c r="AU578" t="s">
        <v>158</v>
      </c>
      <c r="AV578">
        <v>9</v>
      </c>
      <c r="AW578" t="s">
        <v>158</v>
      </c>
      <c r="AX578">
        <v>0</v>
      </c>
      <c r="AY578" t="s">
        <v>159</v>
      </c>
      <c r="AZ578" t="s">
        <v>439</v>
      </c>
      <c r="BA578" t="s">
        <v>1034</v>
      </c>
      <c r="BB578" t="s">
        <v>1016</v>
      </c>
      <c r="BC578" t="s">
        <v>163</v>
      </c>
      <c r="BD578" t="b">
        <v>0</v>
      </c>
      <c r="BE578" t="s">
        <v>158</v>
      </c>
      <c r="BF578" t="b">
        <v>0</v>
      </c>
      <c r="BH578" t="s">
        <v>164</v>
      </c>
      <c r="BI578" t="s">
        <v>1017</v>
      </c>
      <c r="BJ578" t="b">
        <v>0</v>
      </c>
      <c r="BK578" t="s">
        <v>166</v>
      </c>
      <c r="BL578" t="b">
        <v>0</v>
      </c>
      <c r="BM578">
        <v>18</v>
      </c>
      <c r="BN578" t="s">
        <v>167</v>
      </c>
      <c r="BO578" t="s">
        <v>168</v>
      </c>
      <c r="BP578" t="s">
        <v>167</v>
      </c>
      <c r="BQ578" t="s">
        <v>169</v>
      </c>
      <c r="BR578">
        <v>768</v>
      </c>
      <c r="BS578" t="s">
        <v>156</v>
      </c>
      <c r="BT578" t="s">
        <v>193</v>
      </c>
      <c r="BU578" t="s">
        <v>158</v>
      </c>
      <c r="BV578" t="s">
        <v>158</v>
      </c>
      <c r="BW578">
        <v>2</v>
      </c>
      <c r="BX578">
        <v>1</v>
      </c>
      <c r="BY578">
        <v>0</v>
      </c>
      <c r="BZ578">
        <v>2</v>
      </c>
      <c r="CA578" t="s">
        <v>1018</v>
      </c>
      <c r="CB578" t="s">
        <v>156</v>
      </c>
      <c r="CC578">
        <v>3</v>
      </c>
      <c r="CD578" t="b">
        <v>0</v>
      </c>
      <c r="CE578" t="s">
        <v>172</v>
      </c>
      <c r="CF578" t="s">
        <v>173</v>
      </c>
      <c r="CG578" t="s">
        <v>158</v>
      </c>
      <c r="CH578">
        <v>0</v>
      </c>
      <c r="CI578">
        <v>1</v>
      </c>
      <c r="CJ578" t="s">
        <v>158</v>
      </c>
      <c r="CK578" t="s">
        <v>1019</v>
      </c>
      <c r="CL578" t="s">
        <v>1019</v>
      </c>
      <c r="CM578" t="s">
        <v>1019</v>
      </c>
      <c r="CN578" t="s">
        <v>1019</v>
      </c>
      <c r="CO578" t="s">
        <v>158</v>
      </c>
      <c r="CP578" t="s">
        <v>1019</v>
      </c>
      <c r="CQ578">
        <v>1</v>
      </c>
      <c r="CR578">
        <v>2219</v>
      </c>
      <c r="CS578" t="str">
        <f t="shared" si="35"/>
        <v>-</v>
      </c>
      <c r="CW578" t="s">
        <v>158</v>
      </c>
      <c r="CX578">
        <v>4028</v>
      </c>
      <c r="CY578">
        <v>1815</v>
      </c>
      <c r="CZ578">
        <v>1905</v>
      </c>
      <c r="DA578">
        <v>20031</v>
      </c>
      <c r="DB578" t="s">
        <v>158</v>
      </c>
      <c r="DC578">
        <v>21673</v>
      </c>
      <c r="DD578">
        <v>2219</v>
      </c>
      <c r="DE578">
        <v>2</v>
      </c>
      <c r="DF578" t="s">
        <v>156</v>
      </c>
      <c r="DG578">
        <v>1024</v>
      </c>
      <c r="DH578">
        <v>2</v>
      </c>
      <c r="DI578">
        <v>48000</v>
      </c>
      <c r="DJ578">
        <v>-16</v>
      </c>
      <c r="DK578" t="s">
        <v>176</v>
      </c>
      <c r="DL578">
        <v>6</v>
      </c>
      <c r="DM578" t="s">
        <v>413</v>
      </c>
      <c r="DN578" t="s">
        <v>158</v>
      </c>
      <c r="DO578">
        <v>126812</v>
      </c>
      <c r="DP578">
        <v>22706</v>
      </c>
      <c r="DQ578" t="s">
        <v>158</v>
      </c>
      <c r="DR578" t="s">
        <v>158</v>
      </c>
      <c r="DS578">
        <v>126793</v>
      </c>
      <c r="DT578" t="s">
        <v>158</v>
      </c>
      <c r="DU578">
        <v>175679</v>
      </c>
      <c r="DV578" t="s">
        <v>158</v>
      </c>
      <c r="DW578">
        <v>171722</v>
      </c>
      <c r="DX578">
        <v>130890</v>
      </c>
      <c r="DY578">
        <v>154732</v>
      </c>
      <c r="DZ578">
        <v>2673</v>
      </c>
      <c r="EA578">
        <v>2671</v>
      </c>
      <c r="EB578" t="s">
        <v>158</v>
      </c>
      <c r="EC578">
        <v>130889</v>
      </c>
      <c r="ED578">
        <v>130889</v>
      </c>
      <c r="EE578">
        <v>2672</v>
      </c>
      <c r="EF578" t="s">
        <v>158</v>
      </c>
      <c r="EG578" t="s">
        <v>158</v>
      </c>
      <c r="EH578">
        <v>177900</v>
      </c>
      <c r="EI578">
        <v>132706</v>
      </c>
      <c r="EJ578">
        <v>156639</v>
      </c>
      <c r="EK578">
        <v>133057</v>
      </c>
      <c r="EL578">
        <v>175679</v>
      </c>
      <c r="EM578">
        <v>173722</v>
      </c>
      <c r="EN578">
        <v>177900</v>
      </c>
      <c r="EO578" t="s">
        <v>158</v>
      </c>
      <c r="EP578" t="s">
        <v>158</v>
      </c>
      <c r="EQ578">
        <v>171720</v>
      </c>
      <c r="ER578" t="s">
        <v>158</v>
      </c>
      <c r="ES578" t="s">
        <v>158</v>
      </c>
      <c r="ET578" t="s">
        <v>178</v>
      </c>
      <c r="EU578">
        <v>0</v>
      </c>
      <c r="EV578" t="s">
        <v>1035</v>
      </c>
      <c r="EW578">
        <v>3</v>
      </c>
      <c r="EX578" t="s">
        <v>158</v>
      </c>
      <c r="EY578" t="s">
        <v>169</v>
      </c>
      <c r="EZ578">
        <v>1024</v>
      </c>
      <c r="FA578">
        <v>-180</v>
      </c>
      <c r="FB578">
        <v>-104</v>
      </c>
    </row>
    <row r="579" spans="1:158" x14ac:dyDescent="0.35">
      <c r="A579" t="s">
        <v>154</v>
      </c>
      <c r="B579" t="s">
        <v>154</v>
      </c>
      <c r="C579">
        <v>2470</v>
      </c>
      <c r="D579">
        <v>2470</v>
      </c>
      <c r="E579" t="s">
        <v>155</v>
      </c>
      <c r="F579" t="s">
        <v>156</v>
      </c>
      <c r="G579" t="s">
        <v>156</v>
      </c>
      <c r="H579" t="s">
        <v>156</v>
      </c>
      <c r="I579">
        <v>0</v>
      </c>
      <c r="J579" t="s">
        <v>157</v>
      </c>
      <c r="K579">
        <v>1</v>
      </c>
      <c r="L579" t="s">
        <v>154</v>
      </c>
      <c r="M579" t="s">
        <v>154</v>
      </c>
      <c r="N579" t="s">
        <v>154</v>
      </c>
      <c r="O579" t="s">
        <v>158</v>
      </c>
      <c r="P579" t="s">
        <v>154</v>
      </c>
      <c r="Q579" t="s">
        <v>154</v>
      </c>
      <c r="R579" t="s">
        <v>158</v>
      </c>
      <c r="S579">
        <v>0</v>
      </c>
      <c r="T579">
        <v>0</v>
      </c>
      <c r="U579">
        <v>0</v>
      </c>
      <c r="V579" t="s">
        <v>158</v>
      </c>
      <c r="W579" t="s">
        <v>158</v>
      </c>
      <c r="X579">
        <v>1</v>
      </c>
      <c r="Y579" t="s">
        <v>158</v>
      </c>
      <c r="Z579">
        <v>10</v>
      </c>
      <c r="AA579">
        <v>0</v>
      </c>
      <c r="AB579">
        <v>10</v>
      </c>
      <c r="AC579">
        <v>1</v>
      </c>
      <c r="AD579">
        <v>1</v>
      </c>
      <c r="AE579">
        <v>0</v>
      </c>
      <c r="AF579">
        <v>0</v>
      </c>
      <c r="AG579" t="s">
        <v>158</v>
      </c>
      <c r="AH579">
        <v>1</v>
      </c>
      <c r="AI579">
        <v>1</v>
      </c>
      <c r="AJ579">
        <v>0</v>
      </c>
      <c r="AK579" t="s">
        <v>158</v>
      </c>
      <c r="AL579" t="s">
        <v>158</v>
      </c>
      <c r="AM579">
        <v>10</v>
      </c>
      <c r="AN579">
        <v>1</v>
      </c>
      <c r="AO579">
        <v>1</v>
      </c>
      <c r="AP579">
        <v>1</v>
      </c>
      <c r="AQ579">
        <v>10</v>
      </c>
      <c r="AR579">
        <v>10</v>
      </c>
      <c r="AS579">
        <v>10</v>
      </c>
      <c r="AT579">
        <v>1</v>
      </c>
      <c r="AU579" t="s">
        <v>158</v>
      </c>
      <c r="AV579">
        <v>10</v>
      </c>
      <c r="AW579" t="s">
        <v>158</v>
      </c>
      <c r="AX579">
        <v>0</v>
      </c>
      <c r="AY579" t="s">
        <v>159</v>
      </c>
      <c r="AZ579" t="s">
        <v>1036</v>
      </c>
      <c r="BA579" t="s">
        <v>238</v>
      </c>
      <c r="BB579" t="s">
        <v>1016</v>
      </c>
      <c r="BC579" t="s">
        <v>163</v>
      </c>
      <c r="BD579" t="b">
        <v>0</v>
      </c>
      <c r="BE579" t="s">
        <v>158</v>
      </c>
      <c r="BF579" t="b">
        <v>0</v>
      </c>
      <c r="BH579" t="s">
        <v>164</v>
      </c>
      <c r="BI579" t="s">
        <v>1017</v>
      </c>
      <c r="BJ579" t="b">
        <v>0</v>
      </c>
      <c r="BK579" t="s">
        <v>166</v>
      </c>
      <c r="BL579" t="b">
        <v>0</v>
      </c>
      <c r="BM579">
        <v>18</v>
      </c>
      <c r="BN579" t="s">
        <v>167</v>
      </c>
      <c r="BO579" t="s">
        <v>168</v>
      </c>
      <c r="BP579" t="s">
        <v>167</v>
      </c>
      <c r="BQ579" t="s">
        <v>169</v>
      </c>
      <c r="BR579">
        <v>768</v>
      </c>
      <c r="BS579" t="s">
        <v>156</v>
      </c>
      <c r="BT579" t="s">
        <v>201</v>
      </c>
      <c r="BU579" t="s">
        <v>158</v>
      </c>
      <c r="BV579" t="s">
        <v>158</v>
      </c>
      <c r="BW579">
        <v>3</v>
      </c>
      <c r="BX579">
        <v>1</v>
      </c>
      <c r="BY579">
        <v>0</v>
      </c>
      <c r="BZ579">
        <v>3</v>
      </c>
      <c r="CA579" t="s">
        <v>1018</v>
      </c>
      <c r="CB579" t="s">
        <v>156</v>
      </c>
      <c r="CC579">
        <v>4</v>
      </c>
      <c r="CD579" t="b">
        <v>0</v>
      </c>
      <c r="CE579" t="s">
        <v>172</v>
      </c>
      <c r="CF579" t="s">
        <v>173</v>
      </c>
      <c r="CG579" t="s">
        <v>158</v>
      </c>
      <c r="CH579">
        <v>0</v>
      </c>
      <c r="CI579">
        <v>1</v>
      </c>
      <c r="CJ579" t="s">
        <v>158</v>
      </c>
      <c r="CK579" t="s">
        <v>1019</v>
      </c>
      <c r="CL579" t="s">
        <v>1019</v>
      </c>
      <c r="CM579" t="s">
        <v>1019</v>
      </c>
      <c r="CN579" t="s">
        <v>1019</v>
      </c>
      <c r="CO579" t="s">
        <v>158</v>
      </c>
      <c r="CP579" t="s">
        <v>1019</v>
      </c>
      <c r="CQ579">
        <v>1</v>
      </c>
      <c r="CR579">
        <v>1615</v>
      </c>
      <c r="CS579" t="str">
        <f t="shared" ref="CS579:CS642" si="39">IF(OR(BE579="NA",BE579="no"),"-",CR579)</f>
        <v>-</v>
      </c>
      <c r="CW579" t="s">
        <v>158</v>
      </c>
      <c r="CX579">
        <v>4028</v>
      </c>
      <c r="CY579">
        <v>1815</v>
      </c>
      <c r="CZ579">
        <v>1905</v>
      </c>
      <c r="DA579">
        <v>20031</v>
      </c>
      <c r="DB579" t="s">
        <v>158</v>
      </c>
      <c r="DC579">
        <v>21673</v>
      </c>
      <c r="DD579">
        <v>1615</v>
      </c>
      <c r="DE579">
        <v>2</v>
      </c>
      <c r="DF579" t="s">
        <v>156</v>
      </c>
      <c r="DG579">
        <v>1024</v>
      </c>
      <c r="DH579">
        <v>2</v>
      </c>
      <c r="DI579">
        <v>48000</v>
      </c>
      <c r="DJ579">
        <v>-16</v>
      </c>
      <c r="DK579" t="s">
        <v>176</v>
      </c>
      <c r="DL579">
        <v>6</v>
      </c>
      <c r="DM579" t="s">
        <v>413</v>
      </c>
      <c r="DN579" t="s">
        <v>158</v>
      </c>
      <c r="DO579">
        <v>126812</v>
      </c>
      <c r="DP579">
        <v>22706</v>
      </c>
      <c r="DQ579" t="s">
        <v>158</v>
      </c>
      <c r="DR579" t="s">
        <v>158</v>
      </c>
      <c r="DS579">
        <v>126793</v>
      </c>
      <c r="DT579" t="s">
        <v>158</v>
      </c>
      <c r="DU579">
        <v>181850</v>
      </c>
      <c r="DV579" t="s">
        <v>158</v>
      </c>
      <c r="DW579">
        <v>178157</v>
      </c>
      <c r="DX579">
        <v>130890</v>
      </c>
      <c r="DY579">
        <v>154732</v>
      </c>
      <c r="DZ579">
        <v>2673</v>
      </c>
      <c r="EA579">
        <v>2671</v>
      </c>
      <c r="EB579" t="s">
        <v>158</v>
      </c>
      <c r="EC579">
        <v>130889</v>
      </c>
      <c r="ED579">
        <v>130889</v>
      </c>
      <c r="EE579">
        <v>2672</v>
      </c>
      <c r="EF579" t="s">
        <v>158</v>
      </c>
      <c r="EG579" t="s">
        <v>158</v>
      </c>
      <c r="EH579">
        <v>183468</v>
      </c>
      <c r="EI579">
        <v>132706</v>
      </c>
      <c r="EJ579">
        <v>156639</v>
      </c>
      <c r="EK579">
        <v>133057</v>
      </c>
      <c r="EL579">
        <v>181850</v>
      </c>
      <c r="EM579">
        <v>180158</v>
      </c>
      <c r="EN579">
        <v>183468</v>
      </c>
      <c r="EO579" t="s">
        <v>158</v>
      </c>
      <c r="EP579" t="s">
        <v>158</v>
      </c>
      <c r="EQ579">
        <v>178155</v>
      </c>
      <c r="ER579" t="s">
        <v>158</v>
      </c>
      <c r="ES579" t="s">
        <v>158</v>
      </c>
      <c r="ET579" t="s">
        <v>178</v>
      </c>
      <c r="EU579">
        <v>0</v>
      </c>
      <c r="EV579" t="s">
        <v>1037</v>
      </c>
      <c r="EW579">
        <v>4</v>
      </c>
      <c r="EX579" t="s">
        <v>158</v>
      </c>
      <c r="EY579" t="s">
        <v>169</v>
      </c>
      <c r="EZ579">
        <v>1024</v>
      </c>
      <c r="FA579">
        <v>-9</v>
      </c>
      <c r="FB579">
        <v>-326</v>
      </c>
    </row>
    <row r="580" spans="1:158" x14ac:dyDescent="0.35">
      <c r="A580" t="s">
        <v>154</v>
      </c>
      <c r="B580" t="s">
        <v>154</v>
      </c>
      <c r="C580">
        <v>2524</v>
      </c>
      <c r="D580">
        <v>2524</v>
      </c>
      <c r="E580" t="s">
        <v>155</v>
      </c>
      <c r="F580" t="s">
        <v>156</v>
      </c>
      <c r="G580" t="s">
        <v>156</v>
      </c>
      <c r="H580" t="s">
        <v>156</v>
      </c>
      <c r="I580">
        <v>0</v>
      </c>
      <c r="J580" t="s">
        <v>157</v>
      </c>
      <c r="K580">
        <v>1</v>
      </c>
      <c r="L580" t="s">
        <v>154</v>
      </c>
      <c r="M580" t="s">
        <v>154</v>
      </c>
      <c r="N580" t="s">
        <v>154</v>
      </c>
      <c r="O580" t="s">
        <v>158</v>
      </c>
      <c r="P580" t="s">
        <v>154</v>
      </c>
      <c r="Q580" t="s">
        <v>154</v>
      </c>
      <c r="R580" t="s">
        <v>158</v>
      </c>
      <c r="S580">
        <v>0</v>
      </c>
      <c r="T580">
        <v>0</v>
      </c>
      <c r="U580">
        <v>0</v>
      </c>
      <c r="V580" t="s">
        <v>158</v>
      </c>
      <c r="W580" t="s">
        <v>158</v>
      </c>
      <c r="X580">
        <v>1</v>
      </c>
      <c r="Y580" t="s">
        <v>158</v>
      </c>
      <c r="Z580">
        <v>11</v>
      </c>
      <c r="AA580">
        <v>0</v>
      </c>
      <c r="AB580">
        <v>11</v>
      </c>
      <c r="AC580">
        <v>1</v>
      </c>
      <c r="AD580">
        <v>1</v>
      </c>
      <c r="AE580">
        <v>0</v>
      </c>
      <c r="AF580">
        <v>0</v>
      </c>
      <c r="AG580" t="s">
        <v>158</v>
      </c>
      <c r="AH580">
        <v>1</v>
      </c>
      <c r="AI580">
        <v>1</v>
      </c>
      <c r="AJ580">
        <v>0</v>
      </c>
      <c r="AK580" t="s">
        <v>158</v>
      </c>
      <c r="AL580" t="s">
        <v>158</v>
      </c>
      <c r="AM580">
        <v>11</v>
      </c>
      <c r="AN580">
        <v>1</v>
      </c>
      <c r="AO580">
        <v>1</v>
      </c>
      <c r="AP580">
        <v>1</v>
      </c>
      <c r="AQ580">
        <v>11</v>
      </c>
      <c r="AR580">
        <v>11</v>
      </c>
      <c r="AS580">
        <v>11</v>
      </c>
      <c r="AT580">
        <v>1</v>
      </c>
      <c r="AU580" t="s">
        <v>158</v>
      </c>
      <c r="AV580">
        <v>11</v>
      </c>
      <c r="AW580" t="s">
        <v>158</v>
      </c>
      <c r="AX580">
        <v>0</v>
      </c>
      <c r="AY580" t="s">
        <v>159</v>
      </c>
      <c r="AZ580" t="s">
        <v>1038</v>
      </c>
      <c r="BA580" t="s">
        <v>637</v>
      </c>
      <c r="BB580" t="s">
        <v>1016</v>
      </c>
      <c r="BC580" t="s">
        <v>163</v>
      </c>
      <c r="BD580" t="b">
        <v>0</v>
      </c>
      <c r="BE580" t="s">
        <v>158</v>
      </c>
      <c r="BF580" t="b">
        <v>0</v>
      </c>
      <c r="BH580" t="s">
        <v>164</v>
      </c>
      <c r="BI580" t="s">
        <v>1017</v>
      </c>
      <c r="BJ580" t="b">
        <v>0</v>
      </c>
      <c r="BK580" t="s">
        <v>166</v>
      </c>
      <c r="BL580" t="b">
        <v>0</v>
      </c>
      <c r="BM580">
        <v>18</v>
      </c>
      <c r="BN580" t="s">
        <v>167</v>
      </c>
      <c r="BO580" t="s">
        <v>168</v>
      </c>
      <c r="BP580" t="s">
        <v>167</v>
      </c>
      <c r="BQ580" t="s">
        <v>169</v>
      </c>
      <c r="BR580">
        <v>768</v>
      </c>
      <c r="BS580" t="s">
        <v>156</v>
      </c>
      <c r="BT580" t="s">
        <v>185</v>
      </c>
      <c r="BU580" t="s">
        <v>158</v>
      </c>
      <c r="BV580" t="s">
        <v>158</v>
      </c>
      <c r="BW580">
        <v>4</v>
      </c>
      <c r="BX580">
        <v>1</v>
      </c>
      <c r="BY580">
        <v>0</v>
      </c>
      <c r="BZ580">
        <v>4</v>
      </c>
      <c r="CA580" t="s">
        <v>1018</v>
      </c>
      <c r="CB580" t="s">
        <v>156</v>
      </c>
      <c r="CC580">
        <v>5</v>
      </c>
      <c r="CD580" t="b">
        <v>0</v>
      </c>
      <c r="CE580" t="s">
        <v>172</v>
      </c>
      <c r="CF580" t="s">
        <v>173</v>
      </c>
      <c r="CG580" t="s">
        <v>158</v>
      </c>
      <c r="CH580">
        <v>0</v>
      </c>
      <c r="CI580">
        <v>1</v>
      </c>
      <c r="CJ580" t="s">
        <v>158</v>
      </c>
      <c r="CK580" t="s">
        <v>1019</v>
      </c>
      <c r="CL580" t="s">
        <v>1019</v>
      </c>
      <c r="CM580" t="s">
        <v>1019</v>
      </c>
      <c r="CN580" t="s">
        <v>1019</v>
      </c>
      <c r="CO580" t="s">
        <v>158</v>
      </c>
      <c r="CP580" t="s">
        <v>1019</v>
      </c>
      <c r="CQ580">
        <v>1</v>
      </c>
      <c r="CR580">
        <v>2741</v>
      </c>
      <c r="CS580" t="str">
        <f t="shared" si="39"/>
        <v>-</v>
      </c>
      <c r="CW580" t="s">
        <v>158</v>
      </c>
      <c r="CX580">
        <v>4028</v>
      </c>
      <c r="CY580">
        <v>1815</v>
      </c>
      <c r="CZ580">
        <v>1905</v>
      </c>
      <c r="DA580">
        <v>20031</v>
      </c>
      <c r="DB580" t="s">
        <v>158</v>
      </c>
      <c r="DC580">
        <v>21673</v>
      </c>
      <c r="DD580">
        <v>2741</v>
      </c>
      <c r="DE580">
        <v>2</v>
      </c>
      <c r="DF580" t="s">
        <v>156</v>
      </c>
      <c r="DG580">
        <v>1024</v>
      </c>
      <c r="DH580">
        <v>2</v>
      </c>
      <c r="DI580">
        <v>48000</v>
      </c>
      <c r="DJ580">
        <v>-16</v>
      </c>
      <c r="DK580" t="s">
        <v>176</v>
      </c>
      <c r="DL580">
        <v>6</v>
      </c>
      <c r="DM580" t="s">
        <v>413</v>
      </c>
      <c r="DN580" t="s">
        <v>158</v>
      </c>
      <c r="DO580">
        <v>126812</v>
      </c>
      <c r="DP580">
        <v>22706</v>
      </c>
      <c r="DQ580" t="s">
        <v>158</v>
      </c>
      <c r="DR580" t="s">
        <v>158</v>
      </c>
      <c r="DS580">
        <v>126793</v>
      </c>
      <c r="DT580" t="s">
        <v>158</v>
      </c>
      <c r="DU580">
        <v>187519</v>
      </c>
      <c r="DV580" t="s">
        <v>158</v>
      </c>
      <c r="DW580">
        <v>183755</v>
      </c>
      <c r="DX580">
        <v>130890</v>
      </c>
      <c r="DY580">
        <v>154732</v>
      </c>
      <c r="DZ580">
        <v>2673</v>
      </c>
      <c r="EA580">
        <v>2671</v>
      </c>
      <c r="EB580" t="s">
        <v>158</v>
      </c>
      <c r="EC580">
        <v>130889</v>
      </c>
      <c r="ED580">
        <v>130889</v>
      </c>
      <c r="EE580">
        <v>2672</v>
      </c>
      <c r="EF580" t="s">
        <v>158</v>
      </c>
      <c r="EG580" t="s">
        <v>158</v>
      </c>
      <c r="EH580">
        <v>190263</v>
      </c>
      <c r="EI580">
        <v>132706</v>
      </c>
      <c r="EJ580">
        <v>156639</v>
      </c>
      <c r="EK580">
        <v>133057</v>
      </c>
      <c r="EL580">
        <v>187519</v>
      </c>
      <c r="EM580">
        <v>185755</v>
      </c>
      <c r="EN580">
        <v>190263</v>
      </c>
      <c r="EO580" t="s">
        <v>158</v>
      </c>
      <c r="EP580" t="s">
        <v>158</v>
      </c>
      <c r="EQ580">
        <v>183753</v>
      </c>
      <c r="ER580" t="s">
        <v>158</v>
      </c>
      <c r="ES580" t="s">
        <v>158</v>
      </c>
      <c r="ET580" t="s">
        <v>178</v>
      </c>
      <c r="EU580">
        <v>0</v>
      </c>
      <c r="EV580" t="s">
        <v>1039</v>
      </c>
      <c r="EW580">
        <v>5</v>
      </c>
      <c r="EX580" t="s">
        <v>158</v>
      </c>
      <c r="EY580" t="s">
        <v>169</v>
      </c>
      <c r="EZ580">
        <v>1024</v>
      </c>
      <c r="FA580">
        <v>-260</v>
      </c>
      <c r="FB580">
        <v>180</v>
      </c>
    </row>
    <row r="581" spans="1:158" x14ac:dyDescent="0.35">
      <c r="A581" t="s">
        <v>154</v>
      </c>
      <c r="B581" t="s">
        <v>154</v>
      </c>
      <c r="C581">
        <v>2511</v>
      </c>
      <c r="D581">
        <v>2511</v>
      </c>
      <c r="E581" t="s">
        <v>155</v>
      </c>
      <c r="F581" t="s">
        <v>156</v>
      </c>
      <c r="G581" t="s">
        <v>156</v>
      </c>
      <c r="H581" t="s">
        <v>156</v>
      </c>
      <c r="I581">
        <v>0</v>
      </c>
      <c r="J581" t="s">
        <v>157</v>
      </c>
      <c r="K581">
        <v>1</v>
      </c>
      <c r="L581" t="s">
        <v>154</v>
      </c>
      <c r="M581" t="s">
        <v>154</v>
      </c>
      <c r="N581" t="s">
        <v>154</v>
      </c>
      <c r="O581" t="s">
        <v>158</v>
      </c>
      <c r="P581" t="s">
        <v>154</v>
      </c>
      <c r="Q581" t="s">
        <v>154</v>
      </c>
      <c r="R581" t="s">
        <v>158</v>
      </c>
      <c r="S581">
        <v>0</v>
      </c>
      <c r="T581">
        <v>0</v>
      </c>
      <c r="U581">
        <v>0</v>
      </c>
      <c r="V581" t="s">
        <v>158</v>
      </c>
      <c r="W581" t="s">
        <v>158</v>
      </c>
      <c r="X581">
        <v>1</v>
      </c>
      <c r="Y581" t="s">
        <v>158</v>
      </c>
      <c r="Z581">
        <v>12</v>
      </c>
      <c r="AA581">
        <v>0</v>
      </c>
      <c r="AB581">
        <v>12</v>
      </c>
      <c r="AC581">
        <v>1</v>
      </c>
      <c r="AD581">
        <v>1</v>
      </c>
      <c r="AE581">
        <v>0</v>
      </c>
      <c r="AF581">
        <v>0</v>
      </c>
      <c r="AG581" t="s">
        <v>158</v>
      </c>
      <c r="AH581">
        <v>1</v>
      </c>
      <c r="AI581">
        <v>1</v>
      </c>
      <c r="AJ581">
        <v>0</v>
      </c>
      <c r="AK581" t="s">
        <v>158</v>
      </c>
      <c r="AL581" t="s">
        <v>158</v>
      </c>
      <c r="AM581">
        <v>12</v>
      </c>
      <c r="AN581">
        <v>1</v>
      </c>
      <c r="AO581">
        <v>1</v>
      </c>
      <c r="AP581">
        <v>1</v>
      </c>
      <c r="AQ581">
        <v>12</v>
      </c>
      <c r="AR581">
        <v>12</v>
      </c>
      <c r="AS581">
        <v>12</v>
      </c>
      <c r="AT581">
        <v>1</v>
      </c>
      <c r="AU581" t="s">
        <v>158</v>
      </c>
      <c r="AV581">
        <v>12</v>
      </c>
      <c r="AW581" t="s">
        <v>158</v>
      </c>
      <c r="AX581">
        <v>0</v>
      </c>
      <c r="AY581" t="s">
        <v>159</v>
      </c>
      <c r="AZ581" t="s">
        <v>1040</v>
      </c>
      <c r="BA581" t="s">
        <v>259</v>
      </c>
      <c r="BB581" t="s">
        <v>1016</v>
      </c>
      <c r="BC581" t="s">
        <v>163</v>
      </c>
      <c r="BD581" t="b">
        <v>0</v>
      </c>
      <c r="BE581" t="s">
        <v>158</v>
      </c>
      <c r="BF581" t="b">
        <v>0</v>
      </c>
      <c r="BH581" t="s">
        <v>164</v>
      </c>
      <c r="BI581" t="s">
        <v>1017</v>
      </c>
      <c r="BJ581" t="b">
        <v>0</v>
      </c>
      <c r="BK581" t="s">
        <v>166</v>
      </c>
      <c r="BL581" t="b">
        <v>0</v>
      </c>
      <c r="BM581">
        <v>18</v>
      </c>
      <c r="BN581" t="s">
        <v>167</v>
      </c>
      <c r="BO581" t="s">
        <v>168</v>
      </c>
      <c r="BP581" t="s">
        <v>167</v>
      </c>
      <c r="BQ581" t="s">
        <v>169</v>
      </c>
      <c r="BR581">
        <v>768</v>
      </c>
      <c r="BS581" t="s">
        <v>156</v>
      </c>
      <c r="BT581" t="s">
        <v>181</v>
      </c>
      <c r="BU581" t="s">
        <v>158</v>
      </c>
      <c r="BV581" t="s">
        <v>158</v>
      </c>
      <c r="BW581">
        <v>5</v>
      </c>
      <c r="BX581">
        <v>1</v>
      </c>
      <c r="BY581">
        <v>0</v>
      </c>
      <c r="BZ581">
        <v>5</v>
      </c>
      <c r="CA581" t="s">
        <v>1018</v>
      </c>
      <c r="CB581" t="s">
        <v>156</v>
      </c>
      <c r="CC581">
        <v>6</v>
      </c>
      <c r="CD581" t="b">
        <v>0</v>
      </c>
      <c r="CE581" t="s">
        <v>172</v>
      </c>
      <c r="CF581" t="s">
        <v>173</v>
      </c>
      <c r="CG581" t="s">
        <v>158</v>
      </c>
      <c r="CH581">
        <v>0</v>
      </c>
      <c r="CI581">
        <v>1</v>
      </c>
      <c r="CJ581" t="s">
        <v>158</v>
      </c>
      <c r="CK581" t="s">
        <v>1019</v>
      </c>
      <c r="CL581" t="s">
        <v>1019</v>
      </c>
      <c r="CM581" t="s">
        <v>1019</v>
      </c>
      <c r="CN581" t="s">
        <v>1019</v>
      </c>
      <c r="CO581" t="s">
        <v>158</v>
      </c>
      <c r="CP581" t="s">
        <v>1019</v>
      </c>
      <c r="CQ581">
        <v>1</v>
      </c>
      <c r="CR581">
        <v>2443</v>
      </c>
      <c r="CS581" t="str">
        <f t="shared" si="39"/>
        <v>-</v>
      </c>
      <c r="CW581" t="s">
        <v>158</v>
      </c>
      <c r="CX581">
        <v>4028</v>
      </c>
      <c r="CY581">
        <v>1815</v>
      </c>
      <c r="CZ581">
        <v>1905</v>
      </c>
      <c r="DA581">
        <v>20031</v>
      </c>
      <c r="DB581" t="s">
        <v>158</v>
      </c>
      <c r="DC581">
        <v>21673</v>
      </c>
      <c r="DD581">
        <v>2443</v>
      </c>
      <c r="DE581">
        <v>2</v>
      </c>
      <c r="DF581" t="s">
        <v>156</v>
      </c>
      <c r="DG581">
        <v>1024</v>
      </c>
      <c r="DH581">
        <v>2</v>
      </c>
      <c r="DI581">
        <v>48000</v>
      </c>
      <c r="DJ581">
        <v>-16</v>
      </c>
      <c r="DK581" t="s">
        <v>176</v>
      </c>
      <c r="DL581">
        <v>6</v>
      </c>
      <c r="DM581" t="s">
        <v>413</v>
      </c>
      <c r="DN581" t="s">
        <v>158</v>
      </c>
      <c r="DO581">
        <v>126812</v>
      </c>
      <c r="DP581">
        <v>22706</v>
      </c>
      <c r="DQ581" t="s">
        <v>158</v>
      </c>
      <c r="DR581" t="s">
        <v>158</v>
      </c>
      <c r="DS581">
        <v>126793</v>
      </c>
      <c r="DT581" t="s">
        <v>158</v>
      </c>
      <c r="DU581">
        <v>194129</v>
      </c>
      <c r="DV581" t="s">
        <v>158</v>
      </c>
      <c r="DW581">
        <v>190555</v>
      </c>
      <c r="DX581">
        <v>130890</v>
      </c>
      <c r="DY581">
        <v>154732</v>
      </c>
      <c r="DZ581">
        <v>2673</v>
      </c>
      <c r="EA581">
        <v>2671</v>
      </c>
      <c r="EB581" t="s">
        <v>158</v>
      </c>
      <c r="EC581">
        <v>130889</v>
      </c>
      <c r="ED581">
        <v>130889</v>
      </c>
      <c r="EE581">
        <v>2672</v>
      </c>
      <c r="EF581" t="s">
        <v>158</v>
      </c>
      <c r="EG581" t="s">
        <v>158</v>
      </c>
      <c r="EH581">
        <v>196576</v>
      </c>
      <c r="EI581">
        <v>132706</v>
      </c>
      <c r="EJ581">
        <v>156639</v>
      </c>
      <c r="EK581">
        <v>133057</v>
      </c>
      <c r="EL581">
        <v>194130</v>
      </c>
      <c r="EM581">
        <v>192555</v>
      </c>
      <c r="EN581">
        <v>196576</v>
      </c>
      <c r="EO581" t="s">
        <v>158</v>
      </c>
      <c r="EP581" t="s">
        <v>158</v>
      </c>
      <c r="EQ581">
        <v>190554</v>
      </c>
      <c r="ER581" t="s">
        <v>158</v>
      </c>
      <c r="ES581" t="s">
        <v>158</v>
      </c>
      <c r="ET581" t="s">
        <v>178</v>
      </c>
      <c r="EU581">
        <v>0</v>
      </c>
      <c r="EV581" t="s">
        <v>1041</v>
      </c>
      <c r="EW581">
        <v>6</v>
      </c>
      <c r="EX581" t="s">
        <v>158</v>
      </c>
      <c r="EY581" t="s">
        <v>169</v>
      </c>
      <c r="EZ581">
        <v>1024</v>
      </c>
      <c r="FA581">
        <v>-50</v>
      </c>
      <c r="FB581">
        <v>180</v>
      </c>
    </row>
    <row r="582" spans="1:158" x14ac:dyDescent="0.35">
      <c r="A582" t="s">
        <v>154</v>
      </c>
      <c r="B582" t="s">
        <v>154</v>
      </c>
      <c r="C582">
        <v>2447</v>
      </c>
      <c r="D582">
        <v>2447</v>
      </c>
      <c r="E582" t="s">
        <v>155</v>
      </c>
      <c r="F582" t="s">
        <v>156</v>
      </c>
      <c r="G582" t="s">
        <v>156</v>
      </c>
      <c r="H582" t="s">
        <v>156</v>
      </c>
      <c r="I582">
        <v>0</v>
      </c>
      <c r="J582" t="s">
        <v>157</v>
      </c>
      <c r="K582">
        <v>1</v>
      </c>
      <c r="L582" t="s">
        <v>154</v>
      </c>
      <c r="M582" t="s">
        <v>154</v>
      </c>
      <c r="N582" t="s">
        <v>154</v>
      </c>
      <c r="O582" t="s">
        <v>158</v>
      </c>
      <c r="P582" t="s">
        <v>154</v>
      </c>
      <c r="Q582" t="s">
        <v>154</v>
      </c>
      <c r="R582" t="s">
        <v>158</v>
      </c>
      <c r="S582">
        <v>0</v>
      </c>
      <c r="T582">
        <v>0</v>
      </c>
      <c r="U582">
        <v>0</v>
      </c>
      <c r="V582" t="s">
        <v>158</v>
      </c>
      <c r="W582" t="s">
        <v>158</v>
      </c>
      <c r="X582">
        <v>1</v>
      </c>
      <c r="Y582" t="s">
        <v>158</v>
      </c>
      <c r="Z582">
        <v>13</v>
      </c>
      <c r="AA582">
        <v>0</v>
      </c>
      <c r="AB582">
        <v>13</v>
      </c>
      <c r="AC582">
        <v>1</v>
      </c>
      <c r="AD582">
        <v>1</v>
      </c>
      <c r="AE582">
        <v>0</v>
      </c>
      <c r="AF582">
        <v>0</v>
      </c>
      <c r="AG582" t="s">
        <v>158</v>
      </c>
      <c r="AH582">
        <v>1</v>
      </c>
      <c r="AI582">
        <v>1</v>
      </c>
      <c r="AJ582">
        <v>0</v>
      </c>
      <c r="AK582" t="s">
        <v>158</v>
      </c>
      <c r="AL582" t="s">
        <v>158</v>
      </c>
      <c r="AM582">
        <v>13</v>
      </c>
      <c r="AN582">
        <v>1</v>
      </c>
      <c r="AO582">
        <v>1</v>
      </c>
      <c r="AP582">
        <v>1</v>
      </c>
      <c r="AQ582">
        <v>13</v>
      </c>
      <c r="AR582">
        <v>13</v>
      </c>
      <c r="AS582">
        <v>13</v>
      </c>
      <c r="AT582">
        <v>1</v>
      </c>
      <c r="AU582" t="s">
        <v>158</v>
      </c>
      <c r="AV582">
        <v>13</v>
      </c>
      <c r="AW582" t="s">
        <v>158</v>
      </c>
      <c r="AX582">
        <v>0</v>
      </c>
      <c r="AY582" t="s">
        <v>159</v>
      </c>
      <c r="AZ582" t="s">
        <v>226</v>
      </c>
      <c r="BA582" t="s">
        <v>188</v>
      </c>
      <c r="BB582" t="s">
        <v>1016</v>
      </c>
      <c r="BC582" t="s">
        <v>163</v>
      </c>
      <c r="BD582" t="b">
        <v>0</v>
      </c>
      <c r="BE582" t="s">
        <v>158</v>
      </c>
      <c r="BF582" t="b">
        <v>0</v>
      </c>
      <c r="BH582" t="s">
        <v>164</v>
      </c>
      <c r="BI582" t="s">
        <v>1017</v>
      </c>
      <c r="BJ582" t="b">
        <v>0</v>
      </c>
      <c r="BK582" t="s">
        <v>166</v>
      </c>
      <c r="BL582" t="b">
        <v>0</v>
      </c>
      <c r="BM582">
        <v>18</v>
      </c>
      <c r="BN582" t="s">
        <v>167</v>
      </c>
      <c r="BO582" t="s">
        <v>168</v>
      </c>
      <c r="BP582" t="s">
        <v>167</v>
      </c>
      <c r="BQ582" t="s">
        <v>169</v>
      </c>
      <c r="BR582">
        <v>768</v>
      </c>
      <c r="BS582" t="s">
        <v>156</v>
      </c>
      <c r="BT582" t="s">
        <v>170</v>
      </c>
      <c r="BU582" t="s">
        <v>158</v>
      </c>
      <c r="BV582" t="s">
        <v>158</v>
      </c>
      <c r="BW582">
        <v>6</v>
      </c>
      <c r="BX582">
        <v>1</v>
      </c>
      <c r="BY582">
        <v>0</v>
      </c>
      <c r="BZ582">
        <v>6</v>
      </c>
      <c r="CA582" t="s">
        <v>1018</v>
      </c>
      <c r="CB582" t="s">
        <v>156</v>
      </c>
      <c r="CC582">
        <v>7</v>
      </c>
      <c r="CD582" t="b">
        <v>0</v>
      </c>
      <c r="CE582" t="s">
        <v>172</v>
      </c>
      <c r="CF582" t="s">
        <v>173</v>
      </c>
      <c r="CG582" t="s">
        <v>158</v>
      </c>
      <c r="CH582">
        <v>0</v>
      </c>
      <c r="CI582">
        <v>1</v>
      </c>
      <c r="CJ582" t="s">
        <v>158</v>
      </c>
      <c r="CK582" t="s">
        <v>1019</v>
      </c>
      <c r="CL582" t="s">
        <v>1019</v>
      </c>
      <c r="CM582" t="s">
        <v>1019</v>
      </c>
      <c r="CN582" t="s">
        <v>1019</v>
      </c>
      <c r="CO582" t="s">
        <v>158</v>
      </c>
      <c r="CP582" t="s">
        <v>1019</v>
      </c>
      <c r="CQ582">
        <v>1</v>
      </c>
      <c r="CR582">
        <v>2063</v>
      </c>
      <c r="CS582" t="str">
        <f t="shared" si="39"/>
        <v>-</v>
      </c>
      <c r="CW582" t="s">
        <v>158</v>
      </c>
      <c r="CX582">
        <v>4028</v>
      </c>
      <c r="CY582">
        <v>1815</v>
      </c>
      <c r="CZ582">
        <v>1905</v>
      </c>
      <c r="DA582">
        <v>20031</v>
      </c>
      <c r="DB582" t="s">
        <v>158</v>
      </c>
      <c r="DC582">
        <v>21673</v>
      </c>
      <c r="DD582">
        <v>2063</v>
      </c>
      <c r="DE582">
        <v>2</v>
      </c>
      <c r="DF582" t="s">
        <v>156</v>
      </c>
      <c r="DG582">
        <v>1024</v>
      </c>
      <c r="DH582">
        <v>2</v>
      </c>
      <c r="DI582">
        <v>48000</v>
      </c>
      <c r="DJ582">
        <v>-16</v>
      </c>
      <c r="DK582" t="s">
        <v>176</v>
      </c>
      <c r="DL582">
        <v>6</v>
      </c>
      <c r="DM582" t="s">
        <v>413</v>
      </c>
      <c r="DN582" t="s">
        <v>158</v>
      </c>
      <c r="DO582">
        <v>126812</v>
      </c>
      <c r="DP582">
        <v>22706</v>
      </c>
      <c r="DQ582" t="s">
        <v>158</v>
      </c>
      <c r="DR582" t="s">
        <v>158</v>
      </c>
      <c r="DS582">
        <v>126793</v>
      </c>
      <c r="DT582" t="s">
        <v>158</v>
      </c>
      <c r="DU582">
        <v>200829</v>
      </c>
      <c r="DV582" t="s">
        <v>158</v>
      </c>
      <c r="DW582">
        <v>196882</v>
      </c>
      <c r="DX582">
        <v>130890</v>
      </c>
      <c r="DY582">
        <v>154732</v>
      </c>
      <c r="DZ582">
        <v>2673</v>
      </c>
      <c r="EA582">
        <v>2671</v>
      </c>
      <c r="EB582" t="s">
        <v>158</v>
      </c>
      <c r="EC582">
        <v>130889</v>
      </c>
      <c r="ED582">
        <v>130889</v>
      </c>
      <c r="EE582">
        <v>2672</v>
      </c>
      <c r="EF582" t="s">
        <v>158</v>
      </c>
      <c r="EG582" t="s">
        <v>158</v>
      </c>
      <c r="EH582">
        <v>202896</v>
      </c>
      <c r="EI582">
        <v>132706</v>
      </c>
      <c r="EJ582">
        <v>156639</v>
      </c>
      <c r="EK582">
        <v>133057</v>
      </c>
      <c r="EL582">
        <v>200829</v>
      </c>
      <c r="EM582">
        <v>198882</v>
      </c>
      <c r="EN582">
        <v>202896</v>
      </c>
      <c r="EO582" t="s">
        <v>158</v>
      </c>
      <c r="EP582" t="s">
        <v>158</v>
      </c>
      <c r="EQ582">
        <v>196880</v>
      </c>
      <c r="ER582" t="s">
        <v>158</v>
      </c>
      <c r="ES582" t="s">
        <v>158</v>
      </c>
      <c r="ET582" t="s">
        <v>178</v>
      </c>
      <c r="EU582">
        <v>0</v>
      </c>
      <c r="EV582" t="s">
        <v>1042</v>
      </c>
      <c r="EW582">
        <v>7</v>
      </c>
      <c r="EX582" t="s">
        <v>158</v>
      </c>
      <c r="EY582" t="s">
        <v>169</v>
      </c>
      <c r="EZ582">
        <v>1024</v>
      </c>
      <c r="FA582">
        <v>-190</v>
      </c>
      <c r="FB582">
        <v>264</v>
      </c>
    </row>
    <row r="583" spans="1:158" x14ac:dyDescent="0.35">
      <c r="A583">
        <v>100</v>
      </c>
      <c r="B583">
        <v>100</v>
      </c>
      <c r="C583">
        <v>6539</v>
      </c>
      <c r="D583">
        <v>6539</v>
      </c>
      <c r="E583" t="s">
        <v>155</v>
      </c>
      <c r="F583" t="s">
        <v>156</v>
      </c>
      <c r="G583" t="s">
        <v>156</v>
      </c>
      <c r="H583" t="s">
        <v>156</v>
      </c>
      <c r="I583">
        <v>0</v>
      </c>
      <c r="J583" t="s">
        <v>157</v>
      </c>
      <c r="K583">
        <v>1</v>
      </c>
      <c r="L583" t="s">
        <v>154</v>
      </c>
      <c r="M583" t="s">
        <v>154</v>
      </c>
      <c r="N583" t="s">
        <v>154</v>
      </c>
      <c r="O583">
        <v>1</v>
      </c>
      <c r="P583" t="s">
        <v>154</v>
      </c>
      <c r="Q583" t="s">
        <v>154</v>
      </c>
      <c r="R583" t="s">
        <v>301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13</v>
      </c>
      <c r="AA583">
        <v>0</v>
      </c>
      <c r="AB583">
        <v>13</v>
      </c>
      <c r="AC583">
        <v>1</v>
      </c>
      <c r="AD583">
        <v>1</v>
      </c>
      <c r="AE583">
        <v>0</v>
      </c>
      <c r="AF583">
        <v>0</v>
      </c>
      <c r="AG583">
        <v>0</v>
      </c>
      <c r="AH583">
        <v>1</v>
      </c>
      <c r="AI583">
        <v>1</v>
      </c>
      <c r="AJ583">
        <v>0</v>
      </c>
      <c r="AK583">
        <v>0</v>
      </c>
      <c r="AL583">
        <v>0</v>
      </c>
      <c r="AM583">
        <v>14</v>
      </c>
      <c r="AN583">
        <v>1</v>
      </c>
      <c r="AO583">
        <v>1</v>
      </c>
      <c r="AP583">
        <v>1</v>
      </c>
      <c r="AQ583">
        <v>13</v>
      </c>
      <c r="AR583">
        <v>13</v>
      </c>
      <c r="AS583">
        <v>13</v>
      </c>
      <c r="AT583">
        <v>1</v>
      </c>
      <c r="AU583">
        <v>0</v>
      </c>
      <c r="AV583">
        <v>13</v>
      </c>
      <c r="AW583">
        <v>0</v>
      </c>
      <c r="AX583">
        <v>0</v>
      </c>
      <c r="AY583" t="s">
        <v>159</v>
      </c>
      <c r="AZ583" t="s">
        <v>226</v>
      </c>
      <c r="BA583" t="s">
        <v>188</v>
      </c>
      <c r="BB583" t="s">
        <v>1016</v>
      </c>
      <c r="BC583" t="s">
        <v>163</v>
      </c>
      <c r="BD583" t="b">
        <v>0</v>
      </c>
      <c r="BE583">
        <v>4.7699999999999996</v>
      </c>
      <c r="BF583" t="b">
        <v>1</v>
      </c>
      <c r="BH583" t="s">
        <v>164</v>
      </c>
      <c r="BI583" t="s">
        <v>1017</v>
      </c>
      <c r="BJ583" t="b">
        <v>0</v>
      </c>
      <c r="BK583" t="s">
        <v>166</v>
      </c>
      <c r="BL583" t="b">
        <v>0</v>
      </c>
      <c r="BM583">
        <v>18</v>
      </c>
      <c r="BN583" t="s">
        <v>167</v>
      </c>
      <c r="BO583" t="s">
        <v>168</v>
      </c>
      <c r="BP583" t="s">
        <v>167</v>
      </c>
      <c r="BQ583" t="s">
        <v>169</v>
      </c>
      <c r="BR583">
        <v>768</v>
      </c>
      <c r="BS583" t="s">
        <v>156</v>
      </c>
      <c r="BT583" t="s">
        <v>170</v>
      </c>
      <c r="BU583" t="s">
        <v>302</v>
      </c>
      <c r="BV583" t="s">
        <v>303</v>
      </c>
      <c r="BW583">
        <v>0</v>
      </c>
      <c r="BX583">
        <v>2</v>
      </c>
      <c r="BY583">
        <v>0</v>
      </c>
      <c r="BZ583">
        <v>6</v>
      </c>
      <c r="CA583" t="s">
        <v>1018</v>
      </c>
      <c r="CB583" t="s">
        <v>156</v>
      </c>
      <c r="CC583">
        <v>7</v>
      </c>
      <c r="CD583" t="b">
        <v>0</v>
      </c>
      <c r="CE583" t="s">
        <v>172</v>
      </c>
      <c r="CF583" t="s">
        <v>173</v>
      </c>
      <c r="CG583">
        <v>32</v>
      </c>
      <c r="CH583">
        <v>0</v>
      </c>
      <c r="CI583" t="s">
        <v>301</v>
      </c>
      <c r="CJ583" t="s">
        <v>1019</v>
      </c>
      <c r="CK583" t="s">
        <v>1019</v>
      </c>
      <c r="CL583" t="s">
        <v>1019</v>
      </c>
      <c r="CM583" t="s">
        <v>1019</v>
      </c>
      <c r="CN583" t="s">
        <v>1019</v>
      </c>
      <c r="CO583" t="s">
        <v>301</v>
      </c>
      <c r="CP583" t="s">
        <v>1019</v>
      </c>
      <c r="CQ583">
        <v>1</v>
      </c>
      <c r="CR583">
        <v>6539</v>
      </c>
      <c r="CS583">
        <f t="shared" si="39"/>
        <v>6539</v>
      </c>
      <c r="CT583">
        <f>AVERAGE(CS583:CS666)</f>
        <v>705.76190476190482</v>
      </c>
      <c r="CU583">
        <f>STDEV(CS583:CS666)</f>
        <v>1143.68998036893</v>
      </c>
      <c r="CV583" t="str">
        <f>IF(OR(CS583&lt;CT583-2*CU583,CS583&gt;CT583+2*CU583),"-",CS583)</f>
        <v>-</v>
      </c>
      <c r="CW583">
        <v>42484</v>
      </c>
      <c r="CX583">
        <v>21505</v>
      </c>
      <c r="CY583">
        <v>1815</v>
      </c>
      <c r="CZ583">
        <v>1905</v>
      </c>
      <c r="DA583">
        <v>20031</v>
      </c>
      <c r="DB583">
        <v>6539</v>
      </c>
      <c r="DC583">
        <v>21673</v>
      </c>
      <c r="DD583">
        <v>2063</v>
      </c>
      <c r="DE583">
        <v>2</v>
      </c>
      <c r="DF583" t="s">
        <v>156</v>
      </c>
      <c r="DG583">
        <v>1024</v>
      </c>
      <c r="DH583">
        <v>2</v>
      </c>
      <c r="DI583">
        <v>48000</v>
      </c>
      <c r="DJ583">
        <v>-16</v>
      </c>
      <c r="DK583" t="s">
        <v>176</v>
      </c>
      <c r="DL583">
        <v>6</v>
      </c>
      <c r="DM583" t="s">
        <v>413</v>
      </c>
      <c r="DN583">
        <v>224485</v>
      </c>
      <c r="DO583">
        <v>202978</v>
      </c>
      <c r="DP583">
        <v>22706</v>
      </c>
      <c r="DQ583">
        <v>267770</v>
      </c>
      <c r="DR583">
        <v>269720</v>
      </c>
      <c r="DS583">
        <v>202938</v>
      </c>
      <c r="DT583">
        <v>267770</v>
      </c>
      <c r="DU583">
        <v>200829</v>
      </c>
      <c r="DV583" t="s">
        <v>158</v>
      </c>
      <c r="DW583">
        <v>196882</v>
      </c>
      <c r="DX583">
        <v>130890</v>
      </c>
      <c r="DY583">
        <v>154732</v>
      </c>
      <c r="DZ583">
        <v>2673</v>
      </c>
      <c r="EA583">
        <v>2671</v>
      </c>
      <c r="EB583">
        <v>267019</v>
      </c>
      <c r="EC583">
        <v>130889</v>
      </c>
      <c r="ED583">
        <v>130889</v>
      </c>
      <c r="EE583">
        <v>2672</v>
      </c>
      <c r="EF583">
        <v>273430</v>
      </c>
      <c r="EG583">
        <v>271720</v>
      </c>
      <c r="EH583">
        <v>279970</v>
      </c>
      <c r="EI583">
        <v>132706</v>
      </c>
      <c r="EJ583">
        <v>156639</v>
      </c>
      <c r="EK583">
        <v>133057</v>
      </c>
      <c r="EL583">
        <v>200829</v>
      </c>
      <c r="EM583">
        <v>198882</v>
      </c>
      <c r="EN583">
        <v>202896</v>
      </c>
      <c r="EO583" t="s">
        <v>158</v>
      </c>
      <c r="EP583">
        <v>273429</v>
      </c>
      <c r="EQ583">
        <v>196880</v>
      </c>
      <c r="ER583">
        <v>267019</v>
      </c>
      <c r="ES583">
        <v>266970</v>
      </c>
      <c r="ET583" t="s">
        <v>178</v>
      </c>
      <c r="EU583">
        <v>1</v>
      </c>
      <c r="EV583" t="s">
        <v>1043</v>
      </c>
      <c r="EW583">
        <v>1</v>
      </c>
      <c r="EX583" t="s">
        <v>305</v>
      </c>
      <c r="EY583" t="s">
        <v>169</v>
      </c>
      <c r="EZ583">
        <v>1024</v>
      </c>
      <c r="FA583">
        <v>-190</v>
      </c>
      <c r="FB583">
        <v>264</v>
      </c>
    </row>
    <row r="584" spans="1:158" x14ac:dyDescent="0.35">
      <c r="A584">
        <v>100</v>
      </c>
      <c r="B584">
        <v>100</v>
      </c>
      <c r="C584">
        <v>3834</v>
      </c>
      <c r="D584">
        <v>3834</v>
      </c>
      <c r="E584" t="s">
        <v>155</v>
      </c>
      <c r="F584" t="s">
        <v>156</v>
      </c>
      <c r="G584" t="s">
        <v>156</v>
      </c>
      <c r="H584" t="s">
        <v>156</v>
      </c>
      <c r="I584">
        <v>0</v>
      </c>
      <c r="J584" t="s">
        <v>157</v>
      </c>
      <c r="K584">
        <v>1</v>
      </c>
      <c r="L584" t="s">
        <v>154</v>
      </c>
      <c r="M584" t="s">
        <v>154</v>
      </c>
      <c r="N584" t="s">
        <v>154</v>
      </c>
      <c r="O584">
        <v>1</v>
      </c>
      <c r="P584" t="s">
        <v>154</v>
      </c>
      <c r="Q584" t="s">
        <v>154</v>
      </c>
      <c r="R584" t="s">
        <v>306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1</v>
      </c>
      <c r="Y584">
        <v>1</v>
      </c>
      <c r="Z584">
        <v>13</v>
      </c>
      <c r="AA584">
        <v>0</v>
      </c>
      <c r="AB584">
        <v>13</v>
      </c>
      <c r="AC584">
        <v>1</v>
      </c>
      <c r="AD584">
        <v>1</v>
      </c>
      <c r="AE584">
        <v>0</v>
      </c>
      <c r="AF584">
        <v>0</v>
      </c>
      <c r="AG584">
        <v>1</v>
      </c>
      <c r="AH584">
        <v>1</v>
      </c>
      <c r="AI584">
        <v>1</v>
      </c>
      <c r="AJ584">
        <v>0</v>
      </c>
      <c r="AK584">
        <v>1</v>
      </c>
      <c r="AL584">
        <v>1</v>
      </c>
      <c r="AM584">
        <v>15</v>
      </c>
      <c r="AN584">
        <v>1</v>
      </c>
      <c r="AO584">
        <v>1</v>
      </c>
      <c r="AP584">
        <v>1</v>
      </c>
      <c r="AQ584">
        <v>13</v>
      </c>
      <c r="AR584">
        <v>13</v>
      </c>
      <c r="AS584">
        <v>13</v>
      </c>
      <c r="AT584">
        <v>1</v>
      </c>
      <c r="AU584">
        <v>1</v>
      </c>
      <c r="AV584">
        <v>13</v>
      </c>
      <c r="AW584">
        <v>1</v>
      </c>
      <c r="AX584">
        <v>0</v>
      </c>
      <c r="AY584" t="s">
        <v>159</v>
      </c>
      <c r="AZ584" t="s">
        <v>226</v>
      </c>
      <c r="BA584" t="s">
        <v>188</v>
      </c>
      <c r="BB584" t="s">
        <v>1016</v>
      </c>
      <c r="BC584" t="s">
        <v>163</v>
      </c>
      <c r="BD584" t="b">
        <v>0</v>
      </c>
      <c r="BE584" t="s">
        <v>167</v>
      </c>
      <c r="BF584" t="b">
        <v>1</v>
      </c>
      <c r="BH584" t="s">
        <v>164</v>
      </c>
      <c r="BI584" t="s">
        <v>1017</v>
      </c>
      <c r="BJ584" t="b">
        <v>0</v>
      </c>
      <c r="BK584" t="s">
        <v>166</v>
      </c>
      <c r="BL584" t="b">
        <v>0</v>
      </c>
      <c r="BM584">
        <v>18</v>
      </c>
      <c r="BN584" t="s">
        <v>167</v>
      </c>
      <c r="BO584" t="s">
        <v>168</v>
      </c>
      <c r="BP584" t="s">
        <v>167</v>
      </c>
      <c r="BQ584" t="s">
        <v>169</v>
      </c>
      <c r="BR584">
        <v>768</v>
      </c>
      <c r="BS584" t="s">
        <v>156</v>
      </c>
      <c r="BT584" t="s">
        <v>170</v>
      </c>
      <c r="BU584" t="s">
        <v>303</v>
      </c>
      <c r="BV584" t="s">
        <v>307</v>
      </c>
      <c r="BW584">
        <v>1</v>
      </c>
      <c r="BX584">
        <v>2</v>
      </c>
      <c r="BY584">
        <v>0</v>
      </c>
      <c r="BZ584">
        <v>6</v>
      </c>
      <c r="CA584" t="s">
        <v>1018</v>
      </c>
      <c r="CB584" t="s">
        <v>156</v>
      </c>
      <c r="CC584">
        <v>7</v>
      </c>
      <c r="CD584" t="b">
        <v>0</v>
      </c>
      <c r="CE584" t="s">
        <v>172</v>
      </c>
      <c r="CF584" t="s">
        <v>173</v>
      </c>
      <c r="CG584">
        <v>65</v>
      </c>
      <c r="CH584">
        <v>0</v>
      </c>
      <c r="CI584" t="s">
        <v>306</v>
      </c>
      <c r="CJ584" t="s">
        <v>1019</v>
      </c>
      <c r="CK584" t="s">
        <v>1019</v>
      </c>
      <c r="CL584" t="s">
        <v>1019</v>
      </c>
      <c r="CM584" t="s">
        <v>1019</v>
      </c>
      <c r="CN584" t="s">
        <v>1019</v>
      </c>
      <c r="CO584" t="s">
        <v>306</v>
      </c>
      <c r="CP584" t="s">
        <v>1019</v>
      </c>
      <c r="CQ584">
        <v>1</v>
      </c>
      <c r="CR584">
        <v>1130</v>
      </c>
      <c r="CS584" t="str">
        <f t="shared" si="39"/>
        <v>-</v>
      </c>
      <c r="CT584">
        <f>CT583</f>
        <v>705.76190476190482</v>
      </c>
      <c r="CU584">
        <f>CU583</f>
        <v>1143.68998036893</v>
      </c>
      <c r="CV584" t="str">
        <f t="shared" ref="CV584:CV647" si="40">IF(OR(CS584&lt;CT584-2*CU584,CS584&gt;CT584+2*CU584),"-",CS584)</f>
        <v>-</v>
      </c>
      <c r="CW584">
        <v>42484</v>
      </c>
      <c r="CX584">
        <v>21505</v>
      </c>
      <c r="CY584">
        <v>1815</v>
      </c>
      <c r="CZ584">
        <v>1905</v>
      </c>
      <c r="DA584">
        <v>20031</v>
      </c>
      <c r="DB584">
        <v>1130</v>
      </c>
      <c r="DC584">
        <v>21673</v>
      </c>
      <c r="DD584">
        <v>2063</v>
      </c>
      <c r="DE584">
        <v>2</v>
      </c>
      <c r="DF584" t="s">
        <v>156</v>
      </c>
      <c r="DG584">
        <v>1024</v>
      </c>
      <c r="DH584">
        <v>2</v>
      </c>
      <c r="DI584">
        <v>48000</v>
      </c>
      <c r="DJ584">
        <v>-16</v>
      </c>
      <c r="DK584" t="s">
        <v>176</v>
      </c>
      <c r="DL584">
        <v>6</v>
      </c>
      <c r="DM584" t="s">
        <v>413</v>
      </c>
      <c r="DN584">
        <v>224485</v>
      </c>
      <c r="DO584">
        <v>202978</v>
      </c>
      <c r="DP584">
        <v>22706</v>
      </c>
      <c r="DQ584">
        <v>280818</v>
      </c>
      <c r="DR584">
        <v>282519</v>
      </c>
      <c r="DS584">
        <v>202938</v>
      </c>
      <c r="DT584">
        <v>280818</v>
      </c>
      <c r="DU584">
        <v>200829</v>
      </c>
      <c r="DV584" t="s">
        <v>158</v>
      </c>
      <c r="DW584">
        <v>196882</v>
      </c>
      <c r="DX584">
        <v>130890</v>
      </c>
      <c r="DY584">
        <v>154732</v>
      </c>
      <c r="DZ584">
        <v>2673</v>
      </c>
      <c r="EA584">
        <v>2671</v>
      </c>
      <c r="EB584">
        <v>280067</v>
      </c>
      <c r="EC584">
        <v>130889</v>
      </c>
      <c r="ED584">
        <v>130889</v>
      </c>
      <c r="EE584">
        <v>2672</v>
      </c>
      <c r="EF584">
        <v>285830</v>
      </c>
      <c r="EG584">
        <v>284519</v>
      </c>
      <c r="EH584">
        <v>286961</v>
      </c>
      <c r="EI584">
        <v>132706</v>
      </c>
      <c r="EJ584">
        <v>156639</v>
      </c>
      <c r="EK584">
        <v>133057</v>
      </c>
      <c r="EL584">
        <v>200829</v>
      </c>
      <c r="EM584">
        <v>198882</v>
      </c>
      <c r="EN584">
        <v>202896</v>
      </c>
      <c r="EO584" t="s">
        <v>158</v>
      </c>
      <c r="EP584">
        <v>285829</v>
      </c>
      <c r="EQ584">
        <v>196880</v>
      </c>
      <c r="ER584">
        <v>280065</v>
      </c>
      <c r="ES584">
        <v>266970</v>
      </c>
      <c r="ET584" t="s">
        <v>178</v>
      </c>
      <c r="EU584">
        <v>2</v>
      </c>
      <c r="EV584" t="s">
        <v>1044</v>
      </c>
      <c r="EW584">
        <v>2</v>
      </c>
      <c r="EX584" t="s">
        <v>309</v>
      </c>
      <c r="EY584" t="s">
        <v>169</v>
      </c>
      <c r="EZ584">
        <v>1024</v>
      </c>
      <c r="FA584">
        <v>-190</v>
      </c>
      <c r="FB584">
        <v>264</v>
      </c>
    </row>
    <row r="585" spans="1:158" x14ac:dyDescent="0.35">
      <c r="A585">
        <v>100</v>
      </c>
      <c r="B585">
        <v>100</v>
      </c>
      <c r="C585">
        <v>2781</v>
      </c>
      <c r="D585">
        <v>2781</v>
      </c>
      <c r="E585" t="s">
        <v>155</v>
      </c>
      <c r="F585" t="s">
        <v>156</v>
      </c>
      <c r="G585" t="s">
        <v>156</v>
      </c>
      <c r="H585" t="s">
        <v>156</v>
      </c>
      <c r="I585">
        <v>0</v>
      </c>
      <c r="J585" t="s">
        <v>157</v>
      </c>
      <c r="K585">
        <v>1</v>
      </c>
      <c r="L585" t="s">
        <v>154</v>
      </c>
      <c r="M585" t="s">
        <v>154</v>
      </c>
      <c r="N585" t="s">
        <v>154</v>
      </c>
      <c r="O585">
        <v>1</v>
      </c>
      <c r="P585" t="s">
        <v>154</v>
      </c>
      <c r="Q585" t="s">
        <v>154</v>
      </c>
      <c r="R585" t="s">
        <v>301</v>
      </c>
      <c r="S585">
        <v>0</v>
      </c>
      <c r="T585">
        <v>1</v>
      </c>
      <c r="U585">
        <v>0</v>
      </c>
      <c r="V585">
        <v>2</v>
      </c>
      <c r="W585">
        <v>2</v>
      </c>
      <c r="X585">
        <v>1</v>
      </c>
      <c r="Y585">
        <v>2</v>
      </c>
      <c r="Z585">
        <v>13</v>
      </c>
      <c r="AA585">
        <v>0</v>
      </c>
      <c r="AB585">
        <v>13</v>
      </c>
      <c r="AC585">
        <v>1</v>
      </c>
      <c r="AD585">
        <v>1</v>
      </c>
      <c r="AE585">
        <v>0</v>
      </c>
      <c r="AF585">
        <v>0</v>
      </c>
      <c r="AG585">
        <v>2</v>
      </c>
      <c r="AH585">
        <v>1</v>
      </c>
      <c r="AI585">
        <v>1</v>
      </c>
      <c r="AJ585">
        <v>0</v>
      </c>
      <c r="AK585">
        <v>2</v>
      </c>
      <c r="AL585">
        <v>2</v>
      </c>
      <c r="AM585">
        <v>16</v>
      </c>
      <c r="AN585">
        <v>1</v>
      </c>
      <c r="AO585">
        <v>1</v>
      </c>
      <c r="AP585">
        <v>1</v>
      </c>
      <c r="AQ585">
        <v>13</v>
      </c>
      <c r="AR585">
        <v>13</v>
      </c>
      <c r="AS585">
        <v>13</v>
      </c>
      <c r="AT585">
        <v>1</v>
      </c>
      <c r="AU585">
        <v>2</v>
      </c>
      <c r="AV585">
        <v>13</v>
      </c>
      <c r="AW585">
        <v>2</v>
      </c>
      <c r="AX585">
        <v>0</v>
      </c>
      <c r="AY585" t="s">
        <v>159</v>
      </c>
      <c r="AZ585" t="s">
        <v>226</v>
      </c>
      <c r="BA585" t="s">
        <v>188</v>
      </c>
      <c r="BB585" t="s">
        <v>1016</v>
      </c>
      <c r="BC585" t="s">
        <v>163</v>
      </c>
      <c r="BD585" t="b">
        <v>0</v>
      </c>
      <c r="BE585">
        <v>5.53</v>
      </c>
      <c r="BF585" t="b">
        <v>1</v>
      </c>
      <c r="BH585" t="s">
        <v>164</v>
      </c>
      <c r="BI585" t="s">
        <v>1017</v>
      </c>
      <c r="BJ585" t="b">
        <v>0</v>
      </c>
      <c r="BK585" t="s">
        <v>166</v>
      </c>
      <c r="BL585" t="b">
        <v>0</v>
      </c>
      <c r="BM585">
        <v>18</v>
      </c>
      <c r="BN585" t="s">
        <v>167</v>
      </c>
      <c r="BO585" t="s">
        <v>168</v>
      </c>
      <c r="BP585" t="s">
        <v>167</v>
      </c>
      <c r="BQ585" t="s">
        <v>169</v>
      </c>
      <c r="BR585">
        <v>768</v>
      </c>
      <c r="BS585" t="s">
        <v>156</v>
      </c>
      <c r="BT585" t="s">
        <v>170</v>
      </c>
      <c r="BU585" t="s">
        <v>302</v>
      </c>
      <c r="BV585" t="s">
        <v>310</v>
      </c>
      <c r="BW585">
        <v>2</v>
      </c>
      <c r="BX585">
        <v>2</v>
      </c>
      <c r="BY585">
        <v>0</v>
      </c>
      <c r="BZ585">
        <v>6</v>
      </c>
      <c r="CA585" t="s">
        <v>1018</v>
      </c>
      <c r="CB585" t="s">
        <v>156</v>
      </c>
      <c r="CC585">
        <v>7</v>
      </c>
      <c r="CD585" t="b">
        <v>0</v>
      </c>
      <c r="CE585" t="s">
        <v>172</v>
      </c>
      <c r="CF585" t="s">
        <v>173</v>
      </c>
      <c r="CG585">
        <v>39</v>
      </c>
      <c r="CH585">
        <v>0</v>
      </c>
      <c r="CI585" t="s">
        <v>301</v>
      </c>
      <c r="CJ585" t="s">
        <v>1019</v>
      </c>
      <c r="CK585" t="s">
        <v>1019</v>
      </c>
      <c r="CL585" t="s">
        <v>1019</v>
      </c>
      <c r="CM585" t="s">
        <v>1019</v>
      </c>
      <c r="CN585" t="s">
        <v>1019</v>
      </c>
      <c r="CO585" t="s">
        <v>301</v>
      </c>
      <c r="CP585" t="s">
        <v>1019</v>
      </c>
      <c r="CQ585">
        <v>1</v>
      </c>
      <c r="CR585">
        <v>675</v>
      </c>
      <c r="CS585">
        <f t="shared" si="39"/>
        <v>675</v>
      </c>
      <c r="CT585">
        <f t="shared" ref="CT585:CT648" si="41">CT584</f>
        <v>705.76190476190482</v>
      </c>
      <c r="CU585">
        <f t="shared" ref="CU585:CU648" si="42">CU584</f>
        <v>1143.68998036893</v>
      </c>
      <c r="CV585">
        <f t="shared" si="40"/>
        <v>675</v>
      </c>
      <c r="CW585">
        <v>42484</v>
      </c>
      <c r="CX585">
        <v>21505</v>
      </c>
      <c r="CY585">
        <v>1815</v>
      </c>
      <c r="CZ585">
        <v>1905</v>
      </c>
      <c r="DA585">
        <v>20031</v>
      </c>
      <c r="DB585">
        <v>675</v>
      </c>
      <c r="DC585">
        <v>21673</v>
      </c>
      <c r="DD585">
        <v>2063</v>
      </c>
      <c r="DE585">
        <v>2</v>
      </c>
      <c r="DF585" t="s">
        <v>156</v>
      </c>
      <c r="DG585">
        <v>1024</v>
      </c>
      <c r="DH585">
        <v>2</v>
      </c>
      <c r="DI585">
        <v>48000</v>
      </c>
      <c r="DJ585">
        <v>-16</v>
      </c>
      <c r="DK585" t="s">
        <v>176</v>
      </c>
      <c r="DL585">
        <v>6</v>
      </c>
      <c r="DM585" t="s">
        <v>413</v>
      </c>
      <c r="DN585">
        <v>224485</v>
      </c>
      <c r="DO585">
        <v>202978</v>
      </c>
      <c r="DP585">
        <v>22706</v>
      </c>
      <c r="DQ585">
        <v>287814</v>
      </c>
      <c r="DR585">
        <v>289770</v>
      </c>
      <c r="DS585">
        <v>202938</v>
      </c>
      <c r="DT585">
        <v>287814</v>
      </c>
      <c r="DU585">
        <v>200829</v>
      </c>
      <c r="DV585" t="s">
        <v>158</v>
      </c>
      <c r="DW585">
        <v>196882</v>
      </c>
      <c r="DX585">
        <v>130890</v>
      </c>
      <c r="DY585">
        <v>154732</v>
      </c>
      <c r="DZ585">
        <v>2673</v>
      </c>
      <c r="EA585">
        <v>2671</v>
      </c>
      <c r="EB585">
        <v>287063</v>
      </c>
      <c r="EC585">
        <v>130889</v>
      </c>
      <c r="ED585">
        <v>130889</v>
      </c>
      <c r="EE585">
        <v>2672</v>
      </c>
      <c r="EF585">
        <v>293359</v>
      </c>
      <c r="EG585">
        <v>291770</v>
      </c>
      <c r="EH585">
        <v>294035</v>
      </c>
      <c r="EI585">
        <v>132706</v>
      </c>
      <c r="EJ585">
        <v>156639</v>
      </c>
      <c r="EK585">
        <v>133057</v>
      </c>
      <c r="EL585">
        <v>200829</v>
      </c>
      <c r="EM585">
        <v>198882</v>
      </c>
      <c r="EN585">
        <v>202896</v>
      </c>
      <c r="EO585" t="s">
        <v>158</v>
      </c>
      <c r="EP585">
        <v>293359</v>
      </c>
      <c r="EQ585">
        <v>196880</v>
      </c>
      <c r="ER585">
        <v>287062</v>
      </c>
      <c r="ES585">
        <v>266970</v>
      </c>
      <c r="ET585" t="s">
        <v>178</v>
      </c>
      <c r="EU585">
        <v>3</v>
      </c>
      <c r="EV585" t="s">
        <v>1045</v>
      </c>
      <c r="EW585">
        <v>3</v>
      </c>
      <c r="EX585" t="s">
        <v>305</v>
      </c>
      <c r="EY585" t="s">
        <v>169</v>
      </c>
      <c r="EZ585">
        <v>1024</v>
      </c>
      <c r="FA585">
        <v>-190</v>
      </c>
      <c r="FB585">
        <v>264</v>
      </c>
    </row>
    <row r="586" spans="1:158" x14ac:dyDescent="0.35">
      <c r="A586">
        <v>75</v>
      </c>
      <c r="B586">
        <v>75</v>
      </c>
      <c r="C586">
        <v>3203</v>
      </c>
      <c r="D586">
        <v>3203</v>
      </c>
      <c r="E586" t="s">
        <v>155</v>
      </c>
      <c r="F586" t="s">
        <v>156</v>
      </c>
      <c r="G586" t="s">
        <v>156</v>
      </c>
      <c r="H586" t="s">
        <v>156</v>
      </c>
      <c r="I586">
        <v>0</v>
      </c>
      <c r="J586" t="s">
        <v>157</v>
      </c>
      <c r="K586">
        <v>0</v>
      </c>
      <c r="L586" t="s">
        <v>154</v>
      </c>
      <c r="M586" t="s">
        <v>154</v>
      </c>
      <c r="N586" t="s">
        <v>154</v>
      </c>
      <c r="O586">
        <v>0</v>
      </c>
      <c r="P586" t="s">
        <v>154</v>
      </c>
      <c r="Q586" t="s">
        <v>154</v>
      </c>
      <c r="R586" t="s">
        <v>301</v>
      </c>
      <c r="S586">
        <v>0</v>
      </c>
      <c r="T586">
        <v>1</v>
      </c>
      <c r="U586">
        <v>0</v>
      </c>
      <c r="V586">
        <v>3</v>
      </c>
      <c r="W586">
        <v>3</v>
      </c>
      <c r="X586">
        <v>1</v>
      </c>
      <c r="Y586">
        <v>3</v>
      </c>
      <c r="Z586">
        <v>13</v>
      </c>
      <c r="AA586">
        <v>0</v>
      </c>
      <c r="AB586">
        <v>13</v>
      </c>
      <c r="AC586">
        <v>1</v>
      </c>
      <c r="AD586">
        <v>1</v>
      </c>
      <c r="AE586">
        <v>0</v>
      </c>
      <c r="AF586">
        <v>0</v>
      </c>
      <c r="AG586">
        <v>3</v>
      </c>
      <c r="AH586">
        <v>1</v>
      </c>
      <c r="AI586">
        <v>1</v>
      </c>
      <c r="AJ586">
        <v>0</v>
      </c>
      <c r="AK586">
        <v>3</v>
      </c>
      <c r="AL586">
        <v>3</v>
      </c>
      <c r="AM586">
        <v>17</v>
      </c>
      <c r="AN586">
        <v>1</v>
      </c>
      <c r="AO586">
        <v>1</v>
      </c>
      <c r="AP586">
        <v>1</v>
      </c>
      <c r="AQ586">
        <v>13</v>
      </c>
      <c r="AR586">
        <v>13</v>
      </c>
      <c r="AS586">
        <v>13</v>
      </c>
      <c r="AT586">
        <v>1</v>
      </c>
      <c r="AU586">
        <v>3</v>
      </c>
      <c r="AV586">
        <v>13</v>
      </c>
      <c r="AW586">
        <v>3</v>
      </c>
      <c r="AX586">
        <v>0</v>
      </c>
      <c r="AY586" t="s">
        <v>159</v>
      </c>
      <c r="AZ586" t="s">
        <v>226</v>
      </c>
      <c r="BA586" t="s">
        <v>188</v>
      </c>
      <c r="BB586" t="s">
        <v>1016</v>
      </c>
      <c r="BC586" t="s">
        <v>163</v>
      </c>
      <c r="BD586" t="b">
        <v>0</v>
      </c>
      <c r="BE586">
        <v>5.23</v>
      </c>
      <c r="BF586" t="b">
        <v>1</v>
      </c>
      <c r="BH586" t="s">
        <v>164</v>
      </c>
      <c r="BI586" t="s">
        <v>1017</v>
      </c>
      <c r="BJ586" t="b">
        <v>0</v>
      </c>
      <c r="BK586" t="s">
        <v>166</v>
      </c>
      <c r="BL586" t="b">
        <v>0</v>
      </c>
      <c r="BM586">
        <v>18</v>
      </c>
      <c r="BN586" t="s">
        <v>167</v>
      </c>
      <c r="BO586" t="s">
        <v>168</v>
      </c>
      <c r="BP586" t="s">
        <v>167</v>
      </c>
      <c r="BQ586" t="s">
        <v>169</v>
      </c>
      <c r="BR586">
        <v>768</v>
      </c>
      <c r="BS586" t="s">
        <v>156</v>
      </c>
      <c r="BT586" t="s">
        <v>170</v>
      </c>
      <c r="BU586" t="s">
        <v>185</v>
      </c>
      <c r="BV586" t="s">
        <v>302</v>
      </c>
      <c r="BW586">
        <v>3</v>
      </c>
      <c r="BX586">
        <v>2</v>
      </c>
      <c r="BY586">
        <v>0</v>
      </c>
      <c r="BZ586">
        <v>6</v>
      </c>
      <c r="CA586" t="s">
        <v>1018</v>
      </c>
      <c r="CB586" t="s">
        <v>156</v>
      </c>
      <c r="CC586">
        <v>7</v>
      </c>
      <c r="CD586" t="b">
        <v>0</v>
      </c>
      <c r="CE586" t="s">
        <v>172</v>
      </c>
      <c r="CF586" t="s">
        <v>173</v>
      </c>
      <c r="CG586">
        <v>15</v>
      </c>
      <c r="CH586">
        <v>0</v>
      </c>
      <c r="CI586" t="s">
        <v>306</v>
      </c>
      <c r="CJ586" t="s">
        <v>1019</v>
      </c>
      <c r="CK586" t="s">
        <v>1019</v>
      </c>
      <c r="CL586" t="s">
        <v>1019</v>
      </c>
      <c r="CM586" t="s">
        <v>1019</v>
      </c>
      <c r="CN586" t="s">
        <v>1019</v>
      </c>
      <c r="CO586" t="s">
        <v>306</v>
      </c>
      <c r="CP586" t="s">
        <v>1019</v>
      </c>
      <c r="CQ586">
        <v>1</v>
      </c>
      <c r="CR586">
        <v>4471</v>
      </c>
      <c r="CS586">
        <f t="shared" si="39"/>
        <v>4471</v>
      </c>
      <c r="CT586">
        <f t="shared" si="41"/>
        <v>705.76190476190482</v>
      </c>
      <c r="CU586">
        <f t="shared" si="42"/>
        <v>1143.68998036893</v>
      </c>
      <c r="CV586" t="str">
        <f t="shared" si="40"/>
        <v>-</v>
      </c>
      <c r="CW586">
        <v>42484</v>
      </c>
      <c r="CX586">
        <v>21505</v>
      </c>
      <c r="CY586">
        <v>1815</v>
      </c>
      <c r="CZ586">
        <v>1905</v>
      </c>
      <c r="DA586">
        <v>20031</v>
      </c>
      <c r="DB586">
        <v>4471</v>
      </c>
      <c r="DC586">
        <v>21673</v>
      </c>
      <c r="DD586">
        <v>2063</v>
      </c>
      <c r="DE586">
        <v>2</v>
      </c>
      <c r="DF586" t="s">
        <v>156</v>
      </c>
      <c r="DG586">
        <v>1024</v>
      </c>
      <c r="DH586">
        <v>2</v>
      </c>
      <c r="DI586">
        <v>48000</v>
      </c>
      <c r="DJ586">
        <v>-16</v>
      </c>
      <c r="DK586" t="s">
        <v>176</v>
      </c>
      <c r="DL586">
        <v>6</v>
      </c>
      <c r="DM586" t="s">
        <v>413</v>
      </c>
      <c r="DN586">
        <v>224485</v>
      </c>
      <c r="DO586">
        <v>202978</v>
      </c>
      <c r="DP586">
        <v>22706</v>
      </c>
      <c r="DQ586">
        <v>294824</v>
      </c>
      <c r="DR586">
        <v>296580</v>
      </c>
      <c r="DS586">
        <v>202938</v>
      </c>
      <c r="DT586">
        <v>294824</v>
      </c>
      <c r="DU586">
        <v>200829</v>
      </c>
      <c r="DV586" t="s">
        <v>158</v>
      </c>
      <c r="DW586">
        <v>196882</v>
      </c>
      <c r="DX586">
        <v>130890</v>
      </c>
      <c r="DY586">
        <v>154732</v>
      </c>
      <c r="DZ586">
        <v>2673</v>
      </c>
      <c r="EA586">
        <v>2671</v>
      </c>
      <c r="EB586">
        <v>294073</v>
      </c>
      <c r="EC586">
        <v>130889</v>
      </c>
      <c r="ED586">
        <v>130889</v>
      </c>
      <c r="EE586">
        <v>2672</v>
      </c>
      <c r="EF586">
        <v>300549</v>
      </c>
      <c r="EG586">
        <v>298580</v>
      </c>
      <c r="EH586">
        <v>305021</v>
      </c>
      <c r="EI586">
        <v>132706</v>
      </c>
      <c r="EJ586">
        <v>156639</v>
      </c>
      <c r="EK586">
        <v>133057</v>
      </c>
      <c r="EL586">
        <v>200829</v>
      </c>
      <c r="EM586">
        <v>198882</v>
      </c>
      <c r="EN586">
        <v>202896</v>
      </c>
      <c r="EO586" t="s">
        <v>158</v>
      </c>
      <c r="EP586">
        <v>300549</v>
      </c>
      <c r="EQ586">
        <v>196880</v>
      </c>
      <c r="ER586">
        <v>294072</v>
      </c>
      <c r="ES586">
        <v>266970</v>
      </c>
      <c r="ET586" t="s">
        <v>178</v>
      </c>
      <c r="EU586">
        <v>3</v>
      </c>
      <c r="EV586" t="s">
        <v>1046</v>
      </c>
      <c r="EW586">
        <v>4</v>
      </c>
      <c r="EX586" t="s">
        <v>305</v>
      </c>
      <c r="EY586" t="s">
        <v>169</v>
      </c>
      <c r="EZ586">
        <v>1024</v>
      </c>
      <c r="FA586">
        <v>-190</v>
      </c>
      <c r="FB586">
        <v>264</v>
      </c>
    </row>
    <row r="587" spans="1:158" x14ac:dyDescent="0.35">
      <c r="A587">
        <v>80</v>
      </c>
      <c r="B587">
        <v>80</v>
      </c>
      <c r="C587">
        <v>2694</v>
      </c>
      <c r="D587">
        <v>2694</v>
      </c>
      <c r="E587" t="s">
        <v>155</v>
      </c>
      <c r="F587" t="s">
        <v>156</v>
      </c>
      <c r="G587" t="s">
        <v>156</v>
      </c>
      <c r="H587" t="s">
        <v>156</v>
      </c>
      <c r="I587">
        <v>0</v>
      </c>
      <c r="J587" t="s">
        <v>157</v>
      </c>
      <c r="K587">
        <v>1</v>
      </c>
      <c r="L587" t="s">
        <v>154</v>
      </c>
      <c r="M587" t="s">
        <v>154</v>
      </c>
      <c r="N587" t="s">
        <v>154</v>
      </c>
      <c r="O587">
        <v>1</v>
      </c>
      <c r="P587" t="s">
        <v>154</v>
      </c>
      <c r="Q587" t="s">
        <v>154</v>
      </c>
      <c r="R587" t="s">
        <v>306</v>
      </c>
      <c r="S587">
        <v>0</v>
      </c>
      <c r="T587">
        <v>1</v>
      </c>
      <c r="U587">
        <v>0</v>
      </c>
      <c r="V587">
        <v>4</v>
      </c>
      <c r="W587">
        <v>4</v>
      </c>
      <c r="X587">
        <v>1</v>
      </c>
      <c r="Y587">
        <v>4</v>
      </c>
      <c r="Z587">
        <v>13</v>
      </c>
      <c r="AA587">
        <v>0</v>
      </c>
      <c r="AB587">
        <v>13</v>
      </c>
      <c r="AC587">
        <v>1</v>
      </c>
      <c r="AD587">
        <v>1</v>
      </c>
      <c r="AE587">
        <v>0</v>
      </c>
      <c r="AF587">
        <v>0</v>
      </c>
      <c r="AG587">
        <v>4</v>
      </c>
      <c r="AH587">
        <v>1</v>
      </c>
      <c r="AI587">
        <v>1</v>
      </c>
      <c r="AJ587">
        <v>0</v>
      </c>
      <c r="AK587">
        <v>4</v>
      </c>
      <c r="AL587">
        <v>4</v>
      </c>
      <c r="AM587">
        <v>18</v>
      </c>
      <c r="AN587">
        <v>1</v>
      </c>
      <c r="AO587">
        <v>1</v>
      </c>
      <c r="AP587">
        <v>1</v>
      </c>
      <c r="AQ587">
        <v>13</v>
      </c>
      <c r="AR587">
        <v>13</v>
      </c>
      <c r="AS587">
        <v>13</v>
      </c>
      <c r="AT587">
        <v>1</v>
      </c>
      <c r="AU587">
        <v>4</v>
      </c>
      <c r="AV587">
        <v>13</v>
      </c>
      <c r="AW587">
        <v>4</v>
      </c>
      <c r="AX587">
        <v>0</v>
      </c>
      <c r="AY587" t="s">
        <v>159</v>
      </c>
      <c r="AZ587" t="s">
        <v>226</v>
      </c>
      <c r="BA587" t="s">
        <v>188</v>
      </c>
      <c r="BB587" t="s">
        <v>1016</v>
      </c>
      <c r="BC587" t="s">
        <v>163</v>
      </c>
      <c r="BD587" t="b">
        <v>0</v>
      </c>
      <c r="BE587" t="s">
        <v>167</v>
      </c>
      <c r="BF587" t="b">
        <v>1</v>
      </c>
      <c r="BH587" t="s">
        <v>164</v>
      </c>
      <c r="BI587" t="s">
        <v>1017</v>
      </c>
      <c r="BJ587" t="b">
        <v>0</v>
      </c>
      <c r="BK587" t="s">
        <v>166</v>
      </c>
      <c r="BL587" t="b">
        <v>0</v>
      </c>
      <c r="BM587">
        <v>18</v>
      </c>
      <c r="BN587" t="s">
        <v>167</v>
      </c>
      <c r="BO587" t="s">
        <v>168</v>
      </c>
      <c r="BP587" t="s">
        <v>167</v>
      </c>
      <c r="BQ587" t="s">
        <v>169</v>
      </c>
      <c r="BR587">
        <v>768</v>
      </c>
      <c r="BS587" t="s">
        <v>156</v>
      </c>
      <c r="BT587" t="s">
        <v>170</v>
      </c>
      <c r="BU587" t="s">
        <v>303</v>
      </c>
      <c r="BV587" t="s">
        <v>313</v>
      </c>
      <c r="BW587">
        <v>4</v>
      </c>
      <c r="BX587">
        <v>2</v>
      </c>
      <c r="BY587">
        <v>0</v>
      </c>
      <c r="BZ587">
        <v>6</v>
      </c>
      <c r="CA587" t="s">
        <v>1018</v>
      </c>
      <c r="CB587" t="s">
        <v>156</v>
      </c>
      <c r="CC587">
        <v>7</v>
      </c>
      <c r="CD587" t="b">
        <v>0</v>
      </c>
      <c r="CE587" t="s">
        <v>172</v>
      </c>
      <c r="CF587" t="s">
        <v>173</v>
      </c>
      <c r="CG587">
        <v>50</v>
      </c>
      <c r="CH587">
        <v>0</v>
      </c>
      <c r="CI587" t="s">
        <v>306</v>
      </c>
      <c r="CJ587" t="s">
        <v>1019</v>
      </c>
      <c r="CK587" t="s">
        <v>1019</v>
      </c>
      <c r="CL587" t="s">
        <v>1019</v>
      </c>
      <c r="CM587" t="s">
        <v>1019</v>
      </c>
      <c r="CN587" t="s">
        <v>1019</v>
      </c>
      <c r="CO587" t="s">
        <v>306</v>
      </c>
      <c r="CP587" t="s">
        <v>1019</v>
      </c>
      <c r="CQ587">
        <v>1</v>
      </c>
      <c r="CR587">
        <v>658</v>
      </c>
      <c r="CS587" t="str">
        <f t="shared" si="39"/>
        <v>-</v>
      </c>
      <c r="CT587">
        <f t="shared" si="41"/>
        <v>705.76190476190482</v>
      </c>
      <c r="CU587">
        <f t="shared" si="42"/>
        <v>1143.68998036893</v>
      </c>
      <c r="CV587" t="str">
        <f t="shared" si="40"/>
        <v>-</v>
      </c>
      <c r="CW587">
        <v>42484</v>
      </c>
      <c r="CX587">
        <v>21505</v>
      </c>
      <c r="CY587">
        <v>1815</v>
      </c>
      <c r="CZ587">
        <v>1905</v>
      </c>
      <c r="DA587">
        <v>20031</v>
      </c>
      <c r="DB587">
        <v>658</v>
      </c>
      <c r="DC587">
        <v>21673</v>
      </c>
      <c r="DD587">
        <v>2063</v>
      </c>
      <c r="DE587">
        <v>2</v>
      </c>
      <c r="DF587" t="s">
        <v>156</v>
      </c>
      <c r="DG587">
        <v>1024</v>
      </c>
      <c r="DH587">
        <v>2</v>
      </c>
      <c r="DI587">
        <v>48000</v>
      </c>
      <c r="DJ587">
        <v>-16</v>
      </c>
      <c r="DK587" t="s">
        <v>176</v>
      </c>
      <c r="DL587">
        <v>6</v>
      </c>
      <c r="DM587" t="s">
        <v>413</v>
      </c>
      <c r="DN587">
        <v>224485</v>
      </c>
      <c r="DO587">
        <v>202978</v>
      </c>
      <c r="DP587">
        <v>22706</v>
      </c>
      <c r="DQ587">
        <v>305865</v>
      </c>
      <c r="DR587">
        <v>307559</v>
      </c>
      <c r="DS587">
        <v>202938</v>
      </c>
      <c r="DT587">
        <v>305865</v>
      </c>
      <c r="DU587">
        <v>200829</v>
      </c>
      <c r="DV587" t="s">
        <v>158</v>
      </c>
      <c r="DW587">
        <v>196882</v>
      </c>
      <c r="DX587">
        <v>130890</v>
      </c>
      <c r="DY587">
        <v>154732</v>
      </c>
      <c r="DZ587">
        <v>2673</v>
      </c>
      <c r="EA587">
        <v>2671</v>
      </c>
      <c r="EB587">
        <v>305114</v>
      </c>
      <c r="EC587">
        <v>130889</v>
      </c>
      <c r="ED587">
        <v>130889</v>
      </c>
      <c r="EE587">
        <v>2672</v>
      </c>
      <c r="EF587">
        <v>311109</v>
      </c>
      <c r="EG587">
        <v>309559</v>
      </c>
      <c r="EH587">
        <v>311768</v>
      </c>
      <c r="EI587">
        <v>132706</v>
      </c>
      <c r="EJ587">
        <v>156639</v>
      </c>
      <c r="EK587">
        <v>133057</v>
      </c>
      <c r="EL587">
        <v>200829</v>
      </c>
      <c r="EM587">
        <v>198882</v>
      </c>
      <c r="EN587">
        <v>202896</v>
      </c>
      <c r="EO587" t="s">
        <v>158</v>
      </c>
      <c r="EP587">
        <v>311109</v>
      </c>
      <c r="EQ587">
        <v>196880</v>
      </c>
      <c r="ER587">
        <v>305113</v>
      </c>
      <c r="ES587">
        <v>266970</v>
      </c>
      <c r="ET587" t="s">
        <v>178</v>
      </c>
      <c r="EU587">
        <v>4</v>
      </c>
      <c r="EV587" t="s">
        <v>1047</v>
      </c>
      <c r="EW587">
        <v>5</v>
      </c>
      <c r="EX587" t="s">
        <v>309</v>
      </c>
      <c r="EY587" t="s">
        <v>169</v>
      </c>
      <c r="EZ587">
        <v>1024</v>
      </c>
      <c r="FA587">
        <v>-190</v>
      </c>
      <c r="FB587">
        <v>264</v>
      </c>
    </row>
    <row r="588" spans="1:158" x14ac:dyDescent="0.35">
      <c r="A588">
        <v>83</v>
      </c>
      <c r="B588">
        <v>83</v>
      </c>
      <c r="C588">
        <v>2344</v>
      </c>
      <c r="D588">
        <v>2344</v>
      </c>
      <c r="E588" t="s">
        <v>155</v>
      </c>
      <c r="F588" t="s">
        <v>156</v>
      </c>
      <c r="G588" t="s">
        <v>156</v>
      </c>
      <c r="H588" t="s">
        <v>156</v>
      </c>
      <c r="I588">
        <v>0</v>
      </c>
      <c r="J588" t="s">
        <v>157</v>
      </c>
      <c r="K588">
        <v>1</v>
      </c>
      <c r="L588" t="s">
        <v>154</v>
      </c>
      <c r="M588" t="s">
        <v>154</v>
      </c>
      <c r="N588" t="s">
        <v>154</v>
      </c>
      <c r="O588">
        <v>1</v>
      </c>
      <c r="P588" t="s">
        <v>154</v>
      </c>
      <c r="Q588" t="s">
        <v>154</v>
      </c>
      <c r="R588" t="s">
        <v>301</v>
      </c>
      <c r="S588">
        <v>0</v>
      </c>
      <c r="T588">
        <v>1</v>
      </c>
      <c r="U588">
        <v>0</v>
      </c>
      <c r="V588">
        <v>5</v>
      </c>
      <c r="W588">
        <v>5</v>
      </c>
      <c r="X588">
        <v>1</v>
      </c>
      <c r="Y588">
        <v>5</v>
      </c>
      <c r="Z588">
        <v>13</v>
      </c>
      <c r="AA588">
        <v>0</v>
      </c>
      <c r="AB588">
        <v>13</v>
      </c>
      <c r="AC588">
        <v>1</v>
      </c>
      <c r="AD588">
        <v>1</v>
      </c>
      <c r="AE588">
        <v>0</v>
      </c>
      <c r="AF588">
        <v>0</v>
      </c>
      <c r="AG588">
        <v>5</v>
      </c>
      <c r="AH588">
        <v>1</v>
      </c>
      <c r="AI588">
        <v>1</v>
      </c>
      <c r="AJ588">
        <v>0</v>
      </c>
      <c r="AK588">
        <v>5</v>
      </c>
      <c r="AL588">
        <v>5</v>
      </c>
      <c r="AM588">
        <v>19</v>
      </c>
      <c r="AN588">
        <v>1</v>
      </c>
      <c r="AO588">
        <v>1</v>
      </c>
      <c r="AP588">
        <v>1</v>
      </c>
      <c r="AQ588">
        <v>13</v>
      </c>
      <c r="AR588">
        <v>13</v>
      </c>
      <c r="AS588">
        <v>13</v>
      </c>
      <c r="AT588">
        <v>1</v>
      </c>
      <c r="AU588">
        <v>5</v>
      </c>
      <c r="AV588">
        <v>13</v>
      </c>
      <c r="AW588">
        <v>5</v>
      </c>
      <c r="AX588">
        <v>0</v>
      </c>
      <c r="AY588" t="s">
        <v>159</v>
      </c>
      <c r="AZ588" t="s">
        <v>226</v>
      </c>
      <c r="BA588" t="s">
        <v>188</v>
      </c>
      <c r="BB588" t="s">
        <v>1016</v>
      </c>
      <c r="BC588" t="s">
        <v>163</v>
      </c>
      <c r="BD588" t="b">
        <v>0</v>
      </c>
      <c r="BE588">
        <v>2.11</v>
      </c>
      <c r="BF588" t="b">
        <v>1</v>
      </c>
      <c r="BH588" t="s">
        <v>164</v>
      </c>
      <c r="BI588" t="s">
        <v>1017</v>
      </c>
      <c r="BJ588" t="b">
        <v>0</v>
      </c>
      <c r="BK588" t="s">
        <v>166</v>
      </c>
      <c r="BL588" t="b">
        <v>0</v>
      </c>
      <c r="BM588">
        <v>18</v>
      </c>
      <c r="BN588" t="s">
        <v>167</v>
      </c>
      <c r="BO588" t="s">
        <v>168</v>
      </c>
      <c r="BP588" t="s">
        <v>167</v>
      </c>
      <c r="BQ588" t="s">
        <v>169</v>
      </c>
      <c r="BR588">
        <v>768</v>
      </c>
      <c r="BS588" t="s">
        <v>156</v>
      </c>
      <c r="BT588" t="s">
        <v>170</v>
      </c>
      <c r="BU588" t="s">
        <v>315</v>
      </c>
      <c r="BV588" t="s">
        <v>316</v>
      </c>
      <c r="BW588">
        <v>5</v>
      </c>
      <c r="BX588">
        <v>2</v>
      </c>
      <c r="BY588">
        <v>0</v>
      </c>
      <c r="BZ588">
        <v>6</v>
      </c>
      <c r="CA588" t="s">
        <v>1018</v>
      </c>
      <c r="CB588" t="s">
        <v>156</v>
      </c>
      <c r="CC588">
        <v>7</v>
      </c>
      <c r="CD588" t="b">
        <v>0</v>
      </c>
      <c r="CE588" t="s">
        <v>172</v>
      </c>
      <c r="CF588" t="s">
        <v>173</v>
      </c>
      <c r="CG588">
        <v>22</v>
      </c>
      <c r="CH588">
        <v>0</v>
      </c>
      <c r="CI588" t="s">
        <v>301</v>
      </c>
      <c r="CJ588" t="s">
        <v>1019</v>
      </c>
      <c r="CK588" t="s">
        <v>1019</v>
      </c>
      <c r="CL588" t="s">
        <v>1019</v>
      </c>
      <c r="CM588" t="s">
        <v>1019</v>
      </c>
      <c r="CN588" t="s">
        <v>1019</v>
      </c>
      <c r="CO588" t="s">
        <v>301</v>
      </c>
      <c r="CP588" t="s">
        <v>1019</v>
      </c>
      <c r="CQ588">
        <v>1</v>
      </c>
      <c r="CR588">
        <v>594</v>
      </c>
      <c r="CS588">
        <f t="shared" si="39"/>
        <v>594</v>
      </c>
      <c r="CT588">
        <f t="shared" si="41"/>
        <v>705.76190476190482</v>
      </c>
      <c r="CU588">
        <f t="shared" si="42"/>
        <v>1143.68998036893</v>
      </c>
      <c r="CV588">
        <f t="shared" si="40"/>
        <v>594</v>
      </c>
      <c r="CW588">
        <v>42484</v>
      </c>
      <c r="CX588">
        <v>21505</v>
      </c>
      <c r="CY588">
        <v>1815</v>
      </c>
      <c r="CZ588">
        <v>1905</v>
      </c>
      <c r="DA588">
        <v>20031</v>
      </c>
      <c r="DB588">
        <v>594</v>
      </c>
      <c r="DC588">
        <v>21673</v>
      </c>
      <c r="DD588">
        <v>2063</v>
      </c>
      <c r="DE588">
        <v>2</v>
      </c>
      <c r="DF588" t="s">
        <v>156</v>
      </c>
      <c r="DG588">
        <v>1024</v>
      </c>
      <c r="DH588">
        <v>2</v>
      </c>
      <c r="DI588">
        <v>48000</v>
      </c>
      <c r="DJ588">
        <v>-16</v>
      </c>
      <c r="DK588" t="s">
        <v>176</v>
      </c>
      <c r="DL588">
        <v>6</v>
      </c>
      <c r="DM588" t="s">
        <v>413</v>
      </c>
      <c r="DN588">
        <v>224485</v>
      </c>
      <c r="DO588">
        <v>202978</v>
      </c>
      <c r="DP588">
        <v>22706</v>
      </c>
      <c r="DQ588">
        <v>312620</v>
      </c>
      <c r="DR588">
        <v>314749</v>
      </c>
      <c r="DS588">
        <v>202938</v>
      </c>
      <c r="DT588">
        <v>312620</v>
      </c>
      <c r="DU588">
        <v>200829</v>
      </c>
      <c r="DV588" t="s">
        <v>158</v>
      </c>
      <c r="DW588">
        <v>196882</v>
      </c>
      <c r="DX588">
        <v>130890</v>
      </c>
      <c r="DY588">
        <v>154732</v>
      </c>
      <c r="DZ588">
        <v>2673</v>
      </c>
      <c r="EA588">
        <v>2671</v>
      </c>
      <c r="EB588">
        <v>311869</v>
      </c>
      <c r="EC588">
        <v>130889</v>
      </c>
      <c r="ED588">
        <v>130889</v>
      </c>
      <c r="EE588">
        <v>2672</v>
      </c>
      <c r="EF588">
        <v>318700</v>
      </c>
      <c r="EG588">
        <v>316750</v>
      </c>
      <c r="EH588">
        <v>319295</v>
      </c>
      <c r="EI588">
        <v>132706</v>
      </c>
      <c r="EJ588">
        <v>156639</v>
      </c>
      <c r="EK588">
        <v>133057</v>
      </c>
      <c r="EL588">
        <v>200829</v>
      </c>
      <c r="EM588">
        <v>198882</v>
      </c>
      <c r="EN588">
        <v>202896</v>
      </c>
      <c r="EO588" t="s">
        <v>158</v>
      </c>
      <c r="EP588">
        <v>318700</v>
      </c>
      <c r="EQ588">
        <v>196880</v>
      </c>
      <c r="ER588">
        <v>311868</v>
      </c>
      <c r="ES588">
        <v>266970</v>
      </c>
      <c r="ET588" t="s">
        <v>178</v>
      </c>
      <c r="EU588">
        <v>5</v>
      </c>
      <c r="EV588" t="s">
        <v>1048</v>
      </c>
      <c r="EW588">
        <v>6</v>
      </c>
      <c r="EX588" t="s">
        <v>305</v>
      </c>
      <c r="EY588" t="s">
        <v>169</v>
      </c>
      <c r="EZ588">
        <v>1024</v>
      </c>
      <c r="FA588">
        <v>-190</v>
      </c>
      <c r="FB588">
        <v>264</v>
      </c>
    </row>
    <row r="589" spans="1:158" x14ac:dyDescent="0.35">
      <c r="A589">
        <v>85</v>
      </c>
      <c r="B589">
        <v>85</v>
      </c>
      <c r="C589">
        <v>2057</v>
      </c>
      <c r="D589">
        <v>2057</v>
      </c>
      <c r="E589" t="s">
        <v>155</v>
      </c>
      <c r="F589" t="s">
        <v>156</v>
      </c>
      <c r="G589" t="s">
        <v>156</v>
      </c>
      <c r="H589" t="s">
        <v>156</v>
      </c>
      <c r="I589">
        <v>0</v>
      </c>
      <c r="J589" t="s">
        <v>157</v>
      </c>
      <c r="K589">
        <v>1</v>
      </c>
      <c r="L589" t="s">
        <v>154</v>
      </c>
      <c r="M589" t="s">
        <v>154</v>
      </c>
      <c r="N589" t="s">
        <v>154</v>
      </c>
      <c r="O589">
        <v>1</v>
      </c>
      <c r="P589" t="s">
        <v>154</v>
      </c>
      <c r="Q589" t="s">
        <v>154</v>
      </c>
      <c r="R589" t="s">
        <v>306</v>
      </c>
      <c r="S589">
        <v>0</v>
      </c>
      <c r="T589">
        <v>1</v>
      </c>
      <c r="U589">
        <v>0</v>
      </c>
      <c r="V589">
        <v>6</v>
      </c>
      <c r="W589">
        <v>6</v>
      </c>
      <c r="X589">
        <v>1</v>
      </c>
      <c r="Y589">
        <v>6</v>
      </c>
      <c r="Z589">
        <v>13</v>
      </c>
      <c r="AA589">
        <v>0</v>
      </c>
      <c r="AB589">
        <v>13</v>
      </c>
      <c r="AC589">
        <v>1</v>
      </c>
      <c r="AD589">
        <v>1</v>
      </c>
      <c r="AE589">
        <v>0</v>
      </c>
      <c r="AF589">
        <v>0</v>
      </c>
      <c r="AG589">
        <v>6</v>
      </c>
      <c r="AH589">
        <v>1</v>
      </c>
      <c r="AI589">
        <v>1</v>
      </c>
      <c r="AJ589">
        <v>0</v>
      </c>
      <c r="AK589">
        <v>6</v>
      </c>
      <c r="AL589">
        <v>6</v>
      </c>
      <c r="AM589">
        <v>20</v>
      </c>
      <c r="AN589">
        <v>1</v>
      </c>
      <c r="AO589">
        <v>1</v>
      </c>
      <c r="AP589">
        <v>1</v>
      </c>
      <c r="AQ589">
        <v>13</v>
      </c>
      <c r="AR589">
        <v>13</v>
      </c>
      <c r="AS589">
        <v>13</v>
      </c>
      <c r="AT589">
        <v>1</v>
      </c>
      <c r="AU589">
        <v>6</v>
      </c>
      <c r="AV589">
        <v>13</v>
      </c>
      <c r="AW589">
        <v>6</v>
      </c>
      <c r="AX589">
        <v>0</v>
      </c>
      <c r="AY589" t="s">
        <v>159</v>
      </c>
      <c r="AZ589" t="s">
        <v>226</v>
      </c>
      <c r="BA589" t="s">
        <v>188</v>
      </c>
      <c r="BB589" t="s">
        <v>1016</v>
      </c>
      <c r="BC589" t="s">
        <v>163</v>
      </c>
      <c r="BD589" t="b">
        <v>0</v>
      </c>
      <c r="BE589" t="s">
        <v>167</v>
      </c>
      <c r="BF589" t="b">
        <v>1</v>
      </c>
      <c r="BH589" t="s">
        <v>164</v>
      </c>
      <c r="BI589" t="s">
        <v>1017</v>
      </c>
      <c r="BJ589" t="b">
        <v>0</v>
      </c>
      <c r="BK589" t="s">
        <v>166</v>
      </c>
      <c r="BL589" t="b">
        <v>0</v>
      </c>
      <c r="BM589">
        <v>18</v>
      </c>
      <c r="BN589" t="s">
        <v>167</v>
      </c>
      <c r="BO589" t="s">
        <v>168</v>
      </c>
      <c r="BP589" t="s">
        <v>167</v>
      </c>
      <c r="BQ589" t="s">
        <v>169</v>
      </c>
      <c r="BR589">
        <v>768</v>
      </c>
      <c r="BS589" t="s">
        <v>156</v>
      </c>
      <c r="BT589" t="s">
        <v>170</v>
      </c>
      <c r="BU589" t="s">
        <v>315</v>
      </c>
      <c r="BV589" t="s">
        <v>318</v>
      </c>
      <c r="BW589">
        <v>6</v>
      </c>
      <c r="BX589">
        <v>2</v>
      </c>
      <c r="BY589">
        <v>0</v>
      </c>
      <c r="BZ589">
        <v>6</v>
      </c>
      <c r="CA589" t="s">
        <v>1018</v>
      </c>
      <c r="CB589" t="s">
        <v>156</v>
      </c>
      <c r="CC589">
        <v>7</v>
      </c>
      <c r="CD589" t="b">
        <v>0</v>
      </c>
      <c r="CE589" t="s">
        <v>172</v>
      </c>
      <c r="CF589" t="s">
        <v>173</v>
      </c>
      <c r="CG589">
        <v>79</v>
      </c>
      <c r="CH589">
        <v>0</v>
      </c>
      <c r="CI589" t="s">
        <v>306</v>
      </c>
      <c r="CJ589" t="s">
        <v>1019</v>
      </c>
      <c r="CK589" t="s">
        <v>1019</v>
      </c>
      <c r="CL589" t="s">
        <v>1019</v>
      </c>
      <c r="CM589" t="s">
        <v>1019</v>
      </c>
      <c r="CN589" t="s">
        <v>1019</v>
      </c>
      <c r="CO589" t="s">
        <v>306</v>
      </c>
      <c r="CP589" t="s">
        <v>1019</v>
      </c>
      <c r="CQ589">
        <v>1</v>
      </c>
      <c r="CR589">
        <v>334</v>
      </c>
      <c r="CS589" t="str">
        <f t="shared" si="39"/>
        <v>-</v>
      </c>
      <c r="CT589">
        <f t="shared" si="41"/>
        <v>705.76190476190482</v>
      </c>
      <c r="CU589">
        <f t="shared" si="42"/>
        <v>1143.68998036893</v>
      </c>
      <c r="CV589" t="str">
        <f t="shared" si="40"/>
        <v>-</v>
      </c>
      <c r="CW589">
        <v>42484</v>
      </c>
      <c r="CX589">
        <v>21505</v>
      </c>
      <c r="CY589">
        <v>1815</v>
      </c>
      <c r="CZ589">
        <v>1905</v>
      </c>
      <c r="DA589">
        <v>20031</v>
      </c>
      <c r="DB589">
        <v>334</v>
      </c>
      <c r="DC589">
        <v>21673</v>
      </c>
      <c r="DD589">
        <v>2063</v>
      </c>
      <c r="DE589">
        <v>2</v>
      </c>
      <c r="DF589" t="s">
        <v>156</v>
      </c>
      <c r="DG589">
        <v>1024</v>
      </c>
      <c r="DH589">
        <v>2</v>
      </c>
      <c r="DI589">
        <v>48000</v>
      </c>
      <c r="DJ589">
        <v>-16</v>
      </c>
      <c r="DK589" t="s">
        <v>176</v>
      </c>
      <c r="DL589">
        <v>6</v>
      </c>
      <c r="DM589" t="s">
        <v>413</v>
      </c>
      <c r="DN589">
        <v>224485</v>
      </c>
      <c r="DO589">
        <v>202978</v>
      </c>
      <c r="DP589">
        <v>22706</v>
      </c>
      <c r="DQ589">
        <v>320145</v>
      </c>
      <c r="DR589">
        <v>322260</v>
      </c>
      <c r="DS589">
        <v>202938</v>
      </c>
      <c r="DT589">
        <v>320144</v>
      </c>
      <c r="DU589">
        <v>200829</v>
      </c>
      <c r="DV589" t="s">
        <v>158</v>
      </c>
      <c r="DW589">
        <v>196882</v>
      </c>
      <c r="DX589">
        <v>130890</v>
      </c>
      <c r="DY589">
        <v>154732</v>
      </c>
      <c r="DZ589">
        <v>2673</v>
      </c>
      <c r="EA589">
        <v>2671</v>
      </c>
      <c r="EB589">
        <v>319394</v>
      </c>
      <c r="EC589">
        <v>130889</v>
      </c>
      <c r="ED589">
        <v>130889</v>
      </c>
      <c r="EE589">
        <v>2672</v>
      </c>
      <c r="EF589">
        <v>325950</v>
      </c>
      <c r="EG589">
        <v>324260</v>
      </c>
      <c r="EH589">
        <v>326285</v>
      </c>
      <c r="EI589">
        <v>132706</v>
      </c>
      <c r="EJ589">
        <v>156639</v>
      </c>
      <c r="EK589">
        <v>133057</v>
      </c>
      <c r="EL589">
        <v>200829</v>
      </c>
      <c r="EM589">
        <v>198882</v>
      </c>
      <c r="EN589">
        <v>202896</v>
      </c>
      <c r="EO589" t="s">
        <v>158</v>
      </c>
      <c r="EP589">
        <v>325950</v>
      </c>
      <c r="EQ589">
        <v>196880</v>
      </c>
      <c r="ER589">
        <v>319392</v>
      </c>
      <c r="ES589">
        <v>266970</v>
      </c>
      <c r="ET589" t="s">
        <v>178</v>
      </c>
      <c r="EU589">
        <v>6</v>
      </c>
      <c r="EV589" t="s">
        <v>1049</v>
      </c>
      <c r="EW589">
        <v>7</v>
      </c>
      <c r="EX589" t="s">
        <v>309</v>
      </c>
      <c r="EY589" t="s">
        <v>169</v>
      </c>
      <c r="EZ589">
        <v>1024</v>
      </c>
      <c r="FA589">
        <v>-190</v>
      </c>
      <c r="FB589">
        <v>264</v>
      </c>
    </row>
    <row r="590" spans="1:158" x14ac:dyDescent="0.35">
      <c r="A590">
        <v>87</v>
      </c>
      <c r="B590">
        <v>87</v>
      </c>
      <c r="C590">
        <v>1805</v>
      </c>
      <c r="D590">
        <v>1805</v>
      </c>
      <c r="E590" t="s">
        <v>155</v>
      </c>
      <c r="F590" t="s">
        <v>156</v>
      </c>
      <c r="G590" t="s">
        <v>156</v>
      </c>
      <c r="H590" t="s">
        <v>156</v>
      </c>
      <c r="I590">
        <v>0</v>
      </c>
      <c r="J590" t="s">
        <v>157</v>
      </c>
      <c r="K590">
        <v>1</v>
      </c>
      <c r="L590" t="s">
        <v>154</v>
      </c>
      <c r="M590" t="s">
        <v>154</v>
      </c>
      <c r="N590" t="s">
        <v>154</v>
      </c>
      <c r="O590">
        <v>1</v>
      </c>
      <c r="P590" t="s">
        <v>154</v>
      </c>
      <c r="Q590" t="s">
        <v>154</v>
      </c>
      <c r="R590" t="s">
        <v>301</v>
      </c>
      <c r="S590">
        <v>0</v>
      </c>
      <c r="T590">
        <v>1</v>
      </c>
      <c r="U590">
        <v>0</v>
      </c>
      <c r="V590">
        <v>7</v>
      </c>
      <c r="W590">
        <v>7</v>
      </c>
      <c r="X590">
        <v>1</v>
      </c>
      <c r="Y590">
        <v>7</v>
      </c>
      <c r="Z590">
        <v>13</v>
      </c>
      <c r="AA590">
        <v>0</v>
      </c>
      <c r="AB590">
        <v>13</v>
      </c>
      <c r="AC590">
        <v>1</v>
      </c>
      <c r="AD590">
        <v>1</v>
      </c>
      <c r="AE590">
        <v>0</v>
      </c>
      <c r="AF590">
        <v>0</v>
      </c>
      <c r="AG590">
        <v>7</v>
      </c>
      <c r="AH590">
        <v>1</v>
      </c>
      <c r="AI590">
        <v>1</v>
      </c>
      <c r="AJ590">
        <v>0</v>
      </c>
      <c r="AK590">
        <v>7</v>
      </c>
      <c r="AL590">
        <v>7</v>
      </c>
      <c r="AM590">
        <v>21</v>
      </c>
      <c r="AN590">
        <v>1</v>
      </c>
      <c r="AO590">
        <v>1</v>
      </c>
      <c r="AP590">
        <v>1</v>
      </c>
      <c r="AQ590">
        <v>13</v>
      </c>
      <c r="AR590">
        <v>13</v>
      </c>
      <c r="AS590">
        <v>13</v>
      </c>
      <c r="AT590">
        <v>1</v>
      </c>
      <c r="AU590">
        <v>7</v>
      </c>
      <c r="AV590">
        <v>13</v>
      </c>
      <c r="AW590">
        <v>7</v>
      </c>
      <c r="AX590">
        <v>0</v>
      </c>
      <c r="AY590" t="s">
        <v>159</v>
      </c>
      <c r="AZ590" t="s">
        <v>226</v>
      </c>
      <c r="BA590" t="s">
        <v>188</v>
      </c>
      <c r="BB590" t="s">
        <v>1016</v>
      </c>
      <c r="BC590" t="s">
        <v>163</v>
      </c>
      <c r="BD590" t="b">
        <v>0</v>
      </c>
      <c r="BE590">
        <v>2.11</v>
      </c>
      <c r="BF590" t="b">
        <v>1</v>
      </c>
      <c r="BH590" t="s">
        <v>164</v>
      </c>
      <c r="BI590" t="s">
        <v>1017</v>
      </c>
      <c r="BJ590" t="b">
        <v>0</v>
      </c>
      <c r="BK590" t="s">
        <v>166</v>
      </c>
      <c r="BL590" t="b">
        <v>0</v>
      </c>
      <c r="BM590">
        <v>18</v>
      </c>
      <c r="BN590" t="s">
        <v>167</v>
      </c>
      <c r="BO590" t="s">
        <v>168</v>
      </c>
      <c r="BP590" t="s">
        <v>167</v>
      </c>
      <c r="BQ590" t="s">
        <v>169</v>
      </c>
      <c r="BR590">
        <v>768</v>
      </c>
      <c r="BS590" t="s">
        <v>156</v>
      </c>
      <c r="BT590" t="s">
        <v>170</v>
      </c>
      <c r="BU590" t="s">
        <v>316</v>
      </c>
      <c r="BV590" t="s">
        <v>315</v>
      </c>
      <c r="BW590">
        <v>7</v>
      </c>
      <c r="BX590">
        <v>2</v>
      </c>
      <c r="BY590">
        <v>0</v>
      </c>
      <c r="BZ590">
        <v>6</v>
      </c>
      <c r="CA590" t="s">
        <v>1018</v>
      </c>
      <c r="CB590" t="s">
        <v>156</v>
      </c>
      <c r="CC590">
        <v>7</v>
      </c>
      <c r="CD590" t="b">
        <v>0</v>
      </c>
      <c r="CE590" t="s">
        <v>172</v>
      </c>
      <c r="CF590" t="s">
        <v>173</v>
      </c>
      <c r="CG590">
        <v>1</v>
      </c>
      <c r="CH590">
        <v>0</v>
      </c>
      <c r="CI590" t="s">
        <v>301</v>
      </c>
      <c r="CJ590" t="s">
        <v>1019</v>
      </c>
      <c r="CK590" t="s">
        <v>1019</v>
      </c>
      <c r="CL590" t="s">
        <v>1019</v>
      </c>
      <c r="CM590" t="s">
        <v>1019</v>
      </c>
      <c r="CN590" t="s">
        <v>1019</v>
      </c>
      <c r="CO590" t="s">
        <v>301</v>
      </c>
      <c r="CP590" t="s">
        <v>1019</v>
      </c>
      <c r="CQ590">
        <v>1</v>
      </c>
      <c r="CR590">
        <v>44</v>
      </c>
      <c r="CS590">
        <f t="shared" si="39"/>
        <v>44</v>
      </c>
      <c r="CT590">
        <f t="shared" si="41"/>
        <v>705.76190476190482</v>
      </c>
      <c r="CU590">
        <f t="shared" si="42"/>
        <v>1143.68998036893</v>
      </c>
      <c r="CV590">
        <f t="shared" si="40"/>
        <v>44</v>
      </c>
      <c r="CW590">
        <v>42484</v>
      </c>
      <c r="CX590">
        <v>21505</v>
      </c>
      <c r="CY590">
        <v>1815</v>
      </c>
      <c r="CZ590">
        <v>1905</v>
      </c>
      <c r="DA590">
        <v>20031</v>
      </c>
      <c r="DB590">
        <v>44</v>
      </c>
      <c r="DC590">
        <v>21673</v>
      </c>
      <c r="DD590">
        <v>2063</v>
      </c>
      <c r="DE590">
        <v>2</v>
      </c>
      <c r="DF590" t="s">
        <v>156</v>
      </c>
      <c r="DG590">
        <v>1024</v>
      </c>
      <c r="DH590">
        <v>2</v>
      </c>
      <c r="DI590">
        <v>48000</v>
      </c>
      <c r="DJ590">
        <v>-16</v>
      </c>
      <c r="DK590" t="s">
        <v>176</v>
      </c>
      <c r="DL590">
        <v>6</v>
      </c>
      <c r="DM590" t="s">
        <v>413</v>
      </c>
      <c r="DN590">
        <v>224485</v>
      </c>
      <c r="DO590">
        <v>202978</v>
      </c>
      <c r="DP590">
        <v>22706</v>
      </c>
      <c r="DQ590">
        <v>327137</v>
      </c>
      <c r="DR590">
        <v>329090</v>
      </c>
      <c r="DS590">
        <v>202938</v>
      </c>
      <c r="DT590">
        <v>327137</v>
      </c>
      <c r="DU590">
        <v>200829</v>
      </c>
      <c r="DV590" t="s">
        <v>158</v>
      </c>
      <c r="DW590">
        <v>196882</v>
      </c>
      <c r="DX590">
        <v>130890</v>
      </c>
      <c r="DY590">
        <v>154732</v>
      </c>
      <c r="DZ590">
        <v>2673</v>
      </c>
      <c r="EA590">
        <v>2671</v>
      </c>
      <c r="EB590">
        <v>326386</v>
      </c>
      <c r="EC590">
        <v>130889</v>
      </c>
      <c r="ED590">
        <v>130889</v>
      </c>
      <c r="EE590">
        <v>2672</v>
      </c>
      <c r="EF590">
        <v>333230</v>
      </c>
      <c r="EG590">
        <v>331090</v>
      </c>
      <c r="EH590">
        <v>333275</v>
      </c>
      <c r="EI590">
        <v>132706</v>
      </c>
      <c r="EJ590">
        <v>156639</v>
      </c>
      <c r="EK590">
        <v>133057</v>
      </c>
      <c r="EL590">
        <v>200829</v>
      </c>
      <c r="EM590">
        <v>198882</v>
      </c>
      <c r="EN590">
        <v>202896</v>
      </c>
      <c r="EO590" t="s">
        <v>158</v>
      </c>
      <c r="EP590">
        <v>333229</v>
      </c>
      <c r="EQ590">
        <v>196880</v>
      </c>
      <c r="ER590">
        <v>326385</v>
      </c>
      <c r="ES590">
        <v>266970</v>
      </c>
      <c r="ET590" t="s">
        <v>178</v>
      </c>
      <c r="EU590">
        <v>7</v>
      </c>
      <c r="EV590" t="s">
        <v>1050</v>
      </c>
      <c r="EW590">
        <v>8</v>
      </c>
      <c r="EX590" t="s">
        <v>305</v>
      </c>
      <c r="EY590" t="s">
        <v>169</v>
      </c>
      <c r="EZ590">
        <v>1024</v>
      </c>
      <c r="FA590">
        <v>-190</v>
      </c>
      <c r="FB590">
        <v>264</v>
      </c>
    </row>
    <row r="591" spans="1:158" x14ac:dyDescent="0.35">
      <c r="A591">
        <v>88</v>
      </c>
      <c r="B591">
        <v>88</v>
      </c>
      <c r="C591">
        <v>1636</v>
      </c>
      <c r="D591">
        <v>1636</v>
      </c>
      <c r="E591" t="s">
        <v>155</v>
      </c>
      <c r="F591" t="s">
        <v>156</v>
      </c>
      <c r="G591" t="s">
        <v>156</v>
      </c>
      <c r="H591" t="s">
        <v>156</v>
      </c>
      <c r="I591">
        <v>0</v>
      </c>
      <c r="J591" t="s">
        <v>157</v>
      </c>
      <c r="K591">
        <v>1</v>
      </c>
      <c r="L591" t="s">
        <v>154</v>
      </c>
      <c r="M591" t="s">
        <v>154</v>
      </c>
      <c r="N591" t="s">
        <v>154</v>
      </c>
      <c r="O591">
        <v>1</v>
      </c>
      <c r="P591" t="s">
        <v>154</v>
      </c>
      <c r="Q591" t="s">
        <v>154</v>
      </c>
      <c r="R591" t="s">
        <v>306</v>
      </c>
      <c r="S591">
        <v>0</v>
      </c>
      <c r="T591">
        <v>1</v>
      </c>
      <c r="U591">
        <v>0</v>
      </c>
      <c r="V591">
        <v>8</v>
      </c>
      <c r="W591">
        <v>8</v>
      </c>
      <c r="X591">
        <v>1</v>
      </c>
      <c r="Y591">
        <v>8</v>
      </c>
      <c r="Z591">
        <v>13</v>
      </c>
      <c r="AA591">
        <v>0</v>
      </c>
      <c r="AB591">
        <v>13</v>
      </c>
      <c r="AC591">
        <v>1</v>
      </c>
      <c r="AD591">
        <v>1</v>
      </c>
      <c r="AE591">
        <v>0</v>
      </c>
      <c r="AF591">
        <v>0</v>
      </c>
      <c r="AG591">
        <v>8</v>
      </c>
      <c r="AH591">
        <v>1</v>
      </c>
      <c r="AI591">
        <v>1</v>
      </c>
      <c r="AJ591">
        <v>0</v>
      </c>
      <c r="AK591">
        <v>8</v>
      </c>
      <c r="AL591">
        <v>8</v>
      </c>
      <c r="AM591">
        <v>22</v>
      </c>
      <c r="AN591">
        <v>1</v>
      </c>
      <c r="AO591">
        <v>1</v>
      </c>
      <c r="AP591">
        <v>1</v>
      </c>
      <c r="AQ591">
        <v>13</v>
      </c>
      <c r="AR591">
        <v>13</v>
      </c>
      <c r="AS591">
        <v>13</v>
      </c>
      <c r="AT591">
        <v>1</v>
      </c>
      <c r="AU591">
        <v>8</v>
      </c>
      <c r="AV591">
        <v>13</v>
      </c>
      <c r="AW591">
        <v>8</v>
      </c>
      <c r="AX591">
        <v>0</v>
      </c>
      <c r="AY591" t="s">
        <v>159</v>
      </c>
      <c r="AZ591" t="s">
        <v>226</v>
      </c>
      <c r="BA591" t="s">
        <v>188</v>
      </c>
      <c r="BB591" t="s">
        <v>1016</v>
      </c>
      <c r="BC591" t="s">
        <v>163</v>
      </c>
      <c r="BD591" t="b">
        <v>0</v>
      </c>
      <c r="BE591" t="s">
        <v>167</v>
      </c>
      <c r="BF591" t="b">
        <v>1</v>
      </c>
      <c r="BH591" t="s">
        <v>164</v>
      </c>
      <c r="BI591" t="s">
        <v>1017</v>
      </c>
      <c r="BJ591" t="b">
        <v>0</v>
      </c>
      <c r="BK591" t="s">
        <v>166</v>
      </c>
      <c r="BL591" t="b">
        <v>0</v>
      </c>
      <c r="BM591">
        <v>18</v>
      </c>
      <c r="BN591" t="s">
        <v>167</v>
      </c>
      <c r="BO591" t="s">
        <v>168</v>
      </c>
      <c r="BP591" t="s">
        <v>167</v>
      </c>
      <c r="BQ591" t="s">
        <v>169</v>
      </c>
      <c r="BR591">
        <v>768</v>
      </c>
      <c r="BS591" t="s">
        <v>156</v>
      </c>
      <c r="BT591" t="s">
        <v>170</v>
      </c>
      <c r="BU591" t="s">
        <v>316</v>
      </c>
      <c r="BV591" t="s">
        <v>321</v>
      </c>
      <c r="BW591">
        <v>8</v>
      </c>
      <c r="BX591">
        <v>2</v>
      </c>
      <c r="BY591">
        <v>0</v>
      </c>
      <c r="BZ591">
        <v>6</v>
      </c>
      <c r="CA591" t="s">
        <v>1018</v>
      </c>
      <c r="CB591" t="s">
        <v>156</v>
      </c>
      <c r="CC591">
        <v>7</v>
      </c>
      <c r="CD591" t="b">
        <v>0</v>
      </c>
      <c r="CE591" t="s">
        <v>172</v>
      </c>
      <c r="CF591" t="s">
        <v>173</v>
      </c>
      <c r="CG591">
        <v>44</v>
      </c>
      <c r="CH591">
        <v>0</v>
      </c>
      <c r="CI591" t="s">
        <v>306</v>
      </c>
      <c r="CJ591" t="s">
        <v>1019</v>
      </c>
      <c r="CK591" t="s">
        <v>1019</v>
      </c>
      <c r="CL591" t="s">
        <v>1019</v>
      </c>
      <c r="CM591" t="s">
        <v>1019</v>
      </c>
      <c r="CN591" t="s">
        <v>1019</v>
      </c>
      <c r="CO591" t="s">
        <v>306</v>
      </c>
      <c r="CP591" t="s">
        <v>1019</v>
      </c>
      <c r="CQ591">
        <v>1</v>
      </c>
      <c r="CR591">
        <v>285</v>
      </c>
      <c r="CS591" t="str">
        <f t="shared" si="39"/>
        <v>-</v>
      </c>
      <c r="CT591">
        <f t="shared" si="41"/>
        <v>705.76190476190482</v>
      </c>
      <c r="CU591">
        <f t="shared" si="42"/>
        <v>1143.68998036893</v>
      </c>
      <c r="CV591" t="str">
        <f t="shared" si="40"/>
        <v>-</v>
      </c>
      <c r="CW591">
        <v>42484</v>
      </c>
      <c r="CX591">
        <v>21505</v>
      </c>
      <c r="CY591">
        <v>1815</v>
      </c>
      <c r="CZ591">
        <v>1905</v>
      </c>
      <c r="DA591">
        <v>20031</v>
      </c>
      <c r="DB591">
        <v>285</v>
      </c>
      <c r="DC591">
        <v>21673</v>
      </c>
      <c r="DD591">
        <v>2063</v>
      </c>
      <c r="DE591">
        <v>2</v>
      </c>
      <c r="DF591" t="s">
        <v>156</v>
      </c>
      <c r="DG591">
        <v>1024</v>
      </c>
      <c r="DH591">
        <v>2</v>
      </c>
      <c r="DI591">
        <v>48000</v>
      </c>
      <c r="DJ591">
        <v>-16</v>
      </c>
      <c r="DK591" t="s">
        <v>176</v>
      </c>
      <c r="DL591">
        <v>6</v>
      </c>
      <c r="DM591" t="s">
        <v>413</v>
      </c>
      <c r="DN591">
        <v>224485</v>
      </c>
      <c r="DO591">
        <v>202978</v>
      </c>
      <c r="DP591">
        <v>22706</v>
      </c>
      <c r="DQ591">
        <v>334129</v>
      </c>
      <c r="DR591">
        <v>336089</v>
      </c>
      <c r="DS591">
        <v>202938</v>
      </c>
      <c r="DT591">
        <v>334129</v>
      </c>
      <c r="DU591">
        <v>200829</v>
      </c>
      <c r="DV591" t="s">
        <v>158</v>
      </c>
      <c r="DW591">
        <v>196882</v>
      </c>
      <c r="DX591">
        <v>130890</v>
      </c>
      <c r="DY591">
        <v>154732</v>
      </c>
      <c r="DZ591">
        <v>2673</v>
      </c>
      <c r="EA591">
        <v>2671</v>
      </c>
      <c r="EB591">
        <v>333378</v>
      </c>
      <c r="EC591">
        <v>130889</v>
      </c>
      <c r="ED591">
        <v>130889</v>
      </c>
      <c r="EE591">
        <v>2672</v>
      </c>
      <c r="EF591">
        <v>339819</v>
      </c>
      <c r="EG591">
        <v>338090</v>
      </c>
      <c r="EH591">
        <v>340105</v>
      </c>
      <c r="EI591">
        <v>132706</v>
      </c>
      <c r="EJ591">
        <v>156639</v>
      </c>
      <c r="EK591">
        <v>133057</v>
      </c>
      <c r="EL591">
        <v>200829</v>
      </c>
      <c r="EM591">
        <v>198882</v>
      </c>
      <c r="EN591">
        <v>202896</v>
      </c>
      <c r="EO591" t="s">
        <v>158</v>
      </c>
      <c r="EP591">
        <v>339819</v>
      </c>
      <c r="EQ591">
        <v>196880</v>
      </c>
      <c r="ER591">
        <v>333377</v>
      </c>
      <c r="ES591">
        <v>266970</v>
      </c>
      <c r="ET591" t="s">
        <v>178</v>
      </c>
      <c r="EU591">
        <v>8</v>
      </c>
      <c r="EV591" t="s">
        <v>1051</v>
      </c>
      <c r="EW591">
        <v>9</v>
      </c>
      <c r="EX591" t="s">
        <v>309</v>
      </c>
      <c r="EY591" t="s">
        <v>169</v>
      </c>
      <c r="EZ591">
        <v>1024</v>
      </c>
      <c r="FA591">
        <v>-190</v>
      </c>
      <c r="FB591">
        <v>264</v>
      </c>
    </row>
    <row r="592" spans="1:158" x14ac:dyDescent="0.35">
      <c r="A592">
        <v>90</v>
      </c>
      <c r="B592">
        <v>90</v>
      </c>
      <c r="C592">
        <v>1533</v>
      </c>
      <c r="D592">
        <v>1533</v>
      </c>
      <c r="E592" t="s">
        <v>155</v>
      </c>
      <c r="F592" t="s">
        <v>156</v>
      </c>
      <c r="G592" t="s">
        <v>156</v>
      </c>
      <c r="H592" t="s">
        <v>156</v>
      </c>
      <c r="I592">
        <v>0</v>
      </c>
      <c r="J592" t="s">
        <v>157</v>
      </c>
      <c r="K592">
        <v>1</v>
      </c>
      <c r="L592" t="s">
        <v>154</v>
      </c>
      <c r="M592" t="s">
        <v>154</v>
      </c>
      <c r="N592" t="s">
        <v>154</v>
      </c>
      <c r="O592">
        <v>1</v>
      </c>
      <c r="P592" t="s">
        <v>154</v>
      </c>
      <c r="Q592" t="s">
        <v>154</v>
      </c>
      <c r="R592" t="s">
        <v>301</v>
      </c>
      <c r="S592">
        <v>0</v>
      </c>
      <c r="T592">
        <v>1</v>
      </c>
      <c r="U592">
        <v>0</v>
      </c>
      <c r="V592">
        <v>9</v>
      </c>
      <c r="W592">
        <v>9</v>
      </c>
      <c r="X592">
        <v>1</v>
      </c>
      <c r="Y592">
        <v>9</v>
      </c>
      <c r="Z592">
        <v>13</v>
      </c>
      <c r="AA592">
        <v>0</v>
      </c>
      <c r="AB592">
        <v>13</v>
      </c>
      <c r="AC592">
        <v>1</v>
      </c>
      <c r="AD592">
        <v>1</v>
      </c>
      <c r="AE592">
        <v>0</v>
      </c>
      <c r="AF592">
        <v>0</v>
      </c>
      <c r="AG592">
        <v>9</v>
      </c>
      <c r="AH592">
        <v>1</v>
      </c>
      <c r="AI592">
        <v>1</v>
      </c>
      <c r="AJ592">
        <v>0</v>
      </c>
      <c r="AK592">
        <v>9</v>
      </c>
      <c r="AL592">
        <v>9</v>
      </c>
      <c r="AM592">
        <v>23</v>
      </c>
      <c r="AN592">
        <v>1</v>
      </c>
      <c r="AO592">
        <v>1</v>
      </c>
      <c r="AP592">
        <v>1</v>
      </c>
      <c r="AQ592">
        <v>13</v>
      </c>
      <c r="AR592">
        <v>13</v>
      </c>
      <c r="AS592">
        <v>13</v>
      </c>
      <c r="AT592">
        <v>1</v>
      </c>
      <c r="AU592">
        <v>9</v>
      </c>
      <c r="AV592">
        <v>13</v>
      </c>
      <c r="AW592">
        <v>9</v>
      </c>
      <c r="AX592">
        <v>0</v>
      </c>
      <c r="AY592" t="s">
        <v>159</v>
      </c>
      <c r="AZ592" t="s">
        <v>226</v>
      </c>
      <c r="BA592" t="s">
        <v>188</v>
      </c>
      <c r="BB592" t="s">
        <v>1016</v>
      </c>
      <c r="BC592" t="s">
        <v>163</v>
      </c>
      <c r="BD592" t="b">
        <v>0</v>
      </c>
      <c r="BE592">
        <v>8.93</v>
      </c>
      <c r="BF592" t="b">
        <v>1</v>
      </c>
      <c r="BH592" t="s">
        <v>164</v>
      </c>
      <c r="BI592" t="s">
        <v>1017</v>
      </c>
      <c r="BJ592" t="b">
        <v>0</v>
      </c>
      <c r="BK592" t="s">
        <v>166</v>
      </c>
      <c r="BL592" t="b">
        <v>0</v>
      </c>
      <c r="BM592">
        <v>18</v>
      </c>
      <c r="BN592" t="s">
        <v>167</v>
      </c>
      <c r="BO592" t="s">
        <v>168</v>
      </c>
      <c r="BP592" t="s">
        <v>167</v>
      </c>
      <c r="BQ592" t="s">
        <v>169</v>
      </c>
      <c r="BR592">
        <v>768</v>
      </c>
      <c r="BS592" t="s">
        <v>156</v>
      </c>
      <c r="BT592" t="s">
        <v>170</v>
      </c>
      <c r="BU592" t="s">
        <v>303</v>
      </c>
      <c r="BV592" t="s">
        <v>310</v>
      </c>
      <c r="BW592">
        <v>9</v>
      </c>
      <c r="BX592">
        <v>2</v>
      </c>
      <c r="BY592">
        <v>0</v>
      </c>
      <c r="BZ592">
        <v>6</v>
      </c>
      <c r="CA592" t="s">
        <v>1018</v>
      </c>
      <c r="CB592" t="s">
        <v>156</v>
      </c>
      <c r="CC592">
        <v>7</v>
      </c>
      <c r="CD592" t="b">
        <v>0</v>
      </c>
      <c r="CE592" t="s">
        <v>172</v>
      </c>
      <c r="CF592" t="s">
        <v>173</v>
      </c>
      <c r="CG592">
        <v>9</v>
      </c>
      <c r="CH592">
        <v>0</v>
      </c>
      <c r="CI592" t="s">
        <v>301</v>
      </c>
      <c r="CJ592" t="s">
        <v>1019</v>
      </c>
      <c r="CK592" t="s">
        <v>1019</v>
      </c>
      <c r="CL592" t="s">
        <v>1019</v>
      </c>
      <c r="CM592" t="s">
        <v>1019</v>
      </c>
      <c r="CN592" t="s">
        <v>1019</v>
      </c>
      <c r="CO592" t="s">
        <v>301</v>
      </c>
      <c r="CP592" t="s">
        <v>1019</v>
      </c>
      <c r="CQ592">
        <v>1</v>
      </c>
      <c r="CR592">
        <v>603</v>
      </c>
      <c r="CS592">
        <f t="shared" si="39"/>
        <v>603</v>
      </c>
      <c r="CT592">
        <f t="shared" si="41"/>
        <v>705.76190476190482</v>
      </c>
      <c r="CU592">
        <f t="shared" si="42"/>
        <v>1143.68998036893</v>
      </c>
      <c r="CV592">
        <f t="shared" si="40"/>
        <v>603</v>
      </c>
      <c r="CW592">
        <v>42484</v>
      </c>
      <c r="CX592">
        <v>21505</v>
      </c>
      <c r="CY592">
        <v>1815</v>
      </c>
      <c r="CZ592">
        <v>1905</v>
      </c>
      <c r="DA592">
        <v>20031</v>
      </c>
      <c r="DB592">
        <v>603</v>
      </c>
      <c r="DC592">
        <v>21673</v>
      </c>
      <c r="DD592">
        <v>2063</v>
      </c>
      <c r="DE592">
        <v>2</v>
      </c>
      <c r="DF592" t="s">
        <v>156</v>
      </c>
      <c r="DG592">
        <v>1024</v>
      </c>
      <c r="DH592">
        <v>2</v>
      </c>
      <c r="DI592">
        <v>48000</v>
      </c>
      <c r="DJ592">
        <v>-16</v>
      </c>
      <c r="DK592" t="s">
        <v>176</v>
      </c>
      <c r="DL592">
        <v>6</v>
      </c>
      <c r="DM592" t="s">
        <v>413</v>
      </c>
      <c r="DN592">
        <v>224485</v>
      </c>
      <c r="DO592">
        <v>202978</v>
      </c>
      <c r="DP592">
        <v>22706</v>
      </c>
      <c r="DQ592">
        <v>340958</v>
      </c>
      <c r="DR592">
        <v>342659</v>
      </c>
      <c r="DS592">
        <v>202938</v>
      </c>
      <c r="DT592">
        <v>340958</v>
      </c>
      <c r="DU592">
        <v>200829</v>
      </c>
      <c r="DV592" t="s">
        <v>158</v>
      </c>
      <c r="DW592">
        <v>196882</v>
      </c>
      <c r="DX592">
        <v>130890</v>
      </c>
      <c r="DY592">
        <v>154732</v>
      </c>
      <c r="DZ592">
        <v>2673</v>
      </c>
      <c r="EA592">
        <v>2671</v>
      </c>
      <c r="EB592">
        <v>340207</v>
      </c>
      <c r="EC592">
        <v>130889</v>
      </c>
      <c r="ED592">
        <v>130889</v>
      </c>
      <c r="EE592">
        <v>2672</v>
      </c>
      <c r="EF592">
        <v>346260</v>
      </c>
      <c r="EG592">
        <v>344660</v>
      </c>
      <c r="EH592">
        <v>346864</v>
      </c>
      <c r="EI592">
        <v>132706</v>
      </c>
      <c r="EJ592">
        <v>156639</v>
      </c>
      <c r="EK592">
        <v>133057</v>
      </c>
      <c r="EL592">
        <v>200829</v>
      </c>
      <c r="EM592">
        <v>198882</v>
      </c>
      <c r="EN592">
        <v>202896</v>
      </c>
      <c r="EO592" t="s">
        <v>158</v>
      </c>
      <c r="EP592">
        <v>346259</v>
      </c>
      <c r="EQ592">
        <v>196880</v>
      </c>
      <c r="ER592">
        <v>340205</v>
      </c>
      <c r="ES592">
        <v>266970</v>
      </c>
      <c r="ET592" t="s">
        <v>178</v>
      </c>
      <c r="EU592">
        <v>9</v>
      </c>
      <c r="EV592" t="s">
        <v>1052</v>
      </c>
      <c r="EW592">
        <v>10</v>
      </c>
      <c r="EX592" t="s">
        <v>305</v>
      </c>
      <c r="EY592" t="s">
        <v>169</v>
      </c>
      <c r="EZ592">
        <v>1024</v>
      </c>
      <c r="FA592">
        <v>-190</v>
      </c>
      <c r="FB592">
        <v>264</v>
      </c>
    </row>
    <row r="593" spans="1:158" x14ac:dyDescent="0.35">
      <c r="A593">
        <v>90</v>
      </c>
      <c r="B593">
        <v>90</v>
      </c>
      <c r="C593">
        <v>1399</v>
      </c>
      <c r="D593">
        <v>1399</v>
      </c>
      <c r="E593" t="s">
        <v>155</v>
      </c>
      <c r="F593" t="s">
        <v>156</v>
      </c>
      <c r="G593" t="s">
        <v>156</v>
      </c>
      <c r="H593" t="s">
        <v>156</v>
      </c>
      <c r="I593">
        <v>0</v>
      </c>
      <c r="J593" t="s">
        <v>157</v>
      </c>
      <c r="K593">
        <v>1</v>
      </c>
      <c r="L593" t="s">
        <v>154</v>
      </c>
      <c r="M593" t="s">
        <v>154</v>
      </c>
      <c r="N593" t="s">
        <v>154</v>
      </c>
      <c r="O593">
        <v>1</v>
      </c>
      <c r="P593" t="s">
        <v>154</v>
      </c>
      <c r="Q593" t="s">
        <v>154</v>
      </c>
      <c r="R593" t="s">
        <v>306</v>
      </c>
      <c r="S593">
        <v>0</v>
      </c>
      <c r="T593">
        <v>1</v>
      </c>
      <c r="U593">
        <v>0</v>
      </c>
      <c r="V593">
        <v>10</v>
      </c>
      <c r="W593">
        <v>10</v>
      </c>
      <c r="X593">
        <v>1</v>
      </c>
      <c r="Y593">
        <v>10</v>
      </c>
      <c r="Z593">
        <v>13</v>
      </c>
      <c r="AA593">
        <v>0</v>
      </c>
      <c r="AB593">
        <v>13</v>
      </c>
      <c r="AC593">
        <v>1</v>
      </c>
      <c r="AD593">
        <v>1</v>
      </c>
      <c r="AE593">
        <v>0</v>
      </c>
      <c r="AF593">
        <v>0</v>
      </c>
      <c r="AG593">
        <v>10</v>
      </c>
      <c r="AH593">
        <v>1</v>
      </c>
      <c r="AI593">
        <v>1</v>
      </c>
      <c r="AJ593">
        <v>0</v>
      </c>
      <c r="AK593">
        <v>10</v>
      </c>
      <c r="AL593">
        <v>10</v>
      </c>
      <c r="AM593">
        <v>24</v>
      </c>
      <c r="AN593">
        <v>1</v>
      </c>
      <c r="AO593">
        <v>1</v>
      </c>
      <c r="AP593">
        <v>1</v>
      </c>
      <c r="AQ593">
        <v>13</v>
      </c>
      <c r="AR593">
        <v>13</v>
      </c>
      <c r="AS593">
        <v>13</v>
      </c>
      <c r="AT593">
        <v>1</v>
      </c>
      <c r="AU593">
        <v>10</v>
      </c>
      <c r="AV593">
        <v>13</v>
      </c>
      <c r="AW593">
        <v>10</v>
      </c>
      <c r="AX593">
        <v>0</v>
      </c>
      <c r="AY593" t="s">
        <v>159</v>
      </c>
      <c r="AZ593" t="s">
        <v>226</v>
      </c>
      <c r="BA593" t="s">
        <v>188</v>
      </c>
      <c r="BB593" t="s">
        <v>1016</v>
      </c>
      <c r="BC593" t="s">
        <v>163</v>
      </c>
      <c r="BD593" t="b">
        <v>0</v>
      </c>
      <c r="BE593" t="s">
        <v>167</v>
      </c>
      <c r="BF593" t="b">
        <v>1</v>
      </c>
      <c r="BH593" t="s">
        <v>164</v>
      </c>
      <c r="BI593" t="s">
        <v>1017</v>
      </c>
      <c r="BJ593" t="b">
        <v>0</v>
      </c>
      <c r="BK593" t="s">
        <v>166</v>
      </c>
      <c r="BL593" t="b">
        <v>0</v>
      </c>
      <c r="BM593">
        <v>18</v>
      </c>
      <c r="BN593" t="s">
        <v>167</v>
      </c>
      <c r="BO593" t="s">
        <v>168</v>
      </c>
      <c r="BP593" t="s">
        <v>167</v>
      </c>
      <c r="BQ593" t="s">
        <v>169</v>
      </c>
      <c r="BR593">
        <v>768</v>
      </c>
      <c r="BS593" t="s">
        <v>156</v>
      </c>
      <c r="BT593" t="s">
        <v>170</v>
      </c>
      <c r="BU593" t="s">
        <v>316</v>
      </c>
      <c r="BV593" t="s">
        <v>324</v>
      </c>
      <c r="BW593">
        <v>10</v>
      </c>
      <c r="BX593">
        <v>2</v>
      </c>
      <c r="BY593">
        <v>0</v>
      </c>
      <c r="BZ593">
        <v>6</v>
      </c>
      <c r="CA593" t="s">
        <v>1018</v>
      </c>
      <c r="CB593" t="s">
        <v>156</v>
      </c>
      <c r="CC593">
        <v>7</v>
      </c>
      <c r="CD593" t="b">
        <v>0</v>
      </c>
      <c r="CE593" t="s">
        <v>172</v>
      </c>
      <c r="CF593" t="s">
        <v>173</v>
      </c>
      <c r="CG593">
        <v>48</v>
      </c>
      <c r="CH593">
        <v>0</v>
      </c>
      <c r="CI593" t="s">
        <v>306</v>
      </c>
      <c r="CJ593" t="s">
        <v>1019</v>
      </c>
      <c r="CK593" t="s">
        <v>1019</v>
      </c>
      <c r="CL593" t="s">
        <v>1019</v>
      </c>
      <c r="CM593" t="s">
        <v>1019</v>
      </c>
      <c r="CN593" t="s">
        <v>1019</v>
      </c>
      <c r="CO593" t="s">
        <v>306</v>
      </c>
      <c r="CP593" t="s">
        <v>1019</v>
      </c>
      <c r="CQ593">
        <v>1</v>
      </c>
      <c r="CR593">
        <v>64</v>
      </c>
      <c r="CS593" t="str">
        <f t="shared" si="39"/>
        <v>-</v>
      </c>
      <c r="CT593">
        <f t="shared" si="41"/>
        <v>705.76190476190482</v>
      </c>
      <c r="CU593">
        <f t="shared" si="42"/>
        <v>1143.68998036893</v>
      </c>
      <c r="CV593" t="str">
        <f t="shared" si="40"/>
        <v>-</v>
      </c>
      <c r="CW593">
        <v>42484</v>
      </c>
      <c r="CX593">
        <v>21505</v>
      </c>
      <c r="CY593">
        <v>1815</v>
      </c>
      <c r="CZ593">
        <v>1905</v>
      </c>
      <c r="DA593">
        <v>20031</v>
      </c>
      <c r="DB593">
        <v>64</v>
      </c>
      <c r="DC593">
        <v>21673</v>
      </c>
      <c r="DD593">
        <v>2063</v>
      </c>
      <c r="DE593">
        <v>2</v>
      </c>
      <c r="DF593" t="s">
        <v>156</v>
      </c>
      <c r="DG593">
        <v>1024</v>
      </c>
      <c r="DH593">
        <v>2</v>
      </c>
      <c r="DI593">
        <v>48000</v>
      </c>
      <c r="DJ593">
        <v>-16</v>
      </c>
      <c r="DK593" t="s">
        <v>176</v>
      </c>
      <c r="DL593">
        <v>6</v>
      </c>
      <c r="DM593" t="s">
        <v>413</v>
      </c>
      <c r="DN593">
        <v>224485</v>
      </c>
      <c r="DO593">
        <v>202978</v>
      </c>
      <c r="DP593">
        <v>22706</v>
      </c>
      <c r="DQ593">
        <v>347711</v>
      </c>
      <c r="DR593">
        <v>349680</v>
      </c>
      <c r="DS593">
        <v>202938</v>
      </c>
      <c r="DT593">
        <v>347711</v>
      </c>
      <c r="DU593">
        <v>200829</v>
      </c>
      <c r="DV593" t="s">
        <v>158</v>
      </c>
      <c r="DW593">
        <v>196882</v>
      </c>
      <c r="DX593">
        <v>130890</v>
      </c>
      <c r="DY593">
        <v>154732</v>
      </c>
      <c r="DZ593">
        <v>2673</v>
      </c>
      <c r="EA593">
        <v>2671</v>
      </c>
      <c r="EB593">
        <v>346960</v>
      </c>
      <c r="EC593">
        <v>130889</v>
      </c>
      <c r="ED593">
        <v>130889</v>
      </c>
      <c r="EE593">
        <v>2672</v>
      </c>
      <c r="EF593">
        <v>353260</v>
      </c>
      <c r="EG593">
        <v>351680</v>
      </c>
      <c r="EH593">
        <v>353325</v>
      </c>
      <c r="EI593">
        <v>132706</v>
      </c>
      <c r="EJ593">
        <v>156639</v>
      </c>
      <c r="EK593">
        <v>133057</v>
      </c>
      <c r="EL593">
        <v>200829</v>
      </c>
      <c r="EM593">
        <v>198882</v>
      </c>
      <c r="EN593">
        <v>202896</v>
      </c>
      <c r="EO593" t="s">
        <v>158</v>
      </c>
      <c r="EP593">
        <v>353260</v>
      </c>
      <c r="EQ593">
        <v>196880</v>
      </c>
      <c r="ER593">
        <v>346959</v>
      </c>
      <c r="ES593">
        <v>266970</v>
      </c>
      <c r="ET593" t="s">
        <v>178</v>
      </c>
      <c r="EU593">
        <v>10</v>
      </c>
      <c r="EV593" t="s">
        <v>1053</v>
      </c>
      <c r="EW593">
        <v>11</v>
      </c>
      <c r="EX593" t="s">
        <v>309</v>
      </c>
      <c r="EY593" t="s">
        <v>169</v>
      </c>
      <c r="EZ593">
        <v>1024</v>
      </c>
      <c r="FA593">
        <v>-190</v>
      </c>
      <c r="FB593">
        <v>264</v>
      </c>
    </row>
    <row r="594" spans="1:158" x14ac:dyDescent="0.35">
      <c r="A594">
        <v>91</v>
      </c>
      <c r="B594">
        <v>91</v>
      </c>
      <c r="C594">
        <v>1289</v>
      </c>
      <c r="D594">
        <v>1289</v>
      </c>
      <c r="E594" t="s">
        <v>155</v>
      </c>
      <c r="F594" t="s">
        <v>156</v>
      </c>
      <c r="G594" t="s">
        <v>156</v>
      </c>
      <c r="H594" t="s">
        <v>156</v>
      </c>
      <c r="I594">
        <v>0</v>
      </c>
      <c r="J594" t="s">
        <v>157</v>
      </c>
      <c r="K594">
        <v>1</v>
      </c>
      <c r="L594" t="s">
        <v>154</v>
      </c>
      <c r="M594" t="s">
        <v>154</v>
      </c>
      <c r="N594" t="s">
        <v>154</v>
      </c>
      <c r="O594">
        <v>1</v>
      </c>
      <c r="P594" t="s">
        <v>154</v>
      </c>
      <c r="Q594" t="s">
        <v>154</v>
      </c>
      <c r="R594" t="s">
        <v>306</v>
      </c>
      <c r="S594">
        <v>0</v>
      </c>
      <c r="T594">
        <v>1</v>
      </c>
      <c r="U594">
        <v>0</v>
      </c>
      <c r="V594">
        <v>11</v>
      </c>
      <c r="W594">
        <v>11</v>
      </c>
      <c r="X594">
        <v>1</v>
      </c>
      <c r="Y594">
        <v>11</v>
      </c>
      <c r="Z594">
        <v>13</v>
      </c>
      <c r="AA594">
        <v>0</v>
      </c>
      <c r="AB594">
        <v>13</v>
      </c>
      <c r="AC594">
        <v>1</v>
      </c>
      <c r="AD594">
        <v>1</v>
      </c>
      <c r="AE594">
        <v>0</v>
      </c>
      <c r="AF594">
        <v>0</v>
      </c>
      <c r="AG594">
        <v>11</v>
      </c>
      <c r="AH594">
        <v>1</v>
      </c>
      <c r="AI594">
        <v>1</v>
      </c>
      <c r="AJ594">
        <v>0</v>
      </c>
      <c r="AK594">
        <v>11</v>
      </c>
      <c r="AL594">
        <v>11</v>
      </c>
      <c r="AM594">
        <v>25</v>
      </c>
      <c r="AN594">
        <v>1</v>
      </c>
      <c r="AO594">
        <v>1</v>
      </c>
      <c r="AP594">
        <v>1</v>
      </c>
      <c r="AQ594">
        <v>13</v>
      </c>
      <c r="AR594">
        <v>13</v>
      </c>
      <c r="AS594">
        <v>13</v>
      </c>
      <c r="AT594">
        <v>1</v>
      </c>
      <c r="AU594">
        <v>11</v>
      </c>
      <c r="AV594">
        <v>13</v>
      </c>
      <c r="AW594">
        <v>11</v>
      </c>
      <c r="AX594">
        <v>0</v>
      </c>
      <c r="AY594" t="s">
        <v>159</v>
      </c>
      <c r="AZ594" t="s">
        <v>226</v>
      </c>
      <c r="BA594" t="s">
        <v>188</v>
      </c>
      <c r="BB594" t="s">
        <v>1016</v>
      </c>
      <c r="BC594" t="s">
        <v>163</v>
      </c>
      <c r="BD594" t="b">
        <v>0</v>
      </c>
      <c r="BE594" t="s">
        <v>167</v>
      </c>
      <c r="BF594" t="b">
        <v>1</v>
      </c>
      <c r="BH594" t="s">
        <v>164</v>
      </c>
      <c r="BI594" t="s">
        <v>1017</v>
      </c>
      <c r="BJ594" t="b">
        <v>0</v>
      </c>
      <c r="BK594" t="s">
        <v>166</v>
      </c>
      <c r="BL594" t="b">
        <v>0</v>
      </c>
      <c r="BM594">
        <v>18</v>
      </c>
      <c r="BN594" t="s">
        <v>167</v>
      </c>
      <c r="BO594" t="s">
        <v>168</v>
      </c>
      <c r="BP594" t="s">
        <v>167</v>
      </c>
      <c r="BQ594" t="s">
        <v>169</v>
      </c>
      <c r="BR594">
        <v>768</v>
      </c>
      <c r="BS594" t="s">
        <v>156</v>
      </c>
      <c r="BT594" t="s">
        <v>170</v>
      </c>
      <c r="BU594" t="s">
        <v>310</v>
      </c>
      <c r="BV594" t="s">
        <v>321</v>
      </c>
      <c r="BW594">
        <v>11</v>
      </c>
      <c r="BX594">
        <v>2</v>
      </c>
      <c r="BY594">
        <v>0</v>
      </c>
      <c r="BZ594">
        <v>6</v>
      </c>
      <c r="CA594" t="s">
        <v>1018</v>
      </c>
      <c r="CB594" t="s">
        <v>156</v>
      </c>
      <c r="CC594">
        <v>7</v>
      </c>
      <c r="CD594" t="b">
        <v>0</v>
      </c>
      <c r="CE594" t="s">
        <v>172</v>
      </c>
      <c r="CF594" t="s">
        <v>173</v>
      </c>
      <c r="CG594">
        <v>72</v>
      </c>
      <c r="CH594">
        <v>0</v>
      </c>
      <c r="CI594" t="s">
        <v>306</v>
      </c>
      <c r="CJ594" t="s">
        <v>1019</v>
      </c>
      <c r="CK594" t="s">
        <v>1019</v>
      </c>
      <c r="CL594" t="s">
        <v>1019</v>
      </c>
      <c r="CM594" t="s">
        <v>1019</v>
      </c>
      <c r="CN594" t="s">
        <v>1019</v>
      </c>
      <c r="CO594" t="s">
        <v>306</v>
      </c>
      <c r="CP594" t="s">
        <v>1019</v>
      </c>
      <c r="CQ594">
        <v>1</v>
      </c>
      <c r="CR594">
        <v>76</v>
      </c>
      <c r="CS594" t="str">
        <f t="shared" si="39"/>
        <v>-</v>
      </c>
      <c r="CT594">
        <f t="shared" si="41"/>
        <v>705.76190476190482</v>
      </c>
      <c r="CU594">
        <f t="shared" si="42"/>
        <v>1143.68998036893</v>
      </c>
      <c r="CV594" t="str">
        <f t="shared" si="40"/>
        <v>-</v>
      </c>
      <c r="CW594">
        <v>42484</v>
      </c>
      <c r="CX594">
        <v>21505</v>
      </c>
      <c r="CY594">
        <v>1815</v>
      </c>
      <c r="CZ594">
        <v>1905</v>
      </c>
      <c r="DA594">
        <v>20031</v>
      </c>
      <c r="DB594">
        <v>76</v>
      </c>
      <c r="DC594">
        <v>21673</v>
      </c>
      <c r="DD594">
        <v>2063</v>
      </c>
      <c r="DE594">
        <v>2</v>
      </c>
      <c r="DF594" t="s">
        <v>156</v>
      </c>
      <c r="DG594">
        <v>1024</v>
      </c>
      <c r="DH594">
        <v>2</v>
      </c>
      <c r="DI594">
        <v>48000</v>
      </c>
      <c r="DJ594">
        <v>-16</v>
      </c>
      <c r="DK594" t="s">
        <v>176</v>
      </c>
      <c r="DL594">
        <v>6</v>
      </c>
      <c r="DM594" t="s">
        <v>413</v>
      </c>
      <c r="DN594">
        <v>224485</v>
      </c>
      <c r="DO594">
        <v>202978</v>
      </c>
      <c r="DP594">
        <v>22706</v>
      </c>
      <c r="DQ594">
        <v>354153</v>
      </c>
      <c r="DR594">
        <v>355729</v>
      </c>
      <c r="DS594">
        <v>202938</v>
      </c>
      <c r="DT594">
        <v>354153</v>
      </c>
      <c r="DU594">
        <v>200829</v>
      </c>
      <c r="DV594" t="s">
        <v>158</v>
      </c>
      <c r="DW594">
        <v>196882</v>
      </c>
      <c r="DX594">
        <v>130890</v>
      </c>
      <c r="DY594">
        <v>154732</v>
      </c>
      <c r="DZ594">
        <v>2673</v>
      </c>
      <c r="EA594">
        <v>2671</v>
      </c>
      <c r="EB594">
        <v>353402</v>
      </c>
      <c r="EC594">
        <v>130889</v>
      </c>
      <c r="ED594">
        <v>130889</v>
      </c>
      <c r="EE594">
        <v>2672</v>
      </c>
      <c r="EF594">
        <v>359450</v>
      </c>
      <c r="EG594">
        <v>357730</v>
      </c>
      <c r="EH594">
        <v>359526</v>
      </c>
      <c r="EI594">
        <v>132706</v>
      </c>
      <c r="EJ594">
        <v>156639</v>
      </c>
      <c r="EK594">
        <v>133057</v>
      </c>
      <c r="EL594">
        <v>200829</v>
      </c>
      <c r="EM594">
        <v>198882</v>
      </c>
      <c r="EN594">
        <v>202896</v>
      </c>
      <c r="EO594" t="s">
        <v>158</v>
      </c>
      <c r="EP594">
        <v>359450</v>
      </c>
      <c r="EQ594">
        <v>196880</v>
      </c>
      <c r="ER594">
        <v>353401</v>
      </c>
      <c r="ES594">
        <v>266970</v>
      </c>
      <c r="ET594" t="s">
        <v>178</v>
      </c>
      <c r="EU594">
        <v>11</v>
      </c>
      <c r="EV594" t="s">
        <v>1054</v>
      </c>
      <c r="EW594">
        <v>12</v>
      </c>
      <c r="EX594" t="s">
        <v>309</v>
      </c>
      <c r="EY594" t="s">
        <v>169</v>
      </c>
      <c r="EZ594">
        <v>1024</v>
      </c>
      <c r="FA594">
        <v>-190</v>
      </c>
      <c r="FB594">
        <v>264</v>
      </c>
    </row>
    <row r="595" spans="1:158" x14ac:dyDescent="0.35">
      <c r="A595">
        <v>92</v>
      </c>
      <c r="B595">
        <v>92</v>
      </c>
      <c r="C595">
        <v>1223</v>
      </c>
      <c r="D595">
        <v>1223</v>
      </c>
      <c r="E595" t="s">
        <v>155</v>
      </c>
      <c r="F595" t="s">
        <v>156</v>
      </c>
      <c r="G595" t="s">
        <v>156</v>
      </c>
      <c r="H595" t="s">
        <v>156</v>
      </c>
      <c r="I595">
        <v>0</v>
      </c>
      <c r="J595" t="s">
        <v>157</v>
      </c>
      <c r="K595">
        <v>1</v>
      </c>
      <c r="L595" t="s">
        <v>154</v>
      </c>
      <c r="M595" t="s">
        <v>154</v>
      </c>
      <c r="N595" t="s">
        <v>154</v>
      </c>
      <c r="O595">
        <v>1</v>
      </c>
      <c r="P595" t="s">
        <v>154</v>
      </c>
      <c r="Q595" t="s">
        <v>154</v>
      </c>
      <c r="R595" t="s">
        <v>306</v>
      </c>
      <c r="S595">
        <v>0</v>
      </c>
      <c r="T595">
        <v>1</v>
      </c>
      <c r="U595">
        <v>0</v>
      </c>
      <c r="V595">
        <v>12</v>
      </c>
      <c r="W595">
        <v>12</v>
      </c>
      <c r="X595">
        <v>1</v>
      </c>
      <c r="Y595">
        <v>12</v>
      </c>
      <c r="Z595">
        <v>13</v>
      </c>
      <c r="AA595">
        <v>0</v>
      </c>
      <c r="AB595">
        <v>13</v>
      </c>
      <c r="AC595">
        <v>1</v>
      </c>
      <c r="AD595">
        <v>1</v>
      </c>
      <c r="AE595">
        <v>0</v>
      </c>
      <c r="AF595">
        <v>0</v>
      </c>
      <c r="AG595">
        <v>12</v>
      </c>
      <c r="AH595">
        <v>1</v>
      </c>
      <c r="AI595">
        <v>1</v>
      </c>
      <c r="AJ595">
        <v>0</v>
      </c>
      <c r="AK595">
        <v>12</v>
      </c>
      <c r="AL595">
        <v>12</v>
      </c>
      <c r="AM595">
        <v>26</v>
      </c>
      <c r="AN595">
        <v>1</v>
      </c>
      <c r="AO595">
        <v>1</v>
      </c>
      <c r="AP595">
        <v>1</v>
      </c>
      <c r="AQ595">
        <v>13</v>
      </c>
      <c r="AR595">
        <v>13</v>
      </c>
      <c r="AS595">
        <v>13</v>
      </c>
      <c r="AT595">
        <v>1</v>
      </c>
      <c r="AU595">
        <v>12</v>
      </c>
      <c r="AV595">
        <v>13</v>
      </c>
      <c r="AW595">
        <v>12</v>
      </c>
      <c r="AX595">
        <v>0</v>
      </c>
      <c r="AY595" t="s">
        <v>159</v>
      </c>
      <c r="AZ595" t="s">
        <v>226</v>
      </c>
      <c r="BA595" t="s">
        <v>188</v>
      </c>
      <c r="BB595" t="s">
        <v>1016</v>
      </c>
      <c r="BC595" t="s">
        <v>163</v>
      </c>
      <c r="BD595" t="b">
        <v>0</v>
      </c>
      <c r="BE595" t="s">
        <v>167</v>
      </c>
      <c r="BF595" t="b">
        <v>1</v>
      </c>
      <c r="BH595" t="s">
        <v>164</v>
      </c>
      <c r="BI595" t="s">
        <v>1017</v>
      </c>
      <c r="BJ595" t="b">
        <v>0</v>
      </c>
      <c r="BK595" t="s">
        <v>166</v>
      </c>
      <c r="BL595" t="b">
        <v>0</v>
      </c>
      <c r="BM595">
        <v>18</v>
      </c>
      <c r="BN595" t="s">
        <v>167</v>
      </c>
      <c r="BO595" t="s">
        <v>168</v>
      </c>
      <c r="BP595" t="s">
        <v>167</v>
      </c>
      <c r="BQ595" t="s">
        <v>169</v>
      </c>
      <c r="BR595">
        <v>768</v>
      </c>
      <c r="BS595" t="s">
        <v>156</v>
      </c>
      <c r="BT595" t="s">
        <v>170</v>
      </c>
      <c r="BU595" t="s">
        <v>327</v>
      </c>
      <c r="BV595" t="s">
        <v>307</v>
      </c>
      <c r="BW595">
        <v>12</v>
      </c>
      <c r="BX595">
        <v>2</v>
      </c>
      <c r="BY595">
        <v>0</v>
      </c>
      <c r="BZ595">
        <v>6</v>
      </c>
      <c r="CA595" t="s">
        <v>1018</v>
      </c>
      <c r="CB595" t="s">
        <v>156</v>
      </c>
      <c r="CC595">
        <v>7</v>
      </c>
      <c r="CD595" t="b">
        <v>0</v>
      </c>
      <c r="CE595" t="s">
        <v>172</v>
      </c>
      <c r="CF595" t="s">
        <v>173</v>
      </c>
      <c r="CG595">
        <v>68</v>
      </c>
      <c r="CH595">
        <v>0</v>
      </c>
      <c r="CI595" t="s">
        <v>306</v>
      </c>
      <c r="CJ595" t="s">
        <v>1019</v>
      </c>
      <c r="CK595" t="s">
        <v>1019</v>
      </c>
      <c r="CL595" t="s">
        <v>1019</v>
      </c>
      <c r="CM595" t="s">
        <v>1019</v>
      </c>
      <c r="CN595" t="s">
        <v>1019</v>
      </c>
      <c r="CO595" t="s">
        <v>306</v>
      </c>
      <c r="CP595" t="s">
        <v>1019</v>
      </c>
      <c r="CQ595">
        <v>1</v>
      </c>
      <c r="CR595">
        <v>436</v>
      </c>
      <c r="CS595" t="str">
        <f t="shared" si="39"/>
        <v>-</v>
      </c>
      <c r="CT595">
        <f t="shared" si="41"/>
        <v>705.76190476190482</v>
      </c>
      <c r="CU595">
        <f t="shared" si="42"/>
        <v>1143.68998036893</v>
      </c>
      <c r="CV595" t="str">
        <f t="shared" si="40"/>
        <v>-</v>
      </c>
      <c r="CW595">
        <v>42484</v>
      </c>
      <c r="CX595">
        <v>21505</v>
      </c>
      <c r="CY595">
        <v>1815</v>
      </c>
      <c r="CZ595">
        <v>1905</v>
      </c>
      <c r="DA595">
        <v>20031</v>
      </c>
      <c r="DB595">
        <v>436</v>
      </c>
      <c r="DC595">
        <v>21673</v>
      </c>
      <c r="DD595">
        <v>2063</v>
      </c>
      <c r="DE595">
        <v>2</v>
      </c>
      <c r="DF595" t="s">
        <v>156</v>
      </c>
      <c r="DG595">
        <v>1024</v>
      </c>
      <c r="DH595">
        <v>2</v>
      </c>
      <c r="DI595">
        <v>48000</v>
      </c>
      <c r="DJ595">
        <v>-16</v>
      </c>
      <c r="DK595" t="s">
        <v>176</v>
      </c>
      <c r="DL595">
        <v>6</v>
      </c>
      <c r="DM595" t="s">
        <v>413</v>
      </c>
      <c r="DN595">
        <v>224485</v>
      </c>
      <c r="DO595">
        <v>202978</v>
      </c>
      <c r="DP595">
        <v>22706</v>
      </c>
      <c r="DQ595">
        <v>360378</v>
      </c>
      <c r="DR595">
        <v>362389</v>
      </c>
      <c r="DS595">
        <v>202938</v>
      </c>
      <c r="DT595">
        <v>360378</v>
      </c>
      <c r="DU595">
        <v>200829</v>
      </c>
      <c r="DV595" t="s">
        <v>158</v>
      </c>
      <c r="DW595">
        <v>196882</v>
      </c>
      <c r="DX595">
        <v>130890</v>
      </c>
      <c r="DY595">
        <v>154732</v>
      </c>
      <c r="DZ595">
        <v>2673</v>
      </c>
      <c r="EA595">
        <v>2671</v>
      </c>
      <c r="EB595">
        <v>359627</v>
      </c>
      <c r="EC595">
        <v>130889</v>
      </c>
      <c r="ED595">
        <v>130889</v>
      </c>
      <c r="EE595">
        <v>2672</v>
      </c>
      <c r="EF595">
        <v>365679</v>
      </c>
      <c r="EG595">
        <v>364390</v>
      </c>
      <c r="EH595">
        <v>366116</v>
      </c>
      <c r="EI595">
        <v>132706</v>
      </c>
      <c r="EJ595">
        <v>156639</v>
      </c>
      <c r="EK595">
        <v>133057</v>
      </c>
      <c r="EL595">
        <v>200829</v>
      </c>
      <c r="EM595">
        <v>198882</v>
      </c>
      <c r="EN595">
        <v>202896</v>
      </c>
      <c r="EO595" t="s">
        <v>158</v>
      </c>
      <c r="EP595">
        <v>365679</v>
      </c>
      <c r="EQ595">
        <v>196880</v>
      </c>
      <c r="ER595">
        <v>359626</v>
      </c>
      <c r="ES595">
        <v>266970</v>
      </c>
      <c r="ET595" t="s">
        <v>178</v>
      </c>
      <c r="EU595">
        <v>12</v>
      </c>
      <c r="EV595" t="s">
        <v>1055</v>
      </c>
      <c r="EW595">
        <v>13</v>
      </c>
      <c r="EX595" t="s">
        <v>309</v>
      </c>
      <c r="EY595" t="s">
        <v>169</v>
      </c>
      <c r="EZ595">
        <v>1024</v>
      </c>
      <c r="FA595">
        <v>-190</v>
      </c>
      <c r="FB595">
        <v>264</v>
      </c>
    </row>
    <row r="596" spans="1:158" x14ac:dyDescent="0.35">
      <c r="A596">
        <v>92</v>
      </c>
      <c r="B596">
        <v>92</v>
      </c>
      <c r="C596">
        <v>1154</v>
      </c>
      <c r="D596">
        <v>1154</v>
      </c>
      <c r="E596" t="s">
        <v>155</v>
      </c>
      <c r="F596" t="s">
        <v>156</v>
      </c>
      <c r="G596" t="s">
        <v>156</v>
      </c>
      <c r="H596" t="s">
        <v>156</v>
      </c>
      <c r="I596">
        <v>0</v>
      </c>
      <c r="J596" t="s">
        <v>157</v>
      </c>
      <c r="K596">
        <v>1</v>
      </c>
      <c r="L596" t="s">
        <v>154</v>
      </c>
      <c r="M596" t="s">
        <v>154</v>
      </c>
      <c r="N596" t="s">
        <v>154</v>
      </c>
      <c r="O596">
        <v>1</v>
      </c>
      <c r="P596" t="s">
        <v>154</v>
      </c>
      <c r="Q596" t="s">
        <v>154</v>
      </c>
      <c r="R596" t="s">
        <v>301</v>
      </c>
      <c r="S596">
        <v>0</v>
      </c>
      <c r="T596">
        <v>1</v>
      </c>
      <c r="U596">
        <v>0</v>
      </c>
      <c r="V596">
        <v>13</v>
      </c>
      <c r="W596">
        <v>13</v>
      </c>
      <c r="X596">
        <v>1</v>
      </c>
      <c r="Y596">
        <v>13</v>
      </c>
      <c r="Z596">
        <v>13</v>
      </c>
      <c r="AA596">
        <v>0</v>
      </c>
      <c r="AB596">
        <v>13</v>
      </c>
      <c r="AC596">
        <v>1</v>
      </c>
      <c r="AD596">
        <v>1</v>
      </c>
      <c r="AE596">
        <v>0</v>
      </c>
      <c r="AF596">
        <v>0</v>
      </c>
      <c r="AG596">
        <v>13</v>
      </c>
      <c r="AH596">
        <v>1</v>
      </c>
      <c r="AI596">
        <v>1</v>
      </c>
      <c r="AJ596">
        <v>0</v>
      </c>
      <c r="AK596">
        <v>13</v>
      </c>
      <c r="AL596">
        <v>13</v>
      </c>
      <c r="AM596">
        <v>27</v>
      </c>
      <c r="AN596">
        <v>1</v>
      </c>
      <c r="AO596">
        <v>1</v>
      </c>
      <c r="AP596">
        <v>1</v>
      </c>
      <c r="AQ596">
        <v>13</v>
      </c>
      <c r="AR596">
        <v>13</v>
      </c>
      <c r="AS596">
        <v>13</v>
      </c>
      <c r="AT596">
        <v>1</v>
      </c>
      <c r="AU596">
        <v>13</v>
      </c>
      <c r="AV596">
        <v>13</v>
      </c>
      <c r="AW596">
        <v>13</v>
      </c>
      <c r="AX596">
        <v>0</v>
      </c>
      <c r="AY596" t="s">
        <v>159</v>
      </c>
      <c r="AZ596" t="s">
        <v>226</v>
      </c>
      <c r="BA596" t="s">
        <v>188</v>
      </c>
      <c r="BB596" t="s">
        <v>1016</v>
      </c>
      <c r="BC596" t="s">
        <v>163</v>
      </c>
      <c r="BD596" t="b">
        <v>0</v>
      </c>
      <c r="BE596">
        <v>5.23</v>
      </c>
      <c r="BF596" t="b">
        <v>1</v>
      </c>
      <c r="BH596" t="s">
        <v>164</v>
      </c>
      <c r="BI596" t="s">
        <v>1017</v>
      </c>
      <c r="BJ596" t="b">
        <v>0</v>
      </c>
      <c r="BK596" t="s">
        <v>166</v>
      </c>
      <c r="BL596" t="b">
        <v>0</v>
      </c>
      <c r="BM596">
        <v>18</v>
      </c>
      <c r="BN596" t="s">
        <v>167</v>
      </c>
      <c r="BO596" t="s">
        <v>168</v>
      </c>
      <c r="BP596" t="s">
        <v>167</v>
      </c>
      <c r="BQ596" t="s">
        <v>169</v>
      </c>
      <c r="BR596">
        <v>768</v>
      </c>
      <c r="BS596" t="s">
        <v>156</v>
      </c>
      <c r="BT596" t="s">
        <v>170</v>
      </c>
      <c r="BU596" t="s">
        <v>302</v>
      </c>
      <c r="BV596" t="s">
        <v>185</v>
      </c>
      <c r="BW596">
        <v>13</v>
      </c>
      <c r="BX596">
        <v>2</v>
      </c>
      <c r="BY596">
        <v>0</v>
      </c>
      <c r="BZ596">
        <v>6</v>
      </c>
      <c r="CA596" t="s">
        <v>1018</v>
      </c>
      <c r="CB596" t="s">
        <v>156</v>
      </c>
      <c r="CC596">
        <v>7</v>
      </c>
      <c r="CD596" t="b">
        <v>0</v>
      </c>
      <c r="CE596" t="s">
        <v>172</v>
      </c>
      <c r="CF596" t="s">
        <v>173</v>
      </c>
      <c r="CG596">
        <v>36</v>
      </c>
      <c r="CH596">
        <v>0</v>
      </c>
      <c r="CI596" t="s">
        <v>301</v>
      </c>
      <c r="CJ596" t="s">
        <v>1019</v>
      </c>
      <c r="CK596" t="s">
        <v>1019</v>
      </c>
      <c r="CL596" t="s">
        <v>1019</v>
      </c>
      <c r="CM596" t="s">
        <v>1019</v>
      </c>
      <c r="CN596" t="s">
        <v>1019</v>
      </c>
      <c r="CO596" t="s">
        <v>301</v>
      </c>
      <c r="CP596" t="s">
        <v>1019</v>
      </c>
      <c r="CQ596">
        <v>1</v>
      </c>
      <c r="CR596">
        <v>253</v>
      </c>
      <c r="CS596">
        <f t="shared" si="39"/>
        <v>253</v>
      </c>
      <c r="CT596">
        <f t="shared" si="41"/>
        <v>705.76190476190482</v>
      </c>
      <c r="CU596">
        <f t="shared" si="42"/>
        <v>1143.68998036893</v>
      </c>
      <c r="CV596">
        <f t="shared" si="40"/>
        <v>253</v>
      </c>
      <c r="CW596">
        <v>42484</v>
      </c>
      <c r="CX596">
        <v>21505</v>
      </c>
      <c r="CY596">
        <v>1815</v>
      </c>
      <c r="CZ596">
        <v>1905</v>
      </c>
      <c r="DA596">
        <v>20031</v>
      </c>
      <c r="DB596">
        <v>253</v>
      </c>
      <c r="DC596">
        <v>21673</v>
      </c>
      <c r="DD596">
        <v>2063</v>
      </c>
      <c r="DE596">
        <v>2</v>
      </c>
      <c r="DF596" t="s">
        <v>156</v>
      </c>
      <c r="DG596">
        <v>1024</v>
      </c>
      <c r="DH596">
        <v>2</v>
      </c>
      <c r="DI596">
        <v>48000</v>
      </c>
      <c r="DJ596">
        <v>-16</v>
      </c>
      <c r="DK596" t="s">
        <v>176</v>
      </c>
      <c r="DL596">
        <v>6</v>
      </c>
      <c r="DM596" t="s">
        <v>413</v>
      </c>
      <c r="DN596">
        <v>224485</v>
      </c>
      <c r="DO596">
        <v>202978</v>
      </c>
      <c r="DP596">
        <v>22706</v>
      </c>
      <c r="DQ596">
        <v>366938</v>
      </c>
      <c r="DR596">
        <v>368899</v>
      </c>
      <c r="DS596">
        <v>202938</v>
      </c>
      <c r="DT596">
        <v>366938</v>
      </c>
      <c r="DU596">
        <v>200829</v>
      </c>
      <c r="DV596" t="s">
        <v>158</v>
      </c>
      <c r="DW596">
        <v>196882</v>
      </c>
      <c r="DX596">
        <v>130890</v>
      </c>
      <c r="DY596">
        <v>154732</v>
      </c>
      <c r="DZ596">
        <v>2673</v>
      </c>
      <c r="EA596">
        <v>2671</v>
      </c>
      <c r="EB596">
        <v>366187</v>
      </c>
      <c r="EC596">
        <v>130889</v>
      </c>
      <c r="ED596">
        <v>130889</v>
      </c>
      <c r="EE596">
        <v>2672</v>
      </c>
      <c r="EF596">
        <v>372669</v>
      </c>
      <c r="EG596">
        <v>370900</v>
      </c>
      <c r="EH596">
        <v>372924</v>
      </c>
      <c r="EI596">
        <v>132706</v>
      </c>
      <c r="EJ596">
        <v>156639</v>
      </c>
      <c r="EK596">
        <v>133057</v>
      </c>
      <c r="EL596">
        <v>200829</v>
      </c>
      <c r="EM596">
        <v>198882</v>
      </c>
      <c r="EN596">
        <v>202896</v>
      </c>
      <c r="EO596" t="s">
        <v>158</v>
      </c>
      <c r="EP596">
        <v>372669</v>
      </c>
      <c r="EQ596">
        <v>196880</v>
      </c>
      <c r="ER596">
        <v>366186</v>
      </c>
      <c r="ES596">
        <v>266970</v>
      </c>
      <c r="ET596" t="s">
        <v>178</v>
      </c>
      <c r="EU596">
        <v>13</v>
      </c>
      <c r="EV596" t="s">
        <v>274</v>
      </c>
      <c r="EW596">
        <v>14</v>
      </c>
      <c r="EX596" t="s">
        <v>305</v>
      </c>
      <c r="EY596" t="s">
        <v>169</v>
      </c>
      <c r="EZ596">
        <v>1024</v>
      </c>
      <c r="FA596">
        <v>-190</v>
      </c>
      <c r="FB596">
        <v>264</v>
      </c>
    </row>
    <row r="597" spans="1:158" x14ac:dyDescent="0.35">
      <c r="A597">
        <v>93</v>
      </c>
      <c r="B597">
        <v>93</v>
      </c>
      <c r="C597">
        <v>1094</v>
      </c>
      <c r="D597">
        <v>1094</v>
      </c>
      <c r="E597" t="s">
        <v>155</v>
      </c>
      <c r="F597" t="s">
        <v>156</v>
      </c>
      <c r="G597" t="s">
        <v>156</v>
      </c>
      <c r="H597" t="s">
        <v>156</v>
      </c>
      <c r="I597">
        <v>0</v>
      </c>
      <c r="J597" t="s">
        <v>157</v>
      </c>
      <c r="K597">
        <v>1</v>
      </c>
      <c r="L597" t="s">
        <v>154</v>
      </c>
      <c r="M597" t="s">
        <v>154</v>
      </c>
      <c r="N597" t="s">
        <v>154</v>
      </c>
      <c r="O597">
        <v>1</v>
      </c>
      <c r="P597" t="s">
        <v>154</v>
      </c>
      <c r="Q597" t="s">
        <v>154</v>
      </c>
      <c r="R597" t="s">
        <v>301</v>
      </c>
      <c r="S597">
        <v>0</v>
      </c>
      <c r="T597">
        <v>1</v>
      </c>
      <c r="U597">
        <v>0</v>
      </c>
      <c r="V597">
        <v>14</v>
      </c>
      <c r="W597">
        <v>14</v>
      </c>
      <c r="X597">
        <v>1</v>
      </c>
      <c r="Y597">
        <v>14</v>
      </c>
      <c r="Z597">
        <v>13</v>
      </c>
      <c r="AA597">
        <v>0</v>
      </c>
      <c r="AB597">
        <v>13</v>
      </c>
      <c r="AC597">
        <v>1</v>
      </c>
      <c r="AD597">
        <v>1</v>
      </c>
      <c r="AE597">
        <v>0</v>
      </c>
      <c r="AF597">
        <v>0</v>
      </c>
      <c r="AG597">
        <v>14</v>
      </c>
      <c r="AH597">
        <v>1</v>
      </c>
      <c r="AI597">
        <v>1</v>
      </c>
      <c r="AJ597">
        <v>0</v>
      </c>
      <c r="AK597">
        <v>14</v>
      </c>
      <c r="AL597">
        <v>14</v>
      </c>
      <c r="AM597">
        <v>28</v>
      </c>
      <c r="AN597">
        <v>1</v>
      </c>
      <c r="AO597">
        <v>1</v>
      </c>
      <c r="AP597">
        <v>1</v>
      </c>
      <c r="AQ597">
        <v>13</v>
      </c>
      <c r="AR597">
        <v>13</v>
      </c>
      <c r="AS597">
        <v>13</v>
      </c>
      <c r="AT597">
        <v>1</v>
      </c>
      <c r="AU597">
        <v>14</v>
      </c>
      <c r="AV597">
        <v>13</v>
      </c>
      <c r="AW597">
        <v>14</v>
      </c>
      <c r="AX597">
        <v>0</v>
      </c>
      <c r="AY597" t="s">
        <v>159</v>
      </c>
      <c r="AZ597" t="s">
        <v>226</v>
      </c>
      <c r="BA597" t="s">
        <v>188</v>
      </c>
      <c r="BB597" t="s">
        <v>1016</v>
      </c>
      <c r="BC597" t="s">
        <v>163</v>
      </c>
      <c r="BD597" t="b">
        <v>0</v>
      </c>
      <c r="BE597">
        <v>9.16</v>
      </c>
      <c r="BF597" t="b">
        <v>1</v>
      </c>
      <c r="BH597" t="s">
        <v>164</v>
      </c>
      <c r="BI597" t="s">
        <v>1017</v>
      </c>
      <c r="BJ597" t="b">
        <v>0</v>
      </c>
      <c r="BK597" t="s">
        <v>166</v>
      </c>
      <c r="BL597" t="b">
        <v>0</v>
      </c>
      <c r="BM597">
        <v>18</v>
      </c>
      <c r="BN597" t="s">
        <v>167</v>
      </c>
      <c r="BO597" t="s">
        <v>168</v>
      </c>
      <c r="BP597" t="s">
        <v>167</v>
      </c>
      <c r="BQ597" t="s">
        <v>169</v>
      </c>
      <c r="BR597">
        <v>768</v>
      </c>
      <c r="BS597" t="s">
        <v>156</v>
      </c>
      <c r="BT597" t="s">
        <v>170</v>
      </c>
      <c r="BU597" t="s">
        <v>302</v>
      </c>
      <c r="BV597" t="s">
        <v>327</v>
      </c>
      <c r="BW597">
        <v>14</v>
      </c>
      <c r="BX597">
        <v>2</v>
      </c>
      <c r="BY597">
        <v>0</v>
      </c>
      <c r="BZ597">
        <v>6</v>
      </c>
      <c r="CA597" t="s">
        <v>1018</v>
      </c>
      <c r="CB597" t="s">
        <v>156</v>
      </c>
      <c r="CC597">
        <v>7</v>
      </c>
      <c r="CD597" t="b">
        <v>0</v>
      </c>
      <c r="CE597" t="s">
        <v>172</v>
      </c>
      <c r="CF597" t="s">
        <v>173</v>
      </c>
      <c r="CG597">
        <v>41</v>
      </c>
      <c r="CH597">
        <v>0</v>
      </c>
      <c r="CI597" t="s">
        <v>301</v>
      </c>
      <c r="CJ597" t="s">
        <v>1019</v>
      </c>
      <c r="CK597" t="s">
        <v>1019</v>
      </c>
      <c r="CL597" t="s">
        <v>1019</v>
      </c>
      <c r="CM597" t="s">
        <v>1019</v>
      </c>
      <c r="CN597" t="s">
        <v>1019</v>
      </c>
      <c r="CO597" t="s">
        <v>301</v>
      </c>
      <c r="CP597" t="s">
        <v>1019</v>
      </c>
      <c r="CQ597">
        <v>1</v>
      </c>
      <c r="CR597">
        <v>252</v>
      </c>
      <c r="CS597">
        <f t="shared" si="39"/>
        <v>252</v>
      </c>
      <c r="CT597">
        <f t="shared" si="41"/>
        <v>705.76190476190482</v>
      </c>
      <c r="CU597">
        <f t="shared" si="42"/>
        <v>1143.68998036893</v>
      </c>
      <c r="CV597">
        <f t="shared" si="40"/>
        <v>252</v>
      </c>
      <c r="CW597">
        <v>42484</v>
      </c>
      <c r="CX597">
        <v>21505</v>
      </c>
      <c r="CY597">
        <v>1815</v>
      </c>
      <c r="CZ597">
        <v>1905</v>
      </c>
      <c r="DA597">
        <v>20031</v>
      </c>
      <c r="DB597">
        <v>252</v>
      </c>
      <c r="DC597">
        <v>21673</v>
      </c>
      <c r="DD597">
        <v>2063</v>
      </c>
      <c r="DE597">
        <v>2</v>
      </c>
      <c r="DF597" t="s">
        <v>156</v>
      </c>
      <c r="DG597">
        <v>1024</v>
      </c>
      <c r="DH597">
        <v>2</v>
      </c>
      <c r="DI597">
        <v>48000</v>
      </c>
      <c r="DJ597">
        <v>-16</v>
      </c>
      <c r="DK597" t="s">
        <v>176</v>
      </c>
      <c r="DL597">
        <v>6</v>
      </c>
      <c r="DM597" t="s">
        <v>413</v>
      </c>
      <c r="DN597">
        <v>224485</v>
      </c>
      <c r="DO597">
        <v>202978</v>
      </c>
      <c r="DP597">
        <v>22706</v>
      </c>
      <c r="DQ597">
        <v>373784</v>
      </c>
      <c r="DR597">
        <v>375749</v>
      </c>
      <c r="DS597">
        <v>202938</v>
      </c>
      <c r="DT597">
        <v>373784</v>
      </c>
      <c r="DU597">
        <v>200829</v>
      </c>
      <c r="DV597" t="s">
        <v>158</v>
      </c>
      <c r="DW597">
        <v>196882</v>
      </c>
      <c r="DX597">
        <v>130890</v>
      </c>
      <c r="DY597">
        <v>154732</v>
      </c>
      <c r="DZ597">
        <v>2673</v>
      </c>
      <c r="EA597">
        <v>2671</v>
      </c>
      <c r="EB597">
        <v>373033</v>
      </c>
      <c r="EC597">
        <v>130889</v>
      </c>
      <c r="ED597">
        <v>130889</v>
      </c>
      <c r="EE597">
        <v>2672</v>
      </c>
      <c r="EF597">
        <v>379780</v>
      </c>
      <c r="EG597">
        <v>377749</v>
      </c>
      <c r="EH597">
        <v>380033</v>
      </c>
      <c r="EI597">
        <v>132706</v>
      </c>
      <c r="EJ597">
        <v>156639</v>
      </c>
      <c r="EK597">
        <v>133057</v>
      </c>
      <c r="EL597">
        <v>200829</v>
      </c>
      <c r="EM597">
        <v>198882</v>
      </c>
      <c r="EN597">
        <v>202896</v>
      </c>
      <c r="EO597" t="s">
        <v>158</v>
      </c>
      <c r="EP597">
        <v>379780</v>
      </c>
      <c r="EQ597">
        <v>196880</v>
      </c>
      <c r="ER597">
        <v>373032</v>
      </c>
      <c r="ES597">
        <v>266970</v>
      </c>
      <c r="ET597" t="s">
        <v>178</v>
      </c>
      <c r="EU597">
        <v>14</v>
      </c>
      <c r="EV597" t="s">
        <v>1057</v>
      </c>
      <c r="EW597">
        <v>15</v>
      </c>
      <c r="EX597" t="s">
        <v>305</v>
      </c>
      <c r="EY597" t="s">
        <v>169</v>
      </c>
      <c r="EZ597">
        <v>1024</v>
      </c>
      <c r="FA597">
        <v>-190</v>
      </c>
      <c r="FB597">
        <v>264</v>
      </c>
    </row>
    <row r="598" spans="1:158" x14ac:dyDescent="0.35">
      <c r="A598">
        <v>93</v>
      </c>
      <c r="B598">
        <v>93</v>
      </c>
      <c r="C598">
        <v>1072</v>
      </c>
      <c r="D598">
        <v>1072</v>
      </c>
      <c r="E598" t="s">
        <v>155</v>
      </c>
      <c r="F598" t="s">
        <v>156</v>
      </c>
      <c r="G598" t="s">
        <v>156</v>
      </c>
      <c r="H598" t="s">
        <v>156</v>
      </c>
      <c r="I598">
        <v>0</v>
      </c>
      <c r="J598" t="s">
        <v>157</v>
      </c>
      <c r="K598">
        <v>1</v>
      </c>
      <c r="L598" t="s">
        <v>154</v>
      </c>
      <c r="M598" t="s">
        <v>154</v>
      </c>
      <c r="N598" t="s">
        <v>154</v>
      </c>
      <c r="O598">
        <v>1</v>
      </c>
      <c r="P598" t="s">
        <v>154</v>
      </c>
      <c r="Q598" t="s">
        <v>154</v>
      </c>
      <c r="R598" t="s">
        <v>306</v>
      </c>
      <c r="S598">
        <v>0</v>
      </c>
      <c r="T598">
        <v>1</v>
      </c>
      <c r="U598">
        <v>0</v>
      </c>
      <c r="V598">
        <v>15</v>
      </c>
      <c r="W598">
        <v>15</v>
      </c>
      <c r="X598">
        <v>1</v>
      </c>
      <c r="Y598">
        <v>15</v>
      </c>
      <c r="Z598">
        <v>13</v>
      </c>
      <c r="AA598">
        <v>0</v>
      </c>
      <c r="AB598">
        <v>13</v>
      </c>
      <c r="AC598">
        <v>1</v>
      </c>
      <c r="AD598">
        <v>1</v>
      </c>
      <c r="AE598">
        <v>0</v>
      </c>
      <c r="AF598">
        <v>0</v>
      </c>
      <c r="AG598">
        <v>15</v>
      </c>
      <c r="AH598">
        <v>1</v>
      </c>
      <c r="AI598">
        <v>1</v>
      </c>
      <c r="AJ598">
        <v>0</v>
      </c>
      <c r="AK598">
        <v>15</v>
      </c>
      <c r="AL598">
        <v>15</v>
      </c>
      <c r="AM598">
        <v>29</v>
      </c>
      <c r="AN598">
        <v>1</v>
      </c>
      <c r="AO598">
        <v>1</v>
      </c>
      <c r="AP598">
        <v>1</v>
      </c>
      <c r="AQ598">
        <v>13</v>
      </c>
      <c r="AR598">
        <v>13</v>
      </c>
      <c r="AS598">
        <v>13</v>
      </c>
      <c r="AT598">
        <v>1</v>
      </c>
      <c r="AU598">
        <v>15</v>
      </c>
      <c r="AV598">
        <v>13</v>
      </c>
      <c r="AW598">
        <v>15</v>
      </c>
      <c r="AX598">
        <v>0</v>
      </c>
      <c r="AY598" t="s">
        <v>159</v>
      </c>
      <c r="AZ598" t="s">
        <v>226</v>
      </c>
      <c r="BA598" t="s">
        <v>188</v>
      </c>
      <c r="BB598" t="s">
        <v>1016</v>
      </c>
      <c r="BC598" t="s">
        <v>163</v>
      </c>
      <c r="BD598" t="b">
        <v>0</v>
      </c>
      <c r="BE598" t="s">
        <v>167</v>
      </c>
      <c r="BF598" t="b">
        <v>1</v>
      </c>
      <c r="BH598" t="s">
        <v>164</v>
      </c>
      <c r="BI598" t="s">
        <v>1017</v>
      </c>
      <c r="BJ598" t="b">
        <v>0</v>
      </c>
      <c r="BK598" t="s">
        <v>166</v>
      </c>
      <c r="BL598" t="b">
        <v>0</v>
      </c>
      <c r="BM598">
        <v>18</v>
      </c>
      <c r="BN598" t="s">
        <v>167</v>
      </c>
      <c r="BO598" t="s">
        <v>168</v>
      </c>
      <c r="BP598" t="s">
        <v>167</v>
      </c>
      <c r="BQ598" t="s">
        <v>169</v>
      </c>
      <c r="BR598">
        <v>768</v>
      </c>
      <c r="BS598" t="s">
        <v>156</v>
      </c>
      <c r="BT598" t="s">
        <v>170</v>
      </c>
      <c r="BU598" t="s">
        <v>315</v>
      </c>
      <c r="BV598" t="s">
        <v>324</v>
      </c>
      <c r="BW598">
        <v>15</v>
      </c>
      <c r="BX598">
        <v>2</v>
      </c>
      <c r="BY598">
        <v>0</v>
      </c>
      <c r="BZ598">
        <v>6</v>
      </c>
      <c r="CA598" t="s">
        <v>1018</v>
      </c>
      <c r="CB598" t="s">
        <v>156</v>
      </c>
      <c r="CC598">
        <v>7</v>
      </c>
      <c r="CD598" t="b">
        <v>0</v>
      </c>
      <c r="CE598" t="s">
        <v>172</v>
      </c>
      <c r="CF598" t="s">
        <v>173</v>
      </c>
      <c r="CG598">
        <v>84</v>
      </c>
      <c r="CH598">
        <v>0</v>
      </c>
      <c r="CI598" t="s">
        <v>306</v>
      </c>
      <c r="CJ598" t="s">
        <v>1019</v>
      </c>
      <c r="CK598" t="s">
        <v>1019</v>
      </c>
      <c r="CL598" t="s">
        <v>1019</v>
      </c>
      <c r="CM598" t="s">
        <v>1019</v>
      </c>
      <c r="CN598" t="s">
        <v>1019</v>
      </c>
      <c r="CO598" t="s">
        <v>306</v>
      </c>
      <c r="CP598" t="s">
        <v>1019</v>
      </c>
      <c r="CQ598">
        <v>1</v>
      </c>
      <c r="CR598">
        <v>751</v>
      </c>
      <c r="CS598" t="str">
        <f t="shared" si="39"/>
        <v>-</v>
      </c>
      <c r="CT598">
        <f t="shared" si="41"/>
        <v>705.76190476190482</v>
      </c>
      <c r="CU598">
        <f t="shared" si="42"/>
        <v>1143.68998036893</v>
      </c>
      <c r="CV598" t="str">
        <f t="shared" si="40"/>
        <v>-</v>
      </c>
      <c r="CW598">
        <v>42484</v>
      </c>
      <c r="CX598">
        <v>21505</v>
      </c>
      <c r="CY598">
        <v>1815</v>
      </c>
      <c r="CZ598">
        <v>1905</v>
      </c>
      <c r="DA598">
        <v>20031</v>
      </c>
      <c r="DB598">
        <v>751</v>
      </c>
      <c r="DC598">
        <v>21673</v>
      </c>
      <c r="DD598">
        <v>2063</v>
      </c>
      <c r="DE598">
        <v>2</v>
      </c>
      <c r="DF598" t="s">
        <v>156</v>
      </c>
      <c r="DG598">
        <v>1024</v>
      </c>
      <c r="DH598">
        <v>2</v>
      </c>
      <c r="DI598">
        <v>48000</v>
      </c>
      <c r="DJ598">
        <v>-16</v>
      </c>
      <c r="DK598" t="s">
        <v>176</v>
      </c>
      <c r="DL598">
        <v>6</v>
      </c>
      <c r="DM598" t="s">
        <v>413</v>
      </c>
      <c r="DN598">
        <v>224485</v>
      </c>
      <c r="DO598">
        <v>202978</v>
      </c>
      <c r="DP598">
        <v>22706</v>
      </c>
      <c r="DQ598">
        <v>380840</v>
      </c>
      <c r="DR598">
        <v>382980</v>
      </c>
      <c r="DS598">
        <v>202938</v>
      </c>
      <c r="DT598">
        <v>380840</v>
      </c>
      <c r="DU598">
        <v>200829</v>
      </c>
      <c r="DV598" t="s">
        <v>158</v>
      </c>
      <c r="DW598">
        <v>196882</v>
      </c>
      <c r="DX598">
        <v>130890</v>
      </c>
      <c r="DY598">
        <v>154732</v>
      </c>
      <c r="DZ598">
        <v>2673</v>
      </c>
      <c r="EA598">
        <v>2671</v>
      </c>
      <c r="EB598">
        <v>380089</v>
      </c>
      <c r="EC598">
        <v>130889</v>
      </c>
      <c r="ED598">
        <v>130889</v>
      </c>
      <c r="EE598">
        <v>2672</v>
      </c>
      <c r="EF598">
        <v>386559</v>
      </c>
      <c r="EG598">
        <v>384980</v>
      </c>
      <c r="EH598">
        <v>387311</v>
      </c>
      <c r="EI598">
        <v>132706</v>
      </c>
      <c r="EJ598">
        <v>156639</v>
      </c>
      <c r="EK598">
        <v>133057</v>
      </c>
      <c r="EL598">
        <v>200829</v>
      </c>
      <c r="EM598">
        <v>198882</v>
      </c>
      <c r="EN598">
        <v>202896</v>
      </c>
      <c r="EO598" t="s">
        <v>158</v>
      </c>
      <c r="EP598">
        <v>386559</v>
      </c>
      <c r="EQ598">
        <v>196880</v>
      </c>
      <c r="ER598">
        <v>380087</v>
      </c>
      <c r="ES598">
        <v>266970</v>
      </c>
      <c r="ET598" t="s">
        <v>178</v>
      </c>
      <c r="EU598">
        <v>15</v>
      </c>
      <c r="EV598" t="s">
        <v>1058</v>
      </c>
      <c r="EW598">
        <v>16</v>
      </c>
      <c r="EX598" t="s">
        <v>309</v>
      </c>
      <c r="EY598" t="s">
        <v>169</v>
      </c>
      <c r="EZ598">
        <v>1024</v>
      </c>
      <c r="FA598">
        <v>-190</v>
      </c>
      <c r="FB598">
        <v>264</v>
      </c>
    </row>
    <row r="599" spans="1:158" x14ac:dyDescent="0.35">
      <c r="A599">
        <v>94</v>
      </c>
      <c r="B599">
        <v>94</v>
      </c>
      <c r="C599">
        <v>1023</v>
      </c>
      <c r="D599">
        <v>1023</v>
      </c>
      <c r="E599" t="s">
        <v>155</v>
      </c>
      <c r="F599" t="s">
        <v>156</v>
      </c>
      <c r="G599" t="s">
        <v>156</v>
      </c>
      <c r="H599" t="s">
        <v>156</v>
      </c>
      <c r="I599">
        <v>0</v>
      </c>
      <c r="J599" t="s">
        <v>157</v>
      </c>
      <c r="K599">
        <v>1</v>
      </c>
      <c r="L599" t="s">
        <v>154</v>
      </c>
      <c r="M599" t="s">
        <v>154</v>
      </c>
      <c r="N599" t="s">
        <v>154</v>
      </c>
      <c r="O599">
        <v>1</v>
      </c>
      <c r="P599" t="s">
        <v>154</v>
      </c>
      <c r="Q599" t="s">
        <v>154</v>
      </c>
      <c r="R599" t="s">
        <v>301</v>
      </c>
      <c r="S599">
        <v>0</v>
      </c>
      <c r="T599">
        <v>1</v>
      </c>
      <c r="U599">
        <v>0</v>
      </c>
      <c r="V599">
        <v>16</v>
      </c>
      <c r="W599">
        <v>16</v>
      </c>
      <c r="X599">
        <v>1</v>
      </c>
      <c r="Y599">
        <v>16</v>
      </c>
      <c r="Z599">
        <v>13</v>
      </c>
      <c r="AA599">
        <v>0</v>
      </c>
      <c r="AB599">
        <v>13</v>
      </c>
      <c r="AC599">
        <v>1</v>
      </c>
      <c r="AD599">
        <v>1</v>
      </c>
      <c r="AE599">
        <v>0</v>
      </c>
      <c r="AF599">
        <v>0</v>
      </c>
      <c r="AG599">
        <v>16</v>
      </c>
      <c r="AH599">
        <v>1</v>
      </c>
      <c r="AI599">
        <v>1</v>
      </c>
      <c r="AJ599">
        <v>0</v>
      </c>
      <c r="AK599">
        <v>16</v>
      </c>
      <c r="AL599">
        <v>16</v>
      </c>
      <c r="AM599">
        <v>30</v>
      </c>
      <c r="AN599">
        <v>1</v>
      </c>
      <c r="AO599">
        <v>1</v>
      </c>
      <c r="AP599">
        <v>1</v>
      </c>
      <c r="AQ599">
        <v>13</v>
      </c>
      <c r="AR599">
        <v>13</v>
      </c>
      <c r="AS599">
        <v>13</v>
      </c>
      <c r="AT599">
        <v>1</v>
      </c>
      <c r="AU599">
        <v>16</v>
      </c>
      <c r="AV599">
        <v>13</v>
      </c>
      <c r="AW599">
        <v>16</v>
      </c>
      <c r="AX599">
        <v>0</v>
      </c>
      <c r="AY599" t="s">
        <v>159</v>
      </c>
      <c r="AZ599" t="s">
        <v>226</v>
      </c>
      <c r="BA599" t="s">
        <v>188</v>
      </c>
      <c r="BB599" t="s">
        <v>1016</v>
      </c>
      <c r="BC599" t="s">
        <v>163</v>
      </c>
      <c r="BD599" t="b">
        <v>0</v>
      </c>
      <c r="BE599">
        <v>10</v>
      </c>
      <c r="BF599" t="b">
        <v>1</v>
      </c>
      <c r="BH599" t="s">
        <v>164</v>
      </c>
      <c r="BI599" t="s">
        <v>1017</v>
      </c>
      <c r="BJ599" t="b">
        <v>0</v>
      </c>
      <c r="BK599" t="s">
        <v>166</v>
      </c>
      <c r="BL599" t="b">
        <v>0</v>
      </c>
      <c r="BM599">
        <v>18</v>
      </c>
      <c r="BN599" t="s">
        <v>167</v>
      </c>
      <c r="BO599" t="s">
        <v>168</v>
      </c>
      <c r="BP599" t="s">
        <v>167</v>
      </c>
      <c r="BQ599" t="s">
        <v>169</v>
      </c>
      <c r="BR599">
        <v>768</v>
      </c>
      <c r="BS599" t="s">
        <v>156</v>
      </c>
      <c r="BT599" t="s">
        <v>170</v>
      </c>
      <c r="BU599" t="s">
        <v>185</v>
      </c>
      <c r="BV599" t="s">
        <v>303</v>
      </c>
      <c r="BW599">
        <v>16</v>
      </c>
      <c r="BX599">
        <v>2</v>
      </c>
      <c r="BY599">
        <v>0</v>
      </c>
      <c r="BZ599">
        <v>6</v>
      </c>
      <c r="CA599" t="s">
        <v>1018</v>
      </c>
      <c r="CB599" t="s">
        <v>156</v>
      </c>
      <c r="CC599">
        <v>7</v>
      </c>
      <c r="CD599" t="b">
        <v>0</v>
      </c>
      <c r="CE599" t="s">
        <v>172</v>
      </c>
      <c r="CF599" t="s">
        <v>173</v>
      </c>
      <c r="CG599">
        <v>29</v>
      </c>
      <c r="CH599">
        <v>0</v>
      </c>
      <c r="CI599" t="s">
        <v>301</v>
      </c>
      <c r="CJ599" t="s">
        <v>1019</v>
      </c>
      <c r="CK599" t="s">
        <v>1019</v>
      </c>
      <c r="CL599" t="s">
        <v>1019</v>
      </c>
      <c r="CM599" t="s">
        <v>1019</v>
      </c>
      <c r="CN599" t="s">
        <v>1019</v>
      </c>
      <c r="CO599" t="s">
        <v>301</v>
      </c>
      <c r="CP599" t="s">
        <v>1019</v>
      </c>
      <c r="CQ599">
        <v>1</v>
      </c>
      <c r="CR599">
        <v>242</v>
      </c>
      <c r="CS599">
        <f t="shared" si="39"/>
        <v>242</v>
      </c>
      <c r="CT599">
        <f t="shared" si="41"/>
        <v>705.76190476190482</v>
      </c>
      <c r="CU599">
        <f t="shared" si="42"/>
        <v>1143.68998036893</v>
      </c>
      <c r="CV599">
        <f t="shared" si="40"/>
        <v>242</v>
      </c>
      <c r="CW599">
        <v>42484</v>
      </c>
      <c r="CX599">
        <v>21505</v>
      </c>
      <c r="CY599">
        <v>1815</v>
      </c>
      <c r="CZ599">
        <v>1905</v>
      </c>
      <c r="DA599">
        <v>20031</v>
      </c>
      <c r="DB599">
        <v>242</v>
      </c>
      <c r="DC599">
        <v>21673</v>
      </c>
      <c r="DD599">
        <v>2063</v>
      </c>
      <c r="DE599">
        <v>2</v>
      </c>
      <c r="DF599" t="s">
        <v>156</v>
      </c>
      <c r="DG599">
        <v>1024</v>
      </c>
      <c r="DH599">
        <v>2</v>
      </c>
      <c r="DI599">
        <v>48000</v>
      </c>
      <c r="DJ599">
        <v>-16</v>
      </c>
      <c r="DK599" t="s">
        <v>176</v>
      </c>
      <c r="DL599">
        <v>6</v>
      </c>
      <c r="DM599" t="s">
        <v>413</v>
      </c>
      <c r="DN599">
        <v>224485</v>
      </c>
      <c r="DO599">
        <v>202978</v>
      </c>
      <c r="DP599">
        <v>22706</v>
      </c>
      <c r="DQ599">
        <v>388118</v>
      </c>
      <c r="DR599">
        <v>389870</v>
      </c>
      <c r="DS599">
        <v>202938</v>
      </c>
      <c r="DT599">
        <v>388118</v>
      </c>
      <c r="DU599">
        <v>200829</v>
      </c>
      <c r="DV599" t="s">
        <v>158</v>
      </c>
      <c r="DW599">
        <v>196882</v>
      </c>
      <c r="DX599">
        <v>130890</v>
      </c>
      <c r="DY599">
        <v>154732</v>
      </c>
      <c r="DZ599">
        <v>2673</v>
      </c>
      <c r="EA599">
        <v>2671</v>
      </c>
      <c r="EB599">
        <v>387367</v>
      </c>
      <c r="EC599">
        <v>130889</v>
      </c>
      <c r="ED599">
        <v>130889</v>
      </c>
      <c r="EE599">
        <v>2672</v>
      </c>
      <c r="EF599">
        <v>393580</v>
      </c>
      <c r="EG599">
        <v>391870</v>
      </c>
      <c r="EH599">
        <v>393823</v>
      </c>
      <c r="EI599">
        <v>132706</v>
      </c>
      <c r="EJ599">
        <v>156639</v>
      </c>
      <c r="EK599">
        <v>133057</v>
      </c>
      <c r="EL599">
        <v>200829</v>
      </c>
      <c r="EM599">
        <v>198882</v>
      </c>
      <c r="EN599">
        <v>202896</v>
      </c>
      <c r="EO599" t="s">
        <v>158</v>
      </c>
      <c r="EP599">
        <v>393579</v>
      </c>
      <c r="EQ599">
        <v>196880</v>
      </c>
      <c r="ER599">
        <v>387366</v>
      </c>
      <c r="ES599">
        <v>266970</v>
      </c>
      <c r="ET599" t="s">
        <v>178</v>
      </c>
      <c r="EU599">
        <v>16</v>
      </c>
      <c r="EV599" t="s">
        <v>1059</v>
      </c>
      <c r="EW599">
        <v>17</v>
      </c>
      <c r="EX599" t="s">
        <v>305</v>
      </c>
      <c r="EY599" t="s">
        <v>169</v>
      </c>
      <c r="EZ599">
        <v>1024</v>
      </c>
      <c r="FA599">
        <v>-190</v>
      </c>
      <c r="FB599">
        <v>264</v>
      </c>
    </row>
    <row r="600" spans="1:158" x14ac:dyDescent="0.35">
      <c r="A600">
        <v>94</v>
      </c>
      <c r="B600">
        <v>94</v>
      </c>
      <c r="C600">
        <v>1021</v>
      </c>
      <c r="D600">
        <v>1021</v>
      </c>
      <c r="E600" t="s">
        <v>155</v>
      </c>
      <c r="F600" t="s">
        <v>156</v>
      </c>
      <c r="G600" t="s">
        <v>156</v>
      </c>
      <c r="H600" t="s">
        <v>156</v>
      </c>
      <c r="I600">
        <v>0</v>
      </c>
      <c r="J600" t="s">
        <v>157</v>
      </c>
      <c r="K600">
        <v>1</v>
      </c>
      <c r="L600" t="s">
        <v>154</v>
      </c>
      <c r="M600" t="s">
        <v>154</v>
      </c>
      <c r="N600" t="s">
        <v>154</v>
      </c>
      <c r="O600">
        <v>1</v>
      </c>
      <c r="P600" t="s">
        <v>154</v>
      </c>
      <c r="Q600" t="s">
        <v>154</v>
      </c>
      <c r="R600" t="s">
        <v>301</v>
      </c>
      <c r="S600">
        <v>0</v>
      </c>
      <c r="T600">
        <v>1</v>
      </c>
      <c r="U600">
        <v>0</v>
      </c>
      <c r="V600">
        <v>17</v>
      </c>
      <c r="W600">
        <v>17</v>
      </c>
      <c r="X600">
        <v>1</v>
      </c>
      <c r="Y600">
        <v>17</v>
      </c>
      <c r="Z600">
        <v>13</v>
      </c>
      <c r="AA600">
        <v>0</v>
      </c>
      <c r="AB600">
        <v>13</v>
      </c>
      <c r="AC600">
        <v>1</v>
      </c>
      <c r="AD600">
        <v>1</v>
      </c>
      <c r="AE600">
        <v>0</v>
      </c>
      <c r="AF600">
        <v>0</v>
      </c>
      <c r="AG600">
        <v>17</v>
      </c>
      <c r="AH600">
        <v>1</v>
      </c>
      <c r="AI600">
        <v>1</v>
      </c>
      <c r="AJ600">
        <v>0</v>
      </c>
      <c r="AK600">
        <v>17</v>
      </c>
      <c r="AL600">
        <v>17</v>
      </c>
      <c r="AM600">
        <v>31</v>
      </c>
      <c r="AN600">
        <v>1</v>
      </c>
      <c r="AO600">
        <v>1</v>
      </c>
      <c r="AP600">
        <v>1</v>
      </c>
      <c r="AQ600">
        <v>13</v>
      </c>
      <c r="AR600">
        <v>13</v>
      </c>
      <c r="AS600">
        <v>13</v>
      </c>
      <c r="AT600">
        <v>1</v>
      </c>
      <c r="AU600">
        <v>17</v>
      </c>
      <c r="AV600">
        <v>13</v>
      </c>
      <c r="AW600">
        <v>17</v>
      </c>
      <c r="AX600">
        <v>0</v>
      </c>
      <c r="AY600" t="s">
        <v>159</v>
      </c>
      <c r="AZ600" t="s">
        <v>226</v>
      </c>
      <c r="BA600" t="s">
        <v>188</v>
      </c>
      <c r="BB600" t="s">
        <v>1016</v>
      </c>
      <c r="BC600" t="s">
        <v>163</v>
      </c>
      <c r="BD600" t="b">
        <v>0</v>
      </c>
      <c r="BE600">
        <v>5.53</v>
      </c>
      <c r="BF600" t="b">
        <v>1</v>
      </c>
      <c r="BH600" t="s">
        <v>164</v>
      </c>
      <c r="BI600" t="s">
        <v>1017</v>
      </c>
      <c r="BJ600" t="b">
        <v>0</v>
      </c>
      <c r="BK600" t="s">
        <v>166</v>
      </c>
      <c r="BL600" t="b">
        <v>0</v>
      </c>
      <c r="BM600">
        <v>18</v>
      </c>
      <c r="BN600" t="s">
        <v>167</v>
      </c>
      <c r="BO600" t="s">
        <v>168</v>
      </c>
      <c r="BP600" t="s">
        <v>167</v>
      </c>
      <c r="BQ600" t="s">
        <v>169</v>
      </c>
      <c r="BR600">
        <v>768</v>
      </c>
      <c r="BS600" t="s">
        <v>156</v>
      </c>
      <c r="BT600" t="s">
        <v>170</v>
      </c>
      <c r="BU600" t="s">
        <v>310</v>
      </c>
      <c r="BV600" t="s">
        <v>302</v>
      </c>
      <c r="BW600">
        <v>17</v>
      </c>
      <c r="BX600">
        <v>2</v>
      </c>
      <c r="BY600">
        <v>0</v>
      </c>
      <c r="BZ600">
        <v>6</v>
      </c>
      <c r="CA600" t="s">
        <v>1018</v>
      </c>
      <c r="CB600" t="s">
        <v>156</v>
      </c>
      <c r="CC600">
        <v>7</v>
      </c>
      <c r="CD600" t="b">
        <v>0</v>
      </c>
      <c r="CE600" t="s">
        <v>172</v>
      </c>
      <c r="CF600" t="s">
        <v>173</v>
      </c>
      <c r="CG600">
        <v>18</v>
      </c>
      <c r="CH600">
        <v>0</v>
      </c>
      <c r="CI600" t="s">
        <v>301</v>
      </c>
      <c r="CJ600" t="s">
        <v>1019</v>
      </c>
      <c r="CK600" t="s">
        <v>1019</v>
      </c>
      <c r="CL600" t="s">
        <v>1019</v>
      </c>
      <c r="CM600" t="s">
        <v>1019</v>
      </c>
      <c r="CN600" t="s">
        <v>1019</v>
      </c>
      <c r="CO600" t="s">
        <v>301</v>
      </c>
      <c r="CP600" t="s">
        <v>1019</v>
      </c>
      <c r="CQ600">
        <v>1</v>
      </c>
      <c r="CR600">
        <v>982</v>
      </c>
      <c r="CS600">
        <f t="shared" si="39"/>
        <v>982</v>
      </c>
      <c r="CT600">
        <f t="shared" si="41"/>
        <v>705.76190476190482</v>
      </c>
      <c r="CU600">
        <f t="shared" si="42"/>
        <v>1143.68998036893</v>
      </c>
      <c r="CV600">
        <f t="shared" si="40"/>
        <v>982</v>
      </c>
      <c r="CW600">
        <v>42484</v>
      </c>
      <c r="CX600">
        <v>21505</v>
      </c>
      <c r="CY600">
        <v>1815</v>
      </c>
      <c r="CZ600">
        <v>1905</v>
      </c>
      <c r="DA600">
        <v>20031</v>
      </c>
      <c r="DB600">
        <v>982</v>
      </c>
      <c r="DC600">
        <v>21673</v>
      </c>
      <c r="DD600">
        <v>2063</v>
      </c>
      <c r="DE600">
        <v>2</v>
      </c>
      <c r="DF600" t="s">
        <v>156</v>
      </c>
      <c r="DG600">
        <v>1024</v>
      </c>
      <c r="DH600">
        <v>2</v>
      </c>
      <c r="DI600">
        <v>48000</v>
      </c>
      <c r="DJ600">
        <v>-16</v>
      </c>
      <c r="DK600" t="s">
        <v>176</v>
      </c>
      <c r="DL600">
        <v>6</v>
      </c>
      <c r="DM600" t="s">
        <v>413</v>
      </c>
      <c r="DN600">
        <v>224485</v>
      </c>
      <c r="DO600">
        <v>202978</v>
      </c>
      <c r="DP600">
        <v>22706</v>
      </c>
      <c r="DQ600">
        <v>394673</v>
      </c>
      <c r="DR600">
        <v>396270</v>
      </c>
      <c r="DS600">
        <v>202938</v>
      </c>
      <c r="DT600">
        <v>394673</v>
      </c>
      <c r="DU600">
        <v>200829</v>
      </c>
      <c r="DV600" t="s">
        <v>158</v>
      </c>
      <c r="DW600">
        <v>196882</v>
      </c>
      <c r="DX600">
        <v>130890</v>
      </c>
      <c r="DY600">
        <v>154732</v>
      </c>
      <c r="DZ600">
        <v>2673</v>
      </c>
      <c r="EA600">
        <v>2671</v>
      </c>
      <c r="EB600">
        <v>393922</v>
      </c>
      <c r="EC600">
        <v>130889</v>
      </c>
      <c r="ED600">
        <v>130889</v>
      </c>
      <c r="EE600">
        <v>2672</v>
      </c>
      <c r="EF600">
        <v>400239</v>
      </c>
      <c r="EG600">
        <v>398270</v>
      </c>
      <c r="EH600">
        <v>401222</v>
      </c>
      <c r="EI600">
        <v>132706</v>
      </c>
      <c r="EJ600">
        <v>156639</v>
      </c>
      <c r="EK600">
        <v>133057</v>
      </c>
      <c r="EL600">
        <v>200829</v>
      </c>
      <c r="EM600">
        <v>198882</v>
      </c>
      <c r="EN600">
        <v>202896</v>
      </c>
      <c r="EO600" t="s">
        <v>158</v>
      </c>
      <c r="EP600">
        <v>400239</v>
      </c>
      <c r="EQ600">
        <v>196880</v>
      </c>
      <c r="ER600">
        <v>393921</v>
      </c>
      <c r="ES600">
        <v>266970</v>
      </c>
      <c r="ET600" t="s">
        <v>178</v>
      </c>
      <c r="EU600">
        <v>17</v>
      </c>
      <c r="EV600" t="s">
        <v>1060</v>
      </c>
      <c r="EW600">
        <v>18</v>
      </c>
      <c r="EX600" t="s">
        <v>305</v>
      </c>
      <c r="EY600" t="s">
        <v>169</v>
      </c>
      <c r="EZ600">
        <v>1024</v>
      </c>
      <c r="FA600">
        <v>-190</v>
      </c>
      <c r="FB600">
        <v>264</v>
      </c>
    </row>
    <row r="601" spans="1:158" x14ac:dyDescent="0.35">
      <c r="A601">
        <v>94</v>
      </c>
      <c r="B601">
        <v>94</v>
      </c>
      <c r="C601">
        <v>983</v>
      </c>
      <c r="D601">
        <v>983</v>
      </c>
      <c r="E601" t="s">
        <v>155</v>
      </c>
      <c r="F601" t="s">
        <v>156</v>
      </c>
      <c r="G601" t="s">
        <v>156</v>
      </c>
      <c r="H601" t="s">
        <v>156</v>
      </c>
      <c r="I601">
        <v>0</v>
      </c>
      <c r="J601" t="s">
        <v>157</v>
      </c>
      <c r="K601">
        <v>1</v>
      </c>
      <c r="L601" t="s">
        <v>154</v>
      </c>
      <c r="M601" t="s">
        <v>154</v>
      </c>
      <c r="N601" t="s">
        <v>154</v>
      </c>
      <c r="O601">
        <v>1</v>
      </c>
      <c r="P601" t="s">
        <v>154</v>
      </c>
      <c r="Q601" t="s">
        <v>154</v>
      </c>
      <c r="R601" t="s">
        <v>306</v>
      </c>
      <c r="S601">
        <v>0</v>
      </c>
      <c r="T601">
        <v>1</v>
      </c>
      <c r="U601">
        <v>0</v>
      </c>
      <c r="V601">
        <v>18</v>
      </c>
      <c r="W601">
        <v>18</v>
      </c>
      <c r="X601">
        <v>1</v>
      </c>
      <c r="Y601">
        <v>18</v>
      </c>
      <c r="Z601">
        <v>13</v>
      </c>
      <c r="AA601">
        <v>0</v>
      </c>
      <c r="AB601">
        <v>13</v>
      </c>
      <c r="AC601">
        <v>1</v>
      </c>
      <c r="AD601">
        <v>1</v>
      </c>
      <c r="AE601">
        <v>0</v>
      </c>
      <c r="AF601">
        <v>0</v>
      </c>
      <c r="AG601">
        <v>18</v>
      </c>
      <c r="AH601">
        <v>1</v>
      </c>
      <c r="AI601">
        <v>1</v>
      </c>
      <c r="AJ601">
        <v>0</v>
      </c>
      <c r="AK601">
        <v>18</v>
      </c>
      <c r="AL601">
        <v>18</v>
      </c>
      <c r="AM601">
        <v>32</v>
      </c>
      <c r="AN601">
        <v>1</v>
      </c>
      <c r="AO601">
        <v>1</v>
      </c>
      <c r="AP601">
        <v>1</v>
      </c>
      <c r="AQ601">
        <v>13</v>
      </c>
      <c r="AR601">
        <v>13</v>
      </c>
      <c r="AS601">
        <v>13</v>
      </c>
      <c r="AT601">
        <v>1</v>
      </c>
      <c r="AU601">
        <v>18</v>
      </c>
      <c r="AV601">
        <v>13</v>
      </c>
      <c r="AW601">
        <v>18</v>
      </c>
      <c r="AX601">
        <v>0</v>
      </c>
      <c r="AY601" t="s">
        <v>159</v>
      </c>
      <c r="AZ601" t="s">
        <v>226</v>
      </c>
      <c r="BA601" t="s">
        <v>188</v>
      </c>
      <c r="BB601" t="s">
        <v>1016</v>
      </c>
      <c r="BC601" t="s">
        <v>163</v>
      </c>
      <c r="BD601" t="b">
        <v>0</v>
      </c>
      <c r="BE601" t="s">
        <v>167</v>
      </c>
      <c r="BF601" t="b">
        <v>1</v>
      </c>
      <c r="BH601" t="s">
        <v>164</v>
      </c>
      <c r="BI601" t="s">
        <v>1017</v>
      </c>
      <c r="BJ601" t="b">
        <v>0</v>
      </c>
      <c r="BK601" t="s">
        <v>166</v>
      </c>
      <c r="BL601" t="b">
        <v>0</v>
      </c>
      <c r="BM601">
        <v>18</v>
      </c>
      <c r="BN601" t="s">
        <v>167</v>
      </c>
      <c r="BO601" t="s">
        <v>168</v>
      </c>
      <c r="BP601" t="s">
        <v>167</v>
      </c>
      <c r="BQ601" t="s">
        <v>169</v>
      </c>
      <c r="BR601">
        <v>768</v>
      </c>
      <c r="BS601" t="s">
        <v>156</v>
      </c>
      <c r="BT601" t="s">
        <v>170</v>
      </c>
      <c r="BU601" t="s">
        <v>185</v>
      </c>
      <c r="BV601" t="s">
        <v>334</v>
      </c>
      <c r="BW601">
        <v>18</v>
      </c>
      <c r="BX601">
        <v>2</v>
      </c>
      <c r="BY601">
        <v>0</v>
      </c>
      <c r="BZ601">
        <v>6</v>
      </c>
      <c r="CA601" t="s">
        <v>1018</v>
      </c>
      <c r="CB601" t="s">
        <v>156</v>
      </c>
      <c r="CC601">
        <v>7</v>
      </c>
      <c r="CD601" t="b">
        <v>0</v>
      </c>
      <c r="CE601" t="s">
        <v>172</v>
      </c>
      <c r="CF601" t="s">
        <v>173</v>
      </c>
      <c r="CG601">
        <v>54</v>
      </c>
      <c r="CH601">
        <v>0</v>
      </c>
      <c r="CI601" t="s">
        <v>306</v>
      </c>
      <c r="CJ601" t="s">
        <v>1019</v>
      </c>
      <c r="CK601" t="s">
        <v>1019</v>
      </c>
      <c r="CL601" t="s">
        <v>1019</v>
      </c>
      <c r="CM601" t="s">
        <v>1019</v>
      </c>
      <c r="CN601" t="s">
        <v>1019</v>
      </c>
      <c r="CO601" t="s">
        <v>306</v>
      </c>
      <c r="CP601" t="s">
        <v>1019</v>
      </c>
      <c r="CQ601">
        <v>1</v>
      </c>
      <c r="CR601">
        <v>288</v>
      </c>
      <c r="CS601" t="str">
        <f t="shared" si="39"/>
        <v>-</v>
      </c>
      <c r="CT601">
        <f t="shared" si="41"/>
        <v>705.76190476190482</v>
      </c>
      <c r="CU601">
        <f t="shared" si="42"/>
        <v>1143.68998036893</v>
      </c>
      <c r="CV601" t="str">
        <f t="shared" si="40"/>
        <v>-</v>
      </c>
      <c r="CW601">
        <v>42484</v>
      </c>
      <c r="CX601">
        <v>21505</v>
      </c>
      <c r="CY601">
        <v>1815</v>
      </c>
      <c r="CZ601">
        <v>1905</v>
      </c>
      <c r="DA601">
        <v>20031</v>
      </c>
      <c r="DB601">
        <v>288</v>
      </c>
      <c r="DC601">
        <v>21673</v>
      </c>
      <c r="DD601">
        <v>2063</v>
      </c>
      <c r="DE601">
        <v>2</v>
      </c>
      <c r="DF601" t="s">
        <v>156</v>
      </c>
      <c r="DG601">
        <v>1024</v>
      </c>
      <c r="DH601">
        <v>2</v>
      </c>
      <c r="DI601">
        <v>48000</v>
      </c>
      <c r="DJ601">
        <v>-16</v>
      </c>
      <c r="DK601" t="s">
        <v>176</v>
      </c>
      <c r="DL601">
        <v>6</v>
      </c>
      <c r="DM601" t="s">
        <v>413</v>
      </c>
      <c r="DN601">
        <v>224485</v>
      </c>
      <c r="DO601">
        <v>202978</v>
      </c>
      <c r="DP601">
        <v>22706</v>
      </c>
      <c r="DQ601">
        <v>402053</v>
      </c>
      <c r="DR601">
        <v>403820</v>
      </c>
      <c r="DS601">
        <v>202938</v>
      </c>
      <c r="DT601">
        <v>402053</v>
      </c>
      <c r="DU601">
        <v>200829</v>
      </c>
      <c r="DV601" t="s">
        <v>158</v>
      </c>
      <c r="DW601">
        <v>196882</v>
      </c>
      <c r="DX601">
        <v>130890</v>
      </c>
      <c r="DY601">
        <v>154732</v>
      </c>
      <c r="DZ601">
        <v>2673</v>
      </c>
      <c r="EA601">
        <v>2671</v>
      </c>
      <c r="EB601">
        <v>401302</v>
      </c>
      <c r="EC601">
        <v>130889</v>
      </c>
      <c r="ED601">
        <v>130889</v>
      </c>
      <c r="EE601">
        <v>2672</v>
      </c>
      <c r="EF601">
        <v>407679</v>
      </c>
      <c r="EG601">
        <v>405820</v>
      </c>
      <c r="EH601">
        <v>407969</v>
      </c>
      <c r="EI601">
        <v>132706</v>
      </c>
      <c r="EJ601">
        <v>156639</v>
      </c>
      <c r="EK601">
        <v>133057</v>
      </c>
      <c r="EL601">
        <v>200829</v>
      </c>
      <c r="EM601">
        <v>198882</v>
      </c>
      <c r="EN601">
        <v>202896</v>
      </c>
      <c r="EO601" t="s">
        <v>158</v>
      </c>
      <c r="EP601">
        <v>407679</v>
      </c>
      <c r="EQ601">
        <v>196880</v>
      </c>
      <c r="ER601">
        <v>401301</v>
      </c>
      <c r="ES601">
        <v>266970</v>
      </c>
      <c r="ET601" t="s">
        <v>178</v>
      </c>
      <c r="EU601">
        <v>18</v>
      </c>
      <c r="EV601" t="s">
        <v>1061</v>
      </c>
      <c r="EW601">
        <v>19</v>
      </c>
      <c r="EX601" t="s">
        <v>309</v>
      </c>
      <c r="EY601" t="s">
        <v>169</v>
      </c>
      <c r="EZ601">
        <v>1024</v>
      </c>
      <c r="FA601">
        <v>-190</v>
      </c>
      <c r="FB601">
        <v>264</v>
      </c>
    </row>
    <row r="602" spans="1:158" x14ac:dyDescent="0.35">
      <c r="A602">
        <v>95</v>
      </c>
      <c r="B602">
        <v>95</v>
      </c>
      <c r="C602">
        <v>940</v>
      </c>
      <c r="D602">
        <v>940</v>
      </c>
      <c r="E602" t="s">
        <v>155</v>
      </c>
      <c r="F602" t="s">
        <v>156</v>
      </c>
      <c r="G602" t="s">
        <v>156</v>
      </c>
      <c r="H602" t="s">
        <v>156</v>
      </c>
      <c r="I602">
        <v>0</v>
      </c>
      <c r="J602" t="s">
        <v>157</v>
      </c>
      <c r="K602">
        <v>1</v>
      </c>
      <c r="L602" t="s">
        <v>154</v>
      </c>
      <c r="M602" t="s">
        <v>154</v>
      </c>
      <c r="N602" t="s">
        <v>154</v>
      </c>
      <c r="O602">
        <v>1</v>
      </c>
      <c r="P602" t="s">
        <v>154</v>
      </c>
      <c r="Q602" t="s">
        <v>154</v>
      </c>
      <c r="R602" t="s">
        <v>301</v>
      </c>
      <c r="S602">
        <v>0</v>
      </c>
      <c r="T602">
        <v>1</v>
      </c>
      <c r="U602">
        <v>0</v>
      </c>
      <c r="V602">
        <v>19</v>
      </c>
      <c r="W602">
        <v>19</v>
      </c>
      <c r="X602">
        <v>1</v>
      </c>
      <c r="Y602">
        <v>19</v>
      </c>
      <c r="Z602">
        <v>13</v>
      </c>
      <c r="AA602">
        <v>0</v>
      </c>
      <c r="AB602">
        <v>13</v>
      </c>
      <c r="AC602">
        <v>1</v>
      </c>
      <c r="AD602">
        <v>1</v>
      </c>
      <c r="AE602">
        <v>0</v>
      </c>
      <c r="AF602">
        <v>0</v>
      </c>
      <c r="AG602">
        <v>19</v>
      </c>
      <c r="AH602">
        <v>1</v>
      </c>
      <c r="AI602">
        <v>1</v>
      </c>
      <c r="AJ602">
        <v>0</v>
      </c>
      <c r="AK602">
        <v>19</v>
      </c>
      <c r="AL602">
        <v>19</v>
      </c>
      <c r="AM602">
        <v>33</v>
      </c>
      <c r="AN602">
        <v>1</v>
      </c>
      <c r="AO602">
        <v>1</v>
      </c>
      <c r="AP602">
        <v>1</v>
      </c>
      <c r="AQ602">
        <v>13</v>
      </c>
      <c r="AR602">
        <v>13</v>
      </c>
      <c r="AS602">
        <v>13</v>
      </c>
      <c r="AT602">
        <v>1</v>
      </c>
      <c r="AU602">
        <v>19</v>
      </c>
      <c r="AV602">
        <v>13</v>
      </c>
      <c r="AW602">
        <v>19</v>
      </c>
      <c r="AX602">
        <v>0</v>
      </c>
      <c r="AY602" t="s">
        <v>159</v>
      </c>
      <c r="AZ602" t="s">
        <v>226</v>
      </c>
      <c r="BA602" t="s">
        <v>188</v>
      </c>
      <c r="BB602" t="s">
        <v>1016</v>
      </c>
      <c r="BC602" t="s">
        <v>163</v>
      </c>
      <c r="BD602" t="b">
        <v>0</v>
      </c>
      <c r="BE602">
        <v>2.85</v>
      </c>
      <c r="BF602" t="b">
        <v>1</v>
      </c>
      <c r="BH602" t="s">
        <v>164</v>
      </c>
      <c r="BI602" t="s">
        <v>1017</v>
      </c>
      <c r="BJ602" t="b">
        <v>0</v>
      </c>
      <c r="BK602" t="s">
        <v>166</v>
      </c>
      <c r="BL602" t="b">
        <v>0</v>
      </c>
      <c r="BM602">
        <v>18</v>
      </c>
      <c r="BN602" t="s">
        <v>167</v>
      </c>
      <c r="BO602" t="s">
        <v>168</v>
      </c>
      <c r="BP602" t="s">
        <v>167</v>
      </c>
      <c r="BQ602" t="s">
        <v>169</v>
      </c>
      <c r="BR602">
        <v>768</v>
      </c>
      <c r="BS602" t="s">
        <v>156</v>
      </c>
      <c r="BT602" t="s">
        <v>170</v>
      </c>
      <c r="BU602" t="s">
        <v>310</v>
      </c>
      <c r="BV602" t="s">
        <v>316</v>
      </c>
      <c r="BW602">
        <v>19</v>
      </c>
      <c r="BX602">
        <v>2</v>
      </c>
      <c r="BY602">
        <v>0</v>
      </c>
      <c r="BZ602">
        <v>6</v>
      </c>
      <c r="CA602" t="s">
        <v>1018</v>
      </c>
      <c r="CB602" t="s">
        <v>156</v>
      </c>
      <c r="CC602">
        <v>7</v>
      </c>
      <c r="CD602" t="b">
        <v>0</v>
      </c>
      <c r="CE602" t="s">
        <v>172</v>
      </c>
      <c r="CF602" t="s">
        <v>173</v>
      </c>
      <c r="CG602">
        <v>25</v>
      </c>
      <c r="CH602">
        <v>0</v>
      </c>
      <c r="CI602" t="s">
        <v>301</v>
      </c>
      <c r="CJ602" t="s">
        <v>1019</v>
      </c>
      <c r="CK602" t="s">
        <v>1019</v>
      </c>
      <c r="CL602" t="s">
        <v>1019</v>
      </c>
      <c r="CM602" t="s">
        <v>1019</v>
      </c>
      <c r="CN602" t="s">
        <v>1019</v>
      </c>
      <c r="CO602" t="s">
        <v>301</v>
      </c>
      <c r="CP602" t="s">
        <v>1019</v>
      </c>
      <c r="CQ602">
        <v>1</v>
      </c>
      <c r="CR602">
        <v>133</v>
      </c>
      <c r="CS602">
        <f t="shared" si="39"/>
        <v>133</v>
      </c>
      <c r="CT602">
        <f t="shared" si="41"/>
        <v>705.76190476190482</v>
      </c>
      <c r="CU602">
        <f t="shared" si="42"/>
        <v>1143.68998036893</v>
      </c>
      <c r="CV602">
        <f t="shared" si="40"/>
        <v>133</v>
      </c>
      <c r="CW602">
        <v>42484</v>
      </c>
      <c r="CX602">
        <v>21505</v>
      </c>
      <c r="CY602">
        <v>1815</v>
      </c>
      <c r="CZ602">
        <v>1905</v>
      </c>
      <c r="DA602">
        <v>20031</v>
      </c>
      <c r="DB602">
        <v>133</v>
      </c>
      <c r="DC602">
        <v>21673</v>
      </c>
      <c r="DD602">
        <v>2063</v>
      </c>
      <c r="DE602">
        <v>2</v>
      </c>
      <c r="DF602" t="s">
        <v>156</v>
      </c>
      <c r="DG602">
        <v>1024</v>
      </c>
      <c r="DH602">
        <v>2</v>
      </c>
      <c r="DI602">
        <v>48000</v>
      </c>
      <c r="DJ602">
        <v>-16</v>
      </c>
      <c r="DK602" t="s">
        <v>176</v>
      </c>
      <c r="DL602">
        <v>6</v>
      </c>
      <c r="DM602" t="s">
        <v>413</v>
      </c>
      <c r="DN602">
        <v>224485</v>
      </c>
      <c r="DO602">
        <v>202978</v>
      </c>
      <c r="DP602">
        <v>22706</v>
      </c>
      <c r="DQ602">
        <v>408822</v>
      </c>
      <c r="DR602">
        <v>410410</v>
      </c>
      <c r="DS602">
        <v>202938</v>
      </c>
      <c r="DT602">
        <v>408822</v>
      </c>
      <c r="DU602">
        <v>200829</v>
      </c>
      <c r="DV602" t="s">
        <v>158</v>
      </c>
      <c r="DW602">
        <v>196882</v>
      </c>
      <c r="DX602">
        <v>130890</v>
      </c>
      <c r="DY602">
        <v>154732</v>
      </c>
      <c r="DZ602">
        <v>2673</v>
      </c>
      <c r="EA602">
        <v>2671</v>
      </c>
      <c r="EB602">
        <v>408071</v>
      </c>
      <c r="EC602">
        <v>130889</v>
      </c>
      <c r="ED602">
        <v>130889</v>
      </c>
      <c r="EE602">
        <v>2672</v>
      </c>
      <c r="EF602">
        <v>414359</v>
      </c>
      <c r="EG602">
        <v>412410</v>
      </c>
      <c r="EH602">
        <v>414494</v>
      </c>
      <c r="EI602">
        <v>132706</v>
      </c>
      <c r="EJ602">
        <v>156639</v>
      </c>
      <c r="EK602">
        <v>133057</v>
      </c>
      <c r="EL602">
        <v>200829</v>
      </c>
      <c r="EM602">
        <v>198882</v>
      </c>
      <c r="EN602">
        <v>202896</v>
      </c>
      <c r="EO602" t="s">
        <v>158</v>
      </c>
      <c r="EP602">
        <v>414359</v>
      </c>
      <c r="EQ602">
        <v>196880</v>
      </c>
      <c r="ER602">
        <v>408070</v>
      </c>
      <c r="ES602">
        <v>266970</v>
      </c>
      <c r="ET602" t="s">
        <v>178</v>
      </c>
      <c r="EU602">
        <v>19</v>
      </c>
      <c r="EV602" t="s">
        <v>1062</v>
      </c>
      <c r="EW602">
        <v>20</v>
      </c>
      <c r="EX602" t="s">
        <v>305</v>
      </c>
      <c r="EY602" t="s">
        <v>169</v>
      </c>
      <c r="EZ602">
        <v>1024</v>
      </c>
      <c r="FA602">
        <v>-190</v>
      </c>
      <c r="FB602">
        <v>264</v>
      </c>
    </row>
    <row r="603" spans="1:158" x14ac:dyDescent="0.35">
      <c r="A603">
        <v>95</v>
      </c>
      <c r="B603">
        <v>95</v>
      </c>
      <c r="C603">
        <v>952</v>
      </c>
      <c r="D603">
        <v>952</v>
      </c>
      <c r="E603" t="s">
        <v>155</v>
      </c>
      <c r="F603" t="s">
        <v>156</v>
      </c>
      <c r="G603" t="s">
        <v>156</v>
      </c>
      <c r="H603" t="s">
        <v>156</v>
      </c>
      <c r="I603">
        <v>0</v>
      </c>
      <c r="J603" t="s">
        <v>157</v>
      </c>
      <c r="K603">
        <v>1</v>
      </c>
      <c r="L603" t="s">
        <v>154</v>
      </c>
      <c r="M603" t="s">
        <v>154</v>
      </c>
      <c r="N603" t="s">
        <v>154</v>
      </c>
      <c r="O603">
        <v>1</v>
      </c>
      <c r="P603" t="s">
        <v>154</v>
      </c>
      <c r="Q603" t="s">
        <v>154</v>
      </c>
      <c r="R603" t="s">
        <v>306</v>
      </c>
      <c r="S603">
        <v>0</v>
      </c>
      <c r="T603">
        <v>1</v>
      </c>
      <c r="U603">
        <v>0</v>
      </c>
      <c r="V603">
        <v>20</v>
      </c>
      <c r="W603">
        <v>20</v>
      </c>
      <c r="X603">
        <v>1</v>
      </c>
      <c r="Y603">
        <v>20</v>
      </c>
      <c r="Z603">
        <v>13</v>
      </c>
      <c r="AA603">
        <v>0</v>
      </c>
      <c r="AB603">
        <v>13</v>
      </c>
      <c r="AC603">
        <v>1</v>
      </c>
      <c r="AD603">
        <v>1</v>
      </c>
      <c r="AE603">
        <v>0</v>
      </c>
      <c r="AF603">
        <v>0</v>
      </c>
      <c r="AG603">
        <v>20</v>
      </c>
      <c r="AH603">
        <v>1</v>
      </c>
      <c r="AI603">
        <v>1</v>
      </c>
      <c r="AJ603">
        <v>0</v>
      </c>
      <c r="AK603">
        <v>20</v>
      </c>
      <c r="AL603">
        <v>20</v>
      </c>
      <c r="AM603">
        <v>34</v>
      </c>
      <c r="AN603">
        <v>1</v>
      </c>
      <c r="AO603">
        <v>1</v>
      </c>
      <c r="AP603">
        <v>1</v>
      </c>
      <c r="AQ603">
        <v>13</v>
      </c>
      <c r="AR603">
        <v>13</v>
      </c>
      <c r="AS603">
        <v>13</v>
      </c>
      <c r="AT603">
        <v>1</v>
      </c>
      <c r="AU603">
        <v>20</v>
      </c>
      <c r="AV603">
        <v>13</v>
      </c>
      <c r="AW603">
        <v>20</v>
      </c>
      <c r="AX603">
        <v>0</v>
      </c>
      <c r="AY603" t="s">
        <v>159</v>
      </c>
      <c r="AZ603" t="s">
        <v>226</v>
      </c>
      <c r="BA603" t="s">
        <v>188</v>
      </c>
      <c r="BB603" t="s">
        <v>1016</v>
      </c>
      <c r="BC603" t="s">
        <v>163</v>
      </c>
      <c r="BD603" t="b">
        <v>0</v>
      </c>
      <c r="BE603" t="s">
        <v>167</v>
      </c>
      <c r="BF603" t="b">
        <v>1</v>
      </c>
      <c r="BH603" t="s">
        <v>164</v>
      </c>
      <c r="BI603" t="s">
        <v>1017</v>
      </c>
      <c r="BJ603" t="b">
        <v>0</v>
      </c>
      <c r="BK603" t="s">
        <v>166</v>
      </c>
      <c r="BL603" t="b">
        <v>0</v>
      </c>
      <c r="BM603">
        <v>18</v>
      </c>
      <c r="BN603" t="s">
        <v>167</v>
      </c>
      <c r="BO603" t="s">
        <v>168</v>
      </c>
      <c r="BP603" t="s">
        <v>167</v>
      </c>
      <c r="BQ603" t="s">
        <v>169</v>
      </c>
      <c r="BR603">
        <v>768</v>
      </c>
      <c r="BS603" t="s">
        <v>156</v>
      </c>
      <c r="BT603" t="s">
        <v>170</v>
      </c>
      <c r="BU603" t="s">
        <v>310</v>
      </c>
      <c r="BV603" t="s">
        <v>324</v>
      </c>
      <c r="BW603">
        <v>20</v>
      </c>
      <c r="BX603">
        <v>2</v>
      </c>
      <c r="BY603">
        <v>0</v>
      </c>
      <c r="BZ603">
        <v>6</v>
      </c>
      <c r="CA603" t="s">
        <v>1018</v>
      </c>
      <c r="CB603" t="s">
        <v>156</v>
      </c>
      <c r="CC603">
        <v>7</v>
      </c>
      <c r="CD603" t="b">
        <v>0</v>
      </c>
      <c r="CE603" t="s">
        <v>172</v>
      </c>
      <c r="CF603" t="s">
        <v>173</v>
      </c>
      <c r="CG603">
        <v>60</v>
      </c>
      <c r="CH603">
        <v>0</v>
      </c>
      <c r="CI603" t="s">
        <v>306</v>
      </c>
      <c r="CJ603" t="s">
        <v>1019</v>
      </c>
      <c r="CK603" t="s">
        <v>1019</v>
      </c>
      <c r="CL603" t="s">
        <v>1019</v>
      </c>
      <c r="CM603" t="s">
        <v>1019</v>
      </c>
      <c r="CN603" t="s">
        <v>1019</v>
      </c>
      <c r="CO603" t="s">
        <v>306</v>
      </c>
      <c r="CP603" t="s">
        <v>1019</v>
      </c>
      <c r="CQ603">
        <v>1</v>
      </c>
      <c r="CR603">
        <v>1194</v>
      </c>
      <c r="CS603" t="str">
        <f t="shared" si="39"/>
        <v>-</v>
      </c>
      <c r="CT603">
        <f t="shared" si="41"/>
        <v>705.76190476190482</v>
      </c>
      <c r="CU603">
        <f t="shared" si="42"/>
        <v>1143.68998036893</v>
      </c>
      <c r="CV603" t="str">
        <f t="shared" si="40"/>
        <v>-</v>
      </c>
      <c r="CW603">
        <v>42484</v>
      </c>
      <c r="CX603">
        <v>21505</v>
      </c>
      <c r="CY603">
        <v>1815</v>
      </c>
      <c r="CZ603">
        <v>1905</v>
      </c>
      <c r="DA603">
        <v>20031</v>
      </c>
      <c r="DB603">
        <v>1194</v>
      </c>
      <c r="DC603">
        <v>21673</v>
      </c>
      <c r="DD603">
        <v>2063</v>
      </c>
      <c r="DE603">
        <v>2</v>
      </c>
      <c r="DF603" t="s">
        <v>156</v>
      </c>
      <c r="DG603">
        <v>1024</v>
      </c>
      <c r="DH603">
        <v>2</v>
      </c>
      <c r="DI603">
        <v>48000</v>
      </c>
      <c r="DJ603">
        <v>-16</v>
      </c>
      <c r="DK603" t="s">
        <v>176</v>
      </c>
      <c r="DL603">
        <v>6</v>
      </c>
      <c r="DM603" t="s">
        <v>413</v>
      </c>
      <c r="DN603">
        <v>224485</v>
      </c>
      <c r="DO603">
        <v>202978</v>
      </c>
      <c r="DP603">
        <v>22706</v>
      </c>
      <c r="DQ603">
        <v>415315</v>
      </c>
      <c r="DR603">
        <v>416900</v>
      </c>
      <c r="DS603">
        <v>202938</v>
      </c>
      <c r="DT603">
        <v>415315</v>
      </c>
      <c r="DU603">
        <v>200829</v>
      </c>
      <c r="DV603" t="s">
        <v>158</v>
      </c>
      <c r="DW603">
        <v>196882</v>
      </c>
      <c r="DX603">
        <v>130890</v>
      </c>
      <c r="DY603">
        <v>154732</v>
      </c>
      <c r="DZ603">
        <v>2673</v>
      </c>
      <c r="EA603">
        <v>2671</v>
      </c>
      <c r="EB603">
        <v>414564</v>
      </c>
      <c r="EC603">
        <v>130889</v>
      </c>
      <c r="ED603">
        <v>130889</v>
      </c>
      <c r="EE603">
        <v>2672</v>
      </c>
      <c r="EF603">
        <v>420480</v>
      </c>
      <c r="EG603">
        <v>418900</v>
      </c>
      <c r="EH603">
        <v>421675</v>
      </c>
      <c r="EI603">
        <v>132706</v>
      </c>
      <c r="EJ603">
        <v>156639</v>
      </c>
      <c r="EK603">
        <v>133057</v>
      </c>
      <c r="EL603">
        <v>200829</v>
      </c>
      <c r="EM603">
        <v>198882</v>
      </c>
      <c r="EN603">
        <v>202896</v>
      </c>
      <c r="EO603" t="s">
        <v>158</v>
      </c>
      <c r="EP603">
        <v>420480</v>
      </c>
      <c r="EQ603">
        <v>196880</v>
      </c>
      <c r="ER603">
        <v>414563</v>
      </c>
      <c r="ES603">
        <v>266970</v>
      </c>
      <c r="ET603" t="s">
        <v>178</v>
      </c>
      <c r="EU603">
        <v>20</v>
      </c>
      <c r="EV603" t="s">
        <v>1063</v>
      </c>
      <c r="EW603">
        <v>21</v>
      </c>
      <c r="EX603" t="s">
        <v>309</v>
      </c>
      <c r="EY603" t="s">
        <v>169</v>
      </c>
      <c r="EZ603">
        <v>1024</v>
      </c>
      <c r="FA603">
        <v>-190</v>
      </c>
      <c r="FB603">
        <v>264</v>
      </c>
    </row>
    <row r="604" spans="1:158" x14ac:dyDescent="0.35">
      <c r="A604">
        <v>95</v>
      </c>
      <c r="B604">
        <v>95</v>
      </c>
      <c r="C604">
        <v>985</v>
      </c>
      <c r="D604">
        <v>985</v>
      </c>
      <c r="E604" t="s">
        <v>155</v>
      </c>
      <c r="F604" t="s">
        <v>156</v>
      </c>
      <c r="G604" t="s">
        <v>156</v>
      </c>
      <c r="H604" t="s">
        <v>156</v>
      </c>
      <c r="I604">
        <v>0</v>
      </c>
      <c r="J604" t="s">
        <v>157</v>
      </c>
      <c r="K604">
        <v>1</v>
      </c>
      <c r="L604" t="s">
        <v>154</v>
      </c>
      <c r="M604" t="s">
        <v>154</v>
      </c>
      <c r="N604" t="s">
        <v>154</v>
      </c>
      <c r="O604">
        <v>1</v>
      </c>
      <c r="P604" t="s">
        <v>154</v>
      </c>
      <c r="Q604" t="s">
        <v>154</v>
      </c>
      <c r="R604" t="s">
        <v>301</v>
      </c>
      <c r="S604">
        <v>0</v>
      </c>
      <c r="T604">
        <v>1</v>
      </c>
      <c r="U604">
        <v>0</v>
      </c>
      <c r="V604">
        <v>21</v>
      </c>
      <c r="W604">
        <v>21</v>
      </c>
      <c r="X604">
        <v>1</v>
      </c>
      <c r="Y604">
        <v>21</v>
      </c>
      <c r="Z604">
        <v>13</v>
      </c>
      <c r="AA604">
        <v>0</v>
      </c>
      <c r="AB604">
        <v>13</v>
      </c>
      <c r="AC604">
        <v>1</v>
      </c>
      <c r="AD604">
        <v>1</v>
      </c>
      <c r="AE604">
        <v>0</v>
      </c>
      <c r="AF604">
        <v>0</v>
      </c>
      <c r="AG604">
        <v>21</v>
      </c>
      <c r="AH604">
        <v>1</v>
      </c>
      <c r="AI604">
        <v>1</v>
      </c>
      <c r="AJ604">
        <v>0</v>
      </c>
      <c r="AK604">
        <v>21</v>
      </c>
      <c r="AL604">
        <v>21</v>
      </c>
      <c r="AM604">
        <v>35</v>
      </c>
      <c r="AN604">
        <v>1</v>
      </c>
      <c r="AO604">
        <v>1</v>
      </c>
      <c r="AP604">
        <v>1</v>
      </c>
      <c r="AQ604">
        <v>13</v>
      </c>
      <c r="AR604">
        <v>13</v>
      </c>
      <c r="AS604">
        <v>13</v>
      </c>
      <c r="AT604">
        <v>1</v>
      </c>
      <c r="AU604">
        <v>21</v>
      </c>
      <c r="AV604">
        <v>13</v>
      </c>
      <c r="AW604">
        <v>21</v>
      </c>
      <c r="AX604">
        <v>0</v>
      </c>
      <c r="AY604" t="s">
        <v>159</v>
      </c>
      <c r="AZ604" t="s">
        <v>226</v>
      </c>
      <c r="BA604" t="s">
        <v>188</v>
      </c>
      <c r="BB604" t="s">
        <v>1016</v>
      </c>
      <c r="BC604" t="s">
        <v>163</v>
      </c>
      <c r="BD604" t="b">
        <v>0</v>
      </c>
      <c r="BE604">
        <v>8.8699999999999992</v>
      </c>
      <c r="BF604" t="b">
        <v>1</v>
      </c>
      <c r="BH604" t="s">
        <v>164</v>
      </c>
      <c r="BI604" t="s">
        <v>1017</v>
      </c>
      <c r="BJ604" t="b">
        <v>0</v>
      </c>
      <c r="BK604" t="s">
        <v>166</v>
      </c>
      <c r="BL604" t="b">
        <v>0</v>
      </c>
      <c r="BM604">
        <v>18</v>
      </c>
      <c r="BN604" t="s">
        <v>167</v>
      </c>
      <c r="BO604" t="s">
        <v>168</v>
      </c>
      <c r="BP604" t="s">
        <v>167</v>
      </c>
      <c r="BQ604" t="s">
        <v>169</v>
      </c>
      <c r="BR604">
        <v>768</v>
      </c>
      <c r="BS604" t="s">
        <v>156</v>
      </c>
      <c r="BT604" t="s">
        <v>170</v>
      </c>
      <c r="BU604" t="s">
        <v>303</v>
      </c>
      <c r="BV604" t="s">
        <v>315</v>
      </c>
      <c r="BW604">
        <v>21</v>
      </c>
      <c r="BX604">
        <v>2</v>
      </c>
      <c r="BY604">
        <v>0</v>
      </c>
      <c r="BZ604">
        <v>6</v>
      </c>
      <c r="CA604" t="s">
        <v>1018</v>
      </c>
      <c r="CB604" t="s">
        <v>156</v>
      </c>
      <c r="CC604">
        <v>7</v>
      </c>
      <c r="CD604" t="b">
        <v>0</v>
      </c>
      <c r="CE604" t="s">
        <v>172</v>
      </c>
      <c r="CF604" t="s">
        <v>173</v>
      </c>
      <c r="CG604">
        <v>7</v>
      </c>
      <c r="CH604">
        <v>0</v>
      </c>
      <c r="CI604" t="s">
        <v>301</v>
      </c>
      <c r="CJ604" t="s">
        <v>1019</v>
      </c>
      <c r="CK604" t="s">
        <v>1019</v>
      </c>
      <c r="CL604" t="s">
        <v>1019</v>
      </c>
      <c r="CM604" t="s">
        <v>1019</v>
      </c>
      <c r="CN604" t="s">
        <v>1019</v>
      </c>
      <c r="CO604" t="s">
        <v>301</v>
      </c>
      <c r="CP604" t="s">
        <v>1019</v>
      </c>
      <c r="CQ604">
        <v>1</v>
      </c>
      <c r="CR604">
        <v>1680</v>
      </c>
      <c r="CS604">
        <f t="shared" si="39"/>
        <v>1680</v>
      </c>
      <c r="CT604">
        <f t="shared" si="41"/>
        <v>705.76190476190482</v>
      </c>
      <c r="CU604">
        <f t="shared" si="42"/>
        <v>1143.68998036893</v>
      </c>
      <c r="CV604">
        <f t="shared" si="40"/>
        <v>1680</v>
      </c>
      <c r="CW604">
        <v>42484</v>
      </c>
      <c r="CX604">
        <v>21505</v>
      </c>
      <c r="CY604">
        <v>1815</v>
      </c>
      <c r="CZ604">
        <v>1905</v>
      </c>
      <c r="DA604">
        <v>20031</v>
      </c>
      <c r="DB604">
        <v>1680</v>
      </c>
      <c r="DC604">
        <v>21673</v>
      </c>
      <c r="DD604">
        <v>2063</v>
      </c>
      <c r="DE604">
        <v>2</v>
      </c>
      <c r="DF604" t="s">
        <v>156</v>
      </c>
      <c r="DG604">
        <v>1024</v>
      </c>
      <c r="DH604">
        <v>2</v>
      </c>
      <c r="DI604">
        <v>48000</v>
      </c>
      <c r="DJ604">
        <v>-16</v>
      </c>
      <c r="DK604" t="s">
        <v>176</v>
      </c>
      <c r="DL604">
        <v>6</v>
      </c>
      <c r="DM604" t="s">
        <v>413</v>
      </c>
      <c r="DN604">
        <v>224485</v>
      </c>
      <c r="DO604">
        <v>202978</v>
      </c>
      <c r="DP604">
        <v>22706</v>
      </c>
      <c r="DQ604">
        <v>422528</v>
      </c>
      <c r="DR604">
        <v>424209</v>
      </c>
      <c r="DS604">
        <v>202938</v>
      </c>
      <c r="DT604">
        <v>422528</v>
      </c>
      <c r="DU604">
        <v>200829</v>
      </c>
      <c r="DV604" t="s">
        <v>158</v>
      </c>
      <c r="DW604">
        <v>196882</v>
      </c>
      <c r="DX604">
        <v>130890</v>
      </c>
      <c r="DY604">
        <v>154732</v>
      </c>
      <c r="DZ604">
        <v>2673</v>
      </c>
      <c r="EA604">
        <v>2671</v>
      </c>
      <c r="EB604">
        <v>421777</v>
      </c>
      <c r="EC604">
        <v>130889</v>
      </c>
      <c r="ED604">
        <v>130889</v>
      </c>
      <c r="EE604">
        <v>2672</v>
      </c>
      <c r="EF604">
        <v>428329</v>
      </c>
      <c r="EG604">
        <v>426210</v>
      </c>
      <c r="EH604">
        <v>430010</v>
      </c>
      <c r="EI604">
        <v>132706</v>
      </c>
      <c r="EJ604">
        <v>156639</v>
      </c>
      <c r="EK604">
        <v>133057</v>
      </c>
      <c r="EL604">
        <v>200829</v>
      </c>
      <c r="EM604">
        <v>198882</v>
      </c>
      <c r="EN604">
        <v>202896</v>
      </c>
      <c r="EO604" t="s">
        <v>158</v>
      </c>
      <c r="EP604">
        <v>428329</v>
      </c>
      <c r="EQ604">
        <v>196880</v>
      </c>
      <c r="ER604">
        <v>421775</v>
      </c>
      <c r="ES604">
        <v>266970</v>
      </c>
      <c r="ET604" t="s">
        <v>178</v>
      </c>
      <c r="EU604">
        <v>21</v>
      </c>
      <c r="EV604" t="s">
        <v>1064</v>
      </c>
      <c r="EW604">
        <v>22</v>
      </c>
      <c r="EX604" t="s">
        <v>305</v>
      </c>
      <c r="EY604" t="s">
        <v>169</v>
      </c>
      <c r="EZ604">
        <v>1024</v>
      </c>
      <c r="FA604">
        <v>-190</v>
      </c>
      <c r="FB604">
        <v>264</v>
      </c>
    </row>
    <row r="605" spans="1:158" x14ac:dyDescent="0.35">
      <c r="A605">
        <v>95</v>
      </c>
      <c r="B605">
        <v>95</v>
      </c>
      <c r="C605">
        <v>958</v>
      </c>
      <c r="D605">
        <v>958</v>
      </c>
      <c r="E605" t="s">
        <v>155</v>
      </c>
      <c r="F605" t="s">
        <v>156</v>
      </c>
      <c r="G605" t="s">
        <v>156</v>
      </c>
      <c r="H605" t="s">
        <v>156</v>
      </c>
      <c r="I605">
        <v>0</v>
      </c>
      <c r="J605" t="s">
        <v>157</v>
      </c>
      <c r="K605">
        <v>1</v>
      </c>
      <c r="L605" t="s">
        <v>154</v>
      </c>
      <c r="M605" t="s">
        <v>154</v>
      </c>
      <c r="N605" t="s">
        <v>154</v>
      </c>
      <c r="O605">
        <v>1</v>
      </c>
      <c r="P605" t="s">
        <v>154</v>
      </c>
      <c r="Q605" t="s">
        <v>154</v>
      </c>
      <c r="R605" t="s">
        <v>306</v>
      </c>
      <c r="S605">
        <v>0</v>
      </c>
      <c r="T605">
        <v>1</v>
      </c>
      <c r="U605">
        <v>0</v>
      </c>
      <c r="V605">
        <v>22</v>
      </c>
      <c r="W605">
        <v>22</v>
      </c>
      <c r="X605">
        <v>1</v>
      </c>
      <c r="Y605">
        <v>22</v>
      </c>
      <c r="Z605">
        <v>13</v>
      </c>
      <c r="AA605">
        <v>0</v>
      </c>
      <c r="AB605">
        <v>13</v>
      </c>
      <c r="AC605">
        <v>1</v>
      </c>
      <c r="AD605">
        <v>1</v>
      </c>
      <c r="AE605">
        <v>0</v>
      </c>
      <c r="AF605">
        <v>0</v>
      </c>
      <c r="AG605">
        <v>22</v>
      </c>
      <c r="AH605">
        <v>1</v>
      </c>
      <c r="AI605">
        <v>1</v>
      </c>
      <c r="AJ605">
        <v>0</v>
      </c>
      <c r="AK605">
        <v>22</v>
      </c>
      <c r="AL605">
        <v>22</v>
      </c>
      <c r="AM605">
        <v>36</v>
      </c>
      <c r="AN605">
        <v>1</v>
      </c>
      <c r="AO605">
        <v>1</v>
      </c>
      <c r="AP605">
        <v>1</v>
      </c>
      <c r="AQ605">
        <v>13</v>
      </c>
      <c r="AR605">
        <v>13</v>
      </c>
      <c r="AS605">
        <v>13</v>
      </c>
      <c r="AT605">
        <v>1</v>
      </c>
      <c r="AU605">
        <v>22</v>
      </c>
      <c r="AV605">
        <v>13</v>
      </c>
      <c r="AW605">
        <v>22</v>
      </c>
      <c r="AX605">
        <v>0</v>
      </c>
      <c r="AY605" t="s">
        <v>159</v>
      </c>
      <c r="AZ605" t="s">
        <v>226</v>
      </c>
      <c r="BA605" t="s">
        <v>188</v>
      </c>
      <c r="BB605" t="s">
        <v>1016</v>
      </c>
      <c r="BC605" t="s">
        <v>163</v>
      </c>
      <c r="BD605" t="b">
        <v>0</v>
      </c>
      <c r="BE605" t="s">
        <v>167</v>
      </c>
      <c r="BF605" t="b">
        <v>1</v>
      </c>
      <c r="BH605" t="s">
        <v>164</v>
      </c>
      <c r="BI605" t="s">
        <v>1017</v>
      </c>
      <c r="BJ605" t="b">
        <v>0</v>
      </c>
      <c r="BK605" t="s">
        <v>166</v>
      </c>
      <c r="BL605" t="b">
        <v>0</v>
      </c>
      <c r="BM605">
        <v>18</v>
      </c>
      <c r="BN605" t="s">
        <v>167</v>
      </c>
      <c r="BO605" t="s">
        <v>168</v>
      </c>
      <c r="BP605" t="s">
        <v>167</v>
      </c>
      <c r="BQ605" t="s">
        <v>169</v>
      </c>
      <c r="BR605">
        <v>768</v>
      </c>
      <c r="BS605" t="s">
        <v>156</v>
      </c>
      <c r="BT605" t="s">
        <v>170</v>
      </c>
      <c r="BU605" t="s">
        <v>315</v>
      </c>
      <c r="BV605" t="s">
        <v>313</v>
      </c>
      <c r="BW605">
        <v>22</v>
      </c>
      <c r="BX605">
        <v>2</v>
      </c>
      <c r="BY605">
        <v>0</v>
      </c>
      <c r="BZ605">
        <v>6</v>
      </c>
      <c r="CA605" t="s">
        <v>1018</v>
      </c>
      <c r="CB605" t="s">
        <v>156</v>
      </c>
      <c r="CC605">
        <v>7</v>
      </c>
      <c r="CD605" t="b">
        <v>0</v>
      </c>
      <c r="CE605" t="s">
        <v>172</v>
      </c>
      <c r="CF605" t="s">
        <v>173</v>
      </c>
      <c r="CG605">
        <v>75</v>
      </c>
      <c r="CH605">
        <v>0</v>
      </c>
      <c r="CI605" t="s">
        <v>306</v>
      </c>
      <c r="CJ605" t="s">
        <v>1019</v>
      </c>
      <c r="CK605" t="s">
        <v>1019</v>
      </c>
      <c r="CL605" t="s">
        <v>1019</v>
      </c>
      <c r="CM605" t="s">
        <v>1019</v>
      </c>
      <c r="CN605" t="s">
        <v>1019</v>
      </c>
      <c r="CO605" t="s">
        <v>306</v>
      </c>
      <c r="CP605" t="s">
        <v>1019</v>
      </c>
      <c r="CQ605">
        <v>1</v>
      </c>
      <c r="CR605">
        <v>359</v>
      </c>
      <c r="CS605" t="str">
        <f t="shared" si="39"/>
        <v>-</v>
      </c>
      <c r="CT605">
        <f t="shared" si="41"/>
        <v>705.76190476190482</v>
      </c>
      <c r="CU605">
        <f t="shared" si="42"/>
        <v>1143.68998036893</v>
      </c>
      <c r="CV605" t="str">
        <f t="shared" si="40"/>
        <v>-</v>
      </c>
      <c r="CW605">
        <v>42484</v>
      </c>
      <c r="CX605">
        <v>21505</v>
      </c>
      <c r="CY605">
        <v>1815</v>
      </c>
      <c r="CZ605">
        <v>1905</v>
      </c>
      <c r="DA605">
        <v>20031</v>
      </c>
      <c r="DB605">
        <v>359</v>
      </c>
      <c r="DC605">
        <v>21673</v>
      </c>
      <c r="DD605">
        <v>2063</v>
      </c>
      <c r="DE605">
        <v>2</v>
      </c>
      <c r="DF605" t="s">
        <v>156</v>
      </c>
      <c r="DG605">
        <v>1024</v>
      </c>
      <c r="DH605">
        <v>2</v>
      </c>
      <c r="DI605">
        <v>48000</v>
      </c>
      <c r="DJ605">
        <v>-16</v>
      </c>
      <c r="DK605" t="s">
        <v>176</v>
      </c>
      <c r="DL605">
        <v>6</v>
      </c>
      <c r="DM605" t="s">
        <v>413</v>
      </c>
      <c r="DN605">
        <v>224485</v>
      </c>
      <c r="DO605">
        <v>202978</v>
      </c>
      <c r="DP605">
        <v>22706</v>
      </c>
      <c r="DQ605">
        <v>430848</v>
      </c>
      <c r="DR605">
        <v>432959</v>
      </c>
      <c r="DS605">
        <v>202938</v>
      </c>
      <c r="DT605">
        <v>430848</v>
      </c>
      <c r="DU605">
        <v>200829</v>
      </c>
      <c r="DV605" t="s">
        <v>158</v>
      </c>
      <c r="DW605">
        <v>196882</v>
      </c>
      <c r="DX605">
        <v>130890</v>
      </c>
      <c r="DY605">
        <v>154732</v>
      </c>
      <c r="DZ605">
        <v>2673</v>
      </c>
      <c r="EA605">
        <v>2671</v>
      </c>
      <c r="EB605">
        <v>430097</v>
      </c>
      <c r="EC605">
        <v>130889</v>
      </c>
      <c r="ED605">
        <v>130889</v>
      </c>
      <c r="EE605">
        <v>2672</v>
      </c>
      <c r="EF605">
        <v>436499</v>
      </c>
      <c r="EG605">
        <v>434959</v>
      </c>
      <c r="EH605">
        <v>436859</v>
      </c>
      <c r="EI605">
        <v>132706</v>
      </c>
      <c r="EJ605">
        <v>156639</v>
      </c>
      <c r="EK605">
        <v>133057</v>
      </c>
      <c r="EL605">
        <v>200829</v>
      </c>
      <c r="EM605">
        <v>198882</v>
      </c>
      <c r="EN605">
        <v>202896</v>
      </c>
      <c r="EO605" t="s">
        <v>158</v>
      </c>
      <c r="EP605">
        <v>436499</v>
      </c>
      <c r="EQ605">
        <v>196880</v>
      </c>
      <c r="ER605">
        <v>430096</v>
      </c>
      <c r="ES605">
        <v>266970</v>
      </c>
      <c r="ET605" t="s">
        <v>178</v>
      </c>
      <c r="EU605">
        <v>22</v>
      </c>
      <c r="EV605" t="s">
        <v>1065</v>
      </c>
      <c r="EW605">
        <v>23</v>
      </c>
      <c r="EX605" t="s">
        <v>309</v>
      </c>
      <c r="EY605" t="s">
        <v>169</v>
      </c>
      <c r="EZ605">
        <v>1024</v>
      </c>
      <c r="FA605">
        <v>-190</v>
      </c>
      <c r="FB605">
        <v>264</v>
      </c>
    </row>
    <row r="606" spans="1:158" x14ac:dyDescent="0.35">
      <c r="A606">
        <v>95</v>
      </c>
      <c r="B606">
        <v>95</v>
      </c>
      <c r="C606">
        <v>938</v>
      </c>
      <c r="D606">
        <v>938</v>
      </c>
      <c r="E606" t="s">
        <v>155</v>
      </c>
      <c r="F606" t="s">
        <v>156</v>
      </c>
      <c r="G606" t="s">
        <v>156</v>
      </c>
      <c r="H606" t="s">
        <v>156</v>
      </c>
      <c r="I606">
        <v>0</v>
      </c>
      <c r="J606" t="s">
        <v>157</v>
      </c>
      <c r="K606">
        <v>1</v>
      </c>
      <c r="L606" t="s">
        <v>154</v>
      </c>
      <c r="M606" t="s">
        <v>154</v>
      </c>
      <c r="N606" t="s">
        <v>154</v>
      </c>
      <c r="O606">
        <v>1</v>
      </c>
      <c r="P606" t="s">
        <v>154</v>
      </c>
      <c r="Q606" t="s">
        <v>154</v>
      </c>
      <c r="R606" t="s">
        <v>306</v>
      </c>
      <c r="S606">
        <v>0</v>
      </c>
      <c r="T606">
        <v>1</v>
      </c>
      <c r="U606">
        <v>0</v>
      </c>
      <c r="V606">
        <v>23</v>
      </c>
      <c r="W606">
        <v>23</v>
      </c>
      <c r="X606">
        <v>1</v>
      </c>
      <c r="Y606">
        <v>23</v>
      </c>
      <c r="Z606">
        <v>13</v>
      </c>
      <c r="AA606">
        <v>0</v>
      </c>
      <c r="AB606">
        <v>13</v>
      </c>
      <c r="AC606">
        <v>1</v>
      </c>
      <c r="AD606">
        <v>1</v>
      </c>
      <c r="AE606">
        <v>0</v>
      </c>
      <c r="AF606">
        <v>0</v>
      </c>
      <c r="AG606">
        <v>23</v>
      </c>
      <c r="AH606">
        <v>1</v>
      </c>
      <c r="AI606">
        <v>1</v>
      </c>
      <c r="AJ606">
        <v>0</v>
      </c>
      <c r="AK606">
        <v>23</v>
      </c>
      <c r="AL606">
        <v>23</v>
      </c>
      <c r="AM606">
        <v>37</v>
      </c>
      <c r="AN606">
        <v>1</v>
      </c>
      <c r="AO606">
        <v>1</v>
      </c>
      <c r="AP606">
        <v>1</v>
      </c>
      <c r="AQ606">
        <v>13</v>
      </c>
      <c r="AR606">
        <v>13</v>
      </c>
      <c r="AS606">
        <v>13</v>
      </c>
      <c r="AT606">
        <v>1</v>
      </c>
      <c r="AU606">
        <v>23</v>
      </c>
      <c r="AV606">
        <v>13</v>
      </c>
      <c r="AW606">
        <v>23</v>
      </c>
      <c r="AX606">
        <v>0</v>
      </c>
      <c r="AY606" t="s">
        <v>159</v>
      </c>
      <c r="AZ606" t="s">
        <v>226</v>
      </c>
      <c r="BA606" t="s">
        <v>188</v>
      </c>
      <c r="BB606" t="s">
        <v>1016</v>
      </c>
      <c r="BC606" t="s">
        <v>163</v>
      </c>
      <c r="BD606" t="b">
        <v>0</v>
      </c>
      <c r="BE606" t="s">
        <v>167</v>
      </c>
      <c r="BF606" t="b">
        <v>1</v>
      </c>
      <c r="BH606" t="s">
        <v>164</v>
      </c>
      <c r="BI606" t="s">
        <v>1017</v>
      </c>
      <c r="BJ606" t="b">
        <v>0</v>
      </c>
      <c r="BK606" t="s">
        <v>166</v>
      </c>
      <c r="BL606" t="b">
        <v>0</v>
      </c>
      <c r="BM606">
        <v>18</v>
      </c>
      <c r="BN606" t="s">
        <v>167</v>
      </c>
      <c r="BO606" t="s">
        <v>168</v>
      </c>
      <c r="BP606" t="s">
        <v>167</v>
      </c>
      <c r="BQ606" t="s">
        <v>169</v>
      </c>
      <c r="BR606">
        <v>768</v>
      </c>
      <c r="BS606" t="s">
        <v>156</v>
      </c>
      <c r="BT606" t="s">
        <v>170</v>
      </c>
      <c r="BU606" t="s">
        <v>316</v>
      </c>
      <c r="BV606" t="s">
        <v>340</v>
      </c>
      <c r="BW606">
        <v>23</v>
      </c>
      <c r="BX606">
        <v>2</v>
      </c>
      <c r="BY606">
        <v>0</v>
      </c>
      <c r="BZ606">
        <v>6</v>
      </c>
      <c r="CA606" t="s">
        <v>1018</v>
      </c>
      <c r="CB606" t="s">
        <v>156</v>
      </c>
      <c r="CC606">
        <v>7</v>
      </c>
      <c r="CD606" t="b">
        <v>0</v>
      </c>
      <c r="CE606" t="s">
        <v>172</v>
      </c>
      <c r="CF606" t="s">
        <v>173</v>
      </c>
      <c r="CG606">
        <v>47</v>
      </c>
      <c r="CH606">
        <v>0</v>
      </c>
      <c r="CI606" t="s">
        <v>306</v>
      </c>
      <c r="CJ606" t="s">
        <v>1019</v>
      </c>
      <c r="CK606" t="s">
        <v>1019</v>
      </c>
      <c r="CL606" t="s">
        <v>1019</v>
      </c>
      <c r="CM606" t="s">
        <v>1019</v>
      </c>
      <c r="CN606" t="s">
        <v>1019</v>
      </c>
      <c r="CO606" t="s">
        <v>306</v>
      </c>
      <c r="CP606" t="s">
        <v>1019</v>
      </c>
      <c r="CQ606">
        <v>1</v>
      </c>
      <c r="CR606">
        <v>482</v>
      </c>
      <c r="CS606" t="str">
        <f t="shared" si="39"/>
        <v>-</v>
      </c>
      <c r="CT606">
        <f t="shared" si="41"/>
        <v>705.76190476190482</v>
      </c>
      <c r="CU606">
        <f t="shared" si="42"/>
        <v>1143.68998036893</v>
      </c>
      <c r="CV606" t="str">
        <f t="shared" si="40"/>
        <v>-</v>
      </c>
      <c r="CW606">
        <v>42484</v>
      </c>
      <c r="CX606">
        <v>21505</v>
      </c>
      <c r="CY606">
        <v>1815</v>
      </c>
      <c r="CZ606">
        <v>1905</v>
      </c>
      <c r="DA606">
        <v>20031</v>
      </c>
      <c r="DB606">
        <v>482</v>
      </c>
      <c r="DC606">
        <v>21673</v>
      </c>
      <c r="DD606">
        <v>2063</v>
      </c>
      <c r="DE606">
        <v>2</v>
      </c>
      <c r="DF606" t="s">
        <v>156</v>
      </c>
      <c r="DG606">
        <v>1024</v>
      </c>
      <c r="DH606">
        <v>2</v>
      </c>
      <c r="DI606">
        <v>48000</v>
      </c>
      <c r="DJ606">
        <v>-16</v>
      </c>
      <c r="DK606" t="s">
        <v>176</v>
      </c>
      <c r="DL606">
        <v>6</v>
      </c>
      <c r="DM606" t="s">
        <v>413</v>
      </c>
      <c r="DN606">
        <v>224485</v>
      </c>
      <c r="DO606">
        <v>202978</v>
      </c>
      <c r="DP606">
        <v>22706</v>
      </c>
      <c r="DQ606">
        <v>437710</v>
      </c>
      <c r="DR606">
        <v>439659</v>
      </c>
      <c r="DS606">
        <v>202938</v>
      </c>
      <c r="DT606">
        <v>437710</v>
      </c>
      <c r="DU606">
        <v>200829</v>
      </c>
      <c r="DV606" t="s">
        <v>158</v>
      </c>
      <c r="DW606">
        <v>196882</v>
      </c>
      <c r="DX606">
        <v>130890</v>
      </c>
      <c r="DY606">
        <v>154732</v>
      </c>
      <c r="DZ606">
        <v>2673</v>
      </c>
      <c r="EA606">
        <v>2671</v>
      </c>
      <c r="EB606">
        <v>436959</v>
      </c>
      <c r="EC606">
        <v>130889</v>
      </c>
      <c r="ED606">
        <v>130889</v>
      </c>
      <c r="EE606">
        <v>2672</v>
      </c>
      <c r="EF606">
        <v>443409</v>
      </c>
      <c r="EG606">
        <v>441659</v>
      </c>
      <c r="EH606">
        <v>443893</v>
      </c>
      <c r="EI606">
        <v>132706</v>
      </c>
      <c r="EJ606">
        <v>156639</v>
      </c>
      <c r="EK606">
        <v>133057</v>
      </c>
      <c r="EL606">
        <v>200829</v>
      </c>
      <c r="EM606">
        <v>198882</v>
      </c>
      <c r="EN606">
        <v>202896</v>
      </c>
      <c r="EO606" t="s">
        <v>158</v>
      </c>
      <c r="EP606">
        <v>443409</v>
      </c>
      <c r="EQ606">
        <v>196880</v>
      </c>
      <c r="ER606">
        <v>436957</v>
      </c>
      <c r="ES606">
        <v>266970</v>
      </c>
      <c r="ET606" t="s">
        <v>178</v>
      </c>
      <c r="EU606">
        <v>23</v>
      </c>
      <c r="EV606" t="s">
        <v>722</v>
      </c>
      <c r="EW606">
        <v>24</v>
      </c>
      <c r="EX606" t="s">
        <v>309</v>
      </c>
      <c r="EY606" t="s">
        <v>169</v>
      </c>
      <c r="EZ606">
        <v>1024</v>
      </c>
      <c r="FA606">
        <v>-190</v>
      </c>
      <c r="FB606">
        <v>264</v>
      </c>
    </row>
    <row r="607" spans="1:158" x14ac:dyDescent="0.35">
      <c r="A607">
        <v>96</v>
      </c>
      <c r="B607">
        <v>96</v>
      </c>
      <c r="C607">
        <v>920</v>
      </c>
      <c r="D607">
        <v>920</v>
      </c>
      <c r="E607" t="s">
        <v>155</v>
      </c>
      <c r="F607" t="s">
        <v>156</v>
      </c>
      <c r="G607" t="s">
        <v>156</v>
      </c>
      <c r="H607" t="s">
        <v>156</v>
      </c>
      <c r="I607">
        <v>0</v>
      </c>
      <c r="J607" t="s">
        <v>157</v>
      </c>
      <c r="K607">
        <v>1</v>
      </c>
      <c r="L607" t="s">
        <v>154</v>
      </c>
      <c r="M607" t="s">
        <v>154</v>
      </c>
      <c r="N607" t="s">
        <v>154</v>
      </c>
      <c r="O607">
        <v>1</v>
      </c>
      <c r="P607" t="s">
        <v>154</v>
      </c>
      <c r="Q607" t="s">
        <v>154</v>
      </c>
      <c r="R607" t="s">
        <v>306</v>
      </c>
      <c r="S607">
        <v>0</v>
      </c>
      <c r="T607">
        <v>1</v>
      </c>
      <c r="U607">
        <v>0</v>
      </c>
      <c r="V607">
        <v>24</v>
      </c>
      <c r="W607">
        <v>24</v>
      </c>
      <c r="X607">
        <v>1</v>
      </c>
      <c r="Y607">
        <v>24</v>
      </c>
      <c r="Z607">
        <v>13</v>
      </c>
      <c r="AA607">
        <v>0</v>
      </c>
      <c r="AB607">
        <v>13</v>
      </c>
      <c r="AC607">
        <v>1</v>
      </c>
      <c r="AD607">
        <v>1</v>
      </c>
      <c r="AE607">
        <v>0</v>
      </c>
      <c r="AF607">
        <v>0</v>
      </c>
      <c r="AG607">
        <v>24</v>
      </c>
      <c r="AH607">
        <v>1</v>
      </c>
      <c r="AI607">
        <v>1</v>
      </c>
      <c r="AJ607">
        <v>0</v>
      </c>
      <c r="AK607">
        <v>24</v>
      </c>
      <c r="AL607">
        <v>24</v>
      </c>
      <c r="AM607">
        <v>38</v>
      </c>
      <c r="AN607">
        <v>1</v>
      </c>
      <c r="AO607">
        <v>1</v>
      </c>
      <c r="AP607">
        <v>1</v>
      </c>
      <c r="AQ607">
        <v>13</v>
      </c>
      <c r="AR607">
        <v>13</v>
      </c>
      <c r="AS607">
        <v>13</v>
      </c>
      <c r="AT607">
        <v>1</v>
      </c>
      <c r="AU607">
        <v>24</v>
      </c>
      <c r="AV607">
        <v>13</v>
      </c>
      <c r="AW607">
        <v>24</v>
      </c>
      <c r="AX607">
        <v>0</v>
      </c>
      <c r="AY607" t="s">
        <v>159</v>
      </c>
      <c r="AZ607" t="s">
        <v>226</v>
      </c>
      <c r="BA607" t="s">
        <v>188</v>
      </c>
      <c r="BB607" t="s">
        <v>1016</v>
      </c>
      <c r="BC607" t="s">
        <v>163</v>
      </c>
      <c r="BD607" t="b">
        <v>0</v>
      </c>
      <c r="BE607" t="s">
        <v>167</v>
      </c>
      <c r="BF607" t="b">
        <v>1</v>
      </c>
      <c r="BH607" t="s">
        <v>164</v>
      </c>
      <c r="BI607" t="s">
        <v>1017</v>
      </c>
      <c r="BJ607" t="b">
        <v>0</v>
      </c>
      <c r="BK607" t="s">
        <v>166</v>
      </c>
      <c r="BL607" t="b">
        <v>0</v>
      </c>
      <c r="BM607">
        <v>18</v>
      </c>
      <c r="BN607" t="s">
        <v>167</v>
      </c>
      <c r="BO607" t="s">
        <v>168</v>
      </c>
      <c r="BP607" t="s">
        <v>167</v>
      </c>
      <c r="BQ607" t="s">
        <v>169</v>
      </c>
      <c r="BR607">
        <v>768</v>
      </c>
      <c r="BS607" t="s">
        <v>156</v>
      </c>
      <c r="BT607" t="s">
        <v>170</v>
      </c>
      <c r="BU607" t="s">
        <v>316</v>
      </c>
      <c r="BV607" t="s">
        <v>313</v>
      </c>
      <c r="BW607">
        <v>24</v>
      </c>
      <c r="BX607">
        <v>2</v>
      </c>
      <c r="BY607">
        <v>0</v>
      </c>
      <c r="BZ607">
        <v>6</v>
      </c>
      <c r="CA607" t="s">
        <v>1018</v>
      </c>
      <c r="CB607" t="s">
        <v>156</v>
      </c>
      <c r="CC607">
        <v>7</v>
      </c>
      <c r="CD607" t="b">
        <v>0</v>
      </c>
      <c r="CE607" t="s">
        <v>172</v>
      </c>
      <c r="CF607" t="s">
        <v>173</v>
      </c>
      <c r="CG607">
        <v>45</v>
      </c>
      <c r="CH607">
        <v>0</v>
      </c>
      <c r="CI607" t="s">
        <v>306</v>
      </c>
      <c r="CJ607" t="s">
        <v>1019</v>
      </c>
      <c r="CK607" t="s">
        <v>1019</v>
      </c>
      <c r="CL607" t="s">
        <v>1019</v>
      </c>
      <c r="CM607" t="s">
        <v>1019</v>
      </c>
      <c r="CN607" t="s">
        <v>1019</v>
      </c>
      <c r="CO607" t="s">
        <v>306</v>
      </c>
      <c r="CP607" t="s">
        <v>1019</v>
      </c>
      <c r="CQ607">
        <v>1</v>
      </c>
      <c r="CR607">
        <v>481</v>
      </c>
      <c r="CS607" t="str">
        <f t="shared" si="39"/>
        <v>-</v>
      </c>
      <c r="CT607">
        <f t="shared" si="41"/>
        <v>705.76190476190482</v>
      </c>
      <c r="CU607">
        <f t="shared" si="42"/>
        <v>1143.68998036893</v>
      </c>
      <c r="CV607" t="str">
        <f t="shared" si="40"/>
        <v>-</v>
      </c>
      <c r="CW607">
        <v>42484</v>
      </c>
      <c r="CX607">
        <v>21505</v>
      </c>
      <c r="CY607">
        <v>1815</v>
      </c>
      <c r="CZ607">
        <v>1905</v>
      </c>
      <c r="DA607">
        <v>20031</v>
      </c>
      <c r="DB607">
        <v>481</v>
      </c>
      <c r="DC607">
        <v>21673</v>
      </c>
      <c r="DD607">
        <v>2063</v>
      </c>
      <c r="DE607">
        <v>2</v>
      </c>
      <c r="DF607" t="s">
        <v>156</v>
      </c>
      <c r="DG607">
        <v>1024</v>
      </c>
      <c r="DH607">
        <v>2</v>
      </c>
      <c r="DI607">
        <v>48000</v>
      </c>
      <c r="DJ607">
        <v>-16</v>
      </c>
      <c r="DK607" t="s">
        <v>176</v>
      </c>
      <c r="DL607">
        <v>6</v>
      </c>
      <c r="DM607" t="s">
        <v>413</v>
      </c>
      <c r="DN607">
        <v>224485</v>
      </c>
      <c r="DO607">
        <v>202978</v>
      </c>
      <c r="DP607">
        <v>22706</v>
      </c>
      <c r="DQ607">
        <v>444749</v>
      </c>
      <c r="DR607">
        <v>446699</v>
      </c>
      <c r="DS607">
        <v>202938</v>
      </c>
      <c r="DT607">
        <v>444749</v>
      </c>
      <c r="DU607">
        <v>200829</v>
      </c>
      <c r="DV607" t="s">
        <v>158</v>
      </c>
      <c r="DW607">
        <v>196882</v>
      </c>
      <c r="DX607">
        <v>130890</v>
      </c>
      <c r="DY607">
        <v>154732</v>
      </c>
      <c r="DZ607">
        <v>2673</v>
      </c>
      <c r="EA607">
        <v>2671</v>
      </c>
      <c r="EB607">
        <v>443998</v>
      </c>
      <c r="EC607">
        <v>130889</v>
      </c>
      <c r="ED607">
        <v>130889</v>
      </c>
      <c r="EE607">
        <v>2672</v>
      </c>
      <c r="EF607">
        <v>450240</v>
      </c>
      <c r="EG607">
        <v>448700</v>
      </c>
      <c r="EH607">
        <v>450722</v>
      </c>
      <c r="EI607">
        <v>132706</v>
      </c>
      <c r="EJ607">
        <v>156639</v>
      </c>
      <c r="EK607">
        <v>133057</v>
      </c>
      <c r="EL607">
        <v>200829</v>
      </c>
      <c r="EM607">
        <v>198882</v>
      </c>
      <c r="EN607">
        <v>202896</v>
      </c>
      <c r="EO607" t="s">
        <v>158</v>
      </c>
      <c r="EP607">
        <v>450240</v>
      </c>
      <c r="EQ607">
        <v>196880</v>
      </c>
      <c r="ER607">
        <v>443996</v>
      </c>
      <c r="ES607">
        <v>266970</v>
      </c>
      <c r="ET607" t="s">
        <v>178</v>
      </c>
      <c r="EU607">
        <v>24</v>
      </c>
      <c r="EV607" t="s">
        <v>1066</v>
      </c>
      <c r="EW607">
        <v>25</v>
      </c>
      <c r="EX607" t="s">
        <v>309</v>
      </c>
      <c r="EY607" t="s">
        <v>169</v>
      </c>
      <c r="EZ607">
        <v>1024</v>
      </c>
      <c r="FA607">
        <v>-190</v>
      </c>
      <c r="FB607">
        <v>264</v>
      </c>
    </row>
    <row r="608" spans="1:158" x14ac:dyDescent="0.35">
      <c r="A608">
        <v>96</v>
      </c>
      <c r="B608">
        <v>96</v>
      </c>
      <c r="C608">
        <v>886</v>
      </c>
      <c r="D608">
        <v>886</v>
      </c>
      <c r="E608" t="s">
        <v>155</v>
      </c>
      <c r="F608" t="s">
        <v>156</v>
      </c>
      <c r="G608" t="s">
        <v>156</v>
      </c>
      <c r="H608" t="s">
        <v>156</v>
      </c>
      <c r="I608">
        <v>0</v>
      </c>
      <c r="J608" t="s">
        <v>157</v>
      </c>
      <c r="K608">
        <v>1</v>
      </c>
      <c r="L608" t="s">
        <v>154</v>
      </c>
      <c r="M608" t="s">
        <v>154</v>
      </c>
      <c r="N608" t="s">
        <v>154</v>
      </c>
      <c r="O608">
        <v>1</v>
      </c>
      <c r="P608" t="s">
        <v>154</v>
      </c>
      <c r="Q608" t="s">
        <v>154</v>
      </c>
      <c r="R608" t="s">
        <v>301</v>
      </c>
      <c r="S608">
        <v>0</v>
      </c>
      <c r="T608">
        <v>1</v>
      </c>
      <c r="U608">
        <v>0</v>
      </c>
      <c r="V608">
        <v>25</v>
      </c>
      <c r="W608">
        <v>25</v>
      </c>
      <c r="X608">
        <v>1</v>
      </c>
      <c r="Y608">
        <v>25</v>
      </c>
      <c r="Z608">
        <v>13</v>
      </c>
      <c r="AA608">
        <v>0</v>
      </c>
      <c r="AB608">
        <v>13</v>
      </c>
      <c r="AC608">
        <v>1</v>
      </c>
      <c r="AD608">
        <v>1</v>
      </c>
      <c r="AE608">
        <v>0</v>
      </c>
      <c r="AF608">
        <v>0</v>
      </c>
      <c r="AG608">
        <v>25</v>
      </c>
      <c r="AH608">
        <v>1</v>
      </c>
      <c r="AI608">
        <v>1</v>
      </c>
      <c r="AJ608">
        <v>0</v>
      </c>
      <c r="AK608">
        <v>25</v>
      </c>
      <c r="AL608">
        <v>25</v>
      </c>
      <c r="AM608">
        <v>39</v>
      </c>
      <c r="AN608">
        <v>1</v>
      </c>
      <c r="AO608">
        <v>1</v>
      </c>
      <c r="AP608">
        <v>1</v>
      </c>
      <c r="AQ608">
        <v>13</v>
      </c>
      <c r="AR608">
        <v>13</v>
      </c>
      <c r="AS608">
        <v>13</v>
      </c>
      <c r="AT608">
        <v>1</v>
      </c>
      <c r="AU608">
        <v>25</v>
      </c>
      <c r="AV608">
        <v>13</v>
      </c>
      <c r="AW608">
        <v>25</v>
      </c>
      <c r="AX608">
        <v>0</v>
      </c>
      <c r="AY608" t="s">
        <v>159</v>
      </c>
      <c r="AZ608" t="s">
        <v>226</v>
      </c>
      <c r="BA608" t="s">
        <v>188</v>
      </c>
      <c r="BB608" t="s">
        <v>1016</v>
      </c>
      <c r="BC608" t="s">
        <v>163</v>
      </c>
      <c r="BD608" t="b">
        <v>0</v>
      </c>
      <c r="BE608">
        <v>5.08</v>
      </c>
      <c r="BF608" t="b">
        <v>1</v>
      </c>
      <c r="BH608" t="s">
        <v>164</v>
      </c>
      <c r="BI608" t="s">
        <v>1017</v>
      </c>
      <c r="BJ608" t="b">
        <v>0</v>
      </c>
      <c r="BK608" t="s">
        <v>166</v>
      </c>
      <c r="BL608" t="b">
        <v>0</v>
      </c>
      <c r="BM608">
        <v>18</v>
      </c>
      <c r="BN608" t="s">
        <v>167</v>
      </c>
      <c r="BO608" t="s">
        <v>168</v>
      </c>
      <c r="BP608" t="s">
        <v>167</v>
      </c>
      <c r="BQ608" t="s">
        <v>169</v>
      </c>
      <c r="BR608">
        <v>768</v>
      </c>
      <c r="BS608" t="s">
        <v>156</v>
      </c>
      <c r="BT608" t="s">
        <v>170</v>
      </c>
      <c r="BU608" t="s">
        <v>302</v>
      </c>
      <c r="BV608" t="s">
        <v>315</v>
      </c>
      <c r="BW608">
        <v>25</v>
      </c>
      <c r="BX608">
        <v>2</v>
      </c>
      <c r="BY608">
        <v>0</v>
      </c>
      <c r="BZ608">
        <v>6</v>
      </c>
      <c r="CA608" t="s">
        <v>1018</v>
      </c>
      <c r="CB608" t="s">
        <v>156</v>
      </c>
      <c r="CC608">
        <v>7</v>
      </c>
      <c r="CD608" t="b">
        <v>0</v>
      </c>
      <c r="CE608" t="s">
        <v>172</v>
      </c>
      <c r="CF608" t="s">
        <v>173</v>
      </c>
      <c r="CG608">
        <v>21</v>
      </c>
      <c r="CH608">
        <v>0</v>
      </c>
      <c r="CI608" t="s">
        <v>301</v>
      </c>
      <c r="CJ608" t="s">
        <v>1019</v>
      </c>
      <c r="CK608" t="s">
        <v>1019</v>
      </c>
      <c r="CL608" t="s">
        <v>1019</v>
      </c>
      <c r="CM608" t="s">
        <v>1019</v>
      </c>
      <c r="CN608" t="s">
        <v>1019</v>
      </c>
      <c r="CO608" t="s">
        <v>301</v>
      </c>
      <c r="CP608" t="s">
        <v>1019</v>
      </c>
      <c r="CQ608">
        <v>1</v>
      </c>
      <c r="CR608">
        <v>42</v>
      </c>
      <c r="CS608">
        <f t="shared" si="39"/>
        <v>42</v>
      </c>
      <c r="CT608">
        <f t="shared" si="41"/>
        <v>705.76190476190482</v>
      </c>
      <c r="CU608">
        <f t="shared" si="42"/>
        <v>1143.68998036893</v>
      </c>
      <c r="CV608">
        <f t="shared" si="40"/>
        <v>42</v>
      </c>
      <c r="CW608">
        <v>42484</v>
      </c>
      <c r="CX608">
        <v>21505</v>
      </c>
      <c r="CY608">
        <v>1815</v>
      </c>
      <c r="CZ608">
        <v>1905</v>
      </c>
      <c r="DA608">
        <v>20031</v>
      </c>
      <c r="DB608">
        <v>42</v>
      </c>
      <c r="DC608">
        <v>21673</v>
      </c>
      <c r="DD608">
        <v>2063</v>
      </c>
      <c r="DE608">
        <v>2</v>
      </c>
      <c r="DF608" t="s">
        <v>156</v>
      </c>
      <c r="DG608">
        <v>1024</v>
      </c>
      <c r="DH608">
        <v>2</v>
      </c>
      <c r="DI608">
        <v>48000</v>
      </c>
      <c r="DJ608">
        <v>-16</v>
      </c>
      <c r="DK608" t="s">
        <v>176</v>
      </c>
      <c r="DL608">
        <v>6</v>
      </c>
      <c r="DM608" t="s">
        <v>413</v>
      </c>
      <c r="DN608">
        <v>224485</v>
      </c>
      <c r="DO608">
        <v>202978</v>
      </c>
      <c r="DP608">
        <v>22706</v>
      </c>
      <c r="DQ608">
        <v>451578</v>
      </c>
      <c r="DR608">
        <v>453529</v>
      </c>
      <c r="DS608">
        <v>202938</v>
      </c>
      <c r="DT608">
        <v>451578</v>
      </c>
      <c r="DU608">
        <v>200829</v>
      </c>
      <c r="DV608" t="s">
        <v>158</v>
      </c>
      <c r="DW608">
        <v>196882</v>
      </c>
      <c r="DX608">
        <v>130890</v>
      </c>
      <c r="DY608">
        <v>154732</v>
      </c>
      <c r="DZ608">
        <v>2673</v>
      </c>
      <c r="EA608">
        <v>2671</v>
      </c>
      <c r="EB608">
        <v>450827</v>
      </c>
      <c r="EC608">
        <v>130889</v>
      </c>
      <c r="ED608">
        <v>130889</v>
      </c>
      <c r="EE608">
        <v>2672</v>
      </c>
      <c r="EF608">
        <v>457669</v>
      </c>
      <c r="EG608">
        <v>455529</v>
      </c>
      <c r="EH608">
        <v>457712</v>
      </c>
      <c r="EI608">
        <v>132706</v>
      </c>
      <c r="EJ608">
        <v>156639</v>
      </c>
      <c r="EK608">
        <v>133057</v>
      </c>
      <c r="EL608">
        <v>200829</v>
      </c>
      <c r="EM608">
        <v>198882</v>
      </c>
      <c r="EN608">
        <v>202896</v>
      </c>
      <c r="EO608" t="s">
        <v>158</v>
      </c>
      <c r="EP608">
        <v>457669</v>
      </c>
      <c r="EQ608">
        <v>196880</v>
      </c>
      <c r="ER608">
        <v>450826</v>
      </c>
      <c r="ES608">
        <v>266970</v>
      </c>
      <c r="ET608" t="s">
        <v>178</v>
      </c>
      <c r="EU608">
        <v>25</v>
      </c>
      <c r="EV608" t="s">
        <v>1067</v>
      </c>
      <c r="EW608">
        <v>26</v>
      </c>
      <c r="EX608" t="s">
        <v>305</v>
      </c>
      <c r="EY608" t="s">
        <v>169</v>
      </c>
      <c r="EZ608">
        <v>1024</v>
      </c>
      <c r="FA608">
        <v>-190</v>
      </c>
      <c r="FB608">
        <v>264</v>
      </c>
    </row>
    <row r="609" spans="1:158" x14ac:dyDescent="0.35">
      <c r="A609">
        <v>96</v>
      </c>
      <c r="B609">
        <v>96</v>
      </c>
      <c r="C609">
        <v>903</v>
      </c>
      <c r="D609">
        <v>903</v>
      </c>
      <c r="E609" t="s">
        <v>155</v>
      </c>
      <c r="F609" t="s">
        <v>156</v>
      </c>
      <c r="G609" t="s">
        <v>156</v>
      </c>
      <c r="H609" t="s">
        <v>156</v>
      </c>
      <c r="I609">
        <v>0</v>
      </c>
      <c r="J609" t="s">
        <v>157</v>
      </c>
      <c r="K609">
        <v>1</v>
      </c>
      <c r="L609" t="s">
        <v>154</v>
      </c>
      <c r="M609" t="s">
        <v>154</v>
      </c>
      <c r="N609" t="s">
        <v>154</v>
      </c>
      <c r="O609">
        <v>1</v>
      </c>
      <c r="P609" t="s">
        <v>154</v>
      </c>
      <c r="Q609" t="s">
        <v>154</v>
      </c>
      <c r="R609" t="s">
        <v>306</v>
      </c>
      <c r="S609">
        <v>0</v>
      </c>
      <c r="T609">
        <v>1</v>
      </c>
      <c r="U609">
        <v>0</v>
      </c>
      <c r="V609">
        <v>26</v>
      </c>
      <c r="W609">
        <v>26</v>
      </c>
      <c r="X609">
        <v>1</v>
      </c>
      <c r="Y609">
        <v>26</v>
      </c>
      <c r="Z609">
        <v>13</v>
      </c>
      <c r="AA609">
        <v>0</v>
      </c>
      <c r="AB609">
        <v>13</v>
      </c>
      <c r="AC609">
        <v>1</v>
      </c>
      <c r="AD609">
        <v>1</v>
      </c>
      <c r="AE609">
        <v>0</v>
      </c>
      <c r="AF609">
        <v>0</v>
      </c>
      <c r="AG609">
        <v>26</v>
      </c>
      <c r="AH609">
        <v>1</v>
      </c>
      <c r="AI609">
        <v>1</v>
      </c>
      <c r="AJ609">
        <v>0</v>
      </c>
      <c r="AK609">
        <v>26</v>
      </c>
      <c r="AL609">
        <v>26</v>
      </c>
      <c r="AM609">
        <v>40</v>
      </c>
      <c r="AN609">
        <v>1</v>
      </c>
      <c r="AO609">
        <v>1</v>
      </c>
      <c r="AP609">
        <v>1</v>
      </c>
      <c r="AQ609">
        <v>13</v>
      </c>
      <c r="AR609">
        <v>13</v>
      </c>
      <c r="AS609">
        <v>13</v>
      </c>
      <c r="AT609">
        <v>1</v>
      </c>
      <c r="AU609">
        <v>26</v>
      </c>
      <c r="AV609">
        <v>13</v>
      </c>
      <c r="AW609">
        <v>26</v>
      </c>
      <c r="AX609">
        <v>0</v>
      </c>
      <c r="AY609" t="s">
        <v>159</v>
      </c>
      <c r="AZ609" t="s">
        <v>226</v>
      </c>
      <c r="BA609" t="s">
        <v>188</v>
      </c>
      <c r="BB609" t="s">
        <v>1016</v>
      </c>
      <c r="BC609" t="s">
        <v>163</v>
      </c>
      <c r="BD609" t="b">
        <v>0</v>
      </c>
      <c r="BE609" t="s">
        <v>167</v>
      </c>
      <c r="BF609" t="b">
        <v>1</v>
      </c>
      <c r="BH609" t="s">
        <v>164</v>
      </c>
      <c r="BI609" t="s">
        <v>1017</v>
      </c>
      <c r="BJ609" t="b">
        <v>0</v>
      </c>
      <c r="BK609" t="s">
        <v>166</v>
      </c>
      <c r="BL609" t="b">
        <v>0</v>
      </c>
      <c r="BM609">
        <v>18</v>
      </c>
      <c r="BN609" t="s">
        <v>167</v>
      </c>
      <c r="BO609" t="s">
        <v>168</v>
      </c>
      <c r="BP609" t="s">
        <v>167</v>
      </c>
      <c r="BQ609" t="s">
        <v>169</v>
      </c>
      <c r="BR609">
        <v>768</v>
      </c>
      <c r="BS609" t="s">
        <v>156</v>
      </c>
      <c r="BT609" t="s">
        <v>170</v>
      </c>
      <c r="BU609" t="s">
        <v>185</v>
      </c>
      <c r="BV609" t="s">
        <v>324</v>
      </c>
      <c r="BW609">
        <v>26</v>
      </c>
      <c r="BX609">
        <v>2</v>
      </c>
      <c r="BY609">
        <v>0</v>
      </c>
      <c r="BZ609">
        <v>6</v>
      </c>
      <c r="CA609" t="s">
        <v>1018</v>
      </c>
      <c r="CB609" t="s">
        <v>156</v>
      </c>
      <c r="CC609">
        <v>7</v>
      </c>
      <c r="CD609" t="b">
        <v>0</v>
      </c>
      <c r="CE609" t="s">
        <v>172</v>
      </c>
      <c r="CF609" t="s">
        <v>173</v>
      </c>
      <c r="CG609">
        <v>57</v>
      </c>
      <c r="CH609">
        <v>0</v>
      </c>
      <c r="CI609" t="s">
        <v>306</v>
      </c>
      <c r="CJ609" t="s">
        <v>1019</v>
      </c>
      <c r="CK609" t="s">
        <v>1019</v>
      </c>
      <c r="CL609" t="s">
        <v>1019</v>
      </c>
      <c r="CM609" t="s">
        <v>1019</v>
      </c>
      <c r="CN609" t="s">
        <v>1019</v>
      </c>
      <c r="CO609" t="s">
        <v>306</v>
      </c>
      <c r="CP609" t="s">
        <v>1019</v>
      </c>
      <c r="CQ609">
        <v>1</v>
      </c>
      <c r="CR609">
        <v>1344</v>
      </c>
      <c r="CS609" t="str">
        <f t="shared" si="39"/>
        <v>-</v>
      </c>
      <c r="CT609">
        <f t="shared" si="41"/>
        <v>705.76190476190482</v>
      </c>
      <c r="CU609">
        <f t="shared" si="42"/>
        <v>1143.68998036893</v>
      </c>
      <c r="CV609" t="str">
        <f t="shared" si="40"/>
        <v>-</v>
      </c>
      <c r="CW609">
        <v>42484</v>
      </c>
      <c r="CX609">
        <v>21505</v>
      </c>
      <c r="CY609">
        <v>1815</v>
      </c>
      <c r="CZ609">
        <v>1905</v>
      </c>
      <c r="DA609">
        <v>20031</v>
      </c>
      <c r="DB609">
        <v>1344</v>
      </c>
      <c r="DC609">
        <v>21673</v>
      </c>
      <c r="DD609">
        <v>2063</v>
      </c>
      <c r="DE609">
        <v>2</v>
      </c>
      <c r="DF609" t="s">
        <v>156</v>
      </c>
      <c r="DG609">
        <v>1024</v>
      </c>
      <c r="DH609">
        <v>2</v>
      </c>
      <c r="DI609">
        <v>48000</v>
      </c>
      <c r="DJ609">
        <v>-16</v>
      </c>
      <c r="DK609" t="s">
        <v>176</v>
      </c>
      <c r="DL609">
        <v>6</v>
      </c>
      <c r="DM609" t="s">
        <v>413</v>
      </c>
      <c r="DN609">
        <v>224485</v>
      </c>
      <c r="DO609">
        <v>202978</v>
      </c>
      <c r="DP609">
        <v>22706</v>
      </c>
      <c r="DQ609">
        <v>458579</v>
      </c>
      <c r="DR609">
        <v>460349</v>
      </c>
      <c r="DS609">
        <v>202938</v>
      </c>
      <c r="DT609">
        <v>458579</v>
      </c>
      <c r="DU609">
        <v>200829</v>
      </c>
      <c r="DV609" t="s">
        <v>158</v>
      </c>
      <c r="DW609">
        <v>196882</v>
      </c>
      <c r="DX609">
        <v>130890</v>
      </c>
      <c r="DY609">
        <v>154732</v>
      </c>
      <c r="DZ609">
        <v>2673</v>
      </c>
      <c r="EA609">
        <v>2671</v>
      </c>
      <c r="EB609">
        <v>457828</v>
      </c>
      <c r="EC609">
        <v>130889</v>
      </c>
      <c r="ED609">
        <v>130889</v>
      </c>
      <c r="EE609">
        <v>2672</v>
      </c>
      <c r="EF609">
        <v>463920</v>
      </c>
      <c r="EG609">
        <v>462349</v>
      </c>
      <c r="EH609">
        <v>465265</v>
      </c>
      <c r="EI609">
        <v>132706</v>
      </c>
      <c r="EJ609">
        <v>156639</v>
      </c>
      <c r="EK609">
        <v>133057</v>
      </c>
      <c r="EL609">
        <v>200829</v>
      </c>
      <c r="EM609">
        <v>198882</v>
      </c>
      <c r="EN609">
        <v>202896</v>
      </c>
      <c r="EO609" t="s">
        <v>158</v>
      </c>
      <c r="EP609">
        <v>463920</v>
      </c>
      <c r="EQ609">
        <v>196880</v>
      </c>
      <c r="ER609">
        <v>457826</v>
      </c>
      <c r="ES609">
        <v>266970</v>
      </c>
      <c r="ET609" t="s">
        <v>178</v>
      </c>
      <c r="EU609">
        <v>26</v>
      </c>
      <c r="EV609" t="s">
        <v>1068</v>
      </c>
      <c r="EW609">
        <v>27</v>
      </c>
      <c r="EX609" t="s">
        <v>309</v>
      </c>
      <c r="EY609" t="s">
        <v>169</v>
      </c>
      <c r="EZ609">
        <v>1024</v>
      </c>
      <c r="FA609">
        <v>-190</v>
      </c>
      <c r="FB609">
        <v>264</v>
      </c>
    </row>
    <row r="610" spans="1:158" x14ac:dyDescent="0.35">
      <c r="A610">
        <v>96</v>
      </c>
      <c r="B610">
        <v>96</v>
      </c>
      <c r="C610">
        <v>885</v>
      </c>
      <c r="D610">
        <v>885</v>
      </c>
      <c r="E610" t="s">
        <v>155</v>
      </c>
      <c r="F610" t="s">
        <v>156</v>
      </c>
      <c r="G610" t="s">
        <v>156</v>
      </c>
      <c r="H610" t="s">
        <v>156</v>
      </c>
      <c r="I610">
        <v>0</v>
      </c>
      <c r="J610" t="s">
        <v>157</v>
      </c>
      <c r="K610">
        <v>1</v>
      </c>
      <c r="L610" t="s">
        <v>154</v>
      </c>
      <c r="M610" t="s">
        <v>154</v>
      </c>
      <c r="N610" t="s">
        <v>154</v>
      </c>
      <c r="O610">
        <v>1</v>
      </c>
      <c r="P610" t="s">
        <v>154</v>
      </c>
      <c r="Q610" t="s">
        <v>154</v>
      </c>
      <c r="R610" t="s">
        <v>306</v>
      </c>
      <c r="S610">
        <v>0</v>
      </c>
      <c r="T610">
        <v>1</v>
      </c>
      <c r="U610">
        <v>0</v>
      </c>
      <c r="V610">
        <v>27</v>
      </c>
      <c r="W610">
        <v>27</v>
      </c>
      <c r="X610">
        <v>1</v>
      </c>
      <c r="Y610">
        <v>27</v>
      </c>
      <c r="Z610">
        <v>13</v>
      </c>
      <c r="AA610">
        <v>0</v>
      </c>
      <c r="AB610">
        <v>13</v>
      </c>
      <c r="AC610">
        <v>1</v>
      </c>
      <c r="AD610">
        <v>1</v>
      </c>
      <c r="AE610">
        <v>0</v>
      </c>
      <c r="AF610">
        <v>0</v>
      </c>
      <c r="AG610">
        <v>27</v>
      </c>
      <c r="AH610">
        <v>1</v>
      </c>
      <c r="AI610">
        <v>1</v>
      </c>
      <c r="AJ610">
        <v>0</v>
      </c>
      <c r="AK610">
        <v>27</v>
      </c>
      <c r="AL610">
        <v>27</v>
      </c>
      <c r="AM610">
        <v>41</v>
      </c>
      <c r="AN610">
        <v>1</v>
      </c>
      <c r="AO610">
        <v>1</v>
      </c>
      <c r="AP610">
        <v>1</v>
      </c>
      <c r="AQ610">
        <v>13</v>
      </c>
      <c r="AR610">
        <v>13</v>
      </c>
      <c r="AS610">
        <v>13</v>
      </c>
      <c r="AT610">
        <v>1</v>
      </c>
      <c r="AU610">
        <v>27</v>
      </c>
      <c r="AV610">
        <v>13</v>
      </c>
      <c r="AW610">
        <v>27</v>
      </c>
      <c r="AX610">
        <v>0</v>
      </c>
      <c r="AY610" t="s">
        <v>159</v>
      </c>
      <c r="AZ610" t="s">
        <v>226</v>
      </c>
      <c r="BA610" t="s">
        <v>188</v>
      </c>
      <c r="BB610" t="s">
        <v>1016</v>
      </c>
      <c r="BC610" t="s">
        <v>163</v>
      </c>
      <c r="BD610" t="b">
        <v>0</v>
      </c>
      <c r="BE610" t="s">
        <v>167</v>
      </c>
      <c r="BF610" t="b">
        <v>1</v>
      </c>
      <c r="BH610" t="s">
        <v>164</v>
      </c>
      <c r="BI610" t="s">
        <v>1017</v>
      </c>
      <c r="BJ610" t="b">
        <v>0</v>
      </c>
      <c r="BK610" t="s">
        <v>166</v>
      </c>
      <c r="BL610" t="b">
        <v>0</v>
      </c>
      <c r="BM610">
        <v>18</v>
      </c>
      <c r="BN610" t="s">
        <v>167</v>
      </c>
      <c r="BO610" t="s">
        <v>168</v>
      </c>
      <c r="BP610" t="s">
        <v>167</v>
      </c>
      <c r="BQ610" t="s">
        <v>169</v>
      </c>
      <c r="BR610">
        <v>768</v>
      </c>
      <c r="BS610" t="s">
        <v>156</v>
      </c>
      <c r="BT610" t="s">
        <v>170</v>
      </c>
      <c r="BU610" t="s">
        <v>303</v>
      </c>
      <c r="BV610" t="s">
        <v>340</v>
      </c>
      <c r="BW610">
        <v>27</v>
      </c>
      <c r="BX610">
        <v>2</v>
      </c>
      <c r="BY610">
        <v>0</v>
      </c>
      <c r="BZ610">
        <v>6</v>
      </c>
      <c r="CA610" t="s">
        <v>1018</v>
      </c>
      <c r="CB610" t="s">
        <v>156</v>
      </c>
      <c r="CC610">
        <v>7</v>
      </c>
      <c r="CD610" t="b">
        <v>0</v>
      </c>
      <c r="CE610" t="s">
        <v>172</v>
      </c>
      <c r="CF610" t="s">
        <v>173</v>
      </c>
      <c r="CG610">
        <v>52</v>
      </c>
      <c r="CH610">
        <v>0</v>
      </c>
      <c r="CI610" t="s">
        <v>306</v>
      </c>
      <c r="CJ610" t="s">
        <v>1019</v>
      </c>
      <c r="CK610" t="s">
        <v>1019</v>
      </c>
      <c r="CL610" t="s">
        <v>1019</v>
      </c>
      <c r="CM610" t="s">
        <v>1019</v>
      </c>
      <c r="CN610" t="s">
        <v>1019</v>
      </c>
      <c r="CO610" t="s">
        <v>306</v>
      </c>
      <c r="CP610" t="s">
        <v>1019</v>
      </c>
      <c r="CQ610">
        <v>1</v>
      </c>
      <c r="CR610">
        <v>410</v>
      </c>
      <c r="CS610" t="str">
        <f t="shared" si="39"/>
        <v>-</v>
      </c>
      <c r="CT610">
        <f t="shared" si="41"/>
        <v>705.76190476190482</v>
      </c>
      <c r="CU610">
        <f t="shared" si="42"/>
        <v>1143.68998036893</v>
      </c>
      <c r="CV610" t="str">
        <f t="shared" si="40"/>
        <v>-</v>
      </c>
      <c r="CW610">
        <v>42484</v>
      </c>
      <c r="CX610">
        <v>21505</v>
      </c>
      <c r="CY610">
        <v>1815</v>
      </c>
      <c r="CZ610">
        <v>1905</v>
      </c>
      <c r="DA610">
        <v>20031</v>
      </c>
      <c r="DB610">
        <v>410</v>
      </c>
      <c r="DC610">
        <v>21673</v>
      </c>
      <c r="DD610">
        <v>2063</v>
      </c>
      <c r="DE610">
        <v>2</v>
      </c>
      <c r="DF610" t="s">
        <v>156</v>
      </c>
      <c r="DG610">
        <v>1024</v>
      </c>
      <c r="DH610">
        <v>2</v>
      </c>
      <c r="DI610">
        <v>48000</v>
      </c>
      <c r="DJ610">
        <v>-16</v>
      </c>
      <c r="DK610" t="s">
        <v>176</v>
      </c>
      <c r="DL610">
        <v>6</v>
      </c>
      <c r="DM610" t="s">
        <v>413</v>
      </c>
      <c r="DN610">
        <v>224485</v>
      </c>
      <c r="DO610">
        <v>202978</v>
      </c>
      <c r="DP610">
        <v>22706</v>
      </c>
      <c r="DQ610">
        <v>466114</v>
      </c>
      <c r="DR610">
        <v>467820</v>
      </c>
      <c r="DS610">
        <v>202938</v>
      </c>
      <c r="DT610">
        <v>466114</v>
      </c>
      <c r="DU610">
        <v>200829</v>
      </c>
      <c r="DV610" t="s">
        <v>158</v>
      </c>
      <c r="DW610">
        <v>196882</v>
      </c>
      <c r="DX610">
        <v>130890</v>
      </c>
      <c r="DY610">
        <v>154732</v>
      </c>
      <c r="DZ610">
        <v>2673</v>
      </c>
      <c r="EA610">
        <v>2671</v>
      </c>
      <c r="EB610">
        <v>465363</v>
      </c>
      <c r="EC610">
        <v>130889</v>
      </c>
      <c r="ED610">
        <v>130889</v>
      </c>
      <c r="EE610">
        <v>2672</v>
      </c>
      <c r="EF610">
        <v>471569</v>
      </c>
      <c r="EG610">
        <v>469820</v>
      </c>
      <c r="EH610">
        <v>471980</v>
      </c>
      <c r="EI610">
        <v>132706</v>
      </c>
      <c r="EJ610">
        <v>156639</v>
      </c>
      <c r="EK610">
        <v>133057</v>
      </c>
      <c r="EL610">
        <v>200829</v>
      </c>
      <c r="EM610">
        <v>198882</v>
      </c>
      <c r="EN610">
        <v>202896</v>
      </c>
      <c r="EO610" t="s">
        <v>158</v>
      </c>
      <c r="EP610">
        <v>471569</v>
      </c>
      <c r="EQ610">
        <v>196880</v>
      </c>
      <c r="ER610">
        <v>465362</v>
      </c>
      <c r="ES610">
        <v>266970</v>
      </c>
      <c r="ET610" t="s">
        <v>178</v>
      </c>
      <c r="EU610">
        <v>27</v>
      </c>
      <c r="EV610" t="s">
        <v>1069</v>
      </c>
      <c r="EW610">
        <v>28</v>
      </c>
      <c r="EX610" t="s">
        <v>309</v>
      </c>
      <c r="EY610" t="s">
        <v>169</v>
      </c>
      <c r="EZ610">
        <v>1024</v>
      </c>
      <c r="FA610">
        <v>-190</v>
      </c>
      <c r="FB610">
        <v>264</v>
      </c>
    </row>
    <row r="611" spans="1:158" x14ac:dyDescent="0.35">
      <c r="A611">
        <v>96</v>
      </c>
      <c r="B611">
        <v>96</v>
      </c>
      <c r="C611">
        <v>877</v>
      </c>
      <c r="D611">
        <v>877</v>
      </c>
      <c r="E611" t="s">
        <v>155</v>
      </c>
      <c r="F611" t="s">
        <v>156</v>
      </c>
      <c r="G611" t="s">
        <v>156</v>
      </c>
      <c r="H611" t="s">
        <v>156</v>
      </c>
      <c r="I611">
        <v>0</v>
      </c>
      <c r="J611" t="s">
        <v>157</v>
      </c>
      <c r="K611">
        <v>1</v>
      </c>
      <c r="L611" t="s">
        <v>154</v>
      </c>
      <c r="M611" t="s">
        <v>154</v>
      </c>
      <c r="N611" t="s">
        <v>154</v>
      </c>
      <c r="O611">
        <v>1</v>
      </c>
      <c r="P611" t="s">
        <v>154</v>
      </c>
      <c r="Q611" t="s">
        <v>154</v>
      </c>
      <c r="R611" t="s">
        <v>306</v>
      </c>
      <c r="S611">
        <v>0</v>
      </c>
      <c r="T611">
        <v>1</v>
      </c>
      <c r="U611">
        <v>0</v>
      </c>
      <c r="V611">
        <v>28</v>
      </c>
      <c r="W611">
        <v>28</v>
      </c>
      <c r="X611">
        <v>1</v>
      </c>
      <c r="Y611">
        <v>28</v>
      </c>
      <c r="Z611">
        <v>13</v>
      </c>
      <c r="AA611">
        <v>0</v>
      </c>
      <c r="AB611">
        <v>13</v>
      </c>
      <c r="AC611">
        <v>1</v>
      </c>
      <c r="AD611">
        <v>1</v>
      </c>
      <c r="AE611">
        <v>0</v>
      </c>
      <c r="AF611">
        <v>0</v>
      </c>
      <c r="AG611">
        <v>28</v>
      </c>
      <c r="AH611">
        <v>1</v>
      </c>
      <c r="AI611">
        <v>1</v>
      </c>
      <c r="AJ611">
        <v>0</v>
      </c>
      <c r="AK611">
        <v>28</v>
      </c>
      <c r="AL611">
        <v>28</v>
      </c>
      <c r="AM611">
        <v>42</v>
      </c>
      <c r="AN611">
        <v>1</v>
      </c>
      <c r="AO611">
        <v>1</v>
      </c>
      <c r="AP611">
        <v>1</v>
      </c>
      <c r="AQ611">
        <v>13</v>
      </c>
      <c r="AR611">
        <v>13</v>
      </c>
      <c r="AS611">
        <v>13</v>
      </c>
      <c r="AT611">
        <v>1</v>
      </c>
      <c r="AU611">
        <v>28</v>
      </c>
      <c r="AV611">
        <v>13</v>
      </c>
      <c r="AW611">
        <v>28</v>
      </c>
      <c r="AX611">
        <v>0</v>
      </c>
      <c r="AY611" t="s">
        <v>159</v>
      </c>
      <c r="AZ611" t="s">
        <v>226</v>
      </c>
      <c r="BA611" t="s">
        <v>188</v>
      </c>
      <c r="BB611" t="s">
        <v>1016</v>
      </c>
      <c r="BC611" t="s">
        <v>163</v>
      </c>
      <c r="BD611" t="b">
        <v>0</v>
      </c>
      <c r="BE611" t="s">
        <v>167</v>
      </c>
      <c r="BF611" t="b">
        <v>1</v>
      </c>
      <c r="BH611" t="s">
        <v>164</v>
      </c>
      <c r="BI611" t="s">
        <v>1017</v>
      </c>
      <c r="BJ611" t="b">
        <v>0</v>
      </c>
      <c r="BK611" t="s">
        <v>166</v>
      </c>
      <c r="BL611" t="b">
        <v>0</v>
      </c>
      <c r="BM611">
        <v>18</v>
      </c>
      <c r="BN611" t="s">
        <v>167</v>
      </c>
      <c r="BO611" t="s">
        <v>168</v>
      </c>
      <c r="BP611" t="s">
        <v>167</v>
      </c>
      <c r="BQ611" t="s">
        <v>169</v>
      </c>
      <c r="BR611">
        <v>768</v>
      </c>
      <c r="BS611" t="s">
        <v>156</v>
      </c>
      <c r="BT611" t="s">
        <v>170</v>
      </c>
      <c r="BU611" t="s">
        <v>303</v>
      </c>
      <c r="BV611" t="s">
        <v>318</v>
      </c>
      <c r="BW611">
        <v>28</v>
      </c>
      <c r="BX611">
        <v>2</v>
      </c>
      <c r="BY611">
        <v>0</v>
      </c>
      <c r="BZ611">
        <v>6</v>
      </c>
      <c r="CA611" t="s">
        <v>1018</v>
      </c>
      <c r="CB611" t="s">
        <v>156</v>
      </c>
      <c r="CC611">
        <v>7</v>
      </c>
      <c r="CD611" t="b">
        <v>0</v>
      </c>
      <c r="CE611" t="s">
        <v>172</v>
      </c>
      <c r="CF611" t="s">
        <v>173</v>
      </c>
      <c r="CG611">
        <v>51</v>
      </c>
      <c r="CH611">
        <v>0</v>
      </c>
      <c r="CI611" t="s">
        <v>306</v>
      </c>
      <c r="CJ611" t="s">
        <v>1019</v>
      </c>
      <c r="CK611" t="s">
        <v>1019</v>
      </c>
      <c r="CL611" t="s">
        <v>1019</v>
      </c>
      <c r="CM611" t="s">
        <v>1019</v>
      </c>
      <c r="CN611" t="s">
        <v>1019</v>
      </c>
      <c r="CO611" t="s">
        <v>306</v>
      </c>
      <c r="CP611" t="s">
        <v>1019</v>
      </c>
      <c r="CQ611">
        <v>1</v>
      </c>
      <c r="CR611">
        <v>636</v>
      </c>
      <c r="CS611" t="str">
        <f t="shared" si="39"/>
        <v>-</v>
      </c>
      <c r="CT611">
        <f t="shared" si="41"/>
        <v>705.76190476190482</v>
      </c>
      <c r="CU611">
        <f t="shared" si="42"/>
        <v>1143.68998036893</v>
      </c>
      <c r="CV611" t="str">
        <f t="shared" si="40"/>
        <v>-</v>
      </c>
      <c r="CW611">
        <v>42484</v>
      </c>
      <c r="CX611">
        <v>21505</v>
      </c>
      <c r="CY611">
        <v>1815</v>
      </c>
      <c r="CZ611">
        <v>1905</v>
      </c>
      <c r="DA611">
        <v>20031</v>
      </c>
      <c r="DB611">
        <v>636</v>
      </c>
      <c r="DC611">
        <v>21673</v>
      </c>
      <c r="DD611">
        <v>2063</v>
      </c>
      <c r="DE611">
        <v>2</v>
      </c>
      <c r="DF611" t="s">
        <v>156</v>
      </c>
      <c r="DG611">
        <v>1024</v>
      </c>
      <c r="DH611">
        <v>2</v>
      </c>
      <c r="DI611">
        <v>48000</v>
      </c>
      <c r="DJ611">
        <v>-16</v>
      </c>
      <c r="DK611" t="s">
        <v>176</v>
      </c>
      <c r="DL611">
        <v>6</v>
      </c>
      <c r="DM611" t="s">
        <v>413</v>
      </c>
      <c r="DN611">
        <v>224485</v>
      </c>
      <c r="DO611">
        <v>202978</v>
      </c>
      <c r="DP611">
        <v>22706</v>
      </c>
      <c r="DQ611">
        <v>472833</v>
      </c>
      <c r="DR611">
        <v>474539</v>
      </c>
      <c r="DS611">
        <v>202938</v>
      </c>
      <c r="DT611">
        <v>472833</v>
      </c>
      <c r="DU611">
        <v>200829</v>
      </c>
      <c r="DV611" t="s">
        <v>158</v>
      </c>
      <c r="DW611">
        <v>196882</v>
      </c>
      <c r="DX611">
        <v>130890</v>
      </c>
      <c r="DY611">
        <v>154732</v>
      </c>
      <c r="DZ611">
        <v>2673</v>
      </c>
      <c r="EA611">
        <v>2671</v>
      </c>
      <c r="EB611">
        <v>472082</v>
      </c>
      <c r="EC611">
        <v>130889</v>
      </c>
      <c r="ED611">
        <v>130889</v>
      </c>
      <c r="EE611">
        <v>2672</v>
      </c>
      <c r="EF611">
        <v>478230</v>
      </c>
      <c r="EG611">
        <v>476539</v>
      </c>
      <c r="EH611">
        <v>478867</v>
      </c>
      <c r="EI611">
        <v>132706</v>
      </c>
      <c r="EJ611">
        <v>156639</v>
      </c>
      <c r="EK611">
        <v>133057</v>
      </c>
      <c r="EL611">
        <v>200829</v>
      </c>
      <c r="EM611">
        <v>198882</v>
      </c>
      <c r="EN611">
        <v>202896</v>
      </c>
      <c r="EO611" t="s">
        <v>158</v>
      </c>
      <c r="EP611">
        <v>478229</v>
      </c>
      <c r="EQ611">
        <v>196880</v>
      </c>
      <c r="ER611">
        <v>472080</v>
      </c>
      <c r="ES611">
        <v>266970</v>
      </c>
      <c r="ET611" t="s">
        <v>178</v>
      </c>
      <c r="EU611">
        <v>28</v>
      </c>
      <c r="EV611" t="s">
        <v>1070</v>
      </c>
      <c r="EW611">
        <v>29</v>
      </c>
      <c r="EX611" t="s">
        <v>309</v>
      </c>
      <c r="EY611" t="s">
        <v>169</v>
      </c>
      <c r="EZ611">
        <v>1024</v>
      </c>
      <c r="FA611">
        <v>-190</v>
      </c>
      <c r="FB611">
        <v>264</v>
      </c>
    </row>
    <row r="612" spans="1:158" x14ac:dyDescent="0.35">
      <c r="A612">
        <v>96</v>
      </c>
      <c r="B612">
        <v>96</v>
      </c>
      <c r="C612">
        <v>862</v>
      </c>
      <c r="D612">
        <v>862</v>
      </c>
      <c r="E612" t="s">
        <v>155</v>
      </c>
      <c r="F612" t="s">
        <v>156</v>
      </c>
      <c r="G612" t="s">
        <v>156</v>
      </c>
      <c r="H612" t="s">
        <v>156</v>
      </c>
      <c r="I612">
        <v>0</v>
      </c>
      <c r="J612" t="s">
        <v>157</v>
      </c>
      <c r="K612">
        <v>1</v>
      </c>
      <c r="L612" t="s">
        <v>154</v>
      </c>
      <c r="M612" t="s">
        <v>154</v>
      </c>
      <c r="N612" t="s">
        <v>154</v>
      </c>
      <c r="O612">
        <v>1</v>
      </c>
      <c r="P612" t="s">
        <v>154</v>
      </c>
      <c r="Q612" t="s">
        <v>154</v>
      </c>
      <c r="R612" t="s">
        <v>301</v>
      </c>
      <c r="S612">
        <v>0</v>
      </c>
      <c r="T612">
        <v>1</v>
      </c>
      <c r="U612">
        <v>0</v>
      </c>
      <c r="V612">
        <v>29</v>
      </c>
      <c r="W612">
        <v>29</v>
      </c>
      <c r="X612">
        <v>1</v>
      </c>
      <c r="Y612">
        <v>29</v>
      </c>
      <c r="Z612">
        <v>13</v>
      </c>
      <c r="AA612">
        <v>0</v>
      </c>
      <c r="AB612">
        <v>13</v>
      </c>
      <c r="AC612">
        <v>1</v>
      </c>
      <c r="AD612">
        <v>1</v>
      </c>
      <c r="AE612">
        <v>0</v>
      </c>
      <c r="AF612">
        <v>0</v>
      </c>
      <c r="AG612">
        <v>29</v>
      </c>
      <c r="AH612">
        <v>1</v>
      </c>
      <c r="AI612">
        <v>1</v>
      </c>
      <c r="AJ612">
        <v>0</v>
      </c>
      <c r="AK612">
        <v>29</v>
      </c>
      <c r="AL612">
        <v>29</v>
      </c>
      <c r="AM612">
        <v>43</v>
      </c>
      <c r="AN612">
        <v>1</v>
      </c>
      <c r="AO612">
        <v>1</v>
      </c>
      <c r="AP612">
        <v>1</v>
      </c>
      <c r="AQ612">
        <v>13</v>
      </c>
      <c r="AR612">
        <v>13</v>
      </c>
      <c r="AS612">
        <v>13</v>
      </c>
      <c r="AT612">
        <v>1</v>
      </c>
      <c r="AU612">
        <v>29</v>
      </c>
      <c r="AV612">
        <v>13</v>
      </c>
      <c r="AW612">
        <v>29</v>
      </c>
      <c r="AX612">
        <v>0</v>
      </c>
      <c r="AY612" t="s">
        <v>159</v>
      </c>
      <c r="AZ612" t="s">
        <v>226</v>
      </c>
      <c r="BA612" t="s">
        <v>188</v>
      </c>
      <c r="BB612" t="s">
        <v>1016</v>
      </c>
      <c r="BC612" t="s">
        <v>163</v>
      </c>
      <c r="BD612" t="b">
        <v>0</v>
      </c>
      <c r="BE612">
        <v>1.86</v>
      </c>
      <c r="BF612" t="b">
        <v>1</v>
      </c>
      <c r="BH612" t="s">
        <v>164</v>
      </c>
      <c r="BI612" t="s">
        <v>1017</v>
      </c>
      <c r="BJ612" t="b">
        <v>0</v>
      </c>
      <c r="BK612" t="s">
        <v>166</v>
      </c>
      <c r="BL612" t="b">
        <v>0</v>
      </c>
      <c r="BM612">
        <v>18</v>
      </c>
      <c r="BN612" t="s">
        <v>167</v>
      </c>
      <c r="BO612" t="s">
        <v>168</v>
      </c>
      <c r="BP612" t="s">
        <v>167</v>
      </c>
      <c r="BQ612" t="s">
        <v>169</v>
      </c>
      <c r="BR612">
        <v>768</v>
      </c>
      <c r="BS612" t="s">
        <v>156</v>
      </c>
      <c r="BT612" t="s">
        <v>170</v>
      </c>
      <c r="BU612" t="s">
        <v>185</v>
      </c>
      <c r="BV612" t="s">
        <v>316</v>
      </c>
      <c r="BW612">
        <v>29</v>
      </c>
      <c r="BX612">
        <v>2</v>
      </c>
      <c r="BY612">
        <v>0</v>
      </c>
      <c r="BZ612">
        <v>6</v>
      </c>
      <c r="CA612" t="s">
        <v>1018</v>
      </c>
      <c r="CB612" t="s">
        <v>156</v>
      </c>
      <c r="CC612">
        <v>7</v>
      </c>
      <c r="CD612" t="b">
        <v>0</v>
      </c>
      <c r="CE612" t="s">
        <v>172</v>
      </c>
      <c r="CF612" t="s">
        <v>173</v>
      </c>
      <c r="CG612">
        <v>24</v>
      </c>
      <c r="CH612">
        <v>0</v>
      </c>
      <c r="CI612" t="s">
        <v>301</v>
      </c>
      <c r="CJ612" t="s">
        <v>1019</v>
      </c>
      <c r="CK612" t="s">
        <v>1019</v>
      </c>
      <c r="CL612" t="s">
        <v>1019</v>
      </c>
      <c r="CM612" t="s">
        <v>1019</v>
      </c>
      <c r="CN612" t="s">
        <v>1019</v>
      </c>
      <c r="CO612" t="s">
        <v>301</v>
      </c>
      <c r="CP612" t="s">
        <v>1019</v>
      </c>
      <c r="CQ612">
        <v>1</v>
      </c>
      <c r="CR612">
        <v>433</v>
      </c>
      <c r="CS612">
        <f t="shared" si="39"/>
        <v>433</v>
      </c>
      <c r="CT612">
        <f t="shared" si="41"/>
        <v>705.76190476190482</v>
      </c>
      <c r="CU612">
        <f t="shared" si="42"/>
        <v>1143.68998036893</v>
      </c>
      <c r="CV612">
        <f t="shared" si="40"/>
        <v>433</v>
      </c>
      <c r="CW612">
        <v>42484</v>
      </c>
      <c r="CX612">
        <v>21505</v>
      </c>
      <c r="CY612">
        <v>1815</v>
      </c>
      <c r="CZ612">
        <v>1905</v>
      </c>
      <c r="DA612">
        <v>20031</v>
      </c>
      <c r="DB612">
        <v>433</v>
      </c>
      <c r="DC612">
        <v>21673</v>
      </c>
      <c r="DD612">
        <v>2063</v>
      </c>
      <c r="DE612">
        <v>2</v>
      </c>
      <c r="DF612" t="s">
        <v>156</v>
      </c>
      <c r="DG612">
        <v>1024</v>
      </c>
      <c r="DH612">
        <v>2</v>
      </c>
      <c r="DI612">
        <v>48000</v>
      </c>
      <c r="DJ612">
        <v>-16</v>
      </c>
      <c r="DK612" t="s">
        <v>176</v>
      </c>
      <c r="DL612">
        <v>6</v>
      </c>
      <c r="DM612" t="s">
        <v>413</v>
      </c>
      <c r="DN612">
        <v>224485</v>
      </c>
      <c r="DO612">
        <v>202978</v>
      </c>
      <c r="DP612">
        <v>22706</v>
      </c>
      <c r="DQ612">
        <v>479716</v>
      </c>
      <c r="DR612">
        <v>481469</v>
      </c>
      <c r="DS612">
        <v>202938</v>
      </c>
      <c r="DT612">
        <v>479716</v>
      </c>
      <c r="DU612">
        <v>200829</v>
      </c>
      <c r="DV612" t="s">
        <v>158</v>
      </c>
      <c r="DW612">
        <v>196882</v>
      </c>
      <c r="DX612">
        <v>130890</v>
      </c>
      <c r="DY612">
        <v>154732</v>
      </c>
      <c r="DZ612">
        <v>2673</v>
      </c>
      <c r="EA612">
        <v>2671</v>
      </c>
      <c r="EB612">
        <v>478965</v>
      </c>
      <c r="EC612">
        <v>130889</v>
      </c>
      <c r="ED612">
        <v>130889</v>
      </c>
      <c r="EE612">
        <v>2672</v>
      </c>
      <c r="EF612">
        <v>485420</v>
      </c>
      <c r="EG612">
        <v>483469</v>
      </c>
      <c r="EH612">
        <v>485853</v>
      </c>
      <c r="EI612">
        <v>132706</v>
      </c>
      <c r="EJ612">
        <v>156639</v>
      </c>
      <c r="EK612">
        <v>133057</v>
      </c>
      <c r="EL612">
        <v>200829</v>
      </c>
      <c r="EM612">
        <v>198882</v>
      </c>
      <c r="EN612">
        <v>202896</v>
      </c>
      <c r="EO612" t="s">
        <v>158</v>
      </c>
      <c r="EP612">
        <v>485419</v>
      </c>
      <c r="EQ612">
        <v>196880</v>
      </c>
      <c r="ER612">
        <v>478964</v>
      </c>
      <c r="ES612">
        <v>266970</v>
      </c>
      <c r="ET612" t="s">
        <v>178</v>
      </c>
      <c r="EU612">
        <v>29</v>
      </c>
      <c r="EV612" t="s">
        <v>1071</v>
      </c>
      <c r="EW612">
        <v>30</v>
      </c>
      <c r="EX612" t="s">
        <v>305</v>
      </c>
      <c r="EY612" t="s">
        <v>169</v>
      </c>
      <c r="EZ612">
        <v>1024</v>
      </c>
      <c r="FA612">
        <v>-190</v>
      </c>
      <c r="FB612">
        <v>264</v>
      </c>
    </row>
    <row r="613" spans="1:158" x14ac:dyDescent="0.35">
      <c r="A613">
        <v>96</v>
      </c>
      <c r="B613">
        <v>96</v>
      </c>
      <c r="C613">
        <v>850</v>
      </c>
      <c r="D613">
        <v>850</v>
      </c>
      <c r="E613" t="s">
        <v>155</v>
      </c>
      <c r="F613" t="s">
        <v>156</v>
      </c>
      <c r="G613" t="s">
        <v>156</v>
      </c>
      <c r="H613" t="s">
        <v>156</v>
      </c>
      <c r="I613">
        <v>0</v>
      </c>
      <c r="J613" t="s">
        <v>157</v>
      </c>
      <c r="K613">
        <v>1</v>
      </c>
      <c r="L613" t="s">
        <v>154</v>
      </c>
      <c r="M613" t="s">
        <v>154</v>
      </c>
      <c r="N613" t="s">
        <v>154</v>
      </c>
      <c r="O613">
        <v>1</v>
      </c>
      <c r="P613" t="s">
        <v>154</v>
      </c>
      <c r="Q613" t="s">
        <v>154</v>
      </c>
      <c r="R613" t="s">
        <v>301</v>
      </c>
      <c r="S613">
        <v>0</v>
      </c>
      <c r="T613">
        <v>1</v>
      </c>
      <c r="U613">
        <v>0</v>
      </c>
      <c r="V613">
        <v>30</v>
      </c>
      <c r="W613">
        <v>30</v>
      </c>
      <c r="X613">
        <v>1</v>
      </c>
      <c r="Y613">
        <v>30</v>
      </c>
      <c r="Z613">
        <v>13</v>
      </c>
      <c r="AA613">
        <v>0</v>
      </c>
      <c r="AB613">
        <v>13</v>
      </c>
      <c r="AC613">
        <v>1</v>
      </c>
      <c r="AD613">
        <v>1</v>
      </c>
      <c r="AE613">
        <v>0</v>
      </c>
      <c r="AF613">
        <v>0</v>
      </c>
      <c r="AG613">
        <v>30</v>
      </c>
      <c r="AH613">
        <v>1</v>
      </c>
      <c r="AI613">
        <v>1</v>
      </c>
      <c r="AJ613">
        <v>0</v>
      </c>
      <c r="AK613">
        <v>30</v>
      </c>
      <c r="AL613">
        <v>30</v>
      </c>
      <c r="AM613">
        <v>44</v>
      </c>
      <c r="AN613">
        <v>1</v>
      </c>
      <c r="AO613">
        <v>1</v>
      </c>
      <c r="AP613">
        <v>1</v>
      </c>
      <c r="AQ613">
        <v>13</v>
      </c>
      <c r="AR613">
        <v>13</v>
      </c>
      <c r="AS613">
        <v>13</v>
      </c>
      <c r="AT613">
        <v>1</v>
      </c>
      <c r="AU613">
        <v>30</v>
      </c>
      <c r="AV613">
        <v>13</v>
      </c>
      <c r="AW613">
        <v>30</v>
      </c>
      <c r="AX613">
        <v>0</v>
      </c>
      <c r="AY613" t="s">
        <v>159</v>
      </c>
      <c r="AZ613" t="s">
        <v>226</v>
      </c>
      <c r="BA613" t="s">
        <v>188</v>
      </c>
      <c r="BB613" t="s">
        <v>1016</v>
      </c>
      <c r="BC613" t="s">
        <v>163</v>
      </c>
      <c r="BD613" t="b">
        <v>0</v>
      </c>
      <c r="BE613">
        <v>7.6</v>
      </c>
      <c r="BF613" t="b">
        <v>1</v>
      </c>
      <c r="BH613" t="s">
        <v>164</v>
      </c>
      <c r="BI613" t="s">
        <v>1017</v>
      </c>
      <c r="BJ613" t="b">
        <v>0</v>
      </c>
      <c r="BK613" t="s">
        <v>166</v>
      </c>
      <c r="BL613" t="b">
        <v>0</v>
      </c>
      <c r="BM613">
        <v>18</v>
      </c>
      <c r="BN613" t="s">
        <v>167</v>
      </c>
      <c r="BO613" t="s">
        <v>168</v>
      </c>
      <c r="BP613" t="s">
        <v>167</v>
      </c>
      <c r="BQ613" t="s">
        <v>169</v>
      </c>
      <c r="BR613">
        <v>768</v>
      </c>
      <c r="BS613" t="s">
        <v>156</v>
      </c>
      <c r="BT613" t="s">
        <v>170</v>
      </c>
      <c r="BU613" t="s">
        <v>327</v>
      </c>
      <c r="BV613" t="s">
        <v>185</v>
      </c>
      <c r="BW613">
        <v>30</v>
      </c>
      <c r="BX613">
        <v>2</v>
      </c>
      <c r="BY613">
        <v>0</v>
      </c>
      <c r="BZ613">
        <v>6</v>
      </c>
      <c r="CA613" t="s">
        <v>1018</v>
      </c>
      <c r="CB613" t="s">
        <v>156</v>
      </c>
      <c r="CC613">
        <v>7</v>
      </c>
      <c r="CD613" t="b">
        <v>0</v>
      </c>
      <c r="CE613" t="s">
        <v>172</v>
      </c>
      <c r="CF613" t="s">
        <v>173</v>
      </c>
      <c r="CG613">
        <v>35</v>
      </c>
      <c r="CH613">
        <v>0</v>
      </c>
      <c r="CI613" t="s">
        <v>301</v>
      </c>
      <c r="CJ613" t="s">
        <v>1019</v>
      </c>
      <c r="CK613" t="s">
        <v>1019</v>
      </c>
      <c r="CL613" t="s">
        <v>1019</v>
      </c>
      <c r="CM613" t="s">
        <v>1019</v>
      </c>
      <c r="CN613" t="s">
        <v>1019</v>
      </c>
      <c r="CO613" t="s">
        <v>301</v>
      </c>
      <c r="CP613" t="s">
        <v>1019</v>
      </c>
      <c r="CQ613">
        <v>1</v>
      </c>
      <c r="CR613">
        <v>509</v>
      </c>
      <c r="CS613">
        <f t="shared" si="39"/>
        <v>509</v>
      </c>
      <c r="CT613">
        <f t="shared" si="41"/>
        <v>705.76190476190482</v>
      </c>
      <c r="CU613">
        <f t="shared" si="42"/>
        <v>1143.68998036893</v>
      </c>
      <c r="CV613">
        <f t="shared" si="40"/>
        <v>509</v>
      </c>
      <c r="CW613">
        <v>42484</v>
      </c>
      <c r="CX613">
        <v>21505</v>
      </c>
      <c r="CY613">
        <v>1815</v>
      </c>
      <c r="CZ613">
        <v>1905</v>
      </c>
      <c r="DA613">
        <v>20031</v>
      </c>
      <c r="DB613">
        <v>509</v>
      </c>
      <c r="DC613">
        <v>21673</v>
      </c>
      <c r="DD613">
        <v>2063</v>
      </c>
      <c r="DE613">
        <v>2</v>
      </c>
      <c r="DF613" t="s">
        <v>156</v>
      </c>
      <c r="DG613">
        <v>1024</v>
      </c>
      <c r="DH613">
        <v>2</v>
      </c>
      <c r="DI613">
        <v>48000</v>
      </c>
      <c r="DJ613">
        <v>-16</v>
      </c>
      <c r="DK613" t="s">
        <v>176</v>
      </c>
      <c r="DL613">
        <v>6</v>
      </c>
      <c r="DM613" t="s">
        <v>413</v>
      </c>
      <c r="DN613">
        <v>224485</v>
      </c>
      <c r="DO613">
        <v>202978</v>
      </c>
      <c r="DP613">
        <v>22706</v>
      </c>
      <c r="DQ613">
        <v>486655</v>
      </c>
      <c r="DR613">
        <v>488660</v>
      </c>
      <c r="DS613">
        <v>202938</v>
      </c>
      <c r="DT613">
        <v>486655</v>
      </c>
      <c r="DU613">
        <v>200829</v>
      </c>
      <c r="DV613" t="s">
        <v>158</v>
      </c>
      <c r="DW613">
        <v>196882</v>
      </c>
      <c r="DX613">
        <v>130890</v>
      </c>
      <c r="DY613">
        <v>154732</v>
      </c>
      <c r="DZ613">
        <v>2673</v>
      </c>
      <c r="EA613">
        <v>2671</v>
      </c>
      <c r="EB613">
        <v>485904</v>
      </c>
      <c r="EC613">
        <v>130889</v>
      </c>
      <c r="ED613">
        <v>130889</v>
      </c>
      <c r="EE613">
        <v>2672</v>
      </c>
      <c r="EF613">
        <v>492419</v>
      </c>
      <c r="EG613">
        <v>490660</v>
      </c>
      <c r="EH613">
        <v>492930</v>
      </c>
      <c r="EI613">
        <v>132706</v>
      </c>
      <c r="EJ613">
        <v>156639</v>
      </c>
      <c r="EK613">
        <v>133057</v>
      </c>
      <c r="EL613">
        <v>200829</v>
      </c>
      <c r="EM613">
        <v>198882</v>
      </c>
      <c r="EN613">
        <v>202896</v>
      </c>
      <c r="EO613" t="s">
        <v>158</v>
      </c>
      <c r="EP613">
        <v>492419</v>
      </c>
      <c r="EQ613">
        <v>196880</v>
      </c>
      <c r="ER613">
        <v>485903</v>
      </c>
      <c r="ES613">
        <v>266970</v>
      </c>
      <c r="ET613" t="s">
        <v>178</v>
      </c>
      <c r="EU613">
        <v>30</v>
      </c>
      <c r="EV613" t="s">
        <v>1072</v>
      </c>
      <c r="EW613">
        <v>31</v>
      </c>
      <c r="EX613" t="s">
        <v>305</v>
      </c>
      <c r="EY613" t="s">
        <v>169</v>
      </c>
      <c r="EZ613">
        <v>1024</v>
      </c>
      <c r="FA613">
        <v>-190</v>
      </c>
      <c r="FB613">
        <v>264</v>
      </c>
    </row>
    <row r="614" spans="1:158" x14ac:dyDescent="0.35">
      <c r="A614">
        <v>96</v>
      </c>
      <c r="B614">
        <v>96</v>
      </c>
      <c r="C614">
        <v>840</v>
      </c>
      <c r="D614">
        <v>840</v>
      </c>
      <c r="E614" t="s">
        <v>155</v>
      </c>
      <c r="F614" t="s">
        <v>156</v>
      </c>
      <c r="G614" t="s">
        <v>156</v>
      </c>
      <c r="H614" t="s">
        <v>156</v>
      </c>
      <c r="I614">
        <v>0</v>
      </c>
      <c r="J614" t="s">
        <v>157</v>
      </c>
      <c r="K614">
        <v>1</v>
      </c>
      <c r="L614" t="s">
        <v>154</v>
      </c>
      <c r="M614" t="s">
        <v>154</v>
      </c>
      <c r="N614" t="s">
        <v>154</v>
      </c>
      <c r="O614">
        <v>1</v>
      </c>
      <c r="P614" t="s">
        <v>154</v>
      </c>
      <c r="Q614" t="s">
        <v>154</v>
      </c>
      <c r="R614" t="s">
        <v>306</v>
      </c>
      <c r="S614">
        <v>0</v>
      </c>
      <c r="T614">
        <v>1</v>
      </c>
      <c r="U614">
        <v>0</v>
      </c>
      <c r="V614">
        <v>31</v>
      </c>
      <c r="W614">
        <v>31</v>
      </c>
      <c r="X614">
        <v>1</v>
      </c>
      <c r="Y614">
        <v>31</v>
      </c>
      <c r="Z614">
        <v>13</v>
      </c>
      <c r="AA614">
        <v>0</v>
      </c>
      <c r="AB614">
        <v>13</v>
      </c>
      <c r="AC614">
        <v>1</v>
      </c>
      <c r="AD614">
        <v>1</v>
      </c>
      <c r="AE614">
        <v>0</v>
      </c>
      <c r="AF614">
        <v>0</v>
      </c>
      <c r="AG614">
        <v>31</v>
      </c>
      <c r="AH614">
        <v>1</v>
      </c>
      <c r="AI614">
        <v>1</v>
      </c>
      <c r="AJ614">
        <v>0</v>
      </c>
      <c r="AK614">
        <v>31</v>
      </c>
      <c r="AL614">
        <v>31</v>
      </c>
      <c r="AM614">
        <v>45</v>
      </c>
      <c r="AN614">
        <v>1</v>
      </c>
      <c r="AO614">
        <v>1</v>
      </c>
      <c r="AP614">
        <v>1</v>
      </c>
      <c r="AQ614">
        <v>13</v>
      </c>
      <c r="AR614">
        <v>13</v>
      </c>
      <c r="AS614">
        <v>13</v>
      </c>
      <c r="AT614">
        <v>1</v>
      </c>
      <c r="AU614">
        <v>31</v>
      </c>
      <c r="AV614">
        <v>13</v>
      </c>
      <c r="AW614">
        <v>31</v>
      </c>
      <c r="AX614">
        <v>0</v>
      </c>
      <c r="AY614" t="s">
        <v>159</v>
      </c>
      <c r="AZ614" t="s">
        <v>226</v>
      </c>
      <c r="BA614" t="s">
        <v>188</v>
      </c>
      <c r="BB614" t="s">
        <v>1016</v>
      </c>
      <c r="BC614" t="s">
        <v>163</v>
      </c>
      <c r="BD614" t="b">
        <v>0</v>
      </c>
      <c r="BE614" t="s">
        <v>167</v>
      </c>
      <c r="BF614" t="b">
        <v>1</v>
      </c>
      <c r="BH614" t="s">
        <v>164</v>
      </c>
      <c r="BI614" t="s">
        <v>1017</v>
      </c>
      <c r="BJ614" t="b">
        <v>0</v>
      </c>
      <c r="BK614" t="s">
        <v>166</v>
      </c>
      <c r="BL614" t="b">
        <v>0</v>
      </c>
      <c r="BM614">
        <v>18</v>
      </c>
      <c r="BN614" t="s">
        <v>167</v>
      </c>
      <c r="BO614" t="s">
        <v>168</v>
      </c>
      <c r="BP614" t="s">
        <v>167</v>
      </c>
      <c r="BQ614" t="s">
        <v>169</v>
      </c>
      <c r="BR614">
        <v>768</v>
      </c>
      <c r="BS614" t="s">
        <v>156</v>
      </c>
      <c r="BT614" t="s">
        <v>170</v>
      </c>
      <c r="BU614" t="s">
        <v>185</v>
      </c>
      <c r="BV614" t="s">
        <v>318</v>
      </c>
      <c r="BW614">
        <v>31</v>
      </c>
      <c r="BX614">
        <v>2</v>
      </c>
      <c r="BY614">
        <v>0</v>
      </c>
      <c r="BZ614">
        <v>6</v>
      </c>
      <c r="CA614" t="s">
        <v>1018</v>
      </c>
      <c r="CB614" t="s">
        <v>156</v>
      </c>
      <c r="CC614">
        <v>7</v>
      </c>
      <c r="CD614" t="b">
        <v>0</v>
      </c>
      <c r="CE614" t="s">
        <v>172</v>
      </c>
      <c r="CF614" t="s">
        <v>173</v>
      </c>
      <c r="CG614">
        <v>55</v>
      </c>
      <c r="CH614">
        <v>0</v>
      </c>
      <c r="CI614" t="s">
        <v>306</v>
      </c>
      <c r="CJ614" t="s">
        <v>1019</v>
      </c>
      <c r="CK614" t="s">
        <v>1019</v>
      </c>
      <c r="CL614" t="s">
        <v>1019</v>
      </c>
      <c r="CM614" t="s">
        <v>1019</v>
      </c>
      <c r="CN614" t="s">
        <v>1019</v>
      </c>
      <c r="CO614" t="s">
        <v>306</v>
      </c>
      <c r="CP614" t="s">
        <v>1019</v>
      </c>
      <c r="CQ614">
        <v>1</v>
      </c>
      <c r="CR614">
        <v>515</v>
      </c>
      <c r="CS614" t="str">
        <f t="shared" si="39"/>
        <v>-</v>
      </c>
      <c r="CT614">
        <f t="shared" si="41"/>
        <v>705.76190476190482</v>
      </c>
      <c r="CU614">
        <f t="shared" si="42"/>
        <v>1143.68998036893</v>
      </c>
      <c r="CV614" t="str">
        <f t="shared" si="40"/>
        <v>-</v>
      </c>
      <c r="CW614">
        <v>42484</v>
      </c>
      <c r="CX614">
        <v>21505</v>
      </c>
      <c r="CY614">
        <v>1815</v>
      </c>
      <c r="CZ614">
        <v>1905</v>
      </c>
      <c r="DA614">
        <v>20031</v>
      </c>
      <c r="DB614">
        <v>515</v>
      </c>
      <c r="DC614">
        <v>21673</v>
      </c>
      <c r="DD614">
        <v>2063</v>
      </c>
      <c r="DE614">
        <v>2</v>
      </c>
      <c r="DF614" t="s">
        <v>156</v>
      </c>
      <c r="DG614">
        <v>1024</v>
      </c>
      <c r="DH614">
        <v>2</v>
      </c>
      <c r="DI614">
        <v>48000</v>
      </c>
      <c r="DJ614">
        <v>-16</v>
      </c>
      <c r="DK614" t="s">
        <v>176</v>
      </c>
      <c r="DL614">
        <v>6</v>
      </c>
      <c r="DM614" t="s">
        <v>413</v>
      </c>
      <c r="DN614">
        <v>224485</v>
      </c>
      <c r="DO614">
        <v>202978</v>
      </c>
      <c r="DP614">
        <v>22706</v>
      </c>
      <c r="DQ614">
        <v>493788</v>
      </c>
      <c r="DR614">
        <v>495549</v>
      </c>
      <c r="DS614">
        <v>202938</v>
      </c>
      <c r="DT614">
        <v>493788</v>
      </c>
      <c r="DU614">
        <v>200829</v>
      </c>
      <c r="DV614" t="s">
        <v>158</v>
      </c>
      <c r="DW614">
        <v>196882</v>
      </c>
      <c r="DX614">
        <v>130890</v>
      </c>
      <c r="DY614">
        <v>154732</v>
      </c>
      <c r="DZ614">
        <v>2673</v>
      </c>
      <c r="EA614">
        <v>2671</v>
      </c>
      <c r="EB614">
        <v>493037</v>
      </c>
      <c r="EC614">
        <v>130889</v>
      </c>
      <c r="ED614">
        <v>130889</v>
      </c>
      <c r="EE614">
        <v>2672</v>
      </c>
      <c r="EF614">
        <v>499239</v>
      </c>
      <c r="EG614">
        <v>497549</v>
      </c>
      <c r="EH614">
        <v>499755</v>
      </c>
      <c r="EI614">
        <v>132706</v>
      </c>
      <c r="EJ614">
        <v>156639</v>
      </c>
      <c r="EK614">
        <v>133057</v>
      </c>
      <c r="EL614">
        <v>200829</v>
      </c>
      <c r="EM614">
        <v>198882</v>
      </c>
      <c r="EN614">
        <v>202896</v>
      </c>
      <c r="EO614" t="s">
        <v>158</v>
      </c>
      <c r="EP614">
        <v>499239</v>
      </c>
      <c r="EQ614">
        <v>196880</v>
      </c>
      <c r="ER614">
        <v>493036</v>
      </c>
      <c r="ES614">
        <v>266970</v>
      </c>
      <c r="ET614" t="s">
        <v>178</v>
      </c>
      <c r="EU614">
        <v>31</v>
      </c>
      <c r="EV614" t="s">
        <v>1073</v>
      </c>
      <c r="EW614">
        <v>32</v>
      </c>
      <c r="EX614" t="s">
        <v>309</v>
      </c>
      <c r="EY614" t="s">
        <v>169</v>
      </c>
      <c r="EZ614">
        <v>1024</v>
      </c>
      <c r="FA614">
        <v>-190</v>
      </c>
      <c r="FB614">
        <v>264</v>
      </c>
    </row>
    <row r="615" spans="1:158" x14ac:dyDescent="0.35">
      <c r="A615">
        <v>96</v>
      </c>
      <c r="B615">
        <v>96</v>
      </c>
      <c r="C615">
        <v>827</v>
      </c>
      <c r="D615">
        <v>827</v>
      </c>
      <c r="E615" t="s">
        <v>155</v>
      </c>
      <c r="F615" t="s">
        <v>156</v>
      </c>
      <c r="G615" t="s">
        <v>156</v>
      </c>
      <c r="H615" t="s">
        <v>156</v>
      </c>
      <c r="I615">
        <v>0</v>
      </c>
      <c r="J615" t="s">
        <v>157</v>
      </c>
      <c r="K615">
        <v>1</v>
      </c>
      <c r="L615" t="s">
        <v>154</v>
      </c>
      <c r="M615" t="s">
        <v>154</v>
      </c>
      <c r="N615" t="s">
        <v>154</v>
      </c>
      <c r="O615">
        <v>1</v>
      </c>
      <c r="P615" t="s">
        <v>154</v>
      </c>
      <c r="Q615" t="s">
        <v>154</v>
      </c>
      <c r="R615" t="s">
        <v>301</v>
      </c>
      <c r="S615">
        <v>0</v>
      </c>
      <c r="T615">
        <v>1</v>
      </c>
      <c r="U615">
        <v>0</v>
      </c>
      <c r="V615">
        <v>32</v>
      </c>
      <c r="W615">
        <v>32</v>
      </c>
      <c r="X615">
        <v>1</v>
      </c>
      <c r="Y615">
        <v>32</v>
      </c>
      <c r="Z615">
        <v>13</v>
      </c>
      <c r="AA615">
        <v>0</v>
      </c>
      <c r="AB615">
        <v>13</v>
      </c>
      <c r="AC615">
        <v>1</v>
      </c>
      <c r="AD615">
        <v>1</v>
      </c>
      <c r="AE615">
        <v>0</v>
      </c>
      <c r="AF615">
        <v>0</v>
      </c>
      <c r="AG615">
        <v>32</v>
      </c>
      <c r="AH615">
        <v>1</v>
      </c>
      <c r="AI615">
        <v>1</v>
      </c>
      <c r="AJ615">
        <v>0</v>
      </c>
      <c r="AK615">
        <v>32</v>
      </c>
      <c r="AL615">
        <v>32</v>
      </c>
      <c r="AM615">
        <v>46</v>
      </c>
      <c r="AN615">
        <v>1</v>
      </c>
      <c r="AO615">
        <v>1</v>
      </c>
      <c r="AP615">
        <v>1</v>
      </c>
      <c r="AQ615">
        <v>13</v>
      </c>
      <c r="AR615">
        <v>13</v>
      </c>
      <c r="AS615">
        <v>13</v>
      </c>
      <c r="AT615">
        <v>1</v>
      </c>
      <c r="AU615">
        <v>32</v>
      </c>
      <c r="AV615">
        <v>13</v>
      </c>
      <c r="AW615">
        <v>32</v>
      </c>
      <c r="AX615">
        <v>0</v>
      </c>
      <c r="AY615" t="s">
        <v>159</v>
      </c>
      <c r="AZ615" t="s">
        <v>226</v>
      </c>
      <c r="BA615" t="s">
        <v>188</v>
      </c>
      <c r="BB615" t="s">
        <v>1016</v>
      </c>
      <c r="BC615" t="s">
        <v>163</v>
      </c>
      <c r="BD615" t="b">
        <v>0</v>
      </c>
      <c r="BE615">
        <v>1.03</v>
      </c>
      <c r="BF615" t="b">
        <v>1</v>
      </c>
      <c r="BH615" t="s">
        <v>164</v>
      </c>
      <c r="BI615" t="s">
        <v>1017</v>
      </c>
      <c r="BJ615" t="b">
        <v>0</v>
      </c>
      <c r="BK615" t="s">
        <v>166</v>
      </c>
      <c r="BL615" t="b">
        <v>0</v>
      </c>
      <c r="BM615">
        <v>18</v>
      </c>
      <c r="BN615" t="s">
        <v>167</v>
      </c>
      <c r="BO615" t="s">
        <v>168</v>
      </c>
      <c r="BP615" t="s">
        <v>167</v>
      </c>
      <c r="BQ615" t="s">
        <v>169</v>
      </c>
      <c r="BR615">
        <v>768</v>
      </c>
      <c r="BS615" t="s">
        <v>156</v>
      </c>
      <c r="BT615" t="s">
        <v>170</v>
      </c>
      <c r="BU615" t="s">
        <v>310</v>
      </c>
      <c r="BV615" t="s">
        <v>315</v>
      </c>
      <c r="BW615">
        <v>32</v>
      </c>
      <c r="BX615">
        <v>2</v>
      </c>
      <c r="BY615">
        <v>0</v>
      </c>
      <c r="BZ615">
        <v>6</v>
      </c>
      <c r="CA615" t="s">
        <v>1018</v>
      </c>
      <c r="CB615" t="s">
        <v>156</v>
      </c>
      <c r="CC615">
        <v>7</v>
      </c>
      <c r="CD615" t="b">
        <v>0</v>
      </c>
      <c r="CE615" t="s">
        <v>172</v>
      </c>
      <c r="CF615" t="s">
        <v>173</v>
      </c>
      <c r="CG615">
        <v>16</v>
      </c>
      <c r="CH615">
        <v>0</v>
      </c>
      <c r="CI615" t="s">
        <v>301</v>
      </c>
      <c r="CJ615" t="s">
        <v>1019</v>
      </c>
      <c r="CK615" t="s">
        <v>1019</v>
      </c>
      <c r="CL615" t="s">
        <v>1019</v>
      </c>
      <c r="CM615" t="s">
        <v>1019</v>
      </c>
      <c r="CN615" t="s">
        <v>1019</v>
      </c>
      <c r="CO615" t="s">
        <v>301</v>
      </c>
      <c r="CP615" t="s">
        <v>1019</v>
      </c>
      <c r="CQ615">
        <v>1</v>
      </c>
      <c r="CR615">
        <v>408</v>
      </c>
      <c r="CS615">
        <f t="shared" si="39"/>
        <v>408</v>
      </c>
      <c r="CT615">
        <f t="shared" si="41"/>
        <v>705.76190476190482</v>
      </c>
      <c r="CU615">
        <f t="shared" si="42"/>
        <v>1143.68998036893</v>
      </c>
      <c r="CV615">
        <f t="shared" si="40"/>
        <v>408</v>
      </c>
      <c r="CW615">
        <v>42484</v>
      </c>
      <c r="CX615">
        <v>21505</v>
      </c>
      <c r="CY615">
        <v>1815</v>
      </c>
      <c r="CZ615">
        <v>1905</v>
      </c>
      <c r="DA615">
        <v>20031</v>
      </c>
      <c r="DB615">
        <v>408</v>
      </c>
      <c r="DC615">
        <v>21673</v>
      </c>
      <c r="DD615">
        <v>2063</v>
      </c>
      <c r="DE615">
        <v>2</v>
      </c>
      <c r="DF615" t="s">
        <v>156</v>
      </c>
      <c r="DG615">
        <v>1024</v>
      </c>
      <c r="DH615">
        <v>2</v>
      </c>
      <c r="DI615">
        <v>48000</v>
      </c>
      <c r="DJ615">
        <v>-16</v>
      </c>
      <c r="DK615" t="s">
        <v>176</v>
      </c>
      <c r="DL615">
        <v>6</v>
      </c>
      <c r="DM615" t="s">
        <v>413</v>
      </c>
      <c r="DN615">
        <v>224485</v>
      </c>
      <c r="DO615">
        <v>202978</v>
      </c>
      <c r="DP615">
        <v>22706</v>
      </c>
      <c r="DQ615">
        <v>500608</v>
      </c>
      <c r="DR615">
        <v>502190</v>
      </c>
      <c r="DS615">
        <v>202938</v>
      </c>
      <c r="DT615">
        <v>500608</v>
      </c>
      <c r="DU615">
        <v>200829</v>
      </c>
      <c r="DV615" t="s">
        <v>158</v>
      </c>
      <c r="DW615">
        <v>196882</v>
      </c>
      <c r="DX615">
        <v>130890</v>
      </c>
      <c r="DY615">
        <v>154732</v>
      </c>
      <c r="DZ615">
        <v>2673</v>
      </c>
      <c r="EA615">
        <v>2671</v>
      </c>
      <c r="EB615">
        <v>499857</v>
      </c>
      <c r="EC615">
        <v>130889</v>
      </c>
      <c r="ED615">
        <v>130889</v>
      </c>
      <c r="EE615">
        <v>2672</v>
      </c>
      <c r="EF615">
        <v>506330</v>
      </c>
      <c r="EG615">
        <v>504190</v>
      </c>
      <c r="EH615">
        <v>506744</v>
      </c>
      <c r="EI615">
        <v>132706</v>
      </c>
      <c r="EJ615">
        <v>156639</v>
      </c>
      <c r="EK615">
        <v>133057</v>
      </c>
      <c r="EL615">
        <v>200829</v>
      </c>
      <c r="EM615">
        <v>198882</v>
      </c>
      <c r="EN615">
        <v>202896</v>
      </c>
      <c r="EO615" t="s">
        <v>158</v>
      </c>
      <c r="EP615">
        <v>506330</v>
      </c>
      <c r="EQ615">
        <v>196880</v>
      </c>
      <c r="ER615">
        <v>499855</v>
      </c>
      <c r="ES615">
        <v>266970</v>
      </c>
      <c r="ET615" t="s">
        <v>178</v>
      </c>
      <c r="EU615">
        <v>32</v>
      </c>
      <c r="EV615" t="s">
        <v>1074</v>
      </c>
      <c r="EW615">
        <v>33</v>
      </c>
      <c r="EX615" t="s">
        <v>305</v>
      </c>
      <c r="EY615" t="s">
        <v>169</v>
      </c>
      <c r="EZ615">
        <v>1024</v>
      </c>
      <c r="FA615">
        <v>-190</v>
      </c>
      <c r="FB615">
        <v>264</v>
      </c>
    </row>
    <row r="616" spans="1:158" x14ac:dyDescent="0.35">
      <c r="A616">
        <v>97</v>
      </c>
      <c r="B616">
        <v>97</v>
      </c>
      <c r="C616">
        <v>815</v>
      </c>
      <c r="D616">
        <v>815</v>
      </c>
      <c r="E616" t="s">
        <v>155</v>
      </c>
      <c r="F616" t="s">
        <v>156</v>
      </c>
      <c r="G616" t="s">
        <v>156</v>
      </c>
      <c r="H616" t="s">
        <v>156</v>
      </c>
      <c r="I616">
        <v>0</v>
      </c>
      <c r="J616" t="s">
        <v>157</v>
      </c>
      <c r="K616">
        <v>1</v>
      </c>
      <c r="L616" t="s">
        <v>154</v>
      </c>
      <c r="M616" t="s">
        <v>154</v>
      </c>
      <c r="N616" t="s">
        <v>154</v>
      </c>
      <c r="O616">
        <v>1</v>
      </c>
      <c r="P616" t="s">
        <v>154</v>
      </c>
      <c r="Q616" t="s">
        <v>154</v>
      </c>
      <c r="R616" t="s">
        <v>301</v>
      </c>
      <c r="S616">
        <v>0</v>
      </c>
      <c r="T616">
        <v>1</v>
      </c>
      <c r="U616">
        <v>0</v>
      </c>
      <c r="V616">
        <v>33</v>
      </c>
      <c r="W616">
        <v>33</v>
      </c>
      <c r="X616">
        <v>1</v>
      </c>
      <c r="Y616">
        <v>33</v>
      </c>
      <c r="Z616">
        <v>13</v>
      </c>
      <c r="AA616">
        <v>0</v>
      </c>
      <c r="AB616">
        <v>13</v>
      </c>
      <c r="AC616">
        <v>1</v>
      </c>
      <c r="AD616">
        <v>1</v>
      </c>
      <c r="AE616">
        <v>0</v>
      </c>
      <c r="AF616">
        <v>0</v>
      </c>
      <c r="AG616">
        <v>33</v>
      </c>
      <c r="AH616">
        <v>1</v>
      </c>
      <c r="AI616">
        <v>1</v>
      </c>
      <c r="AJ616">
        <v>0</v>
      </c>
      <c r="AK616">
        <v>33</v>
      </c>
      <c r="AL616">
        <v>33</v>
      </c>
      <c r="AM616">
        <v>47</v>
      </c>
      <c r="AN616">
        <v>1</v>
      </c>
      <c r="AO616">
        <v>1</v>
      </c>
      <c r="AP616">
        <v>1</v>
      </c>
      <c r="AQ616">
        <v>13</v>
      </c>
      <c r="AR616">
        <v>13</v>
      </c>
      <c r="AS616">
        <v>13</v>
      </c>
      <c r="AT616">
        <v>1</v>
      </c>
      <c r="AU616">
        <v>33</v>
      </c>
      <c r="AV616">
        <v>13</v>
      </c>
      <c r="AW616">
        <v>33</v>
      </c>
      <c r="AX616">
        <v>0</v>
      </c>
      <c r="AY616" t="s">
        <v>159</v>
      </c>
      <c r="AZ616" t="s">
        <v>226</v>
      </c>
      <c r="BA616" t="s">
        <v>188</v>
      </c>
      <c r="BB616" t="s">
        <v>1016</v>
      </c>
      <c r="BC616" t="s">
        <v>163</v>
      </c>
      <c r="BD616" t="b">
        <v>0</v>
      </c>
      <c r="BE616">
        <v>8.93</v>
      </c>
      <c r="BF616" t="b">
        <v>1</v>
      </c>
      <c r="BH616" t="s">
        <v>164</v>
      </c>
      <c r="BI616" t="s">
        <v>1017</v>
      </c>
      <c r="BJ616" t="b">
        <v>0</v>
      </c>
      <c r="BK616" t="s">
        <v>166</v>
      </c>
      <c r="BL616" t="b">
        <v>0</v>
      </c>
      <c r="BM616">
        <v>18</v>
      </c>
      <c r="BN616" t="s">
        <v>167</v>
      </c>
      <c r="BO616" t="s">
        <v>168</v>
      </c>
      <c r="BP616" t="s">
        <v>167</v>
      </c>
      <c r="BQ616" t="s">
        <v>169</v>
      </c>
      <c r="BR616">
        <v>768</v>
      </c>
      <c r="BS616" t="s">
        <v>156</v>
      </c>
      <c r="BT616" t="s">
        <v>170</v>
      </c>
      <c r="BU616" t="s">
        <v>310</v>
      </c>
      <c r="BV616" t="s">
        <v>303</v>
      </c>
      <c r="BW616">
        <v>33</v>
      </c>
      <c r="BX616">
        <v>2</v>
      </c>
      <c r="BY616">
        <v>0</v>
      </c>
      <c r="BZ616">
        <v>6</v>
      </c>
      <c r="CA616" t="s">
        <v>1018</v>
      </c>
      <c r="CB616" t="s">
        <v>156</v>
      </c>
      <c r="CC616">
        <v>7</v>
      </c>
      <c r="CD616" t="b">
        <v>0</v>
      </c>
      <c r="CE616" t="s">
        <v>172</v>
      </c>
      <c r="CF616" t="s">
        <v>173</v>
      </c>
      <c r="CG616">
        <v>30</v>
      </c>
      <c r="CH616">
        <v>0</v>
      </c>
      <c r="CI616" t="s">
        <v>301</v>
      </c>
      <c r="CJ616" t="s">
        <v>1019</v>
      </c>
      <c r="CK616" t="s">
        <v>1019</v>
      </c>
      <c r="CL616" t="s">
        <v>1019</v>
      </c>
      <c r="CM616" t="s">
        <v>1019</v>
      </c>
      <c r="CN616" t="s">
        <v>1019</v>
      </c>
      <c r="CO616" t="s">
        <v>301</v>
      </c>
      <c r="CP616" t="s">
        <v>1019</v>
      </c>
      <c r="CQ616">
        <v>1</v>
      </c>
      <c r="CR616">
        <v>423</v>
      </c>
      <c r="CS616">
        <f t="shared" si="39"/>
        <v>423</v>
      </c>
      <c r="CT616">
        <f t="shared" si="41"/>
        <v>705.76190476190482</v>
      </c>
      <c r="CU616">
        <f t="shared" si="42"/>
        <v>1143.68998036893</v>
      </c>
      <c r="CV616">
        <f t="shared" si="40"/>
        <v>423</v>
      </c>
      <c r="CW616">
        <v>42484</v>
      </c>
      <c r="CX616">
        <v>21505</v>
      </c>
      <c r="CY616">
        <v>1815</v>
      </c>
      <c r="CZ616">
        <v>1905</v>
      </c>
      <c r="DA616">
        <v>20031</v>
      </c>
      <c r="DB616">
        <v>423</v>
      </c>
      <c r="DC616">
        <v>21673</v>
      </c>
      <c r="DD616">
        <v>2063</v>
      </c>
      <c r="DE616">
        <v>2</v>
      </c>
      <c r="DF616" t="s">
        <v>156</v>
      </c>
      <c r="DG616">
        <v>1024</v>
      </c>
      <c r="DH616">
        <v>2</v>
      </c>
      <c r="DI616">
        <v>48000</v>
      </c>
      <c r="DJ616">
        <v>-16</v>
      </c>
      <c r="DK616" t="s">
        <v>176</v>
      </c>
      <c r="DL616">
        <v>6</v>
      </c>
      <c r="DM616" t="s">
        <v>413</v>
      </c>
      <c r="DN616">
        <v>224485</v>
      </c>
      <c r="DO616">
        <v>202978</v>
      </c>
      <c r="DP616">
        <v>22706</v>
      </c>
      <c r="DQ616">
        <v>507593</v>
      </c>
      <c r="DR616">
        <v>509189</v>
      </c>
      <c r="DS616">
        <v>202938</v>
      </c>
      <c r="DT616">
        <v>507593</v>
      </c>
      <c r="DU616">
        <v>200829</v>
      </c>
      <c r="DV616" t="s">
        <v>158</v>
      </c>
      <c r="DW616">
        <v>196882</v>
      </c>
      <c r="DX616">
        <v>130890</v>
      </c>
      <c r="DY616">
        <v>154732</v>
      </c>
      <c r="DZ616">
        <v>2673</v>
      </c>
      <c r="EA616">
        <v>2671</v>
      </c>
      <c r="EB616">
        <v>506842</v>
      </c>
      <c r="EC616">
        <v>130889</v>
      </c>
      <c r="ED616">
        <v>130889</v>
      </c>
      <c r="EE616">
        <v>2672</v>
      </c>
      <c r="EF616">
        <v>512900</v>
      </c>
      <c r="EG616">
        <v>511189</v>
      </c>
      <c r="EH616">
        <v>513324</v>
      </c>
      <c r="EI616">
        <v>132706</v>
      </c>
      <c r="EJ616">
        <v>156639</v>
      </c>
      <c r="EK616">
        <v>133057</v>
      </c>
      <c r="EL616">
        <v>200829</v>
      </c>
      <c r="EM616">
        <v>198882</v>
      </c>
      <c r="EN616">
        <v>202896</v>
      </c>
      <c r="EO616" t="s">
        <v>158</v>
      </c>
      <c r="EP616">
        <v>512900</v>
      </c>
      <c r="EQ616">
        <v>196880</v>
      </c>
      <c r="ER616">
        <v>506841</v>
      </c>
      <c r="ES616">
        <v>266970</v>
      </c>
      <c r="ET616" t="s">
        <v>178</v>
      </c>
      <c r="EU616">
        <v>33</v>
      </c>
      <c r="EV616" t="s">
        <v>1075</v>
      </c>
      <c r="EW616">
        <v>34</v>
      </c>
      <c r="EX616" t="s">
        <v>305</v>
      </c>
      <c r="EY616" t="s">
        <v>169</v>
      </c>
      <c r="EZ616">
        <v>1024</v>
      </c>
      <c r="FA616">
        <v>-190</v>
      </c>
      <c r="FB616">
        <v>264</v>
      </c>
    </row>
    <row r="617" spans="1:158" x14ac:dyDescent="0.35">
      <c r="A617">
        <v>97</v>
      </c>
      <c r="B617">
        <v>97</v>
      </c>
      <c r="C617">
        <v>801</v>
      </c>
      <c r="D617">
        <v>801</v>
      </c>
      <c r="E617" t="s">
        <v>155</v>
      </c>
      <c r="F617" t="s">
        <v>156</v>
      </c>
      <c r="G617" t="s">
        <v>156</v>
      </c>
      <c r="H617" t="s">
        <v>156</v>
      </c>
      <c r="I617">
        <v>0</v>
      </c>
      <c r="J617" t="s">
        <v>157</v>
      </c>
      <c r="K617">
        <v>1</v>
      </c>
      <c r="L617" t="s">
        <v>154</v>
      </c>
      <c r="M617" t="s">
        <v>154</v>
      </c>
      <c r="N617" t="s">
        <v>154</v>
      </c>
      <c r="O617">
        <v>1</v>
      </c>
      <c r="P617" t="s">
        <v>154</v>
      </c>
      <c r="Q617" t="s">
        <v>154</v>
      </c>
      <c r="R617" t="s">
        <v>306</v>
      </c>
      <c r="S617">
        <v>0</v>
      </c>
      <c r="T617">
        <v>1</v>
      </c>
      <c r="U617">
        <v>0</v>
      </c>
      <c r="V617">
        <v>34</v>
      </c>
      <c r="W617">
        <v>34</v>
      </c>
      <c r="X617">
        <v>1</v>
      </c>
      <c r="Y617">
        <v>34</v>
      </c>
      <c r="Z617">
        <v>13</v>
      </c>
      <c r="AA617">
        <v>0</v>
      </c>
      <c r="AB617">
        <v>13</v>
      </c>
      <c r="AC617">
        <v>1</v>
      </c>
      <c r="AD617">
        <v>1</v>
      </c>
      <c r="AE617">
        <v>0</v>
      </c>
      <c r="AF617">
        <v>0</v>
      </c>
      <c r="AG617">
        <v>34</v>
      </c>
      <c r="AH617">
        <v>1</v>
      </c>
      <c r="AI617">
        <v>1</v>
      </c>
      <c r="AJ617">
        <v>0</v>
      </c>
      <c r="AK617">
        <v>34</v>
      </c>
      <c r="AL617">
        <v>34</v>
      </c>
      <c r="AM617">
        <v>48</v>
      </c>
      <c r="AN617">
        <v>1</v>
      </c>
      <c r="AO617">
        <v>1</v>
      </c>
      <c r="AP617">
        <v>1</v>
      </c>
      <c r="AQ617">
        <v>13</v>
      </c>
      <c r="AR617">
        <v>13</v>
      </c>
      <c r="AS617">
        <v>13</v>
      </c>
      <c r="AT617">
        <v>1</v>
      </c>
      <c r="AU617">
        <v>34</v>
      </c>
      <c r="AV617">
        <v>13</v>
      </c>
      <c r="AW617">
        <v>34</v>
      </c>
      <c r="AX617">
        <v>0</v>
      </c>
      <c r="AY617" t="s">
        <v>159</v>
      </c>
      <c r="AZ617" t="s">
        <v>226</v>
      </c>
      <c r="BA617" t="s">
        <v>188</v>
      </c>
      <c r="BB617" t="s">
        <v>1016</v>
      </c>
      <c r="BC617" t="s">
        <v>163</v>
      </c>
      <c r="BD617" t="b">
        <v>0</v>
      </c>
      <c r="BE617" t="s">
        <v>167</v>
      </c>
      <c r="BF617" t="b">
        <v>1</v>
      </c>
      <c r="BH617" t="s">
        <v>164</v>
      </c>
      <c r="BI617" t="s">
        <v>1017</v>
      </c>
      <c r="BJ617" t="b">
        <v>0</v>
      </c>
      <c r="BK617" t="s">
        <v>166</v>
      </c>
      <c r="BL617" t="b">
        <v>0</v>
      </c>
      <c r="BM617">
        <v>18</v>
      </c>
      <c r="BN617" t="s">
        <v>167</v>
      </c>
      <c r="BO617" t="s">
        <v>168</v>
      </c>
      <c r="BP617" t="s">
        <v>167</v>
      </c>
      <c r="BQ617" t="s">
        <v>169</v>
      </c>
      <c r="BR617">
        <v>768</v>
      </c>
      <c r="BS617" t="s">
        <v>156</v>
      </c>
      <c r="BT617" t="s">
        <v>170</v>
      </c>
      <c r="BU617" t="s">
        <v>327</v>
      </c>
      <c r="BV617" t="s">
        <v>334</v>
      </c>
      <c r="BW617">
        <v>34</v>
      </c>
      <c r="BX617">
        <v>2</v>
      </c>
      <c r="BY617">
        <v>0</v>
      </c>
      <c r="BZ617">
        <v>6</v>
      </c>
      <c r="CA617" t="s">
        <v>1018</v>
      </c>
      <c r="CB617" t="s">
        <v>156</v>
      </c>
      <c r="CC617">
        <v>7</v>
      </c>
      <c r="CD617" t="b">
        <v>0</v>
      </c>
      <c r="CE617" t="s">
        <v>172</v>
      </c>
      <c r="CF617" t="s">
        <v>173</v>
      </c>
      <c r="CG617">
        <v>61</v>
      </c>
      <c r="CH617">
        <v>0</v>
      </c>
      <c r="CI617" t="s">
        <v>306</v>
      </c>
      <c r="CJ617" t="s">
        <v>1019</v>
      </c>
      <c r="CK617" t="s">
        <v>1019</v>
      </c>
      <c r="CL617" t="s">
        <v>1019</v>
      </c>
      <c r="CM617" t="s">
        <v>1019</v>
      </c>
      <c r="CN617" t="s">
        <v>1019</v>
      </c>
      <c r="CO617" t="s">
        <v>306</v>
      </c>
      <c r="CP617" t="s">
        <v>1019</v>
      </c>
      <c r="CQ617">
        <v>1</v>
      </c>
      <c r="CR617">
        <v>319</v>
      </c>
      <c r="CS617" t="str">
        <f t="shared" si="39"/>
        <v>-</v>
      </c>
      <c r="CT617">
        <f t="shared" si="41"/>
        <v>705.76190476190482</v>
      </c>
      <c r="CU617">
        <f t="shared" si="42"/>
        <v>1143.68998036893</v>
      </c>
      <c r="CV617" t="str">
        <f t="shared" si="40"/>
        <v>-</v>
      </c>
      <c r="CW617">
        <v>42484</v>
      </c>
      <c r="CX617">
        <v>21505</v>
      </c>
      <c r="CY617">
        <v>1815</v>
      </c>
      <c r="CZ617">
        <v>1905</v>
      </c>
      <c r="DA617">
        <v>20031</v>
      </c>
      <c r="DB617">
        <v>319</v>
      </c>
      <c r="DC617">
        <v>21673</v>
      </c>
      <c r="DD617">
        <v>2063</v>
      </c>
      <c r="DE617">
        <v>2</v>
      </c>
      <c r="DF617" t="s">
        <v>156</v>
      </c>
      <c r="DG617">
        <v>1024</v>
      </c>
      <c r="DH617">
        <v>2</v>
      </c>
      <c r="DI617">
        <v>48000</v>
      </c>
      <c r="DJ617">
        <v>-16</v>
      </c>
      <c r="DK617" t="s">
        <v>176</v>
      </c>
      <c r="DL617">
        <v>6</v>
      </c>
      <c r="DM617" t="s">
        <v>413</v>
      </c>
      <c r="DN617">
        <v>224485</v>
      </c>
      <c r="DO617">
        <v>202978</v>
      </c>
      <c r="DP617">
        <v>22706</v>
      </c>
      <c r="DQ617">
        <v>514179</v>
      </c>
      <c r="DR617">
        <v>516200</v>
      </c>
      <c r="DS617">
        <v>202938</v>
      </c>
      <c r="DT617">
        <v>514179</v>
      </c>
      <c r="DU617">
        <v>200829</v>
      </c>
      <c r="DV617" t="s">
        <v>158</v>
      </c>
      <c r="DW617">
        <v>196882</v>
      </c>
      <c r="DX617">
        <v>130890</v>
      </c>
      <c r="DY617">
        <v>154732</v>
      </c>
      <c r="DZ617">
        <v>2673</v>
      </c>
      <c r="EA617">
        <v>2671</v>
      </c>
      <c r="EB617">
        <v>513427</v>
      </c>
      <c r="EC617">
        <v>130889</v>
      </c>
      <c r="ED617">
        <v>130889</v>
      </c>
      <c r="EE617">
        <v>2672</v>
      </c>
      <c r="EF617">
        <v>520069</v>
      </c>
      <c r="EG617">
        <v>518200</v>
      </c>
      <c r="EH617">
        <v>520389</v>
      </c>
      <c r="EI617">
        <v>132706</v>
      </c>
      <c r="EJ617">
        <v>156639</v>
      </c>
      <c r="EK617">
        <v>133057</v>
      </c>
      <c r="EL617">
        <v>200829</v>
      </c>
      <c r="EM617">
        <v>198882</v>
      </c>
      <c r="EN617">
        <v>202896</v>
      </c>
      <c r="EO617" t="s">
        <v>158</v>
      </c>
      <c r="EP617">
        <v>520069</v>
      </c>
      <c r="EQ617">
        <v>196880</v>
      </c>
      <c r="ER617">
        <v>513425</v>
      </c>
      <c r="ES617">
        <v>266970</v>
      </c>
      <c r="ET617" t="s">
        <v>178</v>
      </c>
      <c r="EU617">
        <v>34</v>
      </c>
      <c r="EV617" t="s">
        <v>1076</v>
      </c>
      <c r="EW617">
        <v>35</v>
      </c>
      <c r="EX617" t="s">
        <v>309</v>
      </c>
      <c r="EY617" t="s">
        <v>169</v>
      </c>
      <c r="EZ617">
        <v>1024</v>
      </c>
      <c r="FA617">
        <v>-190</v>
      </c>
      <c r="FB617">
        <v>264</v>
      </c>
    </row>
    <row r="618" spans="1:158" x14ac:dyDescent="0.35">
      <c r="A618">
        <v>97</v>
      </c>
      <c r="B618">
        <v>97</v>
      </c>
      <c r="C618">
        <v>793</v>
      </c>
      <c r="D618">
        <v>793</v>
      </c>
      <c r="E618" t="s">
        <v>155</v>
      </c>
      <c r="F618" t="s">
        <v>156</v>
      </c>
      <c r="G618" t="s">
        <v>156</v>
      </c>
      <c r="H618" t="s">
        <v>156</v>
      </c>
      <c r="I618">
        <v>0</v>
      </c>
      <c r="J618" t="s">
        <v>157</v>
      </c>
      <c r="K618">
        <v>1</v>
      </c>
      <c r="L618" t="s">
        <v>154</v>
      </c>
      <c r="M618" t="s">
        <v>154</v>
      </c>
      <c r="N618" t="s">
        <v>154</v>
      </c>
      <c r="O618">
        <v>1</v>
      </c>
      <c r="P618" t="s">
        <v>154</v>
      </c>
      <c r="Q618" t="s">
        <v>154</v>
      </c>
      <c r="R618" t="s">
        <v>306</v>
      </c>
      <c r="S618">
        <v>0</v>
      </c>
      <c r="T618">
        <v>1</v>
      </c>
      <c r="U618">
        <v>0</v>
      </c>
      <c r="V618">
        <v>35</v>
      </c>
      <c r="W618">
        <v>35</v>
      </c>
      <c r="X618">
        <v>1</v>
      </c>
      <c r="Y618">
        <v>35</v>
      </c>
      <c r="Z618">
        <v>13</v>
      </c>
      <c r="AA618">
        <v>0</v>
      </c>
      <c r="AB618">
        <v>13</v>
      </c>
      <c r="AC618">
        <v>1</v>
      </c>
      <c r="AD618">
        <v>1</v>
      </c>
      <c r="AE618">
        <v>0</v>
      </c>
      <c r="AF618">
        <v>0</v>
      </c>
      <c r="AG618">
        <v>35</v>
      </c>
      <c r="AH618">
        <v>1</v>
      </c>
      <c r="AI618">
        <v>1</v>
      </c>
      <c r="AJ618">
        <v>0</v>
      </c>
      <c r="AK618">
        <v>35</v>
      </c>
      <c r="AL618">
        <v>35</v>
      </c>
      <c r="AM618">
        <v>49</v>
      </c>
      <c r="AN618">
        <v>1</v>
      </c>
      <c r="AO618">
        <v>1</v>
      </c>
      <c r="AP618">
        <v>1</v>
      </c>
      <c r="AQ618">
        <v>13</v>
      </c>
      <c r="AR618">
        <v>13</v>
      </c>
      <c r="AS618">
        <v>13</v>
      </c>
      <c r="AT618">
        <v>1</v>
      </c>
      <c r="AU618">
        <v>35</v>
      </c>
      <c r="AV618">
        <v>13</v>
      </c>
      <c r="AW618">
        <v>35</v>
      </c>
      <c r="AX618">
        <v>0</v>
      </c>
      <c r="AY618" t="s">
        <v>159</v>
      </c>
      <c r="AZ618" t="s">
        <v>226</v>
      </c>
      <c r="BA618" t="s">
        <v>188</v>
      </c>
      <c r="BB618" t="s">
        <v>1016</v>
      </c>
      <c r="BC618" t="s">
        <v>163</v>
      </c>
      <c r="BD618" t="b">
        <v>0</v>
      </c>
      <c r="BE618" t="s">
        <v>167</v>
      </c>
      <c r="BF618" t="b">
        <v>1</v>
      </c>
      <c r="BH618" t="s">
        <v>164</v>
      </c>
      <c r="BI618" t="s">
        <v>1017</v>
      </c>
      <c r="BJ618" t="b">
        <v>0</v>
      </c>
      <c r="BK618" t="s">
        <v>166</v>
      </c>
      <c r="BL618" t="b">
        <v>0</v>
      </c>
      <c r="BM618">
        <v>18</v>
      </c>
      <c r="BN618" t="s">
        <v>167</v>
      </c>
      <c r="BO618" t="s">
        <v>168</v>
      </c>
      <c r="BP618" t="s">
        <v>167</v>
      </c>
      <c r="BQ618" t="s">
        <v>169</v>
      </c>
      <c r="BR618">
        <v>768</v>
      </c>
      <c r="BS618" t="s">
        <v>156</v>
      </c>
      <c r="BT618" t="s">
        <v>170</v>
      </c>
      <c r="BU618" t="s">
        <v>327</v>
      </c>
      <c r="BV618" t="s">
        <v>313</v>
      </c>
      <c r="BW618">
        <v>35</v>
      </c>
      <c r="BX618">
        <v>2</v>
      </c>
      <c r="BY618">
        <v>0</v>
      </c>
      <c r="BZ618">
        <v>6</v>
      </c>
      <c r="CA618" t="s">
        <v>1018</v>
      </c>
      <c r="CB618" t="s">
        <v>156</v>
      </c>
      <c r="CC618">
        <v>7</v>
      </c>
      <c r="CD618" t="b">
        <v>0</v>
      </c>
      <c r="CE618" t="s">
        <v>172</v>
      </c>
      <c r="CF618" t="s">
        <v>173</v>
      </c>
      <c r="CG618">
        <v>77</v>
      </c>
      <c r="CH618">
        <v>0</v>
      </c>
      <c r="CI618" t="s">
        <v>306</v>
      </c>
      <c r="CJ618" t="s">
        <v>1019</v>
      </c>
      <c r="CK618" t="s">
        <v>1019</v>
      </c>
      <c r="CL618" t="s">
        <v>1019</v>
      </c>
      <c r="CM618" t="s">
        <v>1019</v>
      </c>
      <c r="CN618" t="s">
        <v>1019</v>
      </c>
      <c r="CO618" t="s">
        <v>306</v>
      </c>
      <c r="CP618" t="s">
        <v>1019</v>
      </c>
      <c r="CQ618">
        <v>1</v>
      </c>
      <c r="CR618">
        <v>531</v>
      </c>
      <c r="CS618" t="str">
        <f t="shared" si="39"/>
        <v>-</v>
      </c>
      <c r="CT618">
        <f t="shared" si="41"/>
        <v>705.76190476190482</v>
      </c>
      <c r="CU618">
        <f t="shared" si="42"/>
        <v>1143.68998036893</v>
      </c>
      <c r="CV618" t="str">
        <f t="shared" si="40"/>
        <v>-</v>
      </c>
      <c r="CW618">
        <v>42484</v>
      </c>
      <c r="CX618">
        <v>21505</v>
      </c>
      <c r="CY618">
        <v>1815</v>
      </c>
      <c r="CZ618">
        <v>1905</v>
      </c>
      <c r="DA618">
        <v>20031</v>
      </c>
      <c r="DB618">
        <v>531</v>
      </c>
      <c r="DC618">
        <v>21673</v>
      </c>
      <c r="DD618">
        <v>2063</v>
      </c>
      <c r="DE618">
        <v>2</v>
      </c>
      <c r="DF618" t="s">
        <v>156</v>
      </c>
      <c r="DG618">
        <v>1024</v>
      </c>
      <c r="DH618">
        <v>2</v>
      </c>
      <c r="DI618">
        <v>48000</v>
      </c>
      <c r="DJ618">
        <v>-16</v>
      </c>
      <c r="DK618" t="s">
        <v>176</v>
      </c>
      <c r="DL618">
        <v>6</v>
      </c>
      <c r="DM618" t="s">
        <v>413</v>
      </c>
      <c r="DN618">
        <v>224485</v>
      </c>
      <c r="DO618">
        <v>202978</v>
      </c>
      <c r="DP618">
        <v>22706</v>
      </c>
      <c r="DQ618">
        <v>521237</v>
      </c>
      <c r="DR618">
        <v>523239</v>
      </c>
      <c r="DS618">
        <v>202938</v>
      </c>
      <c r="DT618">
        <v>521237</v>
      </c>
      <c r="DU618">
        <v>200829</v>
      </c>
      <c r="DV618" t="s">
        <v>158</v>
      </c>
      <c r="DW618">
        <v>196882</v>
      </c>
      <c r="DX618">
        <v>130890</v>
      </c>
      <c r="DY618">
        <v>154732</v>
      </c>
      <c r="DZ618">
        <v>2673</v>
      </c>
      <c r="EA618">
        <v>2671</v>
      </c>
      <c r="EB618">
        <v>520486</v>
      </c>
      <c r="EC618">
        <v>130889</v>
      </c>
      <c r="ED618">
        <v>130889</v>
      </c>
      <c r="EE618">
        <v>2672</v>
      </c>
      <c r="EF618">
        <v>526790</v>
      </c>
      <c r="EG618">
        <v>525239</v>
      </c>
      <c r="EH618">
        <v>527327</v>
      </c>
      <c r="EI618">
        <v>132706</v>
      </c>
      <c r="EJ618">
        <v>156639</v>
      </c>
      <c r="EK618">
        <v>133057</v>
      </c>
      <c r="EL618">
        <v>200829</v>
      </c>
      <c r="EM618">
        <v>198882</v>
      </c>
      <c r="EN618">
        <v>202896</v>
      </c>
      <c r="EO618" t="s">
        <v>158</v>
      </c>
      <c r="EP618">
        <v>526790</v>
      </c>
      <c r="EQ618">
        <v>196880</v>
      </c>
      <c r="ER618">
        <v>520483</v>
      </c>
      <c r="ES618">
        <v>266970</v>
      </c>
      <c r="ET618" t="s">
        <v>178</v>
      </c>
      <c r="EU618">
        <v>35</v>
      </c>
      <c r="EV618" t="s">
        <v>1077</v>
      </c>
      <c r="EW618">
        <v>36</v>
      </c>
      <c r="EX618" t="s">
        <v>309</v>
      </c>
      <c r="EY618" t="s">
        <v>169</v>
      </c>
      <c r="EZ618">
        <v>1024</v>
      </c>
      <c r="FA618">
        <v>-190</v>
      </c>
      <c r="FB618">
        <v>264</v>
      </c>
    </row>
    <row r="619" spans="1:158" x14ac:dyDescent="0.35">
      <c r="A619">
        <v>97</v>
      </c>
      <c r="B619">
        <v>97</v>
      </c>
      <c r="C619">
        <v>780</v>
      </c>
      <c r="D619">
        <v>780</v>
      </c>
      <c r="E619" t="s">
        <v>155</v>
      </c>
      <c r="F619" t="s">
        <v>156</v>
      </c>
      <c r="G619" t="s">
        <v>156</v>
      </c>
      <c r="H619" t="s">
        <v>156</v>
      </c>
      <c r="I619">
        <v>0</v>
      </c>
      <c r="J619" t="s">
        <v>157</v>
      </c>
      <c r="K619">
        <v>1</v>
      </c>
      <c r="L619" t="s">
        <v>154</v>
      </c>
      <c r="M619" t="s">
        <v>154</v>
      </c>
      <c r="N619" t="s">
        <v>154</v>
      </c>
      <c r="O619">
        <v>1</v>
      </c>
      <c r="P619" t="s">
        <v>154</v>
      </c>
      <c r="Q619" t="s">
        <v>154</v>
      </c>
      <c r="R619" t="s">
        <v>301</v>
      </c>
      <c r="S619">
        <v>0</v>
      </c>
      <c r="T619">
        <v>1</v>
      </c>
      <c r="U619">
        <v>0</v>
      </c>
      <c r="V619">
        <v>36</v>
      </c>
      <c r="W619">
        <v>36</v>
      </c>
      <c r="X619">
        <v>1</v>
      </c>
      <c r="Y619">
        <v>36</v>
      </c>
      <c r="Z619">
        <v>13</v>
      </c>
      <c r="AA619">
        <v>0</v>
      </c>
      <c r="AB619">
        <v>13</v>
      </c>
      <c r="AC619">
        <v>1</v>
      </c>
      <c r="AD619">
        <v>1</v>
      </c>
      <c r="AE619">
        <v>0</v>
      </c>
      <c r="AF619">
        <v>0</v>
      </c>
      <c r="AG619">
        <v>36</v>
      </c>
      <c r="AH619">
        <v>1</v>
      </c>
      <c r="AI619">
        <v>1</v>
      </c>
      <c r="AJ619">
        <v>0</v>
      </c>
      <c r="AK619">
        <v>36</v>
      </c>
      <c r="AL619">
        <v>36</v>
      </c>
      <c r="AM619">
        <v>50</v>
      </c>
      <c r="AN619">
        <v>1</v>
      </c>
      <c r="AO619">
        <v>1</v>
      </c>
      <c r="AP619">
        <v>1</v>
      </c>
      <c r="AQ619">
        <v>13</v>
      </c>
      <c r="AR619">
        <v>13</v>
      </c>
      <c r="AS619">
        <v>13</v>
      </c>
      <c r="AT619">
        <v>1</v>
      </c>
      <c r="AU619">
        <v>36</v>
      </c>
      <c r="AV619">
        <v>13</v>
      </c>
      <c r="AW619">
        <v>36</v>
      </c>
      <c r="AX619">
        <v>0</v>
      </c>
      <c r="AY619" t="s">
        <v>159</v>
      </c>
      <c r="AZ619" t="s">
        <v>226</v>
      </c>
      <c r="BA619" t="s">
        <v>188</v>
      </c>
      <c r="BB619" t="s">
        <v>1016</v>
      </c>
      <c r="BC619" t="s">
        <v>163</v>
      </c>
      <c r="BD619" t="b">
        <v>0</v>
      </c>
      <c r="BE619">
        <v>1.03</v>
      </c>
      <c r="BF619" t="b">
        <v>1</v>
      </c>
      <c r="BH619" t="s">
        <v>164</v>
      </c>
      <c r="BI619" t="s">
        <v>1017</v>
      </c>
      <c r="BJ619" t="b">
        <v>0</v>
      </c>
      <c r="BK619" t="s">
        <v>166</v>
      </c>
      <c r="BL619" t="b">
        <v>0</v>
      </c>
      <c r="BM619">
        <v>18</v>
      </c>
      <c r="BN619" t="s">
        <v>167</v>
      </c>
      <c r="BO619" t="s">
        <v>168</v>
      </c>
      <c r="BP619" t="s">
        <v>167</v>
      </c>
      <c r="BQ619" t="s">
        <v>169</v>
      </c>
      <c r="BR619">
        <v>768</v>
      </c>
      <c r="BS619" t="s">
        <v>156</v>
      </c>
      <c r="BT619" t="s">
        <v>170</v>
      </c>
      <c r="BU619" t="s">
        <v>315</v>
      </c>
      <c r="BV619" t="s">
        <v>310</v>
      </c>
      <c r="BW619">
        <v>36</v>
      </c>
      <c r="BX619">
        <v>2</v>
      </c>
      <c r="BY619">
        <v>0</v>
      </c>
      <c r="BZ619">
        <v>6</v>
      </c>
      <c r="CA619" t="s">
        <v>1018</v>
      </c>
      <c r="CB619" t="s">
        <v>156</v>
      </c>
      <c r="CC619">
        <v>7</v>
      </c>
      <c r="CD619" t="b">
        <v>0</v>
      </c>
      <c r="CE619" t="s">
        <v>172</v>
      </c>
      <c r="CF619" t="s">
        <v>173</v>
      </c>
      <c r="CG619">
        <v>37</v>
      </c>
      <c r="CH619">
        <v>0</v>
      </c>
      <c r="CI619" t="s">
        <v>301</v>
      </c>
      <c r="CJ619" t="s">
        <v>1019</v>
      </c>
      <c r="CK619" t="s">
        <v>1019</v>
      </c>
      <c r="CL619" t="s">
        <v>1019</v>
      </c>
      <c r="CM619" t="s">
        <v>1019</v>
      </c>
      <c r="CN619" t="s">
        <v>1019</v>
      </c>
      <c r="CO619" t="s">
        <v>301</v>
      </c>
      <c r="CP619" t="s">
        <v>1019</v>
      </c>
      <c r="CQ619">
        <v>1</v>
      </c>
      <c r="CR619">
        <v>290</v>
      </c>
      <c r="CS619">
        <f t="shared" si="39"/>
        <v>290</v>
      </c>
      <c r="CT619">
        <f t="shared" si="41"/>
        <v>705.76190476190482</v>
      </c>
      <c r="CU619">
        <f t="shared" si="42"/>
        <v>1143.68998036893</v>
      </c>
      <c r="CV619">
        <f t="shared" si="40"/>
        <v>290</v>
      </c>
      <c r="CW619">
        <v>42484</v>
      </c>
      <c r="CX619">
        <v>21505</v>
      </c>
      <c r="CY619">
        <v>1815</v>
      </c>
      <c r="CZ619">
        <v>1905</v>
      </c>
      <c r="DA619">
        <v>20031</v>
      </c>
      <c r="DB619">
        <v>290</v>
      </c>
      <c r="DC619">
        <v>21673</v>
      </c>
      <c r="DD619">
        <v>2063</v>
      </c>
      <c r="DE619">
        <v>2</v>
      </c>
      <c r="DF619" t="s">
        <v>156</v>
      </c>
      <c r="DG619">
        <v>1024</v>
      </c>
      <c r="DH619">
        <v>2</v>
      </c>
      <c r="DI619">
        <v>48000</v>
      </c>
      <c r="DJ619">
        <v>-16</v>
      </c>
      <c r="DK619" t="s">
        <v>176</v>
      </c>
      <c r="DL619">
        <v>6</v>
      </c>
      <c r="DM619" t="s">
        <v>413</v>
      </c>
      <c r="DN619">
        <v>224485</v>
      </c>
      <c r="DO619">
        <v>202978</v>
      </c>
      <c r="DP619">
        <v>22706</v>
      </c>
      <c r="DQ619">
        <v>528178</v>
      </c>
      <c r="DR619">
        <v>530309</v>
      </c>
      <c r="DS619">
        <v>202938</v>
      </c>
      <c r="DT619">
        <v>528178</v>
      </c>
      <c r="DU619">
        <v>200829</v>
      </c>
      <c r="DV619" t="s">
        <v>158</v>
      </c>
      <c r="DW619">
        <v>196882</v>
      </c>
      <c r="DX619">
        <v>130890</v>
      </c>
      <c r="DY619">
        <v>154732</v>
      </c>
      <c r="DZ619">
        <v>2673</v>
      </c>
      <c r="EA619">
        <v>2671</v>
      </c>
      <c r="EB619">
        <v>527427</v>
      </c>
      <c r="EC619">
        <v>130889</v>
      </c>
      <c r="ED619">
        <v>130889</v>
      </c>
      <c r="EE619">
        <v>2672</v>
      </c>
      <c r="EF619">
        <v>533910</v>
      </c>
      <c r="EG619">
        <v>532309</v>
      </c>
      <c r="EH619">
        <v>534202</v>
      </c>
      <c r="EI619">
        <v>132706</v>
      </c>
      <c r="EJ619">
        <v>156639</v>
      </c>
      <c r="EK619">
        <v>133057</v>
      </c>
      <c r="EL619">
        <v>200829</v>
      </c>
      <c r="EM619">
        <v>198882</v>
      </c>
      <c r="EN619">
        <v>202896</v>
      </c>
      <c r="EO619" t="s">
        <v>158</v>
      </c>
      <c r="EP619">
        <v>533909</v>
      </c>
      <c r="EQ619">
        <v>196880</v>
      </c>
      <c r="ER619">
        <v>527426</v>
      </c>
      <c r="ES619">
        <v>266970</v>
      </c>
      <c r="ET619" t="s">
        <v>178</v>
      </c>
      <c r="EU619">
        <v>36</v>
      </c>
      <c r="EV619" t="s">
        <v>1078</v>
      </c>
      <c r="EW619">
        <v>37</v>
      </c>
      <c r="EX619" t="s">
        <v>305</v>
      </c>
      <c r="EY619" t="s">
        <v>169</v>
      </c>
      <c r="EZ619">
        <v>1024</v>
      </c>
      <c r="FA619">
        <v>-190</v>
      </c>
      <c r="FB619">
        <v>264</v>
      </c>
    </row>
    <row r="620" spans="1:158" x14ac:dyDescent="0.35">
      <c r="A620">
        <v>97</v>
      </c>
      <c r="B620">
        <v>97</v>
      </c>
      <c r="C620">
        <v>773</v>
      </c>
      <c r="D620">
        <v>773</v>
      </c>
      <c r="E620" t="s">
        <v>155</v>
      </c>
      <c r="F620" t="s">
        <v>156</v>
      </c>
      <c r="G620" t="s">
        <v>156</v>
      </c>
      <c r="H620" t="s">
        <v>156</v>
      </c>
      <c r="I620">
        <v>0</v>
      </c>
      <c r="J620" t="s">
        <v>157</v>
      </c>
      <c r="K620">
        <v>1</v>
      </c>
      <c r="L620" t="s">
        <v>154</v>
      </c>
      <c r="M620" t="s">
        <v>154</v>
      </c>
      <c r="N620" t="s">
        <v>154</v>
      </c>
      <c r="O620">
        <v>1</v>
      </c>
      <c r="P620" t="s">
        <v>154</v>
      </c>
      <c r="Q620" t="s">
        <v>154</v>
      </c>
      <c r="R620" t="s">
        <v>301</v>
      </c>
      <c r="S620">
        <v>0</v>
      </c>
      <c r="T620">
        <v>1</v>
      </c>
      <c r="U620">
        <v>0</v>
      </c>
      <c r="V620">
        <v>37</v>
      </c>
      <c r="W620">
        <v>37</v>
      </c>
      <c r="X620">
        <v>1</v>
      </c>
      <c r="Y620">
        <v>37</v>
      </c>
      <c r="Z620">
        <v>13</v>
      </c>
      <c r="AA620">
        <v>0</v>
      </c>
      <c r="AB620">
        <v>13</v>
      </c>
      <c r="AC620">
        <v>1</v>
      </c>
      <c r="AD620">
        <v>1</v>
      </c>
      <c r="AE620">
        <v>0</v>
      </c>
      <c r="AF620">
        <v>0</v>
      </c>
      <c r="AG620">
        <v>37</v>
      </c>
      <c r="AH620">
        <v>1</v>
      </c>
      <c r="AI620">
        <v>1</v>
      </c>
      <c r="AJ620">
        <v>0</v>
      </c>
      <c r="AK620">
        <v>37</v>
      </c>
      <c r="AL620">
        <v>37</v>
      </c>
      <c r="AM620">
        <v>51</v>
      </c>
      <c r="AN620">
        <v>1</v>
      </c>
      <c r="AO620">
        <v>1</v>
      </c>
      <c r="AP620">
        <v>1</v>
      </c>
      <c r="AQ620">
        <v>13</v>
      </c>
      <c r="AR620">
        <v>13</v>
      </c>
      <c r="AS620">
        <v>13</v>
      </c>
      <c r="AT620">
        <v>1</v>
      </c>
      <c r="AU620">
        <v>37</v>
      </c>
      <c r="AV620">
        <v>13</v>
      </c>
      <c r="AW620">
        <v>37</v>
      </c>
      <c r="AX620">
        <v>0</v>
      </c>
      <c r="AY620" t="s">
        <v>159</v>
      </c>
      <c r="AZ620" t="s">
        <v>226</v>
      </c>
      <c r="BA620" t="s">
        <v>188</v>
      </c>
      <c r="BB620" t="s">
        <v>1016</v>
      </c>
      <c r="BC620" t="s">
        <v>163</v>
      </c>
      <c r="BD620" t="b">
        <v>0</v>
      </c>
      <c r="BE620">
        <v>6.41</v>
      </c>
      <c r="BF620" t="b">
        <v>1</v>
      </c>
      <c r="BH620" t="s">
        <v>164</v>
      </c>
      <c r="BI620" t="s">
        <v>1017</v>
      </c>
      <c r="BJ620" t="b">
        <v>0</v>
      </c>
      <c r="BK620" t="s">
        <v>166</v>
      </c>
      <c r="BL620" t="b">
        <v>0</v>
      </c>
      <c r="BM620">
        <v>18</v>
      </c>
      <c r="BN620" t="s">
        <v>167</v>
      </c>
      <c r="BO620" t="s">
        <v>168</v>
      </c>
      <c r="BP620" t="s">
        <v>167</v>
      </c>
      <c r="BQ620" t="s">
        <v>169</v>
      </c>
      <c r="BR620">
        <v>768</v>
      </c>
      <c r="BS620" t="s">
        <v>156</v>
      </c>
      <c r="BT620" t="s">
        <v>170</v>
      </c>
      <c r="BU620" t="s">
        <v>327</v>
      </c>
      <c r="BV620" t="s">
        <v>316</v>
      </c>
      <c r="BW620">
        <v>37</v>
      </c>
      <c r="BX620">
        <v>2</v>
      </c>
      <c r="BY620">
        <v>0</v>
      </c>
      <c r="BZ620">
        <v>6</v>
      </c>
      <c r="CA620" t="s">
        <v>1018</v>
      </c>
      <c r="CB620" t="s">
        <v>156</v>
      </c>
      <c r="CC620">
        <v>7</v>
      </c>
      <c r="CD620" t="b">
        <v>0</v>
      </c>
      <c r="CE620" t="s">
        <v>172</v>
      </c>
      <c r="CF620" t="s">
        <v>173</v>
      </c>
      <c r="CG620">
        <v>26</v>
      </c>
      <c r="CH620">
        <v>0</v>
      </c>
      <c r="CI620" t="s">
        <v>301</v>
      </c>
      <c r="CJ620" t="s">
        <v>1019</v>
      </c>
      <c r="CK620" t="s">
        <v>1019</v>
      </c>
      <c r="CL620" t="s">
        <v>1019</v>
      </c>
      <c r="CM620" t="s">
        <v>1019</v>
      </c>
      <c r="CN620" t="s">
        <v>1019</v>
      </c>
      <c r="CO620" t="s">
        <v>301</v>
      </c>
      <c r="CP620" t="s">
        <v>1019</v>
      </c>
      <c r="CQ620">
        <v>1</v>
      </c>
      <c r="CR620">
        <v>510</v>
      </c>
      <c r="CS620">
        <f t="shared" si="39"/>
        <v>510</v>
      </c>
      <c r="CT620">
        <f t="shared" si="41"/>
        <v>705.76190476190482</v>
      </c>
      <c r="CU620">
        <f t="shared" si="42"/>
        <v>1143.68998036893</v>
      </c>
      <c r="CV620">
        <f t="shared" si="40"/>
        <v>510</v>
      </c>
      <c r="CW620">
        <v>42484</v>
      </c>
      <c r="CX620">
        <v>21505</v>
      </c>
      <c r="CY620">
        <v>1815</v>
      </c>
      <c r="CZ620">
        <v>1905</v>
      </c>
      <c r="DA620">
        <v>20031</v>
      </c>
      <c r="DB620">
        <v>510</v>
      </c>
      <c r="DC620">
        <v>21673</v>
      </c>
      <c r="DD620">
        <v>2063</v>
      </c>
      <c r="DE620">
        <v>2</v>
      </c>
      <c r="DF620" t="s">
        <v>156</v>
      </c>
      <c r="DG620">
        <v>1024</v>
      </c>
      <c r="DH620">
        <v>2</v>
      </c>
      <c r="DI620">
        <v>48000</v>
      </c>
      <c r="DJ620">
        <v>-16</v>
      </c>
      <c r="DK620" t="s">
        <v>176</v>
      </c>
      <c r="DL620">
        <v>6</v>
      </c>
      <c r="DM620" t="s">
        <v>413</v>
      </c>
      <c r="DN620">
        <v>224485</v>
      </c>
      <c r="DO620">
        <v>202978</v>
      </c>
      <c r="DP620">
        <v>22706</v>
      </c>
      <c r="DQ620">
        <v>535052</v>
      </c>
      <c r="DR620">
        <v>537069</v>
      </c>
      <c r="DS620">
        <v>202938</v>
      </c>
      <c r="DT620">
        <v>535052</v>
      </c>
      <c r="DU620">
        <v>200829</v>
      </c>
      <c r="DV620" t="s">
        <v>158</v>
      </c>
      <c r="DW620">
        <v>196882</v>
      </c>
      <c r="DX620">
        <v>130890</v>
      </c>
      <c r="DY620">
        <v>154732</v>
      </c>
      <c r="DZ620">
        <v>2673</v>
      </c>
      <c r="EA620">
        <v>2671</v>
      </c>
      <c r="EB620">
        <v>534301</v>
      </c>
      <c r="EC620">
        <v>130889</v>
      </c>
      <c r="ED620">
        <v>130889</v>
      </c>
      <c r="EE620">
        <v>2672</v>
      </c>
      <c r="EF620">
        <v>541039</v>
      </c>
      <c r="EG620">
        <v>539069</v>
      </c>
      <c r="EH620">
        <v>541551</v>
      </c>
      <c r="EI620">
        <v>132706</v>
      </c>
      <c r="EJ620">
        <v>156639</v>
      </c>
      <c r="EK620">
        <v>133057</v>
      </c>
      <c r="EL620">
        <v>200829</v>
      </c>
      <c r="EM620">
        <v>198882</v>
      </c>
      <c r="EN620">
        <v>202896</v>
      </c>
      <c r="EO620" t="s">
        <v>158</v>
      </c>
      <c r="EP620">
        <v>541039</v>
      </c>
      <c r="EQ620">
        <v>196880</v>
      </c>
      <c r="ER620">
        <v>534300</v>
      </c>
      <c r="ES620">
        <v>266970</v>
      </c>
      <c r="ET620" t="s">
        <v>178</v>
      </c>
      <c r="EU620">
        <v>37</v>
      </c>
      <c r="EV620" t="s">
        <v>1079</v>
      </c>
      <c r="EW620">
        <v>38</v>
      </c>
      <c r="EX620" t="s">
        <v>305</v>
      </c>
      <c r="EY620" t="s">
        <v>169</v>
      </c>
      <c r="EZ620">
        <v>1024</v>
      </c>
      <c r="FA620">
        <v>-190</v>
      </c>
      <c r="FB620">
        <v>264</v>
      </c>
    </row>
    <row r="621" spans="1:158" x14ac:dyDescent="0.35">
      <c r="A621">
        <v>97</v>
      </c>
      <c r="B621">
        <v>97</v>
      </c>
      <c r="C621">
        <v>769</v>
      </c>
      <c r="D621">
        <v>769</v>
      </c>
      <c r="E621" t="s">
        <v>155</v>
      </c>
      <c r="F621" t="s">
        <v>156</v>
      </c>
      <c r="G621" t="s">
        <v>156</v>
      </c>
      <c r="H621" t="s">
        <v>156</v>
      </c>
      <c r="I621">
        <v>0</v>
      </c>
      <c r="J621" t="s">
        <v>157</v>
      </c>
      <c r="K621">
        <v>1</v>
      </c>
      <c r="L621" t="s">
        <v>154</v>
      </c>
      <c r="M621" t="s">
        <v>154</v>
      </c>
      <c r="N621" t="s">
        <v>154</v>
      </c>
      <c r="O621">
        <v>1</v>
      </c>
      <c r="P621" t="s">
        <v>154</v>
      </c>
      <c r="Q621" t="s">
        <v>154</v>
      </c>
      <c r="R621" t="s">
        <v>301</v>
      </c>
      <c r="S621">
        <v>0</v>
      </c>
      <c r="T621">
        <v>1</v>
      </c>
      <c r="U621">
        <v>0</v>
      </c>
      <c r="V621">
        <v>38</v>
      </c>
      <c r="W621">
        <v>38</v>
      </c>
      <c r="X621">
        <v>1</v>
      </c>
      <c r="Y621">
        <v>38</v>
      </c>
      <c r="Z621">
        <v>13</v>
      </c>
      <c r="AA621">
        <v>0</v>
      </c>
      <c r="AB621">
        <v>13</v>
      </c>
      <c r="AC621">
        <v>1</v>
      </c>
      <c r="AD621">
        <v>1</v>
      </c>
      <c r="AE621">
        <v>0</v>
      </c>
      <c r="AF621">
        <v>0</v>
      </c>
      <c r="AG621">
        <v>38</v>
      </c>
      <c r="AH621">
        <v>1</v>
      </c>
      <c r="AI621">
        <v>1</v>
      </c>
      <c r="AJ621">
        <v>0</v>
      </c>
      <c r="AK621">
        <v>38</v>
      </c>
      <c r="AL621">
        <v>38</v>
      </c>
      <c r="AM621">
        <v>52</v>
      </c>
      <c r="AN621">
        <v>1</v>
      </c>
      <c r="AO621">
        <v>1</v>
      </c>
      <c r="AP621">
        <v>1</v>
      </c>
      <c r="AQ621">
        <v>13</v>
      </c>
      <c r="AR621">
        <v>13</v>
      </c>
      <c r="AS621">
        <v>13</v>
      </c>
      <c r="AT621">
        <v>1</v>
      </c>
      <c r="AU621">
        <v>38</v>
      </c>
      <c r="AV621">
        <v>13</v>
      </c>
      <c r="AW621">
        <v>38</v>
      </c>
      <c r="AX621">
        <v>0</v>
      </c>
      <c r="AY621" t="s">
        <v>159</v>
      </c>
      <c r="AZ621" t="s">
        <v>226</v>
      </c>
      <c r="BA621" t="s">
        <v>188</v>
      </c>
      <c r="BB621" t="s">
        <v>1016</v>
      </c>
      <c r="BC621" t="s">
        <v>163</v>
      </c>
      <c r="BD621" t="b">
        <v>0</v>
      </c>
      <c r="BE621">
        <v>4.1100000000000003</v>
      </c>
      <c r="BF621" t="b">
        <v>1</v>
      </c>
      <c r="BH621" t="s">
        <v>164</v>
      </c>
      <c r="BI621" t="s">
        <v>1017</v>
      </c>
      <c r="BJ621" t="b">
        <v>0</v>
      </c>
      <c r="BK621" t="s">
        <v>166</v>
      </c>
      <c r="BL621" t="b">
        <v>0</v>
      </c>
      <c r="BM621">
        <v>18</v>
      </c>
      <c r="BN621" t="s">
        <v>167</v>
      </c>
      <c r="BO621" t="s">
        <v>168</v>
      </c>
      <c r="BP621" t="s">
        <v>167</v>
      </c>
      <c r="BQ621" t="s">
        <v>169</v>
      </c>
      <c r="BR621">
        <v>768</v>
      </c>
      <c r="BS621" t="s">
        <v>156</v>
      </c>
      <c r="BT621" t="s">
        <v>170</v>
      </c>
      <c r="BU621" t="s">
        <v>310</v>
      </c>
      <c r="BV621" t="s">
        <v>327</v>
      </c>
      <c r="BW621">
        <v>38</v>
      </c>
      <c r="BX621">
        <v>2</v>
      </c>
      <c r="BY621">
        <v>0</v>
      </c>
      <c r="BZ621">
        <v>6</v>
      </c>
      <c r="CA621" t="s">
        <v>1018</v>
      </c>
      <c r="CB621" t="s">
        <v>156</v>
      </c>
      <c r="CC621">
        <v>7</v>
      </c>
      <c r="CD621" t="b">
        <v>0</v>
      </c>
      <c r="CE621" t="s">
        <v>172</v>
      </c>
      <c r="CF621" t="s">
        <v>173</v>
      </c>
      <c r="CG621">
        <v>17</v>
      </c>
      <c r="CH621">
        <v>0</v>
      </c>
      <c r="CI621" t="s">
        <v>301</v>
      </c>
      <c r="CJ621" t="s">
        <v>1019</v>
      </c>
      <c r="CK621" t="s">
        <v>1019</v>
      </c>
      <c r="CL621" t="s">
        <v>1019</v>
      </c>
      <c r="CM621" t="s">
        <v>1019</v>
      </c>
      <c r="CN621" t="s">
        <v>1019</v>
      </c>
      <c r="CO621" t="s">
        <v>301</v>
      </c>
      <c r="CP621" t="s">
        <v>1019</v>
      </c>
      <c r="CQ621">
        <v>1</v>
      </c>
      <c r="CR621">
        <v>645</v>
      </c>
      <c r="CS621">
        <f t="shared" si="39"/>
        <v>645</v>
      </c>
      <c r="CT621">
        <f t="shared" si="41"/>
        <v>705.76190476190482</v>
      </c>
      <c r="CU621">
        <f t="shared" si="42"/>
        <v>1143.68998036893</v>
      </c>
      <c r="CV621">
        <f t="shared" si="40"/>
        <v>645</v>
      </c>
      <c r="CW621">
        <v>42484</v>
      </c>
      <c r="CX621">
        <v>21505</v>
      </c>
      <c r="CY621">
        <v>1815</v>
      </c>
      <c r="CZ621">
        <v>1905</v>
      </c>
      <c r="DA621">
        <v>20031</v>
      </c>
      <c r="DB621">
        <v>645</v>
      </c>
      <c r="DC621">
        <v>21673</v>
      </c>
      <c r="DD621">
        <v>2063</v>
      </c>
      <c r="DE621">
        <v>2</v>
      </c>
      <c r="DF621" t="s">
        <v>156</v>
      </c>
      <c r="DG621">
        <v>1024</v>
      </c>
      <c r="DH621">
        <v>2</v>
      </c>
      <c r="DI621">
        <v>48000</v>
      </c>
      <c r="DJ621">
        <v>-16</v>
      </c>
      <c r="DK621" t="s">
        <v>176</v>
      </c>
      <c r="DL621">
        <v>6</v>
      </c>
      <c r="DM621" t="s">
        <v>413</v>
      </c>
      <c r="DN621">
        <v>224485</v>
      </c>
      <c r="DO621">
        <v>202978</v>
      </c>
      <c r="DP621">
        <v>22706</v>
      </c>
      <c r="DQ621">
        <v>542341</v>
      </c>
      <c r="DR621">
        <v>543940</v>
      </c>
      <c r="DS621">
        <v>202938</v>
      </c>
      <c r="DT621">
        <v>542341</v>
      </c>
      <c r="DU621">
        <v>200829</v>
      </c>
      <c r="DV621" t="s">
        <v>158</v>
      </c>
      <c r="DW621">
        <v>196882</v>
      </c>
      <c r="DX621">
        <v>130890</v>
      </c>
      <c r="DY621">
        <v>154732</v>
      </c>
      <c r="DZ621">
        <v>2673</v>
      </c>
      <c r="EA621">
        <v>2671</v>
      </c>
      <c r="EB621">
        <v>541590</v>
      </c>
      <c r="EC621">
        <v>130889</v>
      </c>
      <c r="ED621">
        <v>130889</v>
      </c>
      <c r="EE621">
        <v>2672</v>
      </c>
      <c r="EF621">
        <v>547969</v>
      </c>
      <c r="EG621">
        <v>545940</v>
      </c>
      <c r="EH621">
        <v>548616</v>
      </c>
      <c r="EI621">
        <v>132706</v>
      </c>
      <c r="EJ621">
        <v>156639</v>
      </c>
      <c r="EK621">
        <v>133057</v>
      </c>
      <c r="EL621">
        <v>200829</v>
      </c>
      <c r="EM621">
        <v>198882</v>
      </c>
      <c r="EN621">
        <v>202896</v>
      </c>
      <c r="EO621" t="s">
        <v>158</v>
      </c>
      <c r="EP621">
        <v>547969</v>
      </c>
      <c r="EQ621">
        <v>196880</v>
      </c>
      <c r="ER621">
        <v>541589</v>
      </c>
      <c r="ES621">
        <v>266970</v>
      </c>
      <c r="ET621" t="s">
        <v>178</v>
      </c>
      <c r="EU621">
        <v>38</v>
      </c>
      <c r="EV621" t="s">
        <v>1080</v>
      </c>
      <c r="EW621">
        <v>39</v>
      </c>
      <c r="EX621" t="s">
        <v>305</v>
      </c>
      <c r="EY621" t="s">
        <v>169</v>
      </c>
      <c r="EZ621">
        <v>1024</v>
      </c>
      <c r="FA621">
        <v>-190</v>
      </c>
      <c r="FB621">
        <v>264</v>
      </c>
    </row>
    <row r="622" spans="1:158" x14ac:dyDescent="0.35">
      <c r="A622">
        <v>97</v>
      </c>
      <c r="B622">
        <v>97</v>
      </c>
      <c r="C622">
        <v>759</v>
      </c>
      <c r="D622">
        <v>759</v>
      </c>
      <c r="E622" t="s">
        <v>155</v>
      </c>
      <c r="F622" t="s">
        <v>156</v>
      </c>
      <c r="G622" t="s">
        <v>156</v>
      </c>
      <c r="H622" t="s">
        <v>156</v>
      </c>
      <c r="I622">
        <v>0</v>
      </c>
      <c r="J622" t="s">
        <v>157</v>
      </c>
      <c r="K622">
        <v>1</v>
      </c>
      <c r="L622" t="s">
        <v>154</v>
      </c>
      <c r="M622" t="s">
        <v>154</v>
      </c>
      <c r="N622" t="s">
        <v>154</v>
      </c>
      <c r="O622">
        <v>1</v>
      </c>
      <c r="P622" t="s">
        <v>154</v>
      </c>
      <c r="Q622" t="s">
        <v>154</v>
      </c>
      <c r="R622" t="s">
        <v>301</v>
      </c>
      <c r="S622">
        <v>0</v>
      </c>
      <c r="T622">
        <v>1</v>
      </c>
      <c r="U622">
        <v>0</v>
      </c>
      <c r="V622">
        <v>39</v>
      </c>
      <c r="W622">
        <v>39</v>
      </c>
      <c r="X622">
        <v>1</v>
      </c>
      <c r="Y622">
        <v>39</v>
      </c>
      <c r="Z622">
        <v>13</v>
      </c>
      <c r="AA622">
        <v>0</v>
      </c>
      <c r="AB622">
        <v>13</v>
      </c>
      <c r="AC622">
        <v>1</v>
      </c>
      <c r="AD622">
        <v>1</v>
      </c>
      <c r="AE622">
        <v>0</v>
      </c>
      <c r="AF622">
        <v>0</v>
      </c>
      <c r="AG622">
        <v>39</v>
      </c>
      <c r="AH622">
        <v>1</v>
      </c>
      <c r="AI622">
        <v>1</v>
      </c>
      <c r="AJ622">
        <v>0</v>
      </c>
      <c r="AK622">
        <v>39</v>
      </c>
      <c r="AL622">
        <v>39</v>
      </c>
      <c r="AM622">
        <v>53</v>
      </c>
      <c r="AN622">
        <v>1</v>
      </c>
      <c r="AO622">
        <v>1</v>
      </c>
      <c r="AP622">
        <v>1</v>
      </c>
      <c r="AQ622">
        <v>13</v>
      </c>
      <c r="AR622">
        <v>13</v>
      </c>
      <c r="AS622">
        <v>13</v>
      </c>
      <c r="AT622">
        <v>1</v>
      </c>
      <c r="AU622">
        <v>39</v>
      </c>
      <c r="AV622">
        <v>13</v>
      </c>
      <c r="AW622">
        <v>39</v>
      </c>
      <c r="AX622">
        <v>0</v>
      </c>
      <c r="AY622" t="s">
        <v>159</v>
      </c>
      <c r="AZ622" t="s">
        <v>226</v>
      </c>
      <c r="BA622" t="s">
        <v>188</v>
      </c>
      <c r="BB622" t="s">
        <v>1016</v>
      </c>
      <c r="BC622" t="s">
        <v>163</v>
      </c>
      <c r="BD622" t="b">
        <v>0</v>
      </c>
      <c r="BE622">
        <v>2.5</v>
      </c>
      <c r="BF622" t="b">
        <v>1</v>
      </c>
      <c r="BH622" t="s">
        <v>164</v>
      </c>
      <c r="BI622" t="s">
        <v>1017</v>
      </c>
      <c r="BJ622" t="b">
        <v>0</v>
      </c>
      <c r="BK622" t="s">
        <v>166</v>
      </c>
      <c r="BL622" t="b">
        <v>0</v>
      </c>
      <c r="BM622">
        <v>18</v>
      </c>
      <c r="BN622" t="s">
        <v>167</v>
      </c>
      <c r="BO622" t="s">
        <v>168</v>
      </c>
      <c r="BP622" t="s">
        <v>167</v>
      </c>
      <c r="BQ622" t="s">
        <v>169</v>
      </c>
      <c r="BR622">
        <v>768</v>
      </c>
      <c r="BS622" t="s">
        <v>156</v>
      </c>
      <c r="BT622" t="s">
        <v>170</v>
      </c>
      <c r="BU622" t="s">
        <v>185</v>
      </c>
      <c r="BV622" t="s">
        <v>315</v>
      </c>
      <c r="BW622">
        <v>39</v>
      </c>
      <c r="BX622">
        <v>2</v>
      </c>
      <c r="BY622">
        <v>0</v>
      </c>
      <c r="BZ622">
        <v>6</v>
      </c>
      <c r="CA622" t="s">
        <v>1018</v>
      </c>
      <c r="CB622" t="s">
        <v>156</v>
      </c>
      <c r="CC622">
        <v>7</v>
      </c>
      <c r="CD622" t="b">
        <v>0</v>
      </c>
      <c r="CE622" t="s">
        <v>172</v>
      </c>
      <c r="CF622" t="s">
        <v>173</v>
      </c>
      <c r="CG622">
        <v>12</v>
      </c>
      <c r="CH622">
        <v>0</v>
      </c>
      <c r="CI622" t="s">
        <v>301</v>
      </c>
      <c r="CJ622" t="s">
        <v>1019</v>
      </c>
      <c r="CK622" t="s">
        <v>1019</v>
      </c>
      <c r="CL622" t="s">
        <v>1019</v>
      </c>
      <c r="CM622" t="s">
        <v>1019</v>
      </c>
      <c r="CN622" t="s">
        <v>1019</v>
      </c>
      <c r="CO622" t="s">
        <v>301</v>
      </c>
      <c r="CP622" t="s">
        <v>1019</v>
      </c>
      <c r="CQ622">
        <v>1</v>
      </c>
      <c r="CR622">
        <v>370</v>
      </c>
      <c r="CS622">
        <f t="shared" si="39"/>
        <v>370</v>
      </c>
      <c r="CT622">
        <f t="shared" si="41"/>
        <v>705.76190476190482</v>
      </c>
      <c r="CU622">
        <f t="shared" si="42"/>
        <v>1143.68998036893</v>
      </c>
      <c r="CV622">
        <f t="shared" si="40"/>
        <v>370</v>
      </c>
      <c r="CW622">
        <v>42484</v>
      </c>
      <c r="CX622">
        <v>21505</v>
      </c>
      <c r="CY622">
        <v>1815</v>
      </c>
      <c r="CZ622">
        <v>1905</v>
      </c>
      <c r="DA622">
        <v>20031</v>
      </c>
      <c r="DB622">
        <v>370</v>
      </c>
      <c r="DC622">
        <v>21673</v>
      </c>
      <c r="DD622">
        <v>2063</v>
      </c>
      <c r="DE622">
        <v>2</v>
      </c>
      <c r="DF622" t="s">
        <v>156</v>
      </c>
      <c r="DG622">
        <v>1024</v>
      </c>
      <c r="DH622">
        <v>2</v>
      </c>
      <c r="DI622">
        <v>48000</v>
      </c>
      <c r="DJ622">
        <v>-16</v>
      </c>
      <c r="DK622" t="s">
        <v>176</v>
      </c>
      <c r="DL622">
        <v>6</v>
      </c>
      <c r="DM622" t="s">
        <v>413</v>
      </c>
      <c r="DN622">
        <v>224485</v>
      </c>
      <c r="DO622">
        <v>202978</v>
      </c>
      <c r="DP622">
        <v>22706</v>
      </c>
      <c r="DQ622">
        <v>549471</v>
      </c>
      <c r="DR622">
        <v>551229</v>
      </c>
      <c r="DS622">
        <v>202938</v>
      </c>
      <c r="DT622">
        <v>549471</v>
      </c>
      <c r="DU622">
        <v>200829</v>
      </c>
      <c r="DV622" t="s">
        <v>158</v>
      </c>
      <c r="DW622">
        <v>196882</v>
      </c>
      <c r="DX622">
        <v>130890</v>
      </c>
      <c r="DY622">
        <v>154732</v>
      </c>
      <c r="DZ622">
        <v>2673</v>
      </c>
      <c r="EA622">
        <v>2671</v>
      </c>
      <c r="EB622">
        <v>548720</v>
      </c>
      <c r="EC622">
        <v>130889</v>
      </c>
      <c r="ED622">
        <v>130889</v>
      </c>
      <c r="EE622">
        <v>2672</v>
      </c>
      <c r="EF622">
        <v>555349</v>
      </c>
      <c r="EG622">
        <v>553230</v>
      </c>
      <c r="EH622">
        <v>555720</v>
      </c>
      <c r="EI622">
        <v>132706</v>
      </c>
      <c r="EJ622">
        <v>156639</v>
      </c>
      <c r="EK622">
        <v>133057</v>
      </c>
      <c r="EL622">
        <v>200829</v>
      </c>
      <c r="EM622">
        <v>198882</v>
      </c>
      <c r="EN622">
        <v>202896</v>
      </c>
      <c r="EO622" t="s">
        <v>158</v>
      </c>
      <c r="EP622">
        <v>555349</v>
      </c>
      <c r="EQ622">
        <v>196880</v>
      </c>
      <c r="ER622">
        <v>548718</v>
      </c>
      <c r="ES622">
        <v>266970</v>
      </c>
      <c r="ET622" t="s">
        <v>178</v>
      </c>
      <c r="EU622">
        <v>39</v>
      </c>
      <c r="EV622" t="s">
        <v>1081</v>
      </c>
      <c r="EW622">
        <v>40</v>
      </c>
      <c r="EX622" t="s">
        <v>305</v>
      </c>
      <c r="EY622" t="s">
        <v>169</v>
      </c>
      <c r="EZ622">
        <v>1024</v>
      </c>
      <c r="FA622">
        <v>-190</v>
      </c>
      <c r="FB622">
        <v>264</v>
      </c>
    </row>
    <row r="623" spans="1:158" x14ac:dyDescent="0.35">
      <c r="A623">
        <v>97</v>
      </c>
      <c r="B623">
        <v>97</v>
      </c>
      <c r="C623">
        <v>771</v>
      </c>
      <c r="D623">
        <v>771</v>
      </c>
      <c r="E623" t="s">
        <v>155</v>
      </c>
      <c r="F623" t="s">
        <v>156</v>
      </c>
      <c r="G623" t="s">
        <v>156</v>
      </c>
      <c r="H623" t="s">
        <v>156</v>
      </c>
      <c r="I623">
        <v>0</v>
      </c>
      <c r="J623" t="s">
        <v>157</v>
      </c>
      <c r="K623">
        <v>1</v>
      </c>
      <c r="L623" t="s">
        <v>154</v>
      </c>
      <c r="M623" t="s">
        <v>154</v>
      </c>
      <c r="N623" t="s">
        <v>154</v>
      </c>
      <c r="O623">
        <v>1</v>
      </c>
      <c r="P623" t="s">
        <v>154</v>
      </c>
      <c r="Q623" t="s">
        <v>154</v>
      </c>
      <c r="R623" t="s">
        <v>306</v>
      </c>
      <c r="S623">
        <v>0</v>
      </c>
      <c r="T623">
        <v>1</v>
      </c>
      <c r="U623">
        <v>0</v>
      </c>
      <c r="V623">
        <v>40</v>
      </c>
      <c r="W623">
        <v>40</v>
      </c>
      <c r="X623">
        <v>1</v>
      </c>
      <c r="Y623">
        <v>40</v>
      </c>
      <c r="Z623">
        <v>13</v>
      </c>
      <c r="AA623">
        <v>0</v>
      </c>
      <c r="AB623">
        <v>13</v>
      </c>
      <c r="AC623">
        <v>1</v>
      </c>
      <c r="AD623">
        <v>1</v>
      </c>
      <c r="AE623">
        <v>0</v>
      </c>
      <c r="AF623">
        <v>0</v>
      </c>
      <c r="AG623">
        <v>40</v>
      </c>
      <c r="AH623">
        <v>1</v>
      </c>
      <c r="AI623">
        <v>1</v>
      </c>
      <c r="AJ623">
        <v>0</v>
      </c>
      <c r="AK623">
        <v>40</v>
      </c>
      <c r="AL623">
        <v>40</v>
      </c>
      <c r="AM623">
        <v>54</v>
      </c>
      <c r="AN623">
        <v>1</v>
      </c>
      <c r="AO623">
        <v>1</v>
      </c>
      <c r="AP623">
        <v>1</v>
      </c>
      <c r="AQ623">
        <v>13</v>
      </c>
      <c r="AR623">
        <v>13</v>
      </c>
      <c r="AS623">
        <v>13</v>
      </c>
      <c r="AT623">
        <v>1</v>
      </c>
      <c r="AU623">
        <v>40</v>
      </c>
      <c r="AV623">
        <v>13</v>
      </c>
      <c r="AW623">
        <v>40</v>
      </c>
      <c r="AX623">
        <v>0</v>
      </c>
      <c r="AY623" t="s">
        <v>159</v>
      </c>
      <c r="AZ623" t="s">
        <v>226</v>
      </c>
      <c r="BA623" t="s">
        <v>188</v>
      </c>
      <c r="BB623" t="s">
        <v>1016</v>
      </c>
      <c r="BC623" t="s">
        <v>163</v>
      </c>
      <c r="BD623" t="b">
        <v>0</v>
      </c>
      <c r="BE623" t="s">
        <v>167</v>
      </c>
      <c r="BF623" t="b">
        <v>1</v>
      </c>
      <c r="BH623" t="s">
        <v>164</v>
      </c>
      <c r="BI623" t="s">
        <v>1017</v>
      </c>
      <c r="BJ623" t="b">
        <v>0</v>
      </c>
      <c r="BK623" t="s">
        <v>166</v>
      </c>
      <c r="BL623" t="b">
        <v>0</v>
      </c>
      <c r="BM623">
        <v>18</v>
      </c>
      <c r="BN623" t="s">
        <v>167</v>
      </c>
      <c r="BO623" t="s">
        <v>168</v>
      </c>
      <c r="BP623" t="s">
        <v>167</v>
      </c>
      <c r="BQ623" t="s">
        <v>169</v>
      </c>
      <c r="BR623">
        <v>768</v>
      </c>
      <c r="BS623" t="s">
        <v>156</v>
      </c>
      <c r="BT623" t="s">
        <v>170</v>
      </c>
      <c r="BU623" t="s">
        <v>302</v>
      </c>
      <c r="BV623" t="s">
        <v>313</v>
      </c>
      <c r="BW623">
        <v>40</v>
      </c>
      <c r="BX623">
        <v>2</v>
      </c>
      <c r="BY623">
        <v>0</v>
      </c>
      <c r="BZ623">
        <v>6</v>
      </c>
      <c r="CA623" t="s">
        <v>1018</v>
      </c>
      <c r="CB623" t="s">
        <v>156</v>
      </c>
      <c r="CC623">
        <v>7</v>
      </c>
      <c r="CD623" t="b">
        <v>0</v>
      </c>
      <c r="CE623" t="s">
        <v>172</v>
      </c>
      <c r="CF623" t="s">
        <v>173</v>
      </c>
      <c r="CG623">
        <v>78</v>
      </c>
      <c r="CH623">
        <v>0</v>
      </c>
      <c r="CI623" t="s">
        <v>306</v>
      </c>
      <c r="CJ623" t="s">
        <v>1019</v>
      </c>
      <c r="CK623" t="s">
        <v>1019</v>
      </c>
      <c r="CL623" t="s">
        <v>1019</v>
      </c>
      <c r="CM623" t="s">
        <v>1019</v>
      </c>
      <c r="CN623" t="s">
        <v>1019</v>
      </c>
      <c r="CO623" t="s">
        <v>306</v>
      </c>
      <c r="CP623" t="s">
        <v>1019</v>
      </c>
      <c r="CQ623">
        <v>1</v>
      </c>
      <c r="CR623">
        <v>1252</v>
      </c>
      <c r="CS623" t="str">
        <f t="shared" si="39"/>
        <v>-</v>
      </c>
      <c r="CT623">
        <f t="shared" si="41"/>
        <v>705.76190476190482</v>
      </c>
      <c r="CU623">
        <f t="shared" si="42"/>
        <v>1143.68998036893</v>
      </c>
      <c r="CV623" t="str">
        <f t="shared" si="40"/>
        <v>-</v>
      </c>
      <c r="CW623">
        <v>42484</v>
      </c>
      <c r="CX623">
        <v>21505</v>
      </c>
      <c r="CY623">
        <v>1815</v>
      </c>
      <c r="CZ623">
        <v>1905</v>
      </c>
      <c r="DA623">
        <v>20031</v>
      </c>
      <c r="DB623">
        <v>1252</v>
      </c>
      <c r="DC623">
        <v>21673</v>
      </c>
      <c r="DD623">
        <v>2063</v>
      </c>
      <c r="DE623">
        <v>2</v>
      </c>
      <c r="DF623" t="s">
        <v>156</v>
      </c>
      <c r="DG623">
        <v>1024</v>
      </c>
      <c r="DH623">
        <v>2</v>
      </c>
      <c r="DI623">
        <v>48000</v>
      </c>
      <c r="DJ623">
        <v>-16</v>
      </c>
      <c r="DK623" t="s">
        <v>176</v>
      </c>
      <c r="DL623">
        <v>6</v>
      </c>
      <c r="DM623" t="s">
        <v>413</v>
      </c>
      <c r="DN623">
        <v>224485</v>
      </c>
      <c r="DO623">
        <v>202978</v>
      </c>
      <c r="DP623">
        <v>22706</v>
      </c>
      <c r="DQ623">
        <v>556572</v>
      </c>
      <c r="DR623">
        <v>558529</v>
      </c>
      <c r="DS623">
        <v>202938</v>
      </c>
      <c r="DT623">
        <v>556572</v>
      </c>
      <c r="DU623">
        <v>200829</v>
      </c>
      <c r="DV623" t="s">
        <v>158</v>
      </c>
      <c r="DW623">
        <v>196882</v>
      </c>
      <c r="DX623">
        <v>130890</v>
      </c>
      <c r="DY623">
        <v>154732</v>
      </c>
      <c r="DZ623">
        <v>2673</v>
      </c>
      <c r="EA623">
        <v>2671</v>
      </c>
      <c r="EB623">
        <v>555821</v>
      </c>
      <c r="EC623">
        <v>130889</v>
      </c>
      <c r="ED623">
        <v>130889</v>
      </c>
      <c r="EE623">
        <v>2672</v>
      </c>
      <c r="EF623">
        <v>562089</v>
      </c>
      <c r="EG623">
        <v>560529</v>
      </c>
      <c r="EH623">
        <v>563342</v>
      </c>
      <c r="EI623">
        <v>132706</v>
      </c>
      <c r="EJ623">
        <v>156639</v>
      </c>
      <c r="EK623">
        <v>133057</v>
      </c>
      <c r="EL623">
        <v>200829</v>
      </c>
      <c r="EM623">
        <v>198882</v>
      </c>
      <c r="EN623">
        <v>202896</v>
      </c>
      <c r="EO623" t="s">
        <v>158</v>
      </c>
      <c r="EP623">
        <v>562089</v>
      </c>
      <c r="EQ623">
        <v>196880</v>
      </c>
      <c r="ER623">
        <v>555819</v>
      </c>
      <c r="ES623">
        <v>266970</v>
      </c>
      <c r="ET623" t="s">
        <v>178</v>
      </c>
      <c r="EU623">
        <v>40</v>
      </c>
      <c r="EV623" t="s">
        <v>1082</v>
      </c>
      <c r="EW623">
        <v>41</v>
      </c>
      <c r="EX623" t="s">
        <v>309</v>
      </c>
      <c r="EY623" t="s">
        <v>169</v>
      </c>
      <c r="EZ623">
        <v>1024</v>
      </c>
      <c r="FA623">
        <v>-190</v>
      </c>
      <c r="FB623">
        <v>264</v>
      </c>
    </row>
    <row r="624" spans="1:158" x14ac:dyDescent="0.35">
      <c r="A624">
        <v>97</v>
      </c>
      <c r="B624">
        <v>97</v>
      </c>
      <c r="C624">
        <v>777</v>
      </c>
      <c r="D624">
        <v>777</v>
      </c>
      <c r="E624" t="s">
        <v>155</v>
      </c>
      <c r="F624" t="s">
        <v>156</v>
      </c>
      <c r="G624" t="s">
        <v>156</v>
      </c>
      <c r="H624" t="s">
        <v>156</v>
      </c>
      <c r="I624">
        <v>0</v>
      </c>
      <c r="J624" t="s">
        <v>157</v>
      </c>
      <c r="K624">
        <v>1</v>
      </c>
      <c r="L624" t="s">
        <v>154</v>
      </c>
      <c r="M624" t="s">
        <v>154</v>
      </c>
      <c r="N624" t="s">
        <v>154</v>
      </c>
      <c r="O624">
        <v>1</v>
      </c>
      <c r="P624" t="s">
        <v>154</v>
      </c>
      <c r="Q624" t="s">
        <v>154</v>
      </c>
      <c r="R624" t="s">
        <v>306</v>
      </c>
      <c r="S624">
        <v>0</v>
      </c>
      <c r="T624">
        <v>1</v>
      </c>
      <c r="U624">
        <v>0</v>
      </c>
      <c r="V624">
        <v>41</v>
      </c>
      <c r="W624">
        <v>41</v>
      </c>
      <c r="X624">
        <v>1</v>
      </c>
      <c r="Y624">
        <v>41</v>
      </c>
      <c r="Z624">
        <v>13</v>
      </c>
      <c r="AA624">
        <v>0</v>
      </c>
      <c r="AB624">
        <v>13</v>
      </c>
      <c r="AC624">
        <v>1</v>
      </c>
      <c r="AD624">
        <v>1</v>
      </c>
      <c r="AE624">
        <v>0</v>
      </c>
      <c r="AF624">
        <v>0</v>
      </c>
      <c r="AG624">
        <v>41</v>
      </c>
      <c r="AH624">
        <v>1</v>
      </c>
      <c r="AI624">
        <v>1</v>
      </c>
      <c r="AJ624">
        <v>0</v>
      </c>
      <c r="AK624">
        <v>41</v>
      </c>
      <c r="AL624">
        <v>41</v>
      </c>
      <c r="AM624">
        <v>55</v>
      </c>
      <c r="AN624">
        <v>1</v>
      </c>
      <c r="AO624">
        <v>1</v>
      </c>
      <c r="AP624">
        <v>1</v>
      </c>
      <c r="AQ624">
        <v>13</v>
      </c>
      <c r="AR624">
        <v>13</v>
      </c>
      <c r="AS624">
        <v>13</v>
      </c>
      <c r="AT624">
        <v>1</v>
      </c>
      <c r="AU624">
        <v>41</v>
      </c>
      <c r="AV624">
        <v>13</v>
      </c>
      <c r="AW624">
        <v>41</v>
      </c>
      <c r="AX624">
        <v>0</v>
      </c>
      <c r="AY624" t="s">
        <v>159</v>
      </c>
      <c r="AZ624" t="s">
        <v>226</v>
      </c>
      <c r="BA624" t="s">
        <v>188</v>
      </c>
      <c r="BB624" t="s">
        <v>1016</v>
      </c>
      <c r="BC624" t="s">
        <v>163</v>
      </c>
      <c r="BD624" t="b">
        <v>0</v>
      </c>
      <c r="BE624" t="s">
        <v>167</v>
      </c>
      <c r="BF624" t="b">
        <v>1</v>
      </c>
      <c r="BH624" t="s">
        <v>164</v>
      </c>
      <c r="BI624" t="s">
        <v>1017</v>
      </c>
      <c r="BJ624" t="b">
        <v>0</v>
      </c>
      <c r="BK624" t="s">
        <v>166</v>
      </c>
      <c r="BL624" t="b">
        <v>0</v>
      </c>
      <c r="BM624">
        <v>18</v>
      </c>
      <c r="BN624" t="s">
        <v>167</v>
      </c>
      <c r="BO624" t="s">
        <v>168</v>
      </c>
      <c r="BP624" t="s">
        <v>167</v>
      </c>
      <c r="BQ624" t="s">
        <v>169</v>
      </c>
      <c r="BR624">
        <v>768</v>
      </c>
      <c r="BS624" t="s">
        <v>156</v>
      </c>
      <c r="BT624" t="s">
        <v>170</v>
      </c>
      <c r="BU624" t="s">
        <v>327</v>
      </c>
      <c r="BV624" t="s">
        <v>318</v>
      </c>
      <c r="BW624">
        <v>41</v>
      </c>
      <c r="BX624">
        <v>2</v>
      </c>
      <c r="BY624">
        <v>0</v>
      </c>
      <c r="BZ624">
        <v>6</v>
      </c>
      <c r="CA624" t="s">
        <v>1018</v>
      </c>
      <c r="CB624" t="s">
        <v>156</v>
      </c>
      <c r="CC624">
        <v>7</v>
      </c>
      <c r="CD624" t="b">
        <v>0</v>
      </c>
      <c r="CE624" t="s">
        <v>172</v>
      </c>
      <c r="CF624" t="s">
        <v>173</v>
      </c>
      <c r="CG624">
        <v>80</v>
      </c>
      <c r="CH624">
        <v>0</v>
      </c>
      <c r="CI624" t="s">
        <v>306</v>
      </c>
      <c r="CJ624" t="s">
        <v>1019</v>
      </c>
      <c r="CK624" t="s">
        <v>1019</v>
      </c>
      <c r="CL624" t="s">
        <v>1019</v>
      </c>
      <c r="CM624" t="s">
        <v>1019</v>
      </c>
      <c r="CN624" t="s">
        <v>1019</v>
      </c>
      <c r="CO624" t="s">
        <v>306</v>
      </c>
      <c r="CP624" t="s">
        <v>1019</v>
      </c>
      <c r="CQ624">
        <v>1</v>
      </c>
      <c r="CR624">
        <v>999</v>
      </c>
      <c r="CS624" t="str">
        <f t="shared" si="39"/>
        <v>-</v>
      </c>
      <c r="CT624">
        <f t="shared" si="41"/>
        <v>705.76190476190482</v>
      </c>
      <c r="CU624">
        <f t="shared" si="42"/>
        <v>1143.68998036893</v>
      </c>
      <c r="CV624" t="str">
        <f t="shared" si="40"/>
        <v>-</v>
      </c>
      <c r="CW624">
        <v>42484</v>
      </c>
      <c r="CX624">
        <v>21505</v>
      </c>
      <c r="CY624">
        <v>1815</v>
      </c>
      <c r="CZ624">
        <v>1905</v>
      </c>
      <c r="DA624">
        <v>20031</v>
      </c>
      <c r="DB624">
        <v>999</v>
      </c>
      <c r="DC624">
        <v>21673</v>
      </c>
      <c r="DD624">
        <v>2063</v>
      </c>
      <c r="DE624">
        <v>2</v>
      </c>
      <c r="DF624" t="s">
        <v>156</v>
      </c>
      <c r="DG624">
        <v>1024</v>
      </c>
      <c r="DH624">
        <v>2</v>
      </c>
      <c r="DI624">
        <v>48000</v>
      </c>
      <c r="DJ624">
        <v>-16</v>
      </c>
      <c r="DK624" t="s">
        <v>176</v>
      </c>
      <c r="DL624">
        <v>6</v>
      </c>
      <c r="DM624" t="s">
        <v>413</v>
      </c>
      <c r="DN624">
        <v>224485</v>
      </c>
      <c r="DO624">
        <v>202978</v>
      </c>
      <c r="DP624">
        <v>22706</v>
      </c>
      <c r="DQ624">
        <v>564193</v>
      </c>
      <c r="DR624">
        <v>566209</v>
      </c>
      <c r="DS624">
        <v>202938</v>
      </c>
      <c r="DT624">
        <v>564193</v>
      </c>
      <c r="DU624">
        <v>200829</v>
      </c>
      <c r="DV624" t="s">
        <v>158</v>
      </c>
      <c r="DW624">
        <v>196882</v>
      </c>
      <c r="DX624">
        <v>130890</v>
      </c>
      <c r="DY624">
        <v>154732</v>
      </c>
      <c r="DZ624">
        <v>2673</v>
      </c>
      <c r="EA624">
        <v>2671</v>
      </c>
      <c r="EB624">
        <v>563442</v>
      </c>
      <c r="EC624">
        <v>130889</v>
      </c>
      <c r="ED624">
        <v>130889</v>
      </c>
      <c r="EE624">
        <v>2672</v>
      </c>
      <c r="EF624">
        <v>569920</v>
      </c>
      <c r="EG624">
        <v>568210</v>
      </c>
      <c r="EH624">
        <v>570920</v>
      </c>
      <c r="EI624">
        <v>132706</v>
      </c>
      <c r="EJ624">
        <v>156639</v>
      </c>
      <c r="EK624">
        <v>133057</v>
      </c>
      <c r="EL624">
        <v>200829</v>
      </c>
      <c r="EM624">
        <v>198882</v>
      </c>
      <c r="EN624">
        <v>202896</v>
      </c>
      <c r="EO624" t="s">
        <v>158</v>
      </c>
      <c r="EP624">
        <v>569920</v>
      </c>
      <c r="EQ624">
        <v>196880</v>
      </c>
      <c r="ER624">
        <v>563441</v>
      </c>
      <c r="ES624">
        <v>266970</v>
      </c>
      <c r="ET624" t="s">
        <v>178</v>
      </c>
      <c r="EU624">
        <v>41</v>
      </c>
      <c r="EV624" t="s">
        <v>1083</v>
      </c>
      <c r="EW624">
        <v>42</v>
      </c>
      <c r="EX624" t="s">
        <v>309</v>
      </c>
      <c r="EY624" t="s">
        <v>169</v>
      </c>
      <c r="EZ624">
        <v>1024</v>
      </c>
      <c r="FA624">
        <v>-190</v>
      </c>
      <c r="FB624">
        <v>264</v>
      </c>
    </row>
    <row r="625" spans="1:158" x14ac:dyDescent="0.35">
      <c r="A625">
        <v>97</v>
      </c>
      <c r="B625">
        <v>97</v>
      </c>
      <c r="C625">
        <v>767</v>
      </c>
      <c r="D625">
        <v>767</v>
      </c>
      <c r="E625" t="s">
        <v>155</v>
      </c>
      <c r="F625" t="s">
        <v>156</v>
      </c>
      <c r="G625" t="s">
        <v>156</v>
      </c>
      <c r="H625" t="s">
        <v>156</v>
      </c>
      <c r="I625">
        <v>0</v>
      </c>
      <c r="J625" t="s">
        <v>157</v>
      </c>
      <c r="K625">
        <v>1</v>
      </c>
      <c r="L625" t="s">
        <v>154</v>
      </c>
      <c r="M625" t="s">
        <v>154</v>
      </c>
      <c r="N625" t="s">
        <v>154</v>
      </c>
      <c r="O625">
        <v>1</v>
      </c>
      <c r="P625" t="s">
        <v>154</v>
      </c>
      <c r="Q625" t="s">
        <v>154</v>
      </c>
      <c r="R625" t="s">
        <v>301</v>
      </c>
      <c r="S625">
        <v>0</v>
      </c>
      <c r="T625">
        <v>1</v>
      </c>
      <c r="U625">
        <v>0</v>
      </c>
      <c r="V625">
        <v>42</v>
      </c>
      <c r="W625">
        <v>42</v>
      </c>
      <c r="X625">
        <v>1</v>
      </c>
      <c r="Y625">
        <v>42</v>
      </c>
      <c r="Z625">
        <v>13</v>
      </c>
      <c r="AA625">
        <v>0</v>
      </c>
      <c r="AB625">
        <v>13</v>
      </c>
      <c r="AC625">
        <v>1</v>
      </c>
      <c r="AD625">
        <v>1</v>
      </c>
      <c r="AE625">
        <v>0</v>
      </c>
      <c r="AF625">
        <v>0</v>
      </c>
      <c r="AG625">
        <v>42</v>
      </c>
      <c r="AH625">
        <v>1</v>
      </c>
      <c r="AI625">
        <v>1</v>
      </c>
      <c r="AJ625">
        <v>0</v>
      </c>
      <c r="AK625">
        <v>42</v>
      </c>
      <c r="AL625">
        <v>42</v>
      </c>
      <c r="AM625">
        <v>56</v>
      </c>
      <c r="AN625">
        <v>1</v>
      </c>
      <c r="AO625">
        <v>1</v>
      </c>
      <c r="AP625">
        <v>1</v>
      </c>
      <c r="AQ625">
        <v>13</v>
      </c>
      <c r="AR625">
        <v>13</v>
      </c>
      <c r="AS625">
        <v>13</v>
      </c>
      <c r="AT625">
        <v>1</v>
      </c>
      <c r="AU625">
        <v>42</v>
      </c>
      <c r="AV625">
        <v>13</v>
      </c>
      <c r="AW625">
        <v>42</v>
      </c>
      <c r="AX625">
        <v>0</v>
      </c>
      <c r="AY625" t="s">
        <v>159</v>
      </c>
      <c r="AZ625" t="s">
        <v>226</v>
      </c>
      <c r="BA625" t="s">
        <v>188</v>
      </c>
      <c r="BB625" t="s">
        <v>1016</v>
      </c>
      <c r="BC625" t="s">
        <v>163</v>
      </c>
      <c r="BD625" t="b">
        <v>0</v>
      </c>
      <c r="BE625">
        <v>3.68</v>
      </c>
      <c r="BF625" t="b">
        <v>1</v>
      </c>
      <c r="BH625" t="s">
        <v>164</v>
      </c>
      <c r="BI625" t="s">
        <v>1017</v>
      </c>
      <c r="BJ625" t="b">
        <v>0</v>
      </c>
      <c r="BK625" t="s">
        <v>166</v>
      </c>
      <c r="BL625" t="b">
        <v>0</v>
      </c>
      <c r="BM625">
        <v>18</v>
      </c>
      <c r="BN625" t="s">
        <v>167</v>
      </c>
      <c r="BO625" t="s">
        <v>168</v>
      </c>
      <c r="BP625" t="s">
        <v>167</v>
      </c>
      <c r="BQ625" t="s">
        <v>169</v>
      </c>
      <c r="BR625">
        <v>768</v>
      </c>
      <c r="BS625" t="s">
        <v>156</v>
      </c>
      <c r="BT625" t="s">
        <v>170</v>
      </c>
      <c r="BU625" t="s">
        <v>185</v>
      </c>
      <c r="BV625" t="s">
        <v>310</v>
      </c>
      <c r="BW625">
        <v>42</v>
      </c>
      <c r="BX625">
        <v>2</v>
      </c>
      <c r="BY625">
        <v>0</v>
      </c>
      <c r="BZ625">
        <v>6</v>
      </c>
      <c r="CA625" t="s">
        <v>1018</v>
      </c>
      <c r="CB625" t="s">
        <v>156</v>
      </c>
      <c r="CC625">
        <v>7</v>
      </c>
      <c r="CD625" t="b">
        <v>0</v>
      </c>
      <c r="CE625" t="s">
        <v>172</v>
      </c>
      <c r="CF625" t="s">
        <v>173</v>
      </c>
      <c r="CG625">
        <v>13</v>
      </c>
      <c r="CH625">
        <v>0</v>
      </c>
      <c r="CI625" t="s">
        <v>301</v>
      </c>
      <c r="CJ625" t="s">
        <v>1019</v>
      </c>
      <c r="CK625" t="s">
        <v>1019</v>
      </c>
      <c r="CL625" t="s">
        <v>1019</v>
      </c>
      <c r="CM625" t="s">
        <v>1019</v>
      </c>
      <c r="CN625" t="s">
        <v>1019</v>
      </c>
      <c r="CO625" t="s">
        <v>301</v>
      </c>
      <c r="CP625" t="s">
        <v>1019</v>
      </c>
      <c r="CQ625">
        <v>1</v>
      </c>
      <c r="CR625">
        <v>362</v>
      </c>
      <c r="CS625">
        <f t="shared" si="39"/>
        <v>362</v>
      </c>
      <c r="CT625">
        <f t="shared" si="41"/>
        <v>705.76190476190482</v>
      </c>
      <c r="CU625">
        <f t="shared" si="42"/>
        <v>1143.68998036893</v>
      </c>
      <c r="CV625">
        <f t="shared" si="40"/>
        <v>362</v>
      </c>
      <c r="CW625">
        <v>42484</v>
      </c>
      <c r="CX625">
        <v>21505</v>
      </c>
      <c r="CY625">
        <v>1815</v>
      </c>
      <c r="CZ625">
        <v>1905</v>
      </c>
      <c r="DA625">
        <v>20031</v>
      </c>
      <c r="DB625">
        <v>362</v>
      </c>
      <c r="DC625">
        <v>21673</v>
      </c>
      <c r="DD625">
        <v>2063</v>
      </c>
      <c r="DE625">
        <v>2</v>
      </c>
      <c r="DF625" t="s">
        <v>156</v>
      </c>
      <c r="DG625">
        <v>1024</v>
      </c>
      <c r="DH625">
        <v>2</v>
      </c>
      <c r="DI625">
        <v>48000</v>
      </c>
      <c r="DJ625">
        <v>-16</v>
      </c>
      <c r="DK625" t="s">
        <v>176</v>
      </c>
      <c r="DL625">
        <v>6</v>
      </c>
      <c r="DM625" t="s">
        <v>413</v>
      </c>
      <c r="DN625">
        <v>224485</v>
      </c>
      <c r="DO625">
        <v>202978</v>
      </c>
      <c r="DP625">
        <v>22706</v>
      </c>
      <c r="DQ625">
        <v>571778</v>
      </c>
      <c r="DR625">
        <v>573530</v>
      </c>
      <c r="DS625">
        <v>202938</v>
      </c>
      <c r="DT625">
        <v>571778</v>
      </c>
      <c r="DU625">
        <v>200829</v>
      </c>
      <c r="DV625" t="s">
        <v>158</v>
      </c>
      <c r="DW625">
        <v>196882</v>
      </c>
      <c r="DX625">
        <v>130890</v>
      </c>
      <c r="DY625">
        <v>154732</v>
      </c>
      <c r="DZ625">
        <v>2673</v>
      </c>
      <c r="EA625">
        <v>2671</v>
      </c>
      <c r="EB625">
        <v>571027</v>
      </c>
      <c r="EC625">
        <v>130889</v>
      </c>
      <c r="ED625">
        <v>130889</v>
      </c>
      <c r="EE625">
        <v>2672</v>
      </c>
      <c r="EF625">
        <v>577129</v>
      </c>
      <c r="EG625">
        <v>575530</v>
      </c>
      <c r="EH625">
        <v>577493</v>
      </c>
      <c r="EI625">
        <v>132706</v>
      </c>
      <c r="EJ625">
        <v>156639</v>
      </c>
      <c r="EK625">
        <v>133057</v>
      </c>
      <c r="EL625">
        <v>200829</v>
      </c>
      <c r="EM625">
        <v>198882</v>
      </c>
      <c r="EN625">
        <v>202896</v>
      </c>
      <c r="EO625" t="s">
        <v>158</v>
      </c>
      <c r="EP625">
        <v>577129</v>
      </c>
      <c r="EQ625">
        <v>196880</v>
      </c>
      <c r="ER625">
        <v>571025</v>
      </c>
      <c r="ES625">
        <v>266970</v>
      </c>
      <c r="ET625" t="s">
        <v>178</v>
      </c>
      <c r="EU625">
        <v>42</v>
      </c>
      <c r="EV625" t="s">
        <v>1084</v>
      </c>
      <c r="EW625">
        <v>43</v>
      </c>
      <c r="EX625" t="s">
        <v>305</v>
      </c>
      <c r="EY625" t="s">
        <v>169</v>
      </c>
      <c r="EZ625">
        <v>1024</v>
      </c>
      <c r="FA625">
        <v>-190</v>
      </c>
      <c r="FB625">
        <v>264</v>
      </c>
    </row>
    <row r="626" spans="1:158" x14ac:dyDescent="0.35">
      <c r="A626">
        <v>97</v>
      </c>
      <c r="B626">
        <v>97</v>
      </c>
      <c r="C626">
        <v>758</v>
      </c>
      <c r="D626">
        <v>758</v>
      </c>
      <c r="E626" t="s">
        <v>155</v>
      </c>
      <c r="F626" t="s">
        <v>156</v>
      </c>
      <c r="G626" t="s">
        <v>156</v>
      </c>
      <c r="H626" t="s">
        <v>156</v>
      </c>
      <c r="I626">
        <v>0</v>
      </c>
      <c r="J626" t="s">
        <v>157</v>
      </c>
      <c r="K626">
        <v>1</v>
      </c>
      <c r="L626" t="s">
        <v>154</v>
      </c>
      <c r="M626" t="s">
        <v>154</v>
      </c>
      <c r="N626" t="s">
        <v>154</v>
      </c>
      <c r="O626">
        <v>1</v>
      </c>
      <c r="P626" t="s">
        <v>154</v>
      </c>
      <c r="Q626" t="s">
        <v>154</v>
      </c>
      <c r="R626" t="s">
        <v>301</v>
      </c>
      <c r="S626">
        <v>0</v>
      </c>
      <c r="T626">
        <v>1</v>
      </c>
      <c r="U626">
        <v>0</v>
      </c>
      <c r="V626">
        <v>43</v>
      </c>
      <c r="W626">
        <v>43</v>
      </c>
      <c r="X626">
        <v>1</v>
      </c>
      <c r="Y626">
        <v>43</v>
      </c>
      <c r="Z626">
        <v>13</v>
      </c>
      <c r="AA626">
        <v>0</v>
      </c>
      <c r="AB626">
        <v>13</v>
      </c>
      <c r="AC626">
        <v>1</v>
      </c>
      <c r="AD626">
        <v>1</v>
      </c>
      <c r="AE626">
        <v>0</v>
      </c>
      <c r="AF626">
        <v>0</v>
      </c>
      <c r="AG626">
        <v>43</v>
      </c>
      <c r="AH626">
        <v>1</v>
      </c>
      <c r="AI626">
        <v>1</v>
      </c>
      <c r="AJ626">
        <v>0</v>
      </c>
      <c r="AK626">
        <v>43</v>
      </c>
      <c r="AL626">
        <v>43</v>
      </c>
      <c r="AM626">
        <v>57</v>
      </c>
      <c r="AN626">
        <v>1</v>
      </c>
      <c r="AO626">
        <v>1</v>
      </c>
      <c r="AP626">
        <v>1</v>
      </c>
      <c r="AQ626">
        <v>13</v>
      </c>
      <c r="AR626">
        <v>13</v>
      </c>
      <c r="AS626">
        <v>13</v>
      </c>
      <c r="AT626">
        <v>1</v>
      </c>
      <c r="AU626">
        <v>43</v>
      </c>
      <c r="AV626">
        <v>13</v>
      </c>
      <c r="AW626">
        <v>43</v>
      </c>
      <c r="AX626">
        <v>0</v>
      </c>
      <c r="AY626" t="s">
        <v>159</v>
      </c>
      <c r="AZ626" t="s">
        <v>226</v>
      </c>
      <c r="BA626" t="s">
        <v>188</v>
      </c>
      <c r="BB626" t="s">
        <v>1016</v>
      </c>
      <c r="BC626" t="s">
        <v>163</v>
      </c>
      <c r="BD626" t="b">
        <v>0</v>
      </c>
      <c r="BE626">
        <v>11.23</v>
      </c>
      <c r="BF626" t="b">
        <v>1</v>
      </c>
      <c r="BH626" t="s">
        <v>164</v>
      </c>
      <c r="BI626" t="s">
        <v>1017</v>
      </c>
      <c r="BJ626" t="b">
        <v>0</v>
      </c>
      <c r="BK626" t="s">
        <v>166</v>
      </c>
      <c r="BL626" t="b">
        <v>0</v>
      </c>
      <c r="BM626">
        <v>18</v>
      </c>
      <c r="BN626" t="s">
        <v>167</v>
      </c>
      <c r="BO626" t="s">
        <v>168</v>
      </c>
      <c r="BP626" t="s">
        <v>167</v>
      </c>
      <c r="BQ626" t="s">
        <v>169</v>
      </c>
      <c r="BR626">
        <v>768</v>
      </c>
      <c r="BS626" t="s">
        <v>156</v>
      </c>
      <c r="BT626" t="s">
        <v>170</v>
      </c>
      <c r="BU626" t="s">
        <v>303</v>
      </c>
      <c r="BV626" t="s">
        <v>327</v>
      </c>
      <c r="BW626">
        <v>43</v>
      </c>
      <c r="BX626">
        <v>2</v>
      </c>
      <c r="BY626">
        <v>0</v>
      </c>
      <c r="BZ626">
        <v>6</v>
      </c>
      <c r="CA626" t="s">
        <v>1018</v>
      </c>
      <c r="CB626" t="s">
        <v>156</v>
      </c>
      <c r="CC626">
        <v>7</v>
      </c>
      <c r="CD626" t="b">
        <v>0</v>
      </c>
      <c r="CE626" t="s">
        <v>172</v>
      </c>
      <c r="CF626" t="s">
        <v>173</v>
      </c>
      <c r="CG626">
        <v>10</v>
      </c>
      <c r="CH626">
        <v>0</v>
      </c>
      <c r="CI626" t="s">
        <v>301</v>
      </c>
      <c r="CJ626" t="s">
        <v>1019</v>
      </c>
      <c r="CK626" t="s">
        <v>1019</v>
      </c>
      <c r="CL626" t="s">
        <v>1019</v>
      </c>
      <c r="CM626" t="s">
        <v>1019</v>
      </c>
      <c r="CN626" t="s">
        <v>1019</v>
      </c>
      <c r="CO626" t="s">
        <v>301</v>
      </c>
      <c r="CP626" t="s">
        <v>1019</v>
      </c>
      <c r="CQ626">
        <v>1</v>
      </c>
      <c r="CR626">
        <v>368</v>
      </c>
      <c r="CS626">
        <f t="shared" si="39"/>
        <v>368</v>
      </c>
      <c r="CT626">
        <f t="shared" si="41"/>
        <v>705.76190476190482</v>
      </c>
      <c r="CU626">
        <f t="shared" si="42"/>
        <v>1143.68998036893</v>
      </c>
      <c r="CV626">
        <f t="shared" si="40"/>
        <v>368</v>
      </c>
      <c r="CW626">
        <v>42484</v>
      </c>
      <c r="CX626">
        <v>21505</v>
      </c>
      <c r="CY626">
        <v>1815</v>
      </c>
      <c r="CZ626">
        <v>1905</v>
      </c>
      <c r="DA626">
        <v>20031</v>
      </c>
      <c r="DB626">
        <v>368</v>
      </c>
      <c r="DC626">
        <v>21673</v>
      </c>
      <c r="DD626">
        <v>2063</v>
      </c>
      <c r="DE626">
        <v>2</v>
      </c>
      <c r="DF626" t="s">
        <v>156</v>
      </c>
      <c r="DG626">
        <v>1024</v>
      </c>
      <c r="DH626">
        <v>2</v>
      </c>
      <c r="DI626">
        <v>48000</v>
      </c>
      <c r="DJ626">
        <v>-16</v>
      </c>
      <c r="DK626" t="s">
        <v>176</v>
      </c>
      <c r="DL626">
        <v>6</v>
      </c>
      <c r="DM626" t="s">
        <v>413</v>
      </c>
      <c r="DN626">
        <v>224485</v>
      </c>
      <c r="DO626">
        <v>202978</v>
      </c>
      <c r="DP626">
        <v>22706</v>
      </c>
      <c r="DQ626">
        <v>578341</v>
      </c>
      <c r="DR626">
        <v>580030</v>
      </c>
      <c r="DS626">
        <v>202938</v>
      </c>
      <c r="DT626">
        <v>578341</v>
      </c>
      <c r="DU626">
        <v>200829</v>
      </c>
      <c r="DV626" t="s">
        <v>158</v>
      </c>
      <c r="DW626">
        <v>196882</v>
      </c>
      <c r="DX626">
        <v>130890</v>
      </c>
      <c r="DY626">
        <v>154732</v>
      </c>
      <c r="DZ626">
        <v>2673</v>
      </c>
      <c r="EA626">
        <v>2671</v>
      </c>
      <c r="EB626">
        <v>577589</v>
      </c>
      <c r="EC626">
        <v>130889</v>
      </c>
      <c r="ED626">
        <v>130889</v>
      </c>
      <c r="EE626">
        <v>2672</v>
      </c>
      <c r="EF626">
        <v>584039</v>
      </c>
      <c r="EG626">
        <v>582030</v>
      </c>
      <c r="EH626">
        <v>584409</v>
      </c>
      <c r="EI626">
        <v>132706</v>
      </c>
      <c r="EJ626">
        <v>156639</v>
      </c>
      <c r="EK626">
        <v>133057</v>
      </c>
      <c r="EL626">
        <v>200829</v>
      </c>
      <c r="EM626">
        <v>198882</v>
      </c>
      <c r="EN626">
        <v>202896</v>
      </c>
      <c r="EO626" t="s">
        <v>158</v>
      </c>
      <c r="EP626">
        <v>584039</v>
      </c>
      <c r="EQ626">
        <v>196880</v>
      </c>
      <c r="ER626">
        <v>577589</v>
      </c>
      <c r="ES626">
        <v>266970</v>
      </c>
      <c r="ET626" t="s">
        <v>178</v>
      </c>
      <c r="EU626">
        <v>43</v>
      </c>
      <c r="EV626" t="s">
        <v>1085</v>
      </c>
      <c r="EW626">
        <v>44</v>
      </c>
      <c r="EX626" t="s">
        <v>305</v>
      </c>
      <c r="EY626" t="s">
        <v>169</v>
      </c>
      <c r="EZ626">
        <v>1024</v>
      </c>
      <c r="FA626">
        <v>-190</v>
      </c>
      <c r="FB626">
        <v>264</v>
      </c>
    </row>
    <row r="627" spans="1:158" x14ac:dyDescent="0.35">
      <c r="A627">
        <v>97</v>
      </c>
      <c r="B627">
        <v>97</v>
      </c>
      <c r="C627">
        <v>753</v>
      </c>
      <c r="D627">
        <v>753</v>
      </c>
      <c r="E627" t="s">
        <v>155</v>
      </c>
      <c r="F627" t="s">
        <v>156</v>
      </c>
      <c r="G627" t="s">
        <v>156</v>
      </c>
      <c r="H627" t="s">
        <v>156</v>
      </c>
      <c r="I627">
        <v>0</v>
      </c>
      <c r="J627" t="s">
        <v>157</v>
      </c>
      <c r="K627">
        <v>1</v>
      </c>
      <c r="L627" t="s">
        <v>154</v>
      </c>
      <c r="M627" t="s">
        <v>154</v>
      </c>
      <c r="N627" t="s">
        <v>154</v>
      </c>
      <c r="O627">
        <v>1</v>
      </c>
      <c r="P627" t="s">
        <v>154</v>
      </c>
      <c r="Q627" t="s">
        <v>154</v>
      </c>
      <c r="R627" t="s">
        <v>306</v>
      </c>
      <c r="S627">
        <v>0</v>
      </c>
      <c r="T627">
        <v>1</v>
      </c>
      <c r="U627">
        <v>0</v>
      </c>
      <c r="V627">
        <v>44</v>
      </c>
      <c r="W627">
        <v>44</v>
      </c>
      <c r="X627">
        <v>1</v>
      </c>
      <c r="Y627">
        <v>44</v>
      </c>
      <c r="Z627">
        <v>13</v>
      </c>
      <c r="AA627">
        <v>0</v>
      </c>
      <c r="AB627">
        <v>13</v>
      </c>
      <c r="AC627">
        <v>1</v>
      </c>
      <c r="AD627">
        <v>1</v>
      </c>
      <c r="AE627">
        <v>0</v>
      </c>
      <c r="AF627">
        <v>0</v>
      </c>
      <c r="AG627">
        <v>44</v>
      </c>
      <c r="AH627">
        <v>1</v>
      </c>
      <c r="AI627">
        <v>1</v>
      </c>
      <c r="AJ627">
        <v>0</v>
      </c>
      <c r="AK627">
        <v>44</v>
      </c>
      <c r="AL627">
        <v>44</v>
      </c>
      <c r="AM627">
        <v>58</v>
      </c>
      <c r="AN627">
        <v>1</v>
      </c>
      <c r="AO627">
        <v>1</v>
      </c>
      <c r="AP627">
        <v>1</v>
      </c>
      <c r="AQ627">
        <v>13</v>
      </c>
      <c r="AR627">
        <v>13</v>
      </c>
      <c r="AS627">
        <v>13</v>
      </c>
      <c r="AT627">
        <v>1</v>
      </c>
      <c r="AU627">
        <v>44</v>
      </c>
      <c r="AV627">
        <v>13</v>
      </c>
      <c r="AW627">
        <v>44</v>
      </c>
      <c r="AX627">
        <v>0</v>
      </c>
      <c r="AY627" t="s">
        <v>159</v>
      </c>
      <c r="AZ627" t="s">
        <v>226</v>
      </c>
      <c r="BA627" t="s">
        <v>188</v>
      </c>
      <c r="BB627" t="s">
        <v>1016</v>
      </c>
      <c r="BC627" t="s">
        <v>163</v>
      </c>
      <c r="BD627" t="b">
        <v>0</v>
      </c>
      <c r="BE627" t="s">
        <v>167</v>
      </c>
      <c r="BF627" t="b">
        <v>1</v>
      </c>
      <c r="BH627" t="s">
        <v>164</v>
      </c>
      <c r="BI627" t="s">
        <v>1017</v>
      </c>
      <c r="BJ627" t="b">
        <v>0</v>
      </c>
      <c r="BK627" t="s">
        <v>166</v>
      </c>
      <c r="BL627" t="b">
        <v>0</v>
      </c>
      <c r="BM627">
        <v>18</v>
      </c>
      <c r="BN627" t="s">
        <v>167</v>
      </c>
      <c r="BO627" t="s">
        <v>168</v>
      </c>
      <c r="BP627" t="s">
        <v>167</v>
      </c>
      <c r="BQ627" t="s">
        <v>169</v>
      </c>
      <c r="BR627">
        <v>768</v>
      </c>
      <c r="BS627" t="s">
        <v>156</v>
      </c>
      <c r="BT627" t="s">
        <v>170</v>
      </c>
      <c r="BU627" t="s">
        <v>327</v>
      </c>
      <c r="BV627" t="s">
        <v>321</v>
      </c>
      <c r="BW627">
        <v>44</v>
      </c>
      <c r="BX627">
        <v>2</v>
      </c>
      <c r="BY627">
        <v>0</v>
      </c>
      <c r="BZ627">
        <v>6</v>
      </c>
      <c r="CA627" t="s">
        <v>1018</v>
      </c>
      <c r="CB627" t="s">
        <v>156</v>
      </c>
      <c r="CC627">
        <v>7</v>
      </c>
      <c r="CD627" t="b">
        <v>0</v>
      </c>
      <c r="CE627" t="s">
        <v>172</v>
      </c>
      <c r="CF627" t="s">
        <v>173</v>
      </c>
      <c r="CG627">
        <v>73</v>
      </c>
      <c r="CH627">
        <v>0</v>
      </c>
      <c r="CI627" t="s">
        <v>306</v>
      </c>
      <c r="CJ627" t="s">
        <v>1019</v>
      </c>
      <c r="CK627" t="s">
        <v>1019</v>
      </c>
      <c r="CL627" t="s">
        <v>1019</v>
      </c>
      <c r="CM627" t="s">
        <v>1019</v>
      </c>
      <c r="CN627" t="s">
        <v>1019</v>
      </c>
      <c r="CO627" t="s">
        <v>306</v>
      </c>
      <c r="CP627" t="s">
        <v>1019</v>
      </c>
      <c r="CQ627">
        <v>1</v>
      </c>
      <c r="CR627">
        <v>517</v>
      </c>
      <c r="CS627" t="str">
        <f t="shared" si="39"/>
        <v>-</v>
      </c>
      <c r="CT627">
        <f t="shared" si="41"/>
        <v>705.76190476190482</v>
      </c>
      <c r="CU627">
        <f t="shared" si="42"/>
        <v>1143.68998036893</v>
      </c>
      <c r="CV627" t="str">
        <f t="shared" si="40"/>
        <v>-</v>
      </c>
      <c r="CW627">
        <v>42484</v>
      </c>
      <c r="CX627">
        <v>21505</v>
      </c>
      <c r="CY627">
        <v>1815</v>
      </c>
      <c r="CZ627">
        <v>1905</v>
      </c>
      <c r="DA627">
        <v>20031</v>
      </c>
      <c r="DB627">
        <v>517</v>
      </c>
      <c r="DC627">
        <v>21673</v>
      </c>
      <c r="DD627">
        <v>2063</v>
      </c>
      <c r="DE627">
        <v>2</v>
      </c>
      <c r="DF627" t="s">
        <v>156</v>
      </c>
      <c r="DG627">
        <v>1024</v>
      </c>
      <c r="DH627">
        <v>2</v>
      </c>
      <c r="DI627">
        <v>48000</v>
      </c>
      <c r="DJ627">
        <v>-16</v>
      </c>
      <c r="DK627" t="s">
        <v>176</v>
      </c>
      <c r="DL627">
        <v>6</v>
      </c>
      <c r="DM627" t="s">
        <v>413</v>
      </c>
      <c r="DN627">
        <v>224485</v>
      </c>
      <c r="DO627">
        <v>202978</v>
      </c>
      <c r="DP627">
        <v>22706</v>
      </c>
      <c r="DQ627">
        <v>585265</v>
      </c>
      <c r="DR627">
        <v>587290</v>
      </c>
      <c r="DS627">
        <v>202938</v>
      </c>
      <c r="DT627">
        <v>585265</v>
      </c>
      <c r="DU627">
        <v>200829</v>
      </c>
      <c r="DV627" t="s">
        <v>158</v>
      </c>
      <c r="DW627">
        <v>196882</v>
      </c>
      <c r="DX627">
        <v>130890</v>
      </c>
      <c r="DY627">
        <v>154732</v>
      </c>
      <c r="DZ627">
        <v>2673</v>
      </c>
      <c r="EA627">
        <v>2671</v>
      </c>
      <c r="EB627">
        <v>584514</v>
      </c>
      <c r="EC627">
        <v>130889</v>
      </c>
      <c r="ED627">
        <v>130889</v>
      </c>
      <c r="EE627">
        <v>2672</v>
      </c>
      <c r="EF627">
        <v>591020</v>
      </c>
      <c r="EG627">
        <v>589290</v>
      </c>
      <c r="EH627">
        <v>591539</v>
      </c>
      <c r="EI627">
        <v>132706</v>
      </c>
      <c r="EJ627">
        <v>156639</v>
      </c>
      <c r="EK627">
        <v>133057</v>
      </c>
      <c r="EL627">
        <v>200829</v>
      </c>
      <c r="EM627">
        <v>198882</v>
      </c>
      <c r="EN627">
        <v>202896</v>
      </c>
      <c r="EO627" t="s">
        <v>158</v>
      </c>
      <c r="EP627">
        <v>591020</v>
      </c>
      <c r="EQ627">
        <v>196880</v>
      </c>
      <c r="ER627">
        <v>584513</v>
      </c>
      <c r="ES627">
        <v>266970</v>
      </c>
      <c r="ET627" t="s">
        <v>178</v>
      </c>
      <c r="EU627">
        <v>44</v>
      </c>
      <c r="EV627" t="s">
        <v>1086</v>
      </c>
      <c r="EW627">
        <v>45</v>
      </c>
      <c r="EX627" t="s">
        <v>309</v>
      </c>
      <c r="EY627" t="s">
        <v>169</v>
      </c>
      <c r="EZ627">
        <v>1024</v>
      </c>
      <c r="FA627">
        <v>-190</v>
      </c>
      <c r="FB627">
        <v>264</v>
      </c>
    </row>
    <row r="628" spans="1:158" x14ac:dyDescent="0.35">
      <c r="A628">
        <v>97</v>
      </c>
      <c r="B628">
        <v>97</v>
      </c>
      <c r="C628">
        <v>743</v>
      </c>
      <c r="D628">
        <v>743</v>
      </c>
      <c r="E628" t="s">
        <v>155</v>
      </c>
      <c r="F628" t="s">
        <v>156</v>
      </c>
      <c r="G628" t="s">
        <v>156</v>
      </c>
      <c r="H628" t="s">
        <v>156</v>
      </c>
      <c r="I628">
        <v>0</v>
      </c>
      <c r="J628" t="s">
        <v>157</v>
      </c>
      <c r="K628">
        <v>1</v>
      </c>
      <c r="L628" t="s">
        <v>154</v>
      </c>
      <c r="M628" t="s">
        <v>154</v>
      </c>
      <c r="N628" t="s">
        <v>154</v>
      </c>
      <c r="O628">
        <v>1</v>
      </c>
      <c r="P628" t="s">
        <v>154</v>
      </c>
      <c r="Q628" t="s">
        <v>154</v>
      </c>
      <c r="R628" t="s">
        <v>301</v>
      </c>
      <c r="S628">
        <v>0</v>
      </c>
      <c r="T628">
        <v>1</v>
      </c>
      <c r="U628">
        <v>0</v>
      </c>
      <c r="V628">
        <v>45</v>
      </c>
      <c r="W628">
        <v>45</v>
      </c>
      <c r="X628">
        <v>1</v>
      </c>
      <c r="Y628">
        <v>45</v>
      </c>
      <c r="Z628">
        <v>13</v>
      </c>
      <c r="AA628">
        <v>0</v>
      </c>
      <c r="AB628">
        <v>13</v>
      </c>
      <c r="AC628">
        <v>1</v>
      </c>
      <c r="AD628">
        <v>1</v>
      </c>
      <c r="AE628">
        <v>0</v>
      </c>
      <c r="AF628">
        <v>0</v>
      </c>
      <c r="AG628">
        <v>45</v>
      </c>
      <c r="AH628">
        <v>1</v>
      </c>
      <c r="AI628">
        <v>1</v>
      </c>
      <c r="AJ628">
        <v>0</v>
      </c>
      <c r="AK628">
        <v>45</v>
      </c>
      <c r="AL628">
        <v>45</v>
      </c>
      <c r="AM628">
        <v>59</v>
      </c>
      <c r="AN628">
        <v>1</v>
      </c>
      <c r="AO628">
        <v>1</v>
      </c>
      <c r="AP628">
        <v>1</v>
      </c>
      <c r="AQ628">
        <v>13</v>
      </c>
      <c r="AR628">
        <v>13</v>
      </c>
      <c r="AS628">
        <v>13</v>
      </c>
      <c r="AT628">
        <v>1</v>
      </c>
      <c r="AU628">
        <v>45</v>
      </c>
      <c r="AV628">
        <v>13</v>
      </c>
      <c r="AW628">
        <v>45</v>
      </c>
      <c r="AX628">
        <v>0</v>
      </c>
      <c r="AY628" t="s">
        <v>159</v>
      </c>
      <c r="AZ628" t="s">
        <v>226</v>
      </c>
      <c r="BA628" t="s">
        <v>188</v>
      </c>
      <c r="BB628" t="s">
        <v>1016</v>
      </c>
      <c r="BC628" t="s">
        <v>163</v>
      </c>
      <c r="BD628" t="b">
        <v>0</v>
      </c>
      <c r="BE628">
        <v>5.21</v>
      </c>
      <c r="BF628" t="b">
        <v>1</v>
      </c>
      <c r="BH628" t="s">
        <v>164</v>
      </c>
      <c r="BI628" t="s">
        <v>1017</v>
      </c>
      <c r="BJ628" t="b">
        <v>0</v>
      </c>
      <c r="BK628" t="s">
        <v>166</v>
      </c>
      <c r="BL628" t="b">
        <v>0</v>
      </c>
      <c r="BM628">
        <v>18</v>
      </c>
      <c r="BN628" t="s">
        <v>167</v>
      </c>
      <c r="BO628" t="s">
        <v>168</v>
      </c>
      <c r="BP628" t="s">
        <v>167</v>
      </c>
      <c r="BQ628" t="s">
        <v>169</v>
      </c>
      <c r="BR628">
        <v>768</v>
      </c>
      <c r="BS628" t="s">
        <v>156</v>
      </c>
      <c r="BT628" t="s">
        <v>170</v>
      </c>
      <c r="BU628" t="s">
        <v>327</v>
      </c>
      <c r="BV628" t="s">
        <v>315</v>
      </c>
      <c r="BW628">
        <v>45</v>
      </c>
      <c r="BX628">
        <v>2</v>
      </c>
      <c r="BY628">
        <v>0</v>
      </c>
      <c r="BZ628">
        <v>6</v>
      </c>
      <c r="CA628" t="s">
        <v>1018</v>
      </c>
      <c r="CB628" t="s">
        <v>156</v>
      </c>
      <c r="CC628">
        <v>7</v>
      </c>
      <c r="CD628" t="b">
        <v>0</v>
      </c>
      <c r="CE628" t="s">
        <v>172</v>
      </c>
      <c r="CF628" t="s">
        <v>173</v>
      </c>
      <c r="CG628">
        <v>19</v>
      </c>
      <c r="CH628">
        <v>0</v>
      </c>
      <c r="CI628" t="s">
        <v>301</v>
      </c>
      <c r="CJ628" t="s">
        <v>1019</v>
      </c>
      <c r="CK628" t="s">
        <v>1019</v>
      </c>
      <c r="CL628" t="s">
        <v>1019</v>
      </c>
      <c r="CM628" t="s">
        <v>1019</v>
      </c>
      <c r="CN628" t="s">
        <v>1019</v>
      </c>
      <c r="CO628" t="s">
        <v>301</v>
      </c>
      <c r="CP628" t="s">
        <v>1019</v>
      </c>
      <c r="CQ628">
        <v>1</v>
      </c>
      <c r="CR628">
        <v>315</v>
      </c>
      <c r="CS628">
        <f t="shared" si="39"/>
        <v>315</v>
      </c>
      <c r="CT628">
        <f t="shared" si="41"/>
        <v>705.76190476190482</v>
      </c>
      <c r="CU628">
        <f t="shared" si="42"/>
        <v>1143.68998036893</v>
      </c>
      <c r="CV628">
        <f t="shared" si="40"/>
        <v>315</v>
      </c>
      <c r="CW628">
        <v>42484</v>
      </c>
      <c r="CX628">
        <v>21505</v>
      </c>
      <c r="CY628">
        <v>1815</v>
      </c>
      <c r="CZ628">
        <v>1905</v>
      </c>
      <c r="DA628">
        <v>20031</v>
      </c>
      <c r="DB628">
        <v>315</v>
      </c>
      <c r="DC628">
        <v>21673</v>
      </c>
      <c r="DD628">
        <v>2063</v>
      </c>
      <c r="DE628">
        <v>2</v>
      </c>
      <c r="DF628" t="s">
        <v>156</v>
      </c>
      <c r="DG628">
        <v>1024</v>
      </c>
      <c r="DH628">
        <v>2</v>
      </c>
      <c r="DI628">
        <v>48000</v>
      </c>
      <c r="DJ628">
        <v>-16</v>
      </c>
      <c r="DK628" t="s">
        <v>176</v>
      </c>
      <c r="DL628">
        <v>6</v>
      </c>
      <c r="DM628" t="s">
        <v>413</v>
      </c>
      <c r="DN628">
        <v>224485</v>
      </c>
      <c r="DO628">
        <v>202978</v>
      </c>
      <c r="DP628">
        <v>22706</v>
      </c>
      <c r="DQ628">
        <v>592367</v>
      </c>
      <c r="DR628">
        <v>594389</v>
      </c>
      <c r="DS628">
        <v>202938</v>
      </c>
      <c r="DT628">
        <v>592367</v>
      </c>
      <c r="DU628">
        <v>200829</v>
      </c>
      <c r="DV628" t="s">
        <v>158</v>
      </c>
      <c r="DW628">
        <v>196882</v>
      </c>
      <c r="DX628">
        <v>130890</v>
      </c>
      <c r="DY628">
        <v>154732</v>
      </c>
      <c r="DZ628">
        <v>2673</v>
      </c>
      <c r="EA628">
        <v>2671</v>
      </c>
      <c r="EB628">
        <v>591616</v>
      </c>
      <c r="EC628">
        <v>130889</v>
      </c>
      <c r="ED628">
        <v>130889</v>
      </c>
      <c r="EE628">
        <v>2672</v>
      </c>
      <c r="EF628">
        <v>598510</v>
      </c>
      <c r="EG628">
        <v>596389</v>
      </c>
      <c r="EH628">
        <v>598826</v>
      </c>
      <c r="EI628">
        <v>132706</v>
      </c>
      <c r="EJ628">
        <v>156639</v>
      </c>
      <c r="EK628">
        <v>133057</v>
      </c>
      <c r="EL628">
        <v>200829</v>
      </c>
      <c r="EM628">
        <v>198882</v>
      </c>
      <c r="EN628">
        <v>202896</v>
      </c>
      <c r="EO628" t="s">
        <v>158</v>
      </c>
      <c r="EP628">
        <v>598510</v>
      </c>
      <c r="EQ628">
        <v>196880</v>
      </c>
      <c r="ER628">
        <v>591616</v>
      </c>
      <c r="ES628">
        <v>266970</v>
      </c>
      <c r="ET628" t="s">
        <v>178</v>
      </c>
      <c r="EU628">
        <v>45</v>
      </c>
      <c r="EV628" t="s">
        <v>1087</v>
      </c>
      <c r="EW628">
        <v>46</v>
      </c>
      <c r="EX628" t="s">
        <v>305</v>
      </c>
      <c r="EY628" t="s">
        <v>169</v>
      </c>
      <c r="EZ628">
        <v>1024</v>
      </c>
      <c r="FA628">
        <v>-190</v>
      </c>
      <c r="FB628">
        <v>264</v>
      </c>
    </row>
    <row r="629" spans="1:158" x14ac:dyDescent="0.35">
      <c r="A629">
        <v>97</v>
      </c>
      <c r="B629">
        <v>97</v>
      </c>
      <c r="C629">
        <v>744</v>
      </c>
      <c r="D629">
        <v>744</v>
      </c>
      <c r="E629" t="s">
        <v>155</v>
      </c>
      <c r="F629" t="s">
        <v>156</v>
      </c>
      <c r="G629" t="s">
        <v>156</v>
      </c>
      <c r="H629" t="s">
        <v>156</v>
      </c>
      <c r="I629">
        <v>0</v>
      </c>
      <c r="J629" t="s">
        <v>157</v>
      </c>
      <c r="K629">
        <v>1</v>
      </c>
      <c r="L629" t="s">
        <v>154</v>
      </c>
      <c r="M629" t="s">
        <v>154</v>
      </c>
      <c r="N629" t="s">
        <v>154</v>
      </c>
      <c r="O629">
        <v>1</v>
      </c>
      <c r="P629" t="s">
        <v>154</v>
      </c>
      <c r="Q629" t="s">
        <v>154</v>
      </c>
      <c r="R629" t="s">
        <v>301</v>
      </c>
      <c r="S629">
        <v>0</v>
      </c>
      <c r="T629">
        <v>1</v>
      </c>
      <c r="U629">
        <v>0</v>
      </c>
      <c r="V629">
        <v>46</v>
      </c>
      <c r="W629">
        <v>46</v>
      </c>
      <c r="X629">
        <v>1</v>
      </c>
      <c r="Y629">
        <v>46</v>
      </c>
      <c r="Z629">
        <v>13</v>
      </c>
      <c r="AA629">
        <v>0</v>
      </c>
      <c r="AB629">
        <v>13</v>
      </c>
      <c r="AC629">
        <v>1</v>
      </c>
      <c r="AD629">
        <v>1</v>
      </c>
      <c r="AE629">
        <v>0</v>
      </c>
      <c r="AF629">
        <v>0</v>
      </c>
      <c r="AG629">
        <v>46</v>
      </c>
      <c r="AH629">
        <v>1</v>
      </c>
      <c r="AI629">
        <v>1</v>
      </c>
      <c r="AJ629">
        <v>0</v>
      </c>
      <c r="AK629">
        <v>46</v>
      </c>
      <c r="AL629">
        <v>46</v>
      </c>
      <c r="AM629">
        <v>60</v>
      </c>
      <c r="AN629">
        <v>1</v>
      </c>
      <c r="AO629">
        <v>1</v>
      </c>
      <c r="AP629">
        <v>1</v>
      </c>
      <c r="AQ629">
        <v>13</v>
      </c>
      <c r="AR629">
        <v>13</v>
      </c>
      <c r="AS629">
        <v>13</v>
      </c>
      <c r="AT629">
        <v>1</v>
      </c>
      <c r="AU629">
        <v>46</v>
      </c>
      <c r="AV629">
        <v>13</v>
      </c>
      <c r="AW629">
        <v>46</v>
      </c>
      <c r="AX629">
        <v>0</v>
      </c>
      <c r="AY629" t="s">
        <v>159</v>
      </c>
      <c r="AZ629" t="s">
        <v>226</v>
      </c>
      <c r="BA629" t="s">
        <v>188</v>
      </c>
      <c r="BB629" t="s">
        <v>1016</v>
      </c>
      <c r="BC629" t="s">
        <v>163</v>
      </c>
      <c r="BD629" t="b">
        <v>0</v>
      </c>
      <c r="BE629">
        <v>11.03</v>
      </c>
      <c r="BF629" t="b">
        <v>1</v>
      </c>
      <c r="BH629" t="s">
        <v>164</v>
      </c>
      <c r="BI629" t="s">
        <v>1017</v>
      </c>
      <c r="BJ629" t="b">
        <v>0</v>
      </c>
      <c r="BK629" t="s">
        <v>166</v>
      </c>
      <c r="BL629" t="b">
        <v>0</v>
      </c>
      <c r="BM629">
        <v>18</v>
      </c>
      <c r="BN629" t="s">
        <v>167</v>
      </c>
      <c r="BO629" t="s">
        <v>168</v>
      </c>
      <c r="BP629" t="s">
        <v>167</v>
      </c>
      <c r="BQ629" t="s">
        <v>169</v>
      </c>
      <c r="BR629">
        <v>768</v>
      </c>
      <c r="BS629" t="s">
        <v>156</v>
      </c>
      <c r="BT629" t="s">
        <v>170</v>
      </c>
      <c r="BU629" t="s">
        <v>303</v>
      </c>
      <c r="BV629" t="s">
        <v>316</v>
      </c>
      <c r="BW629">
        <v>46</v>
      </c>
      <c r="BX629">
        <v>2</v>
      </c>
      <c r="BY629">
        <v>0</v>
      </c>
      <c r="BZ629">
        <v>6</v>
      </c>
      <c r="CA629" t="s">
        <v>1018</v>
      </c>
      <c r="CB629" t="s">
        <v>156</v>
      </c>
      <c r="CC629">
        <v>7</v>
      </c>
      <c r="CD629" t="b">
        <v>0</v>
      </c>
      <c r="CE629" t="s">
        <v>172</v>
      </c>
      <c r="CF629" t="s">
        <v>173</v>
      </c>
      <c r="CG629">
        <v>23</v>
      </c>
      <c r="CH629">
        <v>0</v>
      </c>
      <c r="CI629" t="s">
        <v>301</v>
      </c>
      <c r="CJ629" t="s">
        <v>1019</v>
      </c>
      <c r="CK629" t="s">
        <v>1019</v>
      </c>
      <c r="CL629" t="s">
        <v>1019</v>
      </c>
      <c r="CM629" t="s">
        <v>1019</v>
      </c>
      <c r="CN629" t="s">
        <v>1019</v>
      </c>
      <c r="CO629" t="s">
        <v>301</v>
      </c>
      <c r="CP629" t="s">
        <v>1019</v>
      </c>
      <c r="CQ629">
        <v>1</v>
      </c>
      <c r="CR629">
        <v>780</v>
      </c>
      <c r="CS629">
        <f t="shared" si="39"/>
        <v>780</v>
      </c>
      <c r="CT629">
        <f t="shared" si="41"/>
        <v>705.76190476190482</v>
      </c>
      <c r="CU629">
        <f t="shared" si="42"/>
        <v>1143.68998036893</v>
      </c>
      <c r="CV629">
        <f t="shared" si="40"/>
        <v>780</v>
      </c>
      <c r="CW629">
        <v>42484</v>
      </c>
      <c r="CX629">
        <v>21505</v>
      </c>
      <c r="CY629">
        <v>1815</v>
      </c>
      <c r="CZ629">
        <v>1905</v>
      </c>
      <c r="DA629">
        <v>20031</v>
      </c>
      <c r="DB629">
        <v>780</v>
      </c>
      <c r="DC629">
        <v>21673</v>
      </c>
      <c r="DD629">
        <v>2063</v>
      </c>
      <c r="DE629">
        <v>2</v>
      </c>
      <c r="DF629" t="s">
        <v>156</v>
      </c>
      <c r="DG629">
        <v>1024</v>
      </c>
      <c r="DH629">
        <v>2</v>
      </c>
      <c r="DI629">
        <v>48000</v>
      </c>
      <c r="DJ629">
        <v>-16</v>
      </c>
      <c r="DK629" t="s">
        <v>176</v>
      </c>
      <c r="DL629">
        <v>6</v>
      </c>
      <c r="DM629" t="s">
        <v>413</v>
      </c>
      <c r="DN629">
        <v>224485</v>
      </c>
      <c r="DO629">
        <v>202978</v>
      </c>
      <c r="DP629">
        <v>22706</v>
      </c>
      <c r="DQ629">
        <v>599681</v>
      </c>
      <c r="DR629">
        <v>601389</v>
      </c>
      <c r="DS629">
        <v>202938</v>
      </c>
      <c r="DT629">
        <v>599681</v>
      </c>
      <c r="DU629">
        <v>200829</v>
      </c>
      <c r="DV629" t="s">
        <v>158</v>
      </c>
      <c r="DW629">
        <v>196882</v>
      </c>
      <c r="DX629">
        <v>130890</v>
      </c>
      <c r="DY629">
        <v>154732</v>
      </c>
      <c r="DZ629">
        <v>2673</v>
      </c>
      <c r="EA629">
        <v>2671</v>
      </c>
      <c r="EB629">
        <v>598930</v>
      </c>
      <c r="EC629">
        <v>130889</v>
      </c>
      <c r="ED629">
        <v>130889</v>
      </c>
      <c r="EE629">
        <v>2672</v>
      </c>
      <c r="EF629">
        <v>605359</v>
      </c>
      <c r="EG629">
        <v>603389</v>
      </c>
      <c r="EH629">
        <v>606141</v>
      </c>
      <c r="EI629">
        <v>132706</v>
      </c>
      <c r="EJ629">
        <v>156639</v>
      </c>
      <c r="EK629">
        <v>133057</v>
      </c>
      <c r="EL629">
        <v>200829</v>
      </c>
      <c r="EM629">
        <v>198882</v>
      </c>
      <c r="EN629">
        <v>202896</v>
      </c>
      <c r="EO629" t="s">
        <v>158</v>
      </c>
      <c r="EP629">
        <v>605359</v>
      </c>
      <c r="EQ629">
        <v>196880</v>
      </c>
      <c r="ER629">
        <v>598928</v>
      </c>
      <c r="ES629">
        <v>266970</v>
      </c>
      <c r="ET629" t="s">
        <v>178</v>
      </c>
      <c r="EU629">
        <v>46</v>
      </c>
      <c r="EV629" t="s">
        <v>1088</v>
      </c>
      <c r="EW629">
        <v>47</v>
      </c>
      <c r="EX629" t="s">
        <v>305</v>
      </c>
      <c r="EY629" t="s">
        <v>169</v>
      </c>
      <c r="EZ629">
        <v>1024</v>
      </c>
      <c r="FA629">
        <v>-190</v>
      </c>
      <c r="FB629">
        <v>264</v>
      </c>
    </row>
    <row r="630" spans="1:158" x14ac:dyDescent="0.35">
      <c r="A630">
        <v>97</v>
      </c>
      <c r="B630">
        <v>97</v>
      </c>
      <c r="C630">
        <v>750</v>
      </c>
      <c r="D630">
        <v>750</v>
      </c>
      <c r="E630" t="s">
        <v>155</v>
      </c>
      <c r="F630" t="s">
        <v>156</v>
      </c>
      <c r="G630" t="s">
        <v>156</v>
      </c>
      <c r="H630" t="s">
        <v>156</v>
      </c>
      <c r="I630">
        <v>0</v>
      </c>
      <c r="J630" t="s">
        <v>157</v>
      </c>
      <c r="K630">
        <v>1</v>
      </c>
      <c r="L630" t="s">
        <v>154</v>
      </c>
      <c r="M630" t="s">
        <v>154</v>
      </c>
      <c r="N630" t="s">
        <v>154</v>
      </c>
      <c r="O630">
        <v>1</v>
      </c>
      <c r="P630" t="s">
        <v>154</v>
      </c>
      <c r="Q630" t="s">
        <v>154</v>
      </c>
      <c r="R630" t="s">
        <v>306</v>
      </c>
      <c r="S630">
        <v>0</v>
      </c>
      <c r="T630">
        <v>1</v>
      </c>
      <c r="U630">
        <v>0</v>
      </c>
      <c r="V630">
        <v>47</v>
      </c>
      <c r="W630">
        <v>47</v>
      </c>
      <c r="X630">
        <v>1</v>
      </c>
      <c r="Y630">
        <v>47</v>
      </c>
      <c r="Z630">
        <v>13</v>
      </c>
      <c r="AA630">
        <v>0</v>
      </c>
      <c r="AB630">
        <v>13</v>
      </c>
      <c r="AC630">
        <v>1</v>
      </c>
      <c r="AD630">
        <v>1</v>
      </c>
      <c r="AE630">
        <v>0</v>
      </c>
      <c r="AF630">
        <v>0</v>
      </c>
      <c r="AG630">
        <v>47</v>
      </c>
      <c r="AH630">
        <v>1</v>
      </c>
      <c r="AI630">
        <v>1</v>
      </c>
      <c r="AJ630">
        <v>0</v>
      </c>
      <c r="AK630">
        <v>47</v>
      </c>
      <c r="AL630">
        <v>47</v>
      </c>
      <c r="AM630">
        <v>61</v>
      </c>
      <c r="AN630">
        <v>1</v>
      </c>
      <c r="AO630">
        <v>1</v>
      </c>
      <c r="AP630">
        <v>1</v>
      </c>
      <c r="AQ630">
        <v>13</v>
      </c>
      <c r="AR630">
        <v>13</v>
      </c>
      <c r="AS630">
        <v>13</v>
      </c>
      <c r="AT630">
        <v>1</v>
      </c>
      <c r="AU630">
        <v>47</v>
      </c>
      <c r="AV630">
        <v>13</v>
      </c>
      <c r="AW630">
        <v>47</v>
      </c>
      <c r="AX630">
        <v>0</v>
      </c>
      <c r="AY630" t="s">
        <v>159</v>
      </c>
      <c r="AZ630" t="s">
        <v>226</v>
      </c>
      <c r="BA630" t="s">
        <v>188</v>
      </c>
      <c r="BB630" t="s">
        <v>1016</v>
      </c>
      <c r="BC630" t="s">
        <v>163</v>
      </c>
      <c r="BD630" t="b">
        <v>0</v>
      </c>
      <c r="BE630" t="s">
        <v>167</v>
      </c>
      <c r="BF630" t="b">
        <v>1</v>
      </c>
      <c r="BH630" t="s">
        <v>164</v>
      </c>
      <c r="BI630" t="s">
        <v>1017</v>
      </c>
      <c r="BJ630" t="b">
        <v>0</v>
      </c>
      <c r="BK630" t="s">
        <v>166</v>
      </c>
      <c r="BL630" t="b">
        <v>0</v>
      </c>
      <c r="BM630">
        <v>18</v>
      </c>
      <c r="BN630" t="s">
        <v>167</v>
      </c>
      <c r="BO630" t="s">
        <v>168</v>
      </c>
      <c r="BP630" t="s">
        <v>167</v>
      </c>
      <c r="BQ630" t="s">
        <v>169</v>
      </c>
      <c r="BR630">
        <v>768</v>
      </c>
      <c r="BS630" t="s">
        <v>156</v>
      </c>
      <c r="BT630" t="s">
        <v>170</v>
      </c>
      <c r="BU630" t="s">
        <v>315</v>
      </c>
      <c r="BV630" t="s">
        <v>307</v>
      </c>
      <c r="BW630">
        <v>47</v>
      </c>
      <c r="BX630">
        <v>2</v>
      </c>
      <c r="BY630">
        <v>0</v>
      </c>
      <c r="BZ630">
        <v>6</v>
      </c>
      <c r="CA630" t="s">
        <v>1018</v>
      </c>
      <c r="CB630" t="s">
        <v>156</v>
      </c>
      <c r="CC630">
        <v>7</v>
      </c>
      <c r="CD630" t="b">
        <v>0</v>
      </c>
      <c r="CE630" t="s">
        <v>172</v>
      </c>
      <c r="CF630" t="s">
        <v>173</v>
      </c>
      <c r="CG630">
        <v>64</v>
      </c>
      <c r="CH630">
        <v>0</v>
      </c>
      <c r="CI630" t="s">
        <v>306</v>
      </c>
      <c r="CJ630" t="s">
        <v>1019</v>
      </c>
      <c r="CK630" t="s">
        <v>1019</v>
      </c>
      <c r="CL630" t="s">
        <v>1019</v>
      </c>
      <c r="CM630" t="s">
        <v>1019</v>
      </c>
      <c r="CN630" t="s">
        <v>1019</v>
      </c>
      <c r="CO630" t="s">
        <v>306</v>
      </c>
      <c r="CP630" t="s">
        <v>1019</v>
      </c>
      <c r="CQ630">
        <v>1</v>
      </c>
      <c r="CR630">
        <v>1055</v>
      </c>
      <c r="CS630" t="str">
        <f t="shared" si="39"/>
        <v>-</v>
      </c>
      <c r="CT630">
        <f t="shared" si="41"/>
        <v>705.76190476190482</v>
      </c>
      <c r="CU630">
        <f t="shared" si="42"/>
        <v>1143.68998036893</v>
      </c>
      <c r="CV630" t="str">
        <f t="shared" si="40"/>
        <v>-</v>
      </c>
      <c r="CW630">
        <v>42484</v>
      </c>
      <c r="CX630">
        <v>21505</v>
      </c>
      <c r="CY630">
        <v>1815</v>
      </c>
      <c r="CZ630">
        <v>1905</v>
      </c>
      <c r="DA630">
        <v>20031</v>
      </c>
      <c r="DB630">
        <v>1055</v>
      </c>
      <c r="DC630">
        <v>21673</v>
      </c>
      <c r="DD630">
        <v>2063</v>
      </c>
      <c r="DE630">
        <v>2</v>
      </c>
      <c r="DF630" t="s">
        <v>156</v>
      </c>
      <c r="DG630">
        <v>1024</v>
      </c>
      <c r="DH630">
        <v>2</v>
      </c>
      <c r="DI630">
        <v>48000</v>
      </c>
      <c r="DJ630">
        <v>-16</v>
      </c>
      <c r="DK630" t="s">
        <v>176</v>
      </c>
      <c r="DL630">
        <v>6</v>
      </c>
      <c r="DM630" t="s">
        <v>413</v>
      </c>
      <c r="DN630">
        <v>224485</v>
      </c>
      <c r="DO630">
        <v>202978</v>
      </c>
      <c r="DP630">
        <v>22706</v>
      </c>
      <c r="DQ630">
        <v>606996</v>
      </c>
      <c r="DR630">
        <v>609109</v>
      </c>
      <c r="DS630">
        <v>202938</v>
      </c>
      <c r="DT630">
        <v>606996</v>
      </c>
      <c r="DU630">
        <v>200829</v>
      </c>
      <c r="DV630" t="s">
        <v>158</v>
      </c>
      <c r="DW630">
        <v>196882</v>
      </c>
      <c r="DX630">
        <v>130890</v>
      </c>
      <c r="DY630">
        <v>154732</v>
      </c>
      <c r="DZ630">
        <v>2673</v>
      </c>
      <c r="EA630">
        <v>2671</v>
      </c>
      <c r="EB630">
        <v>606245</v>
      </c>
      <c r="EC630">
        <v>130889</v>
      </c>
      <c r="ED630">
        <v>130889</v>
      </c>
      <c r="EE630">
        <v>2672</v>
      </c>
      <c r="EF630">
        <v>612400</v>
      </c>
      <c r="EG630">
        <v>611109</v>
      </c>
      <c r="EH630">
        <v>613456</v>
      </c>
      <c r="EI630">
        <v>132706</v>
      </c>
      <c r="EJ630">
        <v>156639</v>
      </c>
      <c r="EK630">
        <v>133057</v>
      </c>
      <c r="EL630">
        <v>200829</v>
      </c>
      <c r="EM630">
        <v>198882</v>
      </c>
      <c r="EN630">
        <v>202896</v>
      </c>
      <c r="EO630" t="s">
        <v>158</v>
      </c>
      <c r="EP630">
        <v>612400</v>
      </c>
      <c r="EQ630">
        <v>196880</v>
      </c>
      <c r="ER630">
        <v>606244</v>
      </c>
      <c r="ES630">
        <v>266970</v>
      </c>
      <c r="ET630" t="s">
        <v>178</v>
      </c>
      <c r="EU630">
        <v>47</v>
      </c>
      <c r="EV630" t="s">
        <v>1089</v>
      </c>
      <c r="EW630">
        <v>48</v>
      </c>
      <c r="EX630" t="s">
        <v>309</v>
      </c>
      <c r="EY630" t="s">
        <v>169</v>
      </c>
      <c r="EZ630">
        <v>1024</v>
      </c>
      <c r="FA630">
        <v>-190</v>
      </c>
      <c r="FB630">
        <v>264</v>
      </c>
    </row>
    <row r="631" spans="1:158" x14ac:dyDescent="0.35">
      <c r="A631">
        <v>97</v>
      </c>
      <c r="B631">
        <v>97</v>
      </c>
      <c r="C631">
        <v>751</v>
      </c>
      <c r="D631">
        <v>751</v>
      </c>
      <c r="E631" t="s">
        <v>155</v>
      </c>
      <c r="F631" t="s">
        <v>156</v>
      </c>
      <c r="G631" t="s">
        <v>156</v>
      </c>
      <c r="H631" t="s">
        <v>156</v>
      </c>
      <c r="I631">
        <v>0</v>
      </c>
      <c r="J631" t="s">
        <v>157</v>
      </c>
      <c r="K631">
        <v>1</v>
      </c>
      <c r="L631" t="s">
        <v>154</v>
      </c>
      <c r="M631" t="s">
        <v>154</v>
      </c>
      <c r="N631" t="s">
        <v>154</v>
      </c>
      <c r="O631">
        <v>1</v>
      </c>
      <c r="P631" t="s">
        <v>154</v>
      </c>
      <c r="Q631" t="s">
        <v>154</v>
      </c>
      <c r="R631" t="s">
        <v>301</v>
      </c>
      <c r="S631">
        <v>0</v>
      </c>
      <c r="T631">
        <v>1</v>
      </c>
      <c r="U631">
        <v>0</v>
      </c>
      <c r="V631">
        <v>48</v>
      </c>
      <c r="W631">
        <v>48</v>
      </c>
      <c r="X631">
        <v>1</v>
      </c>
      <c r="Y631">
        <v>48</v>
      </c>
      <c r="Z631">
        <v>13</v>
      </c>
      <c r="AA631">
        <v>0</v>
      </c>
      <c r="AB631">
        <v>13</v>
      </c>
      <c r="AC631">
        <v>1</v>
      </c>
      <c r="AD631">
        <v>1</v>
      </c>
      <c r="AE631">
        <v>0</v>
      </c>
      <c r="AF631">
        <v>0</v>
      </c>
      <c r="AG631">
        <v>48</v>
      </c>
      <c r="AH631">
        <v>1</v>
      </c>
      <c r="AI631">
        <v>1</v>
      </c>
      <c r="AJ631">
        <v>0</v>
      </c>
      <c r="AK631">
        <v>48</v>
      </c>
      <c r="AL631">
        <v>48</v>
      </c>
      <c r="AM631">
        <v>62</v>
      </c>
      <c r="AN631">
        <v>1</v>
      </c>
      <c r="AO631">
        <v>1</v>
      </c>
      <c r="AP631">
        <v>1</v>
      </c>
      <c r="AQ631">
        <v>13</v>
      </c>
      <c r="AR631">
        <v>13</v>
      </c>
      <c r="AS631">
        <v>13</v>
      </c>
      <c r="AT631">
        <v>1</v>
      </c>
      <c r="AU631">
        <v>48</v>
      </c>
      <c r="AV631">
        <v>13</v>
      </c>
      <c r="AW631">
        <v>48</v>
      </c>
      <c r="AX631">
        <v>0</v>
      </c>
      <c r="AY631" t="s">
        <v>159</v>
      </c>
      <c r="AZ631" t="s">
        <v>226</v>
      </c>
      <c r="BA631" t="s">
        <v>188</v>
      </c>
      <c r="BB631" t="s">
        <v>1016</v>
      </c>
      <c r="BC631" t="s">
        <v>163</v>
      </c>
      <c r="BD631" t="b">
        <v>0</v>
      </c>
      <c r="BE631">
        <v>4.1100000000000003</v>
      </c>
      <c r="BF631" t="b">
        <v>1</v>
      </c>
      <c r="BH631" t="s">
        <v>164</v>
      </c>
      <c r="BI631" t="s">
        <v>1017</v>
      </c>
      <c r="BJ631" t="b">
        <v>0</v>
      </c>
      <c r="BK631" t="s">
        <v>166</v>
      </c>
      <c r="BL631" t="b">
        <v>0</v>
      </c>
      <c r="BM631">
        <v>18</v>
      </c>
      <c r="BN631" t="s">
        <v>167</v>
      </c>
      <c r="BO631" t="s">
        <v>168</v>
      </c>
      <c r="BP631" t="s">
        <v>167</v>
      </c>
      <c r="BQ631" t="s">
        <v>169</v>
      </c>
      <c r="BR631">
        <v>768</v>
      </c>
      <c r="BS631" t="s">
        <v>156</v>
      </c>
      <c r="BT631" t="s">
        <v>170</v>
      </c>
      <c r="BU631" t="s">
        <v>327</v>
      </c>
      <c r="BV631" t="s">
        <v>310</v>
      </c>
      <c r="BW631">
        <v>48</v>
      </c>
      <c r="BX631">
        <v>2</v>
      </c>
      <c r="BY631">
        <v>0</v>
      </c>
      <c r="BZ631">
        <v>6</v>
      </c>
      <c r="CA631" t="s">
        <v>1018</v>
      </c>
      <c r="CB631" t="s">
        <v>156</v>
      </c>
      <c r="CC631">
        <v>7</v>
      </c>
      <c r="CD631" t="b">
        <v>0</v>
      </c>
      <c r="CE631" t="s">
        <v>172</v>
      </c>
      <c r="CF631" t="s">
        <v>173</v>
      </c>
      <c r="CG631">
        <v>38</v>
      </c>
      <c r="CH631">
        <v>0</v>
      </c>
      <c r="CI631" t="s">
        <v>301</v>
      </c>
      <c r="CJ631" t="s">
        <v>1019</v>
      </c>
      <c r="CK631" t="s">
        <v>1019</v>
      </c>
      <c r="CL631" t="s">
        <v>1019</v>
      </c>
      <c r="CM631" t="s">
        <v>1019</v>
      </c>
      <c r="CN631" t="s">
        <v>1019</v>
      </c>
      <c r="CO631" t="s">
        <v>301</v>
      </c>
      <c r="CP631" t="s">
        <v>1019</v>
      </c>
      <c r="CQ631">
        <v>1</v>
      </c>
      <c r="CR631">
        <v>783</v>
      </c>
      <c r="CS631">
        <f t="shared" si="39"/>
        <v>783</v>
      </c>
      <c r="CT631">
        <f t="shared" si="41"/>
        <v>705.76190476190482</v>
      </c>
      <c r="CU631">
        <f t="shared" si="42"/>
        <v>1143.68998036893</v>
      </c>
      <c r="CV631">
        <f t="shared" si="40"/>
        <v>783</v>
      </c>
      <c r="CW631">
        <v>42484</v>
      </c>
      <c r="CX631">
        <v>21505</v>
      </c>
      <c r="CY631">
        <v>1815</v>
      </c>
      <c r="CZ631">
        <v>1905</v>
      </c>
      <c r="DA631">
        <v>20031</v>
      </c>
      <c r="DB631">
        <v>783</v>
      </c>
      <c r="DC631">
        <v>21673</v>
      </c>
      <c r="DD631">
        <v>2063</v>
      </c>
      <c r="DE631">
        <v>2</v>
      </c>
      <c r="DF631" t="s">
        <v>156</v>
      </c>
      <c r="DG631">
        <v>1024</v>
      </c>
      <c r="DH631">
        <v>2</v>
      </c>
      <c r="DI631">
        <v>48000</v>
      </c>
      <c r="DJ631">
        <v>-16</v>
      </c>
      <c r="DK631" t="s">
        <v>176</v>
      </c>
      <c r="DL631">
        <v>6</v>
      </c>
      <c r="DM631" t="s">
        <v>413</v>
      </c>
      <c r="DN631">
        <v>224485</v>
      </c>
      <c r="DO631">
        <v>202978</v>
      </c>
      <c r="DP631">
        <v>22706</v>
      </c>
      <c r="DQ631">
        <v>614315</v>
      </c>
      <c r="DR631">
        <v>616319</v>
      </c>
      <c r="DS631">
        <v>202938</v>
      </c>
      <c r="DT631">
        <v>614315</v>
      </c>
      <c r="DU631">
        <v>200829</v>
      </c>
      <c r="DV631" t="s">
        <v>158</v>
      </c>
      <c r="DW631">
        <v>196882</v>
      </c>
      <c r="DX631">
        <v>130890</v>
      </c>
      <c r="DY631">
        <v>154732</v>
      </c>
      <c r="DZ631">
        <v>2673</v>
      </c>
      <c r="EA631">
        <v>2671</v>
      </c>
      <c r="EB631">
        <v>613564</v>
      </c>
      <c r="EC631">
        <v>130889</v>
      </c>
      <c r="ED631">
        <v>130889</v>
      </c>
      <c r="EE631">
        <v>2672</v>
      </c>
      <c r="EF631">
        <v>619910</v>
      </c>
      <c r="EG631">
        <v>618320</v>
      </c>
      <c r="EH631">
        <v>620694</v>
      </c>
      <c r="EI631">
        <v>132706</v>
      </c>
      <c r="EJ631">
        <v>156639</v>
      </c>
      <c r="EK631">
        <v>133057</v>
      </c>
      <c r="EL631">
        <v>200829</v>
      </c>
      <c r="EM631">
        <v>198882</v>
      </c>
      <c r="EN631">
        <v>202896</v>
      </c>
      <c r="EO631" t="s">
        <v>158</v>
      </c>
      <c r="EP631">
        <v>619909</v>
      </c>
      <c r="EQ631">
        <v>196880</v>
      </c>
      <c r="ER631">
        <v>613562</v>
      </c>
      <c r="ES631">
        <v>266970</v>
      </c>
      <c r="ET631" t="s">
        <v>178</v>
      </c>
      <c r="EU631">
        <v>48</v>
      </c>
      <c r="EV631" t="s">
        <v>1090</v>
      </c>
      <c r="EW631">
        <v>49</v>
      </c>
      <c r="EX631" t="s">
        <v>305</v>
      </c>
      <c r="EY631" t="s">
        <v>169</v>
      </c>
      <c r="EZ631">
        <v>1024</v>
      </c>
      <c r="FA631">
        <v>-190</v>
      </c>
      <c r="FB631">
        <v>264</v>
      </c>
    </row>
    <row r="632" spans="1:158" x14ac:dyDescent="0.35">
      <c r="A632">
        <v>98</v>
      </c>
      <c r="B632">
        <v>98</v>
      </c>
      <c r="C632">
        <v>754</v>
      </c>
      <c r="D632">
        <v>754</v>
      </c>
      <c r="E632" t="s">
        <v>155</v>
      </c>
      <c r="F632" t="s">
        <v>156</v>
      </c>
      <c r="G632" t="s">
        <v>156</v>
      </c>
      <c r="H632" t="s">
        <v>156</v>
      </c>
      <c r="I632">
        <v>0</v>
      </c>
      <c r="J632" t="s">
        <v>157</v>
      </c>
      <c r="K632">
        <v>1</v>
      </c>
      <c r="L632" t="s">
        <v>154</v>
      </c>
      <c r="M632" t="s">
        <v>154</v>
      </c>
      <c r="N632" t="s">
        <v>154</v>
      </c>
      <c r="O632">
        <v>1</v>
      </c>
      <c r="P632" t="s">
        <v>154</v>
      </c>
      <c r="Q632" t="s">
        <v>154</v>
      </c>
      <c r="R632" t="s">
        <v>301</v>
      </c>
      <c r="S632">
        <v>0</v>
      </c>
      <c r="T632">
        <v>1</v>
      </c>
      <c r="U632">
        <v>0</v>
      </c>
      <c r="V632">
        <v>49</v>
      </c>
      <c r="W632">
        <v>49</v>
      </c>
      <c r="X632">
        <v>1</v>
      </c>
      <c r="Y632">
        <v>49</v>
      </c>
      <c r="Z632">
        <v>13</v>
      </c>
      <c r="AA632">
        <v>0</v>
      </c>
      <c r="AB632">
        <v>13</v>
      </c>
      <c r="AC632">
        <v>1</v>
      </c>
      <c r="AD632">
        <v>1</v>
      </c>
      <c r="AE632">
        <v>0</v>
      </c>
      <c r="AF632">
        <v>0</v>
      </c>
      <c r="AG632">
        <v>49</v>
      </c>
      <c r="AH632">
        <v>1</v>
      </c>
      <c r="AI632">
        <v>1</v>
      </c>
      <c r="AJ632">
        <v>0</v>
      </c>
      <c r="AK632">
        <v>49</v>
      </c>
      <c r="AL632">
        <v>49</v>
      </c>
      <c r="AM632">
        <v>63</v>
      </c>
      <c r="AN632">
        <v>1</v>
      </c>
      <c r="AO632">
        <v>1</v>
      </c>
      <c r="AP632">
        <v>1</v>
      </c>
      <c r="AQ632">
        <v>13</v>
      </c>
      <c r="AR632">
        <v>13</v>
      </c>
      <c r="AS632">
        <v>13</v>
      </c>
      <c r="AT632">
        <v>1</v>
      </c>
      <c r="AU632">
        <v>49</v>
      </c>
      <c r="AV632">
        <v>13</v>
      </c>
      <c r="AW632">
        <v>49</v>
      </c>
      <c r="AX632">
        <v>0</v>
      </c>
      <c r="AY632" t="s">
        <v>159</v>
      </c>
      <c r="AZ632" t="s">
        <v>226</v>
      </c>
      <c r="BA632" t="s">
        <v>188</v>
      </c>
      <c r="BB632" t="s">
        <v>1016</v>
      </c>
      <c r="BC632" t="s">
        <v>163</v>
      </c>
      <c r="BD632" t="b">
        <v>0</v>
      </c>
      <c r="BE632">
        <v>2.5</v>
      </c>
      <c r="BF632" t="b">
        <v>1</v>
      </c>
      <c r="BH632" t="s">
        <v>164</v>
      </c>
      <c r="BI632" t="s">
        <v>1017</v>
      </c>
      <c r="BJ632" t="b">
        <v>0</v>
      </c>
      <c r="BK632" t="s">
        <v>166</v>
      </c>
      <c r="BL632" t="b">
        <v>0</v>
      </c>
      <c r="BM632">
        <v>18</v>
      </c>
      <c r="BN632" t="s">
        <v>167</v>
      </c>
      <c r="BO632" t="s">
        <v>168</v>
      </c>
      <c r="BP632" t="s">
        <v>167</v>
      </c>
      <c r="BQ632" t="s">
        <v>169</v>
      </c>
      <c r="BR632">
        <v>768</v>
      </c>
      <c r="BS632" t="s">
        <v>156</v>
      </c>
      <c r="BT632" t="s">
        <v>170</v>
      </c>
      <c r="BU632" t="s">
        <v>315</v>
      </c>
      <c r="BV632" t="s">
        <v>185</v>
      </c>
      <c r="BW632">
        <v>49</v>
      </c>
      <c r="BX632">
        <v>2</v>
      </c>
      <c r="BY632">
        <v>0</v>
      </c>
      <c r="BZ632">
        <v>6</v>
      </c>
      <c r="CA632" t="s">
        <v>1018</v>
      </c>
      <c r="CB632" t="s">
        <v>156</v>
      </c>
      <c r="CC632">
        <v>7</v>
      </c>
      <c r="CD632" t="b">
        <v>0</v>
      </c>
      <c r="CE632" t="s">
        <v>172</v>
      </c>
      <c r="CF632" t="s">
        <v>173</v>
      </c>
      <c r="CG632">
        <v>33</v>
      </c>
      <c r="CH632">
        <v>0</v>
      </c>
      <c r="CI632" t="s">
        <v>301</v>
      </c>
      <c r="CJ632" t="s">
        <v>1019</v>
      </c>
      <c r="CK632" t="s">
        <v>1019</v>
      </c>
      <c r="CL632" t="s">
        <v>1019</v>
      </c>
      <c r="CM632" t="s">
        <v>1019</v>
      </c>
      <c r="CN632" t="s">
        <v>1019</v>
      </c>
      <c r="CO632" t="s">
        <v>301</v>
      </c>
      <c r="CP632" t="s">
        <v>1019</v>
      </c>
      <c r="CQ632">
        <v>1</v>
      </c>
      <c r="CR632">
        <v>908</v>
      </c>
      <c r="CS632">
        <f t="shared" si="39"/>
        <v>908</v>
      </c>
      <c r="CT632">
        <f t="shared" si="41"/>
        <v>705.76190476190482</v>
      </c>
      <c r="CU632">
        <f t="shared" si="42"/>
        <v>1143.68998036893</v>
      </c>
      <c r="CV632">
        <f t="shared" si="40"/>
        <v>908</v>
      </c>
      <c r="CW632">
        <v>42484</v>
      </c>
      <c r="CX632">
        <v>21505</v>
      </c>
      <c r="CY632">
        <v>1815</v>
      </c>
      <c r="CZ632">
        <v>1905</v>
      </c>
      <c r="DA632">
        <v>20031</v>
      </c>
      <c r="DB632">
        <v>908</v>
      </c>
      <c r="DC632">
        <v>21673</v>
      </c>
      <c r="DD632">
        <v>2063</v>
      </c>
      <c r="DE632">
        <v>2</v>
      </c>
      <c r="DF632" t="s">
        <v>156</v>
      </c>
      <c r="DG632">
        <v>1024</v>
      </c>
      <c r="DH632">
        <v>2</v>
      </c>
      <c r="DI632">
        <v>48000</v>
      </c>
      <c r="DJ632">
        <v>-16</v>
      </c>
      <c r="DK632" t="s">
        <v>176</v>
      </c>
      <c r="DL632">
        <v>6</v>
      </c>
      <c r="DM632" t="s">
        <v>413</v>
      </c>
      <c r="DN632">
        <v>224485</v>
      </c>
      <c r="DO632">
        <v>202978</v>
      </c>
      <c r="DP632">
        <v>22706</v>
      </c>
      <c r="DQ632">
        <v>621545</v>
      </c>
      <c r="DR632">
        <v>623659</v>
      </c>
      <c r="DS632">
        <v>202938</v>
      </c>
      <c r="DT632">
        <v>621545</v>
      </c>
      <c r="DU632">
        <v>200829</v>
      </c>
      <c r="DV632" t="s">
        <v>158</v>
      </c>
      <c r="DW632">
        <v>196882</v>
      </c>
      <c r="DX632">
        <v>130890</v>
      </c>
      <c r="DY632">
        <v>154732</v>
      </c>
      <c r="DZ632">
        <v>2673</v>
      </c>
      <c r="EA632">
        <v>2671</v>
      </c>
      <c r="EB632">
        <v>620795</v>
      </c>
      <c r="EC632">
        <v>130889</v>
      </c>
      <c r="ED632">
        <v>130889</v>
      </c>
      <c r="EE632">
        <v>2672</v>
      </c>
      <c r="EF632">
        <v>627410</v>
      </c>
      <c r="EG632">
        <v>625660</v>
      </c>
      <c r="EH632">
        <v>628320</v>
      </c>
      <c r="EI632">
        <v>132706</v>
      </c>
      <c r="EJ632">
        <v>156639</v>
      </c>
      <c r="EK632">
        <v>133057</v>
      </c>
      <c r="EL632">
        <v>200829</v>
      </c>
      <c r="EM632">
        <v>198882</v>
      </c>
      <c r="EN632">
        <v>202896</v>
      </c>
      <c r="EO632" t="s">
        <v>158</v>
      </c>
      <c r="EP632">
        <v>627410</v>
      </c>
      <c r="EQ632">
        <v>196880</v>
      </c>
      <c r="ER632">
        <v>620794</v>
      </c>
      <c r="ES632">
        <v>266970</v>
      </c>
      <c r="ET632" t="s">
        <v>178</v>
      </c>
      <c r="EU632">
        <v>49</v>
      </c>
      <c r="EV632" t="s">
        <v>1091</v>
      </c>
      <c r="EW632">
        <v>50</v>
      </c>
      <c r="EX632" t="s">
        <v>305</v>
      </c>
      <c r="EY632" t="s">
        <v>169</v>
      </c>
      <c r="EZ632">
        <v>1024</v>
      </c>
      <c r="FA632">
        <v>-190</v>
      </c>
      <c r="FB632">
        <v>264</v>
      </c>
    </row>
    <row r="633" spans="1:158" x14ac:dyDescent="0.35">
      <c r="A633">
        <v>98</v>
      </c>
      <c r="B633">
        <v>98</v>
      </c>
      <c r="C633">
        <v>749</v>
      </c>
      <c r="D633">
        <v>749</v>
      </c>
      <c r="E633" t="s">
        <v>155</v>
      </c>
      <c r="F633" t="s">
        <v>156</v>
      </c>
      <c r="G633" t="s">
        <v>156</v>
      </c>
      <c r="H633" t="s">
        <v>156</v>
      </c>
      <c r="I633">
        <v>0</v>
      </c>
      <c r="J633" t="s">
        <v>157</v>
      </c>
      <c r="K633">
        <v>1</v>
      </c>
      <c r="L633" t="s">
        <v>154</v>
      </c>
      <c r="M633" t="s">
        <v>154</v>
      </c>
      <c r="N633" t="s">
        <v>154</v>
      </c>
      <c r="O633">
        <v>1</v>
      </c>
      <c r="P633" t="s">
        <v>154</v>
      </c>
      <c r="Q633" t="s">
        <v>154</v>
      </c>
      <c r="R633" t="s">
        <v>301</v>
      </c>
      <c r="S633">
        <v>0</v>
      </c>
      <c r="T633">
        <v>1</v>
      </c>
      <c r="U633">
        <v>0</v>
      </c>
      <c r="V633">
        <v>50</v>
      </c>
      <c r="W633">
        <v>50</v>
      </c>
      <c r="X633">
        <v>1</v>
      </c>
      <c r="Y633">
        <v>50</v>
      </c>
      <c r="Z633">
        <v>13</v>
      </c>
      <c r="AA633">
        <v>0</v>
      </c>
      <c r="AB633">
        <v>13</v>
      </c>
      <c r="AC633">
        <v>1</v>
      </c>
      <c r="AD633">
        <v>1</v>
      </c>
      <c r="AE633">
        <v>0</v>
      </c>
      <c r="AF633">
        <v>0</v>
      </c>
      <c r="AG633">
        <v>50</v>
      </c>
      <c r="AH633">
        <v>1</v>
      </c>
      <c r="AI633">
        <v>1</v>
      </c>
      <c r="AJ633">
        <v>0</v>
      </c>
      <c r="AK633">
        <v>50</v>
      </c>
      <c r="AL633">
        <v>50</v>
      </c>
      <c r="AM633">
        <v>64</v>
      </c>
      <c r="AN633">
        <v>1</v>
      </c>
      <c r="AO633">
        <v>1</v>
      </c>
      <c r="AP633">
        <v>1</v>
      </c>
      <c r="AQ633">
        <v>13</v>
      </c>
      <c r="AR633">
        <v>13</v>
      </c>
      <c r="AS633">
        <v>13</v>
      </c>
      <c r="AT633">
        <v>1</v>
      </c>
      <c r="AU633">
        <v>50</v>
      </c>
      <c r="AV633">
        <v>13</v>
      </c>
      <c r="AW633">
        <v>50</v>
      </c>
      <c r="AX633">
        <v>0</v>
      </c>
      <c r="AY633" t="s">
        <v>159</v>
      </c>
      <c r="AZ633" t="s">
        <v>226</v>
      </c>
      <c r="BA633" t="s">
        <v>188</v>
      </c>
      <c r="BB633" t="s">
        <v>1016</v>
      </c>
      <c r="BC633" t="s">
        <v>163</v>
      </c>
      <c r="BD633" t="b">
        <v>0</v>
      </c>
      <c r="BE633">
        <v>4.7699999999999996</v>
      </c>
      <c r="BF633" t="b">
        <v>1</v>
      </c>
      <c r="BH633" t="s">
        <v>164</v>
      </c>
      <c r="BI633" t="s">
        <v>1017</v>
      </c>
      <c r="BJ633" t="b">
        <v>0</v>
      </c>
      <c r="BK633" t="s">
        <v>166</v>
      </c>
      <c r="BL633" t="b">
        <v>0</v>
      </c>
      <c r="BM633">
        <v>18</v>
      </c>
      <c r="BN633" t="s">
        <v>167</v>
      </c>
      <c r="BO633" t="s">
        <v>168</v>
      </c>
      <c r="BP633" t="s">
        <v>167</v>
      </c>
      <c r="BQ633" t="s">
        <v>169</v>
      </c>
      <c r="BR633">
        <v>768</v>
      </c>
      <c r="BS633" t="s">
        <v>156</v>
      </c>
      <c r="BT633" t="s">
        <v>170</v>
      </c>
      <c r="BU633" t="s">
        <v>303</v>
      </c>
      <c r="BV633" t="s">
        <v>302</v>
      </c>
      <c r="BW633">
        <v>50</v>
      </c>
      <c r="BX633">
        <v>2</v>
      </c>
      <c r="BY633">
        <v>0</v>
      </c>
      <c r="BZ633">
        <v>6</v>
      </c>
      <c r="CA633" t="s">
        <v>1018</v>
      </c>
      <c r="CB633" t="s">
        <v>156</v>
      </c>
      <c r="CC633">
        <v>7</v>
      </c>
      <c r="CD633" t="b">
        <v>0</v>
      </c>
      <c r="CE633" t="s">
        <v>172</v>
      </c>
      <c r="CF633" t="s">
        <v>173</v>
      </c>
      <c r="CG633">
        <v>11</v>
      </c>
      <c r="CH633">
        <v>0</v>
      </c>
      <c r="CI633" t="s">
        <v>301</v>
      </c>
      <c r="CJ633" t="s">
        <v>1019</v>
      </c>
      <c r="CK633" t="s">
        <v>1019</v>
      </c>
      <c r="CL633" t="s">
        <v>1019</v>
      </c>
      <c r="CM633" t="s">
        <v>1019</v>
      </c>
      <c r="CN633" t="s">
        <v>1019</v>
      </c>
      <c r="CO633" t="s">
        <v>301</v>
      </c>
      <c r="CP633" t="s">
        <v>1019</v>
      </c>
      <c r="CQ633">
        <v>1</v>
      </c>
      <c r="CR633">
        <v>506</v>
      </c>
      <c r="CS633">
        <f t="shared" si="39"/>
        <v>506</v>
      </c>
      <c r="CT633">
        <f t="shared" si="41"/>
        <v>705.76190476190482</v>
      </c>
      <c r="CU633">
        <f t="shared" si="42"/>
        <v>1143.68998036893</v>
      </c>
      <c r="CV633">
        <f t="shared" si="40"/>
        <v>506</v>
      </c>
      <c r="CW633">
        <v>42484</v>
      </c>
      <c r="CX633">
        <v>21505</v>
      </c>
      <c r="CY633">
        <v>1815</v>
      </c>
      <c r="CZ633">
        <v>1905</v>
      </c>
      <c r="DA633">
        <v>20031</v>
      </c>
      <c r="DB633">
        <v>506</v>
      </c>
      <c r="DC633">
        <v>21673</v>
      </c>
      <c r="DD633">
        <v>2063</v>
      </c>
      <c r="DE633">
        <v>2</v>
      </c>
      <c r="DF633" t="s">
        <v>156</v>
      </c>
      <c r="DG633">
        <v>1024</v>
      </c>
      <c r="DH633">
        <v>2</v>
      </c>
      <c r="DI633">
        <v>48000</v>
      </c>
      <c r="DJ633">
        <v>-16</v>
      </c>
      <c r="DK633" t="s">
        <v>176</v>
      </c>
      <c r="DL633">
        <v>6</v>
      </c>
      <c r="DM633" t="s">
        <v>413</v>
      </c>
      <c r="DN633">
        <v>224485</v>
      </c>
      <c r="DO633">
        <v>202978</v>
      </c>
      <c r="DP633">
        <v>22706</v>
      </c>
      <c r="DQ633">
        <v>629178</v>
      </c>
      <c r="DR633">
        <v>630870</v>
      </c>
      <c r="DS633">
        <v>202938</v>
      </c>
      <c r="DT633">
        <v>629178</v>
      </c>
      <c r="DU633">
        <v>200829</v>
      </c>
      <c r="DV633" t="s">
        <v>158</v>
      </c>
      <c r="DW633">
        <v>196882</v>
      </c>
      <c r="DX633">
        <v>130890</v>
      </c>
      <c r="DY633">
        <v>154732</v>
      </c>
      <c r="DZ633">
        <v>2673</v>
      </c>
      <c r="EA633">
        <v>2671</v>
      </c>
      <c r="EB633">
        <v>628427</v>
      </c>
      <c r="EC633">
        <v>130889</v>
      </c>
      <c r="ED633">
        <v>130889</v>
      </c>
      <c r="EE633">
        <v>2672</v>
      </c>
      <c r="EF633">
        <v>634819</v>
      </c>
      <c r="EG633">
        <v>632870</v>
      </c>
      <c r="EH633">
        <v>635326</v>
      </c>
      <c r="EI633">
        <v>132706</v>
      </c>
      <c r="EJ633">
        <v>156639</v>
      </c>
      <c r="EK633">
        <v>133057</v>
      </c>
      <c r="EL633">
        <v>200829</v>
      </c>
      <c r="EM633">
        <v>198882</v>
      </c>
      <c r="EN633">
        <v>202896</v>
      </c>
      <c r="EO633" t="s">
        <v>158</v>
      </c>
      <c r="EP633">
        <v>634819</v>
      </c>
      <c r="EQ633">
        <v>196880</v>
      </c>
      <c r="ER633">
        <v>628426</v>
      </c>
      <c r="ES633">
        <v>266970</v>
      </c>
      <c r="ET633" t="s">
        <v>178</v>
      </c>
      <c r="EU633">
        <v>50</v>
      </c>
      <c r="EV633" t="s">
        <v>1092</v>
      </c>
      <c r="EW633">
        <v>51</v>
      </c>
      <c r="EX633" t="s">
        <v>305</v>
      </c>
      <c r="EY633" t="s">
        <v>169</v>
      </c>
      <c r="EZ633">
        <v>1024</v>
      </c>
      <c r="FA633">
        <v>-190</v>
      </c>
      <c r="FB633">
        <v>264</v>
      </c>
    </row>
    <row r="634" spans="1:158" x14ac:dyDescent="0.35">
      <c r="A634">
        <v>98</v>
      </c>
      <c r="B634">
        <v>98</v>
      </c>
      <c r="C634">
        <v>745</v>
      </c>
      <c r="D634">
        <v>745</v>
      </c>
      <c r="E634" t="s">
        <v>155</v>
      </c>
      <c r="F634" t="s">
        <v>156</v>
      </c>
      <c r="G634" t="s">
        <v>156</v>
      </c>
      <c r="H634" t="s">
        <v>156</v>
      </c>
      <c r="I634">
        <v>0</v>
      </c>
      <c r="J634" t="s">
        <v>157</v>
      </c>
      <c r="K634">
        <v>1</v>
      </c>
      <c r="L634" t="s">
        <v>154</v>
      </c>
      <c r="M634" t="s">
        <v>154</v>
      </c>
      <c r="N634" t="s">
        <v>154</v>
      </c>
      <c r="O634">
        <v>1</v>
      </c>
      <c r="P634" t="s">
        <v>154</v>
      </c>
      <c r="Q634" t="s">
        <v>154</v>
      </c>
      <c r="R634" t="s">
        <v>306</v>
      </c>
      <c r="S634">
        <v>0</v>
      </c>
      <c r="T634">
        <v>1</v>
      </c>
      <c r="U634">
        <v>0</v>
      </c>
      <c r="V634">
        <v>51</v>
      </c>
      <c r="W634">
        <v>51</v>
      </c>
      <c r="X634">
        <v>1</v>
      </c>
      <c r="Y634">
        <v>51</v>
      </c>
      <c r="Z634">
        <v>13</v>
      </c>
      <c r="AA634">
        <v>0</v>
      </c>
      <c r="AB634">
        <v>13</v>
      </c>
      <c r="AC634">
        <v>1</v>
      </c>
      <c r="AD634">
        <v>1</v>
      </c>
      <c r="AE634">
        <v>0</v>
      </c>
      <c r="AF634">
        <v>0</v>
      </c>
      <c r="AG634">
        <v>51</v>
      </c>
      <c r="AH634">
        <v>1</v>
      </c>
      <c r="AI634">
        <v>1</v>
      </c>
      <c r="AJ634">
        <v>0</v>
      </c>
      <c r="AK634">
        <v>51</v>
      </c>
      <c r="AL634">
        <v>51</v>
      </c>
      <c r="AM634">
        <v>65</v>
      </c>
      <c r="AN634">
        <v>1</v>
      </c>
      <c r="AO634">
        <v>1</v>
      </c>
      <c r="AP634">
        <v>1</v>
      </c>
      <c r="AQ634">
        <v>13</v>
      </c>
      <c r="AR634">
        <v>13</v>
      </c>
      <c r="AS634">
        <v>13</v>
      </c>
      <c r="AT634">
        <v>1</v>
      </c>
      <c r="AU634">
        <v>51</v>
      </c>
      <c r="AV634">
        <v>13</v>
      </c>
      <c r="AW634">
        <v>51</v>
      </c>
      <c r="AX634">
        <v>0</v>
      </c>
      <c r="AY634" t="s">
        <v>159</v>
      </c>
      <c r="AZ634" t="s">
        <v>226</v>
      </c>
      <c r="BA634" t="s">
        <v>188</v>
      </c>
      <c r="BB634" t="s">
        <v>1016</v>
      </c>
      <c r="BC634" t="s">
        <v>163</v>
      </c>
      <c r="BD634" t="b">
        <v>0</v>
      </c>
      <c r="BE634" t="s">
        <v>167</v>
      </c>
      <c r="BF634" t="b">
        <v>1</v>
      </c>
      <c r="BH634" t="s">
        <v>164</v>
      </c>
      <c r="BI634" t="s">
        <v>1017</v>
      </c>
      <c r="BJ634" t="b">
        <v>0</v>
      </c>
      <c r="BK634" t="s">
        <v>166</v>
      </c>
      <c r="BL634" t="b">
        <v>0</v>
      </c>
      <c r="BM634">
        <v>18</v>
      </c>
      <c r="BN634" t="s">
        <v>167</v>
      </c>
      <c r="BO634" t="s">
        <v>168</v>
      </c>
      <c r="BP634" t="s">
        <v>167</v>
      </c>
      <c r="BQ634" t="s">
        <v>169</v>
      </c>
      <c r="BR634">
        <v>768</v>
      </c>
      <c r="BS634" t="s">
        <v>156</v>
      </c>
      <c r="BT634" t="s">
        <v>170</v>
      </c>
      <c r="BU634" t="s">
        <v>185</v>
      </c>
      <c r="BV634" t="s">
        <v>340</v>
      </c>
      <c r="BW634">
        <v>51</v>
      </c>
      <c r="BX634">
        <v>2</v>
      </c>
      <c r="BY634">
        <v>0</v>
      </c>
      <c r="BZ634">
        <v>6</v>
      </c>
      <c r="CA634" t="s">
        <v>1018</v>
      </c>
      <c r="CB634" t="s">
        <v>156</v>
      </c>
      <c r="CC634">
        <v>7</v>
      </c>
      <c r="CD634" t="b">
        <v>0</v>
      </c>
      <c r="CE634" t="s">
        <v>172</v>
      </c>
      <c r="CF634" t="s">
        <v>173</v>
      </c>
      <c r="CG634">
        <v>56</v>
      </c>
      <c r="CH634">
        <v>0</v>
      </c>
      <c r="CI634" t="s">
        <v>306</v>
      </c>
      <c r="CJ634" t="s">
        <v>1019</v>
      </c>
      <c r="CK634" t="s">
        <v>1019</v>
      </c>
      <c r="CL634" t="s">
        <v>1019</v>
      </c>
      <c r="CM634" t="s">
        <v>1019</v>
      </c>
      <c r="CN634" t="s">
        <v>1019</v>
      </c>
      <c r="CO634" t="s">
        <v>306</v>
      </c>
      <c r="CP634" t="s">
        <v>1019</v>
      </c>
      <c r="CQ634">
        <v>1</v>
      </c>
      <c r="CR634">
        <v>528</v>
      </c>
      <c r="CS634" t="str">
        <f t="shared" si="39"/>
        <v>-</v>
      </c>
      <c r="CT634">
        <f t="shared" si="41"/>
        <v>705.76190476190482</v>
      </c>
      <c r="CU634">
        <f t="shared" si="42"/>
        <v>1143.68998036893</v>
      </c>
      <c r="CV634" t="str">
        <f t="shared" si="40"/>
        <v>-</v>
      </c>
      <c r="CW634">
        <v>42484</v>
      </c>
      <c r="CX634">
        <v>21505</v>
      </c>
      <c r="CY634">
        <v>1815</v>
      </c>
      <c r="CZ634">
        <v>1905</v>
      </c>
      <c r="DA634">
        <v>20031</v>
      </c>
      <c r="DB634">
        <v>528</v>
      </c>
      <c r="DC634">
        <v>21673</v>
      </c>
      <c r="DD634">
        <v>2063</v>
      </c>
      <c r="DE634">
        <v>2</v>
      </c>
      <c r="DF634" t="s">
        <v>156</v>
      </c>
      <c r="DG634">
        <v>1024</v>
      </c>
      <c r="DH634">
        <v>2</v>
      </c>
      <c r="DI634">
        <v>48000</v>
      </c>
      <c r="DJ634">
        <v>-16</v>
      </c>
      <c r="DK634" t="s">
        <v>176</v>
      </c>
      <c r="DL634">
        <v>6</v>
      </c>
      <c r="DM634" t="s">
        <v>413</v>
      </c>
      <c r="DN634">
        <v>224485</v>
      </c>
      <c r="DO634">
        <v>202978</v>
      </c>
      <c r="DP634">
        <v>22706</v>
      </c>
      <c r="DQ634">
        <v>636130</v>
      </c>
      <c r="DR634">
        <v>637890</v>
      </c>
      <c r="DS634">
        <v>202938</v>
      </c>
      <c r="DT634">
        <v>636130</v>
      </c>
      <c r="DU634">
        <v>200829</v>
      </c>
      <c r="DV634" t="s">
        <v>158</v>
      </c>
      <c r="DW634">
        <v>196882</v>
      </c>
      <c r="DX634">
        <v>130890</v>
      </c>
      <c r="DY634">
        <v>154732</v>
      </c>
      <c r="DZ634">
        <v>2673</v>
      </c>
      <c r="EA634">
        <v>2671</v>
      </c>
      <c r="EB634">
        <v>0</v>
      </c>
      <c r="EC634">
        <v>130889</v>
      </c>
      <c r="ED634">
        <v>130889</v>
      </c>
      <c r="EE634">
        <v>2672</v>
      </c>
      <c r="EF634">
        <v>641670</v>
      </c>
      <c r="EG634">
        <v>639890</v>
      </c>
      <c r="EH634">
        <v>642199</v>
      </c>
      <c r="EI634">
        <v>132706</v>
      </c>
      <c r="EJ634">
        <v>156639</v>
      </c>
      <c r="EK634">
        <v>133057</v>
      </c>
      <c r="EL634">
        <v>200829</v>
      </c>
      <c r="EM634">
        <v>198882</v>
      </c>
      <c r="EN634">
        <v>202896</v>
      </c>
      <c r="EO634" t="s">
        <v>158</v>
      </c>
      <c r="EP634">
        <v>641670</v>
      </c>
      <c r="EQ634">
        <v>196880</v>
      </c>
      <c r="ER634">
        <v>0</v>
      </c>
      <c r="ES634">
        <v>266970</v>
      </c>
      <c r="ET634" t="s">
        <v>178</v>
      </c>
      <c r="EU634">
        <v>51</v>
      </c>
      <c r="EV634" t="s">
        <v>1093</v>
      </c>
      <c r="EW634">
        <v>52</v>
      </c>
      <c r="EX634" t="s">
        <v>309</v>
      </c>
      <c r="EY634" t="s">
        <v>169</v>
      </c>
      <c r="EZ634">
        <v>1024</v>
      </c>
      <c r="FA634">
        <v>-190</v>
      </c>
      <c r="FB634">
        <v>264</v>
      </c>
    </row>
    <row r="635" spans="1:158" x14ac:dyDescent="0.35">
      <c r="A635">
        <v>98</v>
      </c>
      <c r="B635">
        <v>98</v>
      </c>
      <c r="C635">
        <v>737</v>
      </c>
      <c r="D635">
        <v>737</v>
      </c>
      <c r="E635" t="s">
        <v>155</v>
      </c>
      <c r="F635" t="s">
        <v>156</v>
      </c>
      <c r="G635" t="s">
        <v>156</v>
      </c>
      <c r="H635" t="s">
        <v>156</v>
      </c>
      <c r="I635">
        <v>0</v>
      </c>
      <c r="J635" t="s">
        <v>157</v>
      </c>
      <c r="K635">
        <v>1</v>
      </c>
      <c r="L635" t="s">
        <v>154</v>
      </c>
      <c r="M635" t="s">
        <v>154</v>
      </c>
      <c r="N635" t="s">
        <v>154</v>
      </c>
      <c r="O635">
        <v>1</v>
      </c>
      <c r="P635" t="s">
        <v>154</v>
      </c>
      <c r="Q635" t="s">
        <v>154</v>
      </c>
      <c r="R635" t="s">
        <v>301</v>
      </c>
      <c r="S635">
        <v>0</v>
      </c>
      <c r="T635">
        <v>1</v>
      </c>
      <c r="U635">
        <v>0</v>
      </c>
      <c r="V635">
        <v>52</v>
      </c>
      <c r="W635">
        <v>52</v>
      </c>
      <c r="X635">
        <v>1</v>
      </c>
      <c r="Y635">
        <v>52</v>
      </c>
      <c r="Z635">
        <v>13</v>
      </c>
      <c r="AA635">
        <v>0</v>
      </c>
      <c r="AB635">
        <v>13</v>
      </c>
      <c r="AC635">
        <v>1</v>
      </c>
      <c r="AD635">
        <v>1</v>
      </c>
      <c r="AE635">
        <v>0</v>
      </c>
      <c r="AF635">
        <v>0</v>
      </c>
      <c r="AG635">
        <v>52</v>
      </c>
      <c r="AH635">
        <v>1</v>
      </c>
      <c r="AI635">
        <v>1</v>
      </c>
      <c r="AJ635">
        <v>0</v>
      </c>
      <c r="AK635">
        <v>52</v>
      </c>
      <c r="AL635">
        <v>52</v>
      </c>
      <c r="AM635">
        <v>66</v>
      </c>
      <c r="AN635">
        <v>1</v>
      </c>
      <c r="AO635">
        <v>1</v>
      </c>
      <c r="AP635">
        <v>1</v>
      </c>
      <c r="AQ635">
        <v>13</v>
      </c>
      <c r="AR635">
        <v>13</v>
      </c>
      <c r="AS635">
        <v>13</v>
      </c>
      <c r="AT635">
        <v>1</v>
      </c>
      <c r="AU635">
        <v>52</v>
      </c>
      <c r="AV635">
        <v>13</v>
      </c>
      <c r="AW635">
        <v>52</v>
      </c>
      <c r="AX635">
        <v>0</v>
      </c>
      <c r="AY635" t="s">
        <v>159</v>
      </c>
      <c r="AZ635" t="s">
        <v>226</v>
      </c>
      <c r="BA635" t="s">
        <v>188</v>
      </c>
      <c r="BB635" t="s">
        <v>1016</v>
      </c>
      <c r="BC635" t="s">
        <v>163</v>
      </c>
      <c r="BD635" t="b">
        <v>0</v>
      </c>
      <c r="BE635">
        <v>6.41</v>
      </c>
      <c r="BF635" t="b">
        <v>1</v>
      </c>
      <c r="BH635" t="s">
        <v>164</v>
      </c>
      <c r="BI635" t="s">
        <v>1017</v>
      </c>
      <c r="BJ635" t="b">
        <v>0</v>
      </c>
      <c r="BK635" t="s">
        <v>166</v>
      </c>
      <c r="BL635" t="b">
        <v>0</v>
      </c>
      <c r="BM635">
        <v>18</v>
      </c>
      <c r="BN635" t="s">
        <v>167</v>
      </c>
      <c r="BO635" t="s">
        <v>168</v>
      </c>
      <c r="BP635" t="s">
        <v>167</v>
      </c>
      <c r="BQ635" t="s">
        <v>169</v>
      </c>
      <c r="BR635">
        <v>768</v>
      </c>
      <c r="BS635" t="s">
        <v>156</v>
      </c>
      <c r="BT635" t="s">
        <v>170</v>
      </c>
      <c r="BU635" t="s">
        <v>316</v>
      </c>
      <c r="BV635" t="s">
        <v>327</v>
      </c>
      <c r="BW635">
        <v>52</v>
      </c>
      <c r="BX635">
        <v>2</v>
      </c>
      <c r="BY635">
        <v>0</v>
      </c>
      <c r="BZ635">
        <v>6</v>
      </c>
      <c r="CA635" t="s">
        <v>1018</v>
      </c>
      <c r="CB635" t="s">
        <v>156</v>
      </c>
      <c r="CC635">
        <v>7</v>
      </c>
      <c r="CD635" t="b">
        <v>0</v>
      </c>
      <c r="CE635" t="s">
        <v>172</v>
      </c>
      <c r="CF635" t="s">
        <v>173</v>
      </c>
      <c r="CG635">
        <v>5</v>
      </c>
      <c r="CH635">
        <v>0</v>
      </c>
      <c r="CI635" t="s">
        <v>301</v>
      </c>
      <c r="CJ635" t="s">
        <v>1019</v>
      </c>
      <c r="CK635" t="s">
        <v>1019</v>
      </c>
      <c r="CL635" t="s">
        <v>1019</v>
      </c>
      <c r="CM635" t="s">
        <v>1019</v>
      </c>
      <c r="CN635" t="s">
        <v>1019</v>
      </c>
      <c r="CO635" t="s">
        <v>301</v>
      </c>
      <c r="CP635" t="s">
        <v>1019</v>
      </c>
      <c r="CQ635">
        <v>1</v>
      </c>
      <c r="CR635">
        <v>301</v>
      </c>
      <c r="CS635">
        <f t="shared" si="39"/>
        <v>301</v>
      </c>
      <c r="CT635">
        <f t="shared" si="41"/>
        <v>705.76190476190482</v>
      </c>
      <c r="CU635">
        <f t="shared" si="42"/>
        <v>1143.68998036893</v>
      </c>
      <c r="CV635">
        <f t="shared" si="40"/>
        <v>301</v>
      </c>
      <c r="CW635">
        <v>42484</v>
      </c>
      <c r="CX635">
        <v>21505</v>
      </c>
      <c r="CY635">
        <v>1815</v>
      </c>
      <c r="CZ635">
        <v>1905</v>
      </c>
      <c r="DA635">
        <v>20031</v>
      </c>
      <c r="DB635">
        <v>301</v>
      </c>
      <c r="DC635">
        <v>21673</v>
      </c>
      <c r="DD635">
        <v>2063</v>
      </c>
      <c r="DE635">
        <v>2</v>
      </c>
      <c r="DF635" t="s">
        <v>156</v>
      </c>
      <c r="DG635">
        <v>1024</v>
      </c>
      <c r="DH635">
        <v>2</v>
      </c>
      <c r="DI635">
        <v>48000</v>
      </c>
      <c r="DJ635">
        <v>-16</v>
      </c>
      <c r="DK635" t="s">
        <v>176</v>
      </c>
      <c r="DL635">
        <v>6</v>
      </c>
      <c r="DM635" t="s">
        <v>413</v>
      </c>
      <c r="DN635">
        <v>224485</v>
      </c>
      <c r="DO635">
        <v>202978</v>
      </c>
      <c r="DP635">
        <v>22706</v>
      </c>
      <c r="DQ635">
        <v>643059</v>
      </c>
      <c r="DR635">
        <v>645010</v>
      </c>
      <c r="DS635">
        <v>202938</v>
      </c>
      <c r="DT635">
        <v>643059</v>
      </c>
      <c r="DU635">
        <v>200829</v>
      </c>
      <c r="DV635" t="s">
        <v>158</v>
      </c>
      <c r="DW635">
        <v>196882</v>
      </c>
      <c r="DX635">
        <v>130890</v>
      </c>
      <c r="DY635">
        <v>154732</v>
      </c>
      <c r="DZ635">
        <v>2673</v>
      </c>
      <c r="EA635">
        <v>2671</v>
      </c>
      <c r="EB635">
        <v>642308</v>
      </c>
      <c r="EC635">
        <v>130889</v>
      </c>
      <c r="ED635">
        <v>130889</v>
      </c>
      <c r="EE635">
        <v>2672</v>
      </c>
      <c r="EF635">
        <v>649029</v>
      </c>
      <c r="EG635">
        <v>647010</v>
      </c>
      <c r="EH635">
        <v>649331</v>
      </c>
      <c r="EI635">
        <v>132706</v>
      </c>
      <c r="EJ635">
        <v>156639</v>
      </c>
      <c r="EK635">
        <v>133057</v>
      </c>
      <c r="EL635">
        <v>200829</v>
      </c>
      <c r="EM635">
        <v>198882</v>
      </c>
      <c r="EN635">
        <v>202896</v>
      </c>
      <c r="EO635" t="s">
        <v>158</v>
      </c>
      <c r="EP635">
        <v>649029</v>
      </c>
      <c r="EQ635">
        <v>196880</v>
      </c>
      <c r="ER635">
        <v>642306</v>
      </c>
      <c r="ES635">
        <v>266970</v>
      </c>
      <c r="ET635" t="s">
        <v>178</v>
      </c>
      <c r="EU635">
        <v>52</v>
      </c>
      <c r="EV635" t="s">
        <v>1094</v>
      </c>
      <c r="EW635">
        <v>53</v>
      </c>
      <c r="EX635" t="s">
        <v>305</v>
      </c>
      <c r="EY635" t="s">
        <v>169</v>
      </c>
      <c r="EZ635">
        <v>1024</v>
      </c>
      <c r="FA635">
        <v>-190</v>
      </c>
      <c r="FB635">
        <v>264</v>
      </c>
    </row>
    <row r="636" spans="1:158" x14ac:dyDescent="0.35">
      <c r="A636">
        <v>98</v>
      </c>
      <c r="B636">
        <v>98</v>
      </c>
      <c r="C636">
        <v>733</v>
      </c>
      <c r="D636">
        <v>733</v>
      </c>
      <c r="E636" t="s">
        <v>155</v>
      </c>
      <c r="F636" t="s">
        <v>156</v>
      </c>
      <c r="G636" t="s">
        <v>156</v>
      </c>
      <c r="H636" t="s">
        <v>156</v>
      </c>
      <c r="I636">
        <v>0</v>
      </c>
      <c r="J636" t="s">
        <v>157</v>
      </c>
      <c r="K636">
        <v>1</v>
      </c>
      <c r="L636" t="s">
        <v>154</v>
      </c>
      <c r="M636" t="s">
        <v>154</v>
      </c>
      <c r="N636" t="s">
        <v>154</v>
      </c>
      <c r="O636">
        <v>1</v>
      </c>
      <c r="P636" t="s">
        <v>154</v>
      </c>
      <c r="Q636" t="s">
        <v>154</v>
      </c>
      <c r="R636" t="s">
        <v>306</v>
      </c>
      <c r="S636">
        <v>0</v>
      </c>
      <c r="T636">
        <v>1</v>
      </c>
      <c r="U636">
        <v>0</v>
      </c>
      <c r="V636">
        <v>53</v>
      </c>
      <c r="W636">
        <v>53</v>
      </c>
      <c r="X636">
        <v>1</v>
      </c>
      <c r="Y636">
        <v>53</v>
      </c>
      <c r="Z636">
        <v>13</v>
      </c>
      <c r="AA636">
        <v>0</v>
      </c>
      <c r="AB636">
        <v>13</v>
      </c>
      <c r="AC636">
        <v>1</v>
      </c>
      <c r="AD636">
        <v>1</v>
      </c>
      <c r="AE636">
        <v>0</v>
      </c>
      <c r="AF636">
        <v>0</v>
      </c>
      <c r="AG636">
        <v>53</v>
      </c>
      <c r="AH636">
        <v>1</v>
      </c>
      <c r="AI636">
        <v>1</v>
      </c>
      <c r="AJ636">
        <v>0</v>
      </c>
      <c r="AK636">
        <v>53</v>
      </c>
      <c r="AL636">
        <v>53</v>
      </c>
      <c r="AM636">
        <v>67</v>
      </c>
      <c r="AN636">
        <v>1</v>
      </c>
      <c r="AO636">
        <v>1</v>
      </c>
      <c r="AP636">
        <v>1</v>
      </c>
      <c r="AQ636">
        <v>13</v>
      </c>
      <c r="AR636">
        <v>13</v>
      </c>
      <c r="AS636">
        <v>13</v>
      </c>
      <c r="AT636">
        <v>1</v>
      </c>
      <c r="AU636">
        <v>53</v>
      </c>
      <c r="AV636">
        <v>13</v>
      </c>
      <c r="AW636">
        <v>53</v>
      </c>
      <c r="AX636">
        <v>0</v>
      </c>
      <c r="AY636" t="s">
        <v>159</v>
      </c>
      <c r="AZ636" t="s">
        <v>226</v>
      </c>
      <c r="BA636" t="s">
        <v>188</v>
      </c>
      <c r="BB636" t="s">
        <v>1016</v>
      </c>
      <c r="BC636" t="s">
        <v>163</v>
      </c>
      <c r="BD636" t="b">
        <v>0</v>
      </c>
      <c r="BE636" t="s">
        <v>167</v>
      </c>
      <c r="BF636" t="b">
        <v>1</v>
      </c>
      <c r="BH636" t="s">
        <v>164</v>
      </c>
      <c r="BI636" t="s">
        <v>1017</v>
      </c>
      <c r="BJ636" t="b">
        <v>0</v>
      </c>
      <c r="BK636" t="s">
        <v>166</v>
      </c>
      <c r="BL636" t="b">
        <v>0</v>
      </c>
      <c r="BM636">
        <v>18</v>
      </c>
      <c r="BN636" t="s">
        <v>167</v>
      </c>
      <c r="BO636" t="s">
        <v>168</v>
      </c>
      <c r="BP636" t="s">
        <v>167</v>
      </c>
      <c r="BQ636" t="s">
        <v>169</v>
      </c>
      <c r="BR636">
        <v>768</v>
      </c>
      <c r="BS636" t="s">
        <v>156</v>
      </c>
      <c r="BT636" t="s">
        <v>170</v>
      </c>
      <c r="BU636" t="s">
        <v>185</v>
      </c>
      <c r="BV636" t="s">
        <v>307</v>
      </c>
      <c r="BW636">
        <v>53</v>
      </c>
      <c r="BX636">
        <v>2</v>
      </c>
      <c r="BY636">
        <v>0</v>
      </c>
      <c r="BZ636">
        <v>6</v>
      </c>
      <c r="CA636" t="s">
        <v>1018</v>
      </c>
      <c r="CB636" t="s">
        <v>156</v>
      </c>
      <c r="CC636">
        <v>7</v>
      </c>
      <c r="CD636" t="b">
        <v>0</v>
      </c>
      <c r="CE636" t="s">
        <v>172</v>
      </c>
      <c r="CF636" t="s">
        <v>173</v>
      </c>
      <c r="CG636">
        <v>66</v>
      </c>
      <c r="CH636">
        <v>0</v>
      </c>
      <c r="CI636" t="s">
        <v>306</v>
      </c>
      <c r="CJ636" t="s">
        <v>1019</v>
      </c>
      <c r="CK636" t="s">
        <v>1019</v>
      </c>
      <c r="CL636" t="s">
        <v>1019</v>
      </c>
      <c r="CM636" t="s">
        <v>1019</v>
      </c>
      <c r="CN636" t="s">
        <v>1019</v>
      </c>
      <c r="CO636" t="s">
        <v>306</v>
      </c>
      <c r="CP636" t="s">
        <v>1019</v>
      </c>
      <c r="CQ636">
        <v>1</v>
      </c>
      <c r="CR636">
        <v>549</v>
      </c>
      <c r="CS636" t="str">
        <f t="shared" si="39"/>
        <v>-</v>
      </c>
      <c r="CT636">
        <f t="shared" si="41"/>
        <v>705.76190476190482</v>
      </c>
      <c r="CU636">
        <f t="shared" si="42"/>
        <v>1143.68998036893</v>
      </c>
      <c r="CV636" t="str">
        <f t="shared" si="40"/>
        <v>-</v>
      </c>
      <c r="CW636">
        <v>42484</v>
      </c>
      <c r="CX636">
        <v>21505</v>
      </c>
      <c r="CY636">
        <v>1815</v>
      </c>
      <c r="CZ636">
        <v>1905</v>
      </c>
      <c r="DA636">
        <v>20031</v>
      </c>
      <c r="DB636">
        <v>549</v>
      </c>
      <c r="DC636">
        <v>21673</v>
      </c>
      <c r="DD636">
        <v>2063</v>
      </c>
      <c r="DE636">
        <v>2</v>
      </c>
      <c r="DF636" t="s">
        <v>156</v>
      </c>
      <c r="DG636">
        <v>1024</v>
      </c>
      <c r="DH636">
        <v>2</v>
      </c>
      <c r="DI636">
        <v>48000</v>
      </c>
      <c r="DJ636">
        <v>-16</v>
      </c>
      <c r="DK636" t="s">
        <v>176</v>
      </c>
      <c r="DL636">
        <v>6</v>
      </c>
      <c r="DM636" t="s">
        <v>413</v>
      </c>
      <c r="DN636">
        <v>224485</v>
      </c>
      <c r="DO636">
        <v>202978</v>
      </c>
      <c r="DP636">
        <v>22706</v>
      </c>
      <c r="DQ636">
        <v>650187</v>
      </c>
      <c r="DR636">
        <v>651949</v>
      </c>
      <c r="DS636">
        <v>202938</v>
      </c>
      <c r="DT636">
        <v>650187</v>
      </c>
      <c r="DU636">
        <v>200829</v>
      </c>
      <c r="DV636" t="s">
        <v>158</v>
      </c>
      <c r="DW636">
        <v>196882</v>
      </c>
      <c r="DX636">
        <v>130890</v>
      </c>
      <c r="DY636">
        <v>154732</v>
      </c>
      <c r="DZ636">
        <v>2673</v>
      </c>
      <c r="EA636">
        <v>2671</v>
      </c>
      <c r="EB636">
        <v>649436</v>
      </c>
      <c r="EC636">
        <v>130889</v>
      </c>
      <c r="ED636">
        <v>130889</v>
      </c>
      <c r="EE636">
        <v>2672</v>
      </c>
      <c r="EF636">
        <v>655249</v>
      </c>
      <c r="EG636">
        <v>653949</v>
      </c>
      <c r="EH636">
        <v>655800</v>
      </c>
      <c r="EI636">
        <v>132706</v>
      </c>
      <c r="EJ636">
        <v>156639</v>
      </c>
      <c r="EK636">
        <v>133057</v>
      </c>
      <c r="EL636">
        <v>200829</v>
      </c>
      <c r="EM636">
        <v>198882</v>
      </c>
      <c r="EN636">
        <v>202896</v>
      </c>
      <c r="EO636" t="s">
        <v>158</v>
      </c>
      <c r="EP636">
        <v>655249</v>
      </c>
      <c r="EQ636">
        <v>196880</v>
      </c>
      <c r="ER636">
        <v>649435</v>
      </c>
      <c r="ES636">
        <v>266970</v>
      </c>
      <c r="ET636" t="s">
        <v>178</v>
      </c>
      <c r="EU636">
        <v>53</v>
      </c>
      <c r="EV636" t="s">
        <v>1095</v>
      </c>
      <c r="EW636">
        <v>54</v>
      </c>
      <c r="EX636" t="s">
        <v>309</v>
      </c>
      <c r="EY636" t="s">
        <v>169</v>
      </c>
      <c r="EZ636">
        <v>1024</v>
      </c>
      <c r="FA636">
        <v>-190</v>
      </c>
      <c r="FB636">
        <v>264</v>
      </c>
    </row>
    <row r="637" spans="1:158" x14ac:dyDescent="0.35">
      <c r="A637">
        <v>98</v>
      </c>
      <c r="B637">
        <v>98</v>
      </c>
      <c r="C637">
        <v>730</v>
      </c>
      <c r="D637">
        <v>730</v>
      </c>
      <c r="E637" t="s">
        <v>155</v>
      </c>
      <c r="F637" t="s">
        <v>156</v>
      </c>
      <c r="G637" t="s">
        <v>156</v>
      </c>
      <c r="H637" t="s">
        <v>156</v>
      </c>
      <c r="I637">
        <v>0</v>
      </c>
      <c r="J637" t="s">
        <v>157</v>
      </c>
      <c r="K637">
        <v>1</v>
      </c>
      <c r="L637" t="s">
        <v>154</v>
      </c>
      <c r="M637" t="s">
        <v>154</v>
      </c>
      <c r="N637" t="s">
        <v>154</v>
      </c>
      <c r="O637">
        <v>1</v>
      </c>
      <c r="P637" t="s">
        <v>154</v>
      </c>
      <c r="Q637" t="s">
        <v>154</v>
      </c>
      <c r="R637" t="s">
        <v>306</v>
      </c>
      <c r="S637">
        <v>0</v>
      </c>
      <c r="T637">
        <v>1</v>
      </c>
      <c r="U637">
        <v>0</v>
      </c>
      <c r="V637">
        <v>54</v>
      </c>
      <c r="W637">
        <v>54</v>
      </c>
      <c r="X637">
        <v>1</v>
      </c>
      <c r="Y637">
        <v>54</v>
      </c>
      <c r="Z637">
        <v>13</v>
      </c>
      <c r="AA637">
        <v>0</v>
      </c>
      <c r="AB637">
        <v>13</v>
      </c>
      <c r="AC637">
        <v>1</v>
      </c>
      <c r="AD637">
        <v>1</v>
      </c>
      <c r="AE637">
        <v>0</v>
      </c>
      <c r="AF637">
        <v>0</v>
      </c>
      <c r="AG637">
        <v>54</v>
      </c>
      <c r="AH637">
        <v>1</v>
      </c>
      <c r="AI637">
        <v>1</v>
      </c>
      <c r="AJ637">
        <v>0</v>
      </c>
      <c r="AK637">
        <v>54</v>
      </c>
      <c r="AL637">
        <v>54</v>
      </c>
      <c r="AM637">
        <v>68</v>
      </c>
      <c r="AN637">
        <v>1</v>
      </c>
      <c r="AO637">
        <v>1</v>
      </c>
      <c r="AP637">
        <v>1</v>
      </c>
      <c r="AQ637">
        <v>13</v>
      </c>
      <c r="AR637">
        <v>13</v>
      </c>
      <c r="AS637">
        <v>13</v>
      </c>
      <c r="AT637">
        <v>1</v>
      </c>
      <c r="AU637">
        <v>54</v>
      </c>
      <c r="AV637">
        <v>13</v>
      </c>
      <c r="AW637">
        <v>54</v>
      </c>
      <c r="AX637">
        <v>0</v>
      </c>
      <c r="AY637" t="s">
        <v>159</v>
      </c>
      <c r="AZ637" t="s">
        <v>226</v>
      </c>
      <c r="BA637" t="s">
        <v>188</v>
      </c>
      <c r="BB637" t="s">
        <v>1016</v>
      </c>
      <c r="BC637" t="s">
        <v>163</v>
      </c>
      <c r="BD637" t="b">
        <v>0</v>
      </c>
      <c r="BE637" t="s">
        <v>167</v>
      </c>
      <c r="BF637" t="b">
        <v>1</v>
      </c>
      <c r="BH637" t="s">
        <v>164</v>
      </c>
      <c r="BI637" t="s">
        <v>1017</v>
      </c>
      <c r="BJ637" t="b">
        <v>0</v>
      </c>
      <c r="BK637" t="s">
        <v>166</v>
      </c>
      <c r="BL637" t="b">
        <v>0</v>
      </c>
      <c r="BM637">
        <v>18</v>
      </c>
      <c r="BN637" t="s">
        <v>167</v>
      </c>
      <c r="BO637" t="s">
        <v>168</v>
      </c>
      <c r="BP637" t="s">
        <v>167</v>
      </c>
      <c r="BQ637" t="s">
        <v>169</v>
      </c>
      <c r="BR637">
        <v>768</v>
      </c>
      <c r="BS637" t="s">
        <v>156</v>
      </c>
      <c r="BT637" t="s">
        <v>170</v>
      </c>
      <c r="BU637" t="s">
        <v>316</v>
      </c>
      <c r="BV637" t="s">
        <v>334</v>
      </c>
      <c r="BW637">
        <v>54</v>
      </c>
      <c r="BX637">
        <v>2</v>
      </c>
      <c r="BY637">
        <v>0</v>
      </c>
      <c r="BZ637">
        <v>6</v>
      </c>
      <c r="CA637" t="s">
        <v>1018</v>
      </c>
      <c r="CB637" t="s">
        <v>156</v>
      </c>
      <c r="CC637">
        <v>7</v>
      </c>
      <c r="CD637" t="b">
        <v>0</v>
      </c>
      <c r="CE637" t="s">
        <v>172</v>
      </c>
      <c r="CF637" t="s">
        <v>173</v>
      </c>
      <c r="CG637">
        <v>43</v>
      </c>
      <c r="CH637">
        <v>0</v>
      </c>
      <c r="CI637" t="s">
        <v>306</v>
      </c>
      <c r="CJ637" t="s">
        <v>1019</v>
      </c>
      <c r="CK637" t="s">
        <v>1019</v>
      </c>
      <c r="CL637" t="s">
        <v>1019</v>
      </c>
      <c r="CM637" t="s">
        <v>1019</v>
      </c>
      <c r="CN637" t="s">
        <v>1019</v>
      </c>
      <c r="CO637" t="s">
        <v>306</v>
      </c>
      <c r="CP637" t="s">
        <v>1019</v>
      </c>
      <c r="CQ637">
        <v>1</v>
      </c>
      <c r="CR637">
        <v>570</v>
      </c>
      <c r="CS637" t="str">
        <f t="shared" si="39"/>
        <v>-</v>
      </c>
      <c r="CT637">
        <f t="shared" si="41"/>
        <v>705.76190476190482</v>
      </c>
      <c r="CU637">
        <f t="shared" si="42"/>
        <v>1143.68998036893</v>
      </c>
      <c r="CV637" t="str">
        <f t="shared" si="40"/>
        <v>-</v>
      </c>
      <c r="CW637">
        <v>42484</v>
      </c>
      <c r="CX637">
        <v>21505</v>
      </c>
      <c r="CY637">
        <v>1815</v>
      </c>
      <c r="CZ637">
        <v>1905</v>
      </c>
      <c r="DA637">
        <v>20031</v>
      </c>
      <c r="DB637">
        <v>570</v>
      </c>
      <c r="DC637">
        <v>21673</v>
      </c>
      <c r="DD637">
        <v>2063</v>
      </c>
      <c r="DE637">
        <v>2</v>
      </c>
      <c r="DF637" t="s">
        <v>156</v>
      </c>
      <c r="DG637">
        <v>1024</v>
      </c>
      <c r="DH637">
        <v>2</v>
      </c>
      <c r="DI637">
        <v>48000</v>
      </c>
      <c r="DJ637">
        <v>-16</v>
      </c>
      <c r="DK637" t="s">
        <v>176</v>
      </c>
      <c r="DL637">
        <v>6</v>
      </c>
      <c r="DM637" t="s">
        <v>413</v>
      </c>
      <c r="DN637">
        <v>224485</v>
      </c>
      <c r="DO637">
        <v>202978</v>
      </c>
      <c r="DP637">
        <v>22706</v>
      </c>
      <c r="DQ637">
        <v>656606</v>
      </c>
      <c r="DR637">
        <v>658559</v>
      </c>
      <c r="DS637">
        <v>202938</v>
      </c>
      <c r="DT637">
        <v>656606</v>
      </c>
      <c r="DU637">
        <v>200829</v>
      </c>
      <c r="DV637" t="s">
        <v>158</v>
      </c>
      <c r="DW637">
        <v>196882</v>
      </c>
      <c r="DX637">
        <v>130890</v>
      </c>
      <c r="DY637">
        <v>154732</v>
      </c>
      <c r="DZ637">
        <v>2673</v>
      </c>
      <c r="EA637">
        <v>2671</v>
      </c>
      <c r="EB637">
        <v>655855</v>
      </c>
      <c r="EC637">
        <v>130889</v>
      </c>
      <c r="ED637">
        <v>130889</v>
      </c>
      <c r="EE637">
        <v>2672</v>
      </c>
      <c r="EF637">
        <v>662420</v>
      </c>
      <c r="EG637">
        <v>660559</v>
      </c>
      <c r="EH637">
        <v>662992</v>
      </c>
      <c r="EI637">
        <v>132706</v>
      </c>
      <c r="EJ637">
        <v>156639</v>
      </c>
      <c r="EK637">
        <v>133057</v>
      </c>
      <c r="EL637">
        <v>200829</v>
      </c>
      <c r="EM637">
        <v>198882</v>
      </c>
      <c r="EN637">
        <v>202896</v>
      </c>
      <c r="EO637" t="s">
        <v>158</v>
      </c>
      <c r="EP637">
        <v>662419</v>
      </c>
      <c r="EQ637">
        <v>196880</v>
      </c>
      <c r="ER637">
        <v>655854</v>
      </c>
      <c r="ES637">
        <v>266970</v>
      </c>
      <c r="ET637" t="s">
        <v>178</v>
      </c>
      <c r="EU637">
        <v>54</v>
      </c>
      <c r="EV637" t="s">
        <v>1096</v>
      </c>
      <c r="EW637">
        <v>55</v>
      </c>
      <c r="EX637" t="s">
        <v>309</v>
      </c>
      <c r="EY637" t="s">
        <v>169</v>
      </c>
      <c r="EZ637">
        <v>1024</v>
      </c>
      <c r="FA637">
        <v>-190</v>
      </c>
      <c r="FB637">
        <v>264</v>
      </c>
    </row>
    <row r="638" spans="1:158" x14ac:dyDescent="0.35">
      <c r="A638">
        <v>98</v>
      </c>
      <c r="B638">
        <v>98</v>
      </c>
      <c r="C638">
        <v>728</v>
      </c>
      <c r="D638">
        <v>728</v>
      </c>
      <c r="E638" t="s">
        <v>155</v>
      </c>
      <c r="F638" t="s">
        <v>156</v>
      </c>
      <c r="G638" t="s">
        <v>156</v>
      </c>
      <c r="H638" t="s">
        <v>156</v>
      </c>
      <c r="I638">
        <v>0</v>
      </c>
      <c r="J638" t="s">
        <v>157</v>
      </c>
      <c r="K638">
        <v>1</v>
      </c>
      <c r="L638" t="s">
        <v>154</v>
      </c>
      <c r="M638" t="s">
        <v>154</v>
      </c>
      <c r="N638" t="s">
        <v>154</v>
      </c>
      <c r="O638">
        <v>1</v>
      </c>
      <c r="P638" t="s">
        <v>154</v>
      </c>
      <c r="Q638" t="s">
        <v>154</v>
      </c>
      <c r="R638" t="s">
        <v>306</v>
      </c>
      <c r="S638">
        <v>0</v>
      </c>
      <c r="T638">
        <v>1</v>
      </c>
      <c r="U638">
        <v>0</v>
      </c>
      <c r="V638">
        <v>55</v>
      </c>
      <c r="W638">
        <v>55</v>
      </c>
      <c r="X638">
        <v>1</v>
      </c>
      <c r="Y638">
        <v>55</v>
      </c>
      <c r="Z638">
        <v>13</v>
      </c>
      <c r="AA638">
        <v>0</v>
      </c>
      <c r="AB638">
        <v>13</v>
      </c>
      <c r="AC638">
        <v>1</v>
      </c>
      <c r="AD638">
        <v>1</v>
      </c>
      <c r="AE638">
        <v>0</v>
      </c>
      <c r="AF638">
        <v>0</v>
      </c>
      <c r="AG638">
        <v>55</v>
      </c>
      <c r="AH638">
        <v>1</v>
      </c>
      <c r="AI638">
        <v>1</v>
      </c>
      <c r="AJ638">
        <v>0</v>
      </c>
      <c r="AK638">
        <v>55</v>
      </c>
      <c r="AL638">
        <v>55</v>
      </c>
      <c r="AM638">
        <v>69</v>
      </c>
      <c r="AN638">
        <v>1</v>
      </c>
      <c r="AO638">
        <v>1</v>
      </c>
      <c r="AP638">
        <v>1</v>
      </c>
      <c r="AQ638">
        <v>13</v>
      </c>
      <c r="AR638">
        <v>13</v>
      </c>
      <c r="AS638">
        <v>13</v>
      </c>
      <c r="AT638">
        <v>1</v>
      </c>
      <c r="AU638">
        <v>55</v>
      </c>
      <c r="AV638">
        <v>13</v>
      </c>
      <c r="AW638">
        <v>55</v>
      </c>
      <c r="AX638">
        <v>0</v>
      </c>
      <c r="AY638" t="s">
        <v>159</v>
      </c>
      <c r="AZ638" t="s">
        <v>226</v>
      </c>
      <c r="BA638" t="s">
        <v>188</v>
      </c>
      <c r="BB638" t="s">
        <v>1016</v>
      </c>
      <c r="BC638" t="s">
        <v>163</v>
      </c>
      <c r="BD638" t="b">
        <v>0</v>
      </c>
      <c r="BE638" t="s">
        <v>167</v>
      </c>
      <c r="BF638" t="b">
        <v>1</v>
      </c>
      <c r="BH638" t="s">
        <v>164</v>
      </c>
      <c r="BI638" t="s">
        <v>1017</v>
      </c>
      <c r="BJ638" t="b">
        <v>0</v>
      </c>
      <c r="BK638" t="s">
        <v>166</v>
      </c>
      <c r="BL638" t="b">
        <v>0</v>
      </c>
      <c r="BM638">
        <v>18</v>
      </c>
      <c r="BN638" t="s">
        <v>167</v>
      </c>
      <c r="BO638" t="s">
        <v>168</v>
      </c>
      <c r="BP638" t="s">
        <v>167</v>
      </c>
      <c r="BQ638" t="s">
        <v>169</v>
      </c>
      <c r="BR638">
        <v>768</v>
      </c>
      <c r="BS638" t="s">
        <v>156</v>
      </c>
      <c r="BT638" t="s">
        <v>170</v>
      </c>
      <c r="BU638" t="s">
        <v>327</v>
      </c>
      <c r="BV638" t="s">
        <v>324</v>
      </c>
      <c r="BW638">
        <v>55</v>
      </c>
      <c r="BX638">
        <v>2</v>
      </c>
      <c r="BY638">
        <v>0</v>
      </c>
      <c r="BZ638">
        <v>6</v>
      </c>
      <c r="CA638" t="s">
        <v>1018</v>
      </c>
      <c r="CB638" t="s">
        <v>156</v>
      </c>
      <c r="CC638">
        <v>7</v>
      </c>
      <c r="CD638" t="b">
        <v>0</v>
      </c>
      <c r="CE638" t="s">
        <v>172</v>
      </c>
      <c r="CF638" t="s">
        <v>173</v>
      </c>
      <c r="CG638">
        <v>62</v>
      </c>
      <c r="CH638">
        <v>0</v>
      </c>
      <c r="CI638" t="s">
        <v>306</v>
      </c>
      <c r="CJ638" t="s">
        <v>1019</v>
      </c>
      <c r="CK638" t="s">
        <v>1019</v>
      </c>
      <c r="CL638" t="s">
        <v>1019</v>
      </c>
      <c r="CM638" t="s">
        <v>1019</v>
      </c>
      <c r="CN638" t="s">
        <v>1019</v>
      </c>
      <c r="CO638" t="s">
        <v>306</v>
      </c>
      <c r="CP638" t="s">
        <v>1019</v>
      </c>
      <c r="CQ638">
        <v>1</v>
      </c>
      <c r="CR638">
        <v>614</v>
      </c>
      <c r="CS638" t="str">
        <f t="shared" si="39"/>
        <v>-</v>
      </c>
      <c r="CT638">
        <f t="shared" si="41"/>
        <v>705.76190476190482</v>
      </c>
      <c r="CU638">
        <f t="shared" si="42"/>
        <v>1143.68998036893</v>
      </c>
      <c r="CV638" t="str">
        <f t="shared" si="40"/>
        <v>-</v>
      </c>
      <c r="CW638">
        <v>42484</v>
      </c>
      <c r="CX638">
        <v>21505</v>
      </c>
      <c r="CY638">
        <v>1815</v>
      </c>
      <c r="CZ638">
        <v>1905</v>
      </c>
      <c r="DA638">
        <v>20031</v>
      </c>
      <c r="DB638">
        <v>614</v>
      </c>
      <c r="DC638">
        <v>21673</v>
      </c>
      <c r="DD638">
        <v>2063</v>
      </c>
      <c r="DE638">
        <v>2</v>
      </c>
      <c r="DF638" t="s">
        <v>156</v>
      </c>
      <c r="DG638">
        <v>1024</v>
      </c>
      <c r="DH638">
        <v>2</v>
      </c>
      <c r="DI638">
        <v>48000</v>
      </c>
      <c r="DJ638">
        <v>-16</v>
      </c>
      <c r="DK638" t="s">
        <v>176</v>
      </c>
      <c r="DL638">
        <v>6</v>
      </c>
      <c r="DM638" t="s">
        <v>413</v>
      </c>
      <c r="DN638">
        <v>224485</v>
      </c>
      <c r="DO638">
        <v>202978</v>
      </c>
      <c r="DP638">
        <v>22706</v>
      </c>
      <c r="DQ638">
        <v>663833</v>
      </c>
      <c r="DR638">
        <v>665859</v>
      </c>
      <c r="DS638">
        <v>202938</v>
      </c>
      <c r="DT638">
        <v>663833</v>
      </c>
      <c r="DU638">
        <v>200829</v>
      </c>
      <c r="DV638" t="s">
        <v>158</v>
      </c>
      <c r="DW638">
        <v>196882</v>
      </c>
      <c r="DX638">
        <v>130890</v>
      </c>
      <c r="DY638">
        <v>154732</v>
      </c>
      <c r="DZ638">
        <v>2673</v>
      </c>
      <c r="EA638">
        <v>2671</v>
      </c>
      <c r="EB638">
        <v>663082</v>
      </c>
      <c r="EC638">
        <v>130889</v>
      </c>
      <c r="ED638">
        <v>130889</v>
      </c>
      <c r="EE638">
        <v>2672</v>
      </c>
      <c r="EF638">
        <v>669439</v>
      </c>
      <c r="EG638">
        <v>667859</v>
      </c>
      <c r="EH638">
        <v>670055</v>
      </c>
      <c r="EI638">
        <v>132706</v>
      </c>
      <c r="EJ638">
        <v>156639</v>
      </c>
      <c r="EK638">
        <v>133057</v>
      </c>
      <c r="EL638">
        <v>200829</v>
      </c>
      <c r="EM638">
        <v>198882</v>
      </c>
      <c r="EN638">
        <v>202896</v>
      </c>
      <c r="EO638" t="s">
        <v>158</v>
      </c>
      <c r="EP638">
        <v>669439</v>
      </c>
      <c r="EQ638">
        <v>196880</v>
      </c>
      <c r="ER638">
        <v>663081</v>
      </c>
      <c r="ES638">
        <v>266970</v>
      </c>
      <c r="ET638" t="s">
        <v>178</v>
      </c>
      <c r="EU638">
        <v>55</v>
      </c>
      <c r="EV638" t="s">
        <v>1097</v>
      </c>
      <c r="EW638">
        <v>56</v>
      </c>
      <c r="EX638" t="s">
        <v>309</v>
      </c>
      <c r="EY638" t="s">
        <v>169</v>
      </c>
      <c r="EZ638">
        <v>1024</v>
      </c>
      <c r="FA638">
        <v>-190</v>
      </c>
      <c r="FB638">
        <v>264</v>
      </c>
    </row>
    <row r="639" spans="1:158" x14ac:dyDescent="0.35">
      <c r="A639">
        <v>98</v>
      </c>
      <c r="B639">
        <v>98</v>
      </c>
      <c r="C639">
        <v>723</v>
      </c>
      <c r="D639">
        <v>723</v>
      </c>
      <c r="E639" t="s">
        <v>155</v>
      </c>
      <c r="F639" t="s">
        <v>156</v>
      </c>
      <c r="G639" t="s">
        <v>156</v>
      </c>
      <c r="H639" t="s">
        <v>156</v>
      </c>
      <c r="I639">
        <v>0</v>
      </c>
      <c r="J639" t="s">
        <v>157</v>
      </c>
      <c r="K639">
        <v>1</v>
      </c>
      <c r="L639" t="s">
        <v>154</v>
      </c>
      <c r="M639" t="s">
        <v>154</v>
      </c>
      <c r="N639" t="s">
        <v>154</v>
      </c>
      <c r="O639">
        <v>1</v>
      </c>
      <c r="P639" t="s">
        <v>154</v>
      </c>
      <c r="Q639" t="s">
        <v>154</v>
      </c>
      <c r="R639" t="s">
        <v>301</v>
      </c>
      <c r="S639">
        <v>0</v>
      </c>
      <c r="T639">
        <v>1</v>
      </c>
      <c r="U639">
        <v>0</v>
      </c>
      <c r="V639">
        <v>56</v>
      </c>
      <c r="W639">
        <v>56</v>
      </c>
      <c r="X639">
        <v>1</v>
      </c>
      <c r="Y639">
        <v>56</v>
      </c>
      <c r="Z639">
        <v>13</v>
      </c>
      <c r="AA639">
        <v>0</v>
      </c>
      <c r="AB639">
        <v>13</v>
      </c>
      <c r="AC639">
        <v>1</v>
      </c>
      <c r="AD639">
        <v>1</v>
      </c>
      <c r="AE639">
        <v>0</v>
      </c>
      <c r="AF639">
        <v>0</v>
      </c>
      <c r="AG639">
        <v>56</v>
      </c>
      <c r="AH639">
        <v>1</v>
      </c>
      <c r="AI639">
        <v>1</v>
      </c>
      <c r="AJ639">
        <v>0</v>
      </c>
      <c r="AK639">
        <v>56</v>
      </c>
      <c r="AL639">
        <v>56</v>
      </c>
      <c r="AM639">
        <v>70</v>
      </c>
      <c r="AN639">
        <v>1</v>
      </c>
      <c r="AO639">
        <v>1</v>
      </c>
      <c r="AP639">
        <v>1</v>
      </c>
      <c r="AQ639">
        <v>13</v>
      </c>
      <c r="AR639">
        <v>13</v>
      </c>
      <c r="AS639">
        <v>13</v>
      </c>
      <c r="AT639">
        <v>1</v>
      </c>
      <c r="AU639">
        <v>56</v>
      </c>
      <c r="AV639">
        <v>13</v>
      </c>
      <c r="AW639">
        <v>56</v>
      </c>
      <c r="AX639">
        <v>0</v>
      </c>
      <c r="AY639" t="s">
        <v>159</v>
      </c>
      <c r="AZ639" t="s">
        <v>226</v>
      </c>
      <c r="BA639" t="s">
        <v>188</v>
      </c>
      <c r="BB639" t="s">
        <v>1016</v>
      </c>
      <c r="BC639" t="s">
        <v>163</v>
      </c>
      <c r="BD639" t="b">
        <v>0</v>
      </c>
      <c r="BE639">
        <v>9.16</v>
      </c>
      <c r="BF639" t="b">
        <v>1</v>
      </c>
      <c r="BH639" t="s">
        <v>164</v>
      </c>
      <c r="BI639" t="s">
        <v>1017</v>
      </c>
      <c r="BJ639" t="b">
        <v>0</v>
      </c>
      <c r="BK639" t="s">
        <v>166</v>
      </c>
      <c r="BL639" t="b">
        <v>0</v>
      </c>
      <c r="BM639">
        <v>18</v>
      </c>
      <c r="BN639" t="s">
        <v>167</v>
      </c>
      <c r="BO639" t="s">
        <v>168</v>
      </c>
      <c r="BP639" t="s">
        <v>167</v>
      </c>
      <c r="BQ639" t="s">
        <v>169</v>
      </c>
      <c r="BR639">
        <v>768</v>
      </c>
      <c r="BS639" t="s">
        <v>156</v>
      </c>
      <c r="BT639" t="s">
        <v>170</v>
      </c>
      <c r="BU639" t="s">
        <v>327</v>
      </c>
      <c r="BV639" t="s">
        <v>302</v>
      </c>
      <c r="BW639">
        <v>56</v>
      </c>
      <c r="BX639">
        <v>2</v>
      </c>
      <c r="BY639">
        <v>0</v>
      </c>
      <c r="BZ639">
        <v>6</v>
      </c>
      <c r="CA639" t="s">
        <v>1018</v>
      </c>
      <c r="CB639" t="s">
        <v>156</v>
      </c>
      <c r="CC639">
        <v>7</v>
      </c>
      <c r="CD639" t="b">
        <v>0</v>
      </c>
      <c r="CE639" t="s">
        <v>172</v>
      </c>
      <c r="CF639" t="s">
        <v>173</v>
      </c>
      <c r="CG639">
        <v>20</v>
      </c>
      <c r="CH639">
        <v>0</v>
      </c>
      <c r="CI639" t="s">
        <v>301</v>
      </c>
      <c r="CJ639" t="s">
        <v>1019</v>
      </c>
      <c r="CK639" t="s">
        <v>1019</v>
      </c>
      <c r="CL639" t="s">
        <v>1019</v>
      </c>
      <c r="CM639" t="s">
        <v>1019</v>
      </c>
      <c r="CN639" t="s">
        <v>1019</v>
      </c>
      <c r="CO639" t="s">
        <v>301</v>
      </c>
      <c r="CP639" t="s">
        <v>1019</v>
      </c>
      <c r="CQ639">
        <v>1</v>
      </c>
      <c r="CR639">
        <v>414</v>
      </c>
      <c r="CS639">
        <f t="shared" si="39"/>
        <v>414</v>
      </c>
      <c r="CT639">
        <f t="shared" si="41"/>
        <v>705.76190476190482</v>
      </c>
      <c r="CU639">
        <f t="shared" si="42"/>
        <v>1143.68998036893</v>
      </c>
      <c r="CV639">
        <f t="shared" si="40"/>
        <v>414</v>
      </c>
      <c r="CW639">
        <v>42484</v>
      </c>
      <c r="CX639">
        <v>21505</v>
      </c>
      <c r="CY639">
        <v>1815</v>
      </c>
      <c r="CZ639">
        <v>1905</v>
      </c>
      <c r="DA639">
        <v>20031</v>
      </c>
      <c r="DB639">
        <v>414</v>
      </c>
      <c r="DC639">
        <v>21673</v>
      </c>
      <c r="DD639">
        <v>2063</v>
      </c>
      <c r="DE639">
        <v>2</v>
      </c>
      <c r="DF639" t="s">
        <v>156</v>
      </c>
      <c r="DG639">
        <v>1024</v>
      </c>
      <c r="DH639">
        <v>2</v>
      </c>
      <c r="DI639">
        <v>48000</v>
      </c>
      <c r="DJ639">
        <v>-16</v>
      </c>
      <c r="DK639" t="s">
        <v>176</v>
      </c>
      <c r="DL639">
        <v>6</v>
      </c>
      <c r="DM639" t="s">
        <v>413</v>
      </c>
      <c r="DN639">
        <v>224485</v>
      </c>
      <c r="DO639">
        <v>202978</v>
      </c>
      <c r="DP639">
        <v>22706</v>
      </c>
      <c r="DQ639">
        <v>670907</v>
      </c>
      <c r="DR639">
        <v>672920</v>
      </c>
      <c r="DS639">
        <v>202938</v>
      </c>
      <c r="DT639">
        <v>670907</v>
      </c>
      <c r="DU639">
        <v>200829</v>
      </c>
      <c r="DV639" t="s">
        <v>158</v>
      </c>
      <c r="DW639">
        <v>196882</v>
      </c>
      <c r="DX639">
        <v>130890</v>
      </c>
      <c r="DY639">
        <v>154732</v>
      </c>
      <c r="DZ639">
        <v>2673</v>
      </c>
      <c r="EA639">
        <v>2671</v>
      </c>
      <c r="EB639">
        <v>670156</v>
      </c>
      <c r="EC639">
        <v>130889</v>
      </c>
      <c r="ED639">
        <v>130889</v>
      </c>
      <c r="EE639">
        <v>2672</v>
      </c>
      <c r="EF639">
        <v>676890</v>
      </c>
      <c r="EG639">
        <v>674920</v>
      </c>
      <c r="EH639">
        <v>677306</v>
      </c>
      <c r="EI639">
        <v>132706</v>
      </c>
      <c r="EJ639">
        <v>156639</v>
      </c>
      <c r="EK639">
        <v>133057</v>
      </c>
      <c r="EL639">
        <v>200829</v>
      </c>
      <c r="EM639">
        <v>198882</v>
      </c>
      <c r="EN639">
        <v>202896</v>
      </c>
      <c r="EO639" t="s">
        <v>158</v>
      </c>
      <c r="EP639">
        <v>676890</v>
      </c>
      <c r="EQ639">
        <v>196880</v>
      </c>
      <c r="ER639">
        <v>670155</v>
      </c>
      <c r="ES639">
        <v>266970</v>
      </c>
      <c r="ET639" t="s">
        <v>178</v>
      </c>
      <c r="EU639">
        <v>56</v>
      </c>
      <c r="EV639" t="s">
        <v>1098</v>
      </c>
      <c r="EW639">
        <v>57</v>
      </c>
      <c r="EX639" t="s">
        <v>305</v>
      </c>
      <c r="EY639" t="s">
        <v>169</v>
      </c>
      <c r="EZ639">
        <v>1024</v>
      </c>
      <c r="FA639">
        <v>-190</v>
      </c>
      <c r="FB639">
        <v>264</v>
      </c>
    </row>
    <row r="640" spans="1:158" x14ac:dyDescent="0.35">
      <c r="A640">
        <v>98</v>
      </c>
      <c r="B640">
        <v>98</v>
      </c>
      <c r="C640">
        <v>719</v>
      </c>
      <c r="D640">
        <v>719</v>
      </c>
      <c r="E640" t="s">
        <v>155</v>
      </c>
      <c r="F640" t="s">
        <v>156</v>
      </c>
      <c r="G640" t="s">
        <v>156</v>
      </c>
      <c r="H640" t="s">
        <v>156</v>
      </c>
      <c r="I640">
        <v>0</v>
      </c>
      <c r="J640" t="s">
        <v>157</v>
      </c>
      <c r="K640">
        <v>1</v>
      </c>
      <c r="L640" t="s">
        <v>154</v>
      </c>
      <c r="M640" t="s">
        <v>154</v>
      </c>
      <c r="N640" t="s">
        <v>154</v>
      </c>
      <c r="O640">
        <v>1</v>
      </c>
      <c r="P640" t="s">
        <v>154</v>
      </c>
      <c r="Q640" t="s">
        <v>154</v>
      </c>
      <c r="R640" t="s">
        <v>306</v>
      </c>
      <c r="S640">
        <v>0</v>
      </c>
      <c r="T640">
        <v>1</v>
      </c>
      <c r="U640">
        <v>0</v>
      </c>
      <c r="V640">
        <v>57</v>
      </c>
      <c r="W640">
        <v>57</v>
      </c>
      <c r="X640">
        <v>1</v>
      </c>
      <c r="Y640">
        <v>57</v>
      </c>
      <c r="Z640">
        <v>13</v>
      </c>
      <c r="AA640">
        <v>0</v>
      </c>
      <c r="AB640">
        <v>13</v>
      </c>
      <c r="AC640">
        <v>1</v>
      </c>
      <c r="AD640">
        <v>1</v>
      </c>
      <c r="AE640">
        <v>0</v>
      </c>
      <c r="AF640">
        <v>0</v>
      </c>
      <c r="AG640">
        <v>57</v>
      </c>
      <c r="AH640">
        <v>1</v>
      </c>
      <c r="AI640">
        <v>1</v>
      </c>
      <c r="AJ640">
        <v>0</v>
      </c>
      <c r="AK640">
        <v>57</v>
      </c>
      <c r="AL640">
        <v>57</v>
      </c>
      <c r="AM640">
        <v>71</v>
      </c>
      <c r="AN640">
        <v>1</v>
      </c>
      <c r="AO640">
        <v>1</v>
      </c>
      <c r="AP640">
        <v>1</v>
      </c>
      <c r="AQ640">
        <v>13</v>
      </c>
      <c r="AR640">
        <v>13</v>
      </c>
      <c r="AS640">
        <v>13</v>
      </c>
      <c r="AT640">
        <v>1</v>
      </c>
      <c r="AU640">
        <v>57</v>
      </c>
      <c r="AV640">
        <v>13</v>
      </c>
      <c r="AW640">
        <v>57</v>
      </c>
      <c r="AX640">
        <v>0</v>
      </c>
      <c r="AY640" t="s">
        <v>159</v>
      </c>
      <c r="AZ640" t="s">
        <v>226</v>
      </c>
      <c r="BA640" t="s">
        <v>188</v>
      </c>
      <c r="BB640" t="s">
        <v>1016</v>
      </c>
      <c r="BC640" t="s">
        <v>163</v>
      </c>
      <c r="BD640" t="b">
        <v>0</v>
      </c>
      <c r="BE640" t="s">
        <v>167</v>
      </c>
      <c r="BF640" t="b">
        <v>1</v>
      </c>
      <c r="BH640" t="s">
        <v>164</v>
      </c>
      <c r="BI640" t="s">
        <v>1017</v>
      </c>
      <c r="BJ640" t="b">
        <v>0</v>
      </c>
      <c r="BK640" t="s">
        <v>166</v>
      </c>
      <c r="BL640" t="b">
        <v>0</v>
      </c>
      <c r="BM640">
        <v>18</v>
      </c>
      <c r="BN640" t="s">
        <v>167</v>
      </c>
      <c r="BO640" t="s">
        <v>168</v>
      </c>
      <c r="BP640" t="s">
        <v>167</v>
      </c>
      <c r="BQ640" t="s">
        <v>169</v>
      </c>
      <c r="BR640">
        <v>768</v>
      </c>
      <c r="BS640" t="s">
        <v>156</v>
      </c>
      <c r="BT640" t="s">
        <v>170</v>
      </c>
      <c r="BU640" t="s">
        <v>316</v>
      </c>
      <c r="BV640" t="s">
        <v>318</v>
      </c>
      <c r="BW640">
        <v>57</v>
      </c>
      <c r="BX640">
        <v>2</v>
      </c>
      <c r="BY640">
        <v>0</v>
      </c>
      <c r="BZ640">
        <v>6</v>
      </c>
      <c r="CA640" t="s">
        <v>1018</v>
      </c>
      <c r="CB640" t="s">
        <v>156</v>
      </c>
      <c r="CC640">
        <v>7</v>
      </c>
      <c r="CD640" t="b">
        <v>0</v>
      </c>
      <c r="CE640" t="s">
        <v>172</v>
      </c>
      <c r="CF640" t="s">
        <v>173</v>
      </c>
      <c r="CG640">
        <v>46</v>
      </c>
      <c r="CH640">
        <v>0</v>
      </c>
      <c r="CI640" t="s">
        <v>306</v>
      </c>
      <c r="CJ640" t="s">
        <v>1019</v>
      </c>
      <c r="CK640" t="s">
        <v>1019</v>
      </c>
      <c r="CL640" t="s">
        <v>1019</v>
      </c>
      <c r="CM640" t="s">
        <v>1019</v>
      </c>
      <c r="CN640" t="s">
        <v>1019</v>
      </c>
      <c r="CO640" t="s">
        <v>306</v>
      </c>
      <c r="CP640" t="s">
        <v>1019</v>
      </c>
      <c r="CQ640">
        <v>1</v>
      </c>
      <c r="CR640">
        <v>528</v>
      </c>
      <c r="CS640" t="str">
        <f t="shared" si="39"/>
        <v>-</v>
      </c>
      <c r="CT640">
        <f t="shared" si="41"/>
        <v>705.76190476190482</v>
      </c>
      <c r="CU640">
        <f t="shared" si="42"/>
        <v>1143.68998036893</v>
      </c>
      <c r="CV640" t="str">
        <f t="shared" si="40"/>
        <v>-</v>
      </c>
      <c r="CW640">
        <v>42484</v>
      </c>
      <c r="CX640">
        <v>21505</v>
      </c>
      <c r="CY640">
        <v>1815</v>
      </c>
      <c r="CZ640">
        <v>1905</v>
      </c>
      <c r="DA640">
        <v>20031</v>
      </c>
      <c r="DB640">
        <v>528</v>
      </c>
      <c r="DC640">
        <v>21673</v>
      </c>
      <c r="DD640">
        <v>2063</v>
      </c>
      <c r="DE640">
        <v>2</v>
      </c>
      <c r="DF640" t="s">
        <v>156</v>
      </c>
      <c r="DG640">
        <v>1024</v>
      </c>
      <c r="DH640">
        <v>2</v>
      </c>
      <c r="DI640">
        <v>48000</v>
      </c>
      <c r="DJ640">
        <v>-16</v>
      </c>
      <c r="DK640" t="s">
        <v>176</v>
      </c>
      <c r="DL640">
        <v>6</v>
      </c>
      <c r="DM640" t="s">
        <v>413</v>
      </c>
      <c r="DN640">
        <v>224485</v>
      </c>
      <c r="DO640">
        <v>202978</v>
      </c>
      <c r="DP640">
        <v>22706</v>
      </c>
      <c r="DQ640">
        <v>678158</v>
      </c>
      <c r="DR640">
        <v>680109</v>
      </c>
      <c r="DS640">
        <v>202938</v>
      </c>
      <c r="DT640">
        <v>678158</v>
      </c>
      <c r="DU640">
        <v>200829</v>
      </c>
      <c r="DV640" t="s">
        <v>158</v>
      </c>
      <c r="DW640">
        <v>196882</v>
      </c>
      <c r="DX640">
        <v>130890</v>
      </c>
      <c r="DY640">
        <v>154732</v>
      </c>
      <c r="DZ640">
        <v>2673</v>
      </c>
      <c r="EA640">
        <v>2671</v>
      </c>
      <c r="EB640">
        <v>677407</v>
      </c>
      <c r="EC640">
        <v>130889</v>
      </c>
      <c r="ED640">
        <v>130889</v>
      </c>
      <c r="EE640">
        <v>2672</v>
      </c>
      <c r="EF640">
        <v>683819</v>
      </c>
      <c r="EG640">
        <v>682110</v>
      </c>
      <c r="EH640">
        <v>684349</v>
      </c>
      <c r="EI640">
        <v>132706</v>
      </c>
      <c r="EJ640">
        <v>156639</v>
      </c>
      <c r="EK640">
        <v>133057</v>
      </c>
      <c r="EL640">
        <v>200829</v>
      </c>
      <c r="EM640">
        <v>198882</v>
      </c>
      <c r="EN640">
        <v>202896</v>
      </c>
      <c r="EO640" t="s">
        <v>158</v>
      </c>
      <c r="EP640">
        <v>683819</v>
      </c>
      <c r="EQ640">
        <v>196880</v>
      </c>
      <c r="ER640">
        <v>677406</v>
      </c>
      <c r="ES640">
        <v>266970</v>
      </c>
      <c r="ET640" t="s">
        <v>178</v>
      </c>
      <c r="EU640">
        <v>57</v>
      </c>
      <c r="EV640" t="s">
        <v>1099</v>
      </c>
      <c r="EW640">
        <v>58</v>
      </c>
      <c r="EX640" t="s">
        <v>309</v>
      </c>
      <c r="EY640" t="s">
        <v>169</v>
      </c>
      <c r="EZ640">
        <v>1024</v>
      </c>
      <c r="FA640">
        <v>-190</v>
      </c>
      <c r="FB640">
        <v>264</v>
      </c>
    </row>
    <row r="641" spans="1:158" x14ac:dyDescent="0.35">
      <c r="A641">
        <v>98</v>
      </c>
      <c r="B641">
        <v>98</v>
      </c>
      <c r="C641">
        <v>716</v>
      </c>
      <c r="D641">
        <v>716</v>
      </c>
      <c r="E641" t="s">
        <v>155</v>
      </c>
      <c r="F641" t="s">
        <v>156</v>
      </c>
      <c r="G641" t="s">
        <v>156</v>
      </c>
      <c r="H641" t="s">
        <v>156</v>
      </c>
      <c r="I641">
        <v>0</v>
      </c>
      <c r="J641" t="s">
        <v>157</v>
      </c>
      <c r="K641">
        <v>1</v>
      </c>
      <c r="L641" t="s">
        <v>154</v>
      </c>
      <c r="M641" t="s">
        <v>154</v>
      </c>
      <c r="N641" t="s">
        <v>154</v>
      </c>
      <c r="O641">
        <v>1</v>
      </c>
      <c r="P641" t="s">
        <v>154</v>
      </c>
      <c r="Q641" t="s">
        <v>154</v>
      </c>
      <c r="R641" t="s">
        <v>301</v>
      </c>
      <c r="S641">
        <v>0</v>
      </c>
      <c r="T641">
        <v>1</v>
      </c>
      <c r="U641">
        <v>0</v>
      </c>
      <c r="V641">
        <v>58</v>
      </c>
      <c r="W641">
        <v>58</v>
      </c>
      <c r="X641">
        <v>1</v>
      </c>
      <c r="Y641">
        <v>58</v>
      </c>
      <c r="Z641">
        <v>13</v>
      </c>
      <c r="AA641">
        <v>0</v>
      </c>
      <c r="AB641">
        <v>13</v>
      </c>
      <c r="AC641">
        <v>1</v>
      </c>
      <c r="AD641">
        <v>1</v>
      </c>
      <c r="AE641">
        <v>0</v>
      </c>
      <c r="AF641">
        <v>0</v>
      </c>
      <c r="AG641">
        <v>58</v>
      </c>
      <c r="AH641">
        <v>1</v>
      </c>
      <c r="AI641">
        <v>1</v>
      </c>
      <c r="AJ641">
        <v>0</v>
      </c>
      <c r="AK641">
        <v>58</v>
      </c>
      <c r="AL641">
        <v>58</v>
      </c>
      <c r="AM641">
        <v>72</v>
      </c>
      <c r="AN641">
        <v>1</v>
      </c>
      <c r="AO641">
        <v>1</v>
      </c>
      <c r="AP641">
        <v>1</v>
      </c>
      <c r="AQ641">
        <v>13</v>
      </c>
      <c r="AR641">
        <v>13</v>
      </c>
      <c r="AS641">
        <v>13</v>
      </c>
      <c r="AT641">
        <v>1</v>
      </c>
      <c r="AU641">
        <v>58</v>
      </c>
      <c r="AV641">
        <v>13</v>
      </c>
      <c r="AW641">
        <v>58</v>
      </c>
      <c r="AX641">
        <v>0</v>
      </c>
      <c r="AY641" t="s">
        <v>159</v>
      </c>
      <c r="AZ641" t="s">
        <v>226</v>
      </c>
      <c r="BA641" t="s">
        <v>188</v>
      </c>
      <c r="BB641" t="s">
        <v>1016</v>
      </c>
      <c r="BC641" t="s">
        <v>163</v>
      </c>
      <c r="BD641" t="b">
        <v>0</v>
      </c>
      <c r="BE641">
        <v>7.6</v>
      </c>
      <c r="BF641" t="b">
        <v>1</v>
      </c>
      <c r="BH641" t="s">
        <v>164</v>
      </c>
      <c r="BI641" t="s">
        <v>1017</v>
      </c>
      <c r="BJ641" t="b">
        <v>0</v>
      </c>
      <c r="BK641" t="s">
        <v>166</v>
      </c>
      <c r="BL641" t="b">
        <v>0</v>
      </c>
      <c r="BM641">
        <v>18</v>
      </c>
      <c r="BN641" t="s">
        <v>167</v>
      </c>
      <c r="BO641" t="s">
        <v>168</v>
      </c>
      <c r="BP641" t="s">
        <v>167</v>
      </c>
      <c r="BQ641" t="s">
        <v>169</v>
      </c>
      <c r="BR641">
        <v>768</v>
      </c>
      <c r="BS641" t="s">
        <v>156</v>
      </c>
      <c r="BT641" t="s">
        <v>170</v>
      </c>
      <c r="BU641" t="s">
        <v>185</v>
      </c>
      <c r="BV641" t="s">
        <v>327</v>
      </c>
      <c r="BW641">
        <v>58</v>
      </c>
      <c r="BX641">
        <v>2</v>
      </c>
      <c r="BY641">
        <v>0</v>
      </c>
      <c r="BZ641">
        <v>6</v>
      </c>
      <c r="CA641" t="s">
        <v>1018</v>
      </c>
      <c r="CB641" t="s">
        <v>156</v>
      </c>
      <c r="CC641">
        <v>7</v>
      </c>
      <c r="CD641" t="b">
        <v>0</v>
      </c>
      <c r="CE641" t="s">
        <v>172</v>
      </c>
      <c r="CF641" t="s">
        <v>173</v>
      </c>
      <c r="CG641">
        <v>14</v>
      </c>
      <c r="CH641">
        <v>0</v>
      </c>
      <c r="CI641" t="s">
        <v>301</v>
      </c>
      <c r="CJ641" t="s">
        <v>1019</v>
      </c>
      <c r="CK641" t="s">
        <v>1019</v>
      </c>
      <c r="CL641" t="s">
        <v>1019</v>
      </c>
      <c r="CM641" t="s">
        <v>1019</v>
      </c>
      <c r="CN641" t="s">
        <v>1019</v>
      </c>
      <c r="CO641" t="s">
        <v>301</v>
      </c>
      <c r="CP641" t="s">
        <v>1019</v>
      </c>
      <c r="CQ641">
        <v>1</v>
      </c>
      <c r="CR641">
        <v>549</v>
      </c>
      <c r="CS641">
        <f t="shared" si="39"/>
        <v>549</v>
      </c>
      <c r="CT641">
        <f t="shared" si="41"/>
        <v>705.76190476190482</v>
      </c>
      <c r="CU641">
        <f t="shared" si="42"/>
        <v>1143.68998036893</v>
      </c>
      <c r="CV641">
        <f t="shared" si="40"/>
        <v>549</v>
      </c>
      <c r="CW641">
        <v>42484</v>
      </c>
      <c r="CX641">
        <v>21505</v>
      </c>
      <c r="CY641">
        <v>1815</v>
      </c>
      <c r="CZ641">
        <v>1905</v>
      </c>
      <c r="DA641">
        <v>20031</v>
      </c>
      <c r="DB641">
        <v>549</v>
      </c>
      <c r="DC641">
        <v>21673</v>
      </c>
      <c r="DD641">
        <v>2063</v>
      </c>
      <c r="DE641">
        <v>2</v>
      </c>
      <c r="DF641" t="s">
        <v>156</v>
      </c>
      <c r="DG641">
        <v>1024</v>
      </c>
      <c r="DH641">
        <v>2</v>
      </c>
      <c r="DI641">
        <v>48000</v>
      </c>
      <c r="DJ641">
        <v>-16</v>
      </c>
      <c r="DK641" t="s">
        <v>176</v>
      </c>
      <c r="DL641">
        <v>6</v>
      </c>
      <c r="DM641" t="s">
        <v>413</v>
      </c>
      <c r="DN641">
        <v>224485</v>
      </c>
      <c r="DO641">
        <v>202978</v>
      </c>
      <c r="DP641">
        <v>22706</v>
      </c>
      <c r="DQ641">
        <v>685215</v>
      </c>
      <c r="DR641">
        <v>686980</v>
      </c>
      <c r="DS641">
        <v>202938</v>
      </c>
      <c r="DT641">
        <v>685215</v>
      </c>
      <c r="DU641">
        <v>200829</v>
      </c>
      <c r="DV641" t="s">
        <v>158</v>
      </c>
      <c r="DW641">
        <v>196882</v>
      </c>
      <c r="DX641">
        <v>130890</v>
      </c>
      <c r="DY641">
        <v>154732</v>
      </c>
      <c r="DZ641">
        <v>2673</v>
      </c>
      <c r="EA641">
        <v>2671</v>
      </c>
      <c r="EB641">
        <v>684464</v>
      </c>
      <c r="EC641">
        <v>130889</v>
      </c>
      <c r="ED641">
        <v>130889</v>
      </c>
      <c r="EE641">
        <v>2672</v>
      </c>
      <c r="EF641">
        <v>691009</v>
      </c>
      <c r="EG641">
        <v>688980</v>
      </c>
      <c r="EH641">
        <v>691560</v>
      </c>
      <c r="EI641">
        <v>132706</v>
      </c>
      <c r="EJ641">
        <v>156639</v>
      </c>
      <c r="EK641">
        <v>133057</v>
      </c>
      <c r="EL641">
        <v>200829</v>
      </c>
      <c r="EM641">
        <v>198882</v>
      </c>
      <c r="EN641">
        <v>202896</v>
      </c>
      <c r="EO641" t="s">
        <v>158</v>
      </c>
      <c r="EP641">
        <v>691009</v>
      </c>
      <c r="EQ641">
        <v>196880</v>
      </c>
      <c r="ER641">
        <v>684460</v>
      </c>
      <c r="ES641">
        <v>266970</v>
      </c>
      <c r="ET641" t="s">
        <v>178</v>
      </c>
      <c r="EU641">
        <v>58</v>
      </c>
      <c r="EV641" t="s">
        <v>1100</v>
      </c>
      <c r="EW641">
        <v>59</v>
      </c>
      <c r="EX641" t="s">
        <v>305</v>
      </c>
      <c r="EY641" t="s">
        <v>169</v>
      </c>
      <c r="EZ641">
        <v>1024</v>
      </c>
      <c r="FA641">
        <v>-190</v>
      </c>
      <c r="FB641">
        <v>264</v>
      </c>
    </row>
    <row r="642" spans="1:158" x14ac:dyDescent="0.35">
      <c r="A642">
        <v>98</v>
      </c>
      <c r="B642">
        <v>98</v>
      </c>
      <c r="C642">
        <v>713</v>
      </c>
      <c r="D642">
        <v>713</v>
      </c>
      <c r="E642" t="s">
        <v>155</v>
      </c>
      <c r="F642" t="s">
        <v>156</v>
      </c>
      <c r="G642" t="s">
        <v>156</v>
      </c>
      <c r="H642" t="s">
        <v>156</v>
      </c>
      <c r="I642">
        <v>0</v>
      </c>
      <c r="J642" t="s">
        <v>157</v>
      </c>
      <c r="K642">
        <v>1</v>
      </c>
      <c r="L642" t="s">
        <v>154</v>
      </c>
      <c r="M642" t="s">
        <v>154</v>
      </c>
      <c r="N642" t="s">
        <v>154</v>
      </c>
      <c r="O642">
        <v>1</v>
      </c>
      <c r="P642" t="s">
        <v>154</v>
      </c>
      <c r="Q642" t="s">
        <v>154</v>
      </c>
      <c r="R642" t="s">
        <v>301</v>
      </c>
      <c r="S642">
        <v>0</v>
      </c>
      <c r="T642">
        <v>1</v>
      </c>
      <c r="U642">
        <v>0</v>
      </c>
      <c r="V642">
        <v>59</v>
      </c>
      <c r="W642">
        <v>59</v>
      </c>
      <c r="X642">
        <v>1</v>
      </c>
      <c r="Y642">
        <v>59</v>
      </c>
      <c r="Z642">
        <v>13</v>
      </c>
      <c r="AA642">
        <v>0</v>
      </c>
      <c r="AB642">
        <v>13</v>
      </c>
      <c r="AC642">
        <v>1</v>
      </c>
      <c r="AD642">
        <v>1</v>
      </c>
      <c r="AE642">
        <v>0</v>
      </c>
      <c r="AF642">
        <v>0</v>
      </c>
      <c r="AG642">
        <v>59</v>
      </c>
      <c r="AH642">
        <v>1</v>
      </c>
      <c r="AI642">
        <v>1</v>
      </c>
      <c r="AJ642">
        <v>0</v>
      </c>
      <c r="AK642">
        <v>59</v>
      </c>
      <c r="AL642">
        <v>59</v>
      </c>
      <c r="AM642">
        <v>73</v>
      </c>
      <c r="AN642">
        <v>1</v>
      </c>
      <c r="AO642">
        <v>1</v>
      </c>
      <c r="AP642">
        <v>1</v>
      </c>
      <c r="AQ642">
        <v>13</v>
      </c>
      <c r="AR642">
        <v>13</v>
      </c>
      <c r="AS642">
        <v>13</v>
      </c>
      <c r="AT642">
        <v>1</v>
      </c>
      <c r="AU642">
        <v>59</v>
      </c>
      <c r="AV642">
        <v>13</v>
      </c>
      <c r="AW642">
        <v>59</v>
      </c>
      <c r="AX642">
        <v>0</v>
      </c>
      <c r="AY642" t="s">
        <v>159</v>
      </c>
      <c r="AZ642" t="s">
        <v>226</v>
      </c>
      <c r="BA642" t="s">
        <v>188</v>
      </c>
      <c r="BB642" t="s">
        <v>1016</v>
      </c>
      <c r="BC642" t="s">
        <v>163</v>
      </c>
      <c r="BD642" t="b">
        <v>0</v>
      </c>
      <c r="BE642">
        <v>5.08</v>
      </c>
      <c r="BF642" t="b">
        <v>1</v>
      </c>
      <c r="BH642" t="s">
        <v>164</v>
      </c>
      <c r="BI642" t="s">
        <v>1017</v>
      </c>
      <c r="BJ642" t="b">
        <v>0</v>
      </c>
      <c r="BK642" t="s">
        <v>166</v>
      </c>
      <c r="BL642" t="b">
        <v>0</v>
      </c>
      <c r="BM642">
        <v>18</v>
      </c>
      <c r="BN642" t="s">
        <v>167</v>
      </c>
      <c r="BO642" t="s">
        <v>168</v>
      </c>
      <c r="BP642" t="s">
        <v>167</v>
      </c>
      <c r="BQ642" t="s">
        <v>169</v>
      </c>
      <c r="BR642">
        <v>768</v>
      </c>
      <c r="BS642" t="s">
        <v>156</v>
      </c>
      <c r="BT642" t="s">
        <v>170</v>
      </c>
      <c r="BU642" t="s">
        <v>315</v>
      </c>
      <c r="BV642" t="s">
        <v>302</v>
      </c>
      <c r="BW642">
        <v>59</v>
      </c>
      <c r="BX642">
        <v>2</v>
      </c>
      <c r="BY642">
        <v>0</v>
      </c>
      <c r="BZ642">
        <v>6</v>
      </c>
      <c r="CA642" t="s">
        <v>1018</v>
      </c>
      <c r="CB642" t="s">
        <v>156</v>
      </c>
      <c r="CC642">
        <v>7</v>
      </c>
      <c r="CD642" t="b">
        <v>0</v>
      </c>
      <c r="CE642" t="s">
        <v>172</v>
      </c>
      <c r="CF642" t="s">
        <v>173</v>
      </c>
      <c r="CG642">
        <v>42</v>
      </c>
      <c r="CH642">
        <v>0</v>
      </c>
      <c r="CI642" t="s">
        <v>301</v>
      </c>
      <c r="CJ642" t="s">
        <v>1019</v>
      </c>
      <c r="CK642" t="s">
        <v>1019</v>
      </c>
      <c r="CL642" t="s">
        <v>1019</v>
      </c>
      <c r="CM642" t="s">
        <v>1019</v>
      </c>
      <c r="CN642" t="s">
        <v>1019</v>
      </c>
      <c r="CO642" t="s">
        <v>301</v>
      </c>
      <c r="CP642" t="s">
        <v>1019</v>
      </c>
      <c r="CQ642">
        <v>1</v>
      </c>
      <c r="CR642">
        <v>512</v>
      </c>
      <c r="CS642">
        <f t="shared" si="39"/>
        <v>512</v>
      </c>
      <c r="CT642">
        <f t="shared" si="41"/>
        <v>705.76190476190482</v>
      </c>
      <c r="CU642">
        <f t="shared" si="42"/>
        <v>1143.68998036893</v>
      </c>
      <c r="CV642">
        <f t="shared" si="40"/>
        <v>512</v>
      </c>
      <c r="CW642">
        <v>42484</v>
      </c>
      <c r="CX642">
        <v>21505</v>
      </c>
      <c r="CY642">
        <v>1815</v>
      </c>
      <c r="CZ642">
        <v>1905</v>
      </c>
      <c r="DA642">
        <v>20031</v>
      </c>
      <c r="DB642">
        <v>512</v>
      </c>
      <c r="DC642">
        <v>21673</v>
      </c>
      <c r="DD642">
        <v>2063</v>
      </c>
      <c r="DE642">
        <v>2</v>
      </c>
      <c r="DF642" t="s">
        <v>156</v>
      </c>
      <c r="DG642">
        <v>1024</v>
      </c>
      <c r="DH642">
        <v>2</v>
      </c>
      <c r="DI642">
        <v>48000</v>
      </c>
      <c r="DJ642">
        <v>-16</v>
      </c>
      <c r="DK642" t="s">
        <v>176</v>
      </c>
      <c r="DL642">
        <v>6</v>
      </c>
      <c r="DM642" t="s">
        <v>413</v>
      </c>
      <c r="DN642">
        <v>224485</v>
      </c>
      <c r="DO642">
        <v>202978</v>
      </c>
      <c r="DP642">
        <v>22706</v>
      </c>
      <c r="DQ642">
        <v>692392</v>
      </c>
      <c r="DR642">
        <v>694510</v>
      </c>
      <c r="DS642">
        <v>202938</v>
      </c>
      <c r="DT642">
        <v>692392</v>
      </c>
      <c r="DU642">
        <v>200829</v>
      </c>
      <c r="DV642" t="s">
        <v>158</v>
      </c>
      <c r="DW642">
        <v>196882</v>
      </c>
      <c r="DX642">
        <v>130890</v>
      </c>
      <c r="DY642">
        <v>154732</v>
      </c>
      <c r="DZ642">
        <v>2673</v>
      </c>
      <c r="EA642">
        <v>2671</v>
      </c>
      <c r="EB642">
        <v>691641</v>
      </c>
      <c r="EC642">
        <v>130889</v>
      </c>
      <c r="ED642">
        <v>130889</v>
      </c>
      <c r="EE642">
        <v>2672</v>
      </c>
      <c r="EF642">
        <v>698480</v>
      </c>
      <c r="EG642">
        <v>696510</v>
      </c>
      <c r="EH642">
        <v>698993</v>
      </c>
      <c r="EI642">
        <v>132706</v>
      </c>
      <c r="EJ642">
        <v>156639</v>
      </c>
      <c r="EK642">
        <v>133057</v>
      </c>
      <c r="EL642">
        <v>200829</v>
      </c>
      <c r="EM642">
        <v>198882</v>
      </c>
      <c r="EN642">
        <v>202896</v>
      </c>
      <c r="EO642" t="s">
        <v>158</v>
      </c>
      <c r="EP642">
        <v>698479</v>
      </c>
      <c r="EQ642">
        <v>196880</v>
      </c>
      <c r="ER642">
        <v>691640</v>
      </c>
      <c r="ES642">
        <v>266970</v>
      </c>
      <c r="ET642" t="s">
        <v>178</v>
      </c>
      <c r="EU642">
        <v>59</v>
      </c>
      <c r="EV642" t="s">
        <v>1101</v>
      </c>
      <c r="EW642">
        <v>60</v>
      </c>
      <c r="EX642" t="s">
        <v>305</v>
      </c>
      <c r="EY642" t="s">
        <v>169</v>
      </c>
      <c r="EZ642">
        <v>1024</v>
      </c>
      <c r="FA642">
        <v>-190</v>
      </c>
      <c r="FB642">
        <v>264</v>
      </c>
    </row>
    <row r="643" spans="1:158" x14ac:dyDescent="0.35">
      <c r="A643">
        <v>98</v>
      </c>
      <c r="B643">
        <v>98</v>
      </c>
      <c r="C643">
        <v>708</v>
      </c>
      <c r="D643">
        <v>708</v>
      </c>
      <c r="E643" t="s">
        <v>155</v>
      </c>
      <c r="F643" t="s">
        <v>156</v>
      </c>
      <c r="G643" t="s">
        <v>156</v>
      </c>
      <c r="H643" t="s">
        <v>156</v>
      </c>
      <c r="I643">
        <v>0</v>
      </c>
      <c r="J643" t="s">
        <v>157</v>
      </c>
      <c r="K643">
        <v>1</v>
      </c>
      <c r="L643" t="s">
        <v>154</v>
      </c>
      <c r="M643" t="s">
        <v>154</v>
      </c>
      <c r="N643" t="s">
        <v>154</v>
      </c>
      <c r="O643">
        <v>1</v>
      </c>
      <c r="P643" t="s">
        <v>154</v>
      </c>
      <c r="Q643" t="s">
        <v>154</v>
      </c>
      <c r="R643" t="s">
        <v>301</v>
      </c>
      <c r="S643">
        <v>0</v>
      </c>
      <c r="T643">
        <v>1</v>
      </c>
      <c r="U643">
        <v>0</v>
      </c>
      <c r="V643">
        <v>60</v>
      </c>
      <c r="W643">
        <v>60</v>
      </c>
      <c r="X643">
        <v>1</v>
      </c>
      <c r="Y643">
        <v>60</v>
      </c>
      <c r="Z643">
        <v>13</v>
      </c>
      <c r="AA643">
        <v>0</v>
      </c>
      <c r="AB643">
        <v>13</v>
      </c>
      <c r="AC643">
        <v>1</v>
      </c>
      <c r="AD643">
        <v>1</v>
      </c>
      <c r="AE643">
        <v>0</v>
      </c>
      <c r="AF643">
        <v>0</v>
      </c>
      <c r="AG643">
        <v>60</v>
      </c>
      <c r="AH643">
        <v>1</v>
      </c>
      <c r="AI643">
        <v>1</v>
      </c>
      <c r="AJ643">
        <v>0</v>
      </c>
      <c r="AK643">
        <v>60</v>
      </c>
      <c r="AL643">
        <v>60</v>
      </c>
      <c r="AM643">
        <v>74</v>
      </c>
      <c r="AN643">
        <v>1</v>
      </c>
      <c r="AO643">
        <v>1</v>
      </c>
      <c r="AP643">
        <v>1</v>
      </c>
      <c r="AQ643">
        <v>13</v>
      </c>
      <c r="AR643">
        <v>13</v>
      </c>
      <c r="AS643">
        <v>13</v>
      </c>
      <c r="AT643">
        <v>1</v>
      </c>
      <c r="AU643">
        <v>60</v>
      </c>
      <c r="AV643">
        <v>13</v>
      </c>
      <c r="AW643">
        <v>60</v>
      </c>
      <c r="AX643">
        <v>0</v>
      </c>
      <c r="AY643" t="s">
        <v>159</v>
      </c>
      <c r="AZ643" t="s">
        <v>226</v>
      </c>
      <c r="BA643" t="s">
        <v>188</v>
      </c>
      <c r="BB643" t="s">
        <v>1016</v>
      </c>
      <c r="BC643" t="s">
        <v>163</v>
      </c>
      <c r="BD643" t="b">
        <v>0</v>
      </c>
      <c r="BE643">
        <v>2.85</v>
      </c>
      <c r="BF643" t="b">
        <v>1</v>
      </c>
      <c r="BH643" t="s">
        <v>164</v>
      </c>
      <c r="BI643" t="s">
        <v>1017</v>
      </c>
      <c r="BJ643" t="b">
        <v>0</v>
      </c>
      <c r="BK643" t="s">
        <v>166</v>
      </c>
      <c r="BL643" t="b">
        <v>0</v>
      </c>
      <c r="BM643">
        <v>18</v>
      </c>
      <c r="BN643" t="s">
        <v>167</v>
      </c>
      <c r="BO643" t="s">
        <v>168</v>
      </c>
      <c r="BP643" t="s">
        <v>167</v>
      </c>
      <c r="BQ643" t="s">
        <v>169</v>
      </c>
      <c r="BR643">
        <v>768</v>
      </c>
      <c r="BS643" t="s">
        <v>156</v>
      </c>
      <c r="BT643" t="s">
        <v>170</v>
      </c>
      <c r="BU643" t="s">
        <v>316</v>
      </c>
      <c r="BV643" t="s">
        <v>310</v>
      </c>
      <c r="BW643">
        <v>60</v>
      </c>
      <c r="BX643">
        <v>2</v>
      </c>
      <c r="BY643">
        <v>0</v>
      </c>
      <c r="BZ643">
        <v>6</v>
      </c>
      <c r="CA643" t="s">
        <v>1018</v>
      </c>
      <c r="CB643" t="s">
        <v>156</v>
      </c>
      <c r="CC643">
        <v>7</v>
      </c>
      <c r="CD643" t="b">
        <v>0</v>
      </c>
      <c r="CE643" t="s">
        <v>172</v>
      </c>
      <c r="CF643" t="s">
        <v>173</v>
      </c>
      <c r="CG643">
        <v>4</v>
      </c>
      <c r="CH643">
        <v>0</v>
      </c>
      <c r="CI643" t="s">
        <v>301</v>
      </c>
      <c r="CJ643" t="s">
        <v>1019</v>
      </c>
      <c r="CK643" t="s">
        <v>1019</v>
      </c>
      <c r="CL643" t="s">
        <v>1019</v>
      </c>
      <c r="CM643" t="s">
        <v>1019</v>
      </c>
      <c r="CN643" t="s">
        <v>1019</v>
      </c>
      <c r="CO643" t="s">
        <v>301</v>
      </c>
      <c r="CP643" t="s">
        <v>1019</v>
      </c>
      <c r="CQ643">
        <v>1</v>
      </c>
      <c r="CR643">
        <v>434</v>
      </c>
      <c r="CS643">
        <f t="shared" ref="CS643:CS706" si="43">IF(OR(BE643="NA",BE643="no"),"-",CR643)</f>
        <v>434</v>
      </c>
      <c r="CT643">
        <f t="shared" si="41"/>
        <v>705.76190476190482</v>
      </c>
      <c r="CU643">
        <f t="shared" si="42"/>
        <v>1143.68998036893</v>
      </c>
      <c r="CV643">
        <f t="shared" si="40"/>
        <v>434</v>
      </c>
      <c r="CW643">
        <v>42484</v>
      </c>
      <c r="CX643">
        <v>21505</v>
      </c>
      <c r="CY643">
        <v>1815</v>
      </c>
      <c r="CZ643">
        <v>1905</v>
      </c>
      <c r="DA643">
        <v>20031</v>
      </c>
      <c r="DB643">
        <v>434</v>
      </c>
      <c r="DC643">
        <v>21673</v>
      </c>
      <c r="DD643">
        <v>2063</v>
      </c>
      <c r="DE643">
        <v>2</v>
      </c>
      <c r="DF643" t="s">
        <v>156</v>
      </c>
      <c r="DG643">
        <v>1024</v>
      </c>
      <c r="DH643">
        <v>2</v>
      </c>
      <c r="DI643">
        <v>48000</v>
      </c>
      <c r="DJ643">
        <v>-16</v>
      </c>
      <c r="DK643" t="s">
        <v>176</v>
      </c>
      <c r="DL643">
        <v>6</v>
      </c>
      <c r="DM643" t="s">
        <v>413</v>
      </c>
      <c r="DN643">
        <v>224485</v>
      </c>
      <c r="DO643">
        <v>202978</v>
      </c>
      <c r="DP643">
        <v>22706</v>
      </c>
      <c r="DQ643">
        <v>699847</v>
      </c>
      <c r="DR643">
        <v>701799</v>
      </c>
      <c r="DS643">
        <v>202938</v>
      </c>
      <c r="DT643">
        <v>699847</v>
      </c>
      <c r="DU643">
        <v>200829</v>
      </c>
      <c r="DV643" t="s">
        <v>158</v>
      </c>
      <c r="DW643">
        <v>196882</v>
      </c>
      <c r="DX643">
        <v>130890</v>
      </c>
      <c r="DY643">
        <v>154732</v>
      </c>
      <c r="DZ643">
        <v>2673</v>
      </c>
      <c r="EA643">
        <v>2671</v>
      </c>
      <c r="EB643">
        <v>699096</v>
      </c>
      <c r="EC643">
        <v>130889</v>
      </c>
      <c r="ED643">
        <v>130889</v>
      </c>
      <c r="EE643">
        <v>2672</v>
      </c>
      <c r="EF643">
        <v>705390</v>
      </c>
      <c r="EG643">
        <v>703800</v>
      </c>
      <c r="EH643">
        <v>705826</v>
      </c>
      <c r="EI643">
        <v>132706</v>
      </c>
      <c r="EJ643">
        <v>156639</v>
      </c>
      <c r="EK643">
        <v>133057</v>
      </c>
      <c r="EL643">
        <v>200829</v>
      </c>
      <c r="EM643">
        <v>198882</v>
      </c>
      <c r="EN643">
        <v>202896</v>
      </c>
      <c r="EO643" t="s">
        <v>158</v>
      </c>
      <c r="EP643">
        <v>705390</v>
      </c>
      <c r="EQ643">
        <v>196880</v>
      </c>
      <c r="ER643">
        <v>699095</v>
      </c>
      <c r="ES643">
        <v>266970</v>
      </c>
      <c r="ET643" t="s">
        <v>178</v>
      </c>
      <c r="EU643">
        <v>60</v>
      </c>
      <c r="EV643" t="s">
        <v>1102</v>
      </c>
      <c r="EW643">
        <v>61</v>
      </c>
      <c r="EX643" t="s">
        <v>305</v>
      </c>
      <c r="EY643" t="s">
        <v>169</v>
      </c>
      <c r="EZ643">
        <v>1024</v>
      </c>
      <c r="FA643">
        <v>-190</v>
      </c>
      <c r="FB643">
        <v>264</v>
      </c>
    </row>
    <row r="644" spans="1:158" x14ac:dyDescent="0.35">
      <c r="A644">
        <v>98</v>
      </c>
      <c r="B644">
        <v>98</v>
      </c>
      <c r="C644">
        <v>706</v>
      </c>
      <c r="D644">
        <v>706</v>
      </c>
      <c r="E644" t="s">
        <v>155</v>
      </c>
      <c r="F644" t="s">
        <v>156</v>
      </c>
      <c r="G644" t="s">
        <v>156</v>
      </c>
      <c r="H644" t="s">
        <v>156</v>
      </c>
      <c r="I644">
        <v>0</v>
      </c>
      <c r="J644" t="s">
        <v>157</v>
      </c>
      <c r="K644">
        <v>1</v>
      </c>
      <c r="L644" t="s">
        <v>154</v>
      </c>
      <c r="M644" t="s">
        <v>154</v>
      </c>
      <c r="N644" t="s">
        <v>154</v>
      </c>
      <c r="O644">
        <v>1</v>
      </c>
      <c r="P644" t="s">
        <v>154</v>
      </c>
      <c r="Q644" t="s">
        <v>154</v>
      </c>
      <c r="R644" t="s">
        <v>306</v>
      </c>
      <c r="S644">
        <v>0</v>
      </c>
      <c r="T644">
        <v>1</v>
      </c>
      <c r="U644">
        <v>0</v>
      </c>
      <c r="V644">
        <v>61</v>
      </c>
      <c r="W644">
        <v>61</v>
      </c>
      <c r="X644">
        <v>1</v>
      </c>
      <c r="Y644">
        <v>61</v>
      </c>
      <c r="Z644">
        <v>13</v>
      </c>
      <c r="AA644">
        <v>0</v>
      </c>
      <c r="AB644">
        <v>13</v>
      </c>
      <c r="AC644">
        <v>1</v>
      </c>
      <c r="AD644">
        <v>1</v>
      </c>
      <c r="AE644">
        <v>0</v>
      </c>
      <c r="AF644">
        <v>0</v>
      </c>
      <c r="AG644">
        <v>61</v>
      </c>
      <c r="AH644">
        <v>1</v>
      </c>
      <c r="AI644">
        <v>1</v>
      </c>
      <c r="AJ644">
        <v>0</v>
      </c>
      <c r="AK644">
        <v>61</v>
      </c>
      <c r="AL644">
        <v>61</v>
      </c>
      <c r="AM644">
        <v>75</v>
      </c>
      <c r="AN644">
        <v>1</v>
      </c>
      <c r="AO644">
        <v>1</v>
      </c>
      <c r="AP644">
        <v>1</v>
      </c>
      <c r="AQ644">
        <v>13</v>
      </c>
      <c r="AR644">
        <v>13</v>
      </c>
      <c r="AS644">
        <v>13</v>
      </c>
      <c r="AT644">
        <v>1</v>
      </c>
      <c r="AU644">
        <v>61</v>
      </c>
      <c r="AV644">
        <v>13</v>
      </c>
      <c r="AW644">
        <v>61</v>
      </c>
      <c r="AX644">
        <v>0</v>
      </c>
      <c r="AY644" t="s">
        <v>159</v>
      </c>
      <c r="AZ644" t="s">
        <v>226</v>
      </c>
      <c r="BA644" t="s">
        <v>188</v>
      </c>
      <c r="BB644" t="s">
        <v>1016</v>
      </c>
      <c r="BC644" t="s">
        <v>163</v>
      </c>
      <c r="BD644" t="b">
        <v>0</v>
      </c>
      <c r="BE644" t="s">
        <v>167</v>
      </c>
      <c r="BF644" t="b">
        <v>1</v>
      </c>
      <c r="BH644" t="s">
        <v>164</v>
      </c>
      <c r="BI644" t="s">
        <v>1017</v>
      </c>
      <c r="BJ644" t="b">
        <v>0</v>
      </c>
      <c r="BK644" t="s">
        <v>166</v>
      </c>
      <c r="BL644" t="b">
        <v>0</v>
      </c>
      <c r="BM644">
        <v>18</v>
      </c>
      <c r="BN644" t="s">
        <v>167</v>
      </c>
      <c r="BO644" t="s">
        <v>168</v>
      </c>
      <c r="BP644" t="s">
        <v>167</v>
      </c>
      <c r="BQ644" t="s">
        <v>169</v>
      </c>
      <c r="BR644">
        <v>768</v>
      </c>
      <c r="BS644" t="s">
        <v>156</v>
      </c>
      <c r="BT644" t="s">
        <v>170</v>
      </c>
      <c r="BU644" t="s">
        <v>310</v>
      </c>
      <c r="BV644" t="s">
        <v>334</v>
      </c>
      <c r="BW644">
        <v>61</v>
      </c>
      <c r="BX644">
        <v>2</v>
      </c>
      <c r="BY644">
        <v>0</v>
      </c>
      <c r="BZ644">
        <v>6</v>
      </c>
      <c r="CA644" t="s">
        <v>1018</v>
      </c>
      <c r="CB644" t="s">
        <v>156</v>
      </c>
      <c r="CC644">
        <v>7</v>
      </c>
      <c r="CD644" t="b">
        <v>0</v>
      </c>
      <c r="CE644" t="s">
        <v>172</v>
      </c>
      <c r="CF644" t="s">
        <v>173</v>
      </c>
      <c r="CG644">
        <v>58</v>
      </c>
      <c r="CH644">
        <v>0</v>
      </c>
      <c r="CI644" t="s">
        <v>306</v>
      </c>
      <c r="CJ644" t="s">
        <v>1019</v>
      </c>
      <c r="CK644" t="s">
        <v>1019</v>
      </c>
      <c r="CL644" t="s">
        <v>1019</v>
      </c>
      <c r="CM644" t="s">
        <v>1019</v>
      </c>
      <c r="CN644" t="s">
        <v>1019</v>
      </c>
      <c r="CO644" t="s">
        <v>306</v>
      </c>
      <c r="CP644" t="s">
        <v>1019</v>
      </c>
      <c r="CQ644">
        <v>1</v>
      </c>
      <c r="CR644">
        <v>551</v>
      </c>
      <c r="CS644" t="str">
        <f t="shared" si="43"/>
        <v>-</v>
      </c>
      <c r="CT644">
        <f t="shared" si="41"/>
        <v>705.76190476190482</v>
      </c>
      <c r="CU644">
        <f t="shared" si="42"/>
        <v>1143.68998036893</v>
      </c>
      <c r="CV644" t="str">
        <f t="shared" si="40"/>
        <v>-</v>
      </c>
      <c r="CW644">
        <v>42484</v>
      </c>
      <c r="CX644">
        <v>21505</v>
      </c>
      <c r="CY644">
        <v>1815</v>
      </c>
      <c r="CZ644">
        <v>1905</v>
      </c>
      <c r="DA644">
        <v>20031</v>
      </c>
      <c r="DB644">
        <v>551</v>
      </c>
      <c r="DC644">
        <v>21673</v>
      </c>
      <c r="DD644">
        <v>2063</v>
      </c>
      <c r="DE644">
        <v>2</v>
      </c>
      <c r="DF644" t="s">
        <v>156</v>
      </c>
      <c r="DG644">
        <v>1024</v>
      </c>
      <c r="DH644">
        <v>2</v>
      </c>
      <c r="DI644">
        <v>48000</v>
      </c>
      <c r="DJ644">
        <v>-16</v>
      </c>
      <c r="DK644" t="s">
        <v>176</v>
      </c>
      <c r="DL644">
        <v>6</v>
      </c>
      <c r="DM644" t="s">
        <v>413</v>
      </c>
      <c r="DN644">
        <v>224485</v>
      </c>
      <c r="DO644">
        <v>202978</v>
      </c>
      <c r="DP644">
        <v>22706</v>
      </c>
      <c r="DQ644">
        <v>706677</v>
      </c>
      <c r="DR644">
        <v>708269</v>
      </c>
      <c r="DS644">
        <v>202938</v>
      </c>
      <c r="DT644">
        <v>706677</v>
      </c>
      <c r="DU644">
        <v>200829</v>
      </c>
      <c r="DV644" t="s">
        <v>158</v>
      </c>
      <c r="DW644">
        <v>196882</v>
      </c>
      <c r="DX644">
        <v>130890</v>
      </c>
      <c r="DY644">
        <v>154732</v>
      </c>
      <c r="DZ644">
        <v>2673</v>
      </c>
      <c r="EA644">
        <v>2671</v>
      </c>
      <c r="EB644">
        <v>705926</v>
      </c>
      <c r="EC644">
        <v>130889</v>
      </c>
      <c r="ED644">
        <v>130889</v>
      </c>
      <c r="EE644">
        <v>2672</v>
      </c>
      <c r="EF644">
        <v>712149</v>
      </c>
      <c r="EG644">
        <v>710269</v>
      </c>
      <c r="EH644">
        <v>712701</v>
      </c>
      <c r="EI644">
        <v>132706</v>
      </c>
      <c r="EJ644">
        <v>156639</v>
      </c>
      <c r="EK644">
        <v>133057</v>
      </c>
      <c r="EL644">
        <v>200829</v>
      </c>
      <c r="EM644">
        <v>198882</v>
      </c>
      <c r="EN644">
        <v>202896</v>
      </c>
      <c r="EO644" t="s">
        <v>158</v>
      </c>
      <c r="EP644">
        <v>712149</v>
      </c>
      <c r="EQ644">
        <v>196880</v>
      </c>
      <c r="ER644">
        <v>705925</v>
      </c>
      <c r="ES644">
        <v>266970</v>
      </c>
      <c r="ET644" t="s">
        <v>178</v>
      </c>
      <c r="EU644">
        <v>61</v>
      </c>
      <c r="EV644" t="s">
        <v>1103</v>
      </c>
      <c r="EW644">
        <v>62</v>
      </c>
      <c r="EX644" t="s">
        <v>309</v>
      </c>
      <c r="EY644" t="s">
        <v>169</v>
      </c>
      <c r="EZ644">
        <v>1024</v>
      </c>
      <c r="FA644">
        <v>-190</v>
      </c>
      <c r="FB644">
        <v>264</v>
      </c>
    </row>
    <row r="645" spans="1:158" x14ac:dyDescent="0.35">
      <c r="A645">
        <v>98</v>
      </c>
      <c r="B645">
        <v>98</v>
      </c>
      <c r="C645">
        <v>700</v>
      </c>
      <c r="D645">
        <v>700</v>
      </c>
      <c r="E645" t="s">
        <v>155</v>
      </c>
      <c r="F645" t="s">
        <v>156</v>
      </c>
      <c r="G645" t="s">
        <v>156</v>
      </c>
      <c r="H645" t="s">
        <v>156</v>
      </c>
      <c r="I645">
        <v>0</v>
      </c>
      <c r="J645" t="s">
        <v>157</v>
      </c>
      <c r="K645">
        <v>1</v>
      </c>
      <c r="L645" t="s">
        <v>154</v>
      </c>
      <c r="M645" t="s">
        <v>154</v>
      </c>
      <c r="N645" t="s">
        <v>154</v>
      </c>
      <c r="O645">
        <v>1</v>
      </c>
      <c r="P645" t="s">
        <v>154</v>
      </c>
      <c r="Q645" t="s">
        <v>154</v>
      </c>
      <c r="R645" t="s">
        <v>301</v>
      </c>
      <c r="S645">
        <v>0</v>
      </c>
      <c r="T645">
        <v>1</v>
      </c>
      <c r="U645">
        <v>0</v>
      </c>
      <c r="V645">
        <v>62</v>
      </c>
      <c r="W645">
        <v>62</v>
      </c>
      <c r="X645">
        <v>1</v>
      </c>
      <c r="Y645">
        <v>62</v>
      </c>
      <c r="Z645">
        <v>13</v>
      </c>
      <c r="AA645">
        <v>0</v>
      </c>
      <c r="AB645">
        <v>13</v>
      </c>
      <c r="AC645">
        <v>1</v>
      </c>
      <c r="AD645">
        <v>1</v>
      </c>
      <c r="AE645">
        <v>0</v>
      </c>
      <c r="AF645">
        <v>0</v>
      </c>
      <c r="AG645">
        <v>62</v>
      </c>
      <c r="AH645">
        <v>1</v>
      </c>
      <c r="AI645">
        <v>1</v>
      </c>
      <c r="AJ645">
        <v>0</v>
      </c>
      <c r="AK645">
        <v>62</v>
      </c>
      <c r="AL645">
        <v>62</v>
      </c>
      <c r="AM645">
        <v>76</v>
      </c>
      <c r="AN645">
        <v>1</v>
      </c>
      <c r="AO645">
        <v>1</v>
      </c>
      <c r="AP645">
        <v>1</v>
      </c>
      <c r="AQ645">
        <v>13</v>
      </c>
      <c r="AR645">
        <v>13</v>
      </c>
      <c r="AS645">
        <v>13</v>
      </c>
      <c r="AT645">
        <v>1</v>
      </c>
      <c r="AU645">
        <v>62</v>
      </c>
      <c r="AV645">
        <v>13</v>
      </c>
      <c r="AW645">
        <v>62</v>
      </c>
      <c r="AX645">
        <v>0</v>
      </c>
      <c r="AY645" t="s">
        <v>159</v>
      </c>
      <c r="AZ645" t="s">
        <v>226</v>
      </c>
      <c r="BA645" t="s">
        <v>188</v>
      </c>
      <c r="BB645" t="s">
        <v>1016</v>
      </c>
      <c r="BC645" t="s">
        <v>163</v>
      </c>
      <c r="BD645" t="b">
        <v>0</v>
      </c>
      <c r="BE645">
        <v>5.21</v>
      </c>
      <c r="BF645" t="b">
        <v>1</v>
      </c>
      <c r="BH645" t="s">
        <v>164</v>
      </c>
      <c r="BI645" t="s">
        <v>1017</v>
      </c>
      <c r="BJ645" t="b">
        <v>0</v>
      </c>
      <c r="BK645" t="s">
        <v>166</v>
      </c>
      <c r="BL645" t="b">
        <v>0</v>
      </c>
      <c r="BM645">
        <v>18</v>
      </c>
      <c r="BN645" t="s">
        <v>167</v>
      </c>
      <c r="BO645" t="s">
        <v>168</v>
      </c>
      <c r="BP645" t="s">
        <v>167</v>
      </c>
      <c r="BQ645" t="s">
        <v>169</v>
      </c>
      <c r="BR645">
        <v>768</v>
      </c>
      <c r="BS645" t="s">
        <v>156</v>
      </c>
      <c r="BT645" t="s">
        <v>170</v>
      </c>
      <c r="BU645" t="s">
        <v>315</v>
      </c>
      <c r="BV645" t="s">
        <v>327</v>
      </c>
      <c r="BW645">
        <v>62</v>
      </c>
      <c r="BX645">
        <v>2</v>
      </c>
      <c r="BY645">
        <v>0</v>
      </c>
      <c r="BZ645">
        <v>6</v>
      </c>
      <c r="CA645" t="s">
        <v>1018</v>
      </c>
      <c r="CB645" t="s">
        <v>156</v>
      </c>
      <c r="CC645">
        <v>7</v>
      </c>
      <c r="CD645" t="b">
        <v>0</v>
      </c>
      <c r="CE645" t="s">
        <v>172</v>
      </c>
      <c r="CF645" t="s">
        <v>173</v>
      </c>
      <c r="CG645">
        <v>40</v>
      </c>
      <c r="CH645">
        <v>0</v>
      </c>
      <c r="CI645" t="s">
        <v>301</v>
      </c>
      <c r="CJ645" t="s">
        <v>1019</v>
      </c>
      <c r="CK645" t="s">
        <v>1019</v>
      </c>
      <c r="CL645" t="s">
        <v>1019</v>
      </c>
      <c r="CM645" t="s">
        <v>1019</v>
      </c>
      <c r="CN645" t="s">
        <v>1019</v>
      </c>
      <c r="CO645" t="s">
        <v>301</v>
      </c>
      <c r="CP645" t="s">
        <v>1019</v>
      </c>
      <c r="CQ645">
        <v>1</v>
      </c>
      <c r="CR645">
        <v>322</v>
      </c>
      <c r="CS645">
        <f t="shared" si="43"/>
        <v>322</v>
      </c>
      <c r="CT645">
        <f t="shared" si="41"/>
        <v>705.76190476190482</v>
      </c>
      <c r="CU645">
        <f t="shared" si="42"/>
        <v>1143.68998036893</v>
      </c>
      <c r="CV645">
        <f t="shared" si="40"/>
        <v>322</v>
      </c>
      <c r="CW645">
        <v>42484</v>
      </c>
      <c r="CX645">
        <v>21505</v>
      </c>
      <c r="CY645">
        <v>1815</v>
      </c>
      <c r="CZ645">
        <v>1905</v>
      </c>
      <c r="DA645">
        <v>20031</v>
      </c>
      <c r="DB645">
        <v>322</v>
      </c>
      <c r="DC645">
        <v>21673</v>
      </c>
      <c r="DD645">
        <v>2063</v>
      </c>
      <c r="DE645">
        <v>2</v>
      </c>
      <c r="DF645" t="s">
        <v>156</v>
      </c>
      <c r="DG645">
        <v>1024</v>
      </c>
      <c r="DH645">
        <v>2</v>
      </c>
      <c r="DI645">
        <v>48000</v>
      </c>
      <c r="DJ645">
        <v>-16</v>
      </c>
      <c r="DK645" t="s">
        <v>176</v>
      </c>
      <c r="DL645">
        <v>6</v>
      </c>
      <c r="DM645" t="s">
        <v>413</v>
      </c>
      <c r="DN645">
        <v>224485</v>
      </c>
      <c r="DO645">
        <v>202978</v>
      </c>
      <c r="DP645">
        <v>22706</v>
      </c>
      <c r="DQ645">
        <v>713555</v>
      </c>
      <c r="DR645">
        <v>715670</v>
      </c>
      <c r="DS645">
        <v>202938</v>
      </c>
      <c r="DT645">
        <v>713555</v>
      </c>
      <c r="DU645">
        <v>200829</v>
      </c>
      <c r="DV645" t="s">
        <v>158</v>
      </c>
      <c r="DW645">
        <v>196882</v>
      </c>
      <c r="DX645">
        <v>130890</v>
      </c>
      <c r="DY645">
        <v>154732</v>
      </c>
      <c r="DZ645">
        <v>2673</v>
      </c>
      <c r="EA645">
        <v>2671</v>
      </c>
      <c r="EB645">
        <v>712804</v>
      </c>
      <c r="EC645">
        <v>130889</v>
      </c>
      <c r="ED645">
        <v>130889</v>
      </c>
      <c r="EE645">
        <v>2672</v>
      </c>
      <c r="EF645">
        <v>719679</v>
      </c>
      <c r="EG645">
        <v>717670</v>
      </c>
      <c r="EH645">
        <v>720003</v>
      </c>
      <c r="EI645">
        <v>132706</v>
      </c>
      <c r="EJ645">
        <v>156639</v>
      </c>
      <c r="EK645">
        <v>133057</v>
      </c>
      <c r="EL645">
        <v>200829</v>
      </c>
      <c r="EM645">
        <v>198882</v>
      </c>
      <c r="EN645">
        <v>202896</v>
      </c>
      <c r="EO645" t="s">
        <v>158</v>
      </c>
      <c r="EP645">
        <v>719679</v>
      </c>
      <c r="EQ645">
        <v>196880</v>
      </c>
      <c r="ER645">
        <v>712803</v>
      </c>
      <c r="ES645">
        <v>266970</v>
      </c>
      <c r="ET645" t="s">
        <v>178</v>
      </c>
      <c r="EU645">
        <v>62</v>
      </c>
      <c r="EV645" t="s">
        <v>1104</v>
      </c>
      <c r="EW645">
        <v>63</v>
      </c>
      <c r="EX645" t="s">
        <v>305</v>
      </c>
      <c r="EY645" t="s">
        <v>169</v>
      </c>
      <c r="EZ645">
        <v>1024</v>
      </c>
      <c r="FA645">
        <v>-190</v>
      </c>
      <c r="FB645">
        <v>264</v>
      </c>
    </row>
    <row r="646" spans="1:158" x14ac:dyDescent="0.35">
      <c r="A646">
        <v>98</v>
      </c>
      <c r="B646">
        <v>98</v>
      </c>
      <c r="C646">
        <v>695</v>
      </c>
      <c r="D646">
        <v>695</v>
      </c>
      <c r="E646" t="s">
        <v>155</v>
      </c>
      <c r="F646" t="s">
        <v>156</v>
      </c>
      <c r="G646" t="s">
        <v>156</v>
      </c>
      <c r="H646" t="s">
        <v>156</v>
      </c>
      <c r="I646">
        <v>0</v>
      </c>
      <c r="J646" t="s">
        <v>157</v>
      </c>
      <c r="K646">
        <v>1</v>
      </c>
      <c r="L646" t="s">
        <v>154</v>
      </c>
      <c r="M646" t="s">
        <v>154</v>
      </c>
      <c r="N646" t="s">
        <v>154</v>
      </c>
      <c r="O646">
        <v>1</v>
      </c>
      <c r="P646" t="s">
        <v>154</v>
      </c>
      <c r="Q646" t="s">
        <v>154</v>
      </c>
      <c r="R646" t="s">
        <v>306</v>
      </c>
      <c r="S646">
        <v>0</v>
      </c>
      <c r="T646">
        <v>1</v>
      </c>
      <c r="U646">
        <v>0</v>
      </c>
      <c r="V646">
        <v>63</v>
      </c>
      <c r="W646">
        <v>63</v>
      </c>
      <c r="X646">
        <v>1</v>
      </c>
      <c r="Y646">
        <v>63</v>
      </c>
      <c r="Z646">
        <v>13</v>
      </c>
      <c r="AA646">
        <v>0</v>
      </c>
      <c r="AB646">
        <v>13</v>
      </c>
      <c r="AC646">
        <v>1</v>
      </c>
      <c r="AD646">
        <v>1</v>
      </c>
      <c r="AE646">
        <v>0</v>
      </c>
      <c r="AF646">
        <v>0</v>
      </c>
      <c r="AG646">
        <v>63</v>
      </c>
      <c r="AH646">
        <v>1</v>
      </c>
      <c r="AI646">
        <v>1</v>
      </c>
      <c r="AJ646">
        <v>0</v>
      </c>
      <c r="AK646">
        <v>63</v>
      </c>
      <c r="AL646">
        <v>63</v>
      </c>
      <c r="AM646">
        <v>77</v>
      </c>
      <c r="AN646">
        <v>1</v>
      </c>
      <c r="AO646">
        <v>1</v>
      </c>
      <c r="AP646">
        <v>1</v>
      </c>
      <c r="AQ646">
        <v>13</v>
      </c>
      <c r="AR646">
        <v>13</v>
      </c>
      <c r="AS646">
        <v>13</v>
      </c>
      <c r="AT646">
        <v>1</v>
      </c>
      <c r="AU646">
        <v>63</v>
      </c>
      <c r="AV646">
        <v>13</v>
      </c>
      <c r="AW646">
        <v>63</v>
      </c>
      <c r="AX646">
        <v>0</v>
      </c>
      <c r="AY646" t="s">
        <v>159</v>
      </c>
      <c r="AZ646" t="s">
        <v>226</v>
      </c>
      <c r="BA646" t="s">
        <v>188</v>
      </c>
      <c r="BB646" t="s">
        <v>1016</v>
      </c>
      <c r="BC646" t="s">
        <v>163</v>
      </c>
      <c r="BD646" t="b">
        <v>0</v>
      </c>
      <c r="BE646" t="s">
        <v>167</v>
      </c>
      <c r="BF646" t="b">
        <v>1</v>
      </c>
      <c r="BH646" t="s">
        <v>164</v>
      </c>
      <c r="BI646" t="s">
        <v>1017</v>
      </c>
      <c r="BJ646" t="b">
        <v>0</v>
      </c>
      <c r="BK646" t="s">
        <v>166</v>
      </c>
      <c r="BL646" t="b">
        <v>0</v>
      </c>
      <c r="BM646">
        <v>18</v>
      </c>
      <c r="BN646" t="s">
        <v>167</v>
      </c>
      <c r="BO646" t="s">
        <v>168</v>
      </c>
      <c r="BP646" t="s">
        <v>167</v>
      </c>
      <c r="BQ646" t="s">
        <v>169</v>
      </c>
      <c r="BR646">
        <v>768</v>
      </c>
      <c r="BS646" t="s">
        <v>156</v>
      </c>
      <c r="BT646" t="s">
        <v>170</v>
      </c>
      <c r="BU646" t="s">
        <v>310</v>
      </c>
      <c r="BV646" t="s">
        <v>313</v>
      </c>
      <c r="BW646">
        <v>63</v>
      </c>
      <c r="BX646">
        <v>2</v>
      </c>
      <c r="BY646">
        <v>0</v>
      </c>
      <c r="BZ646">
        <v>6</v>
      </c>
      <c r="CA646" t="s">
        <v>1018</v>
      </c>
      <c r="CB646" t="s">
        <v>156</v>
      </c>
      <c r="CC646">
        <v>7</v>
      </c>
      <c r="CD646" t="b">
        <v>0</v>
      </c>
      <c r="CE646" t="s">
        <v>172</v>
      </c>
      <c r="CF646" t="s">
        <v>173</v>
      </c>
      <c r="CG646">
        <v>76</v>
      </c>
      <c r="CH646">
        <v>0</v>
      </c>
      <c r="CI646" t="s">
        <v>306</v>
      </c>
      <c r="CJ646" t="s">
        <v>1019</v>
      </c>
      <c r="CK646" t="s">
        <v>1019</v>
      </c>
      <c r="CL646" t="s">
        <v>1019</v>
      </c>
      <c r="CM646" t="s">
        <v>1019</v>
      </c>
      <c r="CN646" t="s">
        <v>1019</v>
      </c>
      <c r="CO646" t="s">
        <v>306</v>
      </c>
      <c r="CP646" t="s">
        <v>1019</v>
      </c>
      <c r="CQ646">
        <v>1</v>
      </c>
      <c r="CR646">
        <v>406</v>
      </c>
      <c r="CS646" t="str">
        <f t="shared" si="43"/>
        <v>-</v>
      </c>
      <c r="CT646">
        <f t="shared" si="41"/>
        <v>705.76190476190482</v>
      </c>
      <c r="CU646">
        <f t="shared" si="42"/>
        <v>1143.68998036893</v>
      </c>
      <c r="CV646" t="str">
        <f t="shared" si="40"/>
        <v>-</v>
      </c>
      <c r="CW646">
        <v>42484</v>
      </c>
      <c r="CX646">
        <v>21505</v>
      </c>
      <c r="CY646">
        <v>1815</v>
      </c>
      <c r="CZ646">
        <v>1905</v>
      </c>
      <c r="DA646">
        <v>20031</v>
      </c>
      <c r="DB646">
        <v>406</v>
      </c>
      <c r="DC646">
        <v>21673</v>
      </c>
      <c r="DD646">
        <v>2063</v>
      </c>
      <c r="DE646">
        <v>2</v>
      </c>
      <c r="DF646" t="s">
        <v>156</v>
      </c>
      <c r="DG646">
        <v>1024</v>
      </c>
      <c r="DH646">
        <v>2</v>
      </c>
      <c r="DI646">
        <v>48000</v>
      </c>
      <c r="DJ646">
        <v>-16</v>
      </c>
      <c r="DK646" t="s">
        <v>176</v>
      </c>
      <c r="DL646">
        <v>6</v>
      </c>
      <c r="DM646" t="s">
        <v>413</v>
      </c>
      <c r="DN646">
        <v>224485</v>
      </c>
      <c r="DO646">
        <v>202978</v>
      </c>
      <c r="DP646">
        <v>22706</v>
      </c>
      <c r="DQ646">
        <v>720852</v>
      </c>
      <c r="DR646">
        <v>722449</v>
      </c>
      <c r="DS646">
        <v>202938</v>
      </c>
      <c r="DT646">
        <v>720852</v>
      </c>
      <c r="DU646">
        <v>200829</v>
      </c>
      <c r="DV646" t="s">
        <v>158</v>
      </c>
      <c r="DW646">
        <v>196882</v>
      </c>
      <c r="DX646">
        <v>130890</v>
      </c>
      <c r="DY646">
        <v>154732</v>
      </c>
      <c r="DZ646">
        <v>2673</v>
      </c>
      <c r="EA646">
        <v>2671</v>
      </c>
      <c r="EB646">
        <v>720101</v>
      </c>
      <c r="EC646">
        <v>130889</v>
      </c>
      <c r="ED646">
        <v>130889</v>
      </c>
      <c r="EE646">
        <v>2672</v>
      </c>
      <c r="EF646">
        <v>726000</v>
      </c>
      <c r="EG646">
        <v>724449</v>
      </c>
      <c r="EH646">
        <v>726407</v>
      </c>
      <c r="EI646">
        <v>132706</v>
      </c>
      <c r="EJ646">
        <v>156639</v>
      </c>
      <c r="EK646">
        <v>133057</v>
      </c>
      <c r="EL646">
        <v>200829</v>
      </c>
      <c r="EM646">
        <v>198882</v>
      </c>
      <c r="EN646">
        <v>202896</v>
      </c>
      <c r="EO646" t="s">
        <v>158</v>
      </c>
      <c r="EP646">
        <v>726000</v>
      </c>
      <c r="EQ646">
        <v>196880</v>
      </c>
      <c r="ER646">
        <v>720100</v>
      </c>
      <c r="ES646">
        <v>266970</v>
      </c>
      <c r="ET646" t="s">
        <v>178</v>
      </c>
      <c r="EU646">
        <v>63</v>
      </c>
      <c r="EV646" t="s">
        <v>1105</v>
      </c>
      <c r="EW646">
        <v>64</v>
      </c>
      <c r="EX646" t="s">
        <v>309</v>
      </c>
      <c r="EY646" t="s">
        <v>169</v>
      </c>
      <c r="EZ646">
        <v>1024</v>
      </c>
      <c r="FA646">
        <v>-190</v>
      </c>
      <c r="FB646">
        <v>264</v>
      </c>
    </row>
    <row r="647" spans="1:158" x14ac:dyDescent="0.35">
      <c r="A647">
        <v>98</v>
      </c>
      <c r="B647">
        <v>98</v>
      </c>
      <c r="C647">
        <v>689</v>
      </c>
      <c r="D647">
        <v>689</v>
      </c>
      <c r="E647" t="s">
        <v>155</v>
      </c>
      <c r="F647" t="s">
        <v>156</v>
      </c>
      <c r="G647" t="s">
        <v>156</v>
      </c>
      <c r="H647" t="s">
        <v>156</v>
      </c>
      <c r="I647">
        <v>0</v>
      </c>
      <c r="J647" t="s">
        <v>157</v>
      </c>
      <c r="K647">
        <v>1</v>
      </c>
      <c r="L647" t="s">
        <v>154</v>
      </c>
      <c r="M647" t="s">
        <v>154</v>
      </c>
      <c r="N647" t="s">
        <v>154</v>
      </c>
      <c r="O647">
        <v>1</v>
      </c>
      <c r="P647" t="s">
        <v>154</v>
      </c>
      <c r="Q647" t="s">
        <v>154</v>
      </c>
      <c r="R647" t="s">
        <v>301</v>
      </c>
      <c r="S647">
        <v>0</v>
      </c>
      <c r="T647">
        <v>1</v>
      </c>
      <c r="U647">
        <v>0</v>
      </c>
      <c r="V647">
        <v>64</v>
      </c>
      <c r="W647">
        <v>64</v>
      </c>
      <c r="X647">
        <v>1</v>
      </c>
      <c r="Y647">
        <v>64</v>
      </c>
      <c r="Z647">
        <v>13</v>
      </c>
      <c r="AA647">
        <v>0</v>
      </c>
      <c r="AB647">
        <v>13</v>
      </c>
      <c r="AC647">
        <v>1</v>
      </c>
      <c r="AD647">
        <v>1</v>
      </c>
      <c r="AE647">
        <v>0</v>
      </c>
      <c r="AF647">
        <v>0</v>
      </c>
      <c r="AG647">
        <v>64</v>
      </c>
      <c r="AH647">
        <v>1</v>
      </c>
      <c r="AI647">
        <v>1</v>
      </c>
      <c r="AJ647">
        <v>0</v>
      </c>
      <c r="AK647">
        <v>64</v>
      </c>
      <c r="AL647">
        <v>64</v>
      </c>
      <c r="AM647">
        <v>78</v>
      </c>
      <c r="AN647">
        <v>1</v>
      </c>
      <c r="AO647">
        <v>1</v>
      </c>
      <c r="AP647">
        <v>1</v>
      </c>
      <c r="AQ647">
        <v>13</v>
      </c>
      <c r="AR647">
        <v>13</v>
      </c>
      <c r="AS647">
        <v>13</v>
      </c>
      <c r="AT647">
        <v>1</v>
      </c>
      <c r="AU647">
        <v>64</v>
      </c>
      <c r="AV647">
        <v>13</v>
      </c>
      <c r="AW647">
        <v>64</v>
      </c>
      <c r="AX647">
        <v>0</v>
      </c>
      <c r="AY647" t="s">
        <v>159</v>
      </c>
      <c r="AZ647" t="s">
        <v>226</v>
      </c>
      <c r="BA647" t="s">
        <v>188</v>
      </c>
      <c r="BB647" t="s">
        <v>1016</v>
      </c>
      <c r="BC647" t="s">
        <v>163</v>
      </c>
      <c r="BD647" t="b">
        <v>0</v>
      </c>
      <c r="BE647">
        <v>6.63</v>
      </c>
      <c r="BF647" t="b">
        <v>1</v>
      </c>
      <c r="BH647" t="s">
        <v>164</v>
      </c>
      <c r="BI647" t="s">
        <v>1017</v>
      </c>
      <c r="BJ647" t="b">
        <v>0</v>
      </c>
      <c r="BK647" t="s">
        <v>166</v>
      </c>
      <c r="BL647" t="b">
        <v>0</v>
      </c>
      <c r="BM647">
        <v>18</v>
      </c>
      <c r="BN647" t="s">
        <v>167</v>
      </c>
      <c r="BO647" t="s">
        <v>168</v>
      </c>
      <c r="BP647" t="s">
        <v>167</v>
      </c>
      <c r="BQ647" t="s">
        <v>169</v>
      </c>
      <c r="BR647">
        <v>768</v>
      </c>
      <c r="BS647" t="s">
        <v>156</v>
      </c>
      <c r="BT647" t="s">
        <v>170</v>
      </c>
      <c r="BU647" t="s">
        <v>302</v>
      </c>
      <c r="BV647" t="s">
        <v>316</v>
      </c>
      <c r="BW647">
        <v>64</v>
      </c>
      <c r="BX647">
        <v>2</v>
      </c>
      <c r="BY647">
        <v>0</v>
      </c>
      <c r="BZ647">
        <v>6</v>
      </c>
      <c r="CA647" t="s">
        <v>1018</v>
      </c>
      <c r="CB647" t="s">
        <v>156</v>
      </c>
      <c r="CC647">
        <v>7</v>
      </c>
      <c r="CD647" t="b">
        <v>0</v>
      </c>
      <c r="CE647" t="s">
        <v>172</v>
      </c>
      <c r="CF647" t="s">
        <v>173</v>
      </c>
      <c r="CG647">
        <v>27</v>
      </c>
      <c r="CH647">
        <v>0</v>
      </c>
      <c r="CI647" t="s">
        <v>301</v>
      </c>
      <c r="CJ647" t="s">
        <v>1019</v>
      </c>
      <c r="CK647" t="s">
        <v>1019</v>
      </c>
      <c r="CL647" t="s">
        <v>1019</v>
      </c>
      <c r="CM647" t="s">
        <v>1019</v>
      </c>
      <c r="CN647" t="s">
        <v>1019</v>
      </c>
      <c r="CO647" t="s">
        <v>301</v>
      </c>
      <c r="CP647" t="s">
        <v>1019</v>
      </c>
      <c r="CQ647">
        <v>1</v>
      </c>
      <c r="CR647">
        <v>319</v>
      </c>
      <c r="CS647">
        <f t="shared" si="43"/>
        <v>319</v>
      </c>
      <c r="CT647">
        <f t="shared" si="41"/>
        <v>705.76190476190482</v>
      </c>
      <c r="CU647">
        <f t="shared" si="42"/>
        <v>1143.68998036893</v>
      </c>
      <c r="CV647">
        <f t="shared" si="40"/>
        <v>319</v>
      </c>
      <c r="CW647">
        <v>42484</v>
      </c>
      <c r="CX647">
        <v>21505</v>
      </c>
      <c r="CY647">
        <v>1815</v>
      </c>
      <c r="CZ647">
        <v>1905</v>
      </c>
      <c r="DA647">
        <v>20031</v>
      </c>
      <c r="DB647">
        <v>319</v>
      </c>
      <c r="DC647">
        <v>21673</v>
      </c>
      <c r="DD647">
        <v>2063</v>
      </c>
      <c r="DE647">
        <v>2</v>
      </c>
      <c r="DF647" t="s">
        <v>156</v>
      </c>
      <c r="DG647">
        <v>1024</v>
      </c>
      <c r="DH647">
        <v>2</v>
      </c>
      <c r="DI647">
        <v>48000</v>
      </c>
      <c r="DJ647">
        <v>-16</v>
      </c>
      <c r="DK647" t="s">
        <v>176</v>
      </c>
      <c r="DL647">
        <v>6</v>
      </c>
      <c r="DM647" t="s">
        <v>413</v>
      </c>
      <c r="DN647">
        <v>224485</v>
      </c>
      <c r="DO647">
        <v>202978</v>
      </c>
      <c r="DP647">
        <v>22706</v>
      </c>
      <c r="DQ647">
        <v>727252</v>
      </c>
      <c r="DR647">
        <v>729219</v>
      </c>
      <c r="DS647">
        <v>202938</v>
      </c>
      <c r="DT647">
        <v>727252</v>
      </c>
      <c r="DU647">
        <v>200829</v>
      </c>
      <c r="DV647" t="s">
        <v>158</v>
      </c>
      <c r="DW647">
        <v>196882</v>
      </c>
      <c r="DX647">
        <v>130890</v>
      </c>
      <c r="DY647">
        <v>154732</v>
      </c>
      <c r="DZ647">
        <v>2673</v>
      </c>
      <c r="EA647">
        <v>2671</v>
      </c>
      <c r="EB647">
        <v>726501</v>
      </c>
      <c r="EC647">
        <v>130889</v>
      </c>
      <c r="ED647">
        <v>130889</v>
      </c>
      <c r="EE647">
        <v>2672</v>
      </c>
      <c r="EF647">
        <v>733189</v>
      </c>
      <c r="EG647">
        <v>731219</v>
      </c>
      <c r="EH647">
        <v>733510</v>
      </c>
      <c r="EI647">
        <v>132706</v>
      </c>
      <c r="EJ647">
        <v>156639</v>
      </c>
      <c r="EK647">
        <v>133057</v>
      </c>
      <c r="EL647">
        <v>200829</v>
      </c>
      <c r="EM647">
        <v>198882</v>
      </c>
      <c r="EN647">
        <v>202896</v>
      </c>
      <c r="EO647" t="s">
        <v>158</v>
      </c>
      <c r="EP647">
        <v>733189</v>
      </c>
      <c r="EQ647">
        <v>196880</v>
      </c>
      <c r="ER647">
        <v>726500</v>
      </c>
      <c r="ES647">
        <v>266970</v>
      </c>
      <c r="ET647" t="s">
        <v>178</v>
      </c>
      <c r="EU647">
        <v>64</v>
      </c>
      <c r="EV647" t="s">
        <v>1106</v>
      </c>
      <c r="EW647">
        <v>65</v>
      </c>
      <c r="EX647" t="s">
        <v>305</v>
      </c>
      <c r="EY647" t="s">
        <v>169</v>
      </c>
      <c r="EZ647">
        <v>1024</v>
      </c>
      <c r="FA647">
        <v>-190</v>
      </c>
      <c r="FB647">
        <v>264</v>
      </c>
    </row>
    <row r="648" spans="1:158" x14ac:dyDescent="0.35">
      <c r="A648">
        <v>98</v>
      </c>
      <c r="B648">
        <v>98</v>
      </c>
      <c r="C648">
        <v>684</v>
      </c>
      <c r="D648">
        <v>684</v>
      </c>
      <c r="E648" t="s">
        <v>155</v>
      </c>
      <c r="F648" t="s">
        <v>156</v>
      </c>
      <c r="G648" t="s">
        <v>156</v>
      </c>
      <c r="H648" t="s">
        <v>156</v>
      </c>
      <c r="I648">
        <v>0</v>
      </c>
      <c r="J648" t="s">
        <v>157</v>
      </c>
      <c r="K648">
        <v>1</v>
      </c>
      <c r="L648" t="s">
        <v>154</v>
      </c>
      <c r="M648" t="s">
        <v>154</v>
      </c>
      <c r="N648" t="s">
        <v>154</v>
      </c>
      <c r="O648">
        <v>1</v>
      </c>
      <c r="P648" t="s">
        <v>154</v>
      </c>
      <c r="Q648" t="s">
        <v>154</v>
      </c>
      <c r="R648" t="s">
        <v>306</v>
      </c>
      <c r="S648">
        <v>0</v>
      </c>
      <c r="T648">
        <v>1</v>
      </c>
      <c r="U648">
        <v>0</v>
      </c>
      <c r="V648">
        <v>65</v>
      </c>
      <c r="W648">
        <v>65</v>
      </c>
      <c r="X648">
        <v>1</v>
      </c>
      <c r="Y648">
        <v>65</v>
      </c>
      <c r="Z648">
        <v>13</v>
      </c>
      <c r="AA648">
        <v>0</v>
      </c>
      <c r="AB648">
        <v>13</v>
      </c>
      <c r="AC648">
        <v>1</v>
      </c>
      <c r="AD648">
        <v>1</v>
      </c>
      <c r="AE648">
        <v>0</v>
      </c>
      <c r="AF648">
        <v>0</v>
      </c>
      <c r="AG648">
        <v>65</v>
      </c>
      <c r="AH648">
        <v>1</v>
      </c>
      <c r="AI648">
        <v>1</v>
      </c>
      <c r="AJ648">
        <v>0</v>
      </c>
      <c r="AK648">
        <v>65</v>
      </c>
      <c r="AL648">
        <v>65</v>
      </c>
      <c r="AM648">
        <v>79</v>
      </c>
      <c r="AN648">
        <v>1</v>
      </c>
      <c r="AO648">
        <v>1</v>
      </c>
      <c r="AP648">
        <v>1</v>
      </c>
      <c r="AQ648">
        <v>13</v>
      </c>
      <c r="AR648">
        <v>13</v>
      </c>
      <c r="AS648">
        <v>13</v>
      </c>
      <c r="AT648">
        <v>1</v>
      </c>
      <c r="AU648">
        <v>65</v>
      </c>
      <c r="AV648">
        <v>13</v>
      </c>
      <c r="AW648">
        <v>65</v>
      </c>
      <c r="AX648">
        <v>0</v>
      </c>
      <c r="AY648" t="s">
        <v>159</v>
      </c>
      <c r="AZ648" t="s">
        <v>226</v>
      </c>
      <c r="BA648" t="s">
        <v>188</v>
      </c>
      <c r="BB648" t="s">
        <v>1016</v>
      </c>
      <c r="BC648" t="s">
        <v>163</v>
      </c>
      <c r="BD648" t="b">
        <v>0</v>
      </c>
      <c r="BE648" t="s">
        <v>167</v>
      </c>
      <c r="BF648" t="b">
        <v>1</v>
      </c>
      <c r="BH648" t="s">
        <v>164</v>
      </c>
      <c r="BI648" t="s">
        <v>1017</v>
      </c>
      <c r="BJ648" t="b">
        <v>0</v>
      </c>
      <c r="BK648" t="s">
        <v>166</v>
      </c>
      <c r="BL648" t="b">
        <v>0</v>
      </c>
      <c r="BM648">
        <v>18</v>
      </c>
      <c r="BN648" t="s">
        <v>167</v>
      </c>
      <c r="BO648" t="s">
        <v>168</v>
      </c>
      <c r="BP648" t="s">
        <v>167</v>
      </c>
      <c r="BQ648" t="s">
        <v>169</v>
      </c>
      <c r="BR648">
        <v>768</v>
      </c>
      <c r="BS648" t="s">
        <v>156</v>
      </c>
      <c r="BT648" t="s">
        <v>170</v>
      </c>
      <c r="BU648" t="s">
        <v>315</v>
      </c>
      <c r="BV648" t="s">
        <v>340</v>
      </c>
      <c r="BW648">
        <v>65</v>
      </c>
      <c r="BX648">
        <v>2</v>
      </c>
      <c r="BY648">
        <v>0</v>
      </c>
      <c r="BZ648">
        <v>6</v>
      </c>
      <c r="CA648" t="s">
        <v>1018</v>
      </c>
      <c r="CB648" t="s">
        <v>156</v>
      </c>
      <c r="CC648">
        <v>7</v>
      </c>
      <c r="CD648" t="b">
        <v>0</v>
      </c>
      <c r="CE648" t="s">
        <v>172</v>
      </c>
      <c r="CF648" t="s">
        <v>173</v>
      </c>
      <c r="CG648">
        <v>82</v>
      </c>
      <c r="CH648">
        <v>0</v>
      </c>
      <c r="CI648" t="s">
        <v>306</v>
      </c>
      <c r="CJ648" t="s">
        <v>1019</v>
      </c>
      <c r="CK648" t="s">
        <v>1019</v>
      </c>
      <c r="CL648" t="s">
        <v>1019</v>
      </c>
      <c r="CM648" t="s">
        <v>1019</v>
      </c>
      <c r="CN648" t="s">
        <v>1019</v>
      </c>
      <c r="CO648" t="s">
        <v>306</v>
      </c>
      <c r="CP648" t="s">
        <v>1019</v>
      </c>
      <c r="CQ648">
        <v>1</v>
      </c>
      <c r="CR648">
        <v>345</v>
      </c>
      <c r="CS648" t="str">
        <f t="shared" si="43"/>
        <v>-</v>
      </c>
      <c r="CT648">
        <f t="shared" si="41"/>
        <v>705.76190476190482</v>
      </c>
      <c r="CU648">
        <f t="shared" si="42"/>
        <v>1143.68998036893</v>
      </c>
      <c r="CV648" t="str">
        <f t="shared" ref="CV648:CV666" si="44">IF(OR(CS648&lt;CT648-2*CU648,CS648&gt;CT648+2*CU648),"-",CS648)</f>
        <v>-</v>
      </c>
      <c r="CW648">
        <v>42484</v>
      </c>
      <c r="CX648">
        <v>21505</v>
      </c>
      <c r="CY648">
        <v>1815</v>
      </c>
      <c r="CZ648">
        <v>1905</v>
      </c>
      <c r="DA648">
        <v>20031</v>
      </c>
      <c r="DB648">
        <v>345</v>
      </c>
      <c r="DC648">
        <v>21673</v>
      </c>
      <c r="DD648">
        <v>2063</v>
      </c>
      <c r="DE648">
        <v>2</v>
      </c>
      <c r="DF648" t="s">
        <v>156</v>
      </c>
      <c r="DG648">
        <v>1024</v>
      </c>
      <c r="DH648">
        <v>2</v>
      </c>
      <c r="DI648">
        <v>48000</v>
      </c>
      <c r="DJ648">
        <v>-16</v>
      </c>
      <c r="DK648" t="s">
        <v>176</v>
      </c>
      <c r="DL648">
        <v>6</v>
      </c>
      <c r="DM648" t="s">
        <v>413</v>
      </c>
      <c r="DN648">
        <v>224485</v>
      </c>
      <c r="DO648">
        <v>202978</v>
      </c>
      <c r="DP648">
        <v>22706</v>
      </c>
      <c r="DQ648">
        <v>734310</v>
      </c>
      <c r="DR648">
        <v>736430</v>
      </c>
      <c r="DS648">
        <v>202938</v>
      </c>
      <c r="DT648">
        <v>734310</v>
      </c>
      <c r="DU648">
        <v>200829</v>
      </c>
      <c r="DV648" t="s">
        <v>158</v>
      </c>
      <c r="DW648">
        <v>196882</v>
      </c>
      <c r="DX648">
        <v>130890</v>
      </c>
      <c r="DY648">
        <v>154732</v>
      </c>
      <c r="DZ648">
        <v>2673</v>
      </c>
      <c r="EA648">
        <v>2671</v>
      </c>
      <c r="EB648">
        <v>733559</v>
      </c>
      <c r="EC648">
        <v>130889</v>
      </c>
      <c r="ED648">
        <v>130889</v>
      </c>
      <c r="EE648">
        <v>2672</v>
      </c>
      <c r="EF648">
        <v>740199</v>
      </c>
      <c r="EG648">
        <v>738430</v>
      </c>
      <c r="EH648">
        <v>740545</v>
      </c>
      <c r="EI648">
        <v>132706</v>
      </c>
      <c r="EJ648">
        <v>156639</v>
      </c>
      <c r="EK648">
        <v>133057</v>
      </c>
      <c r="EL648">
        <v>200829</v>
      </c>
      <c r="EM648">
        <v>198882</v>
      </c>
      <c r="EN648">
        <v>202896</v>
      </c>
      <c r="EO648" t="s">
        <v>158</v>
      </c>
      <c r="EP648">
        <v>740199</v>
      </c>
      <c r="EQ648">
        <v>196880</v>
      </c>
      <c r="ER648">
        <v>733558</v>
      </c>
      <c r="ES648">
        <v>266970</v>
      </c>
      <c r="ET648" t="s">
        <v>178</v>
      </c>
      <c r="EU648">
        <v>65</v>
      </c>
      <c r="EV648" t="s">
        <v>1107</v>
      </c>
      <c r="EW648">
        <v>66</v>
      </c>
      <c r="EX648" t="s">
        <v>309</v>
      </c>
      <c r="EY648" t="s">
        <v>169</v>
      </c>
      <c r="EZ648">
        <v>1024</v>
      </c>
      <c r="FA648">
        <v>-190</v>
      </c>
      <c r="FB648">
        <v>264</v>
      </c>
    </row>
    <row r="649" spans="1:158" x14ac:dyDescent="0.35">
      <c r="A649">
        <v>98</v>
      </c>
      <c r="B649">
        <v>98</v>
      </c>
      <c r="C649">
        <v>684</v>
      </c>
      <c r="D649">
        <v>684</v>
      </c>
      <c r="E649" t="s">
        <v>155</v>
      </c>
      <c r="F649" t="s">
        <v>156</v>
      </c>
      <c r="G649" t="s">
        <v>156</v>
      </c>
      <c r="H649" t="s">
        <v>156</v>
      </c>
      <c r="I649">
        <v>0</v>
      </c>
      <c r="J649" t="s">
        <v>157</v>
      </c>
      <c r="K649">
        <v>1</v>
      </c>
      <c r="L649" t="s">
        <v>154</v>
      </c>
      <c r="M649" t="s">
        <v>154</v>
      </c>
      <c r="N649" t="s">
        <v>154</v>
      </c>
      <c r="O649">
        <v>1</v>
      </c>
      <c r="P649" t="s">
        <v>154</v>
      </c>
      <c r="Q649" t="s">
        <v>154</v>
      </c>
      <c r="R649" t="s">
        <v>306</v>
      </c>
      <c r="S649">
        <v>0</v>
      </c>
      <c r="T649">
        <v>1</v>
      </c>
      <c r="U649">
        <v>0</v>
      </c>
      <c r="V649">
        <v>66</v>
      </c>
      <c r="W649">
        <v>66</v>
      </c>
      <c r="X649">
        <v>1</v>
      </c>
      <c r="Y649">
        <v>66</v>
      </c>
      <c r="Z649">
        <v>13</v>
      </c>
      <c r="AA649">
        <v>0</v>
      </c>
      <c r="AB649">
        <v>13</v>
      </c>
      <c r="AC649">
        <v>1</v>
      </c>
      <c r="AD649">
        <v>1</v>
      </c>
      <c r="AE649">
        <v>0</v>
      </c>
      <c r="AF649">
        <v>0</v>
      </c>
      <c r="AG649">
        <v>66</v>
      </c>
      <c r="AH649">
        <v>1</v>
      </c>
      <c r="AI649">
        <v>1</v>
      </c>
      <c r="AJ649">
        <v>0</v>
      </c>
      <c r="AK649">
        <v>66</v>
      </c>
      <c r="AL649">
        <v>66</v>
      </c>
      <c r="AM649">
        <v>80</v>
      </c>
      <c r="AN649">
        <v>1</v>
      </c>
      <c r="AO649">
        <v>1</v>
      </c>
      <c r="AP649">
        <v>1</v>
      </c>
      <c r="AQ649">
        <v>13</v>
      </c>
      <c r="AR649">
        <v>13</v>
      </c>
      <c r="AS649">
        <v>13</v>
      </c>
      <c r="AT649">
        <v>1</v>
      </c>
      <c r="AU649">
        <v>66</v>
      </c>
      <c r="AV649">
        <v>13</v>
      </c>
      <c r="AW649">
        <v>66</v>
      </c>
      <c r="AX649">
        <v>0</v>
      </c>
      <c r="AY649" t="s">
        <v>159</v>
      </c>
      <c r="AZ649" t="s">
        <v>226</v>
      </c>
      <c r="BA649" t="s">
        <v>188</v>
      </c>
      <c r="BB649" t="s">
        <v>1016</v>
      </c>
      <c r="BC649" t="s">
        <v>163</v>
      </c>
      <c r="BD649" t="b">
        <v>0</v>
      </c>
      <c r="BE649" t="s">
        <v>167</v>
      </c>
      <c r="BF649" t="b">
        <v>1</v>
      </c>
      <c r="BH649" t="s">
        <v>164</v>
      </c>
      <c r="BI649" t="s">
        <v>1017</v>
      </c>
      <c r="BJ649" t="b">
        <v>0</v>
      </c>
      <c r="BK649" t="s">
        <v>166</v>
      </c>
      <c r="BL649" t="b">
        <v>0</v>
      </c>
      <c r="BM649">
        <v>18</v>
      </c>
      <c r="BN649" t="s">
        <v>167</v>
      </c>
      <c r="BO649" t="s">
        <v>168</v>
      </c>
      <c r="BP649" t="s">
        <v>167</v>
      </c>
      <c r="BQ649" t="s">
        <v>169</v>
      </c>
      <c r="BR649">
        <v>768</v>
      </c>
      <c r="BS649" t="s">
        <v>156</v>
      </c>
      <c r="BT649" t="s">
        <v>170</v>
      </c>
      <c r="BU649" t="s">
        <v>303</v>
      </c>
      <c r="BV649" t="s">
        <v>324</v>
      </c>
      <c r="BW649">
        <v>66</v>
      </c>
      <c r="BX649">
        <v>2</v>
      </c>
      <c r="BY649">
        <v>0</v>
      </c>
      <c r="BZ649">
        <v>6</v>
      </c>
      <c r="CA649" t="s">
        <v>1018</v>
      </c>
      <c r="CB649" t="s">
        <v>156</v>
      </c>
      <c r="CC649">
        <v>7</v>
      </c>
      <c r="CD649" t="b">
        <v>0</v>
      </c>
      <c r="CE649" t="s">
        <v>172</v>
      </c>
      <c r="CF649" t="s">
        <v>173</v>
      </c>
      <c r="CG649">
        <v>53</v>
      </c>
      <c r="CH649">
        <v>0</v>
      </c>
      <c r="CI649" t="s">
        <v>306</v>
      </c>
      <c r="CJ649" t="s">
        <v>1019</v>
      </c>
      <c r="CK649" t="s">
        <v>1019</v>
      </c>
      <c r="CL649" t="s">
        <v>1019</v>
      </c>
      <c r="CM649" t="s">
        <v>1019</v>
      </c>
      <c r="CN649" t="s">
        <v>1019</v>
      </c>
      <c r="CO649" t="s">
        <v>306</v>
      </c>
      <c r="CP649" t="s">
        <v>1019</v>
      </c>
      <c r="CQ649">
        <v>1</v>
      </c>
      <c r="CR649">
        <v>703</v>
      </c>
      <c r="CS649" t="str">
        <f t="shared" si="43"/>
        <v>-</v>
      </c>
      <c r="CT649">
        <f t="shared" ref="CT649:CT666" si="45">CT648</f>
        <v>705.76190476190482</v>
      </c>
      <c r="CU649">
        <f t="shared" ref="CU649:CU666" si="46">CU648</f>
        <v>1143.68998036893</v>
      </c>
      <c r="CV649" t="str">
        <f t="shared" si="44"/>
        <v>-</v>
      </c>
      <c r="CW649">
        <v>42484</v>
      </c>
      <c r="CX649">
        <v>21505</v>
      </c>
      <c r="CY649">
        <v>1815</v>
      </c>
      <c r="CZ649">
        <v>1905</v>
      </c>
      <c r="DA649">
        <v>20031</v>
      </c>
      <c r="DB649">
        <v>703</v>
      </c>
      <c r="DC649">
        <v>21673</v>
      </c>
      <c r="DD649">
        <v>2063</v>
      </c>
      <c r="DE649">
        <v>2</v>
      </c>
      <c r="DF649" t="s">
        <v>156</v>
      </c>
      <c r="DG649">
        <v>1024</v>
      </c>
      <c r="DH649">
        <v>2</v>
      </c>
      <c r="DI649">
        <v>48000</v>
      </c>
      <c r="DJ649">
        <v>-16</v>
      </c>
      <c r="DK649" t="s">
        <v>176</v>
      </c>
      <c r="DL649">
        <v>6</v>
      </c>
      <c r="DM649" t="s">
        <v>413</v>
      </c>
      <c r="DN649">
        <v>224485</v>
      </c>
      <c r="DO649">
        <v>202978</v>
      </c>
      <c r="DP649">
        <v>22706</v>
      </c>
      <c r="DQ649">
        <v>741399</v>
      </c>
      <c r="DR649">
        <v>743110</v>
      </c>
      <c r="DS649">
        <v>202938</v>
      </c>
      <c r="DT649">
        <v>741399</v>
      </c>
      <c r="DU649">
        <v>200829</v>
      </c>
      <c r="DV649" t="s">
        <v>158</v>
      </c>
      <c r="DW649">
        <v>196882</v>
      </c>
      <c r="DX649">
        <v>130890</v>
      </c>
      <c r="DY649">
        <v>154732</v>
      </c>
      <c r="DZ649">
        <v>2673</v>
      </c>
      <c r="EA649">
        <v>2671</v>
      </c>
      <c r="EB649">
        <v>740648</v>
      </c>
      <c r="EC649">
        <v>130889</v>
      </c>
      <c r="ED649">
        <v>130889</v>
      </c>
      <c r="EE649">
        <v>2672</v>
      </c>
      <c r="EF649">
        <v>746690</v>
      </c>
      <c r="EG649">
        <v>745110</v>
      </c>
      <c r="EH649">
        <v>747395</v>
      </c>
      <c r="EI649">
        <v>132706</v>
      </c>
      <c r="EJ649">
        <v>156639</v>
      </c>
      <c r="EK649">
        <v>133057</v>
      </c>
      <c r="EL649">
        <v>200829</v>
      </c>
      <c r="EM649">
        <v>198882</v>
      </c>
      <c r="EN649">
        <v>202896</v>
      </c>
      <c r="EO649" t="s">
        <v>158</v>
      </c>
      <c r="EP649">
        <v>746690</v>
      </c>
      <c r="EQ649">
        <v>196880</v>
      </c>
      <c r="ER649">
        <v>740645</v>
      </c>
      <c r="ES649">
        <v>266970</v>
      </c>
      <c r="ET649" t="s">
        <v>178</v>
      </c>
      <c r="EU649">
        <v>66</v>
      </c>
      <c r="EV649" t="s">
        <v>1108</v>
      </c>
      <c r="EW649">
        <v>67</v>
      </c>
      <c r="EX649" t="s">
        <v>309</v>
      </c>
      <c r="EY649" t="s">
        <v>169</v>
      </c>
      <c r="EZ649">
        <v>1024</v>
      </c>
      <c r="FA649">
        <v>-190</v>
      </c>
      <c r="FB649">
        <v>264</v>
      </c>
    </row>
    <row r="650" spans="1:158" x14ac:dyDescent="0.35">
      <c r="A650">
        <v>98</v>
      </c>
      <c r="B650">
        <v>98</v>
      </c>
      <c r="C650">
        <v>687</v>
      </c>
      <c r="D650">
        <v>687</v>
      </c>
      <c r="E650" t="s">
        <v>155</v>
      </c>
      <c r="F650" t="s">
        <v>156</v>
      </c>
      <c r="G650" t="s">
        <v>156</v>
      </c>
      <c r="H650" t="s">
        <v>156</v>
      </c>
      <c r="I650">
        <v>0</v>
      </c>
      <c r="J650" t="s">
        <v>157</v>
      </c>
      <c r="K650">
        <v>1</v>
      </c>
      <c r="L650" t="s">
        <v>154</v>
      </c>
      <c r="M650" t="s">
        <v>154</v>
      </c>
      <c r="N650" t="s">
        <v>154</v>
      </c>
      <c r="O650">
        <v>1</v>
      </c>
      <c r="P650" t="s">
        <v>154</v>
      </c>
      <c r="Q650" t="s">
        <v>154</v>
      </c>
      <c r="R650" t="s">
        <v>306</v>
      </c>
      <c r="S650">
        <v>0</v>
      </c>
      <c r="T650">
        <v>1</v>
      </c>
      <c r="U650">
        <v>0</v>
      </c>
      <c r="V650">
        <v>67</v>
      </c>
      <c r="W650">
        <v>67</v>
      </c>
      <c r="X650">
        <v>1</v>
      </c>
      <c r="Y650">
        <v>67</v>
      </c>
      <c r="Z650">
        <v>13</v>
      </c>
      <c r="AA650">
        <v>0</v>
      </c>
      <c r="AB650">
        <v>13</v>
      </c>
      <c r="AC650">
        <v>1</v>
      </c>
      <c r="AD650">
        <v>1</v>
      </c>
      <c r="AE650">
        <v>0</v>
      </c>
      <c r="AF650">
        <v>0</v>
      </c>
      <c r="AG650">
        <v>67</v>
      </c>
      <c r="AH650">
        <v>1</v>
      </c>
      <c r="AI650">
        <v>1</v>
      </c>
      <c r="AJ650">
        <v>0</v>
      </c>
      <c r="AK650">
        <v>67</v>
      </c>
      <c r="AL650">
        <v>67</v>
      </c>
      <c r="AM650">
        <v>81</v>
      </c>
      <c r="AN650">
        <v>1</v>
      </c>
      <c r="AO650">
        <v>1</v>
      </c>
      <c r="AP650">
        <v>1</v>
      </c>
      <c r="AQ650">
        <v>13</v>
      </c>
      <c r="AR650">
        <v>13</v>
      </c>
      <c r="AS650">
        <v>13</v>
      </c>
      <c r="AT650">
        <v>1</v>
      </c>
      <c r="AU650">
        <v>67</v>
      </c>
      <c r="AV650">
        <v>13</v>
      </c>
      <c r="AW650">
        <v>67</v>
      </c>
      <c r="AX650">
        <v>0</v>
      </c>
      <c r="AY650" t="s">
        <v>159</v>
      </c>
      <c r="AZ650" t="s">
        <v>226</v>
      </c>
      <c r="BA650" t="s">
        <v>188</v>
      </c>
      <c r="BB650" t="s">
        <v>1016</v>
      </c>
      <c r="BC650" t="s">
        <v>163</v>
      </c>
      <c r="BD650" t="b">
        <v>0</v>
      </c>
      <c r="BE650" t="s">
        <v>167</v>
      </c>
      <c r="BF650" t="b">
        <v>1</v>
      </c>
      <c r="BH650" t="s">
        <v>164</v>
      </c>
      <c r="BI650" t="s">
        <v>1017</v>
      </c>
      <c r="BJ650" t="b">
        <v>0</v>
      </c>
      <c r="BK650" t="s">
        <v>166</v>
      </c>
      <c r="BL650" t="b">
        <v>0</v>
      </c>
      <c r="BM650">
        <v>18</v>
      </c>
      <c r="BN650" t="s">
        <v>167</v>
      </c>
      <c r="BO650" t="s">
        <v>168</v>
      </c>
      <c r="BP650" t="s">
        <v>167</v>
      </c>
      <c r="BQ650" t="s">
        <v>169</v>
      </c>
      <c r="BR650">
        <v>768</v>
      </c>
      <c r="BS650" t="s">
        <v>156</v>
      </c>
      <c r="BT650" t="s">
        <v>170</v>
      </c>
      <c r="BU650" t="s">
        <v>310</v>
      </c>
      <c r="BV650" t="s">
        <v>340</v>
      </c>
      <c r="BW650">
        <v>67</v>
      </c>
      <c r="BX650">
        <v>2</v>
      </c>
      <c r="BY650">
        <v>0</v>
      </c>
      <c r="BZ650">
        <v>6</v>
      </c>
      <c r="CA650" t="s">
        <v>1018</v>
      </c>
      <c r="CB650" t="s">
        <v>156</v>
      </c>
      <c r="CC650">
        <v>7</v>
      </c>
      <c r="CD650" t="b">
        <v>0</v>
      </c>
      <c r="CE650" t="s">
        <v>172</v>
      </c>
      <c r="CF650" t="s">
        <v>173</v>
      </c>
      <c r="CG650">
        <v>59</v>
      </c>
      <c r="CH650">
        <v>0</v>
      </c>
      <c r="CI650" t="s">
        <v>306</v>
      </c>
      <c r="CJ650" t="s">
        <v>1019</v>
      </c>
      <c r="CK650" t="s">
        <v>1019</v>
      </c>
      <c r="CL650" t="s">
        <v>1019</v>
      </c>
      <c r="CM650" t="s">
        <v>1019</v>
      </c>
      <c r="CN650" t="s">
        <v>1019</v>
      </c>
      <c r="CO650" t="s">
        <v>306</v>
      </c>
      <c r="CP650" t="s">
        <v>1019</v>
      </c>
      <c r="CQ650">
        <v>1</v>
      </c>
      <c r="CR650">
        <v>835</v>
      </c>
      <c r="CS650" t="str">
        <f t="shared" si="43"/>
        <v>-</v>
      </c>
      <c r="CT650">
        <f t="shared" si="45"/>
        <v>705.76190476190482</v>
      </c>
      <c r="CU650">
        <f t="shared" si="46"/>
        <v>1143.68998036893</v>
      </c>
      <c r="CV650" t="str">
        <f t="shared" si="44"/>
        <v>-</v>
      </c>
      <c r="CW650">
        <v>42484</v>
      </c>
      <c r="CX650">
        <v>21505</v>
      </c>
      <c r="CY650">
        <v>1815</v>
      </c>
      <c r="CZ650">
        <v>1905</v>
      </c>
      <c r="DA650">
        <v>20031</v>
      </c>
      <c r="DB650">
        <v>835</v>
      </c>
      <c r="DC650">
        <v>21673</v>
      </c>
      <c r="DD650">
        <v>2063</v>
      </c>
      <c r="DE650">
        <v>2</v>
      </c>
      <c r="DF650" t="s">
        <v>156</v>
      </c>
      <c r="DG650">
        <v>1024</v>
      </c>
      <c r="DH650">
        <v>2</v>
      </c>
      <c r="DI650">
        <v>48000</v>
      </c>
      <c r="DJ650">
        <v>-16</v>
      </c>
      <c r="DK650" t="s">
        <v>176</v>
      </c>
      <c r="DL650">
        <v>6</v>
      </c>
      <c r="DM650" t="s">
        <v>413</v>
      </c>
      <c r="DN650">
        <v>224485</v>
      </c>
      <c r="DO650">
        <v>202978</v>
      </c>
      <c r="DP650">
        <v>22706</v>
      </c>
      <c r="DQ650">
        <v>748242</v>
      </c>
      <c r="DR650">
        <v>749829</v>
      </c>
      <c r="DS650">
        <v>202938</v>
      </c>
      <c r="DT650">
        <v>748242</v>
      </c>
      <c r="DU650">
        <v>200829</v>
      </c>
      <c r="DV650" t="s">
        <v>158</v>
      </c>
      <c r="DW650">
        <v>196882</v>
      </c>
      <c r="DX650">
        <v>130890</v>
      </c>
      <c r="DY650">
        <v>154732</v>
      </c>
      <c r="DZ650">
        <v>2673</v>
      </c>
      <c r="EA650">
        <v>2671</v>
      </c>
      <c r="EB650">
        <v>747491</v>
      </c>
      <c r="EC650">
        <v>130889</v>
      </c>
      <c r="ED650">
        <v>130889</v>
      </c>
      <c r="EE650">
        <v>2672</v>
      </c>
      <c r="EF650">
        <v>753599</v>
      </c>
      <c r="EG650">
        <v>751830</v>
      </c>
      <c r="EH650">
        <v>754435</v>
      </c>
      <c r="EI650">
        <v>132706</v>
      </c>
      <c r="EJ650">
        <v>156639</v>
      </c>
      <c r="EK650">
        <v>133057</v>
      </c>
      <c r="EL650">
        <v>200829</v>
      </c>
      <c r="EM650">
        <v>198882</v>
      </c>
      <c r="EN650">
        <v>202896</v>
      </c>
      <c r="EO650" t="s">
        <v>158</v>
      </c>
      <c r="EP650">
        <v>753599</v>
      </c>
      <c r="EQ650">
        <v>196880</v>
      </c>
      <c r="ER650">
        <v>747489</v>
      </c>
      <c r="ES650">
        <v>266970</v>
      </c>
      <c r="ET650" t="s">
        <v>178</v>
      </c>
      <c r="EU650">
        <v>67</v>
      </c>
      <c r="EV650" t="s">
        <v>1109</v>
      </c>
      <c r="EW650">
        <v>68</v>
      </c>
      <c r="EX650" t="s">
        <v>309</v>
      </c>
      <c r="EY650" t="s">
        <v>169</v>
      </c>
      <c r="EZ650">
        <v>1024</v>
      </c>
      <c r="FA650">
        <v>-190</v>
      </c>
      <c r="FB650">
        <v>264</v>
      </c>
    </row>
    <row r="651" spans="1:158" x14ac:dyDescent="0.35">
      <c r="A651">
        <v>98</v>
      </c>
      <c r="B651">
        <v>98</v>
      </c>
      <c r="C651">
        <v>682</v>
      </c>
      <c r="D651">
        <v>682</v>
      </c>
      <c r="E651" t="s">
        <v>155</v>
      </c>
      <c r="F651" t="s">
        <v>156</v>
      </c>
      <c r="G651" t="s">
        <v>156</v>
      </c>
      <c r="H651" t="s">
        <v>156</v>
      </c>
      <c r="I651">
        <v>0</v>
      </c>
      <c r="J651" t="s">
        <v>157</v>
      </c>
      <c r="K651">
        <v>1</v>
      </c>
      <c r="L651" t="s">
        <v>154</v>
      </c>
      <c r="M651" t="s">
        <v>154</v>
      </c>
      <c r="N651" t="s">
        <v>154</v>
      </c>
      <c r="O651">
        <v>1</v>
      </c>
      <c r="P651" t="s">
        <v>154</v>
      </c>
      <c r="Q651" t="s">
        <v>154</v>
      </c>
      <c r="R651" t="s">
        <v>306</v>
      </c>
      <c r="S651">
        <v>0</v>
      </c>
      <c r="T651">
        <v>1</v>
      </c>
      <c r="U651">
        <v>0</v>
      </c>
      <c r="V651">
        <v>68</v>
      </c>
      <c r="W651">
        <v>68</v>
      </c>
      <c r="X651">
        <v>1</v>
      </c>
      <c r="Y651">
        <v>68</v>
      </c>
      <c r="Z651">
        <v>13</v>
      </c>
      <c r="AA651">
        <v>0</v>
      </c>
      <c r="AB651">
        <v>13</v>
      </c>
      <c r="AC651">
        <v>1</v>
      </c>
      <c r="AD651">
        <v>1</v>
      </c>
      <c r="AE651">
        <v>0</v>
      </c>
      <c r="AF651">
        <v>0</v>
      </c>
      <c r="AG651">
        <v>68</v>
      </c>
      <c r="AH651">
        <v>1</v>
      </c>
      <c r="AI651">
        <v>1</v>
      </c>
      <c r="AJ651">
        <v>0</v>
      </c>
      <c r="AK651">
        <v>68</v>
      </c>
      <c r="AL651">
        <v>68</v>
      </c>
      <c r="AM651">
        <v>82</v>
      </c>
      <c r="AN651">
        <v>1</v>
      </c>
      <c r="AO651">
        <v>1</v>
      </c>
      <c r="AP651">
        <v>1</v>
      </c>
      <c r="AQ651">
        <v>13</v>
      </c>
      <c r="AR651">
        <v>13</v>
      </c>
      <c r="AS651">
        <v>13</v>
      </c>
      <c r="AT651">
        <v>1</v>
      </c>
      <c r="AU651">
        <v>68</v>
      </c>
      <c r="AV651">
        <v>13</v>
      </c>
      <c r="AW651">
        <v>68</v>
      </c>
      <c r="AX651">
        <v>0</v>
      </c>
      <c r="AY651" t="s">
        <v>159</v>
      </c>
      <c r="AZ651" t="s">
        <v>226</v>
      </c>
      <c r="BA651" t="s">
        <v>188</v>
      </c>
      <c r="BB651" t="s">
        <v>1016</v>
      </c>
      <c r="BC651" t="s">
        <v>163</v>
      </c>
      <c r="BD651" t="b">
        <v>0</v>
      </c>
      <c r="BE651" t="s">
        <v>167</v>
      </c>
      <c r="BF651" t="b">
        <v>1</v>
      </c>
      <c r="BH651" t="s">
        <v>164</v>
      </c>
      <c r="BI651" t="s">
        <v>1017</v>
      </c>
      <c r="BJ651" t="b">
        <v>0</v>
      </c>
      <c r="BK651" t="s">
        <v>166</v>
      </c>
      <c r="BL651" t="b">
        <v>0</v>
      </c>
      <c r="BM651">
        <v>18</v>
      </c>
      <c r="BN651" t="s">
        <v>167</v>
      </c>
      <c r="BO651" t="s">
        <v>168</v>
      </c>
      <c r="BP651" t="s">
        <v>167</v>
      </c>
      <c r="BQ651" t="s">
        <v>169</v>
      </c>
      <c r="BR651">
        <v>768</v>
      </c>
      <c r="BS651" t="s">
        <v>156</v>
      </c>
      <c r="BT651" t="s">
        <v>170</v>
      </c>
      <c r="BU651" t="s">
        <v>302</v>
      </c>
      <c r="BV651" t="s">
        <v>334</v>
      </c>
      <c r="BW651">
        <v>68</v>
      </c>
      <c r="BX651">
        <v>2</v>
      </c>
      <c r="BY651">
        <v>0</v>
      </c>
      <c r="BZ651">
        <v>6</v>
      </c>
      <c r="CA651" t="s">
        <v>1018</v>
      </c>
      <c r="CB651" t="s">
        <v>156</v>
      </c>
      <c r="CC651">
        <v>7</v>
      </c>
      <c r="CD651" t="b">
        <v>0</v>
      </c>
      <c r="CE651" t="s">
        <v>172</v>
      </c>
      <c r="CF651" t="s">
        <v>173</v>
      </c>
      <c r="CG651">
        <v>63</v>
      </c>
      <c r="CH651">
        <v>0</v>
      </c>
      <c r="CI651" t="s">
        <v>306</v>
      </c>
      <c r="CJ651" t="s">
        <v>1019</v>
      </c>
      <c r="CK651" t="s">
        <v>1019</v>
      </c>
      <c r="CL651" t="s">
        <v>1019</v>
      </c>
      <c r="CM651" t="s">
        <v>1019</v>
      </c>
      <c r="CN651" t="s">
        <v>1019</v>
      </c>
      <c r="CO651" t="s">
        <v>306</v>
      </c>
      <c r="CP651" t="s">
        <v>1019</v>
      </c>
      <c r="CQ651">
        <v>1</v>
      </c>
      <c r="CR651">
        <v>392</v>
      </c>
      <c r="CS651" t="str">
        <f t="shared" si="43"/>
        <v>-</v>
      </c>
      <c r="CT651">
        <f t="shared" si="45"/>
        <v>705.76190476190482</v>
      </c>
      <c r="CU651">
        <f t="shared" si="46"/>
        <v>1143.68998036893</v>
      </c>
      <c r="CV651" t="str">
        <f t="shared" si="44"/>
        <v>-</v>
      </c>
      <c r="CW651">
        <v>42484</v>
      </c>
      <c r="CX651">
        <v>21505</v>
      </c>
      <c r="CY651">
        <v>1815</v>
      </c>
      <c r="CZ651">
        <v>1905</v>
      </c>
      <c r="DA651">
        <v>20031</v>
      </c>
      <c r="DB651">
        <v>392</v>
      </c>
      <c r="DC651">
        <v>21673</v>
      </c>
      <c r="DD651">
        <v>2063</v>
      </c>
      <c r="DE651">
        <v>2</v>
      </c>
      <c r="DF651" t="s">
        <v>156</v>
      </c>
      <c r="DG651">
        <v>1024</v>
      </c>
      <c r="DH651">
        <v>2</v>
      </c>
      <c r="DI651">
        <v>48000</v>
      </c>
      <c r="DJ651">
        <v>-16</v>
      </c>
      <c r="DK651" t="s">
        <v>176</v>
      </c>
      <c r="DL651">
        <v>6</v>
      </c>
      <c r="DM651" t="s">
        <v>413</v>
      </c>
      <c r="DN651">
        <v>224485</v>
      </c>
      <c r="DO651">
        <v>202978</v>
      </c>
      <c r="DP651">
        <v>22706</v>
      </c>
      <c r="DQ651">
        <v>755287</v>
      </c>
      <c r="DR651">
        <v>757229</v>
      </c>
      <c r="DS651">
        <v>202938</v>
      </c>
      <c r="DT651">
        <v>755287</v>
      </c>
      <c r="DU651">
        <v>200829</v>
      </c>
      <c r="DV651" t="s">
        <v>158</v>
      </c>
      <c r="DW651">
        <v>196882</v>
      </c>
      <c r="DX651">
        <v>130890</v>
      </c>
      <c r="DY651">
        <v>154732</v>
      </c>
      <c r="DZ651">
        <v>2673</v>
      </c>
      <c r="EA651">
        <v>2671</v>
      </c>
      <c r="EB651">
        <v>754536</v>
      </c>
      <c r="EC651">
        <v>130889</v>
      </c>
      <c r="ED651">
        <v>130889</v>
      </c>
      <c r="EE651">
        <v>2672</v>
      </c>
      <c r="EF651">
        <v>761110</v>
      </c>
      <c r="EG651">
        <v>759229</v>
      </c>
      <c r="EH651">
        <v>761503</v>
      </c>
      <c r="EI651">
        <v>132706</v>
      </c>
      <c r="EJ651">
        <v>156639</v>
      </c>
      <c r="EK651">
        <v>133057</v>
      </c>
      <c r="EL651">
        <v>200829</v>
      </c>
      <c r="EM651">
        <v>198882</v>
      </c>
      <c r="EN651">
        <v>202896</v>
      </c>
      <c r="EO651" t="s">
        <v>158</v>
      </c>
      <c r="EP651">
        <v>761109</v>
      </c>
      <c r="EQ651">
        <v>196880</v>
      </c>
      <c r="ER651">
        <v>754535</v>
      </c>
      <c r="ES651">
        <v>266970</v>
      </c>
      <c r="ET651" t="s">
        <v>178</v>
      </c>
      <c r="EU651">
        <v>68</v>
      </c>
      <c r="EV651" t="s">
        <v>1110</v>
      </c>
      <c r="EW651">
        <v>69</v>
      </c>
      <c r="EX651" t="s">
        <v>309</v>
      </c>
      <c r="EY651" t="s">
        <v>169</v>
      </c>
      <c r="EZ651">
        <v>1024</v>
      </c>
      <c r="FA651">
        <v>-190</v>
      </c>
      <c r="FB651">
        <v>264</v>
      </c>
    </row>
    <row r="652" spans="1:158" x14ac:dyDescent="0.35">
      <c r="A652">
        <v>98</v>
      </c>
      <c r="B652">
        <v>98</v>
      </c>
      <c r="C652">
        <v>678</v>
      </c>
      <c r="D652">
        <v>678</v>
      </c>
      <c r="E652" t="s">
        <v>155</v>
      </c>
      <c r="F652" t="s">
        <v>156</v>
      </c>
      <c r="G652" t="s">
        <v>156</v>
      </c>
      <c r="H652" t="s">
        <v>156</v>
      </c>
      <c r="I652">
        <v>0</v>
      </c>
      <c r="J652" t="s">
        <v>157</v>
      </c>
      <c r="K652">
        <v>1</v>
      </c>
      <c r="L652" t="s">
        <v>154</v>
      </c>
      <c r="M652" t="s">
        <v>154</v>
      </c>
      <c r="N652" t="s">
        <v>154</v>
      </c>
      <c r="O652">
        <v>1</v>
      </c>
      <c r="P652" t="s">
        <v>154</v>
      </c>
      <c r="Q652" t="s">
        <v>154</v>
      </c>
      <c r="R652" t="s">
        <v>301</v>
      </c>
      <c r="S652">
        <v>0</v>
      </c>
      <c r="T652">
        <v>1</v>
      </c>
      <c r="U652">
        <v>0</v>
      </c>
      <c r="V652">
        <v>69</v>
      </c>
      <c r="W652">
        <v>69</v>
      </c>
      <c r="X652">
        <v>1</v>
      </c>
      <c r="Y652">
        <v>69</v>
      </c>
      <c r="Z652">
        <v>13</v>
      </c>
      <c r="AA652">
        <v>0</v>
      </c>
      <c r="AB652">
        <v>13</v>
      </c>
      <c r="AC652">
        <v>1</v>
      </c>
      <c r="AD652">
        <v>1</v>
      </c>
      <c r="AE652">
        <v>0</v>
      </c>
      <c r="AF652">
        <v>0</v>
      </c>
      <c r="AG652">
        <v>69</v>
      </c>
      <c r="AH652">
        <v>1</v>
      </c>
      <c r="AI652">
        <v>1</v>
      </c>
      <c r="AJ652">
        <v>0</v>
      </c>
      <c r="AK652">
        <v>69</v>
      </c>
      <c r="AL652">
        <v>69</v>
      </c>
      <c r="AM652">
        <v>83</v>
      </c>
      <c r="AN652">
        <v>1</v>
      </c>
      <c r="AO652">
        <v>1</v>
      </c>
      <c r="AP652">
        <v>1</v>
      </c>
      <c r="AQ652">
        <v>13</v>
      </c>
      <c r="AR652">
        <v>13</v>
      </c>
      <c r="AS652">
        <v>13</v>
      </c>
      <c r="AT652">
        <v>1</v>
      </c>
      <c r="AU652">
        <v>69</v>
      </c>
      <c r="AV652">
        <v>13</v>
      </c>
      <c r="AW652">
        <v>69</v>
      </c>
      <c r="AX652">
        <v>0</v>
      </c>
      <c r="AY652" t="s">
        <v>159</v>
      </c>
      <c r="AZ652" t="s">
        <v>226</v>
      </c>
      <c r="BA652" t="s">
        <v>188</v>
      </c>
      <c r="BB652" t="s">
        <v>1016</v>
      </c>
      <c r="BC652" t="s">
        <v>163</v>
      </c>
      <c r="BD652" t="b">
        <v>0</v>
      </c>
      <c r="BE652">
        <v>1.86</v>
      </c>
      <c r="BF652" t="b">
        <v>1</v>
      </c>
      <c r="BH652" t="s">
        <v>164</v>
      </c>
      <c r="BI652" t="s">
        <v>1017</v>
      </c>
      <c r="BJ652" t="b">
        <v>0</v>
      </c>
      <c r="BK652" t="s">
        <v>166</v>
      </c>
      <c r="BL652" t="b">
        <v>0</v>
      </c>
      <c r="BM652">
        <v>18</v>
      </c>
      <c r="BN652" t="s">
        <v>167</v>
      </c>
      <c r="BO652" t="s">
        <v>168</v>
      </c>
      <c r="BP652" t="s">
        <v>167</v>
      </c>
      <c r="BQ652" t="s">
        <v>169</v>
      </c>
      <c r="BR652">
        <v>768</v>
      </c>
      <c r="BS652" t="s">
        <v>156</v>
      </c>
      <c r="BT652" t="s">
        <v>170</v>
      </c>
      <c r="BU652" t="s">
        <v>316</v>
      </c>
      <c r="BV652" t="s">
        <v>185</v>
      </c>
      <c r="BW652">
        <v>69</v>
      </c>
      <c r="BX652">
        <v>2</v>
      </c>
      <c r="BY652">
        <v>0</v>
      </c>
      <c r="BZ652">
        <v>6</v>
      </c>
      <c r="CA652" t="s">
        <v>1018</v>
      </c>
      <c r="CB652" t="s">
        <v>156</v>
      </c>
      <c r="CC652">
        <v>7</v>
      </c>
      <c r="CD652" t="b">
        <v>0</v>
      </c>
      <c r="CE652" t="s">
        <v>172</v>
      </c>
      <c r="CF652" t="s">
        <v>173</v>
      </c>
      <c r="CG652">
        <v>3</v>
      </c>
      <c r="CH652">
        <v>0</v>
      </c>
      <c r="CI652" t="s">
        <v>301</v>
      </c>
      <c r="CJ652" t="s">
        <v>1019</v>
      </c>
      <c r="CK652" t="s">
        <v>1019</v>
      </c>
      <c r="CL652" t="s">
        <v>1019</v>
      </c>
      <c r="CM652" t="s">
        <v>1019</v>
      </c>
      <c r="CN652" t="s">
        <v>1019</v>
      </c>
      <c r="CO652" t="s">
        <v>301</v>
      </c>
      <c r="CP652" t="s">
        <v>1019</v>
      </c>
      <c r="CQ652">
        <v>1</v>
      </c>
      <c r="CR652">
        <v>364</v>
      </c>
      <c r="CS652">
        <f t="shared" si="43"/>
        <v>364</v>
      </c>
      <c r="CT652">
        <f t="shared" si="45"/>
        <v>705.76190476190482</v>
      </c>
      <c r="CU652">
        <f t="shared" si="46"/>
        <v>1143.68998036893</v>
      </c>
      <c r="CV652">
        <f t="shared" si="44"/>
        <v>364</v>
      </c>
      <c r="CW652">
        <v>42484</v>
      </c>
      <c r="CX652">
        <v>21505</v>
      </c>
      <c r="CY652">
        <v>1815</v>
      </c>
      <c r="CZ652">
        <v>1905</v>
      </c>
      <c r="DA652">
        <v>20031</v>
      </c>
      <c r="DB652">
        <v>364</v>
      </c>
      <c r="DC652">
        <v>21673</v>
      </c>
      <c r="DD652">
        <v>2063</v>
      </c>
      <c r="DE652">
        <v>2</v>
      </c>
      <c r="DF652" t="s">
        <v>156</v>
      </c>
      <c r="DG652">
        <v>1024</v>
      </c>
      <c r="DH652">
        <v>2</v>
      </c>
      <c r="DI652">
        <v>48000</v>
      </c>
      <c r="DJ652">
        <v>-16</v>
      </c>
      <c r="DK652" t="s">
        <v>176</v>
      </c>
      <c r="DL652">
        <v>6</v>
      </c>
      <c r="DM652" t="s">
        <v>413</v>
      </c>
      <c r="DN652">
        <v>224485</v>
      </c>
      <c r="DO652">
        <v>202978</v>
      </c>
      <c r="DP652">
        <v>22706</v>
      </c>
      <c r="DQ652">
        <v>762360</v>
      </c>
      <c r="DR652">
        <v>764309</v>
      </c>
      <c r="DS652">
        <v>202938</v>
      </c>
      <c r="DT652">
        <v>762360</v>
      </c>
      <c r="DU652">
        <v>200829</v>
      </c>
      <c r="DV652" t="s">
        <v>158</v>
      </c>
      <c r="DW652">
        <v>196882</v>
      </c>
      <c r="DX652">
        <v>130890</v>
      </c>
      <c r="DY652">
        <v>154732</v>
      </c>
      <c r="DZ652">
        <v>2673</v>
      </c>
      <c r="EA652">
        <v>2671</v>
      </c>
      <c r="EB652">
        <v>761608</v>
      </c>
      <c r="EC652">
        <v>130889</v>
      </c>
      <c r="ED652">
        <v>130889</v>
      </c>
      <c r="EE652">
        <v>2672</v>
      </c>
      <c r="EF652">
        <v>768069</v>
      </c>
      <c r="EG652">
        <v>766309</v>
      </c>
      <c r="EH652">
        <v>768434</v>
      </c>
      <c r="EI652">
        <v>132706</v>
      </c>
      <c r="EJ652">
        <v>156639</v>
      </c>
      <c r="EK652">
        <v>133057</v>
      </c>
      <c r="EL652">
        <v>200829</v>
      </c>
      <c r="EM652">
        <v>198882</v>
      </c>
      <c r="EN652">
        <v>202896</v>
      </c>
      <c r="EO652" t="s">
        <v>158</v>
      </c>
      <c r="EP652">
        <v>768069</v>
      </c>
      <c r="EQ652">
        <v>196880</v>
      </c>
      <c r="ER652">
        <v>761607</v>
      </c>
      <c r="ES652">
        <v>266970</v>
      </c>
      <c r="ET652" t="s">
        <v>178</v>
      </c>
      <c r="EU652">
        <v>69</v>
      </c>
      <c r="EV652" t="s">
        <v>1111</v>
      </c>
      <c r="EW652">
        <v>70</v>
      </c>
      <c r="EX652" t="s">
        <v>305</v>
      </c>
      <c r="EY652" t="s">
        <v>169</v>
      </c>
      <c r="EZ652">
        <v>1024</v>
      </c>
      <c r="FA652">
        <v>-190</v>
      </c>
      <c r="FB652">
        <v>264</v>
      </c>
    </row>
    <row r="653" spans="1:158" x14ac:dyDescent="0.35">
      <c r="A653">
        <v>98</v>
      </c>
      <c r="B653">
        <v>98</v>
      </c>
      <c r="C653">
        <v>674</v>
      </c>
      <c r="D653">
        <v>674</v>
      </c>
      <c r="E653" t="s">
        <v>155</v>
      </c>
      <c r="F653" t="s">
        <v>156</v>
      </c>
      <c r="G653" t="s">
        <v>156</v>
      </c>
      <c r="H653" t="s">
        <v>156</v>
      </c>
      <c r="I653">
        <v>0</v>
      </c>
      <c r="J653" t="s">
        <v>157</v>
      </c>
      <c r="K653">
        <v>1</v>
      </c>
      <c r="L653" t="s">
        <v>154</v>
      </c>
      <c r="M653" t="s">
        <v>154</v>
      </c>
      <c r="N653" t="s">
        <v>154</v>
      </c>
      <c r="O653">
        <v>1</v>
      </c>
      <c r="P653" t="s">
        <v>154</v>
      </c>
      <c r="Q653" t="s">
        <v>154</v>
      </c>
      <c r="R653" t="s">
        <v>301</v>
      </c>
      <c r="S653">
        <v>0</v>
      </c>
      <c r="T653">
        <v>1</v>
      </c>
      <c r="U653">
        <v>0</v>
      </c>
      <c r="V653">
        <v>70</v>
      </c>
      <c r="W653">
        <v>70</v>
      </c>
      <c r="X653">
        <v>1</v>
      </c>
      <c r="Y653">
        <v>70</v>
      </c>
      <c r="Z653">
        <v>13</v>
      </c>
      <c r="AA653">
        <v>0</v>
      </c>
      <c r="AB653">
        <v>13</v>
      </c>
      <c r="AC653">
        <v>1</v>
      </c>
      <c r="AD653">
        <v>1</v>
      </c>
      <c r="AE653">
        <v>0</v>
      </c>
      <c r="AF653">
        <v>0</v>
      </c>
      <c r="AG653">
        <v>70</v>
      </c>
      <c r="AH653">
        <v>1</v>
      </c>
      <c r="AI653">
        <v>1</v>
      </c>
      <c r="AJ653">
        <v>0</v>
      </c>
      <c r="AK653">
        <v>70</v>
      </c>
      <c r="AL653">
        <v>70</v>
      </c>
      <c r="AM653">
        <v>84</v>
      </c>
      <c r="AN653">
        <v>1</v>
      </c>
      <c r="AO653">
        <v>1</v>
      </c>
      <c r="AP653">
        <v>1</v>
      </c>
      <c r="AQ653">
        <v>13</v>
      </c>
      <c r="AR653">
        <v>13</v>
      </c>
      <c r="AS653">
        <v>13</v>
      </c>
      <c r="AT653">
        <v>1</v>
      </c>
      <c r="AU653">
        <v>70</v>
      </c>
      <c r="AV653">
        <v>13</v>
      </c>
      <c r="AW653">
        <v>70</v>
      </c>
      <c r="AX653">
        <v>0</v>
      </c>
      <c r="AY653" t="s">
        <v>159</v>
      </c>
      <c r="AZ653" t="s">
        <v>226</v>
      </c>
      <c r="BA653" t="s">
        <v>188</v>
      </c>
      <c r="BB653" t="s">
        <v>1016</v>
      </c>
      <c r="BC653" t="s">
        <v>163</v>
      </c>
      <c r="BD653" t="b">
        <v>0</v>
      </c>
      <c r="BE653">
        <v>3.68</v>
      </c>
      <c r="BF653" t="b">
        <v>1</v>
      </c>
      <c r="BH653" t="s">
        <v>164</v>
      </c>
      <c r="BI653" t="s">
        <v>1017</v>
      </c>
      <c r="BJ653" t="b">
        <v>0</v>
      </c>
      <c r="BK653" t="s">
        <v>166</v>
      </c>
      <c r="BL653" t="b">
        <v>0</v>
      </c>
      <c r="BM653">
        <v>18</v>
      </c>
      <c r="BN653" t="s">
        <v>167</v>
      </c>
      <c r="BO653" t="s">
        <v>168</v>
      </c>
      <c r="BP653" t="s">
        <v>167</v>
      </c>
      <c r="BQ653" t="s">
        <v>169</v>
      </c>
      <c r="BR653">
        <v>768</v>
      </c>
      <c r="BS653" t="s">
        <v>156</v>
      </c>
      <c r="BT653" t="s">
        <v>170</v>
      </c>
      <c r="BU653" t="s">
        <v>310</v>
      </c>
      <c r="BV653" t="s">
        <v>185</v>
      </c>
      <c r="BW653">
        <v>70</v>
      </c>
      <c r="BX653">
        <v>2</v>
      </c>
      <c r="BY653">
        <v>0</v>
      </c>
      <c r="BZ653">
        <v>6</v>
      </c>
      <c r="CA653" t="s">
        <v>1018</v>
      </c>
      <c r="CB653" t="s">
        <v>156</v>
      </c>
      <c r="CC653">
        <v>7</v>
      </c>
      <c r="CD653" t="b">
        <v>0</v>
      </c>
      <c r="CE653" t="s">
        <v>172</v>
      </c>
      <c r="CF653" t="s">
        <v>173</v>
      </c>
      <c r="CG653">
        <v>34</v>
      </c>
      <c r="CH653">
        <v>0</v>
      </c>
      <c r="CI653" t="s">
        <v>301</v>
      </c>
      <c r="CJ653" t="s">
        <v>1019</v>
      </c>
      <c r="CK653" t="s">
        <v>1019</v>
      </c>
      <c r="CL653" t="s">
        <v>1019</v>
      </c>
      <c r="CM653" t="s">
        <v>1019</v>
      </c>
      <c r="CN653" t="s">
        <v>1019</v>
      </c>
      <c r="CO653" t="s">
        <v>301</v>
      </c>
      <c r="CP653" t="s">
        <v>1019</v>
      </c>
      <c r="CQ653">
        <v>1</v>
      </c>
      <c r="CR653">
        <v>428</v>
      </c>
      <c r="CS653">
        <f t="shared" si="43"/>
        <v>428</v>
      </c>
      <c r="CT653">
        <f t="shared" si="45"/>
        <v>705.76190476190482</v>
      </c>
      <c r="CU653">
        <f t="shared" si="46"/>
        <v>1143.68998036893</v>
      </c>
      <c r="CV653">
        <f t="shared" si="44"/>
        <v>428</v>
      </c>
      <c r="CW653">
        <v>42484</v>
      </c>
      <c r="CX653">
        <v>21505</v>
      </c>
      <c r="CY653">
        <v>1815</v>
      </c>
      <c r="CZ653">
        <v>1905</v>
      </c>
      <c r="DA653">
        <v>20031</v>
      </c>
      <c r="DB653">
        <v>428</v>
      </c>
      <c r="DC653">
        <v>21673</v>
      </c>
      <c r="DD653">
        <v>2063</v>
      </c>
      <c r="DE653">
        <v>2</v>
      </c>
      <c r="DF653" t="s">
        <v>156</v>
      </c>
      <c r="DG653">
        <v>1024</v>
      </c>
      <c r="DH653">
        <v>2</v>
      </c>
      <c r="DI653">
        <v>48000</v>
      </c>
      <c r="DJ653">
        <v>-16</v>
      </c>
      <c r="DK653" t="s">
        <v>176</v>
      </c>
      <c r="DL653">
        <v>6</v>
      </c>
      <c r="DM653" t="s">
        <v>413</v>
      </c>
      <c r="DN653">
        <v>224485</v>
      </c>
      <c r="DO653">
        <v>202978</v>
      </c>
      <c r="DP653">
        <v>22706</v>
      </c>
      <c r="DQ653">
        <v>769285</v>
      </c>
      <c r="DR653">
        <v>770879</v>
      </c>
      <c r="DS653">
        <v>202938</v>
      </c>
      <c r="DT653">
        <v>769285</v>
      </c>
      <c r="DU653">
        <v>200829</v>
      </c>
      <c r="DV653" t="s">
        <v>158</v>
      </c>
      <c r="DW653">
        <v>196882</v>
      </c>
      <c r="DX653">
        <v>130890</v>
      </c>
      <c r="DY653">
        <v>154732</v>
      </c>
      <c r="DZ653">
        <v>2673</v>
      </c>
      <c r="EA653">
        <v>2671</v>
      </c>
      <c r="EB653">
        <v>768534</v>
      </c>
      <c r="EC653">
        <v>130889</v>
      </c>
      <c r="ED653">
        <v>130889</v>
      </c>
      <c r="EE653">
        <v>2672</v>
      </c>
      <c r="EF653">
        <v>774639</v>
      </c>
      <c r="EG653">
        <v>772879</v>
      </c>
      <c r="EH653">
        <v>775068</v>
      </c>
      <c r="EI653">
        <v>132706</v>
      </c>
      <c r="EJ653">
        <v>156639</v>
      </c>
      <c r="EK653">
        <v>133057</v>
      </c>
      <c r="EL653">
        <v>200829</v>
      </c>
      <c r="EM653">
        <v>198882</v>
      </c>
      <c r="EN653">
        <v>202896</v>
      </c>
      <c r="EO653" t="s">
        <v>158</v>
      </c>
      <c r="EP653">
        <v>774639</v>
      </c>
      <c r="EQ653">
        <v>196880</v>
      </c>
      <c r="ER653">
        <v>768532</v>
      </c>
      <c r="ES653">
        <v>266970</v>
      </c>
      <c r="ET653" t="s">
        <v>178</v>
      </c>
      <c r="EU653">
        <v>70</v>
      </c>
      <c r="EV653" t="s">
        <v>1112</v>
      </c>
      <c r="EW653">
        <v>71</v>
      </c>
      <c r="EX653" t="s">
        <v>305</v>
      </c>
      <c r="EY653" t="s">
        <v>169</v>
      </c>
      <c r="EZ653">
        <v>1024</v>
      </c>
      <c r="FA653">
        <v>-190</v>
      </c>
      <c r="FB653">
        <v>264</v>
      </c>
    </row>
    <row r="654" spans="1:158" x14ac:dyDescent="0.35">
      <c r="A654">
        <v>98</v>
      </c>
      <c r="B654">
        <v>98</v>
      </c>
      <c r="C654">
        <v>671</v>
      </c>
      <c r="D654">
        <v>671</v>
      </c>
      <c r="E654" t="s">
        <v>155</v>
      </c>
      <c r="F654" t="s">
        <v>156</v>
      </c>
      <c r="G654" t="s">
        <v>156</v>
      </c>
      <c r="H654" t="s">
        <v>156</v>
      </c>
      <c r="I654">
        <v>0</v>
      </c>
      <c r="J654" t="s">
        <v>157</v>
      </c>
      <c r="K654">
        <v>1</v>
      </c>
      <c r="L654" t="s">
        <v>154</v>
      </c>
      <c r="M654" t="s">
        <v>154</v>
      </c>
      <c r="N654" t="s">
        <v>154</v>
      </c>
      <c r="O654">
        <v>1</v>
      </c>
      <c r="P654" t="s">
        <v>154</v>
      </c>
      <c r="Q654" t="s">
        <v>154</v>
      </c>
      <c r="R654" t="s">
        <v>306</v>
      </c>
      <c r="S654">
        <v>0</v>
      </c>
      <c r="T654">
        <v>1</v>
      </c>
      <c r="U654">
        <v>0</v>
      </c>
      <c r="V654">
        <v>71</v>
      </c>
      <c r="W654">
        <v>71</v>
      </c>
      <c r="X654">
        <v>1</v>
      </c>
      <c r="Y654">
        <v>71</v>
      </c>
      <c r="Z654">
        <v>13</v>
      </c>
      <c r="AA654">
        <v>0</v>
      </c>
      <c r="AB654">
        <v>13</v>
      </c>
      <c r="AC654">
        <v>1</v>
      </c>
      <c r="AD654">
        <v>1</v>
      </c>
      <c r="AE654">
        <v>0</v>
      </c>
      <c r="AF654">
        <v>0</v>
      </c>
      <c r="AG654">
        <v>71</v>
      </c>
      <c r="AH654">
        <v>1</v>
      </c>
      <c r="AI654">
        <v>1</v>
      </c>
      <c r="AJ654">
        <v>0</v>
      </c>
      <c r="AK654">
        <v>71</v>
      </c>
      <c r="AL654">
        <v>71</v>
      </c>
      <c r="AM654">
        <v>85</v>
      </c>
      <c r="AN654">
        <v>1</v>
      </c>
      <c r="AO654">
        <v>1</v>
      </c>
      <c r="AP654">
        <v>1</v>
      </c>
      <c r="AQ654">
        <v>13</v>
      </c>
      <c r="AR654">
        <v>13</v>
      </c>
      <c r="AS654">
        <v>13</v>
      </c>
      <c r="AT654">
        <v>1</v>
      </c>
      <c r="AU654">
        <v>71</v>
      </c>
      <c r="AV654">
        <v>13</v>
      </c>
      <c r="AW654">
        <v>71</v>
      </c>
      <c r="AX654">
        <v>0</v>
      </c>
      <c r="AY654" t="s">
        <v>159</v>
      </c>
      <c r="AZ654" t="s">
        <v>226</v>
      </c>
      <c r="BA654" t="s">
        <v>188</v>
      </c>
      <c r="BB654" t="s">
        <v>1016</v>
      </c>
      <c r="BC654" t="s">
        <v>163</v>
      </c>
      <c r="BD654" t="b">
        <v>0</v>
      </c>
      <c r="BE654" t="s">
        <v>167</v>
      </c>
      <c r="BF654" t="b">
        <v>1</v>
      </c>
      <c r="BH654" t="s">
        <v>164</v>
      </c>
      <c r="BI654" t="s">
        <v>1017</v>
      </c>
      <c r="BJ654" t="b">
        <v>0</v>
      </c>
      <c r="BK654" t="s">
        <v>166</v>
      </c>
      <c r="BL654" t="b">
        <v>0</v>
      </c>
      <c r="BM654">
        <v>18</v>
      </c>
      <c r="BN654" t="s">
        <v>167</v>
      </c>
      <c r="BO654" t="s">
        <v>168</v>
      </c>
      <c r="BP654" t="s">
        <v>167</v>
      </c>
      <c r="BQ654" t="s">
        <v>169</v>
      </c>
      <c r="BR654">
        <v>768</v>
      </c>
      <c r="BS654" t="s">
        <v>156</v>
      </c>
      <c r="BT654" t="s">
        <v>170</v>
      </c>
      <c r="BU654" t="s">
        <v>310</v>
      </c>
      <c r="BV654" t="s">
        <v>307</v>
      </c>
      <c r="BW654">
        <v>71</v>
      </c>
      <c r="BX654">
        <v>2</v>
      </c>
      <c r="BY654">
        <v>0</v>
      </c>
      <c r="BZ654">
        <v>6</v>
      </c>
      <c r="CA654" t="s">
        <v>1018</v>
      </c>
      <c r="CB654" t="s">
        <v>156</v>
      </c>
      <c r="CC654">
        <v>7</v>
      </c>
      <c r="CD654" t="b">
        <v>0</v>
      </c>
      <c r="CE654" t="s">
        <v>172</v>
      </c>
      <c r="CF654" t="s">
        <v>173</v>
      </c>
      <c r="CG654">
        <v>67</v>
      </c>
      <c r="CH654">
        <v>0</v>
      </c>
      <c r="CI654" t="s">
        <v>306</v>
      </c>
      <c r="CJ654" t="s">
        <v>1019</v>
      </c>
      <c r="CK654" t="s">
        <v>1019</v>
      </c>
      <c r="CL654" t="s">
        <v>1019</v>
      </c>
      <c r="CM654" t="s">
        <v>1019</v>
      </c>
      <c r="CN654" t="s">
        <v>1019</v>
      </c>
      <c r="CO654" t="s">
        <v>306</v>
      </c>
      <c r="CP654" t="s">
        <v>1019</v>
      </c>
      <c r="CQ654">
        <v>1</v>
      </c>
      <c r="CR654">
        <v>416</v>
      </c>
      <c r="CS654" t="str">
        <f t="shared" si="43"/>
        <v>-</v>
      </c>
      <c r="CT654">
        <f t="shared" si="45"/>
        <v>705.76190476190482</v>
      </c>
      <c r="CU654">
        <f t="shared" si="46"/>
        <v>1143.68998036893</v>
      </c>
      <c r="CV654" t="str">
        <f t="shared" si="44"/>
        <v>-</v>
      </c>
      <c r="CW654">
        <v>42484</v>
      </c>
      <c r="CX654">
        <v>21505</v>
      </c>
      <c r="CY654">
        <v>1815</v>
      </c>
      <c r="CZ654">
        <v>1905</v>
      </c>
      <c r="DA654">
        <v>20031</v>
      </c>
      <c r="DB654">
        <v>416</v>
      </c>
      <c r="DC654">
        <v>21673</v>
      </c>
      <c r="DD654">
        <v>2063</v>
      </c>
      <c r="DE654">
        <v>2</v>
      </c>
      <c r="DF654" t="s">
        <v>156</v>
      </c>
      <c r="DG654">
        <v>1024</v>
      </c>
      <c r="DH654">
        <v>2</v>
      </c>
      <c r="DI654">
        <v>48000</v>
      </c>
      <c r="DJ654">
        <v>-16</v>
      </c>
      <c r="DK654" t="s">
        <v>176</v>
      </c>
      <c r="DL654">
        <v>6</v>
      </c>
      <c r="DM654" t="s">
        <v>413</v>
      </c>
      <c r="DN654">
        <v>224485</v>
      </c>
      <c r="DO654">
        <v>202978</v>
      </c>
      <c r="DP654">
        <v>22706</v>
      </c>
      <c r="DQ654">
        <v>775910</v>
      </c>
      <c r="DR654">
        <v>777489</v>
      </c>
      <c r="DS654">
        <v>202938</v>
      </c>
      <c r="DT654">
        <v>775910</v>
      </c>
      <c r="DU654">
        <v>200829</v>
      </c>
      <c r="DV654" t="s">
        <v>158</v>
      </c>
      <c r="DW654">
        <v>196882</v>
      </c>
      <c r="DX654">
        <v>130890</v>
      </c>
      <c r="DY654">
        <v>154732</v>
      </c>
      <c r="DZ654">
        <v>2673</v>
      </c>
      <c r="EA654">
        <v>2671</v>
      </c>
      <c r="EB654">
        <v>775159</v>
      </c>
      <c r="EC654">
        <v>130889</v>
      </c>
      <c r="ED654">
        <v>130889</v>
      </c>
      <c r="EE654">
        <v>2672</v>
      </c>
      <c r="EF654">
        <v>780780</v>
      </c>
      <c r="EG654">
        <v>779489</v>
      </c>
      <c r="EH654">
        <v>781196</v>
      </c>
      <c r="EI654">
        <v>132706</v>
      </c>
      <c r="EJ654">
        <v>156639</v>
      </c>
      <c r="EK654">
        <v>133057</v>
      </c>
      <c r="EL654">
        <v>200829</v>
      </c>
      <c r="EM654">
        <v>198882</v>
      </c>
      <c r="EN654">
        <v>202896</v>
      </c>
      <c r="EO654" t="s">
        <v>158</v>
      </c>
      <c r="EP654">
        <v>780780</v>
      </c>
      <c r="EQ654">
        <v>196880</v>
      </c>
      <c r="ER654">
        <v>775158</v>
      </c>
      <c r="ES654">
        <v>266970</v>
      </c>
      <c r="ET654" t="s">
        <v>178</v>
      </c>
      <c r="EU654">
        <v>71</v>
      </c>
      <c r="EV654" t="s">
        <v>1113</v>
      </c>
      <c r="EW654">
        <v>72</v>
      </c>
      <c r="EX654" t="s">
        <v>309</v>
      </c>
      <c r="EY654" t="s">
        <v>169</v>
      </c>
      <c r="EZ654">
        <v>1024</v>
      </c>
      <c r="FA654">
        <v>-190</v>
      </c>
      <c r="FB654">
        <v>264</v>
      </c>
    </row>
    <row r="655" spans="1:158" x14ac:dyDescent="0.35">
      <c r="A655">
        <v>98</v>
      </c>
      <c r="B655">
        <v>98</v>
      </c>
      <c r="C655">
        <v>665</v>
      </c>
      <c r="D655">
        <v>665</v>
      </c>
      <c r="E655" t="s">
        <v>155</v>
      </c>
      <c r="F655" t="s">
        <v>156</v>
      </c>
      <c r="G655" t="s">
        <v>156</v>
      </c>
      <c r="H655" t="s">
        <v>156</v>
      </c>
      <c r="I655">
        <v>0</v>
      </c>
      <c r="J655" t="s">
        <v>157</v>
      </c>
      <c r="K655">
        <v>1</v>
      </c>
      <c r="L655" t="s">
        <v>154</v>
      </c>
      <c r="M655" t="s">
        <v>154</v>
      </c>
      <c r="N655" t="s">
        <v>154</v>
      </c>
      <c r="O655">
        <v>1</v>
      </c>
      <c r="P655" t="s">
        <v>154</v>
      </c>
      <c r="Q655" t="s">
        <v>154</v>
      </c>
      <c r="R655" t="s">
        <v>306</v>
      </c>
      <c r="S655">
        <v>0</v>
      </c>
      <c r="T655">
        <v>1</v>
      </c>
      <c r="U655">
        <v>0</v>
      </c>
      <c r="V655">
        <v>72</v>
      </c>
      <c r="W655">
        <v>72</v>
      </c>
      <c r="X655">
        <v>1</v>
      </c>
      <c r="Y655">
        <v>72</v>
      </c>
      <c r="Z655">
        <v>13</v>
      </c>
      <c r="AA655">
        <v>0</v>
      </c>
      <c r="AB655">
        <v>13</v>
      </c>
      <c r="AC655">
        <v>1</v>
      </c>
      <c r="AD655">
        <v>1</v>
      </c>
      <c r="AE655">
        <v>0</v>
      </c>
      <c r="AF655">
        <v>0</v>
      </c>
      <c r="AG655">
        <v>72</v>
      </c>
      <c r="AH655">
        <v>1</v>
      </c>
      <c r="AI655">
        <v>1</v>
      </c>
      <c r="AJ655">
        <v>0</v>
      </c>
      <c r="AK655">
        <v>72</v>
      </c>
      <c r="AL655">
        <v>72</v>
      </c>
      <c r="AM655">
        <v>86</v>
      </c>
      <c r="AN655">
        <v>1</v>
      </c>
      <c r="AO655">
        <v>1</v>
      </c>
      <c r="AP655">
        <v>1</v>
      </c>
      <c r="AQ655">
        <v>13</v>
      </c>
      <c r="AR655">
        <v>13</v>
      </c>
      <c r="AS655">
        <v>13</v>
      </c>
      <c r="AT655">
        <v>1</v>
      </c>
      <c r="AU655">
        <v>72</v>
      </c>
      <c r="AV655">
        <v>13</v>
      </c>
      <c r="AW655">
        <v>72</v>
      </c>
      <c r="AX655">
        <v>0</v>
      </c>
      <c r="AY655" t="s">
        <v>159</v>
      </c>
      <c r="AZ655" t="s">
        <v>226</v>
      </c>
      <c r="BA655" t="s">
        <v>188</v>
      </c>
      <c r="BB655" t="s">
        <v>1016</v>
      </c>
      <c r="BC655" t="s">
        <v>163</v>
      </c>
      <c r="BD655" t="b">
        <v>0</v>
      </c>
      <c r="BE655" t="s">
        <v>167</v>
      </c>
      <c r="BF655" t="b">
        <v>1</v>
      </c>
      <c r="BH655" t="s">
        <v>164</v>
      </c>
      <c r="BI655" t="s">
        <v>1017</v>
      </c>
      <c r="BJ655" t="b">
        <v>0</v>
      </c>
      <c r="BK655" t="s">
        <v>166</v>
      </c>
      <c r="BL655" t="b">
        <v>0</v>
      </c>
      <c r="BM655">
        <v>18</v>
      </c>
      <c r="BN655" t="s">
        <v>167</v>
      </c>
      <c r="BO655" t="s">
        <v>168</v>
      </c>
      <c r="BP655" t="s">
        <v>167</v>
      </c>
      <c r="BQ655" t="s">
        <v>169</v>
      </c>
      <c r="BR655">
        <v>768</v>
      </c>
      <c r="BS655" t="s">
        <v>156</v>
      </c>
      <c r="BT655" t="s">
        <v>170</v>
      </c>
      <c r="BU655" t="s">
        <v>315</v>
      </c>
      <c r="BV655" t="s">
        <v>321</v>
      </c>
      <c r="BW655">
        <v>72</v>
      </c>
      <c r="BX655">
        <v>2</v>
      </c>
      <c r="BY655">
        <v>0</v>
      </c>
      <c r="BZ655">
        <v>6</v>
      </c>
      <c r="CA655" t="s">
        <v>1018</v>
      </c>
      <c r="CB655" t="s">
        <v>156</v>
      </c>
      <c r="CC655">
        <v>7</v>
      </c>
      <c r="CD655" t="b">
        <v>0</v>
      </c>
      <c r="CE655" t="s">
        <v>172</v>
      </c>
      <c r="CF655" t="s">
        <v>173</v>
      </c>
      <c r="CG655">
        <v>70</v>
      </c>
      <c r="CH655">
        <v>0</v>
      </c>
      <c r="CI655" t="s">
        <v>306</v>
      </c>
      <c r="CJ655" t="s">
        <v>1019</v>
      </c>
      <c r="CK655" t="s">
        <v>1019</v>
      </c>
      <c r="CL655" t="s">
        <v>1019</v>
      </c>
      <c r="CM655" t="s">
        <v>1019</v>
      </c>
      <c r="CN655" t="s">
        <v>1019</v>
      </c>
      <c r="CO655" t="s">
        <v>306</v>
      </c>
      <c r="CP655" t="s">
        <v>1019</v>
      </c>
      <c r="CQ655">
        <v>1</v>
      </c>
      <c r="CR655">
        <v>285</v>
      </c>
      <c r="CS655" t="str">
        <f t="shared" si="43"/>
        <v>-</v>
      </c>
      <c r="CT655">
        <f t="shared" si="45"/>
        <v>705.76190476190482</v>
      </c>
      <c r="CU655">
        <f t="shared" si="46"/>
        <v>1143.68998036893</v>
      </c>
      <c r="CV655" t="str">
        <f t="shared" si="44"/>
        <v>-</v>
      </c>
      <c r="CW655">
        <v>42484</v>
      </c>
      <c r="CX655">
        <v>21505</v>
      </c>
      <c r="CY655">
        <v>1815</v>
      </c>
      <c r="CZ655">
        <v>1905</v>
      </c>
      <c r="DA655">
        <v>20031</v>
      </c>
      <c r="DB655">
        <v>285</v>
      </c>
      <c r="DC655">
        <v>21673</v>
      </c>
      <c r="DD655">
        <v>2063</v>
      </c>
      <c r="DE655">
        <v>2</v>
      </c>
      <c r="DF655" t="s">
        <v>156</v>
      </c>
      <c r="DG655">
        <v>1024</v>
      </c>
      <c r="DH655">
        <v>2</v>
      </c>
      <c r="DI655">
        <v>48000</v>
      </c>
      <c r="DJ655">
        <v>-16</v>
      </c>
      <c r="DK655" t="s">
        <v>176</v>
      </c>
      <c r="DL655">
        <v>6</v>
      </c>
      <c r="DM655" t="s">
        <v>413</v>
      </c>
      <c r="DN655">
        <v>224485</v>
      </c>
      <c r="DO655">
        <v>202978</v>
      </c>
      <c r="DP655">
        <v>22706</v>
      </c>
      <c r="DQ655">
        <v>782003</v>
      </c>
      <c r="DR655">
        <v>784129</v>
      </c>
      <c r="DS655">
        <v>202938</v>
      </c>
      <c r="DT655">
        <v>782003</v>
      </c>
      <c r="DU655">
        <v>200829</v>
      </c>
      <c r="DV655" t="s">
        <v>158</v>
      </c>
      <c r="DW655">
        <v>196882</v>
      </c>
      <c r="DX655">
        <v>130890</v>
      </c>
      <c r="DY655">
        <v>154732</v>
      </c>
      <c r="DZ655">
        <v>2673</v>
      </c>
      <c r="EA655">
        <v>2671</v>
      </c>
      <c r="EB655">
        <v>781252</v>
      </c>
      <c r="EC655">
        <v>130889</v>
      </c>
      <c r="ED655">
        <v>130889</v>
      </c>
      <c r="EE655">
        <v>2672</v>
      </c>
      <c r="EF655">
        <v>787859</v>
      </c>
      <c r="EG655">
        <v>786129</v>
      </c>
      <c r="EH655">
        <v>788146</v>
      </c>
      <c r="EI655">
        <v>132706</v>
      </c>
      <c r="EJ655">
        <v>156639</v>
      </c>
      <c r="EK655">
        <v>133057</v>
      </c>
      <c r="EL655">
        <v>200829</v>
      </c>
      <c r="EM655">
        <v>198882</v>
      </c>
      <c r="EN655">
        <v>202896</v>
      </c>
      <c r="EO655" t="s">
        <v>158</v>
      </c>
      <c r="EP655">
        <v>787859</v>
      </c>
      <c r="EQ655">
        <v>196880</v>
      </c>
      <c r="ER655">
        <v>781251</v>
      </c>
      <c r="ES655">
        <v>266970</v>
      </c>
      <c r="ET655" t="s">
        <v>178</v>
      </c>
      <c r="EU655">
        <v>72</v>
      </c>
      <c r="EV655" t="s">
        <v>1114</v>
      </c>
      <c r="EW655">
        <v>73</v>
      </c>
      <c r="EX655" t="s">
        <v>309</v>
      </c>
      <c r="EY655" t="s">
        <v>169</v>
      </c>
      <c r="EZ655">
        <v>1024</v>
      </c>
      <c r="FA655">
        <v>-190</v>
      </c>
      <c r="FB655">
        <v>264</v>
      </c>
    </row>
    <row r="656" spans="1:158" x14ac:dyDescent="0.35">
      <c r="A656">
        <v>98</v>
      </c>
      <c r="B656">
        <v>98</v>
      </c>
      <c r="C656">
        <v>660</v>
      </c>
      <c r="D656">
        <v>660</v>
      </c>
      <c r="E656" t="s">
        <v>155</v>
      </c>
      <c r="F656" t="s">
        <v>156</v>
      </c>
      <c r="G656" t="s">
        <v>156</v>
      </c>
      <c r="H656" t="s">
        <v>156</v>
      </c>
      <c r="I656">
        <v>0</v>
      </c>
      <c r="J656" t="s">
        <v>157</v>
      </c>
      <c r="K656">
        <v>1</v>
      </c>
      <c r="L656" t="s">
        <v>154</v>
      </c>
      <c r="M656" t="s">
        <v>154</v>
      </c>
      <c r="N656" t="s">
        <v>154</v>
      </c>
      <c r="O656">
        <v>1</v>
      </c>
      <c r="P656" t="s">
        <v>154</v>
      </c>
      <c r="Q656" t="s">
        <v>154</v>
      </c>
      <c r="R656" t="s">
        <v>301</v>
      </c>
      <c r="S656">
        <v>0</v>
      </c>
      <c r="T656">
        <v>1</v>
      </c>
      <c r="U656">
        <v>0</v>
      </c>
      <c r="V656">
        <v>73</v>
      </c>
      <c r="W656">
        <v>73</v>
      </c>
      <c r="X656">
        <v>1</v>
      </c>
      <c r="Y656">
        <v>73</v>
      </c>
      <c r="Z656">
        <v>13</v>
      </c>
      <c r="AA656">
        <v>0</v>
      </c>
      <c r="AB656">
        <v>13</v>
      </c>
      <c r="AC656">
        <v>1</v>
      </c>
      <c r="AD656">
        <v>1</v>
      </c>
      <c r="AE656">
        <v>0</v>
      </c>
      <c r="AF656">
        <v>0</v>
      </c>
      <c r="AG656">
        <v>73</v>
      </c>
      <c r="AH656">
        <v>1</v>
      </c>
      <c r="AI656">
        <v>1</v>
      </c>
      <c r="AJ656">
        <v>0</v>
      </c>
      <c r="AK656">
        <v>73</v>
      </c>
      <c r="AL656">
        <v>73</v>
      </c>
      <c r="AM656">
        <v>87</v>
      </c>
      <c r="AN656">
        <v>1</v>
      </c>
      <c r="AO656">
        <v>1</v>
      </c>
      <c r="AP656">
        <v>1</v>
      </c>
      <c r="AQ656">
        <v>13</v>
      </c>
      <c r="AR656">
        <v>13</v>
      </c>
      <c r="AS656">
        <v>13</v>
      </c>
      <c r="AT656">
        <v>1</v>
      </c>
      <c r="AU656">
        <v>73</v>
      </c>
      <c r="AV656">
        <v>13</v>
      </c>
      <c r="AW656">
        <v>73</v>
      </c>
      <c r="AX656">
        <v>0</v>
      </c>
      <c r="AY656" t="s">
        <v>159</v>
      </c>
      <c r="AZ656" t="s">
        <v>226</v>
      </c>
      <c r="BA656" t="s">
        <v>188</v>
      </c>
      <c r="BB656" t="s">
        <v>1016</v>
      </c>
      <c r="BC656" t="s">
        <v>163</v>
      </c>
      <c r="BD656" t="b">
        <v>0</v>
      </c>
      <c r="BE656">
        <v>11.03</v>
      </c>
      <c r="BF656" t="b">
        <v>1</v>
      </c>
      <c r="BH656" t="s">
        <v>164</v>
      </c>
      <c r="BI656" t="s">
        <v>1017</v>
      </c>
      <c r="BJ656" t="b">
        <v>0</v>
      </c>
      <c r="BK656" t="s">
        <v>166</v>
      </c>
      <c r="BL656" t="b">
        <v>0</v>
      </c>
      <c r="BM656">
        <v>18</v>
      </c>
      <c r="BN656" t="s">
        <v>167</v>
      </c>
      <c r="BO656" t="s">
        <v>168</v>
      </c>
      <c r="BP656" t="s">
        <v>167</v>
      </c>
      <c r="BQ656" t="s">
        <v>169</v>
      </c>
      <c r="BR656">
        <v>768</v>
      </c>
      <c r="BS656" t="s">
        <v>156</v>
      </c>
      <c r="BT656" t="s">
        <v>170</v>
      </c>
      <c r="BU656" t="s">
        <v>316</v>
      </c>
      <c r="BV656" t="s">
        <v>303</v>
      </c>
      <c r="BW656">
        <v>73</v>
      </c>
      <c r="BX656">
        <v>2</v>
      </c>
      <c r="BY656">
        <v>0</v>
      </c>
      <c r="BZ656">
        <v>6</v>
      </c>
      <c r="CA656" t="s">
        <v>1018</v>
      </c>
      <c r="CB656" t="s">
        <v>156</v>
      </c>
      <c r="CC656">
        <v>7</v>
      </c>
      <c r="CD656" t="b">
        <v>0</v>
      </c>
      <c r="CE656" t="s">
        <v>172</v>
      </c>
      <c r="CF656" t="s">
        <v>173</v>
      </c>
      <c r="CG656">
        <v>2</v>
      </c>
      <c r="CH656">
        <v>0</v>
      </c>
      <c r="CI656" t="s">
        <v>301</v>
      </c>
      <c r="CJ656" t="s">
        <v>1019</v>
      </c>
      <c r="CK656" t="s">
        <v>1019</v>
      </c>
      <c r="CL656" t="s">
        <v>1019</v>
      </c>
      <c r="CM656" t="s">
        <v>1019</v>
      </c>
      <c r="CN656" t="s">
        <v>1019</v>
      </c>
      <c r="CO656" t="s">
        <v>301</v>
      </c>
      <c r="CP656" t="s">
        <v>1019</v>
      </c>
      <c r="CQ656">
        <v>1</v>
      </c>
      <c r="CR656">
        <v>280</v>
      </c>
      <c r="CS656">
        <f t="shared" si="43"/>
        <v>280</v>
      </c>
      <c r="CT656">
        <f t="shared" si="45"/>
        <v>705.76190476190482</v>
      </c>
      <c r="CU656">
        <f t="shared" si="46"/>
        <v>1143.68998036893</v>
      </c>
      <c r="CV656">
        <f t="shared" si="44"/>
        <v>280</v>
      </c>
      <c r="CW656">
        <v>42484</v>
      </c>
      <c r="CX656">
        <v>21505</v>
      </c>
      <c r="CY656">
        <v>1815</v>
      </c>
      <c r="CZ656">
        <v>1905</v>
      </c>
      <c r="DA656">
        <v>20031</v>
      </c>
      <c r="DB656">
        <v>280</v>
      </c>
      <c r="DC656">
        <v>21673</v>
      </c>
      <c r="DD656">
        <v>2063</v>
      </c>
      <c r="DE656">
        <v>2</v>
      </c>
      <c r="DF656" t="s">
        <v>156</v>
      </c>
      <c r="DG656">
        <v>1024</v>
      </c>
      <c r="DH656">
        <v>2</v>
      </c>
      <c r="DI656">
        <v>48000</v>
      </c>
      <c r="DJ656">
        <v>-16</v>
      </c>
      <c r="DK656" t="s">
        <v>176</v>
      </c>
      <c r="DL656">
        <v>6</v>
      </c>
      <c r="DM656" t="s">
        <v>413</v>
      </c>
      <c r="DN656">
        <v>224485</v>
      </c>
      <c r="DO656">
        <v>202978</v>
      </c>
      <c r="DP656">
        <v>22706</v>
      </c>
      <c r="DQ656">
        <v>788997</v>
      </c>
      <c r="DR656">
        <v>790959</v>
      </c>
      <c r="DS656">
        <v>202938</v>
      </c>
      <c r="DT656">
        <v>788997</v>
      </c>
      <c r="DU656">
        <v>200829</v>
      </c>
      <c r="DV656" t="s">
        <v>158</v>
      </c>
      <c r="DW656">
        <v>196882</v>
      </c>
      <c r="DX656">
        <v>130890</v>
      </c>
      <c r="DY656">
        <v>154732</v>
      </c>
      <c r="DZ656">
        <v>2673</v>
      </c>
      <c r="EA656">
        <v>2671</v>
      </c>
      <c r="EB656">
        <v>788246</v>
      </c>
      <c r="EC656">
        <v>130889</v>
      </c>
      <c r="ED656">
        <v>130889</v>
      </c>
      <c r="EE656">
        <v>2672</v>
      </c>
      <c r="EF656">
        <v>794670</v>
      </c>
      <c r="EG656">
        <v>792960</v>
      </c>
      <c r="EH656">
        <v>794952</v>
      </c>
      <c r="EI656">
        <v>132706</v>
      </c>
      <c r="EJ656">
        <v>156639</v>
      </c>
      <c r="EK656">
        <v>133057</v>
      </c>
      <c r="EL656">
        <v>200829</v>
      </c>
      <c r="EM656">
        <v>198882</v>
      </c>
      <c r="EN656">
        <v>202896</v>
      </c>
      <c r="EO656" t="s">
        <v>158</v>
      </c>
      <c r="EP656">
        <v>794669</v>
      </c>
      <c r="EQ656">
        <v>196880</v>
      </c>
      <c r="ER656">
        <v>788244</v>
      </c>
      <c r="ES656">
        <v>266970</v>
      </c>
      <c r="ET656" t="s">
        <v>178</v>
      </c>
      <c r="EU656">
        <v>73</v>
      </c>
      <c r="EV656" t="s">
        <v>1115</v>
      </c>
      <c r="EW656">
        <v>74</v>
      </c>
      <c r="EX656" t="s">
        <v>305</v>
      </c>
      <c r="EY656" t="s">
        <v>169</v>
      </c>
      <c r="EZ656">
        <v>1024</v>
      </c>
      <c r="FA656">
        <v>-190</v>
      </c>
      <c r="FB656">
        <v>264</v>
      </c>
    </row>
    <row r="657" spans="1:158" x14ac:dyDescent="0.35">
      <c r="A657">
        <v>98</v>
      </c>
      <c r="B657">
        <v>98</v>
      </c>
      <c r="C657">
        <v>658</v>
      </c>
      <c r="D657">
        <v>658</v>
      </c>
      <c r="E657" t="s">
        <v>155</v>
      </c>
      <c r="F657" t="s">
        <v>156</v>
      </c>
      <c r="G657" t="s">
        <v>156</v>
      </c>
      <c r="H657" t="s">
        <v>156</v>
      </c>
      <c r="I657">
        <v>0</v>
      </c>
      <c r="J657" t="s">
        <v>157</v>
      </c>
      <c r="K657">
        <v>1</v>
      </c>
      <c r="L657" t="s">
        <v>154</v>
      </c>
      <c r="M657" t="s">
        <v>154</v>
      </c>
      <c r="N657" t="s">
        <v>154</v>
      </c>
      <c r="O657">
        <v>1</v>
      </c>
      <c r="P657" t="s">
        <v>154</v>
      </c>
      <c r="Q657" t="s">
        <v>154</v>
      </c>
      <c r="R657" t="s">
        <v>301</v>
      </c>
      <c r="S657">
        <v>0</v>
      </c>
      <c r="T657">
        <v>1</v>
      </c>
      <c r="U657">
        <v>0</v>
      </c>
      <c r="V657">
        <v>74</v>
      </c>
      <c r="W657">
        <v>74</v>
      </c>
      <c r="X657">
        <v>1</v>
      </c>
      <c r="Y657">
        <v>74</v>
      </c>
      <c r="Z657">
        <v>13</v>
      </c>
      <c r="AA657">
        <v>0</v>
      </c>
      <c r="AB657">
        <v>13</v>
      </c>
      <c r="AC657">
        <v>1</v>
      </c>
      <c r="AD657">
        <v>1</v>
      </c>
      <c r="AE657">
        <v>0</v>
      </c>
      <c r="AF657">
        <v>0</v>
      </c>
      <c r="AG657">
        <v>74</v>
      </c>
      <c r="AH657">
        <v>1</v>
      </c>
      <c r="AI657">
        <v>1</v>
      </c>
      <c r="AJ657">
        <v>0</v>
      </c>
      <c r="AK657">
        <v>74</v>
      </c>
      <c r="AL657">
        <v>74</v>
      </c>
      <c r="AM657">
        <v>88</v>
      </c>
      <c r="AN657">
        <v>1</v>
      </c>
      <c r="AO657">
        <v>1</v>
      </c>
      <c r="AP657">
        <v>1</v>
      </c>
      <c r="AQ657">
        <v>13</v>
      </c>
      <c r="AR657">
        <v>13</v>
      </c>
      <c r="AS657">
        <v>13</v>
      </c>
      <c r="AT657">
        <v>1</v>
      </c>
      <c r="AU657">
        <v>74</v>
      </c>
      <c r="AV657">
        <v>13</v>
      </c>
      <c r="AW657">
        <v>74</v>
      </c>
      <c r="AX657">
        <v>0</v>
      </c>
      <c r="AY657" t="s">
        <v>159</v>
      </c>
      <c r="AZ657" t="s">
        <v>226</v>
      </c>
      <c r="BA657" t="s">
        <v>188</v>
      </c>
      <c r="BB657" t="s">
        <v>1016</v>
      </c>
      <c r="BC657" t="s">
        <v>163</v>
      </c>
      <c r="BD657" t="b">
        <v>0</v>
      </c>
      <c r="BE657">
        <v>10</v>
      </c>
      <c r="BF657" t="b">
        <v>1</v>
      </c>
      <c r="BH657" t="s">
        <v>164</v>
      </c>
      <c r="BI657" t="s">
        <v>1017</v>
      </c>
      <c r="BJ657" t="b">
        <v>0</v>
      </c>
      <c r="BK657" t="s">
        <v>166</v>
      </c>
      <c r="BL657" t="b">
        <v>0</v>
      </c>
      <c r="BM657">
        <v>18</v>
      </c>
      <c r="BN657" t="s">
        <v>167</v>
      </c>
      <c r="BO657" t="s">
        <v>168</v>
      </c>
      <c r="BP657" t="s">
        <v>167</v>
      </c>
      <c r="BQ657" t="s">
        <v>169</v>
      </c>
      <c r="BR657">
        <v>768</v>
      </c>
      <c r="BS657" t="s">
        <v>156</v>
      </c>
      <c r="BT657" t="s">
        <v>170</v>
      </c>
      <c r="BU657" t="s">
        <v>303</v>
      </c>
      <c r="BV657" t="s">
        <v>185</v>
      </c>
      <c r="BW657">
        <v>74</v>
      </c>
      <c r="BX657">
        <v>2</v>
      </c>
      <c r="BY657">
        <v>0</v>
      </c>
      <c r="BZ657">
        <v>6</v>
      </c>
      <c r="CA657" t="s">
        <v>1018</v>
      </c>
      <c r="CB657" t="s">
        <v>156</v>
      </c>
      <c r="CC657">
        <v>7</v>
      </c>
      <c r="CD657" t="b">
        <v>0</v>
      </c>
      <c r="CE657" t="s">
        <v>172</v>
      </c>
      <c r="CF657" t="s">
        <v>173</v>
      </c>
      <c r="CG657">
        <v>8</v>
      </c>
      <c r="CH657">
        <v>0</v>
      </c>
      <c r="CI657" t="s">
        <v>301</v>
      </c>
      <c r="CJ657" t="s">
        <v>1019</v>
      </c>
      <c r="CK657" t="s">
        <v>1019</v>
      </c>
      <c r="CL657" t="s">
        <v>1019</v>
      </c>
      <c r="CM657" t="s">
        <v>1019</v>
      </c>
      <c r="CN657" t="s">
        <v>1019</v>
      </c>
      <c r="CO657" t="s">
        <v>301</v>
      </c>
      <c r="CP657" t="s">
        <v>1019</v>
      </c>
      <c r="CQ657">
        <v>1</v>
      </c>
      <c r="CR657">
        <v>526</v>
      </c>
      <c r="CS657">
        <f t="shared" si="43"/>
        <v>526</v>
      </c>
      <c r="CT657">
        <f t="shared" si="45"/>
        <v>705.76190476190482</v>
      </c>
      <c r="CU657">
        <f t="shared" si="46"/>
        <v>1143.68998036893</v>
      </c>
      <c r="CV657">
        <f t="shared" si="44"/>
        <v>526</v>
      </c>
      <c r="CW657">
        <v>42484</v>
      </c>
      <c r="CX657">
        <v>21505</v>
      </c>
      <c r="CY657">
        <v>1815</v>
      </c>
      <c r="CZ657">
        <v>1905</v>
      </c>
      <c r="DA657">
        <v>20031</v>
      </c>
      <c r="DB657">
        <v>526</v>
      </c>
      <c r="DC657">
        <v>21673</v>
      </c>
      <c r="DD657">
        <v>2063</v>
      </c>
      <c r="DE657">
        <v>2</v>
      </c>
      <c r="DF657" t="s">
        <v>156</v>
      </c>
      <c r="DG657">
        <v>1024</v>
      </c>
      <c r="DH657">
        <v>2</v>
      </c>
      <c r="DI657">
        <v>48000</v>
      </c>
      <c r="DJ657">
        <v>-16</v>
      </c>
      <c r="DK657" t="s">
        <v>176</v>
      </c>
      <c r="DL657">
        <v>6</v>
      </c>
      <c r="DM657" t="s">
        <v>413</v>
      </c>
      <c r="DN657">
        <v>224485</v>
      </c>
      <c r="DO657">
        <v>202978</v>
      </c>
      <c r="DP657">
        <v>22706</v>
      </c>
      <c r="DQ657">
        <v>795806</v>
      </c>
      <c r="DR657">
        <v>797510</v>
      </c>
      <c r="DS657">
        <v>202938</v>
      </c>
      <c r="DT657">
        <v>795806</v>
      </c>
      <c r="DU657">
        <v>200829</v>
      </c>
      <c r="DV657" t="s">
        <v>158</v>
      </c>
      <c r="DW657">
        <v>196882</v>
      </c>
      <c r="DX657">
        <v>130890</v>
      </c>
      <c r="DY657">
        <v>154732</v>
      </c>
      <c r="DZ657">
        <v>2673</v>
      </c>
      <c r="EA657">
        <v>2671</v>
      </c>
      <c r="EB657">
        <v>795055</v>
      </c>
      <c r="EC657">
        <v>130889</v>
      </c>
      <c r="ED657">
        <v>130889</v>
      </c>
      <c r="EE657">
        <v>2672</v>
      </c>
      <c r="EF657">
        <v>801279</v>
      </c>
      <c r="EG657">
        <v>799510</v>
      </c>
      <c r="EH657">
        <v>801808</v>
      </c>
      <c r="EI657">
        <v>132706</v>
      </c>
      <c r="EJ657">
        <v>156639</v>
      </c>
      <c r="EK657">
        <v>133057</v>
      </c>
      <c r="EL657">
        <v>200829</v>
      </c>
      <c r="EM657">
        <v>198882</v>
      </c>
      <c r="EN657">
        <v>202896</v>
      </c>
      <c r="EO657" t="s">
        <v>158</v>
      </c>
      <c r="EP657">
        <v>801279</v>
      </c>
      <c r="EQ657">
        <v>196880</v>
      </c>
      <c r="ER657">
        <v>795054</v>
      </c>
      <c r="ES657">
        <v>266970</v>
      </c>
      <c r="ET657" t="s">
        <v>178</v>
      </c>
      <c r="EU657">
        <v>74</v>
      </c>
      <c r="EV657" t="s">
        <v>1116</v>
      </c>
      <c r="EW657">
        <v>75</v>
      </c>
      <c r="EX657" t="s">
        <v>305</v>
      </c>
      <c r="EY657" t="s">
        <v>169</v>
      </c>
      <c r="EZ657">
        <v>1024</v>
      </c>
      <c r="FA657">
        <v>-190</v>
      </c>
      <c r="FB657">
        <v>264</v>
      </c>
    </row>
    <row r="658" spans="1:158" x14ac:dyDescent="0.35">
      <c r="A658">
        <v>98</v>
      </c>
      <c r="B658">
        <v>98</v>
      </c>
      <c r="C658">
        <v>655</v>
      </c>
      <c r="D658">
        <v>655</v>
      </c>
      <c r="E658" t="s">
        <v>155</v>
      </c>
      <c r="F658" t="s">
        <v>156</v>
      </c>
      <c r="G658" t="s">
        <v>156</v>
      </c>
      <c r="H658" t="s">
        <v>156</v>
      </c>
      <c r="I658">
        <v>0</v>
      </c>
      <c r="J658" t="s">
        <v>157</v>
      </c>
      <c r="K658">
        <v>1</v>
      </c>
      <c r="L658" t="s">
        <v>154</v>
      </c>
      <c r="M658" t="s">
        <v>154</v>
      </c>
      <c r="N658" t="s">
        <v>154</v>
      </c>
      <c r="O658">
        <v>1</v>
      </c>
      <c r="P658" t="s">
        <v>154</v>
      </c>
      <c r="Q658" t="s">
        <v>154</v>
      </c>
      <c r="R658" t="s">
        <v>301</v>
      </c>
      <c r="S658">
        <v>0</v>
      </c>
      <c r="T658">
        <v>1</v>
      </c>
      <c r="U658">
        <v>0</v>
      </c>
      <c r="V658">
        <v>75</v>
      </c>
      <c r="W658">
        <v>75</v>
      </c>
      <c r="X658">
        <v>1</v>
      </c>
      <c r="Y658">
        <v>75</v>
      </c>
      <c r="Z658">
        <v>13</v>
      </c>
      <c r="AA658">
        <v>0</v>
      </c>
      <c r="AB658">
        <v>13</v>
      </c>
      <c r="AC658">
        <v>1</v>
      </c>
      <c r="AD658">
        <v>1</v>
      </c>
      <c r="AE658">
        <v>0</v>
      </c>
      <c r="AF658">
        <v>0</v>
      </c>
      <c r="AG658">
        <v>75</v>
      </c>
      <c r="AH658">
        <v>1</v>
      </c>
      <c r="AI658">
        <v>1</v>
      </c>
      <c r="AJ658">
        <v>0</v>
      </c>
      <c r="AK658">
        <v>75</v>
      </c>
      <c r="AL658">
        <v>75</v>
      </c>
      <c r="AM658">
        <v>89</v>
      </c>
      <c r="AN658">
        <v>1</v>
      </c>
      <c r="AO658">
        <v>1</v>
      </c>
      <c r="AP658">
        <v>1</v>
      </c>
      <c r="AQ658">
        <v>13</v>
      </c>
      <c r="AR658">
        <v>13</v>
      </c>
      <c r="AS658">
        <v>13</v>
      </c>
      <c r="AT658">
        <v>1</v>
      </c>
      <c r="AU658">
        <v>75</v>
      </c>
      <c r="AV658">
        <v>13</v>
      </c>
      <c r="AW658">
        <v>75</v>
      </c>
      <c r="AX658">
        <v>0</v>
      </c>
      <c r="AY658" t="s">
        <v>159</v>
      </c>
      <c r="AZ658" t="s">
        <v>226</v>
      </c>
      <c r="BA658" t="s">
        <v>188</v>
      </c>
      <c r="BB658" t="s">
        <v>1016</v>
      </c>
      <c r="BC658" t="s">
        <v>163</v>
      </c>
      <c r="BD658" t="b">
        <v>0</v>
      </c>
      <c r="BE658">
        <v>8.8699999999999992</v>
      </c>
      <c r="BF658" t="b">
        <v>1</v>
      </c>
      <c r="BH658" t="s">
        <v>164</v>
      </c>
      <c r="BI658" t="s">
        <v>1017</v>
      </c>
      <c r="BJ658" t="b">
        <v>0</v>
      </c>
      <c r="BK658" t="s">
        <v>166</v>
      </c>
      <c r="BL658" t="b">
        <v>0</v>
      </c>
      <c r="BM658">
        <v>18</v>
      </c>
      <c r="BN658" t="s">
        <v>167</v>
      </c>
      <c r="BO658" t="s">
        <v>168</v>
      </c>
      <c r="BP658" t="s">
        <v>167</v>
      </c>
      <c r="BQ658" t="s">
        <v>169</v>
      </c>
      <c r="BR658">
        <v>768</v>
      </c>
      <c r="BS658" t="s">
        <v>156</v>
      </c>
      <c r="BT658" t="s">
        <v>170</v>
      </c>
      <c r="BU658" t="s">
        <v>315</v>
      </c>
      <c r="BV658" t="s">
        <v>303</v>
      </c>
      <c r="BW658">
        <v>75</v>
      </c>
      <c r="BX658">
        <v>2</v>
      </c>
      <c r="BY658">
        <v>0</v>
      </c>
      <c r="BZ658">
        <v>6</v>
      </c>
      <c r="CA658" t="s">
        <v>1018</v>
      </c>
      <c r="CB658" t="s">
        <v>156</v>
      </c>
      <c r="CC658">
        <v>7</v>
      </c>
      <c r="CD658" t="b">
        <v>0</v>
      </c>
      <c r="CE658" t="s">
        <v>172</v>
      </c>
      <c r="CF658" t="s">
        <v>173</v>
      </c>
      <c r="CG658">
        <v>28</v>
      </c>
      <c r="CH658">
        <v>0</v>
      </c>
      <c r="CI658" t="s">
        <v>301</v>
      </c>
      <c r="CJ658" t="s">
        <v>1019</v>
      </c>
      <c r="CK658" t="s">
        <v>1019</v>
      </c>
      <c r="CL658" t="s">
        <v>1019</v>
      </c>
      <c r="CM658" t="s">
        <v>1019</v>
      </c>
      <c r="CN658" t="s">
        <v>1019</v>
      </c>
      <c r="CO658" t="s">
        <v>301</v>
      </c>
      <c r="CP658" t="s">
        <v>1019</v>
      </c>
      <c r="CQ658">
        <v>1</v>
      </c>
      <c r="CR658">
        <v>409</v>
      </c>
      <c r="CS658">
        <f t="shared" si="43"/>
        <v>409</v>
      </c>
      <c r="CT658">
        <f t="shared" si="45"/>
        <v>705.76190476190482</v>
      </c>
      <c r="CU658">
        <f t="shared" si="46"/>
        <v>1143.68998036893</v>
      </c>
      <c r="CV658">
        <f t="shared" si="44"/>
        <v>409</v>
      </c>
      <c r="CW658">
        <v>42484</v>
      </c>
      <c r="CX658">
        <v>21505</v>
      </c>
      <c r="CY658">
        <v>1815</v>
      </c>
      <c r="CZ658">
        <v>1905</v>
      </c>
      <c r="DA658">
        <v>20031</v>
      </c>
      <c r="DB658">
        <v>409</v>
      </c>
      <c r="DC658">
        <v>21673</v>
      </c>
      <c r="DD658">
        <v>2063</v>
      </c>
      <c r="DE658">
        <v>2</v>
      </c>
      <c r="DF658" t="s">
        <v>156</v>
      </c>
      <c r="DG658">
        <v>1024</v>
      </c>
      <c r="DH658">
        <v>2</v>
      </c>
      <c r="DI658">
        <v>48000</v>
      </c>
      <c r="DJ658">
        <v>-16</v>
      </c>
      <c r="DK658" t="s">
        <v>176</v>
      </c>
      <c r="DL658">
        <v>6</v>
      </c>
      <c r="DM658" t="s">
        <v>413</v>
      </c>
      <c r="DN658">
        <v>224485</v>
      </c>
      <c r="DO658">
        <v>202978</v>
      </c>
      <c r="DP658">
        <v>22706</v>
      </c>
      <c r="DQ658">
        <v>802646</v>
      </c>
      <c r="DR658">
        <v>804760</v>
      </c>
      <c r="DS658">
        <v>202938</v>
      </c>
      <c r="DT658">
        <v>802646</v>
      </c>
      <c r="DU658">
        <v>200829</v>
      </c>
      <c r="DV658" t="s">
        <v>158</v>
      </c>
      <c r="DW658">
        <v>196882</v>
      </c>
      <c r="DX658">
        <v>130890</v>
      </c>
      <c r="DY658">
        <v>154732</v>
      </c>
      <c r="DZ658">
        <v>2673</v>
      </c>
      <c r="EA658">
        <v>2671</v>
      </c>
      <c r="EB658">
        <v>801895</v>
      </c>
      <c r="EC658">
        <v>130889</v>
      </c>
      <c r="ED658">
        <v>130889</v>
      </c>
      <c r="EE658">
        <v>2672</v>
      </c>
      <c r="EF658">
        <v>808469</v>
      </c>
      <c r="EG658">
        <v>806760</v>
      </c>
      <c r="EH658">
        <v>808880</v>
      </c>
      <c r="EI658">
        <v>132706</v>
      </c>
      <c r="EJ658">
        <v>156639</v>
      </c>
      <c r="EK658">
        <v>133057</v>
      </c>
      <c r="EL658">
        <v>200829</v>
      </c>
      <c r="EM658">
        <v>198882</v>
      </c>
      <c r="EN658">
        <v>202896</v>
      </c>
      <c r="EO658" t="s">
        <v>158</v>
      </c>
      <c r="EP658">
        <v>808469</v>
      </c>
      <c r="EQ658">
        <v>196880</v>
      </c>
      <c r="ER658">
        <v>801894</v>
      </c>
      <c r="ES658">
        <v>266970</v>
      </c>
      <c r="ET658" t="s">
        <v>178</v>
      </c>
      <c r="EU658">
        <v>75</v>
      </c>
      <c r="EV658" t="s">
        <v>1117</v>
      </c>
      <c r="EW658">
        <v>76</v>
      </c>
      <c r="EX658" t="s">
        <v>305</v>
      </c>
      <c r="EY658" t="s">
        <v>169</v>
      </c>
      <c r="EZ658">
        <v>1024</v>
      </c>
      <c r="FA658">
        <v>-190</v>
      </c>
      <c r="FB658">
        <v>264</v>
      </c>
    </row>
    <row r="659" spans="1:158" x14ac:dyDescent="0.35">
      <c r="A659">
        <v>98</v>
      </c>
      <c r="B659">
        <v>98</v>
      </c>
      <c r="C659">
        <v>651</v>
      </c>
      <c r="D659">
        <v>651</v>
      </c>
      <c r="E659" t="s">
        <v>155</v>
      </c>
      <c r="F659" t="s">
        <v>156</v>
      </c>
      <c r="G659" t="s">
        <v>156</v>
      </c>
      <c r="H659" t="s">
        <v>156</v>
      </c>
      <c r="I659">
        <v>0</v>
      </c>
      <c r="J659" t="s">
        <v>157</v>
      </c>
      <c r="K659">
        <v>1</v>
      </c>
      <c r="L659" t="s">
        <v>154</v>
      </c>
      <c r="M659" t="s">
        <v>154</v>
      </c>
      <c r="N659" t="s">
        <v>154</v>
      </c>
      <c r="O659">
        <v>1</v>
      </c>
      <c r="P659" t="s">
        <v>154</v>
      </c>
      <c r="Q659" t="s">
        <v>154</v>
      </c>
      <c r="R659" t="s">
        <v>306</v>
      </c>
      <c r="S659">
        <v>0</v>
      </c>
      <c r="T659">
        <v>1</v>
      </c>
      <c r="U659">
        <v>0</v>
      </c>
      <c r="V659">
        <v>76</v>
      </c>
      <c r="W659">
        <v>76</v>
      </c>
      <c r="X659">
        <v>1</v>
      </c>
      <c r="Y659">
        <v>76</v>
      </c>
      <c r="Z659">
        <v>13</v>
      </c>
      <c r="AA659">
        <v>0</v>
      </c>
      <c r="AB659">
        <v>13</v>
      </c>
      <c r="AC659">
        <v>1</v>
      </c>
      <c r="AD659">
        <v>1</v>
      </c>
      <c r="AE659">
        <v>0</v>
      </c>
      <c r="AF659">
        <v>0</v>
      </c>
      <c r="AG659">
        <v>76</v>
      </c>
      <c r="AH659">
        <v>1</v>
      </c>
      <c r="AI659">
        <v>1</v>
      </c>
      <c r="AJ659">
        <v>0</v>
      </c>
      <c r="AK659">
        <v>76</v>
      </c>
      <c r="AL659">
        <v>76</v>
      </c>
      <c r="AM659">
        <v>90</v>
      </c>
      <c r="AN659">
        <v>1</v>
      </c>
      <c r="AO659">
        <v>1</v>
      </c>
      <c r="AP659">
        <v>1</v>
      </c>
      <c r="AQ659">
        <v>13</v>
      </c>
      <c r="AR659">
        <v>13</v>
      </c>
      <c r="AS659">
        <v>13</v>
      </c>
      <c r="AT659">
        <v>1</v>
      </c>
      <c r="AU659">
        <v>76</v>
      </c>
      <c r="AV659">
        <v>13</v>
      </c>
      <c r="AW659">
        <v>76</v>
      </c>
      <c r="AX659">
        <v>0</v>
      </c>
      <c r="AY659" t="s">
        <v>159</v>
      </c>
      <c r="AZ659" t="s">
        <v>226</v>
      </c>
      <c r="BA659" t="s">
        <v>188</v>
      </c>
      <c r="BB659" t="s">
        <v>1016</v>
      </c>
      <c r="BC659" t="s">
        <v>163</v>
      </c>
      <c r="BD659" t="b">
        <v>0</v>
      </c>
      <c r="BE659" t="s">
        <v>167</v>
      </c>
      <c r="BF659" t="b">
        <v>1</v>
      </c>
      <c r="BH659" t="s">
        <v>164</v>
      </c>
      <c r="BI659" t="s">
        <v>1017</v>
      </c>
      <c r="BJ659" t="b">
        <v>0</v>
      </c>
      <c r="BK659" t="s">
        <v>166</v>
      </c>
      <c r="BL659" t="b">
        <v>0</v>
      </c>
      <c r="BM659">
        <v>18</v>
      </c>
      <c r="BN659" t="s">
        <v>167</v>
      </c>
      <c r="BO659" t="s">
        <v>168</v>
      </c>
      <c r="BP659" t="s">
        <v>167</v>
      </c>
      <c r="BQ659" t="s">
        <v>169</v>
      </c>
      <c r="BR659">
        <v>768</v>
      </c>
      <c r="BS659" t="s">
        <v>156</v>
      </c>
      <c r="BT659" t="s">
        <v>170</v>
      </c>
      <c r="BU659" t="s">
        <v>302</v>
      </c>
      <c r="BV659" t="s">
        <v>321</v>
      </c>
      <c r="BW659">
        <v>76</v>
      </c>
      <c r="BX659">
        <v>2</v>
      </c>
      <c r="BY659">
        <v>0</v>
      </c>
      <c r="BZ659">
        <v>6</v>
      </c>
      <c r="CA659" t="s">
        <v>1018</v>
      </c>
      <c r="CB659" t="s">
        <v>156</v>
      </c>
      <c r="CC659">
        <v>7</v>
      </c>
      <c r="CD659" t="b">
        <v>0</v>
      </c>
      <c r="CE659" t="s">
        <v>172</v>
      </c>
      <c r="CF659" t="s">
        <v>173</v>
      </c>
      <c r="CG659">
        <v>74</v>
      </c>
      <c r="CH659">
        <v>0</v>
      </c>
      <c r="CI659" t="s">
        <v>306</v>
      </c>
      <c r="CJ659" t="s">
        <v>1019</v>
      </c>
      <c r="CK659" t="s">
        <v>1019</v>
      </c>
      <c r="CL659" t="s">
        <v>1019</v>
      </c>
      <c r="CM659" t="s">
        <v>1019</v>
      </c>
      <c r="CN659" t="s">
        <v>1019</v>
      </c>
      <c r="CO659" t="s">
        <v>306</v>
      </c>
      <c r="CP659" t="s">
        <v>1019</v>
      </c>
      <c r="CQ659">
        <v>1</v>
      </c>
      <c r="CR659">
        <v>348</v>
      </c>
      <c r="CS659" t="str">
        <f t="shared" si="43"/>
        <v>-</v>
      </c>
      <c r="CT659">
        <f t="shared" si="45"/>
        <v>705.76190476190482</v>
      </c>
      <c r="CU659">
        <f t="shared" si="46"/>
        <v>1143.68998036893</v>
      </c>
      <c r="CV659" t="str">
        <f t="shared" si="44"/>
        <v>-</v>
      </c>
      <c r="CW659">
        <v>42484</v>
      </c>
      <c r="CX659">
        <v>21505</v>
      </c>
      <c r="CY659">
        <v>1815</v>
      </c>
      <c r="CZ659">
        <v>1905</v>
      </c>
      <c r="DA659">
        <v>20031</v>
      </c>
      <c r="DB659">
        <v>348</v>
      </c>
      <c r="DC659">
        <v>21673</v>
      </c>
      <c r="DD659">
        <v>2063</v>
      </c>
      <c r="DE659">
        <v>2</v>
      </c>
      <c r="DF659" t="s">
        <v>156</v>
      </c>
      <c r="DG659">
        <v>1024</v>
      </c>
      <c r="DH659">
        <v>2</v>
      </c>
      <c r="DI659">
        <v>48000</v>
      </c>
      <c r="DJ659">
        <v>-16</v>
      </c>
      <c r="DK659" t="s">
        <v>176</v>
      </c>
      <c r="DL659">
        <v>6</v>
      </c>
      <c r="DM659" t="s">
        <v>413</v>
      </c>
      <c r="DN659">
        <v>224485</v>
      </c>
      <c r="DO659">
        <v>202978</v>
      </c>
      <c r="DP659">
        <v>22706</v>
      </c>
      <c r="DQ659">
        <v>809740</v>
      </c>
      <c r="DR659">
        <v>811690</v>
      </c>
      <c r="DS659">
        <v>202938</v>
      </c>
      <c r="DT659">
        <v>809740</v>
      </c>
      <c r="DU659">
        <v>200829</v>
      </c>
      <c r="DV659" t="s">
        <v>158</v>
      </c>
      <c r="DW659">
        <v>196882</v>
      </c>
      <c r="DX659">
        <v>130890</v>
      </c>
      <c r="DY659">
        <v>154732</v>
      </c>
      <c r="DZ659">
        <v>2673</v>
      </c>
      <c r="EA659">
        <v>2671</v>
      </c>
      <c r="EB659">
        <v>808989</v>
      </c>
      <c r="EC659">
        <v>130889</v>
      </c>
      <c r="ED659">
        <v>130889</v>
      </c>
      <c r="EE659">
        <v>2672</v>
      </c>
      <c r="EF659">
        <v>815399</v>
      </c>
      <c r="EG659">
        <v>813690</v>
      </c>
      <c r="EH659">
        <v>815749</v>
      </c>
      <c r="EI659">
        <v>132706</v>
      </c>
      <c r="EJ659">
        <v>156639</v>
      </c>
      <c r="EK659">
        <v>133057</v>
      </c>
      <c r="EL659">
        <v>200829</v>
      </c>
      <c r="EM659">
        <v>198882</v>
      </c>
      <c r="EN659">
        <v>202896</v>
      </c>
      <c r="EO659" t="s">
        <v>158</v>
      </c>
      <c r="EP659">
        <v>815399</v>
      </c>
      <c r="EQ659">
        <v>196880</v>
      </c>
      <c r="ER659">
        <v>808987</v>
      </c>
      <c r="ES659">
        <v>266970</v>
      </c>
      <c r="ET659" t="s">
        <v>178</v>
      </c>
      <c r="EU659">
        <v>76</v>
      </c>
      <c r="EV659" t="s">
        <v>1118</v>
      </c>
      <c r="EW659">
        <v>77</v>
      </c>
      <c r="EX659" t="s">
        <v>309</v>
      </c>
      <c r="EY659" t="s">
        <v>169</v>
      </c>
      <c r="EZ659">
        <v>1024</v>
      </c>
      <c r="FA659">
        <v>-190</v>
      </c>
      <c r="FB659">
        <v>264</v>
      </c>
    </row>
    <row r="660" spans="1:158" x14ac:dyDescent="0.35">
      <c r="A660">
        <v>98</v>
      </c>
      <c r="B660">
        <v>98</v>
      </c>
      <c r="C660">
        <v>647</v>
      </c>
      <c r="D660">
        <v>647</v>
      </c>
      <c r="E660" t="s">
        <v>155</v>
      </c>
      <c r="F660" t="s">
        <v>156</v>
      </c>
      <c r="G660" t="s">
        <v>156</v>
      </c>
      <c r="H660" t="s">
        <v>156</v>
      </c>
      <c r="I660">
        <v>0</v>
      </c>
      <c r="J660" t="s">
        <v>157</v>
      </c>
      <c r="K660">
        <v>1</v>
      </c>
      <c r="L660" t="s">
        <v>154</v>
      </c>
      <c r="M660" t="s">
        <v>154</v>
      </c>
      <c r="N660" t="s">
        <v>154</v>
      </c>
      <c r="O660">
        <v>1</v>
      </c>
      <c r="P660" t="s">
        <v>154</v>
      </c>
      <c r="Q660" t="s">
        <v>154</v>
      </c>
      <c r="R660" t="s">
        <v>306</v>
      </c>
      <c r="S660">
        <v>0</v>
      </c>
      <c r="T660">
        <v>1</v>
      </c>
      <c r="U660">
        <v>0</v>
      </c>
      <c r="V660">
        <v>77</v>
      </c>
      <c r="W660">
        <v>77</v>
      </c>
      <c r="X660">
        <v>1</v>
      </c>
      <c r="Y660">
        <v>77</v>
      </c>
      <c r="Z660">
        <v>13</v>
      </c>
      <c r="AA660">
        <v>0</v>
      </c>
      <c r="AB660">
        <v>13</v>
      </c>
      <c r="AC660">
        <v>1</v>
      </c>
      <c r="AD660">
        <v>1</v>
      </c>
      <c r="AE660">
        <v>0</v>
      </c>
      <c r="AF660">
        <v>0</v>
      </c>
      <c r="AG660">
        <v>77</v>
      </c>
      <c r="AH660">
        <v>1</v>
      </c>
      <c r="AI660">
        <v>1</v>
      </c>
      <c r="AJ660">
        <v>0</v>
      </c>
      <c r="AK660">
        <v>77</v>
      </c>
      <c r="AL660">
        <v>77</v>
      </c>
      <c r="AM660">
        <v>91</v>
      </c>
      <c r="AN660">
        <v>1</v>
      </c>
      <c r="AO660">
        <v>1</v>
      </c>
      <c r="AP660">
        <v>1</v>
      </c>
      <c r="AQ660">
        <v>13</v>
      </c>
      <c r="AR660">
        <v>13</v>
      </c>
      <c r="AS660">
        <v>13</v>
      </c>
      <c r="AT660">
        <v>1</v>
      </c>
      <c r="AU660">
        <v>77</v>
      </c>
      <c r="AV660">
        <v>13</v>
      </c>
      <c r="AW660">
        <v>77</v>
      </c>
      <c r="AX660">
        <v>0</v>
      </c>
      <c r="AY660" t="s">
        <v>159</v>
      </c>
      <c r="AZ660" t="s">
        <v>226</v>
      </c>
      <c r="BA660" t="s">
        <v>188</v>
      </c>
      <c r="BB660" t="s">
        <v>1016</v>
      </c>
      <c r="BC660" t="s">
        <v>163</v>
      </c>
      <c r="BD660" t="b">
        <v>0</v>
      </c>
      <c r="BE660" t="s">
        <v>167</v>
      </c>
      <c r="BF660" t="b">
        <v>1</v>
      </c>
      <c r="BH660" t="s">
        <v>164</v>
      </c>
      <c r="BI660" t="s">
        <v>1017</v>
      </c>
      <c r="BJ660" t="b">
        <v>0</v>
      </c>
      <c r="BK660" t="s">
        <v>166</v>
      </c>
      <c r="BL660" t="b">
        <v>0</v>
      </c>
      <c r="BM660">
        <v>18</v>
      </c>
      <c r="BN660" t="s">
        <v>167</v>
      </c>
      <c r="BO660" t="s">
        <v>168</v>
      </c>
      <c r="BP660" t="s">
        <v>167</v>
      </c>
      <c r="BQ660" t="s">
        <v>169</v>
      </c>
      <c r="BR660">
        <v>768</v>
      </c>
      <c r="BS660" t="s">
        <v>156</v>
      </c>
      <c r="BT660" t="s">
        <v>170</v>
      </c>
      <c r="BU660" t="s">
        <v>302</v>
      </c>
      <c r="BV660" t="s">
        <v>340</v>
      </c>
      <c r="BW660">
        <v>77</v>
      </c>
      <c r="BX660">
        <v>2</v>
      </c>
      <c r="BY660">
        <v>0</v>
      </c>
      <c r="BZ660">
        <v>6</v>
      </c>
      <c r="CA660" t="s">
        <v>1018</v>
      </c>
      <c r="CB660" t="s">
        <v>156</v>
      </c>
      <c r="CC660">
        <v>7</v>
      </c>
      <c r="CD660" t="b">
        <v>0</v>
      </c>
      <c r="CE660" t="s">
        <v>172</v>
      </c>
      <c r="CF660" t="s">
        <v>173</v>
      </c>
      <c r="CG660">
        <v>83</v>
      </c>
      <c r="CH660">
        <v>0</v>
      </c>
      <c r="CI660" t="s">
        <v>306</v>
      </c>
      <c r="CJ660" t="s">
        <v>1019</v>
      </c>
      <c r="CK660" t="s">
        <v>1019</v>
      </c>
      <c r="CL660" t="s">
        <v>1019</v>
      </c>
      <c r="CM660" t="s">
        <v>1019</v>
      </c>
      <c r="CN660" t="s">
        <v>1019</v>
      </c>
      <c r="CO660" t="s">
        <v>306</v>
      </c>
      <c r="CP660" t="s">
        <v>1019</v>
      </c>
      <c r="CQ660">
        <v>1</v>
      </c>
      <c r="CR660">
        <v>354</v>
      </c>
      <c r="CS660" t="str">
        <f t="shared" si="43"/>
        <v>-</v>
      </c>
      <c r="CT660">
        <f t="shared" si="45"/>
        <v>705.76190476190482</v>
      </c>
      <c r="CU660">
        <f t="shared" si="46"/>
        <v>1143.68998036893</v>
      </c>
      <c r="CV660" t="str">
        <f t="shared" si="44"/>
        <v>-</v>
      </c>
      <c r="CW660">
        <v>42484</v>
      </c>
      <c r="CX660">
        <v>21505</v>
      </c>
      <c r="CY660">
        <v>1815</v>
      </c>
      <c r="CZ660">
        <v>1905</v>
      </c>
      <c r="DA660">
        <v>20031</v>
      </c>
      <c r="DB660">
        <v>354</v>
      </c>
      <c r="DC660">
        <v>21673</v>
      </c>
      <c r="DD660">
        <v>2063</v>
      </c>
      <c r="DE660">
        <v>2</v>
      </c>
      <c r="DF660" t="s">
        <v>156</v>
      </c>
      <c r="DG660">
        <v>1024</v>
      </c>
      <c r="DH660">
        <v>2</v>
      </c>
      <c r="DI660">
        <v>48000</v>
      </c>
      <c r="DJ660">
        <v>-16</v>
      </c>
      <c r="DK660" t="s">
        <v>176</v>
      </c>
      <c r="DL660">
        <v>6</v>
      </c>
      <c r="DM660" t="s">
        <v>413</v>
      </c>
      <c r="DN660">
        <v>224485</v>
      </c>
      <c r="DO660">
        <v>202978</v>
      </c>
      <c r="DP660">
        <v>22706</v>
      </c>
      <c r="DQ660">
        <v>816585</v>
      </c>
      <c r="DR660">
        <v>818540</v>
      </c>
      <c r="DS660">
        <v>202938</v>
      </c>
      <c r="DT660">
        <v>816585</v>
      </c>
      <c r="DU660">
        <v>200829</v>
      </c>
      <c r="DV660" t="s">
        <v>158</v>
      </c>
      <c r="DW660">
        <v>196882</v>
      </c>
      <c r="DX660">
        <v>130890</v>
      </c>
      <c r="DY660">
        <v>154732</v>
      </c>
      <c r="DZ660">
        <v>2673</v>
      </c>
      <c r="EA660">
        <v>2671</v>
      </c>
      <c r="EB660">
        <v>815834</v>
      </c>
      <c r="EC660">
        <v>130889</v>
      </c>
      <c r="ED660">
        <v>130889</v>
      </c>
      <c r="EE660">
        <v>2672</v>
      </c>
      <c r="EF660">
        <v>822289</v>
      </c>
      <c r="EG660">
        <v>820540</v>
      </c>
      <c r="EH660">
        <v>822645</v>
      </c>
      <c r="EI660">
        <v>132706</v>
      </c>
      <c r="EJ660">
        <v>156639</v>
      </c>
      <c r="EK660">
        <v>133057</v>
      </c>
      <c r="EL660">
        <v>200829</v>
      </c>
      <c r="EM660">
        <v>198882</v>
      </c>
      <c r="EN660">
        <v>202896</v>
      </c>
      <c r="EO660" t="s">
        <v>158</v>
      </c>
      <c r="EP660">
        <v>822289</v>
      </c>
      <c r="EQ660">
        <v>196880</v>
      </c>
      <c r="ER660">
        <v>815833</v>
      </c>
      <c r="ES660">
        <v>266970</v>
      </c>
      <c r="ET660" t="s">
        <v>178</v>
      </c>
      <c r="EU660">
        <v>77</v>
      </c>
      <c r="EV660" t="s">
        <v>1119</v>
      </c>
      <c r="EW660">
        <v>78</v>
      </c>
      <c r="EX660" t="s">
        <v>309</v>
      </c>
      <c r="EY660" t="s">
        <v>169</v>
      </c>
      <c r="EZ660">
        <v>1024</v>
      </c>
      <c r="FA660">
        <v>-190</v>
      </c>
      <c r="FB660">
        <v>264</v>
      </c>
    </row>
    <row r="661" spans="1:158" x14ac:dyDescent="0.35">
      <c r="A661">
        <v>98</v>
      </c>
      <c r="B661">
        <v>98</v>
      </c>
      <c r="C661">
        <v>644</v>
      </c>
      <c r="D661">
        <v>644</v>
      </c>
      <c r="E661" t="s">
        <v>155</v>
      </c>
      <c r="F661" t="s">
        <v>156</v>
      </c>
      <c r="G661" t="s">
        <v>156</v>
      </c>
      <c r="H661" t="s">
        <v>156</v>
      </c>
      <c r="I661">
        <v>0</v>
      </c>
      <c r="J661" t="s">
        <v>157</v>
      </c>
      <c r="K661">
        <v>1</v>
      </c>
      <c r="L661" t="s">
        <v>154</v>
      </c>
      <c r="M661" t="s">
        <v>154</v>
      </c>
      <c r="N661" t="s">
        <v>154</v>
      </c>
      <c r="O661">
        <v>1</v>
      </c>
      <c r="P661" t="s">
        <v>154</v>
      </c>
      <c r="Q661" t="s">
        <v>154</v>
      </c>
      <c r="R661" t="s">
        <v>306</v>
      </c>
      <c r="S661">
        <v>0</v>
      </c>
      <c r="T661">
        <v>1</v>
      </c>
      <c r="U661">
        <v>0</v>
      </c>
      <c r="V661">
        <v>78</v>
      </c>
      <c r="W661">
        <v>78</v>
      </c>
      <c r="X661">
        <v>1</v>
      </c>
      <c r="Y661">
        <v>78</v>
      </c>
      <c r="Z661">
        <v>13</v>
      </c>
      <c r="AA661">
        <v>0</v>
      </c>
      <c r="AB661">
        <v>13</v>
      </c>
      <c r="AC661">
        <v>1</v>
      </c>
      <c r="AD661">
        <v>1</v>
      </c>
      <c r="AE661">
        <v>0</v>
      </c>
      <c r="AF661">
        <v>0</v>
      </c>
      <c r="AG661">
        <v>78</v>
      </c>
      <c r="AH661">
        <v>1</v>
      </c>
      <c r="AI661">
        <v>1</v>
      </c>
      <c r="AJ661">
        <v>0</v>
      </c>
      <c r="AK661">
        <v>78</v>
      </c>
      <c r="AL661">
        <v>78</v>
      </c>
      <c r="AM661">
        <v>92</v>
      </c>
      <c r="AN661">
        <v>1</v>
      </c>
      <c r="AO661">
        <v>1</v>
      </c>
      <c r="AP661">
        <v>1</v>
      </c>
      <c r="AQ661">
        <v>13</v>
      </c>
      <c r="AR661">
        <v>13</v>
      </c>
      <c r="AS661">
        <v>13</v>
      </c>
      <c r="AT661">
        <v>1</v>
      </c>
      <c r="AU661">
        <v>78</v>
      </c>
      <c r="AV661">
        <v>13</v>
      </c>
      <c r="AW661">
        <v>78</v>
      </c>
      <c r="AX661">
        <v>0</v>
      </c>
      <c r="AY661" t="s">
        <v>159</v>
      </c>
      <c r="AZ661" t="s">
        <v>226</v>
      </c>
      <c r="BA661" t="s">
        <v>188</v>
      </c>
      <c r="BB661" t="s">
        <v>1016</v>
      </c>
      <c r="BC661" t="s">
        <v>163</v>
      </c>
      <c r="BD661" t="b">
        <v>0</v>
      </c>
      <c r="BE661" t="s">
        <v>167</v>
      </c>
      <c r="BF661" t="b">
        <v>1</v>
      </c>
      <c r="BH661" t="s">
        <v>164</v>
      </c>
      <c r="BI661" t="s">
        <v>1017</v>
      </c>
      <c r="BJ661" t="b">
        <v>0</v>
      </c>
      <c r="BK661" t="s">
        <v>166</v>
      </c>
      <c r="BL661" t="b">
        <v>0</v>
      </c>
      <c r="BM661">
        <v>18</v>
      </c>
      <c r="BN661" t="s">
        <v>167</v>
      </c>
      <c r="BO661" t="s">
        <v>168</v>
      </c>
      <c r="BP661" t="s">
        <v>167</v>
      </c>
      <c r="BQ661" t="s">
        <v>169</v>
      </c>
      <c r="BR661">
        <v>768</v>
      </c>
      <c r="BS661" t="s">
        <v>156</v>
      </c>
      <c r="BT661" t="s">
        <v>170</v>
      </c>
      <c r="BU661" t="s">
        <v>302</v>
      </c>
      <c r="BV661" t="s">
        <v>318</v>
      </c>
      <c r="BW661">
        <v>78</v>
      </c>
      <c r="BX661">
        <v>2</v>
      </c>
      <c r="BY661">
        <v>0</v>
      </c>
      <c r="BZ661">
        <v>6</v>
      </c>
      <c r="CA661" t="s">
        <v>1018</v>
      </c>
      <c r="CB661" t="s">
        <v>156</v>
      </c>
      <c r="CC661">
        <v>7</v>
      </c>
      <c r="CD661" t="b">
        <v>0</v>
      </c>
      <c r="CE661" t="s">
        <v>172</v>
      </c>
      <c r="CF661" t="s">
        <v>173</v>
      </c>
      <c r="CG661">
        <v>81</v>
      </c>
      <c r="CH661">
        <v>0</v>
      </c>
      <c r="CI661" t="s">
        <v>306</v>
      </c>
      <c r="CJ661" t="s">
        <v>1019</v>
      </c>
      <c r="CK661" t="s">
        <v>1019</v>
      </c>
      <c r="CL661" t="s">
        <v>1019</v>
      </c>
      <c r="CM661" t="s">
        <v>1019</v>
      </c>
      <c r="CN661" t="s">
        <v>1019</v>
      </c>
      <c r="CO661" t="s">
        <v>306</v>
      </c>
      <c r="CP661" t="s">
        <v>1019</v>
      </c>
      <c r="CQ661">
        <v>1</v>
      </c>
      <c r="CR661">
        <v>394</v>
      </c>
      <c r="CS661" t="str">
        <f t="shared" si="43"/>
        <v>-</v>
      </c>
      <c r="CT661">
        <f t="shared" si="45"/>
        <v>705.76190476190482</v>
      </c>
      <c r="CU661">
        <f t="shared" si="46"/>
        <v>1143.68998036893</v>
      </c>
      <c r="CV661" t="str">
        <f t="shared" si="44"/>
        <v>-</v>
      </c>
      <c r="CW661">
        <v>42484</v>
      </c>
      <c r="CX661">
        <v>21505</v>
      </c>
      <c r="CY661">
        <v>1815</v>
      </c>
      <c r="CZ661">
        <v>1905</v>
      </c>
      <c r="DA661">
        <v>20031</v>
      </c>
      <c r="DB661">
        <v>394</v>
      </c>
      <c r="DC661">
        <v>21673</v>
      </c>
      <c r="DD661">
        <v>2063</v>
      </c>
      <c r="DE661">
        <v>2</v>
      </c>
      <c r="DF661" t="s">
        <v>156</v>
      </c>
      <c r="DG661">
        <v>1024</v>
      </c>
      <c r="DH661">
        <v>2</v>
      </c>
      <c r="DI661">
        <v>48000</v>
      </c>
      <c r="DJ661">
        <v>-16</v>
      </c>
      <c r="DK661" t="s">
        <v>176</v>
      </c>
      <c r="DL661">
        <v>6</v>
      </c>
      <c r="DM661" t="s">
        <v>413</v>
      </c>
      <c r="DN661">
        <v>224485</v>
      </c>
      <c r="DO661">
        <v>202978</v>
      </c>
      <c r="DP661">
        <v>22706</v>
      </c>
      <c r="DQ661">
        <v>823500</v>
      </c>
      <c r="DR661">
        <v>825450</v>
      </c>
      <c r="DS661">
        <v>202938</v>
      </c>
      <c r="DT661">
        <v>823500</v>
      </c>
      <c r="DU661">
        <v>200829</v>
      </c>
      <c r="DV661" t="s">
        <v>158</v>
      </c>
      <c r="DW661">
        <v>196882</v>
      </c>
      <c r="DX661">
        <v>130890</v>
      </c>
      <c r="DY661">
        <v>154732</v>
      </c>
      <c r="DZ661">
        <v>2673</v>
      </c>
      <c r="EA661">
        <v>2671</v>
      </c>
      <c r="EB661">
        <v>822749</v>
      </c>
      <c r="EC661">
        <v>130889</v>
      </c>
      <c r="ED661">
        <v>130889</v>
      </c>
      <c r="EE661">
        <v>2672</v>
      </c>
      <c r="EF661">
        <v>829139</v>
      </c>
      <c r="EG661">
        <v>827450</v>
      </c>
      <c r="EH661">
        <v>829535</v>
      </c>
      <c r="EI661">
        <v>132706</v>
      </c>
      <c r="EJ661">
        <v>156639</v>
      </c>
      <c r="EK661">
        <v>133057</v>
      </c>
      <c r="EL661">
        <v>200829</v>
      </c>
      <c r="EM661">
        <v>198882</v>
      </c>
      <c r="EN661">
        <v>202896</v>
      </c>
      <c r="EO661" t="s">
        <v>158</v>
      </c>
      <c r="EP661">
        <v>829139</v>
      </c>
      <c r="EQ661">
        <v>196880</v>
      </c>
      <c r="ER661">
        <v>822747</v>
      </c>
      <c r="ES661">
        <v>266970</v>
      </c>
      <c r="ET661" t="s">
        <v>178</v>
      </c>
      <c r="EU661">
        <v>78</v>
      </c>
      <c r="EV661" t="s">
        <v>1120</v>
      </c>
      <c r="EW661">
        <v>79</v>
      </c>
      <c r="EX661" t="s">
        <v>309</v>
      </c>
      <c r="EY661" t="s">
        <v>169</v>
      </c>
      <c r="EZ661">
        <v>1024</v>
      </c>
      <c r="FA661">
        <v>-190</v>
      </c>
      <c r="FB661">
        <v>264</v>
      </c>
    </row>
    <row r="662" spans="1:158" x14ac:dyDescent="0.35">
      <c r="A662">
        <v>98</v>
      </c>
      <c r="B662">
        <v>98</v>
      </c>
      <c r="C662">
        <v>640</v>
      </c>
      <c r="D662">
        <v>640</v>
      </c>
      <c r="E662" t="s">
        <v>155</v>
      </c>
      <c r="F662" t="s">
        <v>156</v>
      </c>
      <c r="G662" t="s">
        <v>156</v>
      </c>
      <c r="H662" t="s">
        <v>156</v>
      </c>
      <c r="I662">
        <v>0</v>
      </c>
      <c r="J662" t="s">
        <v>157</v>
      </c>
      <c r="K662">
        <v>1</v>
      </c>
      <c r="L662" t="s">
        <v>154</v>
      </c>
      <c r="M662" t="s">
        <v>154</v>
      </c>
      <c r="N662" t="s">
        <v>154</v>
      </c>
      <c r="O662">
        <v>1</v>
      </c>
      <c r="P662" t="s">
        <v>154</v>
      </c>
      <c r="Q662" t="s">
        <v>154</v>
      </c>
      <c r="R662" t="s">
        <v>301</v>
      </c>
      <c r="S662">
        <v>0</v>
      </c>
      <c r="T662">
        <v>1</v>
      </c>
      <c r="U662">
        <v>0</v>
      </c>
      <c r="V662">
        <v>79</v>
      </c>
      <c r="W662">
        <v>79</v>
      </c>
      <c r="X662">
        <v>1</v>
      </c>
      <c r="Y662">
        <v>79</v>
      </c>
      <c r="Z662">
        <v>13</v>
      </c>
      <c r="AA662">
        <v>0</v>
      </c>
      <c r="AB662">
        <v>13</v>
      </c>
      <c r="AC662">
        <v>1</v>
      </c>
      <c r="AD662">
        <v>1</v>
      </c>
      <c r="AE662">
        <v>0</v>
      </c>
      <c r="AF662">
        <v>0</v>
      </c>
      <c r="AG662">
        <v>79</v>
      </c>
      <c r="AH662">
        <v>1</v>
      </c>
      <c r="AI662">
        <v>1</v>
      </c>
      <c r="AJ662">
        <v>0</v>
      </c>
      <c r="AK662">
        <v>79</v>
      </c>
      <c r="AL662">
        <v>79</v>
      </c>
      <c r="AM662">
        <v>93</v>
      </c>
      <c r="AN662">
        <v>1</v>
      </c>
      <c r="AO662">
        <v>1</v>
      </c>
      <c r="AP662">
        <v>1</v>
      </c>
      <c r="AQ662">
        <v>13</v>
      </c>
      <c r="AR662">
        <v>13</v>
      </c>
      <c r="AS662">
        <v>13</v>
      </c>
      <c r="AT662">
        <v>1</v>
      </c>
      <c r="AU662">
        <v>79</v>
      </c>
      <c r="AV662">
        <v>13</v>
      </c>
      <c r="AW662">
        <v>79</v>
      </c>
      <c r="AX662">
        <v>0</v>
      </c>
      <c r="AY662" t="s">
        <v>159</v>
      </c>
      <c r="AZ662" t="s">
        <v>226</v>
      </c>
      <c r="BA662" t="s">
        <v>188</v>
      </c>
      <c r="BB662" t="s">
        <v>1016</v>
      </c>
      <c r="BC662" t="s">
        <v>163</v>
      </c>
      <c r="BD662" t="b">
        <v>0</v>
      </c>
      <c r="BE662">
        <v>6.63</v>
      </c>
      <c r="BF662" t="b">
        <v>1</v>
      </c>
      <c r="BH662" t="s">
        <v>164</v>
      </c>
      <c r="BI662" t="s">
        <v>1017</v>
      </c>
      <c r="BJ662" t="b">
        <v>0</v>
      </c>
      <c r="BK662" t="s">
        <v>166</v>
      </c>
      <c r="BL662" t="b">
        <v>0</v>
      </c>
      <c r="BM662">
        <v>18</v>
      </c>
      <c r="BN662" t="s">
        <v>167</v>
      </c>
      <c r="BO662" t="s">
        <v>168</v>
      </c>
      <c r="BP662" t="s">
        <v>167</v>
      </c>
      <c r="BQ662" t="s">
        <v>169</v>
      </c>
      <c r="BR662">
        <v>768</v>
      </c>
      <c r="BS662" t="s">
        <v>156</v>
      </c>
      <c r="BT662" t="s">
        <v>170</v>
      </c>
      <c r="BU662" t="s">
        <v>316</v>
      </c>
      <c r="BV662" t="s">
        <v>302</v>
      </c>
      <c r="BW662">
        <v>79</v>
      </c>
      <c r="BX662">
        <v>2</v>
      </c>
      <c r="BY662">
        <v>0</v>
      </c>
      <c r="BZ662">
        <v>6</v>
      </c>
      <c r="CA662" t="s">
        <v>1018</v>
      </c>
      <c r="CB662" t="s">
        <v>156</v>
      </c>
      <c r="CC662">
        <v>7</v>
      </c>
      <c r="CD662" t="b">
        <v>0</v>
      </c>
      <c r="CE662" t="s">
        <v>172</v>
      </c>
      <c r="CF662" t="s">
        <v>173</v>
      </c>
      <c r="CG662">
        <v>6</v>
      </c>
      <c r="CH662">
        <v>0</v>
      </c>
      <c r="CI662" t="s">
        <v>301</v>
      </c>
      <c r="CJ662" t="s">
        <v>1019</v>
      </c>
      <c r="CK662" t="s">
        <v>1019</v>
      </c>
      <c r="CL662" t="s">
        <v>1019</v>
      </c>
      <c r="CM662" t="s">
        <v>1019</v>
      </c>
      <c r="CN662" t="s">
        <v>1019</v>
      </c>
      <c r="CO662" t="s">
        <v>301</v>
      </c>
      <c r="CP662" t="s">
        <v>1019</v>
      </c>
      <c r="CQ662">
        <v>1</v>
      </c>
      <c r="CR662">
        <v>326</v>
      </c>
      <c r="CS662">
        <f t="shared" si="43"/>
        <v>326</v>
      </c>
      <c r="CT662">
        <f t="shared" si="45"/>
        <v>705.76190476190482</v>
      </c>
      <c r="CU662">
        <f t="shared" si="46"/>
        <v>1143.68998036893</v>
      </c>
      <c r="CV662">
        <f t="shared" si="44"/>
        <v>326</v>
      </c>
      <c r="CW662">
        <v>42484</v>
      </c>
      <c r="CX662">
        <v>21505</v>
      </c>
      <c r="CY662">
        <v>1815</v>
      </c>
      <c r="CZ662">
        <v>1905</v>
      </c>
      <c r="DA662">
        <v>20031</v>
      </c>
      <c r="DB662">
        <v>326</v>
      </c>
      <c r="DC662">
        <v>21673</v>
      </c>
      <c r="DD662">
        <v>2063</v>
      </c>
      <c r="DE662">
        <v>2</v>
      </c>
      <c r="DF662" t="s">
        <v>156</v>
      </c>
      <c r="DG662">
        <v>1024</v>
      </c>
      <c r="DH662">
        <v>2</v>
      </c>
      <c r="DI662">
        <v>48000</v>
      </c>
      <c r="DJ662">
        <v>-16</v>
      </c>
      <c r="DK662" t="s">
        <v>176</v>
      </c>
      <c r="DL662">
        <v>6</v>
      </c>
      <c r="DM662" t="s">
        <v>413</v>
      </c>
      <c r="DN662">
        <v>224485</v>
      </c>
      <c r="DO662">
        <v>202978</v>
      </c>
      <c r="DP662">
        <v>22706</v>
      </c>
      <c r="DQ662">
        <v>830388</v>
      </c>
      <c r="DR662">
        <v>832339</v>
      </c>
      <c r="DS662">
        <v>202938</v>
      </c>
      <c r="DT662">
        <v>830388</v>
      </c>
      <c r="DU662">
        <v>200829</v>
      </c>
      <c r="DV662" t="s">
        <v>158</v>
      </c>
      <c r="DW662">
        <v>196882</v>
      </c>
      <c r="DX662">
        <v>130890</v>
      </c>
      <c r="DY662">
        <v>154732</v>
      </c>
      <c r="DZ662">
        <v>2673</v>
      </c>
      <c r="EA662">
        <v>2671</v>
      </c>
      <c r="EB662">
        <v>829637</v>
      </c>
      <c r="EC662">
        <v>130889</v>
      </c>
      <c r="ED662">
        <v>130889</v>
      </c>
      <c r="EE662">
        <v>2672</v>
      </c>
      <c r="EF662">
        <v>836290</v>
      </c>
      <c r="EG662">
        <v>834339</v>
      </c>
      <c r="EH662">
        <v>836618</v>
      </c>
      <c r="EI662">
        <v>132706</v>
      </c>
      <c r="EJ662">
        <v>156639</v>
      </c>
      <c r="EK662">
        <v>133057</v>
      </c>
      <c r="EL662">
        <v>200829</v>
      </c>
      <c r="EM662">
        <v>198882</v>
      </c>
      <c r="EN662">
        <v>202896</v>
      </c>
      <c r="EO662" t="s">
        <v>158</v>
      </c>
      <c r="EP662">
        <v>836289</v>
      </c>
      <c r="EQ662">
        <v>196880</v>
      </c>
      <c r="ER662">
        <v>829636</v>
      </c>
      <c r="ES662">
        <v>266970</v>
      </c>
      <c r="ET662" t="s">
        <v>178</v>
      </c>
      <c r="EU662">
        <v>79</v>
      </c>
      <c r="EV662" t="s">
        <v>1121</v>
      </c>
      <c r="EW662">
        <v>80</v>
      </c>
      <c r="EX662" t="s">
        <v>305</v>
      </c>
      <c r="EY662" t="s">
        <v>169</v>
      </c>
      <c r="EZ662">
        <v>1024</v>
      </c>
      <c r="FA662">
        <v>-190</v>
      </c>
      <c r="FB662">
        <v>264</v>
      </c>
    </row>
    <row r="663" spans="1:158" x14ac:dyDescent="0.35">
      <c r="A663">
        <v>98</v>
      </c>
      <c r="B663">
        <v>98</v>
      </c>
      <c r="C663">
        <v>638</v>
      </c>
      <c r="D663">
        <v>638</v>
      </c>
      <c r="E663" t="s">
        <v>155</v>
      </c>
      <c r="F663" t="s">
        <v>156</v>
      </c>
      <c r="G663" t="s">
        <v>156</v>
      </c>
      <c r="H663" t="s">
        <v>156</v>
      </c>
      <c r="I663">
        <v>0</v>
      </c>
      <c r="J663" t="s">
        <v>157</v>
      </c>
      <c r="K663">
        <v>1</v>
      </c>
      <c r="L663" t="s">
        <v>154</v>
      </c>
      <c r="M663" t="s">
        <v>154</v>
      </c>
      <c r="N663" t="s">
        <v>154</v>
      </c>
      <c r="O663">
        <v>1</v>
      </c>
      <c r="P663" t="s">
        <v>154</v>
      </c>
      <c r="Q663" t="s">
        <v>154</v>
      </c>
      <c r="R663" t="s">
        <v>306</v>
      </c>
      <c r="S663">
        <v>0</v>
      </c>
      <c r="T663">
        <v>1</v>
      </c>
      <c r="U663">
        <v>0</v>
      </c>
      <c r="V663">
        <v>80</v>
      </c>
      <c r="W663">
        <v>80</v>
      </c>
      <c r="X663">
        <v>1</v>
      </c>
      <c r="Y663">
        <v>80</v>
      </c>
      <c r="Z663">
        <v>13</v>
      </c>
      <c r="AA663">
        <v>0</v>
      </c>
      <c r="AB663">
        <v>13</v>
      </c>
      <c r="AC663">
        <v>1</v>
      </c>
      <c r="AD663">
        <v>1</v>
      </c>
      <c r="AE663">
        <v>0</v>
      </c>
      <c r="AF663">
        <v>0</v>
      </c>
      <c r="AG663">
        <v>80</v>
      </c>
      <c r="AH663">
        <v>1</v>
      </c>
      <c r="AI663">
        <v>1</v>
      </c>
      <c r="AJ663">
        <v>0</v>
      </c>
      <c r="AK663">
        <v>80</v>
      </c>
      <c r="AL663">
        <v>80</v>
      </c>
      <c r="AM663">
        <v>94</v>
      </c>
      <c r="AN663">
        <v>1</v>
      </c>
      <c r="AO663">
        <v>1</v>
      </c>
      <c r="AP663">
        <v>1</v>
      </c>
      <c r="AQ663">
        <v>13</v>
      </c>
      <c r="AR663">
        <v>13</v>
      </c>
      <c r="AS663">
        <v>13</v>
      </c>
      <c r="AT663">
        <v>1</v>
      </c>
      <c r="AU663">
        <v>80</v>
      </c>
      <c r="AV663">
        <v>13</v>
      </c>
      <c r="AW663">
        <v>80</v>
      </c>
      <c r="AX663">
        <v>0</v>
      </c>
      <c r="AY663" t="s">
        <v>159</v>
      </c>
      <c r="AZ663" t="s">
        <v>226</v>
      </c>
      <c r="BA663" t="s">
        <v>188</v>
      </c>
      <c r="BB663" t="s">
        <v>1016</v>
      </c>
      <c r="BC663" t="s">
        <v>163</v>
      </c>
      <c r="BD663" t="b">
        <v>0</v>
      </c>
      <c r="BE663" t="s">
        <v>167</v>
      </c>
      <c r="BF663" t="b">
        <v>1</v>
      </c>
      <c r="BH663" t="s">
        <v>164</v>
      </c>
      <c r="BI663" t="s">
        <v>1017</v>
      </c>
      <c r="BJ663" t="b">
        <v>0</v>
      </c>
      <c r="BK663" t="s">
        <v>166</v>
      </c>
      <c r="BL663" t="b">
        <v>0</v>
      </c>
      <c r="BM663">
        <v>18</v>
      </c>
      <c r="BN663" t="s">
        <v>167</v>
      </c>
      <c r="BO663" t="s">
        <v>168</v>
      </c>
      <c r="BP663" t="s">
        <v>167</v>
      </c>
      <c r="BQ663" t="s">
        <v>169</v>
      </c>
      <c r="BR663">
        <v>768</v>
      </c>
      <c r="BS663" t="s">
        <v>156</v>
      </c>
      <c r="BT663" t="s">
        <v>170</v>
      </c>
      <c r="BU663" t="s">
        <v>302</v>
      </c>
      <c r="BV663" t="s">
        <v>307</v>
      </c>
      <c r="BW663">
        <v>80</v>
      </c>
      <c r="BX663">
        <v>2</v>
      </c>
      <c r="BY663">
        <v>0</v>
      </c>
      <c r="BZ663">
        <v>6</v>
      </c>
      <c r="CA663" t="s">
        <v>1018</v>
      </c>
      <c r="CB663" t="s">
        <v>156</v>
      </c>
      <c r="CC663">
        <v>7</v>
      </c>
      <c r="CD663" t="b">
        <v>0</v>
      </c>
      <c r="CE663" t="s">
        <v>172</v>
      </c>
      <c r="CF663" t="s">
        <v>173</v>
      </c>
      <c r="CG663">
        <v>69</v>
      </c>
      <c r="CH663">
        <v>0</v>
      </c>
      <c r="CI663" t="s">
        <v>306</v>
      </c>
      <c r="CJ663" t="s">
        <v>1019</v>
      </c>
      <c r="CK663" t="s">
        <v>1019</v>
      </c>
      <c r="CL663" t="s">
        <v>1019</v>
      </c>
      <c r="CM663" t="s">
        <v>1019</v>
      </c>
      <c r="CN663" t="s">
        <v>1019</v>
      </c>
      <c r="CO663" t="s">
        <v>306</v>
      </c>
      <c r="CP663" t="s">
        <v>1019</v>
      </c>
      <c r="CQ663">
        <v>1</v>
      </c>
      <c r="CR663">
        <v>455</v>
      </c>
      <c r="CS663" t="str">
        <f t="shared" si="43"/>
        <v>-</v>
      </c>
      <c r="CT663">
        <f t="shared" si="45"/>
        <v>705.76190476190482</v>
      </c>
      <c r="CU663">
        <f t="shared" si="46"/>
        <v>1143.68998036893</v>
      </c>
      <c r="CV663" t="str">
        <f t="shared" si="44"/>
        <v>-</v>
      </c>
      <c r="CW663">
        <v>42484</v>
      </c>
      <c r="CX663">
        <v>21505</v>
      </c>
      <c r="CY663">
        <v>1815</v>
      </c>
      <c r="CZ663">
        <v>1905</v>
      </c>
      <c r="DA663">
        <v>20031</v>
      </c>
      <c r="DB663">
        <v>455</v>
      </c>
      <c r="DC663">
        <v>21673</v>
      </c>
      <c r="DD663">
        <v>2063</v>
      </c>
      <c r="DE663">
        <v>2</v>
      </c>
      <c r="DF663" t="s">
        <v>156</v>
      </c>
      <c r="DG663">
        <v>1024</v>
      </c>
      <c r="DH663">
        <v>2</v>
      </c>
      <c r="DI663">
        <v>48000</v>
      </c>
      <c r="DJ663">
        <v>-16</v>
      </c>
      <c r="DK663" t="s">
        <v>176</v>
      </c>
      <c r="DL663">
        <v>6</v>
      </c>
      <c r="DM663" t="s">
        <v>413</v>
      </c>
      <c r="DN663">
        <v>224485</v>
      </c>
      <c r="DO663">
        <v>202978</v>
      </c>
      <c r="DP663">
        <v>22706</v>
      </c>
      <c r="DQ663">
        <v>837464</v>
      </c>
      <c r="DR663">
        <v>839429</v>
      </c>
      <c r="DS663">
        <v>202938</v>
      </c>
      <c r="DT663">
        <v>837464</v>
      </c>
      <c r="DU663">
        <v>200829</v>
      </c>
      <c r="DV663" t="s">
        <v>158</v>
      </c>
      <c r="DW663">
        <v>196882</v>
      </c>
      <c r="DX663">
        <v>130890</v>
      </c>
      <c r="DY663">
        <v>154732</v>
      </c>
      <c r="DZ663">
        <v>2673</v>
      </c>
      <c r="EA663">
        <v>2671</v>
      </c>
      <c r="EB663">
        <v>836713</v>
      </c>
      <c r="EC663">
        <v>130889</v>
      </c>
      <c r="ED663">
        <v>130889</v>
      </c>
      <c r="EE663">
        <v>2672</v>
      </c>
      <c r="EF663">
        <v>842730</v>
      </c>
      <c r="EG663">
        <v>841429</v>
      </c>
      <c r="EH663">
        <v>843187</v>
      </c>
      <c r="EI663">
        <v>132706</v>
      </c>
      <c r="EJ663">
        <v>156639</v>
      </c>
      <c r="EK663">
        <v>133057</v>
      </c>
      <c r="EL663">
        <v>200829</v>
      </c>
      <c r="EM663">
        <v>198882</v>
      </c>
      <c r="EN663">
        <v>202896</v>
      </c>
      <c r="EO663" t="s">
        <v>158</v>
      </c>
      <c r="EP663">
        <v>842730</v>
      </c>
      <c r="EQ663">
        <v>196880</v>
      </c>
      <c r="ER663">
        <v>836712</v>
      </c>
      <c r="ES663">
        <v>266970</v>
      </c>
      <c r="ET663" t="s">
        <v>178</v>
      </c>
      <c r="EU663">
        <v>80</v>
      </c>
      <c r="EV663" t="s">
        <v>1122</v>
      </c>
      <c r="EW663">
        <v>81</v>
      </c>
      <c r="EX663" t="s">
        <v>309</v>
      </c>
      <c r="EY663" t="s">
        <v>169</v>
      </c>
      <c r="EZ663">
        <v>1024</v>
      </c>
      <c r="FA663">
        <v>-190</v>
      </c>
      <c r="FB663">
        <v>264</v>
      </c>
    </row>
    <row r="664" spans="1:158" x14ac:dyDescent="0.35">
      <c r="A664">
        <v>98</v>
      </c>
      <c r="B664">
        <v>98</v>
      </c>
      <c r="C664">
        <v>634</v>
      </c>
      <c r="D664">
        <v>634</v>
      </c>
      <c r="E664" t="s">
        <v>155</v>
      </c>
      <c r="F664" t="s">
        <v>156</v>
      </c>
      <c r="G664" t="s">
        <v>156</v>
      </c>
      <c r="H664" t="s">
        <v>156</v>
      </c>
      <c r="I664">
        <v>0</v>
      </c>
      <c r="J664" t="s">
        <v>157</v>
      </c>
      <c r="K664">
        <v>1</v>
      </c>
      <c r="L664" t="s">
        <v>154</v>
      </c>
      <c r="M664" t="s">
        <v>154</v>
      </c>
      <c r="N664" t="s">
        <v>154</v>
      </c>
      <c r="O664">
        <v>1</v>
      </c>
      <c r="P664" t="s">
        <v>154</v>
      </c>
      <c r="Q664" t="s">
        <v>154</v>
      </c>
      <c r="R664" t="s">
        <v>301</v>
      </c>
      <c r="S664">
        <v>0</v>
      </c>
      <c r="T664">
        <v>1</v>
      </c>
      <c r="U664">
        <v>0</v>
      </c>
      <c r="V664">
        <v>81</v>
      </c>
      <c r="W664">
        <v>81</v>
      </c>
      <c r="X664">
        <v>1</v>
      </c>
      <c r="Y664">
        <v>81</v>
      </c>
      <c r="Z664">
        <v>13</v>
      </c>
      <c r="AA664">
        <v>0</v>
      </c>
      <c r="AB664">
        <v>13</v>
      </c>
      <c r="AC664">
        <v>1</v>
      </c>
      <c r="AD664">
        <v>1</v>
      </c>
      <c r="AE664">
        <v>0</v>
      </c>
      <c r="AF664">
        <v>0</v>
      </c>
      <c r="AG664">
        <v>81</v>
      </c>
      <c r="AH664">
        <v>1</v>
      </c>
      <c r="AI664">
        <v>1</v>
      </c>
      <c r="AJ664">
        <v>0</v>
      </c>
      <c r="AK664">
        <v>81</v>
      </c>
      <c r="AL664">
        <v>81</v>
      </c>
      <c r="AM664">
        <v>95</v>
      </c>
      <c r="AN664">
        <v>1</v>
      </c>
      <c r="AO664">
        <v>1</v>
      </c>
      <c r="AP664">
        <v>1</v>
      </c>
      <c r="AQ664">
        <v>13</v>
      </c>
      <c r="AR664">
        <v>13</v>
      </c>
      <c r="AS664">
        <v>13</v>
      </c>
      <c r="AT664">
        <v>1</v>
      </c>
      <c r="AU664">
        <v>81</v>
      </c>
      <c r="AV664">
        <v>13</v>
      </c>
      <c r="AW664">
        <v>81</v>
      </c>
      <c r="AX664">
        <v>0</v>
      </c>
      <c r="AY664" t="s">
        <v>159</v>
      </c>
      <c r="AZ664" t="s">
        <v>226</v>
      </c>
      <c r="BA664" t="s">
        <v>188</v>
      </c>
      <c r="BB664" t="s">
        <v>1016</v>
      </c>
      <c r="BC664" t="s">
        <v>163</v>
      </c>
      <c r="BD664" t="b">
        <v>0</v>
      </c>
      <c r="BE664">
        <v>11.23</v>
      </c>
      <c r="BF664" t="b">
        <v>1</v>
      </c>
      <c r="BH664" t="s">
        <v>164</v>
      </c>
      <c r="BI664" t="s">
        <v>1017</v>
      </c>
      <c r="BJ664" t="b">
        <v>0</v>
      </c>
      <c r="BK664" t="s">
        <v>166</v>
      </c>
      <c r="BL664" t="b">
        <v>0</v>
      </c>
      <c r="BM664">
        <v>18</v>
      </c>
      <c r="BN664" t="s">
        <v>167</v>
      </c>
      <c r="BO664" t="s">
        <v>168</v>
      </c>
      <c r="BP664" t="s">
        <v>167</v>
      </c>
      <c r="BQ664" t="s">
        <v>169</v>
      </c>
      <c r="BR664">
        <v>768</v>
      </c>
      <c r="BS664" t="s">
        <v>156</v>
      </c>
      <c r="BT664" t="s">
        <v>170</v>
      </c>
      <c r="BU664" t="s">
        <v>327</v>
      </c>
      <c r="BV664" t="s">
        <v>303</v>
      </c>
      <c r="BW664">
        <v>81</v>
      </c>
      <c r="BX664">
        <v>2</v>
      </c>
      <c r="BY664">
        <v>0</v>
      </c>
      <c r="BZ664">
        <v>6</v>
      </c>
      <c r="CA664" t="s">
        <v>1018</v>
      </c>
      <c r="CB664" t="s">
        <v>156</v>
      </c>
      <c r="CC664">
        <v>7</v>
      </c>
      <c r="CD664" t="b">
        <v>0</v>
      </c>
      <c r="CE664" t="s">
        <v>172</v>
      </c>
      <c r="CF664" t="s">
        <v>173</v>
      </c>
      <c r="CG664">
        <v>31</v>
      </c>
      <c r="CH664">
        <v>0</v>
      </c>
      <c r="CI664" t="s">
        <v>301</v>
      </c>
      <c r="CJ664" t="s">
        <v>1019</v>
      </c>
      <c r="CK664" t="s">
        <v>1019</v>
      </c>
      <c r="CL664" t="s">
        <v>1019</v>
      </c>
      <c r="CM664" t="s">
        <v>1019</v>
      </c>
      <c r="CN664" t="s">
        <v>1019</v>
      </c>
      <c r="CO664" t="s">
        <v>301</v>
      </c>
      <c r="CP664" t="s">
        <v>1019</v>
      </c>
      <c r="CQ664">
        <v>1</v>
      </c>
      <c r="CR664">
        <v>338</v>
      </c>
      <c r="CS664">
        <f t="shared" si="43"/>
        <v>338</v>
      </c>
      <c r="CT664">
        <f t="shared" si="45"/>
        <v>705.76190476190482</v>
      </c>
      <c r="CU664">
        <f t="shared" si="46"/>
        <v>1143.68998036893</v>
      </c>
      <c r="CV664">
        <f t="shared" si="44"/>
        <v>338</v>
      </c>
      <c r="CW664">
        <v>42484</v>
      </c>
      <c r="CX664">
        <v>21505</v>
      </c>
      <c r="CY664">
        <v>1815</v>
      </c>
      <c r="CZ664">
        <v>1905</v>
      </c>
      <c r="DA664">
        <v>20031</v>
      </c>
      <c r="DB664">
        <v>338</v>
      </c>
      <c r="DC664">
        <v>21673</v>
      </c>
      <c r="DD664">
        <v>2063</v>
      </c>
      <c r="DE664">
        <v>2</v>
      </c>
      <c r="DF664" t="s">
        <v>156</v>
      </c>
      <c r="DG664">
        <v>1024</v>
      </c>
      <c r="DH664">
        <v>2</v>
      </c>
      <c r="DI664">
        <v>48000</v>
      </c>
      <c r="DJ664">
        <v>-16</v>
      </c>
      <c r="DK664" t="s">
        <v>176</v>
      </c>
      <c r="DL664">
        <v>6</v>
      </c>
      <c r="DM664" t="s">
        <v>413</v>
      </c>
      <c r="DN664">
        <v>224485</v>
      </c>
      <c r="DO664">
        <v>202978</v>
      </c>
      <c r="DP664">
        <v>22706</v>
      </c>
      <c r="DQ664">
        <v>843982</v>
      </c>
      <c r="DR664">
        <v>846000</v>
      </c>
      <c r="DS664">
        <v>202938</v>
      </c>
      <c r="DT664">
        <v>843982</v>
      </c>
      <c r="DU664">
        <v>200829</v>
      </c>
      <c r="DV664" t="s">
        <v>158</v>
      </c>
      <c r="DW664">
        <v>196882</v>
      </c>
      <c r="DX664">
        <v>130890</v>
      </c>
      <c r="DY664">
        <v>154732</v>
      </c>
      <c r="DZ664">
        <v>2673</v>
      </c>
      <c r="EA664">
        <v>2671</v>
      </c>
      <c r="EB664">
        <v>843231</v>
      </c>
      <c r="EC664">
        <v>130889</v>
      </c>
      <c r="ED664">
        <v>130889</v>
      </c>
      <c r="EE664">
        <v>2672</v>
      </c>
      <c r="EF664">
        <v>849709</v>
      </c>
      <c r="EG664">
        <v>848000</v>
      </c>
      <c r="EH664">
        <v>850048</v>
      </c>
      <c r="EI664">
        <v>132706</v>
      </c>
      <c r="EJ664">
        <v>156639</v>
      </c>
      <c r="EK664">
        <v>133057</v>
      </c>
      <c r="EL664">
        <v>200829</v>
      </c>
      <c r="EM664">
        <v>198882</v>
      </c>
      <c r="EN664">
        <v>202896</v>
      </c>
      <c r="EO664" t="s">
        <v>158</v>
      </c>
      <c r="EP664">
        <v>849709</v>
      </c>
      <c r="EQ664">
        <v>196880</v>
      </c>
      <c r="ER664">
        <v>843230</v>
      </c>
      <c r="ES664">
        <v>266970</v>
      </c>
      <c r="ET664" t="s">
        <v>178</v>
      </c>
      <c r="EU664">
        <v>81</v>
      </c>
      <c r="EV664" t="s">
        <v>1123</v>
      </c>
      <c r="EW664">
        <v>82</v>
      </c>
      <c r="EX664" t="s">
        <v>305</v>
      </c>
      <c r="EY664" t="s">
        <v>169</v>
      </c>
      <c r="EZ664">
        <v>1024</v>
      </c>
      <c r="FA664">
        <v>-190</v>
      </c>
      <c r="FB664">
        <v>264</v>
      </c>
    </row>
    <row r="665" spans="1:158" x14ac:dyDescent="0.35">
      <c r="A665">
        <v>98</v>
      </c>
      <c r="B665">
        <v>98</v>
      </c>
      <c r="C665">
        <v>630</v>
      </c>
      <c r="D665">
        <v>630</v>
      </c>
      <c r="E665" t="s">
        <v>155</v>
      </c>
      <c r="F665" t="s">
        <v>156</v>
      </c>
      <c r="G665" t="s">
        <v>156</v>
      </c>
      <c r="H665" t="s">
        <v>156</v>
      </c>
      <c r="I665">
        <v>0</v>
      </c>
      <c r="J665" t="s">
        <v>157</v>
      </c>
      <c r="K665">
        <v>1</v>
      </c>
      <c r="L665" t="s">
        <v>154</v>
      </c>
      <c r="M665" t="s">
        <v>154</v>
      </c>
      <c r="N665" t="s">
        <v>154</v>
      </c>
      <c r="O665">
        <v>1</v>
      </c>
      <c r="P665" t="s">
        <v>154</v>
      </c>
      <c r="Q665" t="s">
        <v>154</v>
      </c>
      <c r="R665" t="s">
        <v>306</v>
      </c>
      <c r="S665">
        <v>0</v>
      </c>
      <c r="T665">
        <v>1</v>
      </c>
      <c r="U665">
        <v>0</v>
      </c>
      <c r="V665">
        <v>82</v>
      </c>
      <c r="W665">
        <v>82</v>
      </c>
      <c r="X665">
        <v>1</v>
      </c>
      <c r="Y665">
        <v>82</v>
      </c>
      <c r="Z665">
        <v>13</v>
      </c>
      <c r="AA665">
        <v>0</v>
      </c>
      <c r="AB665">
        <v>13</v>
      </c>
      <c r="AC665">
        <v>1</v>
      </c>
      <c r="AD665">
        <v>1</v>
      </c>
      <c r="AE665">
        <v>0</v>
      </c>
      <c r="AF665">
        <v>0</v>
      </c>
      <c r="AG665">
        <v>82</v>
      </c>
      <c r="AH665">
        <v>1</v>
      </c>
      <c r="AI665">
        <v>1</v>
      </c>
      <c r="AJ665">
        <v>0</v>
      </c>
      <c r="AK665">
        <v>82</v>
      </c>
      <c r="AL665">
        <v>82</v>
      </c>
      <c r="AM665">
        <v>96</v>
      </c>
      <c r="AN665">
        <v>1</v>
      </c>
      <c r="AO665">
        <v>1</v>
      </c>
      <c r="AP665">
        <v>1</v>
      </c>
      <c r="AQ665">
        <v>13</v>
      </c>
      <c r="AR665">
        <v>13</v>
      </c>
      <c r="AS665">
        <v>13</v>
      </c>
      <c r="AT665">
        <v>1</v>
      </c>
      <c r="AU665">
        <v>82</v>
      </c>
      <c r="AV665">
        <v>13</v>
      </c>
      <c r="AW665">
        <v>82</v>
      </c>
      <c r="AX665">
        <v>0</v>
      </c>
      <c r="AY665" t="s">
        <v>159</v>
      </c>
      <c r="AZ665" t="s">
        <v>226</v>
      </c>
      <c r="BA665" t="s">
        <v>188</v>
      </c>
      <c r="BB665" t="s">
        <v>1016</v>
      </c>
      <c r="BC665" t="s">
        <v>163</v>
      </c>
      <c r="BD665" t="b">
        <v>0</v>
      </c>
      <c r="BE665" t="s">
        <v>167</v>
      </c>
      <c r="BF665" t="b">
        <v>1</v>
      </c>
      <c r="BH665" t="s">
        <v>164</v>
      </c>
      <c r="BI665" t="s">
        <v>1017</v>
      </c>
      <c r="BJ665" t="b">
        <v>0</v>
      </c>
      <c r="BK665" t="s">
        <v>166</v>
      </c>
      <c r="BL665" t="b">
        <v>0</v>
      </c>
      <c r="BM665">
        <v>18</v>
      </c>
      <c r="BN665" t="s">
        <v>167</v>
      </c>
      <c r="BO665" t="s">
        <v>168</v>
      </c>
      <c r="BP665" t="s">
        <v>167</v>
      </c>
      <c r="BQ665" t="s">
        <v>169</v>
      </c>
      <c r="BR665">
        <v>768</v>
      </c>
      <c r="BS665" t="s">
        <v>156</v>
      </c>
      <c r="BT665" t="s">
        <v>170</v>
      </c>
      <c r="BU665" t="s">
        <v>303</v>
      </c>
      <c r="BV665" t="s">
        <v>334</v>
      </c>
      <c r="BW665">
        <v>82</v>
      </c>
      <c r="BX665">
        <v>2</v>
      </c>
      <c r="BY665">
        <v>0</v>
      </c>
      <c r="BZ665">
        <v>6</v>
      </c>
      <c r="CA665" t="s">
        <v>1018</v>
      </c>
      <c r="CB665" t="s">
        <v>156</v>
      </c>
      <c r="CC665">
        <v>7</v>
      </c>
      <c r="CD665" t="b">
        <v>0</v>
      </c>
      <c r="CE665" t="s">
        <v>172</v>
      </c>
      <c r="CF665" t="s">
        <v>173</v>
      </c>
      <c r="CG665">
        <v>49</v>
      </c>
      <c r="CH665">
        <v>0</v>
      </c>
      <c r="CI665" t="s">
        <v>306</v>
      </c>
      <c r="CJ665" t="s">
        <v>1019</v>
      </c>
      <c r="CK665" t="s">
        <v>1019</v>
      </c>
      <c r="CL665" t="s">
        <v>1019</v>
      </c>
      <c r="CM665" t="s">
        <v>1019</v>
      </c>
      <c r="CN665" t="s">
        <v>1019</v>
      </c>
      <c r="CO665" t="s">
        <v>306</v>
      </c>
      <c r="CP665" t="s">
        <v>1019</v>
      </c>
      <c r="CQ665">
        <v>1</v>
      </c>
      <c r="CR665">
        <v>298</v>
      </c>
      <c r="CS665" t="str">
        <f t="shared" si="43"/>
        <v>-</v>
      </c>
      <c r="CT665">
        <f t="shared" si="45"/>
        <v>705.76190476190482</v>
      </c>
      <c r="CU665">
        <f t="shared" si="46"/>
        <v>1143.68998036893</v>
      </c>
      <c r="CV665" t="str">
        <f t="shared" si="44"/>
        <v>-</v>
      </c>
      <c r="CW665">
        <v>42484</v>
      </c>
      <c r="CX665">
        <v>21505</v>
      </c>
      <c r="CY665">
        <v>1815</v>
      </c>
      <c r="CZ665">
        <v>1905</v>
      </c>
      <c r="DA665">
        <v>20031</v>
      </c>
      <c r="DB665">
        <v>298</v>
      </c>
      <c r="DC665">
        <v>21673</v>
      </c>
      <c r="DD665">
        <v>2063</v>
      </c>
      <c r="DE665">
        <v>2</v>
      </c>
      <c r="DF665" t="s">
        <v>156</v>
      </c>
      <c r="DG665">
        <v>1024</v>
      </c>
      <c r="DH665">
        <v>2</v>
      </c>
      <c r="DI665">
        <v>48000</v>
      </c>
      <c r="DJ665">
        <v>-16</v>
      </c>
      <c r="DK665" t="s">
        <v>176</v>
      </c>
      <c r="DL665">
        <v>6</v>
      </c>
      <c r="DM665" t="s">
        <v>413</v>
      </c>
      <c r="DN665">
        <v>224485</v>
      </c>
      <c r="DO665">
        <v>202978</v>
      </c>
      <c r="DP665">
        <v>22706</v>
      </c>
      <c r="DQ665">
        <v>850902</v>
      </c>
      <c r="DR665">
        <v>852609</v>
      </c>
      <c r="DS665">
        <v>202938</v>
      </c>
      <c r="DT665">
        <v>850902</v>
      </c>
      <c r="DU665">
        <v>200829</v>
      </c>
      <c r="DV665" t="s">
        <v>158</v>
      </c>
      <c r="DW665">
        <v>196882</v>
      </c>
      <c r="DX665">
        <v>130890</v>
      </c>
      <c r="DY665">
        <v>154732</v>
      </c>
      <c r="DZ665">
        <v>2673</v>
      </c>
      <c r="EA665">
        <v>2671</v>
      </c>
      <c r="EB665">
        <v>850151</v>
      </c>
      <c r="EC665">
        <v>130889</v>
      </c>
      <c r="ED665">
        <v>130889</v>
      </c>
      <c r="EE665">
        <v>2672</v>
      </c>
      <c r="EF665">
        <v>856490</v>
      </c>
      <c r="EG665">
        <v>854609</v>
      </c>
      <c r="EH665">
        <v>856790</v>
      </c>
      <c r="EI665">
        <v>132706</v>
      </c>
      <c r="EJ665">
        <v>156639</v>
      </c>
      <c r="EK665">
        <v>133057</v>
      </c>
      <c r="EL665">
        <v>200829</v>
      </c>
      <c r="EM665">
        <v>198882</v>
      </c>
      <c r="EN665">
        <v>202896</v>
      </c>
      <c r="EO665" t="s">
        <v>158</v>
      </c>
      <c r="EP665">
        <v>856490</v>
      </c>
      <c r="EQ665">
        <v>196880</v>
      </c>
      <c r="ER665">
        <v>850149</v>
      </c>
      <c r="ES665">
        <v>266970</v>
      </c>
      <c r="ET665" t="s">
        <v>178</v>
      </c>
      <c r="EU665">
        <v>82</v>
      </c>
      <c r="EV665" t="s">
        <v>1124</v>
      </c>
      <c r="EW665">
        <v>83</v>
      </c>
      <c r="EX665" t="s">
        <v>309</v>
      </c>
      <c r="EY665" t="s">
        <v>169</v>
      </c>
      <c r="EZ665">
        <v>1024</v>
      </c>
      <c r="FA665">
        <v>-190</v>
      </c>
      <c r="FB665">
        <v>264</v>
      </c>
    </row>
    <row r="666" spans="1:158" x14ac:dyDescent="0.35">
      <c r="A666">
        <v>98</v>
      </c>
      <c r="B666">
        <v>98</v>
      </c>
      <c r="C666">
        <v>626</v>
      </c>
      <c r="D666">
        <v>626</v>
      </c>
      <c r="E666" t="s">
        <v>155</v>
      </c>
      <c r="F666" t="s">
        <v>156</v>
      </c>
      <c r="G666" t="s">
        <v>156</v>
      </c>
      <c r="H666" t="s">
        <v>156</v>
      </c>
      <c r="I666">
        <v>0</v>
      </c>
      <c r="J666" t="s">
        <v>157</v>
      </c>
      <c r="K666">
        <v>1</v>
      </c>
      <c r="L666" t="s">
        <v>154</v>
      </c>
      <c r="M666" t="s">
        <v>154</v>
      </c>
      <c r="N666" t="s">
        <v>154</v>
      </c>
      <c r="O666">
        <v>1</v>
      </c>
      <c r="P666" t="s">
        <v>154</v>
      </c>
      <c r="Q666" t="s">
        <v>154</v>
      </c>
      <c r="R666" t="s">
        <v>306</v>
      </c>
      <c r="S666">
        <v>0</v>
      </c>
      <c r="T666">
        <v>1</v>
      </c>
      <c r="U666">
        <v>0</v>
      </c>
      <c r="V666">
        <v>83</v>
      </c>
      <c r="W666">
        <v>83</v>
      </c>
      <c r="X666">
        <v>1</v>
      </c>
      <c r="Y666">
        <v>83</v>
      </c>
      <c r="Z666">
        <v>13</v>
      </c>
      <c r="AA666">
        <v>0</v>
      </c>
      <c r="AB666">
        <v>13</v>
      </c>
      <c r="AC666">
        <v>1</v>
      </c>
      <c r="AD666">
        <v>1</v>
      </c>
      <c r="AE666">
        <v>0</v>
      </c>
      <c r="AF666">
        <v>0</v>
      </c>
      <c r="AG666">
        <v>83</v>
      </c>
      <c r="AH666">
        <v>1</v>
      </c>
      <c r="AI666">
        <v>1</v>
      </c>
      <c r="AJ666">
        <v>0</v>
      </c>
      <c r="AK666">
        <v>83</v>
      </c>
      <c r="AL666">
        <v>83</v>
      </c>
      <c r="AM666">
        <v>97</v>
      </c>
      <c r="AN666">
        <v>1</v>
      </c>
      <c r="AO666">
        <v>1</v>
      </c>
      <c r="AP666">
        <v>1</v>
      </c>
      <c r="AQ666">
        <v>13</v>
      </c>
      <c r="AR666">
        <v>13</v>
      </c>
      <c r="AS666">
        <v>13</v>
      </c>
      <c r="AT666">
        <v>1</v>
      </c>
      <c r="AU666">
        <v>83</v>
      </c>
      <c r="AV666">
        <v>13</v>
      </c>
      <c r="AW666">
        <v>83</v>
      </c>
      <c r="AX666">
        <v>0</v>
      </c>
      <c r="AY666" t="s">
        <v>159</v>
      </c>
      <c r="AZ666" t="s">
        <v>226</v>
      </c>
      <c r="BA666" t="s">
        <v>188</v>
      </c>
      <c r="BB666" t="s">
        <v>1016</v>
      </c>
      <c r="BC666" t="s">
        <v>163</v>
      </c>
      <c r="BD666" t="b">
        <v>0</v>
      </c>
      <c r="BE666" t="s">
        <v>167</v>
      </c>
      <c r="BF666" t="b">
        <v>1</v>
      </c>
      <c r="BH666" t="s">
        <v>164</v>
      </c>
      <c r="BI666" t="s">
        <v>1017</v>
      </c>
      <c r="BJ666" t="b">
        <v>0</v>
      </c>
      <c r="BK666" t="s">
        <v>166</v>
      </c>
      <c r="BL666" t="b">
        <v>0</v>
      </c>
      <c r="BM666">
        <v>18</v>
      </c>
      <c r="BN666" t="s">
        <v>167</v>
      </c>
      <c r="BO666" t="s">
        <v>168</v>
      </c>
      <c r="BP666" t="s">
        <v>167</v>
      </c>
      <c r="BQ666" t="s">
        <v>169</v>
      </c>
      <c r="BR666">
        <v>768</v>
      </c>
      <c r="BS666" t="s">
        <v>156</v>
      </c>
      <c r="BT666" t="s">
        <v>170</v>
      </c>
      <c r="BU666" t="s">
        <v>185</v>
      </c>
      <c r="BV666" t="s">
        <v>321</v>
      </c>
      <c r="BW666">
        <v>83</v>
      </c>
      <c r="BX666">
        <v>2</v>
      </c>
      <c r="BY666">
        <v>0</v>
      </c>
      <c r="BZ666">
        <v>6</v>
      </c>
      <c r="CA666" t="s">
        <v>1018</v>
      </c>
      <c r="CB666" t="s">
        <v>156</v>
      </c>
      <c r="CC666">
        <v>7</v>
      </c>
      <c r="CD666" t="b">
        <v>0</v>
      </c>
      <c r="CE666" t="s">
        <v>172</v>
      </c>
      <c r="CF666" t="s">
        <v>173</v>
      </c>
      <c r="CG666">
        <v>71</v>
      </c>
      <c r="CH666">
        <v>0</v>
      </c>
      <c r="CI666" t="s">
        <v>306</v>
      </c>
      <c r="CJ666" t="s">
        <v>1019</v>
      </c>
      <c r="CK666" t="s">
        <v>1019</v>
      </c>
      <c r="CL666" t="s">
        <v>1019</v>
      </c>
      <c r="CM666" t="s">
        <v>1019</v>
      </c>
      <c r="CN666" t="s">
        <v>1019</v>
      </c>
      <c r="CO666" t="s">
        <v>306</v>
      </c>
      <c r="CP666" t="s">
        <v>1019</v>
      </c>
      <c r="CQ666">
        <v>1</v>
      </c>
      <c r="CR666">
        <v>332</v>
      </c>
      <c r="CS666" t="str">
        <f t="shared" si="43"/>
        <v>-</v>
      </c>
      <c r="CT666">
        <f t="shared" si="45"/>
        <v>705.76190476190482</v>
      </c>
      <c r="CU666">
        <f t="shared" si="46"/>
        <v>1143.68998036893</v>
      </c>
      <c r="CV666" t="str">
        <f t="shared" si="44"/>
        <v>-</v>
      </c>
      <c r="CW666">
        <v>42484</v>
      </c>
      <c r="CX666">
        <v>21505</v>
      </c>
      <c r="CY666">
        <v>1815</v>
      </c>
      <c r="CZ666">
        <v>1905</v>
      </c>
      <c r="DA666">
        <v>20031</v>
      </c>
      <c r="DB666">
        <v>332</v>
      </c>
      <c r="DC666">
        <v>21673</v>
      </c>
      <c r="DD666">
        <v>2063</v>
      </c>
      <c r="DE666">
        <v>2</v>
      </c>
      <c r="DF666" t="s">
        <v>156</v>
      </c>
      <c r="DG666">
        <v>1024</v>
      </c>
      <c r="DH666">
        <v>2</v>
      </c>
      <c r="DI666">
        <v>48000</v>
      </c>
      <c r="DJ666">
        <v>-16</v>
      </c>
      <c r="DK666" t="s">
        <v>176</v>
      </c>
      <c r="DL666">
        <v>6</v>
      </c>
      <c r="DM666" t="s">
        <v>413</v>
      </c>
      <c r="DN666">
        <v>224485</v>
      </c>
      <c r="DO666">
        <v>202978</v>
      </c>
      <c r="DP666">
        <v>22706</v>
      </c>
      <c r="DQ666">
        <v>857593</v>
      </c>
      <c r="DR666">
        <v>859349</v>
      </c>
      <c r="DS666">
        <v>202938</v>
      </c>
      <c r="DT666">
        <v>857593</v>
      </c>
      <c r="DU666">
        <v>200829</v>
      </c>
      <c r="DV666" t="s">
        <v>158</v>
      </c>
      <c r="DW666">
        <v>196882</v>
      </c>
      <c r="DX666">
        <v>130890</v>
      </c>
      <c r="DY666">
        <v>154732</v>
      </c>
      <c r="DZ666">
        <v>2673</v>
      </c>
      <c r="EA666">
        <v>2671</v>
      </c>
      <c r="EB666">
        <v>856842</v>
      </c>
      <c r="EC666">
        <v>130889</v>
      </c>
      <c r="ED666">
        <v>130889</v>
      </c>
      <c r="EE666">
        <v>2672</v>
      </c>
      <c r="EF666">
        <v>863059</v>
      </c>
      <c r="EG666">
        <v>861350</v>
      </c>
      <c r="EH666">
        <v>863393</v>
      </c>
      <c r="EI666">
        <v>132706</v>
      </c>
      <c r="EJ666">
        <v>156639</v>
      </c>
      <c r="EK666">
        <v>133057</v>
      </c>
      <c r="EL666">
        <v>200829</v>
      </c>
      <c r="EM666">
        <v>198882</v>
      </c>
      <c r="EN666">
        <v>202896</v>
      </c>
      <c r="EO666" t="s">
        <v>158</v>
      </c>
      <c r="EP666">
        <v>863059</v>
      </c>
      <c r="EQ666">
        <v>196880</v>
      </c>
      <c r="ER666">
        <v>856841</v>
      </c>
      <c r="ES666">
        <v>266970</v>
      </c>
      <c r="ET666" t="s">
        <v>178</v>
      </c>
      <c r="EU666">
        <v>83</v>
      </c>
      <c r="EV666" t="s">
        <v>1125</v>
      </c>
      <c r="EW666">
        <v>84</v>
      </c>
      <c r="EX666" t="s">
        <v>309</v>
      </c>
      <c r="EY666" t="s">
        <v>169</v>
      </c>
      <c r="EZ666">
        <v>1024</v>
      </c>
      <c r="FA666">
        <v>-190</v>
      </c>
      <c r="FB666">
        <v>264</v>
      </c>
    </row>
    <row r="667" spans="1:158" x14ac:dyDescent="0.35">
      <c r="A667" t="s">
        <v>154</v>
      </c>
      <c r="B667" t="s">
        <v>154</v>
      </c>
      <c r="C667">
        <v>4575</v>
      </c>
      <c r="D667">
        <v>4575</v>
      </c>
      <c r="E667" t="s">
        <v>155</v>
      </c>
      <c r="F667" t="s">
        <v>156</v>
      </c>
      <c r="G667" t="s">
        <v>156</v>
      </c>
      <c r="H667" t="s">
        <v>156</v>
      </c>
      <c r="I667">
        <v>0</v>
      </c>
      <c r="J667" t="s">
        <v>157</v>
      </c>
      <c r="K667">
        <v>0</v>
      </c>
      <c r="L667" t="s">
        <v>154</v>
      </c>
      <c r="M667" t="s">
        <v>154</v>
      </c>
      <c r="N667" t="s">
        <v>154</v>
      </c>
      <c r="O667" t="s">
        <v>158</v>
      </c>
      <c r="P667" t="s">
        <v>154</v>
      </c>
      <c r="Q667" t="s">
        <v>154</v>
      </c>
      <c r="R667" t="s">
        <v>158</v>
      </c>
      <c r="S667">
        <v>0</v>
      </c>
      <c r="T667" t="s">
        <v>158</v>
      </c>
      <c r="U667">
        <v>0</v>
      </c>
      <c r="V667" t="s">
        <v>158</v>
      </c>
      <c r="W667" t="s">
        <v>158</v>
      </c>
      <c r="X667">
        <v>0</v>
      </c>
      <c r="Y667" t="s">
        <v>158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158</v>
      </c>
      <c r="AH667">
        <v>0</v>
      </c>
      <c r="AI667">
        <v>0</v>
      </c>
      <c r="AJ667">
        <v>0</v>
      </c>
      <c r="AK667" t="s">
        <v>158</v>
      </c>
      <c r="AL667" t="s">
        <v>158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 t="s">
        <v>158</v>
      </c>
      <c r="AV667">
        <v>0</v>
      </c>
      <c r="AW667" t="s">
        <v>158</v>
      </c>
      <c r="AX667">
        <v>0</v>
      </c>
      <c r="AY667" t="s">
        <v>159</v>
      </c>
      <c r="AZ667" t="s">
        <v>698</v>
      </c>
      <c r="BA667" t="s">
        <v>569</v>
      </c>
      <c r="BB667" t="s">
        <v>1126</v>
      </c>
      <c r="BC667" t="s">
        <v>163</v>
      </c>
      <c r="BD667" t="b">
        <v>0</v>
      </c>
      <c r="BE667" t="s">
        <v>158</v>
      </c>
      <c r="BF667" t="b">
        <v>0</v>
      </c>
      <c r="BH667" t="s">
        <v>164</v>
      </c>
      <c r="BI667" t="s">
        <v>1127</v>
      </c>
      <c r="BJ667" t="b">
        <v>0</v>
      </c>
      <c r="BK667" t="s">
        <v>166</v>
      </c>
      <c r="BL667" t="b">
        <v>0</v>
      </c>
      <c r="BM667">
        <v>18</v>
      </c>
      <c r="BN667" t="s">
        <v>167</v>
      </c>
      <c r="BO667" t="s">
        <v>168</v>
      </c>
      <c r="BP667" t="s">
        <v>167</v>
      </c>
      <c r="BQ667" t="s">
        <v>169</v>
      </c>
      <c r="BR667">
        <v>768</v>
      </c>
      <c r="BS667" t="s">
        <v>156</v>
      </c>
      <c r="BT667" t="s">
        <v>197</v>
      </c>
      <c r="BU667" t="s">
        <v>158</v>
      </c>
      <c r="BV667" t="s">
        <v>158</v>
      </c>
      <c r="BW667">
        <v>0</v>
      </c>
      <c r="BX667">
        <v>0</v>
      </c>
      <c r="BY667">
        <v>0</v>
      </c>
      <c r="BZ667">
        <v>0</v>
      </c>
      <c r="CA667" t="s">
        <v>1128</v>
      </c>
      <c r="CB667" t="s">
        <v>156</v>
      </c>
      <c r="CC667">
        <v>0</v>
      </c>
      <c r="CD667" t="b">
        <v>0</v>
      </c>
      <c r="CE667" t="s">
        <v>172</v>
      </c>
      <c r="CF667" t="s">
        <v>173</v>
      </c>
      <c r="CG667" t="s">
        <v>158</v>
      </c>
      <c r="CH667">
        <v>0</v>
      </c>
      <c r="CI667">
        <v>1</v>
      </c>
      <c r="CJ667" t="s">
        <v>158</v>
      </c>
      <c r="CK667" t="s">
        <v>158</v>
      </c>
      <c r="CL667" t="s">
        <v>1129</v>
      </c>
      <c r="CM667" t="s">
        <v>430</v>
      </c>
      <c r="CN667" t="s">
        <v>1129</v>
      </c>
      <c r="CO667" t="s">
        <v>158</v>
      </c>
      <c r="CP667" t="s">
        <v>1129</v>
      </c>
      <c r="CQ667">
        <v>1</v>
      </c>
      <c r="CR667">
        <v>4575</v>
      </c>
      <c r="CS667" t="str">
        <f t="shared" si="43"/>
        <v>-</v>
      </c>
      <c r="CW667" t="s">
        <v>158</v>
      </c>
      <c r="CX667" t="s">
        <v>158</v>
      </c>
      <c r="CY667">
        <v>6777</v>
      </c>
      <c r="CZ667">
        <v>7319</v>
      </c>
      <c r="DA667">
        <v>21377</v>
      </c>
      <c r="DB667" t="s">
        <v>158</v>
      </c>
      <c r="DC667">
        <v>53030</v>
      </c>
      <c r="DD667">
        <v>4575</v>
      </c>
      <c r="DE667">
        <v>2</v>
      </c>
      <c r="DF667" t="s">
        <v>156</v>
      </c>
      <c r="DG667">
        <v>1024</v>
      </c>
      <c r="DH667">
        <v>2</v>
      </c>
      <c r="DI667">
        <v>48000</v>
      </c>
      <c r="DJ667">
        <v>-16</v>
      </c>
      <c r="DK667" t="s">
        <v>176</v>
      </c>
      <c r="DL667">
        <v>8</v>
      </c>
      <c r="DM667" t="s">
        <v>413</v>
      </c>
      <c r="DN667" t="s">
        <v>158</v>
      </c>
      <c r="DO667" t="s">
        <v>158</v>
      </c>
      <c r="DP667">
        <v>22893</v>
      </c>
      <c r="DQ667" t="s">
        <v>158</v>
      </c>
      <c r="DR667" t="s">
        <v>158</v>
      </c>
      <c r="DS667" t="s">
        <v>158</v>
      </c>
      <c r="DT667" t="s">
        <v>158</v>
      </c>
      <c r="DU667">
        <v>94622</v>
      </c>
      <c r="DV667" t="s">
        <v>158</v>
      </c>
      <c r="DW667">
        <v>90601</v>
      </c>
      <c r="DX667">
        <v>22925</v>
      </c>
      <c r="DY667">
        <v>83012</v>
      </c>
      <c r="DZ667">
        <v>1515</v>
      </c>
      <c r="EA667">
        <v>1513</v>
      </c>
      <c r="EB667" t="s">
        <v>158</v>
      </c>
      <c r="EC667">
        <v>22924</v>
      </c>
      <c r="ED667">
        <v>22924</v>
      </c>
      <c r="EE667">
        <v>1514</v>
      </c>
      <c r="EF667" t="s">
        <v>158</v>
      </c>
      <c r="EG667" t="s">
        <v>158</v>
      </c>
      <c r="EH667">
        <v>99868</v>
      </c>
      <c r="EI667">
        <v>29702</v>
      </c>
      <c r="EJ667">
        <v>90332</v>
      </c>
      <c r="EK667">
        <v>29980</v>
      </c>
      <c r="EL667">
        <v>94622</v>
      </c>
      <c r="EM667">
        <v>92601</v>
      </c>
      <c r="EN667">
        <v>99868</v>
      </c>
      <c r="EO667" t="s">
        <v>158</v>
      </c>
      <c r="EP667" t="s">
        <v>158</v>
      </c>
      <c r="EQ667">
        <v>90599</v>
      </c>
      <c r="ER667" t="s">
        <v>158</v>
      </c>
      <c r="ES667" t="s">
        <v>158</v>
      </c>
      <c r="ET667" t="s">
        <v>178</v>
      </c>
      <c r="EU667">
        <v>0</v>
      </c>
      <c r="EV667" t="s">
        <v>1130</v>
      </c>
      <c r="EW667">
        <v>1</v>
      </c>
      <c r="EX667" t="s">
        <v>158</v>
      </c>
      <c r="EY667" t="s">
        <v>169</v>
      </c>
      <c r="EZ667">
        <v>1024</v>
      </c>
      <c r="FA667">
        <v>155</v>
      </c>
      <c r="FB667">
        <v>285</v>
      </c>
    </row>
    <row r="668" spans="1:158" x14ac:dyDescent="0.35">
      <c r="A668" t="s">
        <v>154</v>
      </c>
      <c r="B668" t="s">
        <v>154</v>
      </c>
      <c r="C668">
        <v>4826</v>
      </c>
      <c r="D668">
        <v>4826</v>
      </c>
      <c r="E668" t="s">
        <v>155</v>
      </c>
      <c r="F668" t="s">
        <v>156</v>
      </c>
      <c r="G668" t="s">
        <v>156</v>
      </c>
      <c r="H668" t="s">
        <v>156</v>
      </c>
      <c r="I668">
        <v>0</v>
      </c>
      <c r="J668" t="s">
        <v>157</v>
      </c>
      <c r="K668">
        <v>1</v>
      </c>
      <c r="L668" t="s">
        <v>154</v>
      </c>
      <c r="M668" t="s">
        <v>154</v>
      </c>
      <c r="N668" t="s">
        <v>154</v>
      </c>
      <c r="O668" t="s">
        <v>158</v>
      </c>
      <c r="P668" t="s">
        <v>154</v>
      </c>
      <c r="Q668" t="s">
        <v>154</v>
      </c>
      <c r="R668" t="s">
        <v>158</v>
      </c>
      <c r="S668">
        <v>0</v>
      </c>
      <c r="T668" t="s">
        <v>158</v>
      </c>
      <c r="U668">
        <v>0</v>
      </c>
      <c r="V668" t="s">
        <v>158</v>
      </c>
      <c r="W668" t="s">
        <v>158</v>
      </c>
      <c r="X668">
        <v>0</v>
      </c>
      <c r="Y668" t="s">
        <v>158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 t="s">
        <v>158</v>
      </c>
      <c r="AH668">
        <v>0</v>
      </c>
      <c r="AI668">
        <v>0</v>
      </c>
      <c r="AJ668">
        <v>0</v>
      </c>
      <c r="AK668" t="s">
        <v>158</v>
      </c>
      <c r="AL668" t="s">
        <v>158</v>
      </c>
      <c r="AM668">
        <v>1</v>
      </c>
      <c r="AN668">
        <v>0</v>
      </c>
      <c r="AO668">
        <v>0</v>
      </c>
      <c r="AP668">
        <v>0</v>
      </c>
      <c r="AQ668">
        <v>1</v>
      </c>
      <c r="AR668">
        <v>1</v>
      </c>
      <c r="AS668">
        <v>1</v>
      </c>
      <c r="AT668">
        <v>0</v>
      </c>
      <c r="AU668" t="s">
        <v>158</v>
      </c>
      <c r="AV668">
        <v>1</v>
      </c>
      <c r="AW668" t="s">
        <v>158</v>
      </c>
      <c r="AX668">
        <v>0</v>
      </c>
      <c r="AY668" t="s">
        <v>159</v>
      </c>
      <c r="AZ668" t="s">
        <v>732</v>
      </c>
      <c r="BA668" t="s">
        <v>1131</v>
      </c>
      <c r="BB668" t="s">
        <v>1126</v>
      </c>
      <c r="BC668" t="s">
        <v>163</v>
      </c>
      <c r="BD668" t="b">
        <v>0</v>
      </c>
      <c r="BE668" t="s">
        <v>158</v>
      </c>
      <c r="BF668" t="b">
        <v>0</v>
      </c>
      <c r="BH668" t="s">
        <v>164</v>
      </c>
      <c r="BI668" t="s">
        <v>1127</v>
      </c>
      <c r="BJ668" t="b">
        <v>0</v>
      </c>
      <c r="BK668" t="s">
        <v>166</v>
      </c>
      <c r="BL668" t="b">
        <v>0</v>
      </c>
      <c r="BM668">
        <v>18</v>
      </c>
      <c r="BN668" t="s">
        <v>167</v>
      </c>
      <c r="BO668" t="s">
        <v>168</v>
      </c>
      <c r="BP668" t="s">
        <v>167</v>
      </c>
      <c r="BQ668" t="s">
        <v>169</v>
      </c>
      <c r="BR668">
        <v>768</v>
      </c>
      <c r="BS668" t="s">
        <v>156</v>
      </c>
      <c r="BT668" t="s">
        <v>189</v>
      </c>
      <c r="BU668" t="s">
        <v>158</v>
      </c>
      <c r="BV668" t="s">
        <v>158</v>
      </c>
      <c r="BW668">
        <v>1</v>
      </c>
      <c r="BX668">
        <v>0</v>
      </c>
      <c r="BY668">
        <v>0</v>
      </c>
      <c r="BZ668">
        <v>1</v>
      </c>
      <c r="CA668" t="s">
        <v>1128</v>
      </c>
      <c r="CB668" t="s">
        <v>156</v>
      </c>
      <c r="CC668">
        <v>1</v>
      </c>
      <c r="CD668" t="b">
        <v>0</v>
      </c>
      <c r="CE668" t="s">
        <v>172</v>
      </c>
      <c r="CF668" t="s">
        <v>173</v>
      </c>
      <c r="CG668" t="s">
        <v>158</v>
      </c>
      <c r="CH668">
        <v>0</v>
      </c>
      <c r="CI668">
        <v>1</v>
      </c>
      <c r="CJ668" t="s">
        <v>158</v>
      </c>
      <c r="CK668" t="s">
        <v>158</v>
      </c>
      <c r="CL668" t="s">
        <v>1129</v>
      </c>
      <c r="CM668" t="s">
        <v>430</v>
      </c>
      <c r="CN668" t="s">
        <v>1129</v>
      </c>
      <c r="CO668" t="s">
        <v>158</v>
      </c>
      <c r="CP668" t="s">
        <v>1129</v>
      </c>
      <c r="CQ668">
        <v>1</v>
      </c>
      <c r="CR668">
        <v>5078</v>
      </c>
      <c r="CS668" t="str">
        <f t="shared" si="43"/>
        <v>-</v>
      </c>
      <c r="CW668" t="s">
        <v>158</v>
      </c>
      <c r="CX668" t="s">
        <v>158</v>
      </c>
      <c r="CY668">
        <v>6777</v>
      </c>
      <c r="CZ668">
        <v>7319</v>
      </c>
      <c r="DA668">
        <v>21377</v>
      </c>
      <c r="DB668" t="s">
        <v>158</v>
      </c>
      <c r="DC668">
        <v>53030</v>
      </c>
      <c r="DD668">
        <v>5078</v>
      </c>
      <c r="DE668">
        <v>2</v>
      </c>
      <c r="DF668" t="s">
        <v>156</v>
      </c>
      <c r="DG668">
        <v>1024</v>
      </c>
      <c r="DH668">
        <v>2</v>
      </c>
      <c r="DI668">
        <v>48000</v>
      </c>
      <c r="DJ668">
        <v>-16</v>
      </c>
      <c r="DK668" t="s">
        <v>176</v>
      </c>
      <c r="DL668">
        <v>8</v>
      </c>
      <c r="DM668" t="s">
        <v>413</v>
      </c>
      <c r="DN668" t="s">
        <v>158</v>
      </c>
      <c r="DO668" t="s">
        <v>158</v>
      </c>
      <c r="DP668">
        <v>22893</v>
      </c>
      <c r="DQ668" t="s">
        <v>158</v>
      </c>
      <c r="DR668" t="s">
        <v>158</v>
      </c>
      <c r="DS668" t="s">
        <v>158</v>
      </c>
      <c r="DT668" t="s">
        <v>158</v>
      </c>
      <c r="DU668">
        <v>104181</v>
      </c>
      <c r="DV668" t="s">
        <v>158</v>
      </c>
      <c r="DW668">
        <v>100042</v>
      </c>
      <c r="DX668">
        <v>22925</v>
      </c>
      <c r="DY668">
        <v>83012</v>
      </c>
      <c r="DZ668">
        <v>1515</v>
      </c>
      <c r="EA668">
        <v>1513</v>
      </c>
      <c r="EB668" t="s">
        <v>158</v>
      </c>
      <c r="EC668">
        <v>22924</v>
      </c>
      <c r="ED668">
        <v>22924</v>
      </c>
      <c r="EE668">
        <v>1514</v>
      </c>
      <c r="EF668" t="s">
        <v>158</v>
      </c>
      <c r="EG668" t="s">
        <v>158</v>
      </c>
      <c r="EH668">
        <v>109260</v>
      </c>
      <c r="EI668">
        <v>29702</v>
      </c>
      <c r="EJ668">
        <v>90332</v>
      </c>
      <c r="EK668">
        <v>29980</v>
      </c>
      <c r="EL668">
        <v>104181</v>
      </c>
      <c r="EM668">
        <v>102042</v>
      </c>
      <c r="EN668">
        <v>109260</v>
      </c>
      <c r="EO668" t="s">
        <v>158</v>
      </c>
      <c r="EP668" t="s">
        <v>158</v>
      </c>
      <c r="EQ668">
        <v>100041</v>
      </c>
      <c r="ER668" t="s">
        <v>158</v>
      </c>
      <c r="ES668" t="s">
        <v>158</v>
      </c>
      <c r="ET668" t="s">
        <v>178</v>
      </c>
      <c r="EU668">
        <v>0</v>
      </c>
      <c r="EV668" t="s">
        <v>1132</v>
      </c>
      <c r="EW668">
        <v>2</v>
      </c>
      <c r="EX668" t="s">
        <v>158</v>
      </c>
      <c r="EY668" t="s">
        <v>169</v>
      </c>
      <c r="EZ668">
        <v>1024</v>
      </c>
      <c r="FA668">
        <v>-115</v>
      </c>
      <c r="FB668">
        <v>165</v>
      </c>
    </row>
    <row r="669" spans="1:158" x14ac:dyDescent="0.35">
      <c r="A669" t="s">
        <v>154</v>
      </c>
      <c r="B669" t="s">
        <v>154</v>
      </c>
      <c r="C669">
        <v>4481</v>
      </c>
      <c r="D669">
        <v>4481</v>
      </c>
      <c r="E669" t="s">
        <v>155</v>
      </c>
      <c r="F669" t="s">
        <v>156</v>
      </c>
      <c r="G669" t="s">
        <v>156</v>
      </c>
      <c r="H669" t="s">
        <v>156</v>
      </c>
      <c r="I669">
        <v>0</v>
      </c>
      <c r="J669" t="s">
        <v>157</v>
      </c>
      <c r="K669">
        <v>1</v>
      </c>
      <c r="L669" t="s">
        <v>154</v>
      </c>
      <c r="M669" t="s">
        <v>154</v>
      </c>
      <c r="N669" t="s">
        <v>154</v>
      </c>
      <c r="O669" t="s">
        <v>158</v>
      </c>
      <c r="P669" t="s">
        <v>154</v>
      </c>
      <c r="Q669" t="s">
        <v>154</v>
      </c>
      <c r="R669" t="s">
        <v>158</v>
      </c>
      <c r="S669">
        <v>0</v>
      </c>
      <c r="T669" t="s">
        <v>158</v>
      </c>
      <c r="U669">
        <v>0</v>
      </c>
      <c r="V669" t="s">
        <v>158</v>
      </c>
      <c r="W669" t="s">
        <v>158</v>
      </c>
      <c r="X669">
        <v>0</v>
      </c>
      <c r="Y669" t="s">
        <v>158</v>
      </c>
      <c r="Z669">
        <v>2</v>
      </c>
      <c r="AA669">
        <v>0</v>
      </c>
      <c r="AB669">
        <v>2</v>
      </c>
      <c r="AC669">
        <v>0</v>
      </c>
      <c r="AD669">
        <v>0</v>
      </c>
      <c r="AE669">
        <v>0</v>
      </c>
      <c r="AF669">
        <v>0</v>
      </c>
      <c r="AG669" t="s">
        <v>158</v>
      </c>
      <c r="AH669">
        <v>0</v>
      </c>
      <c r="AI669">
        <v>0</v>
      </c>
      <c r="AJ669">
        <v>0</v>
      </c>
      <c r="AK669" t="s">
        <v>158</v>
      </c>
      <c r="AL669" t="s">
        <v>158</v>
      </c>
      <c r="AM669">
        <v>2</v>
      </c>
      <c r="AN669">
        <v>0</v>
      </c>
      <c r="AO669">
        <v>0</v>
      </c>
      <c r="AP669">
        <v>0</v>
      </c>
      <c r="AQ669">
        <v>2</v>
      </c>
      <c r="AR669">
        <v>2</v>
      </c>
      <c r="AS669">
        <v>2</v>
      </c>
      <c r="AT669">
        <v>0</v>
      </c>
      <c r="AU669" t="s">
        <v>158</v>
      </c>
      <c r="AV669">
        <v>2</v>
      </c>
      <c r="AW669" t="s">
        <v>158</v>
      </c>
      <c r="AX669">
        <v>0</v>
      </c>
      <c r="AY669" t="s">
        <v>159</v>
      </c>
      <c r="AZ669" t="s">
        <v>1133</v>
      </c>
      <c r="BA669" t="s">
        <v>264</v>
      </c>
      <c r="BB669" t="s">
        <v>1126</v>
      </c>
      <c r="BC669" t="s">
        <v>163</v>
      </c>
      <c r="BD669" t="b">
        <v>0</v>
      </c>
      <c r="BE669" t="s">
        <v>158</v>
      </c>
      <c r="BF669" t="b">
        <v>0</v>
      </c>
      <c r="BH669" t="s">
        <v>164</v>
      </c>
      <c r="BI669" t="s">
        <v>1127</v>
      </c>
      <c r="BJ669" t="b">
        <v>0</v>
      </c>
      <c r="BK669" t="s">
        <v>166</v>
      </c>
      <c r="BL669" t="b">
        <v>0</v>
      </c>
      <c r="BM669">
        <v>18</v>
      </c>
      <c r="BN669" t="s">
        <v>167</v>
      </c>
      <c r="BO669" t="s">
        <v>168</v>
      </c>
      <c r="BP669" t="s">
        <v>167</v>
      </c>
      <c r="BQ669" t="s">
        <v>169</v>
      </c>
      <c r="BR669">
        <v>768</v>
      </c>
      <c r="BS669" t="s">
        <v>156</v>
      </c>
      <c r="BT669" t="s">
        <v>181</v>
      </c>
      <c r="BU669" t="s">
        <v>158</v>
      </c>
      <c r="BV669" t="s">
        <v>158</v>
      </c>
      <c r="BW669">
        <v>2</v>
      </c>
      <c r="BX669">
        <v>0</v>
      </c>
      <c r="BY669">
        <v>0</v>
      </c>
      <c r="BZ669">
        <v>2</v>
      </c>
      <c r="CA669" t="s">
        <v>1128</v>
      </c>
      <c r="CB669" t="s">
        <v>156</v>
      </c>
      <c r="CC669">
        <v>2</v>
      </c>
      <c r="CD669" t="b">
        <v>0</v>
      </c>
      <c r="CE669" t="s">
        <v>172</v>
      </c>
      <c r="CF669" t="s">
        <v>173</v>
      </c>
      <c r="CG669" t="s">
        <v>158</v>
      </c>
      <c r="CH669">
        <v>0</v>
      </c>
      <c r="CI669">
        <v>1</v>
      </c>
      <c r="CJ669" t="s">
        <v>158</v>
      </c>
      <c r="CK669" t="s">
        <v>158</v>
      </c>
      <c r="CL669" t="s">
        <v>1129</v>
      </c>
      <c r="CM669" t="s">
        <v>430</v>
      </c>
      <c r="CN669" t="s">
        <v>1129</v>
      </c>
      <c r="CO669" t="s">
        <v>158</v>
      </c>
      <c r="CP669" t="s">
        <v>1129</v>
      </c>
      <c r="CQ669">
        <v>1</v>
      </c>
      <c r="CR669">
        <v>3791</v>
      </c>
      <c r="CS669" t="str">
        <f t="shared" si="43"/>
        <v>-</v>
      </c>
      <c r="CW669" t="s">
        <v>158</v>
      </c>
      <c r="CX669" t="s">
        <v>158</v>
      </c>
      <c r="CY669">
        <v>6777</v>
      </c>
      <c r="CZ669">
        <v>7319</v>
      </c>
      <c r="DA669">
        <v>21377</v>
      </c>
      <c r="DB669" t="s">
        <v>158</v>
      </c>
      <c r="DC669">
        <v>53030</v>
      </c>
      <c r="DD669">
        <v>3791</v>
      </c>
      <c r="DE669">
        <v>2</v>
      </c>
      <c r="DF669" t="s">
        <v>156</v>
      </c>
      <c r="DG669">
        <v>1024</v>
      </c>
      <c r="DH669">
        <v>2</v>
      </c>
      <c r="DI669">
        <v>48000</v>
      </c>
      <c r="DJ669">
        <v>-16</v>
      </c>
      <c r="DK669" t="s">
        <v>176</v>
      </c>
      <c r="DL669">
        <v>8</v>
      </c>
      <c r="DM669" t="s">
        <v>413</v>
      </c>
      <c r="DN669" t="s">
        <v>158</v>
      </c>
      <c r="DO669" t="s">
        <v>158</v>
      </c>
      <c r="DP669">
        <v>22893</v>
      </c>
      <c r="DQ669" t="s">
        <v>158</v>
      </c>
      <c r="DR669" t="s">
        <v>158</v>
      </c>
      <c r="DS669" t="s">
        <v>158</v>
      </c>
      <c r="DT669" t="s">
        <v>158</v>
      </c>
      <c r="DU669">
        <v>113072</v>
      </c>
      <c r="DV669" t="s">
        <v>158</v>
      </c>
      <c r="DW669">
        <v>109479</v>
      </c>
      <c r="DX669">
        <v>22925</v>
      </c>
      <c r="DY669">
        <v>83012</v>
      </c>
      <c r="DZ669">
        <v>1515</v>
      </c>
      <c r="EA669">
        <v>1513</v>
      </c>
      <c r="EB669" t="s">
        <v>158</v>
      </c>
      <c r="EC669">
        <v>22924</v>
      </c>
      <c r="ED669">
        <v>22924</v>
      </c>
      <c r="EE669">
        <v>1514</v>
      </c>
      <c r="EF669" t="s">
        <v>158</v>
      </c>
      <c r="EG669" t="s">
        <v>158</v>
      </c>
      <c r="EH669">
        <v>116864</v>
      </c>
      <c r="EI669">
        <v>29702</v>
      </c>
      <c r="EJ669">
        <v>90332</v>
      </c>
      <c r="EK669">
        <v>29980</v>
      </c>
      <c r="EL669">
        <v>113072</v>
      </c>
      <c r="EM669">
        <v>111479</v>
      </c>
      <c r="EN669">
        <v>116864</v>
      </c>
      <c r="EO669" t="s">
        <v>158</v>
      </c>
      <c r="EP669" t="s">
        <v>158</v>
      </c>
      <c r="EQ669">
        <v>109478</v>
      </c>
      <c r="ER669" t="s">
        <v>158</v>
      </c>
      <c r="ES669" t="s">
        <v>158</v>
      </c>
      <c r="ET669" t="s">
        <v>178</v>
      </c>
      <c r="EU669">
        <v>0</v>
      </c>
      <c r="EV669" t="s">
        <v>1134</v>
      </c>
      <c r="EW669">
        <v>3</v>
      </c>
      <c r="EX669" t="s">
        <v>158</v>
      </c>
      <c r="EY669" t="s">
        <v>169</v>
      </c>
      <c r="EZ669">
        <v>1024</v>
      </c>
      <c r="FA669">
        <v>-50</v>
      </c>
      <c r="FB669">
        <v>180</v>
      </c>
    </row>
    <row r="670" spans="1:158" x14ac:dyDescent="0.35">
      <c r="A670" t="s">
        <v>154</v>
      </c>
      <c r="B670" t="s">
        <v>154</v>
      </c>
      <c r="C670">
        <v>4528</v>
      </c>
      <c r="D670">
        <v>4528</v>
      </c>
      <c r="E670" t="s">
        <v>155</v>
      </c>
      <c r="F670" t="s">
        <v>156</v>
      </c>
      <c r="G670" t="s">
        <v>156</v>
      </c>
      <c r="H670" t="s">
        <v>156</v>
      </c>
      <c r="I670">
        <v>0</v>
      </c>
      <c r="J670" t="s">
        <v>157</v>
      </c>
      <c r="K670">
        <v>0</v>
      </c>
      <c r="L670" t="s">
        <v>154</v>
      </c>
      <c r="M670" t="s">
        <v>154</v>
      </c>
      <c r="N670" t="s">
        <v>154</v>
      </c>
      <c r="O670" t="s">
        <v>158</v>
      </c>
      <c r="P670" t="s">
        <v>154</v>
      </c>
      <c r="Q670" t="s">
        <v>154</v>
      </c>
      <c r="R670" t="s">
        <v>158</v>
      </c>
      <c r="S670">
        <v>0</v>
      </c>
      <c r="T670" t="s">
        <v>158</v>
      </c>
      <c r="U670">
        <v>0</v>
      </c>
      <c r="V670" t="s">
        <v>158</v>
      </c>
      <c r="W670" t="s">
        <v>158</v>
      </c>
      <c r="X670">
        <v>0</v>
      </c>
      <c r="Y670" t="s">
        <v>158</v>
      </c>
      <c r="Z670">
        <v>3</v>
      </c>
      <c r="AA670">
        <v>0</v>
      </c>
      <c r="AB670">
        <v>3</v>
      </c>
      <c r="AC670">
        <v>0</v>
      </c>
      <c r="AD670">
        <v>0</v>
      </c>
      <c r="AE670">
        <v>0</v>
      </c>
      <c r="AF670">
        <v>0</v>
      </c>
      <c r="AG670" t="s">
        <v>158</v>
      </c>
      <c r="AH670">
        <v>0</v>
      </c>
      <c r="AI670">
        <v>0</v>
      </c>
      <c r="AJ670">
        <v>0</v>
      </c>
      <c r="AK670" t="s">
        <v>158</v>
      </c>
      <c r="AL670" t="s">
        <v>158</v>
      </c>
      <c r="AM670">
        <v>3</v>
      </c>
      <c r="AN670">
        <v>0</v>
      </c>
      <c r="AO670">
        <v>0</v>
      </c>
      <c r="AP670">
        <v>0</v>
      </c>
      <c r="AQ670">
        <v>3</v>
      </c>
      <c r="AR670">
        <v>3</v>
      </c>
      <c r="AS670">
        <v>3</v>
      </c>
      <c r="AT670">
        <v>0</v>
      </c>
      <c r="AU670" t="s">
        <v>158</v>
      </c>
      <c r="AV670">
        <v>3</v>
      </c>
      <c r="AW670" t="s">
        <v>158</v>
      </c>
      <c r="AX670">
        <v>0</v>
      </c>
      <c r="AY670" t="s">
        <v>159</v>
      </c>
      <c r="AZ670" t="s">
        <v>1135</v>
      </c>
      <c r="BA670" t="s">
        <v>1136</v>
      </c>
      <c r="BB670" t="s">
        <v>1126</v>
      </c>
      <c r="BC670" t="s">
        <v>163</v>
      </c>
      <c r="BD670" t="b">
        <v>0</v>
      </c>
      <c r="BE670" t="s">
        <v>158</v>
      </c>
      <c r="BF670" t="b">
        <v>0</v>
      </c>
      <c r="BH670" t="s">
        <v>164</v>
      </c>
      <c r="BI670" t="s">
        <v>1127</v>
      </c>
      <c r="BJ670" t="b">
        <v>0</v>
      </c>
      <c r="BK670" t="s">
        <v>166</v>
      </c>
      <c r="BL670" t="b">
        <v>0</v>
      </c>
      <c r="BM670">
        <v>18</v>
      </c>
      <c r="BN670" t="s">
        <v>167</v>
      </c>
      <c r="BO670" t="s">
        <v>168</v>
      </c>
      <c r="BP670" t="s">
        <v>167</v>
      </c>
      <c r="BQ670" t="s">
        <v>169</v>
      </c>
      <c r="BR670">
        <v>768</v>
      </c>
      <c r="BS670" t="s">
        <v>156</v>
      </c>
      <c r="BT670" t="s">
        <v>170</v>
      </c>
      <c r="BU670" t="s">
        <v>158</v>
      </c>
      <c r="BV670" t="s">
        <v>158</v>
      </c>
      <c r="BW670">
        <v>3</v>
      </c>
      <c r="BX670">
        <v>0</v>
      </c>
      <c r="BY670">
        <v>0</v>
      </c>
      <c r="BZ670">
        <v>3</v>
      </c>
      <c r="CA670" t="s">
        <v>1128</v>
      </c>
      <c r="CB670" t="s">
        <v>156</v>
      </c>
      <c r="CC670">
        <v>2</v>
      </c>
      <c r="CD670" t="b">
        <v>0</v>
      </c>
      <c r="CE670" t="s">
        <v>172</v>
      </c>
      <c r="CF670" t="s">
        <v>173</v>
      </c>
      <c r="CG670" t="s">
        <v>158</v>
      </c>
      <c r="CH670">
        <v>0</v>
      </c>
      <c r="CI670">
        <v>1</v>
      </c>
      <c r="CJ670" t="s">
        <v>158</v>
      </c>
      <c r="CK670" t="s">
        <v>158</v>
      </c>
      <c r="CL670" t="s">
        <v>1129</v>
      </c>
      <c r="CM670" t="s">
        <v>430</v>
      </c>
      <c r="CN670" t="s">
        <v>1129</v>
      </c>
      <c r="CO670" t="s">
        <v>158</v>
      </c>
      <c r="CP670" t="s">
        <v>1129</v>
      </c>
      <c r="CQ670">
        <v>1</v>
      </c>
      <c r="CR670">
        <v>4669</v>
      </c>
      <c r="CS670" t="str">
        <f t="shared" si="43"/>
        <v>-</v>
      </c>
      <c r="CW670" t="s">
        <v>158</v>
      </c>
      <c r="CX670" t="s">
        <v>158</v>
      </c>
      <c r="CY670">
        <v>6777</v>
      </c>
      <c r="CZ670">
        <v>7319</v>
      </c>
      <c r="DA670">
        <v>21377</v>
      </c>
      <c r="DB670" t="s">
        <v>158</v>
      </c>
      <c r="DC670">
        <v>53030</v>
      </c>
      <c r="DD670">
        <v>4669</v>
      </c>
      <c r="DE670">
        <v>2</v>
      </c>
      <c r="DF670" t="s">
        <v>156</v>
      </c>
      <c r="DG670">
        <v>1024</v>
      </c>
      <c r="DH670">
        <v>2</v>
      </c>
      <c r="DI670">
        <v>48000</v>
      </c>
      <c r="DJ670">
        <v>-16</v>
      </c>
      <c r="DK670" t="s">
        <v>176</v>
      </c>
      <c r="DL670">
        <v>8</v>
      </c>
      <c r="DM670" t="s">
        <v>413</v>
      </c>
      <c r="DN670" t="s">
        <v>158</v>
      </c>
      <c r="DO670" t="s">
        <v>158</v>
      </c>
      <c r="DP670">
        <v>22893</v>
      </c>
      <c r="DQ670" t="s">
        <v>158</v>
      </c>
      <c r="DR670" t="s">
        <v>158</v>
      </c>
      <c r="DS670" t="s">
        <v>158</v>
      </c>
      <c r="DT670" t="s">
        <v>158</v>
      </c>
      <c r="DU670">
        <v>121142</v>
      </c>
      <c r="DV670" t="s">
        <v>158</v>
      </c>
      <c r="DW670">
        <v>117178</v>
      </c>
      <c r="DX670">
        <v>22925</v>
      </c>
      <c r="DY670">
        <v>83012</v>
      </c>
      <c r="DZ670">
        <v>1515</v>
      </c>
      <c r="EA670">
        <v>1513</v>
      </c>
      <c r="EB670" t="s">
        <v>158</v>
      </c>
      <c r="EC670">
        <v>22924</v>
      </c>
      <c r="ED670">
        <v>22924</v>
      </c>
      <c r="EE670">
        <v>1514</v>
      </c>
      <c r="EF670" t="s">
        <v>158</v>
      </c>
      <c r="EG670" t="s">
        <v>158</v>
      </c>
      <c r="EH670">
        <v>125813</v>
      </c>
      <c r="EI670">
        <v>29702</v>
      </c>
      <c r="EJ670">
        <v>90332</v>
      </c>
      <c r="EK670">
        <v>29980</v>
      </c>
      <c r="EL670">
        <v>121143</v>
      </c>
      <c r="EM670">
        <v>119178</v>
      </c>
      <c r="EN670">
        <v>125813</v>
      </c>
      <c r="EO670" t="s">
        <v>158</v>
      </c>
      <c r="EP670" t="s">
        <v>158</v>
      </c>
      <c r="EQ670">
        <v>117176</v>
      </c>
      <c r="ER670" t="s">
        <v>158</v>
      </c>
      <c r="ES670" t="s">
        <v>158</v>
      </c>
      <c r="ET670" t="s">
        <v>178</v>
      </c>
      <c r="EU670">
        <v>0</v>
      </c>
      <c r="EV670" t="s">
        <v>1137</v>
      </c>
      <c r="EW670">
        <v>4</v>
      </c>
      <c r="EX670" t="s">
        <v>158</v>
      </c>
      <c r="EY670" t="s">
        <v>169</v>
      </c>
      <c r="EZ670">
        <v>1024</v>
      </c>
      <c r="FA670">
        <v>-190</v>
      </c>
      <c r="FB670">
        <v>264</v>
      </c>
    </row>
    <row r="671" spans="1:158" x14ac:dyDescent="0.35">
      <c r="A671" t="s">
        <v>154</v>
      </c>
      <c r="B671" t="s">
        <v>154</v>
      </c>
      <c r="C671">
        <v>4193</v>
      </c>
      <c r="D671">
        <v>4193</v>
      </c>
      <c r="E671" t="s">
        <v>155</v>
      </c>
      <c r="F671" t="s">
        <v>156</v>
      </c>
      <c r="G671" t="s">
        <v>156</v>
      </c>
      <c r="H671" t="s">
        <v>156</v>
      </c>
      <c r="I671">
        <v>0</v>
      </c>
      <c r="J671" t="s">
        <v>157</v>
      </c>
      <c r="K671">
        <v>0</v>
      </c>
      <c r="L671" t="s">
        <v>154</v>
      </c>
      <c r="M671" t="s">
        <v>154</v>
      </c>
      <c r="N671" t="s">
        <v>154</v>
      </c>
      <c r="O671" t="s">
        <v>158</v>
      </c>
      <c r="P671" t="s">
        <v>154</v>
      </c>
      <c r="Q671" t="s">
        <v>154</v>
      </c>
      <c r="R671" t="s">
        <v>158</v>
      </c>
      <c r="S671">
        <v>0</v>
      </c>
      <c r="T671" t="s">
        <v>158</v>
      </c>
      <c r="U671">
        <v>0</v>
      </c>
      <c r="V671" t="s">
        <v>158</v>
      </c>
      <c r="W671" t="s">
        <v>158</v>
      </c>
      <c r="X671">
        <v>0</v>
      </c>
      <c r="Y671" t="s">
        <v>158</v>
      </c>
      <c r="Z671">
        <v>4</v>
      </c>
      <c r="AA671">
        <v>0</v>
      </c>
      <c r="AB671">
        <v>4</v>
      </c>
      <c r="AC671">
        <v>0</v>
      </c>
      <c r="AD671">
        <v>0</v>
      </c>
      <c r="AE671">
        <v>0</v>
      </c>
      <c r="AF671">
        <v>0</v>
      </c>
      <c r="AG671" t="s">
        <v>158</v>
      </c>
      <c r="AH671">
        <v>0</v>
      </c>
      <c r="AI671">
        <v>0</v>
      </c>
      <c r="AJ671">
        <v>0</v>
      </c>
      <c r="AK671" t="s">
        <v>158</v>
      </c>
      <c r="AL671" t="s">
        <v>158</v>
      </c>
      <c r="AM671">
        <v>4</v>
      </c>
      <c r="AN671">
        <v>0</v>
      </c>
      <c r="AO671">
        <v>0</v>
      </c>
      <c r="AP671">
        <v>0</v>
      </c>
      <c r="AQ671">
        <v>4</v>
      </c>
      <c r="AR671">
        <v>4</v>
      </c>
      <c r="AS671">
        <v>4</v>
      </c>
      <c r="AT671">
        <v>0</v>
      </c>
      <c r="AU671" t="s">
        <v>158</v>
      </c>
      <c r="AV671">
        <v>4</v>
      </c>
      <c r="AW671" t="s">
        <v>158</v>
      </c>
      <c r="AX671">
        <v>0</v>
      </c>
      <c r="AY671" t="s">
        <v>159</v>
      </c>
      <c r="AZ671" t="s">
        <v>859</v>
      </c>
      <c r="BA671" t="s">
        <v>184</v>
      </c>
      <c r="BB671" t="s">
        <v>1126</v>
      </c>
      <c r="BC671" t="s">
        <v>163</v>
      </c>
      <c r="BD671" t="b">
        <v>0</v>
      </c>
      <c r="BE671" t="s">
        <v>158</v>
      </c>
      <c r="BF671" t="b">
        <v>0</v>
      </c>
      <c r="BH671" t="s">
        <v>164</v>
      </c>
      <c r="BI671" t="s">
        <v>1127</v>
      </c>
      <c r="BJ671" t="b">
        <v>0</v>
      </c>
      <c r="BK671" t="s">
        <v>166</v>
      </c>
      <c r="BL671" t="b">
        <v>0</v>
      </c>
      <c r="BM671">
        <v>18</v>
      </c>
      <c r="BN671" t="s">
        <v>167</v>
      </c>
      <c r="BO671" t="s">
        <v>168</v>
      </c>
      <c r="BP671" t="s">
        <v>167</v>
      </c>
      <c r="BQ671" t="s">
        <v>169</v>
      </c>
      <c r="BR671">
        <v>768</v>
      </c>
      <c r="BS671" t="s">
        <v>156</v>
      </c>
      <c r="BT671" t="s">
        <v>185</v>
      </c>
      <c r="BU671" t="s">
        <v>158</v>
      </c>
      <c r="BV671" t="s">
        <v>158</v>
      </c>
      <c r="BW671">
        <v>4</v>
      </c>
      <c r="BX671">
        <v>0</v>
      </c>
      <c r="BY671">
        <v>0</v>
      </c>
      <c r="BZ671">
        <v>4</v>
      </c>
      <c r="CA671" t="s">
        <v>1128</v>
      </c>
      <c r="CB671" t="s">
        <v>156</v>
      </c>
      <c r="CC671">
        <v>2</v>
      </c>
      <c r="CD671" t="b">
        <v>0</v>
      </c>
      <c r="CE671" t="s">
        <v>172</v>
      </c>
      <c r="CF671" t="s">
        <v>173</v>
      </c>
      <c r="CG671" t="s">
        <v>158</v>
      </c>
      <c r="CH671">
        <v>0</v>
      </c>
      <c r="CI671">
        <v>1</v>
      </c>
      <c r="CJ671" t="s">
        <v>158</v>
      </c>
      <c r="CK671" t="s">
        <v>158</v>
      </c>
      <c r="CL671" t="s">
        <v>1129</v>
      </c>
      <c r="CM671" t="s">
        <v>430</v>
      </c>
      <c r="CN671" t="s">
        <v>1129</v>
      </c>
      <c r="CO671" t="s">
        <v>158</v>
      </c>
      <c r="CP671" t="s">
        <v>1129</v>
      </c>
      <c r="CQ671">
        <v>1</v>
      </c>
      <c r="CR671">
        <v>2853</v>
      </c>
      <c r="CS671" t="str">
        <f t="shared" si="43"/>
        <v>-</v>
      </c>
      <c r="CW671" t="s">
        <v>158</v>
      </c>
      <c r="CX671" t="s">
        <v>158</v>
      </c>
      <c r="CY671">
        <v>6777</v>
      </c>
      <c r="CZ671">
        <v>7319</v>
      </c>
      <c r="DA671">
        <v>21377</v>
      </c>
      <c r="DB671" t="s">
        <v>158</v>
      </c>
      <c r="DC671">
        <v>53030</v>
      </c>
      <c r="DD671">
        <v>2853</v>
      </c>
      <c r="DE671">
        <v>2</v>
      </c>
      <c r="DF671" t="s">
        <v>156</v>
      </c>
      <c r="DG671">
        <v>1024</v>
      </c>
      <c r="DH671">
        <v>2</v>
      </c>
      <c r="DI671">
        <v>48000</v>
      </c>
      <c r="DJ671">
        <v>-16</v>
      </c>
      <c r="DK671" t="s">
        <v>176</v>
      </c>
      <c r="DL671">
        <v>8</v>
      </c>
      <c r="DM671" t="s">
        <v>413</v>
      </c>
      <c r="DN671" t="s">
        <v>158</v>
      </c>
      <c r="DO671" t="s">
        <v>158</v>
      </c>
      <c r="DP671">
        <v>22893</v>
      </c>
      <c r="DQ671" t="s">
        <v>158</v>
      </c>
      <c r="DR671" t="s">
        <v>158</v>
      </c>
      <c r="DS671" t="s">
        <v>158</v>
      </c>
      <c r="DT671" t="s">
        <v>158</v>
      </c>
      <c r="DU671">
        <v>129901</v>
      </c>
      <c r="DV671" t="s">
        <v>158</v>
      </c>
      <c r="DW671">
        <v>126134</v>
      </c>
      <c r="DX671">
        <v>22925</v>
      </c>
      <c r="DY671">
        <v>83012</v>
      </c>
      <c r="DZ671">
        <v>1515</v>
      </c>
      <c r="EA671">
        <v>1513</v>
      </c>
      <c r="EB671" t="s">
        <v>158</v>
      </c>
      <c r="EC671">
        <v>22924</v>
      </c>
      <c r="ED671">
        <v>22924</v>
      </c>
      <c r="EE671">
        <v>1514</v>
      </c>
      <c r="EF671" t="s">
        <v>158</v>
      </c>
      <c r="EG671" t="s">
        <v>158</v>
      </c>
      <c r="EH671">
        <v>132757</v>
      </c>
      <c r="EI671">
        <v>29702</v>
      </c>
      <c r="EJ671">
        <v>90332</v>
      </c>
      <c r="EK671">
        <v>29980</v>
      </c>
      <c r="EL671">
        <v>129902</v>
      </c>
      <c r="EM671">
        <v>128134</v>
      </c>
      <c r="EN671">
        <v>132757</v>
      </c>
      <c r="EO671" t="s">
        <v>158</v>
      </c>
      <c r="EP671" t="s">
        <v>158</v>
      </c>
      <c r="EQ671">
        <v>126133</v>
      </c>
      <c r="ER671" t="s">
        <v>158</v>
      </c>
      <c r="ES671" t="s">
        <v>158</v>
      </c>
      <c r="ET671" t="s">
        <v>178</v>
      </c>
      <c r="EU671">
        <v>0</v>
      </c>
      <c r="EV671" t="s">
        <v>1138</v>
      </c>
      <c r="EW671">
        <v>5</v>
      </c>
      <c r="EX671" t="s">
        <v>158</v>
      </c>
      <c r="EY671" t="s">
        <v>169</v>
      </c>
      <c r="EZ671">
        <v>1024</v>
      </c>
      <c r="FA671">
        <v>-260</v>
      </c>
      <c r="FB671">
        <v>180</v>
      </c>
    </row>
    <row r="672" spans="1:158" x14ac:dyDescent="0.35">
      <c r="A672" t="s">
        <v>154</v>
      </c>
      <c r="B672" t="s">
        <v>154</v>
      </c>
      <c r="C672">
        <v>4051</v>
      </c>
      <c r="D672">
        <v>4051</v>
      </c>
      <c r="E672" t="s">
        <v>155</v>
      </c>
      <c r="F672" t="s">
        <v>156</v>
      </c>
      <c r="G672" t="s">
        <v>156</v>
      </c>
      <c r="H672" t="s">
        <v>156</v>
      </c>
      <c r="I672">
        <v>0</v>
      </c>
      <c r="J672" t="s">
        <v>157</v>
      </c>
      <c r="K672">
        <v>1</v>
      </c>
      <c r="L672" t="s">
        <v>154</v>
      </c>
      <c r="M672" t="s">
        <v>154</v>
      </c>
      <c r="N672" t="s">
        <v>154</v>
      </c>
      <c r="O672" t="s">
        <v>158</v>
      </c>
      <c r="P672" t="s">
        <v>154</v>
      </c>
      <c r="Q672" t="s">
        <v>154</v>
      </c>
      <c r="R672" t="s">
        <v>158</v>
      </c>
      <c r="S672">
        <v>0</v>
      </c>
      <c r="T672" t="s">
        <v>158</v>
      </c>
      <c r="U672">
        <v>0</v>
      </c>
      <c r="V672" t="s">
        <v>158</v>
      </c>
      <c r="W672" t="s">
        <v>158</v>
      </c>
      <c r="X672">
        <v>0</v>
      </c>
      <c r="Y672" t="s">
        <v>158</v>
      </c>
      <c r="Z672">
        <v>5</v>
      </c>
      <c r="AA672">
        <v>0</v>
      </c>
      <c r="AB672">
        <v>5</v>
      </c>
      <c r="AC672">
        <v>0</v>
      </c>
      <c r="AD672">
        <v>0</v>
      </c>
      <c r="AE672">
        <v>0</v>
      </c>
      <c r="AF672">
        <v>0</v>
      </c>
      <c r="AG672" t="s">
        <v>158</v>
      </c>
      <c r="AH672">
        <v>0</v>
      </c>
      <c r="AI672">
        <v>0</v>
      </c>
      <c r="AJ672">
        <v>0</v>
      </c>
      <c r="AK672" t="s">
        <v>158</v>
      </c>
      <c r="AL672" t="s">
        <v>158</v>
      </c>
      <c r="AM672">
        <v>5</v>
      </c>
      <c r="AN672">
        <v>0</v>
      </c>
      <c r="AO672">
        <v>0</v>
      </c>
      <c r="AP672">
        <v>0</v>
      </c>
      <c r="AQ672">
        <v>5</v>
      </c>
      <c r="AR672">
        <v>5</v>
      </c>
      <c r="AS672">
        <v>5</v>
      </c>
      <c r="AT672">
        <v>0</v>
      </c>
      <c r="AU672" t="s">
        <v>158</v>
      </c>
      <c r="AV672">
        <v>5</v>
      </c>
      <c r="AW672" t="s">
        <v>158</v>
      </c>
      <c r="AX672">
        <v>0</v>
      </c>
      <c r="AY672" t="s">
        <v>159</v>
      </c>
      <c r="AZ672" t="s">
        <v>721</v>
      </c>
      <c r="BA672" t="s">
        <v>1139</v>
      </c>
      <c r="BB672" t="s">
        <v>1126</v>
      </c>
      <c r="BC672" t="s">
        <v>163</v>
      </c>
      <c r="BD672" t="b">
        <v>0</v>
      </c>
      <c r="BE672" t="s">
        <v>158</v>
      </c>
      <c r="BF672" t="b">
        <v>0</v>
      </c>
      <c r="BH672" t="s">
        <v>164</v>
      </c>
      <c r="BI672" t="s">
        <v>1127</v>
      </c>
      <c r="BJ672" t="b">
        <v>0</v>
      </c>
      <c r="BK672" t="s">
        <v>166</v>
      </c>
      <c r="BL672" t="b">
        <v>0</v>
      </c>
      <c r="BM672">
        <v>18</v>
      </c>
      <c r="BN672" t="s">
        <v>167</v>
      </c>
      <c r="BO672" t="s">
        <v>168</v>
      </c>
      <c r="BP672" t="s">
        <v>167</v>
      </c>
      <c r="BQ672" t="s">
        <v>169</v>
      </c>
      <c r="BR672">
        <v>768</v>
      </c>
      <c r="BS672" t="s">
        <v>156</v>
      </c>
      <c r="BT672" t="s">
        <v>193</v>
      </c>
      <c r="BU672" t="s">
        <v>158</v>
      </c>
      <c r="BV672" t="s">
        <v>158</v>
      </c>
      <c r="BW672">
        <v>5</v>
      </c>
      <c r="BX672">
        <v>0</v>
      </c>
      <c r="BY672">
        <v>0</v>
      </c>
      <c r="BZ672">
        <v>5</v>
      </c>
      <c r="CA672" t="s">
        <v>1128</v>
      </c>
      <c r="CB672" t="s">
        <v>156</v>
      </c>
      <c r="CC672">
        <v>3</v>
      </c>
      <c r="CD672" t="b">
        <v>0</v>
      </c>
      <c r="CE672" t="s">
        <v>172</v>
      </c>
      <c r="CF672" t="s">
        <v>173</v>
      </c>
      <c r="CG672" t="s">
        <v>158</v>
      </c>
      <c r="CH672">
        <v>0</v>
      </c>
      <c r="CI672">
        <v>1</v>
      </c>
      <c r="CJ672" t="s">
        <v>158</v>
      </c>
      <c r="CK672" t="s">
        <v>158</v>
      </c>
      <c r="CL672" t="s">
        <v>1129</v>
      </c>
      <c r="CM672" t="s">
        <v>430</v>
      </c>
      <c r="CN672" t="s">
        <v>1129</v>
      </c>
      <c r="CO672" t="s">
        <v>158</v>
      </c>
      <c r="CP672" t="s">
        <v>1129</v>
      </c>
      <c r="CQ672">
        <v>1</v>
      </c>
      <c r="CR672">
        <v>3344</v>
      </c>
      <c r="CS672" t="str">
        <f t="shared" si="43"/>
        <v>-</v>
      </c>
      <c r="CW672" t="s">
        <v>158</v>
      </c>
      <c r="CX672" t="s">
        <v>158</v>
      </c>
      <c r="CY672">
        <v>6777</v>
      </c>
      <c r="CZ672">
        <v>7319</v>
      </c>
      <c r="DA672">
        <v>21377</v>
      </c>
      <c r="DB672" t="s">
        <v>158</v>
      </c>
      <c r="DC672">
        <v>53030</v>
      </c>
      <c r="DD672">
        <v>3344</v>
      </c>
      <c r="DE672">
        <v>2</v>
      </c>
      <c r="DF672" t="s">
        <v>156</v>
      </c>
      <c r="DG672">
        <v>1024</v>
      </c>
      <c r="DH672">
        <v>2</v>
      </c>
      <c r="DI672">
        <v>48000</v>
      </c>
      <c r="DJ672">
        <v>-16</v>
      </c>
      <c r="DK672" t="s">
        <v>176</v>
      </c>
      <c r="DL672">
        <v>8</v>
      </c>
      <c r="DM672" t="s">
        <v>413</v>
      </c>
      <c r="DN672" t="s">
        <v>158</v>
      </c>
      <c r="DO672" t="s">
        <v>158</v>
      </c>
      <c r="DP672">
        <v>22893</v>
      </c>
      <c r="DQ672" t="s">
        <v>158</v>
      </c>
      <c r="DR672" t="s">
        <v>158</v>
      </c>
      <c r="DS672" t="s">
        <v>158</v>
      </c>
      <c r="DT672" t="s">
        <v>158</v>
      </c>
      <c r="DU672">
        <v>136972</v>
      </c>
      <c r="DV672" t="s">
        <v>158</v>
      </c>
      <c r="DW672">
        <v>133010</v>
      </c>
      <c r="DX672">
        <v>22925</v>
      </c>
      <c r="DY672">
        <v>83012</v>
      </c>
      <c r="DZ672">
        <v>1515</v>
      </c>
      <c r="EA672">
        <v>1513</v>
      </c>
      <c r="EB672" t="s">
        <v>158</v>
      </c>
      <c r="EC672">
        <v>22924</v>
      </c>
      <c r="ED672">
        <v>22924</v>
      </c>
      <c r="EE672">
        <v>1514</v>
      </c>
      <c r="EF672" t="s">
        <v>158</v>
      </c>
      <c r="EG672" t="s">
        <v>158</v>
      </c>
      <c r="EH672">
        <v>140317</v>
      </c>
      <c r="EI672">
        <v>29702</v>
      </c>
      <c r="EJ672">
        <v>90332</v>
      </c>
      <c r="EK672">
        <v>29980</v>
      </c>
      <c r="EL672">
        <v>136972</v>
      </c>
      <c r="EM672">
        <v>135011</v>
      </c>
      <c r="EN672">
        <v>140317</v>
      </c>
      <c r="EO672" t="s">
        <v>158</v>
      </c>
      <c r="EP672" t="s">
        <v>158</v>
      </c>
      <c r="EQ672">
        <v>133009</v>
      </c>
      <c r="ER672" t="s">
        <v>158</v>
      </c>
      <c r="ES672" t="s">
        <v>158</v>
      </c>
      <c r="ET672" t="s">
        <v>178</v>
      </c>
      <c r="EU672">
        <v>0</v>
      </c>
      <c r="EV672" t="s">
        <v>1140</v>
      </c>
      <c r="EW672">
        <v>6</v>
      </c>
      <c r="EX672" t="s">
        <v>158</v>
      </c>
      <c r="EY672" t="s">
        <v>169</v>
      </c>
      <c r="EZ672">
        <v>1024</v>
      </c>
      <c r="FA672">
        <v>-180</v>
      </c>
      <c r="FB672">
        <v>-104</v>
      </c>
    </row>
    <row r="673" spans="1:158" x14ac:dyDescent="0.35">
      <c r="A673" t="s">
        <v>154</v>
      </c>
      <c r="B673" t="s">
        <v>154</v>
      </c>
      <c r="C673">
        <v>3797</v>
      </c>
      <c r="D673">
        <v>3797</v>
      </c>
      <c r="E673" t="s">
        <v>155</v>
      </c>
      <c r="F673" t="s">
        <v>156</v>
      </c>
      <c r="G673" t="s">
        <v>156</v>
      </c>
      <c r="H673" t="s">
        <v>156</v>
      </c>
      <c r="I673">
        <v>0</v>
      </c>
      <c r="J673" t="s">
        <v>157</v>
      </c>
      <c r="K673">
        <v>1</v>
      </c>
      <c r="L673" t="s">
        <v>154</v>
      </c>
      <c r="M673" t="s">
        <v>154</v>
      </c>
      <c r="N673" t="s">
        <v>154</v>
      </c>
      <c r="O673" t="s">
        <v>158</v>
      </c>
      <c r="P673" t="s">
        <v>154</v>
      </c>
      <c r="Q673" t="s">
        <v>154</v>
      </c>
      <c r="R673" t="s">
        <v>158</v>
      </c>
      <c r="S673">
        <v>0</v>
      </c>
      <c r="T673" t="s">
        <v>158</v>
      </c>
      <c r="U673">
        <v>0</v>
      </c>
      <c r="V673" t="s">
        <v>158</v>
      </c>
      <c r="W673" t="s">
        <v>158</v>
      </c>
      <c r="X673">
        <v>0</v>
      </c>
      <c r="Y673" t="s">
        <v>158</v>
      </c>
      <c r="Z673">
        <v>6</v>
      </c>
      <c r="AA673">
        <v>0</v>
      </c>
      <c r="AB673">
        <v>6</v>
      </c>
      <c r="AC673">
        <v>0</v>
      </c>
      <c r="AD673">
        <v>0</v>
      </c>
      <c r="AE673">
        <v>0</v>
      </c>
      <c r="AF673">
        <v>0</v>
      </c>
      <c r="AG673" t="s">
        <v>158</v>
      </c>
      <c r="AH673">
        <v>0</v>
      </c>
      <c r="AI673">
        <v>0</v>
      </c>
      <c r="AJ673">
        <v>0</v>
      </c>
      <c r="AK673" t="s">
        <v>158</v>
      </c>
      <c r="AL673" t="s">
        <v>158</v>
      </c>
      <c r="AM673">
        <v>6</v>
      </c>
      <c r="AN673">
        <v>0</v>
      </c>
      <c r="AO673">
        <v>0</v>
      </c>
      <c r="AP673">
        <v>0</v>
      </c>
      <c r="AQ673">
        <v>6</v>
      </c>
      <c r="AR673">
        <v>6</v>
      </c>
      <c r="AS673">
        <v>6</v>
      </c>
      <c r="AT673">
        <v>0</v>
      </c>
      <c r="AU673" t="s">
        <v>158</v>
      </c>
      <c r="AV673">
        <v>6</v>
      </c>
      <c r="AW673" t="s">
        <v>158</v>
      </c>
      <c r="AX673">
        <v>0</v>
      </c>
      <c r="AY673" t="s">
        <v>159</v>
      </c>
      <c r="AZ673" t="s">
        <v>828</v>
      </c>
      <c r="BA673" t="s">
        <v>1141</v>
      </c>
      <c r="BB673" t="s">
        <v>1126</v>
      </c>
      <c r="BC673" t="s">
        <v>163</v>
      </c>
      <c r="BD673" t="b">
        <v>0</v>
      </c>
      <c r="BE673" t="s">
        <v>158</v>
      </c>
      <c r="BF673" t="b">
        <v>0</v>
      </c>
      <c r="BH673" t="s">
        <v>164</v>
      </c>
      <c r="BI673" t="s">
        <v>1127</v>
      </c>
      <c r="BJ673" t="b">
        <v>0</v>
      </c>
      <c r="BK673" t="s">
        <v>166</v>
      </c>
      <c r="BL673" t="b">
        <v>0</v>
      </c>
      <c r="BM673">
        <v>18</v>
      </c>
      <c r="BN673" t="s">
        <v>167</v>
      </c>
      <c r="BO673" t="s">
        <v>168</v>
      </c>
      <c r="BP673" t="s">
        <v>167</v>
      </c>
      <c r="BQ673" t="s">
        <v>169</v>
      </c>
      <c r="BR673">
        <v>768</v>
      </c>
      <c r="BS673" t="s">
        <v>156</v>
      </c>
      <c r="BT673" t="s">
        <v>201</v>
      </c>
      <c r="BU673" t="s">
        <v>158</v>
      </c>
      <c r="BV673" t="s">
        <v>158</v>
      </c>
      <c r="BW673">
        <v>6</v>
      </c>
      <c r="BX673">
        <v>0</v>
      </c>
      <c r="BY673">
        <v>0</v>
      </c>
      <c r="BZ673">
        <v>6</v>
      </c>
      <c r="CA673" t="s">
        <v>1128</v>
      </c>
      <c r="CB673" t="s">
        <v>156</v>
      </c>
      <c r="CC673">
        <v>4</v>
      </c>
      <c r="CD673" t="b">
        <v>0</v>
      </c>
      <c r="CE673" t="s">
        <v>172</v>
      </c>
      <c r="CF673" t="s">
        <v>173</v>
      </c>
      <c r="CG673" t="s">
        <v>158</v>
      </c>
      <c r="CH673">
        <v>0</v>
      </c>
      <c r="CI673">
        <v>1</v>
      </c>
      <c r="CJ673" t="s">
        <v>158</v>
      </c>
      <c r="CK673" t="s">
        <v>158</v>
      </c>
      <c r="CL673" t="s">
        <v>1129</v>
      </c>
      <c r="CM673" t="s">
        <v>430</v>
      </c>
      <c r="CN673" t="s">
        <v>1129</v>
      </c>
      <c r="CO673" t="s">
        <v>158</v>
      </c>
      <c r="CP673" t="s">
        <v>1129</v>
      </c>
      <c r="CQ673">
        <v>1</v>
      </c>
      <c r="CR673">
        <v>2274</v>
      </c>
      <c r="CS673" t="str">
        <f t="shared" si="43"/>
        <v>-</v>
      </c>
      <c r="CW673" t="s">
        <v>158</v>
      </c>
      <c r="CX673" t="s">
        <v>158</v>
      </c>
      <c r="CY673">
        <v>6777</v>
      </c>
      <c r="CZ673">
        <v>7319</v>
      </c>
      <c r="DA673">
        <v>21377</v>
      </c>
      <c r="DB673" t="s">
        <v>158</v>
      </c>
      <c r="DC673">
        <v>53030</v>
      </c>
      <c r="DD673">
        <v>2274</v>
      </c>
      <c r="DE673">
        <v>2</v>
      </c>
      <c r="DF673" t="s">
        <v>156</v>
      </c>
      <c r="DG673">
        <v>1024</v>
      </c>
      <c r="DH673">
        <v>2</v>
      </c>
      <c r="DI673">
        <v>48000</v>
      </c>
      <c r="DJ673">
        <v>-16</v>
      </c>
      <c r="DK673" t="s">
        <v>176</v>
      </c>
      <c r="DL673">
        <v>8</v>
      </c>
      <c r="DM673" t="s">
        <v>413</v>
      </c>
      <c r="DN673" t="s">
        <v>158</v>
      </c>
      <c r="DO673" t="s">
        <v>158</v>
      </c>
      <c r="DP673">
        <v>22893</v>
      </c>
      <c r="DQ673" t="s">
        <v>158</v>
      </c>
      <c r="DR673" t="s">
        <v>158</v>
      </c>
      <c r="DS673" t="s">
        <v>158</v>
      </c>
      <c r="DT673" t="s">
        <v>158</v>
      </c>
      <c r="DU673">
        <v>144222</v>
      </c>
      <c r="DV673" t="s">
        <v>158</v>
      </c>
      <c r="DW673">
        <v>140525</v>
      </c>
      <c r="DX673">
        <v>22925</v>
      </c>
      <c r="DY673">
        <v>83012</v>
      </c>
      <c r="DZ673">
        <v>1515</v>
      </c>
      <c r="EA673">
        <v>1513</v>
      </c>
      <c r="EB673" t="s">
        <v>158</v>
      </c>
      <c r="EC673">
        <v>22924</v>
      </c>
      <c r="ED673">
        <v>22924</v>
      </c>
      <c r="EE673">
        <v>1514</v>
      </c>
      <c r="EF673" t="s">
        <v>158</v>
      </c>
      <c r="EG673" t="s">
        <v>158</v>
      </c>
      <c r="EH673">
        <v>146498</v>
      </c>
      <c r="EI673">
        <v>29702</v>
      </c>
      <c r="EJ673">
        <v>90332</v>
      </c>
      <c r="EK673">
        <v>29980</v>
      </c>
      <c r="EL673">
        <v>144222</v>
      </c>
      <c r="EM673">
        <v>142525</v>
      </c>
      <c r="EN673">
        <v>146498</v>
      </c>
      <c r="EO673" t="s">
        <v>158</v>
      </c>
      <c r="EP673" t="s">
        <v>158</v>
      </c>
      <c r="EQ673">
        <v>140524</v>
      </c>
      <c r="ER673" t="s">
        <v>158</v>
      </c>
      <c r="ES673" t="s">
        <v>158</v>
      </c>
      <c r="ET673" t="s">
        <v>178</v>
      </c>
      <c r="EU673">
        <v>0</v>
      </c>
      <c r="EV673" t="s">
        <v>1142</v>
      </c>
      <c r="EW673">
        <v>7</v>
      </c>
      <c r="EX673" t="s">
        <v>158</v>
      </c>
      <c r="EY673" t="s">
        <v>169</v>
      </c>
      <c r="EZ673">
        <v>1024</v>
      </c>
      <c r="FA673">
        <v>-9</v>
      </c>
      <c r="FB673">
        <v>-326</v>
      </c>
    </row>
    <row r="674" spans="1:158" x14ac:dyDescent="0.35">
      <c r="A674" t="s">
        <v>154</v>
      </c>
      <c r="B674" t="s">
        <v>154</v>
      </c>
      <c r="C674">
        <v>9515</v>
      </c>
      <c r="D674">
        <v>9515</v>
      </c>
      <c r="E674" t="s">
        <v>155</v>
      </c>
      <c r="F674" t="s">
        <v>156</v>
      </c>
      <c r="G674" t="s">
        <v>156</v>
      </c>
      <c r="H674" t="s">
        <v>156</v>
      </c>
      <c r="I674">
        <v>0</v>
      </c>
      <c r="J674" t="s">
        <v>157</v>
      </c>
      <c r="K674">
        <v>1</v>
      </c>
      <c r="L674" t="s">
        <v>154</v>
      </c>
      <c r="M674" t="s">
        <v>154</v>
      </c>
      <c r="N674" t="s">
        <v>154</v>
      </c>
      <c r="O674" t="s">
        <v>158</v>
      </c>
      <c r="P674" t="s">
        <v>154</v>
      </c>
      <c r="Q674" t="s">
        <v>154</v>
      </c>
      <c r="R674" t="s">
        <v>158</v>
      </c>
      <c r="S674">
        <v>0</v>
      </c>
      <c r="T674">
        <v>0</v>
      </c>
      <c r="U674">
        <v>0</v>
      </c>
      <c r="V674" t="s">
        <v>158</v>
      </c>
      <c r="W674" t="s">
        <v>158</v>
      </c>
      <c r="X674">
        <v>1</v>
      </c>
      <c r="Y674" t="s">
        <v>158</v>
      </c>
      <c r="Z674">
        <v>7</v>
      </c>
      <c r="AA674">
        <v>0</v>
      </c>
      <c r="AB674">
        <v>7</v>
      </c>
      <c r="AC674">
        <v>1</v>
      </c>
      <c r="AD674">
        <v>1</v>
      </c>
      <c r="AE674">
        <v>0</v>
      </c>
      <c r="AF674">
        <v>0</v>
      </c>
      <c r="AG674" t="s">
        <v>158</v>
      </c>
      <c r="AH674">
        <v>1</v>
      </c>
      <c r="AI674">
        <v>1</v>
      </c>
      <c r="AJ674">
        <v>0</v>
      </c>
      <c r="AK674" t="s">
        <v>158</v>
      </c>
      <c r="AL674" t="s">
        <v>158</v>
      </c>
      <c r="AM674">
        <v>7</v>
      </c>
      <c r="AN674">
        <v>1</v>
      </c>
      <c r="AO674">
        <v>1</v>
      </c>
      <c r="AP674">
        <v>1</v>
      </c>
      <c r="AQ674">
        <v>7</v>
      </c>
      <c r="AR674">
        <v>7</v>
      </c>
      <c r="AS674">
        <v>7</v>
      </c>
      <c r="AT674">
        <v>1</v>
      </c>
      <c r="AU674" t="s">
        <v>158</v>
      </c>
      <c r="AV674">
        <v>7</v>
      </c>
      <c r="AW674" t="s">
        <v>158</v>
      </c>
      <c r="AX674">
        <v>0</v>
      </c>
      <c r="AY674" t="s">
        <v>159</v>
      </c>
      <c r="AZ674" t="s">
        <v>1143</v>
      </c>
      <c r="BA674" t="s">
        <v>1144</v>
      </c>
      <c r="BB674" t="s">
        <v>1126</v>
      </c>
      <c r="BC674" t="s">
        <v>163</v>
      </c>
      <c r="BD674" t="b">
        <v>0</v>
      </c>
      <c r="BE674" t="s">
        <v>158</v>
      </c>
      <c r="BF674" t="b">
        <v>0</v>
      </c>
      <c r="BH674" t="s">
        <v>164</v>
      </c>
      <c r="BI674" t="s">
        <v>1127</v>
      </c>
      <c r="BJ674" t="b">
        <v>0</v>
      </c>
      <c r="BK674" t="s">
        <v>166</v>
      </c>
      <c r="BL674" t="b">
        <v>0</v>
      </c>
      <c r="BM674">
        <v>18</v>
      </c>
      <c r="BN674" t="s">
        <v>167</v>
      </c>
      <c r="BO674" t="s">
        <v>168</v>
      </c>
      <c r="BP674" t="s">
        <v>167</v>
      </c>
      <c r="BQ674" t="s">
        <v>169</v>
      </c>
      <c r="BR674">
        <v>768</v>
      </c>
      <c r="BS674" t="s">
        <v>156</v>
      </c>
      <c r="BT674" t="s">
        <v>193</v>
      </c>
      <c r="BU674" t="s">
        <v>158</v>
      </c>
      <c r="BV674" t="s">
        <v>158</v>
      </c>
      <c r="BW674">
        <v>0</v>
      </c>
      <c r="BX674">
        <v>1</v>
      </c>
      <c r="BY674">
        <v>0</v>
      </c>
      <c r="BZ674">
        <v>0</v>
      </c>
      <c r="CA674" t="s">
        <v>1128</v>
      </c>
      <c r="CB674" t="s">
        <v>156</v>
      </c>
      <c r="CC674">
        <v>1</v>
      </c>
      <c r="CD674" t="b">
        <v>0</v>
      </c>
      <c r="CE674" t="s">
        <v>172</v>
      </c>
      <c r="CF674" t="s">
        <v>173</v>
      </c>
      <c r="CG674" t="s">
        <v>158</v>
      </c>
      <c r="CH674">
        <v>0</v>
      </c>
      <c r="CI674">
        <v>1</v>
      </c>
      <c r="CJ674" t="s">
        <v>158</v>
      </c>
      <c r="CK674" t="s">
        <v>430</v>
      </c>
      <c r="CL674" t="s">
        <v>430</v>
      </c>
      <c r="CM674" t="s">
        <v>174</v>
      </c>
      <c r="CN674" t="s">
        <v>1129</v>
      </c>
      <c r="CO674" t="s">
        <v>158</v>
      </c>
      <c r="CP674" t="s">
        <v>174</v>
      </c>
      <c r="CQ674">
        <v>1</v>
      </c>
      <c r="CR674">
        <v>9515</v>
      </c>
      <c r="CS674" t="str">
        <f t="shared" si="43"/>
        <v>-</v>
      </c>
      <c r="CW674" t="s">
        <v>158</v>
      </c>
      <c r="CX674">
        <v>5000</v>
      </c>
      <c r="CY674">
        <v>7484</v>
      </c>
      <c r="CZ674">
        <v>2483</v>
      </c>
      <c r="DA674">
        <v>21377</v>
      </c>
      <c r="DB674" t="s">
        <v>158</v>
      </c>
      <c r="DC674">
        <v>86549</v>
      </c>
      <c r="DD674">
        <v>9515</v>
      </c>
      <c r="DE674">
        <v>2</v>
      </c>
      <c r="DF674" t="s">
        <v>156</v>
      </c>
      <c r="DG674">
        <v>1024</v>
      </c>
      <c r="DH674">
        <v>2</v>
      </c>
      <c r="DI674">
        <v>48000</v>
      </c>
      <c r="DJ674">
        <v>-16</v>
      </c>
      <c r="DK674" t="s">
        <v>176</v>
      </c>
      <c r="DL674">
        <v>8</v>
      </c>
      <c r="DM674" t="s">
        <v>413</v>
      </c>
      <c r="DN674" t="s">
        <v>158</v>
      </c>
      <c r="DO674">
        <v>146521</v>
      </c>
      <c r="DP674">
        <v>22893</v>
      </c>
      <c r="DQ674" t="s">
        <v>158</v>
      </c>
      <c r="DR674" t="s">
        <v>158</v>
      </c>
      <c r="DS674">
        <v>146505</v>
      </c>
      <c r="DT674" t="s">
        <v>158</v>
      </c>
      <c r="DU674">
        <v>252532</v>
      </c>
      <c r="DV674" t="s">
        <v>158</v>
      </c>
      <c r="DW674">
        <v>248582</v>
      </c>
      <c r="DX674">
        <v>151558</v>
      </c>
      <c r="DY674">
        <v>245862</v>
      </c>
      <c r="DZ674">
        <v>1515</v>
      </c>
      <c r="EA674">
        <v>1513</v>
      </c>
      <c r="EB674" t="s">
        <v>158</v>
      </c>
      <c r="EC674">
        <v>151557</v>
      </c>
      <c r="ED674">
        <v>151557</v>
      </c>
      <c r="EE674">
        <v>1514</v>
      </c>
      <c r="EF674" t="s">
        <v>158</v>
      </c>
      <c r="EG674" t="s">
        <v>158</v>
      </c>
      <c r="EH674">
        <v>262049</v>
      </c>
      <c r="EI674">
        <v>159042</v>
      </c>
      <c r="EJ674">
        <v>248345</v>
      </c>
      <c r="EK674">
        <v>159311</v>
      </c>
      <c r="EL674">
        <v>252532</v>
      </c>
      <c r="EM674">
        <v>250583</v>
      </c>
      <c r="EN674">
        <v>262049</v>
      </c>
      <c r="EO674" t="s">
        <v>158</v>
      </c>
      <c r="EP674" t="s">
        <v>158</v>
      </c>
      <c r="EQ674">
        <v>248581</v>
      </c>
      <c r="ER674" t="s">
        <v>158</v>
      </c>
      <c r="ES674" t="s">
        <v>158</v>
      </c>
      <c r="ET674" t="s">
        <v>178</v>
      </c>
      <c r="EU674">
        <v>0</v>
      </c>
      <c r="EV674" t="s">
        <v>1145</v>
      </c>
      <c r="EW674">
        <v>1</v>
      </c>
      <c r="EX674" t="s">
        <v>158</v>
      </c>
      <c r="EY674" t="s">
        <v>169</v>
      </c>
      <c r="EZ674">
        <v>1024</v>
      </c>
      <c r="FA674">
        <v>-180</v>
      </c>
      <c r="FB674">
        <v>-104</v>
      </c>
    </row>
    <row r="675" spans="1:158" x14ac:dyDescent="0.35">
      <c r="A675" t="s">
        <v>154</v>
      </c>
      <c r="B675" t="s">
        <v>154</v>
      </c>
      <c r="C675">
        <v>6636</v>
      </c>
      <c r="D675">
        <v>6636</v>
      </c>
      <c r="E675" t="s">
        <v>155</v>
      </c>
      <c r="F675" t="s">
        <v>156</v>
      </c>
      <c r="G675" t="s">
        <v>156</v>
      </c>
      <c r="H675" t="s">
        <v>156</v>
      </c>
      <c r="I675">
        <v>0</v>
      </c>
      <c r="J675" t="s">
        <v>157</v>
      </c>
      <c r="K675">
        <v>1</v>
      </c>
      <c r="L675" t="s">
        <v>154</v>
      </c>
      <c r="M675" t="s">
        <v>154</v>
      </c>
      <c r="N675" t="s">
        <v>154</v>
      </c>
      <c r="O675" t="s">
        <v>158</v>
      </c>
      <c r="P675" t="s">
        <v>154</v>
      </c>
      <c r="Q675" t="s">
        <v>154</v>
      </c>
      <c r="R675" t="s">
        <v>158</v>
      </c>
      <c r="S675">
        <v>0</v>
      </c>
      <c r="T675">
        <v>0</v>
      </c>
      <c r="U675">
        <v>0</v>
      </c>
      <c r="V675" t="s">
        <v>158</v>
      </c>
      <c r="W675" t="s">
        <v>158</v>
      </c>
      <c r="X675">
        <v>1</v>
      </c>
      <c r="Y675" t="s">
        <v>158</v>
      </c>
      <c r="Z675">
        <v>8</v>
      </c>
      <c r="AA675">
        <v>0</v>
      </c>
      <c r="AB675">
        <v>8</v>
      </c>
      <c r="AC675">
        <v>1</v>
      </c>
      <c r="AD675">
        <v>1</v>
      </c>
      <c r="AE675">
        <v>0</v>
      </c>
      <c r="AF675">
        <v>0</v>
      </c>
      <c r="AG675" t="s">
        <v>158</v>
      </c>
      <c r="AH675">
        <v>1</v>
      </c>
      <c r="AI675">
        <v>1</v>
      </c>
      <c r="AJ675">
        <v>0</v>
      </c>
      <c r="AK675" t="s">
        <v>158</v>
      </c>
      <c r="AL675" t="s">
        <v>158</v>
      </c>
      <c r="AM675">
        <v>8</v>
      </c>
      <c r="AN675">
        <v>1</v>
      </c>
      <c r="AO675">
        <v>1</v>
      </c>
      <c r="AP675">
        <v>1</v>
      </c>
      <c r="AQ675">
        <v>8</v>
      </c>
      <c r="AR675">
        <v>8</v>
      </c>
      <c r="AS675">
        <v>8</v>
      </c>
      <c r="AT675">
        <v>1</v>
      </c>
      <c r="AU675" t="s">
        <v>158</v>
      </c>
      <c r="AV675">
        <v>8</v>
      </c>
      <c r="AW675" t="s">
        <v>158</v>
      </c>
      <c r="AX675">
        <v>0</v>
      </c>
      <c r="AY675" t="s">
        <v>159</v>
      </c>
      <c r="AZ675" t="s">
        <v>572</v>
      </c>
      <c r="BA675" t="s">
        <v>276</v>
      </c>
      <c r="BB675" t="s">
        <v>1126</v>
      </c>
      <c r="BC675" t="s">
        <v>163</v>
      </c>
      <c r="BD675" t="b">
        <v>0</v>
      </c>
      <c r="BE675" t="s">
        <v>158</v>
      </c>
      <c r="BF675" t="b">
        <v>0</v>
      </c>
      <c r="BH675" t="s">
        <v>164</v>
      </c>
      <c r="BI675" t="s">
        <v>1127</v>
      </c>
      <c r="BJ675" t="b">
        <v>0</v>
      </c>
      <c r="BK675" t="s">
        <v>166</v>
      </c>
      <c r="BL675" t="b">
        <v>0</v>
      </c>
      <c r="BM675">
        <v>18</v>
      </c>
      <c r="BN675" t="s">
        <v>167</v>
      </c>
      <c r="BO675" t="s">
        <v>168</v>
      </c>
      <c r="BP675" t="s">
        <v>167</v>
      </c>
      <c r="BQ675" t="s">
        <v>169</v>
      </c>
      <c r="BR675">
        <v>768</v>
      </c>
      <c r="BS675" t="s">
        <v>156</v>
      </c>
      <c r="BT675" t="s">
        <v>197</v>
      </c>
      <c r="BU675" t="s">
        <v>158</v>
      </c>
      <c r="BV675" t="s">
        <v>158</v>
      </c>
      <c r="BW675">
        <v>1</v>
      </c>
      <c r="BX675">
        <v>1</v>
      </c>
      <c r="BY675">
        <v>0</v>
      </c>
      <c r="BZ675">
        <v>1</v>
      </c>
      <c r="CA675" t="s">
        <v>1128</v>
      </c>
      <c r="CB675" t="s">
        <v>156</v>
      </c>
      <c r="CC675">
        <v>2</v>
      </c>
      <c r="CD675" t="b">
        <v>0</v>
      </c>
      <c r="CE675" t="s">
        <v>172</v>
      </c>
      <c r="CF675" t="s">
        <v>173</v>
      </c>
      <c r="CG675" t="s">
        <v>158</v>
      </c>
      <c r="CH675">
        <v>0</v>
      </c>
      <c r="CI675">
        <v>1</v>
      </c>
      <c r="CJ675" t="s">
        <v>158</v>
      </c>
      <c r="CK675" t="s">
        <v>430</v>
      </c>
      <c r="CL675" t="s">
        <v>430</v>
      </c>
      <c r="CM675" t="s">
        <v>174</v>
      </c>
      <c r="CN675" t="s">
        <v>1129</v>
      </c>
      <c r="CO675" t="s">
        <v>158</v>
      </c>
      <c r="CP675" t="s">
        <v>174</v>
      </c>
      <c r="CQ675">
        <v>1</v>
      </c>
      <c r="CR675">
        <v>3758</v>
      </c>
      <c r="CS675" t="str">
        <f t="shared" si="43"/>
        <v>-</v>
      </c>
      <c r="CW675" t="s">
        <v>158</v>
      </c>
      <c r="CX675">
        <v>5000</v>
      </c>
      <c r="CY675">
        <v>7484</v>
      </c>
      <c r="CZ675">
        <v>2483</v>
      </c>
      <c r="DA675">
        <v>21377</v>
      </c>
      <c r="DB675" t="s">
        <v>158</v>
      </c>
      <c r="DC675">
        <v>86549</v>
      </c>
      <c r="DD675">
        <v>3758</v>
      </c>
      <c r="DE675">
        <v>2</v>
      </c>
      <c r="DF675" t="s">
        <v>156</v>
      </c>
      <c r="DG675">
        <v>1024</v>
      </c>
      <c r="DH675">
        <v>2</v>
      </c>
      <c r="DI675">
        <v>48000</v>
      </c>
      <c r="DJ675">
        <v>-16</v>
      </c>
      <c r="DK675" t="s">
        <v>176</v>
      </c>
      <c r="DL675">
        <v>8</v>
      </c>
      <c r="DM675" t="s">
        <v>413</v>
      </c>
      <c r="DN675" t="s">
        <v>158</v>
      </c>
      <c r="DO675">
        <v>146521</v>
      </c>
      <c r="DP675">
        <v>22893</v>
      </c>
      <c r="DQ675" t="s">
        <v>158</v>
      </c>
      <c r="DR675" t="s">
        <v>158</v>
      </c>
      <c r="DS675">
        <v>146505</v>
      </c>
      <c r="DT675" t="s">
        <v>158</v>
      </c>
      <c r="DU675">
        <v>266332</v>
      </c>
      <c r="DV675" t="s">
        <v>158</v>
      </c>
      <c r="DW675">
        <v>262326</v>
      </c>
      <c r="DX675">
        <v>151558</v>
      </c>
      <c r="DY675">
        <v>245862</v>
      </c>
      <c r="DZ675">
        <v>1515</v>
      </c>
      <c r="EA675">
        <v>1513</v>
      </c>
      <c r="EB675" t="s">
        <v>158</v>
      </c>
      <c r="EC675">
        <v>151557</v>
      </c>
      <c r="ED675">
        <v>151557</v>
      </c>
      <c r="EE675">
        <v>1514</v>
      </c>
      <c r="EF675" t="s">
        <v>158</v>
      </c>
      <c r="EG675" t="s">
        <v>158</v>
      </c>
      <c r="EH675">
        <v>270091</v>
      </c>
      <c r="EI675">
        <v>159042</v>
      </c>
      <c r="EJ675">
        <v>248345</v>
      </c>
      <c r="EK675">
        <v>159311</v>
      </c>
      <c r="EL675">
        <v>266332</v>
      </c>
      <c r="EM675">
        <v>264326</v>
      </c>
      <c r="EN675">
        <v>270091</v>
      </c>
      <c r="EO675" t="s">
        <v>158</v>
      </c>
      <c r="EP675" t="s">
        <v>158</v>
      </c>
      <c r="EQ675">
        <v>262325</v>
      </c>
      <c r="ER675" t="s">
        <v>158</v>
      </c>
      <c r="ES675" t="s">
        <v>158</v>
      </c>
      <c r="ET675" t="s">
        <v>178</v>
      </c>
      <c r="EU675">
        <v>0</v>
      </c>
      <c r="EV675" t="s">
        <v>1146</v>
      </c>
      <c r="EW675">
        <v>2</v>
      </c>
      <c r="EX675" t="s">
        <v>158</v>
      </c>
      <c r="EY675" t="s">
        <v>169</v>
      </c>
      <c r="EZ675">
        <v>1024</v>
      </c>
      <c r="FA675">
        <v>155</v>
      </c>
      <c r="FB675">
        <v>285</v>
      </c>
    </row>
    <row r="676" spans="1:158" x14ac:dyDescent="0.35">
      <c r="A676" t="s">
        <v>154</v>
      </c>
      <c r="B676" t="s">
        <v>154</v>
      </c>
      <c r="C676">
        <v>9133</v>
      </c>
      <c r="D676">
        <v>9133</v>
      </c>
      <c r="E676" t="s">
        <v>155</v>
      </c>
      <c r="F676" t="s">
        <v>156</v>
      </c>
      <c r="G676" t="s">
        <v>156</v>
      </c>
      <c r="H676" t="s">
        <v>156</v>
      </c>
      <c r="I676">
        <v>0</v>
      </c>
      <c r="J676" t="s">
        <v>157</v>
      </c>
      <c r="K676">
        <v>1</v>
      </c>
      <c r="L676" t="s">
        <v>154</v>
      </c>
      <c r="M676" t="s">
        <v>154</v>
      </c>
      <c r="N676" t="s">
        <v>154</v>
      </c>
      <c r="O676" t="s">
        <v>158</v>
      </c>
      <c r="P676" t="s">
        <v>154</v>
      </c>
      <c r="Q676" t="s">
        <v>154</v>
      </c>
      <c r="R676" t="s">
        <v>158</v>
      </c>
      <c r="S676">
        <v>0</v>
      </c>
      <c r="T676">
        <v>0</v>
      </c>
      <c r="U676">
        <v>0</v>
      </c>
      <c r="V676" t="s">
        <v>158</v>
      </c>
      <c r="W676" t="s">
        <v>158</v>
      </c>
      <c r="X676">
        <v>1</v>
      </c>
      <c r="Y676" t="s">
        <v>158</v>
      </c>
      <c r="Z676">
        <v>9</v>
      </c>
      <c r="AA676">
        <v>0</v>
      </c>
      <c r="AB676">
        <v>9</v>
      </c>
      <c r="AC676">
        <v>1</v>
      </c>
      <c r="AD676">
        <v>1</v>
      </c>
      <c r="AE676">
        <v>0</v>
      </c>
      <c r="AF676">
        <v>0</v>
      </c>
      <c r="AG676" t="s">
        <v>158</v>
      </c>
      <c r="AH676">
        <v>1</v>
      </c>
      <c r="AI676">
        <v>1</v>
      </c>
      <c r="AJ676">
        <v>0</v>
      </c>
      <c r="AK676" t="s">
        <v>158</v>
      </c>
      <c r="AL676" t="s">
        <v>158</v>
      </c>
      <c r="AM676">
        <v>9</v>
      </c>
      <c r="AN676">
        <v>1</v>
      </c>
      <c r="AO676">
        <v>1</v>
      </c>
      <c r="AP676">
        <v>1</v>
      </c>
      <c r="AQ676">
        <v>9</v>
      </c>
      <c r="AR676">
        <v>9</v>
      </c>
      <c r="AS676">
        <v>9</v>
      </c>
      <c r="AT676">
        <v>1</v>
      </c>
      <c r="AU676" t="s">
        <v>158</v>
      </c>
      <c r="AV676">
        <v>9</v>
      </c>
      <c r="AW676" t="s">
        <v>158</v>
      </c>
      <c r="AX676">
        <v>0</v>
      </c>
      <c r="AY676" t="s">
        <v>159</v>
      </c>
      <c r="AZ676" t="s">
        <v>1147</v>
      </c>
      <c r="BA676" t="s">
        <v>595</v>
      </c>
      <c r="BB676" t="s">
        <v>1126</v>
      </c>
      <c r="BC676" t="s">
        <v>163</v>
      </c>
      <c r="BD676" t="b">
        <v>0</v>
      </c>
      <c r="BE676" t="s">
        <v>158</v>
      </c>
      <c r="BF676" t="b">
        <v>0</v>
      </c>
      <c r="BH676" t="s">
        <v>164</v>
      </c>
      <c r="BI676" t="s">
        <v>1127</v>
      </c>
      <c r="BJ676" t="b">
        <v>0</v>
      </c>
      <c r="BK676" t="s">
        <v>166</v>
      </c>
      <c r="BL676" t="b">
        <v>0</v>
      </c>
      <c r="BM676">
        <v>18</v>
      </c>
      <c r="BN676" t="s">
        <v>167</v>
      </c>
      <c r="BO676" t="s">
        <v>168</v>
      </c>
      <c r="BP676" t="s">
        <v>167</v>
      </c>
      <c r="BQ676" t="s">
        <v>169</v>
      </c>
      <c r="BR676">
        <v>768</v>
      </c>
      <c r="BS676" t="s">
        <v>156</v>
      </c>
      <c r="BT676" t="s">
        <v>185</v>
      </c>
      <c r="BU676" t="s">
        <v>158</v>
      </c>
      <c r="BV676" t="s">
        <v>158</v>
      </c>
      <c r="BW676">
        <v>2</v>
      </c>
      <c r="BX676">
        <v>1</v>
      </c>
      <c r="BY676">
        <v>0</v>
      </c>
      <c r="BZ676">
        <v>2</v>
      </c>
      <c r="CA676" t="s">
        <v>1128</v>
      </c>
      <c r="CB676" t="s">
        <v>156</v>
      </c>
      <c r="CC676">
        <v>3</v>
      </c>
      <c r="CD676" t="b">
        <v>0</v>
      </c>
      <c r="CE676" t="s">
        <v>172</v>
      </c>
      <c r="CF676" t="s">
        <v>173</v>
      </c>
      <c r="CG676" t="s">
        <v>158</v>
      </c>
      <c r="CH676">
        <v>0</v>
      </c>
      <c r="CI676">
        <v>1</v>
      </c>
      <c r="CJ676" t="s">
        <v>158</v>
      </c>
      <c r="CK676" t="s">
        <v>430</v>
      </c>
      <c r="CL676" t="s">
        <v>430</v>
      </c>
      <c r="CM676" t="s">
        <v>174</v>
      </c>
      <c r="CN676" t="s">
        <v>1129</v>
      </c>
      <c r="CO676" t="s">
        <v>158</v>
      </c>
      <c r="CP676" t="s">
        <v>174</v>
      </c>
      <c r="CQ676">
        <v>1</v>
      </c>
      <c r="CR676">
        <v>14128</v>
      </c>
      <c r="CS676" t="str">
        <f t="shared" si="43"/>
        <v>-</v>
      </c>
      <c r="CW676" t="s">
        <v>158</v>
      </c>
      <c r="CX676">
        <v>5000</v>
      </c>
      <c r="CY676">
        <v>7484</v>
      </c>
      <c r="CZ676">
        <v>2483</v>
      </c>
      <c r="DA676">
        <v>21377</v>
      </c>
      <c r="DB676" t="s">
        <v>158</v>
      </c>
      <c r="DC676">
        <v>86549</v>
      </c>
      <c r="DD676">
        <v>14128</v>
      </c>
      <c r="DE676">
        <v>2</v>
      </c>
      <c r="DF676" t="s">
        <v>156</v>
      </c>
      <c r="DG676">
        <v>1024</v>
      </c>
      <c r="DH676">
        <v>2</v>
      </c>
      <c r="DI676">
        <v>48000</v>
      </c>
      <c r="DJ676">
        <v>-16</v>
      </c>
      <c r="DK676" t="s">
        <v>176</v>
      </c>
      <c r="DL676">
        <v>8</v>
      </c>
      <c r="DM676" t="s">
        <v>413</v>
      </c>
      <c r="DN676" t="s">
        <v>158</v>
      </c>
      <c r="DO676">
        <v>146521</v>
      </c>
      <c r="DP676">
        <v>22893</v>
      </c>
      <c r="DQ676" t="s">
        <v>158</v>
      </c>
      <c r="DR676" t="s">
        <v>158</v>
      </c>
      <c r="DS676">
        <v>146505</v>
      </c>
      <c r="DT676" t="s">
        <v>158</v>
      </c>
      <c r="DU676">
        <v>274142</v>
      </c>
      <c r="DV676" t="s">
        <v>158</v>
      </c>
      <c r="DW676">
        <v>270377</v>
      </c>
      <c r="DX676">
        <v>151558</v>
      </c>
      <c r="DY676">
        <v>245862</v>
      </c>
      <c r="DZ676">
        <v>1515</v>
      </c>
      <c r="EA676">
        <v>1513</v>
      </c>
      <c r="EB676" t="s">
        <v>158</v>
      </c>
      <c r="EC676">
        <v>151557</v>
      </c>
      <c r="ED676">
        <v>151557</v>
      </c>
      <c r="EE676">
        <v>1514</v>
      </c>
      <c r="EF676" t="s">
        <v>158</v>
      </c>
      <c r="EG676" t="s">
        <v>158</v>
      </c>
      <c r="EH676">
        <v>288272</v>
      </c>
      <c r="EI676">
        <v>159042</v>
      </c>
      <c r="EJ676">
        <v>248345</v>
      </c>
      <c r="EK676">
        <v>159311</v>
      </c>
      <c r="EL676">
        <v>274142</v>
      </c>
      <c r="EM676">
        <v>272377</v>
      </c>
      <c r="EN676">
        <v>288272</v>
      </c>
      <c r="EO676" t="s">
        <v>158</v>
      </c>
      <c r="EP676" t="s">
        <v>158</v>
      </c>
      <c r="EQ676">
        <v>270375</v>
      </c>
      <c r="ER676" t="s">
        <v>158</v>
      </c>
      <c r="ES676" t="s">
        <v>158</v>
      </c>
      <c r="ET676" t="s">
        <v>178</v>
      </c>
      <c r="EU676">
        <v>0</v>
      </c>
      <c r="EV676" t="s">
        <v>1148</v>
      </c>
      <c r="EW676">
        <v>3</v>
      </c>
      <c r="EX676" t="s">
        <v>158</v>
      </c>
      <c r="EY676" t="s">
        <v>169</v>
      </c>
      <c r="EZ676">
        <v>1024</v>
      </c>
      <c r="FA676">
        <v>-260</v>
      </c>
      <c r="FB676">
        <v>180</v>
      </c>
    </row>
    <row r="677" spans="1:158" x14ac:dyDescent="0.35">
      <c r="A677" t="s">
        <v>154</v>
      </c>
      <c r="B677" t="s">
        <v>154</v>
      </c>
      <c r="C677">
        <v>9640</v>
      </c>
      <c r="D677">
        <v>9640</v>
      </c>
      <c r="E677" t="s">
        <v>155</v>
      </c>
      <c r="F677" t="s">
        <v>156</v>
      </c>
      <c r="G677" t="s">
        <v>156</v>
      </c>
      <c r="H677" t="s">
        <v>156</v>
      </c>
      <c r="I677">
        <v>0</v>
      </c>
      <c r="J677" t="s">
        <v>157</v>
      </c>
      <c r="K677">
        <v>1</v>
      </c>
      <c r="L677" t="s">
        <v>154</v>
      </c>
      <c r="M677" t="s">
        <v>154</v>
      </c>
      <c r="N677" t="s">
        <v>154</v>
      </c>
      <c r="O677" t="s">
        <v>158</v>
      </c>
      <c r="P677" t="s">
        <v>154</v>
      </c>
      <c r="Q677" t="s">
        <v>154</v>
      </c>
      <c r="R677" t="s">
        <v>158</v>
      </c>
      <c r="S677">
        <v>0</v>
      </c>
      <c r="T677">
        <v>0</v>
      </c>
      <c r="U677">
        <v>0</v>
      </c>
      <c r="V677" t="s">
        <v>158</v>
      </c>
      <c r="W677" t="s">
        <v>158</v>
      </c>
      <c r="X677">
        <v>1</v>
      </c>
      <c r="Y677" t="s">
        <v>158</v>
      </c>
      <c r="Z677">
        <v>10</v>
      </c>
      <c r="AA677">
        <v>0</v>
      </c>
      <c r="AB677">
        <v>10</v>
      </c>
      <c r="AC677">
        <v>1</v>
      </c>
      <c r="AD677">
        <v>1</v>
      </c>
      <c r="AE677">
        <v>0</v>
      </c>
      <c r="AF677">
        <v>0</v>
      </c>
      <c r="AG677" t="s">
        <v>158</v>
      </c>
      <c r="AH677">
        <v>1</v>
      </c>
      <c r="AI677">
        <v>1</v>
      </c>
      <c r="AJ677">
        <v>0</v>
      </c>
      <c r="AK677" t="s">
        <v>158</v>
      </c>
      <c r="AL677" t="s">
        <v>158</v>
      </c>
      <c r="AM677">
        <v>10</v>
      </c>
      <c r="AN677">
        <v>1</v>
      </c>
      <c r="AO677">
        <v>1</v>
      </c>
      <c r="AP677">
        <v>1</v>
      </c>
      <c r="AQ677">
        <v>10</v>
      </c>
      <c r="AR677">
        <v>10</v>
      </c>
      <c r="AS677">
        <v>10</v>
      </c>
      <c r="AT677">
        <v>1</v>
      </c>
      <c r="AU677" t="s">
        <v>158</v>
      </c>
      <c r="AV677">
        <v>10</v>
      </c>
      <c r="AW677" t="s">
        <v>158</v>
      </c>
      <c r="AX677">
        <v>0</v>
      </c>
      <c r="AY677" t="s">
        <v>159</v>
      </c>
      <c r="AZ677" t="s">
        <v>898</v>
      </c>
      <c r="BA677" t="s">
        <v>1149</v>
      </c>
      <c r="BB677" t="s">
        <v>1126</v>
      </c>
      <c r="BC677" t="s">
        <v>163</v>
      </c>
      <c r="BD677" t="b">
        <v>0</v>
      </c>
      <c r="BE677" t="s">
        <v>158</v>
      </c>
      <c r="BF677" t="b">
        <v>0</v>
      </c>
      <c r="BH677" t="s">
        <v>164</v>
      </c>
      <c r="BI677" t="s">
        <v>1127</v>
      </c>
      <c r="BJ677" t="b">
        <v>0</v>
      </c>
      <c r="BK677" t="s">
        <v>166</v>
      </c>
      <c r="BL677" t="b">
        <v>0</v>
      </c>
      <c r="BM677">
        <v>18</v>
      </c>
      <c r="BN677" t="s">
        <v>167</v>
      </c>
      <c r="BO677" t="s">
        <v>168</v>
      </c>
      <c r="BP677" t="s">
        <v>167</v>
      </c>
      <c r="BQ677" t="s">
        <v>169</v>
      </c>
      <c r="BR677">
        <v>768</v>
      </c>
      <c r="BS677" t="s">
        <v>156</v>
      </c>
      <c r="BT677" t="s">
        <v>170</v>
      </c>
      <c r="BU677" t="s">
        <v>158</v>
      </c>
      <c r="BV677" t="s">
        <v>158</v>
      </c>
      <c r="BW677">
        <v>3</v>
      </c>
      <c r="BX677">
        <v>1</v>
      </c>
      <c r="BY677">
        <v>0</v>
      </c>
      <c r="BZ677">
        <v>3</v>
      </c>
      <c r="CA677" t="s">
        <v>1128</v>
      </c>
      <c r="CB677" t="s">
        <v>156</v>
      </c>
      <c r="CC677">
        <v>4</v>
      </c>
      <c r="CD677" t="b">
        <v>0</v>
      </c>
      <c r="CE677" t="s">
        <v>172</v>
      </c>
      <c r="CF677" t="s">
        <v>173</v>
      </c>
      <c r="CG677" t="s">
        <v>158</v>
      </c>
      <c r="CH677">
        <v>0</v>
      </c>
      <c r="CI677">
        <v>1</v>
      </c>
      <c r="CJ677" t="s">
        <v>158</v>
      </c>
      <c r="CK677" t="s">
        <v>430</v>
      </c>
      <c r="CL677" t="s">
        <v>430</v>
      </c>
      <c r="CM677" t="s">
        <v>174</v>
      </c>
      <c r="CN677" t="s">
        <v>1129</v>
      </c>
      <c r="CO677" t="s">
        <v>158</v>
      </c>
      <c r="CP677" t="s">
        <v>174</v>
      </c>
      <c r="CQ677">
        <v>1</v>
      </c>
      <c r="CR677">
        <v>11162</v>
      </c>
      <c r="CS677" t="str">
        <f t="shared" si="43"/>
        <v>-</v>
      </c>
      <c r="CW677" t="s">
        <v>158</v>
      </c>
      <c r="CX677">
        <v>5000</v>
      </c>
      <c r="CY677">
        <v>7484</v>
      </c>
      <c r="CZ677">
        <v>2483</v>
      </c>
      <c r="DA677">
        <v>21377</v>
      </c>
      <c r="DB677" t="s">
        <v>158</v>
      </c>
      <c r="DC677">
        <v>86549</v>
      </c>
      <c r="DD677">
        <v>11162</v>
      </c>
      <c r="DE677">
        <v>2</v>
      </c>
      <c r="DF677" t="s">
        <v>156</v>
      </c>
      <c r="DG677">
        <v>1024</v>
      </c>
      <c r="DH677">
        <v>2</v>
      </c>
      <c r="DI677">
        <v>48000</v>
      </c>
      <c r="DJ677">
        <v>-16</v>
      </c>
      <c r="DK677" t="s">
        <v>176</v>
      </c>
      <c r="DL677">
        <v>8</v>
      </c>
      <c r="DM677" t="s">
        <v>413</v>
      </c>
      <c r="DN677" t="s">
        <v>158</v>
      </c>
      <c r="DO677">
        <v>146521</v>
      </c>
      <c r="DP677">
        <v>22893</v>
      </c>
      <c r="DQ677" t="s">
        <v>158</v>
      </c>
      <c r="DR677" t="s">
        <v>158</v>
      </c>
      <c r="DS677">
        <v>146505</v>
      </c>
      <c r="DT677" t="s">
        <v>158</v>
      </c>
      <c r="DU677">
        <v>292512</v>
      </c>
      <c r="DV677" t="s">
        <v>158</v>
      </c>
      <c r="DW677">
        <v>288570</v>
      </c>
      <c r="DX677">
        <v>151558</v>
      </c>
      <c r="DY677">
        <v>245862</v>
      </c>
      <c r="DZ677">
        <v>1515</v>
      </c>
      <c r="EA677">
        <v>1513</v>
      </c>
      <c r="EB677" t="s">
        <v>158</v>
      </c>
      <c r="EC677">
        <v>151557</v>
      </c>
      <c r="ED677">
        <v>151557</v>
      </c>
      <c r="EE677">
        <v>1514</v>
      </c>
      <c r="EF677" t="s">
        <v>158</v>
      </c>
      <c r="EG677" t="s">
        <v>158</v>
      </c>
      <c r="EH677">
        <v>303676</v>
      </c>
      <c r="EI677">
        <v>159042</v>
      </c>
      <c r="EJ677">
        <v>248345</v>
      </c>
      <c r="EK677">
        <v>159311</v>
      </c>
      <c r="EL677">
        <v>292512</v>
      </c>
      <c r="EM677">
        <v>290571</v>
      </c>
      <c r="EN677">
        <v>303676</v>
      </c>
      <c r="EO677" t="s">
        <v>158</v>
      </c>
      <c r="EP677" t="s">
        <v>158</v>
      </c>
      <c r="EQ677">
        <v>288569</v>
      </c>
      <c r="ER677" t="s">
        <v>158</v>
      </c>
      <c r="ES677" t="s">
        <v>158</v>
      </c>
      <c r="ET677" t="s">
        <v>178</v>
      </c>
      <c r="EU677">
        <v>0</v>
      </c>
      <c r="EV677" t="s">
        <v>1150</v>
      </c>
      <c r="EW677">
        <v>4</v>
      </c>
      <c r="EX677" t="s">
        <v>158</v>
      </c>
      <c r="EY677" t="s">
        <v>169</v>
      </c>
      <c r="EZ677">
        <v>1024</v>
      </c>
      <c r="FA677">
        <v>-190</v>
      </c>
      <c r="FB677">
        <v>264</v>
      </c>
    </row>
    <row r="678" spans="1:158" x14ac:dyDescent="0.35">
      <c r="A678" t="s">
        <v>154</v>
      </c>
      <c r="B678" t="s">
        <v>154</v>
      </c>
      <c r="C678">
        <v>9347</v>
      </c>
      <c r="D678">
        <v>9347</v>
      </c>
      <c r="E678" t="s">
        <v>155</v>
      </c>
      <c r="F678" t="s">
        <v>156</v>
      </c>
      <c r="G678" t="s">
        <v>156</v>
      </c>
      <c r="H678" t="s">
        <v>156</v>
      </c>
      <c r="I678">
        <v>0</v>
      </c>
      <c r="J678" t="s">
        <v>157</v>
      </c>
      <c r="K678">
        <v>0</v>
      </c>
      <c r="L678" t="s">
        <v>154</v>
      </c>
      <c r="M678" t="s">
        <v>154</v>
      </c>
      <c r="N678" t="s">
        <v>154</v>
      </c>
      <c r="O678" t="s">
        <v>158</v>
      </c>
      <c r="P678" t="s">
        <v>154</v>
      </c>
      <c r="Q678" t="s">
        <v>154</v>
      </c>
      <c r="R678" t="s">
        <v>158</v>
      </c>
      <c r="S678">
        <v>0</v>
      </c>
      <c r="T678">
        <v>0</v>
      </c>
      <c r="U678">
        <v>0</v>
      </c>
      <c r="V678" t="s">
        <v>158</v>
      </c>
      <c r="W678" t="s">
        <v>158</v>
      </c>
      <c r="X678">
        <v>1</v>
      </c>
      <c r="Y678" t="s">
        <v>158</v>
      </c>
      <c r="Z678">
        <v>11</v>
      </c>
      <c r="AA678">
        <v>0</v>
      </c>
      <c r="AB678">
        <v>11</v>
      </c>
      <c r="AC678">
        <v>1</v>
      </c>
      <c r="AD678">
        <v>1</v>
      </c>
      <c r="AE678">
        <v>0</v>
      </c>
      <c r="AF678">
        <v>0</v>
      </c>
      <c r="AG678" t="s">
        <v>158</v>
      </c>
      <c r="AH678">
        <v>1</v>
      </c>
      <c r="AI678">
        <v>1</v>
      </c>
      <c r="AJ678">
        <v>0</v>
      </c>
      <c r="AK678" t="s">
        <v>158</v>
      </c>
      <c r="AL678" t="s">
        <v>158</v>
      </c>
      <c r="AM678">
        <v>11</v>
      </c>
      <c r="AN678">
        <v>1</v>
      </c>
      <c r="AO678">
        <v>1</v>
      </c>
      <c r="AP678">
        <v>1</v>
      </c>
      <c r="AQ678">
        <v>11</v>
      </c>
      <c r="AR678">
        <v>11</v>
      </c>
      <c r="AS678">
        <v>11</v>
      </c>
      <c r="AT678">
        <v>1</v>
      </c>
      <c r="AU678" t="s">
        <v>158</v>
      </c>
      <c r="AV678">
        <v>11</v>
      </c>
      <c r="AW678" t="s">
        <v>158</v>
      </c>
      <c r="AX678">
        <v>0</v>
      </c>
      <c r="AY678" t="s">
        <v>159</v>
      </c>
      <c r="AZ678" t="s">
        <v>1151</v>
      </c>
      <c r="BA678" t="s">
        <v>161</v>
      </c>
      <c r="BB678" t="s">
        <v>1126</v>
      </c>
      <c r="BC678" t="s">
        <v>163</v>
      </c>
      <c r="BD678" t="b">
        <v>0</v>
      </c>
      <c r="BE678" t="s">
        <v>158</v>
      </c>
      <c r="BF678" t="b">
        <v>0</v>
      </c>
      <c r="BH678" t="s">
        <v>164</v>
      </c>
      <c r="BI678" t="s">
        <v>1127</v>
      </c>
      <c r="BJ678" t="b">
        <v>0</v>
      </c>
      <c r="BK678" t="s">
        <v>166</v>
      </c>
      <c r="BL678" t="b">
        <v>0</v>
      </c>
      <c r="BM678">
        <v>18</v>
      </c>
      <c r="BN678" t="s">
        <v>167</v>
      </c>
      <c r="BO678" t="s">
        <v>168</v>
      </c>
      <c r="BP678" t="s">
        <v>167</v>
      </c>
      <c r="BQ678" t="s">
        <v>169</v>
      </c>
      <c r="BR678">
        <v>768</v>
      </c>
      <c r="BS678" t="s">
        <v>156</v>
      </c>
      <c r="BT678" t="s">
        <v>189</v>
      </c>
      <c r="BU678" t="s">
        <v>158</v>
      </c>
      <c r="BV678" t="s">
        <v>158</v>
      </c>
      <c r="BW678">
        <v>4</v>
      </c>
      <c r="BX678">
        <v>1</v>
      </c>
      <c r="BY678">
        <v>0</v>
      </c>
      <c r="BZ678">
        <v>4</v>
      </c>
      <c r="CA678" t="s">
        <v>1128</v>
      </c>
      <c r="CB678" t="s">
        <v>156</v>
      </c>
      <c r="CC678">
        <v>4</v>
      </c>
      <c r="CD678" t="b">
        <v>0</v>
      </c>
      <c r="CE678" t="s">
        <v>172</v>
      </c>
      <c r="CF678" t="s">
        <v>173</v>
      </c>
      <c r="CG678" t="s">
        <v>158</v>
      </c>
      <c r="CH678">
        <v>0</v>
      </c>
      <c r="CI678">
        <v>1</v>
      </c>
      <c r="CJ678" t="s">
        <v>158</v>
      </c>
      <c r="CK678" t="s">
        <v>430</v>
      </c>
      <c r="CL678" t="s">
        <v>430</v>
      </c>
      <c r="CM678" t="s">
        <v>174</v>
      </c>
      <c r="CN678" t="s">
        <v>1129</v>
      </c>
      <c r="CO678" t="s">
        <v>158</v>
      </c>
      <c r="CP678" t="s">
        <v>174</v>
      </c>
      <c r="CQ678">
        <v>1</v>
      </c>
      <c r="CR678">
        <v>8174</v>
      </c>
      <c r="CS678" t="str">
        <f t="shared" si="43"/>
        <v>-</v>
      </c>
      <c r="CW678" t="s">
        <v>158</v>
      </c>
      <c r="CX678">
        <v>5000</v>
      </c>
      <c r="CY678">
        <v>7484</v>
      </c>
      <c r="CZ678">
        <v>2483</v>
      </c>
      <c r="DA678">
        <v>21377</v>
      </c>
      <c r="DB678" t="s">
        <v>158</v>
      </c>
      <c r="DC678">
        <v>86549</v>
      </c>
      <c r="DD678">
        <v>8174</v>
      </c>
      <c r="DE678">
        <v>2</v>
      </c>
      <c r="DF678" t="s">
        <v>156</v>
      </c>
      <c r="DG678">
        <v>1024</v>
      </c>
      <c r="DH678">
        <v>2</v>
      </c>
      <c r="DI678">
        <v>48000</v>
      </c>
      <c r="DJ678">
        <v>-16</v>
      </c>
      <c r="DK678" t="s">
        <v>176</v>
      </c>
      <c r="DL678">
        <v>8</v>
      </c>
      <c r="DM678" t="s">
        <v>413</v>
      </c>
      <c r="DN678" t="s">
        <v>158</v>
      </c>
      <c r="DO678">
        <v>146521</v>
      </c>
      <c r="DP678">
        <v>22893</v>
      </c>
      <c r="DQ678" t="s">
        <v>158</v>
      </c>
      <c r="DR678" t="s">
        <v>158</v>
      </c>
      <c r="DS678">
        <v>146505</v>
      </c>
      <c r="DT678" t="s">
        <v>158</v>
      </c>
      <c r="DU678">
        <v>308082</v>
      </c>
      <c r="DV678" t="s">
        <v>158</v>
      </c>
      <c r="DW678">
        <v>303957</v>
      </c>
      <c r="DX678">
        <v>151558</v>
      </c>
      <c r="DY678">
        <v>245862</v>
      </c>
      <c r="DZ678">
        <v>1515</v>
      </c>
      <c r="EA678">
        <v>1513</v>
      </c>
      <c r="EB678" t="s">
        <v>158</v>
      </c>
      <c r="EC678">
        <v>151557</v>
      </c>
      <c r="ED678">
        <v>151557</v>
      </c>
      <c r="EE678">
        <v>1514</v>
      </c>
      <c r="EF678" t="s">
        <v>158</v>
      </c>
      <c r="EG678" t="s">
        <v>158</v>
      </c>
      <c r="EH678">
        <v>316257</v>
      </c>
      <c r="EI678">
        <v>159042</v>
      </c>
      <c r="EJ678">
        <v>248345</v>
      </c>
      <c r="EK678">
        <v>159311</v>
      </c>
      <c r="EL678">
        <v>308082</v>
      </c>
      <c r="EM678">
        <v>305957</v>
      </c>
      <c r="EN678">
        <v>316257</v>
      </c>
      <c r="EO678" t="s">
        <v>158</v>
      </c>
      <c r="EP678" t="s">
        <v>158</v>
      </c>
      <c r="EQ678">
        <v>303955</v>
      </c>
      <c r="ER678" t="s">
        <v>158</v>
      </c>
      <c r="ES678" t="s">
        <v>158</v>
      </c>
      <c r="ET678" t="s">
        <v>178</v>
      </c>
      <c r="EU678">
        <v>0</v>
      </c>
      <c r="EV678" t="s">
        <v>1152</v>
      </c>
      <c r="EW678">
        <v>5</v>
      </c>
      <c r="EX678" t="s">
        <v>158</v>
      </c>
      <c r="EY678" t="s">
        <v>169</v>
      </c>
      <c r="EZ678">
        <v>1024</v>
      </c>
      <c r="FA678">
        <v>-115</v>
      </c>
      <c r="FB678">
        <v>165</v>
      </c>
    </row>
    <row r="679" spans="1:158" x14ac:dyDescent="0.35">
      <c r="A679" t="s">
        <v>154</v>
      </c>
      <c r="B679" t="s">
        <v>154</v>
      </c>
      <c r="C679">
        <v>9108</v>
      </c>
      <c r="D679">
        <v>9108</v>
      </c>
      <c r="E679" t="s">
        <v>155</v>
      </c>
      <c r="F679" t="s">
        <v>156</v>
      </c>
      <c r="G679" t="s">
        <v>156</v>
      </c>
      <c r="H679" t="s">
        <v>156</v>
      </c>
      <c r="I679">
        <v>0</v>
      </c>
      <c r="J679" t="s">
        <v>157</v>
      </c>
      <c r="K679">
        <v>0</v>
      </c>
      <c r="L679" t="s">
        <v>154</v>
      </c>
      <c r="M679" t="s">
        <v>154</v>
      </c>
      <c r="N679" t="s">
        <v>154</v>
      </c>
      <c r="O679" t="s">
        <v>158</v>
      </c>
      <c r="P679" t="s">
        <v>154</v>
      </c>
      <c r="Q679" t="s">
        <v>154</v>
      </c>
      <c r="R679" t="s">
        <v>158</v>
      </c>
      <c r="S679">
        <v>0</v>
      </c>
      <c r="T679">
        <v>0</v>
      </c>
      <c r="U679">
        <v>0</v>
      </c>
      <c r="V679" t="s">
        <v>158</v>
      </c>
      <c r="W679" t="s">
        <v>158</v>
      </c>
      <c r="X679">
        <v>1</v>
      </c>
      <c r="Y679" t="s">
        <v>158</v>
      </c>
      <c r="Z679">
        <v>12</v>
      </c>
      <c r="AA679">
        <v>0</v>
      </c>
      <c r="AB679">
        <v>12</v>
      </c>
      <c r="AC679">
        <v>1</v>
      </c>
      <c r="AD679">
        <v>1</v>
      </c>
      <c r="AE679">
        <v>0</v>
      </c>
      <c r="AF679">
        <v>0</v>
      </c>
      <c r="AG679" t="s">
        <v>158</v>
      </c>
      <c r="AH679">
        <v>1</v>
      </c>
      <c r="AI679">
        <v>1</v>
      </c>
      <c r="AJ679">
        <v>0</v>
      </c>
      <c r="AK679" t="s">
        <v>158</v>
      </c>
      <c r="AL679" t="s">
        <v>158</v>
      </c>
      <c r="AM679">
        <v>12</v>
      </c>
      <c r="AN679">
        <v>1</v>
      </c>
      <c r="AO679">
        <v>1</v>
      </c>
      <c r="AP679">
        <v>1</v>
      </c>
      <c r="AQ679">
        <v>12</v>
      </c>
      <c r="AR679">
        <v>12</v>
      </c>
      <c r="AS679">
        <v>12</v>
      </c>
      <c r="AT679">
        <v>1</v>
      </c>
      <c r="AU679" t="s">
        <v>158</v>
      </c>
      <c r="AV679">
        <v>12</v>
      </c>
      <c r="AW679" t="s">
        <v>158</v>
      </c>
      <c r="AX679">
        <v>0</v>
      </c>
      <c r="AY679" t="s">
        <v>159</v>
      </c>
      <c r="AZ679" t="s">
        <v>1153</v>
      </c>
      <c r="BA679" t="s">
        <v>180</v>
      </c>
      <c r="BB679" t="s">
        <v>1126</v>
      </c>
      <c r="BC679" t="s">
        <v>163</v>
      </c>
      <c r="BD679" t="b">
        <v>0</v>
      </c>
      <c r="BE679" t="s">
        <v>158</v>
      </c>
      <c r="BF679" t="b">
        <v>0</v>
      </c>
      <c r="BH679" t="s">
        <v>164</v>
      </c>
      <c r="BI679" t="s">
        <v>1127</v>
      </c>
      <c r="BJ679" t="b">
        <v>0</v>
      </c>
      <c r="BK679" t="s">
        <v>166</v>
      </c>
      <c r="BL679" t="b">
        <v>0</v>
      </c>
      <c r="BM679">
        <v>18</v>
      </c>
      <c r="BN679" t="s">
        <v>167</v>
      </c>
      <c r="BO679" t="s">
        <v>168</v>
      </c>
      <c r="BP679" t="s">
        <v>167</v>
      </c>
      <c r="BQ679" t="s">
        <v>169</v>
      </c>
      <c r="BR679">
        <v>768</v>
      </c>
      <c r="BS679" t="s">
        <v>156</v>
      </c>
      <c r="BT679" t="s">
        <v>181</v>
      </c>
      <c r="BU679" t="s">
        <v>158</v>
      </c>
      <c r="BV679" t="s">
        <v>158</v>
      </c>
      <c r="BW679">
        <v>5</v>
      </c>
      <c r="BX679">
        <v>1</v>
      </c>
      <c r="BY679">
        <v>0</v>
      </c>
      <c r="BZ679">
        <v>5</v>
      </c>
      <c r="CA679" t="s">
        <v>1128</v>
      </c>
      <c r="CB679" t="s">
        <v>156</v>
      </c>
      <c r="CC679">
        <v>4</v>
      </c>
      <c r="CD679" t="b">
        <v>0</v>
      </c>
      <c r="CE679" t="s">
        <v>172</v>
      </c>
      <c r="CF679" t="s">
        <v>173</v>
      </c>
      <c r="CG679" t="s">
        <v>158</v>
      </c>
      <c r="CH679">
        <v>0</v>
      </c>
      <c r="CI679">
        <v>1</v>
      </c>
      <c r="CJ679" t="s">
        <v>158</v>
      </c>
      <c r="CK679" t="s">
        <v>430</v>
      </c>
      <c r="CL679" t="s">
        <v>430</v>
      </c>
      <c r="CM679" t="s">
        <v>174</v>
      </c>
      <c r="CN679" t="s">
        <v>1129</v>
      </c>
      <c r="CO679" t="s">
        <v>158</v>
      </c>
      <c r="CP679" t="s">
        <v>174</v>
      </c>
      <c r="CQ679">
        <v>1</v>
      </c>
      <c r="CR679">
        <v>7914</v>
      </c>
      <c r="CS679" t="str">
        <f t="shared" si="43"/>
        <v>-</v>
      </c>
      <c r="CW679" t="s">
        <v>158</v>
      </c>
      <c r="CX679">
        <v>5000</v>
      </c>
      <c r="CY679">
        <v>7484</v>
      </c>
      <c r="CZ679">
        <v>2483</v>
      </c>
      <c r="DA679">
        <v>21377</v>
      </c>
      <c r="DB679" t="s">
        <v>158</v>
      </c>
      <c r="DC679">
        <v>86549</v>
      </c>
      <c r="DD679">
        <v>7914</v>
      </c>
      <c r="DE679">
        <v>2</v>
      </c>
      <c r="DF679" t="s">
        <v>156</v>
      </c>
      <c r="DG679">
        <v>1024</v>
      </c>
      <c r="DH679">
        <v>2</v>
      </c>
      <c r="DI679">
        <v>48000</v>
      </c>
      <c r="DJ679">
        <v>-16</v>
      </c>
      <c r="DK679" t="s">
        <v>176</v>
      </c>
      <c r="DL679">
        <v>8</v>
      </c>
      <c r="DM679" t="s">
        <v>413</v>
      </c>
      <c r="DN679" t="s">
        <v>158</v>
      </c>
      <c r="DO679">
        <v>146521</v>
      </c>
      <c r="DP679">
        <v>22893</v>
      </c>
      <c r="DQ679" t="s">
        <v>158</v>
      </c>
      <c r="DR679" t="s">
        <v>158</v>
      </c>
      <c r="DS679">
        <v>146505</v>
      </c>
      <c r="DT679" t="s">
        <v>158</v>
      </c>
      <c r="DU679">
        <v>320132</v>
      </c>
      <c r="DV679" t="s">
        <v>158</v>
      </c>
      <c r="DW679">
        <v>316535</v>
      </c>
      <c r="DX679">
        <v>151558</v>
      </c>
      <c r="DY679">
        <v>245862</v>
      </c>
      <c r="DZ679">
        <v>1515</v>
      </c>
      <c r="EA679">
        <v>1513</v>
      </c>
      <c r="EB679" t="s">
        <v>158</v>
      </c>
      <c r="EC679">
        <v>151557</v>
      </c>
      <c r="ED679">
        <v>151557</v>
      </c>
      <c r="EE679">
        <v>1514</v>
      </c>
      <c r="EF679" t="s">
        <v>158</v>
      </c>
      <c r="EG679" t="s">
        <v>158</v>
      </c>
      <c r="EH679">
        <v>328047</v>
      </c>
      <c r="EI679">
        <v>159042</v>
      </c>
      <c r="EJ679">
        <v>248345</v>
      </c>
      <c r="EK679">
        <v>159311</v>
      </c>
      <c r="EL679">
        <v>320132</v>
      </c>
      <c r="EM679">
        <v>318535</v>
      </c>
      <c r="EN679">
        <v>328047</v>
      </c>
      <c r="EO679" t="s">
        <v>158</v>
      </c>
      <c r="EP679" t="s">
        <v>158</v>
      </c>
      <c r="EQ679">
        <v>316534</v>
      </c>
      <c r="ER679" t="s">
        <v>158</v>
      </c>
      <c r="ES679" t="s">
        <v>158</v>
      </c>
      <c r="ET679" t="s">
        <v>178</v>
      </c>
      <c r="EU679">
        <v>0</v>
      </c>
      <c r="EV679" t="s">
        <v>1154</v>
      </c>
      <c r="EW679">
        <v>6</v>
      </c>
      <c r="EX679" t="s">
        <v>158</v>
      </c>
      <c r="EY679" t="s">
        <v>169</v>
      </c>
      <c r="EZ679">
        <v>1024</v>
      </c>
      <c r="FA679">
        <v>-50</v>
      </c>
      <c r="FB679">
        <v>180</v>
      </c>
    </row>
    <row r="680" spans="1:158" x14ac:dyDescent="0.35">
      <c r="A680" t="s">
        <v>154</v>
      </c>
      <c r="B680" t="s">
        <v>154</v>
      </c>
      <c r="C680">
        <v>8235</v>
      </c>
      <c r="D680">
        <v>8235</v>
      </c>
      <c r="E680" t="s">
        <v>155</v>
      </c>
      <c r="F680" t="s">
        <v>156</v>
      </c>
      <c r="G680" t="s">
        <v>156</v>
      </c>
      <c r="H680" t="s">
        <v>156</v>
      </c>
      <c r="I680">
        <v>0</v>
      </c>
      <c r="J680" t="s">
        <v>157</v>
      </c>
      <c r="K680">
        <v>1</v>
      </c>
      <c r="L680" t="s">
        <v>154</v>
      </c>
      <c r="M680" t="s">
        <v>154</v>
      </c>
      <c r="N680" t="s">
        <v>154</v>
      </c>
      <c r="O680" t="s">
        <v>158</v>
      </c>
      <c r="P680" t="s">
        <v>154</v>
      </c>
      <c r="Q680" t="s">
        <v>154</v>
      </c>
      <c r="R680" t="s">
        <v>158</v>
      </c>
      <c r="S680">
        <v>0</v>
      </c>
      <c r="T680">
        <v>0</v>
      </c>
      <c r="U680">
        <v>0</v>
      </c>
      <c r="V680" t="s">
        <v>158</v>
      </c>
      <c r="W680" t="s">
        <v>158</v>
      </c>
      <c r="X680">
        <v>1</v>
      </c>
      <c r="Y680" t="s">
        <v>158</v>
      </c>
      <c r="Z680">
        <v>13</v>
      </c>
      <c r="AA680">
        <v>0</v>
      </c>
      <c r="AB680">
        <v>13</v>
      </c>
      <c r="AC680">
        <v>1</v>
      </c>
      <c r="AD680">
        <v>1</v>
      </c>
      <c r="AE680">
        <v>0</v>
      </c>
      <c r="AF680">
        <v>0</v>
      </c>
      <c r="AG680" t="s">
        <v>158</v>
      </c>
      <c r="AH680">
        <v>1</v>
      </c>
      <c r="AI680">
        <v>1</v>
      </c>
      <c r="AJ680">
        <v>0</v>
      </c>
      <c r="AK680" t="s">
        <v>158</v>
      </c>
      <c r="AL680" t="s">
        <v>158</v>
      </c>
      <c r="AM680">
        <v>13</v>
      </c>
      <c r="AN680">
        <v>1</v>
      </c>
      <c r="AO680">
        <v>1</v>
      </c>
      <c r="AP680">
        <v>1</v>
      </c>
      <c r="AQ680">
        <v>13</v>
      </c>
      <c r="AR680">
        <v>13</v>
      </c>
      <c r="AS680">
        <v>13</v>
      </c>
      <c r="AT680">
        <v>1</v>
      </c>
      <c r="AU680" t="s">
        <v>158</v>
      </c>
      <c r="AV680">
        <v>13</v>
      </c>
      <c r="AW680" t="s">
        <v>158</v>
      </c>
      <c r="AX680">
        <v>0</v>
      </c>
      <c r="AY680" t="s">
        <v>159</v>
      </c>
      <c r="AZ680" t="s">
        <v>1155</v>
      </c>
      <c r="BA680" t="s">
        <v>1156</v>
      </c>
      <c r="BB680" t="s">
        <v>1126</v>
      </c>
      <c r="BC680" t="s">
        <v>163</v>
      </c>
      <c r="BD680" t="b">
        <v>0</v>
      </c>
      <c r="BE680" t="s">
        <v>158</v>
      </c>
      <c r="BF680" t="b">
        <v>0</v>
      </c>
      <c r="BH680" t="s">
        <v>164</v>
      </c>
      <c r="BI680" t="s">
        <v>1127</v>
      </c>
      <c r="BJ680" t="b">
        <v>0</v>
      </c>
      <c r="BK680" t="s">
        <v>166</v>
      </c>
      <c r="BL680" t="b">
        <v>0</v>
      </c>
      <c r="BM680">
        <v>18</v>
      </c>
      <c r="BN680" t="s">
        <v>167</v>
      </c>
      <c r="BO680" t="s">
        <v>168</v>
      </c>
      <c r="BP680" t="s">
        <v>167</v>
      </c>
      <c r="BQ680" t="s">
        <v>169</v>
      </c>
      <c r="BR680">
        <v>768</v>
      </c>
      <c r="BS680" t="s">
        <v>156</v>
      </c>
      <c r="BT680" t="s">
        <v>201</v>
      </c>
      <c r="BU680" t="s">
        <v>158</v>
      </c>
      <c r="BV680" t="s">
        <v>158</v>
      </c>
      <c r="BW680">
        <v>6</v>
      </c>
      <c r="BX680">
        <v>1</v>
      </c>
      <c r="BY680">
        <v>0</v>
      </c>
      <c r="BZ680">
        <v>6</v>
      </c>
      <c r="CA680" t="s">
        <v>1128</v>
      </c>
      <c r="CB680" t="s">
        <v>156</v>
      </c>
      <c r="CC680">
        <v>5</v>
      </c>
      <c r="CD680" t="b">
        <v>0</v>
      </c>
      <c r="CE680" t="s">
        <v>172</v>
      </c>
      <c r="CF680" t="s">
        <v>173</v>
      </c>
      <c r="CG680" t="s">
        <v>158</v>
      </c>
      <c r="CH680">
        <v>0</v>
      </c>
      <c r="CI680">
        <v>1</v>
      </c>
      <c r="CJ680" t="s">
        <v>158</v>
      </c>
      <c r="CK680" t="s">
        <v>430</v>
      </c>
      <c r="CL680" t="s">
        <v>430</v>
      </c>
      <c r="CM680" t="s">
        <v>174</v>
      </c>
      <c r="CN680" t="s">
        <v>1129</v>
      </c>
      <c r="CO680" t="s">
        <v>158</v>
      </c>
      <c r="CP680" t="s">
        <v>174</v>
      </c>
      <c r="CQ680">
        <v>1</v>
      </c>
      <c r="CR680">
        <v>2995</v>
      </c>
      <c r="CS680" t="str">
        <f t="shared" si="43"/>
        <v>-</v>
      </c>
      <c r="CW680" t="s">
        <v>158</v>
      </c>
      <c r="CX680">
        <v>5000</v>
      </c>
      <c r="CY680">
        <v>7484</v>
      </c>
      <c r="CZ680">
        <v>2483</v>
      </c>
      <c r="DA680">
        <v>21377</v>
      </c>
      <c r="DB680" t="s">
        <v>158</v>
      </c>
      <c r="DC680">
        <v>86549</v>
      </c>
      <c r="DD680">
        <v>2995</v>
      </c>
      <c r="DE680">
        <v>2</v>
      </c>
      <c r="DF680" t="s">
        <v>156</v>
      </c>
      <c r="DG680">
        <v>1024</v>
      </c>
      <c r="DH680">
        <v>2</v>
      </c>
      <c r="DI680">
        <v>48000</v>
      </c>
      <c r="DJ680">
        <v>-16</v>
      </c>
      <c r="DK680" t="s">
        <v>176</v>
      </c>
      <c r="DL680">
        <v>8</v>
      </c>
      <c r="DM680" t="s">
        <v>413</v>
      </c>
      <c r="DN680" t="s">
        <v>158</v>
      </c>
      <c r="DO680">
        <v>146521</v>
      </c>
      <c r="DP680">
        <v>22893</v>
      </c>
      <c r="DQ680" t="s">
        <v>158</v>
      </c>
      <c r="DR680" t="s">
        <v>158</v>
      </c>
      <c r="DS680">
        <v>146505</v>
      </c>
      <c r="DT680" t="s">
        <v>158</v>
      </c>
      <c r="DU680">
        <v>332041</v>
      </c>
      <c r="DV680" t="s">
        <v>158</v>
      </c>
      <c r="DW680">
        <v>328338</v>
      </c>
      <c r="DX680">
        <v>151558</v>
      </c>
      <c r="DY680">
        <v>245862</v>
      </c>
      <c r="DZ680">
        <v>1515</v>
      </c>
      <c r="EA680">
        <v>1513</v>
      </c>
      <c r="EB680" t="s">
        <v>158</v>
      </c>
      <c r="EC680">
        <v>151557</v>
      </c>
      <c r="ED680">
        <v>151557</v>
      </c>
      <c r="EE680">
        <v>1514</v>
      </c>
      <c r="EF680" t="s">
        <v>158</v>
      </c>
      <c r="EG680" t="s">
        <v>158</v>
      </c>
      <c r="EH680">
        <v>335038</v>
      </c>
      <c r="EI680">
        <v>159042</v>
      </c>
      <c r="EJ680">
        <v>248345</v>
      </c>
      <c r="EK680">
        <v>159311</v>
      </c>
      <c r="EL680">
        <v>332042</v>
      </c>
      <c r="EM680">
        <v>330338</v>
      </c>
      <c r="EN680">
        <v>335038</v>
      </c>
      <c r="EO680" t="s">
        <v>158</v>
      </c>
      <c r="EP680" t="s">
        <v>158</v>
      </c>
      <c r="EQ680">
        <v>328336</v>
      </c>
      <c r="ER680" t="s">
        <v>158</v>
      </c>
      <c r="ES680" t="s">
        <v>158</v>
      </c>
      <c r="ET680" t="s">
        <v>178</v>
      </c>
      <c r="EU680">
        <v>0</v>
      </c>
      <c r="EV680" t="s">
        <v>1157</v>
      </c>
      <c r="EW680">
        <v>7</v>
      </c>
      <c r="EX680" t="s">
        <v>158</v>
      </c>
      <c r="EY680" t="s">
        <v>169</v>
      </c>
      <c r="EZ680">
        <v>1024</v>
      </c>
      <c r="FA680">
        <v>-9</v>
      </c>
      <c r="FB680">
        <v>-326</v>
      </c>
    </row>
    <row r="681" spans="1:158" x14ac:dyDescent="0.35">
      <c r="A681" t="s">
        <v>154</v>
      </c>
      <c r="B681" t="s">
        <v>154</v>
      </c>
      <c r="C681">
        <v>5501</v>
      </c>
      <c r="D681">
        <v>5501</v>
      </c>
      <c r="E681" t="s">
        <v>155</v>
      </c>
      <c r="F681" t="s">
        <v>156</v>
      </c>
      <c r="G681" t="s">
        <v>156</v>
      </c>
      <c r="H681" t="s">
        <v>156</v>
      </c>
      <c r="I681">
        <v>0</v>
      </c>
      <c r="J681" t="s">
        <v>157</v>
      </c>
      <c r="K681">
        <v>1</v>
      </c>
      <c r="L681" t="s">
        <v>154</v>
      </c>
      <c r="M681" t="s">
        <v>154</v>
      </c>
      <c r="N681" t="s">
        <v>154</v>
      </c>
      <c r="O681" t="s">
        <v>158</v>
      </c>
      <c r="P681" t="s">
        <v>154</v>
      </c>
      <c r="Q681" t="s">
        <v>154</v>
      </c>
      <c r="R681" t="s">
        <v>158</v>
      </c>
      <c r="S681">
        <v>0</v>
      </c>
      <c r="T681">
        <v>1</v>
      </c>
      <c r="U681">
        <v>0</v>
      </c>
      <c r="V681" t="s">
        <v>158</v>
      </c>
      <c r="W681" t="s">
        <v>158</v>
      </c>
      <c r="X681">
        <v>2</v>
      </c>
      <c r="Y681" t="s">
        <v>158</v>
      </c>
      <c r="Z681">
        <v>14</v>
      </c>
      <c r="AA681">
        <v>0</v>
      </c>
      <c r="AB681">
        <v>14</v>
      </c>
      <c r="AC681">
        <v>2</v>
      </c>
      <c r="AD681">
        <v>2</v>
      </c>
      <c r="AE681">
        <v>0</v>
      </c>
      <c r="AF681">
        <v>0</v>
      </c>
      <c r="AG681" t="s">
        <v>158</v>
      </c>
      <c r="AH681">
        <v>2</v>
      </c>
      <c r="AI681">
        <v>2</v>
      </c>
      <c r="AJ681">
        <v>0</v>
      </c>
      <c r="AK681" t="s">
        <v>158</v>
      </c>
      <c r="AL681" t="s">
        <v>158</v>
      </c>
      <c r="AM681">
        <v>14</v>
      </c>
      <c r="AN681">
        <v>2</v>
      </c>
      <c r="AO681">
        <v>2</v>
      </c>
      <c r="AP681">
        <v>2</v>
      </c>
      <c r="AQ681">
        <v>14</v>
      </c>
      <c r="AR681">
        <v>14</v>
      </c>
      <c r="AS681">
        <v>14</v>
      </c>
      <c r="AT681">
        <v>2</v>
      </c>
      <c r="AU681" t="s">
        <v>158</v>
      </c>
      <c r="AV681">
        <v>14</v>
      </c>
      <c r="AW681" t="s">
        <v>158</v>
      </c>
      <c r="AX681">
        <v>0</v>
      </c>
      <c r="AY681" t="s">
        <v>159</v>
      </c>
      <c r="AZ681" t="s">
        <v>462</v>
      </c>
      <c r="BA681" t="s">
        <v>196</v>
      </c>
      <c r="BB681" t="s">
        <v>1126</v>
      </c>
      <c r="BC681" t="s">
        <v>163</v>
      </c>
      <c r="BD681" t="b">
        <v>0</v>
      </c>
      <c r="BE681" t="s">
        <v>158</v>
      </c>
      <c r="BF681" t="b">
        <v>0</v>
      </c>
      <c r="BH681" t="s">
        <v>164</v>
      </c>
      <c r="BI681" t="s">
        <v>1127</v>
      </c>
      <c r="BJ681" t="b">
        <v>0</v>
      </c>
      <c r="BK681" t="s">
        <v>166</v>
      </c>
      <c r="BL681" t="b">
        <v>0</v>
      </c>
      <c r="BM681">
        <v>18</v>
      </c>
      <c r="BN681" t="s">
        <v>167</v>
      </c>
      <c r="BO681" t="s">
        <v>168</v>
      </c>
      <c r="BP681" t="s">
        <v>167</v>
      </c>
      <c r="BQ681" t="s">
        <v>169</v>
      </c>
      <c r="BR681">
        <v>768</v>
      </c>
      <c r="BS681" t="s">
        <v>156</v>
      </c>
      <c r="BT681" t="s">
        <v>197</v>
      </c>
      <c r="BU681" t="s">
        <v>158</v>
      </c>
      <c r="BV681" t="s">
        <v>158</v>
      </c>
      <c r="BW681">
        <v>0</v>
      </c>
      <c r="BX681">
        <v>2</v>
      </c>
      <c r="BY681">
        <v>0</v>
      </c>
      <c r="BZ681">
        <v>0</v>
      </c>
      <c r="CA681" t="s">
        <v>1128</v>
      </c>
      <c r="CB681" t="s">
        <v>156</v>
      </c>
      <c r="CC681">
        <v>1</v>
      </c>
      <c r="CD681" t="b">
        <v>0</v>
      </c>
      <c r="CE681" t="s">
        <v>172</v>
      </c>
      <c r="CF681" t="s">
        <v>173</v>
      </c>
      <c r="CG681" t="s">
        <v>158</v>
      </c>
      <c r="CH681">
        <v>0</v>
      </c>
      <c r="CI681">
        <v>1</v>
      </c>
      <c r="CJ681" t="s">
        <v>158</v>
      </c>
      <c r="CK681" t="s">
        <v>430</v>
      </c>
      <c r="CL681" t="s">
        <v>430</v>
      </c>
      <c r="CM681" t="s">
        <v>174</v>
      </c>
      <c r="CN681" t="s">
        <v>1129</v>
      </c>
      <c r="CO681" t="s">
        <v>158</v>
      </c>
      <c r="CP681" t="s">
        <v>430</v>
      </c>
      <c r="CQ681">
        <v>1</v>
      </c>
      <c r="CR681">
        <v>5501</v>
      </c>
      <c r="CS681" t="str">
        <f t="shared" si="43"/>
        <v>-</v>
      </c>
      <c r="CW681" t="s">
        <v>158</v>
      </c>
      <c r="CX681">
        <v>10535</v>
      </c>
      <c r="CY681">
        <v>10895</v>
      </c>
      <c r="CZ681">
        <v>1867</v>
      </c>
      <c r="DA681">
        <v>21377</v>
      </c>
      <c r="DB681" t="s">
        <v>158</v>
      </c>
      <c r="DC681">
        <v>50078</v>
      </c>
      <c r="DD681">
        <v>5501</v>
      </c>
      <c r="DE681">
        <v>2</v>
      </c>
      <c r="DF681" t="s">
        <v>156</v>
      </c>
      <c r="DG681">
        <v>1024</v>
      </c>
      <c r="DH681">
        <v>2</v>
      </c>
      <c r="DI681">
        <v>48000</v>
      </c>
      <c r="DJ681">
        <v>-16</v>
      </c>
      <c r="DK681" t="s">
        <v>176</v>
      </c>
      <c r="DL681">
        <v>8</v>
      </c>
      <c r="DM681" t="s">
        <v>413</v>
      </c>
      <c r="DN681" t="s">
        <v>158</v>
      </c>
      <c r="DO681">
        <v>335057</v>
      </c>
      <c r="DP681">
        <v>22893</v>
      </c>
      <c r="DQ681" t="s">
        <v>158</v>
      </c>
      <c r="DR681" t="s">
        <v>158</v>
      </c>
      <c r="DS681">
        <v>335040</v>
      </c>
      <c r="DT681" t="s">
        <v>158</v>
      </c>
      <c r="DU681">
        <v>412952</v>
      </c>
      <c r="DV681" t="s">
        <v>158</v>
      </c>
      <c r="DW681">
        <v>408938</v>
      </c>
      <c r="DX681">
        <v>345630</v>
      </c>
      <c r="DY681">
        <v>406852</v>
      </c>
      <c r="DZ681">
        <v>1515</v>
      </c>
      <c r="EA681">
        <v>1513</v>
      </c>
      <c r="EB681" t="s">
        <v>158</v>
      </c>
      <c r="EC681">
        <v>345629</v>
      </c>
      <c r="ED681">
        <v>345629</v>
      </c>
      <c r="EE681">
        <v>1514</v>
      </c>
      <c r="EF681" t="s">
        <v>158</v>
      </c>
      <c r="EG681" t="s">
        <v>158</v>
      </c>
      <c r="EH681">
        <v>418455</v>
      </c>
      <c r="EI681">
        <v>356526</v>
      </c>
      <c r="EJ681">
        <v>408720</v>
      </c>
      <c r="EK681">
        <v>356772</v>
      </c>
      <c r="EL681">
        <v>412952</v>
      </c>
      <c r="EM681">
        <v>410938</v>
      </c>
      <c r="EN681">
        <v>418455</v>
      </c>
      <c r="EO681" t="s">
        <v>158</v>
      </c>
      <c r="EP681" t="s">
        <v>158</v>
      </c>
      <c r="EQ681">
        <v>408937</v>
      </c>
      <c r="ER681" t="s">
        <v>158</v>
      </c>
      <c r="ES681" t="s">
        <v>158</v>
      </c>
      <c r="ET681" t="s">
        <v>178</v>
      </c>
      <c r="EU681">
        <v>0</v>
      </c>
      <c r="EV681" t="s">
        <v>1158</v>
      </c>
      <c r="EW681">
        <v>1</v>
      </c>
      <c r="EX681" t="s">
        <v>158</v>
      </c>
      <c r="EY681" t="s">
        <v>169</v>
      </c>
      <c r="EZ681">
        <v>1024</v>
      </c>
      <c r="FA681">
        <v>155</v>
      </c>
      <c r="FB681">
        <v>285</v>
      </c>
    </row>
    <row r="682" spans="1:158" x14ac:dyDescent="0.35">
      <c r="A682" t="s">
        <v>154</v>
      </c>
      <c r="B682" t="s">
        <v>154</v>
      </c>
      <c r="C682">
        <v>5960</v>
      </c>
      <c r="D682">
        <v>5960</v>
      </c>
      <c r="E682" t="s">
        <v>155</v>
      </c>
      <c r="F682" t="s">
        <v>156</v>
      </c>
      <c r="G682" t="s">
        <v>156</v>
      </c>
      <c r="H682" t="s">
        <v>156</v>
      </c>
      <c r="I682">
        <v>0</v>
      </c>
      <c r="J682" t="s">
        <v>157</v>
      </c>
      <c r="K682">
        <v>1</v>
      </c>
      <c r="L682" t="s">
        <v>154</v>
      </c>
      <c r="M682" t="s">
        <v>154</v>
      </c>
      <c r="N682" t="s">
        <v>154</v>
      </c>
      <c r="O682" t="s">
        <v>158</v>
      </c>
      <c r="P682" t="s">
        <v>154</v>
      </c>
      <c r="Q682" t="s">
        <v>154</v>
      </c>
      <c r="R682" t="s">
        <v>158</v>
      </c>
      <c r="S682">
        <v>0</v>
      </c>
      <c r="T682">
        <v>1</v>
      </c>
      <c r="U682">
        <v>0</v>
      </c>
      <c r="V682" t="s">
        <v>158</v>
      </c>
      <c r="W682" t="s">
        <v>158</v>
      </c>
      <c r="X682">
        <v>2</v>
      </c>
      <c r="Y682" t="s">
        <v>158</v>
      </c>
      <c r="Z682">
        <v>15</v>
      </c>
      <c r="AA682">
        <v>0</v>
      </c>
      <c r="AB682">
        <v>15</v>
      </c>
      <c r="AC682">
        <v>2</v>
      </c>
      <c r="AD682">
        <v>2</v>
      </c>
      <c r="AE682">
        <v>0</v>
      </c>
      <c r="AF682">
        <v>0</v>
      </c>
      <c r="AG682" t="s">
        <v>158</v>
      </c>
      <c r="AH682">
        <v>2</v>
      </c>
      <c r="AI682">
        <v>2</v>
      </c>
      <c r="AJ682">
        <v>0</v>
      </c>
      <c r="AK682" t="s">
        <v>158</v>
      </c>
      <c r="AL682" t="s">
        <v>158</v>
      </c>
      <c r="AM682">
        <v>15</v>
      </c>
      <c r="AN682">
        <v>2</v>
      </c>
      <c r="AO682">
        <v>2</v>
      </c>
      <c r="AP682">
        <v>2</v>
      </c>
      <c r="AQ682">
        <v>15</v>
      </c>
      <c r="AR682">
        <v>15</v>
      </c>
      <c r="AS682">
        <v>15</v>
      </c>
      <c r="AT682">
        <v>2</v>
      </c>
      <c r="AU682" t="s">
        <v>158</v>
      </c>
      <c r="AV682">
        <v>15</v>
      </c>
      <c r="AW682" t="s">
        <v>158</v>
      </c>
      <c r="AX682">
        <v>0</v>
      </c>
      <c r="AY682" t="s">
        <v>159</v>
      </c>
      <c r="AZ682" t="s">
        <v>920</v>
      </c>
      <c r="BA682" t="s">
        <v>909</v>
      </c>
      <c r="BB682" t="s">
        <v>1126</v>
      </c>
      <c r="BC682" t="s">
        <v>163</v>
      </c>
      <c r="BD682" t="b">
        <v>0</v>
      </c>
      <c r="BE682" t="s">
        <v>158</v>
      </c>
      <c r="BF682" t="b">
        <v>0</v>
      </c>
      <c r="BH682" t="s">
        <v>164</v>
      </c>
      <c r="BI682" t="s">
        <v>1127</v>
      </c>
      <c r="BJ682" t="b">
        <v>0</v>
      </c>
      <c r="BK682" t="s">
        <v>166</v>
      </c>
      <c r="BL682" t="b">
        <v>0</v>
      </c>
      <c r="BM682">
        <v>18</v>
      </c>
      <c r="BN682" t="s">
        <v>167</v>
      </c>
      <c r="BO682" t="s">
        <v>168</v>
      </c>
      <c r="BP682" t="s">
        <v>167</v>
      </c>
      <c r="BQ682" t="s">
        <v>169</v>
      </c>
      <c r="BR682">
        <v>768</v>
      </c>
      <c r="BS682" t="s">
        <v>156</v>
      </c>
      <c r="BT682" t="s">
        <v>193</v>
      </c>
      <c r="BU682" t="s">
        <v>158</v>
      </c>
      <c r="BV682" t="s">
        <v>158</v>
      </c>
      <c r="BW682">
        <v>1</v>
      </c>
      <c r="BX682">
        <v>2</v>
      </c>
      <c r="BY682">
        <v>0</v>
      </c>
      <c r="BZ682">
        <v>1</v>
      </c>
      <c r="CA682" t="s">
        <v>1128</v>
      </c>
      <c r="CB682" t="s">
        <v>156</v>
      </c>
      <c r="CC682">
        <v>2</v>
      </c>
      <c r="CD682" t="b">
        <v>0</v>
      </c>
      <c r="CE682" t="s">
        <v>172</v>
      </c>
      <c r="CF682" t="s">
        <v>173</v>
      </c>
      <c r="CG682" t="s">
        <v>158</v>
      </c>
      <c r="CH682">
        <v>0</v>
      </c>
      <c r="CI682">
        <v>1</v>
      </c>
      <c r="CJ682" t="s">
        <v>158</v>
      </c>
      <c r="CK682" t="s">
        <v>430</v>
      </c>
      <c r="CL682" t="s">
        <v>430</v>
      </c>
      <c r="CM682" t="s">
        <v>174</v>
      </c>
      <c r="CN682" t="s">
        <v>1129</v>
      </c>
      <c r="CO682" t="s">
        <v>158</v>
      </c>
      <c r="CP682" t="s">
        <v>430</v>
      </c>
      <c r="CQ682">
        <v>1</v>
      </c>
      <c r="CR682">
        <v>6420</v>
      </c>
      <c r="CS682" t="str">
        <f t="shared" si="43"/>
        <v>-</v>
      </c>
      <c r="CW682" t="s">
        <v>158</v>
      </c>
      <c r="CX682">
        <v>10535</v>
      </c>
      <c r="CY682">
        <v>10895</v>
      </c>
      <c r="CZ682">
        <v>1867</v>
      </c>
      <c r="DA682">
        <v>21377</v>
      </c>
      <c r="DB682" t="s">
        <v>158</v>
      </c>
      <c r="DC682">
        <v>50078</v>
      </c>
      <c r="DD682">
        <v>6420</v>
      </c>
      <c r="DE682">
        <v>2</v>
      </c>
      <c r="DF682" t="s">
        <v>156</v>
      </c>
      <c r="DG682">
        <v>1024</v>
      </c>
      <c r="DH682">
        <v>2</v>
      </c>
      <c r="DI682">
        <v>48000</v>
      </c>
      <c r="DJ682">
        <v>-16</v>
      </c>
      <c r="DK682" t="s">
        <v>176</v>
      </c>
      <c r="DL682">
        <v>8</v>
      </c>
      <c r="DM682" t="s">
        <v>413</v>
      </c>
      <c r="DN682" t="s">
        <v>158</v>
      </c>
      <c r="DO682">
        <v>335057</v>
      </c>
      <c r="DP682">
        <v>22893</v>
      </c>
      <c r="DQ682" t="s">
        <v>158</v>
      </c>
      <c r="DR682" t="s">
        <v>158</v>
      </c>
      <c r="DS682">
        <v>335040</v>
      </c>
      <c r="DT682" t="s">
        <v>158</v>
      </c>
      <c r="DU682">
        <v>422701</v>
      </c>
      <c r="DV682" t="s">
        <v>158</v>
      </c>
      <c r="DW682">
        <v>418755</v>
      </c>
      <c r="DX682">
        <v>345630</v>
      </c>
      <c r="DY682">
        <v>406852</v>
      </c>
      <c r="DZ682">
        <v>1515</v>
      </c>
      <c r="EA682">
        <v>1513</v>
      </c>
      <c r="EB682" t="s">
        <v>158</v>
      </c>
      <c r="EC682">
        <v>345629</v>
      </c>
      <c r="ED682">
        <v>345629</v>
      </c>
      <c r="EE682">
        <v>1514</v>
      </c>
      <c r="EF682" t="s">
        <v>158</v>
      </c>
      <c r="EG682" t="s">
        <v>158</v>
      </c>
      <c r="EH682">
        <v>429123</v>
      </c>
      <c r="EI682">
        <v>356526</v>
      </c>
      <c r="EJ682">
        <v>408720</v>
      </c>
      <c r="EK682">
        <v>356772</v>
      </c>
      <c r="EL682">
        <v>422702</v>
      </c>
      <c r="EM682">
        <v>420755</v>
      </c>
      <c r="EN682">
        <v>429123</v>
      </c>
      <c r="EO682" t="s">
        <v>158</v>
      </c>
      <c r="EP682" t="s">
        <v>158</v>
      </c>
      <c r="EQ682">
        <v>418753</v>
      </c>
      <c r="ER682" t="s">
        <v>158</v>
      </c>
      <c r="ES682" t="s">
        <v>158</v>
      </c>
      <c r="ET682" t="s">
        <v>178</v>
      </c>
      <c r="EU682">
        <v>0</v>
      </c>
      <c r="EV682" t="s">
        <v>1159</v>
      </c>
      <c r="EW682">
        <v>2</v>
      </c>
      <c r="EX682" t="s">
        <v>158</v>
      </c>
      <c r="EY682" t="s">
        <v>169</v>
      </c>
      <c r="EZ682">
        <v>1024</v>
      </c>
      <c r="FA682">
        <v>-180</v>
      </c>
      <c r="FB682">
        <v>-104</v>
      </c>
    </row>
    <row r="683" spans="1:158" x14ac:dyDescent="0.35">
      <c r="A683" t="s">
        <v>154</v>
      </c>
      <c r="B683" t="s">
        <v>154</v>
      </c>
      <c r="C683">
        <v>14875</v>
      </c>
      <c r="D683">
        <v>14875</v>
      </c>
      <c r="E683" t="s">
        <v>155</v>
      </c>
      <c r="F683" t="s">
        <v>156</v>
      </c>
      <c r="G683" t="s">
        <v>156</v>
      </c>
      <c r="H683" t="s">
        <v>156</v>
      </c>
      <c r="I683">
        <v>0</v>
      </c>
      <c r="J683" t="s">
        <v>157</v>
      </c>
      <c r="K683">
        <v>1</v>
      </c>
      <c r="L683" t="s">
        <v>154</v>
      </c>
      <c r="M683" t="s">
        <v>154</v>
      </c>
      <c r="N683" t="s">
        <v>154</v>
      </c>
      <c r="O683" t="s">
        <v>158</v>
      </c>
      <c r="P683" t="s">
        <v>154</v>
      </c>
      <c r="Q683" t="s">
        <v>154</v>
      </c>
      <c r="R683" t="s">
        <v>158</v>
      </c>
      <c r="S683">
        <v>0</v>
      </c>
      <c r="T683">
        <v>1</v>
      </c>
      <c r="U683">
        <v>0</v>
      </c>
      <c r="V683" t="s">
        <v>158</v>
      </c>
      <c r="W683" t="s">
        <v>158</v>
      </c>
      <c r="X683">
        <v>2</v>
      </c>
      <c r="Y683" t="s">
        <v>158</v>
      </c>
      <c r="Z683">
        <v>16</v>
      </c>
      <c r="AA683">
        <v>0</v>
      </c>
      <c r="AB683">
        <v>16</v>
      </c>
      <c r="AC683">
        <v>2</v>
      </c>
      <c r="AD683">
        <v>2</v>
      </c>
      <c r="AE683">
        <v>0</v>
      </c>
      <c r="AF683">
        <v>0</v>
      </c>
      <c r="AG683" t="s">
        <v>158</v>
      </c>
      <c r="AH683">
        <v>2</v>
      </c>
      <c r="AI683">
        <v>2</v>
      </c>
      <c r="AJ683">
        <v>0</v>
      </c>
      <c r="AK683" t="s">
        <v>158</v>
      </c>
      <c r="AL683" t="s">
        <v>158</v>
      </c>
      <c r="AM683">
        <v>16</v>
      </c>
      <c r="AN683">
        <v>2</v>
      </c>
      <c r="AO683">
        <v>2</v>
      </c>
      <c r="AP683">
        <v>2</v>
      </c>
      <c r="AQ683">
        <v>16</v>
      </c>
      <c r="AR683">
        <v>16</v>
      </c>
      <c r="AS683">
        <v>16</v>
      </c>
      <c r="AT683">
        <v>2</v>
      </c>
      <c r="AU683" t="s">
        <v>158</v>
      </c>
      <c r="AV683">
        <v>16</v>
      </c>
      <c r="AW683" t="s">
        <v>158</v>
      </c>
      <c r="AX683">
        <v>0</v>
      </c>
      <c r="AY683" t="s">
        <v>159</v>
      </c>
      <c r="AZ683" t="s">
        <v>226</v>
      </c>
      <c r="BA683" t="s">
        <v>1160</v>
      </c>
      <c r="BB683" t="s">
        <v>1126</v>
      </c>
      <c r="BC683" t="s">
        <v>163</v>
      </c>
      <c r="BD683" t="b">
        <v>0</v>
      </c>
      <c r="BE683" t="s">
        <v>158</v>
      </c>
      <c r="BF683" t="b">
        <v>0</v>
      </c>
      <c r="BH683" t="s">
        <v>164</v>
      </c>
      <c r="BI683" t="s">
        <v>1127</v>
      </c>
      <c r="BJ683" t="b">
        <v>0</v>
      </c>
      <c r="BK683" t="s">
        <v>166</v>
      </c>
      <c r="BL683" t="b">
        <v>0</v>
      </c>
      <c r="BM683">
        <v>18</v>
      </c>
      <c r="BN683" t="s">
        <v>167</v>
      </c>
      <c r="BO683" t="s">
        <v>168</v>
      </c>
      <c r="BP683" t="s">
        <v>167</v>
      </c>
      <c r="BQ683" t="s">
        <v>169</v>
      </c>
      <c r="BR683">
        <v>768</v>
      </c>
      <c r="BS683" t="s">
        <v>156</v>
      </c>
      <c r="BT683" t="s">
        <v>170</v>
      </c>
      <c r="BU683" t="s">
        <v>158</v>
      </c>
      <c r="BV683" t="s">
        <v>158</v>
      </c>
      <c r="BW683">
        <v>2</v>
      </c>
      <c r="BX683">
        <v>2</v>
      </c>
      <c r="BY683">
        <v>0</v>
      </c>
      <c r="BZ683">
        <v>2</v>
      </c>
      <c r="CA683" t="s">
        <v>1128</v>
      </c>
      <c r="CB683" t="s">
        <v>156</v>
      </c>
      <c r="CC683">
        <v>3</v>
      </c>
      <c r="CD683" t="b">
        <v>0</v>
      </c>
      <c r="CE683" t="s">
        <v>172</v>
      </c>
      <c r="CF683" t="s">
        <v>173</v>
      </c>
      <c r="CG683" t="s">
        <v>158</v>
      </c>
      <c r="CH683">
        <v>0</v>
      </c>
      <c r="CI683">
        <v>1</v>
      </c>
      <c r="CJ683" t="s">
        <v>158</v>
      </c>
      <c r="CK683" t="s">
        <v>430</v>
      </c>
      <c r="CL683" t="s">
        <v>430</v>
      </c>
      <c r="CM683" t="s">
        <v>174</v>
      </c>
      <c r="CN683" t="s">
        <v>1129</v>
      </c>
      <c r="CO683" t="s">
        <v>158</v>
      </c>
      <c r="CP683" t="s">
        <v>430</v>
      </c>
      <c r="CQ683">
        <v>1</v>
      </c>
      <c r="CR683">
        <v>32706</v>
      </c>
      <c r="CS683" t="str">
        <f t="shared" si="43"/>
        <v>-</v>
      </c>
      <c r="CW683" t="s">
        <v>158</v>
      </c>
      <c r="CX683">
        <v>10535</v>
      </c>
      <c r="CY683">
        <v>10895</v>
      </c>
      <c r="CZ683">
        <v>1867</v>
      </c>
      <c r="DA683">
        <v>21377</v>
      </c>
      <c r="DB683" t="s">
        <v>158</v>
      </c>
      <c r="DC683">
        <v>50078</v>
      </c>
      <c r="DD683">
        <v>32706</v>
      </c>
      <c r="DE683">
        <v>2</v>
      </c>
      <c r="DF683" t="s">
        <v>156</v>
      </c>
      <c r="DG683">
        <v>1024</v>
      </c>
      <c r="DH683">
        <v>2</v>
      </c>
      <c r="DI683">
        <v>48000</v>
      </c>
      <c r="DJ683">
        <v>-16</v>
      </c>
      <c r="DK683" t="s">
        <v>176</v>
      </c>
      <c r="DL683">
        <v>8</v>
      </c>
      <c r="DM683" t="s">
        <v>413</v>
      </c>
      <c r="DN683" t="s">
        <v>158</v>
      </c>
      <c r="DO683">
        <v>335057</v>
      </c>
      <c r="DP683">
        <v>22893</v>
      </c>
      <c r="DQ683" t="s">
        <v>158</v>
      </c>
      <c r="DR683" t="s">
        <v>158</v>
      </c>
      <c r="DS683">
        <v>335040</v>
      </c>
      <c r="DT683" t="s">
        <v>158</v>
      </c>
      <c r="DU683">
        <v>433372</v>
      </c>
      <c r="DV683" t="s">
        <v>158</v>
      </c>
      <c r="DW683">
        <v>429423</v>
      </c>
      <c r="DX683">
        <v>345630</v>
      </c>
      <c r="DY683">
        <v>406852</v>
      </c>
      <c r="DZ683">
        <v>1515</v>
      </c>
      <c r="EA683">
        <v>1513</v>
      </c>
      <c r="EB683" t="s">
        <v>158</v>
      </c>
      <c r="EC683">
        <v>345629</v>
      </c>
      <c r="ED683">
        <v>345629</v>
      </c>
      <c r="EE683">
        <v>1514</v>
      </c>
      <c r="EF683" t="s">
        <v>158</v>
      </c>
      <c r="EG683" t="s">
        <v>158</v>
      </c>
      <c r="EH683">
        <v>466082</v>
      </c>
      <c r="EI683">
        <v>356526</v>
      </c>
      <c r="EJ683">
        <v>408720</v>
      </c>
      <c r="EK683">
        <v>356772</v>
      </c>
      <c r="EL683">
        <v>433372</v>
      </c>
      <c r="EM683">
        <v>431423</v>
      </c>
      <c r="EN683">
        <v>466082</v>
      </c>
      <c r="EO683" t="s">
        <v>158</v>
      </c>
      <c r="EP683" t="s">
        <v>158</v>
      </c>
      <c r="EQ683">
        <v>429421</v>
      </c>
      <c r="ER683" t="s">
        <v>158</v>
      </c>
      <c r="ES683" t="s">
        <v>158</v>
      </c>
      <c r="ET683" t="s">
        <v>178</v>
      </c>
      <c r="EU683">
        <v>0</v>
      </c>
      <c r="EV683" t="s">
        <v>1161</v>
      </c>
      <c r="EW683">
        <v>3</v>
      </c>
      <c r="EX683" t="s">
        <v>158</v>
      </c>
      <c r="EY683" t="s">
        <v>169</v>
      </c>
      <c r="EZ683">
        <v>1024</v>
      </c>
      <c r="FA683">
        <v>-190</v>
      </c>
      <c r="FB683">
        <v>264</v>
      </c>
    </row>
    <row r="684" spans="1:158" x14ac:dyDescent="0.35">
      <c r="A684" t="s">
        <v>154</v>
      </c>
      <c r="B684" t="s">
        <v>154</v>
      </c>
      <c r="C684">
        <v>11621</v>
      </c>
      <c r="D684">
        <v>11621</v>
      </c>
      <c r="E684" t="s">
        <v>155</v>
      </c>
      <c r="F684" t="s">
        <v>156</v>
      </c>
      <c r="G684" t="s">
        <v>156</v>
      </c>
      <c r="H684" t="s">
        <v>156</v>
      </c>
      <c r="I684">
        <v>0</v>
      </c>
      <c r="J684" t="s">
        <v>157</v>
      </c>
      <c r="K684">
        <v>1</v>
      </c>
      <c r="L684" t="s">
        <v>154</v>
      </c>
      <c r="M684" t="s">
        <v>154</v>
      </c>
      <c r="N684" t="s">
        <v>154</v>
      </c>
      <c r="O684" t="s">
        <v>158</v>
      </c>
      <c r="P684" t="s">
        <v>154</v>
      </c>
      <c r="Q684" t="s">
        <v>154</v>
      </c>
      <c r="R684" t="s">
        <v>158</v>
      </c>
      <c r="S684">
        <v>0</v>
      </c>
      <c r="T684">
        <v>1</v>
      </c>
      <c r="U684">
        <v>0</v>
      </c>
      <c r="V684" t="s">
        <v>158</v>
      </c>
      <c r="W684" t="s">
        <v>158</v>
      </c>
      <c r="X684">
        <v>2</v>
      </c>
      <c r="Y684" t="s">
        <v>158</v>
      </c>
      <c r="Z684">
        <v>17</v>
      </c>
      <c r="AA684">
        <v>0</v>
      </c>
      <c r="AB684">
        <v>17</v>
      </c>
      <c r="AC684">
        <v>2</v>
      </c>
      <c r="AD684">
        <v>2</v>
      </c>
      <c r="AE684">
        <v>0</v>
      </c>
      <c r="AF684">
        <v>0</v>
      </c>
      <c r="AG684" t="s">
        <v>158</v>
      </c>
      <c r="AH684">
        <v>2</v>
      </c>
      <c r="AI684">
        <v>2</v>
      </c>
      <c r="AJ684">
        <v>0</v>
      </c>
      <c r="AK684" t="s">
        <v>158</v>
      </c>
      <c r="AL684" t="s">
        <v>158</v>
      </c>
      <c r="AM684">
        <v>17</v>
      </c>
      <c r="AN684">
        <v>2</v>
      </c>
      <c r="AO684">
        <v>2</v>
      </c>
      <c r="AP684">
        <v>2</v>
      </c>
      <c r="AQ684">
        <v>17</v>
      </c>
      <c r="AR684">
        <v>17</v>
      </c>
      <c r="AS684">
        <v>17</v>
      </c>
      <c r="AT684">
        <v>2</v>
      </c>
      <c r="AU684" t="s">
        <v>158</v>
      </c>
      <c r="AV684">
        <v>17</v>
      </c>
      <c r="AW684" t="s">
        <v>158</v>
      </c>
      <c r="AX684">
        <v>0</v>
      </c>
      <c r="AY684" t="s">
        <v>159</v>
      </c>
      <c r="AZ684" t="s">
        <v>1162</v>
      </c>
      <c r="BA684" t="s">
        <v>261</v>
      </c>
      <c r="BB684" t="s">
        <v>1126</v>
      </c>
      <c r="BC684" t="s">
        <v>163</v>
      </c>
      <c r="BD684" t="b">
        <v>0</v>
      </c>
      <c r="BE684" t="s">
        <v>158</v>
      </c>
      <c r="BF684" t="b">
        <v>0</v>
      </c>
      <c r="BH684" t="s">
        <v>164</v>
      </c>
      <c r="BI684" t="s">
        <v>1127</v>
      </c>
      <c r="BJ684" t="b">
        <v>0</v>
      </c>
      <c r="BK684" t="s">
        <v>166</v>
      </c>
      <c r="BL684" t="b">
        <v>0</v>
      </c>
      <c r="BM684">
        <v>18</v>
      </c>
      <c r="BN684" t="s">
        <v>167</v>
      </c>
      <c r="BO684" t="s">
        <v>168</v>
      </c>
      <c r="BP684" t="s">
        <v>167</v>
      </c>
      <c r="BQ684" t="s">
        <v>169</v>
      </c>
      <c r="BR684">
        <v>768</v>
      </c>
      <c r="BS684" t="s">
        <v>156</v>
      </c>
      <c r="BT684" t="s">
        <v>201</v>
      </c>
      <c r="BU684" t="s">
        <v>158</v>
      </c>
      <c r="BV684" t="s">
        <v>158</v>
      </c>
      <c r="BW684">
        <v>3</v>
      </c>
      <c r="BX684">
        <v>2</v>
      </c>
      <c r="BY684">
        <v>0</v>
      </c>
      <c r="BZ684">
        <v>3</v>
      </c>
      <c r="CA684" t="s">
        <v>1128</v>
      </c>
      <c r="CB684" t="s">
        <v>156</v>
      </c>
      <c r="CC684">
        <v>4</v>
      </c>
      <c r="CD684" t="b">
        <v>0</v>
      </c>
      <c r="CE684" t="s">
        <v>172</v>
      </c>
      <c r="CF684" t="s">
        <v>173</v>
      </c>
      <c r="CG684" t="s">
        <v>158</v>
      </c>
      <c r="CH684">
        <v>0</v>
      </c>
      <c r="CI684">
        <v>1</v>
      </c>
      <c r="CJ684" t="s">
        <v>158</v>
      </c>
      <c r="CK684" t="s">
        <v>430</v>
      </c>
      <c r="CL684" t="s">
        <v>430</v>
      </c>
      <c r="CM684" t="s">
        <v>174</v>
      </c>
      <c r="CN684" t="s">
        <v>1129</v>
      </c>
      <c r="CO684" t="s">
        <v>158</v>
      </c>
      <c r="CP684" t="s">
        <v>430</v>
      </c>
      <c r="CQ684">
        <v>1</v>
      </c>
      <c r="CR684">
        <v>1859</v>
      </c>
      <c r="CS684" t="str">
        <f t="shared" si="43"/>
        <v>-</v>
      </c>
      <c r="CW684" t="s">
        <v>158</v>
      </c>
      <c r="CX684">
        <v>10535</v>
      </c>
      <c r="CY684">
        <v>10895</v>
      </c>
      <c r="CZ684">
        <v>1867</v>
      </c>
      <c r="DA684">
        <v>21377</v>
      </c>
      <c r="DB684" t="s">
        <v>158</v>
      </c>
      <c r="DC684">
        <v>50078</v>
      </c>
      <c r="DD684">
        <v>1859</v>
      </c>
      <c r="DE684">
        <v>2</v>
      </c>
      <c r="DF684" t="s">
        <v>156</v>
      </c>
      <c r="DG684">
        <v>1024</v>
      </c>
      <c r="DH684">
        <v>2</v>
      </c>
      <c r="DI684">
        <v>48000</v>
      </c>
      <c r="DJ684">
        <v>-16</v>
      </c>
      <c r="DK684" t="s">
        <v>176</v>
      </c>
      <c r="DL684">
        <v>8</v>
      </c>
      <c r="DM684" t="s">
        <v>413</v>
      </c>
      <c r="DN684" t="s">
        <v>158</v>
      </c>
      <c r="DO684">
        <v>335057</v>
      </c>
      <c r="DP684">
        <v>22893</v>
      </c>
      <c r="DQ684" t="s">
        <v>158</v>
      </c>
      <c r="DR684" t="s">
        <v>158</v>
      </c>
      <c r="DS684">
        <v>335040</v>
      </c>
      <c r="DT684" t="s">
        <v>158</v>
      </c>
      <c r="DU684">
        <v>470022</v>
      </c>
      <c r="DV684" t="s">
        <v>158</v>
      </c>
      <c r="DW684">
        <v>466339</v>
      </c>
      <c r="DX684">
        <v>345630</v>
      </c>
      <c r="DY684">
        <v>406852</v>
      </c>
      <c r="DZ684">
        <v>1515</v>
      </c>
      <c r="EA684">
        <v>1513</v>
      </c>
      <c r="EB684" t="s">
        <v>158</v>
      </c>
      <c r="EC684">
        <v>345629</v>
      </c>
      <c r="ED684">
        <v>345629</v>
      </c>
      <c r="EE684">
        <v>1514</v>
      </c>
      <c r="EF684" t="s">
        <v>158</v>
      </c>
      <c r="EG684" t="s">
        <v>158</v>
      </c>
      <c r="EH684">
        <v>471882</v>
      </c>
      <c r="EI684">
        <v>356526</v>
      </c>
      <c r="EJ684">
        <v>408720</v>
      </c>
      <c r="EK684">
        <v>356772</v>
      </c>
      <c r="EL684">
        <v>470022</v>
      </c>
      <c r="EM684">
        <v>468339</v>
      </c>
      <c r="EN684">
        <v>471882</v>
      </c>
      <c r="EO684" t="s">
        <v>158</v>
      </c>
      <c r="EP684" t="s">
        <v>158</v>
      </c>
      <c r="EQ684">
        <v>466337</v>
      </c>
      <c r="ER684" t="s">
        <v>158</v>
      </c>
      <c r="ES684" t="s">
        <v>158</v>
      </c>
      <c r="ET684" t="s">
        <v>178</v>
      </c>
      <c r="EU684">
        <v>0</v>
      </c>
      <c r="EV684" t="s">
        <v>1163</v>
      </c>
      <c r="EW684">
        <v>4</v>
      </c>
      <c r="EX684" t="s">
        <v>158</v>
      </c>
      <c r="EY684" t="s">
        <v>169</v>
      </c>
      <c r="EZ684">
        <v>1024</v>
      </c>
      <c r="FA684">
        <v>-9</v>
      </c>
      <c r="FB684">
        <v>-326</v>
      </c>
    </row>
    <row r="685" spans="1:158" x14ac:dyDescent="0.35">
      <c r="A685" t="s">
        <v>154</v>
      </c>
      <c r="B685" t="s">
        <v>154</v>
      </c>
      <c r="C685">
        <v>10910</v>
      </c>
      <c r="D685">
        <v>10910</v>
      </c>
      <c r="E685" t="s">
        <v>155</v>
      </c>
      <c r="F685" t="s">
        <v>156</v>
      </c>
      <c r="G685" t="s">
        <v>156</v>
      </c>
      <c r="H685" t="s">
        <v>156</v>
      </c>
      <c r="I685">
        <v>0</v>
      </c>
      <c r="J685" t="s">
        <v>157</v>
      </c>
      <c r="K685">
        <v>1</v>
      </c>
      <c r="L685" t="s">
        <v>154</v>
      </c>
      <c r="M685" t="s">
        <v>154</v>
      </c>
      <c r="N685" t="s">
        <v>154</v>
      </c>
      <c r="O685" t="s">
        <v>158</v>
      </c>
      <c r="P685" t="s">
        <v>154</v>
      </c>
      <c r="Q685" t="s">
        <v>154</v>
      </c>
      <c r="R685" t="s">
        <v>158</v>
      </c>
      <c r="S685">
        <v>0</v>
      </c>
      <c r="T685">
        <v>1</v>
      </c>
      <c r="U685">
        <v>0</v>
      </c>
      <c r="V685" t="s">
        <v>158</v>
      </c>
      <c r="W685" t="s">
        <v>158</v>
      </c>
      <c r="X685">
        <v>2</v>
      </c>
      <c r="Y685" t="s">
        <v>158</v>
      </c>
      <c r="Z685">
        <v>18</v>
      </c>
      <c r="AA685">
        <v>0</v>
      </c>
      <c r="AB685">
        <v>18</v>
      </c>
      <c r="AC685">
        <v>2</v>
      </c>
      <c r="AD685">
        <v>2</v>
      </c>
      <c r="AE685">
        <v>0</v>
      </c>
      <c r="AF685">
        <v>0</v>
      </c>
      <c r="AG685" t="s">
        <v>158</v>
      </c>
      <c r="AH685">
        <v>2</v>
      </c>
      <c r="AI685">
        <v>2</v>
      </c>
      <c r="AJ685">
        <v>0</v>
      </c>
      <c r="AK685" t="s">
        <v>158</v>
      </c>
      <c r="AL685" t="s">
        <v>158</v>
      </c>
      <c r="AM685">
        <v>18</v>
      </c>
      <c r="AN685">
        <v>2</v>
      </c>
      <c r="AO685">
        <v>2</v>
      </c>
      <c r="AP685">
        <v>2</v>
      </c>
      <c r="AQ685">
        <v>18</v>
      </c>
      <c r="AR685">
        <v>18</v>
      </c>
      <c r="AS685">
        <v>18</v>
      </c>
      <c r="AT685">
        <v>2</v>
      </c>
      <c r="AU685" t="s">
        <v>158</v>
      </c>
      <c r="AV685">
        <v>18</v>
      </c>
      <c r="AW685" t="s">
        <v>158</v>
      </c>
      <c r="AX685">
        <v>0</v>
      </c>
      <c r="AY685" t="s">
        <v>159</v>
      </c>
      <c r="AZ685" t="s">
        <v>461</v>
      </c>
      <c r="BA685" t="s">
        <v>1164</v>
      </c>
      <c r="BB685" t="s">
        <v>1126</v>
      </c>
      <c r="BC685" t="s">
        <v>163</v>
      </c>
      <c r="BD685" t="b">
        <v>0</v>
      </c>
      <c r="BE685" t="s">
        <v>158</v>
      </c>
      <c r="BF685" t="b">
        <v>0</v>
      </c>
      <c r="BH685" t="s">
        <v>164</v>
      </c>
      <c r="BI685" t="s">
        <v>1127</v>
      </c>
      <c r="BJ685" t="b">
        <v>0</v>
      </c>
      <c r="BK685" t="s">
        <v>166</v>
      </c>
      <c r="BL685" t="b">
        <v>0</v>
      </c>
      <c r="BM685">
        <v>18</v>
      </c>
      <c r="BN685" t="s">
        <v>167</v>
      </c>
      <c r="BO685" t="s">
        <v>168</v>
      </c>
      <c r="BP685" t="s">
        <v>167</v>
      </c>
      <c r="BQ685" t="s">
        <v>169</v>
      </c>
      <c r="BR685">
        <v>768</v>
      </c>
      <c r="BS685" t="s">
        <v>156</v>
      </c>
      <c r="BT685" t="s">
        <v>185</v>
      </c>
      <c r="BU685" t="s">
        <v>158</v>
      </c>
      <c r="BV685" t="s">
        <v>158</v>
      </c>
      <c r="BW685">
        <v>4</v>
      </c>
      <c r="BX685">
        <v>2</v>
      </c>
      <c r="BY685">
        <v>0</v>
      </c>
      <c r="BZ685">
        <v>4</v>
      </c>
      <c r="CA685" t="s">
        <v>1128</v>
      </c>
      <c r="CB685" t="s">
        <v>156</v>
      </c>
      <c r="CC685">
        <v>5</v>
      </c>
      <c r="CD685" t="b">
        <v>0</v>
      </c>
      <c r="CE685" t="s">
        <v>172</v>
      </c>
      <c r="CF685" t="s">
        <v>173</v>
      </c>
      <c r="CG685" t="s">
        <v>158</v>
      </c>
      <c r="CH685">
        <v>0</v>
      </c>
      <c r="CI685">
        <v>1</v>
      </c>
      <c r="CJ685" t="s">
        <v>158</v>
      </c>
      <c r="CK685" t="s">
        <v>430</v>
      </c>
      <c r="CL685" t="s">
        <v>430</v>
      </c>
      <c r="CM685" t="s">
        <v>174</v>
      </c>
      <c r="CN685" t="s">
        <v>1129</v>
      </c>
      <c r="CO685" t="s">
        <v>158</v>
      </c>
      <c r="CP685" t="s">
        <v>430</v>
      </c>
      <c r="CQ685">
        <v>1</v>
      </c>
      <c r="CR685">
        <v>8064</v>
      </c>
      <c r="CS685" t="str">
        <f t="shared" si="43"/>
        <v>-</v>
      </c>
      <c r="CW685" t="s">
        <v>158</v>
      </c>
      <c r="CX685">
        <v>10535</v>
      </c>
      <c r="CY685">
        <v>10895</v>
      </c>
      <c r="CZ685">
        <v>1867</v>
      </c>
      <c r="DA685">
        <v>21377</v>
      </c>
      <c r="DB685" t="s">
        <v>158</v>
      </c>
      <c r="DC685">
        <v>50078</v>
      </c>
      <c r="DD685">
        <v>8064</v>
      </c>
      <c r="DE685">
        <v>2</v>
      </c>
      <c r="DF685" t="s">
        <v>156</v>
      </c>
      <c r="DG685">
        <v>1024</v>
      </c>
      <c r="DH685">
        <v>2</v>
      </c>
      <c r="DI685">
        <v>48000</v>
      </c>
      <c r="DJ685">
        <v>-16</v>
      </c>
      <c r="DK685" t="s">
        <v>176</v>
      </c>
      <c r="DL685">
        <v>8</v>
      </c>
      <c r="DM685" t="s">
        <v>413</v>
      </c>
      <c r="DN685" t="s">
        <v>158</v>
      </c>
      <c r="DO685">
        <v>335057</v>
      </c>
      <c r="DP685">
        <v>22893</v>
      </c>
      <c r="DQ685" t="s">
        <v>158</v>
      </c>
      <c r="DR685" t="s">
        <v>158</v>
      </c>
      <c r="DS685">
        <v>335040</v>
      </c>
      <c r="DT685" t="s">
        <v>158</v>
      </c>
      <c r="DU685">
        <v>475972</v>
      </c>
      <c r="DV685" t="s">
        <v>158</v>
      </c>
      <c r="DW685">
        <v>472208</v>
      </c>
      <c r="DX685">
        <v>345630</v>
      </c>
      <c r="DY685">
        <v>406852</v>
      </c>
      <c r="DZ685">
        <v>1515</v>
      </c>
      <c r="EA685">
        <v>1513</v>
      </c>
      <c r="EB685" t="s">
        <v>158</v>
      </c>
      <c r="EC685">
        <v>345629</v>
      </c>
      <c r="ED685">
        <v>345629</v>
      </c>
      <c r="EE685">
        <v>1514</v>
      </c>
      <c r="EF685" t="s">
        <v>158</v>
      </c>
      <c r="EG685" t="s">
        <v>158</v>
      </c>
      <c r="EH685">
        <v>484038</v>
      </c>
      <c r="EI685">
        <v>356526</v>
      </c>
      <c r="EJ685">
        <v>408720</v>
      </c>
      <c r="EK685">
        <v>356772</v>
      </c>
      <c r="EL685">
        <v>475972</v>
      </c>
      <c r="EM685">
        <v>474208</v>
      </c>
      <c r="EN685">
        <v>484038</v>
      </c>
      <c r="EO685" t="s">
        <v>158</v>
      </c>
      <c r="EP685" t="s">
        <v>158</v>
      </c>
      <c r="EQ685">
        <v>472206</v>
      </c>
      <c r="ER685" t="s">
        <v>158</v>
      </c>
      <c r="ES685" t="s">
        <v>158</v>
      </c>
      <c r="ET685" t="s">
        <v>178</v>
      </c>
      <c r="EU685">
        <v>0</v>
      </c>
      <c r="EV685" t="s">
        <v>1165</v>
      </c>
      <c r="EW685">
        <v>5</v>
      </c>
      <c r="EX685" t="s">
        <v>158</v>
      </c>
      <c r="EY685" t="s">
        <v>169</v>
      </c>
      <c r="EZ685">
        <v>1024</v>
      </c>
      <c r="FA685">
        <v>-260</v>
      </c>
      <c r="FB685">
        <v>180</v>
      </c>
    </row>
    <row r="686" spans="1:158" x14ac:dyDescent="0.35">
      <c r="A686" t="s">
        <v>154</v>
      </c>
      <c r="B686" t="s">
        <v>154</v>
      </c>
      <c r="C686">
        <v>10953</v>
      </c>
      <c r="D686">
        <v>10953</v>
      </c>
      <c r="E686" t="s">
        <v>155</v>
      </c>
      <c r="F686" t="s">
        <v>156</v>
      </c>
      <c r="G686" t="s">
        <v>156</v>
      </c>
      <c r="H686" t="s">
        <v>156</v>
      </c>
      <c r="I686">
        <v>0</v>
      </c>
      <c r="J686" t="s">
        <v>157</v>
      </c>
      <c r="K686">
        <v>0</v>
      </c>
      <c r="L686" t="s">
        <v>154</v>
      </c>
      <c r="M686" t="s">
        <v>154</v>
      </c>
      <c r="N686" t="s">
        <v>154</v>
      </c>
      <c r="O686" t="s">
        <v>158</v>
      </c>
      <c r="P686" t="s">
        <v>154</v>
      </c>
      <c r="Q686" t="s">
        <v>154</v>
      </c>
      <c r="R686" t="s">
        <v>158</v>
      </c>
      <c r="S686">
        <v>0</v>
      </c>
      <c r="T686">
        <v>1</v>
      </c>
      <c r="U686">
        <v>0</v>
      </c>
      <c r="V686" t="s">
        <v>158</v>
      </c>
      <c r="W686" t="s">
        <v>158</v>
      </c>
      <c r="X686">
        <v>2</v>
      </c>
      <c r="Y686" t="s">
        <v>158</v>
      </c>
      <c r="Z686">
        <v>19</v>
      </c>
      <c r="AA686">
        <v>0</v>
      </c>
      <c r="AB686">
        <v>19</v>
      </c>
      <c r="AC686">
        <v>2</v>
      </c>
      <c r="AD686">
        <v>2</v>
      </c>
      <c r="AE686">
        <v>0</v>
      </c>
      <c r="AF686">
        <v>0</v>
      </c>
      <c r="AG686" t="s">
        <v>158</v>
      </c>
      <c r="AH686">
        <v>2</v>
      </c>
      <c r="AI686">
        <v>2</v>
      </c>
      <c r="AJ686">
        <v>0</v>
      </c>
      <c r="AK686" t="s">
        <v>158</v>
      </c>
      <c r="AL686" t="s">
        <v>158</v>
      </c>
      <c r="AM686">
        <v>19</v>
      </c>
      <c r="AN686">
        <v>2</v>
      </c>
      <c r="AO686">
        <v>2</v>
      </c>
      <c r="AP686">
        <v>2</v>
      </c>
      <c r="AQ686">
        <v>19</v>
      </c>
      <c r="AR686">
        <v>19</v>
      </c>
      <c r="AS686">
        <v>19</v>
      </c>
      <c r="AT686">
        <v>2</v>
      </c>
      <c r="AU686" t="s">
        <v>158</v>
      </c>
      <c r="AV686">
        <v>19</v>
      </c>
      <c r="AW686" t="s">
        <v>158</v>
      </c>
      <c r="AX686">
        <v>0</v>
      </c>
      <c r="AY686" t="s">
        <v>159</v>
      </c>
      <c r="AZ686" t="s">
        <v>837</v>
      </c>
      <c r="BA686" t="s">
        <v>1166</v>
      </c>
      <c r="BB686" t="s">
        <v>1126</v>
      </c>
      <c r="BC686" t="s">
        <v>163</v>
      </c>
      <c r="BD686" t="b">
        <v>0</v>
      </c>
      <c r="BE686" t="s">
        <v>158</v>
      </c>
      <c r="BF686" t="b">
        <v>0</v>
      </c>
      <c r="BH686" t="s">
        <v>164</v>
      </c>
      <c r="BI686" t="s">
        <v>1127</v>
      </c>
      <c r="BJ686" t="b">
        <v>0</v>
      </c>
      <c r="BK686" t="s">
        <v>166</v>
      </c>
      <c r="BL686" t="b">
        <v>0</v>
      </c>
      <c r="BM686">
        <v>18</v>
      </c>
      <c r="BN686" t="s">
        <v>167</v>
      </c>
      <c r="BO686" t="s">
        <v>168</v>
      </c>
      <c r="BP686" t="s">
        <v>167</v>
      </c>
      <c r="BQ686" t="s">
        <v>169</v>
      </c>
      <c r="BR686">
        <v>768</v>
      </c>
      <c r="BS686" t="s">
        <v>156</v>
      </c>
      <c r="BT686" t="s">
        <v>189</v>
      </c>
      <c r="BU686" t="s">
        <v>158</v>
      </c>
      <c r="BV686" t="s">
        <v>158</v>
      </c>
      <c r="BW686">
        <v>5</v>
      </c>
      <c r="BX686">
        <v>2</v>
      </c>
      <c r="BY686">
        <v>0</v>
      </c>
      <c r="BZ686">
        <v>5</v>
      </c>
      <c r="CA686" t="s">
        <v>1128</v>
      </c>
      <c r="CB686" t="s">
        <v>156</v>
      </c>
      <c r="CC686">
        <v>5</v>
      </c>
      <c r="CD686" t="b">
        <v>0</v>
      </c>
      <c r="CE686" t="s">
        <v>172</v>
      </c>
      <c r="CF686" t="s">
        <v>173</v>
      </c>
      <c r="CG686" t="s">
        <v>158</v>
      </c>
      <c r="CH686">
        <v>0</v>
      </c>
      <c r="CI686">
        <v>1</v>
      </c>
      <c r="CJ686" t="s">
        <v>158</v>
      </c>
      <c r="CK686" t="s">
        <v>430</v>
      </c>
      <c r="CL686" t="s">
        <v>430</v>
      </c>
      <c r="CM686" t="s">
        <v>174</v>
      </c>
      <c r="CN686" t="s">
        <v>1129</v>
      </c>
      <c r="CO686" t="s">
        <v>158</v>
      </c>
      <c r="CP686" t="s">
        <v>430</v>
      </c>
      <c r="CQ686">
        <v>1</v>
      </c>
      <c r="CR686">
        <v>11168</v>
      </c>
      <c r="CS686" t="str">
        <f t="shared" si="43"/>
        <v>-</v>
      </c>
      <c r="CW686" t="s">
        <v>158</v>
      </c>
      <c r="CX686">
        <v>10535</v>
      </c>
      <c r="CY686">
        <v>10895</v>
      </c>
      <c r="CZ686">
        <v>1867</v>
      </c>
      <c r="DA686">
        <v>21377</v>
      </c>
      <c r="DB686" t="s">
        <v>158</v>
      </c>
      <c r="DC686">
        <v>50078</v>
      </c>
      <c r="DD686">
        <v>11168</v>
      </c>
      <c r="DE686">
        <v>2</v>
      </c>
      <c r="DF686" t="s">
        <v>156</v>
      </c>
      <c r="DG686">
        <v>1024</v>
      </c>
      <c r="DH686">
        <v>2</v>
      </c>
      <c r="DI686">
        <v>48000</v>
      </c>
      <c r="DJ686">
        <v>-16</v>
      </c>
      <c r="DK686" t="s">
        <v>176</v>
      </c>
      <c r="DL686">
        <v>8</v>
      </c>
      <c r="DM686" t="s">
        <v>413</v>
      </c>
      <c r="DN686" t="s">
        <v>158</v>
      </c>
      <c r="DO686">
        <v>335057</v>
      </c>
      <c r="DP686">
        <v>22893</v>
      </c>
      <c r="DQ686" t="s">
        <v>158</v>
      </c>
      <c r="DR686" t="s">
        <v>158</v>
      </c>
      <c r="DS686">
        <v>335040</v>
      </c>
      <c r="DT686" t="s">
        <v>158</v>
      </c>
      <c r="DU686">
        <v>488472</v>
      </c>
      <c r="DV686" t="s">
        <v>158</v>
      </c>
      <c r="DW686">
        <v>484353</v>
      </c>
      <c r="DX686">
        <v>345630</v>
      </c>
      <c r="DY686">
        <v>406852</v>
      </c>
      <c r="DZ686">
        <v>1515</v>
      </c>
      <c r="EA686">
        <v>1513</v>
      </c>
      <c r="EB686" t="s">
        <v>158</v>
      </c>
      <c r="EC686">
        <v>345629</v>
      </c>
      <c r="ED686">
        <v>345629</v>
      </c>
      <c r="EE686">
        <v>1514</v>
      </c>
      <c r="EF686" t="s">
        <v>158</v>
      </c>
      <c r="EG686" t="s">
        <v>158</v>
      </c>
      <c r="EH686">
        <v>499642</v>
      </c>
      <c r="EI686">
        <v>356526</v>
      </c>
      <c r="EJ686">
        <v>408720</v>
      </c>
      <c r="EK686">
        <v>356772</v>
      </c>
      <c r="EL686">
        <v>488472</v>
      </c>
      <c r="EM686">
        <v>486353</v>
      </c>
      <c r="EN686">
        <v>499642</v>
      </c>
      <c r="EO686" t="s">
        <v>158</v>
      </c>
      <c r="EP686" t="s">
        <v>158</v>
      </c>
      <c r="EQ686">
        <v>484352</v>
      </c>
      <c r="ER686" t="s">
        <v>158</v>
      </c>
      <c r="ES686" t="s">
        <v>158</v>
      </c>
      <c r="ET686" t="s">
        <v>178</v>
      </c>
      <c r="EU686">
        <v>0</v>
      </c>
      <c r="EV686" t="s">
        <v>1167</v>
      </c>
      <c r="EW686">
        <v>6</v>
      </c>
      <c r="EX686" t="s">
        <v>158</v>
      </c>
      <c r="EY686" t="s">
        <v>169</v>
      </c>
      <c r="EZ686">
        <v>1024</v>
      </c>
      <c r="FA686">
        <v>-115</v>
      </c>
      <c r="FB686">
        <v>165</v>
      </c>
    </row>
    <row r="687" spans="1:158" x14ac:dyDescent="0.35">
      <c r="A687" t="s">
        <v>154</v>
      </c>
      <c r="B687" t="s">
        <v>154</v>
      </c>
      <c r="C687">
        <v>11663</v>
      </c>
      <c r="D687">
        <v>11663</v>
      </c>
      <c r="E687" t="s">
        <v>155</v>
      </c>
      <c r="F687" t="s">
        <v>156</v>
      </c>
      <c r="G687" t="s">
        <v>156</v>
      </c>
      <c r="H687" t="s">
        <v>156</v>
      </c>
      <c r="I687">
        <v>0</v>
      </c>
      <c r="J687" t="s">
        <v>157</v>
      </c>
      <c r="K687">
        <v>1</v>
      </c>
      <c r="L687" t="s">
        <v>154</v>
      </c>
      <c r="M687" t="s">
        <v>154</v>
      </c>
      <c r="N687" t="s">
        <v>154</v>
      </c>
      <c r="O687" t="s">
        <v>158</v>
      </c>
      <c r="P687" t="s">
        <v>154</v>
      </c>
      <c r="Q687" t="s">
        <v>154</v>
      </c>
      <c r="R687" t="s">
        <v>158</v>
      </c>
      <c r="S687">
        <v>0</v>
      </c>
      <c r="T687">
        <v>1</v>
      </c>
      <c r="U687">
        <v>0</v>
      </c>
      <c r="V687" t="s">
        <v>158</v>
      </c>
      <c r="W687" t="s">
        <v>158</v>
      </c>
      <c r="X687">
        <v>2</v>
      </c>
      <c r="Y687" t="s">
        <v>158</v>
      </c>
      <c r="Z687">
        <v>20</v>
      </c>
      <c r="AA687">
        <v>0</v>
      </c>
      <c r="AB687">
        <v>20</v>
      </c>
      <c r="AC687">
        <v>2</v>
      </c>
      <c r="AD687">
        <v>2</v>
      </c>
      <c r="AE687">
        <v>0</v>
      </c>
      <c r="AF687">
        <v>0</v>
      </c>
      <c r="AG687" t="s">
        <v>158</v>
      </c>
      <c r="AH687">
        <v>2</v>
      </c>
      <c r="AI687">
        <v>2</v>
      </c>
      <c r="AJ687">
        <v>0</v>
      </c>
      <c r="AK687" t="s">
        <v>158</v>
      </c>
      <c r="AL687" t="s">
        <v>158</v>
      </c>
      <c r="AM687">
        <v>20</v>
      </c>
      <c r="AN687">
        <v>2</v>
      </c>
      <c r="AO687">
        <v>2</v>
      </c>
      <c r="AP687">
        <v>2</v>
      </c>
      <c r="AQ687">
        <v>20</v>
      </c>
      <c r="AR687">
        <v>20</v>
      </c>
      <c r="AS687">
        <v>20</v>
      </c>
      <c r="AT687">
        <v>2</v>
      </c>
      <c r="AU687" t="s">
        <v>158</v>
      </c>
      <c r="AV687">
        <v>20</v>
      </c>
      <c r="AW687" t="s">
        <v>158</v>
      </c>
      <c r="AX687">
        <v>0</v>
      </c>
      <c r="AY687" t="s">
        <v>159</v>
      </c>
      <c r="AZ687" t="s">
        <v>1168</v>
      </c>
      <c r="BA687" t="s">
        <v>690</v>
      </c>
      <c r="BB687" t="s">
        <v>1126</v>
      </c>
      <c r="BC687" t="s">
        <v>163</v>
      </c>
      <c r="BD687" t="b">
        <v>0</v>
      </c>
      <c r="BE687" t="s">
        <v>158</v>
      </c>
      <c r="BF687" t="b">
        <v>0</v>
      </c>
      <c r="BH687" t="s">
        <v>164</v>
      </c>
      <c r="BI687" t="s">
        <v>1127</v>
      </c>
      <c r="BJ687" t="b">
        <v>0</v>
      </c>
      <c r="BK687" t="s">
        <v>166</v>
      </c>
      <c r="BL687" t="b">
        <v>0</v>
      </c>
      <c r="BM687">
        <v>18</v>
      </c>
      <c r="BN687" t="s">
        <v>167</v>
      </c>
      <c r="BO687" t="s">
        <v>168</v>
      </c>
      <c r="BP687" t="s">
        <v>167</v>
      </c>
      <c r="BQ687" t="s">
        <v>169</v>
      </c>
      <c r="BR687">
        <v>768</v>
      </c>
      <c r="BS687" t="s">
        <v>156</v>
      </c>
      <c r="BT687" t="s">
        <v>181</v>
      </c>
      <c r="BU687" t="s">
        <v>158</v>
      </c>
      <c r="BV687" t="s">
        <v>158</v>
      </c>
      <c r="BW687">
        <v>6</v>
      </c>
      <c r="BX687">
        <v>2</v>
      </c>
      <c r="BY687">
        <v>0</v>
      </c>
      <c r="BZ687">
        <v>6</v>
      </c>
      <c r="CA687" t="s">
        <v>1128</v>
      </c>
      <c r="CB687" t="s">
        <v>156</v>
      </c>
      <c r="CC687">
        <v>6</v>
      </c>
      <c r="CD687" t="b">
        <v>0</v>
      </c>
      <c r="CE687" t="s">
        <v>172</v>
      </c>
      <c r="CF687" t="s">
        <v>173</v>
      </c>
      <c r="CG687" t="s">
        <v>158</v>
      </c>
      <c r="CH687">
        <v>0</v>
      </c>
      <c r="CI687">
        <v>1</v>
      </c>
      <c r="CJ687" t="s">
        <v>158</v>
      </c>
      <c r="CK687" t="s">
        <v>430</v>
      </c>
      <c r="CL687" t="s">
        <v>430</v>
      </c>
      <c r="CM687" t="s">
        <v>174</v>
      </c>
      <c r="CN687" t="s">
        <v>1129</v>
      </c>
      <c r="CO687" t="s">
        <v>158</v>
      </c>
      <c r="CP687" t="s">
        <v>430</v>
      </c>
      <c r="CQ687">
        <v>1</v>
      </c>
      <c r="CR687">
        <v>15927</v>
      </c>
      <c r="CS687" t="str">
        <f t="shared" si="43"/>
        <v>-</v>
      </c>
      <c r="CW687" t="s">
        <v>158</v>
      </c>
      <c r="CX687">
        <v>10535</v>
      </c>
      <c r="CY687">
        <v>10895</v>
      </c>
      <c r="CZ687">
        <v>1867</v>
      </c>
      <c r="DA687">
        <v>21377</v>
      </c>
      <c r="DB687" t="s">
        <v>158</v>
      </c>
      <c r="DC687">
        <v>50078</v>
      </c>
      <c r="DD687">
        <v>15927</v>
      </c>
      <c r="DE687">
        <v>2</v>
      </c>
      <c r="DF687" t="s">
        <v>156</v>
      </c>
      <c r="DG687">
        <v>1024</v>
      </c>
      <c r="DH687">
        <v>2</v>
      </c>
      <c r="DI687">
        <v>48000</v>
      </c>
      <c r="DJ687">
        <v>-16</v>
      </c>
      <c r="DK687" t="s">
        <v>176</v>
      </c>
      <c r="DL687">
        <v>8</v>
      </c>
      <c r="DM687" t="s">
        <v>413</v>
      </c>
      <c r="DN687" t="s">
        <v>158</v>
      </c>
      <c r="DO687">
        <v>335057</v>
      </c>
      <c r="DP687">
        <v>22893</v>
      </c>
      <c r="DQ687" t="s">
        <v>158</v>
      </c>
      <c r="DR687" t="s">
        <v>158</v>
      </c>
      <c r="DS687">
        <v>335040</v>
      </c>
      <c r="DT687" t="s">
        <v>158</v>
      </c>
      <c r="DU687">
        <v>503491</v>
      </c>
      <c r="DV687" t="s">
        <v>158</v>
      </c>
      <c r="DW687">
        <v>499897</v>
      </c>
      <c r="DX687">
        <v>345630</v>
      </c>
      <c r="DY687">
        <v>406852</v>
      </c>
      <c r="DZ687">
        <v>1515</v>
      </c>
      <c r="EA687">
        <v>1513</v>
      </c>
      <c r="EB687" t="s">
        <v>158</v>
      </c>
      <c r="EC687">
        <v>345629</v>
      </c>
      <c r="ED687">
        <v>345629</v>
      </c>
      <c r="EE687">
        <v>1514</v>
      </c>
      <c r="EF687" t="s">
        <v>158</v>
      </c>
      <c r="EG687" t="s">
        <v>158</v>
      </c>
      <c r="EH687">
        <v>519420</v>
      </c>
      <c r="EI687">
        <v>356526</v>
      </c>
      <c r="EJ687">
        <v>408720</v>
      </c>
      <c r="EK687">
        <v>356772</v>
      </c>
      <c r="EL687">
        <v>503492</v>
      </c>
      <c r="EM687">
        <v>501897</v>
      </c>
      <c r="EN687">
        <v>519420</v>
      </c>
      <c r="EO687" t="s">
        <v>158</v>
      </c>
      <c r="EP687" t="s">
        <v>158</v>
      </c>
      <c r="EQ687">
        <v>499896</v>
      </c>
      <c r="ER687" t="s">
        <v>158</v>
      </c>
      <c r="ES687" t="s">
        <v>158</v>
      </c>
      <c r="ET687" t="s">
        <v>178</v>
      </c>
      <c r="EU687">
        <v>0</v>
      </c>
      <c r="EV687" t="s">
        <v>1169</v>
      </c>
      <c r="EW687">
        <v>7</v>
      </c>
      <c r="EX687" t="s">
        <v>158</v>
      </c>
      <c r="EY687" t="s">
        <v>169</v>
      </c>
      <c r="EZ687">
        <v>1024</v>
      </c>
      <c r="FA687">
        <v>-50</v>
      </c>
      <c r="FB687">
        <v>180</v>
      </c>
    </row>
    <row r="688" spans="1:158" x14ac:dyDescent="0.35">
      <c r="A688" t="s">
        <v>154</v>
      </c>
      <c r="B688" t="s">
        <v>154</v>
      </c>
      <c r="C688">
        <v>15128</v>
      </c>
      <c r="D688">
        <v>15128</v>
      </c>
      <c r="E688" t="s">
        <v>155</v>
      </c>
      <c r="F688" t="s">
        <v>156</v>
      </c>
      <c r="G688" t="s">
        <v>156</v>
      </c>
      <c r="H688" t="s">
        <v>156</v>
      </c>
      <c r="I688">
        <v>0</v>
      </c>
      <c r="J688" t="s">
        <v>157</v>
      </c>
      <c r="K688">
        <v>1</v>
      </c>
      <c r="L688" t="s">
        <v>154</v>
      </c>
      <c r="M688" t="s">
        <v>154</v>
      </c>
      <c r="N688" t="s">
        <v>154</v>
      </c>
      <c r="O688" t="s">
        <v>158</v>
      </c>
      <c r="P688" t="s">
        <v>154</v>
      </c>
      <c r="Q688" t="s">
        <v>154</v>
      </c>
      <c r="R688" t="s">
        <v>158</v>
      </c>
      <c r="S688">
        <v>0</v>
      </c>
      <c r="T688">
        <v>2</v>
      </c>
      <c r="U688">
        <v>0</v>
      </c>
      <c r="V688" t="s">
        <v>158</v>
      </c>
      <c r="W688" t="s">
        <v>158</v>
      </c>
      <c r="X688">
        <v>3</v>
      </c>
      <c r="Y688" t="s">
        <v>158</v>
      </c>
      <c r="Z688">
        <v>21</v>
      </c>
      <c r="AA688">
        <v>0</v>
      </c>
      <c r="AB688">
        <v>21</v>
      </c>
      <c r="AC688">
        <v>3</v>
      </c>
      <c r="AD688">
        <v>3</v>
      </c>
      <c r="AE688">
        <v>0</v>
      </c>
      <c r="AF688">
        <v>0</v>
      </c>
      <c r="AG688" t="s">
        <v>158</v>
      </c>
      <c r="AH688">
        <v>3</v>
      </c>
      <c r="AI688">
        <v>3</v>
      </c>
      <c r="AJ688">
        <v>0</v>
      </c>
      <c r="AK688" t="s">
        <v>158</v>
      </c>
      <c r="AL688" t="s">
        <v>158</v>
      </c>
      <c r="AM688">
        <v>21</v>
      </c>
      <c r="AN688">
        <v>3</v>
      </c>
      <c r="AO688">
        <v>3</v>
      </c>
      <c r="AP688">
        <v>3</v>
      </c>
      <c r="AQ688">
        <v>21</v>
      </c>
      <c r="AR688">
        <v>21</v>
      </c>
      <c r="AS688">
        <v>21</v>
      </c>
      <c r="AT688">
        <v>3</v>
      </c>
      <c r="AU688" t="s">
        <v>158</v>
      </c>
      <c r="AV688">
        <v>21</v>
      </c>
      <c r="AW688" t="s">
        <v>158</v>
      </c>
      <c r="AX688">
        <v>0</v>
      </c>
      <c r="AY688" t="s">
        <v>159</v>
      </c>
      <c r="AZ688" t="s">
        <v>1024</v>
      </c>
      <c r="BA688" t="s">
        <v>818</v>
      </c>
      <c r="BB688" t="s">
        <v>1126</v>
      </c>
      <c r="BC688" t="s">
        <v>163</v>
      </c>
      <c r="BD688" t="b">
        <v>0</v>
      </c>
      <c r="BE688" t="s">
        <v>158</v>
      </c>
      <c r="BF688" t="b">
        <v>0</v>
      </c>
      <c r="BH688" t="s">
        <v>164</v>
      </c>
      <c r="BI688" t="s">
        <v>1127</v>
      </c>
      <c r="BJ688" t="b">
        <v>0</v>
      </c>
      <c r="BK688" t="s">
        <v>166</v>
      </c>
      <c r="BL688" t="b">
        <v>0</v>
      </c>
      <c r="BM688">
        <v>18</v>
      </c>
      <c r="BN688" t="s">
        <v>167</v>
      </c>
      <c r="BO688" t="s">
        <v>168</v>
      </c>
      <c r="BP688" t="s">
        <v>167</v>
      </c>
      <c r="BQ688" t="s">
        <v>169</v>
      </c>
      <c r="BR688">
        <v>768</v>
      </c>
      <c r="BS688" t="s">
        <v>156</v>
      </c>
      <c r="BT688" t="s">
        <v>170</v>
      </c>
      <c r="BU688" t="s">
        <v>158</v>
      </c>
      <c r="BV688" t="s">
        <v>158</v>
      </c>
      <c r="BW688">
        <v>0</v>
      </c>
      <c r="BX688">
        <v>3</v>
      </c>
      <c r="BY688">
        <v>0</v>
      </c>
      <c r="BZ688">
        <v>0</v>
      </c>
      <c r="CA688" t="s">
        <v>1128</v>
      </c>
      <c r="CB688" t="s">
        <v>156</v>
      </c>
      <c r="CC688">
        <v>1</v>
      </c>
      <c r="CD688" t="b">
        <v>0</v>
      </c>
      <c r="CE688" t="s">
        <v>172</v>
      </c>
      <c r="CF688" t="s">
        <v>173</v>
      </c>
      <c r="CG688" t="s">
        <v>158</v>
      </c>
      <c r="CH688">
        <v>0</v>
      </c>
      <c r="CI688">
        <v>1</v>
      </c>
      <c r="CJ688" t="s">
        <v>158</v>
      </c>
      <c r="CK688" t="s">
        <v>430</v>
      </c>
      <c r="CL688" t="s">
        <v>430</v>
      </c>
      <c r="CM688" t="s">
        <v>174</v>
      </c>
      <c r="CN688" t="s">
        <v>1129</v>
      </c>
      <c r="CO688" t="s">
        <v>158</v>
      </c>
      <c r="CP688" t="s">
        <v>174</v>
      </c>
      <c r="CQ688">
        <v>1</v>
      </c>
      <c r="CR688">
        <v>15128</v>
      </c>
      <c r="CS688" t="str">
        <f t="shared" si="43"/>
        <v>-</v>
      </c>
      <c r="CW688" t="s">
        <v>158</v>
      </c>
      <c r="CX688">
        <v>27812</v>
      </c>
      <c r="CY688">
        <v>1940</v>
      </c>
      <c r="CZ688">
        <v>2803</v>
      </c>
      <c r="DA688">
        <v>21377</v>
      </c>
      <c r="DB688" t="s">
        <v>158</v>
      </c>
      <c r="DC688">
        <v>52768</v>
      </c>
      <c r="DD688">
        <v>15128</v>
      </c>
      <c r="DE688">
        <v>2</v>
      </c>
      <c r="DF688" t="s">
        <v>156</v>
      </c>
      <c r="DG688">
        <v>1024</v>
      </c>
      <c r="DH688">
        <v>2</v>
      </c>
      <c r="DI688">
        <v>48000</v>
      </c>
      <c r="DJ688">
        <v>-16</v>
      </c>
      <c r="DK688" t="s">
        <v>176</v>
      </c>
      <c r="DL688">
        <v>8</v>
      </c>
      <c r="DM688" t="s">
        <v>413</v>
      </c>
      <c r="DN688" t="s">
        <v>158</v>
      </c>
      <c r="DO688">
        <v>519488</v>
      </c>
      <c r="DP688">
        <v>22893</v>
      </c>
      <c r="DQ688" t="s">
        <v>158</v>
      </c>
      <c r="DR688" t="s">
        <v>158</v>
      </c>
      <c r="DS688">
        <v>519447</v>
      </c>
      <c r="DT688" t="s">
        <v>158</v>
      </c>
      <c r="DU688">
        <v>609292</v>
      </c>
      <c r="DV688" t="s">
        <v>158</v>
      </c>
      <c r="DW688">
        <v>605332</v>
      </c>
      <c r="DX688">
        <v>547341</v>
      </c>
      <c r="DY688">
        <v>602291</v>
      </c>
      <c r="DZ688">
        <v>1515</v>
      </c>
      <c r="EA688">
        <v>1513</v>
      </c>
      <c r="EB688" t="s">
        <v>158</v>
      </c>
      <c r="EC688">
        <v>547340</v>
      </c>
      <c r="ED688">
        <v>547340</v>
      </c>
      <c r="EE688">
        <v>1514</v>
      </c>
      <c r="EF688" t="s">
        <v>158</v>
      </c>
      <c r="EG688" t="s">
        <v>158</v>
      </c>
      <c r="EH688">
        <v>624422</v>
      </c>
      <c r="EI688">
        <v>549282</v>
      </c>
      <c r="EJ688">
        <v>605094</v>
      </c>
      <c r="EK688">
        <v>549522</v>
      </c>
      <c r="EL688">
        <v>609292</v>
      </c>
      <c r="EM688">
        <v>607332</v>
      </c>
      <c r="EN688">
        <v>624421</v>
      </c>
      <c r="EO688" t="s">
        <v>158</v>
      </c>
      <c r="EP688" t="s">
        <v>158</v>
      </c>
      <c r="EQ688">
        <v>605330</v>
      </c>
      <c r="ER688" t="s">
        <v>158</v>
      </c>
      <c r="ES688" t="s">
        <v>158</v>
      </c>
      <c r="ET688" t="s">
        <v>178</v>
      </c>
      <c r="EU688">
        <v>0</v>
      </c>
      <c r="EV688" t="s">
        <v>1170</v>
      </c>
      <c r="EW688">
        <v>1</v>
      </c>
      <c r="EX688" t="s">
        <v>158</v>
      </c>
      <c r="EY688" t="s">
        <v>169</v>
      </c>
      <c r="EZ688">
        <v>1024</v>
      </c>
      <c r="FA688">
        <v>-190</v>
      </c>
      <c r="FB688">
        <v>264</v>
      </c>
    </row>
    <row r="689" spans="1:158" x14ac:dyDescent="0.35">
      <c r="A689" t="s">
        <v>154</v>
      </c>
      <c r="B689" t="s">
        <v>154</v>
      </c>
      <c r="C689">
        <v>12065</v>
      </c>
      <c r="D689">
        <v>12065</v>
      </c>
      <c r="E689" t="s">
        <v>155</v>
      </c>
      <c r="F689" t="s">
        <v>156</v>
      </c>
      <c r="G689" t="s">
        <v>156</v>
      </c>
      <c r="H689" t="s">
        <v>156</v>
      </c>
      <c r="I689">
        <v>0</v>
      </c>
      <c r="J689" t="s">
        <v>157</v>
      </c>
      <c r="K689">
        <v>1</v>
      </c>
      <c r="L689" t="s">
        <v>154</v>
      </c>
      <c r="M689" t="s">
        <v>154</v>
      </c>
      <c r="N689" t="s">
        <v>154</v>
      </c>
      <c r="O689" t="s">
        <v>158</v>
      </c>
      <c r="P689" t="s">
        <v>154</v>
      </c>
      <c r="Q689" t="s">
        <v>154</v>
      </c>
      <c r="R689" t="s">
        <v>158</v>
      </c>
      <c r="S689">
        <v>0</v>
      </c>
      <c r="T689">
        <v>2</v>
      </c>
      <c r="U689">
        <v>0</v>
      </c>
      <c r="V689" t="s">
        <v>158</v>
      </c>
      <c r="W689" t="s">
        <v>158</v>
      </c>
      <c r="X689">
        <v>3</v>
      </c>
      <c r="Y689" t="s">
        <v>158</v>
      </c>
      <c r="Z689">
        <v>22</v>
      </c>
      <c r="AA689">
        <v>0</v>
      </c>
      <c r="AB689">
        <v>22</v>
      </c>
      <c r="AC689">
        <v>3</v>
      </c>
      <c r="AD689">
        <v>3</v>
      </c>
      <c r="AE689">
        <v>0</v>
      </c>
      <c r="AF689">
        <v>0</v>
      </c>
      <c r="AG689" t="s">
        <v>158</v>
      </c>
      <c r="AH689">
        <v>3</v>
      </c>
      <c r="AI689">
        <v>3</v>
      </c>
      <c r="AJ689">
        <v>0</v>
      </c>
      <c r="AK689" t="s">
        <v>158</v>
      </c>
      <c r="AL689" t="s">
        <v>158</v>
      </c>
      <c r="AM689">
        <v>22</v>
      </c>
      <c r="AN689">
        <v>3</v>
      </c>
      <c r="AO689">
        <v>3</v>
      </c>
      <c r="AP689">
        <v>3</v>
      </c>
      <c r="AQ689">
        <v>22</v>
      </c>
      <c r="AR689">
        <v>22</v>
      </c>
      <c r="AS689">
        <v>22</v>
      </c>
      <c r="AT689">
        <v>3</v>
      </c>
      <c r="AU689" t="s">
        <v>158</v>
      </c>
      <c r="AV689">
        <v>22</v>
      </c>
      <c r="AW689" t="s">
        <v>158</v>
      </c>
      <c r="AX689">
        <v>0</v>
      </c>
      <c r="AY689" t="s">
        <v>159</v>
      </c>
      <c r="AZ689" t="s">
        <v>443</v>
      </c>
      <c r="BA689" t="s">
        <v>501</v>
      </c>
      <c r="BB689" t="s">
        <v>1126</v>
      </c>
      <c r="BC689" t="s">
        <v>163</v>
      </c>
      <c r="BD689" t="b">
        <v>0</v>
      </c>
      <c r="BE689" t="s">
        <v>158</v>
      </c>
      <c r="BF689" t="b">
        <v>0</v>
      </c>
      <c r="BH689" t="s">
        <v>164</v>
      </c>
      <c r="BI689" t="s">
        <v>1127</v>
      </c>
      <c r="BJ689" t="b">
        <v>0</v>
      </c>
      <c r="BK689" t="s">
        <v>166</v>
      </c>
      <c r="BL689" t="b">
        <v>0</v>
      </c>
      <c r="BM689">
        <v>18</v>
      </c>
      <c r="BN689" t="s">
        <v>167</v>
      </c>
      <c r="BO689" t="s">
        <v>168</v>
      </c>
      <c r="BP689" t="s">
        <v>167</v>
      </c>
      <c r="BQ689" t="s">
        <v>169</v>
      </c>
      <c r="BR689">
        <v>768</v>
      </c>
      <c r="BS689" t="s">
        <v>156</v>
      </c>
      <c r="BT689" t="s">
        <v>189</v>
      </c>
      <c r="BU689" t="s">
        <v>158</v>
      </c>
      <c r="BV689" t="s">
        <v>158</v>
      </c>
      <c r="BW689">
        <v>1</v>
      </c>
      <c r="BX689">
        <v>3</v>
      </c>
      <c r="BY689">
        <v>0</v>
      </c>
      <c r="BZ689">
        <v>1</v>
      </c>
      <c r="CA689" t="s">
        <v>1128</v>
      </c>
      <c r="CB689" t="s">
        <v>156</v>
      </c>
      <c r="CC689">
        <v>2</v>
      </c>
      <c r="CD689" t="b">
        <v>0</v>
      </c>
      <c r="CE689" t="s">
        <v>172</v>
      </c>
      <c r="CF689" t="s">
        <v>173</v>
      </c>
      <c r="CG689" t="s">
        <v>158</v>
      </c>
      <c r="CH689">
        <v>0</v>
      </c>
      <c r="CI689">
        <v>1</v>
      </c>
      <c r="CJ689" t="s">
        <v>158</v>
      </c>
      <c r="CK689" t="s">
        <v>430</v>
      </c>
      <c r="CL689" t="s">
        <v>430</v>
      </c>
      <c r="CM689" t="s">
        <v>174</v>
      </c>
      <c r="CN689" t="s">
        <v>1129</v>
      </c>
      <c r="CO689" t="s">
        <v>158</v>
      </c>
      <c r="CP689" t="s">
        <v>174</v>
      </c>
      <c r="CQ689">
        <v>1</v>
      </c>
      <c r="CR689">
        <v>9002</v>
      </c>
      <c r="CS689" t="str">
        <f t="shared" si="43"/>
        <v>-</v>
      </c>
      <c r="CW689" t="s">
        <v>158</v>
      </c>
      <c r="CX689">
        <v>27812</v>
      </c>
      <c r="CY689">
        <v>1940</v>
      </c>
      <c r="CZ689">
        <v>2803</v>
      </c>
      <c r="DA689">
        <v>21377</v>
      </c>
      <c r="DB689" t="s">
        <v>158</v>
      </c>
      <c r="DC689">
        <v>52768</v>
      </c>
      <c r="DD689">
        <v>9002</v>
      </c>
      <c r="DE689">
        <v>2</v>
      </c>
      <c r="DF689" t="s">
        <v>156</v>
      </c>
      <c r="DG689">
        <v>1024</v>
      </c>
      <c r="DH689">
        <v>2</v>
      </c>
      <c r="DI689">
        <v>48000</v>
      </c>
      <c r="DJ689">
        <v>-16</v>
      </c>
      <c r="DK689" t="s">
        <v>176</v>
      </c>
      <c r="DL689">
        <v>8</v>
      </c>
      <c r="DM689" t="s">
        <v>413</v>
      </c>
      <c r="DN689" t="s">
        <v>158</v>
      </c>
      <c r="DO689">
        <v>519488</v>
      </c>
      <c r="DP689">
        <v>22893</v>
      </c>
      <c r="DQ689" t="s">
        <v>158</v>
      </c>
      <c r="DR689" t="s">
        <v>158</v>
      </c>
      <c r="DS689">
        <v>519447</v>
      </c>
      <c r="DT689" t="s">
        <v>158</v>
      </c>
      <c r="DU689">
        <v>628831</v>
      </c>
      <c r="DV689" t="s">
        <v>158</v>
      </c>
      <c r="DW689">
        <v>624700</v>
      </c>
      <c r="DX689">
        <v>547341</v>
      </c>
      <c r="DY689">
        <v>602291</v>
      </c>
      <c r="DZ689">
        <v>1515</v>
      </c>
      <c r="EA689">
        <v>1513</v>
      </c>
      <c r="EB689" t="s">
        <v>158</v>
      </c>
      <c r="EC689">
        <v>547340</v>
      </c>
      <c r="ED689">
        <v>547340</v>
      </c>
      <c r="EE689">
        <v>1514</v>
      </c>
      <c r="EF689" t="s">
        <v>158</v>
      </c>
      <c r="EG689" t="s">
        <v>158</v>
      </c>
      <c r="EH689">
        <v>637835</v>
      </c>
      <c r="EI689">
        <v>549282</v>
      </c>
      <c r="EJ689">
        <v>605094</v>
      </c>
      <c r="EK689">
        <v>549522</v>
      </c>
      <c r="EL689">
        <v>628832</v>
      </c>
      <c r="EM689">
        <v>626700</v>
      </c>
      <c r="EN689">
        <v>637835</v>
      </c>
      <c r="EO689" t="s">
        <v>158</v>
      </c>
      <c r="EP689" t="s">
        <v>158</v>
      </c>
      <c r="EQ689">
        <v>624698</v>
      </c>
      <c r="ER689" t="s">
        <v>158</v>
      </c>
      <c r="ES689" t="s">
        <v>158</v>
      </c>
      <c r="ET689" t="s">
        <v>178</v>
      </c>
      <c r="EU689">
        <v>0</v>
      </c>
      <c r="EV689" t="s">
        <v>1171</v>
      </c>
      <c r="EW689">
        <v>2</v>
      </c>
      <c r="EX689" t="s">
        <v>158</v>
      </c>
      <c r="EY689" t="s">
        <v>169</v>
      </c>
      <c r="EZ689">
        <v>1024</v>
      </c>
      <c r="FA689">
        <v>-115</v>
      </c>
      <c r="FB689">
        <v>165</v>
      </c>
    </row>
    <row r="690" spans="1:158" x14ac:dyDescent="0.35">
      <c r="A690" t="s">
        <v>154</v>
      </c>
      <c r="B690" t="s">
        <v>154</v>
      </c>
      <c r="C690">
        <v>10480</v>
      </c>
      <c r="D690">
        <v>10480</v>
      </c>
      <c r="E690" t="s">
        <v>155</v>
      </c>
      <c r="F690" t="s">
        <v>156</v>
      </c>
      <c r="G690" t="s">
        <v>156</v>
      </c>
      <c r="H690" t="s">
        <v>156</v>
      </c>
      <c r="I690">
        <v>0</v>
      </c>
      <c r="J690" t="s">
        <v>157</v>
      </c>
      <c r="K690">
        <v>1</v>
      </c>
      <c r="L690" t="s">
        <v>154</v>
      </c>
      <c r="M690" t="s">
        <v>154</v>
      </c>
      <c r="N690" t="s">
        <v>154</v>
      </c>
      <c r="O690" t="s">
        <v>158</v>
      </c>
      <c r="P690" t="s">
        <v>154</v>
      </c>
      <c r="Q690" t="s">
        <v>154</v>
      </c>
      <c r="R690" t="s">
        <v>158</v>
      </c>
      <c r="S690">
        <v>0</v>
      </c>
      <c r="T690">
        <v>2</v>
      </c>
      <c r="U690">
        <v>0</v>
      </c>
      <c r="V690" t="s">
        <v>158</v>
      </c>
      <c r="W690" t="s">
        <v>158</v>
      </c>
      <c r="X690">
        <v>3</v>
      </c>
      <c r="Y690" t="s">
        <v>158</v>
      </c>
      <c r="Z690">
        <v>23</v>
      </c>
      <c r="AA690">
        <v>0</v>
      </c>
      <c r="AB690">
        <v>23</v>
      </c>
      <c r="AC690">
        <v>3</v>
      </c>
      <c r="AD690">
        <v>3</v>
      </c>
      <c r="AE690">
        <v>0</v>
      </c>
      <c r="AF690">
        <v>0</v>
      </c>
      <c r="AG690" t="s">
        <v>158</v>
      </c>
      <c r="AH690">
        <v>3</v>
      </c>
      <c r="AI690">
        <v>3</v>
      </c>
      <c r="AJ690">
        <v>0</v>
      </c>
      <c r="AK690" t="s">
        <v>158</v>
      </c>
      <c r="AL690" t="s">
        <v>158</v>
      </c>
      <c r="AM690">
        <v>23</v>
      </c>
      <c r="AN690">
        <v>3</v>
      </c>
      <c r="AO690">
        <v>3</v>
      </c>
      <c r="AP690">
        <v>3</v>
      </c>
      <c r="AQ690">
        <v>23</v>
      </c>
      <c r="AR690">
        <v>23</v>
      </c>
      <c r="AS690">
        <v>23</v>
      </c>
      <c r="AT690">
        <v>3</v>
      </c>
      <c r="AU690" t="s">
        <v>158</v>
      </c>
      <c r="AV690">
        <v>23</v>
      </c>
      <c r="AW690" t="s">
        <v>158</v>
      </c>
      <c r="AX690">
        <v>0</v>
      </c>
      <c r="AY690" t="s">
        <v>159</v>
      </c>
      <c r="AZ690" t="s">
        <v>1040</v>
      </c>
      <c r="BA690" t="s">
        <v>437</v>
      </c>
      <c r="BB690" t="s">
        <v>1126</v>
      </c>
      <c r="BC690" t="s">
        <v>163</v>
      </c>
      <c r="BD690" t="b">
        <v>0</v>
      </c>
      <c r="BE690" t="s">
        <v>158</v>
      </c>
      <c r="BF690" t="b">
        <v>0</v>
      </c>
      <c r="BH690" t="s">
        <v>164</v>
      </c>
      <c r="BI690" t="s">
        <v>1127</v>
      </c>
      <c r="BJ690" t="b">
        <v>0</v>
      </c>
      <c r="BK690" t="s">
        <v>166</v>
      </c>
      <c r="BL690" t="b">
        <v>0</v>
      </c>
      <c r="BM690">
        <v>18</v>
      </c>
      <c r="BN690" t="s">
        <v>167</v>
      </c>
      <c r="BO690" t="s">
        <v>168</v>
      </c>
      <c r="BP690" t="s">
        <v>167</v>
      </c>
      <c r="BQ690" t="s">
        <v>169</v>
      </c>
      <c r="BR690">
        <v>768</v>
      </c>
      <c r="BS690" t="s">
        <v>156</v>
      </c>
      <c r="BT690" t="s">
        <v>181</v>
      </c>
      <c r="BU690" t="s">
        <v>158</v>
      </c>
      <c r="BV690" t="s">
        <v>158</v>
      </c>
      <c r="BW690">
        <v>2</v>
      </c>
      <c r="BX690">
        <v>3</v>
      </c>
      <c r="BY690">
        <v>0</v>
      </c>
      <c r="BZ690">
        <v>2</v>
      </c>
      <c r="CA690" t="s">
        <v>1128</v>
      </c>
      <c r="CB690" t="s">
        <v>156</v>
      </c>
      <c r="CC690">
        <v>3</v>
      </c>
      <c r="CD690" t="b">
        <v>0</v>
      </c>
      <c r="CE690" t="s">
        <v>172</v>
      </c>
      <c r="CF690" t="s">
        <v>173</v>
      </c>
      <c r="CG690" t="s">
        <v>158</v>
      </c>
      <c r="CH690">
        <v>0</v>
      </c>
      <c r="CI690">
        <v>1</v>
      </c>
      <c r="CJ690" t="s">
        <v>158</v>
      </c>
      <c r="CK690" t="s">
        <v>430</v>
      </c>
      <c r="CL690" t="s">
        <v>430</v>
      </c>
      <c r="CM690" t="s">
        <v>174</v>
      </c>
      <c r="CN690" t="s">
        <v>1129</v>
      </c>
      <c r="CO690" t="s">
        <v>158</v>
      </c>
      <c r="CP690" t="s">
        <v>174</v>
      </c>
      <c r="CQ690">
        <v>1</v>
      </c>
      <c r="CR690">
        <v>7310</v>
      </c>
      <c r="CS690" t="str">
        <f t="shared" si="43"/>
        <v>-</v>
      </c>
      <c r="CW690" t="s">
        <v>158</v>
      </c>
      <c r="CX690">
        <v>27812</v>
      </c>
      <c r="CY690">
        <v>1940</v>
      </c>
      <c r="CZ690">
        <v>2803</v>
      </c>
      <c r="DA690">
        <v>21377</v>
      </c>
      <c r="DB690" t="s">
        <v>158</v>
      </c>
      <c r="DC690">
        <v>52768</v>
      </c>
      <c r="DD690">
        <v>7310</v>
      </c>
      <c r="DE690">
        <v>2</v>
      </c>
      <c r="DF690" t="s">
        <v>156</v>
      </c>
      <c r="DG690">
        <v>1024</v>
      </c>
      <c r="DH690">
        <v>2</v>
      </c>
      <c r="DI690">
        <v>48000</v>
      </c>
      <c r="DJ690">
        <v>-16</v>
      </c>
      <c r="DK690" t="s">
        <v>176</v>
      </c>
      <c r="DL690">
        <v>8</v>
      </c>
      <c r="DM690" t="s">
        <v>413</v>
      </c>
      <c r="DN690" t="s">
        <v>158</v>
      </c>
      <c r="DO690">
        <v>519488</v>
      </c>
      <c r="DP690">
        <v>22893</v>
      </c>
      <c r="DQ690" t="s">
        <v>158</v>
      </c>
      <c r="DR690" t="s">
        <v>158</v>
      </c>
      <c r="DS690">
        <v>519447</v>
      </c>
      <c r="DT690" t="s">
        <v>158</v>
      </c>
      <c r="DU690">
        <v>641732</v>
      </c>
      <c r="DV690" t="s">
        <v>158</v>
      </c>
      <c r="DW690">
        <v>638135</v>
      </c>
      <c r="DX690">
        <v>547341</v>
      </c>
      <c r="DY690">
        <v>602291</v>
      </c>
      <c r="DZ690">
        <v>1515</v>
      </c>
      <c r="EA690">
        <v>1513</v>
      </c>
      <c r="EB690" t="s">
        <v>158</v>
      </c>
      <c r="EC690">
        <v>547340</v>
      </c>
      <c r="ED690">
        <v>547340</v>
      </c>
      <c r="EE690">
        <v>1514</v>
      </c>
      <c r="EF690" t="s">
        <v>158</v>
      </c>
      <c r="EG690" t="s">
        <v>158</v>
      </c>
      <c r="EH690">
        <v>649044</v>
      </c>
      <c r="EI690">
        <v>549282</v>
      </c>
      <c r="EJ690">
        <v>605094</v>
      </c>
      <c r="EK690">
        <v>549522</v>
      </c>
      <c r="EL690">
        <v>641732</v>
      </c>
      <c r="EM690">
        <v>640135</v>
      </c>
      <c r="EN690">
        <v>649044</v>
      </c>
      <c r="EO690" t="s">
        <v>158</v>
      </c>
      <c r="EP690" t="s">
        <v>158</v>
      </c>
      <c r="EQ690">
        <v>638134</v>
      </c>
      <c r="ER690" t="s">
        <v>158</v>
      </c>
      <c r="ES690" t="s">
        <v>158</v>
      </c>
      <c r="ET690" t="s">
        <v>178</v>
      </c>
      <c r="EU690">
        <v>0</v>
      </c>
      <c r="EV690" t="s">
        <v>1172</v>
      </c>
      <c r="EW690">
        <v>3</v>
      </c>
      <c r="EX690" t="s">
        <v>158</v>
      </c>
      <c r="EY690" t="s">
        <v>169</v>
      </c>
      <c r="EZ690">
        <v>1024</v>
      </c>
      <c r="FA690">
        <v>-50</v>
      </c>
      <c r="FB690">
        <v>180</v>
      </c>
    </row>
    <row r="691" spans="1:158" x14ac:dyDescent="0.35">
      <c r="A691" t="s">
        <v>154</v>
      </c>
      <c r="B691" t="s">
        <v>154</v>
      </c>
      <c r="C691">
        <v>9092</v>
      </c>
      <c r="D691">
        <v>9092</v>
      </c>
      <c r="E691" t="s">
        <v>155</v>
      </c>
      <c r="F691" t="s">
        <v>156</v>
      </c>
      <c r="G691" t="s">
        <v>156</v>
      </c>
      <c r="H691" t="s">
        <v>156</v>
      </c>
      <c r="I691">
        <v>0</v>
      </c>
      <c r="J691" t="s">
        <v>157</v>
      </c>
      <c r="K691">
        <v>1</v>
      </c>
      <c r="L691" t="s">
        <v>154</v>
      </c>
      <c r="M691" t="s">
        <v>154</v>
      </c>
      <c r="N691" t="s">
        <v>154</v>
      </c>
      <c r="O691" t="s">
        <v>158</v>
      </c>
      <c r="P691" t="s">
        <v>154</v>
      </c>
      <c r="Q691" t="s">
        <v>154</v>
      </c>
      <c r="R691" t="s">
        <v>158</v>
      </c>
      <c r="S691">
        <v>0</v>
      </c>
      <c r="T691">
        <v>2</v>
      </c>
      <c r="U691">
        <v>0</v>
      </c>
      <c r="V691" t="s">
        <v>158</v>
      </c>
      <c r="W691" t="s">
        <v>158</v>
      </c>
      <c r="X691">
        <v>3</v>
      </c>
      <c r="Y691" t="s">
        <v>158</v>
      </c>
      <c r="Z691">
        <v>24</v>
      </c>
      <c r="AA691">
        <v>0</v>
      </c>
      <c r="AB691">
        <v>24</v>
      </c>
      <c r="AC691">
        <v>3</v>
      </c>
      <c r="AD691">
        <v>3</v>
      </c>
      <c r="AE691">
        <v>0</v>
      </c>
      <c r="AF691">
        <v>0</v>
      </c>
      <c r="AG691" t="s">
        <v>158</v>
      </c>
      <c r="AH691">
        <v>3</v>
      </c>
      <c r="AI691">
        <v>3</v>
      </c>
      <c r="AJ691">
        <v>0</v>
      </c>
      <c r="AK691" t="s">
        <v>158</v>
      </c>
      <c r="AL691" t="s">
        <v>158</v>
      </c>
      <c r="AM691">
        <v>24</v>
      </c>
      <c r="AN691">
        <v>3</v>
      </c>
      <c r="AO691">
        <v>3</v>
      </c>
      <c r="AP691">
        <v>3</v>
      </c>
      <c r="AQ691">
        <v>24</v>
      </c>
      <c r="AR691">
        <v>24</v>
      </c>
      <c r="AS691">
        <v>24</v>
      </c>
      <c r="AT691">
        <v>3</v>
      </c>
      <c r="AU691" t="s">
        <v>158</v>
      </c>
      <c r="AV691">
        <v>24</v>
      </c>
      <c r="AW691" t="s">
        <v>158</v>
      </c>
      <c r="AX691">
        <v>0</v>
      </c>
      <c r="AY691" t="s">
        <v>159</v>
      </c>
      <c r="AZ691" t="s">
        <v>457</v>
      </c>
      <c r="BA691" t="s">
        <v>351</v>
      </c>
      <c r="BB691" t="s">
        <v>1126</v>
      </c>
      <c r="BC691" t="s">
        <v>163</v>
      </c>
      <c r="BD691" t="b">
        <v>0</v>
      </c>
      <c r="BE691" t="s">
        <v>158</v>
      </c>
      <c r="BF691" t="b">
        <v>0</v>
      </c>
      <c r="BH691" t="s">
        <v>164</v>
      </c>
      <c r="BI691" t="s">
        <v>1127</v>
      </c>
      <c r="BJ691" t="b">
        <v>0</v>
      </c>
      <c r="BK691" t="s">
        <v>166</v>
      </c>
      <c r="BL691" t="b">
        <v>0</v>
      </c>
      <c r="BM691">
        <v>18</v>
      </c>
      <c r="BN691" t="s">
        <v>167</v>
      </c>
      <c r="BO691" t="s">
        <v>168</v>
      </c>
      <c r="BP691" t="s">
        <v>167</v>
      </c>
      <c r="BQ691" t="s">
        <v>169</v>
      </c>
      <c r="BR691">
        <v>768</v>
      </c>
      <c r="BS691" t="s">
        <v>156</v>
      </c>
      <c r="BT691" t="s">
        <v>197</v>
      </c>
      <c r="BU691" t="s">
        <v>158</v>
      </c>
      <c r="BV691" t="s">
        <v>158</v>
      </c>
      <c r="BW691">
        <v>3</v>
      </c>
      <c r="BX691">
        <v>3</v>
      </c>
      <c r="BY691">
        <v>0</v>
      </c>
      <c r="BZ691">
        <v>3</v>
      </c>
      <c r="CA691" t="s">
        <v>1128</v>
      </c>
      <c r="CB691" t="s">
        <v>156</v>
      </c>
      <c r="CC691">
        <v>4</v>
      </c>
      <c r="CD691" t="b">
        <v>0</v>
      </c>
      <c r="CE691" t="s">
        <v>172</v>
      </c>
      <c r="CF691" t="s">
        <v>173</v>
      </c>
      <c r="CG691" t="s">
        <v>158</v>
      </c>
      <c r="CH691">
        <v>0</v>
      </c>
      <c r="CI691">
        <v>1</v>
      </c>
      <c r="CJ691" t="s">
        <v>158</v>
      </c>
      <c r="CK691" t="s">
        <v>430</v>
      </c>
      <c r="CL691" t="s">
        <v>430</v>
      </c>
      <c r="CM691" t="s">
        <v>174</v>
      </c>
      <c r="CN691" t="s">
        <v>1129</v>
      </c>
      <c r="CO691" t="s">
        <v>158</v>
      </c>
      <c r="CP691" t="s">
        <v>174</v>
      </c>
      <c r="CQ691">
        <v>1</v>
      </c>
      <c r="CR691">
        <v>4929</v>
      </c>
      <c r="CS691" t="str">
        <f t="shared" si="43"/>
        <v>-</v>
      </c>
      <c r="CW691" t="s">
        <v>158</v>
      </c>
      <c r="CX691">
        <v>27812</v>
      </c>
      <c r="CY691">
        <v>1940</v>
      </c>
      <c r="CZ691">
        <v>2803</v>
      </c>
      <c r="DA691">
        <v>21377</v>
      </c>
      <c r="DB691" t="s">
        <v>158</v>
      </c>
      <c r="DC691">
        <v>52768</v>
      </c>
      <c r="DD691">
        <v>4929</v>
      </c>
      <c r="DE691">
        <v>2</v>
      </c>
      <c r="DF691" t="s">
        <v>156</v>
      </c>
      <c r="DG691">
        <v>1024</v>
      </c>
      <c r="DH691">
        <v>2</v>
      </c>
      <c r="DI691">
        <v>48000</v>
      </c>
      <c r="DJ691">
        <v>-16</v>
      </c>
      <c r="DK691" t="s">
        <v>176</v>
      </c>
      <c r="DL691">
        <v>8</v>
      </c>
      <c r="DM691" t="s">
        <v>413</v>
      </c>
      <c r="DN691" t="s">
        <v>158</v>
      </c>
      <c r="DO691">
        <v>519488</v>
      </c>
      <c r="DP691">
        <v>22893</v>
      </c>
      <c r="DQ691" t="s">
        <v>158</v>
      </c>
      <c r="DR691" t="s">
        <v>158</v>
      </c>
      <c r="DS691">
        <v>519447</v>
      </c>
      <c r="DT691" t="s">
        <v>158</v>
      </c>
      <c r="DU691">
        <v>653382</v>
      </c>
      <c r="DV691" t="s">
        <v>158</v>
      </c>
      <c r="DW691">
        <v>649368</v>
      </c>
      <c r="DX691">
        <v>547341</v>
      </c>
      <c r="DY691">
        <v>602291</v>
      </c>
      <c r="DZ691">
        <v>1515</v>
      </c>
      <c r="EA691">
        <v>1513</v>
      </c>
      <c r="EB691" t="s">
        <v>158</v>
      </c>
      <c r="EC691">
        <v>547340</v>
      </c>
      <c r="ED691">
        <v>547340</v>
      </c>
      <c r="EE691">
        <v>1514</v>
      </c>
      <c r="EF691" t="s">
        <v>158</v>
      </c>
      <c r="EG691" t="s">
        <v>158</v>
      </c>
      <c r="EH691">
        <v>658313</v>
      </c>
      <c r="EI691">
        <v>549282</v>
      </c>
      <c r="EJ691">
        <v>605094</v>
      </c>
      <c r="EK691">
        <v>549522</v>
      </c>
      <c r="EL691">
        <v>653382</v>
      </c>
      <c r="EM691">
        <v>651368</v>
      </c>
      <c r="EN691">
        <v>658313</v>
      </c>
      <c r="EO691" t="s">
        <v>158</v>
      </c>
      <c r="EP691" t="s">
        <v>158</v>
      </c>
      <c r="EQ691">
        <v>649366</v>
      </c>
      <c r="ER691" t="s">
        <v>158</v>
      </c>
      <c r="ES691" t="s">
        <v>158</v>
      </c>
      <c r="ET691" t="s">
        <v>178</v>
      </c>
      <c r="EU691">
        <v>0</v>
      </c>
      <c r="EV691" t="s">
        <v>1173</v>
      </c>
      <c r="EW691">
        <v>4</v>
      </c>
      <c r="EX691" t="s">
        <v>158</v>
      </c>
      <c r="EY691" t="s">
        <v>169</v>
      </c>
      <c r="EZ691">
        <v>1024</v>
      </c>
      <c r="FA691">
        <v>155</v>
      </c>
      <c r="FB691">
        <v>285</v>
      </c>
    </row>
    <row r="692" spans="1:158" x14ac:dyDescent="0.35">
      <c r="A692" t="s">
        <v>154</v>
      </c>
      <c r="B692" t="s">
        <v>154</v>
      </c>
      <c r="C692">
        <v>8470</v>
      </c>
      <c r="D692">
        <v>8470</v>
      </c>
      <c r="E692" t="s">
        <v>155</v>
      </c>
      <c r="F692" t="s">
        <v>156</v>
      </c>
      <c r="G692" t="s">
        <v>156</v>
      </c>
      <c r="H692" t="s">
        <v>156</v>
      </c>
      <c r="I692">
        <v>0</v>
      </c>
      <c r="J692" t="s">
        <v>157</v>
      </c>
      <c r="K692">
        <v>1</v>
      </c>
      <c r="L692" t="s">
        <v>154</v>
      </c>
      <c r="M692" t="s">
        <v>154</v>
      </c>
      <c r="N692" t="s">
        <v>154</v>
      </c>
      <c r="O692" t="s">
        <v>158</v>
      </c>
      <c r="P692" t="s">
        <v>154</v>
      </c>
      <c r="Q692" t="s">
        <v>154</v>
      </c>
      <c r="R692" t="s">
        <v>158</v>
      </c>
      <c r="S692">
        <v>0</v>
      </c>
      <c r="T692">
        <v>2</v>
      </c>
      <c r="U692">
        <v>0</v>
      </c>
      <c r="V692" t="s">
        <v>158</v>
      </c>
      <c r="W692" t="s">
        <v>158</v>
      </c>
      <c r="X692">
        <v>3</v>
      </c>
      <c r="Y692" t="s">
        <v>158</v>
      </c>
      <c r="Z692">
        <v>25</v>
      </c>
      <c r="AA692">
        <v>0</v>
      </c>
      <c r="AB692">
        <v>25</v>
      </c>
      <c r="AC692">
        <v>3</v>
      </c>
      <c r="AD692">
        <v>3</v>
      </c>
      <c r="AE692">
        <v>0</v>
      </c>
      <c r="AF692">
        <v>0</v>
      </c>
      <c r="AG692" t="s">
        <v>158</v>
      </c>
      <c r="AH692">
        <v>3</v>
      </c>
      <c r="AI692">
        <v>3</v>
      </c>
      <c r="AJ692">
        <v>0</v>
      </c>
      <c r="AK692" t="s">
        <v>158</v>
      </c>
      <c r="AL692" t="s">
        <v>158</v>
      </c>
      <c r="AM692">
        <v>25</v>
      </c>
      <c r="AN692">
        <v>3</v>
      </c>
      <c r="AO692">
        <v>3</v>
      </c>
      <c r="AP692">
        <v>3</v>
      </c>
      <c r="AQ692">
        <v>25</v>
      </c>
      <c r="AR692">
        <v>25</v>
      </c>
      <c r="AS692">
        <v>25</v>
      </c>
      <c r="AT692">
        <v>3</v>
      </c>
      <c r="AU692" t="s">
        <v>158</v>
      </c>
      <c r="AV692">
        <v>25</v>
      </c>
      <c r="AW692" t="s">
        <v>158</v>
      </c>
      <c r="AX692">
        <v>0</v>
      </c>
      <c r="AY692" t="s">
        <v>159</v>
      </c>
      <c r="AZ692" t="s">
        <v>888</v>
      </c>
      <c r="BA692" t="s">
        <v>299</v>
      </c>
      <c r="BB692" t="s">
        <v>1126</v>
      </c>
      <c r="BC692" t="s">
        <v>163</v>
      </c>
      <c r="BD692" t="b">
        <v>0</v>
      </c>
      <c r="BE692" t="s">
        <v>158</v>
      </c>
      <c r="BF692" t="b">
        <v>0</v>
      </c>
      <c r="BH692" t="s">
        <v>164</v>
      </c>
      <c r="BI692" t="s">
        <v>1127</v>
      </c>
      <c r="BJ692" t="b">
        <v>0</v>
      </c>
      <c r="BK692" t="s">
        <v>166</v>
      </c>
      <c r="BL692" t="b">
        <v>0</v>
      </c>
      <c r="BM692">
        <v>18</v>
      </c>
      <c r="BN692" t="s">
        <v>167</v>
      </c>
      <c r="BO692" t="s">
        <v>168</v>
      </c>
      <c r="BP692" t="s">
        <v>167</v>
      </c>
      <c r="BQ692" t="s">
        <v>169</v>
      </c>
      <c r="BR692">
        <v>768</v>
      </c>
      <c r="BS692" t="s">
        <v>156</v>
      </c>
      <c r="BT692" t="s">
        <v>193</v>
      </c>
      <c r="BU692" t="s">
        <v>158</v>
      </c>
      <c r="BV692" t="s">
        <v>158</v>
      </c>
      <c r="BW692">
        <v>4</v>
      </c>
      <c r="BX692">
        <v>3</v>
      </c>
      <c r="BY692">
        <v>0</v>
      </c>
      <c r="BZ692">
        <v>4</v>
      </c>
      <c r="CA692" t="s">
        <v>1128</v>
      </c>
      <c r="CB692" t="s">
        <v>156</v>
      </c>
      <c r="CC692">
        <v>5</v>
      </c>
      <c r="CD692" t="b">
        <v>0</v>
      </c>
      <c r="CE692" t="s">
        <v>172</v>
      </c>
      <c r="CF692" t="s">
        <v>173</v>
      </c>
      <c r="CG692" t="s">
        <v>158</v>
      </c>
      <c r="CH692">
        <v>0</v>
      </c>
      <c r="CI692">
        <v>1</v>
      </c>
      <c r="CJ692" t="s">
        <v>158</v>
      </c>
      <c r="CK692" t="s">
        <v>430</v>
      </c>
      <c r="CL692" t="s">
        <v>430</v>
      </c>
      <c r="CM692" t="s">
        <v>174</v>
      </c>
      <c r="CN692" t="s">
        <v>1129</v>
      </c>
      <c r="CO692" t="s">
        <v>158</v>
      </c>
      <c r="CP692" t="s">
        <v>174</v>
      </c>
      <c r="CQ692">
        <v>1</v>
      </c>
      <c r="CR692">
        <v>5984</v>
      </c>
      <c r="CS692" t="str">
        <f t="shared" si="43"/>
        <v>-</v>
      </c>
      <c r="CW692" t="s">
        <v>158</v>
      </c>
      <c r="CX692">
        <v>27812</v>
      </c>
      <c r="CY692">
        <v>1940</v>
      </c>
      <c r="CZ692">
        <v>2803</v>
      </c>
      <c r="DA692">
        <v>21377</v>
      </c>
      <c r="DB692" t="s">
        <v>158</v>
      </c>
      <c r="DC692">
        <v>52768</v>
      </c>
      <c r="DD692">
        <v>5984</v>
      </c>
      <c r="DE692">
        <v>2</v>
      </c>
      <c r="DF692" t="s">
        <v>156</v>
      </c>
      <c r="DG692">
        <v>1024</v>
      </c>
      <c r="DH692">
        <v>2</v>
      </c>
      <c r="DI692">
        <v>48000</v>
      </c>
      <c r="DJ692">
        <v>-16</v>
      </c>
      <c r="DK692" t="s">
        <v>176</v>
      </c>
      <c r="DL692">
        <v>8</v>
      </c>
      <c r="DM692" t="s">
        <v>413</v>
      </c>
      <c r="DN692" t="s">
        <v>158</v>
      </c>
      <c r="DO692">
        <v>519488</v>
      </c>
      <c r="DP692">
        <v>22893</v>
      </c>
      <c r="DQ692" t="s">
        <v>158</v>
      </c>
      <c r="DR692" t="s">
        <v>158</v>
      </c>
      <c r="DS692">
        <v>519447</v>
      </c>
      <c r="DT692" t="s">
        <v>158</v>
      </c>
      <c r="DU692">
        <v>662512</v>
      </c>
      <c r="DV692" t="s">
        <v>158</v>
      </c>
      <c r="DW692">
        <v>658562</v>
      </c>
      <c r="DX692">
        <v>547341</v>
      </c>
      <c r="DY692">
        <v>602291</v>
      </c>
      <c r="DZ692">
        <v>1515</v>
      </c>
      <c r="EA692">
        <v>1513</v>
      </c>
      <c r="EB692" t="s">
        <v>158</v>
      </c>
      <c r="EC692">
        <v>547340</v>
      </c>
      <c r="ED692">
        <v>547340</v>
      </c>
      <c r="EE692">
        <v>1514</v>
      </c>
      <c r="EF692" t="s">
        <v>158</v>
      </c>
      <c r="EG692" t="s">
        <v>158</v>
      </c>
      <c r="EH692">
        <v>668498</v>
      </c>
      <c r="EI692">
        <v>549282</v>
      </c>
      <c r="EJ692">
        <v>605094</v>
      </c>
      <c r="EK692">
        <v>549522</v>
      </c>
      <c r="EL692">
        <v>662512</v>
      </c>
      <c r="EM692">
        <v>660562</v>
      </c>
      <c r="EN692">
        <v>668498</v>
      </c>
      <c r="EO692" t="s">
        <v>158</v>
      </c>
      <c r="EP692" t="s">
        <v>158</v>
      </c>
      <c r="EQ692">
        <v>658561</v>
      </c>
      <c r="ER692" t="s">
        <v>158</v>
      </c>
      <c r="ES692" t="s">
        <v>158</v>
      </c>
      <c r="ET692" t="s">
        <v>178</v>
      </c>
      <c r="EU692">
        <v>0</v>
      </c>
      <c r="EV692" t="s">
        <v>1174</v>
      </c>
      <c r="EW692">
        <v>5</v>
      </c>
      <c r="EX692" t="s">
        <v>158</v>
      </c>
      <c r="EY692" t="s">
        <v>169</v>
      </c>
      <c r="EZ692">
        <v>1024</v>
      </c>
      <c r="FA692">
        <v>-180</v>
      </c>
      <c r="FB692">
        <v>-104</v>
      </c>
    </row>
    <row r="693" spans="1:158" x14ac:dyDescent="0.35">
      <c r="A693" t="s">
        <v>154</v>
      </c>
      <c r="B693" t="s">
        <v>154</v>
      </c>
      <c r="C693">
        <v>7288</v>
      </c>
      <c r="D693">
        <v>7288</v>
      </c>
      <c r="E693" t="s">
        <v>155</v>
      </c>
      <c r="F693" t="s">
        <v>156</v>
      </c>
      <c r="G693" t="s">
        <v>156</v>
      </c>
      <c r="H693" t="s">
        <v>156</v>
      </c>
      <c r="I693">
        <v>0</v>
      </c>
      <c r="J693" t="s">
        <v>157</v>
      </c>
      <c r="K693">
        <v>1</v>
      </c>
      <c r="L693" t="s">
        <v>154</v>
      </c>
      <c r="M693" t="s">
        <v>154</v>
      </c>
      <c r="N693" t="s">
        <v>154</v>
      </c>
      <c r="O693" t="s">
        <v>158</v>
      </c>
      <c r="P693" t="s">
        <v>154</v>
      </c>
      <c r="Q693" t="s">
        <v>154</v>
      </c>
      <c r="R693" t="s">
        <v>158</v>
      </c>
      <c r="S693">
        <v>0</v>
      </c>
      <c r="T693">
        <v>2</v>
      </c>
      <c r="U693">
        <v>0</v>
      </c>
      <c r="V693" t="s">
        <v>158</v>
      </c>
      <c r="W693" t="s">
        <v>158</v>
      </c>
      <c r="X693">
        <v>3</v>
      </c>
      <c r="Y693" t="s">
        <v>158</v>
      </c>
      <c r="Z693">
        <v>26</v>
      </c>
      <c r="AA693">
        <v>0</v>
      </c>
      <c r="AB693">
        <v>26</v>
      </c>
      <c r="AC693">
        <v>3</v>
      </c>
      <c r="AD693">
        <v>3</v>
      </c>
      <c r="AE693">
        <v>0</v>
      </c>
      <c r="AF693">
        <v>0</v>
      </c>
      <c r="AG693" t="s">
        <v>158</v>
      </c>
      <c r="AH693">
        <v>3</v>
      </c>
      <c r="AI693">
        <v>3</v>
      </c>
      <c r="AJ693">
        <v>0</v>
      </c>
      <c r="AK693" t="s">
        <v>158</v>
      </c>
      <c r="AL693" t="s">
        <v>158</v>
      </c>
      <c r="AM693">
        <v>26</v>
      </c>
      <c r="AN693">
        <v>3</v>
      </c>
      <c r="AO693">
        <v>3</v>
      </c>
      <c r="AP693">
        <v>3</v>
      </c>
      <c r="AQ693">
        <v>26</v>
      </c>
      <c r="AR693">
        <v>26</v>
      </c>
      <c r="AS693">
        <v>26</v>
      </c>
      <c r="AT693">
        <v>3</v>
      </c>
      <c r="AU693" t="s">
        <v>158</v>
      </c>
      <c r="AV693">
        <v>26</v>
      </c>
      <c r="AW693" t="s">
        <v>158</v>
      </c>
      <c r="AX693">
        <v>0</v>
      </c>
      <c r="AY693" t="s">
        <v>159</v>
      </c>
      <c r="AZ693" t="s">
        <v>828</v>
      </c>
      <c r="BA693" t="s">
        <v>238</v>
      </c>
      <c r="BB693" t="s">
        <v>1126</v>
      </c>
      <c r="BC693" t="s">
        <v>163</v>
      </c>
      <c r="BD693" t="b">
        <v>0</v>
      </c>
      <c r="BE693" t="s">
        <v>158</v>
      </c>
      <c r="BF693" t="b">
        <v>0</v>
      </c>
      <c r="BH693" t="s">
        <v>164</v>
      </c>
      <c r="BI693" t="s">
        <v>1127</v>
      </c>
      <c r="BJ693" t="b">
        <v>0</v>
      </c>
      <c r="BK693" t="s">
        <v>166</v>
      </c>
      <c r="BL693" t="b">
        <v>0</v>
      </c>
      <c r="BM693">
        <v>18</v>
      </c>
      <c r="BN693" t="s">
        <v>167</v>
      </c>
      <c r="BO693" t="s">
        <v>168</v>
      </c>
      <c r="BP693" t="s">
        <v>167</v>
      </c>
      <c r="BQ693" t="s">
        <v>169</v>
      </c>
      <c r="BR693">
        <v>768</v>
      </c>
      <c r="BS693" t="s">
        <v>156</v>
      </c>
      <c r="BT693" t="s">
        <v>201</v>
      </c>
      <c r="BU693" t="s">
        <v>158</v>
      </c>
      <c r="BV693" t="s">
        <v>158</v>
      </c>
      <c r="BW693">
        <v>5</v>
      </c>
      <c r="BX693">
        <v>3</v>
      </c>
      <c r="BY693">
        <v>0</v>
      </c>
      <c r="BZ693">
        <v>5</v>
      </c>
      <c r="CA693" t="s">
        <v>1128</v>
      </c>
      <c r="CB693" t="s">
        <v>156</v>
      </c>
      <c r="CC693">
        <v>6</v>
      </c>
      <c r="CD693" t="b">
        <v>0</v>
      </c>
      <c r="CE693" t="s">
        <v>172</v>
      </c>
      <c r="CF693" t="s">
        <v>173</v>
      </c>
      <c r="CG693" t="s">
        <v>158</v>
      </c>
      <c r="CH693">
        <v>0</v>
      </c>
      <c r="CI693">
        <v>1</v>
      </c>
      <c r="CJ693" t="s">
        <v>158</v>
      </c>
      <c r="CK693" t="s">
        <v>430</v>
      </c>
      <c r="CL693" t="s">
        <v>430</v>
      </c>
      <c r="CM693" t="s">
        <v>174</v>
      </c>
      <c r="CN693" t="s">
        <v>1129</v>
      </c>
      <c r="CO693" t="s">
        <v>158</v>
      </c>
      <c r="CP693" t="s">
        <v>174</v>
      </c>
      <c r="CQ693">
        <v>1</v>
      </c>
      <c r="CR693">
        <v>1380</v>
      </c>
      <c r="CS693" t="str">
        <f t="shared" si="43"/>
        <v>-</v>
      </c>
      <c r="CW693" t="s">
        <v>158</v>
      </c>
      <c r="CX693">
        <v>27812</v>
      </c>
      <c r="CY693">
        <v>1940</v>
      </c>
      <c r="CZ693">
        <v>2803</v>
      </c>
      <c r="DA693">
        <v>21377</v>
      </c>
      <c r="DB693" t="s">
        <v>158</v>
      </c>
      <c r="DC693">
        <v>52768</v>
      </c>
      <c r="DD693">
        <v>1380</v>
      </c>
      <c r="DE693">
        <v>2</v>
      </c>
      <c r="DF693" t="s">
        <v>156</v>
      </c>
      <c r="DG693">
        <v>1024</v>
      </c>
      <c r="DH693">
        <v>2</v>
      </c>
      <c r="DI693">
        <v>48000</v>
      </c>
      <c r="DJ693">
        <v>-16</v>
      </c>
      <c r="DK693" t="s">
        <v>176</v>
      </c>
      <c r="DL693">
        <v>8</v>
      </c>
      <c r="DM693" t="s">
        <v>413</v>
      </c>
      <c r="DN693" t="s">
        <v>158</v>
      </c>
      <c r="DO693">
        <v>519488</v>
      </c>
      <c r="DP693">
        <v>22893</v>
      </c>
      <c r="DQ693" t="s">
        <v>158</v>
      </c>
      <c r="DR693" t="s">
        <v>158</v>
      </c>
      <c r="DS693">
        <v>519447</v>
      </c>
      <c r="DT693" t="s">
        <v>158</v>
      </c>
      <c r="DU693">
        <v>672562</v>
      </c>
      <c r="DV693" t="s">
        <v>158</v>
      </c>
      <c r="DW693">
        <v>668870</v>
      </c>
      <c r="DX693">
        <v>547341</v>
      </c>
      <c r="DY693">
        <v>602291</v>
      </c>
      <c r="DZ693">
        <v>1515</v>
      </c>
      <c r="EA693">
        <v>1513</v>
      </c>
      <c r="EB693" t="s">
        <v>158</v>
      </c>
      <c r="EC693">
        <v>547340</v>
      </c>
      <c r="ED693">
        <v>547340</v>
      </c>
      <c r="EE693">
        <v>1514</v>
      </c>
      <c r="EF693" t="s">
        <v>158</v>
      </c>
      <c r="EG693" t="s">
        <v>158</v>
      </c>
      <c r="EH693">
        <v>673944</v>
      </c>
      <c r="EI693">
        <v>549282</v>
      </c>
      <c r="EJ693">
        <v>605094</v>
      </c>
      <c r="EK693">
        <v>549522</v>
      </c>
      <c r="EL693">
        <v>672562</v>
      </c>
      <c r="EM693">
        <v>670870</v>
      </c>
      <c r="EN693">
        <v>673944</v>
      </c>
      <c r="EO693" t="s">
        <v>158</v>
      </c>
      <c r="EP693" t="s">
        <v>158</v>
      </c>
      <c r="EQ693">
        <v>668868</v>
      </c>
      <c r="ER693" t="s">
        <v>158</v>
      </c>
      <c r="ES693" t="s">
        <v>158</v>
      </c>
      <c r="ET693" t="s">
        <v>178</v>
      </c>
      <c r="EU693">
        <v>0</v>
      </c>
      <c r="EV693" t="s">
        <v>1175</v>
      </c>
      <c r="EW693">
        <v>6</v>
      </c>
      <c r="EX693" t="s">
        <v>158</v>
      </c>
      <c r="EY693" t="s">
        <v>169</v>
      </c>
      <c r="EZ693">
        <v>1024</v>
      </c>
      <c r="FA693">
        <v>-9</v>
      </c>
      <c r="FB693">
        <v>-326</v>
      </c>
    </row>
    <row r="694" spans="1:158" x14ac:dyDescent="0.35">
      <c r="A694" t="s">
        <v>154</v>
      </c>
      <c r="B694" t="s">
        <v>154</v>
      </c>
      <c r="C694">
        <v>6996</v>
      </c>
      <c r="D694">
        <v>6996</v>
      </c>
      <c r="E694" t="s">
        <v>155</v>
      </c>
      <c r="F694" t="s">
        <v>156</v>
      </c>
      <c r="G694" t="s">
        <v>156</v>
      </c>
      <c r="H694" t="s">
        <v>156</v>
      </c>
      <c r="I694">
        <v>0</v>
      </c>
      <c r="J694" t="s">
        <v>157</v>
      </c>
      <c r="K694">
        <v>1</v>
      </c>
      <c r="L694" t="s">
        <v>154</v>
      </c>
      <c r="M694" t="s">
        <v>154</v>
      </c>
      <c r="N694" t="s">
        <v>154</v>
      </c>
      <c r="O694" t="s">
        <v>158</v>
      </c>
      <c r="P694" t="s">
        <v>154</v>
      </c>
      <c r="Q694" t="s">
        <v>154</v>
      </c>
      <c r="R694" t="s">
        <v>158</v>
      </c>
      <c r="S694">
        <v>0</v>
      </c>
      <c r="T694">
        <v>2</v>
      </c>
      <c r="U694">
        <v>0</v>
      </c>
      <c r="V694" t="s">
        <v>158</v>
      </c>
      <c r="W694" t="s">
        <v>158</v>
      </c>
      <c r="X694">
        <v>3</v>
      </c>
      <c r="Y694" t="s">
        <v>158</v>
      </c>
      <c r="Z694">
        <v>27</v>
      </c>
      <c r="AA694">
        <v>0</v>
      </c>
      <c r="AB694">
        <v>27</v>
      </c>
      <c r="AC694">
        <v>3</v>
      </c>
      <c r="AD694">
        <v>3</v>
      </c>
      <c r="AE694">
        <v>0</v>
      </c>
      <c r="AF694">
        <v>0</v>
      </c>
      <c r="AG694" t="s">
        <v>158</v>
      </c>
      <c r="AH694">
        <v>3</v>
      </c>
      <c r="AI694">
        <v>3</v>
      </c>
      <c r="AJ694">
        <v>0</v>
      </c>
      <c r="AK694" t="s">
        <v>158</v>
      </c>
      <c r="AL694" t="s">
        <v>158</v>
      </c>
      <c r="AM694">
        <v>27</v>
      </c>
      <c r="AN694">
        <v>3</v>
      </c>
      <c r="AO694">
        <v>3</v>
      </c>
      <c r="AP694">
        <v>3</v>
      </c>
      <c r="AQ694">
        <v>27</v>
      </c>
      <c r="AR694">
        <v>27</v>
      </c>
      <c r="AS694">
        <v>27</v>
      </c>
      <c r="AT694">
        <v>3</v>
      </c>
      <c r="AU694" t="s">
        <v>158</v>
      </c>
      <c r="AV694">
        <v>27</v>
      </c>
      <c r="AW694" t="s">
        <v>158</v>
      </c>
      <c r="AX694">
        <v>0</v>
      </c>
      <c r="AY694" t="s">
        <v>159</v>
      </c>
      <c r="AZ694" t="s">
        <v>1176</v>
      </c>
      <c r="BA694" t="s">
        <v>773</v>
      </c>
      <c r="BB694" t="s">
        <v>1126</v>
      </c>
      <c r="BC694" t="s">
        <v>163</v>
      </c>
      <c r="BD694" t="b">
        <v>0</v>
      </c>
      <c r="BE694" t="s">
        <v>158</v>
      </c>
      <c r="BF694" t="b">
        <v>0</v>
      </c>
      <c r="BH694" t="s">
        <v>164</v>
      </c>
      <c r="BI694" t="s">
        <v>1127</v>
      </c>
      <c r="BJ694" t="b">
        <v>0</v>
      </c>
      <c r="BK694" t="s">
        <v>166</v>
      </c>
      <c r="BL694" t="b">
        <v>0</v>
      </c>
      <c r="BM694">
        <v>18</v>
      </c>
      <c r="BN694" t="s">
        <v>167</v>
      </c>
      <c r="BO694" t="s">
        <v>168</v>
      </c>
      <c r="BP694" t="s">
        <v>167</v>
      </c>
      <c r="BQ694" t="s">
        <v>169</v>
      </c>
      <c r="BR694">
        <v>768</v>
      </c>
      <c r="BS694" t="s">
        <v>156</v>
      </c>
      <c r="BT694" t="s">
        <v>185</v>
      </c>
      <c r="BU694" t="s">
        <v>158</v>
      </c>
      <c r="BV694" t="s">
        <v>158</v>
      </c>
      <c r="BW694">
        <v>6</v>
      </c>
      <c r="BX694">
        <v>3</v>
      </c>
      <c r="BY694">
        <v>0</v>
      </c>
      <c r="BZ694">
        <v>6</v>
      </c>
      <c r="CA694" t="s">
        <v>1128</v>
      </c>
      <c r="CB694" t="s">
        <v>156</v>
      </c>
      <c r="CC694">
        <v>7</v>
      </c>
      <c r="CD694" t="b">
        <v>0</v>
      </c>
      <c r="CE694" t="s">
        <v>172</v>
      </c>
      <c r="CF694" t="s">
        <v>173</v>
      </c>
      <c r="CG694" t="s">
        <v>158</v>
      </c>
      <c r="CH694">
        <v>0</v>
      </c>
      <c r="CI694">
        <v>1</v>
      </c>
      <c r="CJ694" t="s">
        <v>158</v>
      </c>
      <c r="CK694" t="s">
        <v>430</v>
      </c>
      <c r="CL694" t="s">
        <v>430</v>
      </c>
      <c r="CM694" t="s">
        <v>174</v>
      </c>
      <c r="CN694" t="s">
        <v>1129</v>
      </c>
      <c r="CO694" t="s">
        <v>158</v>
      </c>
      <c r="CP694" t="s">
        <v>174</v>
      </c>
      <c r="CQ694">
        <v>1</v>
      </c>
      <c r="CR694">
        <v>5242</v>
      </c>
      <c r="CS694" t="str">
        <f t="shared" si="43"/>
        <v>-</v>
      </c>
      <c r="CW694" t="s">
        <v>158</v>
      </c>
      <c r="CX694">
        <v>27812</v>
      </c>
      <c r="CY694">
        <v>1940</v>
      </c>
      <c r="CZ694">
        <v>2803</v>
      </c>
      <c r="DA694">
        <v>21377</v>
      </c>
      <c r="DB694" t="s">
        <v>158</v>
      </c>
      <c r="DC694">
        <v>52768</v>
      </c>
      <c r="DD694">
        <v>5242</v>
      </c>
      <c r="DE694">
        <v>2</v>
      </c>
      <c r="DF694" t="s">
        <v>156</v>
      </c>
      <c r="DG694">
        <v>1024</v>
      </c>
      <c r="DH694">
        <v>2</v>
      </c>
      <c r="DI694">
        <v>48000</v>
      </c>
      <c r="DJ694">
        <v>-16</v>
      </c>
      <c r="DK694" t="s">
        <v>176</v>
      </c>
      <c r="DL694">
        <v>8</v>
      </c>
      <c r="DM694" t="s">
        <v>413</v>
      </c>
      <c r="DN694" t="s">
        <v>158</v>
      </c>
      <c r="DO694">
        <v>519488</v>
      </c>
      <c r="DP694">
        <v>22893</v>
      </c>
      <c r="DQ694" t="s">
        <v>158</v>
      </c>
      <c r="DR694" t="s">
        <v>158</v>
      </c>
      <c r="DS694">
        <v>519447</v>
      </c>
      <c r="DT694" t="s">
        <v>158</v>
      </c>
      <c r="DU694">
        <v>677942</v>
      </c>
      <c r="DV694" t="s">
        <v>158</v>
      </c>
      <c r="DW694">
        <v>674183</v>
      </c>
      <c r="DX694">
        <v>547341</v>
      </c>
      <c r="DY694">
        <v>602291</v>
      </c>
      <c r="DZ694">
        <v>1515</v>
      </c>
      <c r="EA694">
        <v>1513</v>
      </c>
      <c r="EB694" t="s">
        <v>158</v>
      </c>
      <c r="EC694">
        <v>547340</v>
      </c>
      <c r="ED694">
        <v>547340</v>
      </c>
      <c r="EE694">
        <v>1514</v>
      </c>
      <c r="EF694" t="s">
        <v>158</v>
      </c>
      <c r="EG694" t="s">
        <v>158</v>
      </c>
      <c r="EH694">
        <v>683186</v>
      </c>
      <c r="EI694">
        <v>549282</v>
      </c>
      <c r="EJ694">
        <v>605094</v>
      </c>
      <c r="EK694">
        <v>549522</v>
      </c>
      <c r="EL694">
        <v>677942</v>
      </c>
      <c r="EM694">
        <v>676183</v>
      </c>
      <c r="EN694">
        <v>683186</v>
      </c>
      <c r="EO694" t="s">
        <v>158</v>
      </c>
      <c r="EP694" t="s">
        <v>158</v>
      </c>
      <c r="EQ694">
        <v>674181</v>
      </c>
      <c r="ER694" t="s">
        <v>158</v>
      </c>
      <c r="ES694" t="s">
        <v>158</v>
      </c>
      <c r="ET694" t="s">
        <v>178</v>
      </c>
      <c r="EU694">
        <v>0</v>
      </c>
      <c r="EV694" t="s">
        <v>1177</v>
      </c>
      <c r="EW694">
        <v>7</v>
      </c>
      <c r="EX694" t="s">
        <v>158</v>
      </c>
      <c r="EY694" t="s">
        <v>169</v>
      </c>
      <c r="EZ694">
        <v>1024</v>
      </c>
      <c r="FA694">
        <v>-260</v>
      </c>
      <c r="FB694">
        <v>180</v>
      </c>
    </row>
    <row r="695" spans="1:158" x14ac:dyDescent="0.35">
      <c r="A695">
        <v>0</v>
      </c>
      <c r="B695">
        <v>0</v>
      </c>
      <c r="C695">
        <v>25599</v>
      </c>
      <c r="D695">
        <v>25599</v>
      </c>
      <c r="E695" t="s">
        <v>155</v>
      </c>
      <c r="F695" t="s">
        <v>156</v>
      </c>
      <c r="G695" t="s">
        <v>156</v>
      </c>
      <c r="H695" t="s">
        <v>156</v>
      </c>
      <c r="I695">
        <v>0</v>
      </c>
      <c r="J695" t="s">
        <v>157</v>
      </c>
      <c r="K695">
        <v>1</v>
      </c>
      <c r="L695" t="s">
        <v>154</v>
      </c>
      <c r="M695" t="s">
        <v>154</v>
      </c>
      <c r="N695" t="s">
        <v>154</v>
      </c>
      <c r="O695">
        <v>0</v>
      </c>
      <c r="P695" t="s">
        <v>154</v>
      </c>
      <c r="Q695" t="s">
        <v>154</v>
      </c>
      <c r="R695" t="s">
        <v>301</v>
      </c>
      <c r="S695">
        <v>0</v>
      </c>
      <c r="T695">
        <v>3</v>
      </c>
      <c r="U695">
        <v>0</v>
      </c>
      <c r="V695">
        <v>0</v>
      </c>
      <c r="W695">
        <v>0</v>
      </c>
      <c r="X695">
        <v>3</v>
      </c>
      <c r="Y695">
        <v>0</v>
      </c>
      <c r="Z695">
        <v>27</v>
      </c>
      <c r="AA695">
        <v>0</v>
      </c>
      <c r="AB695">
        <v>27</v>
      </c>
      <c r="AC695">
        <v>3</v>
      </c>
      <c r="AD695">
        <v>3</v>
      </c>
      <c r="AE695">
        <v>0</v>
      </c>
      <c r="AF695">
        <v>0</v>
      </c>
      <c r="AG695">
        <v>0</v>
      </c>
      <c r="AH695">
        <v>3</v>
      </c>
      <c r="AI695">
        <v>3</v>
      </c>
      <c r="AJ695">
        <v>0</v>
      </c>
      <c r="AK695">
        <v>0</v>
      </c>
      <c r="AL695">
        <v>0</v>
      </c>
      <c r="AM695">
        <v>28</v>
      </c>
      <c r="AN695">
        <v>3</v>
      </c>
      <c r="AO695">
        <v>3</v>
      </c>
      <c r="AP695">
        <v>3</v>
      </c>
      <c r="AQ695">
        <v>27</v>
      </c>
      <c r="AR695">
        <v>27</v>
      </c>
      <c r="AS695">
        <v>27</v>
      </c>
      <c r="AT695">
        <v>3</v>
      </c>
      <c r="AU695">
        <v>0</v>
      </c>
      <c r="AV695">
        <v>27</v>
      </c>
      <c r="AW695">
        <v>0</v>
      </c>
      <c r="AX695">
        <v>0</v>
      </c>
      <c r="AY695" t="s">
        <v>159</v>
      </c>
      <c r="AZ695" t="s">
        <v>1176</v>
      </c>
      <c r="BA695" t="s">
        <v>773</v>
      </c>
      <c r="BB695" t="s">
        <v>1126</v>
      </c>
      <c r="BC695" t="s">
        <v>163</v>
      </c>
      <c r="BD695" t="b">
        <v>0</v>
      </c>
      <c r="BE695">
        <v>4.7699999999999996</v>
      </c>
      <c r="BF695" t="b">
        <v>1</v>
      </c>
      <c r="BH695" t="s">
        <v>164</v>
      </c>
      <c r="BI695" t="s">
        <v>1127</v>
      </c>
      <c r="BJ695" t="b">
        <v>0</v>
      </c>
      <c r="BK695" t="s">
        <v>166</v>
      </c>
      <c r="BL695" t="b">
        <v>0</v>
      </c>
      <c r="BM695">
        <v>18</v>
      </c>
      <c r="BN695" t="s">
        <v>167</v>
      </c>
      <c r="BO695" t="s">
        <v>168</v>
      </c>
      <c r="BP695" t="s">
        <v>167</v>
      </c>
      <c r="BQ695" t="s">
        <v>169</v>
      </c>
      <c r="BR695">
        <v>768</v>
      </c>
      <c r="BS695" t="s">
        <v>156</v>
      </c>
      <c r="BT695" t="s">
        <v>185</v>
      </c>
      <c r="BU695" t="s">
        <v>302</v>
      </c>
      <c r="BV695" t="s">
        <v>303</v>
      </c>
      <c r="BW695">
        <v>0</v>
      </c>
      <c r="BX695">
        <v>4</v>
      </c>
      <c r="BY695">
        <v>0</v>
      </c>
      <c r="BZ695">
        <v>6</v>
      </c>
      <c r="CA695" t="s">
        <v>1128</v>
      </c>
      <c r="CB695" t="s">
        <v>156</v>
      </c>
      <c r="CC695">
        <v>7</v>
      </c>
      <c r="CD695" t="b">
        <v>0</v>
      </c>
      <c r="CE695" t="s">
        <v>172</v>
      </c>
      <c r="CF695" t="s">
        <v>173</v>
      </c>
      <c r="CG695">
        <v>32</v>
      </c>
      <c r="CH695">
        <v>0</v>
      </c>
      <c r="CI695" t="s">
        <v>306</v>
      </c>
      <c r="CJ695" t="s">
        <v>174</v>
      </c>
      <c r="CK695" t="s">
        <v>174</v>
      </c>
      <c r="CL695" t="s">
        <v>430</v>
      </c>
      <c r="CM695" t="s">
        <v>174</v>
      </c>
      <c r="CN695" t="s">
        <v>1129</v>
      </c>
      <c r="CO695" t="s">
        <v>306</v>
      </c>
      <c r="CP695" t="s">
        <v>174</v>
      </c>
      <c r="CQ695">
        <v>1</v>
      </c>
      <c r="CR695">
        <v>25599</v>
      </c>
      <c r="CS695">
        <f t="shared" si="43"/>
        <v>25599</v>
      </c>
      <c r="CT695">
        <f>AVERAGE(CS695:CS778)</f>
        <v>1881.5952380952381</v>
      </c>
      <c r="CU695">
        <f>STDEV(CS695:CS778)</f>
        <v>3971.7481195129708</v>
      </c>
      <c r="CV695" t="str">
        <f>IF(OR(CS695&lt;CT695-2*CU695,CS695&gt;CT695+2*CU695),"-",CS695)</f>
        <v>-</v>
      </c>
      <c r="CW695">
        <v>39924</v>
      </c>
      <c r="CX695">
        <v>3108</v>
      </c>
      <c r="CY695">
        <v>1940</v>
      </c>
      <c r="CZ695">
        <v>2803</v>
      </c>
      <c r="DA695">
        <v>21377</v>
      </c>
      <c r="DB695">
        <v>25599</v>
      </c>
      <c r="DC695">
        <v>52768</v>
      </c>
      <c r="DD695">
        <v>5242</v>
      </c>
      <c r="DE695">
        <v>2</v>
      </c>
      <c r="DF695" t="s">
        <v>156</v>
      </c>
      <c r="DG695">
        <v>1024</v>
      </c>
      <c r="DH695">
        <v>2</v>
      </c>
      <c r="DI695">
        <v>48000</v>
      </c>
      <c r="DJ695">
        <v>-16</v>
      </c>
      <c r="DK695" t="s">
        <v>176</v>
      </c>
      <c r="DL695">
        <v>8</v>
      </c>
      <c r="DM695" t="s">
        <v>413</v>
      </c>
      <c r="DN695">
        <v>686352</v>
      </c>
      <c r="DO695">
        <v>683242</v>
      </c>
      <c r="DP695">
        <v>22893</v>
      </c>
      <c r="DQ695">
        <v>727056</v>
      </c>
      <c r="DR695">
        <v>729012</v>
      </c>
      <c r="DS695">
        <v>683213</v>
      </c>
      <c r="DT695">
        <v>727056</v>
      </c>
      <c r="DU695">
        <v>677942</v>
      </c>
      <c r="DV695" t="s">
        <v>158</v>
      </c>
      <c r="DW695">
        <v>674183</v>
      </c>
      <c r="DX695">
        <v>547341</v>
      </c>
      <c r="DY695">
        <v>602291</v>
      </c>
      <c r="DZ695">
        <v>1515</v>
      </c>
      <c r="EA695">
        <v>1513</v>
      </c>
      <c r="EB695">
        <v>726305</v>
      </c>
      <c r="EC695">
        <v>547340</v>
      </c>
      <c r="ED695">
        <v>547340</v>
      </c>
      <c r="EE695">
        <v>1514</v>
      </c>
      <c r="EF695">
        <v>732721</v>
      </c>
      <c r="EG695">
        <v>731012</v>
      </c>
      <c r="EH695">
        <v>758321</v>
      </c>
      <c r="EI695">
        <v>549282</v>
      </c>
      <c r="EJ695">
        <v>605094</v>
      </c>
      <c r="EK695">
        <v>549522</v>
      </c>
      <c r="EL695">
        <v>677942</v>
      </c>
      <c r="EM695">
        <v>676183</v>
      </c>
      <c r="EN695">
        <v>683186</v>
      </c>
      <c r="EO695" t="s">
        <v>158</v>
      </c>
      <c r="EP695">
        <v>732721</v>
      </c>
      <c r="EQ695">
        <v>674181</v>
      </c>
      <c r="ER695">
        <v>726304</v>
      </c>
      <c r="ES695">
        <v>726276</v>
      </c>
      <c r="ET695" t="s">
        <v>178</v>
      </c>
      <c r="EU695">
        <v>0</v>
      </c>
      <c r="EV695" t="s">
        <v>1178</v>
      </c>
      <c r="EW695">
        <v>1</v>
      </c>
      <c r="EX695" t="s">
        <v>305</v>
      </c>
      <c r="EY695" t="s">
        <v>169</v>
      </c>
      <c r="EZ695">
        <v>1024</v>
      </c>
      <c r="FA695">
        <v>-260</v>
      </c>
      <c r="FB695">
        <v>180</v>
      </c>
    </row>
    <row r="696" spans="1:158" x14ac:dyDescent="0.35">
      <c r="A696">
        <v>0</v>
      </c>
      <c r="B696">
        <v>0</v>
      </c>
      <c r="C696">
        <v>13919</v>
      </c>
      <c r="D696">
        <v>13919</v>
      </c>
      <c r="E696" t="s">
        <v>155</v>
      </c>
      <c r="F696" t="s">
        <v>156</v>
      </c>
      <c r="G696" t="s">
        <v>156</v>
      </c>
      <c r="H696" t="s">
        <v>156</v>
      </c>
      <c r="I696">
        <v>0</v>
      </c>
      <c r="J696" t="s">
        <v>157</v>
      </c>
      <c r="K696">
        <v>1</v>
      </c>
      <c r="L696" t="s">
        <v>154</v>
      </c>
      <c r="M696" t="s">
        <v>154</v>
      </c>
      <c r="N696" t="s">
        <v>154</v>
      </c>
      <c r="O696">
        <v>0</v>
      </c>
      <c r="P696" t="s">
        <v>154</v>
      </c>
      <c r="Q696" t="s">
        <v>154</v>
      </c>
      <c r="R696" t="s">
        <v>306</v>
      </c>
      <c r="S696">
        <v>0</v>
      </c>
      <c r="T696">
        <v>3</v>
      </c>
      <c r="U696">
        <v>0</v>
      </c>
      <c r="V696">
        <v>1</v>
      </c>
      <c r="W696">
        <v>1</v>
      </c>
      <c r="X696">
        <v>3</v>
      </c>
      <c r="Y696">
        <v>1</v>
      </c>
      <c r="Z696">
        <v>27</v>
      </c>
      <c r="AA696">
        <v>0</v>
      </c>
      <c r="AB696">
        <v>27</v>
      </c>
      <c r="AC696">
        <v>3</v>
      </c>
      <c r="AD696">
        <v>3</v>
      </c>
      <c r="AE696">
        <v>0</v>
      </c>
      <c r="AF696">
        <v>0</v>
      </c>
      <c r="AG696">
        <v>1</v>
      </c>
      <c r="AH696">
        <v>3</v>
      </c>
      <c r="AI696">
        <v>3</v>
      </c>
      <c r="AJ696">
        <v>0</v>
      </c>
      <c r="AK696">
        <v>1</v>
      </c>
      <c r="AL696">
        <v>1</v>
      </c>
      <c r="AM696">
        <v>29</v>
      </c>
      <c r="AN696">
        <v>3</v>
      </c>
      <c r="AO696">
        <v>3</v>
      </c>
      <c r="AP696">
        <v>3</v>
      </c>
      <c r="AQ696">
        <v>27</v>
      </c>
      <c r="AR696">
        <v>27</v>
      </c>
      <c r="AS696">
        <v>27</v>
      </c>
      <c r="AT696">
        <v>3</v>
      </c>
      <c r="AU696">
        <v>1</v>
      </c>
      <c r="AV696">
        <v>27</v>
      </c>
      <c r="AW696">
        <v>1</v>
      </c>
      <c r="AX696">
        <v>0</v>
      </c>
      <c r="AY696" t="s">
        <v>159</v>
      </c>
      <c r="AZ696" t="s">
        <v>1176</v>
      </c>
      <c r="BA696" t="s">
        <v>773</v>
      </c>
      <c r="BB696" t="s">
        <v>1126</v>
      </c>
      <c r="BC696" t="s">
        <v>163</v>
      </c>
      <c r="BD696" t="b">
        <v>0</v>
      </c>
      <c r="BE696" t="s">
        <v>167</v>
      </c>
      <c r="BF696" t="b">
        <v>1</v>
      </c>
      <c r="BH696" t="s">
        <v>164</v>
      </c>
      <c r="BI696" t="s">
        <v>1127</v>
      </c>
      <c r="BJ696" t="b">
        <v>0</v>
      </c>
      <c r="BK696" t="s">
        <v>166</v>
      </c>
      <c r="BL696" t="b">
        <v>0</v>
      </c>
      <c r="BM696">
        <v>18</v>
      </c>
      <c r="BN696" t="s">
        <v>167</v>
      </c>
      <c r="BO696" t="s">
        <v>168</v>
      </c>
      <c r="BP696" t="s">
        <v>167</v>
      </c>
      <c r="BQ696" t="s">
        <v>169</v>
      </c>
      <c r="BR696">
        <v>768</v>
      </c>
      <c r="BS696" t="s">
        <v>156</v>
      </c>
      <c r="BT696" t="s">
        <v>185</v>
      </c>
      <c r="BU696" t="s">
        <v>303</v>
      </c>
      <c r="BV696" t="s">
        <v>307</v>
      </c>
      <c r="BW696">
        <v>1</v>
      </c>
      <c r="BX696">
        <v>4</v>
      </c>
      <c r="BY696">
        <v>0</v>
      </c>
      <c r="BZ696">
        <v>6</v>
      </c>
      <c r="CA696" t="s">
        <v>1128</v>
      </c>
      <c r="CB696" t="s">
        <v>156</v>
      </c>
      <c r="CC696">
        <v>7</v>
      </c>
      <c r="CD696" t="b">
        <v>0</v>
      </c>
      <c r="CE696" t="s">
        <v>172</v>
      </c>
      <c r="CF696" t="s">
        <v>173</v>
      </c>
      <c r="CG696">
        <v>65</v>
      </c>
      <c r="CH696">
        <v>0</v>
      </c>
      <c r="CI696" t="s">
        <v>301</v>
      </c>
      <c r="CJ696" t="s">
        <v>174</v>
      </c>
      <c r="CK696" t="s">
        <v>174</v>
      </c>
      <c r="CL696" t="s">
        <v>430</v>
      </c>
      <c r="CM696" t="s">
        <v>174</v>
      </c>
      <c r="CN696" t="s">
        <v>1129</v>
      </c>
      <c r="CO696" t="s">
        <v>301</v>
      </c>
      <c r="CP696" t="s">
        <v>174</v>
      </c>
      <c r="CQ696">
        <v>1</v>
      </c>
      <c r="CR696">
        <v>2239</v>
      </c>
      <c r="CS696" t="str">
        <f t="shared" si="43"/>
        <v>-</v>
      </c>
      <c r="CT696">
        <f>CT695</f>
        <v>1881.5952380952381</v>
      </c>
      <c r="CU696">
        <f>CU695</f>
        <v>3971.7481195129708</v>
      </c>
      <c r="CV696" t="str">
        <f t="shared" ref="CV696:CV759" si="47">IF(OR(CS696&lt;CT696-2*CU696,CS696&gt;CT696+2*CU696),"-",CS696)</f>
        <v>-</v>
      </c>
      <c r="CW696">
        <v>39924</v>
      </c>
      <c r="CX696">
        <v>3108</v>
      </c>
      <c r="CY696">
        <v>1940</v>
      </c>
      <c r="CZ696">
        <v>2803</v>
      </c>
      <c r="DA696">
        <v>21377</v>
      </c>
      <c r="DB696">
        <v>2239</v>
      </c>
      <c r="DC696">
        <v>52768</v>
      </c>
      <c r="DD696">
        <v>5242</v>
      </c>
      <c r="DE696">
        <v>2</v>
      </c>
      <c r="DF696" t="s">
        <v>156</v>
      </c>
      <c r="DG696">
        <v>1024</v>
      </c>
      <c r="DH696">
        <v>2</v>
      </c>
      <c r="DI696">
        <v>48000</v>
      </c>
      <c r="DJ696">
        <v>-16</v>
      </c>
      <c r="DK696" t="s">
        <v>176</v>
      </c>
      <c r="DL696">
        <v>8</v>
      </c>
      <c r="DM696" t="s">
        <v>413</v>
      </c>
      <c r="DN696">
        <v>686352</v>
      </c>
      <c r="DO696">
        <v>683242</v>
      </c>
      <c r="DP696">
        <v>22893</v>
      </c>
      <c r="DQ696">
        <v>759118</v>
      </c>
      <c r="DR696">
        <v>760822</v>
      </c>
      <c r="DS696">
        <v>683213</v>
      </c>
      <c r="DT696">
        <v>759118</v>
      </c>
      <c r="DU696">
        <v>677942</v>
      </c>
      <c r="DV696" t="s">
        <v>158</v>
      </c>
      <c r="DW696">
        <v>674183</v>
      </c>
      <c r="DX696">
        <v>547341</v>
      </c>
      <c r="DY696">
        <v>602291</v>
      </c>
      <c r="DZ696">
        <v>1515</v>
      </c>
      <c r="EA696">
        <v>1513</v>
      </c>
      <c r="EB696">
        <v>758367</v>
      </c>
      <c r="EC696">
        <v>547340</v>
      </c>
      <c r="ED696">
        <v>547340</v>
      </c>
      <c r="EE696">
        <v>1514</v>
      </c>
      <c r="EF696">
        <v>764122</v>
      </c>
      <c r="EG696">
        <v>762822</v>
      </c>
      <c r="EH696">
        <v>766362</v>
      </c>
      <c r="EI696">
        <v>549282</v>
      </c>
      <c r="EJ696">
        <v>605094</v>
      </c>
      <c r="EK696">
        <v>549522</v>
      </c>
      <c r="EL696">
        <v>677942</v>
      </c>
      <c r="EM696">
        <v>676183</v>
      </c>
      <c r="EN696">
        <v>683186</v>
      </c>
      <c r="EO696" t="s">
        <v>158</v>
      </c>
      <c r="EP696">
        <v>764122</v>
      </c>
      <c r="EQ696">
        <v>674181</v>
      </c>
      <c r="ER696">
        <v>758366</v>
      </c>
      <c r="ES696">
        <v>726276</v>
      </c>
      <c r="ET696" t="s">
        <v>178</v>
      </c>
      <c r="EU696">
        <v>0</v>
      </c>
      <c r="EV696" t="s">
        <v>1179</v>
      </c>
      <c r="EW696">
        <v>2</v>
      </c>
      <c r="EX696" t="s">
        <v>309</v>
      </c>
      <c r="EY696" t="s">
        <v>169</v>
      </c>
      <c r="EZ696">
        <v>1024</v>
      </c>
      <c r="FA696">
        <v>-260</v>
      </c>
      <c r="FB696">
        <v>180</v>
      </c>
    </row>
    <row r="697" spans="1:158" x14ac:dyDescent="0.35">
      <c r="A697">
        <v>0</v>
      </c>
      <c r="B697">
        <v>0</v>
      </c>
      <c r="C697">
        <v>10647</v>
      </c>
      <c r="D697">
        <v>10647</v>
      </c>
      <c r="E697" t="s">
        <v>155</v>
      </c>
      <c r="F697" t="s">
        <v>156</v>
      </c>
      <c r="G697" t="s">
        <v>156</v>
      </c>
      <c r="H697" t="s">
        <v>156</v>
      </c>
      <c r="I697">
        <v>0</v>
      </c>
      <c r="J697" t="s">
        <v>157</v>
      </c>
      <c r="K697">
        <v>1</v>
      </c>
      <c r="L697" t="s">
        <v>154</v>
      </c>
      <c r="M697" t="s">
        <v>154</v>
      </c>
      <c r="N697" t="s">
        <v>154</v>
      </c>
      <c r="O697">
        <v>0</v>
      </c>
      <c r="P697" t="s">
        <v>154</v>
      </c>
      <c r="Q697" t="s">
        <v>154</v>
      </c>
      <c r="R697" t="s">
        <v>301</v>
      </c>
      <c r="S697">
        <v>0</v>
      </c>
      <c r="T697">
        <v>3</v>
      </c>
      <c r="U697">
        <v>0</v>
      </c>
      <c r="V697">
        <v>2</v>
      </c>
      <c r="W697">
        <v>2</v>
      </c>
      <c r="X697">
        <v>3</v>
      </c>
      <c r="Y697">
        <v>2</v>
      </c>
      <c r="Z697">
        <v>27</v>
      </c>
      <c r="AA697">
        <v>0</v>
      </c>
      <c r="AB697">
        <v>27</v>
      </c>
      <c r="AC697">
        <v>3</v>
      </c>
      <c r="AD697">
        <v>3</v>
      </c>
      <c r="AE697">
        <v>0</v>
      </c>
      <c r="AF697">
        <v>0</v>
      </c>
      <c r="AG697">
        <v>2</v>
      </c>
      <c r="AH697">
        <v>3</v>
      </c>
      <c r="AI697">
        <v>3</v>
      </c>
      <c r="AJ697">
        <v>0</v>
      </c>
      <c r="AK697">
        <v>2</v>
      </c>
      <c r="AL697">
        <v>2</v>
      </c>
      <c r="AM697">
        <v>30</v>
      </c>
      <c r="AN697">
        <v>3</v>
      </c>
      <c r="AO697">
        <v>3</v>
      </c>
      <c r="AP697">
        <v>3</v>
      </c>
      <c r="AQ697">
        <v>27</v>
      </c>
      <c r="AR697">
        <v>27</v>
      </c>
      <c r="AS697">
        <v>27</v>
      </c>
      <c r="AT697">
        <v>3</v>
      </c>
      <c r="AU697">
        <v>2</v>
      </c>
      <c r="AV697">
        <v>27</v>
      </c>
      <c r="AW697">
        <v>2</v>
      </c>
      <c r="AX697">
        <v>0</v>
      </c>
      <c r="AY697" t="s">
        <v>159</v>
      </c>
      <c r="AZ697" t="s">
        <v>1176</v>
      </c>
      <c r="BA697" t="s">
        <v>773</v>
      </c>
      <c r="BB697" t="s">
        <v>1126</v>
      </c>
      <c r="BC697" t="s">
        <v>163</v>
      </c>
      <c r="BD697" t="b">
        <v>0</v>
      </c>
      <c r="BE697">
        <v>5.53</v>
      </c>
      <c r="BF697" t="b">
        <v>1</v>
      </c>
      <c r="BH697" t="s">
        <v>164</v>
      </c>
      <c r="BI697" t="s">
        <v>1127</v>
      </c>
      <c r="BJ697" t="b">
        <v>0</v>
      </c>
      <c r="BK697" t="s">
        <v>166</v>
      </c>
      <c r="BL697" t="b">
        <v>0</v>
      </c>
      <c r="BM697">
        <v>18</v>
      </c>
      <c r="BN697" t="s">
        <v>167</v>
      </c>
      <c r="BO697" t="s">
        <v>168</v>
      </c>
      <c r="BP697" t="s">
        <v>167</v>
      </c>
      <c r="BQ697" t="s">
        <v>169</v>
      </c>
      <c r="BR697">
        <v>768</v>
      </c>
      <c r="BS697" t="s">
        <v>156</v>
      </c>
      <c r="BT697" t="s">
        <v>185</v>
      </c>
      <c r="BU697" t="s">
        <v>302</v>
      </c>
      <c r="BV697" t="s">
        <v>310</v>
      </c>
      <c r="BW697">
        <v>2</v>
      </c>
      <c r="BX697">
        <v>4</v>
      </c>
      <c r="BY697">
        <v>0</v>
      </c>
      <c r="BZ697">
        <v>6</v>
      </c>
      <c r="CA697" t="s">
        <v>1128</v>
      </c>
      <c r="CB697" t="s">
        <v>156</v>
      </c>
      <c r="CC697">
        <v>7</v>
      </c>
      <c r="CD697" t="b">
        <v>0</v>
      </c>
      <c r="CE697" t="s">
        <v>172</v>
      </c>
      <c r="CF697" t="s">
        <v>173</v>
      </c>
      <c r="CG697">
        <v>39</v>
      </c>
      <c r="CH697">
        <v>0</v>
      </c>
      <c r="CI697" t="s">
        <v>306</v>
      </c>
      <c r="CJ697" t="s">
        <v>174</v>
      </c>
      <c r="CK697" t="s">
        <v>174</v>
      </c>
      <c r="CL697" t="s">
        <v>430</v>
      </c>
      <c r="CM697" t="s">
        <v>174</v>
      </c>
      <c r="CN697" t="s">
        <v>1129</v>
      </c>
      <c r="CO697" t="s">
        <v>306</v>
      </c>
      <c r="CP697" t="s">
        <v>174</v>
      </c>
      <c r="CQ697">
        <v>1</v>
      </c>
      <c r="CR697">
        <v>4105</v>
      </c>
      <c r="CS697">
        <f t="shared" si="43"/>
        <v>4105</v>
      </c>
      <c r="CT697">
        <f t="shared" ref="CT697:CT760" si="48">CT696</f>
        <v>1881.5952380952381</v>
      </c>
      <c r="CU697">
        <f t="shared" ref="CU697:CU760" si="49">CU696</f>
        <v>3971.7481195129708</v>
      </c>
      <c r="CV697">
        <f t="shared" si="47"/>
        <v>4105</v>
      </c>
      <c r="CW697">
        <v>39924</v>
      </c>
      <c r="CX697">
        <v>3108</v>
      </c>
      <c r="CY697">
        <v>1940</v>
      </c>
      <c r="CZ697">
        <v>2803</v>
      </c>
      <c r="DA697">
        <v>21377</v>
      </c>
      <c r="DB697">
        <v>4105</v>
      </c>
      <c r="DC697">
        <v>52768</v>
      </c>
      <c r="DD697">
        <v>5242</v>
      </c>
      <c r="DE697">
        <v>2</v>
      </c>
      <c r="DF697" t="s">
        <v>156</v>
      </c>
      <c r="DG697">
        <v>1024</v>
      </c>
      <c r="DH697">
        <v>2</v>
      </c>
      <c r="DI697">
        <v>48000</v>
      </c>
      <c r="DJ697">
        <v>-16</v>
      </c>
      <c r="DK697" t="s">
        <v>176</v>
      </c>
      <c r="DL697">
        <v>8</v>
      </c>
      <c r="DM697" t="s">
        <v>413</v>
      </c>
      <c r="DN697">
        <v>686352</v>
      </c>
      <c r="DO697">
        <v>683242</v>
      </c>
      <c r="DP697">
        <v>22893</v>
      </c>
      <c r="DQ697">
        <v>767174</v>
      </c>
      <c r="DR697">
        <v>769142</v>
      </c>
      <c r="DS697">
        <v>683213</v>
      </c>
      <c r="DT697">
        <v>767174</v>
      </c>
      <c r="DU697">
        <v>677942</v>
      </c>
      <c r="DV697" t="s">
        <v>158</v>
      </c>
      <c r="DW697">
        <v>674183</v>
      </c>
      <c r="DX697">
        <v>547341</v>
      </c>
      <c r="DY697">
        <v>602291</v>
      </c>
      <c r="DZ697">
        <v>1515</v>
      </c>
      <c r="EA697">
        <v>1513</v>
      </c>
      <c r="EB697">
        <v>766423</v>
      </c>
      <c r="EC697">
        <v>547340</v>
      </c>
      <c r="ED697">
        <v>547340</v>
      </c>
      <c r="EE697">
        <v>1514</v>
      </c>
      <c r="EF697">
        <v>772742</v>
      </c>
      <c r="EG697">
        <v>771142</v>
      </c>
      <c r="EH697">
        <v>776847</v>
      </c>
      <c r="EI697">
        <v>549282</v>
      </c>
      <c r="EJ697">
        <v>605094</v>
      </c>
      <c r="EK697">
        <v>549522</v>
      </c>
      <c r="EL697">
        <v>677942</v>
      </c>
      <c r="EM697">
        <v>676183</v>
      </c>
      <c r="EN697">
        <v>683186</v>
      </c>
      <c r="EO697" t="s">
        <v>158</v>
      </c>
      <c r="EP697">
        <v>772742</v>
      </c>
      <c r="EQ697">
        <v>674181</v>
      </c>
      <c r="ER697">
        <v>766422</v>
      </c>
      <c r="ES697">
        <v>726276</v>
      </c>
      <c r="ET697" t="s">
        <v>178</v>
      </c>
      <c r="EU697">
        <v>0</v>
      </c>
      <c r="EV697" t="s">
        <v>1181</v>
      </c>
      <c r="EW697">
        <v>3</v>
      </c>
      <c r="EX697" t="s">
        <v>305</v>
      </c>
      <c r="EY697" t="s">
        <v>169</v>
      </c>
      <c r="EZ697">
        <v>1024</v>
      </c>
      <c r="FA697">
        <v>-260</v>
      </c>
      <c r="FB697">
        <v>180</v>
      </c>
    </row>
    <row r="698" spans="1:158" x14ac:dyDescent="0.35">
      <c r="A698">
        <v>0</v>
      </c>
      <c r="B698">
        <v>0</v>
      </c>
      <c r="C698">
        <v>8383</v>
      </c>
      <c r="D698">
        <v>8383</v>
      </c>
      <c r="E698" t="s">
        <v>155</v>
      </c>
      <c r="F698" t="s">
        <v>156</v>
      </c>
      <c r="G698" t="s">
        <v>156</v>
      </c>
      <c r="H698" t="s">
        <v>156</v>
      </c>
      <c r="I698">
        <v>0</v>
      </c>
      <c r="J698" t="s">
        <v>157</v>
      </c>
      <c r="K698">
        <v>1</v>
      </c>
      <c r="L698" t="s">
        <v>154</v>
      </c>
      <c r="M698" t="s">
        <v>154</v>
      </c>
      <c r="N698" t="s">
        <v>154</v>
      </c>
      <c r="O698">
        <v>0</v>
      </c>
      <c r="P698" t="s">
        <v>154</v>
      </c>
      <c r="Q698" t="s">
        <v>154</v>
      </c>
      <c r="R698" t="s">
        <v>301</v>
      </c>
      <c r="S698">
        <v>0</v>
      </c>
      <c r="T698">
        <v>3</v>
      </c>
      <c r="U698">
        <v>0</v>
      </c>
      <c r="V698">
        <v>3</v>
      </c>
      <c r="W698">
        <v>3</v>
      </c>
      <c r="X698">
        <v>3</v>
      </c>
      <c r="Y698">
        <v>3</v>
      </c>
      <c r="Z698">
        <v>27</v>
      </c>
      <c r="AA698">
        <v>0</v>
      </c>
      <c r="AB698">
        <v>27</v>
      </c>
      <c r="AC698">
        <v>3</v>
      </c>
      <c r="AD698">
        <v>3</v>
      </c>
      <c r="AE698">
        <v>0</v>
      </c>
      <c r="AF698">
        <v>0</v>
      </c>
      <c r="AG698">
        <v>3</v>
      </c>
      <c r="AH698">
        <v>3</v>
      </c>
      <c r="AI698">
        <v>3</v>
      </c>
      <c r="AJ698">
        <v>0</v>
      </c>
      <c r="AK698">
        <v>3</v>
      </c>
      <c r="AL698">
        <v>3</v>
      </c>
      <c r="AM698">
        <v>31</v>
      </c>
      <c r="AN698">
        <v>3</v>
      </c>
      <c r="AO698">
        <v>3</v>
      </c>
      <c r="AP698">
        <v>3</v>
      </c>
      <c r="AQ698">
        <v>27</v>
      </c>
      <c r="AR698">
        <v>27</v>
      </c>
      <c r="AS698">
        <v>27</v>
      </c>
      <c r="AT698">
        <v>3</v>
      </c>
      <c r="AU698">
        <v>3</v>
      </c>
      <c r="AV698">
        <v>27</v>
      </c>
      <c r="AW698">
        <v>3</v>
      </c>
      <c r="AX698">
        <v>0</v>
      </c>
      <c r="AY698" t="s">
        <v>159</v>
      </c>
      <c r="AZ698" t="s">
        <v>1176</v>
      </c>
      <c r="BA698" t="s">
        <v>773</v>
      </c>
      <c r="BB698" t="s">
        <v>1126</v>
      </c>
      <c r="BC698" t="s">
        <v>163</v>
      </c>
      <c r="BD698" t="b">
        <v>0</v>
      </c>
      <c r="BE698">
        <v>5.23</v>
      </c>
      <c r="BF698" t="b">
        <v>1</v>
      </c>
      <c r="BH698" t="s">
        <v>164</v>
      </c>
      <c r="BI698" t="s">
        <v>1127</v>
      </c>
      <c r="BJ698" t="b">
        <v>0</v>
      </c>
      <c r="BK698" t="s">
        <v>166</v>
      </c>
      <c r="BL698" t="b">
        <v>0</v>
      </c>
      <c r="BM698">
        <v>18</v>
      </c>
      <c r="BN698" t="s">
        <v>167</v>
      </c>
      <c r="BO698" t="s">
        <v>168</v>
      </c>
      <c r="BP698" t="s">
        <v>167</v>
      </c>
      <c r="BQ698" t="s">
        <v>169</v>
      </c>
      <c r="BR698">
        <v>768</v>
      </c>
      <c r="BS698" t="s">
        <v>156</v>
      </c>
      <c r="BT698" t="s">
        <v>185</v>
      </c>
      <c r="BU698" t="s">
        <v>185</v>
      </c>
      <c r="BV698" t="s">
        <v>302</v>
      </c>
      <c r="BW698">
        <v>3</v>
      </c>
      <c r="BX698">
        <v>4</v>
      </c>
      <c r="BY698">
        <v>0</v>
      </c>
      <c r="BZ698">
        <v>6</v>
      </c>
      <c r="CA698" t="s">
        <v>1128</v>
      </c>
      <c r="CB698" t="s">
        <v>156</v>
      </c>
      <c r="CC698">
        <v>7</v>
      </c>
      <c r="CD698" t="b">
        <v>0</v>
      </c>
      <c r="CE698" t="s">
        <v>172</v>
      </c>
      <c r="CF698" t="s">
        <v>173</v>
      </c>
      <c r="CG698">
        <v>15</v>
      </c>
      <c r="CH698">
        <v>0</v>
      </c>
      <c r="CI698" t="s">
        <v>306</v>
      </c>
      <c r="CJ698" t="s">
        <v>174</v>
      </c>
      <c r="CK698" t="s">
        <v>174</v>
      </c>
      <c r="CL698" t="s">
        <v>430</v>
      </c>
      <c r="CM698" t="s">
        <v>174</v>
      </c>
      <c r="CN698" t="s">
        <v>1129</v>
      </c>
      <c r="CO698" t="s">
        <v>306</v>
      </c>
      <c r="CP698" t="s">
        <v>174</v>
      </c>
      <c r="CQ698">
        <v>1</v>
      </c>
      <c r="CR698">
        <v>1592</v>
      </c>
      <c r="CS698">
        <f t="shared" si="43"/>
        <v>1592</v>
      </c>
      <c r="CT698">
        <f t="shared" si="48"/>
        <v>1881.5952380952381</v>
      </c>
      <c r="CU698">
        <f t="shared" si="49"/>
        <v>3971.7481195129708</v>
      </c>
      <c r="CV698">
        <f t="shared" si="47"/>
        <v>1592</v>
      </c>
      <c r="CW698">
        <v>39924</v>
      </c>
      <c r="CX698">
        <v>3108</v>
      </c>
      <c r="CY698">
        <v>1940</v>
      </c>
      <c r="CZ698">
        <v>2803</v>
      </c>
      <c r="DA698">
        <v>21377</v>
      </c>
      <c r="DB698">
        <v>1592</v>
      </c>
      <c r="DC698">
        <v>52768</v>
      </c>
      <c r="DD698">
        <v>5242</v>
      </c>
      <c r="DE698">
        <v>2</v>
      </c>
      <c r="DF698" t="s">
        <v>156</v>
      </c>
      <c r="DG698">
        <v>1024</v>
      </c>
      <c r="DH698">
        <v>2</v>
      </c>
      <c r="DI698">
        <v>48000</v>
      </c>
      <c r="DJ698">
        <v>-16</v>
      </c>
      <c r="DK698" t="s">
        <v>176</v>
      </c>
      <c r="DL698">
        <v>8</v>
      </c>
      <c r="DM698" t="s">
        <v>413</v>
      </c>
      <c r="DN698">
        <v>686352</v>
      </c>
      <c r="DO698">
        <v>683242</v>
      </c>
      <c r="DP698">
        <v>22893</v>
      </c>
      <c r="DQ698">
        <v>777662</v>
      </c>
      <c r="DR698">
        <v>779422</v>
      </c>
      <c r="DS698">
        <v>683213</v>
      </c>
      <c r="DT698">
        <v>777662</v>
      </c>
      <c r="DU698">
        <v>677942</v>
      </c>
      <c r="DV698" t="s">
        <v>158</v>
      </c>
      <c r="DW698">
        <v>674183</v>
      </c>
      <c r="DX698">
        <v>547341</v>
      </c>
      <c r="DY698">
        <v>602291</v>
      </c>
      <c r="DZ698">
        <v>1515</v>
      </c>
      <c r="EA698">
        <v>1513</v>
      </c>
      <c r="EB698">
        <v>776910</v>
      </c>
      <c r="EC698">
        <v>547340</v>
      </c>
      <c r="ED698">
        <v>547340</v>
      </c>
      <c r="EE698">
        <v>1514</v>
      </c>
      <c r="EF698">
        <v>783392</v>
      </c>
      <c r="EG698">
        <v>781422</v>
      </c>
      <c r="EH698">
        <v>784985</v>
      </c>
      <c r="EI698">
        <v>549282</v>
      </c>
      <c r="EJ698">
        <v>605094</v>
      </c>
      <c r="EK698">
        <v>549522</v>
      </c>
      <c r="EL698">
        <v>677942</v>
      </c>
      <c r="EM698">
        <v>676183</v>
      </c>
      <c r="EN698">
        <v>683186</v>
      </c>
      <c r="EO698" t="s">
        <v>158</v>
      </c>
      <c r="EP698">
        <v>783392</v>
      </c>
      <c r="EQ698">
        <v>674181</v>
      </c>
      <c r="ER698">
        <v>776909</v>
      </c>
      <c r="ES698">
        <v>726276</v>
      </c>
      <c r="ET698" t="s">
        <v>178</v>
      </c>
      <c r="EU698">
        <v>0</v>
      </c>
      <c r="EV698" t="s">
        <v>1182</v>
      </c>
      <c r="EW698">
        <v>4</v>
      </c>
      <c r="EX698" t="s">
        <v>305</v>
      </c>
      <c r="EY698" t="s">
        <v>169</v>
      </c>
      <c r="EZ698">
        <v>1024</v>
      </c>
      <c r="FA698">
        <v>-260</v>
      </c>
      <c r="FB698">
        <v>180</v>
      </c>
    </row>
    <row r="699" spans="1:158" x14ac:dyDescent="0.35">
      <c r="A699">
        <v>0</v>
      </c>
      <c r="B699">
        <v>0</v>
      </c>
      <c r="C699">
        <v>6946</v>
      </c>
      <c r="D699">
        <v>6946</v>
      </c>
      <c r="E699" t="s">
        <v>155</v>
      </c>
      <c r="F699" t="s">
        <v>156</v>
      </c>
      <c r="G699" t="s">
        <v>156</v>
      </c>
      <c r="H699" t="s">
        <v>156</v>
      </c>
      <c r="I699">
        <v>0</v>
      </c>
      <c r="J699" t="s">
        <v>157</v>
      </c>
      <c r="K699">
        <v>1</v>
      </c>
      <c r="L699" t="s">
        <v>154</v>
      </c>
      <c r="M699" t="s">
        <v>154</v>
      </c>
      <c r="N699" t="s">
        <v>154</v>
      </c>
      <c r="O699">
        <v>0</v>
      </c>
      <c r="P699" t="s">
        <v>154</v>
      </c>
      <c r="Q699" t="s">
        <v>154</v>
      </c>
      <c r="R699" t="s">
        <v>306</v>
      </c>
      <c r="S699">
        <v>0</v>
      </c>
      <c r="T699">
        <v>3</v>
      </c>
      <c r="U699">
        <v>0</v>
      </c>
      <c r="V699">
        <v>4</v>
      </c>
      <c r="W699">
        <v>4</v>
      </c>
      <c r="X699">
        <v>3</v>
      </c>
      <c r="Y699">
        <v>4</v>
      </c>
      <c r="Z699">
        <v>27</v>
      </c>
      <c r="AA699">
        <v>0</v>
      </c>
      <c r="AB699">
        <v>27</v>
      </c>
      <c r="AC699">
        <v>3</v>
      </c>
      <c r="AD699">
        <v>3</v>
      </c>
      <c r="AE699">
        <v>0</v>
      </c>
      <c r="AF699">
        <v>0</v>
      </c>
      <c r="AG699">
        <v>4</v>
      </c>
      <c r="AH699">
        <v>3</v>
      </c>
      <c r="AI699">
        <v>3</v>
      </c>
      <c r="AJ699">
        <v>0</v>
      </c>
      <c r="AK699">
        <v>4</v>
      </c>
      <c r="AL699">
        <v>4</v>
      </c>
      <c r="AM699">
        <v>32</v>
      </c>
      <c r="AN699">
        <v>3</v>
      </c>
      <c r="AO699">
        <v>3</v>
      </c>
      <c r="AP699">
        <v>3</v>
      </c>
      <c r="AQ699">
        <v>27</v>
      </c>
      <c r="AR699">
        <v>27</v>
      </c>
      <c r="AS699">
        <v>27</v>
      </c>
      <c r="AT699">
        <v>3</v>
      </c>
      <c r="AU699">
        <v>4</v>
      </c>
      <c r="AV699">
        <v>27</v>
      </c>
      <c r="AW699">
        <v>4</v>
      </c>
      <c r="AX699">
        <v>0</v>
      </c>
      <c r="AY699" t="s">
        <v>159</v>
      </c>
      <c r="AZ699" t="s">
        <v>1176</v>
      </c>
      <c r="BA699" t="s">
        <v>773</v>
      </c>
      <c r="BB699" t="s">
        <v>1126</v>
      </c>
      <c r="BC699" t="s">
        <v>163</v>
      </c>
      <c r="BD699" t="b">
        <v>0</v>
      </c>
      <c r="BE699" t="s">
        <v>167</v>
      </c>
      <c r="BF699" t="b">
        <v>1</v>
      </c>
      <c r="BH699" t="s">
        <v>164</v>
      </c>
      <c r="BI699" t="s">
        <v>1127</v>
      </c>
      <c r="BJ699" t="b">
        <v>0</v>
      </c>
      <c r="BK699" t="s">
        <v>166</v>
      </c>
      <c r="BL699" t="b">
        <v>0</v>
      </c>
      <c r="BM699">
        <v>18</v>
      </c>
      <c r="BN699" t="s">
        <v>167</v>
      </c>
      <c r="BO699" t="s">
        <v>168</v>
      </c>
      <c r="BP699" t="s">
        <v>167</v>
      </c>
      <c r="BQ699" t="s">
        <v>169</v>
      </c>
      <c r="BR699">
        <v>768</v>
      </c>
      <c r="BS699" t="s">
        <v>156</v>
      </c>
      <c r="BT699" t="s">
        <v>185</v>
      </c>
      <c r="BU699" t="s">
        <v>303</v>
      </c>
      <c r="BV699" t="s">
        <v>313</v>
      </c>
      <c r="BW699">
        <v>4</v>
      </c>
      <c r="BX699">
        <v>4</v>
      </c>
      <c r="BY699">
        <v>0</v>
      </c>
      <c r="BZ699">
        <v>6</v>
      </c>
      <c r="CA699" t="s">
        <v>1128</v>
      </c>
      <c r="CB699" t="s">
        <v>156</v>
      </c>
      <c r="CC699">
        <v>7</v>
      </c>
      <c r="CD699" t="b">
        <v>0</v>
      </c>
      <c r="CE699" t="s">
        <v>172</v>
      </c>
      <c r="CF699" t="s">
        <v>173</v>
      </c>
      <c r="CG699">
        <v>50</v>
      </c>
      <c r="CH699">
        <v>0</v>
      </c>
      <c r="CI699" t="s">
        <v>301</v>
      </c>
      <c r="CJ699" t="s">
        <v>174</v>
      </c>
      <c r="CK699" t="s">
        <v>174</v>
      </c>
      <c r="CL699" t="s">
        <v>430</v>
      </c>
      <c r="CM699" t="s">
        <v>174</v>
      </c>
      <c r="CN699" t="s">
        <v>1129</v>
      </c>
      <c r="CO699" t="s">
        <v>301</v>
      </c>
      <c r="CP699" t="s">
        <v>174</v>
      </c>
      <c r="CQ699">
        <v>1</v>
      </c>
      <c r="CR699">
        <v>1199</v>
      </c>
      <c r="CS699" t="str">
        <f t="shared" si="43"/>
        <v>-</v>
      </c>
      <c r="CT699">
        <f t="shared" si="48"/>
        <v>1881.5952380952381</v>
      </c>
      <c r="CU699">
        <f t="shared" si="49"/>
        <v>3971.7481195129708</v>
      </c>
      <c r="CV699" t="str">
        <f t="shared" si="47"/>
        <v>-</v>
      </c>
      <c r="CW699">
        <v>39924</v>
      </c>
      <c r="CX699">
        <v>3108</v>
      </c>
      <c r="CY699">
        <v>1940</v>
      </c>
      <c r="CZ699">
        <v>2803</v>
      </c>
      <c r="DA699">
        <v>21377</v>
      </c>
      <c r="DB699">
        <v>1199</v>
      </c>
      <c r="DC699">
        <v>52768</v>
      </c>
      <c r="DD699">
        <v>5242</v>
      </c>
      <c r="DE699">
        <v>2</v>
      </c>
      <c r="DF699" t="s">
        <v>156</v>
      </c>
      <c r="DG699">
        <v>1024</v>
      </c>
      <c r="DH699">
        <v>2</v>
      </c>
      <c r="DI699">
        <v>48000</v>
      </c>
      <c r="DJ699">
        <v>-16</v>
      </c>
      <c r="DK699" t="s">
        <v>176</v>
      </c>
      <c r="DL699">
        <v>8</v>
      </c>
      <c r="DM699" t="s">
        <v>413</v>
      </c>
      <c r="DN699">
        <v>686352</v>
      </c>
      <c r="DO699">
        <v>683242</v>
      </c>
      <c r="DP699">
        <v>22893</v>
      </c>
      <c r="DQ699">
        <v>785794</v>
      </c>
      <c r="DR699">
        <v>787482</v>
      </c>
      <c r="DS699">
        <v>683213</v>
      </c>
      <c r="DT699">
        <v>785794</v>
      </c>
      <c r="DU699">
        <v>677942</v>
      </c>
      <c r="DV699" t="s">
        <v>158</v>
      </c>
      <c r="DW699">
        <v>674183</v>
      </c>
      <c r="DX699">
        <v>547341</v>
      </c>
      <c r="DY699">
        <v>602291</v>
      </c>
      <c r="DZ699">
        <v>1515</v>
      </c>
      <c r="EA699">
        <v>1513</v>
      </c>
      <c r="EB699">
        <v>785043</v>
      </c>
      <c r="EC699">
        <v>547340</v>
      </c>
      <c r="ED699">
        <v>547340</v>
      </c>
      <c r="EE699">
        <v>1514</v>
      </c>
      <c r="EF699">
        <v>791022</v>
      </c>
      <c r="EG699">
        <v>789482</v>
      </c>
      <c r="EH699">
        <v>792221</v>
      </c>
      <c r="EI699">
        <v>549282</v>
      </c>
      <c r="EJ699">
        <v>605094</v>
      </c>
      <c r="EK699">
        <v>549522</v>
      </c>
      <c r="EL699">
        <v>677942</v>
      </c>
      <c r="EM699">
        <v>676183</v>
      </c>
      <c r="EN699">
        <v>683186</v>
      </c>
      <c r="EO699" t="s">
        <v>158</v>
      </c>
      <c r="EP699">
        <v>791022</v>
      </c>
      <c r="EQ699">
        <v>674181</v>
      </c>
      <c r="ER699">
        <v>785042</v>
      </c>
      <c r="ES699">
        <v>726276</v>
      </c>
      <c r="ET699" t="s">
        <v>178</v>
      </c>
      <c r="EU699">
        <v>0</v>
      </c>
      <c r="EV699" t="s">
        <v>1183</v>
      </c>
      <c r="EW699">
        <v>5</v>
      </c>
      <c r="EX699" t="s">
        <v>309</v>
      </c>
      <c r="EY699" t="s">
        <v>169</v>
      </c>
      <c r="EZ699">
        <v>1024</v>
      </c>
      <c r="FA699">
        <v>-260</v>
      </c>
      <c r="FB699">
        <v>180</v>
      </c>
    </row>
    <row r="700" spans="1:158" x14ac:dyDescent="0.35">
      <c r="A700">
        <v>0</v>
      </c>
      <c r="B700">
        <v>0</v>
      </c>
      <c r="C700">
        <v>6069</v>
      </c>
      <c r="D700">
        <v>6069</v>
      </c>
      <c r="E700" t="s">
        <v>155</v>
      </c>
      <c r="F700" t="s">
        <v>156</v>
      </c>
      <c r="G700" t="s">
        <v>156</v>
      </c>
      <c r="H700" t="s">
        <v>156</v>
      </c>
      <c r="I700">
        <v>0</v>
      </c>
      <c r="J700" t="s">
        <v>157</v>
      </c>
      <c r="K700">
        <v>1</v>
      </c>
      <c r="L700" t="s">
        <v>154</v>
      </c>
      <c r="M700" t="s">
        <v>154</v>
      </c>
      <c r="N700" t="s">
        <v>154</v>
      </c>
      <c r="O700">
        <v>0</v>
      </c>
      <c r="P700" t="s">
        <v>154</v>
      </c>
      <c r="Q700" t="s">
        <v>154</v>
      </c>
      <c r="R700" t="s">
        <v>301</v>
      </c>
      <c r="S700">
        <v>0</v>
      </c>
      <c r="T700">
        <v>3</v>
      </c>
      <c r="U700">
        <v>0</v>
      </c>
      <c r="V700">
        <v>5</v>
      </c>
      <c r="W700">
        <v>5</v>
      </c>
      <c r="X700">
        <v>3</v>
      </c>
      <c r="Y700">
        <v>5</v>
      </c>
      <c r="Z700">
        <v>27</v>
      </c>
      <c r="AA700">
        <v>0</v>
      </c>
      <c r="AB700">
        <v>27</v>
      </c>
      <c r="AC700">
        <v>3</v>
      </c>
      <c r="AD700">
        <v>3</v>
      </c>
      <c r="AE700">
        <v>0</v>
      </c>
      <c r="AF700">
        <v>0</v>
      </c>
      <c r="AG700">
        <v>5</v>
      </c>
      <c r="AH700">
        <v>3</v>
      </c>
      <c r="AI700">
        <v>3</v>
      </c>
      <c r="AJ700">
        <v>0</v>
      </c>
      <c r="AK700">
        <v>5</v>
      </c>
      <c r="AL700">
        <v>5</v>
      </c>
      <c r="AM700">
        <v>33</v>
      </c>
      <c r="AN700">
        <v>3</v>
      </c>
      <c r="AO700">
        <v>3</v>
      </c>
      <c r="AP700">
        <v>3</v>
      </c>
      <c r="AQ700">
        <v>27</v>
      </c>
      <c r="AR700">
        <v>27</v>
      </c>
      <c r="AS700">
        <v>27</v>
      </c>
      <c r="AT700">
        <v>3</v>
      </c>
      <c r="AU700">
        <v>5</v>
      </c>
      <c r="AV700">
        <v>27</v>
      </c>
      <c r="AW700">
        <v>5</v>
      </c>
      <c r="AX700">
        <v>0</v>
      </c>
      <c r="AY700" t="s">
        <v>159</v>
      </c>
      <c r="AZ700" t="s">
        <v>1176</v>
      </c>
      <c r="BA700" t="s">
        <v>773</v>
      </c>
      <c r="BB700" t="s">
        <v>1126</v>
      </c>
      <c r="BC700" t="s">
        <v>163</v>
      </c>
      <c r="BD700" t="b">
        <v>0</v>
      </c>
      <c r="BE700">
        <v>2.11</v>
      </c>
      <c r="BF700" t="b">
        <v>1</v>
      </c>
      <c r="BH700" t="s">
        <v>164</v>
      </c>
      <c r="BI700" t="s">
        <v>1127</v>
      </c>
      <c r="BJ700" t="b">
        <v>0</v>
      </c>
      <c r="BK700" t="s">
        <v>166</v>
      </c>
      <c r="BL700" t="b">
        <v>0</v>
      </c>
      <c r="BM700">
        <v>18</v>
      </c>
      <c r="BN700" t="s">
        <v>167</v>
      </c>
      <c r="BO700" t="s">
        <v>168</v>
      </c>
      <c r="BP700" t="s">
        <v>167</v>
      </c>
      <c r="BQ700" t="s">
        <v>169</v>
      </c>
      <c r="BR700">
        <v>768</v>
      </c>
      <c r="BS700" t="s">
        <v>156</v>
      </c>
      <c r="BT700" t="s">
        <v>185</v>
      </c>
      <c r="BU700" t="s">
        <v>315</v>
      </c>
      <c r="BV700" t="s">
        <v>316</v>
      </c>
      <c r="BW700">
        <v>5</v>
      </c>
      <c r="BX700">
        <v>4</v>
      </c>
      <c r="BY700">
        <v>0</v>
      </c>
      <c r="BZ700">
        <v>6</v>
      </c>
      <c r="CA700" t="s">
        <v>1128</v>
      </c>
      <c r="CB700" t="s">
        <v>156</v>
      </c>
      <c r="CC700">
        <v>7</v>
      </c>
      <c r="CD700" t="b">
        <v>0</v>
      </c>
      <c r="CE700" t="s">
        <v>172</v>
      </c>
      <c r="CF700" t="s">
        <v>173</v>
      </c>
      <c r="CG700">
        <v>22</v>
      </c>
      <c r="CH700">
        <v>0</v>
      </c>
      <c r="CI700" t="s">
        <v>306</v>
      </c>
      <c r="CJ700" t="s">
        <v>174</v>
      </c>
      <c r="CK700" t="s">
        <v>174</v>
      </c>
      <c r="CL700" t="s">
        <v>430</v>
      </c>
      <c r="CM700" t="s">
        <v>174</v>
      </c>
      <c r="CN700" t="s">
        <v>1129</v>
      </c>
      <c r="CO700" t="s">
        <v>306</v>
      </c>
      <c r="CP700" t="s">
        <v>174</v>
      </c>
      <c r="CQ700">
        <v>1</v>
      </c>
      <c r="CR700">
        <v>1683</v>
      </c>
      <c r="CS700">
        <f t="shared" si="43"/>
        <v>1683</v>
      </c>
      <c r="CT700">
        <f t="shared" si="48"/>
        <v>1881.5952380952381</v>
      </c>
      <c r="CU700">
        <f t="shared" si="49"/>
        <v>3971.7481195129708</v>
      </c>
      <c r="CV700">
        <f t="shared" si="47"/>
        <v>1683</v>
      </c>
      <c r="CW700">
        <v>39924</v>
      </c>
      <c r="CX700">
        <v>3108</v>
      </c>
      <c r="CY700">
        <v>1940</v>
      </c>
      <c r="CZ700">
        <v>2803</v>
      </c>
      <c r="DA700">
        <v>21377</v>
      </c>
      <c r="DB700">
        <v>1683</v>
      </c>
      <c r="DC700">
        <v>52768</v>
      </c>
      <c r="DD700">
        <v>5242</v>
      </c>
      <c r="DE700">
        <v>2</v>
      </c>
      <c r="DF700" t="s">
        <v>156</v>
      </c>
      <c r="DG700">
        <v>1024</v>
      </c>
      <c r="DH700">
        <v>2</v>
      </c>
      <c r="DI700">
        <v>48000</v>
      </c>
      <c r="DJ700">
        <v>-16</v>
      </c>
      <c r="DK700" t="s">
        <v>176</v>
      </c>
      <c r="DL700">
        <v>8</v>
      </c>
      <c r="DM700" t="s">
        <v>413</v>
      </c>
      <c r="DN700">
        <v>686352</v>
      </c>
      <c r="DO700">
        <v>683242</v>
      </c>
      <c r="DP700">
        <v>22893</v>
      </c>
      <c r="DQ700">
        <v>793036</v>
      </c>
      <c r="DR700">
        <v>795162</v>
      </c>
      <c r="DS700">
        <v>683213</v>
      </c>
      <c r="DT700">
        <v>793035</v>
      </c>
      <c r="DU700">
        <v>677942</v>
      </c>
      <c r="DV700" t="s">
        <v>158</v>
      </c>
      <c r="DW700">
        <v>674183</v>
      </c>
      <c r="DX700">
        <v>547341</v>
      </c>
      <c r="DY700">
        <v>602291</v>
      </c>
      <c r="DZ700">
        <v>1515</v>
      </c>
      <c r="EA700">
        <v>1513</v>
      </c>
      <c r="EB700">
        <v>792284</v>
      </c>
      <c r="EC700">
        <v>547340</v>
      </c>
      <c r="ED700">
        <v>547340</v>
      </c>
      <c r="EE700">
        <v>1514</v>
      </c>
      <c r="EF700">
        <v>799112</v>
      </c>
      <c r="EG700">
        <v>797162</v>
      </c>
      <c r="EH700">
        <v>800796</v>
      </c>
      <c r="EI700">
        <v>549282</v>
      </c>
      <c r="EJ700">
        <v>605094</v>
      </c>
      <c r="EK700">
        <v>549522</v>
      </c>
      <c r="EL700">
        <v>677942</v>
      </c>
      <c r="EM700">
        <v>676183</v>
      </c>
      <c r="EN700">
        <v>683186</v>
      </c>
      <c r="EO700" t="s">
        <v>158</v>
      </c>
      <c r="EP700">
        <v>799112</v>
      </c>
      <c r="EQ700">
        <v>674181</v>
      </c>
      <c r="ER700">
        <v>792283</v>
      </c>
      <c r="ES700">
        <v>726276</v>
      </c>
      <c r="ET700" t="s">
        <v>178</v>
      </c>
      <c r="EU700">
        <v>0</v>
      </c>
      <c r="EV700" t="s">
        <v>1184</v>
      </c>
      <c r="EW700">
        <v>6</v>
      </c>
      <c r="EX700" t="s">
        <v>305</v>
      </c>
      <c r="EY700" t="s">
        <v>169</v>
      </c>
      <c r="EZ700">
        <v>1024</v>
      </c>
      <c r="FA700">
        <v>-260</v>
      </c>
      <c r="FB700">
        <v>180</v>
      </c>
    </row>
    <row r="701" spans="1:158" x14ac:dyDescent="0.35">
      <c r="A701">
        <v>0</v>
      </c>
      <c r="B701">
        <v>0</v>
      </c>
      <c r="C701">
        <v>5265</v>
      </c>
      <c r="D701">
        <v>5265</v>
      </c>
      <c r="E701" t="s">
        <v>155</v>
      </c>
      <c r="F701" t="s">
        <v>156</v>
      </c>
      <c r="G701" t="s">
        <v>156</v>
      </c>
      <c r="H701" t="s">
        <v>156</v>
      </c>
      <c r="I701">
        <v>0</v>
      </c>
      <c r="J701" t="s">
        <v>157</v>
      </c>
      <c r="K701">
        <v>1</v>
      </c>
      <c r="L701" t="s">
        <v>154</v>
      </c>
      <c r="M701" t="s">
        <v>154</v>
      </c>
      <c r="N701" t="s">
        <v>154</v>
      </c>
      <c r="O701">
        <v>0</v>
      </c>
      <c r="P701" t="s">
        <v>154</v>
      </c>
      <c r="Q701" t="s">
        <v>154</v>
      </c>
      <c r="R701" t="s">
        <v>306</v>
      </c>
      <c r="S701">
        <v>0</v>
      </c>
      <c r="T701">
        <v>3</v>
      </c>
      <c r="U701">
        <v>0</v>
      </c>
      <c r="V701">
        <v>6</v>
      </c>
      <c r="W701">
        <v>6</v>
      </c>
      <c r="X701">
        <v>3</v>
      </c>
      <c r="Y701">
        <v>6</v>
      </c>
      <c r="Z701">
        <v>27</v>
      </c>
      <c r="AA701">
        <v>0</v>
      </c>
      <c r="AB701">
        <v>27</v>
      </c>
      <c r="AC701">
        <v>3</v>
      </c>
      <c r="AD701">
        <v>3</v>
      </c>
      <c r="AE701">
        <v>0</v>
      </c>
      <c r="AF701">
        <v>0</v>
      </c>
      <c r="AG701">
        <v>6</v>
      </c>
      <c r="AH701">
        <v>3</v>
      </c>
      <c r="AI701">
        <v>3</v>
      </c>
      <c r="AJ701">
        <v>0</v>
      </c>
      <c r="AK701">
        <v>6</v>
      </c>
      <c r="AL701">
        <v>6</v>
      </c>
      <c r="AM701">
        <v>34</v>
      </c>
      <c r="AN701">
        <v>3</v>
      </c>
      <c r="AO701">
        <v>3</v>
      </c>
      <c r="AP701">
        <v>3</v>
      </c>
      <c r="AQ701">
        <v>27</v>
      </c>
      <c r="AR701">
        <v>27</v>
      </c>
      <c r="AS701">
        <v>27</v>
      </c>
      <c r="AT701">
        <v>3</v>
      </c>
      <c r="AU701">
        <v>6</v>
      </c>
      <c r="AV701">
        <v>27</v>
      </c>
      <c r="AW701">
        <v>6</v>
      </c>
      <c r="AX701">
        <v>0</v>
      </c>
      <c r="AY701" t="s">
        <v>159</v>
      </c>
      <c r="AZ701" t="s">
        <v>1176</v>
      </c>
      <c r="BA701" t="s">
        <v>773</v>
      </c>
      <c r="BB701" t="s">
        <v>1126</v>
      </c>
      <c r="BC701" t="s">
        <v>163</v>
      </c>
      <c r="BD701" t="b">
        <v>0</v>
      </c>
      <c r="BE701" t="s">
        <v>167</v>
      </c>
      <c r="BF701" t="b">
        <v>1</v>
      </c>
      <c r="BH701" t="s">
        <v>164</v>
      </c>
      <c r="BI701" t="s">
        <v>1127</v>
      </c>
      <c r="BJ701" t="b">
        <v>0</v>
      </c>
      <c r="BK701" t="s">
        <v>166</v>
      </c>
      <c r="BL701" t="b">
        <v>0</v>
      </c>
      <c r="BM701">
        <v>18</v>
      </c>
      <c r="BN701" t="s">
        <v>167</v>
      </c>
      <c r="BO701" t="s">
        <v>168</v>
      </c>
      <c r="BP701" t="s">
        <v>167</v>
      </c>
      <c r="BQ701" t="s">
        <v>169</v>
      </c>
      <c r="BR701">
        <v>768</v>
      </c>
      <c r="BS701" t="s">
        <v>156</v>
      </c>
      <c r="BT701" t="s">
        <v>185</v>
      </c>
      <c r="BU701" t="s">
        <v>315</v>
      </c>
      <c r="BV701" t="s">
        <v>318</v>
      </c>
      <c r="BW701">
        <v>6</v>
      </c>
      <c r="BX701">
        <v>4</v>
      </c>
      <c r="BY701">
        <v>0</v>
      </c>
      <c r="BZ701">
        <v>6</v>
      </c>
      <c r="CA701" t="s">
        <v>1128</v>
      </c>
      <c r="CB701" t="s">
        <v>156</v>
      </c>
      <c r="CC701">
        <v>7</v>
      </c>
      <c r="CD701" t="b">
        <v>0</v>
      </c>
      <c r="CE701" t="s">
        <v>172</v>
      </c>
      <c r="CF701" t="s">
        <v>173</v>
      </c>
      <c r="CG701">
        <v>79</v>
      </c>
      <c r="CH701">
        <v>0</v>
      </c>
      <c r="CI701" t="s">
        <v>301</v>
      </c>
      <c r="CJ701" t="s">
        <v>174</v>
      </c>
      <c r="CK701" t="s">
        <v>174</v>
      </c>
      <c r="CL701" t="s">
        <v>430</v>
      </c>
      <c r="CM701" t="s">
        <v>174</v>
      </c>
      <c r="CN701" t="s">
        <v>1129</v>
      </c>
      <c r="CO701" t="s">
        <v>301</v>
      </c>
      <c r="CP701" t="s">
        <v>174</v>
      </c>
      <c r="CQ701">
        <v>1</v>
      </c>
      <c r="CR701">
        <v>442</v>
      </c>
      <c r="CS701" t="str">
        <f t="shared" si="43"/>
        <v>-</v>
      </c>
      <c r="CT701">
        <f t="shared" si="48"/>
        <v>1881.5952380952381</v>
      </c>
      <c r="CU701">
        <f t="shared" si="49"/>
        <v>3971.7481195129708</v>
      </c>
      <c r="CV701" t="str">
        <f t="shared" si="47"/>
        <v>-</v>
      </c>
      <c r="CW701">
        <v>39924</v>
      </c>
      <c r="CX701">
        <v>3108</v>
      </c>
      <c r="CY701">
        <v>1940</v>
      </c>
      <c r="CZ701">
        <v>2803</v>
      </c>
      <c r="DA701">
        <v>21377</v>
      </c>
      <c r="DB701">
        <v>442</v>
      </c>
      <c r="DC701">
        <v>52768</v>
      </c>
      <c r="DD701">
        <v>5242</v>
      </c>
      <c r="DE701">
        <v>2</v>
      </c>
      <c r="DF701" t="s">
        <v>156</v>
      </c>
      <c r="DG701">
        <v>1024</v>
      </c>
      <c r="DH701">
        <v>2</v>
      </c>
      <c r="DI701">
        <v>48000</v>
      </c>
      <c r="DJ701">
        <v>-16</v>
      </c>
      <c r="DK701" t="s">
        <v>176</v>
      </c>
      <c r="DL701">
        <v>8</v>
      </c>
      <c r="DM701" t="s">
        <v>413</v>
      </c>
      <c r="DN701">
        <v>686352</v>
      </c>
      <c r="DO701">
        <v>683242</v>
      </c>
      <c r="DP701">
        <v>22893</v>
      </c>
      <c r="DQ701">
        <v>801586</v>
      </c>
      <c r="DR701">
        <v>803722</v>
      </c>
      <c r="DS701">
        <v>683213</v>
      </c>
      <c r="DT701">
        <v>801586</v>
      </c>
      <c r="DU701">
        <v>677942</v>
      </c>
      <c r="DV701" t="s">
        <v>158</v>
      </c>
      <c r="DW701">
        <v>674183</v>
      </c>
      <c r="DX701">
        <v>547341</v>
      </c>
      <c r="DY701">
        <v>602291</v>
      </c>
      <c r="DZ701">
        <v>1515</v>
      </c>
      <c r="EA701">
        <v>1513</v>
      </c>
      <c r="EB701">
        <v>800835</v>
      </c>
      <c r="EC701">
        <v>547340</v>
      </c>
      <c r="ED701">
        <v>547340</v>
      </c>
      <c r="EE701">
        <v>1514</v>
      </c>
      <c r="EF701">
        <v>807432</v>
      </c>
      <c r="EG701">
        <v>805722</v>
      </c>
      <c r="EH701">
        <v>807875</v>
      </c>
      <c r="EI701">
        <v>549282</v>
      </c>
      <c r="EJ701">
        <v>605094</v>
      </c>
      <c r="EK701">
        <v>549522</v>
      </c>
      <c r="EL701">
        <v>677942</v>
      </c>
      <c r="EM701">
        <v>676183</v>
      </c>
      <c r="EN701">
        <v>683186</v>
      </c>
      <c r="EO701" t="s">
        <v>158</v>
      </c>
      <c r="EP701">
        <v>807432</v>
      </c>
      <c r="EQ701">
        <v>674181</v>
      </c>
      <c r="ER701">
        <v>800834</v>
      </c>
      <c r="ES701">
        <v>726276</v>
      </c>
      <c r="ET701" t="s">
        <v>178</v>
      </c>
      <c r="EU701">
        <v>0</v>
      </c>
      <c r="EV701" t="s">
        <v>1185</v>
      </c>
      <c r="EW701">
        <v>7</v>
      </c>
      <c r="EX701" t="s">
        <v>309</v>
      </c>
      <c r="EY701" t="s">
        <v>169</v>
      </c>
      <c r="EZ701">
        <v>1024</v>
      </c>
      <c r="FA701">
        <v>-260</v>
      </c>
      <c r="FB701">
        <v>180</v>
      </c>
    </row>
    <row r="702" spans="1:158" x14ac:dyDescent="0.35">
      <c r="A702">
        <v>0</v>
      </c>
      <c r="B702">
        <v>0</v>
      </c>
      <c r="C702">
        <v>4670</v>
      </c>
      <c r="D702">
        <v>4670</v>
      </c>
      <c r="E702" t="s">
        <v>155</v>
      </c>
      <c r="F702" t="s">
        <v>156</v>
      </c>
      <c r="G702" t="s">
        <v>156</v>
      </c>
      <c r="H702" t="s">
        <v>156</v>
      </c>
      <c r="I702">
        <v>0</v>
      </c>
      <c r="J702" t="s">
        <v>157</v>
      </c>
      <c r="K702">
        <v>1</v>
      </c>
      <c r="L702" t="s">
        <v>154</v>
      </c>
      <c r="M702" t="s">
        <v>154</v>
      </c>
      <c r="N702" t="s">
        <v>154</v>
      </c>
      <c r="O702">
        <v>0</v>
      </c>
      <c r="P702" t="s">
        <v>154</v>
      </c>
      <c r="Q702" t="s">
        <v>154</v>
      </c>
      <c r="R702" t="s">
        <v>301</v>
      </c>
      <c r="S702">
        <v>0</v>
      </c>
      <c r="T702">
        <v>3</v>
      </c>
      <c r="U702">
        <v>0</v>
      </c>
      <c r="V702">
        <v>7</v>
      </c>
      <c r="W702">
        <v>7</v>
      </c>
      <c r="X702">
        <v>3</v>
      </c>
      <c r="Y702">
        <v>7</v>
      </c>
      <c r="Z702">
        <v>27</v>
      </c>
      <c r="AA702">
        <v>0</v>
      </c>
      <c r="AB702">
        <v>27</v>
      </c>
      <c r="AC702">
        <v>3</v>
      </c>
      <c r="AD702">
        <v>3</v>
      </c>
      <c r="AE702">
        <v>0</v>
      </c>
      <c r="AF702">
        <v>0</v>
      </c>
      <c r="AG702">
        <v>7</v>
      </c>
      <c r="AH702">
        <v>3</v>
      </c>
      <c r="AI702">
        <v>3</v>
      </c>
      <c r="AJ702">
        <v>0</v>
      </c>
      <c r="AK702">
        <v>7</v>
      </c>
      <c r="AL702">
        <v>7</v>
      </c>
      <c r="AM702">
        <v>35</v>
      </c>
      <c r="AN702">
        <v>3</v>
      </c>
      <c r="AO702">
        <v>3</v>
      </c>
      <c r="AP702">
        <v>3</v>
      </c>
      <c r="AQ702">
        <v>27</v>
      </c>
      <c r="AR702">
        <v>27</v>
      </c>
      <c r="AS702">
        <v>27</v>
      </c>
      <c r="AT702">
        <v>3</v>
      </c>
      <c r="AU702">
        <v>7</v>
      </c>
      <c r="AV702">
        <v>27</v>
      </c>
      <c r="AW702">
        <v>7</v>
      </c>
      <c r="AX702">
        <v>0</v>
      </c>
      <c r="AY702" t="s">
        <v>159</v>
      </c>
      <c r="AZ702" t="s">
        <v>1176</v>
      </c>
      <c r="BA702" t="s">
        <v>773</v>
      </c>
      <c r="BB702" t="s">
        <v>1126</v>
      </c>
      <c r="BC702" t="s">
        <v>163</v>
      </c>
      <c r="BD702" t="b">
        <v>0</v>
      </c>
      <c r="BE702">
        <v>2.11</v>
      </c>
      <c r="BF702" t="b">
        <v>1</v>
      </c>
      <c r="BH702" t="s">
        <v>164</v>
      </c>
      <c r="BI702" t="s">
        <v>1127</v>
      </c>
      <c r="BJ702" t="b">
        <v>0</v>
      </c>
      <c r="BK702" t="s">
        <v>166</v>
      </c>
      <c r="BL702" t="b">
        <v>0</v>
      </c>
      <c r="BM702">
        <v>18</v>
      </c>
      <c r="BN702" t="s">
        <v>167</v>
      </c>
      <c r="BO702" t="s">
        <v>168</v>
      </c>
      <c r="BP702" t="s">
        <v>167</v>
      </c>
      <c r="BQ702" t="s">
        <v>169</v>
      </c>
      <c r="BR702">
        <v>768</v>
      </c>
      <c r="BS702" t="s">
        <v>156</v>
      </c>
      <c r="BT702" t="s">
        <v>185</v>
      </c>
      <c r="BU702" t="s">
        <v>316</v>
      </c>
      <c r="BV702" t="s">
        <v>315</v>
      </c>
      <c r="BW702">
        <v>7</v>
      </c>
      <c r="BX702">
        <v>4</v>
      </c>
      <c r="BY702">
        <v>0</v>
      </c>
      <c r="BZ702">
        <v>6</v>
      </c>
      <c r="CA702" t="s">
        <v>1128</v>
      </c>
      <c r="CB702" t="s">
        <v>156</v>
      </c>
      <c r="CC702">
        <v>7</v>
      </c>
      <c r="CD702" t="b">
        <v>0</v>
      </c>
      <c r="CE702" t="s">
        <v>172</v>
      </c>
      <c r="CF702" t="s">
        <v>173</v>
      </c>
      <c r="CG702">
        <v>1</v>
      </c>
      <c r="CH702">
        <v>0</v>
      </c>
      <c r="CI702" t="s">
        <v>306</v>
      </c>
      <c r="CJ702" t="s">
        <v>174</v>
      </c>
      <c r="CK702" t="s">
        <v>174</v>
      </c>
      <c r="CL702" t="s">
        <v>430</v>
      </c>
      <c r="CM702" t="s">
        <v>174</v>
      </c>
      <c r="CN702" t="s">
        <v>1129</v>
      </c>
      <c r="CO702" t="s">
        <v>306</v>
      </c>
      <c r="CP702" t="s">
        <v>174</v>
      </c>
      <c r="CQ702">
        <v>1</v>
      </c>
      <c r="CR702">
        <v>506</v>
      </c>
      <c r="CS702">
        <f t="shared" si="43"/>
        <v>506</v>
      </c>
      <c r="CT702">
        <f t="shared" si="48"/>
        <v>1881.5952380952381</v>
      </c>
      <c r="CU702">
        <f t="shared" si="49"/>
        <v>3971.7481195129708</v>
      </c>
      <c r="CV702">
        <f t="shared" si="47"/>
        <v>506</v>
      </c>
      <c r="CW702">
        <v>39924</v>
      </c>
      <c r="CX702">
        <v>3108</v>
      </c>
      <c r="CY702">
        <v>1940</v>
      </c>
      <c r="CZ702">
        <v>2803</v>
      </c>
      <c r="DA702">
        <v>21377</v>
      </c>
      <c r="DB702">
        <v>506</v>
      </c>
      <c r="DC702">
        <v>52768</v>
      </c>
      <c r="DD702">
        <v>5242</v>
      </c>
      <c r="DE702">
        <v>2</v>
      </c>
      <c r="DF702" t="s">
        <v>156</v>
      </c>
      <c r="DG702">
        <v>1024</v>
      </c>
      <c r="DH702">
        <v>2</v>
      </c>
      <c r="DI702">
        <v>48000</v>
      </c>
      <c r="DJ702">
        <v>-16</v>
      </c>
      <c r="DK702" t="s">
        <v>176</v>
      </c>
      <c r="DL702">
        <v>8</v>
      </c>
      <c r="DM702" t="s">
        <v>413</v>
      </c>
      <c r="DN702">
        <v>686352</v>
      </c>
      <c r="DO702">
        <v>683242</v>
      </c>
      <c r="DP702">
        <v>22893</v>
      </c>
      <c r="DQ702">
        <v>808695</v>
      </c>
      <c r="DR702">
        <v>810652</v>
      </c>
      <c r="DS702">
        <v>683213</v>
      </c>
      <c r="DT702">
        <v>808695</v>
      </c>
      <c r="DU702">
        <v>677942</v>
      </c>
      <c r="DV702" t="s">
        <v>158</v>
      </c>
      <c r="DW702">
        <v>674183</v>
      </c>
      <c r="DX702">
        <v>547341</v>
      </c>
      <c r="DY702">
        <v>602291</v>
      </c>
      <c r="DZ702">
        <v>1515</v>
      </c>
      <c r="EA702">
        <v>1513</v>
      </c>
      <c r="EB702">
        <v>807944</v>
      </c>
      <c r="EC702">
        <v>547340</v>
      </c>
      <c r="ED702">
        <v>547340</v>
      </c>
      <c r="EE702">
        <v>1514</v>
      </c>
      <c r="EF702">
        <v>814772</v>
      </c>
      <c r="EG702">
        <v>812652</v>
      </c>
      <c r="EH702">
        <v>815279</v>
      </c>
      <c r="EI702">
        <v>549282</v>
      </c>
      <c r="EJ702">
        <v>605094</v>
      </c>
      <c r="EK702">
        <v>549522</v>
      </c>
      <c r="EL702">
        <v>677942</v>
      </c>
      <c r="EM702">
        <v>676183</v>
      </c>
      <c r="EN702">
        <v>683186</v>
      </c>
      <c r="EO702" t="s">
        <v>158</v>
      </c>
      <c r="EP702">
        <v>814772</v>
      </c>
      <c r="EQ702">
        <v>674181</v>
      </c>
      <c r="ER702">
        <v>807942</v>
      </c>
      <c r="ES702">
        <v>726276</v>
      </c>
      <c r="ET702" t="s">
        <v>178</v>
      </c>
      <c r="EU702">
        <v>0</v>
      </c>
      <c r="EV702" t="s">
        <v>1186</v>
      </c>
      <c r="EW702">
        <v>8</v>
      </c>
      <c r="EX702" t="s">
        <v>305</v>
      </c>
      <c r="EY702" t="s">
        <v>169</v>
      </c>
      <c r="EZ702">
        <v>1024</v>
      </c>
      <c r="FA702">
        <v>-260</v>
      </c>
      <c r="FB702">
        <v>180</v>
      </c>
    </row>
    <row r="703" spans="1:158" x14ac:dyDescent="0.35">
      <c r="A703">
        <v>0</v>
      </c>
      <c r="B703">
        <v>0</v>
      </c>
      <c r="C703">
        <v>4200</v>
      </c>
      <c r="D703">
        <v>4200</v>
      </c>
      <c r="E703" t="s">
        <v>155</v>
      </c>
      <c r="F703" t="s">
        <v>156</v>
      </c>
      <c r="G703" t="s">
        <v>156</v>
      </c>
      <c r="H703" t="s">
        <v>156</v>
      </c>
      <c r="I703">
        <v>0</v>
      </c>
      <c r="J703" t="s">
        <v>157</v>
      </c>
      <c r="K703">
        <v>1</v>
      </c>
      <c r="L703" t="s">
        <v>154</v>
      </c>
      <c r="M703" t="s">
        <v>154</v>
      </c>
      <c r="N703" t="s">
        <v>154</v>
      </c>
      <c r="O703">
        <v>0</v>
      </c>
      <c r="P703" t="s">
        <v>154</v>
      </c>
      <c r="Q703" t="s">
        <v>154</v>
      </c>
      <c r="R703" t="s">
        <v>306</v>
      </c>
      <c r="S703">
        <v>0</v>
      </c>
      <c r="T703">
        <v>3</v>
      </c>
      <c r="U703">
        <v>0</v>
      </c>
      <c r="V703">
        <v>8</v>
      </c>
      <c r="W703">
        <v>8</v>
      </c>
      <c r="X703">
        <v>3</v>
      </c>
      <c r="Y703">
        <v>8</v>
      </c>
      <c r="Z703">
        <v>27</v>
      </c>
      <c r="AA703">
        <v>0</v>
      </c>
      <c r="AB703">
        <v>27</v>
      </c>
      <c r="AC703">
        <v>3</v>
      </c>
      <c r="AD703">
        <v>3</v>
      </c>
      <c r="AE703">
        <v>0</v>
      </c>
      <c r="AF703">
        <v>0</v>
      </c>
      <c r="AG703">
        <v>8</v>
      </c>
      <c r="AH703">
        <v>3</v>
      </c>
      <c r="AI703">
        <v>3</v>
      </c>
      <c r="AJ703">
        <v>0</v>
      </c>
      <c r="AK703">
        <v>8</v>
      </c>
      <c r="AL703">
        <v>8</v>
      </c>
      <c r="AM703">
        <v>36</v>
      </c>
      <c r="AN703">
        <v>3</v>
      </c>
      <c r="AO703">
        <v>3</v>
      </c>
      <c r="AP703">
        <v>3</v>
      </c>
      <c r="AQ703">
        <v>27</v>
      </c>
      <c r="AR703">
        <v>27</v>
      </c>
      <c r="AS703">
        <v>27</v>
      </c>
      <c r="AT703">
        <v>3</v>
      </c>
      <c r="AU703">
        <v>8</v>
      </c>
      <c r="AV703">
        <v>27</v>
      </c>
      <c r="AW703">
        <v>8</v>
      </c>
      <c r="AX703">
        <v>0</v>
      </c>
      <c r="AY703" t="s">
        <v>159</v>
      </c>
      <c r="AZ703" t="s">
        <v>1176</v>
      </c>
      <c r="BA703" t="s">
        <v>773</v>
      </c>
      <c r="BB703" t="s">
        <v>1126</v>
      </c>
      <c r="BC703" t="s">
        <v>163</v>
      </c>
      <c r="BD703" t="b">
        <v>0</v>
      </c>
      <c r="BE703" t="s">
        <v>167</v>
      </c>
      <c r="BF703" t="b">
        <v>1</v>
      </c>
      <c r="BH703" t="s">
        <v>164</v>
      </c>
      <c r="BI703" t="s">
        <v>1127</v>
      </c>
      <c r="BJ703" t="b">
        <v>0</v>
      </c>
      <c r="BK703" t="s">
        <v>166</v>
      </c>
      <c r="BL703" t="b">
        <v>0</v>
      </c>
      <c r="BM703">
        <v>18</v>
      </c>
      <c r="BN703" t="s">
        <v>167</v>
      </c>
      <c r="BO703" t="s">
        <v>168</v>
      </c>
      <c r="BP703" t="s">
        <v>167</v>
      </c>
      <c r="BQ703" t="s">
        <v>169</v>
      </c>
      <c r="BR703">
        <v>768</v>
      </c>
      <c r="BS703" t="s">
        <v>156</v>
      </c>
      <c r="BT703" t="s">
        <v>185</v>
      </c>
      <c r="BU703" t="s">
        <v>316</v>
      </c>
      <c r="BV703" t="s">
        <v>321</v>
      </c>
      <c r="BW703">
        <v>8</v>
      </c>
      <c r="BX703">
        <v>4</v>
      </c>
      <c r="BY703">
        <v>0</v>
      </c>
      <c r="BZ703">
        <v>6</v>
      </c>
      <c r="CA703" t="s">
        <v>1128</v>
      </c>
      <c r="CB703" t="s">
        <v>156</v>
      </c>
      <c r="CC703">
        <v>7</v>
      </c>
      <c r="CD703" t="b">
        <v>0</v>
      </c>
      <c r="CE703" t="s">
        <v>172</v>
      </c>
      <c r="CF703" t="s">
        <v>173</v>
      </c>
      <c r="CG703">
        <v>44</v>
      </c>
      <c r="CH703">
        <v>0</v>
      </c>
      <c r="CI703" t="s">
        <v>301</v>
      </c>
      <c r="CJ703" t="s">
        <v>174</v>
      </c>
      <c r="CK703" t="s">
        <v>174</v>
      </c>
      <c r="CL703" t="s">
        <v>430</v>
      </c>
      <c r="CM703" t="s">
        <v>174</v>
      </c>
      <c r="CN703" t="s">
        <v>1129</v>
      </c>
      <c r="CO703" t="s">
        <v>301</v>
      </c>
      <c r="CP703" t="s">
        <v>174</v>
      </c>
      <c r="CQ703">
        <v>1</v>
      </c>
      <c r="CR703">
        <v>439</v>
      </c>
      <c r="CS703" t="str">
        <f t="shared" si="43"/>
        <v>-</v>
      </c>
      <c r="CT703">
        <f t="shared" si="48"/>
        <v>1881.5952380952381</v>
      </c>
      <c r="CU703">
        <f t="shared" si="49"/>
        <v>3971.7481195129708</v>
      </c>
      <c r="CV703" t="str">
        <f t="shared" si="47"/>
        <v>-</v>
      </c>
      <c r="CW703">
        <v>39924</v>
      </c>
      <c r="CX703">
        <v>3108</v>
      </c>
      <c r="CY703">
        <v>1940</v>
      </c>
      <c r="CZ703">
        <v>2803</v>
      </c>
      <c r="DA703">
        <v>21377</v>
      </c>
      <c r="DB703">
        <v>439</v>
      </c>
      <c r="DC703">
        <v>52768</v>
      </c>
      <c r="DD703">
        <v>5242</v>
      </c>
      <c r="DE703">
        <v>2</v>
      </c>
      <c r="DF703" t="s">
        <v>156</v>
      </c>
      <c r="DG703">
        <v>1024</v>
      </c>
      <c r="DH703">
        <v>2</v>
      </c>
      <c r="DI703">
        <v>48000</v>
      </c>
      <c r="DJ703">
        <v>-16</v>
      </c>
      <c r="DK703" t="s">
        <v>176</v>
      </c>
      <c r="DL703">
        <v>8</v>
      </c>
      <c r="DM703" t="s">
        <v>413</v>
      </c>
      <c r="DN703">
        <v>686352</v>
      </c>
      <c r="DO703">
        <v>683242</v>
      </c>
      <c r="DP703">
        <v>22893</v>
      </c>
      <c r="DQ703">
        <v>816089</v>
      </c>
      <c r="DR703">
        <v>818032</v>
      </c>
      <c r="DS703">
        <v>683213</v>
      </c>
      <c r="DT703">
        <v>816089</v>
      </c>
      <c r="DU703">
        <v>677942</v>
      </c>
      <c r="DV703" t="s">
        <v>158</v>
      </c>
      <c r="DW703">
        <v>674183</v>
      </c>
      <c r="DX703">
        <v>547341</v>
      </c>
      <c r="DY703">
        <v>602291</v>
      </c>
      <c r="DZ703">
        <v>1515</v>
      </c>
      <c r="EA703">
        <v>1513</v>
      </c>
      <c r="EB703">
        <v>815338</v>
      </c>
      <c r="EC703">
        <v>547340</v>
      </c>
      <c r="ED703">
        <v>547340</v>
      </c>
      <c r="EE703">
        <v>1514</v>
      </c>
      <c r="EF703">
        <v>821742</v>
      </c>
      <c r="EG703">
        <v>820032</v>
      </c>
      <c r="EH703">
        <v>822181</v>
      </c>
      <c r="EI703">
        <v>549282</v>
      </c>
      <c r="EJ703">
        <v>605094</v>
      </c>
      <c r="EK703">
        <v>549522</v>
      </c>
      <c r="EL703">
        <v>677942</v>
      </c>
      <c r="EM703">
        <v>676183</v>
      </c>
      <c r="EN703">
        <v>683186</v>
      </c>
      <c r="EO703" t="s">
        <v>158</v>
      </c>
      <c r="EP703">
        <v>821742</v>
      </c>
      <c r="EQ703">
        <v>674181</v>
      </c>
      <c r="ER703">
        <v>815336</v>
      </c>
      <c r="ES703">
        <v>726276</v>
      </c>
      <c r="ET703" t="s">
        <v>178</v>
      </c>
      <c r="EU703">
        <v>0</v>
      </c>
      <c r="EV703" t="s">
        <v>1187</v>
      </c>
      <c r="EW703">
        <v>9</v>
      </c>
      <c r="EX703" t="s">
        <v>309</v>
      </c>
      <c r="EY703" t="s">
        <v>169</v>
      </c>
      <c r="EZ703">
        <v>1024</v>
      </c>
      <c r="FA703">
        <v>-260</v>
      </c>
      <c r="FB703">
        <v>180</v>
      </c>
    </row>
    <row r="704" spans="1:158" x14ac:dyDescent="0.35">
      <c r="A704">
        <v>0</v>
      </c>
      <c r="B704">
        <v>0</v>
      </c>
      <c r="C704">
        <v>3957</v>
      </c>
      <c r="D704">
        <v>3957</v>
      </c>
      <c r="E704" t="s">
        <v>155</v>
      </c>
      <c r="F704" t="s">
        <v>156</v>
      </c>
      <c r="G704" t="s">
        <v>156</v>
      </c>
      <c r="H704" t="s">
        <v>156</v>
      </c>
      <c r="I704">
        <v>0</v>
      </c>
      <c r="J704" t="s">
        <v>157</v>
      </c>
      <c r="K704">
        <v>1</v>
      </c>
      <c r="L704" t="s">
        <v>154</v>
      </c>
      <c r="M704" t="s">
        <v>154</v>
      </c>
      <c r="N704" t="s">
        <v>154</v>
      </c>
      <c r="O704">
        <v>0</v>
      </c>
      <c r="P704" t="s">
        <v>154</v>
      </c>
      <c r="Q704" t="s">
        <v>154</v>
      </c>
      <c r="R704" t="s">
        <v>301</v>
      </c>
      <c r="S704">
        <v>0</v>
      </c>
      <c r="T704">
        <v>3</v>
      </c>
      <c r="U704">
        <v>0</v>
      </c>
      <c r="V704">
        <v>9</v>
      </c>
      <c r="W704">
        <v>9</v>
      </c>
      <c r="X704">
        <v>3</v>
      </c>
      <c r="Y704">
        <v>9</v>
      </c>
      <c r="Z704">
        <v>27</v>
      </c>
      <c r="AA704">
        <v>0</v>
      </c>
      <c r="AB704">
        <v>27</v>
      </c>
      <c r="AC704">
        <v>3</v>
      </c>
      <c r="AD704">
        <v>3</v>
      </c>
      <c r="AE704">
        <v>0</v>
      </c>
      <c r="AF704">
        <v>0</v>
      </c>
      <c r="AG704">
        <v>9</v>
      </c>
      <c r="AH704">
        <v>3</v>
      </c>
      <c r="AI704">
        <v>3</v>
      </c>
      <c r="AJ704">
        <v>0</v>
      </c>
      <c r="AK704">
        <v>9</v>
      </c>
      <c r="AL704">
        <v>9</v>
      </c>
      <c r="AM704">
        <v>37</v>
      </c>
      <c r="AN704">
        <v>3</v>
      </c>
      <c r="AO704">
        <v>3</v>
      </c>
      <c r="AP704">
        <v>3</v>
      </c>
      <c r="AQ704">
        <v>27</v>
      </c>
      <c r="AR704">
        <v>27</v>
      </c>
      <c r="AS704">
        <v>27</v>
      </c>
      <c r="AT704">
        <v>3</v>
      </c>
      <c r="AU704">
        <v>9</v>
      </c>
      <c r="AV704">
        <v>27</v>
      </c>
      <c r="AW704">
        <v>9</v>
      </c>
      <c r="AX704">
        <v>0</v>
      </c>
      <c r="AY704" t="s">
        <v>159</v>
      </c>
      <c r="AZ704" t="s">
        <v>1176</v>
      </c>
      <c r="BA704" t="s">
        <v>773</v>
      </c>
      <c r="BB704" t="s">
        <v>1126</v>
      </c>
      <c r="BC704" t="s">
        <v>163</v>
      </c>
      <c r="BD704" t="b">
        <v>0</v>
      </c>
      <c r="BE704">
        <v>8.93</v>
      </c>
      <c r="BF704" t="b">
        <v>1</v>
      </c>
      <c r="BH704" t="s">
        <v>164</v>
      </c>
      <c r="BI704" t="s">
        <v>1127</v>
      </c>
      <c r="BJ704" t="b">
        <v>0</v>
      </c>
      <c r="BK704" t="s">
        <v>166</v>
      </c>
      <c r="BL704" t="b">
        <v>0</v>
      </c>
      <c r="BM704">
        <v>18</v>
      </c>
      <c r="BN704" t="s">
        <v>167</v>
      </c>
      <c r="BO704" t="s">
        <v>168</v>
      </c>
      <c r="BP704" t="s">
        <v>167</v>
      </c>
      <c r="BQ704" t="s">
        <v>169</v>
      </c>
      <c r="BR704">
        <v>768</v>
      </c>
      <c r="BS704" t="s">
        <v>156</v>
      </c>
      <c r="BT704" t="s">
        <v>185</v>
      </c>
      <c r="BU704" t="s">
        <v>303</v>
      </c>
      <c r="BV704" t="s">
        <v>310</v>
      </c>
      <c r="BW704">
        <v>9</v>
      </c>
      <c r="BX704">
        <v>4</v>
      </c>
      <c r="BY704">
        <v>0</v>
      </c>
      <c r="BZ704">
        <v>6</v>
      </c>
      <c r="CA704" t="s">
        <v>1128</v>
      </c>
      <c r="CB704" t="s">
        <v>156</v>
      </c>
      <c r="CC704">
        <v>7</v>
      </c>
      <c r="CD704" t="b">
        <v>0</v>
      </c>
      <c r="CE704" t="s">
        <v>172</v>
      </c>
      <c r="CF704" t="s">
        <v>173</v>
      </c>
      <c r="CG704">
        <v>9</v>
      </c>
      <c r="CH704">
        <v>0</v>
      </c>
      <c r="CI704" t="s">
        <v>306</v>
      </c>
      <c r="CJ704" t="s">
        <v>174</v>
      </c>
      <c r="CK704" t="s">
        <v>174</v>
      </c>
      <c r="CL704" t="s">
        <v>430</v>
      </c>
      <c r="CM704" t="s">
        <v>174</v>
      </c>
      <c r="CN704" t="s">
        <v>1129</v>
      </c>
      <c r="CO704" t="s">
        <v>306</v>
      </c>
      <c r="CP704" t="s">
        <v>174</v>
      </c>
      <c r="CQ704">
        <v>1</v>
      </c>
      <c r="CR704">
        <v>1774</v>
      </c>
      <c r="CS704">
        <f t="shared" si="43"/>
        <v>1774</v>
      </c>
      <c r="CT704">
        <f t="shared" si="48"/>
        <v>1881.5952380952381</v>
      </c>
      <c r="CU704">
        <f t="shared" si="49"/>
        <v>3971.7481195129708</v>
      </c>
      <c r="CV704">
        <f t="shared" si="47"/>
        <v>1774</v>
      </c>
      <c r="CW704">
        <v>39924</v>
      </c>
      <c r="CX704">
        <v>3108</v>
      </c>
      <c r="CY704">
        <v>1940</v>
      </c>
      <c r="CZ704">
        <v>2803</v>
      </c>
      <c r="DA704">
        <v>21377</v>
      </c>
      <c r="DB704">
        <v>1774</v>
      </c>
      <c r="DC704">
        <v>52768</v>
      </c>
      <c r="DD704">
        <v>5242</v>
      </c>
      <c r="DE704">
        <v>2</v>
      </c>
      <c r="DF704" t="s">
        <v>156</v>
      </c>
      <c r="DG704">
        <v>1024</v>
      </c>
      <c r="DH704">
        <v>2</v>
      </c>
      <c r="DI704">
        <v>48000</v>
      </c>
      <c r="DJ704">
        <v>-16</v>
      </c>
      <c r="DK704" t="s">
        <v>176</v>
      </c>
      <c r="DL704">
        <v>8</v>
      </c>
      <c r="DM704" t="s">
        <v>413</v>
      </c>
      <c r="DN704">
        <v>686352</v>
      </c>
      <c r="DO704">
        <v>683242</v>
      </c>
      <c r="DP704">
        <v>22893</v>
      </c>
      <c r="DQ704">
        <v>822988</v>
      </c>
      <c r="DR704">
        <v>824692</v>
      </c>
      <c r="DS704">
        <v>683213</v>
      </c>
      <c r="DT704">
        <v>822988</v>
      </c>
      <c r="DU704">
        <v>677942</v>
      </c>
      <c r="DV704" t="s">
        <v>158</v>
      </c>
      <c r="DW704">
        <v>674183</v>
      </c>
      <c r="DX704">
        <v>547341</v>
      </c>
      <c r="DY704">
        <v>602291</v>
      </c>
      <c r="DZ704">
        <v>1515</v>
      </c>
      <c r="EA704">
        <v>1513</v>
      </c>
      <c r="EB704">
        <v>822237</v>
      </c>
      <c r="EC704">
        <v>547340</v>
      </c>
      <c r="ED704">
        <v>547340</v>
      </c>
      <c r="EE704">
        <v>1514</v>
      </c>
      <c r="EF704">
        <v>828292</v>
      </c>
      <c r="EG704">
        <v>826692</v>
      </c>
      <c r="EH704">
        <v>830066</v>
      </c>
      <c r="EI704">
        <v>549282</v>
      </c>
      <c r="EJ704">
        <v>605094</v>
      </c>
      <c r="EK704">
        <v>549522</v>
      </c>
      <c r="EL704">
        <v>677942</v>
      </c>
      <c r="EM704">
        <v>676183</v>
      </c>
      <c r="EN704">
        <v>683186</v>
      </c>
      <c r="EO704" t="s">
        <v>158</v>
      </c>
      <c r="EP704">
        <v>828292</v>
      </c>
      <c r="EQ704">
        <v>674181</v>
      </c>
      <c r="ER704">
        <v>822236</v>
      </c>
      <c r="ES704">
        <v>726276</v>
      </c>
      <c r="ET704" t="s">
        <v>178</v>
      </c>
      <c r="EU704">
        <v>0</v>
      </c>
      <c r="EV704" t="s">
        <v>1188</v>
      </c>
      <c r="EW704">
        <v>10</v>
      </c>
      <c r="EX704" t="s">
        <v>305</v>
      </c>
      <c r="EY704" t="s">
        <v>169</v>
      </c>
      <c r="EZ704">
        <v>1024</v>
      </c>
      <c r="FA704">
        <v>-260</v>
      </c>
      <c r="FB704">
        <v>180</v>
      </c>
    </row>
    <row r="705" spans="1:158" x14ac:dyDescent="0.35">
      <c r="A705">
        <v>0</v>
      </c>
      <c r="B705">
        <v>0</v>
      </c>
      <c r="C705">
        <v>3674</v>
      </c>
      <c r="D705">
        <v>3674</v>
      </c>
      <c r="E705" t="s">
        <v>155</v>
      </c>
      <c r="F705" t="s">
        <v>156</v>
      </c>
      <c r="G705" t="s">
        <v>156</v>
      </c>
      <c r="H705" t="s">
        <v>156</v>
      </c>
      <c r="I705">
        <v>0</v>
      </c>
      <c r="J705" t="s">
        <v>157</v>
      </c>
      <c r="K705">
        <v>1</v>
      </c>
      <c r="L705" t="s">
        <v>154</v>
      </c>
      <c r="M705" t="s">
        <v>154</v>
      </c>
      <c r="N705" t="s">
        <v>154</v>
      </c>
      <c r="O705">
        <v>0</v>
      </c>
      <c r="P705" t="s">
        <v>154</v>
      </c>
      <c r="Q705" t="s">
        <v>154</v>
      </c>
      <c r="R705" t="s">
        <v>306</v>
      </c>
      <c r="S705">
        <v>0</v>
      </c>
      <c r="T705">
        <v>3</v>
      </c>
      <c r="U705">
        <v>0</v>
      </c>
      <c r="V705">
        <v>10</v>
      </c>
      <c r="W705">
        <v>10</v>
      </c>
      <c r="X705">
        <v>3</v>
      </c>
      <c r="Y705">
        <v>10</v>
      </c>
      <c r="Z705">
        <v>27</v>
      </c>
      <c r="AA705">
        <v>0</v>
      </c>
      <c r="AB705">
        <v>27</v>
      </c>
      <c r="AC705">
        <v>3</v>
      </c>
      <c r="AD705">
        <v>3</v>
      </c>
      <c r="AE705">
        <v>0</v>
      </c>
      <c r="AF705">
        <v>0</v>
      </c>
      <c r="AG705">
        <v>10</v>
      </c>
      <c r="AH705">
        <v>3</v>
      </c>
      <c r="AI705">
        <v>3</v>
      </c>
      <c r="AJ705">
        <v>0</v>
      </c>
      <c r="AK705">
        <v>10</v>
      </c>
      <c r="AL705">
        <v>10</v>
      </c>
      <c r="AM705">
        <v>38</v>
      </c>
      <c r="AN705">
        <v>3</v>
      </c>
      <c r="AO705">
        <v>3</v>
      </c>
      <c r="AP705">
        <v>3</v>
      </c>
      <c r="AQ705">
        <v>27</v>
      </c>
      <c r="AR705">
        <v>27</v>
      </c>
      <c r="AS705">
        <v>27</v>
      </c>
      <c r="AT705">
        <v>3</v>
      </c>
      <c r="AU705">
        <v>10</v>
      </c>
      <c r="AV705">
        <v>27</v>
      </c>
      <c r="AW705">
        <v>10</v>
      </c>
      <c r="AX705">
        <v>0</v>
      </c>
      <c r="AY705" t="s">
        <v>159</v>
      </c>
      <c r="AZ705" t="s">
        <v>1176</v>
      </c>
      <c r="BA705" t="s">
        <v>773</v>
      </c>
      <c r="BB705" t="s">
        <v>1126</v>
      </c>
      <c r="BC705" t="s">
        <v>163</v>
      </c>
      <c r="BD705" t="b">
        <v>0</v>
      </c>
      <c r="BE705" t="s">
        <v>167</v>
      </c>
      <c r="BF705" t="b">
        <v>1</v>
      </c>
      <c r="BH705" t="s">
        <v>164</v>
      </c>
      <c r="BI705" t="s">
        <v>1127</v>
      </c>
      <c r="BJ705" t="b">
        <v>0</v>
      </c>
      <c r="BK705" t="s">
        <v>166</v>
      </c>
      <c r="BL705" t="b">
        <v>0</v>
      </c>
      <c r="BM705">
        <v>18</v>
      </c>
      <c r="BN705" t="s">
        <v>167</v>
      </c>
      <c r="BO705" t="s">
        <v>168</v>
      </c>
      <c r="BP705" t="s">
        <v>167</v>
      </c>
      <c r="BQ705" t="s">
        <v>169</v>
      </c>
      <c r="BR705">
        <v>768</v>
      </c>
      <c r="BS705" t="s">
        <v>156</v>
      </c>
      <c r="BT705" t="s">
        <v>185</v>
      </c>
      <c r="BU705" t="s">
        <v>316</v>
      </c>
      <c r="BV705" t="s">
        <v>324</v>
      </c>
      <c r="BW705">
        <v>10</v>
      </c>
      <c r="BX705">
        <v>4</v>
      </c>
      <c r="BY705">
        <v>0</v>
      </c>
      <c r="BZ705">
        <v>6</v>
      </c>
      <c r="CA705" t="s">
        <v>1128</v>
      </c>
      <c r="CB705" t="s">
        <v>156</v>
      </c>
      <c r="CC705">
        <v>7</v>
      </c>
      <c r="CD705" t="b">
        <v>0</v>
      </c>
      <c r="CE705" t="s">
        <v>172</v>
      </c>
      <c r="CF705" t="s">
        <v>173</v>
      </c>
      <c r="CG705">
        <v>48</v>
      </c>
      <c r="CH705">
        <v>0</v>
      </c>
      <c r="CI705" t="s">
        <v>301</v>
      </c>
      <c r="CJ705" t="s">
        <v>174</v>
      </c>
      <c r="CK705" t="s">
        <v>174</v>
      </c>
      <c r="CL705" t="s">
        <v>430</v>
      </c>
      <c r="CM705" t="s">
        <v>174</v>
      </c>
      <c r="CN705" t="s">
        <v>1129</v>
      </c>
      <c r="CO705" t="s">
        <v>301</v>
      </c>
      <c r="CP705" t="s">
        <v>174</v>
      </c>
      <c r="CQ705">
        <v>1</v>
      </c>
      <c r="CR705">
        <v>845</v>
      </c>
      <c r="CS705" t="str">
        <f t="shared" si="43"/>
        <v>-</v>
      </c>
      <c r="CT705">
        <f t="shared" si="48"/>
        <v>1881.5952380952381</v>
      </c>
      <c r="CU705">
        <f t="shared" si="49"/>
        <v>3971.7481195129708</v>
      </c>
      <c r="CV705" t="str">
        <f t="shared" si="47"/>
        <v>-</v>
      </c>
      <c r="CW705">
        <v>39924</v>
      </c>
      <c r="CX705">
        <v>3108</v>
      </c>
      <c r="CY705">
        <v>1940</v>
      </c>
      <c r="CZ705">
        <v>2803</v>
      </c>
      <c r="DA705">
        <v>21377</v>
      </c>
      <c r="DB705">
        <v>845</v>
      </c>
      <c r="DC705">
        <v>52768</v>
      </c>
      <c r="DD705">
        <v>5242</v>
      </c>
      <c r="DE705">
        <v>2</v>
      </c>
      <c r="DF705" t="s">
        <v>156</v>
      </c>
      <c r="DG705">
        <v>1024</v>
      </c>
      <c r="DH705">
        <v>2</v>
      </c>
      <c r="DI705">
        <v>48000</v>
      </c>
      <c r="DJ705">
        <v>-16</v>
      </c>
      <c r="DK705" t="s">
        <v>176</v>
      </c>
      <c r="DL705">
        <v>8</v>
      </c>
      <c r="DM705" t="s">
        <v>413</v>
      </c>
      <c r="DN705">
        <v>686352</v>
      </c>
      <c r="DO705">
        <v>683242</v>
      </c>
      <c r="DP705">
        <v>22893</v>
      </c>
      <c r="DQ705">
        <v>830855</v>
      </c>
      <c r="DR705">
        <v>832822</v>
      </c>
      <c r="DS705">
        <v>683213</v>
      </c>
      <c r="DT705">
        <v>830855</v>
      </c>
      <c r="DU705">
        <v>677942</v>
      </c>
      <c r="DV705" t="s">
        <v>158</v>
      </c>
      <c r="DW705">
        <v>674183</v>
      </c>
      <c r="DX705">
        <v>547341</v>
      </c>
      <c r="DY705">
        <v>602291</v>
      </c>
      <c r="DZ705">
        <v>1515</v>
      </c>
      <c r="EA705">
        <v>1513</v>
      </c>
      <c r="EB705">
        <v>830103</v>
      </c>
      <c r="EC705">
        <v>547340</v>
      </c>
      <c r="ED705">
        <v>547340</v>
      </c>
      <c r="EE705">
        <v>1514</v>
      </c>
      <c r="EF705">
        <v>836402</v>
      </c>
      <c r="EG705">
        <v>834822</v>
      </c>
      <c r="EH705">
        <v>837247</v>
      </c>
      <c r="EI705">
        <v>549282</v>
      </c>
      <c r="EJ705">
        <v>605094</v>
      </c>
      <c r="EK705">
        <v>549522</v>
      </c>
      <c r="EL705">
        <v>677942</v>
      </c>
      <c r="EM705">
        <v>676183</v>
      </c>
      <c r="EN705">
        <v>683186</v>
      </c>
      <c r="EO705" t="s">
        <v>158</v>
      </c>
      <c r="EP705">
        <v>836402</v>
      </c>
      <c r="EQ705">
        <v>674181</v>
      </c>
      <c r="ER705">
        <v>830102</v>
      </c>
      <c r="ES705">
        <v>726276</v>
      </c>
      <c r="ET705" t="s">
        <v>178</v>
      </c>
      <c r="EU705">
        <v>0</v>
      </c>
      <c r="EV705" t="s">
        <v>1189</v>
      </c>
      <c r="EW705">
        <v>11</v>
      </c>
      <c r="EX705" t="s">
        <v>309</v>
      </c>
      <c r="EY705" t="s">
        <v>169</v>
      </c>
      <c r="EZ705">
        <v>1024</v>
      </c>
      <c r="FA705">
        <v>-260</v>
      </c>
      <c r="FB705">
        <v>180</v>
      </c>
    </row>
    <row r="706" spans="1:158" x14ac:dyDescent="0.35">
      <c r="A706">
        <v>0</v>
      </c>
      <c r="B706">
        <v>0</v>
      </c>
      <c r="C706">
        <v>3569</v>
      </c>
      <c r="D706">
        <v>3569</v>
      </c>
      <c r="E706" t="s">
        <v>155</v>
      </c>
      <c r="F706" t="s">
        <v>156</v>
      </c>
      <c r="G706" t="s">
        <v>156</v>
      </c>
      <c r="H706" t="s">
        <v>156</v>
      </c>
      <c r="I706">
        <v>0</v>
      </c>
      <c r="J706" t="s">
        <v>157</v>
      </c>
      <c r="K706">
        <v>1</v>
      </c>
      <c r="L706" t="s">
        <v>154</v>
      </c>
      <c r="M706" t="s">
        <v>154</v>
      </c>
      <c r="N706" t="s">
        <v>154</v>
      </c>
      <c r="O706">
        <v>0</v>
      </c>
      <c r="P706" t="s">
        <v>154</v>
      </c>
      <c r="Q706" t="s">
        <v>154</v>
      </c>
      <c r="R706" t="s">
        <v>306</v>
      </c>
      <c r="S706">
        <v>0</v>
      </c>
      <c r="T706">
        <v>3</v>
      </c>
      <c r="U706">
        <v>0</v>
      </c>
      <c r="V706">
        <v>11</v>
      </c>
      <c r="W706">
        <v>11</v>
      </c>
      <c r="X706">
        <v>3</v>
      </c>
      <c r="Y706">
        <v>11</v>
      </c>
      <c r="Z706">
        <v>27</v>
      </c>
      <c r="AA706">
        <v>0</v>
      </c>
      <c r="AB706">
        <v>27</v>
      </c>
      <c r="AC706">
        <v>3</v>
      </c>
      <c r="AD706">
        <v>3</v>
      </c>
      <c r="AE706">
        <v>0</v>
      </c>
      <c r="AF706">
        <v>0</v>
      </c>
      <c r="AG706">
        <v>11</v>
      </c>
      <c r="AH706">
        <v>3</v>
      </c>
      <c r="AI706">
        <v>3</v>
      </c>
      <c r="AJ706">
        <v>0</v>
      </c>
      <c r="AK706">
        <v>11</v>
      </c>
      <c r="AL706">
        <v>11</v>
      </c>
      <c r="AM706">
        <v>39</v>
      </c>
      <c r="AN706">
        <v>3</v>
      </c>
      <c r="AO706">
        <v>3</v>
      </c>
      <c r="AP706">
        <v>3</v>
      </c>
      <c r="AQ706">
        <v>27</v>
      </c>
      <c r="AR706">
        <v>27</v>
      </c>
      <c r="AS706">
        <v>27</v>
      </c>
      <c r="AT706">
        <v>3</v>
      </c>
      <c r="AU706">
        <v>11</v>
      </c>
      <c r="AV706">
        <v>27</v>
      </c>
      <c r="AW706">
        <v>11</v>
      </c>
      <c r="AX706">
        <v>0</v>
      </c>
      <c r="AY706" t="s">
        <v>159</v>
      </c>
      <c r="AZ706" t="s">
        <v>1176</v>
      </c>
      <c r="BA706" t="s">
        <v>773</v>
      </c>
      <c r="BB706" t="s">
        <v>1126</v>
      </c>
      <c r="BC706" t="s">
        <v>163</v>
      </c>
      <c r="BD706" t="b">
        <v>0</v>
      </c>
      <c r="BE706" t="s">
        <v>167</v>
      </c>
      <c r="BF706" t="b">
        <v>1</v>
      </c>
      <c r="BH706" t="s">
        <v>164</v>
      </c>
      <c r="BI706" t="s">
        <v>1127</v>
      </c>
      <c r="BJ706" t="b">
        <v>0</v>
      </c>
      <c r="BK706" t="s">
        <v>166</v>
      </c>
      <c r="BL706" t="b">
        <v>0</v>
      </c>
      <c r="BM706">
        <v>18</v>
      </c>
      <c r="BN706" t="s">
        <v>167</v>
      </c>
      <c r="BO706" t="s">
        <v>168</v>
      </c>
      <c r="BP706" t="s">
        <v>167</v>
      </c>
      <c r="BQ706" t="s">
        <v>169</v>
      </c>
      <c r="BR706">
        <v>768</v>
      </c>
      <c r="BS706" t="s">
        <v>156</v>
      </c>
      <c r="BT706" t="s">
        <v>185</v>
      </c>
      <c r="BU706" t="s">
        <v>310</v>
      </c>
      <c r="BV706" t="s">
        <v>321</v>
      </c>
      <c r="BW706">
        <v>11</v>
      </c>
      <c r="BX706">
        <v>4</v>
      </c>
      <c r="BY706">
        <v>0</v>
      </c>
      <c r="BZ706">
        <v>6</v>
      </c>
      <c r="CA706" t="s">
        <v>1128</v>
      </c>
      <c r="CB706" t="s">
        <v>156</v>
      </c>
      <c r="CC706">
        <v>7</v>
      </c>
      <c r="CD706" t="b">
        <v>0</v>
      </c>
      <c r="CE706" t="s">
        <v>172</v>
      </c>
      <c r="CF706" t="s">
        <v>173</v>
      </c>
      <c r="CG706">
        <v>72</v>
      </c>
      <c r="CH706">
        <v>0</v>
      </c>
      <c r="CI706" t="s">
        <v>301</v>
      </c>
      <c r="CJ706" t="s">
        <v>174</v>
      </c>
      <c r="CK706" t="s">
        <v>174</v>
      </c>
      <c r="CL706" t="s">
        <v>430</v>
      </c>
      <c r="CM706" t="s">
        <v>174</v>
      </c>
      <c r="CN706" t="s">
        <v>1129</v>
      </c>
      <c r="CO706" t="s">
        <v>301</v>
      </c>
      <c r="CP706" t="s">
        <v>174</v>
      </c>
      <c r="CQ706">
        <v>1</v>
      </c>
      <c r="CR706">
        <v>2416</v>
      </c>
      <c r="CS706" t="str">
        <f t="shared" si="43"/>
        <v>-</v>
      </c>
      <c r="CT706">
        <f t="shared" si="48"/>
        <v>1881.5952380952381</v>
      </c>
      <c r="CU706">
        <f t="shared" si="49"/>
        <v>3971.7481195129708</v>
      </c>
      <c r="CV706" t="str">
        <f t="shared" si="47"/>
        <v>-</v>
      </c>
      <c r="CW706">
        <v>39924</v>
      </c>
      <c r="CX706">
        <v>3108</v>
      </c>
      <c r="CY706">
        <v>1940</v>
      </c>
      <c r="CZ706">
        <v>2803</v>
      </c>
      <c r="DA706">
        <v>21377</v>
      </c>
      <c r="DB706">
        <v>2416</v>
      </c>
      <c r="DC706">
        <v>52768</v>
      </c>
      <c r="DD706">
        <v>5242</v>
      </c>
      <c r="DE706">
        <v>2</v>
      </c>
      <c r="DF706" t="s">
        <v>156</v>
      </c>
      <c r="DG706">
        <v>1024</v>
      </c>
      <c r="DH706">
        <v>2</v>
      </c>
      <c r="DI706">
        <v>48000</v>
      </c>
      <c r="DJ706">
        <v>-16</v>
      </c>
      <c r="DK706" t="s">
        <v>176</v>
      </c>
      <c r="DL706">
        <v>8</v>
      </c>
      <c r="DM706" t="s">
        <v>413</v>
      </c>
      <c r="DN706">
        <v>686352</v>
      </c>
      <c r="DO706">
        <v>683242</v>
      </c>
      <c r="DP706">
        <v>22893</v>
      </c>
      <c r="DQ706">
        <v>838035</v>
      </c>
      <c r="DR706">
        <v>839621</v>
      </c>
      <c r="DS706">
        <v>683213</v>
      </c>
      <c r="DT706">
        <v>838035</v>
      </c>
      <c r="DU706">
        <v>677942</v>
      </c>
      <c r="DV706" t="s">
        <v>158</v>
      </c>
      <c r="DW706">
        <v>674183</v>
      </c>
      <c r="DX706">
        <v>547341</v>
      </c>
      <c r="DY706">
        <v>602291</v>
      </c>
      <c r="DZ706">
        <v>1515</v>
      </c>
      <c r="EA706">
        <v>1513</v>
      </c>
      <c r="EB706">
        <v>837284</v>
      </c>
      <c r="EC706">
        <v>547340</v>
      </c>
      <c r="ED706">
        <v>547340</v>
      </c>
      <c r="EE706">
        <v>1514</v>
      </c>
      <c r="EF706">
        <v>843332</v>
      </c>
      <c r="EG706">
        <v>841622</v>
      </c>
      <c r="EH706">
        <v>845748</v>
      </c>
      <c r="EI706">
        <v>549282</v>
      </c>
      <c r="EJ706">
        <v>605094</v>
      </c>
      <c r="EK706">
        <v>549522</v>
      </c>
      <c r="EL706">
        <v>677942</v>
      </c>
      <c r="EM706">
        <v>676183</v>
      </c>
      <c r="EN706">
        <v>683186</v>
      </c>
      <c r="EO706" t="s">
        <v>158</v>
      </c>
      <c r="EP706">
        <v>843332</v>
      </c>
      <c r="EQ706">
        <v>674181</v>
      </c>
      <c r="ER706">
        <v>837283</v>
      </c>
      <c r="ES706">
        <v>726276</v>
      </c>
      <c r="ET706" t="s">
        <v>178</v>
      </c>
      <c r="EU706">
        <v>0</v>
      </c>
      <c r="EV706" t="s">
        <v>1190</v>
      </c>
      <c r="EW706">
        <v>12</v>
      </c>
      <c r="EX706" t="s">
        <v>309</v>
      </c>
      <c r="EY706" t="s">
        <v>169</v>
      </c>
      <c r="EZ706">
        <v>1024</v>
      </c>
      <c r="FA706">
        <v>-260</v>
      </c>
      <c r="FB706">
        <v>180</v>
      </c>
    </row>
    <row r="707" spans="1:158" x14ac:dyDescent="0.35">
      <c r="A707">
        <v>0</v>
      </c>
      <c r="B707">
        <v>0</v>
      </c>
      <c r="C707">
        <v>3342</v>
      </c>
      <c r="D707">
        <v>3342</v>
      </c>
      <c r="E707" t="s">
        <v>155</v>
      </c>
      <c r="F707" t="s">
        <v>156</v>
      </c>
      <c r="G707" t="s">
        <v>156</v>
      </c>
      <c r="H707" t="s">
        <v>156</v>
      </c>
      <c r="I707">
        <v>0</v>
      </c>
      <c r="J707" t="s">
        <v>157</v>
      </c>
      <c r="K707">
        <v>1</v>
      </c>
      <c r="L707" t="s">
        <v>154</v>
      </c>
      <c r="M707" t="s">
        <v>154</v>
      </c>
      <c r="N707" t="s">
        <v>154</v>
      </c>
      <c r="O707">
        <v>0</v>
      </c>
      <c r="P707" t="s">
        <v>154</v>
      </c>
      <c r="Q707" t="s">
        <v>154</v>
      </c>
      <c r="R707" t="s">
        <v>306</v>
      </c>
      <c r="S707">
        <v>0</v>
      </c>
      <c r="T707">
        <v>3</v>
      </c>
      <c r="U707">
        <v>0</v>
      </c>
      <c r="V707">
        <v>12</v>
      </c>
      <c r="W707">
        <v>12</v>
      </c>
      <c r="X707">
        <v>3</v>
      </c>
      <c r="Y707">
        <v>12</v>
      </c>
      <c r="Z707">
        <v>27</v>
      </c>
      <c r="AA707">
        <v>0</v>
      </c>
      <c r="AB707">
        <v>27</v>
      </c>
      <c r="AC707">
        <v>3</v>
      </c>
      <c r="AD707">
        <v>3</v>
      </c>
      <c r="AE707">
        <v>0</v>
      </c>
      <c r="AF707">
        <v>0</v>
      </c>
      <c r="AG707">
        <v>12</v>
      </c>
      <c r="AH707">
        <v>3</v>
      </c>
      <c r="AI707">
        <v>3</v>
      </c>
      <c r="AJ707">
        <v>0</v>
      </c>
      <c r="AK707">
        <v>12</v>
      </c>
      <c r="AL707">
        <v>12</v>
      </c>
      <c r="AM707">
        <v>40</v>
      </c>
      <c r="AN707">
        <v>3</v>
      </c>
      <c r="AO707">
        <v>3</v>
      </c>
      <c r="AP707">
        <v>3</v>
      </c>
      <c r="AQ707">
        <v>27</v>
      </c>
      <c r="AR707">
        <v>27</v>
      </c>
      <c r="AS707">
        <v>27</v>
      </c>
      <c r="AT707">
        <v>3</v>
      </c>
      <c r="AU707">
        <v>12</v>
      </c>
      <c r="AV707">
        <v>27</v>
      </c>
      <c r="AW707">
        <v>12</v>
      </c>
      <c r="AX707">
        <v>0</v>
      </c>
      <c r="AY707" t="s">
        <v>159</v>
      </c>
      <c r="AZ707" t="s">
        <v>1176</v>
      </c>
      <c r="BA707" t="s">
        <v>773</v>
      </c>
      <c r="BB707" t="s">
        <v>1126</v>
      </c>
      <c r="BC707" t="s">
        <v>163</v>
      </c>
      <c r="BD707" t="b">
        <v>0</v>
      </c>
      <c r="BE707" t="s">
        <v>167</v>
      </c>
      <c r="BF707" t="b">
        <v>1</v>
      </c>
      <c r="BH707" t="s">
        <v>164</v>
      </c>
      <c r="BI707" t="s">
        <v>1127</v>
      </c>
      <c r="BJ707" t="b">
        <v>0</v>
      </c>
      <c r="BK707" t="s">
        <v>166</v>
      </c>
      <c r="BL707" t="b">
        <v>0</v>
      </c>
      <c r="BM707">
        <v>18</v>
      </c>
      <c r="BN707" t="s">
        <v>167</v>
      </c>
      <c r="BO707" t="s">
        <v>168</v>
      </c>
      <c r="BP707" t="s">
        <v>167</v>
      </c>
      <c r="BQ707" t="s">
        <v>169</v>
      </c>
      <c r="BR707">
        <v>768</v>
      </c>
      <c r="BS707" t="s">
        <v>156</v>
      </c>
      <c r="BT707" t="s">
        <v>185</v>
      </c>
      <c r="BU707" t="s">
        <v>327</v>
      </c>
      <c r="BV707" t="s">
        <v>307</v>
      </c>
      <c r="BW707">
        <v>12</v>
      </c>
      <c r="BX707">
        <v>4</v>
      </c>
      <c r="BY707">
        <v>0</v>
      </c>
      <c r="BZ707">
        <v>6</v>
      </c>
      <c r="CA707" t="s">
        <v>1128</v>
      </c>
      <c r="CB707" t="s">
        <v>156</v>
      </c>
      <c r="CC707">
        <v>7</v>
      </c>
      <c r="CD707" t="b">
        <v>0</v>
      </c>
      <c r="CE707" t="s">
        <v>172</v>
      </c>
      <c r="CF707" t="s">
        <v>173</v>
      </c>
      <c r="CG707">
        <v>68</v>
      </c>
      <c r="CH707">
        <v>0</v>
      </c>
      <c r="CI707" t="s">
        <v>301</v>
      </c>
      <c r="CJ707" t="s">
        <v>174</v>
      </c>
      <c r="CK707" t="s">
        <v>174</v>
      </c>
      <c r="CL707" t="s">
        <v>430</v>
      </c>
      <c r="CM707" t="s">
        <v>174</v>
      </c>
      <c r="CN707" t="s">
        <v>1129</v>
      </c>
      <c r="CO707" t="s">
        <v>301</v>
      </c>
      <c r="CP707" t="s">
        <v>174</v>
      </c>
      <c r="CQ707">
        <v>1</v>
      </c>
      <c r="CR707">
        <v>617</v>
      </c>
      <c r="CS707" t="str">
        <f t="shared" ref="CS707:CS770" si="50">IF(OR(BE707="NA",BE707="no"),"-",CR707)</f>
        <v>-</v>
      </c>
      <c r="CT707">
        <f t="shared" si="48"/>
        <v>1881.5952380952381</v>
      </c>
      <c r="CU707">
        <f t="shared" si="49"/>
        <v>3971.7481195129708</v>
      </c>
      <c r="CV707" t="str">
        <f t="shared" si="47"/>
        <v>-</v>
      </c>
      <c r="CW707">
        <v>39924</v>
      </c>
      <c r="CX707">
        <v>3108</v>
      </c>
      <c r="CY707">
        <v>1940</v>
      </c>
      <c r="CZ707">
        <v>2803</v>
      </c>
      <c r="DA707">
        <v>21377</v>
      </c>
      <c r="DB707">
        <v>617</v>
      </c>
      <c r="DC707">
        <v>52768</v>
      </c>
      <c r="DD707">
        <v>5242</v>
      </c>
      <c r="DE707">
        <v>2</v>
      </c>
      <c r="DF707" t="s">
        <v>156</v>
      </c>
      <c r="DG707">
        <v>1024</v>
      </c>
      <c r="DH707">
        <v>2</v>
      </c>
      <c r="DI707">
        <v>48000</v>
      </c>
      <c r="DJ707">
        <v>-16</v>
      </c>
      <c r="DK707" t="s">
        <v>176</v>
      </c>
      <c r="DL707">
        <v>8</v>
      </c>
      <c r="DM707" t="s">
        <v>413</v>
      </c>
      <c r="DN707">
        <v>686352</v>
      </c>
      <c r="DO707">
        <v>683242</v>
      </c>
      <c r="DP707">
        <v>22893</v>
      </c>
      <c r="DQ707">
        <v>846537</v>
      </c>
      <c r="DR707">
        <v>848562</v>
      </c>
      <c r="DS707">
        <v>683213</v>
      </c>
      <c r="DT707">
        <v>846536</v>
      </c>
      <c r="DU707">
        <v>677942</v>
      </c>
      <c r="DV707" t="s">
        <v>158</v>
      </c>
      <c r="DW707">
        <v>674183</v>
      </c>
      <c r="DX707">
        <v>547341</v>
      </c>
      <c r="DY707">
        <v>602291</v>
      </c>
      <c r="DZ707">
        <v>1515</v>
      </c>
      <c r="EA707">
        <v>1513</v>
      </c>
      <c r="EB707">
        <v>845785</v>
      </c>
      <c r="EC707">
        <v>547340</v>
      </c>
      <c r="ED707">
        <v>547340</v>
      </c>
      <c r="EE707">
        <v>1514</v>
      </c>
      <c r="EF707">
        <v>851852</v>
      </c>
      <c r="EG707">
        <v>850562</v>
      </c>
      <c r="EH707">
        <v>852469</v>
      </c>
      <c r="EI707">
        <v>549282</v>
      </c>
      <c r="EJ707">
        <v>605094</v>
      </c>
      <c r="EK707">
        <v>549522</v>
      </c>
      <c r="EL707">
        <v>677942</v>
      </c>
      <c r="EM707">
        <v>676183</v>
      </c>
      <c r="EN707">
        <v>683186</v>
      </c>
      <c r="EO707" t="s">
        <v>158</v>
      </c>
      <c r="EP707">
        <v>851851</v>
      </c>
      <c r="EQ707">
        <v>674181</v>
      </c>
      <c r="ER707">
        <v>845784</v>
      </c>
      <c r="ES707">
        <v>726276</v>
      </c>
      <c r="ET707" t="s">
        <v>178</v>
      </c>
      <c r="EU707">
        <v>0</v>
      </c>
      <c r="EV707" t="s">
        <v>1191</v>
      </c>
      <c r="EW707">
        <v>13</v>
      </c>
      <c r="EX707" t="s">
        <v>309</v>
      </c>
      <c r="EY707" t="s">
        <v>169</v>
      </c>
      <c r="EZ707">
        <v>1024</v>
      </c>
      <c r="FA707">
        <v>-260</v>
      </c>
      <c r="FB707">
        <v>180</v>
      </c>
    </row>
    <row r="708" spans="1:158" x14ac:dyDescent="0.35">
      <c r="A708">
        <v>0</v>
      </c>
      <c r="B708">
        <v>0</v>
      </c>
      <c r="C708">
        <v>3130</v>
      </c>
      <c r="D708">
        <v>3130</v>
      </c>
      <c r="E708" t="s">
        <v>155</v>
      </c>
      <c r="F708" t="s">
        <v>156</v>
      </c>
      <c r="G708" t="s">
        <v>156</v>
      </c>
      <c r="H708" t="s">
        <v>156</v>
      </c>
      <c r="I708">
        <v>0</v>
      </c>
      <c r="J708" t="s">
        <v>157</v>
      </c>
      <c r="K708">
        <v>1</v>
      </c>
      <c r="L708" t="s">
        <v>154</v>
      </c>
      <c r="M708" t="s">
        <v>154</v>
      </c>
      <c r="N708" t="s">
        <v>154</v>
      </c>
      <c r="O708">
        <v>0</v>
      </c>
      <c r="P708" t="s">
        <v>154</v>
      </c>
      <c r="Q708" t="s">
        <v>154</v>
      </c>
      <c r="R708" t="s">
        <v>301</v>
      </c>
      <c r="S708">
        <v>0</v>
      </c>
      <c r="T708">
        <v>3</v>
      </c>
      <c r="U708">
        <v>0</v>
      </c>
      <c r="V708">
        <v>13</v>
      </c>
      <c r="W708">
        <v>13</v>
      </c>
      <c r="X708">
        <v>3</v>
      </c>
      <c r="Y708">
        <v>13</v>
      </c>
      <c r="Z708">
        <v>27</v>
      </c>
      <c r="AA708">
        <v>0</v>
      </c>
      <c r="AB708">
        <v>27</v>
      </c>
      <c r="AC708">
        <v>3</v>
      </c>
      <c r="AD708">
        <v>3</v>
      </c>
      <c r="AE708">
        <v>0</v>
      </c>
      <c r="AF708">
        <v>0</v>
      </c>
      <c r="AG708">
        <v>13</v>
      </c>
      <c r="AH708">
        <v>3</v>
      </c>
      <c r="AI708">
        <v>3</v>
      </c>
      <c r="AJ708">
        <v>0</v>
      </c>
      <c r="AK708">
        <v>13</v>
      </c>
      <c r="AL708">
        <v>13</v>
      </c>
      <c r="AM708">
        <v>41</v>
      </c>
      <c r="AN708">
        <v>3</v>
      </c>
      <c r="AO708">
        <v>3</v>
      </c>
      <c r="AP708">
        <v>3</v>
      </c>
      <c r="AQ708">
        <v>27</v>
      </c>
      <c r="AR708">
        <v>27</v>
      </c>
      <c r="AS708">
        <v>27</v>
      </c>
      <c r="AT708">
        <v>3</v>
      </c>
      <c r="AU708">
        <v>13</v>
      </c>
      <c r="AV708">
        <v>27</v>
      </c>
      <c r="AW708">
        <v>13</v>
      </c>
      <c r="AX708">
        <v>0</v>
      </c>
      <c r="AY708" t="s">
        <v>159</v>
      </c>
      <c r="AZ708" t="s">
        <v>1176</v>
      </c>
      <c r="BA708" t="s">
        <v>773</v>
      </c>
      <c r="BB708" t="s">
        <v>1126</v>
      </c>
      <c r="BC708" t="s">
        <v>163</v>
      </c>
      <c r="BD708" t="b">
        <v>0</v>
      </c>
      <c r="BE708">
        <v>5.23</v>
      </c>
      <c r="BF708" t="b">
        <v>1</v>
      </c>
      <c r="BH708" t="s">
        <v>164</v>
      </c>
      <c r="BI708" t="s">
        <v>1127</v>
      </c>
      <c r="BJ708" t="b">
        <v>0</v>
      </c>
      <c r="BK708" t="s">
        <v>166</v>
      </c>
      <c r="BL708" t="b">
        <v>0</v>
      </c>
      <c r="BM708">
        <v>18</v>
      </c>
      <c r="BN708" t="s">
        <v>167</v>
      </c>
      <c r="BO708" t="s">
        <v>168</v>
      </c>
      <c r="BP708" t="s">
        <v>167</v>
      </c>
      <c r="BQ708" t="s">
        <v>169</v>
      </c>
      <c r="BR708">
        <v>768</v>
      </c>
      <c r="BS708" t="s">
        <v>156</v>
      </c>
      <c r="BT708" t="s">
        <v>185</v>
      </c>
      <c r="BU708" t="s">
        <v>302</v>
      </c>
      <c r="BV708" t="s">
        <v>185</v>
      </c>
      <c r="BW708">
        <v>13</v>
      </c>
      <c r="BX708">
        <v>4</v>
      </c>
      <c r="BY708">
        <v>0</v>
      </c>
      <c r="BZ708">
        <v>6</v>
      </c>
      <c r="CA708" t="s">
        <v>1128</v>
      </c>
      <c r="CB708" t="s">
        <v>156</v>
      </c>
      <c r="CC708">
        <v>7</v>
      </c>
      <c r="CD708" t="b">
        <v>0</v>
      </c>
      <c r="CE708" t="s">
        <v>172</v>
      </c>
      <c r="CF708" t="s">
        <v>173</v>
      </c>
      <c r="CG708">
        <v>36</v>
      </c>
      <c r="CH708">
        <v>0</v>
      </c>
      <c r="CI708" t="s">
        <v>306</v>
      </c>
      <c r="CJ708" t="s">
        <v>174</v>
      </c>
      <c r="CK708" t="s">
        <v>174</v>
      </c>
      <c r="CL708" t="s">
        <v>430</v>
      </c>
      <c r="CM708" t="s">
        <v>174</v>
      </c>
      <c r="CN708" t="s">
        <v>1129</v>
      </c>
      <c r="CO708" t="s">
        <v>306</v>
      </c>
      <c r="CP708" t="s">
        <v>174</v>
      </c>
      <c r="CQ708">
        <v>1</v>
      </c>
      <c r="CR708">
        <v>374</v>
      </c>
      <c r="CS708">
        <f t="shared" si="50"/>
        <v>374</v>
      </c>
      <c r="CT708">
        <f t="shared" si="48"/>
        <v>1881.5952380952381</v>
      </c>
      <c r="CU708">
        <f t="shared" si="49"/>
        <v>3971.7481195129708</v>
      </c>
      <c r="CV708">
        <f t="shared" si="47"/>
        <v>374</v>
      </c>
      <c r="CW708">
        <v>39924</v>
      </c>
      <c r="CX708">
        <v>3108</v>
      </c>
      <c r="CY708">
        <v>1940</v>
      </c>
      <c r="CZ708">
        <v>2803</v>
      </c>
      <c r="DA708">
        <v>21377</v>
      </c>
      <c r="DB708">
        <v>374</v>
      </c>
      <c r="DC708">
        <v>52768</v>
      </c>
      <c r="DD708">
        <v>5242</v>
      </c>
      <c r="DE708">
        <v>2</v>
      </c>
      <c r="DF708" t="s">
        <v>156</v>
      </c>
      <c r="DG708">
        <v>1024</v>
      </c>
      <c r="DH708">
        <v>2</v>
      </c>
      <c r="DI708">
        <v>48000</v>
      </c>
      <c r="DJ708">
        <v>-16</v>
      </c>
      <c r="DK708" t="s">
        <v>176</v>
      </c>
      <c r="DL708">
        <v>8</v>
      </c>
      <c r="DM708" t="s">
        <v>413</v>
      </c>
      <c r="DN708">
        <v>686352</v>
      </c>
      <c r="DO708">
        <v>683242</v>
      </c>
      <c r="DP708">
        <v>22893</v>
      </c>
      <c r="DQ708">
        <v>853284</v>
      </c>
      <c r="DR708">
        <v>855242</v>
      </c>
      <c r="DS708">
        <v>683213</v>
      </c>
      <c r="DT708">
        <v>853284</v>
      </c>
      <c r="DU708">
        <v>677942</v>
      </c>
      <c r="DV708" t="s">
        <v>158</v>
      </c>
      <c r="DW708">
        <v>674183</v>
      </c>
      <c r="DX708">
        <v>547341</v>
      </c>
      <c r="DY708">
        <v>602291</v>
      </c>
      <c r="DZ708">
        <v>1515</v>
      </c>
      <c r="EA708">
        <v>1513</v>
      </c>
      <c r="EB708">
        <v>852533</v>
      </c>
      <c r="EC708">
        <v>547340</v>
      </c>
      <c r="ED708">
        <v>547340</v>
      </c>
      <c r="EE708">
        <v>1514</v>
      </c>
      <c r="EF708">
        <v>859012</v>
      </c>
      <c r="EG708">
        <v>857242</v>
      </c>
      <c r="EH708">
        <v>859388</v>
      </c>
      <c r="EI708">
        <v>549282</v>
      </c>
      <c r="EJ708">
        <v>605094</v>
      </c>
      <c r="EK708">
        <v>549522</v>
      </c>
      <c r="EL708">
        <v>677942</v>
      </c>
      <c r="EM708">
        <v>676183</v>
      </c>
      <c r="EN708">
        <v>683186</v>
      </c>
      <c r="EO708" t="s">
        <v>158</v>
      </c>
      <c r="EP708">
        <v>859012</v>
      </c>
      <c r="EQ708">
        <v>674181</v>
      </c>
      <c r="ER708">
        <v>852531</v>
      </c>
      <c r="ES708">
        <v>726276</v>
      </c>
      <c r="ET708" t="s">
        <v>178</v>
      </c>
      <c r="EU708">
        <v>0</v>
      </c>
      <c r="EV708" t="s">
        <v>1192</v>
      </c>
      <c r="EW708">
        <v>14</v>
      </c>
      <c r="EX708" t="s">
        <v>305</v>
      </c>
      <c r="EY708" t="s">
        <v>169</v>
      </c>
      <c r="EZ708">
        <v>1024</v>
      </c>
      <c r="FA708">
        <v>-260</v>
      </c>
      <c r="FB708">
        <v>180</v>
      </c>
    </row>
    <row r="709" spans="1:158" x14ac:dyDescent="0.35">
      <c r="A709">
        <v>0</v>
      </c>
      <c r="B709">
        <v>0</v>
      </c>
      <c r="C709">
        <v>3063</v>
      </c>
      <c r="D709">
        <v>3063</v>
      </c>
      <c r="E709" t="s">
        <v>155</v>
      </c>
      <c r="F709" t="s">
        <v>156</v>
      </c>
      <c r="G709" t="s">
        <v>156</v>
      </c>
      <c r="H709" t="s">
        <v>156</v>
      </c>
      <c r="I709">
        <v>0</v>
      </c>
      <c r="J709" t="s">
        <v>157</v>
      </c>
      <c r="K709">
        <v>1</v>
      </c>
      <c r="L709" t="s">
        <v>154</v>
      </c>
      <c r="M709" t="s">
        <v>154</v>
      </c>
      <c r="N709" t="s">
        <v>154</v>
      </c>
      <c r="O709">
        <v>0</v>
      </c>
      <c r="P709" t="s">
        <v>154</v>
      </c>
      <c r="Q709" t="s">
        <v>154</v>
      </c>
      <c r="R709" t="s">
        <v>301</v>
      </c>
      <c r="S709">
        <v>0</v>
      </c>
      <c r="T709">
        <v>3</v>
      </c>
      <c r="U709">
        <v>0</v>
      </c>
      <c r="V709">
        <v>14</v>
      </c>
      <c r="W709">
        <v>14</v>
      </c>
      <c r="X709">
        <v>3</v>
      </c>
      <c r="Y709">
        <v>14</v>
      </c>
      <c r="Z709">
        <v>27</v>
      </c>
      <c r="AA709">
        <v>0</v>
      </c>
      <c r="AB709">
        <v>27</v>
      </c>
      <c r="AC709">
        <v>3</v>
      </c>
      <c r="AD709">
        <v>3</v>
      </c>
      <c r="AE709">
        <v>0</v>
      </c>
      <c r="AF709">
        <v>0</v>
      </c>
      <c r="AG709">
        <v>14</v>
      </c>
      <c r="AH709">
        <v>3</v>
      </c>
      <c r="AI709">
        <v>3</v>
      </c>
      <c r="AJ709">
        <v>0</v>
      </c>
      <c r="AK709">
        <v>14</v>
      </c>
      <c r="AL709">
        <v>14</v>
      </c>
      <c r="AM709">
        <v>42</v>
      </c>
      <c r="AN709">
        <v>3</v>
      </c>
      <c r="AO709">
        <v>3</v>
      </c>
      <c r="AP709">
        <v>3</v>
      </c>
      <c r="AQ709">
        <v>27</v>
      </c>
      <c r="AR709">
        <v>27</v>
      </c>
      <c r="AS709">
        <v>27</v>
      </c>
      <c r="AT709">
        <v>3</v>
      </c>
      <c r="AU709">
        <v>14</v>
      </c>
      <c r="AV709">
        <v>27</v>
      </c>
      <c r="AW709">
        <v>14</v>
      </c>
      <c r="AX709">
        <v>0</v>
      </c>
      <c r="AY709" t="s">
        <v>159</v>
      </c>
      <c r="AZ709" t="s">
        <v>1176</v>
      </c>
      <c r="BA709" t="s">
        <v>773</v>
      </c>
      <c r="BB709" t="s">
        <v>1126</v>
      </c>
      <c r="BC709" t="s">
        <v>163</v>
      </c>
      <c r="BD709" t="b">
        <v>0</v>
      </c>
      <c r="BE709">
        <v>9.16</v>
      </c>
      <c r="BF709" t="b">
        <v>1</v>
      </c>
      <c r="BH709" t="s">
        <v>164</v>
      </c>
      <c r="BI709" t="s">
        <v>1127</v>
      </c>
      <c r="BJ709" t="b">
        <v>0</v>
      </c>
      <c r="BK709" t="s">
        <v>166</v>
      </c>
      <c r="BL709" t="b">
        <v>0</v>
      </c>
      <c r="BM709">
        <v>18</v>
      </c>
      <c r="BN709" t="s">
        <v>167</v>
      </c>
      <c r="BO709" t="s">
        <v>168</v>
      </c>
      <c r="BP709" t="s">
        <v>167</v>
      </c>
      <c r="BQ709" t="s">
        <v>169</v>
      </c>
      <c r="BR709">
        <v>768</v>
      </c>
      <c r="BS709" t="s">
        <v>156</v>
      </c>
      <c r="BT709" t="s">
        <v>185</v>
      </c>
      <c r="BU709" t="s">
        <v>302</v>
      </c>
      <c r="BV709" t="s">
        <v>327</v>
      </c>
      <c r="BW709">
        <v>14</v>
      </c>
      <c r="BX709">
        <v>4</v>
      </c>
      <c r="BY709">
        <v>0</v>
      </c>
      <c r="BZ709">
        <v>6</v>
      </c>
      <c r="CA709" t="s">
        <v>1128</v>
      </c>
      <c r="CB709" t="s">
        <v>156</v>
      </c>
      <c r="CC709">
        <v>7</v>
      </c>
      <c r="CD709" t="b">
        <v>0</v>
      </c>
      <c r="CE709" t="s">
        <v>172</v>
      </c>
      <c r="CF709" t="s">
        <v>173</v>
      </c>
      <c r="CG709">
        <v>41</v>
      </c>
      <c r="CH709">
        <v>0</v>
      </c>
      <c r="CI709" t="s">
        <v>306</v>
      </c>
      <c r="CJ709" t="s">
        <v>174</v>
      </c>
      <c r="CK709" t="s">
        <v>174</v>
      </c>
      <c r="CL709" t="s">
        <v>430</v>
      </c>
      <c r="CM709" t="s">
        <v>174</v>
      </c>
      <c r="CN709" t="s">
        <v>1129</v>
      </c>
      <c r="CO709" t="s">
        <v>306</v>
      </c>
      <c r="CP709" t="s">
        <v>174</v>
      </c>
      <c r="CQ709">
        <v>1</v>
      </c>
      <c r="CR709">
        <v>2116</v>
      </c>
      <c r="CS709">
        <f t="shared" si="50"/>
        <v>2116</v>
      </c>
      <c r="CT709">
        <f t="shared" si="48"/>
        <v>1881.5952380952381</v>
      </c>
      <c r="CU709">
        <f t="shared" si="49"/>
        <v>3971.7481195129708</v>
      </c>
      <c r="CV709">
        <f t="shared" si="47"/>
        <v>2116</v>
      </c>
      <c r="CW709">
        <v>39924</v>
      </c>
      <c r="CX709">
        <v>3108</v>
      </c>
      <c r="CY709">
        <v>1940</v>
      </c>
      <c r="CZ709">
        <v>2803</v>
      </c>
      <c r="DA709">
        <v>21377</v>
      </c>
      <c r="DB709">
        <v>2116</v>
      </c>
      <c r="DC709">
        <v>52768</v>
      </c>
      <c r="DD709">
        <v>5242</v>
      </c>
      <c r="DE709">
        <v>2</v>
      </c>
      <c r="DF709" t="s">
        <v>156</v>
      </c>
      <c r="DG709">
        <v>1024</v>
      </c>
      <c r="DH709">
        <v>2</v>
      </c>
      <c r="DI709">
        <v>48000</v>
      </c>
      <c r="DJ709">
        <v>-16</v>
      </c>
      <c r="DK709" t="s">
        <v>176</v>
      </c>
      <c r="DL709">
        <v>8</v>
      </c>
      <c r="DM709" t="s">
        <v>413</v>
      </c>
      <c r="DN709">
        <v>686352</v>
      </c>
      <c r="DO709">
        <v>683242</v>
      </c>
      <c r="DP709">
        <v>22893</v>
      </c>
      <c r="DQ709">
        <v>860198</v>
      </c>
      <c r="DR709">
        <v>862152</v>
      </c>
      <c r="DS709">
        <v>683213</v>
      </c>
      <c r="DT709">
        <v>860198</v>
      </c>
      <c r="DU709">
        <v>677942</v>
      </c>
      <c r="DV709" t="s">
        <v>158</v>
      </c>
      <c r="DW709">
        <v>674183</v>
      </c>
      <c r="DX709">
        <v>547341</v>
      </c>
      <c r="DY709">
        <v>602291</v>
      </c>
      <c r="DZ709">
        <v>1515</v>
      </c>
      <c r="EA709">
        <v>1513</v>
      </c>
      <c r="EB709">
        <v>859447</v>
      </c>
      <c r="EC709">
        <v>547340</v>
      </c>
      <c r="ED709">
        <v>547340</v>
      </c>
      <c r="EE709">
        <v>1514</v>
      </c>
      <c r="EF709">
        <v>866182</v>
      </c>
      <c r="EG709">
        <v>864152</v>
      </c>
      <c r="EH709">
        <v>868299</v>
      </c>
      <c r="EI709">
        <v>549282</v>
      </c>
      <c r="EJ709">
        <v>605094</v>
      </c>
      <c r="EK709">
        <v>549522</v>
      </c>
      <c r="EL709">
        <v>677942</v>
      </c>
      <c r="EM709">
        <v>676183</v>
      </c>
      <c r="EN709">
        <v>683186</v>
      </c>
      <c r="EO709" t="s">
        <v>158</v>
      </c>
      <c r="EP709">
        <v>866182</v>
      </c>
      <c r="EQ709">
        <v>674181</v>
      </c>
      <c r="ER709">
        <v>859446</v>
      </c>
      <c r="ES709">
        <v>726276</v>
      </c>
      <c r="ET709" t="s">
        <v>178</v>
      </c>
      <c r="EU709">
        <v>0</v>
      </c>
      <c r="EV709" t="s">
        <v>1193</v>
      </c>
      <c r="EW709">
        <v>15</v>
      </c>
      <c r="EX709" t="s">
        <v>305</v>
      </c>
      <c r="EY709" t="s">
        <v>169</v>
      </c>
      <c r="EZ709">
        <v>1024</v>
      </c>
      <c r="FA709">
        <v>-260</v>
      </c>
      <c r="FB709">
        <v>180</v>
      </c>
    </row>
    <row r="710" spans="1:158" x14ac:dyDescent="0.35">
      <c r="A710">
        <v>0</v>
      </c>
      <c r="B710">
        <v>0</v>
      </c>
      <c r="C710">
        <v>2940</v>
      </c>
      <c r="D710">
        <v>2940</v>
      </c>
      <c r="E710" t="s">
        <v>155</v>
      </c>
      <c r="F710" t="s">
        <v>156</v>
      </c>
      <c r="G710" t="s">
        <v>156</v>
      </c>
      <c r="H710" t="s">
        <v>156</v>
      </c>
      <c r="I710">
        <v>0</v>
      </c>
      <c r="J710" t="s">
        <v>157</v>
      </c>
      <c r="K710">
        <v>1</v>
      </c>
      <c r="L710" t="s">
        <v>154</v>
      </c>
      <c r="M710" t="s">
        <v>154</v>
      </c>
      <c r="N710" t="s">
        <v>154</v>
      </c>
      <c r="O710">
        <v>0</v>
      </c>
      <c r="P710" t="s">
        <v>154</v>
      </c>
      <c r="Q710" t="s">
        <v>154</v>
      </c>
      <c r="R710" t="s">
        <v>306</v>
      </c>
      <c r="S710">
        <v>0</v>
      </c>
      <c r="T710">
        <v>3</v>
      </c>
      <c r="U710">
        <v>0</v>
      </c>
      <c r="V710">
        <v>15</v>
      </c>
      <c r="W710">
        <v>15</v>
      </c>
      <c r="X710">
        <v>3</v>
      </c>
      <c r="Y710">
        <v>15</v>
      </c>
      <c r="Z710">
        <v>27</v>
      </c>
      <c r="AA710">
        <v>0</v>
      </c>
      <c r="AB710">
        <v>27</v>
      </c>
      <c r="AC710">
        <v>3</v>
      </c>
      <c r="AD710">
        <v>3</v>
      </c>
      <c r="AE710">
        <v>0</v>
      </c>
      <c r="AF710">
        <v>0</v>
      </c>
      <c r="AG710">
        <v>15</v>
      </c>
      <c r="AH710">
        <v>3</v>
      </c>
      <c r="AI710">
        <v>3</v>
      </c>
      <c r="AJ710">
        <v>0</v>
      </c>
      <c r="AK710">
        <v>15</v>
      </c>
      <c r="AL710">
        <v>15</v>
      </c>
      <c r="AM710">
        <v>43</v>
      </c>
      <c r="AN710">
        <v>3</v>
      </c>
      <c r="AO710">
        <v>3</v>
      </c>
      <c r="AP710">
        <v>3</v>
      </c>
      <c r="AQ710">
        <v>27</v>
      </c>
      <c r="AR710">
        <v>27</v>
      </c>
      <c r="AS710">
        <v>27</v>
      </c>
      <c r="AT710">
        <v>3</v>
      </c>
      <c r="AU710">
        <v>15</v>
      </c>
      <c r="AV710">
        <v>27</v>
      </c>
      <c r="AW710">
        <v>15</v>
      </c>
      <c r="AX710">
        <v>0</v>
      </c>
      <c r="AY710" t="s">
        <v>159</v>
      </c>
      <c r="AZ710" t="s">
        <v>1176</v>
      </c>
      <c r="BA710" t="s">
        <v>773</v>
      </c>
      <c r="BB710" t="s">
        <v>1126</v>
      </c>
      <c r="BC710" t="s">
        <v>163</v>
      </c>
      <c r="BD710" t="b">
        <v>0</v>
      </c>
      <c r="BE710" t="s">
        <v>167</v>
      </c>
      <c r="BF710" t="b">
        <v>1</v>
      </c>
      <c r="BH710" t="s">
        <v>164</v>
      </c>
      <c r="BI710" t="s">
        <v>1127</v>
      </c>
      <c r="BJ710" t="b">
        <v>0</v>
      </c>
      <c r="BK710" t="s">
        <v>166</v>
      </c>
      <c r="BL710" t="b">
        <v>0</v>
      </c>
      <c r="BM710">
        <v>18</v>
      </c>
      <c r="BN710" t="s">
        <v>167</v>
      </c>
      <c r="BO710" t="s">
        <v>168</v>
      </c>
      <c r="BP710" t="s">
        <v>167</v>
      </c>
      <c r="BQ710" t="s">
        <v>169</v>
      </c>
      <c r="BR710">
        <v>768</v>
      </c>
      <c r="BS710" t="s">
        <v>156</v>
      </c>
      <c r="BT710" t="s">
        <v>185</v>
      </c>
      <c r="BU710" t="s">
        <v>315</v>
      </c>
      <c r="BV710" t="s">
        <v>324</v>
      </c>
      <c r="BW710">
        <v>15</v>
      </c>
      <c r="BX710">
        <v>4</v>
      </c>
      <c r="BY710">
        <v>0</v>
      </c>
      <c r="BZ710">
        <v>6</v>
      </c>
      <c r="CA710" t="s">
        <v>1128</v>
      </c>
      <c r="CB710" t="s">
        <v>156</v>
      </c>
      <c r="CC710">
        <v>7</v>
      </c>
      <c r="CD710" t="b">
        <v>0</v>
      </c>
      <c r="CE710" t="s">
        <v>172</v>
      </c>
      <c r="CF710" t="s">
        <v>173</v>
      </c>
      <c r="CG710">
        <v>84</v>
      </c>
      <c r="CH710">
        <v>0</v>
      </c>
      <c r="CI710" t="s">
        <v>301</v>
      </c>
      <c r="CJ710" t="s">
        <v>174</v>
      </c>
      <c r="CK710" t="s">
        <v>174</v>
      </c>
      <c r="CL710" t="s">
        <v>430</v>
      </c>
      <c r="CM710" t="s">
        <v>174</v>
      </c>
      <c r="CN710" t="s">
        <v>1129</v>
      </c>
      <c r="CO710" t="s">
        <v>301</v>
      </c>
      <c r="CP710" t="s">
        <v>174</v>
      </c>
      <c r="CQ710">
        <v>1</v>
      </c>
      <c r="CR710">
        <v>1109</v>
      </c>
      <c r="CS710" t="str">
        <f t="shared" si="50"/>
        <v>-</v>
      </c>
      <c r="CT710">
        <f t="shared" si="48"/>
        <v>1881.5952380952381</v>
      </c>
      <c r="CU710">
        <f t="shared" si="49"/>
        <v>3971.7481195129708</v>
      </c>
      <c r="CV710" t="str">
        <f t="shared" si="47"/>
        <v>-</v>
      </c>
      <c r="CW710">
        <v>39924</v>
      </c>
      <c r="CX710">
        <v>3108</v>
      </c>
      <c r="CY710">
        <v>1940</v>
      </c>
      <c r="CZ710">
        <v>2803</v>
      </c>
      <c r="DA710">
        <v>21377</v>
      </c>
      <c r="DB710">
        <v>1109</v>
      </c>
      <c r="DC710">
        <v>52768</v>
      </c>
      <c r="DD710">
        <v>5242</v>
      </c>
      <c r="DE710">
        <v>2</v>
      </c>
      <c r="DF710" t="s">
        <v>156</v>
      </c>
      <c r="DG710">
        <v>1024</v>
      </c>
      <c r="DH710">
        <v>2</v>
      </c>
      <c r="DI710">
        <v>48000</v>
      </c>
      <c r="DJ710">
        <v>-16</v>
      </c>
      <c r="DK710" t="s">
        <v>176</v>
      </c>
      <c r="DL710">
        <v>8</v>
      </c>
      <c r="DM710" t="s">
        <v>413</v>
      </c>
      <c r="DN710">
        <v>686352</v>
      </c>
      <c r="DO710">
        <v>683242</v>
      </c>
      <c r="DP710">
        <v>22893</v>
      </c>
      <c r="DQ710">
        <v>869089</v>
      </c>
      <c r="DR710">
        <v>871222</v>
      </c>
      <c r="DS710">
        <v>683213</v>
      </c>
      <c r="DT710">
        <v>869089</v>
      </c>
      <c r="DU710">
        <v>677942</v>
      </c>
      <c r="DV710" t="s">
        <v>158</v>
      </c>
      <c r="DW710">
        <v>674183</v>
      </c>
      <c r="DX710">
        <v>547341</v>
      </c>
      <c r="DY710">
        <v>602291</v>
      </c>
      <c r="DZ710">
        <v>1515</v>
      </c>
      <c r="EA710">
        <v>1513</v>
      </c>
      <c r="EB710">
        <v>868338</v>
      </c>
      <c r="EC710">
        <v>547340</v>
      </c>
      <c r="ED710">
        <v>547340</v>
      </c>
      <c r="EE710">
        <v>1514</v>
      </c>
      <c r="EF710">
        <v>874802</v>
      </c>
      <c r="EG710">
        <v>873222</v>
      </c>
      <c r="EH710">
        <v>875911</v>
      </c>
      <c r="EI710">
        <v>549282</v>
      </c>
      <c r="EJ710">
        <v>605094</v>
      </c>
      <c r="EK710">
        <v>549522</v>
      </c>
      <c r="EL710">
        <v>677942</v>
      </c>
      <c r="EM710">
        <v>676183</v>
      </c>
      <c r="EN710">
        <v>683186</v>
      </c>
      <c r="EO710" t="s">
        <v>158</v>
      </c>
      <c r="EP710">
        <v>874802</v>
      </c>
      <c r="EQ710">
        <v>674181</v>
      </c>
      <c r="ER710">
        <v>868336</v>
      </c>
      <c r="ES710">
        <v>726276</v>
      </c>
      <c r="ET710" t="s">
        <v>178</v>
      </c>
      <c r="EU710">
        <v>0</v>
      </c>
      <c r="EV710" t="s">
        <v>1195</v>
      </c>
      <c r="EW710">
        <v>16</v>
      </c>
      <c r="EX710" t="s">
        <v>309</v>
      </c>
      <c r="EY710" t="s">
        <v>169</v>
      </c>
      <c r="EZ710">
        <v>1024</v>
      </c>
      <c r="FA710">
        <v>-260</v>
      </c>
      <c r="FB710">
        <v>180</v>
      </c>
    </row>
    <row r="711" spans="1:158" x14ac:dyDescent="0.35">
      <c r="A711">
        <v>0</v>
      </c>
      <c r="B711">
        <v>0</v>
      </c>
      <c r="C711">
        <v>2920</v>
      </c>
      <c r="D711">
        <v>2920</v>
      </c>
      <c r="E711" t="s">
        <v>155</v>
      </c>
      <c r="F711" t="s">
        <v>156</v>
      </c>
      <c r="G711" t="s">
        <v>156</v>
      </c>
      <c r="H711" t="s">
        <v>156</v>
      </c>
      <c r="I711">
        <v>0</v>
      </c>
      <c r="J711" t="s">
        <v>157</v>
      </c>
      <c r="K711">
        <v>1</v>
      </c>
      <c r="L711" t="s">
        <v>154</v>
      </c>
      <c r="M711" t="s">
        <v>154</v>
      </c>
      <c r="N711" t="s">
        <v>154</v>
      </c>
      <c r="O711">
        <v>0</v>
      </c>
      <c r="P711" t="s">
        <v>154</v>
      </c>
      <c r="Q711" t="s">
        <v>154</v>
      </c>
      <c r="R711" t="s">
        <v>301</v>
      </c>
      <c r="S711">
        <v>0</v>
      </c>
      <c r="T711">
        <v>3</v>
      </c>
      <c r="U711">
        <v>0</v>
      </c>
      <c r="V711">
        <v>16</v>
      </c>
      <c r="W711">
        <v>16</v>
      </c>
      <c r="X711">
        <v>3</v>
      </c>
      <c r="Y711">
        <v>16</v>
      </c>
      <c r="Z711">
        <v>27</v>
      </c>
      <c r="AA711">
        <v>0</v>
      </c>
      <c r="AB711">
        <v>27</v>
      </c>
      <c r="AC711">
        <v>3</v>
      </c>
      <c r="AD711">
        <v>3</v>
      </c>
      <c r="AE711">
        <v>0</v>
      </c>
      <c r="AF711">
        <v>0</v>
      </c>
      <c r="AG711">
        <v>16</v>
      </c>
      <c r="AH711">
        <v>3</v>
      </c>
      <c r="AI711">
        <v>3</v>
      </c>
      <c r="AJ711">
        <v>0</v>
      </c>
      <c r="AK711">
        <v>16</v>
      </c>
      <c r="AL711">
        <v>16</v>
      </c>
      <c r="AM711">
        <v>44</v>
      </c>
      <c r="AN711">
        <v>3</v>
      </c>
      <c r="AO711">
        <v>3</v>
      </c>
      <c r="AP711">
        <v>3</v>
      </c>
      <c r="AQ711">
        <v>27</v>
      </c>
      <c r="AR711">
        <v>27</v>
      </c>
      <c r="AS711">
        <v>27</v>
      </c>
      <c r="AT711">
        <v>3</v>
      </c>
      <c r="AU711">
        <v>16</v>
      </c>
      <c r="AV711">
        <v>27</v>
      </c>
      <c r="AW711">
        <v>16</v>
      </c>
      <c r="AX711">
        <v>0</v>
      </c>
      <c r="AY711" t="s">
        <v>159</v>
      </c>
      <c r="AZ711" t="s">
        <v>1176</v>
      </c>
      <c r="BA711" t="s">
        <v>773</v>
      </c>
      <c r="BB711" t="s">
        <v>1126</v>
      </c>
      <c r="BC711" t="s">
        <v>163</v>
      </c>
      <c r="BD711" t="b">
        <v>0</v>
      </c>
      <c r="BE711">
        <v>10</v>
      </c>
      <c r="BF711" t="b">
        <v>1</v>
      </c>
      <c r="BH711" t="s">
        <v>164</v>
      </c>
      <c r="BI711" t="s">
        <v>1127</v>
      </c>
      <c r="BJ711" t="b">
        <v>0</v>
      </c>
      <c r="BK711" t="s">
        <v>166</v>
      </c>
      <c r="BL711" t="b">
        <v>0</v>
      </c>
      <c r="BM711">
        <v>18</v>
      </c>
      <c r="BN711" t="s">
        <v>167</v>
      </c>
      <c r="BO711" t="s">
        <v>168</v>
      </c>
      <c r="BP711" t="s">
        <v>167</v>
      </c>
      <c r="BQ711" t="s">
        <v>169</v>
      </c>
      <c r="BR711">
        <v>768</v>
      </c>
      <c r="BS711" t="s">
        <v>156</v>
      </c>
      <c r="BT711" t="s">
        <v>185</v>
      </c>
      <c r="BU711" t="s">
        <v>185</v>
      </c>
      <c r="BV711" t="s">
        <v>303</v>
      </c>
      <c r="BW711">
        <v>16</v>
      </c>
      <c r="BX711">
        <v>4</v>
      </c>
      <c r="BY711">
        <v>0</v>
      </c>
      <c r="BZ711">
        <v>6</v>
      </c>
      <c r="CA711" t="s">
        <v>1128</v>
      </c>
      <c r="CB711" t="s">
        <v>156</v>
      </c>
      <c r="CC711">
        <v>7</v>
      </c>
      <c r="CD711" t="b">
        <v>0</v>
      </c>
      <c r="CE711" t="s">
        <v>172</v>
      </c>
      <c r="CF711" t="s">
        <v>173</v>
      </c>
      <c r="CG711">
        <v>29</v>
      </c>
      <c r="CH711">
        <v>0</v>
      </c>
      <c r="CI711" t="s">
        <v>306</v>
      </c>
      <c r="CJ711" t="s">
        <v>174</v>
      </c>
      <c r="CK711" t="s">
        <v>174</v>
      </c>
      <c r="CL711" t="s">
        <v>430</v>
      </c>
      <c r="CM711" t="s">
        <v>174</v>
      </c>
      <c r="CN711" t="s">
        <v>1129</v>
      </c>
      <c r="CO711" t="s">
        <v>306</v>
      </c>
      <c r="CP711" t="s">
        <v>174</v>
      </c>
      <c r="CQ711">
        <v>1</v>
      </c>
      <c r="CR711">
        <v>2586</v>
      </c>
      <c r="CS711">
        <f t="shared" si="50"/>
        <v>2586</v>
      </c>
      <c r="CT711">
        <f t="shared" si="48"/>
        <v>1881.5952380952381</v>
      </c>
      <c r="CU711">
        <f t="shared" si="49"/>
        <v>3971.7481195129708</v>
      </c>
      <c r="CV711">
        <f t="shared" si="47"/>
        <v>2586</v>
      </c>
      <c r="CW711">
        <v>39924</v>
      </c>
      <c r="CX711">
        <v>3108</v>
      </c>
      <c r="CY711">
        <v>1940</v>
      </c>
      <c r="CZ711">
        <v>2803</v>
      </c>
      <c r="DA711">
        <v>21377</v>
      </c>
      <c r="DB711">
        <v>2586</v>
      </c>
      <c r="DC711">
        <v>52768</v>
      </c>
      <c r="DD711">
        <v>5242</v>
      </c>
      <c r="DE711">
        <v>2</v>
      </c>
      <c r="DF711" t="s">
        <v>156</v>
      </c>
      <c r="DG711">
        <v>1024</v>
      </c>
      <c r="DH711">
        <v>2</v>
      </c>
      <c r="DI711">
        <v>48000</v>
      </c>
      <c r="DJ711">
        <v>-16</v>
      </c>
      <c r="DK711" t="s">
        <v>176</v>
      </c>
      <c r="DL711">
        <v>8</v>
      </c>
      <c r="DM711" t="s">
        <v>413</v>
      </c>
      <c r="DN711">
        <v>686352</v>
      </c>
      <c r="DO711">
        <v>683242</v>
      </c>
      <c r="DP711">
        <v>22893</v>
      </c>
      <c r="DQ711">
        <v>876705</v>
      </c>
      <c r="DR711">
        <v>878472</v>
      </c>
      <c r="DS711">
        <v>683213</v>
      </c>
      <c r="DT711">
        <v>876704</v>
      </c>
      <c r="DU711">
        <v>677942</v>
      </c>
      <c r="DV711" t="s">
        <v>158</v>
      </c>
      <c r="DW711">
        <v>674183</v>
      </c>
      <c r="DX711">
        <v>547341</v>
      </c>
      <c r="DY711">
        <v>602291</v>
      </c>
      <c r="DZ711">
        <v>1515</v>
      </c>
      <c r="EA711">
        <v>1513</v>
      </c>
      <c r="EB711">
        <v>875953</v>
      </c>
      <c r="EC711">
        <v>547340</v>
      </c>
      <c r="ED711">
        <v>547340</v>
      </c>
      <c r="EE711">
        <v>1514</v>
      </c>
      <c r="EF711">
        <v>882182</v>
      </c>
      <c r="EG711">
        <v>880472</v>
      </c>
      <c r="EH711">
        <v>884769</v>
      </c>
      <c r="EI711">
        <v>549282</v>
      </c>
      <c r="EJ711">
        <v>605094</v>
      </c>
      <c r="EK711">
        <v>549522</v>
      </c>
      <c r="EL711">
        <v>677942</v>
      </c>
      <c r="EM711">
        <v>676183</v>
      </c>
      <c r="EN711">
        <v>683186</v>
      </c>
      <c r="EO711" t="s">
        <v>158</v>
      </c>
      <c r="EP711">
        <v>882182</v>
      </c>
      <c r="EQ711">
        <v>674181</v>
      </c>
      <c r="ER711">
        <v>875951</v>
      </c>
      <c r="ES711">
        <v>726276</v>
      </c>
      <c r="ET711" t="s">
        <v>178</v>
      </c>
      <c r="EU711">
        <v>0</v>
      </c>
      <c r="EV711" t="s">
        <v>1196</v>
      </c>
      <c r="EW711">
        <v>17</v>
      </c>
      <c r="EX711" t="s">
        <v>305</v>
      </c>
      <c r="EY711" t="s">
        <v>169</v>
      </c>
      <c r="EZ711">
        <v>1024</v>
      </c>
      <c r="FA711">
        <v>-260</v>
      </c>
      <c r="FB711">
        <v>180</v>
      </c>
    </row>
    <row r="712" spans="1:158" x14ac:dyDescent="0.35">
      <c r="A712">
        <v>0</v>
      </c>
      <c r="B712">
        <v>0</v>
      </c>
      <c r="C712">
        <v>2847</v>
      </c>
      <c r="D712">
        <v>2847</v>
      </c>
      <c r="E712" t="s">
        <v>155</v>
      </c>
      <c r="F712" t="s">
        <v>156</v>
      </c>
      <c r="G712" t="s">
        <v>156</v>
      </c>
      <c r="H712" t="s">
        <v>156</v>
      </c>
      <c r="I712">
        <v>0</v>
      </c>
      <c r="J712" t="s">
        <v>157</v>
      </c>
      <c r="K712">
        <v>1</v>
      </c>
      <c r="L712" t="s">
        <v>154</v>
      </c>
      <c r="M712" t="s">
        <v>154</v>
      </c>
      <c r="N712" t="s">
        <v>154</v>
      </c>
      <c r="O712">
        <v>0</v>
      </c>
      <c r="P712" t="s">
        <v>154</v>
      </c>
      <c r="Q712" t="s">
        <v>154</v>
      </c>
      <c r="R712" t="s">
        <v>301</v>
      </c>
      <c r="S712">
        <v>0</v>
      </c>
      <c r="T712">
        <v>3</v>
      </c>
      <c r="U712">
        <v>0</v>
      </c>
      <c r="V712">
        <v>17</v>
      </c>
      <c r="W712">
        <v>17</v>
      </c>
      <c r="X712">
        <v>3</v>
      </c>
      <c r="Y712">
        <v>17</v>
      </c>
      <c r="Z712">
        <v>27</v>
      </c>
      <c r="AA712">
        <v>0</v>
      </c>
      <c r="AB712">
        <v>27</v>
      </c>
      <c r="AC712">
        <v>3</v>
      </c>
      <c r="AD712">
        <v>3</v>
      </c>
      <c r="AE712">
        <v>0</v>
      </c>
      <c r="AF712">
        <v>0</v>
      </c>
      <c r="AG712">
        <v>17</v>
      </c>
      <c r="AH712">
        <v>3</v>
      </c>
      <c r="AI712">
        <v>3</v>
      </c>
      <c r="AJ712">
        <v>0</v>
      </c>
      <c r="AK712">
        <v>17</v>
      </c>
      <c r="AL712">
        <v>17</v>
      </c>
      <c r="AM712">
        <v>45</v>
      </c>
      <c r="AN712">
        <v>3</v>
      </c>
      <c r="AO712">
        <v>3</v>
      </c>
      <c r="AP712">
        <v>3</v>
      </c>
      <c r="AQ712">
        <v>27</v>
      </c>
      <c r="AR712">
        <v>27</v>
      </c>
      <c r="AS712">
        <v>27</v>
      </c>
      <c r="AT712">
        <v>3</v>
      </c>
      <c r="AU712">
        <v>17</v>
      </c>
      <c r="AV712">
        <v>27</v>
      </c>
      <c r="AW712">
        <v>17</v>
      </c>
      <c r="AX712">
        <v>0</v>
      </c>
      <c r="AY712" t="s">
        <v>159</v>
      </c>
      <c r="AZ712" t="s">
        <v>1176</v>
      </c>
      <c r="BA712" t="s">
        <v>773</v>
      </c>
      <c r="BB712" t="s">
        <v>1126</v>
      </c>
      <c r="BC712" t="s">
        <v>163</v>
      </c>
      <c r="BD712" t="b">
        <v>0</v>
      </c>
      <c r="BE712">
        <v>5.53</v>
      </c>
      <c r="BF712" t="b">
        <v>1</v>
      </c>
      <c r="BH712" t="s">
        <v>164</v>
      </c>
      <c r="BI712" t="s">
        <v>1127</v>
      </c>
      <c r="BJ712" t="b">
        <v>0</v>
      </c>
      <c r="BK712" t="s">
        <v>166</v>
      </c>
      <c r="BL712" t="b">
        <v>0</v>
      </c>
      <c r="BM712">
        <v>18</v>
      </c>
      <c r="BN712" t="s">
        <v>167</v>
      </c>
      <c r="BO712" t="s">
        <v>168</v>
      </c>
      <c r="BP712" t="s">
        <v>167</v>
      </c>
      <c r="BQ712" t="s">
        <v>169</v>
      </c>
      <c r="BR712">
        <v>768</v>
      </c>
      <c r="BS712" t="s">
        <v>156</v>
      </c>
      <c r="BT712" t="s">
        <v>185</v>
      </c>
      <c r="BU712" t="s">
        <v>310</v>
      </c>
      <c r="BV712" t="s">
        <v>302</v>
      </c>
      <c r="BW712">
        <v>17</v>
      </c>
      <c r="BX712">
        <v>4</v>
      </c>
      <c r="BY712">
        <v>0</v>
      </c>
      <c r="BZ712">
        <v>6</v>
      </c>
      <c r="CA712" t="s">
        <v>1128</v>
      </c>
      <c r="CB712" t="s">
        <v>156</v>
      </c>
      <c r="CC712">
        <v>7</v>
      </c>
      <c r="CD712" t="b">
        <v>0</v>
      </c>
      <c r="CE712" t="s">
        <v>172</v>
      </c>
      <c r="CF712" t="s">
        <v>173</v>
      </c>
      <c r="CG712">
        <v>18</v>
      </c>
      <c r="CH712">
        <v>0</v>
      </c>
      <c r="CI712" t="s">
        <v>306</v>
      </c>
      <c r="CJ712" t="s">
        <v>174</v>
      </c>
      <c r="CK712" t="s">
        <v>174</v>
      </c>
      <c r="CL712" t="s">
        <v>430</v>
      </c>
      <c r="CM712" t="s">
        <v>174</v>
      </c>
      <c r="CN712" t="s">
        <v>1129</v>
      </c>
      <c r="CO712" t="s">
        <v>306</v>
      </c>
      <c r="CP712" t="s">
        <v>174</v>
      </c>
      <c r="CQ712">
        <v>1</v>
      </c>
      <c r="CR712">
        <v>1612</v>
      </c>
      <c r="CS712">
        <f t="shared" si="50"/>
        <v>1612</v>
      </c>
      <c r="CT712">
        <f t="shared" si="48"/>
        <v>1881.5952380952381</v>
      </c>
      <c r="CU712">
        <f t="shared" si="49"/>
        <v>3971.7481195129708</v>
      </c>
      <c r="CV712">
        <f t="shared" si="47"/>
        <v>1612</v>
      </c>
      <c r="CW712">
        <v>39924</v>
      </c>
      <c r="CX712">
        <v>3108</v>
      </c>
      <c r="CY712">
        <v>1940</v>
      </c>
      <c r="CZ712">
        <v>2803</v>
      </c>
      <c r="DA712">
        <v>21377</v>
      </c>
      <c r="DB712">
        <v>1612</v>
      </c>
      <c r="DC712">
        <v>52768</v>
      </c>
      <c r="DD712">
        <v>5242</v>
      </c>
      <c r="DE712">
        <v>2</v>
      </c>
      <c r="DF712" t="s">
        <v>156</v>
      </c>
      <c r="DG712">
        <v>1024</v>
      </c>
      <c r="DH712">
        <v>2</v>
      </c>
      <c r="DI712">
        <v>48000</v>
      </c>
      <c r="DJ712">
        <v>-16</v>
      </c>
      <c r="DK712" t="s">
        <v>176</v>
      </c>
      <c r="DL712">
        <v>8</v>
      </c>
      <c r="DM712" t="s">
        <v>413</v>
      </c>
      <c r="DN712">
        <v>686352</v>
      </c>
      <c r="DO712">
        <v>683242</v>
      </c>
      <c r="DP712">
        <v>22893</v>
      </c>
      <c r="DQ712">
        <v>885555</v>
      </c>
      <c r="DR712">
        <v>887151</v>
      </c>
      <c r="DS712">
        <v>683213</v>
      </c>
      <c r="DT712">
        <v>885554</v>
      </c>
      <c r="DU712">
        <v>677942</v>
      </c>
      <c r="DV712" t="s">
        <v>158</v>
      </c>
      <c r="DW712">
        <v>674183</v>
      </c>
      <c r="DX712">
        <v>547341</v>
      </c>
      <c r="DY712">
        <v>602291</v>
      </c>
      <c r="DZ712">
        <v>1515</v>
      </c>
      <c r="EA712">
        <v>1513</v>
      </c>
      <c r="EB712">
        <v>884803</v>
      </c>
      <c r="EC712">
        <v>547340</v>
      </c>
      <c r="ED712">
        <v>547340</v>
      </c>
      <c r="EE712">
        <v>1514</v>
      </c>
      <c r="EF712">
        <v>891102</v>
      </c>
      <c r="EG712">
        <v>889152</v>
      </c>
      <c r="EH712">
        <v>892715</v>
      </c>
      <c r="EI712">
        <v>549282</v>
      </c>
      <c r="EJ712">
        <v>605094</v>
      </c>
      <c r="EK712">
        <v>549522</v>
      </c>
      <c r="EL712">
        <v>677942</v>
      </c>
      <c r="EM712">
        <v>676183</v>
      </c>
      <c r="EN712">
        <v>683186</v>
      </c>
      <c r="EO712" t="s">
        <v>158</v>
      </c>
      <c r="EP712">
        <v>891102</v>
      </c>
      <c r="EQ712">
        <v>674181</v>
      </c>
      <c r="ER712">
        <v>884802</v>
      </c>
      <c r="ES712">
        <v>726276</v>
      </c>
      <c r="ET712" t="s">
        <v>178</v>
      </c>
      <c r="EU712">
        <v>0</v>
      </c>
      <c r="EV712" t="s">
        <v>1197</v>
      </c>
      <c r="EW712">
        <v>18</v>
      </c>
      <c r="EX712" t="s">
        <v>305</v>
      </c>
      <c r="EY712" t="s">
        <v>169</v>
      </c>
      <c r="EZ712">
        <v>1024</v>
      </c>
      <c r="FA712">
        <v>-260</v>
      </c>
      <c r="FB712">
        <v>180</v>
      </c>
    </row>
    <row r="713" spans="1:158" x14ac:dyDescent="0.35">
      <c r="A713">
        <v>0</v>
      </c>
      <c r="B713">
        <v>0</v>
      </c>
      <c r="C713">
        <v>2704</v>
      </c>
      <c r="D713">
        <v>2704</v>
      </c>
      <c r="E713" t="s">
        <v>155</v>
      </c>
      <c r="F713" t="s">
        <v>156</v>
      </c>
      <c r="G713" t="s">
        <v>156</v>
      </c>
      <c r="H713" t="s">
        <v>156</v>
      </c>
      <c r="I713">
        <v>0</v>
      </c>
      <c r="J713" t="s">
        <v>157</v>
      </c>
      <c r="K713">
        <v>1</v>
      </c>
      <c r="L713" t="s">
        <v>154</v>
      </c>
      <c r="M713" t="s">
        <v>154</v>
      </c>
      <c r="N713" t="s">
        <v>154</v>
      </c>
      <c r="O713">
        <v>0</v>
      </c>
      <c r="P713" t="s">
        <v>154</v>
      </c>
      <c r="Q713" t="s">
        <v>154</v>
      </c>
      <c r="R713" t="s">
        <v>306</v>
      </c>
      <c r="S713">
        <v>0</v>
      </c>
      <c r="T713">
        <v>3</v>
      </c>
      <c r="U713">
        <v>0</v>
      </c>
      <c r="V713">
        <v>18</v>
      </c>
      <c r="W713">
        <v>18</v>
      </c>
      <c r="X713">
        <v>3</v>
      </c>
      <c r="Y713">
        <v>18</v>
      </c>
      <c r="Z713">
        <v>27</v>
      </c>
      <c r="AA713">
        <v>0</v>
      </c>
      <c r="AB713">
        <v>27</v>
      </c>
      <c r="AC713">
        <v>3</v>
      </c>
      <c r="AD713">
        <v>3</v>
      </c>
      <c r="AE713">
        <v>0</v>
      </c>
      <c r="AF713">
        <v>0</v>
      </c>
      <c r="AG713">
        <v>18</v>
      </c>
      <c r="AH713">
        <v>3</v>
      </c>
      <c r="AI713">
        <v>3</v>
      </c>
      <c r="AJ713">
        <v>0</v>
      </c>
      <c r="AK713">
        <v>18</v>
      </c>
      <c r="AL713">
        <v>18</v>
      </c>
      <c r="AM713">
        <v>46</v>
      </c>
      <c r="AN713">
        <v>3</v>
      </c>
      <c r="AO713">
        <v>3</v>
      </c>
      <c r="AP713">
        <v>3</v>
      </c>
      <c r="AQ713">
        <v>27</v>
      </c>
      <c r="AR713">
        <v>27</v>
      </c>
      <c r="AS713">
        <v>27</v>
      </c>
      <c r="AT713">
        <v>3</v>
      </c>
      <c r="AU713">
        <v>18</v>
      </c>
      <c r="AV713">
        <v>27</v>
      </c>
      <c r="AW713">
        <v>18</v>
      </c>
      <c r="AX713">
        <v>0</v>
      </c>
      <c r="AY713" t="s">
        <v>159</v>
      </c>
      <c r="AZ713" t="s">
        <v>1176</v>
      </c>
      <c r="BA713" t="s">
        <v>773</v>
      </c>
      <c r="BB713" t="s">
        <v>1126</v>
      </c>
      <c r="BC713" t="s">
        <v>163</v>
      </c>
      <c r="BD713" t="b">
        <v>0</v>
      </c>
      <c r="BE713" t="s">
        <v>167</v>
      </c>
      <c r="BF713" t="b">
        <v>1</v>
      </c>
      <c r="BH713" t="s">
        <v>164</v>
      </c>
      <c r="BI713" t="s">
        <v>1127</v>
      </c>
      <c r="BJ713" t="b">
        <v>0</v>
      </c>
      <c r="BK713" t="s">
        <v>166</v>
      </c>
      <c r="BL713" t="b">
        <v>0</v>
      </c>
      <c r="BM713">
        <v>18</v>
      </c>
      <c r="BN713" t="s">
        <v>167</v>
      </c>
      <c r="BO713" t="s">
        <v>168</v>
      </c>
      <c r="BP713" t="s">
        <v>167</v>
      </c>
      <c r="BQ713" t="s">
        <v>169</v>
      </c>
      <c r="BR713">
        <v>768</v>
      </c>
      <c r="BS713" t="s">
        <v>156</v>
      </c>
      <c r="BT713" t="s">
        <v>185</v>
      </c>
      <c r="BU713" t="s">
        <v>185</v>
      </c>
      <c r="BV713" t="s">
        <v>334</v>
      </c>
      <c r="BW713">
        <v>18</v>
      </c>
      <c r="BX713">
        <v>4</v>
      </c>
      <c r="BY713">
        <v>0</v>
      </c>
      <c r="BZ713">
        <v>6</v>
      </c>
      <c r="CA713" t="s">
        <v>1128</v>
      </c>
      <c r="CB713" t="s">
        <v>156</v>
      </c>
      <c r="CC713">
        <v>7</v>
      </c>
      <c r="CD713" t="b">
        <v>0</v>
      </c>
      <c r="CE713" t="s">
        <v>172</v>
      </c>
      <c r="CF713" t="s">
        <v>173</v>
      </c>
      <c r="CG713">
        <v>54</v>
      </c>
      <c r="CH713">
        <v>0</v>
      </c>
      <c r="CI713" t="s">
        <v>301</v>
      </c>
      <c r="CJ713" t="s">
        <v>174</v>
      </c>
      <c r="CK713" t="s">
        <v>174</v>
      </c>
      <c r="CL713" t="s">
        <v>430</v>
      </c>
      <c r="CM713" t="s">
        <v>174</v>
      </c>
      <c r="CN713" t="s">
        <v>1129</v>
      </c>
      <c r="CO713" t="s">
        <v>301</v>
      </c>
      <c r="CP713" t="s">
        <v>174</v>
      </c>
      <c r="CQ713">
        <v>1</v>
      </c>
      <c r="CR713">
        <v>127</v>
      </c>
      <c r="CS713" t="str">
        <f t="shared" si="50"/>
        <v>-</v>
      </c>
      <c r="CT713">
        <f t="shared" si="48"/>
        <v>1881.5952380952381</v>
      </c>
      <c r="CU713">
        <f t="shared" si="49"/>
        <v>3971.7481195129708</v>
      </c>
      <c r="CV713" t="str">
        <f t="shared" si="47"/>
        <v>-</v>
      </c>
      <c r="CW713">
        <v>39924</v>
      </c>
      <c r="CX713">
        <v>3108</v>
      </c>
      <c r="CY713">
        <v>1940</v>
      </c>
      <c r="CZ713">
        <v>2803</v>
      </c>
      <c r="DA713">
        <v>21377</v>
      </c>
      <c r="DB713">
        <v>127</v>
      </c>
      <c r="DC713">
        <v>52768</v>
      </c>
      <c r="DD713">
        <v>5242</v>
      </c>
      <c r="DE713">
        <v>2</v>
      </c>
      <c r="DF713" t="s">
        <v>156</v>
      </c>
      <c r="DG713">
        <v>1024</v>
      </c>
      <c r="DH713">
        <v>2</v>
      </c>
      <c r="DI713">
        <v>48000</v>
      </c>
      <c r="DJ713">
        <v>-16</v>
      </c>
      <c r="DK713" t="s">
        <v>176</v>
      </c>
      <c r="DL713">
        <v>8</v>
      </c>
      <c r="DM713" t="s">
        <v>413</v>
      </c>
      <c r="DN713">
        <v>686352</v>
      </c>
      <c r="DO713">
        <v>683242</v>
      </c>
      <c r="DP713">
        <v>22893</v>
      </c>
      <c r="DQ713">
        <v>893513</v>
      </c>
      <c r="DR713">
        <v>895282</v>
      </c>
      <c r="DS713">
        <v>683213</v>
      </c>
      <c r="DT713">
        <v>893513</v>
      </c>
      <c r="DU713">
        <v>677942</v>
      </c>
      <c r="DV713" t="s">
        <v>158</v>
      </c>
      <c r="DW713">
        <v>674183</v>
      </c>
      <c r="DX713">
        <v>547341</v>
      </c>
      <c r="DY713">
        <v>602291</v>
      </c>
      <c r="DZ713">
        <v>1515</v>
      </c>
      <c r="EA713">
        <v>1513</v>
      </c>
      <c r="EB713">
        <v>892762</v>
      </c>
      <c r="EC713">
        <v>547340</v>
      </c>
      <c r="ED713">
        <v>547340</v>
      </c>
      <c r="EE713">
        <v>1514</v>
      </c>
      <c r="EF713">
        <v>899142</v>
      </c>
      <c r="EG713">
        <v>897282</v>
      </c>
      <c r="EH713">
        <v>899269</v>
      </c>
      <c r="EI713">
        <v>549282</v>
      </c>
      <c r="EJ713">
        <v>605094</v>
      </c>
      <c r="EK713">
        <v>549522</v>
      </c>
      <c r="EL713">
        <v>677942</v>
      </c>
      <c r="EM713">
        <v>676183</v>
      </c>
      <c r="EN713">
        <v>683186</v>
      </c>
      <c r="EO713" t="s">
        <v>158</v>
      </c>
      <c r="EP713">
        <v>899142</v>
      </c>
      <c r="EQ713">
        <v>674181</v>
      </c>
      <c r="ER713">
        <v>892760</v>
      </c>
      <c r="ES713">
        <v>726276</v>
      </c>
      <c r="ET713" t="s">
        <v>178</v>
      </c>
      <c r="EU713">
        <v>0</v>
      </c>
      <c r="EV713" t="s">
        <v>1198</v>
      </c>
      <c r="EW713">
        <v>19</v>
      </c>
      <c r="EX713" t="s">
        <v>309</v>
      </c>
      <c r="EY713" t="s">
        <v>169</v>
      </c>
      <c r="EZ713">
        <v>1024</v>
      </c>
      <c r="FA713">
        <v>-260</v>
      </c>
      <c r="FB713">
        <v>180</v>
      </c>
    </row>
    <row r="714" spans="1:158" x14ac:dyDescent="0.35">
      <c r="A714">
        <v>0</v>
      </c>
      <c r="B714">
        <v>0</v>
      </c>
      <c r="C714">
        <v>2606</v>
      </c>
      <c r="D714">
        <v>2606</v>
      </c>
      <c r="E714" t="s">
        <v>155</v>
      </c>
      <c r="F714" t="s">
        <v>156</v>
      </c>
      <c r="G714" t="s">
        <v>156</v>
      </c>
      <c r="H714" t="s">
        <v>156</v>
      </c>
      <c r="I714">
        <v>0</v>
      </c>
      <c r="J714" t="s">
        <v>157</v>
      </c>
      <c r="K714">
        <v>1</v>
      </c>
      <c r="L714" t="s">
        <v>154</v>
      </c>
      <c r="M714" t="s">
        <v>154</v>
      </c>
      <c r="N714" t="s">
        <v>154</v>
      </c>
      <c r="O714">
        <v>0</v>
      </c>
      <c r="P714" t="s">
        <v>154</v>
      </c>
      <c r="Q714" t="s">
        <v>154</v>
      </c>
      <c r="R714" t="s">
        <v>301</v>
      </c>
      <c r="S714">
        <v>0</v>
      </c>
      <c r="T714">
        <v>3</v>
      </c>
      <c r="U714">
        <v>0</v>
      </c>
      <c r="V714">
        <v>19</v>
      </c>
      <c r="W714">
        <v>19</v>
      </c>
      <c r="X714">
        <v>3</v>
      </c>
      <c r="Y714">
        <v>19</v>
      </c>
      <c r="Z714">
        <v>27</v>
      </c>
      <c r="AA714">
        <v>0</v>
      </c>
      <c r="AB714">
        <v>27</v>
      </c>
      <c r="AC714">
        <v>3</v>
      </c>
      <c r="AD714">
        <v>3</v>
      </c>
      <c r="AE714">
        <v>0</v>
      </c>
      <c r="AF714">
        <v>0</v>
      </c>
      <c r="AG714">
        <v>19</v>
      </c>
      <c r="AH714">
        <v>3</v>
      </c>
      <c r="AI714">
        <v>3</v>
      </c>
      <c r="AJ714">
        <v>0</v>
      </c>
      <c r="AK714">
        <v>19</v>
      </c>
      <c r="AL714">
        <v>19</v>
      </c>
      <c r="AM714">
        <v>47</v>
      </c>
      <c r="AN714">
        <v>3</v>
      </c>
      <c r="AO714">
        <v>3</v>
      </c>
      <c r="AP714">
        <v>3</v>
      </c>
      <c r="AQ714">
        <v>27</v>
      </c>
      <c r="AR714">
        <v>27</v>
      </c>
      <c r="AS714">
        <v>27</v>
      </c>
      <c r="AT714">
        <v>3</v>
      </c>
      <c r="AU714">
        <v>19</v>
      </c>
      <c r="AV714">
        <v>27</v>
      </c>
      <c r="AW714">
        <v>19</v>
      </c>
      <c r="AX714">
        <v>0</v>
      </c>
      <c r="AY714" t="s">
        <v>159</v>
      </c>
      <c r="AZ714" t="s">
        <v>1176</v>
      </c>
      <c r="BA714" t="s">
        <v>773</v>
      </c>
      <c r="BB714" t="s">
        <v>1126</v>
      </c>
      <c r="BC714" t="s">
        <v>163</v>
      </c>
      <c r="BD714" t="b">
        <v>0</v>
      </c>
      <c r="BE714">
        <v>2.85</v>
      </c>
      <c r="BF714" t="b">
        <v>1</v>
      </c>
      <c r="BH714" t="s">
        <v>164</v>
      </c>
      <c r="BI714" t="s">
        <v>1127</v>
      </c>
      <c r="BJ714" t="b">
        <v>0</v>
      </c>
      <c r="BK714" t="s">
        <v>166</v>
      </c>
      <c r="BL714" t="b">
        <v>0</v>
      </c>
      <c r="BM714">
        <v>18</v>
      </c>
      <c r="BN714" t="s">
        <v>167</v>
      </c>
      <c r="BO714" t="s">
        <v>168</v>
      </c>
      <c r="BP714" t="s">
        <v>167</v>
      </c>
      <c r="BQ714" t="s">
        <v>169</v>
      </c>
      <c r="BR714">
        <v>768</v>
      </c>
      <c r="BS714" t="s">
        <v>156</v>
      </c>
      <c r="BT714" t="s">
        <v>185</v>
      </c>
      <c r="BU714" t="s">
        <v>310</v>
      </c>
      <c r="BV714" t="s">
        <v>316</v>
      </c>
      <c r="BW714">
        <v>19</v>
      </c>
      <c r="BX714">
        <v>4</v>
      </c>
      <c r="BY714">
        <v>0</v>
      </c>
      <c r="BZ714">
        <v>6</v>
      </c>
      <c r="CA714" t="s">
        <v>1128</v>
      </c>
      <c r="CB714" t="s">
        <v>156</v>
      </c>
      <c r="CC714">
        <v>7</v>
      </c>
      <c r="CD714" t="b">
        <v>0</v>
      </c>
      <c r="CE714" t="s">
        <v>172</v>
      </c>
      <c r="CF714" t="s">
        <v>173</v>
      </c>
      <c r="CG714">
        <v>25</v>
      </c>
      <c r="CH714">
        <v>0</v>
      </c>
      <c r="CI714" t="s">
        <v>306</v>
      </c>
      <c r="CJ714" t="s">
        <v>174</v>
      </c>
      <c r="CK714" t="s">
        <v>174</v>
      </c>
      <c r="CL714" t="s">
        <v>430</v>
      </c>
      <c r="CM714" t="s">
        <v>174</v>
      </c>
      <c r="CN714" t="s">
        <v>1129</v>
      </c>
      <c r="CO714" t="s">
        <v>306</v>
      </c>
      <c r="CP714" t="s">
        <v>174</v>
      </c>
      <c r="CQ714">
        <v>1</v>
      </c>
      <c r="CR714">
        <v>750</v>
      </c>
      <c r="CS714">
        <f t="shared" si="50"/>
        <v>750</v>
      </c>
      <c r="CT714">
        <f t="shared" si="48"/>
        <v>1881.5952380952381</v>
      </c>
      <c r="CU714">
        <f t="shared" si="49"/>
        <v>3971.7481195129708</v>
      </c>
      <c r="CV714">
        <f t="shared" si="47"/>
        <v>750</v>
      </c>
      <c r="CW714">
        <v>39924</v>
      </c>
      <c r="CX714">
        <v>3108</v>
      </c>
      <c r="CY714">
        <v>1940</v>
      </c>
      <c r="CZ714">
        <v>2803</v>
      </c>
      <c r="DA714">
        <v>21377</v>
      </c>
      <c r="DB714">
        <v>750</v>
      </c>
      <c r="DC714">
        <v>52768</v>
      </c>
      <c r="DD714">
        <v>5242</v>
      </c>
      <c r="DE714">
        <v>2</v>
      </c>
      <c r="DF714" t="s">
        <v>156</v>
      </c>
      <c r="DG714">
        <v>1024</v>
      </c>
      <c r="DH714">
        <v>2</v>
      </c>
      <c r="DI714">
        <v>48000</v>
      </c>
      <c r="DJ714">
        <v>-16</v>
      </c>
      <c r="DK714" t="s">
        <v>176</v>
      </c>
      <c r="DL714">
        <v>8</v>
      </c>
      <c r="DM714" t="s">
        <v>413</v>
      </c>
      <c r="DN714">
        <v>686352</v>
      </c>
      <c r="DO714">
        <v>683242</v>
      </c>
      <c r="DP714">
        <v>22893</v>
      </c>
      <c r="DQ714">
        <v>900058</v>
      </c>
      <c r="DR714">
        <v>901642</v>
      </c>
      <c r="DS714">
        <v>683213</v>
      </c>
      <c r="DT714">
        <v>900058</v>
      </c>
      <c r="DU714">
        <v>677942</v>
      </c>
      <c r="DV714" t="s">
        <v>158</v>
      </c>
      <c r="DW714">
        <v>674183</v>
      </c>
      <c r="DX714">
        <v>547341</v>
      </c>
      <c r="DY714">
        <v>602291</v>
      </c>
      <c r="DZ714">
        <v>1515</v>
      </c>
      <c r="EA714">
        <v>1513</v>
      </c>
      <c r="EB714">
        <v>899307</v>
      </c>
      <c r="EC714">
        <v>547340</v>
      </c>
      <c r="ED714">
        <v>547340</v>
      </c>
      <c r="EE714">
        <v>1514</v>
      </c>
      <c r="EF714">
        <v>905612</v>
      </c>
      <c r="EG714">
        <v>903642</v>
      </c>
      <c r="EH714">
        <v>906363</v>
      </c>
      <c r="EI714">
        <v>549282</v>
      </c>
      <c r="EJ714">
        <v>605094</v>
      </c>
      <c r="EK714">
        <v>549522</v>
      </c>
      <c r="EL714">
        <v>677942</v>
      </c>
      <c r="EM714">
        <v>676183</v>
      </c>
      <c r="EN714">
        <v>683186</v>
      </c>
      <c r="EO714" t="s">
        <v>158</v>
      </c>
      <c r="EP714">
        <v>905612</v>
      </c>
      <c r="EQ714">
        <v>674181</v>
      </c>
      <c r="ER714">
        <v>899306</v>
      </c>
      <c r="ES714">
        <v>726276</v>
      </c>
      <c r="ET714" t="s">
        <v>178</v>
      </c>
      <c r="EU714">
        <v>0</v>
      </c>
      <c r="EV714" t="s">
        <v>1199</v>
      </c>
      <c r="EW714">
        <v>20</v>
      </c>
      <c r="EX714" t="s">
        <v>305</v>
      </c>
      <c r="EY714" t="s">
        <v>169</v>
      </c>
      <c r="EZ714">
        <v>1024</v>
      </c>
      <c r="FA714">
        <v>-260</v>
      </c>
      <c r="FB714">
        <v>180</v>
      </c>
    </row>
    <row r="715" spans="1:158" x14ac:dyDescent="0.35">
      <c r="A715">
        <v>0</v>
      </c>
      <c r="B715">
        <v>0</v>
      </c>
      <c r="C715">
        <v>2532</v>
      </c>
      <c r="D715">
        <v>2532</v>
      </c>
      <c r="E715" t="s">
        <v>155</v>
      </c>
      <c r="F715" t="s">
        <v>156</v>
      </c>
      <c r="G715" t="s">
        <v>156</v>
      </c>
      <c r="H715" t="s">
        <v>156</v>
      </c>
      <c r="I715">
        <v>0</v>
      </c>
      <c r="J715" t="s">
        <v>157</v>
      </c>
      <c r="K715">
        <v>1</v>
      </c>
      <c r="L715" t="s">
        <v>154</v>
      </c>
      <c r="M715" t="s">
        <v>154</v>
      </c>
      <c r="N715" t="s">
        <v>154</v>
      </c>
      <c r="O715">
        <v>0</v>
      </c>
      <c r="P715" t="s">
        <v>154</v>
      </c>
      <c r="Q715" t="s">
        <v>154</v>
      </c>
      <c r="R715" t="s">
        <v>306</v>
      </c>
      <c r="S715">
        <v>0</v>
      </c>
      <c r="T715">
        <v>3</v>
      </c>
      <c r="U715">
        <v>0</v>
      </c>
      <c r="V715">
        <v>20</v>
      </c>
      <c r="W715">
        <v>20</v>
      </c>
      <c r="X715">
        <v>3</v>
      </c>
      <c r="Y715">
        <v>20</v>
      </c>
      <c r="Z715">
        <v>27</v>
      </c>
      <c r="AA715">
        <v>0</v>
      </c>
      <c r="AB715">
        <v>27</v>
      </c>
      <c r="AC715">
        <v>3</v>
      </c>
      <c r="AD715">
        <v>3</v>
      </c>
      <c r="AE715">
        <v>0</v>
      </c>
      <c r="AF715">
        <v>0</v>
      </c>
      <c r="AG715">
        <v>20</v>
      </c>
      <c r="AH715">
        <v>3</v>
      </c>
      <c r="AI715">
        <v>3</v>
      </c>
      <c r="AJ715">
        <v>0</v>
      </c>
      <c r="AK715">
        <v>20</v>
      </c>
      <c r="AL715">
        <v>20</v>
      </c>
      <c r="AM715">
        <v>48</v>
      </c>
      <c r="AN715">
        <v>3</v>
      </c>
      <c r="AO715">
        <v>3</v>
      </c>
      <c r="AP715">
        <v>3</v>
      </c>
      <c r="AQ715">
        <v>27</v>
      </c>
      <c r="AR715">
        <v>27</v>
      </c>
      <c r="AS715">
        <v>27</v>
      </c>
      <c r="AT715">
        <v>3</v>
      </c>
      <c r="AU715">
        <v>20</v>
      </c>
      <c r="AV715">
        <v>27</v>
      </c>
      <c r="AW715">
        <v>20</v>
      </c>
      <c r="AX715">
        <v>0</v>
      </c>
      <c r="AY715" t="s">
        <v>159</v>
      </c>
      <c r="AZ715" t="s">
        <v>1176</v>
      </c>
      <c r="BA715" t="s">
        <v>773</v>
      </c>
      <c r="BB715" t="s">
        <v>1126</v>
      </c>
      <c r="BC715" t="s">
        <v>163</v>
      </c>
      <c r="BD715" t="b">
        <v>0</v>
      </c>
      <c r="BE715" t="s">
        <v>167</v>
      </c>
      <c r="BF715" t="b">
        <v>1</v>
      </c>
      <c r="BH715" t="s">
        <v>164</v>
      </c>
      <c r="BI715" t="s">
        <v>1127</v>
      </c>
      <c r="BJ715" t="b">
        <v>0</v>
      </c>
      <c r="BK715" t="s">
        <v>166</v>
      </c>
      <c r="BL715" t="b">
        <v>0</v>
      </c>
      <c r="BM715">
        <v>18</v>
      </c>
      <c r="BN715" t="s">
        <v>167</v>
      </c>
      <c r="BO715" t="s">
        <v>168</v>
      </c>
      <c r="BP715" t="s">
        <v>167</v>
      </c>
      <c r="BQ715" t="s">
        <v>169</v>
      </c>
      <c r="BR715">
        <v>768</v>
      </c>
      <c r="BS715" t="s">
        <v>156</v>
      </c>
      <c r="BT715" t="s">
        <v>185</v>
      </c>
      <c r="BU715" t="s">
        <v>310</v>
      </c>
      <c r="BV715" t="s">
        <v>324</v>
      </c>
      <c r="BW715">
        <v>20</v>
      </c>
      <c r="BX715">
        <v>4</v>
      </c>
      <c r="BY715">
        <v>0</v>
      </c>
      <c r="BZ715">
        <v>6</v>
      </c>
      <c r="CA715" t="s">
        <v>1128</v>
      </c>
      <c r="CB715" t="s">
        <v>156</v>
      </c>
      <c r="CC715">
        <v>7</v>
      </c>
      <c r="CD715" t="b">
        <v>0</v>
      </c>
      <c r="CE715" t="s">
        <v>172</v>
      </c>
      <c r="CF715" t="s">
        <v>173</v>
      </c>
      <c r="CG715">
        <v>60</v>
      </c>
      <c r="CH715">
        <v>0</v>
      </c>
      <c r="CI715" t="s">
        <v>301</v>
      </c>
      <c r="CJ715" t="s">
        <v>174</v>
      </c>
      <c r="CK715" t="s">
        <v>174</v>
      </c>
      <c r="CL715" t="s">
        <v>430</v>
      </c>
      <c r="CM715" t="s">
        <v>174</v>
      </c>
      <c r="CN715" t="s">
        <v>1129</v>
      </c>
      <c r="CO715" t="s">
        <v>301</v>
      </c>
      <c r="CP715" t="s">
        <v>174</v>
      </c>
      <c r="CQ715">
        <v>1</v>
      </c>
      <c r="CR715">
        <v>1054</v>
      </c>
      <c r="CS715" t="str">
        <f t="shared" si="50"/>
        <v>-</v>
      </c>
      <c r="CT715">
        <f t="shared" si="48"/>
        <v>1881.5952380952381</v>
      </c>
      <c r="CU715">
        <f t="shared" si="49"/>
        <v>3971.7481195129708</v>
      </c>
      <c r="CV715" t="str">
        <f t="shared" si="47"/>
        <v>-</v>
      </c>
      <c r="CW715">
        <v>39924</v>
      </c>
      <c r="CX715">
        <v>3108</v>
      </c>
      <c r="CY715">
        <v>1940</v>
      </c>
      <c r="CZ715">
        <v>2803</v>
      </c>
      <c r="DA715">
        <v>21377</v>
      </c>
      <c r="DB715">
        <v>1054</v>
      </c>
      <c r="DC715">
        <v>52768</v>
      </c>
      <c r="DD715">
        <v>5242</v>
      </c>
      <c r="DE715">
        <v>2</v>
      </c>
      <c r="DF715" t="s">
        <v>156</v>
      </c>
      <c r="DG715">
        <v>1024</v>
      </c>
      <c r="DH715">
        <v>2</v>
      </c>
      <c r="DI715">
        <v>48000</v>
      </c>
      <c r="DJ715">
        <v>-16</v>
      </c>
      <c r="DK715" t="s">
        <v>176</v>
      </c>
      <c r="DL715">
        <v>8</v>
      </c>
      <c r="DM715" t="s">
        <v>413</v>
      </c>
      <c r="DN715">
        <v>686352</v>
      </c>
      <c r="DO715">
        <v>683242</v>
      </c>
      <c r="DP715">
        <v>22893</v>
      </c>
      <c r="DQ715">
        <v>907180</v>
      </c>
      <c r="DR715">
        <v>908762</v>
      </c>
      <c r="DS715">
        <v>683213</v>
      </c>
      <c r="DT715">
        <v>907180</v>
      </c>
      <c r="DU715">
        <v>677942</v>
      </c>
      <c r="DV715" t="s">
        <v>158</v>
      </c>
      <c r="DW715">
        <v>674183</v>
      </c>
      <c r="DX715">
        <v>547341</v>
      </c>
      <c r="DY715">
        <v>602291</v>
      </c>
      <c r="DZ715">
        <v>1515</v>
      </c>
      <c r="EA715">
        <v>1513</v>
      </c>
      <c r="EB715">
        <v>906429</v>
      </c>
      <c r="EC715">
        <v>547340</v>
      </c>
      <c r="ED715">
        <v>547340</v>
      </c>
      <c r="EE715">
        <v>1514</v>
      </c>
      <c r="EF715">
        <v>912332</v>
      </c>
      <c r="EG715">
        <v>910762</v>
      </c>
      <c r="EH715">
        <v>913386</v>
      </c>
      <c r="EI715">
        <v>549282</v>
      </c>
      <c r="EJ715">
        <v>605094</v>
      </c>
      <c r="EK715">
        <v>549522</v>
      </c>
      <c r="EL715">
        <v>677942</v>
      </c>
      <c r="EM715">
        <v>676183</v>
      </c>
      <c r="EN715">
        <v>683186</v>
      </c>
      <c r="EO715" t="s">
        <v>158</v>
      </c>
      <c r="EP715">
        <v>912332</v>
      </c>
      <c r="EQ715">
        <v>674181</v>
      </c>
      <c r="ER715">
        <v>906428</v>
      </c>
      <c r="ES715">
        <v>726276</v>
      </c>
      <c r="ET715" t="s">
        <v>178</v>
      </c>
      <c r="EU715">
        <v>0</v>
      </c>
      <c r="EV715" t="s">
        <v>1200</v>
      </c>
      <c r="EW715">
        <v>21</v>
      </c>
      <c r="EX715" t="s">
        <v>309</v>
      </c>
      <c r="EY715" t="s">
        <v>169</v>
      </c>
      <c r="EZ715">
        <v>1024</v>
      </c>
      <c r="FA715">
        <v>-260</v>
      </c>
      <c r="FB715">
        <v>180</v>
      </c>
    </row>
    <row r="716" spans="1:158" x14ac:dyDescent="0.35">
      <c r="A716">
        <v>0</v>
      </c>
      <c r="B716">
        <v>0</v>
      </c>
      <c r="C716">
        <v>2555</v>
      </c>
      <c r="D716">
        <v>2555</v>
      </c>
      <c r="E716" t="s">
        <v>155</v>
      </c>
      <c r="F716" t="s">
        <v>156</v>
      </c>
      <c r="G716" t="s">
        <v>156</v>
      </c>
      <c r="H716" t="s">
        <v>156</v>
      </c>
      <c r="I716">
        <v>0</v>
      </c>
      <c r="J716" t="s">
        <v>157</v>
      </c>
      <c r="K716">
        <v>1</v>
      </c>
      <c r="L716" t="s">
        <v>154</v>
      </c>
      <c r="M716" t="s">
        <v>154</v>
      </c>
      <c r="N716" t="s">
        <v>154</v>
      </c>
      <c r="O716">
        <v>0</v>
      </c>
      <c r="P716" t="s">
        <v>154</v>
      </c>
      <c r="Q716" t="s">
        <v>154</v>
      </c>
      <c r="R716" t="s">
        <v>301</v>
      </c>
      <c r="S716">
        <v>0</v>
      </c>
      <c r="T716">
        <v>3</v>
      </c>
      <c r="U716">
        <v>0</v>
      </c>
      <c r="V716">
        <v>21</v>
      </c>
      <c r="W716">
        <v>21</v>
      </c>
      <c r="X716">
        <v>3</v>
      </c>
      <c r="Y716">
        <v>21</v>
      </c>
      <c r="Z716">
        <v>27</v>
      </c>
      <c r="AA716">
        <v>0</v>
      </c>
      <c r="AB716">
        <v>27</v>
      </c>
      <c r="AC716">
        <v>3</v>
      </c>
      <c r="AD716">
        <v>3</v>
      </c>
      <c r="AE716">
        <v>0</v>
      </c>
      <c r="AF716">
        <v>0</v>
      </c>
      <c r="AG716">
        <v>21</v>
      </c>
      <c r="AH716">
        <v>3</v>
      </c>
      <c r="AI716">
        <v>3</v>
      </c>
      <c r="AJ716">
        <v>0</v>
      </c>
      <c r="AK716">
        <v>21</v>
      </c>
      <c r="AL716">
        <v>21</v>
      </c>
      <c r="AM716">
        <v>49</v>
      </c>
      <c r="AN716">
        <v>3</v>
      </c>
      <c r="AO716">
        <v>3</v>
      </c>
      <c r="AP716">
        <v>3</v>
      </c>
      <c r="AQ716">
        <v>27</v>
      </c>
      <c r="AR716">
        <v>27</v>
      </c>
      <c r="AS716">
        <v>27</v>
      </c>
      <c r="AT716">
        <v>3</v>
      </c>
      <c r="AU716">
        <v>21</v>
      </c>
      <c r="AV716">
        <v>27</v>
      </c>
      <c r="AW716">
        <v>21</v>
      </c>
      <c r="AX716">
        <v>0</v>
      </c>
      <c r="AY716" t="s">
        <v>159</v>
      </c>
      <c r="AZ716" t="s">
        <v>1176</v>
      </c>
      <c r="BA716" t="s">
        <v>773</v>
      </c>
      <c r="BB716" t="s">
        <v>1126</v>
      </c>
      <c r="BC716" t="s">
        <v>163</v>
      </c>
      <c r="BD716" t="b">
        <v>0</v>
      </c>
      <c r="BE716">
        <v>8.8699999999999992</v>
      </c>
      <c r="BF716" t="b">
        <v>1</v>
      </c>
      <c r="BH716" t="s">
        <v>164</v>
      </c>
      <c r="BI716" t="s">
        <v>1127</v>
      </c>
      <c r="BJ716" t="b">
        <v>0</v>
      </c>
      <c r="BK716" t="s">
        <v>166</v>
      </c>
      <c r="BL716" t="b">
        <v>0</v>
      </c>
      <c r="BM716">
        <v>18</v>
      </c>
      <c r="BN716" t="s">
        <v>167</v>
      </c>
      <c r="BO716" t="s">
        <v>168</v>
      </c>
      <c r="BP716" t="s">
        <v>167</v>
      </c>
      <c r="BQ716" t="s">
        <v>169</v>
      </c>
      <c r="BR716">
        <v>768</v>
      </c>
      <c r="BS716" t="s">
        <v>156</v>
      </c>
      <c r="BT716" t="s">
        <v>185</v>
      </c>
      <c r="BU716" t="s">
        <v>303</v>
      </c>
      <c r="BV716" t="s">
        <v>315</v>
      </c>
      <c r="BW716">
        <v>21</v>
      </c>
      <c r="BX716">
        <v>4</v>
      </c>
      <c r="BY716">
        <v>0</v>
      </c>
      <c r="BZ716">
        <v>6</v>
      </c>
      <c r="CA716" t="s">
        <v>1128</v>
      </c>
      <c r="CB716" t="s">
        <v>156</v>
      </c>
      <c r="CC716">
        <v>7</v>
      </c>
      <c r="CD716" t="b">
        <v>0</v>
      </c>
      <c r="CE716" t="s">
        <v>172</v>
      </c>
      <c r="CF716" t="s">
        <v>173</v>
      </c>
      <c r="CG716">
        <v>7</v>
      </c>
      <c r="CH716">
        <v>0</v>
      </c>
      <c r="CI716" t="s">
        <v>306</v>
      </c>
      <c r="CJ716" t="s">
        <v>174</v>
      </c>
      <c r="CK716" t="s">
        <v>174</v>
      </c>
      <c r="CL716" t="s">
        <v>430</v>
      </c>
      <c r="CM716" t="s">
        <v>174</v>
      </c>
      <c r="CN716" t="s">
        <v>1129</v>
      </c>
      <c r="CO716" t="s">
        <v>306</v>
      </c>
      <c r="CP716" t="s">
        <v>174</v>
      </c>
      <c r="CQ716">
        <v>1</v>
      </c>
      <c r="CR716">
        <v>3044</v>
      </c>
      <c r="CS716">
        <f t="shared" si="50"/>
        <v>3044</v>
      </c>
      <c r="CT716">
        <f t="shared" si="48"/>
        <v>1881.5952380952381</v>
      </c>
      <c r="CU716">
        <f t="shared" si="49"/>
        <v>3971.7481195129708</v>
      </c>
      <c r="CV716">
        <f t="shared" si="47"/>
        <v>3044</v>
      </c>
      <c r="CW716">
        <v>39924</v>
      </c>
      <c r="CX716">
        <v>3108</v>
      </c>
      <c r="CY716">
        <v>1940</v>
      </c>
      <c r="CZ716">
        <v>2803</v>
      </c>
      <c r="DA716">
        <v>21377</v>
      </c>
      <c r="DB716">
        <v>3044</v>
      </c>
      <c r="DC716">
        <v>52768</v>
      </c>
      <c r="DD716">
        <v>5242</v>
      </c>
      <c r="DE716">
        <v>2</v>
      </c>
      <c r="DF716" t="s">
        <v>156</v>
      </c>
      <c r="DG716">
        <v>1024</v>
      </c>
      <c r="DH716">
        <v>2</v>
      </c>
      <c r="DI716">
        <v>48000</v>
      </c>
      <c r="DJ716">
        <v>-16</v>
      </c>
      <c r="DK716" t="s">
        <v>176</v>
      </c>
      <c r="DL716">
        <v>8</v>
      </c>
      <c r="DM716" t="s">
        <v>413</v>
      </c>
      <c r="DN716">
        <v>686352</v>
      </c>
      <c r="DO716">
        <v>683242</v>
      </c>
      <c r="DP716">
        <v>22893</v>
      </c>
      <c r="DQ716">
        <v>914175</v>
      </c>
      <c r="DR716">
        <v>915872</v>
      </c>
      <c r="DS716">
        <v>683213</v>
      </c>
      <c r="DT716">
        <v>914175</v>
      </c>
      <c r="DU716">
        <v>677942</v>
      </c>
      <c r="DV716" t="s">
        <v>158</v>
      </c>
      <c r="DW716">
        <v>674183</v>
      </c>
      <c r="DX716">
        <v>547341</v>
      </c>
      <c r="DY716">
        <v>602291</v>
      </c>
      <c r="DZ716">
        <v>1515</v>
      </c>
      <c r="EA716">
        <v>1513</v>
      </c>
      <c r="EB716">
        <v>913424</v>
      </c>
      <c r="EC716">
        <v>547340</v>
      </c>
      <c r="ED716">
        <v>547340</v>
      </c>
      <c r="EE716">
        <v>1514</v>
      </c>
      <c r="EF716">
        <v>920012</v>
      </c>
      <c r="EG716">
        <v>917872</v>
      </c>
      <c r="EH716">
        <v>923057</v>
      </c>
      <c r="EI716">
        <v>549282</v>
      </c>
      <c r="EJ716">
        <v>605094</v>
      </c>
      <c r="EK716">
        <v>549522</v>
      </c>
      <c r="EL716">
        <v>677942</v>
      </c>
      <c r="EM716">
        <v>676183</v>
      </c>
      <c r="EN716">
        <v>683186</v>
      </c>
      <c r="EO716" t="s">
        <v>158</v>
      </c>
      <c r="EP716">
        <v>920012</v>
      </c>
      <c r="EQ716">
        <v>674181</v>
      </c>
      <c r="ER716">
        <v>913423</v>
      </c>
      <c r="ES716">
        <v>726276</v>
      </c>
      <c r="ET716" t="s">
        <v>178</v>
      </c>
      <c r="EU716">
        <v>0</v>
      </c>
      <c r="EV716" t="s">
        <v>1201</v>
      </c>
      <c r="EW716">
        <v>22</v>
      </c>
      <c r="EX716" t="s">
        <v>305</v>
      </c>
      <c r="EY716" t="s">
        <v>169</v>
      </c>
      <c r="EZ716">
        <v>1024</v>
      </c>
      <c r="FA716">
        <v>-260</v>
      </c>
      <c r="FB716">
        <v>180</v>
      </c>
    </row>
    <row r="717" spans="1:158" x14ac:dyDescent="0.35">
      <c r="A717">
        <v>0</v>
      </c>
      <c r="B717">
        <v>0</v>
      </c>
      <c r="C717">
        <v>2456</v>
      </c>
      <c r="D717">
        <v>2456</v>
      </c>
      <c r="E717" t="s">
        <v>155</v>
      </c>
      <c r="F717" t="s">
        <v>156</v>
      </c>
      <c r="G717" t="s">
        <v>156</v>
      </c>
      <c r="H717" t="s">
        <v>156</v>
      </c>
      <c r="I717">
        <v>0</v>
      </c>
      <c r="J717" t="s">
        <v>157</v>
      </c>
      <c r="K717">
        <v>1</v>
      </c>
      <c r="L717" t="s">
        <v>154</v>
      </c>
      <c r="M717" t="s">
        <v>154</v>
      </c>
      <c r="N717" t="s">
        <v>154</v>
      </c>
      <c r="O717">
        <v>0</v>
      </c>
      <c r="P717" t="s">
        <v>154</v>
      </c>
      <c r="Q717" t="s">
        <v>154</v>
      </c>
      <c r="R717" t="s">
        <v>306</v>
      </c>
      <c r="S717">
        <v>0</v>
      </c>
      <c r="T717">
        <v>3</v>
      </c>
      <c r="U717">
        <v>0</v>
      </c>
      <c r="V717">
        <v>22</v>
      </c>
      <c r="W717">
        <v>22</v>
      </c>
      <c r="X717">
        <v>3</v>
      </c>
      <c r="Y717">
        <v>22</v>
      </c>
      <c r="Z717">
        <v>27</v>
      </c>
      <c r="AA717">
        <v>0</v>
      </c>
      <c r="AB717">
        <v>27</v>
      </c>
      <c r="AC717">
        <v>3</v>
      </c>
      <c r="AD717">
        <v>3</v>
      </c>
      <c r="AE717">
        <v>0</v>
      </c>
      <c r="AF717">
        <v>0</v>
      </c>
      <c r="AG717">
        <v>22</v>
      </c>
      <c r="AH717">
        <v>3</v>
      </c>
      <c r="AI717">
        <v>3</v>
      </c>
      <c r="AJ717">
        <v>0</v>
      </c>
      <c r="AK717">
        <v>22</v>
      </c>
      <c r="AL717">
        <v>22</v>
      </c>
      <c r="AM717">
        <v>50</v>
      </c>
      <c r="AN717">
        <v>3</v>
      </c>
      <c r="AO717">
        <v>3</v>
      </c>
      <c r="AP717">
        <v>3</v>
      </c>
      <c r="AQ717">
        <v>27</v>
      </c>
      <c r="AR717">
        <v>27</v>
      </c>
      <c r="AS717">
        <v>27</v>
      </c>
      <c r="AT717">
        <v>3</v>
      </c>
      <c r="AU717">
        <v>22</v>
      </c>
      <c r="AV717">
        <v>27</v>
      </c>
      <c r="AW717">
        <v>22</v>
      </c>
      <c r="AX717">
        <v>0</v>
      </c>
      <c r="AY717" t="s">
        <v>159</v>
      </c>
      <c r="AZ717" t="s">
        <v>1176</v>
      </c>
      <c r="BA717" t="s">
        <v>773</v>
      </c>
      <c r="BB717" t="s">
        <v>1126</v>
      </c>
      <c r="BC717" t="s">
        <v>163</v>
      </c>
      <c r="BD717" t="b">
        <v>0</v>
      </c>
      <c r="BE717" t="s">
        <v>167</v>
      </c>
      <c r="BF717" t="b">
        <v>1</v>
      </c>
      <c r="BH717" t="s">
        <v>164</v>
      </c>
      <c r="BI717" t="s">
        <v>1127</v>
      </c>
      <c r="BJ717" t="b">
        <v>0</v>
      </c>
      <c r="BK717" t="s">
        <v>166</v>
      </c>
      <c r="BL717" t="b">
        <v>0</v>
      </c>
      <c r="BM717">
        <v>18</v>
      </c>
      <c r="BN717" t="s">
        <v>167</v>
      </c>
      <c r="BO717" t="s">
        <v>168</v>
      </c>
      <c r="BP717" t="s">
        <v>167</v>
      </c>
      <c r="BQ717" t="s">
        <v>169</v>
      </c>
      <c r="BR717">
        <v>768</v>
      </c>
      <c r="BS717" t="s">
        <v>156</v>
      </c>
      <c r="BT717" t="s">
        <v>185</v>
      </c>
      <c r="BU717" t="s">
        <v>315</v>
      </c>
      <c r="BV717" t="s">
        <v>313</v>
      </c>
      <c r="BW717">
        <v>22</v>
      </c>
      <c r="BX717">
        <v>4</v>
      </c>
      <c r="BY717">
        <v>0</v>
      </c>
      <c r="BZ717">
        <v>6</v>
      </c>
      <c r="CA717" t="s">
        <v>1128</v>
      </c>
      <c r="CB717" t="s">
        <v>156</v>
      </c>
      <c r="CC717">
        <v>7</v>
      </c>
      <c r="CD717" t="b">
        <v>0</v>
      </c>
      <c r="CE717" t="s">
        <v>172</v>
      </c>
      <c r="CF717" t="s">
        <v>173</v>
      </c>
      <c r="CG717">
        <v>75</v>
      </c>
      <c r="CH717">
        <v>0</v>
      </c>
      <c r="CI717" t="s">
        <v>301</v>
      </c>
      <c r="CJ717" t="s">
        <v>174</v>
      </c>
      <c r="CK717" t="s">
        <v>174</v>
      </c>
      <c r="CL717" t="s">
        <v>430</v>
      </c>
      <c r="CM717" t="s">
        <v>174</v>
      </c>
      <c r="CN717" t="s">
        <v>1129</v>
      </c>
      <c r="CO717" t="s">
        <v>301</v>
      </c>
      <c r="CP717" t="s">
        <v>174</v>
      </c>
      <c r="CQ717">
        <v>1</v>
      </c>
      <c r="CR717">
        <v>278</v>
      </c>
      <c r="CS717" t="str">
        <f t="shared" si="50"/>
        <v>-</v>
      </c>
      <c r="CT717">
        <f t="shared" si="48"/>
        <v>1881.5952380952381</v>
      </c>
      <c r="CU717">
        <f t="shared" si="49"/>
        <v>3971.7481195129708</v>
      </c>
      <c r="CV717" t="str">
        <f t="shared" si="47"/>
        <v>-</v>
      </c>
      <c r="CW717">
        <v>39924</v>
      </c>
      <c r="CX717">
        <v>3108</v>
      </c>
      <c r="CY717">
        <v>1940</v>
      </c>
      <c r="CZ717">
        <v>2803</v>
      </c>
      <c r="DA717">
        <v>21377</v>
      </c>
      <c r="DB717">
        <v>278</v>
      </c>
      <c r="DC717">
        <v>52768</v>
      </c>
      <c r="DD717">
        <v>5242</v>
      </c>
      <c r="DE717">
        <v>2</v>
      </c>
      <c r="DF717" t="s">
        <v>156</v>
      </c>
      <c r="DG717">
        <v>1024</v>
      </c>
      <c r="DH717">
        <v>2</v>
      </c>
      <c r="DI717">
        <v>48000</v>
      </c>
      <c r="DJ717">
        <v>-16</v>
      </c>
      <c r="DK717" t="s">
        <v>176</v>
      </c>
      <c r="DL717">
        <v>8</v>
      </c>
      <c r="DM717" t="s">
        <v>413</v>
      </c>
      <c r="DN717">
        <v>686352</v>
      </c>
      <c r="DO717">
        <v>683242</v>
      </c>
      <c r="DP717">
        <v>22893</v>
      </c>
      <c r="DQ717">
        <v>923844</v>
      </c>
      <c r="DR717">
        <v>925962</v>
      </c>
      <c r="DS717">
        <v>683213</v>
      </c>
      <c r="DT717">
        <v>923844</v>
      </c>
      <c r="DU717">
        <v>677942</v>
      </c>
      <c r="DV717" t="s">
        <v>158</v>
      </c>
      <c r="DW717">
        <v>674183</v>
      </c>
      <c r="DX717">
        <v>547341</v>
      </c>
      <c r="DY717">
        <v>602291</v>
      </c>
      <c r="DZ717">
        <v>1515</v>
      </c>
      <c r="EA717">
        <v>1513</v>
      </c>
      <c r="EB717">
        <v>923093</v>
      </c>
      <c r="EC717">
        <v>547340</v>
      </c>
      <c r="ED717">
        <v>547340</v>
      </c>
      <c r="EE717">
        <v>1514</v>
      </c>
      <c r="EF717">
        <v>929522</v>
      </c>
      <c r="EG717">
        <v>927962</v>
      </c>
      <c r="EH717">
        <v>929801</v>
      </c>
      <c r="EI717">
        <v>549282</v>
      </c>
      <c r="EJ717">
        <v>605094</v>
      </c>
      <c r="EK717">
        <v>549522</v>
      </c>
      <c r="EL717">
        <v>677942</v>
      </c>
      <c r="EM717">
        <v>676183</v>
      </c>
      <c r="EN717">
        <v>683186</v>
      </c>
      <c r="EO717" t="s">
        <v>158</v>
      </c>
      <c r="EP717">
        <v>929522</v>
      </c>
      <c r="EQ717">
        <v>674181</v>
      </c>
      <c r="ER717">
        <v>923092</v>
      </c>
      <c r="ES717">
        <v>726276</v>
      </c>
      <c r="ET717" t="s">
        <v>178</v>
      </c>
      <c r="EU717">
        <v>0</v>
      </c>
      <c r="EV717" t="s">
        <v>1202</v>
      </c>
      <c r="EW717">
        <v>23</v>
      </c>
      <c r="EX717" t="s">
        <v>309</v>
      </c>
      <c r="EY717" t="s">
        <v>169</v>
      </c>
      <c r="EZ717">
        <v>1024</v>
      </c>
      <c r="FA717">
        <v>-260</v>
      </c>
      <c r="FB717">
        <v>180</v>
      </c>
    </row>
    <row r="718" spans="1:158" x14ac:dyDescent="0.35">
      <c r="A718">
        <v>0</v>
      </c>
      <c r="B718">
        <v>0</v>
      </c>
      <c r="C718">
        <v>2362</v>
      </c>
      <c r="D718">
        <v>2362</v>
      </c>
      <c r="E718" t="s">
        <v>155</v>
      </c>
      <c r="F718" t="s">
        <v>156</v>
      </c>
      <c r="G718" t="s">
        <v>156</v>
      </c>
      <c r="H718" t="s">
        <v>156</v>
      </c>
      <c r="I718">
        <v>0</v>
      </c>
      <c r="J718" t="s">
        <v>157</v>
      </c>
      <c r="K718">
        <v>1</v>
      </c>
      <c r="L718" t="s">
        <v>154</v>
      </c>
      <c r="M718" t="s">
        <v>154</v>
      </c>
      <c r="N718" t="s">
        <v>154</v>
      </c>
      <c r="O718">
        <v>0</v>
      </c>
      <c r="P718" t="s">
        <v>154</v>
      </c>
      <c r="Q718" t="s">
        <v>154</v>
      </c>
      <c r="R718" t="s">
        <v>306</v>
      </c>
      <c r="S718">
        <v>0</v>
      </c>
      <c r="T718">
        <v>3</v>
      </c>
      <c r="U718">
        <v>0</v>
      </c>
      <c r="V718">
        <v>23</v>
      </c>
      <c r="W718">
        <v>23</v>
      </c>
      <c r="X718">
        <v>3</v>
      </c>
      <c r="Y718">
        <v>23</v>
      </c>
      <c r="Z718">
        <v>27</v>
      </c>
      <c r="AA718">
        <v>0</v>
      </c>
      <c r="AB718">
        <v>27</v>
      </c>
      <c r="AC718">
        <v>3</v>
      </c>
      <c r="AD718">
        <v>3</v>
      </c>
      <c r="AE718">
        <v>0</v>
      </c>
      <c r="AF718">
        <v>0</v>
      </c>
      <c r="AG718">
        <v>23</v>
      </c>
      <c r="AH718">
        <v>3</v>
      </c>
      <c r="AI718">
        <v>3</v>
      </c>
      <c r="AJ718">
        <v>0</v>
      </c>
      <c r="AK718">
        <v>23</v>
      </c>
      <c r="AL718">
        <v>23</v>
      </c>
      <c r="AM718">
        <v>51</v>
      </c>
      <c r="AN718">
        <v>3</v>
      </c>
      <c r="AO718">
        <v>3</v>
      </c>
      <c r="AP718">
        <v>3</v>
      </c>
      <c r="AQ718">
        <v>27</v>
      </c>
      <c r="AR718">
        <v>27</v>
      </c>
      <c r="AS718">
        <v>27</v>
      </c>
      <c r="AT718">
        <v>3</v>
      </c>
      <c r="AU718">
        <v>23</v>
      </c>
      <c r="AV718">
        <v>27</v>
      </c>
      <c r="AW718">
        <v>23</v>
      </c>
      <c r="AX718">
        <v>0</v>
      </c>
      <c r="AY718" t="s">
        <v>159</v>
      </c>
      <c r="AZ718" t="s">
        <v>1176</v>
      </c>
      <c r="BA718" t="s">
        <v>773</v>
      </c>
      <c r="BB718" t="s">
        <v>1126</v>
      </c>
      <c r="BC718" t="s">
        <v>163</v>
      </c>
      <c r="BD718" t="b">
        <v>0</v>
      </c>
      <c r="BE718" t="s">
        <v>167</v>
      </c>
      <c r="BF718" t="b">
        <v>1</v>
      </c>
      <c r="BH718" t="s">
        <v>164</v>
      </c>
      <c r="BI718" t="s">
        <v>1127</v>
      </c>
      <c r="BJ718" t="b">
        <v>0</v>
      </c>
      <c r="BK718" t="s">
        <v>166</v>
      </c>
      <c r="BL718" t="b">
        <v>0</v>
      </c>
      <c r="BM718">
        <v>18</v>
      </c>
      <c r="BN718" t="s">
        <v>167</v>
      </c>
      <c r="BO718" t="s">
        <v>168</v>
      </c>
      <c r="BP718" t="s">
        <v>167</v>
      </c>
      <c r="BQ718" t="s">
        <v>169</v>
      </c>
      <c r="BR718">
        <v>768</v>
      </c>
      <c r="BS718" t="s">
        <v>156</v>
      </c>
      <c r="BT718" t="s">
        <v>185</v>
      </c>
      <c r="BU718" t="s">
        <v>316</v>
      </c>
      <c r="BV718" t="s">
        <v>340</v>
      </c>
      <c r="BW718">
        <v>23</v>
      </c>
      <c r="BX718">
        <v>4</v>
      </c>
      <c r="BY718">
        <v>0</v>
      </c>
      <c r="BZ718">
        <v>6</v>
      </c>
      <c r="CA718" t="s">
        <v>1128</v>
      </c>
      <c r="CB718" t="s">
        <v>156</v>
      </c>
      <c r="CC718">
        <v>7</v>
      </c>
      <c r="CD718" t="b">
        <v>0</v>
      </c>
      <c r="CE718" t="s">
        <v>172</v>
      </c>
      <c r="CF718" t="s">
        <v>173</v>
      </c>
      <c r="CG718">
        <v>47</v>
      </c>
      <c r="CH718">
        <v>0</v>
      </c>
      <c r="CI718" t="s">
        <v>301</v>
      </c>
      <c r="CJ718" t="s">
        <v>174</v>
      </c>
      <c r="CK718" t="s">
        <v>174</v>
      </c>
      <c r="CL718" t="s">
        <v>430</v>
      </c>
      <c r="CM718" t="s">
        <v>174</v>
      </c>
      <c r="CN718" t="s">
        <v>1129</v>
      </c>
      <c r="CO718" t="s">
        <v>301</v>
      </c>
      <c r="CP718" t="s">
        <v>174</v>
      </c>
      <c r="CQ718">
        <v>1</v>
      </c>
      <c r="CR718">
        <v>194</v>
      </c>
      <c r="CS718" t="str">
        <f t="shared" si="50"/>
        <v>-</v>
      </c>
      <c r="CT718">
        <f t="shared" si="48"/>
        <v>1881.5952380952381</v>
      </c>
      <c r="CU718">
        <f t="shared" si="49"/>
        <v>3971.7481195129708</v>
      </c>
      <c r="CV718" t="str">
        <f t="shared" si="47"/>
        <v>-</v>
      </c>
      <c r="CW718">
        <v>39924</v>
      </c>
      <c r="CX718">
        <v>3108</v>
      </c>
      <c r="CY718">
        <v>1940</v>
      </c>
      <c r="CZ718">
        <v>2803</v>
      </c>
      <c r="DA718">
        <v>21377</v>
      </c>
      <c r="DB718">
        <v>194</v>
      </c>
      <c r="DC718">
        <v>52768</v>
      </c>
      <c r="DD718">
        <v>5242</v>
      </c>
      <c r="DE718">
        <v>2</v>
      </c>
      <c r="DF718" t="s">
        <v>156</v>
      </c>
      <c r="DG718">
        <v>1024</v>
      </c>
      <c r="DH718">
        <v>2</v>
      </c>
      <c r="DI718">
        <v>48000</v>
      </c>
      <c r="DJ718">
        <v>-16</v>
      </c>
      <c r="DK718" t="s">
        <v>176</v>
      </c>
      <c r="DL718">
        <v>8</v>
      </c>
      <c r="DM718" t="s">
        <v>413</v>
      </c>
      <c r="DN718">
        <v>686352</v>
      </c>
      <c r="DO718">
        <v>683242</v>
      </c>
      <c r="DP718">
        <v>22893</v>
      </c>
      <c r="DQ718">
        <v>930591</v>
      </c>
      <c r="DR718">
        <v>932552</v>
      </c>
      <c r="DS718">
        <v>683213</v>
      </c>
      <c r="DT718">
        <v>930591</v>
      </c>
      <c r="DU718">
        <v>677942</v>
      </c>
      <c r="DV718" t="s">
        <v>158</v>
      </c>
      <c r="DW718">
        <v>674183</v>
      </c>
      <c r="DX718">
        <v>547341</v>
      </c>
      <c r="DY718">
        <v>602291</v>
      </c>
      <c r="DZ718">
        <v>1515</v>
      </c>
      <c r="EA718">
        <v>1513</v>
      </c>
      <c r="EB718">
        <v>929840</v>
      </c>
      <c r="EC718">
        <v>547340</v>
      </c>
      <c r="ED718">
        <v>547340</v>
      </c>
      <c r="EE718">
        <v>1514</v>
      </c>
      <c r="EF718">
        <v>936332</v>
      </c>
      <c r="EG718">
        <v>934552</v>
      </c>
      <c r="EH718">
        <v>936526</v>
      </c>
      <c r="EI718">
        <v>549282</v>
      </c>
      <c r="EJ718">
        <v>605094</v>
      </c>
      <c r="EK718">
        <v>549522</v>
      </c>
      <c r="EL718">
        <v>677942</v>
      </c>
      <c r="EM718">
        <v>676183</v>
      </c>
      <c r="EN718">
        <v>683186</v>
      </c>
      <c r="EO718" t="s">
        <v>158</v>
      </c>
      <c r="EP718">
        <v>936332</v>
      </c>
      <c r="EQ718">
        <v>674181</v>
      </c>
      <c r="ER718">
        <v>929839</v>
      </c>
      <c r="ES718">
        <v>726276</v>
      </c>
      <c r="ET718" t="s">
        <v>178</v>
      </c>
      <c r="EU718">
        <v>0</v>
      </c>
      <c r="EV718" t="s">
        <v>1203</v>
      </c>
      <c r="EW718">
        <v>24</v>
      </c>
      <c r="EX718" t="s">
        <v>309</v>
      </c>
      <c r="EY718" t="s">
        <v>169</v>
      </c>
      <c r="EZ718">
        <v>1024</v>
      </c>
      <c r="FA718">
        <v>-260</v>
      </c>
      <c r="FB718">
        <v>180</v>
      </c>
    </row>
    <row r="719" spans="1:158" x14ac:dyDescent="0.35">
      <c r="A719">
        <v>0</v>
      </c>
      <c r="B719">
        <v>0</v>
      </c>
      <c r="C719">
        <v>2284</v>
      </c>
      <c r="D719">
        <v>2284</v>
      </c>
      <c r="E719" t="s">
        <v>155</v>
      </c>
      <c r="F719" t="s">
        <v>156</v>
      </c>
      <c r="G719" t="s">
        <v>156</v>
      </c>
      <c r="H719" t="s">
        <v>156</v>
      </c>
      <c r="I719">
        <v>0</v>
      </c>
      <c r="J719" t="s">
        <v>157</v>
      </c>
      <c r="K719">
        <v>1</v>
      </c>
      <c r="L719" t="s">
        <v>154</v>
      </c>
      <c r="M719" t="s">
        <v>154</v>
      </c>
      <c r="N719" t="s">
        <v>154</v>
      </c>
      <c r="O719">
        <v>0</v>
      </c>
      <c r="P719" t="s">
        <v>154</v>
      </c>
      <c r="Q719" t="s">
        <v>154</v>
      </c>
      <c r="R719" t="s">
        <v>306</v>
      </c>
      <c r="S719">
        <v>0</v>
      </c>
      <c r="T719">
        <v>3</v>
      </c>
      <c r="U719">
        <v>0</v>
      </c>
      <c r="V719">
        <v>24</v>
      </c>
      <c r="W719">
        <v>24</v>
      </c>
      <c r="X719">
        <v>3</v>
      </c>
      <c r="Y719">
        <v>24</v>
      </c>
      <c r="Z719">
        <v>27</v>
      </c>
      <c r="AA719">
        <v>0</v>
      </c>
      <c r="AB719">
        <v>27</v>
      </c>
      <c r="AC719">
        <v>3</v>
      </c>
      <c r="AD719">
        <v>3</v>
      </c>
      <c r="AE719">
        <v>0</v>
      </c>
      <c r="AF719">
        <v>0</v>
      </c>
      <c r="AG719">
        <v>24</v>
      </c>
      <c r="AH719">
        <v>3</v>
      </c>
      <c r="AI719">
        <v>3</v>
      </c>
      <c r="AJ719">
        <v>0</v>
      </c>
      <c r="AK719">
        <v>24</v>
      </c>
      <c r="AL719">
        <v>24</v>
      </c>
      <c r="AM719">
        <v>52</v>
      </c>
      <c r="AN719">
        <v>3</v>
      </c>
      <c r="AO719">
        <v>3</v>
      </c>
      <c r="AP719">
        <v>3</v>
      </c>
      <c r="AQ719">
        <v>27</v>
      </c>
      <c r="AR719">
        <v>27</v>
      </c>
      <c r="AS719">
        <v>27</v>
      </c>
      <c r="AT719">
        <v>3</v>
      </c>
      <c r="AU719">
        <v>24</v>
      </c>
      <c r="AV719">
        <v>27</v>
      </c>
      <c r="AW719">
        <v>24</v>
      </c>
      <c r="AX719">
        <v>0</v>
      </c>
      <c r="AY719" t="s">
        <v>159</v>
      </c>
      <c r="AZ719" t="s">
        <v>1176</v>
      </c>
      <c r="BA719" t="s">
        <v>773</v>
      </c>
      <c r="BB719" t="s">
        <v>1126</v>
      </c>
      <c r="BC719" t="s">
        <v>163</v>
      </c>
      <c r="BD719" t="b">
        <v>0</v>
      </c>
      <c r="BE719" t="s">
        <v>167</v>
      </c>
      <c r="BF719" t="b">
        <v>1</v>
      </c>
      <c r="BH719" t="s">
        <v>164</v>
      </c>
      <c r="BI719" t="s">
        <v>1127</v>
      </c>
      <c r="BJ719" t="b">
        <v>0</v>
      </c>
      <c r="BK719" t="s">
        <v>166</v>
      </c>
      <c r="BL719" t="b">
        <v>0</v>
      </c>
      <c r="BM719">
        <v>18</v>
      </c>
      <c r="BN719" t="s">
        <v>167</v>
      </c>
      <c r="BO719" t="s">
        <v>168</v>
      </c>
      <c r="BP719" t="s">
        <v>167</v>
      </c>
      <c r="BQ719" t="s">
        <v>169</v>
      </c>
      <c r="BR719">
        <v>768</v>
      </c>
      <c r="BS719" t="s">
        <v>156</v>
      </c>
      <c r="BT719" t="s">
        <v>185</v>
      </c>
      <c r="BU719" t="s">
        <v>316</v>
      </c>
      <c r="BV719" t="s">
        <v>313</v>
      </c>
      <c r="BW719">
        <v>24</v>
      </c>
      <c r="BX719">
        <v>4</v>
      </c>
      <c r="BY719">
        <v>0</v>
      </c>
      <c r="BZ719">
        <v>6</v>
      </c>
      <c r="CA719" t="s">
        <v>1128</v>
      </c>
      <c r="CB719" t="s">
        <v>156</v>
      </c>
      <c r="CC719">
        <v>7</v>
      </c>
      <c r="CD719" t="b">
        <v>0</v>
      </c>
      <c r="CE719" t="s">
        <v>172</v>
      </c>
      <c r="CF719" t="s">
        <v>173</v>
      </c>
      <c r="CG719">
        <v>45</v>
      </c>
      <c r="CH719">
        <v>0</v>
      </c>
      <c r="CI719" t="s">
        <v>301</v>
      </c>
      <c r="CJ719" t="s">
        <v>174</v>
      </c>
      <c r="CK719" t="s">
        <v>174</v>
      </c>
      <c r="CL719" t="s">
        <v>430</v>
      </c>
      <c r="CM719" t="s">
        <v>174</v>
      </c>
      <c r="CN719" t="s">
        <v>1129</v>
      </c>
      <c r="CO719" t="s">
        <v>301</v>
      </c>
      <c r="CP719" t="s">
        <v>174</v>
      </c>
      <c r="CQ719">
        <v>1</v>
      </c>
      <c r="CR719">
        <v>403</v>
      </c>
      <c r="CS719" t="str">
        <f t="shared" si="50"/>
        <v>-</v>
      </c>
      <c r="CT719">
        <f t="shared" si="48"/>
        <v>1881.5952380952381</v>
      </c>
      <c r="CU719">
        <f t="shared" si="49"/>
        <v>3971.7481195129708</v>
      </c>
      <c r="CV719" t="str">
        <f t="shared" si="47"/>
        <v>-</v>
      </c>
      <c r="CW719">
        <v>39924</v>
      </c>
      <c r="CX719">
        <v>3108</v>
      </c>
      <c r="CY719">
        <v>1940</v>
      </c>
      <c r="CZ719">
        <v>2803</v>
      </c>
      <c r="DA719">
        <v>21377</v>
      </c>
      <c r="DB719">
        <v>403</v>
      </c>
      <c r="DC719">
        <v>52768</v>
      </c>
      <c r="DD719">
        <v>5242</v>
      </c>
      <c r="DE719">
        <v>2</v>
      </c>
      <c r="DF719" t="s">
        <v>156</v>
      </c>
      <c r="DG719">
        <v>1024</v>
      </c>
      <c r="DH719">
        <v>2</v>
      </c>
      <c r="DI719">
        <v>48000</v>
      </c>
      <c r="DJ719">
        <v>-16</v>
      </c>
      <c r="DK719" t="s">
        <v>176</v>
      </c>
      <c r="DL719">
        <v>8</v>
      </c>
      <c r="DM719" t="s">
        <v>413</v>
      </c>
      <c r="DN719">
        <v>686352</v>
      </c>
      <c r="DO719">
        <v>683242</v>
      </c>
      <c r="DP719">
        <v>22893</v>
      </c>
      <c r="DQ719">
        <v>937340</v>
      </c>
      <c r="DR719">
        <v>939292</v>
      </c>
      <c r="DS719">
        <v>683213</v>
      </c>
      <c r="DT719">
        <v>937340</v>
      </c>
      <c r="DU719">
        <v>677942</v>
      </c>
      <c r="DV719" t="s">
        <v>158</v>
      </c>
      <c r="DW719">
        <v>674183</v>
      </c>
      <c r="DX719">
        <v>547341</v>
      </c>
      <c r="DY719">
        <v>602291</v>
      </c>
      <c r="DZ719">
        <v>1515</v>
      </c>
      <c r="EA719">
        <v>1513</v>
      </c>
      <c r="EB719">
        <v>936589</v>
      </c>
      <c r="EC719">
        <v>547340</v>
      </c>
      <c r="ED719">
        <v>547340</v>
      </c>
      <c r="EE719">
        <v>1514</v>
      </c>
      <c r="EF719">
        <v>942832</v>
      </c>
      <c r="EG719">
        <v>941292</v>
      </c>
      <c r="EH719">
        <v>943235</v>
      </c>
      <c r="EI719">
        <v>549282</v>
      </c>
      <c r="EJ719">
        <v>605094</v>
      </c>
      <c r="EK719">
        <v>549522</v>
      </c>
      <c r="EL719">
        <v>677942</v>
      </c>
      <c r="EM719">
        <v>676183</v>
      </c>
      <c r="EN719">
        <v>683186</v>
      </c>
      <c r="EO719" t="s">
        <v>158</v>
      </c>
      <c r="EP719">
        <v>942832</v>
      </c>
      <c r="EQ719">
        <v>674181</v>
      </c>
      <c r="ER719">
        <v>936588</v>
      </c>
      <c r="ES719">
        <v>726276</v>
      </c>
      <c r="ET719" t="s">
        <v>178</v>
      </c>
      <c r="EU719">
        <v>0</v>
      </c>
      <c r="EV719" t="s">
        <v>1204</v>
      </c>
      <c r="EW719">
        <v>25</v>
      </c>
      <c r="EX719" t="s">
        <v>309</v>
      </c>
      <c r="EY719" t="s">
        <v>169</v>
      </c>
      <c r="EZ719">
        <v>1024</v>
      </c>
      <c r="FA719">
        <v>-260</v>
      </c>
      <c r="FB719">
        <v>180</v>
      </c>
    </row>
    <row r="720" spans="1:158" x14ac:dyDescent="0.35">
      <c r="A720">
        <v>0</v>
      </c>
      <c r="B720">
        <v>0</v>
      </c>
      <c r="C720">
        <v>2208</v>
      </c>
      <c r="D720">
        <v>2208</v>
      </c>
      <c r="E720" t="s">
        <v>155</v>
      </c>
      <c r="F720" t="s">
        <v>156</v>
      </c>
      <c r="G720" t="s">
        <v>156</v>
      </c>
      <c r="H720" t="s">
        <v>156</v>
      </c>
      <c r="I720">
        <v>0</v>
      </c>
      <c r="J720" t="s">
        <v>157</v>
      </c>
      <c r="K720">
        <v>1</v>
      </c>
      <c r="L720" t="s">
        <v>154</v>
      </c>
      <c r="M720" t="s">
        <v>154</v>
      </c>
      <c r="N720" t="s">
        <v>154</v>
      </c>
      <c r="O720">
        <v>0</v>
      </c>
      <c r="P720" t="s">
        <v>154</v>
      </c>
      <c r="Q720" t="s">
        <v>154</v>
      </c>
      <c r="R720" t="s">
        <v>301</v>
      </c>
      <c r="S720">
        <v>0</v>
      </c>
      <c r="T720">
        <v>3</v>
      </c>
      <c r="U720">
        <v>0</v>
      </c>
      <c r="V720">
        <v>25</v>
      </c>
      <c r="W720">
        <v>25</v>
      </c>
      <c r="X720">
        <v>3</v>
      </c>
      <c r="Y720">
        <v>25</v>
      </c>
      <c r="Z720">
        <v>27</v>
      </c>
      <c r="AA720">
        <v>0</v>
      </c>
      <c r="AB720">
        <v>27</v>
      </c>
      <c r="AC720">
        <v>3</v>
      </c>
      <c r="AD720">
        <v>3</v>
      </c>
      <c r="AE720">
        <v>0</v>
      </c>
      <c r="AF720">
        <v>0</v>
      </c>
      <c r="AG720">
        <v>25</v>
      </c>
      <c r="AH720">
        <v>3</v>
      </c>
      <c r="AI720">
        <v>3</v>
      </c>
      <c r="AJ720">
        <v>0</v>
      </c>
      <c r="AK720">
        <v>25</v>
      </c>
      <c r="AL720">
        <v>25</v>
      </c>
      <c r="AM720">
        <v>53</v>
      </c>
      <c r="AN720">
        <v>3</v>
      </c>
      <c r="AO720">
        <v>3</v>
      </c>
      <c r="AP720">
        <v>3</v>
      </c>
      <c r="AQ720">
        <v>27</v>
      </c>
      <c r="AR720">
        <v>27</v>
      </c>
      <c r="AS720">
        <v>27</v>
      </c>
      <c r="AT720">
        <v>3</v>
      </c>
      <c r="AU720">
        <v>25</v>
      </c>
      <c r="AV720">
        <v>27</v>
      </c>
      <c r="AW720">
        <v>25</v>
      </c>
      <c r="AX720">
        <v>0</v>
      </c>
      <c r="AY720" t="s">
        <v>159</v>
      </c>
      <c r="AZ720" t="s">
        <v>1176</v>
      </c>
      <c r="BA720" t="s">
        <v>773</v>
      </c>
      <c r="BB720" t="s">
        <v>1126</v>
      </c>
      <c r="BC720" t="s">
        <v>163</v>
      </c>
      <c r="BD720" t="b">
        <v>0</v>
      </c>
      <c r="BE720">
        <v>5.08</v>
      </c>
      <c r="BF720" t="b">
        <v>1</v>
      </c>
      <c r="BH720" t="s">
        <v>164</v>
      </c>
      <c r="BI720" t="s">
        <v>1127</v>
      </c>
      <c r="BJ720" t="b">
        <v>0</v>
      </c>
      <c r="BK720" t="s">
        <v>166</v>
      </c>
      <c r="BL720" t="b">
        <v>0</v>
      </c>
      <c r="BM720">
        <v>18</v>
      </c>
      <c r="BN720" t="s">
        <v>167</v>
      </c>
      <c r="BO720" t="s">
        <v>168</v>
      </c>
      <c r="BP720" t="s">
        <v>167</v>
      </c>
      <c r="BQ720" t="s">
        <v>169</v>
      </c>
      <c r="BR720">
        <v>768</v>
      </c>
      <c r="BS720" t="s">
        <v>156</v>
      </c>
      <c r="BT720" t="s">
        <v>185</v>
      </c>
      <c r="BU720" t="s">
        <v>302</v>
      </c>
      <c r="BV720" t="s">
        <v>315</v>
      </c>
      <c r="BW720">
        <v>25</v>
      </c>
      <c r="BX720">
        <v>4</v>
      </c>
      <c r="BY720">
        <v>0</v>
      </c>
      <c r="BZ720">
        <v>6</v>
      </c>
      <c r="CA720" t="s">
        <v>1128</v>
      </c>
      <c r="CB720" t="s">
        <v>156</v>
      </c>
      <c r="CC720">
        <v>7</v>
      </c>
      <c r="CD720" t="b">
        <v>0</v>
      </c>
      <c r="CE720" t="s">
        <v>172</v>
      </c>
      <c r="CF720" t="s">
        <v>173</v>
      </c>
      <c r="CG720">
        <v>21</v>
      </c>
      <c r="CH720">
        <v>0</v>
      </c>
      <c r="CI720" t="s">
        <v>306</v>
      </c>
      <c r="CJ720" t="s">
        <v>174</v>
      </c>
      <c r="CK720" t="s">
        <v>174</v>
      </c>
      <c r="CL720" t="s">
        <v>430</v>
      </c>
      <c r="CM720" t="s">
        <v>174</v>
      </c>
      <c r="CN720" t="s">
        <v>1129</v>
      </c>
      <c r="CO720" t="s">
        <v>306</v>
      </c>
      <c r="CP720" t="s">
        <v>174</v>
      </c>
      <c r="CQ720">
        <v>1</v>
      </c>
      <c r="CR720">
        <v>315</v>
      </c>
      <c r="CS720">
        <f t="shared" si="50"/>
        <v>315</v>
      </c>
      <c r="CT720">
        <f t="shared" si="48"/>
        <v>1881.5952380952381</v>
      </c>
      <c r="CU720">
        <f t="shared" si="49"/>
        <v>3971.7481195129708</v>
      </c>
      <c r="CV720">
        <f t="shared" si="47"/>
        <v>315</v>
      </c>
      <c r="CW720">
        <v>39924</v>
      </c>
      <c r="CX720">
        <v>3108</v>
      </c>
      <c r="CY720">
        <v>1940</v>
      </c>
      <c r="CZ720">
        <v>2803</v>
      </c>
      <c r="DA720">
        <v>21377</v>
      </c>
      <c r="DB720">
        <v>315</v>
      </c>
      <c r="DC720">
        <v>52768</v>
      </c>
      <c r="DD720">
        <v>5242</v>
      </c>
      <c r="DE720">
        <v>2</v>
      </c>
      <c r="DF720" t="s">
        <v>156</v>
      </c>
      <c r="DG720">
        <v>1024</v>
      </c>
      <c r="DH720">
        <v>2</v>
      </c>
      <c r="DI720">
        <v>48000</v>
      </c>
      <c r="DJ720">
        <v>-16</v>
      </c>
      <c r="DK720" t="s">
        <v>176</v>
      </c>
      <c r="DL720">
        <v>8</v>
      </c>
      <c r="DM720" t="s">
        <v>413</v>
      </c>
      <c r="DN720">
        <v>686352</v>
      </c>
      <c r="DO720">
        <v>683242</v>
      </c>
      <c r="DP720">
        <v>22893</v>
      </c>
      <c r="DQ720">
        <v>944026</v>
      </c>
      <c r="DR720">
        <v>945972</v>
      </c>
      <c r="DS720">
        <v>683213</v>
      </c>
      <c r="DT720">
        <v>944026</v>
      </c>
      <c r="DU720">
        <v>677942</v>
      </c>
      <c r="DV720" t="s">
        <v>158</v>
      </c>
      <c r="DW720">
        <v>674183</v>
      </c>
      <c r="DX720">
        <v>547341</v>
      </c>
      <c r="DY720">
        <v>602291</v>
      </c>
      <c r="DZ720">
        <v>1515</v>
      </c>
      <c r="EA720">
        <v>1513</v>
      </c>
      <c r="EB720">
        <v>943275</v>
      </c>
      <c r="EC720">
        <v>547340</v>
      </c>
      <c r="ED720">
        <v>547340</v>
      </c>
      <c r="EE720">
        <v>1514</v>
      </c>
      <c r="EF720">
        <v>950112</v>
      </c>
      <c r="EG720">
        <v>947972</v>
      </c>
      <c r="EH720">
        <v>950428</v>
      </c>
      <c r="EI720">
        <v>549282</v>
      </c>
      <c r="EJ720">
        <v>605094</v>
      </c>
      <c r="EK720">
        <v>549522</v>
      </c>
      <c r="EL720">
        <v>677942</v>
      </c>
      <c r="EM720">
        <v>676183</v>
      </c>
      <c r="EN720">
        <v>683186</v>
      </c>
      <c r="EO720" t="s">
        <v>158</v>
      </c>
      <c r="EP720">
        <v>950112</v>
      </c>
      <c r="EQ720">
        <v>674181</v>
      </c>
      <c r="ER720">
        <v>943274</v>
      </c>
      <c r="ES720">
        <v>726276</v>
      </c>
      <c r="ET720" t="s">
        <v>178</v>
      </c>
      <c r="EU720">
        <v>0</v>
      </c>
      <c r="EV720" t="s">
        <v>1205</v>
      </c>
      <c r="EW720">
        <v>26</v>
      </c>
      <c r="EX720" t="s">
        <v>305</v>
      </c>
      <c r="EY720" t="s">
        <v>169</v>
      </c>
      <c r="EZ720">
        <v>1024</v>
      </c>
      <c r="FA720">
        <v>-260</v>
      </c>
      <c r="FB720">
        <v>180</v>
      </c>
    </row>
    <row r="721" spans="1:158" x14ac:dyDescent="0.35">
      <c r="A721">
        <v>0</v>
      </c>
      <c r="B721">
        <v>0</v>
      </c>
      <c r="C721">
        <v>2153</v>
      </c>
      <c r="D721">
        <v>2153</v>
      </c>
      <c r="E721" t="s">
        <v>155</v>
      </c>
      <c r="F721" t="s">
        <v>156</v>
      </c>
      <c r="G721" t="s">
        <v>156</v>
      </c>
      <c r="H721" t="s">
        <v>156</v>
      </c>
      <c r="I721">
        <v>0</v>
      </c>
      <c r="J721" t="s">
        <v>157</v>
      </c>
      <c r="K721">
        <v>1</v>
      </c>
      <c r="L721" t="s">
        <v>154</v>
      </c>
      <c r="M721" t="s">
        <v>154</v>
      </c>
      <c r="N721" t="s">
        <v>154</v>
      </c>
      <c r="O721">
        <v>0</v>
      </c>
      <c r="P721" t="s">
        <v>154</v>
      </c>
      <c r="Q721" t="s">
        <v>154</v>
      </c>
      <c r="R721" t="s">
        <v>306</v>
      </c>
      <c r="S721">
        <v>0</v>
      </c>
      <c r="T721">
        <v>3</v>
      </c>
      <c r="U721">
        <v>0</v>
      </c>
      <c r="V721">
        <v>26</v>
      </c>
      <c r="W721">
        <v>26</v>
      </c>
      <c r="X721">
        <v>3</v>
      </c>
      <c r="Y721">
        <v>26</v>
      </c>
      <c r="Z721">
        <v>27</v>
      </c>
      <c r="AA721">
        <v>0</v>
      </c>
      <c r="AB721">
        <v>27</v>
      </c>
      <c r="AC721">
        <v>3</v>
      </c>
      <c r="AD721">
        <v>3</v>
      </c>
      <c r="AE721">
        <v>0</v>
      </c>
      <c r="AF721">
        <v>0</v>
      </c>
      <c r="AG721">
        <v>26</v>
      </c>
      <c r="AH721">
        <v>3</v>
      </c>
      <c r="AI721">
        <v>3</v>
      </c>
      <c r="AJ721">
        <v>0</v>
      </c>
      <c r="AK721">
        <v>26</v>
      </c>
      <c r="AL721">
        <v>26</v>
      </c>
      <c r="AM721">
        <v>54</v>
      </c>
      <c r="AN721">
        <v>3</v>
      </c>
      <c r="AO721">
        <v>3</v>
      </c>
      <c r="AP721">
        <v>3</v>
      </c>
      <c r="AQ721">
        <v>27</v>
      </c>
      <c r="AR721">
        <v>27</v>
      </c>
      <c r="AS721">
        <v>27</v>
      </c>
      <c r="AT721">
        <v>3</v>
      </c>
      <c r="AU721">
        <v>26</v>
      </c>
      <c r="AV721">
        <v>27</v>
      </c>
      <c r="AW721">
        <v>26</v>
      </c>
      <c r="AX721">
        <v>0</v>
      </c>
      <c r="AY721" t="s">
        <v>159</v>
      </c>
      <c r="AZ721" t="s">
        <v>1176</v>
      </c>
      <c r="BA721" t="s">
        <v>773</v>
      </c>
      <c r="BB721" t="s">
        <v>1126</v>
      </c>
      <c r="BC721" t="s">
        <v>163</v>
      </c>
      <c r="BD721" t="b">
        <v>0</v>
      </c>
      <c r="BE721" t="s">
        <v>167</v>
      </c>
      <c r="BF721" t="b">
        <v>1</v>
      </c>
      <c r="BH721" t="s">
        <v>164</v>
      </c>
      <c r="BI721" t="s">
        <v>1127</v>
      </c>
      <c r="BJ721" t="b">
        <v>0</v>
      </c>
      <c r="BK721" t="s">
        <v>166</v>
      </c>
      <c r="BL721" t="b">
        <v>0</v>
      </c>
      <c r="BM721">
        <v>18</v>
      </c>
      <c r="BN721" t="s">
        <v>167</v>
      </c>
      <c r="BO721" t="s">
        <v>168</v>
      </c>
      <c r="BP721" t="s">
        <v>167</v>
      </c>
      <c r="BQ721" t="s">
        <v>169</v>
      </c>
      <c r="BR721">
        <v>768</v>
      </c>
      <c r="BS721" t="s">
        <v>156</v>
      </c>
      <c r="BT721" t="s">
        <v>185</v>
      </c>
      <c r="BU721" t="s">
        <v>185</v>
      </c>
      <c r="BV721" t="s">
        <v>324</v>
      </c>
      <c r="BW721">
        <v>26</v>
      </c>
      <c r="BX721">
        <v>4</v>
      </c>
      <c r="BY721">
        <v>0</v>
      </c>
      <c r="BZ721">
        <v>6</v>
      </c>
      <c r="CA721" t="s">
        <v>1128</v>
      </c>
      <c r="CB721" t="s">
        <v>156</v>
      </c>
      <c r="CC721">
        <v>7</v>
      </c>
      <c r="CD721" t="b">
        <v>0</v>
      </c>
      <c r="CE721" t="s">
        <v>172</v>
      </c>
      <c r="CF721" t="s">
        <v>173</v>
      </c>
      <c r="CG721">
        <v>57</v>
      </c>
      <c r="CH721">
        <v>0</v>
      </c>
      <c r="CI721" t="s">
        <v>301</v>
      </c>
      <c r="CJ721" t="s">
        <v>174</v>
      </c>
      <c r="CK721" t="s">
        <v>174</v>
      </c>
      <c r="CL721" t="s">
        <v>430</v>
      </c>
      <c r="CM721" t="s">
        <v>174</v>
      </c>
      <c r="CN721" t="s">
        <v>1129</v>
      </c>
      <c r="CO721" t="s">
        <v>301</v>
      </c>
      <c r="CP721" t="s">
        <v>174</v>
      </c>
      <c r="CQ721">
        <v>1</v>
      </c>
      <c r="CR721">
        <v>713</v>
      </c>
      <c r="CS721" t="str">
        <f t="shared" si="50"/>
        <v>-</v>
      </c>
      <c r="CT721">
        <f t="shared" si="48"/>
        <v>1881.5952380952381</v>
      </c>
      <c r="CU721">
        <f t="shared" si="49"/>
        <v>3971.7481195129708</v>
      </c>
      <c r="CV721" t="str">
        <f t="shared" si="47"/>
        <v>-</v>
      </c>
      <c r="CW721">
        <v>39924</v>
      </c>
      <c r="CX721">
        <v>3108</v>
      </c>
      <c r="CY721">
        <v>1940</v>
      </c>
      <c r="CZ721">
        <v>2803</v>
      </c>
      <c r="DA721">
        <v>21377</v>
      </c>
      <c r="DB721">
        <v>713</v>
      </c>
      <c r="DC721">
        <v>52768</v>
      </c>
      <c r="DD721">
        <v>5242</v>
      </c>
      <c r="DE721">
        <v>2</v>
      </c>
      <c r="DF721" t="s">
        <v>156</v>
      </c>
      <c r="DG721">
        <v>1024</v>
      </c>
      <c r="DH721">
        <v>2</v>
      </c>
      <c r="DI721">
        <v>48000</v>
      </c>
      <c r="DJ721">
        <v>-16</v>
      </c>
      <c r="DK721" t="s">
        <v>176</v>
      </c>
      <c r="DL721">
        <v>8</v>
      </c>
      <c r="DM721" t="s">
        <v>413</v>
      </c>
      <c r="DN721">
        <v>686352</v>
      </c>
      <c r="DO721">
        <v>683242</v>
      </c>
      <c r="DP721">
        <v>22893</v>
      </c>
      <c r="DQ721">
        <v>951213</v>
      </c>
      <c r="DR721">
        <v>952972</v>
      </c>
      <c r="DS721">
        <v>683213</v>
      </c>
      <c r="DT721">
        <v>951213</v>
      </c>
      <c r="DU721">
        <v>677942</v>
      </c>
      <c r="DV721" t="s">
        <v>158</v>
      </c>
      <c r="DW721">
        <v>674183</v>
      </c>
      <c r="DX721">
        <v>547341</v>
      </c>
      <c r="DY721">
        <v>602291</v>
      </c>
      <c r="DZ721">
        <v>1515</v>
      </c>
      <c r="EA721">
        <v>1513</v>
      </c>
      <c r="EB721">
        <v>950462</v>
      </c>
      <c r="EC721">
        <v>547340</v>
      </c>
      <c r="ED721">
        <v>547340</v>
      </c>
      <c r="EE721">
        <v>1514</v>
      </c>
      <c r="EF721">
        <v>956552</v>
      </c>
      <c r="EG721">
        <v>954972</v>
      </c>
      <c r="EH721">
        <v>957266</v>
      </c>
      <c r="EI721">
        <v>549282</v>
      </c>
      <c r="EJ721">
        <v>605094</v>
      </c>
      <c r="EK721">
        <v>549522</v>
      </c>
      <c r="EL721">
        <v>677942</v>
      </c>
      <c r="EM721">
        <v>676183</v>
      </c>
      <c r="EN721">
        <v>683186</v>
      </c>
      <c r="EO721" t="s">
        <v>158</v>
      </c>
      <c r="EP721">
        <v>956552</v>
      </c>
      <c r="EQ721">
        <v>674181</v>
      </c>
      <c r="ER721">
        <v>950460</v>
      </c>
      <c r="ES721">
        <v>726276</v>
      </c>
      <c r="ET721" t="s">
        <v>178</v>
      </c>
      <c r="EU721">
        <v>0</v>
      </c>
      <c r="EV721" t="s">
        <v>1206</v>
      </c>
      <c r="EW721">
        <v>27</v>
      </c>
      <c r="EX721" t="s">
        <v>309</v>
      </c>
      <c r="EY721" t="s">
        <v>169</v>
      </c>
      <c r="EZ721">
        <v>1024</v>
      </c>
      <c r="FA721">
        <v>-260</v>
      </c>
      <c r="FB721">
        <v>180</v>
      </c>
    </row>
    <row r="722" spans="1:158" x14ac:dyDescent="0.35">
      <c r="A722">
        <v>0</v>
      </c>
      <c r="B722">
        <v>0</v>
      </c>
      <c r="C722">
        <v>2093</v>
      </c>
      <c r="D722">
        <v>2093</v>
      </c>
      <c r="E722" t="s">
        <v>155</v>
      </c>
      <c r="F722" t="s">
        <v>156</v>
      </c>
      <c r="G722" t="s">
        <v>156</v>
      </c>
      <c r="H722" t="s">
        <v>156</v>
      </c>
      <c r="I722">
        <v>0</v>
      </c>
      <c r="J722" t="s">
        <v>157</v>
      </c>
      <c r="K722">
        <v>1</v>
      </c>
      <c r="L722" t="s">
        <v>154</v>
      </c>
      <c r="M722" t="s">
        <v>154</v>
      </c>
      <c r="N722" t="s">
        <v>154</v>
      </c>
      <c r="O722">
        <v>0</v>
      </c>
      <c r="P722" t="s">
        <v>154</v>
      </c>
      <c r="Q722" t="s">
        <v>154</v>
      </c>
      <c r="R722" t="s">
        <v>306</v>
      </c>
      <c r="S722">
        <v>0</v>
      </c>
      <c r="T722">
        <v>3</v>
      </c>
      <c r="U722">
        <v>0</v>
      </c>
      <c r="V722">
        <v>27</v>
      </c>
      <c r="W722">
        <v>27</v>
      </c>
      <c r="X722">
        <v>3</v>
      </c>
      <c r="Y722">
        <v>27</v>
      </c>
      <c r="Z722">
        <v>27</v>
      </c>
      <c r="AA722">
        <v>0</v>
      </c>
      <c r="AB722">
        <v>27</v>
      </c>
      <c r="AC722">
        <v>3</v>
      </c>
      <c r="AD722">
        <v>3</v>
      </c>
      <c r="AE722">
        <v>0</v>
      </c>
      <c r="AF722">
        <v>0</v>
      </c>
      <c r="AG722">
        <v>27</v>
      </c>
      <c r="AH722">
        <v>3</v>
      </c>
      <c r="AI722">
        <v>3</v>
      </c>
      <c r="AJ722">
        <v>0</v>
      </c>
      <c r="AK722">
        <v>27</v>
      </c>
      <c r="AL722">
        <v>27</v>
      </c>
      <c r="AM722">
        <v>55</v>
      </c>
      <c r="AN722">
        <v>3</v>
      </c>
      <c r="AO722">
        <v>3</v>
      </c>
      <c r="AP722">
        <v>3</v>
      </c>
      <c r="AQ722">
        <v>27</v>
      </c>
      <c r="AR722">
        <v>27</v>
      </c>
      <c r="AS722">
        <v>27</v>
      </c>
      <c r="AT722">
        <v>3</v>
      </c>
      <c r="AU722">
        <v>27</v>
      </c>
      <c r="AV722">
        <v>27</v>
      </c>
      <c r="AW722">
        <v>27</v>
      </c>
      <c r="AX722">
        <v>0</v>
      </c>
      <c r="AY722" t="s">
        <v>159</v>
      </c>
      <c r="AZ722" t="s">
        <v>1176</v>
      </c>
      <c r="BA722" t="s">
        <v>773</v>
      </c>
      <c r="BB722" t="s">
        <v>1126</v>
      </c>
      <c r="BC722" t="s">
        <v>163</v>
      </c>
      <c r="BD722" t="b">
        <v>0</v>
      </c>
      <c r="BE722" t="s">
        <v>167</v>
      </c>
      <c r="BF722" t="b">
        <v>1</v>
      </c>
      <c r="BH722" t="s">
        <v>164</v>
      </c>
      <c r="BI722" t="s">
        <v>1127</v>
      </c>
      <c r="BJ722" t="b">
        <v>0</v>
      </c>
      <c r="BK722" t="s">
        <v>166</v>
      </c>
      <c r="BL722" t="b">
        <v>0</v>
      </c>
      <c r="BM722">
        <v>18</v>
      </c>
      <c r="BN722" t="s">
        <v>167</v>
      </c>
      <c r="BO722" t="s">
        <v>168</v>
      </c>
      <c r="BP722" t="s">
        <v>167</v>
      </c>
      <c r="BQ722" t="s">
        <v>169</v>
      </c>
      <c r="BR722">
        <v>768</v>
      </c>
      <c r="BS722" t="s">
        <v>156</v>
      </c>
      <c r="BT722" t="s">
        <v>185</v>
      </c>
      <c r="BU722" t="s">
        <v>303</v>
      </c>
      <c r="BV722" t="s">
        <v>340</v>
      </c>
      <c r="BW722">
        <v>27</v>
      </c>
      <c r="BX722">
        <v>4</v>
      </c>
      <c r="BY722">
        <v>0</v>
      </c>
      <c r="BZ722">
        <v>6</v>
      </c>
      <c r="CA722" t="s">
        <v>1128</v>
      </c>
      <c r="CB722" t="s">
        <v>156</v>
      </c>
      <c r="CC722">
        <v>7</v>
      </c>
      <c r="CD722" t="b">
        <v>0</v>
      </c>
      <c r="CE722" t="s">
        <v>172</v>
      </c>
      <c r="CF722" t="s">
        <v>173</v>
      </c>
      <c r="CG722">
        <v>52</v>
      </c>
      <c r="CH722">
        <v>0</v>
      </c>
      <c r="CI722" t="s">
        <v>301</v>
      </c>
      <c r="CJ722" t="s">
        <v>174</v>
      </c>
      <c r="CK722" t="s">
        <v>174</v>
      </c>
      <c r="CL722" t="s">
        <v>430</v>
      </c>
      <c r="CM722" t="s">
        <v>174</v>
      </c>
      <c r="CN722" t="s">
        <v>1129</v>
      </c>
      <c r="CO722" t="s">
        <v>301</v>
      </c>
      <c r="CP722" t="s">
        <v>174</v>
      </c>
      <c r="CQ722">
        <v>1</v>
      </c>
      <c r="CR722">
        <v>493</v>
      </c>
      <c r="CS722" t="str">
        <f t="shared" si="50"/>
        <v>-</v>
      </c>
      <c r="CT722">
        <f t="shared" si="48"/>
        <v>1881.5952380952381</v>
      </c>
      <c r="CU722">
        <f t="shared" si="49"/>
        <v>3971.7481195129708</v>
      </c>
      <c r="CV722" t="str">
        <f t="shared" si="47"/>
        <v>-</v>
      </c>
      <c r="CW722">
        <v>39924</v>
      </c>
      <c r="CX722">
        <v>3108</v>
      </c>
      <c r="CY722">
        <v>1940</v>
      </c>
      <c r="CZ722">
        <v>2803</v>
      </c>
      <c r="DA722">
        <v>21377</v>
      </c>
      <c r="DB722">
        <v>493</v>
      </c>
      <c r="DC722">
        <v>52768</v>
      </c>
      <c r="DD722">
        <v>5242</v>
      </c>
      <c r="DE722">
        <v>2</v>
      </c>
      <c r="DF722" t="s">
        <v>156</v>
      </c>
      <c r="DG722">
        <v>1024</v>
      </c>
      <c r="DH722">
        <v>2</v>
      </c>
      <c r="DI722">
        <v>48000</v>
      </c>
      <c r="DJ722">
        <v>-16</v>
      </c>
      <c r="DK722" t="s">
        <v>176</v>
      </c>
      <c r="DL722">
        <v>8</v>
      </c>
      <c r="DM722" t="s">
        <v>413</v>
      </c>
      <c r="DN722">
        <v>686352</v>
      </c>
      <c r="DO722">
        <v>683242</v>
      </c>
      <c r="DP722">
        <v>22893</v>
      </c>
      <c r="DQ722">
        <v>958055</v>
      </c>
      <c r="DR722">
        <v>959752</v>
      </c>
      <c r="DS722">
        <v>683213</v>
      </c>
      <c r="DT722">
        <v>958055</v>
      </c>
      <c r="DU722">
        <v>677942</v>
      </c>
      <c r="DV722" t="s">
        <v>158</v>
      </c>
      <c r="DW722">
        <v>674183</v>
      </c>
      <c r="DX722">
        <v>547341</v>
      </c>
      <c r="DY722">
        <v>602291</v>
      </c>
      <c r="DZ722">
        <v>1515</v>
      </c>
      <c r="EA722">
        <v>1513</v>
      </c>
      <c r="EB722">
        <v>957304</v>
      </c>
      <c r="EC722">
        <v>547340</v>
      </c>
      <c r="ED722">
        <v>547340</v>
      </c>
      <c r="EE722">
        <v>1514</v>
      </c>
      <c r="EF722">
        <v>963532</v>
      </c>
      <c r="EG722">
        <v>961752</v>
      </c>
      <c r="EH722">
        <v>964026</v>
      </c>
      <c r="EI722">
        <v>549282</v>
      </c>
      <c r="EJ722">
        <v>605094</v>
      </c>
      <c r="EK722">
        <v>549522</v>
      </c>
      <c r="EL722">
        <v>677942</v>
      </c>
      <c r="EM722">
        <v>676183</v>
      </c>
      <c r="EN722">
        <v>683186</v>
      </c>
      <c r="EO722" t="s">
        <v>158</v>
      </c>
      <c r="EP722">
        <v>963532</v>
      </c>
      <c r="EQ722">
        <v>674181</v>
      </c>
      <c r="ER722">
        <v>957303</v>
      </c>
      <c r="ES722">
        <v>726276</v>
      </c>
      <c r="ET722" t="s">
        <v>178</v>
      </c>
      <c r="EU722">
        <v>0</v>
      </c>
      <c r="EV722" t="s">
        <v>1207</v>
      </c>
      <c r="EW722">
        <v>28</v>
      </c>
      <c r="EX722" t="s">
        <v>309</v>
      </c>
      <c r="EY722" t="s">
        <v>169</v>
      </c>
      <c r="EZ722">
        <v>1024</v>
      </c>
      <c r="FA722">
        <v>-260</v>
      </c>
      <c r="FB722">
        <v>180</v>
      </c>
    </row>
    <row r="723" spans="1:158" x14ac:dyDescent="0.35">
      <c r="A723">
        <v>0</v>
      </c>
      <c r="B723">
        <v>0</v>
      </c>
      <c r="C723">
        <v>2063</v>
      </c>
      <c r="D723">
        <v>2063</v>
      </c>
      <c r="E723" t="s">
        <v>155</v>
      </c>
      <c r="F723" t="s">
        <v>156</v>
      </c>
      <c r="G723" t="s">
        <v>156</v>
      </c>
      <c r="H723" t="s">
        <v>156</v>
      </c>
      <c r="I723">
        <v>0</v>
      </c>
      <c r="J723" t="s">
        <v>157</v>
      </c>
      <c r="K723">
        <v>1</v>
      </c>
      <c r="L723" t="s">
        <v>154</v>
      </c>
      <c r="M723" t="s">
        <v>154</v>
      </c>
      <c r="N723" t="s">
        <v>154</v>
      </c>
      <c r="O723">
        <v>0</v>
      </c>
      <c r="P723" t="s">
        <v>154</v>
      </c>
      <c r="Q723" t="s">
        <v>154</v>
      </c>
      <c r="R723" t="s">
        <v>306</v>
      </c>
      <c r="S723">
        <v>0</v>
      </c>
      <c r="T723">
        <v>3</v>
      </c>
      <c r="U723">
        <v>0</v>
      </c>
      <c r="V723">
        <v>28</v>
      </c>
      <c r="W723">
        <v>28</v>
      </c>
      <c r="X723">
        <v>3</v>
      </c>
      <c r="Y723">
        <v>28</v>
      </c>
      <c r="Z723">
        <v>27</v>
      </c>
      <c r="AA723">
        <v>0</v>
      </c>
      <c r="AB723">
        <v>27</v>
      </c>
      <c r="AC723">
        <v>3</v>
      </c>
      <c r="AD723">
        <v>3</v>
      </c>
      <c r="AE723">
        <v>0</v>
      </c>
      <c r="AF723">
        <v>0</v>
      </c>
      <c r="AG723">
        <v>28</v>
      </c>
      <c r="AH723">
        <v>3</v>
      </c>
      <c r="AI723">
        <v>3</v>
      </c>
      <c r="AJ723">
        <v>0</v>
      </c>
      <c r="AK723">
        <v>28</v>
      </c>
      <c r="AL723">
        <v>28</v>
      </c>
      <c r="AM723">
        <v>56</v>
      </c>
      <c r="AN723">
        <v>3</v>
      </c>
      <c r="AO723">
        <v>3</v>
      </c>
      <c r="AP723">
        <v>3</v>
      </c>
      <c r="AQ723">
        <v>27</v>
      </c>
      <c r="AR723">
        <v>27</v>
      </c>
      <c r="AS723">
        <v>27</v>
      </c>
      <c r="AT723">
        <v>3</v>
      </c>
      <c r="AU723">
        <v>28</v>
      </c>
      <c r="AV723">
        <v>27</v>
      </c>
      <c r="AW723">
        <v>28</v>
      </c>
      <c r="AX723">
        <v>0</v>
      </c>
      <c r="AY723" t="s">
        <v>159</v>
      </c>
      <c r="AZ723" t="s">
        <v>1176</v>
      </c>
      <c r="BA723" t="s">
        <v>773</v>
      </c>
      <c r="BB723" t="s">
        <v>1126</v>
      </c>
      <c r="BC723" t="s">
        <v>163</v>
      </c>
      <c r="BD723" t="b">
        <v>0</v>
      </c>
      <c r="BE723" t="s">
        <v>167</v>
      </c>
      <c r="BF723" t="b">
        <v>1</v>
      </c>
      <c r="BH723" t="s">
        <v>164</v>
      </c>
      <c r="BI723" t="s">
        <v>1127</v>
      </c>
      <c r="BJ723" t="b">
        <v>0</v>
      </c>
      <c r="BK723" t="s">
        <v>166</v>
      </c>
      <c r="BL723" t="b">
        <v>0</v>
      </c>
      <c r="BM723">
        <v>18</v>
      </c>
      <c r="BN723" t="s">
        <v>167</v>
      </c>
      <c r="BO723" t="s">
        <v>168</v>
      </c>
      <c r="BP723" t="s">
        <v>167</v>
      </c>
      <c r="BQ723" t="s">
        <v>169</v>
      </c>
      <c r="BR723">
        <v>768</v>
      </c>
      <c r="BS723" t="s">
        <v>156</v>
      </c>
      <c r="BT723" t="s">
        <v>185</v>
      </c>
      <c r="BU723" t="s">
        <v>303</v>
      </c>
      <c r="BV723" t="s">
        <v>318</v>
      </c>
      <c r="BW723">
        <v>28</v>
      </c>
      <c r="BX723">
        <v>4</v>
      </c>
      <c r="BY723">
        <v>0</v>
      </c>
      <c r="BZ723">
        <v>6</v>
      </c>
      <c r="CA723" t="s">
        <v>1128</v>
      </c>
      <c r="CB723" t="s">
        <v>156</v>
      </c>
      <c r="CC723">
        <v>7</v>
      </c>
      <c r="CD723" t="b">
        <v>0</v>
      </c>
      <c r="CE723" t="s">
        <v>172</v>
      </c>
      <c r="CF723" t="s">
        <v>173</v>
      </c>
      <c r="CG723">
        <v>51</v>
      </c>
      <c r="CH723">
        <v>0</v>
      </c>
      <c r="CI723" t="s">
        <v>301</v>
      </c>
      <c r="CJ723" t="s">
        <v>174</v>
      </c>
      <c r="CK723" t="s">
        <v>174</v>
      </c>
      <c r="CL723" t="s">
        <v>430</v>
      </c>
      <c r="CM723" t="s">
        <v>174</v>
      </c>
      <c r="CN723" t="s">
        <v>1129</v>
      </c>
      <c r="CO723" t="s">
        <v>301</v>
      </c>
      <c r="CP723" t="s">
        <v>174</v>
      </c>
      <c r="CQ723">
        <v>1</v>
      </c>
      <c r="CR723">
        <v>1228</v>
      </c>
      <c r="CS723" t="str">
        <f t="shared" si="50"/>
        <v>-</v>
      </c>
      <c r="CT723">
        <f t="shared" si="48"/>
        <v>1881.5952380952381</v>
      </c>
      <c r="CU723">
        <f t="shared" si="49"/>
        <v>3971.7481195129708</v>
      </c>
      <c r="CV723" t="str">
        <f t="shared" si="47"/>
        <v>-</v>
      </c>
      <c r="CW723">
        <v>39924</v>
      </c>
      <c r="CX723">
        <v>3108</v>
      </c>
      <c r="CY723">
        <v>1940</v>
      </c>
      <c r="CZ723">
        <v>2803</v>
      </c>
      <c r="DA723">
        <v>21377</v>
      </c>
      <c r="DB723">
        <v>1228</v>
      </c>
      <c r="DC723">
        <v>52768</v>
      </c>
      <c r="DD723">
        <v>5242</v>
      </c>
      <c r="DE723">
        <v>2</v>
      </c>
      <c r="DF723" t="s">
        <v>156</v>
      </c>
      <c r="DG723">
        <v>1024</v>
      </c>
      <c r="DH723">
        <v>2</v>
      </c>
      <c r="DI723">
        <v>48000</v>
      </c>
      <c r="DJ723">
        <v>-16</v>
      </c>
      <c r="DK723" t="s">
        <v>176</v>
      </c>
      <c r="DL723">
        <v>8</v>
      </c>
      <c r="DM723" t="s">
        <v>413</v>
      </c>
      <c r="DN723">
        <v>686352</v>
      </c>
      <c r="DO723">
        <v>683242</v>
      </c>
      <c r="DP723">
        <v>22893</v>
      </c>
      <c r="DQ723">
        <v>964814</v>
      </c>
      <c r="DR723">
        <v>966512</v>
      </c>
      <c r="DS723">
        <v>683213</v>
      </c>
      <c r="DT723">
        <v>964814</v>
      </c>
      <c r="DU723">
        <v>677942</v>
      </c>
      <c r="DV723" t="s">
        <v>158</v>
      </c>
      <c r="DW723">
        <v>674183</v>
      </c>
      <c r="DX723">
        <v>547341</v>
      </c>
      <c r="DY723">
        <v>602291</v>
      </c>
      <c r="DZ723">
        <v>1515</v>
      </c>
      <c r="EA723">
        <v>1513</v>
      </c>
      <c r="EB723">
        <v>964063</v>
      </c>
      <c r="EC723">
        <v>547340</v>
      </c>
      <c r="ED723">
        <v>547340</v>
      </c>
      <c r="EE723">
        <v>1514</v>
      </c>
      <c r="EF723">
        <v>970202</v>
      </c>
      <c r="EG723">
        <v>968512</v>
      </c>
      <c r="EH723">
        <v>971431</v>
      </c>
      <c r="EI723">
        <v>549282</v>
      </c>
      <c r="EJ723">
        <v>605094</v>
      </c>
      <c r="EK723">
        <v>549522</v>
      </c>
      <c r="EL723">
        <v>677942</v>
      </c>
      <c r="EM723">
        <v>676183</v>
      </c>
      <c r="EN723">
        <v>683186</v>
      </c>
      <c r="EO723" t="s">
        <v>158</v>
      </c>
      <c r="EP723">
        <v>970202</v>
      </c>
      <c r="EQ723">
        <v>674181</v>
      </c>
      <c r="ER723">
        <v>964061</v>
      </c>
      <c r="ES723">
        <v>726276</v>
      </c>
      <c r="ET723" t="s">
        <v>178</v>
      </c>
      <c r="EU723">
        <v>0</v>
      </c>
      <c r="EV723" t="s">
        <v>1208</v>
      </c>
      <c r="EW723">
        <v>29</v>
      </c>
      <c r="EX723" t="s">
        <v>309</v>
      </c>
      <c r="EY723" t="s">
        <v>169</v>
      </c>
      <c r="EZ723">
        <v>1024</v>
      </c>
      <c r="FA723">
        <v>-260</v>
      </c>
      <c r="FB723">
        <v>180</v>
      </c>
    </row>
    <row r="724" spans="1:158" x14ac:dyDescent="0.35">
      <c r="A724">
        <v>0</v>
      </c>
      <c r="B724">
        <v>0</v>
      </c>
      <c r="C724">
        <v>2120</v>
      </c>
      <c r="D724">
        <v>2120</v>
      </c>
      <c r="E724" t="s">
        <v>155</v>
      </c>
      <c r="F724" t="s">
        <v>156</v>
      </c>
      <c r="G724" t="s">
        <v>156</v>
      </c>
      <c r="H724" t="s">
        <v>156</v>
      </c>
      <c r="I724">
        <v>0</v>
      </c>
      <c r="J724" t="s">
        <v>157</v>
      </c>
      <c r="K724">
        <v>1</v>
      </c>
      <c r="L724" t="s">
        <v>154</v>
      </c>
      <c r="M724" t="s">
        <v>154</v>
      </c>
      <c r="N724" t="s">
        <v>154</v>
      </c>
      <c r="O724">
        <v>0</v>
      </c>
      <c r="P724" t="s">
        <v>154</v>
      </c>
      <c r="Q724" t="s">
        <v>154</v>
      </c>
      <c r="R724" t="s">
        <v>301</v>
      </c>
      <c r="S724">
        <v>0</v>
      </c>
      <c r="T724">
        <v>3</v>
      </c>
      <c r="U724">
        <v>0</v>
      </c>
      <c r="V724">
        <v>29</v>
      </c>
      <c r="W724">
        <v>29</v>
      </c>
      <c r="X724">
        <v>3</v>
      </c>
      <c r="Y724">
        <v>29</v>
      </c>
      <c r="Z724">
        <v>27</v>
      </c>
      <c r="AA724">
        <v>0</v>
      </c>
      <c r="AB724">
        <v>27</v>
      </c>
      <c r="AC724">
        <v>3</v>
      </c>
      <c r="AD724">
        <v>3</v>
      </c>
      <c r="AE724">
        <v>0</v>
      </c>
      <c r="AF724">
        <v>0</v>
      </c>
      <c r="AG724">
        <v>29</v>
      </c>
      <c r="AH724">
        <v>3</v>
      </c>
      <c r="AI724">
        <v>3</v>
      </c>
      <c r="AJ724">
        <v>0</v>
      </c>
      <c r="AK724">
        <v>29</v>
      </c>
      <c r="AL724">
        <v>29</v>
      </c>
      <c r="AM724">
        <v>57</v>
      </c>
      <c r="AN724">
        <v>3</v>
      </c>
      <c r="AO724">
        <v>3</v>
      </c>
      <c r="AP724">
        <v>3</v>
      </c>
      <c r="AQ724">
        <v>27</v>
      </c>
      <c r="AR724">
        <v>27</v>
      </c>
      <c r="AS724">
        <v>27</v>
      </c>
      <c r="AT724">
        <v>3</v>
      </c>
      <c r="AU724">
        <v>29</v>
      </c>
      <c r="AV724">
        <v>27</v>
      </c>
      <c r="AW724">
        <v>29</v>
      </c>
      <c r="AX724">
        <v>0</v>
      </c>
      <c r="AY724" t="s">
        <v>159</v>
      </c>
      <c r="AZ724" t="s">
        <v>1176</v>
      </c>
      <c r="BA724" t="s">
        <v>773</v>
      </c>
      <c r="BB724" t="s">
        <v>1126</v>
      </c>
      <c r="BC724" t="s">
        <v>163</v>
      </c>
      <c r="BD724" t="b">
        <v>0</v>
      </c>
      <c r="BE724">
        <v>1.86</v>
      </c>
      <c r="BF724" t="b">
        <v>1</v>
      </c>
      <c r="BH724" t="s">
        <v>164</v>
      </c>
      <c r="BI724" t="s">
        <v>1127</v>
      </c>
      <c r="BJ724" t="b">
        <v>0</v>
      </c>
      <c r="BK724" t="s">
        <v>166</v>
      </c>
      <c r="BL724" t="b">
        <v>0</v>
      </c>
      <c r="BM724">
        <v>18</v>
      </c>
      <c r="BN724" t="s">
        <v>167</v>
      </c>
      <c r="BO724" t="s">
        <v>168</v>
      </c>
      <c r="BP724" t="s">
        <v>167</v>
      </c>
      <c r="BQ724" t="s">
        <v>169</v>
      </c>
      <c r="BR724">
        <v>768</v>
      </c>
      <c r="BS724" t="s">
        <v>156</v>
      </c>
      <c r="BT724" t="s">
        <v>185</v>
      </c>
      <c r="BU724" t="s">
        <v>185</v>
      </c>
      <c r="BV724" t="s">
        <v>316</v>
      </c>
      <c r="BW724">
        <v>29</v>
      </c>
      <c r="BX724">
        <v>4</v>
      </c>
      <c r="BY724">
        <v>0</v>
      </c>
      <c r="BZ724">
        <v>6</v>
      </c>
      <c r="CA724" t="s">
        <v>1128</v>
      </c>
      <c r="CB724" t="s">
        <v>156</v>
      </c>
      <c r="CC724">
        <v>7</v>
      </c>
      <c r="CD724" t="b">
        <v>0</v>
      </c>
      <c r="CE724" t="s">
        <v>172</v>
      </c>
      <c r="CF724" t="s">
        <v>173</v>
      </c>
      <c r="CG724">
        <v>24</v>
      </c>
      <c r="CH724">
        <v>0</v>
      </c>
      <c r="CI724" t="s">
        <v>306</v>
      </c>
      <c r="CJ724" t="s">
        <v>174</v>
      </c>
      <c r="CK724" t="s">
        <v>174</v>
      </c>
      <c r="CL724" t="s">
        <v>430</v>
      </c>
      <c r="CM724" t="s">
        <v>174</v>
      </c>
      <c r="CN724" t="s">
        <v>1129</v>
      </c>
      <c r="CO724" t="s">
        <v>306</v>
      </c>
      <c r="CP724" t="s">
        <v>174</v>
      </c>
      <c r="CQ724">
        <v>1</v>
      </c>
      <c r="CR724">
        <v>3760</v>
      </c>
      <c r="CS724">
        <f t="shared" si="50"/>
        <v>3760</v>
      </c>
      <c r="CT724">
        <f t="shared" si="48"/>
        <v>1881.5952380952381</v>
      </c>
      <c r="CU724">
        <f t="shared" si="49"/>
        <v>3971.7481195129708</v>
      </c>
      <c r="CV724">
        <f t="shared" si="47"/>
        <v>3760</v>
      </c>
      <c r="CW724">
        <v>39924</v>
      </c>
      <c r="CX724">
        <v>3108</v>
      </c>
      <c r="CY724">
        <v>1940</v>
      </c>
      <c r="CZ724">
        <v>2803</v>
      </c>
      <c r="DA724">
        <v>21377</v>
      </c>
      <c r="DB724">
        <v>3760</v>
      </c>
      <c r="DC724">
        <v>52768</v>
      </c>
      <c r="DD724">
        <v>5242</v>
      </c>
      <c r="DE724">
        <v>2</v>
      </c>
      <c r="DF724" t="s">
        <v>156</v>
      </c>
      <c r="DG724">
        <v>1024</v>
      </c>
      <c r="DH724">
        <v>2</v>
      </c>
      <c r="DI724">
        <v>48000</v>
      </c>
      <c r="DJ724">
        <v>-16</v>
      </c>
      <c r="DK724" t="s">
        <v>176</v>
      </c>
      <c r="DL724">
        <v>8</v>
      </c>
      <c r="DM724" t="s">
        <v>413</v>
      </c>
      <c r="DN724">
        <v>686352</v>
      </c>
      <c r="DO724">
        <v>683242</v>
      </c>
      <c r="DP724">
        <v>22893</v>
      </c>
      <c r="DQ724">
        <v>972246</v>
      </c>
      <c r="DR724">
        <v>974002</v>
      </c>
      <c r="DS724">
        <v>683213</v>
      </c>
      <c r="DT724">
        <v>972246</v>
      </c>
      <c r="DU724">
        <v>677942</v>
      </c>
      <c r="DV724" t="s">
        <v>158</v>
      </c>
      <c r="DW724">
        <v>674183</v>
      </c>
      <c r="DX724">
        <v>547341</v>
      </c>
      <c r="DY724">
        <v>602291</v>
      </c>
      <c r="DZ724">
        <v>1515</v>
      </c>
      <c r="EA724">
        <v>1513</v>
      </c>
      <c r="EB724">
        <v>971494</v>
      </c>
      <c r="EC724">
        <v>547340</v>
      </c>
      <c r="ED724">
        <v>547340</v>
      </c>
      <c r="EE724">
        <v>1514</v>
      </c>
      <c r="EF724">
        <v>977952</v>
      </c>
      <c r="EG724">
        <v>976002</v>
      </c>
      <c r="EH724">
        <v>981713</v>
      </c>
      <c r="EI724">
        <v>549282</v>
      </c>
      <c r="EJ724">
        <v>605094</v>
      </c>
      <c r="EK724">
        <v>549522</v>
      </c>
      <c r="EL724">
        <v>677942</v>
      </c>
      <c r="EM724">
        <v>676183</v>
      </c>
      <c r="EN724">
        <v>683186</v>
      </c>
      <c r="EO724" t="s">
        <v>158</v>
      </c>
      <c r="EP724">
        <v>977952</v>
      </c>
      <c r="EQ724">
        <v>674181</v>
      </c>
      <c r="ER724">
        <v>971493</v>
      </c>
      <c r="ES724">
        <v>726276</v>
      </c>
      <c r="ET724" t="s">
        <v>178</v>
      </c>
      <c r="EU724">
        <v>0</v>
      </c>
      <c r="EV724" t="s">
        <v>1209</v>
      </c>
      <c r="EW724">
        <v>30</v>
      </c>
      <c r="EX724" t="s">
        <v>305</v>
      </c>
      <c r="EY724" t="s">
        <v>169</v>
      </c>
      <c r="EZ724">
        <v>1024</v>
      </c>
      <c r="FA724">
        <v>-260</v>
      </c>
      <c r="FB724">
        <v>180</v>
      </c>
    </row>
    <row r="725" spans="1:158" x14ac:dyDescent="0.35">
      <c r="A725">
        <v>0</v>
      </c>
      <c r="B725">
        <v>0</v>
      </c>
      <c r="C725">
        <v>2065</v>
      </c>
      <c r="D725">
        <v>2065</v>
      </c>
      <c r="E725" t="s">
        <v>155</v>
      </c>
      <c r="F725" t="s">
        <v>156</v>
      </c>
      <c r="G725" t="s">
        <v>156</v>
      </c>
      <c r="H725" t="s">
        <v>156</v>
      </c>
      <c r="I725">
        <v>0</v>
      </c>
      <c r="J725" t="s">
        <v>157</v>
      </c>
      <c r="K725">
        <v>1</v>
      </c>
      <c r="L725" t="s">
        <v>154</v>
      </c>
      <c r="M725" t="s">
        <v>154</v>
      </c>
      <c r="N725" t="s">
        <v>154</v>
      </c>
      <c r="O725">
        <v>0</v>
      </c>
      <c r="P725" t="s">
        <v>154</v>
      </c>
      <c r="Q725" t="s">
        <v>154</v>
      </c>
      <c r="R725" t="s">
        <v>301</v>
      </c>
      <c r="S725">
        <v>0</v>
      </c>
      <c r="T725">
        <v>3</v>
      </c>
      <c r="U725">
        <v>0</v>
      </c>
      <c r="V725">
        <v>30</v>
      </c>
      <c r="W725">
        <v>30</v>
      </c>
      <c r="X725">
        <v>3</v>
      </c>
      <c r="Y725">
        <v>30</v>
      </c>
      <c r="Z725">
        <v>27</v>
      </c>
      <c r="AA725">
        <v>0</v>
      </c>
      <c r="AB725">
        <v>27</v>
      </c>
      <c r="AC725">
        <v>3</v>
      </c>
      <c r="AD725">
        <v>3</v>
      </c>
      <c r="AE725">
        <v>0</v>
      </c>
      <c r="AF725">
        <v>0</v>
      </c>
      <c r="AG725">
        <v>30</v>
      </c>
      <c r="AH725">
        <v>3</v>
      </c>
      <c r="AI725">
        <v>3</v>
      </c>
      <c r="AJ725">
        <v>0</v>
      </c>
      <c r="AK725">
        <v>30</v>
      </c>
      <c r="AL725">
        <v>30</v>
      </c>
      <c r="AM725">
        <v>58</v>
      </c>
      <c r="AN725">
        <v>3</v>
      </c>
      <c r="AO725">
        <v>3</v>
      </c>
      <c r="AP725">
        <v>3</v>
      </c>
      <c r="AQ725">
        <v>27</v>
      </c>
      <c r="AR725">
        <v>27</v>
      </c>
      <c r="AS725">
        <v>27</v>
      </c>
      <c r="AT725">
        <v>3</v>
      </c>
      <c r="AU725">
        <v>30</v>
      </c>
      <c r="AV725">
        <v>27</v>
      </c>
      <c r="AW725">
        <v>30</v>
      </c>
      <c r="AX725">
        <v>0</v>
      </c>
      <c r="AY725" t="s">
        <v>159</v>
      </c>
      <c r="AZ725" t="s">
        <v>1176</v>
      </c>
      <c r="BA725" t="s">
        <v>773</v>
      </c>
      <c r="BB725" t="s">
        <v>1126</v>
      </c>
      <c r="BC725" t="s">
        <v>163</v>
      </c>
      <c r="BD725" t="b">
        <v>0</v>
      </c>
      <c r="BE725">
        <v>7.6</v>
      </c>
      <c r="BF725" t="b">
        <v>1</v>
      </c>
      <c r="BH725" t="s">
        <v>164</v>
      </c>
      <c r="BI725" t="s">
        <v>1127</v>
      </c>
      <c r="BJ725" t="b">
        <v>0</v>
      </c>
      <c r="BK725" t="s">
        <v>166</v>
      </c>
      <c r="BL725" t="b">
        <v>0</v>
      </c>
      <c r="BM725">
        <v>18</v>
      </c>
      <c r="BN725" t="s">
        <v>167</v>
      </c>
      <c r="BO725" t="s">
        <v>168</v>
      </c>
      <c r="BP725" t="s">
        <v>167</v>
      </c>
      <c r="BQ725" t="s">
        <v>169</v>
      </c>
      <c r="BR725">
        <v>768</v>
      </c>
      <c r="BS725" t="s">
        <v>156</v>
      </c>
      <c r="BT725" t="s">
        <v>185</v>
      </c>
      <c r="BU725" t="s">
        <v>327</v>
      </c>
      <c r="BV725" t="s">
        <v>185</v>
      </c>
      <c r="BW725">
        <v>30</v>
      </c>
      <c r="BX725">
        <v>4</v>
      </c>
      <c r="BY725">
        <v>0</v>
      </c>
      <c r="BZ725">
        <v>6</v>
      </c>
      <c r="CA725" t="s">
        <v>1128</v>
      </c>
      <c r="CB725" t="s">
        <v>156</v>
      </c>
      <c r="CC725">
        <v>7</v>
      </c>
      <c r="CD725" t="b">
        <v>0</v>
      </c>
      <c r="CE725" t="s">
        <v>172</v>
      </c>
      <c r="CF725" t="s">
        <v>173</v>
      </c>
      <c r="CG725">
        <v>35</v>
      </c>
      <c r="CH725">
        <v>0</v>
      </c>
      <c r="CI725" t="s">
        <v>306</v>
      </c>
      <c r="CJ725" t="s">
        <v>174</v>
      </c>
      <c r="CK725" t="s">
        <v>174</v>
      </c>
      <c r="CL725" t="s">
        <v>430</v>
      </c>
      <c r="CM725" t="s">
        <v>174</v>
      </c>
      <c r="CN725" t="s">
        <v>1129</v>
      </c>
      <c r="CO725" t="s">
        <v>306</v>
      </c>
      <c r="CP725" t="s">
        <v>174</v>
      </c>
      <c r="CQ725">
        <v>1</v>
      </c>
      <c r="CR725">
        <v>413</v>
      </c>
      <c r="CS725">
        <f t="shared" si="50"/>
        <v>413</v>
      </c>
      <c r="CT725">
        <f t="shared" si="48"/>
        <v>1881.5952380952381</v>
      </c>
      <c r="CU725">
        <f t="shared" si="49"/>
        <v>3971.7481195129708</v>
      </c>
      <c r="CV725">
        <f t="shared" si="47"/>
        <v>413</v>
      </c>
      <c r="CW725">
        <v>39924</v>
      </c>
      <c r="CX725">
        <v>3108</v>
      </c>
      <c r="CY725">
        <v>1940</v>
      </c>
      <c r="CZ725">
        <v>2803</v>
      </c>
      <c r="DA725">
        <v>21377</v>
      </c>
      <c r="DB725">
        <v>413</v>
      </c>
      <c r="DC725">
        <v>52768</v>
      </c>
      <c r="DD725">
        <v>5242</v>
      </c>
      <c r="DE725">
        <v>2</v>
      </c>
      <c r="DF725" t="s">
        <v>156</v>
      </c>
      <c r="DG725">
        <v>1024</v>
      </c>
      <c r="DH725">
        <v>2</v>
      </c>
      <c r="DI725">
        <v>48000</v>
      </c>
      <c r="DJ725">
        <v>-16</v>
      </c>
      <c r="DK725" t="s">
        <v>176</v>
      </c>
      <c r="DL725">
        <v>8</v>
      </c>
      <c r="DM725" t="s">
        <v>413</v>
      </c>
      <c r="DN725">
        <v>686352</v>
      </c>
      <c r="DO725">
        <v>683242</v>
      </c>
      <c r="DP725">
        <v>22893</v>
      </c>
      <c r="DQ725">
        <v>982532</v>
      </c>
      <c r="DR725">
        <v>984562</v>
      </c>
      <c r="DS725">
        <v>683213</v>
      </c>
      <c r="DT725">
        <v>982532</v>
      </c>
      <c r="DU725">
        <v>677942</v>
      </c>
      <c r="DV725" t="s">
        <v>158</v>
      </c>
      <c r="DW725">
        <v>674183</v>
      </c>
      <c r="DX725">
        <v>547341</v>
      </c>
      <c r="DY725">
        <v>602291</v>
      </c>
      <c r="DZ725">
        <v>1515</v>
      </c>
      <c r="EA725">
        <v>1513</v>
      </c>
      <c r="EB725">
        <v>981780</v>
      </c>
      <c r="EC725">
        <v>547340</v>
      </c>
      <c r="ED725">
        <v>547340</v>
      </c>
      <c r="EE725">
        <v>1514</v>
      </c>
      <c r="EF725">
        <v>988312</v>
      </c>
      <c r="EG725">
        <v>986562</v>
      </c>
      <c r="EH725">
        <v>988726</v>
      </c>
      <c r="EI725">
        <v>549282</v>
      </c>
      <c r="EJ725">
        <v>605094</v>
      </c>
      <c r="EK725">
        <v>549522</v>
      </c>
      <c r="EL725">
        <v>677942</v>
      </c>
      <c r="EM725">
        <v>676183</v>
      </c>
      <c r="EN725">
        <v>683186</v>
      </c>
      <c r="EO725" t="s">
        <v>158</v>
      </c>
      <c r="EP725">
        <v>988312</v>
      </c>
      <c r="EQ725">
        <v>674181</v>
      </c>
      <c r="ER725">
        <v>981779</v>
      </c>
      <c r="ES725">
        <v>726276</v>
      </c>
      <c r="ET725" t="s">
        <v>178</v>
      </c>
      <c r="EU725">
        <v>0</v>
      </c>
      <c r="EV725" t="s">
        <v>1210</v>
      </c>
      <c r="EW725">
        <v>31</v>
      </c>
      <c r="EX725" t="s">
        <v>305</v>
      </c>
      <c r="EY725" t="s">
        <v>169</v>
      </c>
      <c r="EZ725">
        <v>1024</v>
      </c>
      <c r="FA725">
        <v>-260</v>
      </c>
      <c r="FB725">
        <v>180</v>
      </c>
    </row>
    <row r="726" spans="1:158" x14ac:dyDescent="0.35">
      <c r="A726">
        <v>0</v>
      </c>
      <c r="B726">
        <v>0</v>
      </c>
      <c r="C726">
        <v>2024</v>
      </c>
      <c r="D726">
        <v>2024</v>
      </c>
      <c r="E726" t="s">
        <v>155</v>
      </c>
      <c r="F726" t="s">
        <v>156</v>
      </c>
      <c r="G726" t="s">
        <v>156</v>
      </c>
      <c r="H726" t="s">
        <v>156</v>
      </c>
      <c r="I726">
        <v>0</v>
      </c>
      <c r="J726" t="s">
        <v>157</v>
      </c>
      <c r="K726">
        <v>1</v>
      </c>
      <c r="L726" t="s">
        <v>154</v>
      </c>
      <c r="M726" t="s">
        <v>154</v>
      </c>
      <c r="N726" t="s">
        <v>154</v>
      </c>
      <c r="O726">
        <v>0</v>
      </c>
      <c r="P726" t="s">
        <v>154</v>
      </c>
      <c r="Q726" t="s">
        <v>154</v>
      </c>
      <c r="R726" t="s">
        <v>306</v>
      </c>
      <c r="S726">
        <v>0</v>
      </c>
      <c r="T726">
        <v>3</v>
      </c>
      <c r="U726">
        <v>0</v>
      </c>
      <c r="V726">
        <v>31</v>
      </c>
      <c r="W726">
        <v>31</v>
      </c>
      <c r="X726">
        <v>3</v>
      </c>
      <c r="Y726">
        <v>31</v>
      </c>
      <c r="Z726">
        <v>27</v>
      </c>
      <c r="AA726">
        <v>0</v>
      </c>
      <c r="AB726">
        <v>27</v>
      </c>
      <c r="AC726">
        <v>3</v>
      </c>
      <c r="AD726">
        <v>3</v>
      </c>
      <c r="AE726">
        <v>0</v>
      </c>
      <c r="AF726">
        <v>0</v>
      </c>
      <c r="AG726">
        <v>31</v>
      </c>
      <c r="AH726">
        <v>3</v>
      </c>
      <c r="AI726">
        <v>3</v>
      </c>
      <c r="AJ726">
        <v>0</v>
      </c>
      <c r="AK726">
        <v>31</v>
      </c>
      <c r="AL726">
        <v>31</v>
      </c>
      <c r="AM726">
        <v>59</v>
      </c>
      <c r="AN726">
        <v>3</v>
      </c>
      <c r="AO726">
        <v>3</v>
      </c>
      <c r="AP726">
        <v>3</v>
      </c>
      <c r="AQ726">
        <v>27</v>
      </c>
      <c r="AR726">
        <v>27</v>
      </c>
      <c r="AS726">
        <v>27</v>
      </c>
      <c r="AT726">
        <v>3</v>
      </c>
      <c r="AU726">
        <v>31</v>
      </c>
      <c r="AV726">
        <v>27</v>
      </c>
      <c r="AW726">
        <v>31</v>
      </c>
      <c r="AX726">
        <v>0</v>
      </c>
      <c r="AY726" t="s">
        <v>159</v>
      </c>
      <c r="AZ726" t="s">
        <v>1176</v>
      </c>
      <c r="BA726" t="s">
        <v>773</v>
      </c>
      <c r="BB726" t="s">
        <v>1126</v>
      </c>
      <c r="BC726" t="s">
        <v>163</v>
      </c>
      <c r="BD726" t="b">
        <v>0</v>
      </c>
      <c r="BE726" t="s">
        <v>167</v>
      </c>
      <c r="BF726" t="b">
        <v>1</v>
      </c>
      <c r="BH726" t="s">
        <v>164</v>
      </c>
      <c r="BI726" t="s">
        <v>1127</v>
      </c>
      <c r="BJ726" t="b">
        <v>0</v>
      </c>
      <c r="BK726" t="s">
        <v>166</v>
      </c>
      <c r="BL726" t="b">
        <v>0</v>
      </c>
      <c r="BM726">
        <v>18</v>
      </c>
      <c r="BN726" t="s">
        <v>167</v>
      </c>
      <c r="BO726" t="s">
        <v>168</v>
      </c>
      <c r="BP726" t="s">
        <v>167</v>
      </c>
      <c r="BQ726" t="s">
        <v>169</v>
      </c>
      <c r="BR726">
        <v>768</v>
      </c>
      <c r="BS726" t="s">
        <v>156</v>
      </c>
      <c r="BT726" t="s">
        <v>185</v>
      </c>
      <c r="BU726" t="s">
        <v>185</v>
      </c>
      <c r="BV726" t="s">
        <v>318</v>
      </c>
      <c r="BW726">
        <v>31</v>
      </c>
      <c r="BX726">
        <v>4</v>
      </c>
      <c r="BY726">
        <v>0</v>
      </c>
      <c r="BZ726">
        <v>6</v>
      </c>
      <c r="CA726" t="s">
        <v>1128</v>
      </c>
      <c r="CB726" t="s">
        <v>156</v>
      </c>
      <c r="CC726">
        <v>7</v>
      </c>
      <c r="CD726" t="b">
        <v>0</v>
      </c>
      <c r="CE726" t="s">
        <v>172</v>
      </c>
      <c r="CF726" t="s">
        <v>173</v>
      </c>
      <c r="CG726">
        <v>55</v>
      </c>
      <c r="CH726">
        <v>0</v>
      </c>
      <c r="CI726" t="s">
        <v>301</v>
      </c>
      <c r="CJ726" t="s">
        <v>174</v>
      </c>
      <c r="CK726" t="s">
        <v>174</v>
      </c>
      <c r="CL726" t="s">
        <v>430</v>
      </c>
      <c r="CM726" t="s">
        <v>174</v>
      </c>
      <c r="CN726" t="s">
        <v>1129</v>
      </c>
      <c r="CO726" t="s">
        <v>301</v>
      </c>
      <c r="CP726" t="s">
        <v>174</v>
      </c>
      <c r="CQ726">
        <v>1</v>
      </c>
      <c r="CR726">
        <v>773</v>
      </c>
      <c r="CS726" t="str">
        <f t="shared" si="50"/>
        <v>-</v>
      </c>
      <c r="CT726">
        <f t="shared" si="48"/>
        <v>1881.5952380952381</v>
      </c>
      <c r="CU726">
        <f t="shared" si="49"/>
        <v>3971.7481195129708</v>
      </c>
      <c r="CV726" t="str">
        <f t="shared" si="47"/>
        <v>-</v>
      </c>
      <c r="CW726">
        <v>39924</v>
      </c>
      <c r="CX726">
        <v>3108</v>
      </c>
      <c r="CY726">
        <v>1940</v>
      </c>
      <c r="CZ726">
        <v>2803</v>
      </c>
      <c r="DA726">
        <v>21377</v>
      </c>
      <c r="DB726">
        <v>773</v>
      </c>
      <c r="DC726">
        <v>52768</v>
      </c>
      <c r="DD726">
        <v>5242</v>
      </c>
      <c r="DE726">
        <v>2</v>
      </c>
      <c r="DF726" t="s">
        <v>156</v>
      </c>
      <c r="DG726">
        <v>1024</v>
      </c>
      <c r="DH726">
        <v>2</v>
      </c>
      <c r="DI726">
        <v>48000</v>
      </c>
      <c r="DJ726">
        <v>-16</v>
      </c>
      <c r="DK726" t="s">
        <v>176</v>
      </c>
      <c r="DL726">
        <v>8</v>
      </c>
      <c r="DM726" t="s">
        <v>413</v>
      </c>
      <c r="DN726">
        <v>686352</v>
      </c>
      <c r="DO726">
        <v>683242</v>
      </c>
      <c r="DP726">
        <v>22893</v>
      </c>
      <c r="DQ726">
        <v>989534</v>
      </c>
      <c r="DR726">
        <v>991302</v>
      </c>
      <c r="DS726">
        <v>683213</v>
      </c>
      <c r="DT726">
        <v>989534</v>
      </c>
      <c r="DU726">
        <v>677942</v>
      </c>
      <c r="DV726" t="s">
        <v>158</v>
      </c>
      <c r="DW726">
        <v>674183</v>
      </c>
      <c r="DX726">
        <v>547341</v>
      </c>
      <c r="DY726">
        <v>602291</v>
      </c>
      <c r="DZ726">
        <v>1515</v>
      </c>
      <c r="EA726">
        <v>1513</v>
      </c>
      <c r="EB726">
        <v>988783</v>
      </c>
      <c r="EC726">
        <v>547340</v>
      </c>
      <c r="ED726">
        <v>547340</v>
      </c>
      <c r="EE726">
        <v>1514</v>
      </c>
      <c r="EF726">
        <v>994992</v>
      </c>
      <c r="EG726">
        <v>993302</v>
      </c>
      <c r="EH726">
        <v>995766</v>
      </c>
      <c r="EI726">
        <v>549282</v>
      </c>
      <c r="EJ726">
        <v>605094</v>
      </c>
      <c r="EK726">
        <v>549522</v>
      </c>
      <c r="EL726">
        <v>677942</v>
      </c>
      <c r="EM726">
        <v>676183</v>
      </c>
      <c r="EN726">
        <v>683186</v>
      </c>
      <c r="EO726" t="s">
        <v>158</v>
      </c>
      <c r="EP726">
        <v>994992</v>
      </c>
      <c r="EQ726">
        <v>674181</v>
      </c>
      <c r="ER726">
        <v>988782</v>
      </c>
      <c r="ES726">
        <v>726276</v>
      </c>
      <c r="ET726" t="s">
        <v>178</v>
      </c>
      <c r="EU726">
        <v>0</v>
      </c>
      <c r="EV726" t="s">
        <v>1211</v>
      </c>
      <c r="EW726">
        <v>32</v>
      </c>
      <c r="EX726" t="s">
        <v>309</v>
      </c>
      <c r="EY726" t="s">
        <v>169</v>
      </c>
      <c r="EZ726">
        <v>1024</v>
      </c>
      <c r="FA726">
        <v>-260</v>
      </c>
      <c r="FB726">
        <v>180</v>
      </c>
    </row>
    <row r="727" spans="1:158" x14ac:dyDescent="0.35">
      <c r="A727">
        <v>0</v>
      </c>
      <c r="B727">
        <v>0</v>
      </c>
      <c r="C727">
        <v>1967</v>
      </c>
      <c r="D727">
        <v>1967</v>
      </c>
      <c r="E727" t="s">
        <v>155</v>
      </c>
      <c r="F727" t="s">
        <v>156</v>
      </c>
      <c r="G727" t="s">
        <v>156</v>
      </c>
      <c r="H727" t="s">
        <v>156</v>
      </c>
      <c r="I727">
        <v>0</v>
      </c>
      <c r="J727" t="s">
        <v>157</v>
      </c>
      <c r="K727">
        <v>1</v>
      </c>
      <c r="L727" t="s">
        <v>154</v>
      </c>
      <c r="M727" t="s">
        <v>154</v>
      </c>
      <c r="N727" t="s">
        <v>154</v>
      </c>
      <c r="O727">
        <v>0</v>
      </c>
      <c r="P727" t="s">
        <v>154</v>
      </c>
      <c r="Q727" t="s">
        <v>154</v>
      </c>
      <c r="R727" t="s">
        <v>301</v>
      </c>
      <c r="S727">
        <v>0</v>
      </c>
      <c r="T727">
        <v>3</v>
      </c>
      <c r="U727">
        <v>0</v>
      </c>
      <c r="V727">
        <v>32</v>
      </c>
      <c r="W727">
        <v>32</v>
      </c>
      <c r="X727">
        <v>3</v>
      </c>
      <c r="Y727">
        <v>32</v>
      </c>
      <c r="Z727">
        <v>27</v>
      </c>
      <c r="AA727">
        <v>0</v>
      </c>
      <c r="AB727">
        <v>27</v>
      </c>
      <c r="AC727">
        <v>3</v>
      </c>
      <c r="AD727">
        <v>3</v>
      </c>
      <c r="AE727">
        <v>0</v>
      </c>
      <c r="AF727">
        <v>0</v>
      </c>
      <c r="AG727">
        <v>32</v>
      </c>
      <c r="AH727">
        <v>3</v>
      </c>
      <c r="AI727">
        <v>3</v>
      </c>
      <c r="AJ727">
        <v>0</v>
      </c>
      <c r="AK727">
        <v>32</v>
      </c>
      <c r="AL727">
        <v>32</v>
      </c>
      <c r="AM727">
        <v>60</v>
      </c>
      <c r="AN727">
        <v>3</v>
      </c>
      <c r="AO727">
        <v>3</v>
      </c>
      <c r="AP727">
        <v>3</v>
      </c>
      <c r="AQ727">
        <v>27</v>
      </c>
      <c r="AR727">
        <v>27</v>
      </c>
      <c r="AS727">
        <v>27</v>
      </c>
      <c r="AT727">
        <v>3</v>
      </c>
      <c r="AU727">
        <v>32</v>
      </c>
      <c r="AV727">
        <v>27</v>
      </c>
      <c r="AW727">
        <v>32</v>
      </c>
      <c r="AX727">
        <v>0</v>
      </c>
      <c r="AY727" t="s">
        <v>159</v>
      </c>
      <c r="AZ727" t="s">
        <v>1176</v>
      </c>
      <c r="BA727" t="s">
        <v>773</v>
      </c>
      <c r="BB727" t="s">
        <v>1126</v>
      </c>
      <c r="BC727" t="s">
        <v>163</v>
      </c>
      <c r="BD727" t="b">
        <v>0</v>
      </c>
      <c r="BE727">
        <v>1.03</v>
      </c>
      <c r="BF727" t="b">
        <v>1</v>
      </c>
      <c r="BH727" t="s">
        <v>164</v>
      </c>
      <c r="BI727" t="s">
        <v>1127</v>
      </c>
      <c r="BJ727" t="b">
        <v>0</v>
      </c>
      <c r="BK727" t="s">
        <v>166</v>
      </c>
      <c r="BL727" t="b">
        <v>0</v>
      </c>
      <c r="BM727">
        <v>18</v>
      </c>
      <c r="BN727" t="s">
        <v>167</v>
      </c>
      <c r="BO727" t="s">
        <v>168</v>
      </c>
      <c r="BP727" t="s">
        <v>167</v>
      </c>
      <c r="BQ727" t="s">
        <v>169</v>
      </c>
      <c r="BR727">
        <v>768</v>
      </c>
      <c r="BS727" t="s">
        <v>156</v>
      </c>
      <c r="BT727" t="s">
        <v>185</v>
      </c>
      <c r="BU727" t="s">
        <v>310</v>
      </c>
      <c r="BV727" t="s">
        <v>315</v>
      </c>
      <c r="BW727">
        <v>32</v>
      </c>
      <c r="BX727">
        <v>4</v>
      </c>
      <c r="BY727">
        <v>0</v>
      </c>
      <c r="BZ727">
        <v>6</v>
      </c>
      <c r="CA727" t="s">
        <v>1128</v>
      </c>
      <c r="CB727" t="s">
        <v>156</v>
      </c>
      <c r="CC727">
        <v>7</v>
      </c>
      <c r="CD727" t="b">
        <v>0</v>
      </c>
      <c r="CE727" t="s">
        <v>172</v>
      </c>
      <c r="CF727" t="s">
        <v>173</v>
      </c>
      <c r="CG727">
        <v>16</v>
      </c>
      <c r="CH727">
        <v>0</v>
      </c>
      <c r="CI727" t="s">
        <v>306</v>
      </c>
      <c r="CJ727" t="s">
        <v>174</v>
      </c>
      <c r="CK727" t="s">
        <v>174</v>
      </c>
      <c r="CL727" t="s">
        <v>430</v>
      </c>
      <c r="CM727" t="s">
        <v>174</v>
      </c>
      <c r="CN727" t="s">
        <v>1129</v>
      </c>
      <c r="CO727" t="s">
        <v>306</v>
      </c>
      <c r="CP727" t="s">
        <v>174</v>
      </c>
      <c r="CQ727">
        <v>1</v>
      </c>
      <c r="CR727">
        <v>125</v>
      </c>
      <c r="CS727">
        <f t="shared" si="50"/>
        <v>125</v>
      </c>
      <c r="CT727">
        <f t="shared" si="48"/>
        <v>1881.5952380952381</v>
      </c>
      <c r="CU727">
        <f t="shared" si="49"/>
        <v>3971.7481195129708</v>
      </c>
      <c r="CV727">
        <f t="shared" si="47"/>
        <v>125</v>
      </c>
      <c r="CW727">
        <v>39924</v>
      </c>
      <c r="CX727">
        <v>3108</v>
      </c>
      <c r="CY727">
        <v>1940</v>
      </c>
      <c r="CZ727">
        <v>2803</v>
      </c>
      <c r="DA727">
        <v>21377</v>
      </c>
      <c r="DB727">
        <v>125</v>
      </c>
      <c r="DC727">
        <v>52768</v>
      </c>
      <c r="DD727">
        <v>5242</v>
      </c>
      <c r="DE727">
        <v>2</v>
      </c>
      <c r="DF727" t="s">
        <v>156</v>
      </c>
      <c r="DG727">
        <v>1024</v>
      </c>
      <c r="DH727">
        <v>2</v>
      </c>
      <c r="DI727">
        <v>48000</v>
      </c>
      <c r="DJ727">
        <v>-16</v>
      </c>
      <c r="DK727" t="s">
        <v>176</v>
      </c>
      <c r="DL727">
        <v>8</v>
      </c>
      <c r="DM727" t="s">
        <v>413</v>
      </c>
      <c r="DN727">
        <v>686352</v>
      </c>
      <c r="DO727">
        <v>683242</v>
      </c>
      <c r="DP727">
        <v>22893</v>
      </c>
      <c r="DQ727">
        <v>996555</v>
      </c>
      <c r="DR727">
        <v>998152</v>
      </c>
      <c r="DS727">
        <v>683213</v>
      </c>
      <c r="DT727">
        <v>996555</v>
      </c>
      <c r="DU727">
        <v>677942</v>
      </c>
      <c r="DV727" t="s">
        <v>158</v>
      </c>
      <c r="DW727">
        <v>674183</v>
      </c>
      <c r="DX727">
        <v>547341</v>
      </c>
      <c r="DY727">
        <v>602291</v>
      </c>
      <c r="DZ727">
        <v>1515</v>
      </c>
      <c r="EA727">
        <v>1513</v>
      </c>
      <c r="EB727">
        <v>995804</v>
      </c>
      <c r="EC727">
        <v>547340</v>
      </c>
      <c r="ED727">
        <v>547340</v>
      </c>
      <c r="EE727">
        <v>1514</v>
      </c>
      <c r="EF727">
        <v>1002292</v>
      </c>
      <c r="EG727">
        <v>1000152</v>
      </c>
      <c r="EH727">
        <v>1002418</v>
      </c>
      <c r="EI727">
        <v>549282</v>
      </c>
      <c r="EJ727">
        <v>605094</v>
      </c>
      <c r="EK727">
        <v>549522</v>
      </c>
      <c r="EL727">
        <v>677942</v>
      </c>
      <c r="EM727">
        <v>676183</v>
      </c>
      <c r="EN727">
        <v>683186</v>
      </c>
      <c r="EO727" t="s">
        <v>158</v>
      </c>
      <c r="EP727">
        <v>1002292</v>
      </c>
      <c r="EQ727">
        <v>674181</v>
      </c>
      <c r="ER727">
        <v>995803</v>
      </c>
      <c r="ES727">
        <v>726276</v>
      </c>
      <c r="ET727" t="s">
        <v>178</v>
      </c>
      <c r="EU727">
        <v>0</v>
      </c>
      <c r="EV727" t="s">
        <v>1212</v>
      </c>
      <c r="EW727">
        <v>33</v>
      </c>
      <c r="EX727" t="s">
        <v>305</v>
      </c>
      <c r="EY727" t="s">
        <v>169</v>
      </c>
      <c r="EZ727">
        <v>1024</v>
      </c>
      <c r="FA727">
        <v>-260</v>
      </c>
      <c r="FB727">
        <v>180</v>
      </c>
    </row>
    <row r="728" spans="1:158" x14ac:dyDescent="0.35">
      <c r="A728">
        <v>0</v>
      </c>
      <c r="B728">
        <v>0</v>
      </c>
      <c r="C728">
        <v>1988</v>
      </c>
      <c r="D728">
        <v>1988</v>
      </c>
      <c r="E728" t="s">
        <v>155</v>
      </c>
      <c r="F728" t="s">
        <v>156</v>
      </c>
      <c r="G728" t="s">
        <v>156</v>
      </c>
      <c r="H728" t="s">
        <v>156</v>
      </c>
      <c r="I728">
        <v>0</v>
      </c>
      <c r="J728" t="s">
        <v>157</v>
      </c>
      <c r="K728">
        <v>1</v>
      </c>
      <c r="L728" t="s">
        <v>154</v>
      </c>
      <c r="M728" t="s">
        <v>154</v>
      </c>
      <c r="N728" t="s">
        <v>154</v>
      </c>
      <c r="O728">
        <v>0</v>
      </c>
      <c r="P728" t="s">
        <v>154</v>
      </c>
      <c r="Q728" t="s">
        <v>154</v>
      </c>
      <c r="R728" t="s">
        <v>301</v>
      </c>
      <c r="S728">
        <v>0</v>
      </c>
      <c r="T728">
        <v>3</v>
      </c>
      <c r="U728">
        <v>0</v>
      </c>
      <c r="V728">
        <v>33</v>
      </c>
      <c r="W728">
        <v>33</v>
      </c>
      <c r="X728">
        <v>3</v>
      </c>
      <c r="Y728">
        <v>33</v>
      </c>
      <c r="Z728">
        <v>27</v>
      </c>
      <c r="AA728">
        <v>0</v>
      </c>
      <c r="AB728">
        <v>27</v>
      </c>
      <c r="AC728">
        <v>3</v>
      </c>
      <c r="AD728">
        <v>3</v>
      </c>
      <c r="AE728">
        <v>0</v>
      </c>
      <c r="AF728">
        <v>0</v>
      </c>
      <c r="AG728">
        <v>33</v>
      </c>
      <c r="AH728">
        <v>3</v>
      </c>
      <c r="AI728">
        <v>3</v>
      </c>
      <c r="AJ728">
        <v>0</v>
      </c>
      <c r="AK728">
        <v>33</v>
      </c>
      <c r="AL728">
        <v>33</v>
      </c>
      <c r="AM728">
        <v>61</v>
      </c>
      <c r="AN728">
        <v>3</v>
      </c>
      <c r="AO728">
        <v>3</v>
      </c>
      <c r="AP728">
        <v>3</v>
      </c>
      <c r="AQ728">
        <v>27</v>
      </c>
      <c r="AR728">
        <v>27</v>
      </c>
      <c r="AS728">
        <v>27</v>
      </c>
      <c r="AT728">
        <v>3</v>
      </c>
      <c r="AU728">
        <v>33</v>
      </c>
      <c r="AV728">
        <v>27</v>
      </c>
      <c r="AW728">
        <v>33</v>
      </c>
      <c r="AX728">
        <v>0</v>
      </c>
      <c r="AY728" t="s">
        <v>159</v>
      </c>
      <c r="AZ728" t="s">
        <v>1176</v>
      </c>
      <c r="BA728" t="s">
        <v>773</v>
      </c>
      <c r="BB728" t="s">
        <v>1126</v>
      </c>
      <c r="BC728" t="s">
        <v>163</v>
      </c>
      <c r="BD728" t="b">
        <v>0</v>
      </c>
      <c r="BE728">
        <v>8.93</v>
      </c>
      <c r="BF728" t="b">
        <v>1</v>
      </c>
      <c r="BH728" t="s">
        <v>164</v>
      </c>
      <c r="BI728" t="s">
        <v>1127</v>
      </c>
      <c r="BJ728" t="b">
        <v>0</v>
      </c>
      <c r="BK728" t="s">
        <v>166</v>
      </c>
      <c r="BL728" t="b">
        <v>0</v>
      </c>
      <c r="BM728">
        <v>18</v>
      </c>
      <c r="BN728" t="s">
        <v>167</v>
      </c>
      <c r="BO728" t="s">
        <v>168</v>
      </c>
      <c r="BP728" t="s">
        <v>167</v>
      </c>
      <c r="BQ728" t="s">
        <v>169</v>
      </c>
      <c r="BR728">
        <v>768</v>
      </c>
      <c r="BS728" t="s">
        <v>156</v>
      </c>
      <c r="BT728" t="s">
        <v>185</v>
      </c>
      <c r="BU728" t="s">
        <v>310</v>
      </c>
      <c r="BV728" t="s">
        <v>303</v>
      </c>
      <c r="BW728">
        <v>33</v>
      </c>
      <c r="BX728">
        <v>4</v>
      </c>
      <c r="BY728">
        <v>0</v>
      </c>
      <c r="BZ728">
        <v>6</v>
      </c>
      <c r="CA728" t="s">
        <v>1128</v>
      </c>
      <c r="CB728" t="s">
        <v>156</v>
      </c>
      <c r="CC728">
        <v>7</v>
      </c>
      <c r="CD728" t="b">
        <v>0</v>
      </c>
      <c r="CE728" t="s">
        <v>172</v>
      </c>
      <c r="CF728" t="s">
        <v>173</v>
      </c>
      <c r="CG728">
        <v>30</v>
      </c>
      <c r="CH728">
        <v>0</v>
      </c>
      <c r="CI728" t="s">
        <v>306</v>
      </c>
      <c r="CJ728" t="s">
        <v>174</v>
      </c>
      <c r="CK728" t="s">
        <v>174</v>
      </c>
      <c r="CL728" t="s">
        <v>430</v>
      </c>
      <c r="CM728" t="s">
        <v>174</v>
      </c>
      <c r="CN728" t="s">
        <v>1129</v>
      </c>
      <c r="CO728" t="s">
        <v>306</v>
      </c>
      <c r="CP728" t="s">
        <v>174</v>
      </c>
      <c r="CQ728">
        <v>1</v>
      </c>
      <c r="CR728">
        <v>2694</v>
      </c>
      <c r="CS728">
        <f t="shared" si="50"/>
        <v>2694</v>
      </c>
      <c r="CT728">
        <f t="shared" si="48"/>
        <v>1881.5952380952381</v>
      </c>
      <c r="CU728">
        <f t="shared" si="49"/>
        <v>3971.7481195129708</v>
      </c>
      <c r="CV728">
        <f t="shared" si="47"/>
        <v>2694</v>
      </c>
      <c r="CW728">
        <v>39924</v>
      </c>
      <c r="CX728">
        <v>3108</v>
      </c>
      <c r="CY728">
        <v>1940</v>
      </c>
      <c r="CZ728">
        <v>2803</v>
      </c>
      <c r="DA728">
        <v>21377</v>
      </c>
      <c r="DB728">
        <v>2694</v>
      </c>
      <c r="DC728">
        <v>52768</v>
      </c>
      <c r="DD728">
        <v>5242</v>
      </c>
      <c r="DE728">
        <v>2</v>
      </c>
      <c r="DF728" t="s">
        <v>156</v>
      </c>
      <c r="DG728">
        <v>1024</v>
      </c>
      <c r="DH728">
        <v>2</v>
      </c>
      <c r="DI728">
        <v>48000</v>
      </c>
      <c r="DJ728">
        <v>-16</v>
      </c>
      <c r="DK728" t="s">
        <v>176</v>
      </c>
      <c r="DL728">
        <v>8</v>
      </c>
      <c r="DM728" t="s">
        <v>413</v>
      </c>
      <c r="DN728">
        <v>686352</v>
      </c>
      <c r="DO728">
        <v>683242</v>
      </c>
      <c r="DP728">
        <v>22893</v>
      </c>
      <c r="DQ728">
        <v>1003200</v>
      </c>
      <c r="DR728">
        <v>1004782</v>
      </c>
      <c r="DS728">
        <v>683213</v>
      </c>
      <c r="DT728">
        <v>1003200</v>
      </c>
      <c r="DU728">
        <v>677942</v>
      </c>
      <c r="DV728" t="s">
        <v>158</v>
      </c>
      <c r="DW728">
        <v>674183</v>
      </c>
      <c r="DX728">
        <v>547341</v>
      </c>
      <c r="DY728">
        <v>602291</v>
      </c>
      <c r="DZ728">
        <v>1515</v>
      </c>
      <c r="EA728">
        <v>1513</v>
      </c>
      <c r="EB728">
        <v>1002449</v>
      </c>
      <c r="EC728">
        <v>547340</v>
      </c>
      <c r="ED728">
        <v>547340</v>
      </c>
      <c r="EE728">
        <v>1514</v>
      </c>
      <c r="EF728">
        <v>1008472</v>
      </c>
      <c r="EG728">
        <v>1006782</v>
      </c>
      <c r="EH728">
        <v>1011167</v>
      </c>
      <c r="EI728">
        <v>549282</v>
      </c>
      <c r="EJ728">
        <v>605094</v>
      </c>
      <c r="EK728">
        <v>549522</v>
      </c>
      <c r="EL728">
        <v>677942</v>
      </c>
      <c r="EM728">
        <v>676183</v>
      </c>
      <c r="EN728">
        <v>683186</v>
      </c>
      <c r="EO728" t="s">
        <v>158</v>
      </c>
      <c r="EP728">
        <v>1008472</v>
      </c>
      <c r="EQ728">
        <v>674181</v>
      </c>
      <c r="ER728">
        <v>1002448</v>
      </c>
      <c r="ES728">
        <v>726276</v>
      </c>
      <c r="ET728" t="s">
        <v>178</v>
      </c>
      <c r="EU728">
        <v>0</v>
      </c>
      <c r="EV728" t="s">
        <v>1213</v>
      </c>
      <c r="EW728">
        <v>34</v>
      </c>
      <c r="EX728" t="s">
        <v>305</v>
      </c>
      <c r="EY728" t="s">
        <v>169</v>
      </c>
      <c r="EZ728">
        <v>1024</v>
      </c>
      <c r="FA728">
        <v>-260</v>
      </c>
      <c r="FB728">
        <v>180</v>
      </c>
    </row>
    <row r="729" spans="1:158" x14ac:dyDescent="0.35">
      <c r="A729">
        <v>0</v>
      </c>
      <c r="B729">
        <v>0</v>
      </c>
      <c r="C729">
        <v>1935</v>
      </c>
      <c r="D729">
        <v>1935</v>
      </c>
      <c r="E729" t="s">
        <v>155</v>
      </c>
      <c r="F729" t="s">
        <v>156</v>
      </c>
      <c r="G729" t="s">
        <v>156</v>
      </c>
      <c r="H729" t="s">
        <v>156</v>
      </c>
      <c r="I729">
        <v>0</v>
      </c>
      <c r="J729" t="s">
        <v>157</v>
      </c>
      <c r="K729">
        <v>1</v>
      </c>
      <c r="L729" t="s">
        <v>154</v>
      </c>
      <c r="M729" t="s">
        <v>154</v>
      </c>
      <c r="N729" t="s">
        <v>154</v>
      </c>
      <c r="O729">
        <v>0</v>
      </c>
      <c r="P729" t="s">
        <v>154</v>
      </c>
      <c r="Q729" t="s">
        <v>154</v>
      </c>
      <c r="R729" t="s">
        <v>306</v>
      </c>
      <c r="S729">
        <v>0</v>
      </c>
      <c r="T729">
        <v>3</v>
      </c>
      <c r="U729">
        <v>0</v>
      </c>
      <c r="V729">
        <v>34</v>
      </c>
      <c r="W729">
        <v>34</v>
      </c>
      <c r="X729">
        <v>3</v>
      </c>
      <c r="Y729">
        <v>34</v>
      </c>
      <c r="Z729">
        <v>27</v>
      </c>
      <c r="AA729">
        <v>0</v>
      </c>
      <c r="AB729">
        <v>27</v>
      </c>
      <c r="AC729">
        <v>3</v>
      </c>
      <c r="AD729">
        <v>3</v>
      </c>
      <c r="AE729">
        <v>0</v>
      </c>
      <c r="AF729">
        <v>0</v>
      </c>
      <c r="AG729">
        <v>34</v>
      </c>
      <c r="AH729">
        <v>3</v>
      </c>
      <c r="AI729">
        <v>3</v>
      </c>
      <c r="AJ729">
        <v>0</v>
      </c>
      <c r="AK729">
        <v>34</v>
      </c>
      <c r="AL729">
        <v>34</v>
      </c>
      <c r="AM729">
        <v>62</v>
      </c>
      <c r="AN729">
        <v>3</v>
      </c>
      <c r="AO729">
        <v>3</v>
      </c>
      <c r="AP729">
        <v>3</v>
      </c>
      <c r="AQ729">
        <v>27</v>
      </c>
      <c r="AR729">
        <v>27</v>
      </c>
      <c r="AS729">
        <v>27</v>
      </c>
      <c r="AT729">
        <v>3</v>
      </c>
      <c r="AU729">
        <v>34</v>
      </c>
      <c r="AV729">
        <v>27</v>
      </c>
      <c r="AW729">
        <v>34</v>
      </c>
      <c r="AX729">
        <v>0</v>
      </c>
      <c r="AY729" t="s">
        <v>159</v>
      </c>
      <c r="AZ729" t="s">
        <v>1176</v>
      </c>
      <c r="BA729" t="s">
        <v>773</v>
      </c>
      <c r="BB729" t="s">
        <v>1126</v>
      </c>
      <c r="BC729" t="s">
        <v>163</v>
      </c>
      <c r="BD729" t="b">
        <v>0</v>
      </c>
      <c r="BE729" t="s">
        <v>167</v>
      </c>
      <c r="BF729" t="b">
        <v>1</v>
      </c>
      <c r="BH729" t="s">
        <v>164</v>
      </c>
      <c r="BI729" t="s">
        <v>1127</v>
      </c>
      <c r="BJ729" t="b">
        <v>0</v>
      </c>
      <c r="BK729" t="s">
        <v>166</v>
      </c>
      <c r="BL729" t="b">
        <v>0</v>
      </c>
      <c r="BM729">
        <v>18</v>
      </c>
      <c r="BN729" t="s">
        <v>167</v>
      </c>
      <c r="BO729" t="s">
        <v>168</v>
      </c>
      <c r="BP729" t="s">
        <v>167</v>
      </c>
      <c r="BQ729" t="s">
        <v>169</v>
      </c>
      <c r="BR729">
        <v>768</v>
      </c>
      <c r="BS729" t="s">
        <v>156</v>
      </c>
      <c r="BT729" t="s">
        <v>185</v>
      </c>
      <c r="BU729" t="s">
        <v>327</v>
      </c>
      <c r="BV729" t="s">
        <v>334</v>
      </c>
      <c r="BW729">
        <v>34</v>
      </c>
      <c r="BX729">
        <v>4</v>
      </c>
      <c r="BY729">
        <v>0</v>
      </c>
      <c r="BZ729">
        <v>6</v>
      </c>
      <c r="CA729" t="s">
        <v>1128</v>
      </c>
      <c r="CB729" t="s">
        <v>156</v>
      </c>
      <c r="CC729">
        <v>7</v>
      </c>
      <c r="CD729" t="b">
        <v>0</v>
      </c>
      <c r="CE729" t="s">
        <v>172</v>
      </c>
      <c r="CF729" t="s">
        <v>173</v>
      </c>
      <c r="CG729">
        <v>61</v>
      </c>
      <c r="CH729">
        <v>0</v>
      </c>
      <c r="CI729" t="s">
        <v>301</v>
      </c>
      <c r="CJ729" t="s">
        <v>174</v>
      </c>
      <c r="CK729" t="s">
        <v>174</v>
      </c>
      <c r="CL729" t="s">
        <v>430</v>
      </c>
      <c r="CM729" t="s">
        <v>174</v>
      </c>
      <c r="CN729" t="s">
        <v>1129</v>
      </c>
      <c r="CO729" t="s">
        <v>301</v>
      </c>
      <c r="CP729" t="s">
        <v>174</v>
      </c>
      <c r="CQ729">
        <v>1</v>
      </c>
      <c r="CR729">
        <v>141</v>
      </c>
      <c r="CS729" t="str">
        <f t="shared" si="50"/>
        <v>-</v>
      </c>
      <c r="CT729">
        <f t="shared" si="48"/>
        <v>1881.5952380952381</v>
      </c>
      <c r="CU729">
        <f t="shared" si="49"/>
        <v>3971.7481195129708</v>
      </c>
      <c r="CV729" t="str">
        <f t="shared" si="47"/>
        <v>-</v>
      </c>
      <c r="CW729">
        <v>39924</v>
      </c>
      <c r="CX729">
        <v>3108</v>
      </c>
      <c r="CY729">
        <v>1940</v>
      </c>
      <c r="CZ729">
        <v>2803</v>
      </c>
      <c r="DA729">
        <v>21377</v>
      </c>
      <c r="DB729">
        <v>141</v>
      </c>
      <c r="DC729">
        <v>52768</v>
      </c>
      <c r="DD729">
        <v>5242</v>
      </c>
      <c r="DE729">
        <v>2</v>
      </c>
      <c r="DF729" t="s">
        <v>156</v>
      </c>
      <c r="DG729">
        <v>1024</v>
      </c>
      <c r="DH729">
        <v>2</v>
      </c>
      <c r="DI729">
        <v>48000</v>
      </c>
      <c r="DJ729">
        <v>-16</v>
      </c>
      <c r="DK729" t="s">
        <v>176</v>
      </c>
      <c r="DL729">
        <v>8</v>
      </c>
      <c r="DM729" t="s">
        <v>413</v>
      </c>
      <c r="DN729">
        <v>686352</v>
      </c>
      <c r="DO729">
        <v>683242</v>
      </c>
      <c r="DP729">
        <v>22893</v>
      </c>
      <c r="DQ729">
        <v>1011983</v>
      </c>
      <c r="DR729">
        <v>1014002</v>
      </c>
      <c r="DS729">
        <v>683213</v>
      </c>
      <c r="DT729">
        <v>1011983</v>
      </c>
      <c r="DU729">
        <v>677942</v>
      </c>
      <c r="DV729" t="s">
        <v>158</v>
      </c>
      <c r="DW729">
        <v>674183</v>
      </c>
      <c r="DX729">
        <v>547341</v>
      </c>
      <c r="DY729">
        <v>602291</v>
      </c>
      <c r="DZ729">
        <v>1515</v>
      </c>
      <c r="EA729">
        <v>1513</v>
      </c>
      <c r="EB729">
        <v>1011232</v>
      </c>
      <c r="EC729">
        <v>547340</v>
      </c>
      <c r="ED729">
        <v>547340</v>
      </c>
      <c r="EE729">
        <v>1514</v>
      </c>
      <c r="EF729">
        <v>1017862</v>
      </c>
      <c r="EG729">
        <v>1016002</v>
      </c>
      <c r="EH729">
        <v>1018003</v>
      </c>
      <c r="EI729">
        <v>549282</v>
      </c>
      <c r="EJ729">
        <v>605094</v>
      </c>
      <c r="EK729">
        <v>549522</v>
      </c>
      <c r="EL729">
        <v>677942</v>
      </c>
      <c r="EM729">
        <v>676183</v>
      </c>
      <c r="EN729">
        <v>683186</v>
      </c>
      <c r="EO729" t="s">
        <v>158</v>
      </c>
      <c r="EP729">
        <v>1017862</v>
      </c>
      <c r="EQ729">
        <v>674181</v>
      </c>
      <c r="ER729">
        <v>1011230</v>
      </c>
      <c r="ES729">
        <v>726276</v>
      </c>
      <c r="ET729" t="s">
        <v>178</v>
      </c>
      <c r="EU729">
        <v>0</v>
      </c>
      <c r="EV729" t="s">
        <v>1214</v>
      </c>
      <c r="EW729">
        <v>35</v>
      </c>
      <c r="EX729" t="s">
        <v>309</v>
      </c>
      <c r="EY729" t="s">
        <v>169</v>
      </c>
      <c r="EZ729">
        <v>1024</v>
      </c>
      <c r="FA729">
        <v>-260</v>
      </c>
      <c r="FB729">
        <v>180</v>
      </c>
    </row>
    <row r="730" spans="1:158" x14ac:dyDescent="0.35">
      <c r="A730">
        <v>0</v>
      </c>
      <c r="B730">
        <v>0</v>
      </c>
      <c r="C730">
        <v>1914</v>
      </c>
      <c r="D730">
        <v>1914</v>
      </c>
      <c r="E730" t="s">
        <v>155</v>
      </c>
      <c r="F730" t="s">
        <v>156</v>
      </c>
      <c r="G730" t="s">
        <v>156</v>
      </c>
      <c r="H730" t="s">
        <v>156</v>
      </c>
      <c r="I730">
        <v>0</v>
      </c>
      <c r="J730" t="s">
        <v>157</v>
      </c>
      <c r="K730">
        <v>1</v>
      </c>
      <c r="L730" t="s">
        <v>154</v>
      </c>
      <c r="M730" t="s">
        <v>154</v>
      </c>
      <c r="N730" t="s">
        <v>154</v>
      </c>
      <c r="O730">
        <v>0</v>
      </c>
      <c r="P730" t="s">
        <v>154</v>
      </c>
      <c r="Q730" t="s">
        <v>154</v>
      </c>
      <c r="R730" t="s">
        <v>306</v>
      </c>
      <c r="S730">
        <v>0</v>
      </c>
      <c r="T730">
        <v>3</v>
      </c>
      <c r="U730">
        <v>0</v>
      </c>
      <c r="V730">
        <v>35</v>
      </c>
      <c r="W730">
        <v>35</v>
      </c>
      <c r="X730">
        <v>3</v>
      </c>
      <c r="Y730">
        <v>35</v>
      </c>
      <c r="Z730">
        <v>27</v>
      </c>
      <c r="AA730">
        <v>0</v>
      </c>
      <c r="AB730">
        <v>27</v>
      </c>
      <c r="AC730">
        <v>3</v>
      </c>
      <c r="AD730">
        <v>3</v>
      </c>
      <c r="AE730">
        <v>0</v>
      </c>
      <c r="AF730">
        <v>0</v>
      </c>
      <c r="AG730">
        <v>35</v>
      </c>
      <c r="AH730">
        <v>3</v>
      </c>
      <c r="AI730">
        <v>3</v>
      </c>
      <c r="AJ730">
        <v>0</v>
      </c>
      <c r="AK730">
        <v>35</v>
      </c>
      <c r="AL730">
        <v>35</v>
      </c>
      <c r="AM730">
        <v>63</v>
      </c>
      <c r="AN730">
        <v>3</v>
      </c>
      <c r="AO730">
        <v>3</v>
      </c>
      <c r="AP730">
        <v>3</v>
      </c>
      <c r="AQ730">
        <v>27</v>
      </c>
      <c r="AR730">
        <v>27</v>
      </c>
      <c r="AS730">
        <v>27</v>
      </c>
      <c r="AT730">
        <v>3</v>
      </c>
      <c r="AU730">
        <v>35</v>
      </c>
      <c r="AV730">
        <v>27</v>
      </c>
      <c r="AW730">
        <v>35</v>
      </c>
      <c r="AX730">
        <v>0</v>
      </c>
      <c r="AY730" t="s">
        <v>159</v>
      </c>
      <c r="AZ730" t="s">
        <v>1176</v>
      </c>
      <c r="BA730" t="s">
        <v>773</v>
      </c>
      <c r="BB730" t="s">
        <v>1126</v>
      </c>
      <c r="BC730" t="s">
        <v>163</v>
      </c>
      <c r="BD730" t="b">
        <v>0</v>
      </c>
      <c r="BE730" t="s">
        <v>167</v>
      </c>
      <c r="BF730" t="b">
        <v>1</v>
      </c>
      <c r="BH730" t="s">
        <v>164</v>
      </c>
      <c r="BI730" t="s">
        <v>1127</v>
      </c>
      <c r="BJ730" t="b">
        <v>0</v>
      </c>
      <c r="BK730" t="s">
        <v>166</v>
      </c>
      <c r="BL730" t="b">
        <v>0</v>
      </c>
      <c r="BM730">
        <v>18</v>
      </c>
      <c r="BN730" t="s">
        <v>167</v>
      </c>
      <c r="BO730" t="s">
        <v>168</v>
      </c>
      <c r="BP730" t="s">
        <v>167</v>
      </c>
      <c r="BQ730" t="s">
        <v>169</v>
      </c>
      <c r="BR730">
        <v>768</v>
      </c>
      <c r="BS730" t="s">
        <v>156</v>
      </c>
      <c r="BT730" t="s">
        <v>185</v>
      </c>
      <c r="BU730" t="s">
        <v>327</v>
      </c>
      <c r="BV730" t="s">
        <v>313</v>
      </c>
      <c r="BW730">
        <v>35</v>
      </c>
      <c r="BX730">
        <v>4</v>
      </c>
      <c r="BY730">
        <v>0</v>
      </c>
      <c r="BZ730">
        <v>6</v>
      </c>
      <c r="CA730" t="s">
        <v>1128</v>
      </c>
      <c r="CB730" t="s">
        <v>156</v>
      </c>
      <c r="CC730">
        <v>7</v>
      </c>
      <c r="CD730" t="b">
        <v>0</v>
      </c>
      <c r="CE730" t="s">
        <v>172</v>
      </c>
      <c r="CF730" t="s">
        <v>173</v>
      </c>
      <c r="CG730">
        <v>77</v>
      </c>
      <c r="CH730">
        <v>0</v>
      </c>
      <c r="CI730" t="s">
        <v>301</v>
      </c>
      <c r="CJ730" t="s">
        <v>174</v>
      </c>
      <c r="CK730" t="s">
        <v>174</v>
      </c>
      <c r="CL730" t="s">
        <v>430</v>
      </c>
      <c r="CM730" t="s">
        <v>174</v>
      </c>
      <c r="CN730" t="s">
        <v>1129</v>
      </c>
      <c r="CO730" t="s">
        <v>301</v>
      </c>
      <c r="CP730" t="s">
        <v>174</v>
      </c>
      <c r="CQ730">
        <v>1</v>
      </c>
      <c r="CR730">
        <v>1161</v>
      </c>
      <c r="CS730" t="str">
        <f t="shared" si="50"/>
        <v>-</v>
      </c>
      <c r="CT730">
        <f t="shared" si="48"/>
        <v>1881.5952380952381</v>
      </c>
      <c r="CU730">
        <f t="shared" si="49"/>
        <v>3971.7481195129708</v>
      </c>
      <c r="CV730" t="str">
        <f t="shared" si="47"/>
        <v>-</v>
      </c>
      <c r="CW730">
        <v>39924</v>
      </c>
      <c r="CX730">
        <v>3108</v>
      </c>
      <c r="CY730">
        <v>1940</v>
      </c>
      <c r="CZ730">
        <v>2803</v>
      </c>
      <c r="DA730">
        <v>21377</v>
      </c>
      <c r="DB730">
        <v>1161</v>
      </c>
      <c r="DC730">
        <v>52768</v>
      </c>
      <c r="DD730">
        <v>5242</v>
      </c>
      <c r="DE730">
        <v>2</v>
      </c>
      <c r="DF730" t="s">
        <v>156</v>
      </c>
      <c r="DG730">
        <v>1024</v>
      </c>
      <c r="DH730">
        <v>2</v>
      </c>
      <c r="DI730">
        <v>48000</v>
      </c>
      <c r="DJ730">
        <v>-16</v>
      </c>
      <c r="DK730" t="s">
        <v>176</v>
      </c>
      <c r="DL730">
        <v>8</v>
      </c>
      <c r="DM730" t="s">
        <v>413</v>
      </c>
      <c r="DN730">
        <v>686352</v>
      </c>
      <c r="DO730">
        <v>683242</v>
      </c>
      <c r="DP730">
        <v>22893</v>
      </c>
      <c r="DQ730">
        <v>1018791</v>
      </c>
      <c r="DR730">
        <v>1020812</v>
      </c>
      <c r="DS730">
        <v>683213</v>
      </c>
      <c r="DT730">
        <v>1018791</v>
      </c>
      <c r="DU730">
        <v>677942</v>
      </c>
      <c r="DV730" t="s">
        <v>158</v>
      </c>
      <c r="DW730">
        <v>674183</v>
      </c>
      <c r="DX730">
        <v>547341</v>
      </c>
      <c r="DY730">
        <v>602291</v>
      </c>
      <c r="DZ730">
        <v>1515</v>
      </c>
      <c r="EA730">
        <v>1513</v>
      </c>
      <c r="EB730">
        <v>1018040</v>
      </c>
      <c r="EC730">
        <v>547340</v>
      </c>
      <c r="ED730">
        <v>547340</v>
      </c>
      <c r="EE730">
        <v>1514</v>
      </c>
      <c r="EF730">
        <v>1024372</v>
      </c>
      <c r="EG730">
        <v>1022812</v>
      </c>
      <c r="EH730">
        <v>1025534</v>
      </c>
      <c r="EI730">
        <v>549282</v>
      </c>
      <c r="EJ730">
        <v>605094</v>
      </c>
      <c r="EK730">
        <v>549522</v>
      </c>
      <c r="EL730">
        <v>677942</v>
      </c>
      <c r="EM730">
        <v>676183</v>
      </c>
      <c r="EN730">
        <v>683186</v>
      </c>
      <c r="EO730" t="s">
        <v>158</v>
      </c>
      <c r="EP730">
        <v>1024372</v>
      </c>
      <c r="EQ730">
        <v>674181</v>
      </c>
      <c r="ER730">
        <v>1018038</v>
      </c>
      <c r="ES730">
        <v>726276</v>
      </c>
      <c r="ET730" t="s">
        <v>178</v>
      </c>
      <c r="EU730">
        <v>0</v>
      </c>
      <c r="EV730" t="s">
        <v>1215</v>
      </c>
      <c r="EW730">
        <v>36</v>
      </c>
      <c r="EX730" t="s">
        <v>309</v>
      </c>
      <c r="EY730" t="s">
        <v>169</v>
      </c>
      <c r="EZ730">
        <v>1024</v>
      </c>
      <c r="FA730">
        <v>-260</v>
      </c>
      <c r="FB730">
        <v>180</v>
      </c>
    </row>
    <row r="731" spans="1:158" x14ac:dyDescent="0.35">
      <c r="A731">
        <v>0</v>
      </c>
      <c r="B731">
        <v>0</v>
      </c>
      <c r="C731">
        <v>1889</v>
      </c>
      <c r="D731">
        <v>1889</v>
      </c>
      <c r="E731" t="s">
        <v>155</v>
      </c>
      <c r="F731" t="s">
        <v>156</v>
      </c>
      <c r="G731" t="s">
        <v>156</v>
      </c>
      <c r="H731" t="s">
        <v>156</v>
      </c>
      <c r="I731">
        <v>0</v>
      </c>
      <c r="J731" t="s">
        <v>157</v>
      </c>
      <c r="K731">
        <v>1</v>
      </c>
      <c r="L731" t="s">
        <v>154</v>
      </c>
      <c r="M731" t="s">
        <v>154</v>
      </c>
      <c r="N731" t="s">
        <v>154</v>
      </c>
      <c r="O731">
        <v>0</v>
      </c>
      <c r="P731" t="s">
        <v>154</v>
      </c>
      <c r="Q731" t="s">
        <v>154</v>
      </c>
      <c r="R731" t="s">
        <v>301</v>
      </c>
      <c r="S731">
        <v>0</v>
      </c>
      <c r="T731">
        <v>3</v>
      </c>
      <c r="U731">
        <v>0</v>
      </c>
      <c r="V731">
        <v>36</v>
      </c>
      <c r="W731">
        <v>36</v>
      </c>
      <c r="X731">
        <v>3</v>
      </c>
      <c r="Y731">
        <v>36</v>
      </c>
      <c r="Z731">
        <v>27</v>
      </c>
      <c r="AA731">
        <v>0</v>
      </c>
      <c r="AB731">
        <v>27</v>
      </c>
      <c r="AC731">
        <v>3</v>
      </c>
      <c r="AD731">
        <v>3</v>
      </c>
      <c r="AE731">
        <v>0</v>
      </c>
      <c r="AF731">
        <v>0</v>
      </c>
      <c r="AG731">
        <v>36</v>
      </c>
      <c r="AH731">
        <v>3</v>
      </c>
      <c r="AI731">
        <v>3</v>
      </c>
      <c r="AJ731">
        <v>0</v>
      </c>
      <c r="AK731">
        <v>36</v>
      </c>
      <c r="AL731">
        <v>36</v>
      </c>
      <c r="AM731">
        <v>64</v>
      </c>
      <c r="AN731">
        <v>3</v>
      </c>
      <c r="AO731">
        <v>3</v>
      </c>
      <c r="AP731">
        <v>3</v>
      </c>
      <c r="AQ731">
        <v>27</v>
      </c>
      <c r="AR731">
        <v>27</v>
      </c>
      <c r="AS731">
        <v>27</v>
      </c>
      <c r="AT731">
        <v>3</v>
      </c>
      <c r="AU731">
        <v>36</v>
      </c>
      <c r="AV731">
        <v>27</v>
      </c>
      <c r="AW731">
        <v>36</v>
      </c>
      <c r="AX731">
        <v>0</v>
      </c>
      <c r="AY731" t="s">
        <v>159</v>
      </c>
      <c r="AZ731" t="s">
        <v>1176</v>
      </c>
      <c r="BA731" t="s">
        <v>773</v>
      </c>
      <c r="BB731" t="s">
        <v>1126</v>
      </c>
      <c r="BC731" t="s">
        <v>163</v>
      </c>
      <c r="BD731" t="b">
        <v>0</v>
      </c>
      <c r="BE731">
        <v>1.03</v>
      </c>
      <c r="BF731" t="b">
        <v>1</v>
      </c>
      <c r="BH731" t="s">
        <v>164</v>
      </c>
      <c r="BI731" t="s">
        <v>1127</v>
      </c>
      <c r="BJ731" t="b">
        <v>0</v>
      </c>
      <c r="BK731" t="s">
        <v>166</v>
      </c>
      <c r="BL731" t="b">
        <v>0</v>
      </c>
      <c r="BM731">
        <v>18</v>
      </c>
      <c r="BN731" t="s">
        <v>167</v>
      </c>
      <c r="BO731" t="s">
        <v>168</v>
      </c>
      <c r="BP731" t="s">
        <v>167</v>
      </c>
      <c r="BQ731" t="s">
        <v>169</v>
      </c>
      <c r="BR731">
        <v>768</v>
      </c>
      <c r="BS731" t="s">
        <v>156</v>
      </c>
      <c r="BT731" t="s">
        <v>185</v>
      </c>
      <c r="BU731" t="s">
        <v>315</v>
      </c>
      <c r="BV731" t="s">
        <v>310</v>
      </c>
      <c r="BW731">
        <v>36</v>
      </c>
      <c r="BX731">
        <v>4</v>
      </c>
      <c r="BY731">
        <v>0</v>
      </c>
      <c r="BZ731">
        <v>6</v>
      </c>
      <c r="CA731" t="s">
        <v>1128</v>
      </c>
      <c r="CB731" t="s">
        <v>156</v>
      </c>
      <c r="CC731">
        <v>7</v>
      </c>
      <c r="CD731" t="b">
        <v>0</v>
      </c>
      <c r="CE731" t="s">
        <v>172</v>
      </c>
      <c r="CF731" t="s">
        <v>173</v>
      </c>
      <c r="CG731">
        <v>37</v>
      </c>
      <c r="CH731">
        <v>0</v>
      </c>
      <c r="CI731" t="s">
        <v>306</v>
      </c>
      <c r="CJ731" t="s">
        <v>174</v>
      </c>
      <c r="CK731" t="s">
        <v>174</v>
      </c>
      <c r="CL731" t="s">
        <v>430</v>
      </c>
      <c r="CM731" t="s">
        <v>174</v>
      </c>
      <c r="CN731" t="s">
        <v>1129</v>
      </c>
      <c r="CO731" t="s">
        <v>306</v>
      </c>
      <c r="CP731" t="s">
        <v>174</v>
      </c>
      <c r="CQ731">
        <v>1</v>
      </c>
      <c r="CR731">
        <v>988</v>
      </c>
      <c r="CS731">
        <f t="shared" si="50"/>
        <v>988</v>
      </c>
      <c r="CT731">
        <f t="shared" si="48"/>
        <v>1881.5952380952381</v>
      </c>
      <c r="CU731">
        <f t="shared" si="49"/>
        <v>3971.7481195129708</v>
      </c>
      <c r="CV731">
        <f t="shared" si="47"/>
        <v>988</v>
      </c>
      <c r="CW731">
        <v>39924</v>
      </c>
      <c r="CX731">
        <v>3108</v>
      </c>
      <c r="CY731">
        <v>1940</v>
      </c>
      <c r="CZ731">
        <v>2803</v>
      </c>
      <c r="DA731">
        <v>21377</v>
      </c>
      <c r="DB731">
        <v>988</v>
      </c>
      <c r="DC731">
        <v>52768</v>
      </c>
      <c r="DD731">
        <v>5242</v>
      </c>
      <c r="DE731">
        <v>2</v>
      </c>
      <c r="DF731" t="s">
        <v>156</v>
      </c>
      <c r="DG731">
        <v>1024</v>
      </c>
      <c r="DH731">
        <v>2</v>
      </c>
      <c r="DI731">
        <v>48000</v>
      </c>
      <c r="DJ731">
        <v>-16</v>
      </c>
      <c r="DK731" t="s">
        <v>176</v>
      </c>
      <c r="DL731">
        <v>8</v>
      </c>
      <c r="DM731" t="s">
        <v>413</v>
      </c>
      <c r="DN731">
        <v>686352</v>
      </c>
      <c r="DO731">
        <v>683242</v>
      </c>
      <c r="DP731">
        <v>22893</v>
      </c>
      <c r="DQ731">
        <v>1026324</v>
      </c>
      <c r="DR731">
        <v>1028442</v>
      </c>
      <c r="DS731">
        <v>683213</v>
      </c>
      <c r="DT731">
        <v>1026324</v>
      </c>
      <c r="DU731">
        <v>677942</v>
      </c>
      <c r="DV731" t="s">
        <v>158</v>
      </c>
      <c r="DW731">
        <v>674183</v>
      </c>
      <c r="DX731">
        <v>547341</v>
      </c>
      <c r="DY731">
        <v>602291</v>
      </c>
      <c r="DZ731">
        <v>1515</v>
      </c>
      <c r="EA731">
        <v>1513</v>
      </c>
      <c r="EB731">
        <v>1025573</v>
      </c>
      <c r="EC731">
        <v>547340</v>
      </c>
      <c r="ED731">
        <v>547340</v>
      </c>
      <c r="EE731">
        <v>1514</v>
      </c>
      <c r="EF731">
        <v>1032032</v>
      </c>
      <c r="EG731">
        <v>1030442</v>
      </c>
      <c r="EH731">
        <v>1033020</v>
      </c>
      <c r="EI731">
        <v>549282</v>
      </c>
      <c r="EJ731">
        <v>605094</v>
      </c>
      <c r="EK731">
        <v>549522</v>
      </c>
      <c r="EL731">
        <v>677942</v>
      </c>
      <c r="EM731">
        <v>676183</v>
      </c>
      <c r="EN731">
        <v>683186</v>
      </c>
      <c r="EO731" t="s">
        <v>158</v>
      </c>
      <c r="EP731">
        <v>1032032</v>
      </c>
      <c r="EQ731">
        <v>674181</v>
      </c>
      <c r="ER731">
        <v>1025572</v>
      </c>
      <c r="ES731">
        <v>726276</v>
      </c>
      <c r="ET731" t="s">
        <v>178</v>
      </c>
      <c r="EU731">
        <v>0</v>
      </c>
      <c r="EV731" t="s">
        <v>1216</v>
      </c>
      <c r="EW731">
        <v>37</v>
      </c>
      <c r="EX731" t="s">
        <v>305</v>
      </c>
      <c r="EY731" t="s">
        <v>169</v>
      </c>
      <c r="EZ731">
        <v>1024</v>
      </c>
      <c r="FA731">
        <v>-260</v>
      </c>
      <c r="FB731">
        <v>180</v>
      </c>
    </row>
    <row r="732" spans="1:158" x14ac:dyDescent="0.35">
      <c r="A732">
        <v>0</v>
      </c>
      <c r="B732">
        <v>0</v>
      </c>
      <c r="C732">
        <v>1844</v>
      </c>
      <c r="D732">
        <v>1844</v>
      </c>
      <c r="E732" t="s">
        <v>155</v>
      </c>
      <c r="F732" t="s">
        <v>156</v>
      </c>
      <c r="G732" t="s">
        <v>156</v>
      </c>
      <c r="H732" t="s">
        <v>156</v>
      </c>
      <c r="I732">
        <v>0</v>
      </c>
      <c r="J732" t="s">
        <v>157</v>
      </c>
      <c r="K732">
        <v>1</v>
      </c>
      <c r="L732" t="s">
        <v>154</v>
      </c>
      <c r="M732" t="s">
        <v>154</v>
      </c>
      <c r="N732" t="s">
        <v>154</v>
      </c>
      <c r="O732">
        <v>0</v>
      </c>
      <c r="P732" t="s">
        <v>154</v>
      </c>
      <c r="Q732" t="s">
        <v>154</v>
      </c>
      <c r="R732" t="s">
        <v>301</v>
      </c>
      <c r="S732">
        <v>0</v>
      </c>
      <c r="T732">
        <v>3</v>
      </c>
      <c r="U732">
        <v>0</v>
      </c>
      <c r="V732">
        <v>37</v>
      </c>
      <c r="W732">
        <v>37</v>
      </c>
      <c r="X732">
        <v>3</v>
      </c>
      <c r="Y732">
        <v>37</v>
      </c>
      <c r="Z732">
        <v>27</v>
      </c>
      <c r="AA732">
        <v>0</v>
      </c>
      <c r="AB732">
        <v>27</v>
      </c>
      <c r="AC732">
        <v>3</v>
      </c>
      <c r="AD732">
        <v>3</v>
      </c>
      <c r="AE732">
        <v>0</v>
      </c>
      <c r="AF732">
        <v>0</v>
      </c>
      <c r="AG732">
        <v>37</v>
      </c>
      <c r="AH732">
        <v>3</v>
      </c>
      <c r="AI732">
        <v>3</v>
      </c>
      <c r="AJ732">
        <v>0</v>
      </c>
      <c r="AK732">
        <v>37</v>
      </c>
      <c r="AL732">
        <v>37</v>
      </c>
      <c r="AM732">
        <v>65</v>
      </c>
      <c r="AN732">
        <v>3</v>
      </c>
      <c r="AO732">
        <v>3</v>
      </c>
      <c r="AP732">
        <v>3</v>
      </c>
      <c r="AQ732">
        <v>27</v>
      </c>
      <c r="AR732">
        <v>27</v>
      </c>
      <c r="AS732">
        <v>27</v>
      </c>
      <c r="AT732">
        <v>3</v>
      </c>
      <c r="AU732">
        <v>37</v>
      </c>
      <c r="AV732">
        <v>27</v>
      </c>
      <c r="AW732">
        <v>37</v>
      </c>
      <c r="AX732">
        <v>0</v>
      </c>
      <c r="AY732" t="s">
        <v>159</v>
      </c>
      <c r="AZ732" t="s">
        <v>1176</v>
      </c>
      <c r="BA732" t="s">
        <v>773</v>
      </c>
      <c r="BB732" t="s">
        <v>1126</v>
      </c>
      <c r="BC732" t="s">
        <v>163</v>
      </c>
      <c r="BD732" t="b">
        <v>0</v>
      </c>
      <c r="BE732">
        <v>6.41</v>
      </c>
      <c r="BF732" t="b">
        <v>1</v>
      </c>
      <c r="BH732" t="s">
        <v>164</v>
      </c>
      <c r="BI732" t="s">
        <v>1127</v>
      </c>
      <c r="BJ732" t="b">
        <v>0</v>
      </c>
      <c r="BK732" t="s">
        <v>166</v>
      </c>
      <c r="BL732" t="b">
        <v>0</v>
      </c>
      <c r="BM732">
        <v>18</v>
      </c>
      <c r="BN732" t="s">
        <v>167</v>
      </c>
      <c r="BO732" t="s">
        <v>168</v>
      </c>
      <c r="BP732" t="s">
        <v>167</v>
      </c>
      <c r="BQ732" t="s">
        <v>169</v>
      </c>
      <c r="BR732">
        <v>768</v>
      </c>
      <c r="BS732" t="s">
        <v>156</v>
      </c>
      <c r="BT732" t="s">
        <v>185</v>
      </c>
      <c r="BU732" t="s">
        <v>327</v>
      </c>
      <c r="BV732" t="s">
        <v>316</v>
      </c>
      <c r="BW732">
        <v>37</v>
      </c>
      <c r="BX732">
        <v>4</v>
      </c>
      <c r="BY732">
        <v>0</v>
      </c>
      <c r="BZ732">
        <v>6</v>
      </c>
      <c r="CA732" t="s">
        <v>1128</v>
      </c>
      <c r="CB732" t="s">
        <v>156</v>
      </c>
      <c r="CC732">
        <v>7</v>
      </c>
      <c r="CD732" t="b">
        <v>0</v>
      </c>
      <c r="CE732" t="s">
        <v>172</v>
      </c>
      <c r="CF732" t="s">
        <v>173</v>
      </c>
      <c r="CG732">
        <v>26</v>
      </c>
      <c r="CH732">
        <v>0</v>
      </c>
      <c r="CI732" t="s">
        <v>306</v>
      </c>
      <c r="CJ732" t="s">
        <v>174</v>
      </c>
      <c r="CK732" t="s">
        <v>174</v>
      </c>
      <c r="CL732" t="s">
        <v>430</v>
      </c>
      <c r="CM732" t="s">
        <v>174</v>
      </c>
      <c r="CN732" t="s">
        <v>1129</v>
      </c>
      <c r="CO732" t="s">
        <v>306</v>
      </c>
      <c r="CP732" t="s">
        <v>174</v>
      </c>
      <c r="CQ732">
        <v>1</v>
      </c>
      <c r="CR732">
        <v>169</v>
      </c>
      <c r="CS732">
        <f t="shared" si="50"/>
        <v>169</v>
      </c>
      <c r="CT732">
        <f t="shared" si="48"/>
        <v>1881.5952380952381</v>
      </c>
      <c r="CU732">
        <f t="shared" si="49"/>
        <v>3971.7481195129708</v>
      </c>
      <c r="CV732">
        <f t="shared" si="47"/>
        <v>169</v>
      </c>
      <c r="CW732">
        <v>39924</v>
      </c>
      <c r="CX732">
        <v>3108</v>
      </c>
      <c r="CY732">
        <v>1940</v>
      </c>
      <c r="CZ732">
        <v>2803</v>
      </c>
      <c r="DA732">
        <v>21377</v>
      </c>
      <c r="DB732">
        <v>169</v>
      </c>
      <c r="DC732">
        <v>52768</v>
      </c>
      <c r="DD732">
        <v>5242</v>
      </c>
      <c r="DE732">
        <v>2</v>
      </c>
      <c r="DF732" t="s">
        <v>156</v>
      </c>
      <c r="DG732">
        <v>1024</v>
      </c>
      <c r="DH732">
        <v>2</v>
      </c>
      <c r="DI732">
        <v>48000</v>
      </c>
      <c r="DJ732">
        <v>-16</v>
      </c>
      <c r="DK732" t="s">
        <v>176</v>
      </c>
      <c r="DL732">
        <v>8</v>
      </c>
      <c r="DM732" t="s">
        <v>413</v>
      </c>
      <c r="DN732">
        <v>686352</v>
      </c>
      <c r="DO732">
        <v>683242</v>
      </c>
      <c r="DP732">
        <v>22893</v>
      </c>
      <c r="DQ732">
        <v>1033806</v>
      </c>
      <c r="DR732">
        <v>1035822</v>
      </c>
      <c r="DS732">
        <v>683213</v>
      </c>
      <c r="DT732">
        <v>1033806</v>
      </c>
      <c r="DU732">
        <v>677942</v>
      </c>
      <c r="DV732" t="s">
        <v>158</v>
      </c>
      <c r="DW732">
        <v>674183</v>
      </c>
      <c r="DX732">
        <v>547341</v>
      </c>
      <c r="DY732">
        <v>602291</v>
      </c>
      <c r="DZ732">
        <v>1515</v>
      </c>
      <c r="EA732">
        <v>1513</v>
      </c>
      <c r="EB732">
        <v>1033055</v>
      </c>
      <c r="EC732">
        <v>547340</v>
      </c>
      <c r="ED732">
        <v>547340</v>
      </c>
      <c r="EE732">
        <v>1514</v>
      </c>
      <c r="EF732">
        <v>1039772</v>
      </c>
      <c r="EG732">
        <v>1037822</v>
      </c>
      <c r="EH732">
        <v>1039942</v>
      </c>
      <c r="EI732">
        <v>549282</v>
      </c>
      <c r="EJ732">
        <v>605094</v>
      </c>
      <c r="EK732">
        <v>549522</v>
      </c>
      <c r="EL732">
        <v>677942</v>
      </c>
      <c r="EM732">
        <v>676183</v>
      </c>
      <c r="EN732">
        <v>683186</v>
      </c>
      <c r="EO732" t="s">
        <v>158</v>
      </c>
      <c r="EP732">
        <v>1039772</v>
      </c>
      <c r="EQ732">
        <v>674181</v>
      </c>
      <c r="ER732">
        <v>1033054</v>
      </c>
      <c r="ES732">
        <v>726276</v>
      </c>
      <c r="ET732" t="s">
        <v>178</v>
      </c>
      <c r="EU732">
        <v>0</v>
      </c>
      <c r="EV732" t="s">
        <v>1218</v>
      </c>
      <c r="EW732">
        <v>38</v>
      </c>
      <c r="EX732" t="s">
        <v>305</v>
      </c>
      <c r="EY732" t="s">
        <v>169</v>
      </c>
      <c r="EZ732">
        <v>1024</v>
      </c>
      <c r="FA732">
        <v>-260</v>
      </c>
      <c r="FB732">
        <v>180</v>
      </c>
    </row>
    <row r="733" spans="1:158" x14ac:dyDescent="0.35">
      <c r="A733">
        <v>0</v>
      </c>
      <c r="B733">
        <v>0</v>
      </c>
      <c r="C733">
        <v>1836</v>
      </c>
      <c r="D733">
        <v>1836</v>
      </c>
      <c r="E733" t="s">
        <v>155</v>
      </c>
      <c r="F733" t="s">
        <v>156</v>
      </c>
      <c r="G733" t="s">
        <v>156</v>
      </c>
      <c r="H733" t="s">
        <v>156</v>
      </c>
      <c r="I733">
        <v>0</v>
      </c>
      <c r="J733" t="s">
        <v>157</v>
      </c>
      <c r="K733">
        <v>1</v>
      </c>
      <c r="L733" t="s">
        <v>154</v>
      </c>
      <c r="M733" t="s">
        <v>154</v>
      </c>
      <c r="N733" t="s">
        <v>154</v>
      </c>
      <c r="O733">
        <v>0</v>
      </c>
      <c r="P733" t="s">
        <v>154</v>
      </c>
      <c r="Q733" t="s">
        <v>154</v>
      </c>
      <c r="R733" t="s">
        <v>301</v>
      </c>
      <c r="S733">
        <v>0</v>
      </c>
      <c r="T733">
        <v>3</v>
      </c>
      <c r="U733">
        <v>0</v>
      </c>
      <c r="V733">
        <v>38</v>
      </c>
      <c r="W733">
        <v>38</v>
      </c>
      <c r="X733">
        <v>3</v>
      </c>
      <c r="Y733">
        <v>38</v>
      </c>
      <c r="Z733">
        <v>27</v>
      </c>
      <c r="AA733">
        <v>0</v>
      </c>
      <c r="AB733">
        <v>27</v>
      </c>
      <c r="AC733">
        <v>3</v>
      </c>
      <c r="AD733">
        <v>3</v>
      </c>
      <c r="AE733">
        <v>0</v>
      </c>
      <c r="AF733">
        <v>0</v>
      </c>
      <c r="AG733">
        <v>38</v>
      </c>
      <c r="AH733">
        <v>3</v>
      </c>
      <c r="AI733">
        <v>3</v>
      </c>
      <c r="AJ733">
        <v>0</v>
      </c>
      <c r="AK733">
        <v>38</v>
      </c>
      <c r="AL733">
        <v>38</v>
      </c>
      <c r="AM733">
        <v>66</v>
      </c>
      <c r="AN733">
        <v>3</v>
      </c>
      <c r="AO733">
        <v>3</v>
      </c>
      <c r="AP733">
        <v>3</v>
      </c>
      <c r="AQ733">
        <v>27</v>
      </c>
      <c r="AR733">
        <v>27</v>
      </c>
      <c r="AS733">
        <v>27</v>
      </c>
      <c r="AT733">
        <v>3</v>
      </c>
      <c r="AU733">
        <v>38</v>
      </c>
      <c r="AV733">
        <v>27</v>
      </c>
      <c r="AW733">
        <v>38</v>
      </c>
      <c r="AX733">
        <v>0</v>
      </c>
      <c r="AY733" t="s">
        <v>159</v>
      </c>
      <c r="AZ733" t="s">
        <v>1176</v>
      </c>
      <c r="BA733" t="s">
        <v>773</v>
      </c>
      <c r="BB733" t="s">
        <v>1126</v>
      </c>
      <c r="BC733" t="s">
        <v>163</v>
      </c>
      <c r="BD733" t="b">
        <v>0</v>
      </c>
      <c r="BE733">
        <v>4.1100000000000003</v>
      </c>
      <c r="BF733" t="b">
        <v>1</v>
      </c>
      <c r="BH733" t="s">
        <v>164</v>
      </c>
      <c r="BI733" t="s">
        <v>1127</v>
      </c>
      <c r="BJ733" t="b">
        <v>0</v>
      </c>
      <c r="BK733" t="s">
        <v>166</v>
      </c>
      <c r="BL733" t="b">
        <v>0</v>
      </c>
      <c r="BM733">
        <v>18</v>
      </c>
      <c r="BN733" t="s">
        <v>167</v>
      </c>
      <c r="BO733" t="s">
        <v>168</v>
      </c>
      <c r="BP733" t="s">
        <v>167</v>
      </c>
      <c r="BQ733" t="s">
        <v>169</v>
      </c>
      <c r="BR733">
        <v>768</v>
      </c>
      <c r="BS733" t="s">
        <v>156</v>
      </c>
      <c r="BT733" t="s">
        <v>185</v>
      </c>
      <c r="BU733" t="s">
        <v>310</v>
      </c>
      <c r="BV733" t="s">
        <v>327</v>
      </c>
      <c r="BW733">
        <v>38</v>
      </c>
      <c r="BX733">
        <v>4</v>
      </c>
      <c r="BY733">
        <v>0</v>
      </c>
      <c r="BZ733">
        <v>6</v>
      </c>
      <c r="CA733" t="s">
        <v>1128</v>
      </c>
      <c r="CB733" t="s">
        <v>156</v>
      </c>
      <c r="CC733">
        <v>7</v>
      </c>
      <c r="CD733" t="b">
        <v>0</v>
      </c>
      <c r="CE733" t="s">
        <v>172</v>
      </c>
      <c r="CF733" t="s">
        <v>173</v>
      </c>
      <c r="CG733">
        <v>17</v>
      </c>
      <c r="CH733">
        <v>0</v>
      </c>
      <c r="CI733" t="s">
        <v>306</v>
      </c>
      <c r="CJ733" t="s">
        <v>174</v>
      </c>
      <c r="CK733" t="s">
        <v>174</v>
      </c>
      <c r="CL733" t="s">
        <v>430</v>
      </c>
      <c r="CM733" t="s">
        <v>174</v>
      </c>
      <c r="CN733" t="s">
        <v>1129</v>
      </c>
      <c r="CO733" t="s">
        <v>306</v>
      </c>
      <c r="CP733" t="s">
        <v>174</v>
      </c>
      <c r="CQ733">
        <v>1</v>
      </c>
      <c r="CR733">
        <v>1546</v>
      </c>
      <c r="CS733">
        <f t="shared" si="50"/>
        <v>1546</v>
      </c>
      <c r="CT733">
        <f t="shared" si="48"/>
        <v>1881.5952380952381</v>
      </c>
      <c r="CU733">
        <f t="shared" si="49"/>
        <v>3971.7481195129708</v>
      </c>
      <c r="CV733">
        <f t="shared" si="47"/>
        <v>1546</v>
      </c>
      <c r="CW733">
        <v>39924</v>
      </c>
      <c r="CX733">
        <v>3108</v>
      </c>
      <c r="CY733">
        <v>1940</v>
      </c>
      <c r="CZ733">
        <v>2803</v>
      </c>
      <c r="DA733">
        <v>21377</v>
      </c>
      <c r="DB733">
        <v>1546</v>
      </c>
      <c r="DC733">
        <v>52768</v>
      </c>
      <c r="DD733">
        <v>5242</v>
      </c>
      <c r="DE733">
        <v>2</v>
      </c>
      <c r="DF733" t="s">
        <v>156</v>
      </c>
      <c r="DG733">
        <v>1024</v>
      </c>
      <c r="DH733">
        <v>2</v>
      </c>
      <c r="DI733">
        <v>48000</v>
      </c>
      <c r="DJ733">
        <v>-16</v>
      </c>
      <c r="DK733" t="s">
        <v>176</v>
      </c>
      <c r="DL733">
        <v>8</v>
      </c>
      <c r="DM733" t="s">
        <v>413</v>
      </c>
      <c r="DN733">
        <v>686352</v>
      </c>
      <c r="DO733">
        <v>683242</v>
      </c>
      <c r="DP733">
        <v>22893</v>
      </c>
      <c r="DQ733">
        <v>1040754</v>
      </c>
      <c r="DR733">
        <v>1042352</v>
      </c>
      <c r="DS733">
        <v>683213</v>
      </c>
      <c r="DT733">
        <v>1040754</v>
      </c>
      <c r="DU733">
        <v>677942</v>
      </c>
      <c r="DV733" t="s">
        <v>158</v>
      </c>
      <c r="DW733">
        <v>674183</v>
      </c>
      <c r="DX733">
        <v>547341</v>
      </c>
      <c r="DY733">
        <v>602291</v>
      </c>
      <c r="DZ733">
        <v>1515</v>
      </c>
      <c r="EA733">
        <v>1513</v>
      </c>
      <c r="EB733">
        <v>1040003</v>
      </c>
      <c r="EC733">
        <v>547340</v>
      </c>
      <c r="ED733">
        <v>547340</v>
      </c>
      <c r="EE733">
        <v>1514</v>
      </c>
      <c r="EF733">
        <v>1046362</v>
      </c>
      <c r="EG733">
        <v>1044352</v>
      </c>
      <c r="EH733">
        <v>1047908</v>
      </c>
      <c r="EI733">
        <v>549282</v>
      </c>
      <c r="EJ733">
        <v>605094</v>
      </c>
      <c r="EK733">
        <v>549522</v>
      </c>
      <c r="EL733">
        <v>677942</v>
      </c>
      <c r="EM733">
        <v>676183</v>
      </c>
      <c r="EN733">
        <v>683186</v>
      </c>
      <c r="EO733" t="s">
        <v>158</v>
      </c>
      <c r="EP733">
        <v>1046362</v>
      </c>
      <c r="EQ733">
        <v>674181</v>
      </c>
      <c r="ER733">
        <v>1040001</v>
      </c>
      <c r="ES733">
        <v>726276</v>
      </c>
      <c r="ET733" t="s">
        <v>178</v>
      </c>
      <c r="EU733">
        <v>0</v>
      </c>
      <c r="EV733" t="s">
        <v>1219</v>
      </c>
      <c r="EW733">
        <v>39</v>
      </c>
      <c r="EX733" t="s">
        <v>305</v>
      </c>
      <c r="EY733" t="s">
        <v>169</v>
      </c>
      <c r="EZ733">
        <v>1024</v>
      </c>
      <c r="FA733">
        <v>-260</v>
      </c>
      <c r="FB733">
        <v>180</v>
      </c>
    </row>
    <row r="734" spans="1:158" x14ac:dyDescent="0.35">
      <c r="A734">
        <v>0</v>
      </c>
      <c r="B734">
        <v>0</v>
      </c>
      <c r="C734">
        <v>1799</v>
      </c>
      <c r="D734">
        <v>1799</v>
      </c>
      <c r="E734" t="s">
        <v>155</v>
      </c>
      <c r="F734" t="s">
        <v>156</v>
      </c>
      <c r="G734" t="s">
        <v>156</v>
      </c>
      <c r="H734" t="s">
        <v>156</v>
      </c>
      <c r="I734">
        <v>0</v>
      </c>
      <c r="J734" t="s">
        <v>157</v>
      </c>
      <c r="K734">
        <v>1</v>
      </c>
      <c r="L734" t="s">
        <v>154</v>
      </c>
      <c r="M734" t="s">
        <v>154</v>
      </c>
      <c r="N734" t="s">
        <v>154</v>
      </c>
      <c r="O734">
        <v>0</v>
      </c>
      <c r="P734" t="s">
        <v>154</v>
      </c>
      <c r="Q734" t="s">
        <v>154</v>
      </c>
      <c r="R734" t="s">
        <v>301</v>
      </c>
      <c r="S734">
        <v>0</v>
      </c>
      <c r="T734">
        <v>3</v>
      </c>
      <c r="U734">
        <v>0</v>
      </c>
      <c r="V734">
        <v>39</v>
      </c>
      <c r="W734">
        <v>39</v>
      </c>
      <c r="X734">
        <v>3</v>
      </c>
      <c r="Y734">
        <v>39</v>
      </c>
      <c r="Z734">
        <v>27</v>
      </c>
      <c r="AA734">
        <v>0</v>
      </c>
      <c r="AB734">
        <v>27</v>
      </c>
      <c r="AC734">
        <v>3</v>
      </c>
      <c r="AD734">
        <v>3</v>
      </c>
      <c r="AE734">
        <v>0</v>
      </c>
      <c r="AF734">
        <v>0</v>
      </c>
      <c r="AG734">
        <v>39</v>
      </c>
      <c r="AH734">
        <v>3</v>
      </c>
      <c r="AI734">
        <v>3</v>
      </c>
      <c r="AJ734">
        <v>0</v>
      </c>
      <c r="AK734">
        <v>39</v>
      </c>
      <c r="AL734">
        <v>39</v>
      </c>
      <c r="AM734">
        <v>67</v>
      </c>
      <c r="AN734">
        <v>3</v>
      </c>
      <c r="AO734">
        <v>3</v>
      </c>
      <c r="AP734">
        <v>3</v>
      </c>
      <c r="AQ734">
        <v>27</v>
      </c>
      <c r="AR734">
        <v>27</v>
      </c>
      <c r="AS734">
        <v>27</v>
      </c>
      <c r="AT734">
        <v>3</v>
      </c>
      <c r="AU734">
        <v>39</v>
      </c>
      <c r="AV734">
        <v>27</v>
      </c>
      <c r="AW734">
        <v>39</v>
      </c>
      <c r="AX734">
        <v>0</v>
      </c>
      <c r="AY734" t="s">
        <v>159</v>
      </c>
      <c r="AZ734" t="s">
        <v>1176</v>
      </c>
      <c r="BA734" t="s">
        <v>773</v>
      </c>
      <c r="BB734" t="s">
        <v>1126</v>
      </c>
      <c r="BC734" t="s">
        <v>163</v>
      </c>
      <c r="BD734" t="b">
        <v>0</v>
      </c>
      <c r="BE734">
        <v>2.5</v>
      </c>
      <c r="BF734" t="b">
        <v>1</v>
      </c>
      <c r="BH734" t="s">
        <v>164</v>
      </c>
      <c r="BI734" t="s">
        <v>1127</v>
      </c>
      <c r="BJ734" t="b">
        <v>0</v>
      </c>
      <c r="BK734" t="s">
        <v>166</v>
      </c>
      <c r="BL734" t="b">
        <v>0</v>
      </c>
      <c r="BM734">
        <v>18</v>
      </c>
      <c r="BN734" t="s">
        <v>167</v>
      </c>
      <c r="BO734" t="s">
        <v>168</v>
      </c>
      <c r="BP734" t="s">
        <v>167</v>
      </c>
      <c r="BQ734" t="s">
        <v>169</v>
      </c>
      <c r="BR734">
        <v>768</v>
      </c>
      <c r="BS734" t="s">
        <v>156</v>
      </c>
      <c r="BT734" t="s">
        <v>185</v>
      </c>
      <c r="BU734" t="s">
        <v>185</v>
      </c>
      <c r="BV734" t="s">
        <v>315</v>
      </c>
      <c r="BW734">
        <v>39</v>
      </c>
      <c r="BX734">
        <v>4</v>
      </c>
      <c r="BY734">
        <v>0</v>
      </c>
      <c r="BZ734">
        <v>6</v>
      </c>
      <c r="CA734" t="s">
        <v>1128</v>
      </c>
      <c r="CB734" t="s">
        <v>156</v>
      </c>
      <c r="CC734">
        <v>7</v>
      </c>
      <c r="CD734" t="b">
        <v>0</v>
      </c>
      <c r="CE734" t="s">
        <v>172</v>
      </c>
      <c r="CF734" t="s">
        <v>173</v>
      </c>
      <c r="CG734">
        <v>12</v>
      </c>
      <c r="CH734">
        <v>0</v>
      </c>
      <c r="CI734" t="s">
        <v>306</v>
      </c>
      <c r="CJ734" t="s">
        <v>174</v>
      </c>
      <c r="CK734" t="s">
        <v>174</v>
      </c>
      <c r="CL734" t="s">
        <v>430</v>
      </c>
      <c r="CM734" t="s">
        <v>174</v>
      </c>
      <c r="CN734" t="s">
        <v>1129</v>
      </c>
      <c r="CO734" t="s">
        <v>306</v>
      </c>
      <c r="CP734" t="s">
        <v>174</v>
      </c>
      <c r="CQ734">
        <v>1</v>
      </c>
      <c r="CR734">
        <v>359</v>
      </c>
      <c r="CS734">
        <f t="shared" si="50"/>
        <v>359</v>
      </c>
      <c r="CT734">
        <f t="shared" si="48"/>
        <v>1881.5952380952381</v>
      </c>
      <c r="CU734">
        <f t="shared" si="49"/>
        <v>3971.7481195129708</v>
      </c>
      <c r="CV734">
        <f t="shared" si="47"/>
        <v>359</v>
      </c>
      <c r="CW734">
        <v>39924</v>
      </c>
      <c r="CX734">
        <v>3108</v>
      </c>
      <c r="CY734">
        <v>1940</v>
      </c>
      <c r="CZ734">
        <v>2803</v>
      </c>
      <c r="DA734">
        <v>21377</v>
      </c>
      <c r="DB734">
        <v>359</v>
      </c>
      <c r="DC734">
        <v>52768</v>
      </c>
      <c r="DD734">
        <v>5242</v>
      </c>
      <c r="DE734">
        <v>2</v>
      </c>
      <c r="DF734" t="s">
        <v>156</v>
      </c>
      <c r="DG734">
        <v>1024</v>
      </c>
      <c r="DH734">
        <v>2</v>
      </c>
      <c r="DI734">
        <v>48000</v>
      </c>
      <c r="DJ734">
        <v>-16</v>
      </c>
      <c r="DK734" t="s">
        <v>176</v>
      </c>
      <c r="DL734">
        <v>8</v>
      </c>
      <c r="DM734" t="s">
        <v>413</v>
      </c>
      <c r="DN734">
        <v>686352</v>
      </c>
      <c r="DO734">
        <v>683242</v>
      </c>
      <c r="DP734">
        <v>22893</v>
      </c>
      <c r="DQ734">
        <v>1048697</v>
      </c>
      <c r="DR734">
        <v>1050462</v>
      </c>
      <c r="DS734">
        <v>683213</v>
      </c>
      <c r="DT734">
        <v>1048697</v>
      </c>
      <c r="DU734">
        <v>677942</v>
      </c>
      <c r="DV734" t="s">
        <v>158</v>
      </c>
      <c r="DW734">
        <v>674183</v>
      </c>
      <c r="DX734">
        <v>547341</v>
      </c>
      <c r="DY734">
        <v>602291</v>
      </c>
      <c r="DZ734">
        <v>1515</v>
      </c>
      <c r="EA734">
        <v>1513</v>
      </c>
      <c r="EB734">
        <v>1047946</v>
      </c>
      <c r="EC734">
        <v>547340</v>
      </c>
      <c r="ED734">
        <v>547340</v>
      </c>
      <c r="EE734">
        <v>1514</v>
      </c>
      <c r="EF734">
        <v>1054602</v>
      </c>
      <c r="EG734">
        <v>1052462</v>
      </c>
      <c r="EH734">
        <v>1054962</v>
      </c>
      <c r="EI734">
        <v>549282</v>
      </c>
      <c r="EJ734">
        <v>605094</v>
      </c>
      <c r="EK734">
        <v>549522</v>
      </c>
      <c r="EL734">
        <v>677942</v>
      </c>
      <c r="EM734">
        <v>676183</v>
      </c>
      <c r="EN734">
        <v>683186</v>
      </c>
      <c r="EO734" t="s">
        <v>158</v>
      </c>
      <c r="EP734">
        <v>1054602</v>
      </c>
      <c r="EQ734">
        <v>674181</v>
      </c>
      <c r="ER734">
        <v>1047945</v>
      </c>
      <c r="ES734">
        <v>726276</v>
      </c>
      <c r="ET734" t="s">
        <v>178</v>
      </c>
      <c r="EU734">
        <v>0</v>
      </c>
      <c r="EV734" t="s">
        <v>1220</v>
      </c>
      <c r="EW734">
        <v>40</v>
      </c>
      <c r="EX734" t="s">
        <v>305</v>
      </c>
      <c r="EY734" t="s">
        <v>169</v>
      </c>
      <c r="EZ734">
        <v>1024</v>
      </c>
      <c r="FA734">
        <v>-260</v>
      </c>
      <c r="FB734">
        <v>180</v>
      </c>
    </row>
    <row r="735" spans="1:158" x14ac:dyDescent="0.35">
      <c r="A735">
        <v>0</v>
      </c>
      <c r="B735">
        <v>0</v>
      </c>
      <c r="C735">
        <v>1819</v>
      </c>
      <c r="D735">
        <v>1819</v>
      </c>
      <c r="E735" t="s">
        <v>155</v>
      </c>
      <c r="F735" t="s">
        <v>156</v>
      </c>
      <c r="G735" t="s">
        <v>156</v>
      </c>
      <c r="H735" t="s">
        <v>156</v>
      </c>
      <c r="I735">
        <v>0</v>
      </c>
      <c r="J735" t="s">
        <v>157</v>
      </c>
      <c r="K735">
        <v>1</v>
      </c>
      <c r="L735" t="s">
        <v>154</v>
      </c>
      <c r="M735" t="s">
        <v>154</v>
      </c>
      <c r="N735" t="s">
        <v>154</v>
      </c>
      <c r="O735">
        <v>0</v>
      </c>
      <c r="P735" t="s">
        <v>154</v>
      </c>
      <c r="Q735" t="s">
        <v>154</v>
      </c>
      <c r="R735" t="s">
        <v>306</v>
      </c>
      <c r="S735">
        <v>0</v>
      </c>
      <c r="T735">
        <v>3</v>
      </c>
      <c r="U735">
        <v>0</v>
      </c>
      <c r="V735">
        <v>40</v>
      </c>
      <c r="W735">
        <v>40</v>
      </c>
      <c r="X735">
        <v>3</v>
      </c>
      <c r="Y735">
        <v>40</v>
      </c>
      <c r="Z735">
        <v>27</v>
      </c>
      <c r="AA735">
        <v>0</v>
      </c>
      <c r="AB735">
        <v>27</v>
      </c>
      <c r="AC735">
        <v>3</v>
      </c>
      <c r="AD735">
        <v>3</v>
      </c>
      <c r="AE735">
        <v>0</v>
      </c>
      <c r="AF735">
        <v>0</v>
      </c>
      <c r="AG735">
        <v>40</v>
      </c>
      <c r="AH735">
        <v>3</v>
      </c>
      <c r="AI735">
        <v>3</v>
      </c>
      <c r="AJ735">
        <v>0</v>
      </c>
      <c r="AK735">
        <v>40</v>
      </c>
      <c r="AL735">
        <v>40</v>
      </c>
      <c r="AM735">
        <v>68</v>
      </c>
      <c r="AN735">
        <v>3</v>
      </c>
      <c r="AO735">
        <v>3</v>
      </c>
      <c r="AP735">
        <v>3</v>
      </c>
      <c r="AQ735">
        <v>27</v>
      </c>
      <c r="AR735">
        <v>27</v>
      </c>
      <c r="AS735">
        <v>27</v>
      </c>
      <c r="AT735">
        <v>3</v>
      </c>
      <c r="AU735">
        <v>40</v>
      </c>
      <c r="AV735">
        <v>27</v>
      </c>
      <c r="AW735">
        <v>40</v>
      </c>
      <c r="AX735">
        <v>0</v>
      </c>
      <c r="AY735" t="s">
        <v>159</v>
      </c>
      <c r="AZ735" t="s">
        <v>1176</v>
      </c>
      <c r="BA735" t="s">
        <v>773</v>
      </c>
      <c r="BB735" t="s">
        <v>1126</v>
      </c>
      <c r="BC735" t="s">
        <v>163</v>
      </c>
      <c r="BD735" t="b">
        <v>0</v>
      </c>
      <c r="BE735" t="s">
        <v>167</v>
      </c>
      <c r="BF735" t="b">
        <v>1</v>
      </c>
      <c r="BH735" t="s">
        <v>164</v>
      </c>
      <c r="BI735" t="s">
        <v>1127</v>
      </c>
      <c r="BJ735" t="b">
        <v>0</v>
      </c>
      <c r="BK735" t="s">
        <v>166</v>
      </c>
      <c r="BL735" t="b">
        <v>0</v>
      </c>
      <c r="BM735">
        <v>18</v>
      </c>
      <c r="BN735" t="s">
        <v>167</v>
      </c>
      <c r="BO735" t="s">
        <v>168</v>
      </c>
      <c r="BP735" t="s">
        <v>167</v>
      </c>
      <c r="BQ735" t="s">
        <v>169</v>
      </c>
      <c r="BR735">
        <v>768</v>
      </c>
      <c r="BS735" t="s">
        <v>156</v>
      </c>
      <c r="BT735" t="s">
        <v>185</v>
      </c>
      <c r="BU735" t="s">
        <v>302</v>
      </c>
      <c r="BV735" t="s">
        <v>313</v>
      </c>
      <c r="BW735">
        <v>40</v>
      </c>
      <c r="BX735">
        <v>4</v>
      </c>
      <c r="BY735">
        <v>0</v>
      </c>
      <c r="BZ735">
        <v>6</v>
      </c>
      <c r="CA735" t="s">
        <v>1128</v>
      </c>
      <c r="CB735" t="s">
        <v>156</v>
      </c>
      <c r="CC735">
        <v>7</v>
      </c>
      <c r="CD735" t="b">
        <v>0</v>
      </c>
      <c r="CE735" t="s">
        <v>172</v>
      </c>
      <c r="CF735" t="s">
        <v>173</v>
      </c>
      <c r="CG735">
        <v>78</v>
      </c>
      <c r="CH735">
        <v>0</v>
      </c>
      <c r="CI735" t="s">
        <v>301</v>
      </c>
      <c r="CJ735" t="s">
        <v>174</v>
      </c>
      <c r="CK735" t="s">
        <v>174</v>
      </c>
      <c r="CL735" t="s">
        <v>430</v>
      </c>
      <c r="CM735" t="s">
        <v>174</v>
      </c>
      <c r="CN735" t="s">
        <v>1129</v>
      </c>
      <c r="CO735" t="s">
        <v>301</v>
      </c>
      <c r="CP735" t="s">
        <v>174</v>
      </c>
      <c r="CQ735">
        <v>1</v>
      </c>
      <c r="CR735">
        <v>2624</v>
      </c>
      <c r="CS735" t="str">
        <f t="shared" si="50"/>
        <v>-</v>
      </c>
      <c r="CT735">
        <f t="shared" si="48"/>
        <v>1881.5952380952381</v>
      </c>
      <c r="CU735">
        <f t="shared" si="49"/>
        <v>3971.7481195129708</v>
      </c>
      <c r="CV735" t="str">
        <f t="shared" si="47"/>
        <v>-</v>
      </c>
      <c r="CW735">
        <v>39924</v>
      </c>
      <c r="CX735">
        <v>3108</v>
      </c>
      <c r="CY735">
        <v>1940</v>
      </c>
      <c r="CZ735">
        <v>2803</v>
      </c>
      <c r="DA735">
        <v>21377</v>
      </c>
      <c r="DB735">
        <v>2624</v>
      </c>
      <c r="DC735">
        <v>52768</v>
      </c>
      <c r="DD735">
        <v>5242</v>
      </c>
      <c r="DE735">
        <v>2</v>
      </c>
      <c r="DF735" t="s">
        <v>156</v>
      </c>
      <c r="DG735">
        <v>1024</v>
      </c>
      <c r="DH735">
        <v>2</v>
      </c>
      <c r="DI735">
        <v>48000</v>
      </c>
      <c r="DJ735">
        <v>-16</v>
      </c>
      <c r="DK735" t="s">
        <v>176</v>
      </c>
      <c r="DL735">
        <v>8</v>
      </c>
      <c r="DM735" t="s">
        <v>413</v>
      </c>
      <c r="DN735">
        <v>686352</v>
      </c>
      <c r="DO735">
        <v>683242</v>
      </c>
      <c r="DP735">
        <v>22893</v>
      </c>
      <c r="DQ735">
        <v>1055752</v>
      </c>
      <c r="DR735">
        <v>1057712</v>
      </c>
      <c r="DS735">
        <v>683213</v>
      </c>
      <c r="DT735">
        <v>1055752</v>
      </c>
      <c r="DU735">
        <v>677942</v>
      </c>
      <c r="DV735" t="s">
        <v>158</v>
      </c>
      <c r="DW735">
        <v>674183</v>
      </c>
      <c r="DX735">
        <v>547341</v>
      </c>
      <c r="DY735">
        <v>602291</v>
      </c>
      <c r="DZ735">
        <v>1515</v>
      </c>
      <c r="EA735">
        <v>1513</v>
      </c>
      <c r="EB735">
        <v>1055001</v>
      </c>
      <c r="EC735">
        <v>547340</v>
      </c>
      <c r="ED735">
        <v>547340</v>
      </c>
      <c r="EE735">
        <v>1514</v>
      </c>
      <c r="EF735">
        <v>1061252</v>
      </c>
      <c r="EG735">
        <v>1059712</v>
      </c>
      <c r="EH735">
        <v>1063877</v>
      </c>
      <c r="EI735">
        <v>549282</v>
      </c>
      <c r="EJ735">
        <v>605094</v>
      </c>
      <c r="EK735">
        <v>549522</v>
      </c>
      <c r="EL735">
        <v>677942</v>
      </c>
      <c r="EM735">
        <v>676183</v>
      </c>
      <c r="EN735">
        <v>683186</v>
      </c>
      <c r="EO735" t="s">
        <v>158</v>
      </c>
      <c r="EP735">
        <v>1061252</v>
      </c>
      <c r="EQ735">
        <v>674181</v>
      </c>
      <c r="ER735">
        <v>1054999</v>
      </c>
      <c r="ES735">
        <v>726276</v>
      </c>
      <c r="ET735" t="s">
        <v>178</v>
      </c>
      <c r="EU735">
        <v>0</v>
      </c>
      <c r="EV735" t="s">
        <v>1221</v>
      </c>
      <c r="EW735">
        <v>41</v>
      </c>
      <c r="EX735" t="s">
        <v>309</v>
      </c>
      <c r="EY735" t="s">
        <v>169</v>
      </c>
      <c r="EZ735">
        <v>1024</v>
      </c>
      <c r="FA735">
        <v>-260</v>
      </c>
      <c r="FB735">
        <v>180</v>
      </c>
    </row>
    <row r="736" spans="1:158" x14ac:dyDescent="0.35">
      <c r="A736">
        <v>0</v>
      </c>
      <c r="B736">
        <v>0</v>
      </c>
      <c r="C736">
        <v>1792</v>
      </c>
      <c r="D736">
        <v>1792</v>
      </c>
      <c r="E736" t="s">
        <v>155</v>
      </c>
      <c r="F736" t="s">
        <v>156</v>
      </c>
      <c r="G736" t="s">
        <v>156</v>
      </c>
      <c r="H736" t="s">
        <v>156</v>
      </c>
      <c r="I736">
        <v>0</v>
      </c>
      <c r="J736" t="s">
        <v>157</v>
      </c>
      <c r="K736">
        <v>1</v>
      </c>
      <c r="L736" t="s">
        <v>154</v>
      </c>
      <c r="M736" t="s">
        <v>154</v>
      </c>
      <c r="N736" t="s">
        <v>154</v>
      </c>
      <c r="O736">
        <v>0</v>
      </c>
      <c r="P736" t="s">
        <v>154</v>
      </c>
      <c r="Q736" t="s">
        <v>154</v>
      </c>
      <c r="R736" t="s">
        <v>306</v>
      </c>
      <c r="S736">
        <v>0</v>
      </c>
      <c r="T736">
        <v>3</v>
      </c>
      <c r="U736">
        <v>0</v>
      </c>
      <c r="V736">
        <v>41</v>
      </c>
      <c r="W736">
        <v>41</v>
      </c>
      <c r="X736">
        <v>3</v>
      </c>
      <c r="Y736">
        <v>41</v>
      </c>
      <c r="Z736">
        <v>27</v>
      </c>
      <c r="AA736">
        <v>0</v>
      </c>
      <c r="AB736">
        <v>27</v>
      </c>
      <c r="AC736">
        <v>3</v>
      </c>
      <c r="AD736">
        <v>3</v>
      </c>
      <c r="AE736">
        <v>0</v>
      </c>
      <c r="AF736">
        <v>0</v>
      </c>
      <c r="AG736">
        <v>41</v>
      </c>
      <c r="AH736">
        <v>3</v>
      </c>
      <c r="AI736">
        <v>3</v>
      </c>
      <c r="AJ736">
        <v>0</v>
      </c>
      <c r="AK736">
        <v>41</v>
      </c>
      <c r="AL736">
        <v>41</v>
      </c>
      <c r="AM736">
        <v>69</v>
      </c>
      <c r="AN736">
        <v>3</v>
      </c>
      <c r="AO736">
        <v>3</v>
      </c>
      <c r="AP736">
        <v>3</v>
      </c>
      <c r="AQ736">
        <v>27</v>
      </c>
      <c r="AR736">
        <v>27</v>
      </c>
      <c r="AS736">
        <v>27</v>
      </c>
      <c r="AT736">
        <v>3</v>
      </c>
      <c r="AU736">
        <v>41</v>
      </c>
      <c r="AV736">
        <v>27</v>
      </c>
      <c r="AW736">
        <v>41</v>
      </c>
      <c r="AX736">
        <v>0</v>
      </c>
      <c r="AY736" t="s">
        <v>159</v>
      </c>
      <c r="AZ736" t="s">
        <v>1176</v>
      </c>
      <c r="BA736" t="s">
        <v>773</v>
      </c>
      <c r="BB736" t="s">
        <v>1126</v>
      </c>
      <c r="BC736" t="s">
        <v>163</v>
      </c>
      <c r="BD736" t="b">
        <v>0</v>
      </c>
      <c r="BE736" t="s">
        <v>167</v>
      </c>
      <c r="BF736" t="b">
        <v>1</v>
      </c>
      <c r="BH736" t="s">
        <v>164</v>
      </c>
      <c r="BI736" t="s">
        <v>1127</v>
      </c>
      <c r="BJ736" t="b">
        <v>0</v>
      </c>
      <c r="BK736" t="s">
        <v>166</v>
      </c>
      <c r="BL736" t="b">
        <v>0</v>
      </c>
      <c r="BM736">
        <v>18</v>
      </c>
      <c r="BN736" t="s">
        <v>167</v>
      </c>
      <c r="BO736" t="s">
        <v>168</v>
      </c>
      <c r="BP736" t="s">
        <v>167</v>
      </c>
      <c r="BQ736" t="s">
        <v>169</v>
      </c>
      <c r="BR736">
        <v>768</v>
      </c>
      <c r="BS736" t="s">
        <v>156</v>
      </c>
      <c r="BT736" t="s">
        <v>185</v>
      </c>
      <c r="BU736" t="s">
        <v>327</v>
      </c>
      <c r="BV736" t="s">
        <v>318</v>
      </c>
      <c r="BW736">
        <v>41</v>
      </c>
      <c r="BX736">
        <v>4</v>
      </c>
      <c r="BY736">
        <v>0</v>
      </c>
      <c r="BZ736">
        <v>6</v>
      </c>
      <c r="CA736" t="s">
        <v>1128</v>
      </c>
      <c r="CB736" t="s">
        <v>156</v>
      </c>
      <c r="CC736">
        <v>7</v>
      </c>
      <c r="CD736" t="b">
        <v>0</v>
      </c>
      <c r="CE736" t="s">
        <v>172</v>
      </c>
      <c r="CF736" t="s">
        <v>173</v>
      </c>
      <c r="CG736">
        <v>80</v>
      </c>
      <c r="CH736">
        <v>0</v>
      </c>
      <c r="CI736" t="s">
        <v>301</v>
      </c>
      <c r="CJ736" t="s">
        <v>174</v>
      </c>
      <c r="CK736" t="s">
        <v>174</v>
      </c>
      <c r="CL736" t="s">
        <v>430</v>
      </c>
      <c r="CM736" t="s">
        <v>174</v>
      </c>
      <c r="CN736" t="s">
        <v>1129</v>
      </c>
      <c r="CO736" t="s">
        <v>301</v>
      </c>
      <c r="CP736" t="s">
        <v>174</v>
      </c>
      <c r="CQ736">
        <v>1</v>
      </c>
      <c r="CR736">
        <v>669</v>
      </c>
      <c r="CS736" t="str">
        <f t="shared" si="50"/>
        <v>-</v>
      </c>
      <c r="CT736">
        <f t="shared" si="48"/>
        <v>1881.5952380952381</v>
      </c>
      <c r="CU736">
        <f t="shared" si="49"/>
        <v>3971.7481195129708</v>
      </c>
      <c r="CV736" t="str">
        <f t="shared" si="47"/>
        <v>-</v>
      </c>
      <c r="CW736">
        <v>39924</v>
      </c>
      <c r="CX736">
        <v>3108</v>
      </c>
      <c r="CY736">
        <v>1940</v>
      </c>
      <c r="CZ736">
        <v>2803</v>
      </c>
      <c r="DA736">
        <v>21377</v>
      </c>
      <c r="DB736">
        <v>669</v>
      </c>
      <c r="DC736">
        <v>52768</v>
      </c>
      <c r="DD736">
        <v>5242</v>
      </c>
      <c r="DE736">
        <v>2</v>
      </c>
      <c r="DF736" t="s">
        <v>156</v>
      </c>
      <c r="DG736">
        <v>1024</v>
      </c>
      <c r="DH736">
        <v>2</v>
      </c>
      <c r="DI736">
        <v>48000</v>
      </c>
      <c r="DJ736">
        <v>-16</v>
      </c>
      <c r="DK736" t="s">
        <v>176</v>
      </c>
      <c r="DL736">
        <v>8</v>
      </c>
      <c r="DM736" t="s">
        <v>413</v>
      </c>
      <c r="DN736">
        <v>686352</v>
      </c>
      <c r="DO736">
        <v>683242</v>
      </c>
      <c r="DP736">
        <v>22893</v>
      </c>
      <c r="DQ736">
        <v>1064667</v>
      </c>
      <c r="DR736">
        <v>1066672</v>
      </c>
      <c r="DS736">
        <v>683213</v>
      </c>
      <c r="DT736">
        <v>1064667</v>
      </c>
      <c r="DU736">
        <v>677942</v>
      </c>
      <c r="DV736" t="s">
        <v>158</v>
      </c>
      <c r="DW736">
        <v>674183</v>
      </c>
      <c r="DX736">
        <v>547341</v>
      </c>
      <c r="DY736">
        <v>602291</v>
      </c>
      <c r="DZ736">
        <v>1515</v>
      </c>
      <c r="EA736">
        <v>1513</v>
      </c>
      <c r="EB736">
        <v>1063916</v>
      </c>
      <c r="EC736">
        <v>547340</v>
      </c>
      <c r="ED736">
        <v>547340</v>
      </c>
      <c r="EE736">
        <v>1514</v>
      </c>
      <c r="EF736">
        <v>1070362</v>
      </c>
      <c r="EG736">
        <v>1068672</v>
      </c>
      <c r="EH736">
        <v>1071032</v>
      </c>
      <c r="EI736">
        <v>549282</v>
      </c>
      <c r="EJ736">
        <v>605094</v>
      </c>
      <c r="EK736">
        <v>549522</v>
      </c>
      <c r="EL736">
        <v>677942</v>
      </c>
      <c r="EM736">
        <v>676183</v>
      </c>
      <c r="EN736">
        <v>683186</v>
      </c>
      <c r="EO736" t="s">
        <v>158</v>
      </c>
      <c r="EP736">
        <v>1070362</v>
      </c>
      <c r="EQ736">
        <v>674181</v>
      </c>
      <c r="ER736">
        <v>1063915</v>
      </c>
      <c r="ES736">
        <v>726276</v>
      </c>
      <c r="ET736" t="s">
        <v>178</v>
      </c>
      <c r="EU736">
        <v>0</v>
      </c>
      <c r="EV736" t="s">
        <v>1222</v>
      </c>
      <c r="EW736">
        <v>42</v>
      </c>
      <c r="EX736" t="s">
        <v>309</v>
      </c>
      <c r="EY736" t="s">
        <v>169</v>
      </c>
      <c r="EZ736">
        <v>1024</v>
      </c>
      <c r="FA736">
        <v>-260</v>
      </c>
      <c r="FB736">
        <v>180</v>
      </c>
    </row>
    <row r="737" spans="1:158" x14ac:dyDescent="0.35">
      <c r="A737">
        <v>0</v>
      </c>
      <c r="B737">
        <v>0</v>
      </c>
      <c r="C737">
        <v>1759</v>
      </c>
      <c r="D737">
        <v>1759</v>
      </c>
      <c r="E737" t="s">
        <v>155</v>
      </c>
      <c r="F737" t="s">
        <v>156</v>
      </c>
      <c r="G737" t="s">
        <v>156</v>
      </c>
      <c r="H737" t="s">
        <v>156</v>
      </c>
      <c r="I737">
        <v>0</v>
      </c>
      <c r="J737" t="s">
        <v>157</v>
      </c>
      <c r="K737">
        <v>1</v>
      </c>
      <c r="L737" t="s">
        <v>154</v>
      </c>
      <c r="M737" t="s">
        <v>154</v>
      </c>
      <c r="N737" t="s">
        <v>154</v>
      </c>
      <c r="O737">
        <v>0</v>
      </c>
      <c r="P737" t="s">
        <v>154</v>
      </c>
      <c r="Q737" t="s">
        <v>154</v>
      </c>
      <c r="R737" t="s">
        <v>301</v>
      </c>
      <c r="S737">
        <v>0</v>
      </c>
      <c r="T737">
        <v>3</v>
      </c>
      <c r="U737">
        <v>0</v>
      </c>
      <c r="V737">
        <v>42</v>
      </c>
      <c r="W737">
        <v>42</v>
      </c>
      <c r="X737">
        <v>3</v>
      </c>
      <c r="Y737">
        <v>42</v>
      </c>
      <c r="Z737">
        <v>27</v>
      </c>
      <c r="AA737">
        <v>0</v>
      </c>
      <c r="AB737">
        <v>27</v>
      </c>
      <c r="AC737">
        <v>3</v>
      </c>
      <c r="AD737">
        <v>3</v>
      </c>
      <c r="AE737">
        <v>0</v>
      </c>
      <c r="AF737">
        <v>0</v>
      </c>
      <c r="AG737">
        <v>42</v>
      </c>
      <c r="AH737">
        <v>3</v>
      </c>
      <c r="AI737">
        <v>3</v>
      </c>
      <c r="AJ737">
        <v>0</v>
      </c>
      <c r="AK737">
        <v>42</v>
      </c>
      <c r="AL737">
        <v>42</v>
      </c>
      <c r="AM737">
        <v>70</v>
      </c>
      <c r="AN737">
        <v>3</v>
      </c>
      <c r="AO737">
        <v>3</v>
      </c>
      <c r="AP737">
        <v>3</v>
      </c>
      <c r="AQ737">
        <v>27</v>
      </c>
      <c r="AR737">
        <v>27</v>
      </c>
      <c r="AS737">
        <v>27</v>
      </c>
      <c r="AT737">
        <v>3</v>
      </c>
      <c r="AU737">
        <v>42</v>
      </c>
      <c r="AV737">
        <v>27</v>
      </c>
      <c r="AW737">
        <v>42</v>
      </c>
      <c r="AX737">
        <v>0</v>
      </c>
      <c r="AY737" t="s">
        <v>159</v>
      </c>
      <c r="AZ737" t="s">
        <v>1176</v>
      </c>
      <c r="BA737" t="s">
        <v>773</v>
      </c>
      <c r="BB737" t="s">
        <v>1126</v>
      </c>
      <c r="BC737" t="s">
        <v>163</v>
      </c>
      <c r="BD737" t="b">
        <v>0</v>
      </c>
      <c r="BE737">
        <v>3.68</v>
      </c>
      <c r="BF737" t="b">
        <v>1</v>
      </c>
      <c r="BH737" t="s">
        <v>164</v>
      </c>
      <c r="BI737" t="s">
        <v>1127</v>
      </c>
      <c r="BJ737" t="b">
        <v>0</v>
      </c>
      <c r="BK737" t="s">
        <v>166</v>
      </c>
      <c r="BL737" t="b">
        <v>0</v>
      </c>
      <c r="BM737">
        <v>18</v>
      </c>
      <c r="BN737" t="s">
        <v>167</v>
      </c>
      <c r="BO737" t="s">
        <v>168</v>
      </c>
      <c r="BP737" t="s">
        <v>167</v>
      </c>
      <c r="BQ737" t="s">
        <v>169</v>
      </c>
      <c r="BR737">
        <v>768</v>
      </c>
      <c r="BS737" t="s">
        <v>156</v>
      </c>
      <c r="BT737" t="s">
        <v>185</v>
      </c>
      <c r="BU737" t="s">
        <v>185</v>
      </c>
      <c r="BV737" t="s">
        <v>310</v>
      </c>
      <c r="BW737">
        <v>42</v>
      </c>
      <c r="BX737">
        <v>4</v>
      </c>
      <c r="BY737">
        <v>0</v>
      </c>
      <c r="BZ737">
        <v>6</v>
      </c>
      <c r="CA737" t="s">
        <v>1128</v>
      </c>
      <c r="CB737" t="s">
        <v>156</v>
      </c>
      <c r="CC737">
        <v>7</v>
      </c>
      <c r="CD737" t="b">
        <v>0</v>
      </c>
      <c r="CE737" t="s">
        <v>172</v>
      </c>
      <c r="CF737" t="s">
        <v>173</v>
      </c>
      <c r="CG737">
        <v>13</v>
      </c>
      <c r="CH737">
        <v>0</v>
      </c>
      <c r="CI737" t="s">
        <v>306</v>
      </c>
      <c r="CJ737" t="s">
        <v>174</v>
      </c>
      <c r="CK737" t="s">
        <v>174</v>
      </c>
      <c r="CL737" t="s">
        <v>430</v>
      </c>
      <c r="CM737" t="s">
        <v>174</v>
      </c>
      <c r="CN737" t="s">
        <v>1129</v>
      </c>
      <c r="CO737" t="s">
        <v>306</v>
      </c>
      <c r="CP737" t="s">
        <v>174</v>
      </c>
      <c r="CQ737">
        <v>1</v>
      </c>
      <c r="CR737">
        <v>386</v>
      </c>
      <c r="CS737">
        <f t="shared" si="50"/>
        <v>386</v>
      </c>
      <c r="CT737">
        <f t="shared" si="48"/>
        <v>1881.5952380952381</v>
      </c>
      <c r="CU737">
        <f t="shared" si="49"/>
        <v>3971.7481195129708</v>
      </c>
      <c r="CV737">
        <f t="shared" si="47"/>
        <v>386</v>
      </c>
      <c r="CW737">
        <v>39924</v>
      </c>
      <c r="CX737">
        <v>3108</v>
      </c>
      <c r="CY737">
        <v>1940</v>
      </c>
      <c r="CZ737">
        <v>2803</v>
      </c>
      <c r="DA737">
        <v>21377</v>
      </c>
      <c r="DB737">
        <v>386</v>
      </c>
      <c r="DC737">
        <v>52768</v>
      </c>
      <c r="DD737">
        <v>5242</v>
      </c>
      <c r="DE737">
        <v>2</v>
      </c>
      <c r="DF737" t="s">
        <v>156</v>
      </c>
      <c r="DG737">
        <v>1024</v>
      </c>
      <c r="DH737">
        <v>2</v>
      </c>
      <c r="DI737">
        <v>48000</v>
      </c>
      <c r="DJ737">
        <v>-16</v>
      </c>
      <c r="DK737" t="s">
        <v>176</v>
      </c>
      <c r="DL737">
        <v>8</v>
      </c>
      <c r="DM737" t="s">
        <v>413</v>
      </c>
      <c r="DN737">
        <v>686352</v>
      </c>
      <c r="DO737">
        <v>683242</v>
      </c>
      <c r="DP737">
        <v>22893</v>
      </c>
      <c r="DQ737">
        <v>1071828</v>
      </c>
      <c r="DR737">
        <v>1073582</v>
      </c>
      <c r="DS737">
        <v>683213</v>
      </c>
      <c r="DT737">
        <v>1071828</v>
      </c>
      <c r="DU737">
        <v>677942</v>
      </c>
      <c r="DV737" t="s">
        <v>158</v>
      </c>
      <c r="DW737">
        <v>674183</v>
      </c>
      <c r="DX737">
        <v>547341</v>
      </c>
      <c r="DY737">
        <v>602291</v>
      </c>
      <c r="DZ737">
        <v>1515</v>
      </c>
      <c r="EA737">
        <v>1513</v>
      </c>
      <c r="EB737">
        <v>1071077</v>
      </c>
      <c r="EC737">
        <v>547340</v>
      </c>
      <c r="ED737">
        <v>547340</v>
      </c>
      <c r="EE737">
        <v>1514</v>
      </c>
      <c r="EF737">
        <v>1077172</v>
      </c>
      <c r="EG737">
        <v>1075582</v>
      </c>
      <c r="EH737">
        <v>1077559</v>
      </c>
      <c r="EI737">
        <v>549282</v>
      </c>
      <c r="EJ737">
        <v>605094</v>
      </c>
      <c r="EK737">
        <v>549522</v>
      </c>
      <c r="EL737">
        <v>677942</v>
      </c>
      <c r="EM737">
        <v>676183</v>
      </c>
      <c r="EN737">
        <v>683186</v>
      </c>
      <c r="EO737" t="s">
        <v>158</v>
      </c>
      <c r="EP737">
        <v>1077172</v>
      </c>
      <c r="EQ737">
        <v>674181</v>
      </c>
      <c r="ER737">
        <v>1071076</v>
      </c>
      <c r="ES737">
        <v>726276</v>
      </c>
      <c r="ET737" t="s">
        <v>178</v>
      </c>
      <c r="EU737">
        <v>0</v>
      </c>
      <c r="EV737" t="s">
        <v>1223</v>
      </c>
      <c r="EW737">
        <v>43</v>
      </c>
      <c r="EX737" t="s">
        <v>305</v>
      </c>
      <c r="EY737" t="s">
        <v>169</v>
      </c>
      <c r="EZ737">
        <v>1024</v>
      </c>
      <c r="FA737">
        <v>-260</v>
      </c>
      <c r="FB737">
        <v>180</v>
      </c>
    </row>
    <row r="738" spans="1:158" x14ac:dyDescent="0.35">
      <c r="A738">
        <v>0</v>
      </c>
      <c r="B738">
        <v>0</v>
      </c>
      <c r="C738">
        <v>1722</v>
      </c>
      <c r="D738">
        <v>1722</v>
      </c>
      <c r="E738" t="s">
        <v>155</v>
      </c>
      <c r="F738" t="s">
        <v>156</v>
      </c>
      <c r="G738" t="s">
        <v>156</v>
      </c>
      <c r="H738" t="s">
        <v>156</v>
      </c>
      <c r="I738">
        <v>0</v>
      </c>
      <c r="J738" t="s">
        <v>157</v>
      </c>
      <c r="K738">
        <v>1</v>
      </c>
      <c r="L738" t="s">
        <v>154</v>
      </c>
      <c r="M738" t="s">
        <v>154</v>
      </c>
      <c r="N738" t="s">
        <v>154</v>
      </c>
      <c r="O738">
        <v>0</v>
      </c>
      <c r="P738" t="s">
        <v>154</v>
      </c>
      <c r="Q738" t="s">
        <v>154</v>
      </c>
      <c r="R738" t="s">
        <v>301</v>
      </c>
      <c r="S738">
        <v>0</v>
      </c>
      <c r="T738">
        <v>3</v>
      </c>
      <c r="U738">
        <v>0</v>
      </c>
      <c r="V738">
        <v>43</v>
      </c>
      <c r="W738">
        <v>43</v>
      </c>
      <c r="X738">
        <v>3</v>
      </c>
      <c r="Y738">
        <v>43</v>
      </c>
      <c r="Z738">
        <v>27</v>
      </c>
      <c r="AA738">
        <v>0</v>
      </c>
      <c r="AB738">
        <v>27</v>
      </c>
      <c r="AC738">
        <v>3</v>
      </c>
      <c r="AD738">
        <v>3</v>
      </c>
      <c r="AE738">
        <v>0</v>
      </c>
      <c r="AF738">
        <v>0</v>
      </c>
      <c r="AG738">
        <v>43</v>
      </c>
      <c r="AH738">
        <v>3</v>
      </c>
      <c r="AI738">
        <v>3</v>
      </c>
      <c r="AJ738">
        <v>0</v>
      </c>
      <c r="AK738">
        <v>43</v>
      </c>
      <c r="AL738">
        <v>43</v>
      </c>
      <c r="AM738">
        <v>71</v>
      </c>
      <c r="AN738">
        <v>3</v>
      </c>
      <c r="AO738">
        <v>3</v>
      </c>
      <c r="AP738">
        <v>3</v>
      </c>
      <c r="AQ738">
        <v>27</v>
      </c>
      <c r="AR738">
        <v>27</v>
      </c>
      <c r="AS738">
        <v>27</v>
      </c>
      <c r="AT738">
        <v>3</v>
      </c>
      <c r="AU738">
        <v>43</v>
      </c>
      <c r="AV738">
        <v>27</v>
      </c>
      <c r="AW738">
        <v>43</v>
      </c>
      <c r="AX738">
        <v>0</v>
      </c>
      <c r="AY738" t="s">
        <v>159</v>
      </c>
      <c r="AZ738" t="s">
        <v>1176</v>
      </c>
      <c r="BA738" t="s">
        <v>773</v>
      </c>
      <c r="BB738" t="s">
        <v>1126</v>
      </c>
      <c r="BC738" t="s">
        <v>163</v>
      </c>
      <c r="BD738" t="b">
        <v>0</v>
      </c>
      <c r="BE738">
        <v>11.23</v>
      </c>
      <c r="BF738" t="b">
        <v>1</v>
      </c>
      <c r="BH738" t="s">
        <v>164</v>
      </c>
      <c r="BI738" t="s">
        <v>1127</v>
      </c>
      <c r="BJ738" t="b">
        <v>0</v>
      </c>
      <c r="BK738" t="s">
        <v>166</v>
      </c>
      <c r="BL738" t="b">
        <v>0</v>
      </c>
      <c r="BM738">
        <v>18</v>
      </c>
      <c r="BN738" t="s">
        <v>167</v>
      </c>
      <c r="BO738" t="s">
        <v>168</v>
      </c>
      <c r="BP738" t="s">
        <v>167</v>
      </c>
      <c r="BQ738" t="s">
        <v>169</v>
      </c>
      <c r="BR738">
        <v>768</v>
      </c>
      <c r="BS738" t="s">
        <v>156</v>
      </c>
      <c r="BT738" t="s">
        <v>185</v>
      </c>
      <c r="BU738" t="s">
        <v>303</v>
      </c>
      <c r="BV738" t="s">
        <v>327</v>
      </c>
      <c r="BW738">
        <v>43</v>
      </c>
      <c r="BX738">
        <v>4</v>
      </c>
      <c r="BY738">
        <v>0</v>
      </c>
      <c r="BZ738">
        <v>6</v>
      </c>
      <c r="CA738" t="s">
        <v>1128</v>
      </c>
      <c r="CB738" t="s">
        <v>156</v>
      </c>
      <c r="CC738">
        <v>7</v>
      </c>
      <c r="CD738" t="b">
        <v>0</v>
      </c>
      <c r="CE738" t="s">
        <v>172</v>
      </c>
      <c r="CF738" t="s">
        <v>173</v>
      </c>
      <c r="CG738">
        <v>10</v>
      </c>
      <c r="CH738">
        <v>0</v>
      </c>
      <c r="CI738" t="s">
        <v>306</v>
      </c>
      <c r="CJ738" t="s">
        <v>174</v>
      </c>
      <c r="CK738" t="s">
        <v>174</v>
      </c>
      <c r="CL738" t="s">
        <v>430</v>
      </c>
      <c r="CM738" t="s">
        <v>174</v>
      </c>
      <c r="CN738" t="s">
        <v>1129</v>
      </c>
      <c r="CO738" t="s">
        <v>306</v>
      </c>
      <c r="CP738" t="s">
        <v>174</v>
      </c>
      <c r="CQ738">
        <v>1</v>
      </c>
      <c r="CR738">
        <v>138</v>
      </c>
      <c r="CS738">
        <f t="shared" si="50"/>
        <v>138</v>
      </c>
      <c r="CT738">
        <f t="shared" si="48"/>
        <v>1881.5952380952381</v>
      </c>
      <c r="CU738">
        <f t="shared" si="49"/>
        <v>3971.7481195129708</v>
      </c>
      <c r="CV738">
        <f t="shared" si="47"/>
        <v>138</v>
      </c>
      <c r="CW738">
        <v>39924</v>
      </c>
      <c r="CX738">
        <v>3108</v>
      </c>
      <c r="CY738">
        <v>1940</v>
      </c>
      <c r="CZ738">
        <v>2803</v>
      </c>
      <c r="DA738">
        <v>21377</v>
      </c>
      <c r="DB738">
        <v>138</v>
      </c>
      <c r="DC738">
        <v>52768</v>
      </c>
      <c r="DD738">
        <v>5242</v>
      </c>
      <c r="DE738">
        <v>2</v>
      </c>
      <c r="DF738" t="s">
        <v>156</v>
      </c>
      <c r="DG738">
        <v>1024</v>
      </c>
      <c r="DH738">
        <v>2</v>
      </c>
      <c r="DI738">
        <v>48000</v>
      </c>
      <c r="DJ738">
        <v>-16</v>
      </c>
      <c r="DK738" t="s">
        <v>176</v>
      </c>
      <c r="DL738">
        <v>8</v>
      </c>
      <c r="DM738" t="s">
        <v>413</v>
      </c>
      <c r="DN738">
        <v>686352</v>
      </c>
      <c r="DO738">
        <v>683242</v>
      </c>
      <c r="DP738">
        <v>22893</v>
      </c>
      <c r="DQ738">
        <v>1078369</v>
      </c>
      <c r="DR738">
        <v>1080072</v>
      </c>
      <c r="DS738">
        <v>683213</v>
      </c>
      <c r="DT738">
        <v>1078369</v>
      </c>
      <c r="DU738">
        <v>677942</v>
      </c>
      <c r="DV738" t="s">
        <v>158</v>
      </c>
      <c r="DW738">
        <v>674183</v>
      </c>
      <c r="DX738">
        <v>547341</v>
      </c>
      <c r="DY738">
        <v>602291</v>
      </c>
      <c r="DZ738">
        <v>1515</v>
      </c>
      <c r="EA738">
        <v>1513</v>
      </c>
      <c r="EB738">
        <v>1077617</v>
      </c>
      <c r="EC738">
        <v>547340</v>
      </c>
      <c r="ED738">
        <v>547340</v>
      </c>
      <c r="EE738">
        <v>1514</v>
      </c>
      <c r="EF738">
        <v>1084102</v>
      </c>
      <c r="EG738">
        <v>1082072</v>
      </c>
      <c r="EH738">
        <v>1084240</v>
      </c>
      <c r="EI738">
        <v>549282</v>
      </c>
      <c r="EJ738">
        <v>605094</v>
      </c>
      <c r="EK738">
        <v>549522</v>
      </c>
      <c r="EL738">
        <v>677942</v>
      </c>
      <c r="EM738">
        <v>676183</v>
      </c>
      <c r="EN738">
        <v>683186</v>
      </c>
      <c r="EO738" t="s">
        <v>158</v>
      </c>
      <c r="EP738">
        <v>1084102</v>
      </c>
      <c r="EQ738">
        <v>674181</v>
      </c>
      <c r="ER738">
        <v>1077616</v>
      </c>
      <c r="ES738">
        <v>726276</v>
      </c>
      <c r="ET738" t="s">
        <v>178</v>
      </c>
      <c r="EU738">
        <v>0</v>
      </c>
      <c r="EV738" t="s">
        <v>1224</v>
      </c>
      <c r="EW738">
        <v>44</v>
      </c>
      <c r="EX738" t="s">
        <v>305</v>
      </c>
      <c r="EY738" t="s">
        <v>169</v>
      </c>
      <c r="EZ738">
        <v>1024</v>
      </c>
      <c r="FA738">
        <v>-260</v>
      </c>
      <c r="FB738">
        <v>180</v>
      </c>
    </row>
    <row r="739" spans="1:158" x14ac:dyDescent="0.35">
      <c r="A739">
        <v>0</v>
      </c>
      <c r="B739">
        <v>0</v>
      </c>
      <c r="C739">
        <v>1691</v>
      </c>
      <c r="D739">
        <v>1691</v>
      </c>
      <c r="E739" t="s">
        <v>155</v>
      </c>
      <c r="F739" t="s">
        <v>156</v>
      </c>
      <c r="G739" t="s">
        <v>156</v>
      </c>
      <c r="H739" t="s">
        <v>156</v>
      </c>
      <c r="I739">
        <v>0</v>
      </c>
      <c r="J739" t="s">
        <v>157</v>
      </c>
      <c r="K739">
        <v>1</v>
      </c>
      <c r="L739" t="s">
        <v>154</v>
      </c>
      <c r="M739" t="s">
        <v>154</v>
      </c>
      <c r="N739" t="s">
        <v>154</v>
      </c>
      <c r="O739">
        <v>0</v>
      </c>
      <c r="P739" t="s">
        <v>154</v>
      </c>
      <c r="Q739" t="s">
        <v>154</v>
      </c>
      <c r="R739" t="s">
        <v>306</v>
      </c>
      <c r="S739">
        <v>0</v>
      </c>
      <c r="T739">
        <v>3</v>
      </c>
      <c r="U739">
        <v>0</v>
      </c>
      <c r="V739">
        <v>44</v>
      </c>
      <c r="W739">
        <v>44</v>
      </c>
      <c r="X739">
        <v>3</v>
      </c>
      <c r="Y739">
        <v>44</v>
      </c>
      <c r="Z739">
        <v>27</v>
      </c>
      <c r="AA739">
        <v>0</v>
      </c>
      <c r="AB739">
        <v>27</v>
      </c>
      <c r="AC739">
        <v>3</v>
      </c>
      <c r="AD739">
        <v>3</v>
      </c>
      <c r="AE739">
        <v>0</v>
      </c>
      <c r="AF739">
        <v>0</v>
      </c>
      <c r="AG739">
        <v>44</v>
      </c>
      <c r="AH739">
        <v>3</v>
      </c>
      <c r="AI739">
        <v>3</v>
      </c>
      <c r="AJ739">
        <v>0</v>
      </c>
      <c r="AK739">
        <v>44</v>
      </c>
      <c r="AL739">
        <v>44</v>
      </c>
      <c r="AM739">
        <v>72</v>
      </c>
      <c r="AN739">
        <v>3</v>
      </c>
      <c r="AO739">
        <v>3</v>
      </c>
      <c r="AP739">
        <v>3</v>
      </c>
      <c r="AQ739">
        <v>27</v>
      </c>
      <c r="AR739">
        <v>27</v>
      </c>
      <c r="AS739">
        <v>27</v>
      </c>
      <c r="AT739">
        <v>3</v>
      </c>
      <c r="AU739">
        <v>44</v>
      </c>
      <c r="AV739">
        <v>27</v>
      </c>
      <c r="AW739">
        <v>44</v>
      </c>
      <c r="AX739">
        <v>0</v>
      </c>
      <c r="AY739" t="s">
        <v>159</v>
      </c>
      <c r="AZ739" t="s">
        <v>1176</v>
      </c>
      <c r="BA739" t="s">
        <v>773</v>
      </c>
      <c r="BB739" t="s">
        <v>1126</v>
      </c>
      <c r="BC739" t="s">
        <v>163</v>
      </c>
      <c r="BD739" t="b">
        <v>0</v>
      </c>
      <c r="BE739" t="s">
        <v>167</v>
      </c>
      <c r="BF739" t="b">
        <v>1</v>
      </c>
      <c r="BH739" t="s">
        <v>164</v>
      </c>
      <c r="BI739" t="s">
        <v>1127</v>
      </c>
      <c r="BJ739" t="b">
        <v>0</v>
      </c>
      <c r="BK739" t="s">
        <v>166</v>
      </c>
      <c r="BL739" t="b">
        <v>0</v>
      </c>
      <c r="BM739">
        <v>18</v>
      </c>
      <c r="BN739" t="s">
        <v>167</v>
      </c>
      <c r="BO739" t="s">
        <v>168</v>
      </c>
      <c r="BP739" t="s">
        <v>167</v>
      </c>
      <c r="BQ739" t="s">
        <v>169</v>
      </c>
      <c r="BR739">
        <v>768</v>
      </c>
      <c r="BS739" t="s">
        <v>156</v>
      </c>
      <c r="BT739" t="s">
        <v>185</v>
      </c>
      <c r="BU739" t="s">
        <v>327</v>
      </c>
      <c r="BV739" t="s">
        <v>321</v>
      </c>
      <c r="BW739">
        <v>44</v>
      </c>
      <c r="BX739">
        <v>4</v>
      </c>
      <c r="BY739">
        <v>0</v>
      </c>
      <c r="BZ739">
        <v>6</v>
      </c>
      <c r="CA739" t="s">
        <v>1128</v>
      </c>
      <c r="CB739" t="s">
        <v>156</v>
      </c>
      <c r="CC739">
        <v>7</v>
      </c>
      <c r="CD739" t="b">
        <v>0</v>
      </c>
      <c r="CE739" t="s">
        <v>172</v>
      </c>
      <c r="CF739" t="s">
        <v>173</v>
      </c>
      <c r="CG739">
        <v>73</v>
      </c>
      <c r="CH739">
        <v>0</v>
      </c>
      <c r="CI739" t="s">
        <v>301</v>
      </c>
      <c r="CJ739" t="s">
        <v>174</v>
      </c>
      <c r="CK739" t="s">
        <v>174</v>
      </c>
      <c r="CL739" t="s">
        <v>430</v>
      </c>
      <c r="CM739" t="s">
        <v>174</v>
      </c>
      <c r="CN739" t="s">
        <v>1129</v>
      </c>
      <c r="CO739" t="s">
        <v>301</v>
      </c>
      <c r="CP739" t="s">
        <v>174</v>
      </c>
      <c r="CQ739">
        <v>1</v>
      </c>
      <c r="CR739">
        <v>304</v>
      </c>
      <c r="CS739" t="str">
        <f t="shared" si="50"/>
        <v>-</v>
      </c>
      <c r="CT739">
        <f t="shared" si="48"/>
        <v>1881.5952380952381</v>
      </c>
      <c r="CU739">
        <f t="shared" si="49"/>
        <v>3971.7481195129708</v>
      </c>
      <c r="CV739" t="str">
        <f t="shared" si="47"/>
        <v>-</v>
      </c>
      <c r="CW739">
        <v>39924</v>
      </c>
      <c r="CX739">
        <v>3108</v>
      </c>
      <c r="CY739">
        <v>1940</v>
      </c>
      <c r="CZ739">
        <v>2803</v>
      </c>
      <c r="DA739">
        <v>21377</v>
      </c>
      <c r="DB739">
        <v>304</v>
      </c>
      <c r="DC739">
        <v>52768</v>
      </c>
      <c r="DD739">
        <v>5242</v>
      </c>
      <c r="DE739">
        <v>2</v>
      </c>
      <c r="DF739" t="s">
        <v>156</v>
      </c>
      <c r="DG739">
        <v>1024</v>
      </c>
      <c r="DH739">
        <v>2</v>
      </c>
      <c r="DI739">
        <v>48000</v>
      </c>
      <c r="DJ739">
        <v>-16</v>
      </c>
      <c r="DK739" t="s">
        <v>176</v>
      </c>
      <c r="DL739">
        <v>8</v>
      </c>
      <c r="DM739" t="s">
        <v>413</v>
      </c>
      <c r="DN739">
        <v>686352</v>
      </c>
      <c r="DO739">
        <v>683242</v>
      </c>
      <c r="DP739">
        <v>22893</v>
      </c>
      <c r="DQ739">
        <v>1085105</v>
      </c>
      <c r="DR739">
        <v>1087132</v>
      </c>
      <c r="DS739">
        <v>683213</v>
      </c>
      <c r="DT739">
        <v>1085105</v>
      </c>
      <c r="DU739">
        <v>677942</v>
      </c>
      <c r="DV739" t="s">
        <v>158</v>
      </c>
      <c r="DW739">
        <v>674183</v>
      </c>
      <c r="DX739">
        <v>547341</v>
      </c>
      <c r="DY739">
        <v>602291</v>
      </c>
      <c r="DZ739">
        <v>1515</v>
      </c>
      <c r="EA739">
        <v>1513</v>
      </c>
      <c r="EB739">
        <v>1084354</v>
      </c>
      <c r="EC739">
        <v>547340</v>
      </c>
      <c r="ED739">
        <v>547340</v>
      </c>
      <c r="EE739">
        <v>1514</v>
      </c>
      <c r="EF739">
        <v>1090842</v>
      </c>
      <c r="EG739">
        <v>1089132</v>
      </c>
      <c r="EH739">
        <v>1091147</v>
      </c>
      <c r="EI739">
        <v>549282</v>
      </c>
      <c r="EJ739">
        <v>605094</v>
      </c>
      <c r="EK739">
        <v>549522</v>
      </c>
      <c r="EL739">
        <v>677942</v>
      </c>
      <c r="EM739">
        <v>676183</v>
      </c>
      <c r="EN739">
        <v>683186</v>
      </c>
      <c r="EO739" t="s">
        <v>158</v>
      </c>
      <c r="EP739">
        <v>1090842</v>
      </c>
      <c r="EQ739">
        <v>674181</v>
      </c>
      <c r="ER739">
        <v>1084352</v>
      </c>
      <c r="ES739">
        <v>726276</v>
      </c>
      <c r="ET739" t="s">
        <v>178</v>
      </c>
      <c r="EU739">
        <v>0</v>
      </c>
      <c r="EV739" t="s">
        <v>1225</v>
      </c>
      <c r="EW739">
        <v>45</v>
      </c>
      <c r="EX739" t="s">
        <v>309</v>
      </c>
      <c r="EY739" t="s">
        <v>169</v>
      </c>
      <c r="EZ739">
        <v>1024</v>
      </c>
      <c r="FA739">
        <v>-260</v>
      </c>
      <c r="FB739">
        <v>180</v>
      </c>
    </row>
    <row r="740" spans="1:158" x14ac:dyDescent="0.35">
      <c r="A740">
        <v>0</v>
      </c>
      <c r="B740">
        <v>0</v>
      </c>
      <c r="C740">
        <v>1729</v>
      </c>
      <c r="D740">
        <v>1729</v>
      </c>
      <c r="E740" t="s">
        <v>155</v>
      </c>
      <c r="F740" t="s">
        <v>156</v>
      </c>
      <c r="G740" t="s">
        <v>156</v>
      </c>
      <c r="H740" t="s">
        <v>156</v>
      </c>
      <c r="I740">
        <v>0</v>
      </c>
      <c r="J740" t="s">
        <v>157</v>
      </c>
      <c r="K740">
        <v>1</v>
      </c>
      <c r="L740" t="s">
        <v>154</v>
      </c>
      <c r="M740" t="s">
        <v>154</v>
      </c>
      <c r="N740" t="s">
        <v>154</v>
      </c>
      <c r="O740">
        <v>0</v>
      </c>
      <c r="P740" t="s">
        <v>154</v>
      </c>
      <c r="Q740" t="s">
        <v>154</v>
      </c>
      <c r="R740" t="s">
        <v>301</v>
      </c>
      <c r="S740">
        <v>0</v>
      </c>
      <c r="T740">
        <v>3</v>
      </c>
      <c r="U740">
        <v>0</v>
      </c>
      <c r="V740">
        <v>45</v>
      </c>
      <c r="W740">
        <v>45</v>
      </c>
      <c r="X740">
        <v>3</v>
      </c>
      <c r="Y740">
        <v>45</v>
      </c>
      <c r="Z740">
        <v>27</v>
      </c>
      <c r="AA740">
        <v>0</v>
      </c>
      <c r="AB740">
        <v>27</v>
      </c>
      <c r="AC740">
        <v>3</v>
      </c>
      <c r="AD740">
        <v>3</v>
      </c>
      <c r="AE740">
        <v>0</v>
      </c>
      <c r="AF740">
        <v>0</v>
      </c>
      <c r="AG740">
        <v>45</v>
      </c>
      <c r="AH740">
        <v>3</v>
      </c>
      <c r="AI740">
        <v>3</v>
      </c>
      <c r="AJ740">
        <v>0</v>
      </c>
      <c r="AK740">
        <v>45</v>
      </c>
      <c r="AL740">
        <v>45</v>
      </c>
      <c r="AM740">
        <v>73</v>
      </c>
      <c r="AN740">
        <v>3</v>
      </c>
      <c r="AO740">
        <v>3</v>
      </c>
      <c r="AP740">
        <v>3</v>
      </c>
      <c r="AQ740">
        <v>27</v>
      </c>
      <c r="AR740">
        <v>27</v>
      </c>
      <c r="AS740">
        <v>27</v>
      </c>
      <c r="AT740">
        <v>3</v>
      </c>
      <c r="AU740">
        <v>45</v>
      </c>
      <c r="AV740">
        <v>27</v>
      </c>
      <c r="AW740">
        <v>45</v>
      </c>
      <c r="AX740">
        <v>0</v>
      </c>
      <c r="AY740" t="s">
        <v>159</v>
      </c>
      <c r="AZ740" t="s">
        <v>1176</v>
      </c>
      <c r="BA740" t="s">
        <v>773</v>
      </c>
      <c r="BB740" t="s">
        <v>1126</v>
      </c>
      <c r="BC740" t="s">
        <v>163</v>
      </c>
      <c r="BD740" t="b">
        <v>0</v>
      </c>
      <c r="BE740">
        <v>5.21</v>
      </c>
      <c r="BF740" t="b">
        <v>1</v>
      </c>
      <c r="BH740" t="s">
        <v>164</v>
      </c>
      <c r="BI740" t="s">
        <v>1127</v>
      </c>
      <c r="BJ740" t="b">
        <v>0</v>
      </c>
      <c r="BK740" t="s">
        <v>166</v>
      </c>
      <c r="BL740" t="b">
        <v>0</v>
      </c>
      <c r="BM740">
        <v>18</v>
      </c>
      <c r="BN740" t="s">
        <v>167</v>
      </c>
      <c r="BO740" t="s">
        <v>168</v>
      </c>
      <c r="BP740" t="s">
        <v>167</v>
      </c>
      <c r="BQ740" t="s">
        <v>169</v>
      </c>
      <c r="BR740">
        <v>768</v>
      </c>
      <c r="BS740" t="s">
        <v>156</v>
      </c>
      <c r="BT740" t="s">
        <v>185</v>
      </c>
      <c r="BU740" t="s">
        <v>327</v>
      </c>
      <c r="BV740" t="s">
        <v>315</v>
      </c>
      <c r="BW740">
        <v>45</v>
      </c>
      <c r="BX740">
        <v>4</v>
      </c>
      <c r="BY740">
        <v>0</v>
      </c>
      <c r="BZ740">
        <v>6</v>
      </c>
      <c r="CA740" t="s">
        <v>1128</v>
      </c>
      <c r="CB740" t="s">
        <v>156</v>
      </c>
      <c r="CC740">
        <v>7</v>
      </c>
      <c r="CD740" t="b">
        <v>0</v>
      </c>
      <c r="CE740" t="s">
        <v>172</v>
      </c>
      <c r="CF740" t="s">
        <v>173</v>
      </c>
      <c r="CG740">
        <v>19</v>
      </c>
      <c r="CH740">
        <v>0</v>
      </c>
      <c r="CI740" t="s">
        <v>306</v>
      </c>
      <c r="CJ740" t="s">
        <v>174</v>
      </c>
      <c r="CK740" t="s">
        <v>174</v>
      </c>
      <c r="CL740" t="s">
        <v>430</v>
      </c>
      <c r="CM740" t="s">
        <v>174</v>
      </c>
      <c r="CN740" t="s">
        <v>1129</v>
      </c>
      <c r="CO740" t="s">
        <v>306</v>
      </c>
      <c r="CP740" t="s">
        <v>174</v>
      </c>
      <c r="CQ740">
        <v>1</v>
      </c>
      <c r="CR740">
        <v>3455</v>
      </c>
      <c r="CS740">
        <f t="shared" si="50"/>
        <v>3455</v>
      </c>
      <c r="CT740">
        <f t="shared" si="48"/>
        <v>1881.5952380952381</v>
      </c>
      <c r="CU740">
        <f t="shared" si="49"/>
        <v>3971.7481195129708</v>
      </c>
      <c r="CV740">
        <f t="shared" si="47"/>
        <v>3455</v>
      </c>
      <c r="CW740">
        <v>39924</v>
      </c>
      <c r="CX740">
        <v>3108</v>
      </c>
      <c r="CY740">
        <v>1940</v>
      </c>
      <c r="CZ740">
        <v>2803</v>
      </c>
      <c r="DA740">
        <v>21377</v>
      </c>
      <c r="DB740">
        <v>3455</v>
      </c>
      <c r="DC740">
        <v>52768</v>
      </c>
      <c r="DD740">
        <v>5242</v>
      </c>
      <c r="DE740">
        <v>2</v>
      </c>
      <c r="DF740" t="s">
        <v>156</v>
      </c>
      <c r="DG740">
        <v>1024</v>
      </c>
      <c r="DH740">
        <v>2</v>
      </c>
      <c r="DI740">
        <v>48000</v>
      </c>
      <c r="DJ740">
        <v>-16</v>
      </c>
      <c r="DK740" t="s">
        <v>176</v>
      </c>
      <c r="DL740">
        <v>8</v>
      </c>
      <c r="DM740" t="s">
        <v>413</v>
      </c>
      <c r="DN740">
        <v>686352</v>
      </c>
      <c r="DO740">
        <v>683242</v>
      </c>
      <c r="DP740">
        <v>22893</v>
      </c>
      <c r="DQ740">
        <v>1091937</v>
      </c>
      <c r="DR740">
        <v>1093962</v>
      </c>
      <c r="DS740">
        <v>683213</v>
      </c>
      <c r="DT740">
        <v>1091937</v>
      </c>
      <c r="DU740">
        <v>677942</v>
      </c>
      <c r="DV740" t="s">
        <v>158</v>
      </c>
      <c r="DW740">
        <v>674183</v>
      </c>
      <c r="DX740">
        <v>547341</v>
      </c>
      <c r="DY740">
        <v>602291</v>
      </c>
      <c r="DZ740">
        <v>1515</v>
      </c>
      <c r="EA740">
        <v>1513</v>
      </c>
      <c r="EB740">
        <v>1091186</v>
      </c>
      <c r="EC740">
        <v>547340</v>
      </c>
      <c r="ED740">
        <v>547340</v>
      </c>
      <c r="EE740">
        <v>1514</v>
      </c>
      <c r="EF740">
        <v>1098102</v>
      </c>
      <c r="EG740">
        <v>1095962</v>
      </c>
      <c r="EH740">
        <v>1101558</v>
      </c>
      <c r="EI740">
        <v>549282</v>
      </c>
      <c r="EJ740">
        <v>605094</v>
      </c>
      <c r="EK740">
        <v>549522</v>
      </c>
      <c r="EL740">
        <v>677942</v>
      </c>
      <c r="EM740">
        <v>676183</v>
      </c>
      <c r="EN740">
        <v>683186</v>
      </c>
      <c r="EO740" t="s">
        <v>158</v>
      </c>
      <c r="EP740">
        <v>1098102</v>
      </c>
      <c r="EQ740">
        <v>674181</v>
      </c>
      <c r="ER740">
        <v>1091185</v>
      </c>
      <c r="ES740">
        <v>726276</v>
      </c>
      <c r="ET740" t="s">
        <v>178</v>
      </c>
      <c r="EU740">
        <v>0</v>
      </c>
      <c r="EV740" t="s">
        <v>1226</v>
      </c>
      <c r="EW740">
        <v>46</v>
      </c>
      <c r="EX740" t="s">
        <v>305</v>
      </c>
      <c r="EY740" t="s">
        <v>169</v>
      </c>
      <c r="EZ740">
        <v>1024</v>
      </c>
      <c r="FA740">
        <v>-260</v>
      </c>
      <c r="FB740">
        <v>180</v>
      </c>
    </row>
    <row r="741" spans="1:158" x14ac:dyDescent="0.35">
      <c r="A741">
        <v>0</v>
      </c>
      <c r="B741">
        <v>0</v>
      </c>
      <c r="C741">
        <v>1723</v>
      </c>
      <c r="D741">
        <v>1723</v>
      </c>
      <c r="E741" t="s">
        <v>155</v>
      </c>
      <c r="F741" t="s">
        <v>156</v>
      </c>
      <c r="G741" t="s">
        <v>156</v>
      </c>
      <c r="H741" t="s">
        <v>156</v>
      </c>
      <c r="I741">
        <v>0</v>
      </c>
      <c r="J741" t="s">
        <v>157</v>
      </c>
      <c r="K741">
        <v>1</v>
      </c>
      <c r="L741" t="s">
        <v>154</v>
      </c>
      <c r="M741" t="s">
        <v>154</v>
      </c>
      <c r="N741" t="s">
        <v>154</v>
      </c>
      <c r="O741">
        <v>0</v>
      </c>
      <c r="P741" t="s">
        <v>154</v>
      </c>
      <c r="Q741" t="s">
        <v>154</v>
      </c>
      <c r="R741" t="s">
        <v>301</v>
      </c>
      <c r="S741">
        <v>0</v>
      </c>
      <c r="T741">
        <v>3</v>
      </c>
      <c r="U741">
        <v>0</v>
      </c>
      <c r="V741">
        <v>46</v>
      </c>
      <c r="W741">
        <v>46</v>
      </c>
      <c r="X741">
        <v>3</v>
      </c>
      <c r="Y741">
        <v>46</v>
      </c>
      <c r="Z741">
        <v>27</v>
      </c>
      <c r="AA741">
        <v>0</v>
      </c>
      <c r="AB741">
        <v>27</v>
      </c>
      <c r="AC741">
        <v>3</v>
      </c>
      <c r="AD741">
        <v>3</v>
      </c>
      <c r="AE741">
        <v>0</v>
      </c>
      <c r="AF741">
        <v>0</v>
      </c>
      <c r="AG741">
        <v>46</v>
      </c>
      <c r="AH741">
        <v>3</v>
      </c>
      <c r="AI741">
        <v>3</v>
      </c>
      <c r="AJ741">
        <v>0</v>
      </c>
      <c r="AK741">
        <v>46</v>
      </c>
      <c r="AL741">
        <v>46</v>
      </c>
      <c r="AM741">
        <v>74</v>
      </c>
      <c r="AN741">
        <v>3</v>
      </c>
      <c r="AO741">
        <v>3</v>
      </c>
      <c r="AP741">
        <v>3</v>
      </c>
      <c r="AQ741">
        <v>27</v>
      </c>
      <c r="AR741">
        <v>27</v>
      </c>
      <c r="AS741">
        <v>27</v>
      </c>
      <c r="AT741">
        <v>3</v>
      </c>
      <c r="AU741">
        <v>46</v>
      </c>
      <c r="AV741">
        <v>27</v>
      </c>
      <c r="AW741">
        <v>46</v>
      </c>
      <c r="AX741">
        <v>0</v>
      </c>
      <c r="AY741" t="s">
        <v>159</v>
      </c>
      <c r="AZ741" t="s">
        <v>1176</v>
      </c>
      <c r="BA741" t="s">
        <v>773</v>
      </c>
      <c r="BB741" t="s">
        <v>1126</v>
      </c>
      <c r="BC741" t="s">
        <v>163</v>
      </c>
      <c r="BD741" t="b">
        <v>0</v>
      </c>
      <c r="BE741">
        <v>11.03</v>
      </c>
      <c r="BF741" t="b">
        <v>1</v>
      </c>
      <c r="BH741" t="s">
        <v>164</v>
      </c>
      <c r="BI741" t="s">
        <v>1127</v>
      </c>
      <c r="BJ741" t="b">
        <v>0</v>
      </c>
      <c r="BK741" t="s">
        <v>166</v>
      </c>
      <c r="BL741" t="b">
        <v>0</v>
      </c>
      <c r="BM741">
        <v>18</v>
      </c>
      <c r="BN741" t="s">
        <v>167</v>
      </c>
      <c r="BO741" t="s">
        <v>168</v>
      </c>
      <c r="BP741" t="s">
        <v>167</v>
      </c>
      <c r="BQ741" t="s">
        <v>169</v>
      </c>
      <c r="BR741">
        <v>768</v>
      </c>
      <c r="BS741" t="s">
        <v>156</v>
      </c>
      <c r="BT741" t="s">
        <v>185</v>
      </c>
      <c r="BU741" t="s">
        <v>303</v>
      </c>
      <c r="BV741" t="s">
        <v>316</v>
      </c>
      <c r="BW741">
        <v>46</v>
      </c>
      <c r="BX741">
        <v>4</v>
      </c>
      <c r="BY741">
        <v>0</v>
      </c>
      <c r="BZ741">
        <v>6</v>
      </c>
      <c r="CA741" t="s">
        <v>1128</v>
      </c>
      <c r="CB741" t="s">
        <v>156</v>
      </c>
      <c r="CC741">
        <v>7</v>
      </c>
      <c r="CD741" t="b">
        <v>0</v>
      </c>
      <c r="CE741" t="s">
        <v>172</v>
      </c>
      <c r="CF741" t="s">
        <v>173</v>
      </c>
      <c r="CG741">
        <v>23</v>
      </c>
      <c r="CH741">
        <v>0</v>
      </c>
      <c r="CI741" t="s">
        <v>306</v>
      </c>
      <c r="CJ741" t="s">
        <v>174</v>
      </c>
      <c r="CK741" t="s">
        <v>174</v>
      </c>
      <c r="CL741" t="s">
        <v>430</v>
      </c>
      <c r="CM741" t="s">
        <v>174</v>
      </c>
      <c r="CN741" t="s">
        <v>1129</v>
      </c>
      <c r="CO741" t="s">
        <v>306</v>
      </c>
      <c r="CP741" t="s">
        <v>174</v>
      </c>
      <c r="CQ741">
        <v>1</v>
      </c>
      <c r="CR741">
        <v>1434</v>
      </c>
      <c r="CS741">
        <f t="shared" si="50"/>
        <v>1434</v>
      </c>
      <c r="CT741">
        <f t="shared" si="48"/>
        <v>1881.5952380952381</v>
      </c>
      <c r="CU741">
        <f t="shared" si="49"/>
        <v>3971.7481195129708</v>
      </c>
      <c r="CV741">
        <f t="shared" si="47"/>
        <v>1434</v>
      </c>
      <c r="CW741">
        <v>39924</v>
      </c>
      <c r="CX741">
        <v>3108</v>
      </c>
      <c r="CY741">
        <v>1940</v>
      </c>
      <c r="CZ741">
        <v>2803</v>
      </c>
      <c r="DA741">
        <v>21377</v>
      </c>
      <c r="DB741">
        <v>1434</v>
      </c>
      <c r="DC741">
        <v>52768</v>
      </c>
      <c r="DD741">
        <v>5242</v>
      </c>
      <c r="DE741">
        <v>2</v>
      </c>
      <c r="DF741" t="s">
        <v>156</v>
      </c>
      <c r="DG741">
        <v>1024</v>
      </c>
      <c r="DH741">
        <v>2</v>
      </c>
      <c r="DI741">
        <v>48000</v>
      </c>
      <c r="DJ741">
        <v>-16</v>
      </c>
      <c r="DK741" t="s">
        <v>176</v>
      </c>
      <c r="DL741">
        <v>8</v>
      </c>
      <c r="DM741" t="s">
        <v>413</v>
      </c>
      <c r="DN741">
        <v>686352</v>
      </c>
      <c r="DO741">
        <v>683242</v>
      </c>
      <c r="DP741">
        <v>22893</v>
      </c>
      <c r="DQ741">
        <v>1102347</v>
      </c>
      <c r="DR741">
        <v>1104052</v>
      </c>
      <c r="DS741">
        <v>683213</v>
      </c>
      <c r="DT741">
        <v>1102347</v>
      </c>
      <c r="DU741">
        <v>677942</v>
      </c>
      <c r="DV741" t="s">
        <v>158</v>
      </c>
      <c r="DW741">
        <v>674183</v>
      </c>
      <c r="DX741">
        <v>547341</v>
      </c>
      <c r="DY741">
        <v>602291</v>
      </c>
      <c r="DZ741">
        <v>1515</v>
      </c>
      <c r="EA741">
        <v>1513</v>
      </c>
      <c r="EB741">
        <v>1101596</v>
      </c>
      <c r="EC741">
        <v>547340</v>
      </c>
      <c r="ED741">
        <v>547340</v>
      </c>
      <c r="EE741">
        <v>1514</v>
      </c>
      <c r="EF741">
        <v>1108022</v>
      </c>
      <c r="EG741">
        <v>1106052</v>
      </c>
      <c r="EH741">
        <v>1109457</v>
      </c>
      <c r="EI741">
        <v>549282</v>
      </c>
      <c r="EJ741">
        <v>605094</v>
      </c>
      <c r="EK741">
        <v>549522</v>
      </c>
      <c r="EL741">
        <v>677942</v>
      </c>
      <c r="EM741">
        <v>676183</v>
      </c>
      <c r="EN741">
        <v>683186</v>
      </c>
      <c r="EO741" t="s">
        <v>158</v>
      </c>
      <c r="EP741">
        <v>1108022</v>
      </c>
      <c r="EQ741">
        <v>674181</v>
      </c>
      <c r="ER741">
        <v>1101595</v>
      </c>
      <c r="ES741">
        <v>726276</v>
      </c>
      <c r="ET741" t="s">
        <v>178</v>
      </c>
      <c r="EU741">
        <v>0</v>
      </c>
      <c r="EV741" t="s">
        <v>1227</v>
      </c>
      <c r="EW741">
        <v>47</v>
      </c>
      <c r="EX741" t="s">
        <v>305</v>
      </c>
      <c r="EY741" t="s">
        <v>169</v>
      </c>
      <c r="EZ741">
        <v>1024</v>
      </c>
      <c r="FA741">
        <v>-260</v>
      </c>
      <c r="FB741">
        <v>180</v>
      </c>
    </row>
    <row r="742" spans="1:158" x14ac:dyDescent="0.35">
      <c r="A742">
        <v>0</v>
      </c>
      <c r="B742">
        <v>0</v>
      </c>
      <c r="C742">
        <v>1701</v>
      </c>
      <c r="D742">
        <v>1701</v>
      </c>
      <c r="E742" t="s">
        <v>155</v>
      </c>
      <c r="F742" t="s">
        <v>156</v>
      </c>
      <c r="G742" t="s">
        <v>156</v>
      </c>
      <c r="H742" t="s">
        <v>156</v>
      </c>
      <c r="I742">
        <v>0</v>
      </c>
      <c r="J742" t="s">
        <v>157</v>
      </c>
      <c r="K742">
        <v>1</v>
      </c>
      <c r="L742" t="s">
        <v>154</v>
      </c>
      <c r="M742" t="s">
        <v>154</v>
      </c>
      <c r="N742" t="s">
        <v>154</v>
      </c>
      <c r="O742">
        <v>0</v>
      </c>
      <c r="P742" t="s">
        <v>154</v>
      </c>
      <c r="Q742" t="s">
        <v>154</v>
      </c>
      <c r="R742" t="s">
        <v>306</v>
      </c>
      <c r="S742">
        <v>0</v>
      </c>
      <c r="T742">
        <v>3</v>
      </c>
      <c r="U742">
        <v>0</v>
      </c>
      <c r="V742">
        <v>47</v>
      </c>
      <c r="W742">
        <v>47</v>
      </c>
      <c r="X742">
        <v>3</v>
      </c>
      <c r="Y742">
        <v>47</v>
      </c>
      <c r="Z742">
        <v>27</v>
      </c>
      <c r="AA742">
        <v>0</v>
      </c>
      <c r="AB742">
        <v>27</v>
      </c>
      <c r="AC742">
        <v>3</v>
      </c>
      <c r="AD742">
        <v>3</v>
      </c>
      <c r="AE742">
        <v>0</v>
      </c>
      <c r="AF742">
        <v>0</v>
      </c>
      <c r="AG742">
        <v>47</v>
      </c>
      <c r="AH742">
        <v>3</v>
      </c>
      <c r="AI742">
        <v>3</v>
      </c>
      <c r="AJ742">
        <v>0</v>
      </c>
      <c r="AK742">
        <v>47</v>
      </c>
      <c r="AL742">
        <v>47</v>
      </c>
      <c r="AM742">
        <v>75</v>
      </c>
      <c r="AN742">
        <v>3</v>
      </c>
      <c r="AO742">
        <v>3</v>
      </c>
      <c r="AP742">
        <v>3</v>
      </c>
      <c r="AQ742">
        <v>27</v>
      </c>
      <c r="AR742">
        <v>27</v>
      </c>
      <c r="AS742">
        <v>27</v>
      </c>
      <c r="AT742">
        <v>3</v>
      </c>
      <c r="AU742">
        <v>47</v>
      </c>
      <c r="AV742">
        <v>27</v>
      </c>
      <c r="AW742">
        <v>47</v>
      </c>
      <c r="AX742">
        <v>0</v>
      </c>
      <c r="AY742" t="s">
        <v>159</v>
      </c>
      <c r="AZ742" t="s">
        <v>1176</v>
      </c>
      <c r="BA742" t="s">
        <v>773</v>
      </c>
      <c r="BB742" t="s">
        <v>1126</v>
      </c>
      <c r="BC742" t="s">
        <v>163</v>
      </c>
      <c r="BD742" t="b">
        <v>0</v>
      </c>
      <c r="BE742" t="s">
        <v>167</v>
      </c>
      <c r="BF742" t="b">
        <v>1</v>
      </c>
      <c r="BH742" t="s">
        <v>164</v>
      </c>
      <c r="BI742" t="s">
        <v>1127</v>
      </c>
      <c r="BJ742" t="b">
        <v>0</v>
      </c>
      <c r="BK742" t="s">
        <v>166</v>
      </c>
      <c r="BL742" t="b">
        <v>0</v>
      </c>
      <c r="BM742">
        <v>18</v>
      </c>
      <c r="BN742" t="s">
        <v>167</v>
      </c>
      <c r="BO742" t="s">
        <v>168</v>
      </c>
      <c r="BP742" t="s">
        <v>167</v>
      </c>
      <c r="BQ742" t="s">
        <v>169</v>
      </c>
      <c r="BR742">
        <v>768</v>
      </c>
      <c r="BS742" t="s">
        <v>156</v>
      </c>
      <c r="BT742" t="s">
        <v>185</v>
      </c>
      <c r="BU742" t="s">
        <v>315</v>
      </c>
      <c r="BV742" t="s">
        <v>307</v>
      </c>
      <c r="BW742">
        <v>47</v>
      </c>
      <c r="BX742">
        <v>4</v>
      </c>
      <c r="BY742">
        <v>0</v>
      </c>
      <c r="BZ742">
        <v>6</v>
      </c>
      <c r="CA742" t="s">
        <v>1128</v>
      </c>
      <c r="CB742" t="s">
        <v>156</v>
      </c>
      <c r="CC742">
        <v>7</v>
      </c>
      <c r="CD742" t="b">
        <v>0</v>
      </c>
      <c r="CE742" t="s">
        <v>172</v>
      </c>
      <c r="CF742" t="s">
        <v>173</v>
      </c>
      <c r="CG742">
        <v>64</v>
      </c>
      <c r="CH742">
        <v>0</v>
      </c>
      <c r="CI742" t="s">
        <v>301</v>
      </c>
      <c r="CJ742" t="s">
        <v>174</v>
      </c>
      <c r="CK742" t="s">
        <v>174</v>
      </c>
      <c r="CL742" t="s">
        <v>430</v>
      </c>
      <c r="CM742" t="s">
        <v>174</v>
      </c>
      <c r="CN742" t="s">
        <v>1129</v>
      </c>
      <c r="CO742" t="s">
        <v>301</v>
      </c>
      <c r="CP742" t="s">
        <v>174</v>
      </c>
      <c r="CQ742">
        <v>1</v>
      </c>
      <c r="CR742">
        <v>678</v>
      </c>
      <c r="CS742" t="str">
        <f t="shared" si="50"/>
        <v>-</v>
      </c>
      <c r="CT742">
        <f t="shared" si="48"/>
        <v>1881.5952380952381</v>
      </c>
      <c r="CU742">
        <f t="shared" si="49"/>
        <v>3971.7481195129708</v>
      </c>
      <c r="CV742" t="str">
        <f t="shared" si="47"/>
        <v>-</v>
      </c>
      <c r="CW742">
        <v>39924</v>
      </c>
      <c r="CX742">
        <v>3108</v>
      </c>
      <c r="CY742">
        <v>1940</v>
      </c>
      <c r="CZ742">
        <v>2803</v>
      </c>
      <c r="DA742">
        <v>21377</v>
      </c>
      <c r="DB742">
        <v>678</v>
      </c>
      <c r="DC742">
        <v>52768</v>
      </c>
      <c r="DD742">
        <v>5242</v>
      </c>
      <c r="DE742">
        <v>2</v>
      </c>
      <c r="DF742" t="s">
        <v>156</v>
      </c>
      <c r="DG742">
        <v>1024</v>
      </c>
      <c r="DH742">
        <v>2</v>
      </c>
      <c r="DI742">
        <v>48000</v>
      </c>
      <c r="DJ742">
        <v>-16</v>
      </c>
      <c r="DK742" t="s">
        <v>176</v>
      </c>
      <c r="DL742">
        <v>8</v>
      </c>
      <c r="DM742" t="s">
        <v>413</v>
      </c>
      <c r="DN742">
        <v>686352</v>
      </c>
      <c r="DO742">
        <v>683242</v>
      </c>
      <c r="DP742">
        <v>22893</v>
      </c>
      <c r="DQ742">
        <v>1110243</v>
      </c>
      <c r="DR742">
        <v>1112372</v>
      </c>
      <c r="DS742">
        <v>683213</v>
      </c>
      <c r="DT742">
        <v>1110243</v>
      </c>
      <c r="DU742">
        <v>677942</v>
      </c>
      <c r="DV742" t="s">
        <v>158</v>
      </c>
      <c r="DW742">
        <v>674183</v>
      </c>
      <c r="DX742">
        <v>547341</v>
      </c>
      <c r="DY742">
        <v>602291</v>
      </c>
      <c r="DZ742">
        <v>1515</v>
      </c>
      <c r="EA742">
        <v>1513</v>
      </c>
      <c r="EB742">
        <v>1109492</v>
      </c>
      <c r="EC742">
        <v>547340</v>
      </c>
      <c r="ED742">
        <v>547340</v>
      </c>
      <c r="EE742">
        <v>1514</v>
      </c>
      <c r="EF742">
        <v>1115671</v>
      </c>
      <c r="EG742">
        <v>1114372</v>
      </c>
      <c r="EH742">
        <v>1116350</v>
      </c>
      <c r="EI742">
        <v>549282</v>
      </c>
      <c r="EJ742">
        <v>605094</v>
      </c>
      <c r="EK742">
        <v>549522</v>
      </c>
      <c r="EL742">
        <v>677942</v>
      </c>
      <c r="EM742">
        <v>676183</v>
      </c>
      <c r="EN742">
        <v>683186</v>
      </c>
      <c r="EO742" t="s">
        <v>158</v>
      </c>
      <c r="EP742">
        <v>1115671</v>
      </c>
      <c r="EQ742">
        <v>674181</v>
      </c>
      <c r="ER742">
        <v>1109491</v>
      </c>
      <c r="ES742">
        <v>726276</v>
      </c>
      <c r="ET742" t="s">
        <v>178</v>
      </c>
      <c r="EU742">
        <v>0</v>
      </c>
      <c r="EV742" t="s">
        <v>1228</v>
      </c>
      <c r="EW742">
        <v>48</v>
      </c>
      <c r="EX742" t="s">
        <v>309</v>
      </c>
      <c r="EY742" t="s">
        <v>169</v>
      </c>
      <c r="EZ742">
        <v>1024</v>
      </c>
      <c r="FA742">
        <v>-260</v>
      </c>
      <c r="FB742">
        <v>180</v>
      </c>
    </row>
    <row r="743" spans="1:158" x14ac:dyDescent="0.35">
      <c r="A743">
        <v>0</v>
      </c>
      <c r="B743">
        <v>0</v>
      </c>
      <c r="C743">
        <v>1706</v>
      </c>
      <c r="D743">
        <v>1706</v>
      </c>
      <c r="E743" t="s">
        <v>155</v>
      </c>
      <c r="F743" t="s">
        <v>156</v>
      </c>
      <c r="G743" t="s">
        <v>156</v>
      </c>
      <c r="H743" t="s">
        <v>156</v>
      </c>
      <c r="I743">
        <v>0</v>
      </c>
      <c r="J743" t="s">
        <v>157</v>
      </c>
      <c r="K743">
        <v>1</v>
      </c>
      <c r="L743" t="s">
        <v>154</v>
      </c>
      <c r="M743" t="s">
        <v>154</v>
      </c>
      <c r="N743" t="s">
        <v>154</v>
      </c>
      <c r="O743">
        <v>0</v>
      </c>
      <c r="P743" t="s">
        <v>154</v>
      </c>
      <c r="Q743" t="s">
        <v>154</v>
      </c>
      <c r="R743" t="s">
        <v>301</v>
      </c>
      <c r="S743">
        <v>0</v>
      </c>
      <c r="T743">
        <v>3</v>
      </c>
      <c r="U743">
        <v>0</v>
      </c>
      <c r="V743">
        <v>48</v>
      </c>
      <c r="W743">
        <v>48</v>
      </c>
      <c r="X743">
        <v>3</v>
      </c>
      <c r="Y743">
        <v>48</v>
      </c>
      <c r="Z743">
        <v>27</v>
      </c>
      <c r="AA743">
        <v>0</v>
      </c>
      <c r="AB743">
        <v>27</v>
      </c>
      <c r="AC743">
        <v>3</v>
      </c>
      <c r="AD743">
        <v>3</v>
      </c>
      <c r="AE743">
        <v>0</v>
      </c>
      <c r="AF743">
        <v>0</v>
      </c>
      <c r="AG743">
        <v>48</v>
      </c>
      <c r="AH743">
        <v>3</v>
      </c>
      <c r="AI743">
        <v>3</v>
      </c>
      <c r="AJ743">
        <v>0</v>
      </c>
      <c r="AK743">
        <v>48</v>
      </c>
      <c r="AL743">
        <v>48</v>
      </c>
      <c r="AM743">
        <v>76</v>
      </c>
      <c r="AN743">
        <v>3</v>
      </c>
      <c r="AO743">
        <v>3</v>
      </c>
      <c r="AP743">
        <v>3</v>
      </c>
      <c r="AQ743">
        <v>27</v>
      </c>
      <c r="AR743">
        <v>27</v>
      </c>
      <c r="AS743">
        <v>27</v>
      </c>
      <c r="AT743">
        <v>3</v>
      </c>
      <c r="AU743">
        <v>48</v>
      </c>
      <c r="AV743">
        <v>27</v>
      </c>
      <c r="AW743">
        <v>48</v>
      </c>
      <c r="AX743">
        <v>0</v>
      </c>
      <c r="AY743" t="s">
        <v>159</v>
      </c>
      <c r="AZ743" t="s">
        <v>1176</v>
      </c>
      <c r="BA743" t="s">
        <v>773</v>
      </c>
      <c r="BB743" t="s">
        <v>1126</v>
      </c>
      <c r="BC743" t="s">
        <v>163</v>
      </c>
      <c r="BD743" t="b">
        <v>0</v>
      </c>
      <c r="BE743">
        <v>4.1100000000000003</v>
      </c>
      <c r="BF743" t="b">
        <v>1</v>
      </c>
      <c r="BH743" t="s">
        <v>164</v>
      </c>
      <c r="BI743" t="s">
        <v>1127</v>
      </c>
      <c r="BJ743" t="b">
        <v>0</v>
      </c>
      <c r="BK743" t="s">
        <v>166</v>
      </c>
      <c r="BL743" t="b">
        <v>0</v>
      </c>
      <c r="BM743">
        <v>18</v>
      </c>
      <c r="BN743" t="s">
        <v>167</v>
      </c>
      <c r="BO743" t="s">
        <v>168</v>
      </c>
      <c r="BP743" t="s">
        <v>167</v>
      </c>
      <c r="BQ743" t="s">
        <v>169</v>
      </c>
      <c r="BR743">
        <v>768</v>
      </c>
      <c r="BS743" t="s">
        <v>156</v>
      </c>
      <c r="BT743" t="s">
        <v>185</v>
      </c>
      <c r="BU743" t="s">
        <v>327</v>
      </c>
      <c r="BV743" t="s">
        <v>310</v>
      </c>
      <c r="BW743">
        <v>48</v>
      </c>
      <c r="BX743">
        <v>4</v>
      </c>
      <c r="BY743">
        <v>0</v>
      </c>
      <c r="BZ743">
        <v>6</v>
      </c>
      <c r="CA743" t="s">
        <v>1128</v>
      </c>
      <c r="CB743" t="s">
        <v>156</v>
      </c>
      <c r="CC743">
        <v>7</v>
      </c>
      <c r="CD743" t="b">
        <v>0</v>
      </c>
      <c r="CE743" t="s">
        <v>172</v>
      </c>
      <c r="CF743" t="s">
        <v>173</v>
      </c>
      <c r="CG743">
        <v>38</v>
      </c>
      <c r="CH743">
        <v>0</v>
      </c>
      <c r="CI743" t="s">
        <v>306</v>
      </c>
      <c r="CJ743" t="s">
        <v>174</v>
      </c>
      <c r="CK743" t="s">
        <v>174</v>
      </c>
      <c r="CL743" t="s">
        <v>430</v>
      </c>
      <c r="CM743" t="s">
        <v>174</v>
      </c>
      <c r="CN743" t="s">
        <v>1129</v>
      </c>
      <c r="CO743" t="s">
        <v>306</v>
      </c>
      <c r="CP743" t="s">
        <v>174</v>
      </c>
      <c r="CQ743">
        <v>1</v>
      </c>
      <c r="CR743">
        <v>1943</v>
      </c>
      <c r="CS743">
        <f t="shared" si="50"/>
        <v>1943</v>
      </c>
      <c r="CT743">
        <f t="shared" si="48"/>
        <v>1881.5952380952381</v>
      </c>
      <c r="CU743">
        <f t="shared" si="49"/>
        <v>3971.7481195129708</v>
      </c>
      <c r="CV743">
        <f t="shared" si="47"/>
        <v>1943</v>
      </c>
      <c r="CW743">
        <v>39924</v>
      </c>
      <c r="CX743">
        <v>3108</v>
      </c>
      <c r="CY743">
        <v>1940</v>
      </c>
      <c r="CZ743">
        <v>2803</v>
      </c>
      <c r="DA743">
        <v>21377</v>
      </c>
      <c r="DB743">
        <v>1943</v>
      </c>
      <c r="DC743">
        <v>52768</v>
      </c>
      <c r="DD743">
        <v>5242</v>
      </c>
      <c r="DE743">
        <v>2</v>
      </c>
      <c r="DF743" t="s">
        <v>156</v>
      </c>
      <c r="DG743">
        <v>1024</v>
      </c>
      <c r="DH743">
        <v>2</v>
      </c>
      <c r="DI743">
        <v>48000</v>
      </c>
      <c r="DJ743">
        <v>-16</v>
      </c>
      <c r="DK743" t="s">
        <v>176</v>
      </c>
      <c r="DL743">
        <v>8</v>
      </c>
      <c r="DM743" t="s">
        <v>413</v>
      </c>
      <c r="DN743">
        <v>686352</v>
      </c>
      <c r="DO743">
        <v>683242</v>
      </c>
      <c r="DP743">
        <v>22893</v>
      </c>
      <c r="DQ743">
        <v>1117139</v>
      </c>
      <c r="DR743">
        <v>1119152</v>
      </c>
      <c r="DS743">
        <v>683213</v>
      </c>
      <c r="DT743">
        <v>1117138</v>
      </c>
      <c r="DU743">
        <v>677942</v>
      </c>
      <c r="DV743" t="s">
        <v>158</v>
      </c>
      <c r="DW743">
        <v>674183</v>
      </c>
      <c r="DX743">
        <v>547341</v>
      </c>
      <c r="DY743">
        <v>602291</v>
      </c>
      <c r="DZ743">
        <v>1515</v>
      </c>
      <c r="EA743">
        <v>1513</v>
      </c>
      <c r="EB743">
        <v>1116387</v>
      </c>
      <c r="EC743">
        <v>547340</v>
      </c>
      <c r="ED743">
        <v>547340</v>
      </c>
      <c r="EE743">
        <v>1514</v>
      </c>
      <c r="EF743">
        <v>1122742</v>
      </c>
      <c r="EG743">
        <v>1121152</v>
      </c>
      <c r="EH743">
        <v>1124686</v>
      </c>
      <c r="EI743">
        <v>549282</v>
      </c>
      <c r="EJ743">
        <v>605094</v>
      </c>
      <c r="EK743">
        <v>549522</v>
      </c>
      <c r="EL743">
        <v>677942</v>
      </c>
      <c r="EM743">
        <v>676183</v>
      </c>
      <c r="EN743">
        <v>683186</v>
      </c>
      <c r="EO743" t="s">
        <v>158</v>
      </c>
      <c r="EP743">
        <v>1122742</v>
      </c>
      <c r="EQ743">
        <v>674181</v>
      </c>
      <c r="ER743">
        <v>1116386</v>
      </c>
      <c r="ES743">
        <v>726276</v>
      </c>
      <c r="ET743" t="s">
        <v>178</v>
      </c>
      <c r="EU743">
        <v>0</v>
      </c>
      <c r="EV743" t="s">
        <v>1229</v>
      </c>
      <c r="EW743">
        <v>49</v>
      </c>
      <c r="EX743" t="s">
        <v>305</v>
      </c>
      <c r="EY743" t="s">
        <v>169</v>
      </c>
      <c r="EZ743">
        <v>1024</v>
      </c>
      <c r="FA743">
        <v>-260</v>
      </c>
      <c r="FB743">
        <v>180</v>
      </c>
    </row>
    <row r="744" spans="1:158" x14ac:dyDescent="0.35">
      <c r="A744">
        <v>2</v>
      </c>
      <c r="B744">
        <v>2</v>
      </c>
      <c r="C744">
        <v>1687</v>
      </c>
      <c r="D744">
        <v>1687</v>
      </c>
      <c r="E744" t="s">
        <v>155</v>
      </c>
      <c r="F744" t="s">
        <v>156</v>
      </c>
      <c r="G744" t="s">
        <v>156</v>
      </c>
      <c r="H744" t="s">
        <v>156</v>
      </c>
      <c r="I744">
        <v>0</v>
      </c>
      <c r="J744" t="s">
        <v>157</v>
      </c>
      <c r="K744">
        <v>0</v>
      </c>
      <c r="L744" t="s">
        <v>154</v>
      </c>
      <c r="M744" t="s">
        <v>154</v>
      </c>
      <c r="N744" t="s">
        <v>154</v>
      </c>
      <c r="O744">
        <v>1</v>
      </c>
      <c r="P744" t="s">
        <v>154</v>
      </c>
      <c r="Q744" t="s">
        <v>154</v>
      </c>
      <c r="R744" t="s">
        <v>301</v>
      </c>
      <c r="S744">
        <v>0</v>
      </c>
      <c r="T744">
        <v>3</v>
      </c>
      <c r="U744">
        <v>0</v>
      </c>
      <c r="V744">
        <v>49</v>
      </c>
      <c r="W744">
        <v>49</v>
      </c>
      <c r="X744">
        <v>3</v>
      </c>
      <c r="Y744">
        <v>49</v>
      </c>
      <c r="Z744">
        <v>27</v>
      </c>
      <c r="AA744">
        <v>0</v>
      </c>
      <c r="AB744">
        <v>27</v>
      </c>
      <c r="AC744">
        <v>3</v>
      </c>
      <c r="AD744">
        <v>3</v>
      </c>
      <c r="AE744">
        <v>0</v>
      </c>
      <c r="AF744">
        <v>0</v>
      </c>
      <c r="AG744">
        <v>49</v>
      </c>
      <c r="AH744">
        <v>3</v>
      </c>
      <c r="AI744">
        <v>3</v>
      </c>
      <c r="AJ744">
        <v>0</v>
      </c>
      <c r="AK744">
        <v>49</v>
      </c>
      <c r="AL744">
        <v>49</v>
      </c>
      <c r="AM744">
        <v>77</v>
      </c>
      <c r="AN744">
        <v>3</v>
      </c>
      <c r="AO744">
        <v>3</v>
      </c>
      <c r="AP744">
        <v>3</v>
      </c>
      <c r="AQ744">
        <v>27</v>
      </c>
      <c r="AR744">
        <v>27</v>
      </c>
      <c r="AS744">
        <v>27</v>
      </c>
      <c r="AT744">
        <v>3</v>
      </c>
      <c r="AU744">
        <v>49</v>
      </c>
      <c r="AV744">
        <v>27</v>
      </c>
      <c r="AW744">
        <v>49</v>
      </c>
      <c r="AX744">
        <v>0</v>
      </c>
      <c r="AY744" t="s">
        <v>159</v>
      </c>
      <c r="AZ744" t="s">
        <v>1176</v>
      </c>
      <c r="BA744" t="s">
        <v>773</v>
      </c>
      <c r="BB744" t="s">
        <v>1126</v>
      </c>
      <c r="BC744" t="s">
        <v>163</v>
      </c>
      <c r="BD744" t="b">
        <v>0</v>
      </c>
      <c r="BE744">
        <v>2.5</v>
      </c>
      <c r="BF744" t="b">
        <v>1</v>
      </c>
      <c r="BH744" t="s">
        <v>164</v>
      </c>
      <c r="BI744" t="s">
        <v>1127</v>
      </c>
      <c r="BJ744" t="b">
        <v>0</v>
      </c>
      <c r="BK744" t="s">
        <v>166</v>
      </c>
      <c r="BL744" t="b">
        <v>0</v>
      </c>
      <c r="BM744">
        <v>18</v>
      </c>
      <c r="BN744" t="s">
        <v>167</v>
      </c>
      <c r="BO744" t="s">
        <v>168</v>
      </c>
      <c r="BP744" t="s">
        <v>167</v>
      </c>
      <c r="BQ744" t="s">
        <v>169</v>
      </c>
      <c r="BR744">
        <v>768</v>
      </c>
      <c r="BS744" t="s">
        <v>156</v>
      </c>
      <c r="BT744" t="s">
        <v>185</v>
      </c>
      <c r="BU744" t="s">
        <v>315</v>
      </c>
      <c r="BV744" t="s">
        <v>185</v>
      </c>
      <c r="BW744">
        <v>49</v>
      </c>
      <c r="BX744">
        <v>4</v>
      </c>
      <c r="BY744">
        <v>0</v>
      </c>
      <c r="BZ744">
        <v>6</v>
      </c>
      <c r="CA744" t="s">
        <v>1128</v>
      </c>
      <c r="CB744" t="s">
        <v>156</v>
      </c>
      <c r="CC744">
        <v>7</v>
      </c>
      <c r="CD744" t="b">
        <v>0</v>
      </c>
      <c r="CE744" t="s">
        <v>172</v>
      </c>
      <c r="CF744" t="s">
        <v>173</v>
      </c>
      <c r="CG744">
        <v>33</v>
      </c>
      <c r="CH744">
        <v>0</v>
      </c>
      <c r="CI744" t="s">
        <v>301</v>
      </c>
      <c r="CJ744" t="s">
        <v>174</v>
      </c>
      <c r="CK744" t="s">
        <v>174</v>
      </c>
      <c r="CL744" t="s">
        <v>430</v>
      </c>
      <c r="CM744" t="s">
        <v>174</v>
      </c>
      <c r="CN744" t="s">
        <v>1129</v>
      </c>
      <c r="CO744" t="s">
        <v>301</v>
      </c>
      <c r="CP744" t="s">
        <v>174</v>
      </c>
      <c r="CQ744">
        <v>1</v>
      </c>
      <c r="CR744">
        <v>781</v>
      </c>
      <c r="CS744">
        <f t="shared" si="50"/>
        <v>781</v>
      </c>
      <c r="CT744">
        <f t="shared" si="48"/>
        <v>1881.5952380952381</v>
      </c>
      <c r="CU744">
        <f t="shared" si="49"/>
        <v>3971.7481195129708</v>
      </c>
      <c r="CV744">
        <f t="shared" si="47"/>
        <v>781</v>
      </c>
      <c r="CW744">
        <v>39924</v>
      </c>
      <c r="CX744">
        <v>3108</v>
      </c>
      <c r="CY744">
        <v>1940</v>
      </c>
      <c r="CZ744">
        <v>2803</v>
      </c>
      <c r="DA744">
        <v>21377</v>
      </c>
      <c r="DB744">
        <v>781</v>
      </c>
      <c r="DC744">
        <v>52768</v>
      </c>
      <c r="DD744">
        <v>5242</v>
      </c>
      <c r="DE744">
        <v>2</v>
      </c>
      <c r="DF744" t="s">
        <v>156</v>
      </c>
      <c r="DG744">
        <v>1024</v>
      </c>
      <c r="DH744">
        <v>2</v>
      </c>
      <c r="DI744">
        <v>48000</v>
      </c>
      <c r="DJ744">
        <v>-16</v>
      </c>
      <c r="DK744" t="s">
        <v>176</v>
      </c>
      <c r="DL744">
        <v>8</v>
      </c>
      <c r="DM744" t="s">
        <v>413</v>
      </c>
      <c r="DN744">
        <v>686352</v>
      </c>
      <c r="DO744">
        <v>683242</v>
      </c>
      <c r="DP744">
        <v>22893</v>
      </c>
      <c r="DQ744">
        <v>1125477</v>
      </c>
      <c r="DR744">
        <v>1127602</v>
      </c>
      <c r="DS744">
        <v>683213</v>
      </c>
      <c r="DT744">
        <v>1125477</v>
      </c>
      <c r="DU744">
        <v>677942</v>
      </c>
      <c r="DV744" t="s">
        <v>158</v>
      </c>
      <c r="DW744">
        <v>674183</v>
      </c>
      <c r="DX744">
        <v>547341</v>
      </c>
      <c r="DY744">
        <v>602291</v>
      </c>
      <c r="DZ744">
        <v>1515</v>
      </c>
      <c r="EA744">
        <v>1513</v>
      </c>
      <c r="EB744">
        <v>1124726</v>
      </c>
      <c r="EC744">
        <v>547340</v>
      </c>
      <c r="ED744">
        <v>547340</v>
      </c>
      <c r="EE744">
        <v>1514</v>
      </c>
      <c r="EF744">
        <v>1131352</v>
      </c>
      <c r="EG744">
        <v>1129602</v>
      </c>
      <c r="EH744">
        <v>1132134</v>
      </c>
      <c r="EI744">
        <v>549282</v>
      </c>
      <c r="EJ744">
        <v>605094</v>
      </c>
      <c r="EK744">
        <v>549522</v>
      </c>
      <c r="EL744">
        <v>677942</v>
      </c>
      <c r="EM744">
        <v>676183</v>
      </c>
      <c r="EN744">
        <v>683186</v>
      </c>
      <c r="EO744" t="s">
        <v>158</v>
      </c>
      <c r="EP744">
        <v>1131352</v>
      </c>
      <c r="EQ744">
        <v>674181</v>
      </c>
      <c r="ER744">
        <v>1124725</v>
      </c>
      <c r="ES744">
        <v>726276</v>
      </c>
      <c r="ET744" t="s">
        <v>178</v>
      </c>
      <c r="EU744">
        <v>1</v>
      </c>
      <c r="EV744" t="s">
        <v>1230</v>
      </c>
      <c r="EW744">
        <v>50</v>
      </c>
      <c r="EX744" t="s">
        <v>305</v>
      </c>
      <c r="EY744" t="s">
        <v>169</v>
      </c>
      <c r="EZ744">
        <v>1024</v>
      </c>
      <c r="FA744">
        <v>-260</v>
      </c>
      <c r="FB744">
        <v>180</v>
      </c>
    </row>
    <row r="745" spans="1:158" x14ac:dyDescent="0.35">
      <c r="A745">
        <v>1</v>
      </c>
      <c r="B745">
        <v>1</v>
      </c>
      <c r="C745">
        <v>1671</v>
      </c>
      <c r="D745">
        <v>1671</v>
      </c>
      <c r="E745" t="s">
        <v>155</v>
      </c>
      <c r="F745" t="s">
        <v>156</v>
      </c>
      <c r="G745" t="s">
        <v>156</v>
      </c>
      <c r="H745" t="s">
        <v>156</v>
      </c>
      <c r="I745">
        <v>0</v>
      </c>
      <c r="J745" t="s">
        <v>157</v>
      </c>
      <c r="K745">
        <v>1</v>
      </c>
      <c r="L745" t="s">
        <v>154</v>
      </c>
      <c r="M745" t="s">
        <v>154</v>
      </c>
      <c r="N745" t="s">
        <v>154</v>
      </c>
      <c r="O745">
        <v>0</v>
      </c>
      <c r="P745" t="s">
        <v>154</v>
      </c>
      <c r="Q745" t="s">
        <v>154</v>
      </c>
      <c r="R745" t="s">
        <v>301</v>
      </c>
      <c r="S745">
        <v>0</v>
      </c>
      <c r="T745">
        <v>3</v>
      </c>
      <c r="U745">
        <v>0</v>
      </c>
      <c r="V745">
        <v>50</v>
      </c>
      <c r="W745">
        <v>50</v>
      </c>
      <c r="X745">
        <v>3</v>
      </c>
      <c r="Y745">
        <v>50</v>
      </c>
      <c r="Z745">
        <v>27</v>
      </c>
      <c r="AA745">
        <v>0</v>
      </c>
      <c r="AB745">
        <v>27</v>
      </c>
      <c r="AC745">
        <v>3</v>
      </c>
      <c r="AD745">
        <v>3</v>
      </c>
      <c r="AE745">
        <v>0</v>
      </c>
      <c r="AF745">
        <v>0</v>
      </c>
      <c r="AG745">
        <v>50</v>
      </c>
      <c r="AH745">
        <v>3</v>
      </c>
      <c r="AI745">
        <v>3</v>
      </c>
      <c r="AJ745">
        <v>0</v>
      </c>
      <c r="AK745">
        <v>50</v>
      </c>
      <c r="AL745">
        <v>50</v>
      </c>
      <c r="AM745">
        <v>78</v>
      </c>
      <c r="AN745">
        <v>3</v>
      </c>
      <c r="AO745">
        <v>3</v>
      </c>
      <c r="AP745">
        <v>3</v>
      </c>
      <c r="AQ745">
        <v>27</v>
      </c>
      <c r="AR745">
        <v>27</v>
      </c>
      <c r="AS745">
        <v>27</v>
      </c>
      <c r="AT745">
        <v>3</v>
      </c>
      <c r="AU745">
        <v>50</v>
      </c>
      <c r="AV745">
        <v>27</v>
      </c>
      <c r="AW745">
        <v>50</v>
      </c>
      <c r="AX745">
        <v>0</v>
      </c>
      <c r="AY745" t="s">
        <v>159</v>
      </c>
      <c r="AZ745" t="s">
        <v>1176</v>
      </c>
      <c r="BA745" t="s">
        <v>773</v>
      </c>
      <c r="BB745" t="s">
        <v>1126</v>
      </c>
      <c r="BC745" t="s">
        <v>163</v>
      </c>
      <c r="BD745" t="b">
        <v>0</v>
      </c>
      <c r="BE745">
        <v>4.7699999999999996</v>
      </c>
      <c r="BF745" t="b">
        <v>1</v>
      </c>
      <c r="BH745" t="s">
        <v>164</v>
      </c>
      <c r="BI745" t="s">
        <v>1127</v>
      </c>
      <c r="BJ745" t="b">
        <v>0</v>
      </c>
      <c r="BK745" t="s">
        <v>166</v>
      </c>
      <c r="BL745" t="b">
        <v>0</v>
      </c>
      <c r="BM745">
        <v>18</v>
      </c>
      <c r="BN745" t="s">
        <v>167</v>
      </c>
      <c r="BO745" t="s">
        <v>168</v>
      </c>
      <c r="BP745" t="s">
        <v>167</v>
      </c>
      <c r="BQ745" t="s">
        <v>169</v>
      </c>
      <c r="BR745">
        <v>768</v>
      </c>
      <c r="BS745" t="s">
        <v>156</v>
      </c>
      <c r="BT745" t="s">
        <v>185</v>
      </c>
      <c r="BU745" t="s">
        <v>303</v>
      </c>
      <c r="BV745" t="s">
        <v>302</v>
      </c>
      <c r="BW745">
        <v>50</v>
      </c>
      <c r="BX745">
        <v>4</v>
      </c>
      <c r="BY745">
        <v>0</v>
      </c>
      <c r="BZ745">
        <v>6</v>
      </c>
      <c r="CA745" t="s">
        <v>1128</v>
      </c>
      <c r="CB745" t="s">
        <v>156</v>
      </c>
      <c r="CC745">
        <v>7</v>
      </c>
      <c r="CD745" t="b">
        <v>0</v>
      </c>
      <c r="CE745" t="s">
        <v>172</v>
      </c>
      <c r="CF745" t="s">
        <v>173</v>
      </c>
      <c r="CG745">
        <v>11</v>
      </c>
      <c r="CH745">
        <v>0</v>
      </c>
      <c r="CI745" t="s">
        <v>306</v>
      </c>
      <c r="CJ745" t="s">
        <v>174</v>
      </c>
      <c r="CK745" t="s">
        <v>174</v>
      </c>
      <c r="CL745" t="s">
        <v>430</v>
      </c>
      <c r="CM745" t="s">
        <v>174</v>
      </c>
      <c r="CN745" t="s">
        <v>1129</v>
      </c>
      <c r="CO745" t="s">
        <v>306</v>
      </c>
      <c r="CP745" t="s">
        <v>174</v>
      </c>
      <c r="CQ745">
        <v>1</v>
      </c>
      <c r="CR745">
        <v>839</v>
      </c>
      <c r="CS745">
        <f t="shared" si="50"/>
        <v>839</v>
      </c>
      <c r="CT745">
        <f t="shared" si="48"/>
        <v>1881.5952380952381</v>
      </c>
      <c r="CU745">
        <f t="shared" si="49"/>
        <v>3971.7481195129708</v>
      </c>
      <c r="CV745">
        <f t="shared" si="47"/>
        <v>839</v>
      </c>
      <c r="CW745">
        <v>39924</v>
      </c>
      <c r="CX745">
        <v>3108</v>
      </c>
      <c r="CY745">
        <v>1940</v>
      </c>
      <c r="CZ745">
        <v>2803</v>
      </c>
      <c r="DA745">
        <v>21377</v>
      </c>
      <c r="DB745">
        <v>839</v>
      </c>
      <c r="DC745">
        <v>52768</v>
      </c>
      <c r="DD745">
        <v>5242</v>
      </c>
      <c r="DE745">
        <v>2</v>
      </c>
      <c r="DF745" t="s">
        <v>156</v>
      </c>
      <c r="DG745">
        <v>1024</v>
      </c>
      <c r="DH745">
        <v>2</v>
      </c>
      <c r="DI745">
        <v>48000</v>
      </c>
      <c r="DJ745">
        <v>-16</v>
      </c>
      <c r="DK745" t="s">
        <v>176</v>
      </c>
      <c r="DL745">
        <v>8</v>
      </c>
      <c r="DM745" t="s">
        <v>413</v>
      </c>
      <c r="DN745">
        <v>686352</v>
      </c>
      <c r="DO745">
        <v>683242</v>
      </c>
      <c r="DP745">
        <v>22893</v>
      </c>
      <c r="DQ745">
        <v>1132923</v>
      </c>
      <c r="DR745">
        <v>1134622</v>
      </c>
      <c r="DS745">
        <v>683213</v>
      </c>
      <c r="DT745">
        <v>1132923</v>
      </c>
      <c r="DU745">
        <v>677942</v>
      </c>
      <c r="DV745" t="s">
        <v>158</v>
      </c>
      <c r="DW745">
        <v>674183</v>
      </c>
      <c r="DX745">
        <v>547341</v>
      </c>
      <c r="DY745">
        <v>602291</v>
      </c>
      <c r="DZ745">
        <v>1515</v>
      </c>
      <c r="EA745">
        <v>1513</v>
      </c>
      <c r="EB745">
        <v>1132172</v>
      </c>
      <c r="EC745">
        <v>547340</v>
      </c>
      <c r="ED745">
        <v>547340</v>
      </c>
      <c r="EE745">
        <v>1514</v>
      </c>
      <c r="EF745">
        <v>1138592</v>
      </c>
      <c r="EG745">
        <v>1136622</v>
      </c>
      <c r="EH745">
        <v>1139432</v>
      </c>
      <c r="EI745">
        <v>549282</v>
      </c>
      <c r="EJ745">
        <v>605094</v>
      </c>
      <c r="EK745">
        <v>549522</v>
      </c>
      <c r="EL745">
        <v>677942</v>
      </c>
      <c r="EM745">
        <v>676183</v>
      </c>
      <c r="EN745">
        <v>683186</v>
      </c>
      <c r="EO745" t="s">
        <v>158</v>
      </c>
      <c r="EP745">
        <v>1138592</v>
      </c>
      <c r="EQ745">
        <v>674181</v>
      </c>
      <c r="ER745">
        <v>1132171</v>
      </c>
      <c r="ES745">
        <v>726276</v>
      </c>
      <c r="ET745" t="s">
        <v>178</v>
      </c>
      <c r="EU745">
        <v>1</v>
      </c>
      <c r="EV745" t="s">
        <v>1231</v>
      </c>
      <c r="EW745">
        <v>51</v>
      </c>
      <c r="EX745" t="s">
        <v>305</v>
      </c>
      <c r="EY745" t="s">
        <v>169</v>
      </c>
      <c r="EZ745">
        <v>1024</v>
      </c>
      <c r="FA745">
        <v>-260</v>
      </c>
      <c r="FB745">
        <v>180</v>
      </c>
    </row>
    <row r="746" spans="1:158" x14ac:dyDescent="0.35">
      <c r="A746">
        <v>1</v>
      </c>
      <c r="B746">
        <v>1</v>
      </c>
      <c r="C746">
        <v>1643</v>
      </c>
      <c r="D746">
        <v>1643</v>
      </c>
      <c r="E746" t="s">
        <v>155</v>
      </c>
      <c r="F746" t="s">
        <v>156</v>
      </c>
      <c r="G746" t="s">
        <v>156</v>
      </c>
      <c r="H746" t="s">
        <v>156</v>
      </c>
      <c r="I746">
        <v>0</v>
      </c>
      <c r="J746" t="s">
        <v>157</v>
      </c>
      <c r="K746">
        <v>1</v>
      </c>
      <c r="L746" t="s">
        <v>154</v>
      </c>
      <c r="M746" t="s">
        <v>154</v>
      </c>
      <c r="N746" t="s">
        <v>154</v>
      </c>
      <c r="O746">
        <v>0</v>
      </c>
      <c r="P746" t="s">
        <v>154</v>
      </c>
      <c r="Q746" t="s">
        <v>154</v>
      </c>
      <c r="R746" t="s">
        <v>306</v>
      </c>
      <c r="S746">
        <v>0</v>
      </c>
      <c r="T746">
        <v>3</v>
      </c>
      <c r="U746">
        <v>0</v>
      </c>
      <c r="V746">
        <v>51</v>
      </c>
      <c r="W746">
        <v>51</v>
      </c>
      <c r="X746">
        <v>3</v>
      </c>
      <c r="Y746">
        <v>51</v>
      </c>
      <c r="Z746">
        <v>27</v>
      </c>
      <c r="AA746">
        <v>0</v>
      </c>
      <c r="AB746">
        <v>27</v>
      </c>
      <c r="AC746">
        <v>3</v>
      </c>
      <c r="AD746">
        <v>3</v>
      </c>
      <c r="AE746">
        <v>0</v>
      </c>
      <c r="AF746">
        <v>0</v>
      </c>
      <c r="AG746">
        <v>51</v>
      </c>
      <c r="AH746">
        <v>3</v>
      </c>
      <c r="AI746">
        <v>3</v>
      </c>
      <c r="AJ746">
        <v>0</v>
      </c>
      <c r="AK746">
        <v>51</v>
      </c>
      <c r="AL746">
        <v>51</v>
      </c>
      <c r="AM746">
        <v>79</v>
      </c>
      <c r="AN746">
        <v>3</v>
      </c>
      <c r="AO746">
        <v>3</v>
      </c>
      <c r="AP746">
        <v>3</v>
      </c>
      <c r="AQ746">
        <v>27</v>
      </c>
      <c r="AR746">
        <v>27</v>
      </c>
      <c r="AS746">
        <v>27</v>
      </c>
      <c r="AT746">
        <v>3</v>
      </c>
      <c r="AU746">
        <v>51</v>
      </c>
      <c r="AV746">
        <v>27</v>
      </c>
      <c r="AW746">
        <v>51</v>
      </c>
      <c r="AX746">
        <v>0</v>
      </c>
      <c r="AY746" t="s">
        <v>159</v>
      </c>
      <c r="AZ746" t="s">
        <v>1176</v>
      </c>
      <c r="BA746" t="s">
        <v>773</v>
      </c>
      <c r="BB746" t="s">
        <v>1126</v>
      </c>
      <c r="BC746" t="s">
        <v>163</v>
      </c>
      <c r="BD746" t="b">
        <v>0</v>
      </c>
      <c r="BE746" t="s">
        <v>167</v>
      </c>
      <c r="BF746" t="b">
        <v>1</v>
      </c>
      <c r="BH746" t="s">
        <v>164</v>
      </c>
      <c r="BI746" t="s">
        <v>1127</v>
      </c>
      <c r="BJ746" t="b">
        <v>0</v>
      </c>
      <c r="BK746" t="s">
        <v>166</v>
      </c>
      <c r="BL746" t="b">
        <v>0</v>
      </c>
      <c r="BM746">
        <v>18</v>
      </c>
      <c r="BN746" t="s">
        <v>167</v>
      </c>
      <c r="BO746" t="s">
        <v>168</v>
      </c>
      <c r="BP746" t="s">
        <v>167</v>
      </c>
      <c r="BQ746" t="s">
        <v>169</v>
      </c>
      <c r="BR746">
        <v>768</v>
      </c>
      <c r="BS746" t="s">
        <v>156</v>
      </c>
      <c r="BT746" t="s">
        <v>185</v>
      </c>
      <c r="BU746" t="s">
        <v>185</v>
      </c>
      <c r="BV746" t="s">
        <v>340</v>
      </c>
      <c r="BW746">
        <v>51</v>
      </c>
      <c r="BX746">
        <v>4</v>
      </c>
      <c r="BY746">
        <v>0</v>
      </c>
      <c r="BZ746">
        <v>6</v>
      </c>
      <c r="CA746" t="s">
        <v>1128</v>
      </c>
      <c r="CB746" t="s">
        <v>156</v>
      </c>
      <c r="CC746">
        <v>7</v>
      </c>
      <c r="CD746" t="b">
        <v>0</v>
      </c>
      <c r="CE746" t="s">
        <v>172</v>
      </c>
      <c r="CF746" t="s">
        <v>173</v>
      </c>
      <c r="CG746">
        <v>56</v>
      </c>
      <c r="CH746">
        <v>0</v>
      </c>
      <c r="CI746" t="s">
        <v>301</v>
      </c>
      <c r="CJ746" t="s">
        <v>174</v>
      </c>
      <c r="CK746" t="s">
        <v>174</v>
      </c>
      <c r="CL746" t="s">
        <v>430</v>
      </c>
      <c r="CM746" t="s">
        <v>174</v>
      </c>
      <c r="CN746" t="s">
        <v>1129</v>
      </c>
      <c r="CO746" t="s">
        <v>301</v>
      </c>
      <c r="CP746" t="s">
        <v>174</v>
      </c>
      <c r="CQ746">
        <v>1</v>
      </c>
      <c r="CR746">
        <v>229</v>
      </c>
      <c r="CS746" t="str">
        <f t="shared" si="50"/>
        <v>-</v>
      </c>
      <c r="CT746">
        <f t="shared" si="48"/>
        <v>1881.5952380952381</v>
      </c>
      <c r="CU746">
        <f t="shared" si="49"/>
        <v>3971.7481195129708</v>
      </c>
      <c r="CV746" t="str">
        <f t="shared" si="47"/>
        <v>-</v>
      </c>
      <c r="CW746">
        <v>39924</v>
      </c>
      <c r="CX746">
        <v>3108</v>
      </c>
      <c r="CY746">
        <v>1940</v>
      </c>
      <c r="CZ746">
        <v>2803</v>
      </c>
      <c r="DA746">
        <v>21377</v>
      </c>
      <c r="DB746">
        <v>229</v>
      </c>
      <c r="DC746">
        <v>52768</v>
      </c>
      <c r="DD746">
        <v>5242</v>
      </c>
      <c r="DE746">
        <v>2</v>
      </c>
      <c r="DF746" t="s">
        <v>156</v>
      </c>
      <c r="DG746">
        <v>1024</v>
      </c>
      <c r="DH746">
        <v>2</v>
      </c>
      <c r="DI746">
        <v>48000</v>
      </c>
      <c r="DJ746">
        <v>-16</v>
      </c>
      <c r="DK746" t="s">
        <v>176</v>
      </c>
      <c r="DL746">
        <v>8</v>
      </c>
      <c r="DM746" t="s">
        <v>413</v>
      </c>
      <c r="DN746">
        <v>686352</v>
      </c>
      <c r="DO746">
        <v>683242</v>
      </c>
      <c r="DP746">
        <v>22893</v>
      </c>
      <c r="DQ746">
        <v>1140222</v>
      </c>
      <c r="DR746">
        <v>1141982</v>
      </c>
      <c r="DS746">
        <v>683213</v>
      </c>
      <c r="DT746">
        <v>1140222</v>
      </c>
      <c r="DU746">
        <v>677942</v>
      </c>
      <c r="DV746" t="s">
        <v>158</v>
      </c>
      <c r="DW746">
        <v>674183</v>
      </c>
      <c r="DX746">
        <v>547341</v>
      </c>
      <c r="DY746">
        <v>602291</v>
      </c>
      <c r="DZ746">
        <v>1515</v>
      </c>
      <c r="EA746">
        <v>1513</v>
      </c>
      <c r="EB746">
        <v>1139470</v>
      </c>
      <c r="EC746">
        <v>547340</v>
      </c>
      <c r="ED746">
        <v>547340</v>
      </c>
      <c r="EE746">
        <v>1514</v>
      </c>
      <c r="EF746">
        <v>1145752</v>
      </c>
      <c r="EG746">
        <v>1143982</v>
      </c>
      <c r="EH746">
        <v>1145982</v>
      </c>
      <c r="EI746">
        <v>549282</v>
      </c>
      <c r="EJ746">
        <v>605094</v>
      </c>
      <c r="EK746">
        <v>549522</v>
      </c>
      <c r="EL746">
        <v>677942</v>
      </c>
      <c r="EM746">
        <v>676183</v>
      </c>
      <c r="EN746">
        <v>683186</v>
      </c>
      <c r="EO746" t="s">
        <v>158</v>
      </c>
      <c r="EP746">
        <v>1145752</v>
      </c>
      <c r="EQ746">
        <v>674181</v>
      </c>
      <c r="ER746">
        <v>1139469</v>
      </c>
      <c r="ES746">
        <v>726276</v>
      </c>
      <c r="ET746" t="s">
        <v>178</v>
      </c>
      <c r="EU746">
        <v>1</v>
      </c>
      <c r="EV746" t="s">
        <v>1232</v>
      </c>
      <c r="EW746">
        <v>52</v>
      </c>
      <c r="EX746" t="s">
        <v>309</v>
      </c>
      <c r="EY746" t="s">
        <v>169</v>
      </c>
      <c r="EZ746">
        <v>1024</v>
      </c>
      <c r="FA746">
        <v>-260</v>
      </c>
      <c r="FB746">
        <v>180</v>
      </c>
    </row>
    <row r="747" spans="1:158" x14ac:dyDescent="0.35">
      <c r="A747">
        <v>1</v>
      </c>
      <c r="B747">
        <v>1</v>
      </c>
      <c r="C747">
        <v>1623</v>
      </c>
      <c r="D747">
        <v>1623</v>
      </c>
      <c r="E747" t="s">
        <v>155</v>
      </c>
      <c r="F747" t="s">
        <v>156</v>
      </c>
      <c r="G747" t="s">
        <v>156</v>
      </c>
      <c r="H747" t="s">
        <v>156</v>
      </c>
      <c r="I747">
        <v>0</v>
      </c>
      <c r="J747" t="s">
        <v>157</v>
      </c>
      <c r="K747">
        <v>1</v>
      </c>
      <c r="L747" t="s">
        <v>154</v>
      </c>
      <c r="M747" t="s">
        <v>154</v>
      </c>
      <c r="N747" t="s">
        <v>154</v>
      </c>
      <c r="O747">
        <v>0</v>
      </c>
      <c r="P747" t="s">
        <v>154</v>
      </c>
      <c r="Q747" t="s">
        <v>154</v>
      </c>
      <c r="R747" t="s">
        <v>301</v>
      </c>
      <c r="S747">
        <v>0</v>
      </c>
      <c r="T747">
        <v>3</v>
      </c>
      <c r="U747">
        <v>0</v>
      </c>
      <c r="V747">
        <v>52</v>
      </c>
      <c r="W747">
        <v>52</v>
      </c>
      <c r="X747">
        <v>3</v>
      </c>
      <c r="Y747">
        <v>52</v>
      </c>
      <c r="Z747">
        <v>27</v>
      </c>
      <c r="AA747">
        <v>0</v>
      </c>
      <c r="AB747">
        <v>27</v>
      </c>
      <c r="AC747">
        <v>3</v>
      </c>
      <c r="AD747">
        <v>3</v>
      </c>
      <c r="AE747">
        <v>0</v>
      </c>
      <c r="AF747">
        <v>0</v>
      </c>
      <c r="AG747">
        <v>52</v>
      </c>
      <c r="AH747">
        <v>3</v>
      </c>
      <c r="AI747">
        <v>3</v>
      </c>
      <c r="AJ747">
        <v>0</v>
      </c>
      <c r="AK747">
        <v>52</v>
      </c>
      <c r="AL747">
        <v>52</v>
      </c>
      <c r="AM747">
        <v>80</v>
      </c>
      <c r="AN747">
        <v>3</v>
      </c>
      <c r="AO747">
        <v>3</v>
      </c>
      <c r="AP747">
        <v>3</v>
      </c>
      <c r="AQ747">
        <v>27</v>
      </c>
      <c r="AR747">
        <v>27</v>
      </c>
      <c r="AS747">
        <v>27</v>
      </c>
      <c r="AT747">
        <v>3</v>
      </c>
      <c r="AU747">
        <v>52</v>
      </c>
      <c r="AV747">
        <v>27</v>
      </c>
      <c r="AW747">
        <v>52</v>
      </c>
      <c r="AX747">
        <v>0</v>
      </c>
      <c r="AY747" t="s">
        <v>159</v>
      </c>
      <c r="AZ747" t="s">
        <v>1176</v>
      </c>
      <c r="BA747" t="s">
        <v>773</v>
      </c>
      <c r="BB747" t="s">
        <v>1126</v>
      </c>
      <c r="BC747" t="s">
        <v>163</v>
      </c>
      <c r="BD747" t="b">
        <v>0</v>
      </c>
      <c r="BE747">
        <v>6.41</v>
      </c>
      <c r="BF747" t="b">
        <v>1</v>
      </c>
      <c r="BH747" t="s">
        <v>164</v>
      </c>
      <c r="BI747" t="s">
        <v>1127</v>
      </c>
      <c r="BJ747" t="b">
        <v>0</v>
      </c>
      <c r="BK747" t="s">
        <v>166</v>
      </c>
      <c r="BL747" t="b">
        <v>0</v>
      </c>
      <c r="BM747">
        <v>18</v>
      </c>
      <c r="BN747" t="s">
        <v>167</v>
      </c>
      <c r="BO747" t="s">
        <v>168</v>
      </c>
      <c r="BP747" t="s">
        <v>167</v>
      </c>
      <c r="BQ747" t="s">
        <v>169</v>
      </c>
      <c r="BR747">
        <v>768</v>
      </c>
      <c r="BS747" t="s">
        <v>156</v>
      </c>
      <c r="BT747" t="s">
        <v>185</v>
      </c>
      <c r="BU747" t="s">
        <v>316</v>
      </c>
      <c r="BV747" t="s">
        <v>327</v>
      </c>
      <c r="BW747">
        <v>52</v>
      </c>
      <c r="BX747">
        <v>4</v>
      </c>
      <c r="BY747">
        <v>0</v>
      </c>
      <c r="BZ747">
        <v>6</v>
      </c>
      <c r="CA747" t="s">
        <v>1128</v>
      </c>
      <c r="CB747" t="s">
        <v>156</v>
      </c>
      <c r="CC747">
        <v>7</v>
      </c>
      <c r="CD747" t="b">
        <v>0</v>
      </c>
      <c r="CE747" t="s">
        <v>172</v>
      </c>
      <c r="CF747" t="s">
        <v>173</v>
      </c>
      <c r="CG747">
        <v>5</v>
      </c>
      <c r="CH747">
        <v>0</v>
      </c>
      <c r="CI747" t="s">
        <v>306</v>
      </c>
      <c r="CJ747" t="s">
        <v>174</v>
      </c>
      <c r="CK747" t="s">
        <v>174</v>
      </c>
      <c r="CL747" t="s">
        <v>430</v>
      </c>
      <c r="CM747" t="s">
        <v>174</v>
      </c>
      <c r="CN747" t="s">
        <v>1129</v>
      </c>
      <c r="CO747" t="s">
        <v>306</v>
      </c>
      <c r="CP747" t="s">
        <v>174</v>
      </c>
      <c r="CQ747">
        <v>1</v>
      </c>
      <c r="CR747">
        <v>560</v>
      </c>
      <c r="CS747">
        <f t="shared" si="50"/>
        <v>560</v>
      </c>
      <c r="CT747">
        <f t="shared" si="48"/>
        <v>1881.5952380952381</v>
      </c>
      <c r="CU747">
        <f t="shared" si="49"/>
        <v>3971.7481195129708</v>
      </c>
      <c r="CV747">
        <f t="shared" si="47"/>
        <v>560</v>
      </c>
      <c r="CW747">
        <v>39924</v>
      </c>
      <c r="CX747">
        <v>3108</v>
      </c>
      <c r="CY747">
        <v>1940</v>
      </c>
      <c r="CZ747">
        <v>2803</v>
      </c>
      <c r="DA747">
        <v>21377</v>
      </c>
      <c r="DB747">
        <v>560</v>
      </c>
      <c r="DC747">
        <v>52768</v>
      </c>
      <c r="DD747">
        <v>5242</v>
      </c>
      <c r="DE747">
        <v>2</v>
      </c>
      <c r="DF747" t="s">
        <v>156</v>
      </c>
      <c r="DG747">
        <v>1024</v>
      </c>
      <c r="DH747">
        <v>2</v>
      </c>
      <c r="DI747">
        <v>48000</v>
      </c>
      <c r="DJ747">
        <v>-16</v>
      </c>
      <c r="DK747" t="s">
        <v>176</v>
      </c>
      <c r="DL747">
        <v>8</v>
      </c>
      <c r="DM747" t="s">
        <v>413</v>
      </c>
      <c r="DN747">
        <v>686352</v>
      </c>
      <c r="DO747">
        <v>683242</v>
      </c>
      <c r="DP747">
        <v>22893</v>
      </c>
      <c r="DQ747">
        <v>1146798</v>
      </c>
      <c r="DR747">
        <v>1148742</v>
      </c>
      <c r="DS747">
        <v>683213</v>
      </c>
      <c r="DT747">
        <v>1146798</v>
      </c>
      <c r="DU747">
        <v>677942</v>
      </c>
      <c r="DV747" t="s">
        <v>158</v>
      </c>
      <c r="DW747">
        <v>674183</v>
      </c>
      <c r="DX747">
        <v>547341</v>
      </c>
      <c r="DY747">
        <v>602291</v>
      </c>
      <c r="DZ747">
        <v>1515</v>
      </c>
      <c r="EA747">
        <v>1513</v>
      </c>
      <c r="EB747">
        <v>1146047</v>
      </c>
      <c r="EC747">
        <v>547340</v>
      </c>
      <c r="ED747">
        <v>547340</v>
      </c>
      <c r="EE747">
        <v>1514</v>
      </c>
      <c r="EF747">
        <v>1152752</v>
      </c>
      <c r="EG747">
        <v>1150742</v>
      </c>
      <c r="EH747">
        <v>1153313</v>
      </c>
      <c r="EI747">
        <v>549282</v>
      </c>
      <c r="EJ747">
        <v>605094</v>
      </c>
      <c r="EK747">
        <v>549522</v>
      </c>
      <c r="EL747">
        <v>677942</v>
      </c>
      <c r="EM747">
        <v>676183</v>
      </c>
      <c r="EN747">
        <v>683186</v>
      </c>
      <c r="EO747" t="s">
        <v>158</v>
      </c>
      <c r="EP747">
        <v>1152752</v>
      </c>
      <c r="EQ747">
        <v>674181</v>
      </c>
      <c r="ER747">
        <v>1146045</v>
      </c>
      <c r="ES747">
        <v>726276</v>
      </c>
      <c r="ET747" t="s">
        <v>178</v>
      </c>
      <c r="EU747">
        <v>1</v>
      </c>
      <c r="EV747" t="s">
        <v>1233</v>
      </c>
      <c r="EW747">
        <v>53</v>
      </c>
      <c r="EX747" t="s">
        <v>305</v>
      </c>
      <c r="EY747" t="s">
        <v>169</v>
      </c>
      <c r="EZ747">
        <v>1024</v>
      </c>
      <c r="FA747">
        <v>-260</v>
      </c>
      <c r="FB747">
        <v>180</v>
      </c>
    </row>
    <row r="748" spans="1:158" x14ac:dyDescent="0.35">
      <c r="A748">
        <v>1</v>
      </c>
      <c r="B748">
        <v>1</v>
      </c>
      <c r="C748">
        <v>1603</v>
      </c>
      <c r="D748">
        <v>1603</v>
      </c>
      <c r="E748" t="s">
        <v>155</v>
      </c>
      <c r="F748" t="s">
        <v>156</v>
      </c>
      <c r="G748" t="s">
        <v>156</v>
      </c>
      <c r="H748" t="s">
        <v>156</v>
      </c>
      <c r="I748">
        <v>0</v>
      </c>
      <c r="J748" t="s">
        <v>157</v>
      </c>
      <c r="K748">
        <v>1</v>
      </c>
      <c r="L748" t="s">
        <v>154</v>
      </c>
      <c r="M748" t="s">
        <v>154</v>
      </c>
      <c r="N748" t="s">
        <v>154</v>
      </c>
      <c r="O748">
        <v>0</v>
      </c>
      <c r="P748" t="s">
        <v>154</v>
      </c>
      <c r="Q748" t="s">
        <v>154</v>
      </c>
      <c r="R748" t="s">
        <v>306</v>
      </c>
      <c r="S748">
        <v>0</v>
      </c>
      <c r="T748">
        <v>3</v>
      </c>
      <c r="U748">
        <v>0</v>
      </c>
      <c r="V748">
        <v>53</v>
      </c>
      <c r="W748">
        <v>53</v>
      </c>
      <c r="X748">
        <v>3</v>
      </c>
      <c r="Y748">
        <v>53</v>
      </c>
      <c r="Z748">
        <v>27</v>
      </c>
      <c r="AA748">
        <v>0</v>
      </c>
      <c r="AB748">
        <v>27</v>
      </c>
      <c r="AC748">
        <v>3</v>
      </c>
      <c r="AD748">
        <v>3</v>
      </c>
      <c r="AE748">
        <v>0</v>
      </c>
      <c r="AF748">
        <v>0</v>
      </c>
      <c r="AG748">
        <v>53</v>
      </c>
      <c r="AH748">
        <v>3</v>
      </c>
      <c r="AI748">
        <v>3</v>
      </c>
      <c r="AJ748">
        <v>0</v>
      </c>
      <c r="AK748">
        <v>53</v>
      </c>
      <c r="AL748">
        <v>53</v>
      </c>
      <c r="AM748">
        <v>81</v>
      </c>
      <c r="AN748">
        <v>3</v>
      </c>
      <c r="AO748">
        <v>3</v>
      </c>
      <c r="AP748">
        <v>3</v>
      </c>
      <c r="AQ748">
        <v>27</v>
      </c>
      <c r="AR748">
        <v>27</v>
      </c>
      <c r="AS748">
        <v>27</v>
      </c>
      <c r="AT748">
        <v>3</v>
      </c>
      <c r="AU748">
        <v>53</v>
      </c>
      <c r="AV748">
        <v>27</v>
      </c>
      <c r="AW748">
        <v>53</v>
      </c>
      <c r="AX748">
        <v>0</v>
      </c>
      <c r="AY748" t="s">
        <v>159</v>
      </c>
      <c r="AZ748" t="s">
        <v>1176</v>
      </c>
      <c r="BA748" t="s">
        <v>773</v>
      </c>
      <c r="BB748" t="s">
        <v>1126</v>
      </c>
      <c r="BC748" t="s">
        <v>163</v>
      </c>
      <c r="BD748" t="b">
        <v>0</v>
      </c>
      <c r="BE748" t="s">
        <v>167</v>
      </c>
      <c r="BF748" t="b">
        <v>1</v>
      </c>
      <c r="BH748" t="s">
        <v>164</v>
      </c>
      <c r="BI748" t="s">
        <v>1127</v>
      </c>
      <c r="BJ748" t="b">
        <v>0</v>
      </c>
      <c r="BK748" t="s">
        <v>166</v>
      </c>
      <c r="BL748" t="b">
        <v>0</v>
      </c>
      <c r="BM748">
        <v>18</v>
      </c>
      <c r="BN748" t="s">
        <v>167</v>
      </c>
      <c r="BO748" t="s">
        <v>168</v>
      </c>
      <c r="BP748" t="s">
        <v>167</v>
      </c>
      <c r="BQ748" t="s">
        <v>169</v>
      </c>
      <c r="BR748">
        <v>768</v>
      </c>
      <c r="BS748" t="s">
        <v>156</v>
      </c>
      <c r="BT748" t="s">
        <v>185</v>
      </c>
      <c r="BU748" t="s">
        <v>185</v>
      </c>
      <c r="BV748" t="s">
        <v>307</v>
      </c>
      <c r="BW748">
        <v>53</v>
      </c>
      <c r="BX748">
        <v>4</v>
      </c>
      <c r="BY748">
        <v>0</v>
      </c>
      <c r="BZ748">
        <v>6</v>
      </c>
      <c r="CA748" t="s">
        <v>1128</v>
      </c>
      <c r="CB748" t="s">
        <v>156</v>
      </c>
      <c r="CC748">
        <v>7</v>
      </c>
      <c r="CD748" t="b">
        <v>0</v>
      </c>
      <c r="CE748" t="s">
        <v>172</v>
      </c>
      <c r="CF748" t="s">
        <v>173</v>
      </c>
      <c r="CG748">
        <v>66</v>
      </c>
      <c r="CH748">
        <v>0</v>
      </c>
      <c r="CI748" t="s">
        <v>301</v>
      </c>
      <c r="CJ748" t="s">
        <v>174</v>
      </c>
      <c r="CK748" t="s">
        <v>174</v>
      </c>
      <c r="CL748" t="s">
        <v>430</v>
      </c>
      <c r="CM748" t="s">
        <v>174</v>
      </c>
      <c r="CN748" t="s">
        <v>1129</v>
      </c>
      <c r="CO748" t="s">
        <v>301</v>
      </c>
      <c r="CP748" t="s">
        <v>174</v>
      </c>
      <c r="CQ748">
        <v>1</v>
      </c>
      <c r="CR748">
        <v>555</v>
      </c>
      <c r="CS748" t="str">
        <f t="shared" si="50"/>
        <v>-</v>
      </c>
      <c r="CT748">
        <f t="shared" si="48"/>
        <v>1881.5952380952381</v>
      </c>
      <c r="CU748">
        <f t="shared" si="49"/>
        <v>3971.7481195129708</v>
      </c>
      <c r="CV748" t="str">
        <f t="shared" si="47"/>
        <v>-</v>
      </c>
      <c r="CW748">
        <v>39924</v>
      </c>
      <c r="CX748">
        <v>3108</v>
      </c>
      <c r="CY748">
        <v>1940</v>
      </c>
      <c r="CZ748">
        <v>2803</v>
      </c>
      <c r="DA748">
        <v>21377</v>
      </c>
      <c r="DB748">
        <v>555</v>
      </c>
      <c r="DC748">
        <v>52768</v>
      </c>
      <c r="DD748">
        <v>5242</v>
      </c>
      <c r="DE748">
        <v>2</v>
      </c>
      <c r="DF748" t="s">
        <v>156</v>
      </c>
      <c r="DG748">
        <v>1024</v>
      </c>
      <c r="DH748">
        <v>2</v>
      </c>
      <c r="DI748">
        <v>48000</v>
      </c>
      <c r="DJ748">
        <v>-16</v>
      </c>
      <c r="DK748" t="s">
        <v>176</v>
      </c>
      <c r="DL748">
        <v>8</v>
      </c>
      <c r="DM748" t="s">
        <v>413</v>
      </c>
      <c r="DN748">
        <v>686352</v>
      </c>
      <c r="DO748">
        <v>683242</v>
      </c>
      <c r="DP748">
        <v>22893</v>
      </c>
      <c r="DQ748">
        <v>1154119</v>
      </c>
      <c r="DR748">
        <v>1155872</v>
      </c>
      <c r="DS748">
        <v>683213</v>
      </c>
      <c r="DT748">
        <v>1154119</v>
      </c>
      <c r="DU748">
        <v>677942</v>
      </c>
      <c r="DV748" t="s">
        <v>158</v>
      </c>
      <c r="DW748">
        <v>674183</v>
      </c>
      <c r="DX748">
        <v>547341</v>
      </c>
      <c r="DY748">
        <v>602291</v>
      </c>
      <c r="DZ748">
        <v>1515</v>
      </c>
      <c r="EA748">
        <v>1513</v>
      </c>
      <c r="EB748">
        <v>1153368</v>
      </c>
      <c r="EC748">
        <v>547340</v>
      </c>
      <c r="ED748">
        <v>547340</v>
      </c>
      <c r="EE748">
        <v>1514</v>
      </c>
      <c r="EF748">
        <v>1159172</v>
      </c>
      <c r="EG748">
        <v>1157872</v>
      </c>
      <c r="EH748">
        <v>1159728</v>
      </c>
      <c r="EI748">
        <v>549282</v>
      </c>
      <c r="EJ748">
        <v>605094</v>
      </c>
      <c r="EK748">
        <v>549522</v>
      </c>
      <c r="EL748">
        <v>677942</v>
      </c>
      <c r="EM748">
        <v>676183</v>
      </c>
      <c r="EN748">
        <v>683186</v>
      </c>
      <c r="EO748" t="s">
        <v>158</v>
      </c>
      <c r="EP748">
        <v>1159172</v>
      </c>
      <c r="EQ748">
        <v>674181</v>
      </c>
      <c r="ER748">
        <v>1153367</v>
      </c>
      <c r="ES748">
        <v>726276</v>
      </c>
      <c r="ET748" t="s">
        <v>178</v>
      </c>
      <c r="EU748">
        <v>1</v>
      </c>
      <c r="EV748" t="s">
        <v>1234</v>
      </c>
      <c r="EW748">
        <v>54</v>
      </c>
      <c r="EX748" t="s">
        <v>309</v>
      </c>
      <c r="EY748" t="s">
        <v>169</v>
      </c>
      <c r="EZ748">
        <v>1024</v>
      </c>
      <c r="FA748">
        <v>-260</v>
      </c>
      <c r="FB748">
        <v>180</v>
      </c>
    </row>
    <row r="749" spans="1:158" x14ac:dyDescent="0.35">
      <c r="A749">
        <v>1</v>
      </c>
      <c r="B749">
        <v>1</v>
      </c>
      <c r="C749">
        <v>1575</v>
      </c>
      <c r="D749">
        <v>1575</v>
      </c>
      <c r="E749" t="s">
        <v>155</v>
      </c>
      <c r="F749" t="s">
        <v>156</v>
      </c>
      <c r="G749" t="s">
        <v>156</v>
      </c>
      <c r="H749" t="s">
        <v>156</v>
      </c>
      <c r="I749">
        <v>0</v>
      </c>
      <c r="J749" t="s">
        <v>157</v>
      </c>
      <c r="K749">
        <v>1</v>
      </c>
      <c r="L749" t="s">
        <v>154</v>
      </c>
      <c r="M749" t="s">
        <v>154</v>
      </c>
      <c r="N749" t="s">
        <v>154</v>
      </c>
      <c r="O749">
        <v>0</v>
      </c>
      <c r="P749" t="s">
        <v>154</v>
      </c>
      <c r="Q749" t="s">
        <v>154</v>
      </c>
      <c r="R749" t="s">
        <v>306</v>
      </c>
      <c r="S749">
        <v>0</v>
      </c>
      <c r="T749">
        <v>3</v>
      </c>
      <c r="U749">
        <v>0</v>
      </c>
      <c r="V749">
        <v>54</v>
      </c>
      <c r="W749">
        <v>54</v>
      </c>
      <c r="X749">
        <v>3</v>
      </c>
      <c r="Y749">
        <v>54</v>
      </c>
      <c r="Z749">
        <v>27</v>
      </c>
      <c r="AA749">
        <v>0</v>
      </c>
      <c r="AB749">
        <v>27</v>
      </c>
      <c r="AC749">
        <v>3</v>
      </c>
      <c r="AD749">
        <v>3</v>
      </c>
      <c r="AE749">
        <v>0</v>
      </c>
      <c r="AF749">
        <v>0</v>
      </c>
      <c r="AG749">
        <v>54</v>
      </c>
      <c r="AH749">
        <v>3</v>
      </c>
      <c r="AI749">
        <v>3</v>
      </c>
      <c r="AJ749">
        <v>0</v>
      </c>
      <c r="AK749">
        <v>54</v>
      </c>
      <c r="AL749">
        <v>54</v>
      </c>
      <c r="AM749">
        <v>82</v>
      </c>
      <c r="AN749">
        <v>3</v>
      </c>
      <c r="AO749">
        <v>3</v>
      </c>
      <c r="AP749">
        <v>3</v>
      </c>
      <c r="AQ749">
        <v>27</v>
      </c>
      <c r="AR749">
        <v>27</v>
      </c>
      <c r="AS749">
        <v>27</v>
      </c>
      <c r="AT749">
        <v>3</v>
      </c>
      <c r="AU749">
        <v>54</v>
      </c>
      <c r="AV749">
        <v>27</v>
      </c>
      <c r="AW749">
        <v>54</v>
      </c>
      <c r="AX749">
        <v>0</v>
      </c>
      <c r="AY749" t="s">
        <v>159</v>
      </c>
      <c r="AZ749" t="s">
        <v>1176</v>
      </c>
      <c r="BA749" t="s">
        <v>773</v>
      </c>
      <c r="BB749" t="s">
        <v>1126</v>
      </c>
      <c r="BC749" t="s">
        <v>163</v>
      </c>
      <c r="BD749" t="b">
        <v>0</v>
      </c>
      <c r="BE749" t="s">
        <v>167</v>
      </c>
      <c r="BF749" t="b">
        <v>1</v>
      </c>
      <c r="BH749" t="s">
        <v>164</v>
      </c>
      <c r="BI749" t="s">
        <v>1127</v>
      </c>
      <c r="BJ749" t="b">
        <v>0</v>
      </c>
      <c r="BK749" t="s">
        <v>166</v>
      </c>
      <c r="BL749" t="b">
        <v>0</v>
      </c>
      <c r="BM749">
        <v>18</v>
      </c>
      <c r="BN749" t="s">
        <v>167</v>
      </c>
      <c r="BO749" t="s">
        <v>168</v>
      </c>
      <c r="BP749" t="s">
        <v>167</v>
      </c>
      <c r="BQ749" t="s">
        <v>169</v>
      </c>
      <c r="BR749">
        <v>768</v>
      </c>
      <c r="BS749" t="s">
        <v>156</v>
      </c>
      <c r="BT749" t="s">
        <v>185</v>
      </c>
      <c r="BU749" t="s">
        <v>316</v>
      </c>
      <c r="BV749" t="s">
        <v>334</v>
      </c>
      <c r="BW749">
        <v>54</v>
      </c>
      <c r="BX749">
        <v>4</v>
      </c>
      <c r="BY749">
        <v>0</v>
      </c>
      <c r="BZ749">
        <v>6</v>
      </c>
      <c r="CA749" t="s">
        <v>1128</v>
      </c>
      <c r="CB749" t="s">
        <v>156</v>
      </c>
      <c r="CC749">
        <v>7</v>
      </c>
      <c r="CD749" t="b">
        <v>0</v>
      </c>
      <c r="CE749" t="s">
        <v>172</v>
      </c>
      <c r="CF749" t="s">
        <v>173</v>
      </c>
      <c r="CG749">
        <v>43</v>
      </c>
      <c r="CH749">
        <v>0</v>
      </c>
      <c r="CI749" t="s">
        <v>301</v>
      </c>
      <c r="CJ749" t="s">
        <v>174</v>
      </c>
      <c r="CK749" t="s">
        <v>174</v>
      </c>
      <c r="CL749" t="s">
        <v>430</v>
      </c>
      <c r="CM749" t="s">
        <v>174</v>
      </c>
      <c r="CN749" t="s">
        <v>1129</v>
      </c>
      <c r="CO749" t="s">
        <v>301</v>
      </c>
      <c r="CP749" t="s">
        <v>174</v>
      </c>
      <c r="CQ749">
        <v>1</v>
      </c>
      <c r="CR749">
        <v>77</v>
      </c>
      <c r="CS749" t="str">
        <f t="shared" si="50"/>
        <v>-</v>
      </c>
      <c r="CT749">
        <f t="shared" si="48"/>
        <v>1881.5952380952381</v>
      </c>
      <c r="CU749">
        <f t="shared" si="49"/>
        <v>3971.7481195129708</v>
      </c>
      <c r="CV749" t="str">
        <f t="shared" si="47"/>
        <v>-</v>
      </c>
      <c r="CW749">
        <v>39924</v>
      </c>
      <c r="CX749">
        <v>3108</v>
      </c>
      <c r="CY749">
        <v>1940</v>
      </c>
      <c r="CZ749">
        <v>2803</v>
      </c>
      <c r="DA749">
        <v>21377</v>
      </c>
      <c r="DB749">
        <v>77</v>
      </c>
      <c r="DC749">
        <v>52768</v>
      </c>
      <c r="DD749">
        <v>5242</v>
      </c>
      <c r="DE749">
        <v>2</v>
      </c>
      <c r="DF749" t="s">
        <v>156</v>
      </c>
      <c r="DG749">
        <v>1024</v>
      </c>
      <c r="DH749">
        <v>2</v>
      </c>
      <c r="DI749">
        <v>48000</v>
      </c>
      <c r="DJ749">
        <v>-16</v>
      </c>
      <c r="DK749" t="s">
        <v>176</v>
      </c>
      <c r="DL749">
        <v>8</v>
      </c>
      <c r="DM749" t="s">
        <v>413</v>
      </c>
      <c r="DN749">
        <v>686352</v>
      </c>
      <c r="DO749">
        <v>683242</v>
      </c>
      <c r="DP749">
        <v>22893</v>
      </c>
      <c r="DQ749">
        <v>1160542</v>
      </c>
      <c r="DR749">
        <v>1162502</v>
      </c>
      <c r="DS749">
        <v>683213</v>
      </c>
      <c r="DT749">
        <v>1160541</v>
      </c>
      <c r="DU749">
        <v>677942</v>
      </c>
      <c r="DV749" t="s">
        <v>158</v>
      </c>
      <c r="DW749">
        <v>674183</v>
      </c>
      <c r="DX749">
        <v>547341</v>
      </c>
      <c r="DY749">
        <v>602291</v>
      </c>
      <c r="DZ749">
        <v>1515</v>
      </c>
      <c r="EA749">
        <v>1513</v>
      </c>
      <c r="EB749">
        <v>1159790</v>
      </c>
      <c r="EC749">
        <v>547340</v>
      </c>
      <c r="ED749">
        <v>547340</v>
      </c>
      <c r="EE749">
        <v>1514</v>
      </c>
      <c r="EF749">
        <v>1166362</v>
      </c>
      <c r="EG749">
        <v>1164502</v>
      </c>
      <c r="EH749">
        <v>1166440</v>
      </c>
      <c r="EI749">
        <v>549282</v>
      </c>
      <c r="EJ749">
        <v>605094</v>
      </c>
      <c r="EK749">
        <v>549522</v>
      </c>
      <c r="EL749">
        <v>677942</v>
      </c>
      <c r="EM749">
        <v>676183</v>
      </c>
      <c r="EN749">
        <v>683186</v>
      </c>
      <c r="EO749" t="s">
        <v>158</v>
      </c>
      <c r="EP749">
        <v>1166362</v>
      </c>
      <c r="EQ749">
        <v>674181</v>
      </c>
      <c r="ER749">
        <v>1159789</v>
      </c>
      <c r="ES749">
        <v>726276</v>
      </c>
      <c r="ET749" t="s">
        <v>178</v>
      </c>
      <c r="EU749">
        <v>1</v>
      </c>
      <c r="EV749" t="s">
        <v>1236</v>
      </c>
      <c r="EW749">
        <v>55</v>
      </c>
      <c r="EX749" t="s">
        <v>309</v>
      </c>
      <c r="EY749" t="s">
        <v>169</v>
      </c>
      <c r="EZ749">
        <v>1024</v>
      </c>
      <c r="FA749">
        <v>-260</v>
      </c>
      <c r="FB749">
        <v>180</v>
      </c>
    </row>
    <row r="750" spans="1:158" x14ac:dyDescent="0.35">
      <c r="A750">
        <v>1</v>
      </c>
      <c r="B750">
        <v>1</v>
      </c>
      <c r="C750">
        <v>1550</v>
      </c>
      <c r="D750">
        <v>1550</v>
      </c>
      <c r="E750" t="s">
        <v>155</v>
      </c>
      <c r="F750" t="s">
        <v>156</v>
      </c>
      <c r="G750" t="s">
        <v>156</v>
      </c>
      <c r="H750" t="s">
        <v>156</v>
      </c>
      <c r="I750">
        <v>0</v>
      </c>
      <c r="J750" t="s">
        <v>157</v>
      </c>
      <c r="K750">
        <v>1</v>
      </c>
      <c r="L750" t="s">
        <v>154</v>
      </c>
      <c r="M750" t="s">
        <v>154</v>
      </c>
      <c r="N750" t="s">
        <v>154</v>
      </c>
      <c r="O750">
        <v>0</v>
      </c>
      <c r="P750" t="s">
        <v>154</v>
      </c>
      <c r="Q750" t="s">
        <v>154</v>
      </c>
      <c r="R750" t="s">
        <v>306</v>
      </c>
      <c r="S750">
        <v>0</v>
      </c>
      <c r="T750">
        <v>3</v>
      </c>
      <c r="U750">
        <v>0</v>
      </c>
      <c r="V750">
        <v>55</v>
      </c>
      <c r="W750">
        <v>55</v>
      </c>
      <c r="X750">
        <v>3</v>
      </c>
      <c r="Y750">
        <v>55</v>
      </c>
      <c r="Z750">
        <v>27</v>
      </c>
      <c r="AA750">
        <v>0</v>
      </c>
      <c r="AB750">
        <v>27</v>
      </c>
      <c r="AC750">
        <v>3</v>
      </c>
      <c r="AD750">
        <v>3</v>
      </c>
      <c r="AE750">
        <v>0</v>
      </c>
      <c r="AF750">
        <v>0</v>
      </c>
      <c r="AG750">
        <v>55</v>
      </c>
      <c r="AH750">
        <v>3</v>
      </c>
      <c r="AI750">
        <v>3</v>
      </c>
      <c r="AJ750">
        <v>0</v>
      </c>
      <c r="AK750">
        <v>55</v>
      </c>
      <c r="AL750">
        <v>55</v>
      </c>
      <c r="AM750">
        <v>83</v>
      </c>
      <c r="AN750">
        <v>3</v>
      </c>
      <c r="AO750">
        <v>3</v>
      </c>
      <c r="AP750">
        <v>3</v>
      </c>
      <c r="AQ750">
        <v>27</v>
      </c>
      <c r="AR750">
        <v>27</v>
      </c>
      <c r="AS750">
        <v>27</v>
      </c>
      <c r="AT750">
        <v>3</v>
      </c>
      <c r="AU750">
        <v>55</v>
      </c>
      <c r="AV750">
        <v>27</v>
      </c>
      <c r="AW750">
        <v>55</v>
      </c>
      <c r="AX750">
        <v>0</v>
      </c>
      <c r="AY750" t="s">
        <v>159</v>
      </c>
      <c r="AZ750" t="s">
        <v>1176</v>
      </c>
      <c r="BA750" t="s">
        <v>773</v>
      </c>
      <c r="BB750" t="s">
        <v>1126</v>
      </c>
      <c r="BC750" t="s">
        <v>163</v>
      </c>
      <c r="BD750" t="b">
        <v>0</v>
      </c>
      <c r="BE750" t="s">
        <v>167</v>
      </c>
      <c r="BF750" t="b">
        <v>1</v>
      </c>
      <c r="BH750" t="s">
        <v>164</v>
      </c>
      <c r="BI750" t="s">
        <v>1127</v>
      </c>
      <c r="BJ750" t="b">
        <v>0</v>
      </c>
      <c r="BK750" t="s">
        <v>166</v>
      </c>
      <c r="BL750" t="b">
        <v>0</v>
      </c>
      <c r="BM750">
        <v>18</v>
      </c>
      <c r="BN750" t="s">
        <v>167</v>
      </c>
      <c r="BO750" t="s">
        <v>168</v>
      </c>
      <c r="BP750" t="s">
        <v>167</v>
      </c>
      <c r="BQ750" t="s">
        <v>169</v>
      </c>
      <c r="BR750">
        <v>768</v>
      </c>
      <c r="BS750" t="s">
        <v>156</v>
      </c>
      <c r="BT750" t="s">
        <v>185</v>
      </c>
      <c r="BU750" t="s">
        <v>327</v>
      </c>
      <c r="BV750" t="s">
        <v>324</v>
      </c>
      <c r="BW750">
        <v>55</v>
      </c>
      <c r="BX750">
        <v>4</v>
      </c>
      <c r="BY750">
        <v>0</v>
      </c>
      <c r="BZ750">
        <v>6</v>
      </c>
      <c r="CA750" t="s">
        <v>1128</v>
      </c>
      <c r="CB750" t="s">
        <v>156</v>
      </c>
      <c r="CC750">
        <v>7</v>
      </c>
      <c r="CD750" t="b">
        <v>0</v>
      </c>
      <c r="CE750" t="s">
        <v>172</v>
      </c>
      <c r="CF750" t="s">
        <v>173</v>
      </c>
      <c r="CG750">
        <v>62</v>
      </c>
      <c r="CH750">
        <v>0</v>
      </c>
      <c r="CI750" t="s">
        <v>301</v>
      </c>
      <c r="CJ750" t="s">
        <v>174</v>
      </c>
      <c r="CK750" t="s">
        <v>174</v>
      </c>
      <c r="CL750" t="s">
        <v>430</v>
      </c>
      <c r="CM750" t="s">
        <v>174</v>
      </c>
      <c r="CN750" t="s">
        <v>1129</v>
      </c>
      <c r="CO750" t="s">
        <v>301</v>
      </c>
      <c r="CP750" t="s">
        <v>174</v>
      </c>
      <c r="CQ750">
        <v>1</v>
      </c>
      <c r="CR750">
        <v>163</v>
      </c>
      <c r="CS750" t="str">
        <f t="shared" si="50"/>
        <v>-</v>
      </c>
      <c r="CT750">
        <f t="shared" si="48"/>
        <v>1881.5952380952381</v>
      </c>
      <c r="CU750">
        <f t="shared" si="49"/>
        <v>3971.7481195129708</v>
      </c>
      <c r="CV750" t="str">
        <f t="shared" si="47"/>
        <v>-</v>
      </c>
      <c r="CW750">
        <v>39924</v>
      </c>
      <c r="CX750">
        <v>3108</v>
      </c>
      <c r="CY750">
        <v>1940</v>
      </c>
      <c r="CZ750">
        <v>2803</v>
      </c>
      <c r="DA750">
        <v>21377</v>
      </c>
      <c r="DB750">
        <v>163</v>
      </c>
      <c r="DC750">
        <v>52768</v>
      </c>
      <c r="DD750">
        <v>5242</v>
      </c>
      <c r="DE750">
        <v>2</v>
      </c>
      <c r="DF750" t="s">
        <v>156</v>
      </c>
      <c r="DG750">
        <v>1024</v>
      </c>
      <c r="DH750">
        <v>2</v>
      </c>
      <c r="DI750">
        <v>48000</v>
      </c>
      <c r="DJ750">
        <v>-16</v>
      </c>
      <c r="DK750" t="s">
        <v>176</v>
      </c>
      <c r="DL750">
        <v>8</v>
      </c>
      <c r="DM750" t="s">
        <v>413</v>
      </c>
      <c r="DN750">
        <v>686352</v>
      </c>
      <c r="DO750">
        <v>683242</v>
      </c>
      <c r="DP750">
        <v>22893</v>
      </c>
      <c r="DQ750">
        <v>1167256</v>
      </c>
      <c r="DR750">
        <v>1169262</v>
      </c>
      <c r="DS750">
        <v>683213</v>
      </c>
      <c r="DT750">
        <v>1167256</v>
      </c>
      <c r="DU750">
        <v>677942</v>
      </c>
      <c r="DV750" t="s">
        <v>158</v>
      </c>
      <c r="DW750">
        <v>674183</v>
      </c>
      <c r="DX750">
        <v>547341</v>
      </c>
      <c r="DY750">
        <v>602291</v>
      </c>
      <c r="DZ750">
        <v>1515</v>
      </c>
      <c r="EA750">
        <v>1513</v>
      </c>
      <c r="EB750">
        <v>1166505</v>
      </c>
      <c r="EC750">
        <v>547340</v>
      </c>
      <c r="ED750">
        <v>547340</v>
      </c>
      <c r="EE750">
        <v>1514</v>
      </c>
      <c r="EF750">
        <v>1172832</v>
      </c>
      <c r="EG750">
        <v>1171262</v>
      </c>
      <c r="EH750">
        <v>1172996</v>
      </c>
      <c r="EI750">
        <v>549282</v>
      </c>
      <c r="EJ750">
        <v>605094</v>
      </c>
      <c r="EK750">
        <v>549522</v>
      </c>
      <c r="EL750">
        <v>677942</v>
      </c>
      <c r="EM750">
        <v>676183</v>
      </c>
      <c r="EN750">
        <v>683186</v>
      </c>
      <c r="EO750" t="s">
        <v>158</v>
      </c>
      <c r="EP750">
        <v>1172832</v>
      </c>
      <c r="EQ750">
        <v>674181</v>
      </c>
      <c r="ER750">
        <v>1166504</v>
      </c>
      <c r="ES750">
        <v>726276</v>
      </c>
      <c r="ET750" t="s">
        <v>178</v>
      </c>
      <c r="EU750">
        <v>1</v>
      </c>
      <c r="EV750" t="s">
        <v>1237</v>
      </c>
      <c r="EW750">
        <v>56</v>
      </c>
      <c r="EX750" t="s">
        <v>309</v>
      </c>
      <c r="EY750" t="s">
        <v>169</v>
      </c>
      <c r="EZ750">
        <v>1024</v>
      </c>
      <c r="FA750">
        <v>-260</v>
      </c>
      <c r="FB750">
        <v>180</v>
      </c>
    </row>
    <row r="751" spans="1:158" x14ac:dyDescent="0.35">
      <c r="A751">
        <v>1</v>
      </c>
      <c r="B751">
        <v>1</v>
      </c>
      <c r="C751">
        <v>1562</v>
      </c>
      <c r="D751">
        <v>1562</v>
      </c>
      <c r="E751" t="s">
        <v>155</v>
      </c>
      <c r="F751" t="s">
        <v>156</v>
      </c>
      <c r="G751" t="s">
        <v>156</v>
      </c>
      <c r="H751" t="s">
        <v>156</v>
      </c>
      <c r="I751">
        <v>0</v>
      </c>
      <c r="J751" t="s">
        <v>157</v>
      </c>
      <c r="K751">
        <v>1</v>
      </c>
      <c r="L751" t="s">
        <v>154</v>
      </c>
      <c r="M751" t="s">
        <v>154</v>
      </c>
      <c r="N751" t="s">
        <v>154</v>
      </c>
      <c r="O751">
        <v>0</v>
      </c>
      <c r="P751" t="s">
        <v>154</v>
      </c>
      <c r="Q751" t="s">
        <v>154</v>
      </c>
      <c r="R751" t="s">
        <v>301</v>
      </c>
      <c r="S751">
        <v>0</v>
      </c>
      <c r="T751">
        <v>3</v>
      </c>
      <c r="U751">
        <v>0</v>
      </c>
      <c r="V751">
        <v>56</v>
      </c>
      <c r="W751">
        <v>56</v>
      </c>
      <c r="X751">
        <v>3</v>
      </c>
      <c r="Y751">
        <v>56</v>
      </c>
      <c r="Z751">
        <v>27</v>
      </c>
      <c r="AA751">
        <v>0</v>
      </c>
      <c r="AB751">
        <v>27</v>
      </c>
      <c r="AC751">
        <v>3</v>
      </c>
      <c r="AD751">
        <v>3</v>
      </c>
      <c r="AE751">
        <v>0</v>
      </c>
      <c r="AF751">
        <v>0</v>
      </c>
      <c r="AG751">
        <v>56</v>
      </c>
      <c r="AH751">
        <v>3</v>
      </c>
      <c r="AI751">
        <v>3</v>
      </c>
      <c r="AJ751">
        <v>0</v>
      </c>
      <c r="AK751">
        <v>56</v>
      </c>
      <c r="AL751">
        <v>56</v>
      </c>
      <c r="AM751">
        <v>84</v>
      </c>
      <c r="AN751">
        <v>3</v>
      </c>
      <c r="AO751">
        <v>3</v>
      </c>
      <c r="AP751">
        <v>3</v>
      </c>
      <c r="AQ751">
        <v>27</v>
      </c>
      <c r="AR751">
        <v>27</v>
      </c>
      <c r="AS751">
        <v>27</v>
      </c>
      <c r="AT751">
        <v>3</v>
      </c>
      <c r="AU751">
        <v>56</v>
      </c>
      <c r="AV751">
        <v>27</v>
      </c>
      <c r="AW751">
        <v>56</v>
      </c>
      <c r="AX751">
        <v>0</v>
      </c>
      <c r="AY751" t="s">
        <v>159</v>
      </c>
      <c r="AZ751" t="s">
        <v>1176</v>
      </c>
      <c r="BA751" t="s">
        <v>773</v>
      </c>
      <c r="BB751" t="s">
        <v>1126</v>
      </c>
      <c r="BC751" t="s">
        <v>163</v>
      </c>
      <c r="BD751" t="b">
        <v>0</v>
      </c>
      <c r="BE751">
        <v>9.16</v>
      </c>
      <c r="BF751" t="b">
        <v>1</v>
      </c>
      <c r="BH751" t="s">
        <v>164</v>
      </c>
      <c r="BI751" t="s">
        <v>1127</v>
      </c>
      <c r="BJ751" t="b">
        <v>0</v>
      </c>
      <c r="BK751" t="s">
        <v>166</v>
      </c>
      <c r="BL751" t="b">
        <v>0</v>
      </c>
      <c r="BM751">
        <v>18</v>
      </c>
      <c r="BN751" t="s">
        <v>167</v>
      </c>
      <c r="BO751" t="s">
        <v>168</v>
      </c>
      <c r="BP751" t="s">
        <v>167</v>
      </c>
      <c r="BQ751" t="s">
        <v>169</v>
      </c>
      <c r="BR751">
        <v>768</v>
      </c>
      <c r="BS751" t="s">
        <v>156</v>
      </c>
      <c r="BT751" t="s">
        <v>185</v>
      </c>
      <c r="BU751" t="s">
        <v>327</v>
      </c>
      <c r="BV751" t="s">
        <v>302</v>
      </c>
      <c r="BW751">
        <v>56</v>
      </c>
      <c r="BX751">
        <v>4</v>
      </c>
      <c r="BY751">
        <v>0</v>
      </c>
      <c r="BZ751">
        <v>6</v>
      </c>
      <c r="CA751" t="s">
        <v>1128</v>
      </c>
      <c r="CB751" t="s">
        <v>156</v>
      </c>
      <c r="CC751">
        <v>7</v>
      </c>
      <c r="CD751" t="b">
        <v>0</v>
      </c>
      <c r="CE751" t="s">
        <v>172</v>
      </c>
      <c r="CF751" t="s">
        <v>173</v>
      </c>
      <c r="CG751">
        <v>20</v>
      </c>
      <c r="CH751">
        <v>0</v>
      </c>
      <c r="CI751" t="s">
        <v>306</v>
      </c>
      <c r="CJ751" t="s">
        <v>174</v>
      </c>
      <c r="CK751" t="s">
        <v>174</v>
      </c>
      <c r="CL751" t="s">
        <v>430</v>
      </c>
      <c r="CM751" t="s">
        <v>174</v>
      </c>
      <c r="CN751" t="s">
        <v>1129</v>
      </c>
      <c r="CO751" t="s">
        <v>306</v>
      </c>
      <c r="CP751" t="s">
        <v>174</v>
      </c>
      <c r="CQ751">
        <v>1</v>
      </c>
      <c r="CR751">
        <v>2246</v>
      </c>
      <c r="CS751">
        <f t="shared" si="50"/>
        <v>2246</v>
      </c>
      <c r="CT751">
        <f t="shared" si="48"/>
        <v>1881.5952380952381</v>
      </c>
      <c r="CU751">
        <f t="shared" si="49"/>
        <v>3971.7481195129708</v>
      </c>
      <c r="CV751">
        <f t="shared" si="47"/>
        <v>2246</v>
      </c>
      <c r="CW751">
        <v>39924</v>
      </c>
      <c r="CX751">
        <v>3108</v>
      </c>
      <c r="CY751">
        <v>1940</v>
      </c>
      <c r="CZ751">
        <v>2803</v>
      </c>
      <c r="DA751">
        <v>21377</v>
      </c>
      <c r="DB751">
        <v>2246</v>
      </c>
      <c r="DC751">
        <v>52768</v>
      </c>
      <c r="DD751">
        <v>5242</v>
      </c>
      <c r="DE751">
        <v>2</v>
      </c>
      <c r="DF751" t="s">
        <v>156</v>
      </c>
      <c r="DG751">
        <v>1024</v>
      </c>
      <c r="DH751">
        <v>2</v>
      </c>
      <c r="DI751">
        <v>48000</v>
      </c>
      <c r="DJ751">
        <v>-16</v>
      </c>
      <c r="DK751" t="s">
        <v>176</v>
      </c>
      <c r="DL751">
        <v>8</v>
      </c>
      <c r="DM751" t="s">
        <v>413</v>
      </c>
      <c r="DN751">
        <v>686352</v>
      </c>
      <c r="DO751">
        <v>683242</v>
      </c>
      <c r="DP751">
        <v>22893</v>
      </c>
      <c r="DQ751">
        <v>1173786</v>
      </c>
      <c r="DR751">
        <v>1175792</v>
      </c>
      <c r="DS751">
        <v>683213</v>
      </c>
      <c r="DT751">
        <v>1173785</v>
      </c>
      <c r="DU751">
        <v>677942</v>
      </c>
      <c r="DV751" t="s">
        <v>158</v>
      </c>
      <c r="DW751">
        <v>674183</v>
      </c>
      <c r="DX751">
        <v>547341</v>
      </c>
      <c r="DY751">
        <v>602291</v>
      </c>
      <c r="DZ751">
        <v>1515</v>
      </c>
      <c r="EA751">
        <v>1513</v>
      </c>
      <c r="EB751">
        <v>1173034</v>
      </c>
      <c r="EC751">
        <v>547340</v>
      </c>
      <c r="ED751">
        <v>547340</v>
      </c>
      <c r="EE751">
        <v>1514</v>
      </c>
      <c r="EF751">
        <v>1179742</v>
      </c>
      <c r="EG751">
        <v>1177792</v>
      </c>
      <c r="EH751">
        <v>1181989</v>
      </c>
      <c r="EI751">
        <v>549282</v>
      </c>
      <c r="EJ751">
        <v>605094</v>
      </c>
      <c r="EK751">
        <v>549522</v>
      </c>
      <c r="EL751">
        <v>677942</v>
      </c>
      <c r="EM751">
        <v>676183</v>
      </c>
      <c r="EN751">
        <v>683186</v>
      </c>
      <c r="EO751" t="s">
        <v>158</v>
      </c>
      <c r="EP751">
        <v>1179742</v>
      </c>
      <c r="EQ751">
        <v>674181</v>
      </c>
      <c r="ER751">
        <v>1173033</v>
      </c>
      <c r="ES751">
        <v>726276</v>
      </c>
      <c r="ET751" t="s">
        <v>178</v>
      </c>
      <c r="EU751">
        <v>1</v>
      </c>
      <c r="EV751" t="s">
        <v>1238</v>
      </c>
      <c r="EW751">
        <v>57</v>
      </c>
      <c r="EX751" t="s">
        <v>305</v>
      </c>
      <c r="EY751" t="s">
        <v>169</v>
      </c>
      <c r="EZ751">
        <v>1024</v>
      </c>
      <c r="FA751">
        <v>-260</v>
      </c>
      <c r="FB751">
        <v>180</v>
      </c>
    </row>
    <row r="752" spans="1:158" x14ac:dyDescent="0.35">
      <c r="A752">
        <v>1</v>
      </c>
      <c r="B752">
        <v>1</v>
      </c>
      <c r="C752">
        <v>1547</v>
      </c>
      <c r="D752">
        <v>1547</v>
      </c>
      <c r="E752" t="s">
        <v>155</v>
      </c>
      <c r="F752" t="s">
        <v>156</v>
      </c>
      <c r="G752" t="s">
        <v>156</v>
      </c>
      <c r="H752" t="s">
        <v>156</v>
      </c>
      <c r="I752">
        <v>0</v>
      </c>
      <c r="J752" t="s">
        <v>157</v>
      </c>
      <c r="K752">
        <v>1</v>
      </c>
      <c r="L752" t="s">
        <v>154</v>
      </c>
      <c r="M752" t="s">
        <v>154</v>
      </c>
      <c r="N752" t="s">
        <v>154</v>
      </c>
      <c r="O752">
        <v>0</v>
      </c>
      <c r="P752" t="s">
        <v>154</v>
      </c>
      <c r="Q752" t="s">
        <v>154</v>
      </c>
      <c r="R752" t="s">
        <v>306</v>
      </c>
      <c r="S752">
        <v>0</v>
      </c>
      <c r="T752">
        <v>3</v>
      </c>
      <c r="U752">
        <v>0</v>
      </c>
      <c r="V752">
        <v>57</v>
      </c>
      <c r="W752">
        <v>57</v>
      </c>
      <c r="X752">
        <v>3</v>
      </c>
      <c r="Y752">
        <v>57</v>
      </c>
      <c r="Z752">
        <v>27</v>
      </c>
      <c r="AA752">
        <v>0</v>
      </c>
      <c r="AB752">
        <v>27</v>
      </c>
      <c r="AC752">
        <v>3</v>
      </c>
      <c r="AD752">
        <v>3</v>
      </c>
      <c r="AE752">
        <v>0</v>
      </c>
      <c r="AF752">
        <v>0</v>
      </c>
      <c r="AG752">
        <v>57</v>
      </c>
      <c r="AH752">
        <v>3</v>
      </c>
      <c r="AI752">
        <v>3</v>
      </c>
      <c r="AJ752">
        <v>0</v>
      </c>
      <c r="AK752">
        <v>57</v>
      </c>
      <c r="AL752">
        <v>57</v>
      </c>
      <c r="AM752">
        <v>85</v>
      </c>
      <c r="AN752">
        <v>3</v>
      </c>
      <c r="AO752">
        <v>3</v>
      </c>
      <c r="AP752">
        <v>3</v>
      </c>
      <c r="AQ752">
        <v>27</v>
      </c>
      <c r="AR752">
        <v>27</v>
      </c>
      <c r="AS752">
        <v>27</v>
      </c>
      <c r="AT752">
        <v>3</v>
      </c>
      <c r="AU752">
        <v>57</v>
      </c>
      <c r="AV752">
        <v>27</v>
      </c>
      <c r="AW752">
        <v>57</v>
      </c>
      <c r="AX752">
        <v>0</v>
      </c>
      <c r="AY752" t="s">
        <v>159</v>
      </c>
      <c r="AZ752" t="s">
        <v>1176</v>
      </c>
      <c r="BA752" t="s">
        <v>773</v>
      </c>
      <c r="BB752" t="s">
        <v>1126</v>
      </c>
      <c r="BC752" t="s">
        <v>163</v>
      </c>
      <c r="BD752" t="b">
        <v>0</v>
      </c>
      <c r="BE752" t="s">
        <v>167</v>
      </c>
      <c r="BF752" t="b">
        <v>1</v>
      </c>
      <c r="BH752" t="s">
        <v>164</v>
      </c>
      <c r="BI752" t="s">
        <v>1127</v>
      </c>
      <c r="BJ752" t="b">
        <v>0</v>
      </c>
      <c r="BK752" t="s">
        <v>166</v>
      </c>
      <c r="BL752" t="b">
        <v>0</v>
      </c>
      <c r="BM752">
        <v>18</v>
      </c>
      <c r="BN752" t="s">
        <v>167</v>
      </c>
      <c r="BO752" t="s">
        <v>168</v>
      </c>
      <c r="BP752" t="s">
        <v>167</v>
      </c>
      <c r="BQ752" t="s">
        <v>169</v>
      </c>
      <c r="BR752">
        <v>768</v>
      </c>
      <c r="BS752" t="s">
        <v>156</v>
      </c>
      <c r="BT752" t="s">
        <v>185</v>
      </c>
      <c r="BU752" t="s">
        <v>316</v>
      </c>
      <c r="BV752" t="s">
        <v>318</v>
      </c>
      <c r="BW752">
        <v>57</v>
      </c>
      <c r="BX752">
        <v>4</v>
      </c>
      <c r="BY752">
        <v>0</v>
      </c>
      <c r="BZ752">
        <v>6</v>
      </c>
      <c r="CA752" t="s">
        <v>1128</v>
      </c>
      <c r="CB752" t="s">
        <v>156</v>
      </c>
      <c r="CC752">
        <v>7</v>
      </c>
      <c r="CD752" t="b">
        <v>0</v>
      </c>
      <c r="CE752" t="s">
        <v>172</v>
      </c>
      <c r="CF752" t="s">
        <v>173</v>
      </c>
      <c r="CG752">
        <v>46</v>
      </c>
      <c r="CH752">
        <v>0</v>
      </c>
      <c r="CI752" t="s">
        <v>301</v>
      </c>
      <c r="CJ752" t="s">
        <v>174</v>
      </c>
      <c r="CK752" t="s">
        <v>174</v>
      </c>
      <c r="CL752" t="s">
        <v>430</v>
      </c>
      <c r="CM752" t="s">
        <v>174</v>
      </c>
      <c r="CN752" t="s">
        <v>1129</v>
      </c>
      <c r="CO752" t="s">
        <v>301</v>
      </c>
      <c r="CP752" t="s">
        <v>174</v>
      </c>
      <c r="CQ752">
        <v>1</v>
      </c>
      <c r="CR752">
        <v>686</v>
      </c>
      <c r="CS752" t="str">
        <f t="shared" si="50"/>
        <v>-</v>
      </c>
      <c r="CT752">
        <f t="shared" si="48"/>
        <v>1881.5952380952381</v>
      </c>
      <c r="CU752">
        <f t="shared" si="49"/>
        <v>3971.7481195129708</v>
      </c>
      <c r="CV752" t="str">
        <f t="shared" si="47"/>
        <v>-</v>
      </c>
      <c r="CW752">
        <v>39924</v>
      </c>
      <c r="CX752">
        <v>3108</v>
      </c>
      <c r="CY752">
        <v>1940</v>
      </c>
      <c r="CZ752">
        <v>2803</v>
      </c>
      <c r="DA752">
        <v>21377</v>
      </c>
      <c r="DB752">
        <v>686</v>
      </c>
      <c r="DC752">
        <v>52768</v>
      </c>
      <c r="DD752">
        <v>5242</v>
      </c>
      <c r="DE752">
        <v>2</v>
      </c>
      <c r="DF752" t="s">
        <v>156</v>
      </c>
      <c r="DG752">
        <v>1024</v>
      </c>
      <c r="DH752">
        <v>2</v>
      </c>
      <c r="DI752">
        <v>48000</v>
      </c>
      <c r="DJ752">
        <v>-16</v>
      </c>
      <c r="DK752" t="s">
        <v>176</v>
      </c>
      <c r="DL752">
        <v>8</v>
      </c>
      <c r="DM752" t="s">
        <v>413</v>
      </c>
      <c r="DN752">
        <v>686352</v>
      </c>
      <c r="DO752">
        <v>683242</v>
      </c>
      <c r="DP752">
        <v>22893</v>
      </c>
      <c r="DQ752">
        <v>1182801</v>
      </c>
      <c r="DR752">
        <v>1184752</v>
      </c>
      <c r="DS752">
        <v>683213</v>
      </c>
      <c r="DT752">
        <v>1182801</v>
      </c>
      <c r="DU752">
        <v>677942</v>
      </c>
      <c r="DV752" t="s">
        <v>158</v>
      </c>
      <c r="DW752">
        <v>674183</v>
      </c>
      <c r="DX752">
        <v>547341</v>
      </c>
      <c r="DY752">
        <v>602291</v>
      </c>
      <c r="DZ752">
        <v>1515</v>
      </c>
      <c r="EA752">
        <v>1513</v>
      </c>
      <c r="EB752">
        <v>1182050</v>
      </c>
      <c r="EC752">
        <v>547340</v>
      </c>
      <c r="ED752">
        <v>547340</v>
      </c>
      <c r="EE752">
        <v>1514</v>
      </c>
      <c r="EF752">
        <v>1188442</v>
      </c>
      <c r="EG752">
        <v>1186752</v>
      </c>
      <c r="EH752">
        <v>1189129</v>
      </c>
      <c r="EI752">
        <v>549282</v>
      </c>
      <c r="EJ752">
        <v>605094</v>
      </c>
      <c r="EK752">
        <v>549522</v>
      </c>
      <c r="EL752">
        <v>677942</v>
      </c>
      <c r="EM752">
        <v>676183</v>
      </c>
      <c r="EN752">
        <v>683186</v>
      </c>
      <c r="EO752" t="s">
        <v>158</v>
      </c>
      <c r="EP752">
        <v>1188442</v>
      </c>
      <c r="EQ752">
        <v>674181</v>
      </c>
      <c r="ER752">
        <v>1182049</v>
      </c>
      <c r="ES752">
        <v>726276</v>
      </c>
      <c r="ET752" t="s">
        <v>178</v>
      </c>
      <c r="EU752">
        <v>1</v>
      </c>
      <c r="EV752" t="s">
        <v>1239</v>
      </c>
      <c r="EW752">
        <v>58</v>
      </c>
      <c r="EX752" t="s">
        <v>309</v>
      </c>
      <c r="EY752" t="s">
        <v>169</v>
      </c>
      <c r="EZ752">
        <v>1024</v>
      </c>
      <c r="FA752">
        <v>-260</v>
      </c>
      <c r="FB752">
        <v>180</v>
      </c>
    </row>
    <row r="753" spans="1:158" x14ac:dyDescent="0.35">
      <c r="A753">
        <v>1</v>
      </c>
      <c r="B753">
        <v>1</v>
      </c>
      <c r="C753">
        <v>1523</v>
      </c>
      <c r="D753">
        <v>1523</v>
      </c>
      <c r="E753" t="s">
        <v>155</v>
      </c>
      <c r="F753" t="s">
        <v>156</v>
      </c>
      <c r="G753" t="s">
        <v>156</v>
      </c>
      <c r="H753" t="s">
        <v>156</v>
      </c>
      <c r="I753">
        <v>0</v>
      </c>
      <c r="J753" t="s">
        <v>157</v>
      </c>
      <c r="K753">
        <v>1</v>
      </c>
      <c r="L753" t="s">
        <v>154</v>
      </c>
      <c r="M753" t="s">
        <v>154</v>
      </c>
      <c r="N753" t="s">
        <v>154</v>
      </c>
      <c r="O753">
        <v>0</v>
      </c>
      <c r="P753" t="s">
        <v>154</v>
      </c>
      <c r="Q753" t="s">
        <v>154</v>
      </c>
      <c r="R753" t="s">
        <v>301</v>
      </c>
      <c r="S753">
        <v>0</v>
      </c>
      <c r="T753">
        <v>3</v>
      </c>
      <c r="U753">
        <v>0</v>
      </c>
      <c r="V753">
        <v>58</v>
      </c>
      <c r="W753">
        <v>58</v>
      </c>
      <c r="X753">
        <v>3</v>
      </c>
      <c r="Y753">
        <v>58</v>
      </c>
      <c r="Z753">
        <v>27</v>
      </c>
      <c r="AA753">
        <v>0</v>
      </c>
      <c r="AB753">
        <v>27</v>
      </c>
      <c r="AC753">
        <v>3</v>
      </c>
      <c r="AD753">
        <v>3</v>
      </c>
      <c r="AE753">
        <v>0</v>
      </c>
      <c r="AF753">
        <v>0</v>
      </c>
      <c r="AG753">
        <v>58</v>
      </c>
      <c r="AH753">
        <v>3</v>
      </c>
      <c r="AI753">
        <v>3</v>
      </c>
      <c r="AJ753">
        <v>0</v>
      </c>
      <c r="AK753">
        <v>58</v>
      </c>
      <c r="AL753">
        <v>58</v>
      </c>
      <c r="AM753">
        <v>86</v>
      </c>
      <c r="AN753">
        <v>3</v>
      </c>
      <c r="AO753">
        <v>3</v>
      </c>
      <c r="AP753">
        <v>3</v>
      </c>
      <c r="AQ753">
        <v>27</v>
      </c>
      <c r="AR753">
        <v>27</v>
      </c>
      <c r="AS753">
        <v>27</v>
      </c>
      <c r="AT753">
        <v>3</v>
      </c>
      <c r="AU753">
        <v>58</v>
      </c>
      <c r="AV753">
        <v>27</v>
      </c>
      <c r="AW753">
        <v>58</v>
      </c>
      <c r="AX753">
        <v>0</v>
      </c>
      <c r="AY753" t="s">
        <v>159</v>
      </c>
      <c r="AZ753" t="s">
        <v>1176</v>
      </c>
      <c r="BA753" t="s">
        <v>773</v>
      </c>
      <c r="BB753" t="s">
        <v>1126</v>
      </c>
      <c r="BC753" t="s">
        <v>163</v>
      </c>
      <c r="BD753" t="b">
        <v>0</v>
      </c>
      <c r="BE753">
        <v>7.6</v>
      </c>
      <c r="BF753" t="b">
        <v>1</v>
      </c>
      <c r="BH753" t="s">
        <v>164</v>
      </c>
      <c r="BI753" t="s">
        <v>1127</v>
      </c>
      <c r="BJ753" t="b">
        <v>0</v>
      </c>
      <c r="BK753" t="s">
        <v>166</v>
      </c>
      <c r="BL753" t="b">
        <v>0</v>
      </c>
      <c r="BM753">
        <v>18</v>
      </c>
      <c r="BN753" t="s">
        <v>167</v>
      </c>
      <c r="BO753" t="s">
        <v>168</v>
      </c>
      <c r="BP753" t="s">
        <v>167</v>
      </c>
      <c r="BQ753" t="s">
        <v>169</v>
      </c>
      <c r="BR753">
        <v>768</v>
      </c>
      <c r="BS753" t="s">
        <v>156</v>
      </c>
      <c r="BT753" t="s">
        <v>185</v>
      </c>
      <c r="BU753" t="s">
        <v>185</v>
      </c>
      <c r="BV753" t="s">
        <v>327</v>
      </c>
      <c r="BW753">
        <v>58</v>
      </c>
      <c r="BX753">
        <v>4</v>
      </c>
      <c r="BY753">
        <v>0</v>
      </c>
      <c r="BZ753">
        <v>6</v>
      </c>
      <c r="CA753" t="s">
        <v>1128</v>
      </c>
      <c r="CB753" t="s">
        <v>156</v>
      </c>
      <c r="CC753">
        <v>7</v>
      </c>
      <c r="CD753" t="b">
        <v>0</v>
      </c>
      <c r="CE753" t="s">
        <v>172</v>
      </c>
      <c r="CF753" t="s">
        <v>173</v>
      </c>
      <c r="CG753">
        <v>14</v>
      </c>
      <c r="CH753">
        <v>0</v>
      </c>
      <c r="CI753" t="s">
        <v>306</v>
      </c>
      <c r="CJ753" t="s">
        <v>174</v>
      </c>
      <c r="CK753" t="s">
        <v>174</v>
      </c>
      <c r="CL753" t="s">
        <v>430</v>
      </c>
      <c r="CM753" t="s">
        <v>174</v>
      </c>
      <c r="CN753" t="s">
        <v>1129</v>
      </c>
      <c r="CO753" t="s">
        <v>306</v>
      </c>
      <c r="CP753" t="s">
        <v>174</v>
      </c>
      <c r="CQ753">
        <v>1</v>
      </c>
      <c r="CR753">
        <v>128</v>
      </c>
      <c r="CS753">
        <f t="shared" si="50"/>
        <v>128</v>
      </c>
      <c r="CT753">
        <f t="shared" si="48"/>
        <v>1881.5952380952381</v>
      </c>
      <c r="CU753">
        <f t="shared" si="49"/>
        <v>3971.7481195129708</v>
      </c>
      <c r="CV753">
        <f t="shared" si="47"/>
        <v>128</v>
      </c>
      <c r="CW753">
        <v>39924</v>
      </c>
      <c r="CX753">
        <v>3108</v>
      </c>
      <c r="CY753">
        <v>1940</v>
      </c>
      <c r="CZ753">
        <v>2803</v>
      </c>
      <c r="DA753">
        <v>21377</v>
      </c>
      <c r="DB753">
        <v>128</v>
      </c>
      <c r="DC753">
        <v>52768</v>
      </c>
      <c r="DD753">
        <v>5242</v>
      </c>
      <c r="DE753">
        <v>2</v>
      </c>
      <c r="DF753" t="s">
        <v>156</v>
      </c>
      <c r="DG753">
        <v>1024</v>
      </c>
      <c r="DH753">
        <v>2</v>
      </c>
      <c r="DI753">
        <v>48000</v>
      </c>
      <c r="DJ753">
        <v>-16</v>
      </c>
      <c r="DK753" t="s">
        <v>176</v>
      </c>
      <c r="DL753">
        <v>8</v>
      </c>
      <c r="DM753" t="s">
        <v>413</v>
      </c>
      <c r="DN753">
        <v>686352</v>
      </c>
      <c r="DO753">
        <v>683242</v>
      </c>
      <c r="DP753">
        <v>22893</v>
      </c>
      <c r="DQ753">
        <v>1189940</v>
      </c>
      <c r="DR753">
        <v>1191692</v>
      </c>
      <c r="DS753">
        <v>683213</v>
      </c>
      <c r="DT753">
        <v>1189939</v>
      </c>
      <c r="DU753">
        <v>677942</v>
      </c>
      <c r="DV753" t="s">
        <v>158</v>
      </c>
      <c r="DW753">
        <v>674183</v>
      </c>
      <c r="DX753">
        <v>547341</v>
      </c>
      <c r="DY753">
        <v>602291</v>
      </c>
      <c r="DZ753">
        <v>1515</v>
      </c>
      <c r="EA753">
        <v>1513</v>
      </c>
      <c r="EB753">
        <v>1189188</v>
      </c>
      <c r="EC753">
        <v>547340</v>
      </c>
      <c r="ED753">
        <v>547340</v>
      </c>
      <c r="EE753">
        <v>1514</v>
      </c>
      <c r="EF753">
        <v>1195722</v>
      </c>
      <c r="EG753">
        <v>1193693</v>
      </c>
      <c r="EH753">
        <v>1195851</v>
      </c>
      <c r="EI753">
        <v>549282</v>
      </c>
      <c r="EJ753">
        <v>605094</v>
      </c>
      <c r="EK753">
        <v>549522</v>
      </c>
      <c r="EL753">
        <v>677942</v>
      </c>
      <c r="EM753">
        <v>676183</v>
      </c>
      <c r="EN753">
        <v>683186</v>
      </c>
      <c r="EO753" t="s">
        <v>158</v>
      </c>
      <c r="EP753">
        <v>1195722</v>
      </c>
      <c r="EQ753">
        <v>674181</v>
      </c>
      <c r="ER753">
        <v>1189187</v>
      </c>
      <c r="ES753">
        <v>726276</v>
      </c>
      <c r="ET753" t="s">
        <v>178</v>
      </c>
      <c r="EU753">
        <v>1</v>
      </c>
      <c r="EV753" t="s">
        <v>1240</v>
      </c>
      <c r="EW753">
        <v>59</v>
      </c>
      <c r="EX753" t="s">
        <v>305</v>
      </c>
      <c r="EY753" t="s">
        <v>169</v>
      </c>
      <c r="EZ753">
        <v>1024</v>
      </c>
      <c r="FA753">
        <v>-260</v>
      </c>
      <c r="FB753">
        <v>180</v>
      </c>
    </row>
    <row r="754" spans="1:158" x14ac:dyDescent="0.35">
      <c r="A754">
        <v>1</v>
      </c>
      <c r="B754">
        <v>1</v>
      </c>
      <c r="C754">
        <v>1516</v>
      </c>
      <c r="D754">
        <v>1516</v>
      </c>
      <c r="E754" t="s">
        <v>155</v>
      </c>
      <c r="F754" t="s">
        <v>156</v>
      </c>
      <c r="G754" t="s">
        <v>156</v>
      </c>
      <c r="H754" t="s">
        <v>156</v>
      </c>
      <c r="I754">
        <v>0</v>
      </c>
      <c r="J754" t="s">
        <v>157</v>
      </c>
      <c r="K754">
        <v>1</v>
      </c>
      <c r="L754" t="s">
        <v>154</v>
      </c>
      <c r="M754" t="s">
        <v>154</v>
      </c>
      <c r="N754" t="s">
        <v>154</v>
      </c>
      <c r="O754">
        <v>0</v>
      </c>
      <c r="P754" t="s">
        <v>154</v>
      </c>
      <c r="Q754" t="s">
        <v>154</v>
      </c>
      <c r="R754" t="s">
        <v>301</v>
      </c>
      <c r="S754">
        <v>0</v>
      </c>
      <c r="T754">
        <v>3</v>
      </c>
      <c r="U754">
        <v>0</v>
      </c>
      <c r="V754">
        <v>59</v>
      </c>
      <c r="W754">
        <v>59</v>
      </c>
      <c r="X754">
        <v>3</v>
      </c>
      <c r="Y754">
        <v>59</v>
      </c>
      <c r="Z754">
        <v>27</v>
      </c>
      <c r="AA754">
        <v>0</v>
      </c>
      <c r="AB754">
        <v>27</v>
      </c>
      <c r="AC754">
        <v>3</v>
      </c>
      <c r="AD754">
        <v>3</v>
      </c>
      <c r="AE754">
        <v>0</v>
      </c>
      <c r="AF754">
        <v>0</v>
      </c>
      <c r="AG754">
        <v>59</v>
      </c>
      <c r="AH754">
        <v>3</v>
      </c>
      <c r="AI754">
        <v>3</v>
      </c>
      <c r="AJ754">
        <v>0</v>
      </c>
      <c r="AK754">
        <v>59</v>
      </c>
      <c r="AL754">
        <v>59</v>
      </c>
      <c r="AM754">
        <v>87</v>
      </c>
      <c r="AN754">
        <v>3</v>
      </c>
      <c r="AO754">
        <v>3</v>
      </c>
      <c r="AP754">
        <v>3</v>
      </c>
      <c r="AQ754">
        <v>27</v>
      </c>
      <c r="AR754">
        <v>27</v>
      </c>
      <c r="AS754">
        <v>27</v>
      </c>
      <c r="AT754">
        <v>3</v>
      </c>
      <c r="AU754">
        <v>59</v>
      </c>
      <c r="AV754">
        <v>27</v>
      </c>
      <c r="AW754">
        <v>59</v>
      </c>
      <c r="AX754">
        <v>0</v>
      </c>
      <c r="AY754" t="s">
        <v>159</v>
      </c>
      <c r="AZ754" t="s">
        <v>1176</v>
      </c>
      <c r="BA754" t="s">
        <v>773</v>
      </c>
      <c r="BB754" t="s">
        <v>1126</v>
      </c>
      <c r="BC754" t="s">
        <v>163</v>
      </c>
      <c r="BD754" t="b">
        <v>0</v>
      </c>
      <c r="BE754">
        <v>5.08</v>
      </c>
      <c r="BF754" t="b">
        <v>1</v>
      </c>
      <c r="BH754" t="s">
        <v>164</v>
      </c>
      <c r="BI754" t="s">
        <v>1127</v>
      </c>
      <c r="BJ754" t="b">
        <v>0</v>
      </c>
      <c r="BK754" t="s">
        <v>166</v>
      </c>
      <c r="BL754" t="b">
        <v>0</v>
      </c>
      <c r="BM754">
        <v>18</v>
      </c>
      <c r="BN754" t="s">
        <v>167</v>
      </c>
      <c r="BO754" t="s">
        <v>168</v>
      </c>
      <c r="BP754" t="s">
        <v>167</v>
      </c>
      <c r="BQ754" t="s">
        <v>169</v>
      </c>
      <c r="BR754">
        <v>768</v>
      </c>
      <c r="BS754" t="s">
        <v>156</v>
      </c>
      <c r="BT754" t="s">
        <v>185</v>
      </c>
      <c r="BU754" t="s">
        <v>315</v>
      </c>
      <c r="BV754" t="s">
        <v>302</v>
      </c>
      <c r="BW754">
        <v>59</v>
      </c>
      <c r="BX754">
        <v>4</v>
      </c>
      <c r="BY754">
        <v>0</v>
      </c>
      <c r="BZ754">
        <v>6</v>
      </c>
      <c r="CA754" t="s">
        <v>1128</v>
      </c>
      <c r="CB754" t="s">
        <v>156</v>
      </c>
      <c r="CC754">
        <v>7</v>
      </c>
      <c r="CD754" t="b">
        <v>0</v>
      </c>
      <c r="CE754" t="s">
        <v>172</v>
      </c>
      <c r="CF754" t="s">
        <v>173</v>
      </c>
      <c r="CG754">
        <v>42</v>
      </c>
      <c r="CH754">
        <v>0</v>
      </c>
      <c r="CI754" t="s">
        <v>306</v>
      </c>
      <c r="CJ754" t="s">
        <v>174</v>
      </c>
      <c r="CK754" t="s">
        <v>174</v>
      </c>
      <c r="CL754" t="s">
        <v>430</v>
      </c>
      <c r="CM754" t="s">
        <v>174</v>
      </c>
      <c r="CN754" t="s">
        <v>1129</v>
      </c>
      <c r="CO754" t="s">
        <v>306</v>
      </c>
      <c r="CP754" t="s">
        <v>174</v>
      </c>
      <c r="CQ754">
        <v>1</v>
      </c>
      <c r="CR754">
        <v>1094</v>
      </c>
      <c r="CS754">
        <f t="shared" si="50"/>
        <v>1094</v>
      </c>
      <c r="CT754">
        <f t="shared" si="48"/>
        <v>1881.5952380952381</v>
      </c>
      <c r="CU754">
        <f t="shared" si="49"/>
        <v>3971.7481195129708</v>
      </c>
      <c r="CV754">
        <f t="shared" si="47"/>
        <v>1094</v>
      </c>
      <c r="CW754">
        <v>39924</v>
      </c>
      <c r="CX754">
        <v>3108</v>
      </c>
      <c r="CY754">
        <v>1940</v>
      </c>
      <c r="CZ754">
        <v>2803</v>
      </c>
      <c r="DA754">
        <v>21377</v>
      </c>
      <c r="DB754">
        <v>1094</v>
      </c>
      <c r="DC754">
        <v>52768</v>
      </c>
      <c r="DD754">
        <v>5242</v>
      </c>
      <c r="DE754">
        <v>2</v>
      </c>
      <c r="DF754" t="s">
        <v>156</v>
      </c>
      <c r="DG754">
        <v>1024</v>
      </c>
      <c r="DH754">
        <v>2</v>
      </c>
      <c r="DI754">
        <v>48000</v>
      </c>
      <c r="DJ754">
        <v>-16</v>
      </c>
      <c r="DK754" t="s">
        <v>176</v>
      </c>
      <c r="DL754">
        <v>8</v>
      </c>
      <c r="DM754" t="s">
        <v>413</v>
      </c>
      <c r="DN754">
        <v>686352</v>
      </c>
      <c r="DO754">
        <v>683242</v>
      </c>
      <c r="DP754">
        <v>22893</v>
      </c>
      <c r="DQ754">
        <v>1196645</v>
      </c>
      <c r="DR754">
        <v>1198772</v>
      </c>
      <c r="DS754">
        <v>683213</v>
      </c>
      <c r="DT754">
        <v>1196645</v>
      </c>
      <c r="DU754">
        <v>677942</v>
      </c>
      <c r="DV754" t="s">
        <v>158</v>
      </c>
      <c r="DW754">
        <v>674183</v>
      </c>
      <c r="DX754">
        <v>547341</v>
      </c>
      <c r="DY754">
        <v>602291</v>
      </c>
      <c r="DZ754">
        <v>1515</v>
      </c>
      <c r="EA754">
        <v>1513</v>
      </c>
      <c r="EB754">
        <v>1195894</v>
      </c>
      <c r="EC754">
        <v>547340</v>
      </c>
      <c r="ED754">
        <v>547340</v>
      </c>
      <c r="EE754">
        <v>1514</v>
      </c>
      <c r="EF754">
        <v>1202742</v>
      </c>
      <c r="EG754">
        <v>1200772</v>
      </c>
      <c r="EH754">
        <v>1203837</v>
      </c>
      <c r="EI754">
        <v>549282</v>
      </c>
      <c r="EJ754">
        <v>605094</v>
      </c>
      <c r="EK754">
        <v>549522</v>
      </c>
      <c r="EL754">
        <v>677942</v>
      </c>
      <c r="EM754">
        <v>676183</v>
      </c>
      <c r="EN754">
        <v>683186</v>
      </c>
      <c r="EO754" t="s">
        <v>158</v>
      </c>
      <c r="EP754">
        <v>1202742</v>
      </c>
      <c r="EQ754">
        <v>674181</v>
      </c>
      <c r="ER754">
        <v>1195893</v>
      </c>
      <c r="ES754">
        <v>726276</v>
      </c>
      <c r="ET754" t="s">
        <v>178</v>
      </c>
      <c r="EU754">
        <v>1</v>
      </c>
      <c r="EV754" t="s">
        <v>1241</v>
      </c>
      <c r="EW754">
        <v>60</v>
      </c>
      <c r="EX754" t="s">
        <v>305</v>
      </c>
      <c r="EY754" t="s">
        <v>169</v>
      </c>
      <c r="EZ754">
        <v>1024</v>
      </c>
      <c r="FA754">
        <v>-260</v>
      </c>
      <c r="FB754">
        <v>180</v>
      </c>
    </row>
    <row r="755" spans="1:158" x14ac:dyDescent="0.35">
      <c r="A755">
        <v>1</v>
      </c>
      <c r="B755">
        <v>1</v>
      </c>
      <c r="C755">
        <v>1495</v>
      </c>
      <c r="D755">
        <v>1495</v>
      </c>
      <c r="E755" t="s">
        <v>155</v>
      </c>
      <c r="F755" t="s">
        <v>156</v>
      </c>
      <c r="G755" t="s">
        <v>156</v>
      </c>
      <c r="H755" t="s">
        <v>156</v>
      </c>
      <c r="I755">
        <v>0</v>
      </c>
      <c r="J755" t="s">
        <v>157</v>
      </c>
      <c r="K755">
        <v>1</v>
      </c>
      <c r="L755" t="s">
        <v>154</v>
      </c>
      <c r="M755" t="s">
        <v>154</v>
      </c>
      <c r="N755" t="s">
        <v>154</v>
      </c>
      <c r="O755">
        <v>0</v>
      </c>
      <c r="P755" t="s">
        <v>154</v>
      </c>
      <c r="Q755" t="s">
        <v>154</v>
      </c>
      <c r="R755" t="s">
        <v>301</v>
      </c>
      <c r="S755">
        <v>0</v>
      </c>
      <c r="T755">
        <v>3</v>
      </c>
      <c r="U755">
        <v>0</v>
      </c>
      <c r="V755">
        <v>60</v>
      </c>
      <c r="W755">
        <v>60</v>
      </c>
      <c r="X755">
        <v>3</v>
      </c>
      <c r="Y755">
        <v>60</v>
      </c>
      <c r="Z755">
        <v>27</v>
      </c>
      <c r="AA755">
        <v>0</v>
      </c>
      <c r="AB755">
        <v>27</v>
      </c>
      <c r="AC755">
        <v>3</v>
      </c>
      <c r="AD755">
        <v>3</v>
      </c>
      <c r="AE755">
        <v>0</v>
      </c>
      <c r="AF755">
        <v>0</v>
      </c>
      <c r="AG755">
        <v>60</v>
      </c>
      <c r="AH755">
        <v>3</v>
      </c>
      <c r="AI755">
        <v>3</v>
      </c>
      <c r="AJ755">
        <v>0</v>
      </c>
      <c r="AK755">
        <v>60</v>
      </c>
      <c r="AL755">
        <v>60</v>
      </c>
      <c r="AM755">
        <v>88</v>
      </c>
      <c r="AN755">
        <v>3</v>
      </c>
      <c r="AO755">
        <v>3</v>
      </c>
      <c r="AP755">
        <v>3</v>
      </c>
      <c r="AQ755">
        <v>27</v>
      </c>
      <c r="AR755">
        <v>27</v>
      </c>
      <c r="AS755">
        <v>27</v>
      </c>
      <c r="AT755">
        <v>3</v>
      </c>
      <c r="AU755">
        <v>60</v>
      </c>
      <c r="AV755">
        <v>27</v>
      </c>
      <c r="AW755">
        <v>60</v>
      </c>
      <c r="AX755">
        <v>0</v>
      </c>
      <c r="AY755" t="s">
        <v>159</v>
      </c>
      <c r="AZ755" t="s">
        <v>1176</v>
      </c>
      <c r="BA755" t="s">
        <v>773</v>
      </c>
      <c r="BB755" t="s">
        <v>1126</v>
      </c>
      <c r="BC755" t="s">
        <v>163</v>
      </c>
      <c r="BD755" t="b">
        <v>0</v>
      </c>
      <c r="BE755">
        <v>2.85</v>
      </c>
      <c r="BF755" t="b">
        <v>1</v>
      </c>
      <c r="BH755" t="s">
        <v>164</v>
      </c>
      <c r="BI755" t="s">
        <v>1127</v>
      </c>
      <c r="BJ755" t="b">
        <v>0</v>
      </c>
      <c r="BK755" t="s">
        <v>166</v>
      </c>
      <c r="BL755" t="b">
        <v>0</v>
      </c>
      <c r="BM755">
        <v>18</v>
      </c>
      <c r="BN755" t="s">
        <v>167</v>
      </c>
      <c r="BO755" t="s">
        <v>168</v>
      </c>
      <c r="BP755" t="s">
        <v>167</v>
      </c>
      <c r="BQ755" t="s">
        <v>169</v>
      </c>
      <c r="BR755">
        <v>768</v>
      </c>
      <c r="BS755" t="s">
        <v>156</v>
      </c>
      <c r="BT755" t="s">
        <v>185</v>
      </c>
      <c r="BU755" t="s">
        <v>316</v>
      </c>
      <c r="BV755" t="s">
        <v>310</v>
      </c>
      <c r="BW755">
        <v>60</v>
      </c>
      <c r="BX755">
        <v>4</v>
      </c>
      <c r="BY755">
        <v>0</v>
      </c>
      <c r="BZ755">
        <v>6</v>
      </c>
      <c r="CA755" t="s">
        <v>1128</v>
      </c>
      <c r="CB755" t="s">
        <v>156</v>
      </c>
      <c r="CC755">
        <v>7</v>
      </c>
      <c r="CD755" t="b">
        <v>0</v>
      </c>
      <c r="CE755" t="s">
        <v>172</v>
      </c>
      <c r="CF755" t="s">
        <v>173</v>
      </c>
      <c r="CG755">
        <v>4</v>
      </c>
      <c r="CH755">
        <v>0</v>
      </c>
      <c r="CI755" t="s">
        <v>306</v>
      </c>
      <c r="CJ755" t="s">
        <v>174</v>
      </c>
      <c r="CK755" t="s">
        <v>174</v>
      </c>
      <c r="CL755" t="s">
        <v>430</v>
      </c>
      <c r="CM755" t="s">
        <v>174</v>
      </c>
      <c r="CN755" t="s">
        <v>1129</v>
      </c>
      <c r="CO755" t="s">
        <v>306</v>
      </c>
      <c r="CP755" t="s">
        <v>174</v>
      </c>
      <c r="CQ755">
        <v>1</v>
      </c>
      <c r="CR755">
        <v>264</v>
      </c>
      <c r="CS755">
        <f t="shared" si="50"/>
        <v>264</v>
      </c>
      <c r="CT755">
        <f t="shared" si="48"/>
        <v>1881.5952380952381</v>
      </c>
      <c r="CU755">
        <f t="shared" si="49"/>
        <v>3971.7481195129708</v>
      </c>
      <c r="CV755">
        <f t="shared" si="47"/>
        <v>264</v>
      </c>
      <c r="CW755">
        <v>39924</v>
      </c>
      <c r="CX755">
        <v>3108</v>
      </c>
      <c r="CY755">
        <v>1940</v>
      </c>
      <c r="CZ755">
        <v>2803</v>
      </c>
      <c r="DA755">
        <v>21377</v>
      </c>
      <c r="DB755">
        <v>264</v>
      </c>
      <c r="DC755">
        <v>52768</v>
      </c>
      <c r="DD755">
        <v>5242</v>
      </c>
      <c r="DE755">
        <v>2</v>
      </c>
      <c r="DF755" t="s">
        <v>156</v>
      </c>
      <c r="DG755">
        <v>1024</v>
      </c>
      <c r="DH755">
        <v>2</v>
      </c>
      <c r="DI755">
        <v>48000</v>
      </c>
      <c r="DJ755">
        <v>-16</v>
      </c>
      <c r="DK755" t="s">
        <v>176</v>
      </c>
      <c r="DL755">
        <v>8</v>
      </c>
      <c r="DM755" t="s">
        <v>413</v>
      </c>
      <c r="DN755">
        <v>686352</v>
      </c>
      <c r="DO755">
        <v>683242</v>
      </c>
      <c r="DP755">
        <v>22893</v>
      </c>
      <c r="DQ755">
        <v>1204627</v>
      </c>
      <c r="DR755">
        <v>1206582</v>
      </c>
      <c r="DS755">
        <v>683213</v>
      </c>
      <c r="DT755">
        <v>1204627</v>
      </c>
      <c r="DU755">
        <v>677942</v>
      </c>
      <c r="DV755" t="s">
        <v>158</v>
      </c>
      <c r="DW755">
        <v>674183</v>
      </c>
      <c r="DX755">
        <v>547341</v>
      </c>
      <c r="DY755">
        <v>602291</v>
      </c>
      <c r="DZ755">
        <v>1515</v>
      </c>
      <c r="EA755">
        <v>1513</v>
      </c>
      <c r="EB755">
        <v>1203876</v>
      </c>
      <c r="EC755">
        <v>547340</v>
      </c>
      <c r="ED755">
        <v>547340</v>
      </c>
      <c r="EE755">
        <v>1514</v>
      </c>
      <c r="EF755">
        <v>1210182</v>
      </c>
      <c r="EG755">
        <v>1208582</v>
      </c>
      <c r="EH755">
        <v>1210447</v>
      </c>
      <c r="EI755">
        <v>549282</v>
      </c>
      <c r="EJ755">
        <v>605094</v>
      </c>
      <c r="EK755">
        <v>549522</v>
      </c>
      <c r="EL755">
        <v>677942</v>
      </c>
      <c r="EM755">
        <v>676183</v>
      </c>
      <c r="EN755">
        <v>683186</v>
      </c>
      <c r="EO755" t="s">
        <v>158</v>
      </c>
      <c r="EP755">
        <v>1210182</v>
      </c>
      <c r="EQ755">
        <v>674181</v>
      </c>
      <c r="ER755">
        <v>1203875</v>
      </c>
      <c r="ES755">
        <v>726276</v>
      </c>
      <c r="ET755" t="s">
        <v>178</v>
      </c>
      <c r="EU755">
        <v>1</v>
      </c>
      <c r="EV755" t="s">
        <v>1243</v>
      </c>
      <c r="EW755">
        <v>61</v>
      </c>
      <c r="EX755" t="s">
        <v>305</v>
      </c>
      <c r="EY755" t="s">
        <v>169</v>
      </c>
      <c r="EZ755">
        <v>1024</v>
      </c>
      <c r="FA755">
        <v>-260</v>
      </c>
      <c r="FB755">
        <v>180</v>
      </c>
    </row>
    <row r="756" spans="1:158" x14ac:dyDescent="0.35">
      <c r="A756">
        <v>1</v>
      </c>
      <c r="B756">
        <v>1</v>
      </c>
      <c r="C756">
        <v>1472</v>
      </c>
      <c r="D756">
        <v>1472</v>
      </c>
      <c r="E756" t="s">
        <v>155</v>
      </c>
      <c r="F756" t="s">
        <v>156</v>
      </c>
      <c r="G756" t="s">
        <v>156</v>
      </c>
      <c r="H756" t="s">
        <v>156</v>
      </c>
      <c r="I756">
        <v>0</v>
      </c>
      <c r="J756" t="s">
        <v>157</v>
      </c>
      <c r="K756">
        <v>1</v>
      </c>
      <c r="L756" t="s">
        <v>154</v>
      </c>
      <c r="M756" t="s">
        <v>154</v>
      </c>
      <c r="N756" t="s">
        <v>154</v>
      </c>
      <c r="O756">
        <v>0</v>
      </c>
      <c r="P756" t="s">
        <v>154</v>
      </c>
      <c r="Q756" t="s">
        <v>154</v>
      </c>
      <c r="R756" t="s">
        <v>306</v>
      </c>
      <c r="S756">
        <v>0</v>
      </c>
      <c r="T756">
        <v>3</v>
      </c>
      <c r="U756">
        <v>0</v>
      </c>
      <c r="V756">
        <v>61</v>
      </c>
      <c r="W756">
        <v>61</v>
      </c>
      <c r="X756">
        <v>3</v>
      </c>
      <c r="Y756">
        <v>61</v>
      </c>
      <c r="Z756">
        <v>27</v>
      </c>
      <c r="AA756">
        <v>0</v>
      </c>
      <c r="AB756">
        <v>27</v>
      </c>
      <c r="AC756">
        <v>3</v>
      </c>
      <c r="AD756">
        <v>3</v>
      </c>
      <c r="AE756">
        <v>0</v>
      </c>
      <c r="AF756">
        <v>0</v>
      </c>
      <c r="AG756">
        <v>61</v>
      </c>
      <c r="AH756">
        <v>3</v>
      </c>
      <c r="AI756">
        <v>3</v>
      </c>
      <c r="AJ756">
        <v>0</v>
      </c>
      <c r="AK756">
        <v>61</v>
      </c>
      <c r="AL756">
        <v>61</v>
      </c>
      <c r="AM756">
        <v>89</v>
      </c>
      <c r="AN756">
        <v>3</v>
      </c>
      <c r="AO756">
        <v>3</v>
      </c>
      <c r="AP756">
        <v>3</v>
      </c>
      <c r="AQ756">
        <v>27</v>
      </c>
      <c r="AR756">
        <v>27</v>
      </c>
      <c r="AS756">
        <v>27</v>
      </c>
      <c r="AT756">
        <v>3</v>
      </c>
      <c r="AU756">
        <v>61</v>
      </c>
      <c r="AV756">
        <v>27</v>
      </c>
      <c r="AW756">
        <v>61</v>
      </c>
      <c r="AX756">
        <v>0</v>
      </c>
      <c r="AY756" t="s">
        <v>159</v>
      </c>
      <c r="AZ756" t="s">
        <v>1176</v>
      </c>
      <c r="BA756" t="s">
        <v>773</v>
      </c>
      <c r="BB756" t="s">
        <v>1126</v>
      </c>
      <c r="BC756" t="s">
        <v>163</v>
      </c>
      <c r="BD756" t="b">
        <v>0</v>
      </c>
      <c r="BE756" t="s">
        <v>167</v>
      </c>
      <c r="BF756" t="b">
        <v>1</v>
      </c>
      <c r="BH756" t="s">
        <v>164</v>
      </c>
      <c r="BI756" t="s">
        <v>1127</v>
      </c>
      <c r="BJ756" t="b">
        <v>0</v>
      </c>
      <c r="BK756" t="s">
        <v>166</v>
      </c>
      <c r="BL756" t="b">
        <v>0</v>
      </c>
      <c r="BM756">
        <v>18</v>
      </c>
      <c r="BN756" t="s">
        <v>167</v>
      </c>
      <c r="BO756" t="s">
        <v>168</v>
      </c>
      <c r="BP756" t="s">
        <v>167</v>
      </c>
      <c r="BQ756" t="s">
        <v>169</v>
      </c>
      <c r="BR756">
        <v>768</v>
      </c>
      <c r="BS756" t="s">
        <v>156</v>
      </c>
      <c r="BT756" t="s">
        <v>185</v>
      </c>
      <c r="BU756" t="s">
        <v>310</v>
      </c>
      <c r="BV756" t="s">
        <v>334</v>
      </c>
      <c r="BW756">
        <v>61</v>
      </c>
      <c r="BX756">
        <v>4</v>
      </c>
      <c r="BY756">
        <v>0</v>
      </c>
      <c r="BZ756">
        <v>6</v>
      </c>
      <c r="CA756" t="s">
        <v>1128</v>
      </c>
      <c r="CB756" t="s">
        <v>156</v>
      </c>
      <c r="CC756">
        <v>7</v>
      </c>
      <c r="CD756" t="b">
        <v>0</v>
      </c>
      <c r="CE756" t="s">
        <v>172</v>
      </c>
      <c r="CF756" t="s">
        <v>173</v>
      </c>
      <c r="CG756">
        <v>58</v>
      </c>
      <c r="CH756">
        <v>0</v>
      </c>
      <c r="CI756" t="s">
        <v>301</v>
      </c>
      <c r="CJ756" t="s">
        <v>174</v>
      </c>
      <c r="CK756" t="s">
        <v>174</v>
      </c>
      <c r="CL756" t="s">
        <v>430</v>
      </c>
      <c r="CM756" t="s">
        <v>174</v>
      </c>
      <c r="CN756" t="s">
        <v>1129</v>
      </c>
      <c r="CO756" t="s">
        <v>301</v>
      </c>
      <c r="CP756" t="s">
        <v>174</v>
      </c>
      <c r="CQ756">
        <v>1</v>
      </c>
      <c r="CR756">
        <v>31</v>
      </c>
      <c r="CS756" t="str">
        <f t="shared" si="50"/>
        <v>-</v>
      </c>
      <c r="CT756">
        <f t="shared" si="48"/>
        <v>1881.5952380952381</v>
      </c>
      <c r="CU756">
        <f t="shared" si="49"/>
        <v>3971.7481195129708</v>
      </c>
      <c r="CV756" t="str">
        <f t="shared" si="47"/>
        <v>-</v>
      </c>
      <c r="CW756">
        <v>39924</v>
      </c>
      <c r="CX756">
        <v>3108</v>
      </c>
      <c r="CY756">
        <v>1940</v>
      </c>
      <c r="CZ756">
        <v>2803</v>
      </c>
      <c r="DA756">
        <v>21377</v>
      </c>
      <c r="DB756">
        <v>31</v>
      </c>
      <c r="DC756">
        <v>52768</v>
      </c>
      <c r="DD756">
        <v>5242</v>
      </c>
      <c r="DE756">
        <v>2</v>
      </c>
      <c r="DF756" t="s">
        <v>156</v>
      </c>
      <c r="DG756">
        <v>1024</v>
      </c>
      <c r="DH756">
        <v>2</v>
      </c>
      <c r="DI756">
        <v>48000</v>
      </c>
      <c r="DJ756">
        <v>-16</v>
      </c>
      <c r="DK756" t="s">
        <v>176</v>
      </c>
      <c r="DL756">
        <v>8</v>
      </c>
      <c r="DM756" t="s">
        <v>413</v>
      </c>
      <c r="DN756">
        <v>686352</v>
      </c>
      <c r="DO756">
        <v>683242</v>
      </c>
      <c r="DP756">
        <v>22893</v>
      </c>
      <c r="DQ756">
        <v>1211237</v>
      </c>
      <c r="DR756">
        <v>1212832</v>
      </c>
      <c r="DS756">
        <v>683213</v>
      </c>
      <c r="DT756">
        <v>1211237</v>
      </c>
      <c r="DU756">
        <v>677942</v>
      </c>
      <c r="DV756" t="s">
        <v>158</v>
      </c>
      <c r="DW756">
        <v>674183</v>
      </c>
      <c r="DX756">
        <v>547341</v>
      </c>
      <c r="DY756">
        <v>602291</v>
      </c>
      <c r="DZ756">
        <v>1515</v>
      </c>
      <c r="EA756">
        <v>1513</v>
      </c>
      <c r="EB756">
        <v>1210486</v>
      </c>
      <c r="EC756">
        <v>547340</v>
      </c>
      <c r="ED756">
        <v>547340</v>
      </c>
      <c r="EE756">
        <v>1514</v>
      </c>
      <c r="EF756">
        <v>1216712</v>
      </c>
      <c r="EG756">
        <v>1214832</v>
      </c>
      <c r="EH756">
        <v>1216743</v>
      </c>
      <c r="EI756">
        <v>549282</v>
      </c>
      <c r="EJ756">
        <v>605094</v>
      </c>
      <c r="EK756">
        <v>549522</v>
      </c>
      <c r="EL756">
        <v>677942</v>
      </c>
      <c r="EM756">
        <v>676183</v>
      </c>
      <c r="EN756">
        <v>683186</v>
      </c>
      <c r="EO756" t="s">
        <v>158</v>
      </c>
      <c r="EP756">
        <v>1216712</v>
      </c>
      <c r="EQ756">
        <v>674181</v>
      </c>
      <c r="ER756">
        <v>1210484</v>
      </c>
      <c r="ES756">
        <v>726276</v>
      </c>
      <c r="ET756" t="s">
        <v>178</v>
      </c>
      <c r="EU756">
        <v>1</v>
      </c>
      <c r="EV756" t="s">
        <v>1244</v>
      </c>
      <c r="EW756">
        <v>62</v>
      </c>
      <c r="EX756" t="s">
        <v>309</v>
      </c>
      <c r="EY756" t="s">
        <v>169</v>
      </c>
      <c r="EZ756">
        <v>1024</v>
      </c>
      <c r="FA756">
        <v>-260</v>
      </c>
      <c r="FB756">
        <v>180</v>
      </c>
    </row>
    <row r="757" spans="1:158" x14ac:dyDescent="0.35">
      <c r="A757">
        <v>1</v>
      </c>
      <c r="B757">
        <v>1</v>
      </c>
      <c r="C757">
        <v>1455</v>
      </c>
      <c r="D757">
        <v>1455</v>
      </c>
      <c r="E757" t="s">
        <v>155</v>
      </c>
      <c r="F757" t="s">
        <v>156</v>
      </c>
      <c r="G757" t="s">
        <v>156</v>
      </c>
      <c r="H757" t="s">
        <v>156</v>
      </c>
      <c r="I757">
        <v>0</v>
      </c>
      <c r="J757" t="s">
        <v>157</v>
      </c>
      <c r="K757">
        <v>1</v>
      </c>
      <c r="L757" t="s">
        <v>154</v>
      </c>
      <c r="M757" t="s">
        <v>154</v>
      </c>
      <c r="N757" t="s">
        <v>154</v>
      </c>
      <c r="O757">
        <v>0</v>
      </c>
      <c r="P757" t="s">
        <v>154</v>
      </c>
      <c r="Q757" t="s">
        <v>154</v>
      </c>
      <c r="R757" t="s">
        <v>301</v>
      </c>
      <c r="S757">
        <v>0</v>
      </c>
      <c r="T757">
        <v>3</v>
      </c>
      <c r="U757">
        <v>0</v>
      </c>
      <c r="V757">
        <v>62</v>
      </c>
      <c r="W757">
        <v>62</v>
      </c>
      <c r="X757">
        <v>3</v>
      </c>
      <c r="Y757">
        <v>62</v>
      </c>
      <c r="Z757">
        <v>27</v>
      </c>
      <c r="AA757">
        <v>0</v>
      </c>
      <c r="AB757">
        <v>27</v>
      </c>
      <c r="AC757">
        <v>3</v>
      </c>
      <c r="AD757">
        <v>3</v>
      </c>
      <c r="AE757">
        <v>0</v>
      </c>
      <c r="AF757">
        <v>0</v>
      </c>
      <c r="AG757">
        <v>62</v>
      </c>
      <c r="AH757">
        <v>3</v>
      </c>
      <c r="AI757">
        <v>3</v>
      </c>
      <c r="AJ757">
        <v>0</v>
      </c>
      <c r="AK757">
        <v>62</v>
      </c>
      <c r="AL757">
        <v>62</v>
      </c>
      <c r="AM757">
        <v>90</v>
      </c>
      <c r="AN757">
        <v>3</v>
      </c>
      <c r="AO757">
        <v>3</v>
      </c>
      <c r="AP757">
        <v>3</v>
      </c>
      <c r="AQ757">
        <v>27</v>
      </c>
      <c r="AR757">
        <v>27</v>
      </c>
      <c r="AS757">
        <v>27</v>
      </c>
      <c r="AT757">
        <v>3</v>
      </c>
      <c r="AU757">
        <v>62</v>
      </c>
      <c r="AV757">
        <v>27</v>
      </c>
      <c r="AW757">
        <v>62</v>
      </c>
      <c r="AX757">
        <v>0</v>
      </c>
      <c r="AY757" t="s">
        <v>159</v>
      </c>
      <c r="AZ757" t="s">
        <v>1176</v>
      </c>
      <c r="BA757" t="s">
        <v>773</v>
      </c>
      <c r="BB757" t="s">
        <v>1126</v>
      </c>
      <c r="BC757" t="s">
        <v>163</v>
      </c>
      <c r="BD757" t="b">
        <v>0</v>
      </c>
      <c r="BE757">
        <v>5.21</v>
      </c>
      <c r="BF757" t="b">
        <v>1</v>
      </c>
      <c r="BH757" t="s">
        <v>164</v>
      </c>
      <c r="BI757" t="s">
        <v>1127</v>
      </c>
      <c r="BJ757" t="b">
        <v>0</v>
      </c>
      <c r="BK757" t="s">
        <v>166</v>
      </c>
      <c r="BL757" t="b">
        <v>0</v>
      </c>
      <c r="BM757">
        <v>18</v>
      </c>
      <c r="BN757" t="s">
        <v>167</v>
      </c>
      <c r="BO757" t="s">
        <v>168</v>
      </c>
      <c r="BP757" t="s">
        <v>167</v>
      </c>
      <c r="BQ757" t="s">
        <v>169</v>
      </c>
      <c r="BR757">
        <v>768</v>
      </c>
      <c r="BS757" t="s">
        <v>156</v>
      </c>
      <c r="BT757" t="s">
        <v>185</v>
      </c>
      <c r="BU757" t="s">
        <v>315</v>
      </c>
      <c r="BV757" t="s">
        <v>327</v>
      </c>
      <c r="BW757">
        <v>62</v>
      </c>
      <c r="BX757">
        <v>4</v>
      </c>
      <c r="BY757">
        <v>0</v>
      </c>
      <c r="BZ757">
        <v>6</v>
      </c>
      <c r="CA757" t="s">
        <v>1128</v>
      </c>
      <c r="CB757" t="s">
        <v>156</v>
      </c>
      <c r="CC757">
        <v>7</v>
      </c>
      <c r="CD757" t="b">
        <v>0</v>
      </c>
      <c r="CE757" t="s">
        <v>172</v>
      </c>
      <c r="CF757" t="s">
        <v>173</v>
      </c>
      <c r="CG757">
        <v>40</v>
      </c>
      <c r="CH757">
        <v>0</v>
      </c>
      <c r="CI757" t="s">
        <v>306</v>
      </c>
      <c r="CJ757" t="s">
        <v>174</v>
      </c>
      <c r="CK757" t="s">
        <v>174</v>
      </c>
      <c r="CL757" t="s">
        <v>430</v>
      </c>
      <c r="CM757" t="s">
        <v>174</v>
      </c>
      <c r="CN757" t="s">
        <v>1129</v>
      </c>
      <c r="CO757" t="s">
        <v>306</v>
      </c>
      <c r="CP757" t="s">
        <v>174</v>
      </c>
      <c r="CQ757">
        <v>1</v>
      </c>
      <c r="CR757">
        <v>436</v>
      </c>
      <c r="CS757">
        <f t="shared" si="50"/>
        <v>436</v>
      </c>
      <c r="CT757">
        <f t="shared" si="48"/>
        <v>1881.5952380952381</v>
      </c>
      <c r="CU757">
        <f t="shared" si="49"/>
        <v>3971.7481195129708</v>
      </c>
      <c r="CV757">
        <f t="shared" si="47"/>
        <v>436</v>
      </c>
      <c r="CW757">
        <v>39924</v>
      </c>
      <c r="CX757">
        <v>3108</v>
      </c>
      <c r="CY757">
        <v>1940</v>
      </c>
      <c r="CZ757">
        <v>2803</v>
      </c>
      <c r="DA757">
        <v>21377</v>
      </c>
      <c r="DB757">
        <v>436</v>
      </c>
      <c r="DC757">
        <v>52768</v>
      </c>
      <c r="DD757">
        <v>5242</v>
      </c>
      <c r="DE757">
        <v>2</v>
      </c>
      <c r="DF757" t="s">
        <v>156</v>
      </c>
      <c r="DG757">
        <v>1024</v>
      </c>
      <c r="DH757">
        <v>2</v>
      </c>
      <c r="DI757">
        <v>48000</v>
      </c>
      <c r="DJ757">
        <v>-16</v>
      </c>
      <c r="DK757" t="s">
        <v>176</v>
      </c>
      <c r="DL757">
        <v>8</v>
      </c>
      <c r="DM757" t="s">
        <v>413</v>
      </c>
      <c r="DN757">
        <v>686352</v>
      </c>
      <c r="DO757">
        <v>683242</v>
      </c>
      <c r="DP757">
        <v>22893</v>
      </c>
      <c r="DQ757">
        <v>1217534</v>
      </c>
      <c r="DR757">
        <v>1219652</v>
      </c>
      <c r="DS757">
        <v>683213</v>
      </c>
      <c r="DT757">
        <v>1217533</v>
      </c>
      <c r="DU757">
        <v>677942</v>
      </c>
      <c r="DV757" t="s">
        <v>158</v>
      </c>
      <c r="DW757">
        <v>674183</v>
      </c>
      <c r="DX757">
        <v>547341</v>
      </c>
      <c r="DY757">
        <v>602291</v>
      </c>
      <c r="DZ757">
        <v>1515</v>
      </c>
      <c r="EA757">
        <v>1513</v>
      </c>
      <c r="EB757">
        <v>1216782</v>
      </c>
      <c r="EC757">
        <v>547340</v>
      </c>
      <c r="ED757">
        <v>547340</v>
      </c>
      <c r="EE757">
        <v>1514</v>
      </c>
      <c r="EF757">
        <v>1223662</v>
      </c>
      <c r="EG757">
        <v>1221652</v>
      </c>
      <c r="EH757">
        <v>1224099</v>
      </c>
      <c r="EI757">
        <v>549282</v>
      </c>
      <c r="EJ757">
        <v>605094</v>
      </c>
      <c r="EK757">
        <v>549522</v>
      </c>
      <c r="EL757">
        <v>677942</v>
      </c>
      <c r="EM757">
        <v>676183</v>
      </c>
      <c r="EN757">
        <v>683186</v>
      </c>
      <c r="EO757" t="s">
        <v>158</v>
      </c>
      <c r="EP757">
        <v>1223662</v>
      </c>
      <c r="EQ757">
        <v>674181</v>
      </c>
      <c r="ER757">
        <v>1216781</v>
      </c>
      <c r="ES757">
        <v>726276</v>
      </c>
      <c r="ET757" t="s">
        <v>178</v>
      </c>
      <c r="EU757">
        <v>1</v>
      </c>
      <c r="EV757" t="s">
        <v>1245</v>
      </c>
      <c r="EW757">
        <v>63</v>
      </c>
      <c r="EX757" t="s">
        <v>305</v>
      </c>
      <c r="EY757" t="s">
        <v>169</v>
      </c>
      <c r="EZ757">
        <v>1024</v>
      </c>
      <c r="FA757">
        <v>-260</v>
      </c>
      <c r="FB757">
        <v>180</v>
      </c>
    </row>
    <row r="758" spans="1:158" x14ac:dyDescent="0.35">
      <c r="A758">
        <v>1</v>
      </c>
      <c r="B758">
        <v>1</v>
      </c>
      <c r="C758">
        <v>1441</v>
      </c>
      <c r="D758">
        <v>1441</v>
      </c>
      <c r="E758" t="s">
        <v>155</v>
      </c>
      <c r="F758" t="s">
        <v>156</v>
      </c>
      <c r="G758" t="s">
        <v>156</v>
      </c>
      <c r="H758" t="s">
        <v>156</v>
      </c>
      <c r="I758">
        <v>0</v>
      </c>
      <c r="J758" t="s">
        <v>157</v>
      </c>
      <c r="K758">
        <v>1</v>
      </c>
      <c r="L758" t="s">
        <v>154</v>
      </c>
      <c r="M758" t="s">
        <v>154</v>
      </c>
      <c r="N758" t="s">
        <v>154</v>
      </c>
      <c r="O758">
        <v>0</v>
      </c>
      <c r="P758" t="s">
        <v>154</v>
      </c>
      <c r="Q758" t="s">
        <v>154</v>
      </c>
      <c r="R758" t="s">
        <v>306</v>
      </c>
      <c r="S758">
        <v>0</v>
      </c>
      <c r="T758">
        <v>3</v>
      </c>
      <c r="U758">
        <v>0</v>
      </c>
      <c r="V758">
        <v>63</v>
      </c>
      <c r="W758">
        <v>63</v>
      </c>
      <c r="X758">
        <v>3</v>
      </c>
      <c r="Y758">
        <v>63</v>
      </c>
      <c r="Z758">
        <v>27</v>
      </c>
      <c r="AA758">
        <v>0</v>
      </c>
      <c r="AB758">
        <v>27</v>
      </c>
      <c r="AC758">
        <v>3</v>
      </c>
      <c r="AD758">
        <v>3</v>
      </c>
      <c r="AE758">
        <v>0</v>
      </c>
      <c r="AF758">
        <v>0</v>
      </c>
      <c r="AG758">
        <v>63</v>
      </c>
      <c r="AH758">
        <v>3</v>
      </c>
      <c r="AI758">
        <v>3</v>
      </c>
      <c r="AJ758">
        <v>0</v>
      </c>
      <c r="AK758">
        <v>63</v>
      </c>
      <c r="AL758">
        <v>63</v>
      </c>
      <c r="AM758">
        <v>91</v>
      </c>
      <c r="AN758">
        <v>3</v>
      </c>
      <c r="AO758">
        <v>3</v>
      </c>
      <c r="AP758">
        <v>3</v>
      </c>
      <c r="AQ758">
        <v>27</v>
      </c>
      <c r="AR758">
        <v>27</v>
      </c>
      <c r="AS758">
        <v>27</v>
      </c>
      <c r="AT758">
        <v>3</v>
      </c>
      <c r="AU758">
        <v>63</v>
      </c>
      <c r="AV758">
        <v>27</v>
      </c>
      <c r="AW758">
        <v>63</v>
      </c>
      <c r="AX758">
        <v>0</v>
      </c>
      <c r="AY758" t="s">
        <v>159</v>
      </c>
      <c r="AZ758" t="s">
        <v>1176</v>
      </c>
      <c r="BA758" t="s">
        <v>773</v>
      </c>
      <c r="BB758" t="s">
        <v>1126</v>
      </c>
      <c r="BC758" t="s">
        <v>163</v>
      </c>
      <c r="BD758" t="b">
        <v>0</v>
      </c>
      <c r="BE758" t="s">
        <v>167</v>
      </c>
      <c r="BF758" t="b">
        <v>1</v>
      </c>
      <c r="BH758" t="s">
        <v>164</v>
      </c>
      <c r="BI758" t="s">
        <v>1127</v>
      </c>
      <c r="BJ758" t="b">
        <v>0</v>
      </c>
      <c r="BK758" t="s">
        <v>166</v>
      </c>
      <c r="BL758" t="b">
        <v>0</v>
      </c>
      <c r="BM758">
        <v>18</v>
      </c>
      <c r="BN758" t="s">
        <v>167</v>
      </c>
      <c r="BO758" t="s">
        <v>168</v>
      </c>
      <c r="BP758" t="s">
        <v>167</v>
      </c>
      <c r="BQ758" t="s">
        <v>169</v>
      </c>
      <c r="BR758">
        <v>768</v>
      </c>
      <c r="BS758" t="s">
        <v>156</v>
      </c>
      <c r="BT758" t="s">
        <v>185</v>
      </c>
      <c r="BU758" t="s">
        <v>310</v>
      </c>
      <c r="BV758" t="s">
        <v>313</v>
      </c>
      <c r="BW758">
        <v>63</v>
      </c>
      <c r="BX758">
        <v>4</v>
      </c>
      <c r="BY758">
        <v>0</v>
      </c>
      <c r="BZ758">
        <v>6</v>
      </c>
      <c r="CA758" t="s">
        <v>1128</v>
      </c>
      <c r="CB758" t="s">
        <v>156</v>
      </c>
      <c r="CC758">
        <v>7</v>
      </c>
      <c r="CD758" t="b">
        <v>0</v>
      </c>
      <c r="CE758" t="s">
        <v>172</v>
      </c>
      <c r="CF758" t="s">
        <v>173</v>
      </c>
      <c r="CG758">
        <v>76</v>
      </c>
      <c r="CH758">
        <v>0</v>
      </c>
      <c r="CI758" t="s">
        <v>301</v>
      </c>
      <c r="CJ758" t="s">
        <v>174</v>
      </c>
      <c r="CK758" t="s">
        <v>174</v>
      </c>
      <c r="CL758" t="s">
        <v>430</v>
      </c>
      <c r="CM758" t="s">
        <v>174</v>
      </c>
      <c r="CN758" t="s">
        <v>1129</v>
      </c>
      <c r="CO758" t="s">
        <v>301</v>
      </c>
      <c r="CP758" t="s">
        <v>174</v>
      </c>
      <c r="CQ758">
        <v>1</v>
      </c>
      <c r="CR758">
        <v>538</v>
      </c>
      <c r="CS758" t="str">
        <f t="shared" si="50"/>
        <v>-</v>
      </c>
      <c r="CT758">
        <f t="shared" si="48"/>
        <v>1881.5952380952381</v>
      </c>
      <c r="CU758">
        <f t="shared" si="49"/>
        <v>3971.7481195129708</v>
      </c>
      <c r="CV758" t="str">
        <f t="shared" si="47"/>
        <v>-</v>
      </c>
      <c r="CW758">
        <v>39924</v>
      </c>
      <c r="CX758">
        <v>3108</v>
      </c>
      <c r="CY758">
        <v>1940</v>
      </c>
      <c r="CZ758">
        <v>2803</v>
      </c>
      <c r="DA758">
        <v>21377</v>
      </c>
      <c r="DB758">
        <v>538</v>
      </c>
      <c r="DC758">
        <v>52768</v>
      </c>
      <c r="DD758">
        <v>5242</v>
      </c>
      <c r="DE758">
        <v>2</v>
      </c>
      <c r="DF758" t="s">
        <v>156</v>
      </c>
      <c r="DG758">
        <v>1024</v>
      </c>
      <c r="DH758">
        <v>2</v>
      </c>
      <c r="DI758">
        <v>48000</v>
      </c>
      <c r="DJ758">
        <v>-16</v>
      </c>
      <c r="DK758" t="s">
        <v>176</v>
      </c>
      <c r="DL758">
        <v>8</v>
      </c>
      <c r="DM758" t="s">
        <v>413</v>
      </c>
      <c r="DN758">
        <v>686352</v>
      </c>
      <c r="DO758">
        <v>683242</v>
      </c>
      <c r="DP758">
        <v>22893</v>
      </c>
      <c r="DQ758">
        <v>1224910</v>
      </c>
      <c r="DR758">
        <v>1226502</v>
      </c>
      <c r="DS758">
        <v>683213</v>
      </c>
      <c r="DT758">
        <v>1224910</v>
      </c>
      <c r="DU758">
        <v>677942</v>
      </c>
      <c r="DV758" t="s">
        <v>158</v>
      </c>
      <c r="DW758">
        <v>674183</v>
      </c>
      <c r="DX758">
        <v>547341</v>
      </c>
      <c r="DY758">
        <v>602291</v>
      </c>
      <c r="DZ758">
        <v>1515</v>
      </c>
      <c r="EA758">
        <v>1513</v>
      </c>
      <c r="EB758">
        <v>1224159</v>
      </c>
      <c r="EC758">
        <v>547340</v>
      </c>
      <c r="ED758">
        <v>547340</v>
      </c>
      <c r="EE758">
        <v>1514</v>
      </c>
      <c r="EF758">
        <v>1230042</v>
      </c>
      <c r="EG758">
        <v>1228502</v>
      </c>
      <c r="EH758">
        <v>1230581</v>
      </c>
      <c r="EI758">
        <v>549282</v>
      </c>
      <c r="EJ758">
        <v>605094</v>
      </c>
      <c r="EK758">
        <v>549522</v>
      </c>
      <c r="EL758">
        <v>677942</v>
      </c>
      <c r="EM758">
        <v>676183</v>
      </c>
      <c r="EN758">
        <v>683186</v>
      </c>
      <c r="EO758" t="s">
        <v>158</v>
      </c>
      <c r="EP758">
        <v>1230042</v>
      </c>
      <c r="EQ758">
        <v>674181</v>
      </c>
      <c r="ER758">
        <v>1224158</v>
      </c>
      <c r="ES758">
        <v>726276</v>
      </c>
      <c r="ET758" t="s">
        <v>178</v>
      </c>
      <c r="EU758">
        <v>1</v>
      </c>
      <c r="EV758" t="s">
        <v>1246</v>
      </c>
      <c r="EW758">
        <v>64</v>
      </c>
      <c r="EX758" t="s">
        <v>309</v>
      </c>
      <c r="EY758" t="s">
        <v>169</v>
      </c>
      <c r="EZ758">
        <v>1024</v>
      </c>
      <c r="FA758">
        <v>-260</v>
      </c>
      <c r="FB758">
        <v>180</v>
      </c>
    </row>
    <row r="759" spans="1:158" x14ac:dyDescent="0.35">
      <c r="A759">
        <v>1</v>
      </c>
      <c r="B759">
        <v>1</v>
      </c>
      <c r="C759">
        <v>1420</v>
      </c>
      <c r="D759">
        <v>1420</v>
      </c>
      <c r="E759" t="s">
        <v>155</v>
      </c>
      <c r="F759" t="s">
        <v>156</v>
      </c>
      <c r="G759" t="s">
        <v>156</v>
      </c>
      <c r="H759" t="s">
        <v>156</v>
      </c>
      <c r="I759">
        <v>0</v>
      </c>
      <c r="J759" t="s">
        <v>157</v>
      </c>
      <c r="K759">
        <v>1</v>
      </c>
      <c r="L759" t="s">
        <v>154</v>
      </c>
      <c r="M759" t="s">
        <v>154</v>
      </c>
      <c r="N759" t="s">
        <v>154</v>
      </c>
      <c r="O759">
        <v>0</v>
      </c>
      <c r="P759" t="s">
        <v>154</v>
      </c>
      <c r="Q759" t="s">
        <v>154</v>
      </c>
      <c r="R759" t="s">
        <v>301</v>
      </c>
      <c r="S759">
        <v>0</v>
      </c>
      <c r="T759">
        <v>3</v>
      </c>
      <c r="U759">
        <v>0</v>
      </c>
      <c r="V759">
        <v>64</v>
      </c>
      <c r="W759">
        <v>64</v>
      </c>
      <c r="X759">
        <v>3</v>
      </c>
      <c r="Y759">
        <v>64</v>
      </c>
      <c r="Z759">
        <v>27</v>
      </c>
      <c r="AA759">
        <v>0</v>
      </c>
      <c r="AB759">
        <v>27</v>
      </c>
      <c r="AC759">
        <v>3</v>
      </c>
      <c r="AD759">
        <v>3</v>
      </c>
      <c r="AE759">
        <v>0</v>
      </c>
      <c r="AF759">
        <v>0</v>
      </c>
      <c r="AG759">
        <v>64</v>
      </c>
      <c r="AH759">
        <v>3</v>
      </c>
      <c r="AI759">
        <v>3</v>
      </c>
      <c r="AJ759">
        <v>0</v>
      </c>
      <c r="AK759">
        <v>64</v>
      </c>
      <c r="AL759">
        <v>64</v>
      </c>
      <c r="AM759">
        <v>92</v>
      </c>
      <c r="AN759">
        <v>3</v>
      </c>
      <c r="AO759">
        <v>3</v>
      </c>
      <c r="AP759">
        <v>3</v>
      </c>
      <c r="AQ759">
        <v>27</v>
      </c>
      <c r="AR759">
        <v>27</v>
      </c>
      <c r="AS759">
        <v>27</v>
      </c>
      <c r="AT759">
        <v>3</v>
      </c>
      <c r="AU759">
        <v>64</v>
      </c>
      <c r="AV759">
        <v>27</v>
      </c>
      <c r="AW759">
        <v>64</v>
      </c>
      <c r="AX759">
        <v>0</v>
      </c>
      <c r="AY759" t="s">
        <v>159</v>
      </c>
      <c r="AZ759" t="s">
        <v>1176</v>
      </c>
      <c r="BA759" t="s">
        <v>773</v>
      </c>
      <c r="BB759" t="s">
        <v>1126</v>
      </c>
      <c r="BC759" t="s">
        <v>163</v>
      </c>
      <c r="BD759" t="b">
        <v>0</v>
      </c>
      <c r="BE759">
        <v>6.63</v>
      </c>
      <c r="BF759" t="b">
        <v>1</v>
      </c>
      <c r="BH759" t="s">
        <v>164</v>
      </c>
      <c r="BI759" t="s">
        <v>1127</v>
      </c>
      <c r="BJ759" t="b">
        <v>0</v>
      </c>
      <c r="BK759" t="s">
        <v>166</v>
      </c>
      <c r="BL759" t="b">
        <v>0</v>
      </c>
      <c r="BM759">
        <v>18</v>
      </c>
      <c r="BN759" t="s">
        <v>167</v>
      </c>
      <c r="BO759" t="s">
        <v>168</v>
      </c>
      <c r="BP759" t="s">
        <v>167</v>
      </c>
      <c r="BQ759" t="s">
        <v>169</v>
      </c>
      <c r="BR759">
        <v>768</v>
      </c>
      <c r="BS759" t="s">
        <v>156</v>
      </c>
      <c r="BT759" t="s">
        <v>185</v>
      </c>
      <c r="BU759" t="s">
        <v>302</v>
      </c>
      <c r="BV759" t="s">
        <v>316</v>
      </c>
      <c r="BW759">
        <v>64</v>
      </c>
      <c r="BX759">
        <v>4</v>
      </c>
      <c r="BY759">
        <v>0</v>
      </c>
      <c r="BZ759">
        <v>6</v>
      </c>
      <c r="CA759" t="s">
        <v>1128</v>
      </c>
      <c r="CB759" t="s">
        <v>156</v>
      </c>
      <c r="CC759">
        <v>7</v>
      </c>
      <c r="CD759" t="b">
        <v>0</v>
      </c>
      <c r="CE759" t="s">
        <v>172</v>
      </c>
      <c r="CF759" t="s">
        <v>173</v>
      </c>
      <c r="CG759">
        <v>27</v>
      </c>
      <c r="CH759">
        <v>0</v>
      </c>
      <c r="CI759" t="s">
        <v>306</v>
      </c>
      <c r="CJ759" t="s">
        <v>174</v>
      </c>
      <c r="CK759" t="s">
        <v>174</v>
      </c>
      <c r="CL759" t="s">
        <v>430</v>
      </c>
      <c r="CM759" t="s">
        <v>174</v>
      </c>
      <c r="CN759" t="s">
        <v>1129</v>
      </c>
      <c r="CO759" t="s">
        <v>306</v>
      </c>
      <c r="CP759" t="s">
        <v>174</v>
      </c>
      <c r="CQ759">
        <v>1</v>
      </c>
      <c r="CR759">
        <v>125</v>
      </c>
      <c r="CS759">
        <f t="shared" si="50"/>
        <v>125</v>
      </c>
      <c r="CT759">
        <f t="shared" si="48"/>
        <v>1881.5952380952381</v>
      </c>
      <c r="CU759">
        <f t="shared" si="49"/>
        <v>3971.7481195129708</v>
      </c>
      <c r="CV759">
        <f t="shared" si="47"/>
        <v>125</v>
      </c>
      <c r="CW759">
        <v>39924</v>
      </c>
      <c r="CX759">
        <v>3108</v>
      </c>
      <c r="CY759">
        <v>1940</v>
      </c>
      <c r="CZ759">
        <v>2803</v>
      </c>
      <c r="DA759">
        <v>21377</v>
      </c>
      <c r="DB759">
        <v>125</v>
      </c>
      <c r="DC759">
        <v>52768</v>
      </c>
      <c r="DD759">
        <v>5242</v>
      </c>
      <c r="DE759">
        <v>2</v>
      </c>
      <c r="DF759" t="s">
        <v>156</v>
      </c>
      <c r="DG759">
        <v>1024</v>
      </c>
      <c r="DH759">
        <v>2</v>
      </c>
      <c r="DI759">
        <v>48000</v>
      </c>
      <c r="DJ759">
        <v>-16</v>
      </c>
      <c r="DK759" t="s">
        <v>176</v>
      </c>
      <c r="DL759">
        <v>8</v>
      </c>
      <c r="DM759" t="s">
        <v>413</v>
      </c>
      <c r="DN759">
        <v>686352</v>
      </c>
      <c r="DO759">
        <v>683242</v>
      </c>
      <c r="DP759">
        <v>22893</v>
      </c>
      <c r="DQ759">
        <v>1231394</v>
      </c>
      <c r="DR759">
        <v>1233352</v>
      </c>
      <c r="DS759">
        <v>683213</v>
      </c>
      <c r="DT759">
        <v>1231394</v>
      </c>
      <c r="DU759">
        <v>677942</v>
      </c>
      <c r="DV759" t="s">
        <v>158</v>
      </c>
      <c r="DW759">
        <v>674183</v>
      </c>
      <c r="DX759">
        <v>547341</v>
      </c>
      <c r="DY759">
        <v>602291</v>
      </c>
      <c r="DZ759">
        <v>1515</v>
      </c>
      <c r="EA759">
        <v>1513</v>
      </c>
      <c r="EB759">
        <v>1230643</v>
      </c>
      <c r="EC759">
        <v>547340</v>
      </c>
      <c r="ED759">
        <v>547340</v>
      </c>
      <c r="EE759">
        <v>1514</v>
      </c>
      <c r="EF759">
        <v>1237322</v>
      </c>
      <c r="EG759">
        <v>1235352</v>
      </c>
      <c r="EH759">
        <v>1237448</v>
      </c>
      <c r="EI759">
        <v>549282</v>
      </c>
      <c r="EJ759">
        <v>605094</v>
      </c>
      <c r="EK759">
        <v>549522</v>
      </c>
      <c r="EL759">
        <v>677942</v>
      </c>
      <c r="EM759">
        <v>676183</v>
      </c>
      <c r="EN759">
        <v>683186</v>
      </c>
      <c r="EO759" t="s">
        <v>158</v>
      </c>
      <c r="EP759">
        <v>1237322</v>
      </c>
      <c r="EQ759">
        <v>674181</v>
      </c>
      <c r="ER759">
        <v>1230641</v>
      </c>
      <c r="ES759">
        <v>726276</v>
      </c>
      <c r="ET759" t="s">
        <v>178</v>
      </c>
      <c r="EU759">
        <v>1</v>
      </c>
      <c r="EV759" t="s">
        <v>1247</v>
      </c>
      <c r="EW759">
        <v>65</v>
      </c>
      <c r="EX759" t="s">
        <v>305</v>
      </c>
      <c r="EY759" t="s">
        <v>169</v>
      </c>
      <c r="EZ759">
        <v>1024</v>
      </c>
      <c r="FA759">
        <v>-260</v>
      </c>
      <c r="FB759">
        <v>180</v>
      </c>
    </row>
    <row r="760" spans="1:158" x14ac:dyDescent="0.35">
      <c r="A760">
        <v>1</v>
      </c>
      <c r="B760">
        <v>1</v>
      </c>
      <c r="C760">
        <v>1422</v>
      </c>
      <c r="D760">
        <v>1422</v>
      </c>
      <c r="E760" t="s">
        <v>155</v>
      </c>
      <c r="F760" t="s">
        <v>156</v>
      </c>
      <c r="G760" t="s">
        <v>156</v>
      </c>
      <c r="H760" t="s">
        <v>156</v>
      </c>
      <c r="I760">
        <v>0</v>
      </c>
      <c r="J760" t="s">
        <v>157</v>
      </c>
      <c r="K760">
        <v>1</v>
      </c>
      <c r="L760" t="s">
        <v>154</v>
      </c>
      <c r="M760" t="s">
        <v>154</v>
      </c>
      <c r="N760" t="s">
        <v>154</v>
      </c>
      <c r="O760">
        <v>0</v>
      </c>
      <c r="P760" t="s">
        <v>154</v>
      </c>
      <c r="Q760" t="s">
        <v>154</v>
      </c>
      <c r="R760" t="s">
        <v>306</v>
      </c>
      <c r="S760">
        <v>0</v>
      </c>
      <c r="T760">
        <v>3</v>
      </c>
      <c r="U760">
        <v>0</v>
      </c>
      <c r="V760">
        <v>65</v>
      </c>
      <c r="W760">
        <v>65</v>
      </c>
      <c r="X760">
        <v>3</v>
      </c>
      <c r="Y760">
        <v>65</v>
      </c>
      <c r="Z760">
        <v>27</v>
      </c>
      <c r="AA760">
        <v>0</v>
      </c>
      <c r="AB760">
        <v>27</v>
      </c>
      <c r="AC760">
        <v>3</v>
      </c>
      <c r="AD760">
        <v>3</v>
      </c>
      <c r="AE760">
        <v>0</v>
      </c>
      <c r="AF760">
        <v>0</v>
      </c>
      <c r="AG760">
        <v>65</v>
      </c>
      <c r="AH760">
        <v>3</v>
      </c>
      <c r="AI760">
        <v>3</v>
      </c>
      <c r="AJ760">
        <v>0</v>
      </c>
      <c r="AK760">
        <v>65</v>
      </c>
      <c r="AL760">
        <v>65</v>
      </c>
      <c r="AM760">
        <v>93</v>
      </c>
      <c r="AN760">
        <v>3</v>
      </c>
      <c r="AO760">
        <v>3</v>
      </c>
      <c r="AP760">
        <v>3</v>
      </c>
      <c r="AQ760">
        <v>27</v>
      </c>
      <c r="AR760">
        <v>27</v>
      </c>
      <c r="AS760">
        <v>27</v>
      </c>
      <c r="AT760">
        <v>3</v>
      </c>
      <c r="AU760">
        <v>65</v>
      </c>
      <c r="AV760">
        <v>27</v>
      </c>
      <c r="AW760">
        <v>65</v>
      </c>
      <c r="AX760">
        <v>0</v>
      </c>
      <c r="AY760" t="s">
        <v>159</v>
      </c>
      <c r="AZ760" t="s">
        <v>1176</v>
      </c>
      <c r="BA760" t="s">
        <v>773</v>
      </c>
      <c r="BB760" t="s">
        <v>1126</v>
      </c>
      <c r="BC760" t="s">
        <v>163</v>
      </c>
      <c r="BD760" t="b">
        <v>0</v>
      </c>
      <c r="BE760" t="s">
        <v>167</v>
      </c>
      <c r="BF760" t="b">
        <v>1</v>
      </c>
      <c r="BH760" t="s">
        <v>164</v>
      </c>
      <c r="BI760" t="s">
        <v>1127</v>
      </c>
      <c r="BJ760" t="b">
        <v>0</v>
      </c>
      <c r="BK760" t="s">
        <v>166</v>
      </c>
      <c r="BL760" t="b">
        <v>0</v>
      </c>
      <c r="BM760">
        <v>18</v>
      </c>
      <c r="BN760" t="s">
        <v>167</v>
      </c>
      <c r="BO760" t="s">
        <v>168</v>
      </c>
      <c r="BP760" t="s">
        <v>167</v>
      </c>
      <c r="BQ760" t="s">
        <v>169</v>
      </c>
      <c r="BR760">
        <v>768</v>
      </c>
      <c r="BS760" t="s">
        <v>156</v>
      </c>
      <c r="BT760" t="s">
        <v>185</v>
      </c>
      <c r="BU760" t="s">
        <v>315</v>
      </c>
      <c r="BV760" t="s">
        <v>340</v>
      </c>
      <c r="BW760">
        <v>65</v>
      </c>
      <c r="BX760">
        <v>4</v>
      </c>
      <c r="BY760">
        <v>0</v>
      </c>
      <c r="BZ760">
        <v>6</v>
      </c>
      <c r="CA760" t="s">
        <v>1128</v>
      </c>
      <c r="CB760" t="s">
        <v>156</v>
      </c>
      <c r="CC760">
        <v>7</v>
      </c>
      <c r="CD760" t="b">
        <v>0</v>
      </c>
      <c r="CE760" t="s">
        <v>172</v>
      </c>
      <c r="CF760" t="s">
        <v>173</v>
      </c>
      <c r="CG760">
        <v>82</v>
      </c>
      <c r="CH760">
        <v>0</v>
      </c>
      <c r="CI760" t="s">
        <v>301</v>
      </c>
      <c r="CJ760" t="s">
        <v>174</v>
      </c>
      <c r="CK760" t="s">
        <v>174</v>
      </c>
      <c r="CL760" t="s">
        <v>430</v>
      </c>
      <c r="CM760" t="s">
        <v>174</v>
      </c>
      <c r="CN760" t="s">
        <v>1129</v>
      </c>
      <c r="CO760" t="s">
        <v>301</v>
      </c>
      <c r="CP760" t="s">
        <v>174</v>
      </c>
      <c r="CQ760">
        <v>1</v>
      </c>
      <c r="CR760">
        <v>1508</v>
      </c>
      <c r="CS760" t="str">
        <f t="shared" si="50"/>
        <v>-</v>
      </c>
      <c r="CT760">
        <f t="shared" si="48"/>
        <v>1881.5952380952381</v>
      </c>
      <c r="CU760">
        <f t="shared" si="49"/>
        <v>3971.7481195129708</v>
      </c>
      <c r="CV760" t="str">
        <f t="shared" ref="CV760:CV778" si="51">IF(OR(CS760&lt;CT760-2*CU760,CS760&gt;CT760+2*CU760),"-",CS760)</f>
        <v>-</v>
      </c>
      <c r="CW760">
        <v>39924</v>
      </c>
      <c r="CX760">
        <v>3108</v>
      </c>
      <c r="CY760">
        <v>1940</v>
      </c>
      <c r="CZ760">
        <v>2803</v>
      </c>
      <c r="DA760">
        <v>21377</v>
      </c>
      <c r="DB760">
        <v>1508</v>
      </c>
      <c r="DC760">
        <v>52768</v>
      </c>
      <c r="DD760">
        <v>5242</v>
      </c>
      <c r="DE760">
        <v>2</v>
      </c>
      <c r="DF760" t="s">
        <v>156</v>
      </c>
      <c r="DG760">
        <v>1024</v>
      </c>
      <c r="DH760">
        <v>2</v>
      </c>
      <c r="DI760">
        <v>48000</v>
      </c>
      <c r="DJ760">
        <v>-16</v>
      </c>
      <c r="DK760" t="s">
        <v>176</v>
      </c>
      <c r="DL760">
        <v>8</v>
      </c>
      <c r="DM760" t="s">
        <v>413</v>
      </c>
      <c r="DN760">
        <v>686352</v>
      </c>
      <c r="DO760">
        <v>683242</v>
      </c>
      <c r="DP760">
        <v>22893</v>
      </c>
      <c r="DQ760">
        <v>1238259</v>
      </c>
      <c r="DR760">
        <v>1240372</v>
      </c>
      <c r="DS760">
        <v>683213</v>
      </c>
      <c r="DT760">
        <v>1238259</v>
      </c>
      <c r="DU760">
        <v>677942</v>
      </c>
      <c r="DV760" t="s">
        <v>158</v>
      </c>
      <c r="DW760">
        <v>674183</v>
      </c>
      <c r="DX760">
        <v>547341</v>
      </c>
      <c r="DY760">
        <v>602291</v>
      </c>
      <c r="DZ760">
        <v>1515</v>
      </c>
      <c r="EA760">
        <v>1513</v>
      </c>
      <c r="EB760">
        <v>1237508</v>
      </c>
      <c r="EC760">
        <v>547340</v>
      </c>
      <c r="ED760">
        <v>547340</v>
      </c>
      <c r="EE760">
        <v>1514</v>
      </c>
      <c r="EF760">
        <v>1244142</v>
      </c>
      <c r="EG760">
        <v>1242372</v>
      </c>
      <c r="EH760">
        <v>1245651</v>
      </c>
      <c r="EI760">
        <v>549282</v>
      </c>
      <c r="EJ760">
        <v>605094</v>
      </c>
      <c r="EK760">
        <v>549522</v>
      </c>
      <c r="EL760">
        <v>677942</v>
      </c>
      <c r="EM760">
        <v>676183</v>
      </c>
      <c r="EN760">
        <v>683186</v>
      </c>
      <c r="EO760" t="s">
        <v>158</v>
      </c>
      <c r="EP760">
        <v>1244142</v>
      </c>
      <c r="EQ760">
        <v>674181</v>
      </c>
      <c r="ER760">
        <v>1237507</v>
      </c>
      <c r="ES760">
        <v>726276</v>
      </c>
      <c r="ET760" t="s">
        <v>178</v>
      </c>
      <c r="EU760">
        <v>1</v>
      </c>
      <c r="EV760" t="s">
        <v>1248</v>
      </c>
      <c r="EW760">
        <v>66</v>
      </c>
      <c r="EX760" t="s">
        <v>309</v>
      </c>
      <c r="EY760" t="s">
        <v>169</v>
      </c>
      <c r="EZ760">
        <v>1024</v>
      </c>
      <c r="FA760">
        <v>-260</v>
      </c>
      <c r="FB760">
        <v>180</v>
      </c>
    </row>
    <row r="761" spans="1:158" x14ac:dyDescent="0.35">
      <c r="A761">
        <v>1</v>
      </c>
      <c r="B761">
        <v>1</v>
      </c>
      <c r="C761">
        <v>1411</v>
      </c>
      <c r="D761">
        <v>1411</v>
      </c>
      <c r="E761" t="s">
        <v>155</v>
      </c>
      <c r="F761" t="s">
        <v>156</v>
      </c>
      <c r="G761" t="s">
        <v>156</v>
      </c>
      <c r="H761" t="s">
        <v>156</v>
      </c>
      <c r="I761">
        <v>0</v>
      </c>
      <c r="J761" t="s">
        <v>157</v>
      </c>
      <c r="K761">
        <v>1</v>
      </c>
      <c r="L761" t="s">
        <v>154</v>
      </c>
      <c r="M761" t="s">
        <v>154</v>
      </c>
      <c r="N761" t="s">
        <v>154</v>
      </c>
      <c r="O761">
        <v>0</v>
      </c>
      <c r="P761" t="s">
        <v>154</v>
      </c>
      <c r="Q761" t="s">
        <v>154</v>
      </c>
      <c r="R761" t="s">
        <v>306</v>
      </c>
      <c r="S761">
        <v>0</v>
      </c>
      <c r="T761">
        <v>3</v>
      </c>
      <c r="U761">
        <v>0</v>
      </c>
      <c r="V761">
        <v>66</v>
      </c>
      <c r="W761">
        <v>66</v>
      </c>
      <c r="X761">
        <v>3</v>
      </c>
      <c r="Y761">
        <v>66</v>
      </c>
      <c r="Z761">
        <v>27</v>
      </c>
      <c r="AA761">
        <v>0</v>
      </c>
      <c r="AB761">
        <v>27</v>
      </c>
      <c r="AC761">
        <v>3</v>
      </c>
      <c r="AD761">
        <v>3</v>
      </c>
      <c r="AE761">
        <v>0</v>
      </c>
      <c r="AF761">
        <v>0</v>
      </c>
      <c r="AG761">
        <v>66</v>
      </c>
      <c r="AH761">
        <v>3</v>
      </c>
      <c r="AI761">
        <v>3</v>
      </c>
      <c r="AJ761">
        <v>0</v>
      </c>
      <c r="AK761">
        <v>66</v>
      </c>
      <c r="AL761">
        <v>66</v>
      </c>
      <c r="AM761">
        <v>94</v>
      </c>
      <c r="AN761">
        <v>3</v>
      </c>
      <c r="AO761">
        <v>3</v>
      </c>
      <c r="AP761">
        <v>3</v>
      </c>
      <c r="AQ761">
        <v>27</v>
      </c>
      <c r="AR761">
        <v>27</v>
      </c>
      <c r="AS761">
        <v>27</v>
      </c>
      <c r="AT761">
        <v>3</v>
      </c>
      <c r="AU761">
        <v>66</v>
      </c>
      <c r="AV761">
        <v>27</v>
      </c>
      <c r="AW761">
        <v>66</v>
      </c>
      <c r="AX761">
        <v>0</v>
      </c>
      <c r="AY761" t="s">
        <v>159</v>
      </c>
      <c r="AZ761" t="s">
        <v>1176</v>
      </c>
      <c r="BA761" t="s">
        <v>773</v>
      </c>
      <c r="BB761" t="s">
        <v>1126</v>
      </c>
      <c r="BC761" t="s">
        <v>163</v>
      </c>
      <c r="BD761" t="b">
        <v>0</v>
      </c>
      <c r="BE761" t="s">
        <v>167</v>
      </c>
      <c r="BF761" t="b">
        <v>1</v>
      </c>
      <c r="BH761" t="s">
        <v>164</v>
      </c>
      <c r="BI761" t="s">
        <v>1127</v>
      </c>
      <c r="BJ761" t="b">
        <v>0</v>
      </c>
      <c r="BK761" t="s">
        <v>166</v>
      </c>
      <c r="BL761" t="b">
        <v>0</v>
      </c>
      <c r="BM761">
        <v>18</v>
      </c>
      <c r="BN761" t="s">
        <v>167</v>
      </c>
      <c r="BO761" t="s">
        <v>168</v>
      </c>
      <c r="BP761" t="s">
        <v>167</v>
      </c>
      <c r="BQ761" t="s">
        <v>169</v>
      </c>
      <c r="BR761">
        <v>768</v>
      </c>
      <c r="BS761" t="s">
        <v>156</v>
      </c>
      <c r="BT761" t="s">
        <v>185</v>
      </c>
      <c r="BU761" t="s">
        <v>303</v>
      </c>
      <c r="BV761" t="s">
        <v>324</v>
      </c>
      <c r="BW761">
        <v>66</v>
      </c>
      <c r="BX761">
        <v>4</v>
      </c>
      <c r="BY761">
        <v>0</v>
      </c>
      <c r="BZ761">
        <v>6</v>
      </c>
      <c r="CA761" t="s">
        <v>1128</v>
      </c>
      <c r="CB761" t="s">
        <v>156</v>
      </c>
      <c r="CC761">
        <v>7</v>
      </c>
      <c r="CD761" t="b">
        <v>0</v>
      </c>
      <c r="CE761" t="s">
        <v>172</v>
      </c>
      <c r="CF761" t="s">
        <v>173</v>
      </c>
      <c r="CG761">
        <v>53</v>
      </c>
      <c r="CH761">
        <v>0</v>
      </c>
      <c r="CI761" t="s">
        <v>301</v>
      </c>
      <c r="CJ761" t="s">
        <v>174</v>
      </c>
      <c r="CK761" t="s">
        <v>174</v>
      </c>
      <c r="CL761" t="s">
        <v>430</v>
      </c>
      <c r="CM761" t="s">
        <v>174</v>
      </c>
      <c r="CN761" t="s">
        <v>1129</v>
      </c>
      <c r="CO761" t="s">
        <v>301</v>
      </c>
      <c r="CP761" t="s">
        <v>174</v>
      </c>
      <c r="CQ761">
        <v>1</v>
      </c>
      <c r="CR761">
        <v>689</v>
      </c>
      <c r="CS761" t="str">
        <f t="shared" si="50"/>
        <v>-</v>
      </c>
      <c r="CT761">
        <f t="shared" ref="CT761:CT778" si="52">CT760</f>
        <v>1881.5952380952381</v>
      </c>
      <c r="CU761">
        <f t="shared" ref="CU761:CU778" si="53">CU760</f>
        <v>3971.7481195129708</v>
      </c>
      <c r="CV761" t="str">
        <f t="shared" si="51"/>
        <v>-</v>
      </c>
      <c r="CW761">
        <v>39924</v>
      </c>
      <c r="CX761">
        <v>3108</v>
      </c>
      <c r="CY761">
        <v>1940</v>
      </c>
      <c r="CZ761">
        <v>2803</v>
      </c>
      <c r="DA761">
        <v>21377</v>
      </c>
      <c r="DB761">
        <v>689</v>
      </c>
      <c r="DC761">
        <v>52768</v>
      </c>
      <c r="DD761">
        <v>5242</v>
      </c>
      <c r="DE761">
        <v>2</v>
      </c>
      <c r="DF761" t="s">
        <v>156</v>
      </c>
      <c r="DG761">
        <v>1024</v>
      </c>
      <c r="DH761">
        <v>2</v>
      </c>
      <c r="DI761">
        <v>48000</v>
      </c>
      <c r="DJ761">
        <v>-16</v>
      </c>
      <c r="DK761" t="s">
        <v>176</v>
      </c>
      <c r="DL761">
        <v>8</v>
      </c>
      <c r="DM761" t="s">
        <v>413</v>
      </c>
      <c r="DN761">
        <v>686352</v>
      </c>
      <c r="DO761">
        <v>683242</v>
      </c>
      <c r="DP761">
        <v>22893</v>
      </c>
      <c r="DQ761">
        <v>1246461</v>
      </c>
      <c r="DR761">
        <v>1248152</v>
      </c>
      <c r="DS761">
        <v>683213</v>
      </c>
      <c r="DT761">
        <v>1246461</v>
      </c>
      <c r="DU761">
        <v>677942</v>
      </c>
      <c r="DV761" t="s">
        <v>158</v>
      </c>
      <c r="DW761">
        <v>674183</v>
      </c>
      <c r="DX761">
        <v>547341</v>
      </c>
      <c r="DY761">
        <v>602291</v>
      </c>
      <c r="DZ761">
        <v>1515</v>
      </c>
      <c r="EA761">
        <v>1513</v>
      </c>
      <c r="EB761">
        <v>1245710</v>
      </c>
      <c r="EC761">
        <v>547340</v>
      </c>
      <c r="ED761">
        <v>547340</v>
      </c>
      <c r="EE761">
        <v>1514</v>
      </c>
      <c r="EF761">
        <v>1251722</v>
      </c>
      <c r="EG761">
        <v>1250152</v>
      </c>
      <c r="EH761">
        <v>1252411</v>
      </c>
      <c r="EI761">
        <v>549282</v>
      </c>
      <c r="EJ761">
        <v>605094</v>
      </c>
      <c r="EK761">
        <v>549522</v>
      </c>
      <c r="EL761">
        <v>677942</v>
      </c>
      <c r="EM761">
        <v>676183</v>
      </c>
      <c r="EN761">
        <v>683186</v>
      </c>
      <c r="EO761" t="s">
        <v>158</v>
      </c>
      <c r="EP761">
        <v>1251722</v>
      </c>
      <c r="EQ761">
        <v>674181</v>
      </c>
      <c r="ER761">
        <v>1245709</v>
      </c>
      <c r="ES761">
        <v>726276</v>
      </c>
      <c r="ET761" t="s">
        <v>178</v>
      </c>
      <c r="EU761">
        <v>1</v>
      </c>
      <c r="EV761" t="s">
        <v>1249</v>
      </c>
      <c r="EW761">
        <v>67</v>
      </c>
      <c r="EX761" t="s">
        <v>309</v>
      </c>
      <c r="EY761" t="s">
        <v>169</v>
      </c>
      <c r="EZ761">
        <v>1024</v>
      </c>
      <c r="FA761">
        <v>-260</v>
      </c>
      <c r="FB761">
        <v>180</v>
      </c>
    </row>
    <row r="762" spans="1:158" x14ac:dyDescent="0.35">
      <c r="A762">
        <v>1</v>
      </c>
      <c r="B762">
        <v>1</v>
      </c>
      <c r="C762">
        <v>1394</v>
      </c>
      <c r="D762">
        <v>1394</v>
      </c>
      <c r="E762" t="s">
        <v>155</v>
      </c>
      <c r="F762" t="s">
        <v>156</v>
      </c>
      <c r="G762" t="s">
        <v>156</v>
      </c>
      <c r="H762" t="s">
        <v>156</v>
      </c>
      <c r="I762">
        <v>0</v>
      </c>
      <c r="J762" t="s">
        <v>157</v>
      </c>
      <c r="K762">
        <v>1</v>
      </c>
      <c r="L762" t="s">
        <v>154</v>
      </c>
      <c r="M762" t="s">
        <v>154</v>
      </c>
      <c r="N762" t="s">
        <v>154</v>
      </c>
      <c r="O762">
        <v>0</v>
      </c>
      <c r="P762" t="s">
        <v>154</v>
      </c>
      <c r="Q762" t="s">
        <v>154</v>
      </c>
      <c r="R762" t="s">
        <v>306</v>
      </c>
      <c r="S762">
        <v>0</v>
      </c>
      <c r="T762">
        <v>3</v>
      </c>
      <c r="U762">
        <v>0</v>
      </c>
      <c r="V762">
        <v>67</v>
      </c>
      <c r="W762">
        <v>67</v>
      </c>
      <c r="X762">
        <v>3</v>
      </c>
      <c r="Y762">
        <v>67</v>
      </c>
      <c r="Z762">
        <v>27</v>
      </c>
      <c r="AA762">
        <v>0</v>
      </c>
      <c r="AB762">
        <v>27</v>
      </c>
      <c r="AC762">
        <v>3</v>
      </c>
      <c r="AD762">
        <v>3</v>
      </c>
      <c r="AE762">
        <v>0</v>
      </c>
      <c r="AF762">
        <v>0</v>
      </c>
      <c r="AG762">
        <v>67</v>
      </c>
      <c r="AH762">
        <v>3</v>
      </c>
      <c r="AI762">
        <v>3</v>
      </c>
      <c r="AJ762">
        <v>0</v>
      </c>
      <c r="AK762">
        <v>67</v>
      </c>
      <c r="AL762">
        <v>67</v>
      </c>
      <c r="AM762">
        <v>95</v>
      </c>
      <c r="AN762">
        <v>3</v>
      </c>
      <c r="AO762">
        <v>3</v>
      </c>
      <c r="AP762">
        <v>3</v>
      </c>
      <c r="AQ762">
        <v>27</v>
      </c>
      <c r="AR762">
        <v>27</v>
      </c>
      <c r="AS762">
        <v>27</v>
      </c>
      <c r="AT762">
        <v>3</v>
      </c>
      <c r="AU762">
        <v>67</v>
      </c>
      <c r="AV762">
        <v>27</v>
      </c>
      <c r="AW762">
        <v>67</v>
      </c>
      <c r="AX762">
        <v>0</v>
      </c>
      <c r="AY762" t="s">
        <v>159</v>
      </c>
      <c r="AZ762" t="s">
        <v>1176</v>
      </c>
      <c r="BA762" t="s">
        <v>773</v>
      </c>
      <c r="BB762" t="s">
        <v>1126</v>
      </c>
      <c r="BC762" t="s">
        <v>163</v>
      </c>
      <c r="BD762" t="b">
        <v>0</v>
      </c>
      <c r="BE762" t="s">
        <v>167</v>
      </c>
      <c r="BF762" t="b">
        <v>1</v>
      </c>
      <c r="BH762" t="s">
        <v>164</v>
      </c>
      <c r="BI762" t="s">
        <v>1127</v>
      </c>
      <c r="BJ762" t="b">
        <v>0</v>
      </c>
      <c r="BK762" t="s">
        <v>166</v>
      </c>
      <c r="BL762" t="b">
        <v>0</v>
      </c>
      <c r="BM762">
        <v>18</v>
      </c>
      <c r="BN762" t="s">
        <v>167</v>
      </c>
      <c r="BO762" t="s">
        <v>168</v>
      </c>
      <c r="BP762" t="s">
        <v>167</v>
      </c>
      <c r="BQ762" t="s">
        <v>169</v>
      </c>
      <c r="BR762">
        <v>768</v>
      </c>
      <c r="BS762" t="s">
        <v>156</v>
      </c>
      <c r="BT762" t="s">
        <v>185</v>
      </c>
      <c r="BU762" t="s">
        <v>310</v>
      </c>
      <c r="BV762" t="s">
        <v>340</v>
      </c>
      <c r="BW762">
        <v>67</v>
      </c>
      <c r="BX762">
        <v>4</v>
      </c>
      <c r="BY762">
        <v>0</v>
      </c>
      <c r="BZ762">
        <v>6</v>
      </c>
      <c r="CA762" t="s">
        <v>1128</v>
      </c>
      <c r="CB762" t="s">
        <v>156</v>
      </c>
      <c r="CC762">
        <v>7</v>
      </c>
      <c r="CD762" t="b">
        <v>0</v>
      </c>
      <c r="CE762" t="s">
        <v>172</v>
      </c>
      <c r="CF762" t="s">
        <v>173</v>
      </c>
      <c r="CG762">
        <v>59</v>
      </c>
      <c r="CH762">
        <v>0</v>
      </c>
      <c r="CI762" t="s">
        <v>301</v>
      </c>
      <c r="CJ762" t="s">
        <v>174</v>
      </c>
      <c r="CK762" t="s">
        <v>174</v>
      </c>
      <c r="CL762" t="s">
        <v>430</v>
      </c>
      <c r="CM762" t="s">
        <v>174</v>
      </c>
      <c r="CN762" t="s">
        <v>1129</v>
      </c>
      <c r="CO762" t="s">
        <v>301</v>
      </c>
      <c r="CP762" t="s">
        <v>174</v>
      </c>
      <c r="CQ762">
        <v>1</v>
      </c>
      <c r="CR762">
        <v>275</v>
      </c>
      <c r="CS762" t="str">
        <f t="shared" si="50"/>
        <v>-</v>
      </c>
      <c r="CT762">
        <f t="shared" si="52"/>
        <v>1881.5952380952381</v>
      </c>
      <c r="CU762">
        <f t="shared" si="53"/>
        <v>3971.7481195129708</v>
      </c>
      <c r="CV762" t="str">
        <f t="shared" si="51"/>
        <v>-</v>
      </c>
      <c r="CW762">
        <v>39924</v>
      </c>
      <c r="CX762">
        <v>3108</v>
      </c>
      <c r="CY762">
        <v>1940</v>
      </c>
      <c r="CZ762">
        <v>2803</v>
      </c>
      <c r="DA762">
        <v>21377</v>
      </c>
      <c r="DB762">
        <v>275</v>
      </c>
      <c r="DC762">
        <v>52768</v>
      </c>
      <c r="DD762">
        <v>5242</v>
      </c>
      <c r="DE762">
        <v>2</v>
      </c>
      <c r="DF762" t="s">
        <v>156</v>
      </c>
      <c r="DG762">
        <v>1024</v>
      </c>
      <c r="DH762">
        <v>2</v>
      </c>
      <c r="DI762">
        <v>48000</v>
      </c>
      <c r="DJ762">
        <v>-16</v>
      </c>
      <c r="DK762" t="s">
        <v>176</v>
      </c>
      <c r="DL762">
        <v>8</v>
      </c>
      <c r="DM762" t="s">
        <v>413</v>
      </c>
      <c r="DN762">
        <v>686352</v>
      </c>
      <c r="DO762">
        <v>683242</v>
      </c>
      <c r="DP762">
        <v>22893</v>
      </c>
      <c r="DQ762">
        <v>1253228</v>
      </c>
      <c r="DR762">
        <v>1254812</v>
      </c>
      <c r="DS762">
        <v>683213</v>
      </c>
      <c r="DT762">
        <v>1253228</v>
      </c>
      <c r="DU762">
        <v>677942</v>
      </c>
      <c r="DV762" t="s">
        <v>158</v>
      </c>
      <c r="DW762">
        <v>674183</v>
      </c>
      <c r="DX762">
        <v>547341</v>
      </c>
      <c r="DY762">
        <v>602291</v>
      </c>
      <c r="DZ762">
        <v>1515</v>
      </c>
      <c r="EA762">
        <v>1513</v>
      </c>
      <c r="EB762">
        <v>1252477</v>
      </c>
      <c r="EC762">
        <v>547340</v>
      </c>
      <c r="ED762">
        <v>547340</v>
      </c>
      <c r="EE762">
        <v>1514</v>
      </c>
      <c r="EF762">
        <v>1258572</v>
      </c>
      <c r="EG762">
        <v>1256812</v>
      </c>
      <c r="EH762">
        <v>1258848</v>
      </c>
      <c r="EI762">
        <v>549282</v>
      </c>
      <c r="EJ762">
        <v>605094</v>
      </c>
      <c r="EK762">
        <v>549522</v>
      </c>
      <c r="EL762">
        <v>677942</v>
      </c>
      <c r="EM762">
        <v>676183</v>
      </c>
      <c r="EN762">
        <v>683186</v>
      </c>
      <c r="EO762" t="s">
        <v>158</v>
      </c>
      <c r="EP762">
        <v>1258572</v>
      </c>
      <c r="EQ762">
        <v>674181</v>
      </c>
      <c r="ER762">
        <v>1252476</v>
      </c>
      <c r="ES762">
        <v>726276</v>
      </c>
      <c r="ET762" t="s">
        <v>178</v>
      </c>
      <c r="EU762">
        <v>1</v>
      </c>
      <c r="EV762" t="s">
        <v>1250</v>
      </c>
      <c r="EW762">
        <v>68</v>
      </c>
      <c r="EX762" t="s">
        <v>309</v>
      </c>
      <c r="EY762" t="s">
        <v>169</v>
      </c>
      <c r="EZ762">
        <v>1024</v>
      </c>
      <c r="FA762">
        <v>-260</v>
      </c>
      <c r="FB762">
        <v>180</v>
      </c>
    </row>
    <row r="763" spans="1:158" x14ac:dyDescent="0.35">
      <c r="A763">
        <v>1</v>
      </c>
      <c r="B763">
        <v>1</v>
      </c>
      <c r="C763">
        <v>1377</v>
      </c>
      <c r="D763">
        <v>1377</v>
      </c>
      <c r="E763" t="s">
        <v>155</v>
      </c>
      <c r="F763" t="s">
        <v>156</v>
      </c>
      <c r="G763" t="s">
        <v>156</v>
      </c>
      <c r="H763" t="s">
        <v>156</v>
      </c>
      <c r="I763">
        <v>0</v>
      </c>
      <c r="J763" t="s">
        <v>157</v>
      </c>
      <c r="K763">
        <v>1</v>
      </c>
      <c r="L763" t="s">
        <v>154</v>
      </c>
      <c r="M763" t="s">
        <v>154</v>
      </c>
      <c r="N763" t="s">
        <v>154</v>
      </c>
      <c r="O763">
        <v>0</v>
      </c>
      <c r="P763" t="s">
        <v>154</v>
      </c>
      <c r="Q763" t="s">
        <v>154</v>
      </c>
      <c r="R763" t="s">
        <v>306</v>
      </c>
      <c r="S763">
        <v>0</v>
      </c>
      <c r="T763">
        <v>3</v>
      </c>
      <c r="U763">
        <v>0</v>
      </c>
      <c r="V763">
        <v>68</v>
      </c>
      <c r="W763">
        <v>68</v>
      </c>
      <c r="X763">
        <v>3</v>
      </c>
      <c r="Y763">
        <v>68</v>
      </c>
      <c r="Z763">
        <v>27</v>
      </c>
      <c r="AA763">
        <v>0</v>
      </c>
      <c r="AB763">
        <v>27</v>
      </c>
      <c r="AC763">
        <v>3</v>
      </c>
      <c r="AD763">
        <v>3</v>
      </c>
      <c r="AE763">
        <v>0</v>
      </c>
      <c r="AF763">
        <v>0</v>
      </c>
      <c r="AG763">
        <v>68</v>
      </c>
      <c r="AH763">
        <v>3</v>
      </c>
      <c r="AI763">
        <v>3</v>
      </c>
      <c r="AJ763">
        <v>0</v>
      </c>
      <c r="AK763">
        <v>68</v>
      </c>
      <c r="AL763">
        <v>68</v>
      </c>
      <c r="AM763">
        <v>96</v>
      </c>
      <c r="AN763">
        <v>3</v>
      </c>
      <c r="AO763">
        <v>3</v>
      </c>
      <c r="AP763">
        <v>3</v>
      </c>
      <c r="AQ763">
        <v>27</v>
      </c>
      <c r="AR763">
        <v>27</v>
      </c>
      <c r="AS763">
        <v>27</v>
      </c>
      <c r="AT763">
        <v>3</v>
      </c>
      <c r="AU763">
        <v>68</v>
      </c>
      <c r="AV763">
        <v>27</v>
      </c>
      <c r="AW763">
        <v>68</v>
      </c>
      <c r="AX763">
        <v>0</v>
      </c>
      <c r="AY763" t="s">
        <v>159</v>
      </c>
      <c r="AZ763" t="s">
        <v>1176</v>
      </c>
      <c r="BA763" t="s">
        <v>773</v>
      </c>
      <c r="BB763" t="s">
        <v>1126</v>
      </c>
      <c r="BC763" t="s">
        <v>163</v>
      </c>
      <c r="BD763" t="b">
        <v>0</v>
      </c>
      <c r="BE763" t="s">
        <v>167</v>
      </c>
      <c r="BF763" t="b">
        <v>1</v>
      </c>
      <c r="BH763" t="s">
        <v>164</v>
      </c>
      <c r="BI763" t="s">
        <v>1127</v>
      </c>
      <c r="BJ763" t="b">
        <v>0</v>
      </c>
      <c r="BK763" t="s">
        <v>166</v>
      </c>
      <c r="BL763" t="b">
        <v>0</v>
      </c>
      <c r="BM763">
        <v>18</v>
      </c>
      <c r="BN763" t="s">
        <v>167</v>
      </c>
      <c r="BO763" t="s">
        <v>168</v>
      </c>
      <c r="BP763" t="s">
        <v>167</v>
      </c>
      <c r="BQ763" t="s">
        <v>169</v>
      </c>
      <c r="BR763">
        <v>768</v>
      </c>
      <c r="BS763" t="s">
        <v>156</v>
      </c>
      <c r="BT763" t="s">
        <v>185</v>
      </c>
      <c r="BU763" t="s">
        <v>302</v>
      </c>
      <c r="BV763" t="s">
        <v>334</v>
      </c>
      <c r="BW763">
        <v>68</v>
      </c>
      <c r="BX763">
        <v>4</v>
      </c>
      <c r="BY763">
        <v>0</v>
      </c>
      <c r="BZ763">
        <v>6</v>
      </c>
      <c r="CA763" t="s">
        <v>1128</v>
      </c>
      <c r="CB763" t="s">
        <v>156</v>
      </c>
      <c r="CC763">
        <v>7</v>
      </c>
      <c r="CD763" t="b">
        <v>0</v>
      </c>
      <c r="CE763" t="s">
        <v>172</v>
      </c>
      <c r="CF763" t="s">
        <v>173</v>
      </c>
      <c r="CG763">
        <v>63</v>
      </c>
      <c r="CH763">
        <v>0</v>
      </c>
      <c r="CI763" t="s">
        <v>301</v>
      </c>
      <c r="CJ763" t="s">
        <v>174</v>
      </c>
      <c r="CK763" t="s">
        <v>174</v>
      </c>
      <c r="CL763" t="s">
        <v>430</v>
      </c>
      <c r="CM763" t="s">
        <v>174</v>
      </c>
      <c r="CN763" t="s">
        <v>1129</v>
      </c>
      <c r="CO763" t="s">
        <v>301</v>
      </c>
      <c r="CP763" t="s">
        <v>174</v>
      </c>
      <c r="CQ763">
        <v>1</v>
      </c>
      <c r="CR763">
        <v>216</v>
      </c>
      <c r="CS763" t="str">
        <f t="shared" si="50"/>
        <v>-</v>
      </c>
      <c r="CT763">
        <f t="shared" si="52"/>
        <v>1881.5952380952381</v>
      </c>
      <c r="CU763">
        <f t="shared" si="53"/>
        <v>3971.7481195129708</v>
      </c>
      <c r="CV763" t="str">
        <f t="shared" si="51"/>
        <v>-</v>
      </c>
      <c r="CW763">
        <v>39924</v>
      </c>
      <c r="CX763">
        <v>3108</v>
      </c>
      <c r="CY763">
        <v>1940</v>
      </c>
      <c r="CZ763">
        <v>2803</v>
      </c>
      <c r="DA763">
        <v>21377</v>
      </c>
      <c r="DB763">
        <v>216</v>
      </c>
      <c r="DC763">
        <v>52768</v>
      </c>
      <c r="DD763">
        <v>5242</v>
      </c>
      <c r="DE763">
        <v>2</v>
      </c>
      <c r="DF763" t="s">
        <v>156</v>
      </c>
      <c r="DG763">
        <v>1024</v>
      </c>
      <c r="DH763">
        <v>2</v>
      </c>
      <c r="DI763">
        <v>48000</v>
      </c>
      <c r="DJ763">
        <v>-16</v>
      </c>
      <c r="DK763" t="s">
        <v>176</v>
      </c>
      <c r="DL763">
        <v>8</v>
      </c>
      <c r="DM763" t="s">
        <v>413</v>
      </c>
      <c r="DN763">
        <v>686352</v>
      </c>
      <c r="DO763">
        <v>683242</v>
      </c>
      <c r="DP763">
        <v>22893</v>
      </c>
      <c r="DQ763">
        <v>1259649</v>
      </c>
      <c r="DR763">
        <v>1261592</v>
      </c>
      <c r="DS763">
        <v>683213</v>
      </c>
      <c r="DT763">
        <v>1259649</v>
      </c>
      <c r="DU763">
        <v>677942</v>
      </c>
      <c r="DV763" t="s">
        <v>158</v>
      </c>
      <c r="DW763">
        <v>674183</v>
      </c>
      <c r="DX763">
        <v>547341</v>
      </c>
      <c r="DY763">
        <v>602291</v>
      </c>
      <c r="DZ763">
        <v>1515</v>
      </c>
      <c r="EA763">
        <v>1513</v>
      </c>
      <c r="EB763">
        <v>1258898</v>
      </c>
      <c r="EC763">
        <v>547340</v>
      </c>
      <c r="ED763">
        <v>547340</v>
      </c>
      <c r="EE763">
        <v>1514</v>
      </c>
      <c r="EF763">
        <v>1265462</v>
      </c>
      <c r="EG763">
        <v>1263592</v>
      </c>
      <c r="EH763">
        <v>1265679</v>
      </c>
      <c r="EI763">
        <v>549282</v>
      </c>
      <c r="EJ763">
        <v>605094</v>
      </c>
      <c r="EK763">
        <v>549522</v>
      </c>
      <c r="EL763">
        <v>677942</v>
      </c>
      <c r="EM763">
        <v>676183</v>
      </c>
      <c r="EN763">
        <v>683186</v>
      </c>
      <c r="EO763" t="s">
        <v>158</v>
      </c>
      <c r="EP763">
        <v>1265462</v>
      </c>
      <c r="EQ763">
        <v>674181</v>
      </c>
      <c r="ER763">
        <v>1258896</v>
      </c>
      <c r="ES763">
        <v>726276</v>
      </c>
      <c r="ET763" t="s">
        <v>178</v>
      </c>
      <c r="EU763">
        <v>1</v>
      </c>
      <c r="EV763" t="s">
        <v>1251</v>
      </c>
      <c r="EW763">
        <v>69</v>
      </c>
      <c r="EX763" t="s">
        <v>309</v>
      </c>
      <c r="EY763" t="s">
        <v>169</v>
      </c>
      <c r="EZ763">
        <v>1024</v>
      </c>
      <c r="FA763">
        <v>-260</v>
      </c>
      <c r="FB763">
        <v>180</v>
      </c>
    </row>
    <row r="764" spans="1:158" x14ac:dyDescent="0.35">
      <c r="A764">
        <v>1</v>
      </c>
      <c r="B764">
        <v>1</v>
      </c>
      <c r="C764">
        <v>1366</v>
      </c>
      <c r="D764">
        <v>1366</v>
      </c>
      <c r="E764" t="s">
        <v>155</v>
      </c>
      <c r="F764" t="s">
        <v>156</v>
      </c>
      <c r="G764" t="s">
        <v>156</v>
      </c>
      <c r="H764" t="s">
        <v>156</v>
      </c>
      <c r="I764">
        <v>0</v>
      </c>
      <c r="J764" t="s">
        <v>157</v>
      </c>
      <c r="K764">
        <v>1</v>
      </c>
      <c r="L764" t="s">
        <v>154</v>
      </c>
      <c r="M764" t="s">
        <v>154</v>
      </c>
      <c r="N764" t="s">
        <v>154</v>
      </c>
      <c r="O764">
        <v>0</v>
      </c>
      <c r="P764" t="s">
        <v>154</v>
      </c>
      <c r="Q764" t="s">
        <v>154</v>
      </c>
      <c r="R764" t="s">
        <v>301</v>
      </c>
      <c r="S764">
        <v>0</v>
      </c>
      <c r="T764">
        <v>3</v>
      </c>
      <c r="U764">
        <v>0</v>
      </c>
      <c r="V764">
        <v>69</v>
      </c>
      <c r="W764">
        <v>69</v>
      </c>
      <c r="X764">
        <v>3</v>
      </c>
      <c r="Y764">
        <v>69</v>
      </c>
      <c r="Z764">
        <v>27</v>
      </c>
      <c r="AA764">
        <v>0</v>
      </c>
      <c r="AB764">
        <v>27</v>
      </c>
      <c r="AC764">
        <v>3</v>
      </c>
      <c r="AD764">
        <v>3</v>
      </c>
      <c r="AE764">
        <v>0</v>
      </c>
      <c r="AF764">
        <v>0</v>
      </c>
      <c r="AG764">
        <v>69</v>
      </c>
      <c r="AH764">
        <v>3</v>
      </c>
      <c r="AI764">
        <v>3</v>
      </c>
      <c r="AJ764">
        <v>0</v>
      </c>
      <c r="AK764">
        <v>69</v>
      </c>
      <c r="AL764">
        <v>69</v>
      </c>
      <c r="AM764">
        <v>97</v>
      </c>
      <c r="AN764">
        <v>3</v>
      </c>
      <c r="AO764">
        <v>3</v>
      </c>
      <c r="AP764">
        <v>3</v>
      </c>
      <c r="AQ764">
        <v>27</v>
      </c>
      <c r="AR764">
        <v>27</v>
      </c>
      <c r="AS764">
        <v>27</v>
      </c>
      <c r="AT764">
        <v>3</v>
      </c>
      <c r="AU764">
        <v>69</v>
      </c>
      <c r="AV764">
        <v>27</v>
      </c>
      <c r="AW764">
        <v>69</v>
      </c>
      <c r="AX764">
        <v>0</v>
      </c>
      <c r="AY764" t="s">
        <v>159</v>
      </c>
      <c r="AZ764" t="s">
        <v>1176</v>
      </c>
      <c r="BA764" t="s">
        <v>773</v>
      </c>
      <c r="BB764" t="s">
        <v>1126</v>
      </c>
      <c r="BC764" t="s">
        <v>163</v>
      </c>
      <c r="BD764" t="b">
        <v>0</v>
      </c>
      <c r="BE764">
        <v>1.86</v>
      </c>
      <c r="BF764" t="b">
        <v>1</v>
      </c>
      <c r="BH764" t="s">
        <v>164</v>
      </c>
      <c r="BI764" t="s">
        <v>1127</v>
      </c>
      <c r="BJ764" t="b">
        <v>0</v>
      </c>
      <c r="BK764" t="s">
        <v>166</v>
      </c>
      <c r="BL764" t="b">
        <v>0</v>
      </c>
      <c r="BM764">
        <v>18</v>
      </c>
      <c r="BN764" t="s">
        <v>167</v>
      </c>
      <c r="BO764" t="s">
        <v>168</v>
      </c>
      <c r="BP764" t="s">
        <v>167</v>
      </c>
      <c r="BQ764" t="s">
        <v>169</v>
      </c>
      <c r="BR764">
        <v>768</v>
      </c>
      <c r="BS764" t="s">
        <v>156</v>
      </c>
      <c r="BT764" t="s">
        <v>185</v>
      </c>
      <c r="BU764" t="s">
        <v>316</v>
      </c>
      <c r="BV764" t="s">
        <v>185</v>
      </c>
      <c r="BW764">
        <v>69</v>
      </c>
      <c r="BX764">
        <v>4</v>
      </c>
      <c r="BY764">
        <v>0</v>
      </c>
      <c r="BZ764">
        <v>6</v>
      </c>
      <c r="CA764" t="s">
        <v>1128</v>
      </c>
      <c r="CB764" t="s">
        <v>156</v>
      </c>
      <c r="CC764">
        <v>7</v>
      </c>
      <c r="CD764" t="b">
        <v>0</v>
      </c>
      <c r="CE764" t="s">
        <v>172</v>
      </c>
      <c r="CF764" t="s">
        <v>173</v>
      </c>
      <c r="CG764">
        <v>3</v>
      </c>
      <c r="CH764">
        <v>0</v>
      </c>
      <c r="CI764" t="s">
        <v>306</v>
      </c>
      <c r="CJ764" t="s">
        <v>174</v>
      </c>
      <c r="CK764" t="s">
        <v>174</v>
      </c>
      <c r="CL764" t="s">
        <v>430</v>
      </c>
      <c r="CM764" t="s">
        <v>174</v>
      </c>
      <c r="CN764" t="s">
        <v>1129</v>
      </c>
      <c r="CO764" t="s">
        <v>306</v>
      </c>
      <c r="CP764" t="s">
        <v>174</v>
      </c>
      <c r="CQ764">
        <v>1</v>
      </c>
      <c r="CR764">
        <v>623</v>
      </c>
      <c r="CS764">
        <f t="shared" si="50"/>
        <v>623</v>
      </c>
      <c r="CT764">
        <f t="shared" si="52"/>
        <v>1881.5952380952381</v>
      </c>
      <c r="CU764">
        <f t="shared" si="53"/>
        <v>3971.7481195129708</v>
      </c>
      <c r="CV764">
        <f t="shared" si="51"/>
        <v>623</v>
      </c>
      <c r="CW764">
        <v>39924</v>
      </c>
      <c r="CX764">
        <v>3108</v>
      </c>
      <c r="CY764">
        <v>1940</v>
      </c>
      <c r="CZ764">
        <v>2803</v>
      </c>
      <c r="DA764">
        <v>21377</v>
      </c>
      <c r="DB764">
        <v>623</v>
      </c>
      <c r="DC764">
        <v>52768</v>
      </c>
      <c r="DD764">
        <v>5242</v>
      </c>
      <c r="DE764">
        <v>2</v>
      </c>
      <c r="DF764" t="s">
        <v>156</v>
      </c>
      <c r="DG764">
        <v>1024</v>
      </c>
      <c r="DH764">
        <v>2</v>
      </c>
      <c r="DI764">
        <v>48000</v>
      </c>
      <c r="DJ764">
        <v>-16</v>
      </c>
      <c r="DK764" t="s">
        <v>176</v>
      </c>
      <c r="DL764">
        <v>8</v>
      </c>
      <c r="DM764" t="s">
        <v>413</v>
      </c>
      <c r="DN764">
        <v>686352</v>
      </c>
      <c r="DO764">
        <v>683242</v>
      </c>
      <c r="DP764">
        <v>22893</v>
      </c>
      <c r="DQ764">
        <v>1266492</v>
      </c>
      <c r="DR764">
        <v>1268442</v>
      </c>
      <c r="DS764">
        <v>683213</v>
      </c>
      <c r="DT764">
        <v>1266492</v>
      </c>
      <c r="DU764">
        <v>677942</v>
      </c>
      <c r="DV764" t="s">
        <v>158</v>
      </c>
      <c r="DW764">
        <v>674183</v>
      </c>
      <c r="DX764">
        <v>547341</v>
      </c>
      <c r="DY764">
        <v>602291</v>
      </c>
      <c r="DZ764">
        <v>1515</v>
      </c>
      <c r="EA764">
        <v>1513</v>
      </c>
      <c r="EB764">
        <v>1265741</v>
      </c>
      <c r="EC764">
        <v>547340</v>
      </c>
      <c r="ED764">
        <v>547340</v>
      </c>
      <c r="EE764">
        <v>1514</v>
      </c>
      <c r="EF764">
        <v>1272202</v>
      </c>
      <c r="EG764">
        <v>1270442</v>
      </c>
      <c r="EH764">
        <v>1272826</v>
      </c>
      <c r="EI764">
        <v>549282</v>
      </c>
      <c r="EJ764">
        <v>605094</v>
      </c>
      <c r="EK764">
        <v>549522</v>
      </c>
      <c r="EL764">
        <v>677942</v>
      </c>
      <c r="EM764">
        <v>676183</v>
      </c>
      <c r="EN764">
        <v>683186</v>
      </c>
      <c r="EO764" t="s">
        <v>158</v>
      </c>
      <c r="EP764">
        <v>1272202</v>
      </c>
      <c r="EQ764">
        <v>674181</v>
      </c>
      <c r="ER764">
        <v>1265740</v>
      </c>
      <c r="ES764">
        <v>726276</v>
      </c>
      <c r="ET764" t="s">
        <v>178</v>
      </c>
      <c r="EU764">
        <v>1</v>
      </c>
      <c r="EV764" t="s">
        <v>1252</v>
      </c>
      <c r="EW764">
        <v>70</v>
      </c>
      <c r="EX764" t="s">
        <v>305</v>
      </c>
      <c r="EY764" t="s">
        <v>169</v>
      </c>
      <c r="EZ764">
        <v>1024</v>
      </c>
      <c r="FA764">
        <v>-260</v>
      </c>
      <c r="FB764">
        <v>180</v>
      </c>
    </row>
    <row r="765" spans="1:158" x14ac:dyDescent="0.35">
      <c r="A765">
        <v>1</v>
      </c>
      <c r="B765">
        <v>1</v>
      </c>
      <c r="C765">
        <v>1351</v>
      </c>
      <c r="D765">
        <v>1351</v>
      </c>
      <c r="E765" t="s">
        <v>155</v>
      </c>
      <c r="F765" t="s">
        <v>156</v>
      </c>
      <c r="G765" t="s">
        <v>156</v>
      </c>
      <c r="H765" t="s">
        <v>156</v>
      </c>
      <c r="I765">
        <v>0</v>
      </c>
      <c r="J765" t="s">
        <v>157</v>
      </c>
      <c r="K765">
        <v>1</v>
      </c>
      <c r="L765" t="s">
        <v>154</v>
      </c>
      <c r="M765" t="s">
        <v>154</v>
      </c>
      <c r="N765" t="s">
        <v>154</v>
      </c>
      <c r="O765">
        <v>0</v>
      </c>
      <c r="P765" t="s">
        <v>154</v>
      </c>
      <c r="Q765" t="s">
        <v>154</v>
      </c>
      <c r="R765" t="s">
        <v>301</v>
      </c>
      <c r="S765">
        <v>0</v>
      </c>
      <c r="T765">
        <v>3</v>
      </c>
      <c r="U765">
        <v>0</v>
      </c>
      <c r="V765">
        <v>70</v>
      </c>
      <c r="W765">
        <v>70</v>
      </c>
      <c r="X765">
        <v>3</v>
      </c>
      <c r="Y765">
        <v>70</v>
      </c>
      <c r="Z765">
        <v>27</v>
      </c>
      <c r="AA765">
        <v>0</v>
      </c>
      <c r="AB765">
        <v>27</v>
      </c>
      <c r="AC765">
        <v>3</v>
      </c>
      <c r="AD765">
        <v>3</v>
      </c>
      <c r="AE765">
        <v>0</v>
      </c>
      <c r="AF765">
        <v>0</v>
      </c>
      <c r="AG765">
        <v>70</v>
      </c>
      <c r="AH765">
        <v>3</v>
      </c>
      <c r="AI765">
        <v>3</v>
      </c>
      <c r="AJ765">
        <v>0</v>
      </c>
      <c r="AK765">
        <v>70</v>
      </c>
      <c r="AL765">
        <v>70</v>
      </c>
      <c r="AM765">
        <v>98</v>
      </c>
      <c r="AN765">
        <v>3</v>
      </c>
      <c r="AO765">
        <v>3</v>
      </c>
      <c r="AP765">
        <v>3</v>
      </c>
      <c r="AQ765">
        <v>27</v>
      </c>
      <c r="AR765">
        <v>27</v>
      </c>
      <c r="AS765">
        <v>27</v>
      </c>
      <c r="AT765">
        <v>3</v>
      </c>
      <c r="AU765">
        <v>70</v>
      </c>
      <c r="AV765">
        <v>27</v>
      </c>
      <c r="AW765">
        <v>70</v>
      </c>
      <c r="AX765">
        <v>0</v>
      </c>
      <c r="AY765" t="s">
        <v>159</v>
      </c>
      <c r="AZ765" t="s">
        <v>1176</v>
      </c>
      <c r="BA765" t="s">
        <v>773</v>
      </c>
      <c r="BB765" t="s">
        <v>1126</v>
      </c>
      <c r="BC765" t="s">
        <v>163</v>
      </c>
      <c r="BD765" t="b">
        <v>0</v>
      </c>
      <c r="BE765">
        <v>3.68</v>
      </c>
      <c r="BF765" t="b">
        <v>1</v>
      </c>
      <c r="BH765" t="s">
        <v>164</v>
      </c>
      <c r="BI765" t="s">
        <v>1127</v>
      </c>
      <c r="BJ765" t="b">
        <v>0</v>
      </c>
      <c r="BK765" t="s">
        <v>166</v>
      </c>
      <c r="BL765" t="b">
        <v>0</v>
      </c>
      <c r="BM765">
        <v>18</v>
      </c>
      <c r="BN765" t="s">
        <v>167</v>
      </c>
      <c r="BO765" t="s">
        <v>168</v>
      </c>
      <c r="BP765" t="s">
        <v>167</v>
      </c>
      <c r="BQ765" t="s">
        <v>169</v>
      </c>
      <c r="BR765">
        <v>768</v>
      </c>
      <c r="BS765" t="s">
        <v>156</v>
      </c>
      <c r="BT765" t="s">
        <v>185</v>
      </c>
      <c r="BU765" t="s">
        <v>310</v>
      </c>
      <c r="BV765" t="s">
        <v>185</v>
      </c>
      <c r="BW765">
        <v>70</v>
      </c>
      <c r="BX765">
        <v>4</v>
      </c>
      <c r="BY765">
        <v>0</v>
      </c>
      <c r="BZ765">
        <v>6</v>
      </c>
      <c r="CA765" t="s">
        <v>1128</v>
      </c>
      <c r="CB765" t="s">
        <v>156</v>
      </c>
      <c r="CC765">
        <v>7</v>
      </c>
      <c r="CD765" t="b">
        <v>0</v>
      </c>
      <c r="CE765" t="s">
        <v>172</v>
      </c>
      <c r="CF765" t="s">
        <v>173</v>
      </c>
      <c r="CG765">
        <v>34</v>
      </c>
      <c r="CH765">
        <v>0</v>
      </c>
      <c r="CI765" t="s">
        <v>306</v>
      </c>
      <c r="CJ765" t="s">
        <v>174</v>
      </c>
      <c r="CK765" t="s">
        <v>174</v>
      </c>
      <c r="CL765" t="s">
        <v>430</v>
      </c>
      <c r="CM765" t="s">
        <v>174</v>
      </c>
      <c r="CN765" t="s">
        <v>1129</v>
      </c>
      <c r="CO765" t="s">
        <v>306</v>
      </c>
      <c r="CP765" t="s">
        <v>174</v>
      </c>
      <c r="CQ765">
        <v>1</v>
      </c>
      <c r="CR765">
        <v>274</v>
      </c>
      <c r="CS765">
        <f t="shared" si="50"/>
        <v>274</v>
      </c>
      <c r="CT765">
        <f t="shared" si="52"/>
        <v>1881.5952380952381</v>
      </c>
      <c r="CU765">
        <f t="shared" si="53"/>
        <v>3971.7481195129708</v>
      </c>
      <c r="CV765">
        <f t="shared" si="51"/>
        <v>274</v>
      </c>
      <c r="CW765">
        <v>39924</v>
      </c>
      <c r="CX765">
        <v>3108</v>
      </c>
      <c r="CY765">
        <v>1940</v>
      </c>
      <c r="CZ765">
        <v>2803</v>
      </c>
      <c r="DA765">
        <v>21377</v>
      </c>
      <c r="DB765">
        <v>274</v>
      </c>
      <c r="DC765">
        <v>52768</v>
      </c>
      <c r="DD765">
        <v>5242</v>
      </c>
      <c r="DE765">
        <v>2</v>
      </c>
      <c r="DF765" t="s">
        <v>156</v>
      </c>
      <c r="DG765">
        <v>1024</v>
      </c>
      <c r="DH765">
        <v>2</v>
      </c>
      <c r="DI765">
        <v>48000</v>
      </c>
      <c r="DJ765">
        <v>-16</v>
      </c>
      <c r="DK765" t="s">
        <v>176</v>
      </c>
      <c r="DL765">
        <v>8</v>
      </c>
      <c r="DM765" t="s">
        <v>413</v>
      </c>
      <c r="DN765">
        <v>686352</v>
      </c>
      <c r="DO765">
        <v>683242</v>
      </c>
      <c r="DP765">
        <v>22893</v>
      </c>
      <c r="DQ765">
        <v>1273638</v>
      </c>
      <c r="DR765">
        <v>1275232</v>
      </c>
      <c r="DS765">
        <v>683213</v>
      </c>
      <c r="DT765">
        <v>1273638</v>
      </c>
      <c r="DU765">
        <v>677942</v>
      </c>
      <c r="DV765" t="s">
        <v>158</v>
      </c>
      <c r="DW765">
        <v>674183</v>
      </c>
      <c r="DX765">
        <v>547341</v>
      </c>
      <c r="DY765">
        <v>602291</v>
      </c>
      <c r="DZ765">
        <v>1515</v>
      </c>
      <c r="EA765">
        <v>1513</v>
      </c>
      <c r="EB765">
        <v>1272887</v>
      </c>
      <c r="EC765">
        <v>547340</v>
      </c>
      <c r="ED765">
        <v>547340</v>
      </c>
      <c r="EE765">
        <v>1514</v>
      </c>
      <c r="EF765">
        <v>1279002</v>
      </c>
      <c r="EG765">
        <v>1277232</v>
      </c>
      <c r="EH765">
        <v>1279276</v>
      </c>
      <c r="EI765">
        <v>549282</v>
      </c>
      <c r="EJ765">
        <v>605094</v>
      </c>
      <c r="EK765">
        <v>549522</v>
      </c>
      <c r="EL765">
        <v>677942</v>
      </c>
      <c r="EM765">
        <v>676183</v>
      </c>
      <c r="EN765">
        <v>683186</v>
      </c>
      <c r="EO765" t="s">
        <v>158</v>
      </c>
      <c r="EP765">
        <v>1279002</v>
      </c>
      <c r="EQ765">
        <v>674181</v>
      </c>
      <c r="ER765">
        <v>1272885</v>
      </c>
      <c r="ES765">
        <v>726276</v>
      </c>
      <c r="ET765" t="s">
        <v>178</v>
      </c>
      <c r="EU765">
        <v>1</v>
      </c>
      <c r="EV765" t="s">
        <v>1253</v>
      </c>
      <c r="EW765">
        <v>71</v>
      </c>
      <c r="EX765" t="s">
        <v>305</v>
      </c>
      <c r="EY765" t="s">
        <v>169</v>
      </c>
      <c r="EZ765">
        <v>1024</v>
      </c>
      <c r="FA765">
        <v>-260</v>
      </c>
      <c r="FB765">
        <v>180</v>
      </c>
    </row>
    <row r="766" spans="1:158" x14ac:dyDescent="0.35">
      <c r="A766">
        <v>1</v>
      </c>
      <c r="B766">
        <v>1</v>
      </c>
      <c r="C766">
        <v>1338</v>
      </c>
      <c r="D766">
        <v>1338</v>
      </c>
      <c r="E766" t="s">
        <v>155</v>
      </c>
      <c r="F766" t="s">
        <v>156</v>
      </c>
      <c r="G766" t="s">
        <v>156</v>
      </c>
      <c r="H766" t="s">
        <v>156</v>
      </c>
      <c r="I766">
        <v>0</v>
      </c>
      <c r="J766" t="s">
        <v>157</v>
      </c>
      <c r="K766">
        <v>1</v>
      </c>
      <c r="L766" t="s">
        <v>154</v>
      </c>
      <c r="M766" t="s">
        <v>154</v>
      </c>
      <c r="N766" t="s">
        <v>154</v>
      </c>
      <c r="O766">
        <v>0</v>
      </c>
      <c r="P766" t="s">
        <v>154</v>
      </c>
      <c r="Q766" t="s">
        <v>154</v>
      </c>
      <c r="R766" t="s">
        <v>306</v>
      </c>
      <c r="S766">
        <v>0</v>
      </c>
      <c r="T766">
        <v>3</v>
      </c>
      <c r="U766">
        <v>0</v>
      </c>
      <c r="V766">
        <v>71</v>
      </c>
      <c r="W766">
        <v>71</v>
      </c>
      <c r="X766">
        <v>3</v>
      </c>
      <c r="Y766">
        <v>71</v>
      </c>
      <c r="Z766">
        <v>27</v>
      </c>
      <c r="AA766">
        <v>0</v>
      </c>
      <c r="AB766">
        <v>27</v>
      </c>
      <c r="AC766">
        <v>3</v>
      </c>
      <c r="AD766">
        <v>3</v>
      </c>
      <c r="AE766">
        <v>0</v>
      </c>
      <c r="AF766">
        <v>0</v>
      </c>
      <c r="AG766">
        <v>71</v>
      </c>
      <c r="AH766">
        <v>3</v>
      </c>
      <c r="AI766">
        <v>3</v>
      </c>
      <c r="AJ766">
        <v>0</v>
      </c>
      <c r="AK766">
        <v>71</v>
      </c>
      <c r="AL766">
        <v>71</v>
      </c>
      <c r="AM766">
        <v>99</v>
      </c>
      <c r="AN766">
        <v>3</v>
      </c>
      <c r="AO766">
        <v>3</v>
      </c>
      <c r="AP766">
        <v>3</v>
      </c>
      <c r="AQ766">
        <v>27</v>
      </c>
      <c r="AR766">
        <v>27</v>
      </c>
      <c r="AS766">
        <v>27</v>
      </c>
      <c r="AT766">
        <v>3</v>
      </c>
      <c r="AU766">
        <v>71</v>
      </c>
      <c r="AV766">
        <v>27</v>
      </c>
      <c r="AW766">
        <v>71</v>
      </c>
      <c r="AX766">
        <v>0</v>
      </c>
      <c r="AY766" t="s">
        <v>159</v>
      </c>
      <c r="AZ766" t="s">
        <v>1176</v>
      </c>
      <c r="BA766" t="s">
        <v>773</v>
      </c>
      <c r="BB766" t="s">
        <v>1126</v>
      </c>
      <c r="BC766" t="s">
        <v>163</v>
      </c>
      <c r="BD766" t="b">
        <v>0</v>
      </c>
      <c r="BE766" t="s">
        <v>167</v>
      </c>
      <c r="BF766" t="b">
        <v>1</v>
      </c>
      <c r="BH766" t="s">
        <v>164</v>
      </c>
      <c r="BI766" t="s">
        <v>1127</v>
      </c>
      <c r="BJ766" t="b">
        <v>0</v>
      </c>
      <c r="BK766" t="s">
        <v>166</v>
      </c>
      <c r="BL766" t="b">
        <v>0</v>
      </c>
      <c r="BM766">
        <v>18</v>
      </c>
      <c r="BN766" t="s">
        <v>167</v>
      </c>
      <c r="BO766" t="s">
        <v>168</v>
      </c>
      <c r="BP766" t="s">
        <v>167</v>
      </c>
      <c r="BQ766" t="s">
        <v>169</v>
      </c>
      <c r="BR766">
        <v>768</v>
      </c>
      <c r="BS766" t="s">
        <v>156</v>
      </c>
      <c r="BT766" t="s">
        <v>185</v>
      </c>
      <c r="BU766" t="s">
        <v>310</v>
      </c>
      <c r="BV766" t="s">
        <v>307</v>
      </c>
      <c r="BW766">
        <v>71</v>
      </c>
      <c r="BX766">
        <v>4</v>
      </c>
      <c r="BY766">
        <v>0</v>
      </c>
      <c r="BZ766">
        <v>6</v>
      </c>
      <c r="CA766" t="s">
        <v>1128</v>
      </c>
      <c r="CB766" t="s">
        <v>156</v>
      </c>
      <c r="CC766">
        <v>7</v>
      </c>
      <c r="CD766" t="b">
        <v>0</v>
      </c>
      <c r="CE766" t="s">
        <v>172</v>
      </c>
      <c r="CF766" t="s">
        <v>173</v>
      </c>
      <c r="CG766">
        <v>67</v>
      </c>
      <c r="CH766">
        <v>0</v>
      </c>
      <c r="CI766" t="s">
        <v>301</v>
      </c>
      <c r="CJ766" t="s">
        <v>174</v>
      </c>
      <c r="CK766" t="s">
        <v>174</v>
      </c>
      <c r="CL766" t="s">
        <v>430</v>
      </c>
      <c r="CM766" t="s">
        <v>174</v>
      </c>
      <c r="CN766" t="s">
        <v>1129</v>
      </c>
      <c r="CO766" t="s">
        <v>301</v>
      </c>
      <c r="CP766" t="s">
        <v>174</v>
      </c>
      <c r="CQ766">
        <v>1</v>
      </c>
      <c r="CR766">
        <v>407</v>
      </c>
      <c r="CS766" t="str">
        <f t="shared" si="50"/>
        <v>-</v>
      </c>
      <c r="CT766">
        <f t="shared" si="52"/>
        <v>1881.5952380952381</v>
      </c>
      <c r="CU766">
        <f t="shared" si="53"/>
        <v>3971.7481195129708</v>
      </c>
      <c r="CV766" t="str">
        <f t="shared" si="51"/>
        <v>-</v>
      </c>
      <c r="CW766">
        <v>39924</v>
      </c>
      <c r="CX766">
        <v>3108</v>
      </c>
      <c r="CY766">
        <v>1940</v>
      </c>
      <c r="CZ766">
        <v>2803</v>
      </c>
      <c r="DA766">
        <v>21377</v>
      </c>
      <c r="DB766">
        <v>407</v>
      </c>
      <c r="DC766">
        <v>52768</v>
      </c>
      <c r="DD766">
        <v>5242</v>
      </c>
      <c r="DE766">
        <v>2</v>
      </c>
      <c r="DF766" t="s">
        <v>156</v>
      </c>
      <c r="DG766">
        <v>1024</v>
      </c>
      <c r="DH766">
        <v>2</v>
      </c>
      <c r="DI766">
        <v>48000</v>
      </c>
      <c r="DJ766">
        <v>-16</v>
      </c>
      <c r="DK766" t="s">
        <v>176</v>
      </c>
      <c r="DL766">
        <v>8</v>
      </c>
      <c r="DM766" t="s">
        <v>413</v>
      </c>
      <c r="DN766">
        <v>686352</v>
      </c>
      <c r="DO766">
        <v>683242</v>
      </c>
      <c r="DP766">
        <v>22893</v>
      </c>
      <c r="DQ766">
        <v>1280090</v>
      </c>
      <c r="DR766">
        <v>1281672</v>
      </c>
      <c r="DS766">
        <v>683213</v>
      </c>
      <c r="DT766">
        <v>1280090</v>
      </c>
      <c r="DU766">
        <v>677942</v>
      </c>
      <c r="DV766" t="s">
        <v>158</v>
      </c>
      <c r="DW766">
        <v>674183</v>
      </c>
      <c r="DX766">
        <v>547341</v>
      </c>
      <c r="DY766">
        <v>602291</v>
      </c>
      <c r="DZ766">
        <v>1515</v>
      </c>
      <c r="EA766">
        <v>1513</v>
      </c>
      <c r="EB766">
        <v>1279339</v>
      </c>
      <c r="EC766">
        <v>547340</v>
      </c>
      <c r="ED766">
        <v>547340</v>
      </c>
      <c r="EE766">
        <v>1514</v>
      </c>
      <c r="EF766">
        <v>1284982</v>
      </c>
      <c r="EG766">
        <v>1283672</v>
      </c>
      <c r="EH766">
        <v>1285390</v>
      </c>
      <c r="EI766">
        <v>549282</v>
      </c>
      <c r="EJ766">
        <v>605094</v>
      </c>
      <c r="EK766">
        <v>549522</v>
      </c>
      <c r="EL766">
        <v>677942</v>
      </c>
      <c r="EM766">
        <v>676183</v>
      </c>
      <c r="EN766">
        <v>683186</v>
      </c>
      <c r="EO766" t="s">
        <v>158</v>
      </c>
      <c r="EP766">
        <v>1284982</v>
      </c>
      <c r="EQ766">
        <v>674181</v>
      </c>
      <c r="ER766">
        <v>1279338</v>
      </c>
      <c r="ES766">
        <v>726276</v>
      </c>
      <c r="ET766" t="s">
        <v>178</v>
      </c>
      <c r="EU766">
        <v>1</v>
      </c>
      <c r="EV766" t="s">
        <v>1254</v>
      </c>
      <c r="EW766">
        <v>72</v>
      </c>
      <c r="EX766" t="s">
        <v>309</v>
      </c>
      <c r="EY766" t="s">
        <v>169</v>
      </c>
      <c r="EZ766">
        <v>1024</v>
      </c>
      <c r="FA766">
        <v>-260</v>
      </c>
      <c r="FB766">
        <v>180</v>
      </c>
    </row>
    <row r="767" spans="1:158" x14ac:dyDescent="0.35">
      <c r="A767">
        <v>1</v>
      </c>
      <c r="B767">
        <v>1</v>
      </c>
      <c r="C767">
        <v>1324</v>
      </c>
      <c r="D767">
        <v>1324</v>
      </c>
      <c r="E767" t="s">
        <v>155</v>
      </c>
      <c r="F767" t="s">
        <v>156</v>
      </c>
      <c r="G767" t="s">
        <v>156</v>
      </c>
      <c r="H767" t="s">
        <v>156</v>
      </c>
      <c r="I767">
        <v>0</v>
      </c>
      <c r="J767" t="s">
        <v>157</v>
      </c>
      <c r="K767">
        <v>1</v>
      </c>
      <c r="L767" t="s">
        <v>154</v>
      </c>
      <c r="M767" t="s">
        <v>154</v>
      </c>
      <c r="N767" t="s">
        <v>154</v>
      </c>
      <c r="O767">
        <v>0</v>
      </c>
      <c r="P767" t="s">
        <v>154</v>
      </c>
      <c r="Q767" t="s">
        <v>154</v>
      </c>
      <c r="R767" t="s">
        <v>306</v>
      </c>
      <c r="S767">
        <v>0</v>
      </c>
      <c r="T767">
        <v>3</v>
      </c>
      <c r="U767">
        <v>0</v>
      </c>
      <c r="V767">
        <v>72</v>
      </c>
      <c r="W767">
        <v>72</v>
      </c>
      <c r="X767">
        <v>3</v>
      </c>
      <c r="Y767">
        <v>72</v>
      </c>
      <c r="Z767">
        <v>27</v>
      </c>
      <c r="AA767">
        <v>0</v>
      </c>
      <c r="AB767">
        <v>27</v>
      </c>
      <c r="AC767">
        <v>3</v>
      </c>
      <c r="AD767">
        <v>3</v>
      </c>
      <c r="AE767">
        <v>0</v>
      </c>
      <c r="AF767">
        <v>0</v>
      </c>
      <c r="AG767">
        <v>72</v>
      </c>
      <c r="AH767">
        <v>3</v>
      </c>
      <c r="AI767">
        <v>3</v>
      </c>
      <c r="AJ767">
        <v>0</v>
      </c>
      <c r="AK767">
        <v>72</v>
      </c>
      <c r="AL767">
        <v>72</v>
      </c>
      <c r="AM767">
        <v>100</v>
      </c>
      <c r="AN767">
        <v>3</v>
      </c>
      <c r="AO767">
        <v>3</v>
      </c>
      <c r="AP767">
        <v>3</v>
      </c>
      <c r="AQ767">
        <v>27</v>
      </c>
      <c r="AR767">
        <v>27</v>
      </c>
      <c r="AS767">
        <v>27</v>
      </c>
      <c r="AT767">
        <v>3</v>
      </c>
      <c r="AU767">
        <v>72</v>
      </c>
      <c r="AV767">
        <v>27</v>
      </c>
      <c r="AW767">
        <v>72</v>
      </c>
      <c r="AX767">
        <v>0</v>
      </c>
      <c r="AY767" t="s">
        <v>159</v>
      </c>
      <c r="AZ767" t="s">
        <v>1176</v>
      </c>
      <c r="BA767" t="s">
        <v>773</v>
      </c>
      <c r="BB767" t="s">
        <v>1126</v>
      </c>
      <c r="BC767" t="s">
        <v>163</v>
      </c>
      <c r="BD767" t="b">
        <v>0</v>
      </c>
      <c r="BE767" t="s">
        <v>167</v>
      </c>
      <c r="BF767" t="b">
        <v>1</v>
      </c>
      <c r="BH767" t="s">
        <v>164</v>
      </c>
      <c r="BI767" t="s">
        <v>1127</v>
      </c>
      <c r="BJ767" t="b">
        <v>0</v>
      </c>
      <c r="BK767" t="s">
        <v>166</v>
      </c>
      <c r="BL767" t="b">
        <v>0</v>
      </c>
      <c r="BM767">
        <v>18</v>
      </c>
      <c r="BN767" t="s">
        <v>167</v>
      </c>
      <c r="BO767" t="s">
        <v>168</v>
      </c>
      <c r="BP767" t="s">
        <v>167</v>
      </c>
      <c r="BQ767" t="s">
        <v>169</v>
      </c>
      <c r="BR767">
        <v>768</v>
      </c>
      <c r="BS767" t="s">
        <v>156</v>
      </c>
      <c r="BT767" t="s">
        <v>185</v>
      </c>
      <c r="BU767" t="s">
        <v>315</v>
      </c>
      <c r="BV767" t="s">
        <v>321</v>
      </c>
      <c r="BW767">
        <v>72</v>
      </c>
      <c r="BX767">
        <v>4</v>
      </c>
      <c r="BY767">
        <v>0</v>
      </c>
      <c r="BZ767">
        <v>6</v>
      </c>
      <c r="CA767" t="s">
        <v>1128</v>
      </c>
      <c r="CB767" t="s">
        <v>156</v>
      </c>
      <c r="CC767">
        <v>7</v>
      </c>
      <c r="CD767" t="b">
        <v>0</v>
      </c>
      <c r="CE767" t="s">
        <v>172</v>
      </c>
      <c r="CF767" t="s">
        <v>173</v>
      </c>
      <c r="CG767">
        <v>70</v>
      </c>
      <c r="CH767">
        <v>0</v>
      </c>
      <c r="CI767" t="s">
        <v>301</v>
      </c>
      <c r="CJ767" t="s">
        <v>174</v>
      </c>
      <c r="CK767" t="s">
        <v>174</v>
      </c>
      <c r="CL767" t="s">
        <v>430</v>
      </c>
      <c r="CM767" t="s">
        <v>174</v>
      </c>
      <c r="CN767" t="s">
        <v>1129</v>
      </c>
      <c r="CO767" t="s">
        <v>301</v>
      </c>
      <c r="CP767" t="s">
        <v>174</v>
      </c>
      <c r="CQ767">
        <v>1</v>
      </c>
      <c r="CR767">
        <v>346</v>
      </c>
      <c r="CS767" t="str">
        <f t="shared" si="50"/>
        <v>-</v>
      </c>
      <c r="CT767">
        <f t="shared" si="52"/>
        <v>1881.5952380952381</v>
      </c>
      <c r="CU767">
        <f t="shared" si="53"/>
        <v>3971.7481195129708</v>
      </c>
      <c r="CV767" t="str">
        <f t="shared" si="51"/>
        <v>-</v>
      </c>
      <c r="CW767">
        <v>39924</v>
      </c>
      <c r="CX767">
        <v>3108</v>
      </c>
      <c r="CY767">
        <v>1940</v>
      </c>
      <c r="CZ767">
        <v>2803</v>
      </c>
      <c r="DA767">
        <v>21377</v>
      </c>
      <c r="DB767">
        <v>346</v>
      </c>
      <c r="DC767">
        <v>52768</v>
      </c>
      <c r="DD767">
        <v>5242</v>
      </c>
      <c r="DE767">
        <v>2</v>
      </c>
      <c r="DF767" t="s">
        <v>156</v>
      </c>
      <c r="DG767">
        <v>1024</v>
      </c>
      <c r="DH767">
        <v>2</v>
      </c>
      <c r="DI767">
        <v>48000</v>
      </c>
      <c r="DJ767">
        <v>-16</v>
      </c>
      <c r="DK767" t="s">
        <v>176</v>
      </c>
      <c r="DL767">
        <v>8</v>
      </c>
      <c r="DM767" t="s">
        <v>413</v>
      </c>
      <c r="DN767">
        <v>686352</v>
      </c>
      <c r="DO767">
        <v>683242</v>
      </c>
      <c r="DP767">
        <v>22893</v>
      </c>
      <c r="DQ767">
        <v>1286207</v>
      </c>
      <c r="DR767">
        <v>1288332</v>
      </c>
      <c r="DS767">
        <v>683213</v>
      </c>
      <c r="DT767">
        <v>1286207</v>
      </c>
      <c r="DU767">
        <v>677942</v>
      </c>
      <c r="DV767" t="s">
        <v>158</v>
      </c>
      <c r="DW767">
        <v>674183</v>
      </c>
      <c r="DX767">
        <v>547341</v>
      </c>
      <c r="DY767">
        <v>602291</v>
      </c>
      <c r="DZ767">
        <v>1515</v>
      </c>
      <c r="EA767">
        <v>1513</v>
      </c>
      <c r="EB767">
        <v>1285456</v>
      </c>
      <c r="EC767">
        <v>547340</v>
      </c>
      <c r="ED767">
        <v>547340</v>
      </c>
      <c r="EE767">
        <v>1514</v>
      </c>
      <c r="EF767">
        <v>1292062</v>
      </c>
      <c r="EG767">
        <v>1290333</v>
      </c>
      <c r="EH767">
        <v>1292409</v>
      </c>
      <c r="EI767">
        <v>549282</v>
      </c>
      <c r="EJ767">
        <v>605094</v>
      </c>
      <c r="EK767">
        <v>549522</v>
      </c>
      <c r="EL767">
        <v>677942</v>
      </c>
      <c r="EM767">
        <v>676183</v>
      </c>
      <c r="EN767">
        <v>683186</v>
      </c>
      <c r="EO767" t="s">
        <v>158</v>
      </c>
      <c r="EP767">
        <v>1292062</v>
      </c>
      <c r="EQ767">
        <v>674181</v>
      </c>
      <c r="ER767">
        <v>1285454</v>
      </c>
      <c r="ES767">
        <v>726276</v>
      </c>
      <c r="ET767" t="s">
        <v>178</v>
      </c>
      <c r="EU767">
        <v>1</v>
      </c>
      <c r="EV767" t="s">
        <v>1255</v>
      </c>
      <c r="EW767">
        <v>73</v>
      </c>
      <c r="EX767" t="s">
        <v>309</v>
      </c>
      <c r="EY767" t="s">
        <v>169</v>
      </c>
      <c r="EZ767">
        <v>1024</v>
      </c>
      <c r="FA767">
        <v>-260</v>
      </c>
      <c r="FB767">
        <v>180</v>
      </c>
    </row>
    <row r="768" spans="1:158" x14ac:dyDescent="0.35">
      <c r="A768">
        <v>1</v>
      </c>
      <c r="B768">
        <v>1</v>
      </c>
      <c r="C768">
        <v>1318</v>
      </c>
      <c r="D768">
        <v>1318</v>
      </c>
      <c r="E768" t="s">
        <v>155</v>
      </c>
      <c r="F768" t="s">
        <v>156</v>
      </c>
      <c r="G768" t="s">
        <v>156</v>
      </c>
      <c r="H768" t="s">
        <v>156</v>
      </c>
      <c r="I768">
        <v>0</v>
      </c>
      <c r="J768" t="s">
        <v>157</v>
      </c>
      <c r="K768">
        <v>1</v>
      </c>
      <c r="L768" t="s">
        <v>154</v>
      </c>
      <c r="M768" t="s">
        <v>154</v>
      </c>
      <c r="N768" t="s">
        <v>154</v>
      </c>
      <c r="O768">
        <v>0</v>
      </c>
      <c r="P768" t="s">
        <v>154</v>
      </c>
      <c r="Q768" t="s">
        <v>154</v>
      </c>
      <c r="R768" t="s">
        <v>301</v>
      </c>
      <c r="S768">
        <v>0</v>
      </c>
      <c r="T768">
        <v>3</v>
      </c>
      <c r="U768">
        <v>0</v>
      </c>
      <c r="V768">
        <v>73</v>
      </c>
      <c r="W768">
        <v>73</v>
      </c>
      <c r="X768">
        <v>3</v>
      </c>
      <c r="Y768">
        <v>73</v>
      </c>
      <c r="Z768">
        <v>27</v>
      </c>
      <c r="AA768">
        <v>0</v>
      </c>
      <c r="AB768">
        <v>27</v>
      </c>
      <c r="AC768">
        <v>3</v>
      </c>
      <c r="AD768">
        <v>3</v>
      </c>
      <c r="AE768">
        <v>0</v>
      </c>
      <c r="AF768">
        <v>0</v>
      </c>
      <c r="AG768">
        <v>73</v>
      </c>
      <c r="AH768">
        <v>3</v>
      </c>
      <c r="AI768">
        <v>3</v>
      </c>
      <c r="AJ768">
        <v>0</v>
      </c>
      <c r="AK768">
        <v>73</v>
      </c>
      <c r="AL768">
        <v>73</v>
      </c>
      <c r="AM768">
        <v>101</v>
      </c>
      <c r="AN768">
        <v>3</v>
      </c>
      <c r="AO768">
        <v>3</v>
      </c>
      <c r="AP768">
        <v>3</v>
      </c>
      <c r="AQ768">
        <v>27</v>
      </c>
      <c r="AR768">
        <v>27</v>
      </c>
      <c r="AS768">
        <v>27</v>
      </c>
      <c r="AT768">
        <v>3</v>
      </c>
      <c r="AU768">
        <v>73</v>
      </c>
      <c r="AV768">
        <v>27</v>
      </c>
      <c r="AW768">
        <v>73</v>
      </c>
      <c r="AX768">
        <v>0</v>
      </c>
      <c r="AY768" t="s">
        <v>159</v>
      </c>
      <c r="AZ768" t="s">
        <v>1176</v>
      </c>
      <c r="BA768" t="s">
        <v>773</v>
      </c>
      <c r="BB768" t="s">
        <v>1126</v>
      </c>
      <c r="BC768" t="s">
        <v>163</v>
      </c>
      <c r="BD768" t="b">
        <v>0</v>
      </c>
      <c r="BE768">
        <v>11.03</v>
      </c>
      <c r="BF768" t="b">
        <v>1</v>
      </c>
      <c r="BH768" t="s">
        <v>164</v>
      </c>
      <c r="BI768" t="s">
        <v>1127</v>
      </c>
      <c r="BJ768" t="b">
        <v>0</v>
      </c>
      <c r="BK768" t="s">
        <v>166</v>
      </c>
      <c r="BL768" t="b">
        <v>0</v>
      </c>
      <c r="BM768">
        <v>18</v>
      </c>
      <c r="BN768" t="s">
        <v>167</v>
      </c>
      <c r="BO768" t="s">
        <v>168</v>
      </c>
      <c r="BP768" t="s">
        <v>167</v>
      </c>
      <c r="BQ768" t="s">
        <v>169</v>
      </c>
      <c r="BR768">
        <v>768</v>
      </c>
      <c r="BS768" t="s">
        <v>156</v>
      </c>
      <c r="BT768" t="s">
        <v>185</v>
      </c>
      <c r="BU768" t="s">
        <v>316</v>
      </c>
      <c r="BV768" t="s">
        <v>303</v>
      </c>
      <c r="BW768">
        <v>73</v>
      </c>
      <c r="BX768">
        <v>4</v>
      </c>
      <c r="BY768">
        <v>0</v>
      </c>
      <c r="BZ768">
        <v>6</v>
      </c>
      <c r="CA768" t="s">
        <v>1128</v>
      </c>
      <c r="CB768" t="s">
        <v>156</v>
      </c>
      <c r="CC768">
        <v>7</v>
      </c>
      <c r="CD768" t="b">
        <v>0</v>
      </c>
      <c r="CE768" t="s">
        <v>172</v>
      </c>
      <c r="CF768" t="s">
        <v>173</v>
      </c>
      <c r="CG768">
        <v>2</v>
      </c>
      <c r="CH768">
        <v>0</v>
      </c>
      <c r="CI768" t="s">
        <v>306</v>
      </c>
      <c r="CJ768" t="s">
        <v>174</v>
      </c>
      <c r="CK768" t="s">
        <v>174</v>
      </c>
      <c r="CL768" t="s">
        <v>430</v>
      </c>
      <c r="CM768" t="s">
        <v>174</v>
      </c>
      <c r="CN768" t="s">
        <v>1129</v>
      </c>
      <c r="CO768" t="s">
        <v>306</v>
      </c>
      <c r="CP768" t="s">
        <v>174</v>
      </c>
      <c r="CQ768">
        <v>1</v>
      </c>
      <c r="CR768">
        <v>859</v>
      </c>
      <c r="CS768">
        <f t="shared" si="50"/>
        <v>859</v>
      </c>
      <c r="CT768">
        <f t="shared" si="52"/>
        <v>1881.5952380952381</v>
      </c>
      <c r="CU768">
        <f t="shared" si="53"/>
        <v>3971.7481195129708</v>
      </c>
      <c r="CV768">
        <f t="shared" si="51"/>
        <v>859</v>
      </c>
      <c r="CW768">
        <v>39924</v>
      </c>
      <c r="CX768">
        <v>3108</v>
      </c>
      <c r="CY768">
        <v>1940</v>
      </c>
      <c r="CZ768">
        <v>2803</v>
      </c>
      <c r="DA768">
        <v>21377</v>
      </c>
      <c r="DB768">
        <v>859</v>
      </c>
      <c r="DC768">
        <v>52768</v>
      </c>
      <c r="DD768">
        <v>5242</v>
      </c>
      <c r="DE768">
        <v>2</v>
      </c>
      <c r="DF768" t="s">
        <v>156</v>
      </c>
      <c r="DG768">
        <v>1024</v>
      </c>
      <c r="DH768">
        <v>2</v>
      </c>
      <c r="DI768">
        <v>48000</v>
      </c>
      <c r="DJ768">
        <v>-16</v>
      </c>
      <c r="DK768" t="s">
        <v>176</v>
      </c>
      <c r="DL768">
        <v>8</v>
      </c>
      <c r="DM768" t="s">
        <v>413</v>
      </c>
      <c r="DN768">
        <v>686352</v>
      </c>
      <c r="DO768">
        <v>683242</v>
      </c>
      <c r="DP768">
        <v>22893</v>
      </c>
      <c r="DQ768">
        <v>1293199</v>
      </c>
      <c r="DR768">
        <v>1295152</v>
      </c>
      <c r="DS768">
        <v>683213</v>
      </c>
      <c r="DT768">
        <v>1293199</v>
      </c>
      <c r="DU768">
        <v>677942</v>
      </c>
      <c r="DV768" t="s">
        <v>158</v>
      </c>
      <c r="DW768">
        <v>674183</v>
      </c>
      <c r="DX768">
        <v>547341</v>
      </c>
      <c r="DY768">
        <v>602291</v>
      </c>
      <c r="DZ768">
        <v>1515</v>
      </c>
      <c r="EA768">
        <v>1513</v>
      </c>
      <c r="EB768">
        <v>1292448</v>
      </c>
      <c r="EC768">
        <v>547340</v>
      </c>
      <c r="ED768">
        <v>547340</v>
      </c>
      <c r="EE768">
        <v>1514</v>
      </c>
      <c r="EF768">
        <v>1298842</v>
      </c>
      <c r="EG768">
        <v>1297152</v>
      </c>
      <c r="EH768">
        <v>1299702</v>
      </c>
      <c r="EI768">
        <v>549282</v>
      </c>
      <c r="EJ768">
        <v>605094</v>
      </c>
      <c r="EK768">
        <v>549522</v>
      </c>
      <c r="EL768">
        <v>677942</v>
      </c>
      <c r="EM768">
        <v>676183</v>
      </c>
      <c r="EN768">
        <v>683186</v>
      </c>
      <c r="EO768" t="s">
        <v>158</v>
      </c>
      <c r="EP768">
        <v>1298842</v>
      </c>
      <c r="EQ768">
        <v>674181</v>
      </c>
      <c r="ER768">
        <v>1292447</v>
      </c>
      <c r="ES768">
        <v>726276</v>
      </c>
      <c r="ET768" t="s">
        <v>178</v>
      </c>
      <c r="EU768">
        <v>1</v>
      </c>
      <c r="EV768" t="s">
        <v>1256</v>
      </c>
      <c r="EW768">
        <v>74</v>
      </c>
      <c r="EX768" t="s">
        <v>305</v>
      </c>
      <c r="EY768" t="s">
        <v>169</v>
      </c>
      <c r="EZ768">
        <v>1024</v>
      </c>
      <c r="FA768">
        <v>-260</v>
      </c>
      <c r="FB768">
        <v>180</v>
      </c>
    </row>
    <row r="769" spans="1:158" x14ac:dyDescent="0.35">
      <c r="A769">
        <v>1</v>
      </c>
      <c r="B769">
        <v>1</v>
      </c>
      <c r="C769">
        <v>1303</v>
      </c>
      <c r="D769">
        <v>1303</v>
      </c>
      <c r="E769" t="s">
        <v>155</v>
      </c>
      <c r="F769" t="s">
        <v>156</v>
      </c>
      <c r="G769" t="s">
        <v>156</v>
      </c>
      <c r="H769" t="s">
        <v>156</v>
      </c>
      <c r="I769">
        <v>0</v>
      </c>
      <c r="J769" t="s">
        <v>157</v>
      </c>
      <c r="K769">
        <v>1</v>
      </c>
      <c r="L769" t="s">
        <v>154</v>
      </c>
      <c r="M769" t="s">
        <v>154</v>
      </c>
      <c r="N769" t="s">
        <v>154</v>
      </c>
      <c r="O769">
        <v>0</v>
      </c>
      <c r="P769" t="s">
        <v>154</v>
      </c>
      <c r="Q769" t="s">
        <v>154</v>
      </c>
      <c r="R769" t="s">
        <v>301</v>
      </c>
      <c r="S769">
        <v>0</v>
      </c>
      <c r="T769">
        <v>3</v>
      </c>
      <c r="U769">
        <v>0</v>
      </c>
      <c r="V769">
        <v>74</v>
      </c>
      <c r="W769">
        <v>74</v>
      </c>
      <c r="X769">
        <v>3</v>
      </c>
      <c r="Y769">
        <v>74</v>
      </c>
      <c r="Z769">
        <v>27</v>
      </c>
      <c r="AA769">
        <v>0</v>
      </c>
      <c r="AB769">
        <v>27</v>
      </c>
      <c r="AC769">
        <v>3</v>
      </c>
      <c r="AD769">
        <v>3</v>
      </c>
      <c r="AE769">
        <v>0</v>
      </c>
      <c r="AF769">
        <v>0</v>
      </c>
      <c r="AG769">
        <v>74</v>
      </c>
      <c r="AH769">
        <v>3</v>
      </c>
      <c r="AI769">
        <v>3</v>
      </c>
      <c r="AJ769">
        <v>0</v>
      </c>
      <c r="AK769">
        <v>74</v>
      </c>
      <c r="AL769">
        <v>74</v>
      </c>
      <c r="AM769">
        <v>102</v>
      </c>
      <c r="AN769">
        <v>3</v>
      </c>
      <c r="AO769">
        <v>3</v>
      </c>
      <c r="AP769">
        <v>3</v>
      </c>
      <c r="AQ769">
        <v>27</v>
      </c>
      <c r="AR769">
        <v>27</v>
      </c>
      <c r="AS769">
        <v>27</v>
      </c>
      <c r="AT769">
        <v>3</v>
      </c>
      <c r="AU769">
        <v>74</v>
      </c>
      <c r="AV769">
        <v>27</v>
      </c>
      <c r="AW769">
        <v>74</v>
      </c>
      <c r="AX769">
        <v>0</v>
      </c>
      <c r="AY769" t="s">
        <v>159</v>
      </c>
      <c r="AZ769" t="s">
        <v>1176</v>
      </c>
      <c r="BA769" t="s">
        <v>773</v>
      </c>
      <c r="BB769" t="s">
        <v>1126</v>
      </c>
      <c r="BC769" t="s">
        <v>163</v>
      </c>
      <c r="BD769" t="b">
        <v>0</v>
      </c>
      <c r="BE769">
        <v>10</v>
      </c>
      <c r="BF769" t="b">
        <v>1</v>
      </c>
      <c r="BH769" t="s">
        <v>164</v>
      </c>
      <c r="BI769" t="s">
        <v>1127</v>
      </c>
      <c r="BJ769" t="b">
        <v>0</v>
      </c>
      <c r="BK769" t="s">
        <v>166</v>
      </c>
      <c r="BL769" t="b">
        <v>0</v>
      </c>
      <c r="BM769">
        <v>18</v>
      </c>
      <c r="BN769" t="s">
        <v>167</v>
      </c>
      <c r="BO769" t="s">
        <v>168</v>
      </c>
      <c r="BP769" t="s">
        <v>167</v>
      </c>
      <c r="BQ769" t="s">
        <v>169</v>
      </c>
      <c r="BR769">
        <v>768</v>
      </c>
      <c r="BS769" t="s">
        <v>156</v>
      </c>
      <c r="BT769" t="s">
        <v>185</v>
      </c>
      <c r="BU769" t="s">
        <v>303</v>
      </c>
      <c r="BV769" t="s">
        <v>185</v>
      </c>
      <c r="BW769">
        <v>74</v>
      </c>
      <c r="BX769">
        <v>4</v>
      </c>
      <c r="BY769">
        <v>0</v>
      </c>
      <c r="BZ769">
        <v>6</v>
      </c>
      <c r="CA769" t="s">
        <v>1128</v>
      </c>
      <c r="CB769" t="s">
        <v>156</v>
      </c>
      <c r="CC769">
        <v>7</v>
      </c>
      <c r="CD769" t="b">
        <v>0</v>
      </c>
      <c r="CE769" t="s">
        <v>172</v>
      </c>
      <c r="CF769" t="s">
        <v>173</v>
      </c>
      <c r="CG769">
        <v>8</v>
      </c>
      <c r="CH769">
        <v>0</v>
      </c>
      <c r="CI769" t="s">
        <v>306</v>
      </c>
      <c r="CJ769" t="s">
        <v>174</v>
      </c>
      <c r="CK769" t="s">
        <v>174</v>
      </c>
      <c r="CL769" t="s">
        <v>430</v>
      </c>
      <c r="CM769" t="s">
        <v>174</v>
      </c>
      <c r="CN769" t="s">
        <v>1129</v>
      </c>
      <c r="CO769" t="s">
        <v>306</v>
      </c>
      <c r="CP769" t="s">
        <v>174</v>
      </c>
      <c r="CQ769">
        <v>1</v>
      </c>
      <c r="CR769">
        <v>229</v>
      </c>
      <c r="CS769">
        <f t="shared" si="50"/>
        <v>229</v>
      </c>
      <c r="CT769">
        <f t="shared" si="52"/>
        <v>1881.5952380952381</v>
      </c>
      <c r="CU769">
        <f t="shared" si="53"/>
        <v>3971.7481195129708</v>
      </c>
      <c r="CV769">
        <f t="shared" si="51"/>
        <v>229</v>
      </c>
      <c r="CW769">
        <v>39924</v>
      </c>
      <c r="CX769">
        <v>3108</v>
      </c>
      <c r="CY769">
        <v>1940</v>
      </c>
      <c r="CZ769">
        <v>2803</v>
      </c>
      <c r="DA769">
        <v>21377</v>
      </c>
      <c r="DB769">
        <v>229</v>
      </c>
      <c r="DC769">
        <v>52768</v>
      </c>
      <c r="DD769">
        <v>5242</v>
      </c>
      <c r="DE769">
        <v>2</v>
      </c>
      <c r="DF769" t="s">
        <v>156</v>
      </c>
      <c r="DG769">
        <v>1024</v>
      </c>
      <c r="DH769">
        <v>2</v>
      </c>
      <c r="DI769">
        <v>48000</v>
      </c>
      <c r="DJ769">
        <v>-16</v>
      </c>
      <c r="DK769" t="s">
        <v>176</v>
      </c>
      <c r="DL769">
        <v>8</v>
      </c>
      <c r="DM769" t="s">
        <v>413</v>
      </c>
      <c r="DN769">
        <v>686352</v>
      </c>
      <c r="DO769">
        <v>683242</v>
      </c>
      <c r="DP769">
        <v>22893</v>
      </c>
      <c r="DQ769">
        <v>1300512</v>
      </c>
      <c r="DR769">
        <v>1302212</v>
      </c>
      <c r="DS769">
        <v>683213</v>
      </c>
      <c r="DT769">
        <v>1300512</v>
      </c>
      <c r="DU769">
        <v>677942</v>
      </c>
      <c r="DV769" t="s">
        <v>158</v>
      </c>
      <c r="DW769">
        <v>674183</v>
      </c>
      <c r="DX769">
        <v>547341</v>
      </c>
      <c r="DY769">
        <v>602291</v>
      </c>
      <c r="DZ769">
        <v>1515</v>
      </c>
      <c r="EA769">
        <v>1513</v>
      </c>
      <c r="EB769">
        <v>1299760</v>
      </c>
      <c r="EC769">
        <v>547340</v>
      </c>
      <c r="ED769">
        <v>547340</v>
      </c>
      <c r="EE769">
        <v>1514</v>
      </c>
      <c r="EF769">
        <v>1305972</v>
      </c>
      <c r="EG769">
        <v>1304212</v>
      </c>
      <c r="EH769">
        <v>1306202</v>
      </c>
      <c r="EI769">
        <v>549282</v>
      </c>
      <c r="EJ769">
        <v>605094</v>
      </c>
      <c r="EK769">
        <v>549522</v>
      </c>
      <c r="EL769">
        <v>677942</v>
      </c>
      <c r="EM769">
        <v>676183</v>
      </c>
      <c r="EN769">
        <v>683186</v>
      </c>
      <c r="EO769" t="s">
        <v>158</v>
      </c>
      <c r="EP769">
        <v>1305972</v>
      </c>
      <c r="EQ769">
        <v>674181</v>
      </c>
      <c r="ER769">
        <v>1299759</v>
      </c>
      <c r="ES769">
        <v>726276</v>
      </c>
      <c r="ET769" t="s">
        <v>178</v>
      </c>
      <c r="EU769">
        <v>1</v>
      </c>
      <c r="EV769" t="s">
        <v>1257</v>
      </c>
      <c r="EW769">
        <v>75</v>
      </c>
      <c r="EX769" t="s">
        <v>305</v>
      </c>
      <c r="EY769" t="s">
        <v>169</v>
      </c>
      <c r="EZ769">
        <v>1024</v>
      </c>
      <c r="FA769">
        <v>-260</v>
      </c>
      <c r="FB769">
        <v>180</v>
      </c>
    </row>
    <row r="770" spans="1:158" x14ac:dyDescent="0.35">
      <c r="A770">
        <v>1</v>
      </c>
      <c r="B770">
        <v>1</v>
      </c>
      <c r="C770">
        <v>1367</v>
      </c>
      <c r="D770">
        <v>1367</v>
      </c>
      <c r="E770" t="s">
        <v>155</v>
      </c>
      <c r="F770" t="s">
        <v>156</v>
      </c>
      <c r="G770" t="s">
        <v>156</v>
      </c>
      <c r="H770" t="s">
        <v>156</v>
      </c>
      <c r="I770">
        <v>0</v>
      </c>
      <c r="J770" t="s">
        <v>157</v>
      </c>
      <c r="K770">
        <v>1</v>
      </c>
      <c r="L770" t="s">
        <v>154</v>
      </c>
      <c r="M770" t="s">
        <v>154</v>
      </c>
      <c r="N770" t="s">
        <v>154</v>
      </c>
      <c r="O770">
        <v>0</v>
      </c>
      <c r="P770" t="s">
        <v>154</v>
      </c>
      <c r="Q770" t="s">
        <v>154</v>
      </c>
      <c r="R770" t="s">
        <v>301</v>
      </c>
      <c r="S770">
        <v>0</v>
      </c>
      <c r="T770">
        <v>3</v>
      </c>
      <c r="U770">
        <v>0</v>
      </c>
      <c r="V770">
        <v>75</v>
      </c>
      <c r="W770">
        <v>75</v>
      </c>
      <c r="X770">
        <v>3</v>
      </c>
      <c r="Y770">
        <v>75</v>
      </c>
      <c r="Z770">
        <v>27</v>
      </c>
      <c r="AA770">
        <v>0</v>
      </c>
      <c r="AB770">
        <v>27</v>
      </c>
      <c r="AC770">
        <v>3</v>
      </c>
      <c r="AD770">
        <v>3</v>
      </c>
      <c r="AE770">
        <v>0</v>
      </c>
      <c r="AF770">
        <v>0</v>
      </c>
      <c r="AG770">
        <v>75</v>
      </c>
      <c r="AH770">
        <v>3</v>
      </c>
      <c r="AI770">
        <v>3</v>
      </c>
      <c r="AJ770">
        <v>0</v>
      </c>
      <c r="AK770">
        <v>75</v>
      </c>
      <c r="AL770">
        <v>75</v>
      </c>
      <c r="AM770">
        <v>103</v>
      </c>
      <c r="AN770">
        <v>3</v>
      </c>
      <c r="AO770">
        <v>3</v>
      </c>
      <c r="AP770">
        <v>3</v>
      </c>
      <c r="AQ770">
        <v>27</v>
      </c>
      <c r="AR770">
        <v>27</v>
      </c>
      <c r="AS770">
        <v>27</v>
      </c>
      <c r="AT770">
        <v>3</v>
      </c>
      <c r="AU770">
        <v>75</v>
      </c>
      <c r="AV770">
        <v>27</v>
      </c>
      <c r="AW770">
        <v>75</v>
      </c>
      <c r="AX770">
        <v>0</v>
      </c>
      <c r="AY770" t="s">
        <v>159</v>
      </c>
      <c r="AZ770" t="s">
        <v>1176</v>
      </c>
      <c r="BA770" t="s">
        <v>773</v>
      </c>
      <c r="BB770" t="s">
        <v>1126</v>
      </c>
      <c r="BC770" t="s">
        <v>163</v>
      </c>
      <c r="BD770" t="b">
        <v>0</v>
      </c>
      <c r="BE770">
        <v>8.8699999999999992</v>
      </c>
      <c r="BF770" t="b">
        <v>1</v>
      </c>
      <c r="BH770" t="s">
        <v>164</v>
      </c>
      <c r="BI770" t="s">
        <v>1127</v>
      </c>
      <c r="BJ770" t="b">
        <v>0</v>
      </c>
      <c r="BK770" t="s">
        <v>166</v>
      </c>
      <c r="BL770" t="b">
        <v>0</v>
      </c>
      <c r="BM770">
        <v>18</v>
      </c>
      <c r="BN770" t="s">
        <v>167</v>
      </c>
      <c r="BO770" t="s">
        <v>168</v>
      </c>
      <c r="BP770" t="s">
        <v>167</v>
      </c>
      <c r="BQ770" t="s">
        <v>169</v>
      </c>
      <c r="BR770">
        <v>768</v>
      </c>
      <c r="BS770" t="s">
        <v>156</v>
      </c>
      <c r="BT770" t="s">
        <v>185</v>
      </c>
      <c r="BU770" t="s">
        <v>315</v>
      </c>
      <c r="BV770" t="s">
        <v>303</v>
      </c>
      <c r="BW770">
        <v>75</v>
      </c>
      <c r="BX770">
        <v>4</v>
      </c>
      <c r="BY770">
        <v>0</v>
      </c>
      <c r="BZ770">
        <v>6</v>
      </c>
      <c r="CA770" t="s">
        <v>1128</v>
      </c>
      <c r="CB770" t="s">
        <v>156</v>
      </c>
      <c r="CC770">
        <v>7</v>
      </c>
      <c r="CD770" t="b">
        <v>0</v>
      </c>
      <c r="CE770" t="s">
        <v>172</v>
      </c>
      <c r="CF770" t="s">
        <v>173</v>
      </c>
      <c r="CG770">
        <v>28</v>
      </c>
      <c r="CH770">
        <v>0</v>
      </c>
      <c r="CI770" t="s">
        <v>306</v>
      </c>
      <c r="CJ770" t="s">
        <v>174</v>
      </c>
      <c r="CK770" t="s">
        <v>174</v>
      </c>
      <c r="CL770" t="s">
        <v>430</v>
      </c>
      <c r="CM770" t="s">
        <v>174</v>
      </c>
      <c r="CN770" t="s">
        <v>1129</v>
      </c>
      <c r="CO770" t="s">
        <v>306</v>
      </c>
      <c r="CP770" t="s">
        <v>174</v>
      </c>
      <c r="CQ770">
        <v>1</v>
      </c>
      <c r="CR770">
        <v>6139</v>
      </c>
      <c r="CS770">
        <f t="shared" si="50"/>
        <v>6139</v>
      </c>
      <c r="CT770">
        <f t="shared" si="52"/>
        <v>1881.5952380952381</v>
      </c>
      <c r="CU770">
        <f t="shared" si="53"/>
        <v>3971.7481195129708</v>
      </c>
      <c r="CV770">
        <f t="shared" si="51"/>
        <v>6139</v>
      </c>
      <c r="CW770">
        <v>39924</v>
      </c>
      <c r="CX770">
        <v>3108</v>
      </c>
      <c r="CY770">
        <v>1940</v>
      </c>
      <c r="CZ770">
        <v>2803</v>
      </c>
      <c r="DA770">
        <v>21377</v>
      </c>
      <c r="DB770">
        <v>6139</v>
      </c>
      <c r="DC770">
        <v>52768</v>
      </c>
      <c r="DD770">
        <v>5242</v>
      </c>
      <c r="DE770">
        <v>2</v>
      </c>
      <c r="DF770" t="s">
        <v>156</v>
      </c>
      <c r="DG770">
        <v>1024</v>
      </c>
      <c r="DH770">
        <v>2</v>
      </c>
      <c r="DI770">
        <v>48000</v>
      </c>
      <c r="DJ770">
        <v>-16</v>
      </c>
      <c r="DK770" t="s">
        <v>176</v>
      </c>
      <c r="DL770">
        <v>8</v>
      </c>
      <c r="DM770" t="s">
        <v>413</v>
      </c>
      <c r="DN770">
        <v>686352</v>
      </c>
      <c r="DO770">
        <v>683242</v>
      </c>
      <c r="DP770">
        <v>22893</v>
      </c>
      <c r="DQ770">
        <v>1306991</v>
      </c>
      <c r="DR770">
        <v>1309132</v>
      </c>
      <c r="DS770">
        <v>683213</v>
      </c>
      <c r="DT770">
        <v>1306991</v>
      </c>
      <c r="DU770">
        <v>677942</v>
      </c>
      <c r="DV770" t="s">
        <v>158</v>
      </c>
      <c r="DW770">
        <v>674183</v>
      </c>
      <c r="DX770">
        <v>547341</v>
      </c>
      <c r="DY770">
        <v>602291</v>
      </c>
      <c r="DZ770">
        <v>1515</v>
      </c>
      <c r="EA770">
        <v>1513</v>
      </c>
      <c r="EB770">
        <v>1306240</v>
      </c>
      <c r="EC770">
        <v>547340</v>
      </c>
      <c r="ED770">
        <v>547340</v>
      </c>
      <c r="EE770">
        <v>1514</v>
      </c>
      <c r="EF770">
        <v>1312842</v>
      </c>
      <c r="EG770">
        <v>1311132</v>
      </c>
      <c r="EH770">
        <v>1318982</v>
      </c>
      <c r="EI770">
        <v>549282</v>
      </c>
      <c r="EJ770">
        <v>605094</v>
      </c>
      <c r="EK770">
        <v>549522</v>
      </c>
      <c r="EL770">
        <v>677942</v>
      </c>
      <c r="EM770">
        <v>676183</v>
      </c>
      <c r="EN770">
        <v>683186</v>
      </c>
      <c r="EO770" t="s">
        <v>158</v>
      </c>
      <c r="EP770">
        <v>1312842</v>
      </c>
      <c r="EQ770">
        <v>674181</v>
      </c>
      <c r="ER770">
        <v>1306239</v>
      </c>
      <c r="ES770">
        <v>726276</v>
      </c>
      <c r="ET770" t="s">
        <v>178</v>
      </c>
      <c r="EU770">
        <v>1</v>
      </c>
      <c r="EV770" t="s">
        <v>1258</v>
      </c>
      <c r="EW770">
        <v>76</v>
      </c>
      <c r="EX770" t="s">
        <v>305</v>
      </c>
      <c r="EY770" t="s">
        <v>169</v>
      </c>
      <c r="EZ770">
        <v>1024</v>
      </c>
      <c r="FA770">
        <v>-260</v>
      </c>
      <c r="FB770">
        <v>180</v>
      </c>
    </row>
    <row r="771" spans="1:158" x14ac:dyDescent="0.35">
      <c r="A771">
        <v>1</v>
      </c>
      <c r="B771">
        <v>1</v>
      </c>
      <c r="C771">
        <v>1352</v>
      </c>
      <c r="D771">
        <v>1352</v>
      </c>
      <c r="E771" t="s">
        <v>155</v>
      </c>
      <c r="F771" t="s">
        <v>156</v>
      </c>
      <c r="G771" t="s">
        <v>156</v>
      </c>
      <c r="H771" t="s">
        <v>156</v>
      </c>
      <c r="I771">
        <v>0</v>
      </c>
      <c r="J771" t="s">
        <v>157</v>
      </c>
      <c r="K771">
        <v>1</v>
      </c>
      <c r="L771" t="s">
        <v>154</v>
      </c>
      <c r="M771" t="s">
        <v>154</v>
      </c>
      <c r="N771" t="s">
        <v>154</v>
      </c>
      <c r="O771">
        <v>0</v>
      </c>
      <c r="P771" t="s">
        <v>154</v>
      </c>
      <c r="Q771" t="s">
        <v>154</v>
      </c>
      <c r="R771" t="s">
        <v>306</v>
      </c>
      <c r="S771">
        <v>0</v>
      </c>
      <c r="T771">
        <v>3</v>
      </c>
      <c r="U771">
        <v>0</v>
      </c>
      <c r="V771">
        <v>76</v>
      </c>
      <c r="W771">
        <v>76</v>
      </c>
      <c r="X771">
        <v>3</v>
      </c>
      <c r="Y771">
        <v>76</v>
      </c>
      <c r="Z771">
        <v>27</v>
      </c>
      <c r="AA771">
        <v>0</v>
      </c>
      <c r="AB771">
        <v>27</v>
      </c>
      <c r="AC771">
        <v>3</v>
      </c>
      <c r="AD771">
        <v>3</v>
      </c>
      <c r="AE771">
        <v>0</v>
      </c>
      <c r="AF771">
        <v>0</v>
      </c>
      <c r="AG771">
        <v>76</v>
      </c>
      <c r="AH771">
        <v>3</v>
      </c>
      <c r="AI771">
        <v>3</v>
      </c>
      <c r="AJ771">
        <v>0</v>
      </c>
      <c r="AK771">
        <v>76</v>
      </c>
      <c r="AL771">
        <v>76</v>
      </c>
      <c r="AM771">
        <v>104</v>
      </c>
      <c r="AN771">
        <v>3</v>
      </c>
      <c r="AO771">
        <v>3</v>
      </c>
      <c r="AP771">
        <v>3</v>
      </c>
      <c r="AQ771">
        <v>27</v>
      </c>
      <c r="AR771">
        <v>27</v>
      </c>
      <c r="AS771">
        <v>27</v>
      </c>
      <c r="AT771">
        <v>3</v>
      </c>
      <c r="AU771">
        <v>76</v>
      </c>
      <c r="AV771">
        <v>27</v>
      </c>
      <c r="AW771">
        <v>76</v>
      </c>
      <c r="AX771">
        <v>0</v>
      </c>
      <c r="AY771" t="s">
        <v>159</v>
      </c>
      <c r="AZ771" t="s">
        <v>1176</v>
      </c>
      <c r="BA771" t="s">
        <v>773</v>
      </c>
      <c r="BB771" t="s">
        <v>1126</v>
      </c>
      <c r="BC771" t="s">
        <v>163</v>
      </c>
      <c r="BD771" t="b">
        <v>0</v>
      </c>
      <c r="BE771" t="s">
        <v>167</v>
      </c>
      <c r="BF771" t="b">
        <v>1</v>
      </c>
      <c r="BH771" t="s">
        <v>164</v>
      </c>
      <c r="BI771" t="s">
        <v>1127</v>
      </c>
      <c r="BJ771" t="b">
        <v>0</v>
      </c>
      <c r="BK771" t="s">
        <v>166</v>
      </c>
      <c r="BL771" t="b">
        <v>0</v>
      </c>
      <c r="BM771">
        <v>18</v>
      </c>
      <c r="BN771" t="s">
        <v>167</v>
      </c>
      <c r="BO771" t="s">
        <v>168</v>
      </c>
      <c r="BP771" t="s">
        <v>167</v>
      </c>
      <c r="BQ771" t="s">
        <v>169</v>
      </c>
      <c r="BR771">
        <v>768</v>
      </c>
      <c r="BS771" t="s">
        <v>156</v>
      </c>
      <c r="BT771" t="s">
        <v>185</v>
      </c>
      <c r="BU771" t="s">
        <v>302</v>
      </c>
      <c r="BV771" t="s">
        <v>321</v>
      </c>
      <c r="BW771">
        <v>76</v>
      </c>
      <c r="BX771">
        <v>4</v>
      </c>
      <c r="BY771">
        <v>0</v>
      </c>
      <c r="BZ771">
        <v>6</v>
      </c>
      <c r="CA771" t="s">
        <v>1128</v>
      </c>
      <c r="CB771" t="s">
        <v>156</v>
      </c>
      <c r="CC771">
        <v>7</v>
      </c>
      <c r="CD771" t="b">
        <v>0</v>
      </c>
      <c r="CE771" t="s">
        <v>172</v>
      </c>
      <c r="CF771" t="s">
        <v>173</v>
      </c>
      <c r="CG771">
        <v>74</v>
      </c>
      <c r="CH771">
        <v>0</v>
      </c>
      <c r="CI771" t="s">
        <v>301</v>
      </c>
      <c r="CJ771" t="s">
        <v>174</v>
      </c>
      <c r="CK771" t="s">
        <v>174</v>
      </c>
      <c r="CL771" t="s">
        <v>430</v>
      </c>
      <c r="CM771" t="s">
        <v>174</v>
      </c>
      <c r="CN771" t="s">
        <v>1129</v>
      </c>
      <c r="CO771" t="s">
        <v>301</v>
      </c>
      <c r="CP771" t="s">
        <v>174</v>
      </c>
      <c r="CQ771">
        <v>1</v>
      </c>
      <c r="CR771">
        <v>225</v>
      </c>
      <c r="CS771" t="str">
        <f t="shared" ref="CS771:CS834" si="54">IF(OR(BE771="NA",BE771="no"),"-",CR771)</f>
        <v>-</v>
      </c>
      <c r="CT771">
        <f t="shared" si="52"/>
        <v>1881.5952380952381</v>
      </c>
      <c r="CU771">
        <f t="shared" si="53"/>
        <v>3971.7481195129708</v>
      </c>
      <c r="CV771" t="str">
        <f t="shared" si="51"/>
        <v>-</v>
      </c>
      <c r="CW771">
        <v>39924</v>
      </c>
      <c r="CX771">
        <v>3108</v>
      </c>
      <c r="CY771">
        <v>1940</v>
      </c>
      <c r="CZ771">
        <v>2803</v>
      </c>
      <c r="DA771">
        <v>21377</v>
      </c>
      <c r="DB771">
        <v>225</v>
      </c>
      <c r="DC771">
        <v>52768</v>
      </c>
      <c r="DD771">
        <v>5242</v>
      </c>
      <c r="DE771">
        <v>2</v>
      </c>
      <c r="DF771" t="s">
        <v>156</v>
      </c>
      <c r="DG771">
        <v>1024</v>
      </c>
      <c r="DH771">
        <v>2</v>
      </c>
      <c r="DI771">
        <v>48000</v>
      </c>
      <c r="DJ771">
        <v>-16</v>
      </c>
      <c r="DK771" t="s">
        <v>176</v>
      </c>
      <c r="DL771">
        <v>8</v>
      </c>
      <c r="DM771" t="s">
        <v>413</v>
      </c>
      <c r="DN771">
        <v>686352</v>
      </c>
      <c r="DO771">
        <v>683242</v>
      </c>
      <c r="DP771">
        <v>22893</v>
      </c>
      <c r="DQ771">
        <v>1319772</v>
      </c>
      <c r="DR771">
        <v>1321732</v>
      </c>
      <c r="DS771">
        <v>683213</v>
      </c>
      <c r="DT771">
        <v>1319771</v>
      </c>
      <c r="DU771">
        <v>677942</v>
      </c>
      <c r="DV771" t="s">
        <v>158</v>
      </c>
      <c r="DW771">
        <v>674183</v>
      </c>
      <c r="DX771">
        <v>547341</v>
      </c>
      <c r="DY771">
        <v>602291</v>
      </c>
      <c r="DZ771">
        <v>1515</v>
      </c>
      <c r="EA771">
        <v>1513</v>
      </c>
      <c r="EB771">
        <v>1319020</v>
      </c>
      <c r="EC771">
        <v>547340</v>
      </c>
      <c r="ED771">
        <v>547340</v>
      </c>
      <c r="EE771">
        <v>1514</v>
      </c>
      <c r="EF771">
        <v>1325452</v>
      </c>
      <c r="EG771">
        <v>1323732</v>
      </c>
      <c r="EH771">
        <v>1325678</v>
      </c>
      <c r="EI771">
        <v>549282</v>
      </c>
      <c r="EJ771">
        <v>605094</v>
      </c>
      <c r="EK771">
        <v>549522</v>
      </c>
      <c r="EL771">
        <v>677942</v>
      </c>
      <c r="EM771">
        <v>676183</v>
      </c>
      <c r="EN771">
        <v>683186</v>
      </c>
      <c r="EO771" t="s">
        <v>158</v>
      </c>
      <c r="EP771">
        <v>1325452</v>
      </c>
      <c r="EQ771">
        <v>674181</v>
      </c>
      <c r="ER771">
        <v>1319019</v>
      </c>
      <c r="ES771">
        <v>726276</v>
      </c>
      <c r="ET771" t="s">
        <v>178</v>
      </c>
      <c r="EU771">
        <v>1</v>
      </c>
      <c r="EV771" t="s">
        <v>1259</v>
      </c>
      <c r="EW771">
        <v>77</v>
      </c>
      <c r="EX771" t="s">
        <v>309</v>
      </c>
      <c r="EY771" t="s">
        <v>169</v>
      </c>
      <c r="EZ771">
        <v>1024</v>
      </c>
      <c r="FA771">
        <v>-260</v>
      </c>
      <c r="FB771">
        <v>180</v>
      </c>
    </row>
    <row r="772" spans="1:158" x14ac:dyDescent="0.35">
      <c r="A772">
        <v>1</v>
      </c>
      <c r="B772">
        <v>1</v>
      </c>
      <c r="C772">
        <v>1343</v>
      </c>
      <c r="D772">
        <v>1343</v>
      </c>
      <c r="E772" t="s">
        <v>155</v>
      </c>
      <c r="F772" t="s">
        <v>156</v>
      </c>
      <c r="G772" t="s">
        <v>156</v>
      </c>
      <c r="H772" t="s">
        <v>156</v>
      </c>
      <c r="I772">
        <v>0</v>
      </c>
      <c r="J772" t="s">
        <v>157</v>
      </c>
      <c r="K772">
        <v>1</v>
      </c>
      <c r="L772" t="s">
        <v>154</v>
      </c>
      <c r="M772" t="s">
        <v>154</v>
      </c>
      <c r="N772" t="s">
        <v>154</v>
      </c>
      <c r="O772">
        <v>0</v>
      </c>
      <c r="P772" t="s">
        <v>154</v>
      </c>
      <c r="Q772" t="s">
        <v>154</v>
      </c>
      <c r="R772" t="s">
        <v>306</v>
      </c>
      <c r="S772">
        <v>0</v>
      </c>
      <c r="T772">
        <v>3</v>
      </c>
      <c r="U772">
        <v>0</v>
      </c>
      <c r="V772">
        <v>77</v>
      </c>
      <c r="W772">
        <v>77</v>
      </c>
      <c r="X772">
        <v>3</v>
      </c>
      <c r="Y772">
        <v>77</v>
      </c>
      <c r="Z772">
        <v>27</v>
      </c>
      <c r="AA772">
        <v>0</v>
      </c>
      <c r="AB772">
        <v>27</v>
      </c>
      <c r="AC772">
        <v>3</v>
      </c>
      <c r="AD772">
        <v>3</v>
      </c>
      <c r="AE772">
        <v>0</v>
      </c>
      <c r="AF772">
        <v>0</v>
      </c>
      <c r="AG772">
        <v>77</v>
      </c>
      <c r="AH772">
        <v>3</v>
      </c>
      <c r="AI772">
        <v>3</v>
      </c>
      <c r="AJ772">
        <v>0</v>
      </c>
      <c r="AK772">
        <v>77</v>
      </c>
      <c r="AL772">
        <v>77</v>
      </c>
      <c r="AM772">
        <v>105</v>
      </c>
      <c r="AN772">
        <v>3</v>
      </c>
      <c r="AO772">
        <v>3</v>
      </c>
      <c r="AP772">
        <v>3</v>
      </c>
      <c r="AQ772">
        <v>27</v>
      </c>
      <c r="AR772">
        <v>27</v>
      </c>
      <c r="AS772">
        <v>27</v>
      </c>
      <c r="AT772">
        <v>3</v>
      </c>
      <c r="AU772">
        <v>77</v>
      </c>
      <c r="AV772">
        <v>27</v>
      </c>
      <c r="AW772">
        <v>77</v>
      </c>
      <c r="AX772">
        <v>0</v>
      </c>
      <c r="AY772" t="s">
        <v>159</v>
      </c>
      <c r="AZ772" t="s">
        <v>1176</v>
      </c>
      <c r="BA772" t="s">
        <v>773</v>
      </c>
      <c r="BB772" t="s">
        <v>1126</v>
      </c>
      <c r="BC772" t="s">
        <v>163</v>
      </c>
      <c r="BD772" t="b">
        <v>0</v>
      </c>
      <c r="BE772" t="s">
        <v>167</v>
      </c>
      <c r="BF772" t="b">
        <v>1</v>
      </c>
      <c r="BH772" t="s">
        <v>164</v>
      </c>
      <c r="BI772" t="s">
        <v>1127</v>
      </c>
      <c r="BJ772" t="b">
        <v>0</v>
      </c>
      <c r="BK772" t="s">
        <v>166</v>
      </c>
      <c r="BL772" t="b">
        <v>0</v>
      </c>
      <c r="BM772">
        <v>18</v>
      </c>
      <c r="BN772" t="s">
        <v>167</v>
      </c>
      <c r="BO772" t="s">
        <v>168</v>
      </c>
      <c r="BP772" t="s">
        <v>167</v>
      </c>
      <c r="BQ772" t="s">
        <v>169</v>
      </c>
      <c r="BR772">
        <v>768</v>
      </c>
      <c r="BS772" t="s">
        <v>156</v>
      </c>
      <c r="BT772" t="s">
        <v>185</v>
      </c>
      <c r="BU772" t="s">
        <v>302</v>
      </c>
      <c r="BV772" t="s">
        <v>340</v>
      </c>
      <c r="BW772">
        <v>77</v>
      </c>
      <c r="BX772">
        <v>4</v>
      </c>
      <c r="BY772">
        <v>0</v>
      </c>
      <c r="BZ772">
        <v>6</v>
      </c>
      <c r="CA772" t="s">
        <v>1128</v>
      </c>
      <c r="CB772" t="s">
        <v>156</v>
      </c>
      <c r="CC772">
        <v>7</v>
      </c>
      <c r="CD772" t="b">
        <v>0</v>
      </c>
      <c r="CE772" t="s">
        <v>172</v>
      </c>
      <c r="CF772" t="s">
        <v>173</v>
      </c>
      <c r="CG772">
        <v>83</v>
      </c>
      <c r="CH772">
        <v>0</v>
      </c>
      <c r="CI772" t="s">
        <v>301</v>
      </c>
      <c r="CJ772" t="s">
        <v>174</v>
      </c>
      <c r="CK772" t="s">
        <v>174</v>
      </c>
      <c r="CL772" t="s">
        <v>430</v>
      </c>
      <c r="CM772" t="s">
        <v>174</v>
      </c>
      <c r="CN772" t="s">
        <v>1129</v>
      </c>
      <c r="CO772" t="s">
        <v>301</v>
      </c>
      <c r="CP772" t="s">
        <v>174</v>
      </c>
      <c r="CQ772">
        <v>1</v>
      </c>
      <c r="CR772">
        <v>634</v>
      </c>
      <c r="CS772" t="str">
        <f t="shared" si="54"/>
        <v>-</v>
      </c>
      <c r="CT772">
        <f t="shared" si="52"/>
        <v>1881.5952380952381</v>
      </c>
      <c r="CU772">
        <f t="shared" si="53"/>
        <v>3971.7481195129708</v>
      </c>
      <c r="CV772" t="str">
        <f t="shared" si="51"/>
        <v>-</v>
      </c>
      <c r="CW772">
        <v>39924</v>
      </c>
      <c r="CX772">
        <v>3108</v>
      </c>
      <c r="CY772">
        <v>1940</v>
      </c>
      <c r="CZ772">
        <v>2803</v>
      </c>
      <c r="DA772">
        <v>21377</v>
      </c>
      <c r="DB772">
        <v>634</v>
      </c>
      <c r="DC772">
        <v>52768</v>
      </c>
      <c r="DD772">
        <v>5242</v>
      </c>
      <c r="DE772">
        <v>2</v>
      </c>
      <c r="DF772" t="s">
        <v>156</v>
      </c>
      <c r="DG772">
        <v>1024</v>
      </c>
      <c r="DH772">
        <v>2</v>
      </c>
      <c r="DI772">
        <v>48000</v>
      </c>
      <c r="DJ772">
        <v>-16</v>
      </c>
      <c r="DK772" t="s">
        <v>176</v>
      </c>
      <c r="DL772">
        <v>8</v>
      </c>
      <c r="DM772" t="s">
        <v>413</v>
      </c>
      <c r="DN772">
        <v>686352</v>
      </c>
      <c r="DO772">
        <v>683242</v>
      </c>
      <c r="DP772">
        <v>22893</v>
      </c>
      <c r="DQ772">
        <v>1326467</v>
      </c>
      <c r="DR772">
        <v>1328412</v>
      </c>
      <c r="DS772">
        <v>683213</v>
      </c>
      <c r="DT772">
        <v>1326467</v>
      </c>
      <c r="DU772">
        <v>677942</v>
      </c>
      <c r="DV772" t="s">
        <v>158</v>
      </c>
      <c r="DW772">
        <v>674183</v>
      </c>
      <c r="DX772">
        <v>547341</v>
      </c>
      <c r="DY772">
        <v>602291</v>
      </c>
      <c r="DZ772">
        <v>1515</v>
      </c>
      <c r="EA772">
        <v>1513</v>
      </c>
      <c r="EB772">
        <v>1325716</v>
      </c>
      <c r="EC772">
        <v>547340</v>
      </c>
      <c r="ED772">
        <v>547340</v>
      </c>
      <c r="EE772">
        <v>1514</v>
      </c>
      <c r="EF772">
        <v>1332172</v>
      </c>
      <c r="EG772">
        <v>1330412</v>
      </c>
      <c r="EH772">
        <v>1332807</v>
      </c>
      <c r="EI772">
        <v>549282</v>
      </c>
      <c r="EJ772">
        <v>605094</v>
      </c>
      <c r="EK772">
        <v>549522</v>
      </c>
      <c r="EL772">
        <v>677942</v>
      </c>
      <c r="EM772">
        <v>676183</v>
      </c>
      <c r="EN772">
        <v>683186</v>
      </c>
      <c r="EO772" t="s">
        <v>158</v>
      </c>
      <c r="EP772">
        <v>1332172</v>
      </c>
      <c r="EQ772">
        <v>674181</v>
      </c>
      <c r="ER772">
        <v>1325715</v>
      </c>
      <c r="ES772">
        <v>726276</v>
      </c>
      <c r="ET772" t="s">
        <v>178</v>
      </c>
      <c r="EU772">
        <v>1</v>
      </c>
      <c r="EV772" t="s">
        <v>1260</v>
      </c>
      <c r="EW772">
        <v>78</v>
      </c>
      <c r="EX772" t="s">
        <v>309</v>
      </c>
      <c r="EY772" t="s">
        <v>169</v>
      </c>
      <c r="EZ772">
        <v>1024</v>
      </c>
      <c r="FA772">
        <v>-260</v>
      </c>
      <c r="FB772">
        <v>180</v>
      </c>
    </row>
    <row r="773" spans="1:158" x14ac:dyDescent="0.35">
      <c r="A773">
        <v>1</v>
      </c>
      <c r="B773">
        <v>1</v>
      </c>
      <c r="C773">
        <v>1332</v>
      </c>
      <c r="D773">
        <v>1332</v>
      </c>
      <c r="E773" t="s">
        <v>155</v>
      </c>
      <c r="F773" t="s">
        <v>156</v>
      </c>
      <c r="G773" t="s">
        <v>156</v>
      </c>
      <c r="H773" t="s">
        <v>156</v>
      </c>
      <c r="I773">
        <v>0</v>
      </c>
      <c r="J773" t="s">
        <v>157</v>
      </c>
      <c r="K773">
        <v>1</v>
      </c>
      <c r="L773" t="s">
        <v>154</v>
      </c>
      <c r="M773" t="s">
        <v>154</v>
      </c>
      <c r="N773" t="s">
        <v>154</v>
      </c>
      <c r="O773">
        <v>0</v>
      </c>
      <c r="P773" t="s">
        <v>154</v>
      </c>
      <c r="Q773" t="s">
        <v>154</v>
      </c>
      <c r="R773" t="s">
        <v>306</v>
      </c>
      <c r="S773">
        <v>0</v>
      </c>
      <c r="T773">
        <v>3</v>
      </c>
      <c r="U773">
        <v>0</v>
      </c>
      <c r="V773">
        <v>78</v>
      </c>
      <c r="W773">
        <v>78</v>
      </c>
      <c r="X773">
        <v>3</v>
      </c>
      <c r="Y773">
        <v>78</v>
      </c>
      <c r="Z773">
        <v>27</v>
      </c>
      <c r="AA773">
        <v>0</v>
      </c>
      <c r="AB773">
        <v>27</v>
      </c>
      <c r="AC773">
        <v>3</v>
      </c>
      <c r="AD773">
        <v>3</v>
      </c>
      <c r="AE773">
        <v>0</v>
      </c>
      <c r="AF773">
        <v>0</v>
      </c>
      <c r="AG773">
        <v>78</v>
      </c>
      <c r="AH773">
        <v>3</v>
      </c>
      <c r="AI773">
        <v>3</v>
      </c>
      <c r="AJ773">
        <v>0</v>
      </c>
      <c r="AK773">
        <v>78</v>
      </c>
      <c r="AL773">
        <v>78</v>
      </c>
      <c r="AM773">
        <v>106</v>
      </c>
      <c r="AN773">
        <v>3</v>
      </c>
      <c r="AO773">
        <v>3</v>
      </c>
      <c r="AP773">
        <v>3</v>
      </c>
      <c r="AQ773">
        <v>27</v>
      </c>
      <c r="AR773">
        <v>27</v>
      </c>
      <c r="AS773">
        <v>27</v>
      </c>
      <c r="AT773">
        <v>3</v>
      </c>
      <c r="AU773">
        <v>78</v>
      </c>
      <c r="AV773">
        <v>27</v>
      </c>
      <c r="AW773">
        <v>78</v>
      </c>
      <c r="AX773">
        <v>0</v>
      </c>
      <c r="AY773" t="s">
        <v>159</v>
      </c>
      <c r="AZ773" t="s">
        <v>1176</v>
      </c>
      <c r="BA773" t="s">
        <v>773</v>
      </c>
      <c r="BB773" t="s">
        <v>1126</v>
      </c>
      <c r="BC773" t="s">
        <v>163</v>
      </c>
      <c r="BD773" t="b">
        <v>0</v>
      </c>
      <c r="BE773" t="s">
        <v>167</v>
      </c>
      <c r="BF773" t="b">
        <v>1</v>
      </c>
      <c r="BH773" t="s">
        <v>164</v>
      </c>
      <c r="BI773" t="s">
        <v>1127</v>
      </c>
      <c r="BJ773" t="b">
        <v>0</v>
      </c>
      <c r="BK773" t="s">
        <v>166</v>
      </c>
      <c r="BL773" t="b">
        <v>0</v>
      </c>
      <c r="BM773">
        <v>18</v>
      </c>
      <c r="BN773" t="s">
        <v>167</v>
      </c>
      <c r="BO773" t="s">
        <v>168</v>
      </c>
      <c r="BP773" t="s">
        <v>167</v>
      </c>
      <c r="BQ773" t="s">
        <v>169</v>
      </c>
      <c r="BR773">
        <v>768</v>
      </c>
      <c r="BS773" t="s">
        <v>156</v>
      </c>
      <c r="BT773" t="s">
        <v>185</v>
      </c>
      <c r="BU773" t="s">
        <v>302</v>
      </c>
      <c r="BV773" t="s">
        <v>318</v>
      </c>
      <c r="BW773">
        <v>78</v>
      </c>
      <c r="BX773">
        <v>4</v>
      </c>
      <c r="BY773">
        <v>0</v>
      </c>
      <c r="BZ773">
        <v>6</v>
      </c>
      <c r="CA773" t="s">
        <v>1128</v>
      </c>
      <c r="CB773" t="s">
        <v>156</v>
      </c>
      <c r="CC773">
        <v>7</v>
      </c>
      <c r="CD773" t="b">
        <v>0</v>
      </c>
      <c r="CE773" t="s">
        <v>172</v>
      </c>
      <c r="CF773" t="s">
        <v>173</v>
      </c>
      <c r="CG773">
        <v>81</v>
      </c>
      <c r="CH773">
        <v>0</v>
      </c>
      <c r="CI773" t="s">
        <v>301</v>
      </c>
      <c r="CJ773" t="s">
        <v>174</v>
      </c>
      <c r="CK773" t="s">
        <v>174</v>
      </c>
      <c r="CL773" t="s">
        <v>430</v>
      </c>
      <c r="CM773" t="s">
        <v>174</v>
      </c>
      <c r="CN773" t="s">
        <v>1129</v>
      </c>
      <c r="CO773" t="s">
        <v>301</v>
      </c>
      <c r="CP773" t="s">
        <v>174</v>
      </c>
      <c r="CQ773">
        <v>1</v>
      </c>
      <c r="CR773">
        <v>487</v>
      </c>
      <c r="CS773" t="str">
        <f t="shared" si="54"/>
        <v>-</v>
      </c>
      <c r="CT773">
        <f t="shared" si="52"/>
        <v>1881.5952380952381</v>
      </c>
      <c r="CU773">
        <f t="shared" si="53"/>
        <v>3971.7481195129708</v>
      </c>
      <c r="CV773" t="str">
        <f t="shared" si="51"/>
        <v>-</v>
      </c>
      <c r="CW773">
        <v>39924</v>
      </c>
      <c r="CX773">
        <v>3108</v>
      </c>
      <c r="CY773">
        <v>1940</v>
      </c>
      <c r="CZ773">
        <v>2803</v>
      </c>
      <c r="DA773">
        <v>21377</v>
      </c>
      <c r="DB773">
        <v>487</v>
      </c>
      <c r="DC773">
        <v>52768</v>
      </c>
      <c r="DD773">
        <v>5242</v>
      </c>
      <c r="DE773">
        <v>2</v>
      </c>
      <c r="DF773" t="s">
        <v>156</v>
      </c>
      <c r="DG773">
        <v>1024</v>
      </c>
      <c r="DH773">
        <v>2</v>
      </c>
      <c r="DI773">
        <v>48000</v>
      </c>
      <c r="DJ773">
        <v>-16</v>
      </c>
      <c r="DK773" t="s">
        <v>176</v>
      </c>
      <c r="DL773">
        <v>8</v>
      </c>
      <c r="DM773" t="s">
        <v>413</v>
      </c>
      <c r="DN773">
        <v>686352</v>
      </c>
      <c r="DO773">
        <v>683242</v>
      </c>
      <c r="DP773">
        <v>22893</v>
      </c>
      <c r="DQ773">
        <v>1333598</v>
      </c>
      <c r="DR773">
        <v>1335562</v>
      </c>
      <c r="DS773">
        <v>683213</v>
      </c>
      <c r="DT773">
        <v>1333598</v>
      </c>
      <c r="DU773">
        <v>677942</v>
      </c>
      <c r="DV773" t="s">
        <v>158</v>
      </c>
      <c r="DW773">
        <v>674183</v>
      </c>
      <c r="DX773">
        <v>547341</v>
      </c>
      <c r="DY773">
        <v>602291</v>
      </c>
      <c r="DZ773">
        <v>1515</v>
      </c>
      <c r="EA773">
        <v>1513</v>
      </c>
      <c r="EB773">
        <v>1332847</v>
      </c>
      <c r="EC773">
        <v>547340</v>
      </c>
      <c r="ED773">
        <v>547340</v>
      </c>
      <c r="EE773">
        <v>1514</v>
      </c>
      <c r="EF773">
        <v>1339272</v>
      </c>
      <c r="EG773">
        <v>1337562</v>
      </c>
      <c r="EH773">
        <v>1339761</v>
      </c>
      <c r="EI773">
        <v>549282</v>
      </c>
      <c r="EJ773">
        <v>605094</v>
      </c>
      <c r="EK773">
        <v>549522</v>
      </c>
      <c r="EL773">
        <v>677942</v>
      </c>
      <c r="EM773">
        <v>676183</v>
      </c>
      <c r="EN773">
        <v>683186</v>
      </c>
      <c r="EO773" t="s">
        <v>158</v>
      </c>
      <c r="EP773">
        <v>1339272</v>
      </c>
      <c r="EQ773">
        <v>674181</v>
      </c>
      <c r="ER773">
        <v>1332845</v>
      </c>
      <c r="ES773">
        <v>726276</v>
      </c>
      <c r="ET773" t="s">
        <v>178</v>
      </c>
      <c r="EU773">
        <v>1</v>
      </c>
      <c r="EV773" t="s">
        <v>1261</v>
      </c>
      <c r="EW773">
        <v>79</v>
      </c>
      <c r="EX773" t="s">
        <v>309</v>
      </c>
      <c r="EY773" t="s">
        <v>169</v>
      </c>
      <c r="EZ773">
        <v>1024</v>
      </c>
      <c r="FA773">
        <v>-260</v>
      </c>
      <c r="FB773">
        <v>180</v>
      </c>
    </row>
    <row r="774" spans="1:158" x14ac:dyDescent="0.35">
      <c r="A774">
        <v>1</v>
      </c>
      <c r="B774">
        <v>1</v>
      </c>
      <c r="C774">
        <v>1324</v>
      </c>
      <c r="D774">
        <v>1324</v>
      </c>
      <c r="E774" t="s">
        <v>155</v>
      </c>
      <c r="F774" t="s">
        <v>156</v>
      </c>
      <c r="G774" t="s">
        <v>156</v>
      </c>
      <c r="H774" t="s">
        <v>156</v>
      </c>
      <c r="I774">
        <v>0</v>
      </c>
      <c r="J774" t="s">
        <v>157</v>
      </c>
      <c r="K774">
        <v>1</v>
      </c>
      <c r="L774" t="s">
        <v>154</v>
      </c>
      <c r="M774" t="s">
        <v>154</v>
      </c>
      <c r="N774" t="s">
        <v>154</v>
      </c>
      <c r="O774">
        <v>0</v>
      </c>
      <c r="P774" t="s">
        <v>154</v>
      </c>
      <c r="Q774" t="s">
        <v>154</v>
      </c>
      <c r="R774" t="s">
        <v>301</v>
      </c>
      <c r="S774">
        <v>0</v>
      </c>
      <c r="T774">
        <v>3</v>
      </c>
      <c r="U774">
        <v>0</v>
      </c>
      <c r="V774">
        <v>79</v>
      </c>
      <c r="W774">
        <v>79</v>
      </c>
      <c r="X774">
        <v>3</v>
      </c>
      <c r="Y774">
        <v>79</v>
      </c>
      <c r="Z774">
        <v>27</v>
      </c>
      <c r="AA774">
        <v>0</v>
      </c>
      <c r="AB774">
        <v>27</v>
      </c>
      <c r="AC774">
        <v>3</v>
      </c>
      <c r="AD774">
        <v>3</v>
      </c>
      <c r="AE774">
        <v>0</v>
      </c>
      <c r="AF774">
        <v>0</v>
      </c>
      <c r="AG774">
        <v>79</v>
      </c>
      <c r="AH774">
        <v>3</v>
      </c>
      <c r="AI774">
        <v>3</v>
      </c>
      <c r="AJ774">
        <v>0</v>
      </c>
      <c r="AK774">
        <v>79</v>
      </c>
      <c r="AL774">
        <v>79</v>
      </c>
      <c r="AM774">
        <v>107</v>
      </c>
      <c r="AN774">
        <v>3</v>
      </c>
      <c r="AO774">
        <v>3</v>
      </c>
      <c r="AP774">
        <v>3</v>
      </c>
      <c r="AQ774">
        <v>27</v>
      </c>
      <c r="AR774">
        <v>27</v>
      </c>
      <c r="AS774">
        <v>27</v>
      </c>
      <c r="AT774">
        <v>3</v>
      </c>
      <c r="AU774">
        <v>79</v>
      </c>
      <c r="AV774">
        <v>27</v>
      </c>
      <c r="AW774">
        <v>79</v>
      </c>
      <c r="AX774">
        <v>0</v>
      </c>
      <c r="AY774" t="s">
        <v>159</v>
      </c>
      <c r="AZ774" t="s">
        <v>1176</v>
      </c>
      <c r="BA774" t="s">
        <v>773</v>
      </c>
      <c r="BB774" t="s">
        <v>1126</v>
      </c>
      <c r="BC774" t="s">
        <v>163</v>
      </c>
      <c r="BD774" t="b">
        <v>0</v>
      </c>
      <c r="BE774">
        <v>6.63</v>
      </c>
      <c r="BF774" t="b">
        <v>1</v>
      </c>
      <c r="BH774" t="s">
        <v>164</v>
      </c>
      <c r="BI774" t="s">
        <v>1127</v>
      </c>
      <c r="BJ774" t="b">
        <v>0</v>
      </c>
      <c r="BK774" t="s">
        <v>166</v>
      </c>
      <c r="BL774" t="b">
        <v>0</v>
      </c>
      <c r="BM774">
        <v>18</v>
      </c>
      <c r="BN774" t="s">
        <v>167</v>
      </c>
      <c r="BO774" t="s">
        <v>168</v>
      </c>
      <c r="BP774" t="s">
        <v>167</v>
      </c>
      <c r="BQ774" t="s">
        <v>169</v>
      </c>
      <c r="BR774">
        <v>768</v>
      </c>
      <c r="BS774" t="s">
        <v>156</v>
      </c>
      <c r="BT774" t="s">
        <v>185</v>
      </c>
      <c r="BU774" t="s">
        <v>316</v>
      </c>
      <c r="BV774" t="s">
        <v>302</v>
      </c>
      <c r="BW774">
        <v>79</v>
      </c>
      <c r="BX774">
        <v>4</v>
      </c>
      <c r="BY774">
        <v>0</v>
      </c>
      <c r="BZ774">
        <v>6</v>
      </c>
      <c r="CA774" t="s">
        <v>1128</v>
      </c>
      <c r="CB774" t="s">
        <v>156</v>
      </c>
      <c r="CC774">
        <v>7</v>
      </c>
      <c r="CD774" t="b">
        <v>0</v>
      </c>
      <c r="CE774" t="s">
        <v>172</v>
      </c>
      <c r="CF774" t="s">
        <v>173</v>
      </c>
      <c r="CG774">
        <v>6</v>
      </c>
      <c r="CH774">
        <v>0</v>
      </c>
      <c r="CI774" t="s">
        <v>306</v>
      </c>
      <c r="CJ774" t="s">
        <v>174</v>
      </c>
      <c r="CK774" t="s">
        <v>174</v>
      </c>
      <c r="CL774" t="s">
        <v>430</v>
      </c>
      <c r="CM774" t="s">
        <v>174</v>
      </c>
      <c r="CN774" t="s">
        <v>1129</v>
      </c>
      <c r="CO774" t="s">
        <v>306</v>
      </c>
      <c r="CP774" t="s">
        <v>174</v>
      </c>
      <c r="CQ774">
        <v>1</v>
      </c>
      <c r="CR774">
        <v>699</v>
      </c>
      <c r="CS774">
        <f t="shared" si="54"/>
        <v>699</v>
      </c>
      <c r="CT774">
        <f t="shared" si="52"/>
        <v>1881.5952380952381</v>
      </c>
      <c r="CU774">
        <f t="shared" si="53"/>
        <v>3971.7481195129708</v>
      </c>
      <c r="CV774">
        <f t="shared" si="51"/>
        <v>699</v>
      </c>
      <c r="CW774">
        <v>39924</v>
      </c>
      <c r="CX774">
        <v>3108</v>
      </c>
      <c r="CY774">
        <v>1940</v>
      </c>
      <c r="CZ774">
        <v>2803</v>
      </c>
      <c r="DA774">
        <v>21377</v>
      </c>
      <c r="DB774">
        <v>699</v>
      </c>
      <c r="DC774">
        <v>52768</v>
      </c>
      <c r="DD774">
        <v>5242</v>
      </c>
      <c r="DE774">
        <v>2</v>
      </c>
      <c r="DF774" t="s">
        <v>156</v>
      </c>
      <c r="DG774">
        <v>1024</v>
      </c>
      <c r="DH774">
        <v>2</v>
      </c>
      <c r="DI774">
        <v>48000</v>
      </c>
      <c r="DJ774">
        <v>-16</v>
      </c>
      <c r="DK774" t="s">
        <v>176</v>
      </c>
      <c r="DL774">
        <v>8</v>
      </c>
      <c r="DM774" t="s">
        <v>413</v>
      </c>
      <c r="DN774">
        <v>686352</v>
      </c>
      <c r="DO774">
        <v>683242</v>
      </c>
      <c r="DP774">
        <v>22893</v>
      </c>
      <c r="DQ774">
        <v>1340550</v>
      </c>
      <c r="DR774">
        <v>1342492</v>
      </c>
      <c r="DS774">
        <v>683213</v>
      </c>
      <c r="DT774">
        <v>1340550</v>
      </c>
      <c r="DU774">
        <v>677942</v>
      </c>
      <c r="DV774" t="s">
        <v>158</v>
      </c>
      <c r="DW774">
        <v>674183</v>
      </c>
      <c r="DX774">
        <v>547341</v>
      </c>
      <c r="DY774">
        <v>602291</v>
      </c>
      <c r="DZ774">
        <v>1515</v>
      </c>
      <c r="EA774">
        <v>1513</v>
      </c>
      <c r="EB774">
        <v>1339799</v>
      </c>
      <c r="EC774">
        <v>547340</v>
      </c>
      <c r="ED774">
        <v>547340</v>
      </c>
      <c r="EE774">
        <v>1514</v>
      </c>
      <c r="EF774">
        <v>1346442</v>
      </c>
      <c r="EG774">
        <v>1344492</v>
      </c>
      <c r="EH774">
        <v>1347142</v>
      </c>
      <c r="EI774">
        <v>549282</v>
      </c>
      <c r="EJ774">
        <v>605094</v>
      </c>
      <c r="EK774">
        <v>549522</v>
      </c>
      <c r="EL774">
        <v>677942</v>
      </c>
      <c r="EM774">
        <v>676183</v>
      </c>
      <c r="EN774">
        <v>683186</v>
      </c>
      <c r="EO774" t="s">
        <v>158</v>
      </c>
      <c r="EP774">
        <v>1346442</v>
      </c>
      <c r="EQ774">
        <v>674181</v>
      </c>
      <c r="ER774">
        <v>1339798</v>
      </c>
      <c r="ES774">
        <v>726276</v>
      </c>
      <c r="ET774" t="s">
        <v>178</v>
      </c>
      <c r="EU774">
        <v>1</v>
      </c>
      <c r="EV774" t="s">
        <v>1262</v>
      </c>
      <c r="EW774">
        <v>80</v>
      </c>
      <c r="EX774" t="s">
        <v>305</v>
      </c>
      <c r="EY774" t="s">
        <v>169</v>
      </c>
      <c r="EZ774">
        <v>1024</v>
      </c>
      <c r="FA774">
        <v>-260</v>
      </c>
      <c r="FB774">
        <v>180</v>
      </c>
    </row>
    <row r="775" spans="1:158" x14ac:dyDescent="0.35">
      <c r="A775">
        <v>1</v>
      </c>
      <c r="B775">
        <v>1</v>
      </c>
      <c r="C775">
        <v>1312</v>
      </c>
      <c r="D775">
        <v>1312</v>
      </c>
      <c r="E775" t="s">
        <v>155</v>
      </c>
      <c r="F775" t="s">
        <v>156</v>
      </c>
      <c r="G775" t="s">
        <v>156</v>
      </c>
      <c r="H775" t="s">
        <v>156</v>
      </c>
      <c r="I775">
        <v>0</v>
      </c>
      <c r="J775" t="s">
        <v>157</v>
      </c>
      <c r="K775">
        <v>1</v>
      </c>
      <c r="L775" t="s">
        <v>154</v>
      </c>
      <c r="M775" t="s">
        <v>154</v>
      </c>
      <c r="N775" t="s">
        <v>154</v>
      </c>
      <c r="O775">
        <v>0</v>
      </c>
      <c r="P775" t="s">
        <v>154</v>
      </c>
      <c r="Q775" t="s">
        <v>154</v>
      </c>
      <c r="R775" t="s">
        <v>306</v>
      </c>
      <c r="S775">
        <v>0</v>
      </c>
      <c r="T775">
        <v>3</v>
      </c>
      <c r="U775">
        <v>0</v>
      </c>
      <c r="V775">
        <v>80</v>
      </c>
      <c r="W775">
        <v>80</v>
      </c>
      <c r="X775">
        <v>3</v>
      </c>
      <c r="Y775">
        <v>80</v>
      </c>
      <c r="Z775">
        <v>27</v>
      </c>
      <c r="AA775">
        <v>0</v>
      </c>
      <c r="AB775">
        <v>27</v>
      </c>
      <c r="AC775">
        <v>3</v>
      </c>
      <c r="AD775">
        <v>3</v>
      </c>
      <c r="AE775">
        <v>0</v>
      </c>
      <c r="AF775">
        <v>0</v>
      </c>
      <c r="AG775">
        <v>80</v>
      </c>
      <c r="AH775">
        <v>3</v>
      </c>
      <c r="AI775">
        <v>3</v>
      </c>
      <c r="AJ775">
        <v>0</v>
      </c>
      <c r="AK775">
        <v>80</v>
      </c>
      <c r="AL775">
        <v>80</v>
      </c>
      <c r="AM775">
        <v>108</v>
      </c>
      <c r="AN775">
        <v>3</v>
      </c>
      <c r="AO775">
        <v>3</v>
      </c>
      <c r="AP775">
        <v>3</v>
      </c>
      <c r="AQ775">
        <v>27</v>
      </c>
      <c r="AR775">
        <v>27</v>
      </c>
      <c r="AS775">
        <v>27</v>
      </c>
      <c r="AT775">
        <v>3</v>
      </c>
      <c r="AU775">
        <v>80</v>
      </c>
      <c r="AV775">
        <v>27</v>
      </c>
      <c r="AW775">
        <v>80</v>
      </c>
      <c r="AX775">
        <v>0</v>
      </c>
      <c r="AY775" t="s">
        <v>159</v>
      </c>
      <c r="AZ775" t="s">
        <v>1176</v>
      </c>
      <c r="BA775" t="s">
        <v>773</v>
      </c>
      <c r="BB775" t="s">
        <v>1126</v>
      </c>
      <c r="BC775" t="s">
        <v>163</v>
      </c>
      <c r="BD775" t="b">
        <v>0</v>
      </c>
      <c r="BE775" t="s">
        <v>167</v>
      </c>
      <c r="BF775" t="b">
        <v>1</v>
      </c>
      <c r="BH775" t="s">
        <v>164</v>
      </c>
      <c r="BI775" t="s">
        <v>1127</v>
      </c>
      <c r="BJ775" t="b">
        <v>0</v>
      </c>
      <c r="BK775" t="s">
        <v>166</v>
      </c>
      <c r="BL775" t="b">
        <v>0</v>
      </c>
      <c r="BM775">
        <v>18</v>
      </c>
      <c r="BN775" t="s">
        <v>167</v>
      </c>
      <c r="BO775" t="s">
        <v>168</v>
      </c>
      <c r="BP775" t="s">
        <v>167</v>
      </c>
      <c r="BQ775" t="s">
        <v>169</v>
      </c>
      <c r="BR775">
        <v>768</v>
      </c>
      <c r="BS775" t="s">
        <v>156</v>
      </c>
      <c r="BT775" t="s">
        <v>185</v>
      </c>
      <c r="BU775" t="s">
        <v>302</v>
      </c>
      <c r="BV775" t="s">
        <v>307</v>
      </c>
      <c r="BW775">
        <v>80</v>
      </c>
      <c r="BX775">
        <v>4</v>
      </c>
      <c r="BY775">
        <v>0</v>
      </c>
      <c r="BZ775">
        <v>6</v>
      </c>
      <c r="CA775" t="s">
        <v>1128</v>
      </c>
      <c r="CB775" t="s">
        <v>156</v>
      </c>
      <c r="CC775">
        <v>7</v>
      </c>
      <c r="CD775" t="b">
        <v>0</v>
      </c>
      <c r="CE775" t="s">
        <v>172</v>
      </c>
      <c r="CF775" t="s">
        <v>173</v>
      </c>
      <c r="CG775">
        <v>69</v>
      </c>
      <c r="CH775">
        <v>0</v>
      </c>
      <c r="CI775" t="s">
        <v>301</v>
      </c>
      <c r="CJ775" t="s">
        <v>174</v>
      </c>
      <c r="CK775" t="s">
        <v>174</v>
      </c>
      <c r="CL775" t="s">
        <v>430</v>
      </c>
      <c r="CM775" t="s">
        <v>174</v>
      </c>
      <c r="CN775" t="s">
        <v>1129</v>
      </c>
      <c r="CO775" t="s">
        <v>301</v>
      </c>
      <c r="CP775" t="s">
        <v>174</v>
      </c>
      <c r="CQ775">
        <v>1</v>
      </c>
      <c r="CR775">
        <v>326</v>
      </c>
      <c r="CS775" t="str">
        <f t="shared" si="54"/>
        <v>-</v>
      </c>
      <c r="CT775">
        <f t="shared" si="52"/>
        <v>1881.5952380952381</v>
      </c>
      <c r="CU775">
        <f t="shared" si="53"/>
        <v>3971.7481195129708</v>
      </c>
      <c r="CV775" t="str">
        <f t="shared" si="51"/>
        <v>-</v>
      </c>
      <c r="CW775">
        <v>39924</v>
      </c>
      <c r="CX775">
        <v>3108</v>
      </c>
      <c r="CY775">
        <v>1940</v>
      </c>
      <c r="CZ775">
        <v>2803</v>
      </c>
      <c r="DA775">
        <v>21377</v>
      </c>
      <c r="DB775">
        <v>326</v>
      </c>
      <c r="DC775">
        <v>52768</v>
      </c>
      <c r="DD775">
        <v>5242</v>
      </c>
      <c r="DE775">
        <v>2</v>
      </c>
      <c r="DF775" t="s">
        <v>156</v>
      </c>
      <c r="DG775">
        <v>1024</v>
      </c>
      <c r="DH775">
        <v>2</v>
      </c>
      <c r="DI775">
        <v>48000</v>
      </c>
      <c r="DJ775">
        <v>-16</v>
      </c>
      <c r="DK775" t="s">
        <v>176</v>
      </c>
      <c r="DL775">
        <v>8</v>
      </c>
      <c r="DM775" t="s">
        <v>413</v>
      </c>
      <c r="DN775">
        <v>686352</v>
      </c>
      <c r="DO775">
        <v>683242</v>
      </c>
      <c r="DP775">
        <v>22893</v>
      </c>
      <c r="DQ775">
        <v>1347954</v>
      </c>
      <c r="DR775">
        <v>1349912</v>
      </c>
      <c r="DS775">
        <v>683213</v>
      </c>
      <c r="DT775">
        <v>1347954</v>
      </c>
      <c r="DU775">
        <v>677942</v>
      </c>
      <c r="DV775" t="s">
        <v>158</v>
      </c>
      <c r="DW775">
        <v>674183</v>
      </c>
      <c r="DX775">
        <v>547341</v>
      </c>
      <c r="DY775">
        <v>602291</v>
      </c>
      <c r="DZ775">
        <v>1515</v>
      </c>
      <c r="EA775">
        <v>1513</v>
      </c>
      <c r="EB775">
        <v>1347202</v>
      </c>
      <c r="EC775">
        <v>547340</v>
      </c>
      <c r="ED775">
        <v>547340</v>
      </c>
      <c r="EE775">
        <v>1514</v>
      </c>
      <c r="EF775">
        <v>1353202</v>
      </c>
      <c r="EG775">
        <v>1351912</v>
      </c>
      <c r="EH775">
        <v>1353528</v>
      </c>
      <c r="EI775">
        <v>549282</v>
      </c>
      <c r="EJ775">
        <v>605094</v>
      </c>
      <c r="EK775">
        <v>549522</v>
      </c>
      <c r="EL775">
        <v>677942</v>
      </c>
      <c r="EM775">
        <v>676183</v>
      </c>
      <c r="EN775">
        <v>683186</v>
      </c>
      <c r="EO775" t="s">
        <v>158</v>
      </c>
      <c r="EP775">
        <v>1353202</v>
      </c>
      <c r="EQ775">
        <v>674181</v>
      </c>
      <c r="ER775">
        <v>1347200</v>
      </c>
      <c r="ES775">
        <v>726276</v>
      </c>
      <c r="ET775" t="s">
        <v>178</v>
      </c>
      <c r="EU775">
        <v>1</v>
      </c>
      <c r="EV775" t="s">
        <v>1263</v>
      </c>
      <c r="EW775">
        <v>81</v>
      </c>
      <c r="EX775" t="s">
        <v>309</v>
      </c>
      <c r="EY775" t="s">
        <v>169</v>
      </c>
      <c r="EZ775">
        <v>1024</v>
      </c>
      <c r="FA775">
        <v>-260</v>
      </c>
      <c r="FB775">
        <v>180</v>
      </c>
    </row>
    <row r="776" spans="1:158" x14ac:dyDescent="0.35">
      <c r="A776">
        <v>1</v>
      </c>
      <c r="B776">
        <v>1</v>
      </c>
      <c r="C776">
        <v>1299</v>
      </c>
      <c r="D776">
        <v>1299</v>
      </c>
      <c r="E776" t="s">
        <v>155</v>
      </c>
      <c r="F776" t="s">
        <v>156</v>
      </c>
      <c r="G776" t="s">
        <v>156</v>
      </c>
      <c r="H776" t="s">
        <v>156</v>
      </c>
      <c r="I776">
        <v>0</v>
      </c>
      <c r="J776" t="s">
        <v>157</v>
      </c>
      <c r="K776">
        <v>1</v>
      </c>
      <c r="L776" t="s">
        <v>154</v>
      </c>
      <c r="M776" t="s">
        <v>154</v>
      </c>
      <c r="N776" t="s">
        <v>154</v>
      </c>
      <c r="O776">
        <v>0</v>
      </c>
      <c r="P776" t="s">
        <v>154</v>
      </c>
      <c r="Q776" t="s">
        <v>154</v>
      </c>
      <c r="R776" t="s">
        <v>301</v>
      </c>
      <c r="S776">
        <v>0</v>
      </c>
      <c r="T776">
        <v>3</v>
      </c>
      <c r="U776">
        <v>0</v>
      </c>
      <c r="V776">
        <v>81</v>
      </c>
      <c r="W776">
        <v>81</v>
      </c>
      <c r="X776">
        <v>3</v>
      </c>
      <c r="Y776">
        <v>81</v>
      </c>
      <c r="Z776">
        <v>27</v>
      </c>
      <c r="AA776">
        <v>0</v>
      </c>
      <c r="AB776">
        <v>27</v>
      </c>
      <c r="AC776">
        <v>3</v>
      </c>
      <c r="AD776">
        <v>3</v>
      </c>
      <c r="AE776">
        <v>0</v>
      </c>
      <c r="AF776">
        <v>0</v>
      </c>
      <c r="AG776">
        <v>81</v>
      </c>
      <c r="AH776">
        <v>3</v>
      </c>
      <c r="AI776">
        <v>3</v>
      </c>
      <c r="AJ776">
        <v>0</v>
      </c>
      <c r="AK776">
        <v>81</v>
      </c>
      <c r="AL776">
        <v>81</v>
      </c>
      <c r="AM776">
        <v>109</v>
      </c>
      <c r="AN776">
        <v>3</v>
      </c>
      <c r="AO776">
        <v>3</v>
      </c>
      <c r="AP776">
        <v>3</v>
      </c>
      <c r="AQ776">
        <v>27</v>
      </c>
      <c r="AR776">
        <v>27</v>
      </c>
      <c r="AS776">
        <v>27</v>
      </c>
      <c r="AT776">
        <v>3</v>
      </c>
      <c r="AU776">
        <v>81</v>
      </c>
      <c r="AV776">
        <v>27</v>
      </c>
      <c r="AW776">
        <v>81</v>
      </c>
      <c r="AX776">
        <v>0</v>
      </c>
      <c r="AY776" t="s">
        <v>159</v>
      </c>
      <c r="AZ776" t="s">
        <v>1176</v>
      </c>
      <c r="BA776" t="s">
        <v>773</v>
      </c>
      <c r="BB776" t="s">
        <v>1126</v>
      </c>
      <c r="BC776" t="s">
        <v>163</v>
      </c>
      <c r="BD776" t="b">
        <v>0</v>
      </c>
      <c r="BE776">
        <v>11.23</v>
      </c>
      <c r="BF776" t="b">
        <v>1</v>
      </c>
      <c r="BH776" t="s">
        <v>164</v>
      </c>
      <c r="BI776" t="s">
        <v>1127</v>
      </c>
      <c r="BJ776" t="b">
        <v>0</v>
      </c>
      <c r="BK776" t="s">
        <v>166</v>
      </c>
      <c r="BL776" t="b">
        <v>0</v>
      </c>
      <c r="BM776">
        <v>18</v>
      </c>
      <c r="BN776" t="s">
        <v>167</v>
      </c>
      <c r="BO776" t="s">
        <v>168</v>
      </c>
      <c r="BP776" t="s">
        <v>167</v>
      </c>
      <c r="BQ776" t="s">
        <v>169</v>
      </c>
      <c r="BR776">
        <v>768</v>
      </c>
      <c r="BS776" t="s">
        <v>156</v>
      </c>
      <c r="BT776" t="s">
        <v>185</v>
      </c>
      <c r="BU776" t="s">
        <v>327</v>
      </c>
      <c r="BV776" t="s">
        <v>303</v>
      </c>
      <c r="BW776">
        <v>81</v>
      </c>
      <c r="BX776">
        <v>4</v>
      </c>
      <c r="BY776">
        <v>0</v>
      </c>
      <c r="BZ776">
        <v>6</v>
      </c>
      <c r="CA776" t="s">
        <v>1128</v>
      </c>
      <c r="CB776" t="s">
        <v>156</v>
      </c>
      <c r="CC776">
        <v>7</v>
      </c>
      <c r="CD776" t="b">
        <v>0</v>
      </c>
      <c r="CE776" t="s">
        <v>172</v>
      </c>
      <c r="CF776" t="s">
        <v>173</v>
      </c>
      <c r="CG776">
        <v>31</v>
      </c>
      <c r="CH776">
        <v>0</v>
      </c>
      <c r="CI776" t="s">
        <v>306</v>
      </c>
      <c r="CJ776" t="s">
        <v>174</v>
      </c>
      <c r="CK776" t="s">
        <v>174</v>
      </c>
      <c r="CL776" t="s">
        <v>430</v>
      </c>
      <c r="CM776" t="s">
        <v>174</v>
      </c>
      <c r="CN776" t="s">
        <v>1129</v>
      </c>
      <c r="CO776" t="s">
        <v>306</v>
      </c>
      <c r="CP776" t="s">
        <v>174</v>
      </c>
      <c r="CQ776">
        <v>1</v>
      </c>
      <c r="CR776">
        <v>265</v>
      </c>
      <c r="CS776">
        <f t="shared" si="54"/>
        <v>265</v>
      </c>
      <c r="CT776">
        <f t="shared" si="52"/>
        <v>1881.5952380952381</v>
      </c>
      <c r="CU776">
        <f t="shared" si="53"/>
        <v>3971.7481195129708</v>
      </c>
      <c r="CV776">
        <f t="shared" si="51"/>
        <v>265</v>
      </c>
      <c r="CW776">
        <v>39924</v>
      </c>
      <c r="CX776">
        <v>3108</v>
      </c>
      <c r="CY776">
        <v>1940</v>
      </c>
      <c r="CZ776">
        <v>2803</v>
      </c>
      <c r="DA776">
        <v>21377</v>
      </c>
      <c r="DB776">
        <v>265</v>
      </c>
      <c r="DC776">
        <v>52768</v>
      </c>
      <c r="DD776">
        <v>5242</v>
      </c>
      <c r="DE776">
        <v>2</v>
      </c>
      <c r="DF776" t="s">
        <v>156</v>
      </c>
      <c r="DG776">
        <v>1024</v>
      </c>
      <c r="DH776">
        <v>2</v>
      </c>
      <c r="DI776">
        <v>48000</v>
      </c>
      <c r="DJ776">
        <v>-16</v>
      </c>
      <c r="DK776" t="s">
        <v>176</v>
      </c>
      <c r="DL776">
        <v>8</v>
      </c>
      <c r="DM776" t="s">
        <v>413</v>
      </c>
      <c r="DN776">
        <v>686352</v>
      </c>
      <c r="DO776">
        <v>683242</v>
      </c>
      <c r="DP776">
        <v>22893</v>
      </c>
      <c r="DQ776">
        <v>1354317</v>
      </c>
      <c r="DR776">
        <v>1356342</v>
      </c>
      <c r="DS776">
        <v>683213</v>
      </c>
      <c r="DT776">
        <v>1354317</v>
      </c>
      <c r="DU776">
        <v>677942</v>
      </c>
      <c r="DV776" t="s">
        <v>158</v>
      </c>
      <c r="DW776">
        <v>674183</v>
      </c>
      <c r="DX776">
        <v>547341</v>
      </c>
      <c r="DY776">
        <v>602291</v>
      </c>
      <c r="DZ776">
        <v>1515</v>
      </c>
      <c r="EA776">
        <v>1513</v>
      </c>
      <c r="EB776">
        <v>1353566</v>
      </c>
      <c r="EC776">
        <v>547340</v>
      </c>
      <c r="ED776">
        <v>547340</v>
      </c>
      <c r="EE776">
        <v>1514</v>
      </c>
      <c r="EF776">
        <v>1360052</v>
      </c>
      <c r="EG776">
        <v>1358342</v>
      </c>
      <c r="EH776">
        <v>1360318</v>
      </c>
      <c r="EI776">
        <v>549282</v>
      </c>
      <c r="EJ776">
        <v>605094</v>
      </c>
      <c r="EK776">
        <v>549522</v>
      </c>
      <c r="EL776">
        <v>677942</v>
      </c>
      <c r="EM776">
        <v>676183</v>
      </c>
      <c r="EN776">
        <v>683186</v>
      </c>
      <c r="EO776" t="s">
        <v>158</v>
      </c>
      <c r="EP776">
        <v>1360052</v>
      </c>
      <c r="EQ776">
        <v>674181</v>
      </c>
      <c r="ER776">
        <v>1353565</v>
      </c>
      <c r="ES776">
        <v>726276</v>
      </c>
      <c r="ET776" t="s">
        <v>178</v>
      </c>
      <c r="EU776">
        <v>1</v>
      </c>
      <c r="EV776" t="s">
        <v>1264</v>
      </c>
      <c r="EW776">
        <v>82</v>
      </c>
      <c r="EX776" t="s">
        <v>305</v>
      </c>
      <c r="EY776" t="s">
        <v>169</v>
      </c>
      <c r="EZ776">
        <v>1024</v>
      </c>
      <c r="FA776">
        <v>-260</v>
      </c>
      <c r="FB776">
        <v>180</v>
      </c>
    </row>
    <row r="777" spans="1:158" x14ac:dyDescent="0.35">
      <c r="A777">
        <v>1</v>
      </c>
      <c r="B777">
        <v>1</v>
      </c>
      <c r="C777">
        <v>1287</v>
      </c>
      <c r="D777">
        <v>1287</v>
      </c>
      <c r="E777" t="s">
        <v>155</v>
      </c>
      <c r="F777" t="s">
        <v>156</v>
      </c>
      <c r="G777" t="s">
        <v>156</v>
      </c>
      <c r="H777" t="s">
        <v>156</v>
      </c>
      <c r="I777">
        <v>0</v>
      </c>
      <c r="J777" t="s">
        <v>157</v>
      </c>
      <c r="K777">
        <v>1</v>
      </c>
      <c r="L777" t="s">
        <v>154</v>
      </c>
      <c r="M777" t="s">
        <v>154</v>
      </c>
      <c r="N777" t="s">
        <v>154</v>
      </c>
      <c r="O777">
        <v>0</v>
      </c>
      <c r="P777" t="s">
        <v>154</v>
      </c>
      <c r="Q777" t="s">
        <v>154</v>
      </c>
      <c r="R777" t="s">
        <v>306</v>
      </c>
      <c r="S777">
        <v>0</v>
      </c>
      <c r="T777">
        <v>3</v>
      </c>
      <c r="U777">
        <v>0</v>
      </c>
      <c r="V777">
        <v>82</v>
      </c>
      <c r="W777">
        <v>82</v>
      </c>
      <c r="X777">
        <v>3</v>
      </c>
      <c r="Y777">
        <v>82</v>
      </c>
      <c r="Z777">
        <v>27</v>
      </c>
      <c r="AA777">
        <v>0</v>
      </c>
      <c r="AB777">
        <v>27</v>
      </c>
      <c r="AC777">
        <v>3</v>
      </c>
      <c r="AD777">
        <v>3</v>
      </c>
      <c r="AE777">
        <v>0</v>
      </c>
      <c r="AF777">
        <v>0</v>
      </c>
      <c r="AG777">
        <v>82</v>
      </c>
      <c r="AH777">
        <v>3</v>
      </c>
      <c r="AI777">
        <v>3</v>
      </c>
      <c r="AJ777">
        <v>0</v>
      </c>
      <c r="AK777">
        <v>82</v>
      </c>
      <c r="AL777">
        <v>82</v>
      </c>
      <c r="AM777">
        <v>110</v>
      </c>
      <c r="AN777">
        <v>3</v>
      </c>
      <c r="AO777">
        <v>3</v>
      </c>
      <c r="AP777">
        <v>3</v>
      </c>
      <c r="AQ777">
        <v>27</v>
      </c>
      <c r="AR777">
        <v>27</v>
      </c>
      <c r="AS777">
        <v>27</v>
      </c>
      <c r="AT777">
        <v>3</v>
      </c>
      <c r="AU777">
        <v>82</v>
      </c>
      <c r="AV777">
        <v>27</v>
      </c>
      <c r="AW777">
        <v>82</v>
      </c>
      <c r="AX777">
        <v>0</v>
      </c>
      <c r="AY777" t="s">
        <v>159</v>
      </c>
      <c r="AZ777" t="s">
        <v>1176</v>
      </c>
      <c r="BA777" t="s">
        <v>773</v>
      </c>
      <c r="BB777" t="s">
        <v>1126</v>
      </c>
      <c r="BC777" t="s">
        <v>163</v>
      </c>
      <c r="BD777" t="b">
        <v>0</v>
      </c>
      <c r="BE777" t="s">
        <v>167</v>
      </c>
      <c r="BF777" t="b">
        <v>1</v>
      </c>
      <c r="BH777" t="s">
        <v>164</v>
      </c>
      <c r="BI777" t="s">
        <v>1127</v>
      </c>
      <c r="BJ777" t="b">
        <v>0</v>
      </c>
      <c r="BK777" t="s">
        <v>166</v>
      </c>
      <c r="BL777" t="b">
        <v>0</v>
      </c>
      <c r="BM777">
        <v>18</v>
      </c>
      <c r="BN777" t="s">
        <v>167</v>
      </c>
      <c r="BO777" t="s">
        <v>168</v>
      </c>
      <c r="BP777" t="s">
        <v>167</v>
      </c>
      <c r="BQ777" t="s">
        <v>169</v>
      </c>
      <c r="BR777">
        <v>768</v>
      </c>
      <c r="BS777" t="s">
        <v>156</v>
      </c>
      <c r="BT777" t="s">
        <v>185</v>
      </c>
      <c r="BU777" t="s">
        <v>303</v>
      </c>
      <c r="BV777" t="s">
        <v>334</v>
      </c>
      <c r="BW777">
        <v>82</v>
      </c>
      <c r="BX777">
        <v>4</v>
      </c>
      <c r="BY777">
        <v>0</v>
      </c>
      <c r="BZ777">
        <v>6</v>
      </c>
      <c r="CA777" t="s">
        <v>1128</v>
      </c>
      <c r="CB777" t="s">
        <v>156</v>
      </c>
      <c r="CC777">
        <v>7</v>
      </c>
      <c r="CD777" t="b">
        <v>0</v>
      </c>
      <c r="CE777" t="s">
        <v>172</v>
      </c>
      <c r="CF777" t="s">
        <v>173</v>
      </c>
      <c r="CG777">
        <v>49</v>
      </c>
      <c r="CH777">
        <v>0</v>
      </c>
      <c r="CI777" t="s">
        <v>301</v>
      </c>
      <c r="CJ777" t="s">
        <v>174</v>
      </c>
      <c r="CK777" t="s">
        <v>174</v>
      </c>
      <c r="CL777" t="s">
        <v>430</v>
      </c>
      <c r="CM777" t="s">
        <v>174</v>
      </c>
      <c r="CN777" t="s">
        <v>1129</v>
      </c>
      <c r="CO777" t="s">
        <v>301</v>
      </c>
      <c r="CP777" t="s">
        <v>174</v>
      </c>
      <c r="CQ777">
        <v>1</v>
      </c>
      <c r="CR777">
        <v>259</v>
      </c>
      <c r="CS777" t="str">
        <f t="shared" si="54"/>
        <v>-</v>
      </c>
      <c r="CT777">
        <f t="shared" si="52"/>
        <v>1881.5952380952381</v>
      </c>
      <c r="CU777">
        <f t="shared" si="53"/>
        <v>3971.7481195129708</v>
      </c>
      <c r="CV777" t="str">
        <f t="shared" si="51"/>
        <v>-</v>
      </c>
      <c r="CW777">
        <v>39924</v>
      </c>
      <c r="CX777">
        <v>3108</v>
      </c>
      <c r="CY777">
        <v>1940</v>
      </c>
      <c r="CZ777">
        <v>2803</v>
      </c>
      <c r="DA777">
        <v>21377</v>
      </c>
      <c r="DB777">
        <v>259</v>
      </c>
      <c r="DC777">
        <v>52768</v>
      </c>
      <c r="DD777">
        <v>5242</v>
      </c>
      <c r="DE777">
        <v>2</v>
      </c>
      <c r="DF777" t="s">
        <v>156</v>
      </c>
      <c r="DG777">
        <v>1024</v>
      </c>
      <c r="DH777">
        <v>2</v>
      </c>
      <c r="DI777">
        <v>48000</v>
      </c>
      <c r="DJ777">
        <v>-16</v>
      </c>
      <c r="DK777" t="s">
        <v>176</v>
      </c>
      <c r="DL777">
        <v>8</v>
      </c>
      <c r="DM777" t="s">
        <v>413</v>
      </c>
      <c r="DN777">
        <v>686352</v>
      </c>
      <c r="DO777">
        <v>683242</v>
      </c>
      <c r="DP777">
        <v>22893</v>
      </c>
      <c r="DQ777">
        <v>1361106</v>
      </c>
      <c r="DR777">
        <v>1362802</v>
      </c>
      <c r="DS777">
        <v>683213</v>
      </c>
      <c r="DT777">
        <v>1361106</v>
      </c>
      <c r="DU777">
        <v>677942</v>
      </c>
      <c r="DV777" t="s">
        <v>158</v>
      </c>
      <c r="DW777">
        <v>674183</v>
      </c>
      <c r="DX777">
        <v>547341</v>
      </c>
      <c r="DY777">
        <v>602291</v>
      </c>
      <c r="DZ777">
        <v>1515</v>
      </c>
      <c r="EA777">
        <v>1513</v>
      </c>
      <c r="EB777">
        <v>1360355</v>
      </c>
      <c r="EC777">
        <v>547340</v>
      </c>
      <c r="ED777">
        <v>547340</v>
      </c>
      <c r="EE777">
        <v>1514</v>
      </c>
      <c r="EF777">
        <v>1366662</v>
      </c>
      <c r="EG777">
        <v>1364802</v>
      </c>
      <c r="EH777">
        <v>1366922</v>
      </c>
      <c r="EI777">
        <v>549282</v>
      </c>
      <c r="EJ777">
        <v>605094</v>
      </c>
      <c r="EK777">
        <v>549522</v>
      </c>
      <c r="EL777">
        <v>677942</v>
      </c>
      <c r="EM777">
        <v>676183</v>
      </c>
      <c r="EN777">
        <v>683186</v>
      </c>
      <c r="EO777" t="s">
        <v>158</v>
      </c>
      <c r="EP777">
        <v>1366662</v>
      </c>
      <c r="EQ777">
        <v>674181</v>
      </c>
      <c r="ER777">
        <v>1360354</v>
      </c>
      <c r="ES777">
        <v>726276</v>
      </c>
      <c r="ET777" t="s">
        <v>178</v>
      </c>
      <c r="EU777">
        <v>1</v>
      </c>
      <c r="EV777" t="s">
        <v>1265</v>
      </c>
      <c r="EW777">
        <v>83</v>
      </c>
      <c r="EX777" t="s">
        <v>309</v>
      </c>
      <c r="EY777" t="s">
        <v>169</v>
      </c>
      <c r="EZ777">
        <v>1024</v>
      </c>
      <c r="FA777">
        <v>-260</v>
      </c>
      <c r="FB777">
        <v>180</v>
      </c>
    </row>
    <row r="778" spans="1:158" x14ac:dyDescent="0.35">
      <c r="A778">
        <v>1</v>
      </c>
      <c r="B778">
        <v>1</v>
      </c>
      <c r="C778">
        <v>1275</v>
      </c>
      <c r="D778">
        <v>1275</v>
      </c>
      <c r="E778" t="s">
        <v>155</v>
      </c>
      <c r="F778" t="s">
        <v>156</v>
      </c>
      <c r="G778" t="s">
        <v>156</v>
      </c>
      <c r="H778" t="s">
        <v>156</v>
      </c>
      <c r="I778">
        <v>0</v>
      </c>
      <c r="J778" t="s">
        <v>157</v>
      </c>
      <c r="K778">
        <v>1</v>
      </c>
      <c r="L778" t="s">
        <v>154</v>
      </c>
      <c r="M778" t="s">
        <v>154</v>
      </c>
      <c r="N778" t="s">
        <v>154</v>
      </c>
      <c r="O778">
        <v>0</v>
      </c>
      <c r="P778" t="s">
        <v>154</v>
      </c>
      <c r="Q778" t="s">
        <v>154</v>
      </c>
      <c r="R778" t="s">
        <v>306</v>
      </c>
      <c r="S778">
        <v>0</v>
      </c>
      <c r="T778">
        <v>3</v>
      </c>
      <c r="U778">
        <v>0</v>
      </c>
      <c r="V778">
        <v>83</v>
      </c>
      <c r="W778">
        <v>83</v>
      </c>
      <c r="X778">
        <v>3</v>
      </c>
      <c r="Y778">
        <v>83</v>
      </c>
      <c r="Z778">
        <v>27</v>
      </c>
      <c r="AA778">
        <v>0</v>
      </c>
      <c r="AB778">
        <v>27</v>
      </c>
      <c r="AC778">
        <v>3</v>
      </c>
      <c r="AD778">
        <v>3</v>
      </c>
      <c r="AE778">
        <v>0</v>
      </c>
      <c r="AF778">
        <v>0</v>
      </c>
      <c r="AG778">
        <v>83</v>
      </c>
      <c r="AH778">
        <v>3</v>
      </c>
      <c r="AI778">
        <v>3</v>
      </c>
      <c r="AJ778">
        <v>0</v>
      </c>
      <c r="AK778">
        <v>83</v>
      </c>
      <c r="AL778">
        <v>83</v>
      </c>
      <c r="AM778">
        <v>111</v>
      </c>
      <c r="AN778">
        <v>3</v>
      </c>
      <c r="AO778">
        <v>3</v>
      </c>
      <c r="AP778">
        <v>3</v>
      </c>
      <c r="AQ778">
        <v>27</v>
      </c>
      <c r="AR778">
        <v>27</v>
      </c>
      <c r="AS778">
        <v>27</v>
      </c>
      <c r="AT778">
        <v>3</v>
      </c>
      <c r="AU778">
        <v>83</v>
      </c>
      <c r="AV778">
        <v>27</v>
      </c>
      <c r="AW778">
        <v>83</v>
      </c>
      <c r="AX778">
        <v>0</v>
      </c>
      <c r="AY778" t="s">
        <v>159</v>
      </c>
      <c r="AZ778" t="s">
        <v>1176</v>
      </c>
      <c r="BA778" t="s">
        <v>773</v>
      </c>
      <c r="BB778" t="s">
        <v>1126</v>
      </c>
      <c r="BC778" t="s">
        <v>163</v>
      </c>
      <c r="BD778" t="b">
        <v>0</v>
      </c>
      <c r="BE778" t="s">
        <v>167</v>
      </c>
      <c r="BF778" t="b">
        <v>1</v>
      </c>
      <c r="BH778" t="s">
        <v>164</v>
      </c>
      <c r="BI778" t="s">
        <v>1127</v>
      </c>
      <c r="BJ778" t="b">
        <v>0</v>
      </c>
      <c r="BK778" t="s">
        <v>166</v>
      </c>
      <c r="BL778" t="b">
        <v>0</v>
      </c>
      <c r="BM778">
        <v>18</v>
      </c>
      <c r="BN778" t="s">
        <v>167</v>
      </c>
      <c r="BO778" t="s">
        <v>168</v>
      </c>
      <c r="BP778" t="s">
        <v>167</v>
      </c>
      <c r="BQ778" t="s">
        <v>169</v>
      </c>
      <c r="BR778">
        <v>768</v>
      </c>
      <c r="BS778" t="s">
        <v>156</v>
      </c>
      <c r="BT778" t="s">
        <v>185</v>
      </c>
      <c r="BU778" t="s">
        <v>185</v>
      </c>
      <c r="BV778" t="s">
        <v>321</v>
      </c>
      <c r="BW778">
        <v>83</v>
      </c>
      <c r="BX778">
        <v>4</v>
      </c>
      <c r="BY778">
        <v>0</v>
      </c>
      <c r="BZ778">
        <v>6</v>
      </c>
      <c r="CA778" t="s">
        <v>1128</v>
      </c>
      <c r="CB778" t="s">
        <v>156</v>
      </c>
      <c r="CC778">
        <v>7</v>
      </c>
      <c r="CD778" t="b">
        <v>0</v>
      </c>
      <c r="CE778" t="s">
        <v>172</v>
      </c>
      <c r="CF778" t="s">
        <v>173</v>
      </c>
      <c r="CG778">
        <v>71</v>
      </c>
      <c r="CH778">
        <v>0</v>
      </c>
      <c r="CI778" t="s">
        <v>301</v>
      </c>
      <c r="CJ778" t="s">
        <v>174</v>
      </c>
      <c r="CK778" t="s">
        <v>174</v>
      </c>
      <c r="CL778" t="s">
        <v>430</v>
      </c>
      <c r="CM778" t="s">
        <v>174</v>
      </c>
      <c r="CN778" t="s">
        <v>1129</v>
      </c>
      <c r="CO778" t="s">
        <v>301</v>
      </c>
      <c r="CP778" t="s">
        <v>174</v>
      </c>
      <c r="CQ778">
        <v>1</v>
      </c>
      <c r="CR778">
        <v>277</v>
      </c>
      <c r="CS778" t="str">
        <f t="shared" si="54"/>
        <v>-</v>
      </c>
      <c r="CT778">
        <f t="shared" si="52"/>
        <v>1881.5952380952381</v>
      </c>
      <c r="CU778">
        <f t="shared" si="53"/>
        <v>3971.7481195129708</v>
      </c>
      <c r="CV778" t="str">
        <f t="shared" si="51"/>
        <v>-</v>
      </c>
      <c r="CW778">
        <v>39924</v>
      </c>
      <c r="CX778">
        <v>3108</v>
      </c>
      <c r="CY778">
        <v>1940</v>
      </c>
      <c r="CZ778">
        <v>2803</v>
      </c>
      <c r="DA778">
        <v>21377</v>
      </c>
      <c r="DB778">
        <v>277</v>
      </c>
      <c r="DC778">
        <v>52768</v>
      </c>
      <c r="DD778">
        <v>5242</v>
      </c>
      <c r="DE778">
        <v>2</v>
      </c>
      <c r="DF778" t="s">
        <v>156</v>
      </c>
      <c r="DG778">
        <v>1024</v>
      </c>
      <c r="DH778">
        <v>2</v>
      </c>
      <c r="DI778">
        <v>48000</v>
      </c>
      <c r="DJ778">
        <v>-16</v>
      </c>
      <c r="DK778" t="s">
        <v>176</v>
      </c>
      <c r="DL778">
        <v>8</v>
      </c>
      <c r="DM778" t="s">
        <v>413</v>
      </c>
      <c r="DN778">
        <v>686352</v>
      </c>
      <c r="DO778">
        <v>683242</v>
      </c>
      <c r="DP778">
        <v>22893</v>
      </c>
      <c r="DQ778">
        <v>1367711</v>
      </c>
      <c r="DR778">
        <v>1369482</v>
      </c>
      <c r="DS778">
        <v>683213</v>
      </c>
      <c r="DT778">
        <v>1367711</v>
      </c>
      <c r="DU778">
        <v>677942</v>
      </c>
      <c r="DV778" t="s">
        <v>158</v>
      </c>
      <c r="DW778">
        <v>674183</v>
      </c>
      <c r="DX778">
        <v>547341</v>
      </c>
      <c r="DY778">
        <v>602291</v>
      </c>
      <c r="DZ778">
        <v>1515</v>
      </c>
      <c r="EA778">
        <v>1513</v>
      </c>
      <c r="EB778">
        <v>1366960</v>
      </c>
      <c r="EC778">
        <v>547340</v>
      </c>
      <c r="ED778">
        <v>547340</v>
      </c>
      <c r="EE778">
        <v>1514</v>
      </c>
      <c r="EF778">
        <v>1373212</v>
      </c>
      <c r="EG778">
        <v>1371482</v>
      </c>
      <c r="EH778">
        <v>1373491</v>
      </c>
      <c r="EI778">
        <v>549282</v>
      </c>
      <c r="EJ778">
        <v>605094</v>
      </c>
      <c r="EK778">
        <v>549522</v>
      </c>
      <c r="EL778">
        <v>677942</v>
      </c>
      <c r="EM778">
        <v>676183</v>
      </c>
      <c r="EN778">
        <v>683186</v>
      </c>
      <c r="EO778" t="s">
        <v>158</v>
      </c>
      <c r="EP778">
        <v>1373212</v>
      </c>
      <c r="EQ778">
        <v>674181</v>
      </c>
      <c r="ER778">
        <v>1366959</v>
      </c>
      <c r="ES778">
        <v>726276</v>
      </c>
      <c r="ET778" t="s">
        <v>178</v>
      </c>
      <c r="EU778">
        <v>1</v>
      </c>
      <c r="EV778" t="s">
        <v>1266</v>
      </c>
      <c r="EW778">
        <v>84</v>
      </c>
      <c r="EX778" t="s">
        <v>309</v>
      </c>
      <c r="EY778" t="s">
        <v>169</v>
      </c>
      <c r="EZ778">
        <v>1024</v>
      </c>
      <c r="FA778">
        <v>-260</v>
      </c>
      <c r="FB778">
        <v>180</v>
      </c>
    </row>
    <row r="779" spans="1:158" x14ac:dyDescent="0.35">
      <c r="A779" t="s">
        <v>154</v>
      </c>
      <c r="B779" t="s">
        <v>154</v>
      </c>
      <c r="C779">
        <v>1669</v>
      </c>
      <c r="D779">
        <v>1669</v>
      </c>
      <c r="E779" t="s">
        <v>155</v>
      </c>
      <c r="F779" t="s">
        <v>156</v>
      </c>
      <c r="G779" t="s">
        <v>156</v>
      </c>
      <c r="H779" t="s">
        <v>156</v>
      </c>
      <c r="I779">
        <v>0</v>
      </c>
      <c r="J779" t="s">
        <v>157</v>
      </c>
      <c r="K779">
        <v>0</v>
      </c>
      <c r="L779" t="s">
        <v>154</v>
      </c>
      <c r="M779" t="s">
        <v>154</v>
      </c>
      <c r="N779" t="s">
        <v>154</v>
      </c>
      <c r="O779" t="s">
        <v>158</v>
      </c>
      <c r="P779" t="s">
        <v>154</v>
      </c>
      <c r="Q779" t="s">
        <v>154</v>
      </c>
      <c r="R779" t="s">
        <v>158</v>
      </c>
      <c r="S779">
        <v>0</v>
      </c>
      <c r="T779" t="s">
        <v>158</v>
      </c>
      <c r="U779">
        <v>0</v>
      </c>
      <c r="V779" t="s">
        <v>158</v>
      </c>
      <c r="W779" t="s">
        <v>158</v>
      </c>
      <c r="X779">
        <v>0</v>
      </c>
      <c r="Y779" t="s">
        <v>158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t="s">
        <v>158</v>
      </c>
      <c r="AH779">
        <v>0</v>
      </c>
      <c r="AI779">
        <v>0</v>
      </c>
      <c r="AJ779">
        <v>0</v>
      </c>
      <c r="AK779" t="s">
        <v>158</v>
      </c>
      <c r="AL779" t="s">
        <v>158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 t="s">
        <v>158</v>
      </c>
      <c r="AV779">
        <v>0</v>
      </c>
      <c r="AW779" t="s">
        <v>158</v>
      </c>
      <c r="AX779">
        <v>0</v>
      </c>
      <c r="AY779" t="s">
        <v>159</v>
      </c>
      <c r="AZ779" t="s">
        <v>853</v>
      </c>
      <c r="BA779" t="s">
        <v>1267</v>
      </c>
      <c r="BB779" t="s">
        <v>1268</v>
      </c>
      <c r="BC779" t="s">
        <v>163</v>
      </c>
      <c r="BD779" t="b">
        <v>0</v>
      </c>
      <c r="BE779" t="s">
        <v>158</v>
      </c>
      <c r="BF779" t="b">
        <v>0</v>
      </c>
      <c r="BH779" t="s">
        <v>164</v>
      </c>
      <c r="BI779" t="s">
        <v>1269</v>
      </c>
      <c r="BJ779" t="b">
        <v>0</v>
      </c>
      <c r="BK779" t="s">
        <v>166</v>
      </c>
      <c r="BL779" t="b">
        <v>0</v>
      </c>
      <c r="BM779">
        <v>18</v>
      </c>
      <c r="BN779" t="s">
        <v>167</v>
      </c>
      <c r="BO779" t="s">
        <v>168</v>
      </c>
      <c r="BP779" t="s">
        <v>167</v>
      </c>
      <c r="BQ779" t="s">
        <v>169</v>
      </c>
      <c r="BR779">
        <v>768</v>
      </c>
      <c r="BS779" t="s">
        <v>156</v>
      </c>
      <c r="BT779" t="s">
        <v>197</v>
      </c>
      <c r="BU779" t="s">
        <v>158</v>
      </c>
      <c r="BV779" t="s">
        <v>158</v>
      </c>
      <c r="BW779">
        <v>0</v>
      </c>
      <c r="BX779">
        <v>0</v>
      </c>
      <c r="BY779">
        <v>0</v>
      </c>
      <c r="BZ779">
        <v>0</v>
      </c>
      <c r="CA779" t="s">
        <v>1270</v>
      </c>
      <c r="CB779" t="s">
        <v>156</v>
      </c>
      <c r="CC779">
        <v>0</v>
      </c>
      <c r="CD779" t="b">
        <v>0</v>
      </c>
      <c r="CE779" t="s">
        <v>172</v>
      </c>
      <c r="CF779" t="s">
        <v>173</v>
      </c>
      <c r="CG779" t="s">
        <v>158</v>
      </c>
      <c r="CH779">
        <v>0</v>
      </c>
      <c r="CI779">
        <v>1</v>
      </c>
      <c r="CJ779" t="s">
        <v>158</v>
      </c>
      <c r="CK779" t="s">
        <v>158</v>
      </c>
      <c r="CL779" t="s">
        <v>430</v>
      </c>
      <c r="CM779" t="s">
        <v>430</v>
      </c>
      <c r="CN779" t="s">
        <v>430</v>
      </c>
      <c r="CO779" t="s">
        <v>158</v>
      </c>
      <c r="CP779" t="s">
        <v>430</v>
      </c>
      <c r="CQ779">
        <v>1</v>
      </c>
      <c r="CR779">
        <v>1669</v>
      </c>
      <c r="CS779" t="str">
        <f t="shared" si="54"/>
        <v>-</v>
      </c>
      <c r="CW779" t="s">
        <v>158</v>
      </c>
      <c r="CX779" t="s">
        <v>158</v>
      </c>
      <c r="CY779">
        <v>7026</v>
      </c>
      <c r="CZ779">
        <v>1366</v>
      </c>
      <c r="DA779">
        <v>8483</v>
      </c>
      <c r="DB779" t="s">
        <v>158</v>
      </c>
      <c r="DC779">
        <v>31758</v>
      </c>
      <c r="DD779">
        <v>1669</v>
      </c>
      <c r="DE779">
        <v>2</v>
      </c>
      <c r="DF779" t="s">
        <v>156</v>
      </c>
      <c r="DG779">
        <v>1024</v>
      </c>
      <c r="DH779">
        <v>2</v>
      </c>
      <c r="DI779">
        <v>48000</v>
      </c>
      <c r="DJ779">
        <v>-16</v>
      </c>
      <c r="DK779" t="s">
        <v>176</v>
      </c>
      <c r="DL779">
        <v>9</v>
      </c>
      <c r="DM779" t="s">
        <v>177</v>
      </c>
      <c r="DN779" t="s">
        <v>158</v>
      </c>
      <c r="DO779" t="s">
        <v>158</v>
      </c>
      <c r="DP779">
        <v>14836</v>
      </c>
      <c r="DQ779" t="s">
        <v>158</v>
      </c>
      <c r="DR779" t="s">
        <v>158</v>
      </c>
      <c r="DS779" t="s">
        <v>158</v>
      </c>
      <c r="DT779" t="s">
        <v>158</v>
      </c>
      <c r="DU779">
        <v>59985</v>
      </c>
      <c r="DV779" t="s">
        <v>158</v>
      </c>
      <c r="DW779">
        <v>55958</v>
      </c>
      <c r="DX779">
        <v>14900</v>
      </c>
      <c r="DY779">
        <v>54206</v>
      </c>
      <c r="DZ779">
        <v>6349</v>
      </c>
      <c r="EA779">
        <v>6344</v>
      </c>
      <c r="EB779" t="s">
        <v>158</v>
      </c>
      <c r="EC779">
        <v>14899</v>
      </c>
      <c r="ED779">
        <v>14899</v>
      </c>
      <c r="EE779">
        <v>6348</v>
      </c>
      <c r="EF779" t="s">
        <v>158</v>
      </c>
      <c r="EG779" t="s">
        <v>158</v>
      </c>
      <c r="EH779">
        <v>62836</v>
      </c>
      <c r="EI779">
        <v>21927</v>
      </c>
      <c r="EJ779">
        <v>55574</v>
      </c>
      <c r="EK779">
        <v>22446</v>
      </c>
      <c r="EL779">
        <v>59985</v>
      </c>
      <c r="EM779">
        <v>57958</v>
      </c>
      <c r="EN779">
        <v>62836</v>
      </c>
      <c r="EO779" t="s">
        <v>158</v>
      </c>
      <c r="EP779" t="s">
        <v>158</v>
      </c>
      <c r="EQ779">
        <v>55957</v>
      </c>
      <c r="ER779" t="s">
        <v>158</v>
      </c>
      <c r="ES779" t="s">
        <v>158</v>
      </c>
      <c r="ET779" t="s">
        <v>178</v>
      </c>
      <c r="EU779">
        <v>0</v>
      </c>
      <c r="EV779" t="s">
        <v>1271</v>
      </c>
      <c r="EW779">
        <v>1</v>
      </c>
      <c r="EX779" t="s">
        <v>158</v>
      </c>
      <c r="EY779" t="s">
        <v>169</v>
      </c>
      <c r="EZ779">
        <v>1024</v>
      </c>
      <c r="FA779">
        <v>155</v>
      </c>
      <c r="FB779">
        <v>285</v>
      </c>
    </row>
    <row r="780" spans="1:158" x14ac:dyDescent="0.35">
      <c r="A780" t="s">
        <v>154</v>
      </c>
      <c r="B780" t="s">
        <v>154</v>
      </c>
      <c r="C780">
        <v>2745</v>
      </c>
      <c r="D780">
        <v>2745</v>
      </c>
      <c r="E780" t="s">
        <v>155</v>
      </c>
      <c r="F780" t="s">
        <v>156</v>
      </c>
      <c r="G780" t="s">
        <v>156</v>
      </c>
      <c r="H780" t="s">
        <v>156</v>
      </c>
      <c r="I780">
        <v>0</v>
      </c>
      <c r="J780" t="s">
        <v>157</v>
      </c>
      <c r="K780">
        <v>1</v>
      </c>
      <c r="L780" t="s">
        <v>154</v>
      </c>
      <c r="M780" t="s">
        <v>154</v>
      </c>
      <c r="N780" t="s">
        <v>154</v>
      </c>
      <c r="O780" t="s">
        <v>158</v>
      </c>
      <c r="P780" t="s">
        <v>154</v>
      </c>
      <c r="Q780" t="s">
        <v>154</v>
      </c>
      <c r="R780" t="s">
        <v>158</v>
      </c>
      <c r="S780">
        <v>0</v>
      </c>
      <c r="T780" t="s">
        <v>158</v>
      </c>
      <c r="U780">
        <v>0</v>
      </c>
      <c r="V780" t="s">
        <v>158</v>
      </c>
      <c r="W780" t="s">
        <v>158</v>
      </c>
      <c r="X780">
        <v>0</v>
      </c>
      <c r="Y780" t="s">
        <v>158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 t="s">
        <v>158</v>
      </c>
      <c r="AH780">
        <v>0</v>
      </c>
      <c r="AI780">
        <v>0</v>
      </c>
      <c r="AJ780">
        <v>0</v>
      </c>
      <c r="AK780" t="s">
        <v>158</v>
      </c>
      <c r="AL780" t="s">
        <v>158</v>
      </c>
      <c r="AM780">
        <v>1</v>
      </c>
      <c r="AN780">
        <v>0</v>
      </c>
      <c r="AO780">
        <v>0</v>
      </c>
      <c r="AP780">
        <v>0</v>
      </c>
      <c r="AQ780">
        <v>1</v>
      </c>
      <c r="AR780">
        <v>1</v>
      </c>
      <c r="AS780">
        <v>1</v>
      </c>
      <c r="AT780">
        <v>0</v>
      </c>
      <c r="AU780" t="s">
        <v>158</v>
      </c>
      <c r="AV780">
        <v>1</v>
      </c>
      <c r="AW780" t="s">
        <v>158</v>
      </c>
      <c r="AX780">
        <v>0</v>
      </c>
      <c r="AY780" t="s">
        <v>159</v>
      </c>
      <c r="AZ780" t="s">
        <v>1272</v>
      </c>
      <c r="BA780" t="s">
        <v>218</v>
      </c>
      <c r="BB780" t="s">
        <v>1268</v>
      </c>
      <c r="BC780" t="s">
        <v>163</v>
      </c>
      <c r="BD780" t="b">
        <v>0</v>
      </c>
      <c r="BE780" t="s">
        <v>158</v>
      </c>
      <c r="BF780" t="b">
        <v>0</v>
      </c>
      <c r="BH780" t="s">
        <v>164</v>
      </c>
      <c r="BI780" t="s">
        <v>1269</v>
      </c>
      <c r="BJ780" t="b">
        <v>0</v>
      </c>
      <c r="BK780" t="s">
        <v>166</v>
      </c>
      <c r="BL780" t="b">
        <v>0</v>
      </c>
      <c r="BM780">
        <v>18</v>
      </c>
      <c r="BN780" t="s">
        <v>167</v>
      </c>
      <c r="BO780" t="s">
        <v>168</v>
      </c>
      <c r="BP780" t="s">
        <v>167</v>
      </c>
      <c r="BQ780" t="s">
        <v>169</v>
      </c>
      <c r="BR780">
        <v>768</v>
      </c>
      <c r="BS780" t="s">
        <v>156</v>
      </c>
      <c r="BT780" t="s">
        <v>185</v>
      </c>
      <c r="BU780" t="s">
        <v>158</v>
      </c>
      <c r="BV780" t="s">
        <v>158</v>
      </c>
      <c r="BW780">
        <v>1</v>
      </c>
      <c r="BX780">
        <v>0</v>
      </c>
      <c r="BY780">
        <v>0</v>
      </c>
      <c r="BZ780">
        <v>1</v>
      </c>
      <c r="CA780" t="s">
        <v>1270</v>
      </c>
      <c r="CB780" t="s">
        <v>156</v>
      </c>
      <c r="CC780">
        <v>1</v>
      </c>
      <c r="CD780" t="b">
        <v>0</v>
      </c>
      <c r="CE780" t="s">
        <v>172</v>
      </c>
      <c r="CF780" t="s">
        <v>173</v>
      </c>
      <c r="CG780" t="s">
        <v>158</v>
      </c>
      <c r="CH780">
        <v>0</v>
      </c>
      <c r="CI780">
        <v>1</v>
      </c>
      <c r="CJ780" t="s">
        <v>158</v>
      </c>
      <c r="CK780" t="s">
        <v>158</v>
      </c>
      <c r="CL780" t="s">
        <v>430</v>
      </c>
      <c r="CM780" t="s">
        <v>430</v>
      </c>
      <c r="CN780" t="s">
        <v>430</v>
      </c>
      <c r="CO780" t="s">
        <v>158</v>
      </c>
      <c r="CP780" t="s">
        <v>430</v>
      </c>
      <c r="CQ780">
        <v>1</v>
      </c>
      <c r="CR780">
        <v>3822</v>
      </c>
      <c r="CS780" t="str">
        <f t="shared" si="54"/>
        <v>-</v>
      </c>
      <c r="CW780" t="s">
        <v>158</v>
      </c>
      <c r="CX780" t="s">
        <v>158</v>
      </c>
      <c r="CY780">
        <v>7026</v>
      </c>
      <c r="CZ780">
        <v>1366</v>
      </c>
      <c r="DA780">
        <v>8483</v>
      </c>
      <c r="DB780" t="s">
        <v>158</v>
      </c>
      <c r="DC780">
        <v>31758</v>
      </c>
      <c r="DD780">
        <v>3822</v>
      </c>
      <c r="DE780">
        <v>2</v>
      </c>
      <c r="DF780" t="s">
        <v>156</v>
      </c>
      <c r="DG780">
        <v>1024</v>
      </c>
      <c r="DH780">
        <v>2</v>
      </c>
      <c r="DI780">
        <v>48000</v>
      </c>
      <c r="DJ780">
        <v>-16</v>
      </c>
      <c r="DK780" t="s">
        <v>176</v>
      </c>
      <c r="DL780">
        <v>9</v>
      </c>
      <c r="DM780" t="s">
        <v>177</v>
      </c>
      <c r="DN780" t="s">
        <v>158</v>
      </c>
      <c r="DO780" t="s">
        <v>158</v>
      </c>
      <c r="DP780">
        <v>14836</v>
      </c>
      <c r="DQ780" t="s">
        <v>158</v>
      </c>
      <c r="DR780" t="s">
        <v>158</v>
      </c>
      <c r="DS780" t="s">
        <v>158</v>
      </c>
      <c r="DT780" t="s">
        <v>158</v>
      </c>
      <c r="DU780">
        <v>66919</v>
      </c>
      <c r="DV780" t="s">
        <v>158</v>
      </c>
      <c r="DW780">
        <v>63153</v>
      </c>
      <c r="DX780">
        <v>14900</v>
      </c>
      <c r="DY780">
        <v>54206</v>
      </c>
      <c r="DZ780">
        <v>6349</v>
      </c>
      <c r="EA780">
        <v>6344</v>
      </c>
      <c r="EB780" t="s">
        <v>158</v>
      </c>
      <c r="EC780">
        <v>14899</v>
      </c>
      <c r="ED780">
        <v>14899</v>
      </c>
      <c r="EE780">
        <v>6348</v>
      </c>
      <c r="EF780" t="s">
        <v>158</v>
      </c>
      <c r="EG780" t="s">
        <v>158</v>
      </c>
      <c r="EH780">
        <v>70743</v>
      </c>
      <c r="EI780">
        <v>21927</v>
      </c>
      <c r="EJ780">
        <v>55574</v>
      </c>
      <c r="EK780">
        <v>22446</v>
      </c>
      <c r="EL780">
        <v>66919</v>
      </c>
      <c r="EM780">
        <v>65153</v>
      </c>
      <c r="EN780">
        <v>70743</v>
      </c>
      <c r="EO780" t="s">
        <v>158</v>
      </c>
      <c r="EP780" t="s">
        <v>158</v>
      </c>
      <c r="EQ780">
        <v>63152</v>
      </c>
      <c r="ER780" t="s">
        <v>158</v>
      </c>
      <c r="ES780" t="s">
        <v>158</v>
      </c>
      <c r="ET780" t="s">
        <v>178</v>
      </c>
      <c r="EU780">
        <v>0</v>
      </c>
      <c r="EV780" t="s">
        <v>1273</v>
      </c>
      <c r="EW780">
        <v>2</v>
      </c>
      <c r="EX780" t="s">
        <v>158</v>
      </c>
      <c r="EY780" t="s">
        <v>169</v>
      </c>
      <c r="EZ780">
        <v>1024</v>
      </c>
      <c r="FA780">
        <v>-260</v>
      </c>
      <c r="FB780">
        <v>180</v>
      </c>
    </row>
    <row r="781" spans="1:158" x14ac:dyDescent="0.35">
      <c r="A781" t="s">
        <v>154</v>
      </c>
      <c r="B781" t="s">
        <v>154</v>
      </c>
      <c r="C781">
        <v>4152</v>
      </c>
      <c r="D781">
        <v>4152</v>
      </c>
      <c r="E781" t="s">
        <v>155</v>
      </c>
      <c r="F781" t="s">
        <v>156</v>
      </c>
      <c r="G781" t="s">
        <v>156</v>
      </c>
      <c r="H781" t="s">
        <v>156</v>
      </c>
      <c r="I781">
        <v>0</v>
      </c>
      <c r="J781" t="s">
        <v>157</v>
      </c>
      <c r="K781">
        <v>0</v>
      </c>
      <c r="L781" t="s">
        <v>154</v>
      </c>
      <c r="M781" t="s">
        <v>154</v>
      </c>
      <c r="N781" t="s">
        <v>154</v>
      </c>
      <c r="O781" t="s">
        <v>158</v>
      </c>
      <c r="P781" t="s">
        <v>154</v>
      </c>
      <c r="Q781" t="s">
        <v>154</v>
      </c>
      <c r="R781" t="s">
        <v>158</v>
      </c>
      <c r="S781">
        <v>0</v>
      </c>
      <c r="T781" t="s">
        <v>158</v>
      </c>
      <c r="U781">
        <v>0</v>
      </c>
      <c r="V781" t="s">
        <v>158</v>
      </c>
      <c r="W781" t="s">
        <v>158</v>
      </c>
      <c r="X781">
        <v>0</v>
      </c>
      <c r="Y781" t="s">
        <v>158</v>
      </c>
      <c r="Z781">
        <v>2</v>
      </c>
      <c r="AA781">
        <v>0</v>
      </c>
      <c r="AB781">
        <v>2</v>
      </c>
      <c r="AC781">
        <v>0</v>
      </c>
      <c r="AD781">
        <v>0</v>
      </c>
      <c r="AE781">
        <v>0</v>
      </c>
      <c r="AF781">
        <v>0</v>
      </c>
      <c r="AG781" t="s">
        <v>158</v>
      </c>
      <c r="AH781">
        <v>0</v>
      </c>
      <c r="AI781">
        <v>0</v>
      </c>
      <c r="AJ781">
        <v>0</v>
      </c>
      <c r="AK781" t="s">
        <v>158</v>
      </c>
      <c r="AL781" t="s">
        <v>158</v>
      </c>
      <c r="AM781">
        <v>2</v>
      </c>
      <c r="AN781">
        <v>0</v>
      </c>
      <c r="AO781">
        <v>0</v>
      </c>
      <c r="AP781">
        <v>0</v>
      </c>
      <c r="AQ781">
        <v>2</v>
      </c>
      <c r="AR781">
        <v>2</v>
      </c>
      <c r="AS781">
        <v>2</v>
      </c>
      <c r="AT781">
        <v>0</v>
      </c>
      <c r="AU781" t="s">
        <v>158</v>
      </c>
      <c r="AV781">
        <v>2</v>
      </c>
      <c r="AW781" t="s">
        <v>158</v>
      </c>
      <c r="AX781">
        <v>0</v>
      </c>
      <c r="AY781" t="s">
        <v>159</v>
      </c>
      <c r="AZ781" t="s">
        <v>414</v>
      </c>
      <c r="BA781" t="s">
        <v>214</v>
      </c>
      <c r="BB781" t="s">
        <v>1268</v>
      </c>
      <c r="BC781" t="s">
        <v>163</v>
      </c>
      <c r="BD781" t="b">
        <v>0</v>
      </c>
      <c r="BE781" t="s">
        <v>158</v>
      </c>
      <c r="BF781" t="b">
        <v>0</v>
      </c>
      <c r="BH781" t="s">
        <v>164</v>
      </c>
      <c r="BI781" t="s">
        <v>1269</v>
      </c>
      <c r="BJ781" t="b">
        <v>0</v>
      </c>
      <c r="BK781" t="s">
        <v>166</v>
      </c>
      <c r="BL781" t="b">
        <v>0</v>
      </c>
      <c r="BM781">
        <v>18</v>
      </c>
      <c r="BN781" t="s">
        <v>167</v>
      </c>
      <c r="BO781" t="s">
        <v>168</v>
      </c>
      <c r="BP781" t="s">
        <v>167</v>
      </c>
      <c r="BQ781" t="s">
        <v>169</v>
      </c>
      <c r="BR781">
        <v>768</v>
      </c>
      <c r="BS781" t="s">
        <v>156</v>
      </c>
      <c r="BT781" t="s">
        <v>193</v>
      </c>
      <c r="BU781" t="s">
        <v>158</v>
      </c>
      <c r="BV781" t="s">
        <v>158</v>
      </c>
      <c r="BW781">
        <v>2</v>
      </c>
      <c r="BX781">
        <v>0</v>
      </c>
      <c r="BY781">
        <v>0</v>
      </c>
      <c r="BZ781">
        <v>2</v>
      </c>
      <c r="CA781" t="s">
        <v>1270</v>
      </c>
      <c r="CB781" t="s">
        <v>156</v>
      </c>
      <c r="CC781">
        <v>1</v>
      </c>
      <c r="CD781" t="b">
        <v>0</v>
      </c>
      <c r="CE781" t="s">
        <v>172</v>
      </c>
      <c r="CF781" t="s">
        <v>173</v>
      </c>
      <c r="CG781" t="s">
        <v>158</v>
      </c>
      <c r="CH781">
        <v>0</v>
      </c>
      <c r="CI781">
        <v>1</v>
      </c>
      <c r="CJ781" t="s">
        <v>158</v>
      </c>
      <c r="CK781" t="s">
        <v>158</v>
      </c>
      <c r="CL781" t="s">
        <v>430</v>
      </c>
      <c r="CM781" t="s">
        <v>430</v>
      </c>
      <c r="CN781" t="s">
        <v>430</v>
      </c>
      <c r="CO781" t="s">
        <v>158</v>
      </c>
      <c r="CP781" t="s">
        <v>430</v>
      </c>
      <c r="CQ781">
        <v>1</v>
      </c>
      <c r="CR781">
        <v>6967</v>
      </c>
      <c r="CS781" t="str">
        <f t="shared" si="54"/>
        <v>-</v>
      </c>
      <c r="CW781" t="s">
        <v>158</v>
      </c>
      <c r="CX781" t="s">
        <v>158</v>
      </c>
      <c r="CY781">
        <v>7026</v>
      </c>
      <c r="CZ781">
        <v>1366</v>
      </c>
      <c r="DA781">
        <v>8483</v>
      </c>
      <c r="DB781" t="s">
        <v>158</v>
      </c>
      <c r="DC781">
        <v>31758</v>
      </c>
      <c r="DD781">
        <v>6967</v>
      </c>
      <c r="DE781">
        <v>2</v>
      </c>
      <c r="DF781" t="s">
        <v>156</v>
      </c>
      <c r="DG781">
        <v>1024</v>
      </c>
      <c r="DH781">
        <v>2</v>
      </c>
      <c r="DI781">
        <v>48000</v>
      </c>
      <c r="DJ781">
        <v>-16</v>
      </c>
      <c r="DK781" t="s">
        <v>176</v>
      </c>
      <c r="DL781">
        <v>9</v>
      </c>
      <c r="DM781" t="s">
        <v>177</v>
      </c>
      <c r="DN781" t="s">
        <v>158</v>
      </c>
      <c r="DO781" t="s">
        <v>158</v>
      </c>
      <c r="DP781">
        <v>14836</v>
      </c>
      <c r="DQ781" t="s">
        <v>158</v>
      </c>
      <c r="DR781" t="s">
        <v>158</v>
      </c>
      <c r="DS781" t="s">
        <v>158</v>
      </c>
      <c r="DT781" t="s">
        <v>158</v>
      </c>
      <c r="DU781">
        <v>75004</v>
      </c>
      <c r="DV781" t="s">
        <v>158</v>
      </c>
      <c r="DW781">
        <v>71052</v>
      </c>
      <c r="DX781">
        <v>14900</v>
      </c>
      <c r="DY781">
        <v>54206</v>
      </c>
      <c r="DZ781">
        <v>6349</v>
      </c>
      <c r="EA781">
        <v>6344</v>
      </c>
      <c r="EB781" t="s">
        <v>158</v>
      </c>
      <c r="EC781">
        <v>14899</v>
      </c>
      <c r="ED781">
        <v>14899</v>
      </c>
      <c r="EE781">
        <v>6348</v>
      </c>
      <c r="EF781" t="s">
        <v>158</v>
      </c>
      <c r="EG781" t="s">
        <v>158</v>
      </c>
      <c r="EH781">
        <v>81973</v>
      </c>
      <c r="EI781">
        <v>21927</v>
      </c>
      <c r="EJ781">
        <v>55574</v>
      </c>
      <c r="EK781">
        <v>22446</v>
      </c>
      <c r="EL781">
        <v>75004</v>
      </c>
      <c r="EM781">
        <v>73052</v>
      </c>
      <c r="EN781">
        <v>81973</v>
      </c>
      <c r="EO781" t="s">
        <v>158</v>
      </c>
      <c r="EP781" t="s">
        <v>158</v>
      </c>
      <c r="EQ781">
        <v>71051</v>
      </c>
      <c r="ER781" t="s">
        <v>158</v>
      </c>
      <c r="ES781" t="s">
        <v>158</v>
      </c>
      <c r="ET781" t="s">
        <v>178</v>
      </c>
      <c r="EU781">
        <v>0</v>
      </c>
      <c r="EV781" t="s">
        <v>1274</v>
      </c>
      <c r="EW781">
        <v>3</v>
      </c>
      <c r="EX781" t="s">
        <v>158</v>
      </c>
      <c r="EY781" t="s">
        <v>169</v>
      </c>
      <c r="EZ781">
        <v>1024</v>
      </c>
      <c r="FA781">
        <v>-180</v>
      </c>
      <c r="FB781">
        <v>-104</v>
      </c>
    </row>
    <row r="782" spans="1:158" x14ac:dyDescent="0.35">
      <c r="A782" t="s">
        <v>154</v>
      </c>
      <c r="B782" t="s">
        <v>154</v>
      </c>
      <c r="C782">
        <v>3929</v>
      </c>
      <c r="D782">
        <v>3929</v>
      </c>
      <c r="E782" t="s">
        <v>155</v>
      </c>
      <c r="F782" t="s">
        <v>156</v>
      </c>
      <c r="G782" t="s">
        <v>156</v>
      </c>
      <c r="H782" t="s">
        <v>156</v>
      </c>
      <c r="I782">
        <v>0</v>
      </c>
      <c r="J782" t="s">
        <v>157</v>
      </c>
      <c r="K782">
        <v>1</v>
      </c>
      <c r="L782" t="s">
        <v>154</v>
      </c>
      <c r="M782" t="s">
        <v>154</v>
      </c>
      <c r="N782" t="s">
        <v>154</v>
      </c>
      <c r="O782" t="s">
        <v>158</v>
      </c>
      <c r="P782" t="s">
        <v>154</v>
      </c>
      <c r="Q782" t="s">
        <v>154</v>
      </c>
      <c r="R782" t="s">
        <v>158</v>
      </c>
      <c r="S782">
        <v>0</v>
      </c>
      <c r="T782" t="s">
        <v>158</v>
      </c>
      <c r="U782">
        <v>0</v>
      </c>
      <c r="V782" t="s">
        <v>158</v>
      </c>
      <c r="W782" t="s">
        <v>158</v>
      </c>
      <c r="X782">
        <v>0</v>
      </c>
      <c r="Y782" t="s">
        <v>158</v>
      </c>
      <c r="Z782">
        <v>3</v>
      </c>
      <c r="AA782">
        <v>0</v>
      </c>
      <c r="AB782">
        <v>3</v>
      </c>
      <c r="AC782">
        <v>0</v>
      </c>
      <c r="AD782">
        <v>0</v>
      </c>
      <c r="AE782">
        <v>0</v>
      </c>
      <c r="AF782">
        <v>0</v>
      </c>
      <c r="AG782" t="s">
        <v>158</v>
      </c>
      <c r="AH782">
        <v>0</v>
      </c>
      <c r="AI782">
        <v>0</v>
      </c>
      <c r="AJ782">
        <v>0</v>
      </c>
      <c r="AK782" t="s">
        <v>158</v>
      </c>
      <c r="AL782" t="s">
        <v>158</v>
      </c>
      <c r="AM782">
        <v>3</v>
      </c>
      <c r="AN782">
        <v>0</v>
      </c>
      <c r="AO782">
        <v>0</v>
      </c>
      <c r="AP782">
        <v>0</v>
      </c>
      <c r="AQ782">
        <v>3</v>
      </c>
      <c r="AR782">
        <v>3</v>
      </c>
      <c r="AS782">
        <v>3</v>
      </c>
      <c r="AT782">
        <v>0</v>
      </c>
      <c r="AU782" t="s">
        <v>158</v>
      </c>
      <c r="AV782">
        <v>3</v>
      </c>
      <c r="AW782" t="s">
        <v>158</v>
      </c>
      <c r="AX782">
        <v>0</v>
      </c>
      <c r="AY782" t="s">
        <v>159</v>
      </c>
      <c r="AZ782" t="s">
        <v>278</v>
      </c>
      <c r="BA782" t="s">
        <v>1275</v>
      </c>
      <c r="BB782" t="s">
        <v>1268</v>
      </c>
      <c r="BC782" t="s">
        <v>163</v>
      </c>
      <c r="BD782" t="b">
        <v>0</v>
      </c>
      <c r="BE782" t="s">
        <v>158</v>
      </c>
      <c r="BF782" t="b">
        <v>0</v>
      </c>
      <c r="BH782" t="s">
        <v>164</v>
      </c>
      <c r="BI782" t="s">
        <v>1269</v>
      </c>
      <c r="BJ782" t="b">
        <v>0</v>
      </c>
      <c r="BK782" t="s">
        <v>166</v>
      </c>
      <c r="BL782" t="b">
        <v>0</v>
      </c>
      <c r="BM782">
        <v>18</v>
      </c>
      <c r="BN782" t="s">
        <v>167</v>
      </c>
      <c r="BO782" t="s">
        <v>168</v>
      </c>
      <c r="BP782" t="s">
        <v>167</v>
      </c>
      <c r="BQ782" t="s">
        <v>169</v>
      </c>
      <c r="BR782">
        <v>768</v>
      </c>
      <c r="BS782" t="s">
        <v>156</v>
      </c>
      <c r="BT782" t="s">
        <v>181</v>
      </c>
      <c r="BU782" t="s">
        <v>158</v>
      </c>
      <c r="BV782" t="s">
        <v>158</v>
      </c>
      <c r="BW782">
        <v>3</v>
      </c>
      <c r="BX782">
        <v>0</v>
      </c>
      <c r="BY782">
        <v>0</v>
      </c>
      <c r="BZ782">
        <v>3</v>
      </c>
      <c r="CA782" t="s">
        <v>1270</v>
      </c>
      <c r="CB782" t="s">
        <v>156</v>
      </c>
      <c r="CC782">
        <v>2</v>
      </c>
      <c r="CD782" t="b">
        <v>0</v>
      </c>
      <c r="CE782" t="s">
        <v>172</v>
      </c>
      <c r="CF782" t="s">
        <v>173</v>
      </c>
      <c r="CG782" t="s">
        <v>158</v>
      </c>
      <c r="CH782">
        <v>0</v>
      </c>
      <c r="CI782">
        <v>1</v>
      </c>
      <c r="CJ782" t="s">
        <v>158</v>
      </c>
      <c r="CK782" t="s">
        <v>158</v>
      </c>
      <c r="CL782" t="s">
        <v>430</v>
      </c>
      <c r="CM782" t="s">
        <v>430</v>
      </c>
      <c r="CN782" t="s">
        <v>430</v>
      </c>
      <c r="CO782" t="s">
        <v>158</v>
      </c>
      <c r="CP782" t="s">
        <v>430</v>
      </c>
      <c r="CQ782">
        <v>1</v>
      </c>
      <c r="CR782">
        <v>3260</v>
      </c>
      <c r="CS782" t="str">
        <f t="shared" si="54"/>
        <v>-</v>
      </c>
      <c r="CW782" t="s">
        <v>158</v>
      </c>
      <c r="CX782" t="s">
        <v>158</v>
      </c>
      <c r="CY782">
        <v>7026</v>
      </c>
      <c r="CZ782">
        <v>1366</v>
      </c>
      <c r="DA782">
        <v>8483</v>
      </c>
      <c r="DB782" t="s">
        <v>158</v>
      </c>
      <c r="DC782">
        <v>31758</v>
      </c>
      <c r="DD782">
        <v>3260</v>
      </c>
      <c r="DE782">
        <v>2</v>
      </c>
      <c r="DF782" t="s">
        <v>156</v>
      </c>
      <c r="DG782">
        <v>1024</v>
      </c>
      <c r="DH782">
        <v>2</v>
      </c>
      <c r="DI782">
        <v>48000</v>
      </c>
      <c r="DJ782">
        <v>-16</v>
      </c>
      <c r="DK782" t="s">
        <v>176</v>
      </c>
      <c r="DL782">
        <v>9</v>
      </c>
      <c r="DM782" t="s">
        <v>177</v>
      </c>
      <c r="DN782" t="s">
        <v>158</v>
      </c>
      <c r="DO782" t="s">
        <v>158</v>
      </c>
      <c r="DP782">
        <v>14836</v>
      </c>
      <c r="DQ782" t="s">
        <v>158</v>
      </c>
      <c r="DR782" t="s">
        <v>158</v>
      </c>
      <c r="DS782" t="s">
        <v>158</v>
      </c>
      <c r="DT782" t="s">
        <v>158</v>
      </c>
      <c r="DU782">
        <v>85884</v>
      </c>
      <c r="DV782" t="s">
        <v>158</v>
      </c>
      <c r="DW782">
        <v>82294</v>
      </c>
      <c r="DX782">
        <v>14900</v>
      </c>
      <c r="DY782">
        <v>54206</v>
      </c>
      <c r="DZ782">
        <v>6349</v>
      </c>
      <c r="EA782">
        <v>6344</v>
      </c>
      <c r="EB782" t="s">
        <v>158</v>
      </c>
      <c r="EC782">
        <v>14899</v>
      </c>
      <c r="ED782">
        <v>14899</v>
      </c>
      <c r="EE782">
        <v>6348</v>
      </c>
      <c r="EF782" t="s">
        <v>158</v>
      </c>
      <c r="EG782" t="s">
        <v>158</v>
      </c>
      <c r="EH782">
        <v>89146</v>
      </c>
      <c r="EI782">
        <v>21927</v>
      </c>
      <c r="EJ782">
        <v>55574</v>
      </c>
      <c r="EK782">
        <v>22446</v>
      </c>
      <c r="EL782">
        <v>85884</v>
      </c>
      <c r="EM782">
        <v>84294</v>
      </c>
      <c r="EN782">
        <v>89146</v>
      </c>
      <c r="EO782" t="s">
        <v>158</v>
      </c>
      <c r="EP782" t="s">
        <v>158</v>
      </c>
      <c r="EQ782">
        <v>82293</v>
      </c>
      <c r="ER782" t="s">
        <v>158</v>
      </c>
      <c r="ES782" t="s">
        <v>158</v>
      </c>
      <c r="ET782" t="s">
        <v>178</v>
      </c>
      <c r="EU782">
        <v>0</v>
      </c>
      <c r="EV782" t="s">
        <v>1277</v>
      </c>
      <c r="EW782">
        <v>4</v>
      </c>
      <c r="EX782" t="s">
        <v>158</v>
      </c>
      <c r="EY782" t="s">
        <v>169</v>
      </c>
      <c r="EZ782">
        <v>1024</v>
      </c>
      <c r="FA782">
        <v>-50</v>
      </c>
      <c r="FB782">
        <v>180</v>
      </c>
    </row>
    <row r="783" spans="1:158" x14ac:dyDescent="0.35">
      <c r="A783" t="s">
        <v>154</v>
      </c>
      <c r="B783" t="s">
        <v>154</v>
      </c>
      <c r="C783">
        <v>4017</v>
      </c>
      <c r="D783">
        <v>4017</v>
      </c>
      <c r="E783" t="s">
        <v>155</v>
      </c>
      <c r="F783" t="s">
        <v>156</v>
      </c>
      <c r="G783" t="s">
        <v>156</v>
      </c>
      <c r="H783" t="s">
        <v>156</v>
      </c>
      <c r="I783">
        <v>0</v>
      </c>
      <c r="J783" t="s">
        <v>157</v>
      </c>
      <c r="K783">
        <v>1</v>
      </c>
      <c r="L783" t="s">
        <v>154</v>
      </c>
      <c r="M783" t="s">
        <v>154</v>
      </c>
      <c r="N783" t="s">
        <v>154</v>
      </c>
      <c r="O783" t="s">
        <v>158</v>
      </c>
      <c r="P783" t="s">
        <v>154</v>
      </c>
      <c r="Q783" t="s">
        <v>154</v>
      </c>
      <c r="R783" t="s">
        <v>158</v>
      </c>
      <c r="S783">
        <v>0</v>
      </c>
      <c r="T783" t="s">
        <v>158</v>
      </c>
      <c r="U783">
        <v>0</v>
      </c>
      <c r="V783" t="s">
        <v>158</v>
      </c>
      <c r="W783" t="s">
        <v>158</v>
      </c>
      <c r="X783">
        <v>0</v>
      </c>
      <c r="Y783" t="s">
        <v>158</v>
      </c>
      <c r="Z783">
        <v>4</v>
      </c>
      <c r="AA783">
        <v>0</v>
      </c>
      <c r="AB783">
        <v>4</v>
      </c>
      <c r="AC783">
        <v>0</v>
      </c>
      <c r="AD783">
        <v>0</v>
      </c>
      <c r="AE783">
        <v>0</v>
      </c>
      <c r="AF783">
        <v>0</v>
      </c>
      <c r="AG783" t="s">
        <v>158</v>
      </c>
      <c r="AH783">
        <v>0</v>
      </c>
      <c r="AI783">
        <v>0</v>
      </c>
      <c r="AJ783">
        <v>0</v>
      </c>
      <c r="AK783" t="s">
        <v>158</v>
      </c>
      <c r="AL783" t="s">
        <v>158</v>
      </c>
      <c r="AM783">
        <v>4</v>
      </c>
      <c r="AN783">
        <v>0</v>
      </c>
      <c r="AO783">
        <v>0</v>
      </c>
      <c r="AP783">
        <v>0</v>
      </c>
      <c r="AQ783">
        <v>4</v>
      </c>
      <c r="AR783">
        <v>4</v>
      </c>
      <c r="AS783">
        <v>4</v>
      </c>
      <c r="AT783">
        <v>0</v>
      </c>
      <c r="AU783" t="s">
        <v>158</v>
      </c>
      <c r="AV783">
        <v>4</v>
      </c>
      <c r="AW783" t="s">
        <v>158</v>
      </c>
      <c r="AX783">
        <v>0</v>
      </c>
      <c r="AY783" t="s">
        <v>159</v>
      </c>
      <c r="AZ783" t="s">
        <v>424</v>
      </c>
      <c r="BA783" t="s">
        <v>1056</v>
      </c>
      <c r="BB783" t="s">
        <v>1268</v>
      </c>
      <c r="BC783" t="s">
        <v>163</v>
      </c>
      <c r="BD783" t="b">
        <v>0</v>
      </c>
      <c r="BE783" t="s">
        <v>158</v>
      </c>
      <c r="BF783" t="b">
        <v>0</v>
      </c>
      <c r="BH783" t="s">
        <v>164</v>
      </c>
      <c r="BI783" t="s">
        <v>1269</v>
      </c>
      <c r="BJ783" t="b">
        <v>0</v>
      </c>
      <c r="BK783" t="s">
        <v>166</v>
      </c>
      <c r="BL783" t="b">
        <v>0</v>
      </c>
      <c r="BM783">
        <v>18</v>
      </c>
      <c r="BN783" t="s">
        <v>167</v>
      </c>
      <c r="BO783" t="s">
        <v>168</v>
      </c>
      <c r="BP783" t="s">
        <v>167</v>
      </c>
      <c r="BQ783" t="s">
        <v>169</v>
      </c>
      <c r="BR783">
        <v>768</v>
      </c>
      <c r="BS783" t="s">
        <v>156</v>
      </c>
      <c r="BT783" t="s">
        <v>170</v>
      </c>
      <c r="BU783" t="s">
        <v>158</v>
      </c>
      <c r="BV783" t="s">
        <v>158</v>
      </c>
      <c r="BW783">
        <v>4</v>
      </c>
      <c r="BX783">
        <v>0</v>
      </c>
      <c r="BY783">
        <v>0</v>
      </c>
      <c r="BZ783">
        <v>4</v>
      </c>
      <c r="CA783" t="s">
        <v>1270</v>
      </c>
      <c r="CB783" t="s">
        <v>156</v>
      </c>
      <c r="CC783">
        <v>3</v>
      </c>
      <c r="CD783" t="b">
        <v>0</v>
      </c>
      <c r="CE783" t="s">
        <v>172</v>
      </c>
      <c r="CF783" t="s">
        <v>173</v>
      </c>
      <c r="CG783" t="s">
        <v>158</v>
      </c>
      <c r="CH783">
        <v>0</v>
      </c>
      <c r="CI783">
        <v>1</v>
      </c>
      <c r="CJ783" t="s">
        <v>158</v>
      </c>
      <c r="CK783" t="s">
        <v>158</v>
      </c>
      <c r="CL783" t="s">
        <v>430</v>
      </c>
      <c r="CM783" t="s">
        <v>430</v>
      </c>
      <c r="CN783" t="s">
        <v>430</v>
      </c>
      <c r="CO783" t="s">
        <v>158</v>
      </c>
      <c r="CP783" t="s">
        <v>430</v>
      </c>
      <c r="CQ783">
        <v>1</v>
      </c>
      <c r="CR783">
        <v>4371</v>
      </c>
      <c r="CS783" t="str">
        <f t="shared" si="54"/>
        <v>-</v>
      </c>
      <c r="CW783" t="s">
        <v>158</v>
      </c>
      <c r="CX783" t="s">
        <v>158</v>
      </c>
      <c r="CY783">
        <v>7026</v>
      </c>
      <c r="CZ783">
        <v>1366</v>
      </c>
      <c r="DA783">
        <v>8483</v>
      </c>
      <c r="DB783" t="s">
        <v>158</v>
      </c>
      <c r="DC783">
        <v>31758</v>
      </c>
      <c r="DD783">
        <v>4371</v>
      </c>
      <c r="DE783">
        <v>2</v>
      </c>
      <c r="DF783" t="s">
        <v>156</v>
      </c>
      <c r="DG783">
        <v>1024</v>
      </c>
      <c r="DH783">
        <v>2</v>
      </c>
      <c r="DI783">
        <v>48000</v>
      </c>
      <c r="DJ783">
        <v>-16</v>
      </c>
      <c r="DK783" t="s">
        <v>176</v>
      </c>
      <c r="DL783">
        <v>9</v>
      </c>
      <c r="DM783" t="s">
        <v>177</v>
      </c>
      <c r="DN783" t="s">
        <v>158</v>
      </c>
      <c r="DO783" t="s">
        <v>158</v>
      </c>
      <c r="DP783">
        <v>14836</v>
      </c>
      <c r="DQ783" t="s">
        <v>158</v>
      </c>
      <c r="DR783" t="s">
        <v>158</v>
      </c>
      <c r="DS783" t="s">
        <v>158</v>
      </c>
      <c r="DT783" t="s">
        <v>158</v>
      </c>
      <c r="DU783">
        <v>93393</v>
      </c>
      <c r="DV783" t="s">
        <v>158</v>
      </c>
      <c r="DW783">
        <v>89448</v>
      </c>
      <c r="DX783">
        <v>14900</v>
      </c>
      <c r="DY783">
        <v>54206</v>
      </c>
      <c r="DZ783">
        <v>6349</v>
      </c>
      <c r="EA783">
        <v>6344</v>
      </c>
      <c r="EB783" t="s">
        <v>158</v>
      </c>
      <c r="EC783">
        <v>14899</v>
      </c>
      <c r="ED783">
        <v>14899</v>
      </c>
      <c r="EE783">
        <v>6348</v>
      </c>
      <c r="EF783" t="s">
        <v>158</v>
      </c>
      <c r="EG783" t="s">
        <v>158</v>
      </c>
      <c r="EH783">
        <v>97766</v>
      </c>
      <c r="EI783">
        <v>21927</v>
      </c>
      <c r="EJ783">
        <v>55574</v>
      </c>
      <c r="EK783">
        <v>22446</v>
      </c>
      <c r="EL783">
        <v>93393</v>
      </c>
      <c r="EM783">
        <v>91448</v>
      </c>
      <c r="EN783">
        <v>97766</v>
      </c>
      <c r="EO783" t="s">
        <v>158</v>
      </c>
      <c r="EP783" t="s">
        <v>158</v>
      </c>
      <c r="EQ783">
        <v>89446</v>
      </c>
      <c r="ER783" t="s">
        <v>158</v>
      </c>
      <c r="ES783" t="s">
        <v>158</v>
      </c>
      <c r="ET783" t="s">
        <v>178</v>
      </c>
      <c r="EU783">
        <v>0</v>
      </c>
      <c r="EV783" t="s">
        <v>1278</v>
      </c>
      <c r="EW783">
        <v>5</v>
      </c>
      <c r="EX783" t="s">
        <v>158</v>
      </c>
      <c r="EY783" t="s">
        <v>169</v>
      </c>
      <c r="EZ783">
        <v>1024</v>
      </c>
      <c r="FA783">
        <v>-190</v>
      </c>
      <c r="FB783">
        <v>264</v>
      </c>
    </row>
    <row r="784" spans="1:158" x14ac:dyDescent="0.35">
      <c r="A784" t="s">
        <v>154</v>
      </c>
      <c r="B784" t="s">
        <v>154</v>
      </c>
      <c r="C784">
        <v>3832</v>
      </c>
      <c r="D784">
        <v>3832</v>
      </c>
      <c r="E784" t="s">
        <v>155</v>
      </c>
      <c r="F784" t="s">
        <v>156</v>
      </c>
      <c r="G784" t="s">
        <v>156</v>
      </c>
      <c r="H784" t="s">
        <v>156</v>
      </c>
      <c r="I784">
        <v>0</v>
      </c>
      <c r="J784" t="s">
        <v>157</v>
      </c>
      <c r="K784">
        <v>1</v>
      </c>
      <c r="L784" t="s">
        <v>154</v>
      </c>
      <c r="M784" t="s">
        <v>154</v>
      </c>
      <c r="N784" t="s">
        <v>154</v>
      </c>
      <c r="O784" t="s">
        <v>158</v>
      </c>
      <c r="P784" t="s">
        <v>154</v>
      </c>
      <c r="Q784" t="s">
        <v>154</v>
      </c>
      <c r="R784" t="s">
        <v>158</v>
      </c>
      <c r="S784">
        <v>0</v>
      </c>
      <c r="T784" t="s">
        <v>158</v>
      </c>
      <c r="U784">
        <v>0</v>
      </c>
      <c r="V784" t="s">
        <v>158</v>
      </c>
      <c r="W784" t="s">
        <v>158</v>
      </c>
      <c r="X784">
        <v>0</v>
      </c>
      <c r="Y784" t="s">
        <v>158</v>
      </c>
      <c r="Z784">
        <v>5</v>
      </c>
      <c r="AA784">
        <v>0</v>
      </c>
      <c r="AB784">
        <v>5</v>
      </c>
      <c r="AC784">
        <v>0</v>
      </c>
      <c r="AD784">
        <v>0</v>
      </c>
      <c r="AE784">
        <v>0</v>
      </c>
      <c r="AF784">
        <v>0</v>
      </c>
      <c r="AG784" t="s">
        <v>158</v>
      </c>
      <c r="AH784">
        <v>0</v>
      </c>
      <c r="AI784">
        <v>0</v>
      </c>
      <c r="AJ784">
        <v>0</v>
      </c>
      <c r="AK784" t="s">
        <v>158</v>
      </c>
      <c r="AL784" t="s">
        <v>158</v>
      </c>
      <c r="AM784">
        <v>5</v>
      </c>
      <c r="AN784">
        <v>0</v>
      </c>
      <c r="AO784">
        <v>0</v>
      </c>
      <c r="AP784">
        <v>0</v>
      </c>
      <c r="AQ784">
        <v>5</v>
      </c>
      <c r="AR784">
        <v>5</v>
      </c>
      <c r="AS784">
        <v>5</v>
      </c>
      <c r="AT784">
        <v>0</v>
      </c>
      <c r="AU784" t="s">
        <v>158</v>
      </c>
      <c r="AV784">
        <v>5</v>
      </c>
      <c r="AW784" t="s">
        <v>158</v>
      </c>
      <c r="AX784">
        <v>0</v>
      </c>
      <c r="AY784" t="s">
        <v>159</v>
      </c>
      <c r="AZ784" t="s">
        <v>712</v>
      </c>
      <c r="BA784" t="s">
        <v>264</v>
      </c>
      <c r="BB784" t="s">
        <v>1268</v>
      </c>
      <c r="BC784" t="s">
        <v>163</v>
      </c>
      <c r="BD784" t="b">
        <v>0</v>
      </c>
      <c r="BE784" t="s">
        <v>158</v>
      </c>
      <c r="BF784" t="b">
        <v>0</v>
      </c>
      <c r="BH784" t="s">
        <v>164</v>
      </c>
      <c r="BI784" t="s">
        <v>1269</v>
      </c>
      <c r="BJ784" t="b">
        <v>0</v>
      </c>
      <c r="BK784" t="s">
        <v>166</v>
      </c>
      <c r="BL784" t="b">
        <v>0</v>
      </c>
      <c r="BM784">
        <v>18</v>
      </c>
      <c r="BN784" t="s">
        <v>167</v>
      </c>
      <c r="BO784" t="s">
        <v>168</v>
      </c>
      <c r="BP784" t="s">
        <v>167</v>
      </c>
      <c r="BQ784" t="s">
        <v>169</v>
      </c>
      <c r="BR784">
        <v>768</v>
      </c>
      <c r="BS784" t="s">
        <v>156</v>
      </c>
      <c r="BT784" t="s">
        <v>189</v>
      </c>
      <c r="BU784" t="s">
        <v>158</v>
      </c>
      <c r="BV784" t="s">
        <v>158</v>
      </c>
      <c r="BW784">
        <v>5</v>
      </c>
      <c r="BX784">
        <v>0</v>
      </c>
      <c r="BY784">
        <v>0</v>
      </c>
      <c r="BZ784">
        <v>5</v>
      </c>
      <c r="CA784" t="s">
        <v>1270</v>
      </c>
      <c r="CB784" t="s">
        <v>156</v>
      </c>
      <c r="CC784">
        <v>4</v>
      </c>
      <c r="CD784" t="b">
        <v>0</v>
      </c>
      <c r="CE784" t="s">
        <v>172</v>
      </c>
      <c r="CF784" t="s">
        <v>173</v>
      </c>
      <c r="CG784" t="s">
        <v>158</v>
      </c>
      <c r="CH784">
        <v>0</v>
      </c>
      <c r="CI784">
        <v>1</v>
      </c>
      <c r="CJ784" t="s">
        <v>158</v>
      </c>
      <c r="CK784" t="s">
        <v>158</v>
      </c>
      <c r="CL784" t="s">
        <v>430</v>
      </c>
      <c r="CM784" t="s">
        <v>430</v>
      </c>
      <c r="CN784" t="s">
        <v>430</v>
      </c>
      <c r="CO784" t="s">
        <v>158</v>
      </c>
      <c r="CP784" t="s">
        <v>430</v>
      </c>
      <c r="CQ784">
        <v>1</v>
      </c>
      <c r="CR784">
        <v>2903</v>
      </c>
      <c r="CS784" t="str">
        <f t="shared" si="54"/>
        <v>-</v>
      </c>
      <c r="CW784" t="s">
        <v>158</v>
      </c>
      <c r="CX784" t="s">
        <v>158</v>
      </c>
      <c r="CY784">
        <v>7026</v>
      </c>
      <c r="CZ784">
        <v>1366</v>
      </c>
      <c r="DA784">
        <v>8483</v>
      </c>
      <c r="DB784" t="s">
        <v>158</v>
      </c>
      <c r="DC784">
        <v>31758</v>
      </c>
      <c r="DD784">
        <v>2903</v>
      </c>
      <c r="DE784">
        <v>2</v>
      </c>
      <c r="DF784" t="s">
        <v>156</v>
      </c>
      <c r="DG784">
        <v>1024</v>
      </c>
      <c r="DH784">
        <v>2</v>
      </c>
      <c r="DI784">
        <v>48000</v>
      </c>
      <c r="DJ784">
        <v>-16</v>
      </c>
      <c r="DK784" t="s">
        <v>176</v>
      </c>
      <c r="DL784">
        <v>9</v>
      </c>
      <c r="DM784" t="s">
        <v>177</v>
      </c>
      <c r="DN784" t="s">
        <v>158</v>
      </c>
      <c r="DO784" t="s">
        <v>158</v>
      </c>
      <c r="DP784">
        <v>14836</v>
      </c>
      <c r="DQ784" t="s">
        <v>158</v>
      </c>
      <c r="DR784" t="s">
        <v>158</v>
      </c>
      <c r="DS784" t="s">
        <v>158</v>
      </c>
      <c r="DT784" t="s">
        <v>158</v>
      </c>
      <c r="DU784">
        <v>102182</v>
      </c>
      <c r="DV784" t="s">
        <v>158</v>
      </c>
      <c r="DW784">
        <v>98060</v>
      </c>
      <c r="DX784">
        <v>14900</v>
      </c>
      <c r="DY784">
        <v>54206</v>
      </c>
      <c r="DZ784">
        <v>6349</v>
      </c>
      <c r="EA784">
        <v>6344</v>
      </c>
      <c r="EB784" t="s">
        <v>158</v>
      </c>
      <c r="EC784">
        <v>14899</v>
      </c>
      <c r="ED784">
        <v>14899</v>
      </c>
      <c r="EE784">
        <v>6348</v>
      </c>
      <c r="EF784" t="s">
        <v>158</v>
      </c>
      <c r="EG784" t="s">
        <v>158</v>
      </c>
      <c r="EH784">
        <v>105087</v>
      </c>
      <c r="EI784">
        <v>21927</v>
      </c>
      <c r="EJ784">
        <v>55574</v>
      </c>
      <c r="EK784">
        <v>22446</v>
      </c>
      <c r="EL784">
        <v>102182</v>
      </c>
      <c r="EM784">
        <v>100060</v>
      </c>
      <c r="EN784">
        <v>105087</v>
      </c>
      <c r="EO784" t="s">
        <v>158</v>
      </c>
      <c r="EP784" t="s">
        <v>158</v>
      </c>
      <c r="EQ784">
        <v>98058</v>
      </c>
      <c r="ER784" t="s">
        <v>158</v>
      </c>
      <c r="ES784" t="s">
        <v>158</v>
      </c>
      <c r="ET784" t="s">
        <v>178</v>
      </c>
      <c r="EU784">
        <v>0</v>
      </c>
      <c r="EV784" t="s">
        <v>1279</v>
      </c>
      <c r="EW784">
        <v>6</v>
      </c>
      <c r="EX784" t="s">
        <v>158</v>
      </c>
      <c r="EY784" t="s">
        <v>169</v>
      </c>
      <c r="EZ784">
        <v>1024</v>
      </c>
      <c r="FA784">
        <v>-115</v>
      </c>
      <c r="FB784">
        <v>165</v>
      </c>
    </row>
    <row r="785" spans="1:158" x14ac:dyDescent="0.35">
      <c r="A785" t="s">
        <v>154</v>
      </c>
      <c r="B785" t="s">
        <v>154</v>
      </c>
      <c r="C785">
        <v>3544</v>
      </c>
      <c r="D785">
        <v>3544</v>
      </c>
      <c r="E785" t="s">
        <v>155</v>
      </c>
      <c r="F785" t="s">
        <v>156</v>
      </c>
      <c r="G785" t="s">
        <v>156</v>
      </c>
      <c r="H785" t="s">
        <v>156</v>
      </c>
      <c r="I785">
        <v>0</v>
      </c>
      <c r="J785" t="s">
        <v>157</v>
      </c>
      <c r="K785">
        <v>1</v>
      </c>
      <c r="L785" t="s">
        <v>154</v>
      </c>
      <c r="M785" t="s">
        <v>154</v>
      </c>
      <c r="N785" t="s">
        <v>154</v>
      </c>
      <c r="O785" t="s">
        <v>158</v>
      </c>
      <c r="P785" t="s">
        <v>154</v>
      </c>
      <c r="Q785" t="s">
        <v>154</v>
      </c>
      <c r="R785" t="s">
        <v>158</v>
      </c>
      <c r="S785">
        <v>0</v>
      </c>
      <c r="T785" t="s">
        <v>158</v>
      </c>
      <c r="U785">
        <v>0</v>
      </c>
      <c r="V785" t="s">
        <v>158</v>
      </c>
      <c r="W785" t="s">
        <v>158</v>
      </c>
      <c r="X785">
        <v>0</v>
      </c>
      <c r="Y785" t="s">
        <v>158</v>
      </c>
      <c r="Z785">
        <v>6</v>
      </c>
      <c r="AA785">
        <v>0</v>
      </c>
      <c r="AB785">
        <v>6</v>
      </c>
      <c r="AC785">
        <v>0</v>
      </c>
      <c r="AD785">
        <v>0</v>
      </c>
      <c r="AE785">
        <v>0</v>
      </c>
      <c r="AF785">
        <v>0</v>
      </c>
      <c r="AG785" t="s">
        <v>158</v>
      </c>
      <c r="AH785">
        <v>0</v>
      </c>
      <c r="AI785">
        <v>0</v>
      </c>
      <c r="AJ785">
        <v>0</v>
      </c>
      <c r="AK785" t="s">
        <v>158</v>
      </c>
      <c r="AL785" t="s">
        <v>158</v>
      </c>
      <c r="AM785">
        <v>6</v>
      </c>
      <c r="AN785">
        <v>0</v>
      </c>
      <c r="AO785">
        <v>0</v>
      </c>
      <c r="AP785">
        <v>0</v>
      </c>
      <c r="AQ785">
        <v>6</v>
      </c>
      <c r="AR785">
        <v>6</v>
      </c>
      <c r="AS785">
        <v>6</v>
      </c>
      <c r="AT785">
        <v>0</v>
      </c>
      <c r="AU785" t="s">
        <v>158</v>
      </c>
      <c r="AV785">
        <v>6</v>
      </c>
      <c r="AW785" t="s">
        <v>158</v>
      </c>
      <c r="AX785">
        <v>0</v>
      </c>
      <c r="AY785" t="s">
        <v>159</v>
      </c>
      <c r="AZ785" t="s">
        <v>828</v>
      </c>
      <c r="BA785" t="s">
        <v>200</v>
      </c>
      <c r="BB785" t="s">
        <v>1268</v>
      </c>
      <c r="BC785" t="s">
        <v>163</v>
      </c>
      <c r="BD785" t="b">
        <v>0</v>
      </c>
      <c r="BE785" t="s">
        <v>158</v>
      </c>
      <c r="BF785" t="b">
        <v>0</v>
      </c>
      <c r="BH785" t="s">
        <v>164</v>
      </c>
      <c r="BI785" t="s">
        <v>1269</v>
      </c>
      <c r="BJ785" t="b">
        <v>0</v>
      </c>
      <c r="BK785" t="s">
        <v>166</v>
      </c>
      <c r="BL785" t="b">
        <v>0</v>
      </c>
      <c r="BM785">
        <v>18</v>
      </c>
      <c r="BN785" t="s">
        <v>167</v>
      </c>
      <c r="BO785" t="s">
        <v>168</v>
      </c>
      <c r="BP785" t="s">
        <v>167</v>
      </c>
      <c r="BQ785" t="s">
        <v>169</v>
      </c>
      <c r="BR785">
        <v>768</v>
      </c>
      <c r="BS785" t="s">
        <v>156</v>
      </c>
      <c r="BT785" t="s">
        <v>201</v>
      </c>
      <c r="BU785" t="s">
        <v>158</v>
      </c>
      <c r="BV785" t="s">
        <v>158</v>
      </c>
      <c r="BW785">
        <v>6</v>
      </c>
      <c r="BX785">
        <v>0</v>
      </c>
      <c r="BY785">
        <v>0</v>
      </c>
      <c r="BZ785">
        <v>6</v>
      </c>
      <c r="CA785" t="s">
        <v>1270</v>
      </c>
      <c r="CB785" t="s">
        <v>156</v>
      </c>
      <c r="CC785">
        <v>5</v>
      </c>
      <c r="CD785" t="b">
        <v>0</v>
      </c>
      <c r="CE785" t="s">
        <v>172</v>
      </c>
      <c r="CF785" t="s">
        <v>173</v>
      </c>
      <c r="CG785" t="s">
        <v>158</v>
      </c>
      <c r="CH785">
        <v>0</v>
      </c>
      <c r="CI785">
        <v>1</v>
      </c>
      <c r="CJ785" t="s">
        <v>158</v>
      </c>
      <c r="CK785" t="s">
        <v>158</v>
      </c>
      <c r="CL785" t="s">
        <v>430</v>
      </c>
      <c r="CM785" t="s">
        <v>430</v>
      </c>
      <c r="CN785" t="s">
        <v>430</v>
      </c>
      <c r="CO785" t="s">
        <v>158</v>
      </c>
      <c r="CP785" t="s">
        <v>430</v>
      </c>
      <c r="CQ785">
        <v>1</v>
      </c>
      <c r="CR785">
        <v>1816</v>
      </c>
      <c r="CS785" t="str">
        <f t="shared" si="54"/>
        <v>-</v>
      </c>
      <c r="CW785" t="s">
        <v>158</v>
      </c>
      <c r="CX785" t="s">
        <v>158</v>
      </c>
      <c r="CY785">
        <v>7026</v>
      </c>
      <c r="CZ785">
        <v>1366</v>
      </c>
      <c r="DA785">
        <v>8483</v>
      </c>
      <c r="DB785" t="s">
        <v>158</v>
      </c>
      <c r="DC785">
        <v>31758</v>
      </c>
      <c r="DD785">
        <v>1816</v>
      </c>
      <c r="DE785">
        <v>2</v>
      </c>
      <c r="DF785" t="s">
        <v>156</v>
      </c>
      <c r="DG785">
        <v>1024</v>
      </c>
      <c r="DH785">
        <v>2</v>
      </c>
      <c r="DI785">
        <v>48000</v>
      </c>
      <c r="DJ785">
        <v>-16</v>
      </c>
      <c r="DK785" t="s">
        <v>176</v>
      </c>
      <c r="DL785">
        <v>9</v>
      </c>
      <c r="DM785" t="s">
        <v>177</v>
      </c>
      <c r="DN785" t="s">
        <v>158</v>
      </c>
      <c r="DO785" t="s">
        <v>158</v>
      </c>
      <c r="DP785">
        <v>14836</v>
      </c>
      <c r="DQ785" t="s">
        <v>158</v>
      </c>
      <c r="DR785" t="s">
        <v>158</v>
      </c>
      <c r="DS785" t="s">
        <v>158</v>
      </c>
      <c r="DT785" t="s">
        <v>158</v>
      </c>
      <c r="DU785">
        <v>109073</v>
      </c>
      <c r="DV785" t="s">
        <v>158</v>
      </c>
      <c r="DW785">
        <v>105378</v>
      </c>
      <c r="DX785">
        <v>14900</v>
      </c>
      <c r="DY785">
        <v>54206</v>
      </c>
      <c r="DZ785">
        <v>6349</v>
      </c>
      <c r="EA785">
        <v>6344</v>
      </c>
      <c r="EB785" t="s">
        <v>158</v>
      </c>
      <c r="EC785">
        <v>14899</v>
      </c>
      <c r="ED785">
        <v>14899</v>
      </c>
      <c r="EE785">
        <v>6348</v>
      </c>
      <c r="EF785" t="s">
        <v>158</v>
      </c>
      <c r="EG785" t="s">
        <v>158</v>
      </c>
      <c r="EH785">
        <v>110890</v>
      </c>
      <c r="EI785">
        <v>21927</v>
      </c>
      <c r="EJ785">
        <v>55574</v>
      </c>
      <c r="EK785">
        <v>22446</v>
      </c>
      <c r="EL785">
        <v>109073</v>
      </c>
      <c r="EM785">
        <v>107379</v>
      </c>
      <c r="EN785">
        <v>110890</v>
      </c>
      <c r="EO785" t="s">
        <v>158</v>
      </c>
      <c r="EP785" t="s">
        <v>158</v>
      </c>
      <c r="EQ785">
        <v>105377</v>
      </c>
      <c r="ER785" t="s">
        <v>158</v>
      </c>
      <c r="ES785" t="s">
        <v>158</v>
      </c>
      <c r="ET785" t="s">
        <v>178</v>
      </c>
      <c r="EU785">
        <v>0</v>
      </c>
      <c r="EV785" t="s">
        <v>1280</v>
      </c>
      <c r="EW785">
        <v>7</v>
      </c>
      <c r="EX785" t="s">
        <v>158</v>
      </c>
      <c r="EY785" t="s">
        <v>169</v>
      </c>
      <c r="EZ785">
        <v>1024</v>
      </c>
      <c r="FA785">
        <v>-9</v>
      </c>
      <c r="FB785">
        <v>-326</v>
      </c>
    </row>
    <row r="786" spans="1:158" x14ac:dyDescent="0.35">
      <c r="A786" t="s">
        <v>154</v>
      </c>
      <c r="B786" t="s">
        <v>154</v>
      </c>
      <c r="C786">
        <v>2318</v>
      </c>
      <c r="D786">
        <v>2318</v>
      </c>
      <c r="E786" t="s">
        <v>155</v>
      </c>
      <c r="F786" t="s">
        <v>156</v>
      </c>
      <c r="G786" t="s">
        <v>156</v>
      </c>
      <c r="H786" t="s">
        <v>156</v>
      </c>
      <c r="I786">
        <v>0</v>
      </c>
      <c r="J786" t="s">
        <v>157</v>
      </c>
      <c r="K786">
        <v>1</v>
      </c>
      <c r="L786" t="s">
        <v>154</v>
      </c>
      <c r="M786" t="s">
        <v>154</v>
      </c>
      <c r="N786" t="s">
        <v>154</v>
      </c>
      <c r="O786" t="s">
        <v>158</v>
      </c>
      <c r="P786" t="s">
        <v>154</v>
      </c>
      <c r="Q786" t="s">
        <v>154</v>
      </c>
      <c r="R786" t="s">
        <v>158</v>
      </c>
      <c r="S786">
        <v>0</v>
      </c>
      <c r="T786">
        <v>0</v>
      </c>
      <c r="U786">
        <v>0</v>
      </c>
      <c r="V786" t="s">
        <v>158</v>
      </c>
      <c r="W786" t="s">
        <v>158</v>
      </c>
      <c r="X786">
        <v>1</v>
      </c>
      <c r="Y786" t="s">
        <v>158</v>
      </c>
      <c r="Z786">
        <v>7</v>
      </c>
      <c r="AA786">
        <v>0</v>
      </c>
      <c r="AB786">
        <v>7</v>
      </c>
      <c r="AC786">
        <v>1</v>
      </c>
      <c r="AD786">
        <v>1</v>
      </c>
      <c r="AE786">
        <v>0</v>
      </c>
      <c r="AF786">
        <v>0</v>
      </c>
      <c r="AG786" t="s">
        <v>158</v>
      </c>
      <c r="AH786">
        <v>1</v>
      </c>
      <c r="AI786">
        <v>1</v>
      </c>
      <c r="AJ786">
        <v>0</v>
      </c>
      <c r="AK786" t="s">
        <v>158</v>
      </c>
      <c r="AL786" t="s">
        <v>158</v>
      </c>
      <c r="AM786">
        <v>7</v>
      </c>
      <c r="AN786">
        <v>1</v>
      </c>
      <c r="AO786">
        <v>1</v>
      </c>
      <c r="AP786">
        <v>1</v>
      </c>
      <c r="AQ786">
        <v>7</v>
      </c>
      <c r="AR786">
        <v>7</v>
      </c>
      <c r="AS786">
        <v>7</v>
      </c>
      <c r="AT786">
        <v>1</v>
      </c>
      <c r="AU786" t="s">
        <v>158</v>
      </c>
      <c r="AV786">
        <v>7</v>
      </c>
      <c r="AW786" t="s">
        <v>158</v>
      </c>
      <c r="AX786">
        <v>0</v>
      </c>
      <c r="AY786" t="s">
        <v>159</v>
      </c>
      <c r="AZ786" t="s">
        <v>462</v>
      </c>
      <c r="BA786" t="s">
        <v>1281</v>
      </c>
      <c r="BB786" t="s">
        <v>1268</v>
      </c>
      <c r="BC786" t="s">
        <v>163</v>
      </c>
      <c r="BD786" t="b">
        <v>0</v>
      </c>
      <c r="BE786" t="s">
        <v>158</v>
      </c>
      <c r="BF786" t="b">
        <v>0</v>
      </c>
      <c r="BH786" t="s">
        <v>164</v>
      </c>
      <c r="BI786" t="s">
        <v>1269</v>
      </c>
      <c r="BJ786" t="b">
        <v>0</v>
      </c>
      <c r="BK786" t="s">
        <v>166</v>
      </c>
      <c r="BL786" t="b">
        <v>0</v>
      </c>
      <c r="BM786">
        <v>18</v>
      </c>
      <c r="BN786" t="s">
        <v>167</v>
      </c>
      <c r="BO786" t="s">
        <v>168</v>
      </c>
      <c r="BP786" t="s">
        <v>167</v>
      </c>
      <c r="BQ786" t="s">
        <v>169</v>
      </c>
      <c r="BR786">
        <v>768</v>
      </c>
      <c r="BS786" t="s">
        <v>156</v>
      </c>
      <c r="BT786" t="s">
        <v>197</v>
      </c>
      <c r="BU786" t="s">
        <v>158</v>
      </c>
      <c r="BV786" t="s">
        <v>158</v>
      </c>
      <c r="BW786">
        <v>0</v>
      </c>
      <c r="BX786">
        <v>1</v>
      </c>
      <c r="BY786">
        <v>0</v>
      </c>
      <c r="BZ786">
        <v>0</v>
      </c>
      <c r="CA786" t="s">
        <v>1270</v>
      </c>
      <c r="CB786" t="s">
        <v>156</v>
      </c>
      <c r="CC786">
        <v>1</v>
      </c>
      <c r="CD786" t="b">
        <v>0</v>
      </c>
      <c r="CE786" t="s">
        <v>172</v>
      </c>
      <c r="CF786" t="s">
        <v>173</v>
      </c>
      <c r="CG786" t="s">
        <v>158</v>
      </c>
      <c r="CH786">
        <v>0</v>
      </c>
      <c r="CI786">
        <v>1</v>
      </c>
      <c r="CJ786" t="s">
        <v>158</v>
      </c>
      <c r="CK786" t="s">
        <v>430</v>
      </c>
      <c r="CL786" t="s">
        <v>430</v>
      </c>
      <c r="CM786" t="s">
        <v>430</v>
      </c>
      <c r="CN786" t="s">
        <v>430</v>
      </c>
      <c r="CO786" t="s">
        <v>158</v>
      </c>
      <c r="CP786" t="s">
        <v>430</v>
      </c>
      <c r="CQ786">
        <v>1</v>
      </c>
      <c r="CR786">
        <v>2318</v>
      </c>
      <c r="CS786" t="str">
        <f t="shared" si="54"/>
        <v>-</v>
      </c>
      <c r="CW786" t="s">
        <v>158</v>
      </c>
      <c r="CX786">
        <v>5764</v>
      </c>
      <c r="CY786">
        <v>1686</v>
      </c>
      <c r="CZ786">
        <v>811</v>
      </c>
      <c r="DA786">
        <v>8483</v>
      </c>
      <c r="DB786" t="s">
        <v>158</v>
      </c>
      <c r="DC786">
        <v>24078</v>
      </c>
      <c r="DD786">
        <v>2318</v>
      </c>
      <c r="DE786">
        <v>2</v>
      </c>
      <c r="DF786" t="s">
        <v>156</v>
      </c>
      <c r="DG786">
        <v>1024</v>
      </c>
      <c r="DH786">
        <v>2</v>
      </c>
      <c r="DI786">
        <v>48000</v>
      </c>
      <c r="DJ786">
        <v>-16</v>
      </c>
      <c r="DK786" t="s">
        <v>176</v>
      </c>
      <c r="DL786">
        <v>9</v>
      </c>
      <c r="DM786" t="s">
        <v>177</v>
      </c>
      <c r="DN786" t="s">
        <v>158</v>
      </c>
      <c r="DO786">
        <v>110924</v>
      </c>
      <c r="DP786">
        <v>14836</v>
      </c>
      <c r="DQ786" t="s">
        <v>158</v>
      </c>
      <c r="DR786" t="s">
        <v>158</v>
      </c>
      <c r="DS786">
        <v>110902</v>
      </c>
      <c r="DT786" t="s">
        <v>158</v>
      </c>
      <c r="DU786">
        <v>147942</v>
      </c>
      <c r="DV786" t="s">
        <v>158</v>
      </c>
      <c r="DW786">
        <v>143916</v>
      </c>
      <c r="DX786">
        <v>116738</v>
      </c>
      <c r="DY786">
        <v>142800</v>
      </c>
      <c r="DZ786">
        <v>6349</v>
      </c>
      <c r="EA786">
        <v>6344</v>
      </c>
      <c r="EB786" t="s">
        <v>158</v>
      </c>
      <c r="EC786">
        <v>116737</v>
      </c>
      <c r="ED786">
        <v>116737</v>
      </c>
      <c r="EE786">
        <v>6348</v>
      </c>
      <c r="EF786" t="s">
        <v>158</v>
      </c>
      <c r="EG786" t="s">
        <v>158</v>
      </c>
      <c r="EH786">
        <v>150262</v>
      </c>
      <c r="EI786">
        <v>118425</v>
      </c>
      <c r="EJ786">
        <v>143612</v>
      </c>
      <c r="EK786">
        <v>118720</v>
      </c>
      <c r="EL786">
        <v>147942</v>
      </c>
      <c r="EM786">
        <v>145916</v>
      </c>
      <c r="EN786">
        <v>150262</v>
      </c>
      <c r="EO786" t="s">
        <v>158</v>
      </c>
      <c r="EP786" t="s">
        <v>158</v>
      </c>
      <c r="EQ786">
        <v>143915</v>
      </c>
      <c r="ER786" t="s">
        <v>158</v>
      </c>
      <c r="ES786" t="s">
        <v>158</v>
      </c>
      <c r="ET786" t="s">
        <v>178</v>
      </c>
      <c r="EU786">
        <v>0</v>
      </c>
      <c r="EV786" t="s">
        <v>1282</v>
      </c>
      <c r="EW786">
        <v>1</v>
      </c>
      <c r="EX786" t="s">
        <v>158</v>
      </c>
      <c r="EY786" t="s">
        <v>169</v>
      </c>
      <c r="EZ786">
        <v>1024</v>
      </c>
      <c r="FA786">
        <v>155</v>
      </c>
      <c r="FB786">
        <v>285</v>
      </c>
    </row>
    <row r="787" spans="1:158" x14ac:dyDescent="0.35">
      <c r="A787" t="s">
        <v>154</v>
      </c>
      <c r="B787" t="s">
        <v>154</v>
      </c>
      <c r="C787">
        <v>4975</v>
      </c>
      <c r="D787">
        <v>4975</v>
      </c>
      <c r="E787" t="s">
        <v>155</v>
      </c>
      <c r="F787" t="s">
        <v>156</v>
      </c>
      <c r="G787" t="s">
        <v>156</v>
      </c>
      <c r="H787" t="s">
        <v>156</v>
      </c>
      <c r="I787">
        <v>0</v>
      </c>
      <c r="J787" t="s">
        <v>157</v>
      </c>
      <c r="K787">
        <v>1</v>
      </c>
      <c r="L787" t="s">
        <v>154</v>
      </c>
      <c r="M787" t="s">
        <v>154</v>
      </c>
      <c r="N787" t="s">
        <v>154</v>
      </c>
      <c r="O787" t="s">
        <v>158</v>
      </c>
      <c r="P787" t="s">
        <v>154</v>
      </c>
      <c r="Q787" t="s">
        <v>154</v>
      </c>
      <c r="R787" t="s">
        <v>158</v>
      </c>
      <c r="S787">
        <v>0</v>
      </c>
      <c r="T787">
        <v>0</v>
      </c>
      <c r="U787">
        <v>0</v>
      </c>
      <c r="V787" t="s">
        <v>158</v>
      </c>
      <c r="W787" t="s">
        <v>158</v>
      </c>
      <c r="X787">
        <v>1</v>
      </c>
      <c r="Y787" t="s">
        <v>158</v>
      </c>
      <c r="Z787">
        <v>8</v>
      </c>
      <c r="AA787">
        <v>0</v>
      </c>
      <c r="AB787">
        <v>8</v>
      </c>
      <c r="AC787">
        <v>1</v>
      </c>
      <c r="AD787">
        <v>1</v>
      </c>
      <c r="AE787">
        <v>0</v>
      </c>
      <c r="AF787">
        <v>0</v>
      </c>
      <c r="AG787" t="s">
        <v>158</v>
      </c>
      <c r="AH787">
        <v>1</v>
      </c>
      <c r="AI787">
        <v>1</v>
      </c>
      <c r="AJ787">
        <v>0</v>
      </c>
      <c r="AK787" t="s">
        <v>158</v>
      </c>
      <c r="AL787" t="s">
        <v>158</v>
      </c>
      <c r="AM787">
        <v>8</v>
      </c>
      <c r="AN787">
        <v>1</v>
      </c>
      <c r="AO787">
        <v>1</v>
      </c>
      <c r="AP787">
        <v>1</v>
      </c>
      <c r="AQ787">
        <v>8</v>
      </c>
      <c r="AR787">
        <v>8</v>
      </c>
      <c r="AS787">
        <v>8</v>
      </c>
      <c r="AT787">
        <v>1</v>
      </c>
      <c r="AU787" t="s">
        <v>158</v>
      </c>
      <c r="AV787">
        <v>8</v>
      </c>
      <c r="AW787" t="s">
        <v>158</v>
      </c>
      <c r="AX787">
        <v>0</v>
      </c>
      <c r="AY787" t="s">
        <v>159</v>
      </c>
      <c r="AZ787" t="s">
        <v>234</v>
      </c>
      <c r="BA787" t="s">
        <v>712</v>
      </c>
      <c r="BB787" t="s">
        <v>1268</v>
      </c>
      <c r="BC787" t="s">
        <v>163</v>
      </c>
      <c r="BD787" t="b">
        <v>0</v>
      </c>
      <c r="BE787" t="s">
        <v>158</v>
      </c>
      <c r="BF787" t="b">
        <v>0</v>
      </c>
      <c r="BH787" t="s">
        <v>164</v>
      </c>
      <c r="BI787" t="s">
        <v>1269</v>
      </c>
      <c r="BJ787" t="b">
        <v>0</v>
      </c>
      <c r="BK787" t="s">
        <v>166</v>
      </c>
      <c r="BL787" t="b">
        <v>0</v>
      </c>
      <c r="BM787">
        <v>18</v>
      </c>
      <c r="BN787" t="s">
        <v>167</v>
      </c>
      <c r="BO787" t="s">
        <v>168</v>
      </c>
      <c r="BP787" t="s">
        <v>167</v>
      </c>
      <c r="BQ787" t="s">
        <v>169</v>
      </c>
      <c r="BR787">
        <v>768</v>
      </c>
      <c r="BS787" t="s">
        <v>156</v>
      </c>
      <c r="BT787" t="s">
        <v>193</v>
      </c>
      <c r="BU787" t="s">
        <v>158</v>
      </c>
      <c r="BV787" t="s">
        <v>158</v>
      </c>
      <c r="BW787">
        <v>1</v>
      </c>
      <c r="BX787">
        <v>1</v>
      </c>
      <c r="BY787">
        <v>0</v>
      </c>
      <c r="BZ787">
        <v>1</v>
      </c>
      <c r="CA787" t="s">
        <v>1270</v>
      </c>
      <c r="CB787" t="s">
        <v>156</v>
      </c>
      <c r="CC787">
        <v>2</v>
      </c>
      <c r="CD787" t="b">
        <v>0</v>
      </c>
      <c r="CE787" t="s">
        <v>172</v>
      </c>
      <c r="CF787" t="s">
        <v>173</v>
      </c>
      <c r="CG787" t="s">
        <v>158</v>
      </c>
      <c r="CH787">
        <v>0</v>
      </c>
      <c r="CI787">
        <v>1</v>
      </c>
      <c r="CJ787" t="s">
        <v>158</v>
      </c>
      <c r="CK787" t="s">
        <v>430</v>
      </c>
      <c r="CL787" t="s">
        <v>430</v>
      </c>
      <c r="CM787" t="s">
        <v>430</v>
      </c>
      <c r="CN787" t="s">
        <v>430</v>
      </c>
      <c r="CO787" t="s">
        <v>158</v>
      </c>
      <c r="CP787" t="s">
        <v>430</v>
      </c>
      <c r="CQ787">
        <v>1</v>
      </c>
      <c r="CR787">
        <v>7632</v>
      </c>
      <c r="CS787" t="str">
        <f t="shared" si="54"/>
        <v>-</v>
      </c>
      <c r="CW787" t="s">
        <v>158</v>
      </c>
      <c r="CX787">
        <v>5764</v>
      </c>
      <c r="CY787">
        <v>1686</v>
      </c>
      <c r="CZ787">
        <v>811</v>
      </c>
      <c r="DA787">
        <v>8483</v>
      </c>
      <c r="DB787" t="s">
        <v>158</v>
      </c>
      <c r="DC787">
        <v>24078</v>
      </c>
      <c r="DD787">
        <v>7632</v>
      </c>
      <c r="DE787">
        <v>2</v>
      </c>
      <c r="DF787" t="s">
        <v>156</v>
      </c>
      <c r="DG787">
        <v>1024</v>
      </c>
      <c r="DH787">
        <v>2</v>
      </c>
      <c r="DI787">
        <v>48000</v>
      </c>
      <c r="DJ787">
        <v>-16</v>
      </c>
      <c r="DK787" t="s">
        <v>176</v>
      </c>
      <c r="DL787">
        <v>9</v>
      </c>
      <c r="DM787" t="s">
        <v>177</v>
      </c>
      <c r="DN787" t="s">
        <v>158</v>
      </c>
      <c r="DO787">
        <v>110924</v>
      </c>
      <c r="DP787">
        <v>14836</v>
      </c>
      <c r="DQ787" t="s">
        <v>158</v>
      </c>
      <c r="DR787" t="s">
        <v>158</v>
      </c>
      <c r="DS787">
        <v>110902</v>
      </c>
      <c r="DT787" t="s">
        <v>158</v>
      </c>
      <c r="DU787">
        <v>154513</v>
      </c>
      <c r="DV787" t="s">
        <v>158</v>
      </c>
      <c r="DW787">
        <v>150562</v>
      </c>
      <c r="DX787">
        <v>116738</v>
      </c>
      <c r="DY787">
        <v>142800</v>
      </c>
      <c r="DZ787">
        <v>6349</v>
      </c>
      <c r="EA787">
        <v>6344</v>
      </c>
      <c r="EB787" t="s">
        <v>158</v>
      </c>
      <c r="EC787">
        <v>116737</v>
      </c>
      <c r="ED787">
        <v>116737</v>
      </c>
      <c r="EE787">
        <v>6348</v>
      </c>
      <c r="EF787" t="s">
        <v>158</v>
      </c>
      <c r="EG787" t="s">
        <v>158</v>
      </c>
      <c r="EH787">
        <v>162147</v>
      </c>
      <c r="EI787">
        <v>118425</v>
      </c>
      <c r="EJ787">
        <v>143612</v>
      </c>
      <c r="EK787">
        <v>118720</v>
      </c>
      <c r="EL787">
        <v>154513</v>
      </c>
      <c r="EM787">
        <v>152562</v>
      </c>
      <c r="EN787">
        <v>162147</v>
      </c>
      <c r="EO787" t="s">
        <v>158</v>
      </c>
      <c r="EP787" t="s">
        <v>158</v>
      </c>
      <c r="EQ787">
        <v>150561</v>
      </c>
      <c r="ER787" t="s">
        <v>158</v>
      </c>
      <c r="ES787" t="s">
        <v>158</v>
      </c>
      <c r="ET787" t="s">
        <v>178</v>
      </c>
      <c r="EU787">
        <v>0</v>
      </c>
      <c r="EV787" t="s">
        <v>1283</v>
      </c>
      <c r="EW787">
        <v>2</v>
      </c>
      <c r="EX787" t="s">
        <v>158</v>
      </c>
      <c r="EY787" t="s">
        <v>169</v>
      </c>
      <c r="EZ787">
        <v>1024</v>
      </c>
      <c r="FA787">
        <v>-180</v>
      </c>
      <c r="FB787">
        <v>-104</v>
      </c>
    </row>
    <row r="788" spans="1:158" x14ac:dyDescent="0.35">
      <c r="A788" t="s">
        <v>154</v>
      </c>
      <c r="B788" t="s">
        <v>154</v>
      </c>
      <c r="C788">
        <v>4017</v>
      </c>
      <c r="D788">
        <v>4017</v>
      </c>
      <c r="E788" t="s">
        <v>155</v>
      </c>
      <c r="F788" t="s">
        <v>156</v>
      </c>
      <c r="G788" t="s">
        <v>156</v>
      </c>
      <c r="H788" t="s">
        <v>156</v>
      </c>
      <c r="I788">
        <v>0</v>
      </c>
      <c r="J788" t="s">
        <v>157</v>
      </c>
      <c r="K788">
        <v>1</v>
      </c>
      <c r="L788" t="s">
        <v>154</v>
      </c>
      <c r="M788" t="s">
        <v>154</v>
      </c>
      <c r="N788" t="s">
        <v>154</v>
      </c>
      <c r="O788" t="s">
        <v>158</v>
      </c>
      <c r="P788" t="s">
        <v>154</v>
      </c>
      <c r="Q788" t="s">
        <v>154</v>
      </c>
      <c r="R788" t="s">
        <v>158</v>
      </c>
      <c r="S788">
        <v>0</v>
      </c>
      <c r="T788">
        <v>0</v>
      </c>
      <c r="U788">
        <v>0</v>
      </c>
      <c r="V788" t="s">
        <v>158</v>
      </c>
      <c r="W788" t="s">
        <v>158</v>
      </c>
      <c r="X788">
        <v>1</v>
      </c>
      <c r="Y788" t="s">
        <v>158</v>
      </c>
      <c r="Z788">
        <v>9</v>
      </c>
      <c r="AA788">
        <v>0</v>
      </c>
      <c r="AB788">
        <v>9</v>
      </c>
      <c r="AC788">
        <v>1</v>
      </c>
      <c r="AD788">
        <v>1</v>
      </c>
      <c r="AE788">
        <v>0</v>
      </c>
      <c r="AF788">
        <v>0</v>
      </c>
      <c r="AG788" t="s">
        <v>158</v>
      </c>
      <c r="AH788">
        <v>1</v>
      </c>
      <c r="AI788">
        <v>1</v>
      </c>
      <c r="AJ788">
        <v>0</v>
      </c>
      <c r="AK788" t="s">
        <v>158</v>
      </c>
      <c r="AL788" t="s">
        <v>158</v>
      </c>
      <c r="AM788">
        <v>9</v>
      </c>
      <c r="AN788">
        <v>1</v>
      </c>
      <c r="AO788">
        <v>1</v>
      </c>
      <c r="AP788">
        <v>1</v>
      </c>
      <c r="AQ788">
        <v>9</v>
      </c>
      <c r="AR788">
        <v>9</v>
      </c>
      <c r="AS788">
        <v>9</v>
      </c>
      <c r="AT788">
        <v>1</v>
      </c>
      <c r="AU788" t="s">
        <v>158</v>
      </c>
      <c r="AV788">
        <v>9</v>
      </c>
      <c r="AW788" t="s">
        <v>158</v>
      </c>
      <c r="AX788">
        <v>0</v>
      </c>
      <c r="AY788" t="s">
        <v>159</v>
      </c>
      <c r="AZ788" t="s">
        <v>1284</v>
      </c>
      <c r="BA788" t="s">
        <v>565</v>
      </c>
      <c r="BB788" t="s">
        <v>1268</v>
      </c>
      <c r="BC788" t="s">
        <v>163</v>
      </c>
      <c r="BD788" t="b">
        <v>0</v>
      </c>
      <c r="BE788" t="s">
        <v>158</v>
      </c>
      <c r="BF788" t="b">
        <v>0</v>
      </c>
      <c r="BH788" t="s">
        <v>164</v>
      </c>
      <c r="BI788" t="s">
        <v>1269</v>
      </c>
      <c r="BJ788" t="b">
        <v>0</v>
      </c>
      <c r="BK788" t="s">
        <v>166</v>
      </c>
      <c r="BL788" t="b">
        <v>0</v>
      </c>
      <c r="BM788">
        <v>18</v>
      </c>
      <c r="BN788" t="s">
        <v>167</v>
      </c>
      <c r="BO788" t="s">
        <v>168</v>
      </c>
      <c r="BP788" t="s">
        <v>167</v>
      </c>
      <c r="BQ788" t="s">
        <v>169</v>
      </c>
      <c r="BR788">
        <v>768</v>
      </c>
      <c r="BS788" t="s">
        <v>156</v>
      </c>
      <c r="BT788" t="s">
        <v>201</v>
      </c>
      <c r="BU788" t="s">
        <v>158</v>
      </c>
      <c r="BV788" t="s">
        <v>158</v>
      </c>
      <c r="BW788">
        <v>2</v>
      </c>
      <c r="BX788">
        <v>1</v>
      </c>
      <c r="BY788">
        <v>0</v>
      </c>
      <c r="BZ788">
        <v>2</v>
      </c>
      <c r="CA788" t="s">
        <v>1270</v>
      </c>
      <c r="CB788" t="s">
        <v>156</v>
      </c>
      <c r="CC788">
        <v>3</v>
      </c>
      <c r="CD788" t="b">
        <v>0</v>
      </c>
      <c r="CE788" t="s">
        <v>172</v>
      </c>
      <c r="CF788" t="s">
        <v>173</v>
      </c>
      <c r="CG788" t="s">
        <v>158</v>
      </c>
      <c r="CH788">
        <v>0</v>
      </c>
      <c r="CI788">
        <v>1</v>
      </c>
      <c r="CJ788" t="s">
        <v>158</v>
      </c>
      <c r="CK788" t="s">
        <v>430</v>
      </c>
      <c r="CL788" t="s">
        <v>430</v>
      </c>
      <c r="CM788" t="s">
        <v>430</v>
      </c>
      <c r="CN788" t="s">
        <v>430</v>
      </c>
      <c r="CO788" t="s">
        <v>158</v>
      </c>
      <c r="CP788" t="s">
        <v>430</v>
      </c>
      <c r="CQ788">
        <v>1</v>
      </c>
      <c r="CR788">
        <v>2101</v>
      </c>
      <c r="CS788" t="str">
        <f t="shared" si="54"/>
        <v>-</v>
      </c>
      <c r="CW788" t="s">
        <v>158</v>
      </c>
      <c r="CX788">
        <v>5764</v>
      </c>
      <c r="CY788">
        <v>1686</v>
      </c>
      <c r="CZ788">
        <v>811</v>
      </c>
      <c r="DA788">
        <v>8483</v>
      </c>
      <c r="DB788" t="s">
        <v>158</v>
      </c>
      <c r="DC788">
        <v>24078</v>
      </c>
      <c r="DD788">
        <v>2101</v>
      </c>
      <c r="DE788">
        <v>2</v>
      </c>
      <c r="DF788" t="s">
        <v>156</v>
      </c>
      <c r="DG788">
        <v>1024</v>
      </c>
      <c r="DH788">
        <v>2</v>
      </c>
      <c r="DI788">
        <v>48000</v>
      </c>
      <c r="DJ788">
        <v>-16</v>
      </c>
      <c r="DK788" t="s">
        <v>176</v>
      </c>
      <c r="DL788">
        <v>9</v>
      </c>
      <c r="DM788" t="s">
        <v>177</v>
      </c>
      <c r="DN788" t="s">
        <v>158</v>
      </c>
      <c r="DO788">
        <v>110924</v>
      </c>
      <c r="DP788">
        <v>14836</v>
      </c>
      <c r="DQ788" t="s">
        <v>158</v>
      </c>
      <c r="DR788" t="s">
        <v>158</v>
      </c>
      <c r="DS788">
        <v>110902</v>
      </c>
      <c r="DT788" t="s">
        <v>158</v>
      </c>
      <c r="DU788">
        <v>166161</v>
      </c>
      <c r="DV788" t="s">
        <v>158</v>
      </c>
      <c r="DW788">
        <v>162460</v>
      </c>
      <c r="DX788">
        <v>116738</v>
      </c>
      <c r="DY788">
        <v>142800</v>
      </c>
      <c r="DZ788">
        <v>6349</v>
      </c>
      <c r="EA788">
        <v>6344</v>
      </c>
      <c r="EB788" t="s">
        <v>158</v>
      </c>
      <c r="EC788">
        <v>116737</v>
      </c>
      <c r="ED788">
        <v>116737</v>
      </c>
      <c r="EE788">
        <v>6348</v>
      </c>
      <c r="EF788" t="s">
        <v>158</v>
      </c>
      <c r="EG788" t="s">
        <v>158</v>
      </c>
      <c r="EH788">
        <v>168264</v>
      </c>
      <c r="EI788">
        <v>118425</v>
      </c>
      <c r="EJ788">
        <v>143612</v>
      </c>
      <c r="EK788">
        <v>118720</v>
      </c>
      <c r="EL788">
        <v>166161</v>
      </c>
      <c r="EM788">
        <v>164460</v>
      </c>
      <c r="EN788">
        <v>168264</v>
      </c>
      <c r="EO788" t="s">
        <v>158</v>
      </c>
      <c r="EP788" t="s">
        <v>158</v>
      </c>
      <c r="EQ788">
        <v>162459</v>
      </c>
      <c r="ER788" t="s">
        <v>158</v>
      </c>
      <c r="ES788" t="s">
        <v>158</v>
      </c>
      <c r="ET788" t="s">
        <v>178</v>
      </c>
      <c r="EU788">
        <v>0</v>
      </c>
      <c r="EV788" t="s">
        <v>1285</v>
      </c>
      <c r="EW788">
        <v>3</v>
      </c>
      <c r="EX788" t="s">
        <v>158</v>
      </c>
      <c r="EY788" t="s">
        <v>169</v>
      </c>
      <c r="EZ788">
        <v>1024</v>
      </c>
      <c r="FA788">
        <v>-9</v>
      </c>
      <c r="FB788">
        <v>-326</v>
      </c>
    </row>
    <row r="789" spans="1:158" x14ac:dyDescent="0.35">
      <c r="A789" t="s">
        <v>154</v>
      </c>
      <c r="B789" t="s">
        <v>154</v>
      </c>
      <c r="C789">
        <v>4116</v>
      </c>
      <c r="D789">
        <v>4116</v>
      </c>
      <c r="E789" t="s">
        <v>155</v>
      </c>
      <c r="F789" t="s">
        <v>156</v>
      </c>
      <c r="G789" t="s">
        <v>156</v>
      </c>
      <c r="H789" t="s">
        <v>156</v>
      </c>
      <c r="I789">
        <v>0</v>
      </c>
      <c r="J789" t="s">
        <v>157</v>
      </c>
      <c r="K789">
        <v>1</v>
      </c>
      <c r="L789" t="s">
        <v>154</v>
      </c>
      <c r="M789" t="s">
        <v>154</v>
      </c>
      <c r="N789" t="s">
        <v>154</v>
      </c>
      <c r="O789" t="s">
        <v>158</v>
      </c>
      <c r="P789" t="s">
        <v>154</v>
      </c>
      <c r="Q789" t="s">
        <v>154</v>
      </c>
      <c r="R789" t="s">
        <v>158</v>
      </c>
      <c r="S789">
        <v>0</v>
      </c>
      <c r="T789">
        <v>0</v>
      </c>
      <c r="U789">
        <v>0</v>
      </c>
      <c r="V789" t="s">
        <v>158</v>
      </c>
      <c r="W789" t="s">
        <v>158</v>
      </c>
      <c r="X789">
        <v>1</v>
      </c>
      <c r="Y789" t="s">
        <v>158</v>
      </c>
      <c r="Z789">
        <v>10</v>
      </c>
      <c r="AA789">
        <v>0</v>
      </c>
      <c r="AB789">
        <v>10</v>
      </c>
      <c r="AC789">
        <v>1</v>
      </c>
      <c r="AD789">
        <v>1</v>
      </c>
      <c r="AE789">
        <v>0</v>
      </c>
      <c r="AF789">
        <v>0</v>
      </c>
      <c r="AG789" t="s">
        <v>158</v>
      </c>
      <c r="AH789">
        <v>1</v>
      </c>
      <c r="AI789">
        <v>1</v>
      </c>
      <c r="AJ789">
        <v>0</v>
      </c>
      <c r="AK789" t="s">
        <v>158</v>
      </c>
      <c r="AL789" t="s">
        <v>158</v>
      </c>
      <c r="AM789">
        <v>10</v>
      </c>
      <c r="AN789">
        <v>1</v>
      </c>
      <c r="AO789">
        <v>1</v>
      </c>
      <c r="AP789">
        <v>1</v>
      </c>
      <c r="AQ789">
        <v>10</v>
      </c>
      <c r="AR789">
        <v>10</v>
      </c>
      <c r="AS789">
        <v>10</v>
      </c>
      <c r="AT789">
        <v>1</v>
      </c>
      <c r="AU789" t="s">
        <v>158</v>
      </c>
      <c r="AV789">
        <v>10</v>
      </c>
      <c r="AW789" t="s">
        <v>158</v>
      </c>
      <c r="AX789">
        <v>0</v>
      </c>
      <c r="AY789" t="s">
        <v>159</v>
      </c>
      <c r="AZ789" t="s">
        <v>1168</v>
      </c>
      <c r="BA789" t="s">
        <v>1286</v>
      </c>
      <c r="BB789" t="s">
        <v>1268</v>
      </c>
      <c r="BC789" t="s">
        <v>163</v>
      </c>
      <c r="BD789" t="b">
        <v>0</v>
      </c>
      <c r="BE789" t="s">
        <v>158</v>
      </c>
      <c r="BF789" t="b">
        <v>0</v>
      </c>
      <c r="BH789" t="s">
        <v>164</v>
      </c>
      <c r="BI789" t="s">
        <v>1269</v>
      </c>
      <c r="BJ789" t="b">
        <v>0</v>
      </c>
      <c r="BK789" t="s">
        <v>166</v>
      </c>
      <c r="BL789" t="b">
        <v>0</v>
      </c>
      <c r="BM789">
        <v>18</v>
      </c>
      <c r="BN789" t="s">
        <v>167</v>
      </c>
      <c r="BO789" t="s">
        <v>168</v>
      </c>
      <c r="BP789" t="s">
        <v>167</v>
      </c>
      <c r="BQ789" t="s">
        <v>169</v>
      </c>
      <c r="BR789">
        <v>768</v>
      </c>
      <c r="BS789" t="s">
        <v>156</v>
      </c>
      <c r="BT789" t="s">
        <v>181</v>
      </c>
      <c r="BU789" t="s">
        <v>158</v>
      </c>
      <c r="BV789" t="s">
        <v>158</v>
      </c>
      <c r="BW789">
        <v>3</v>
      </c>
      <c r="BX789">
        <v>1</v>
      </c>
      <c r="BY789">
        <v>0</v>
      </c>
      <c r="BZ789">
        <v>3</v>
      </c>
      <c r="CA789" t="s">
        <v>1270</v>
      </c>
      <c r="CB789" t="s">
        <v>156</v>
      </c>
      <c r="CC789">
        <v>4</v>
      </c>
      <c r="CD789" t="b">
        <v>0</v>
      </c>
      <c r="CE789" t="s">
        <v>172</v>
      </c>
      <c r="CF789" t="s">
        <v>173</v>
      </c>
      <c r="CG789" t="s">
        <v>158</v>
      </c>
      <c r="CH789">
        <v>0</v>
      </c>
      <c r="CI789">
        <v>1</v>
      </c>
      <c r="CJ789" t="s">
        <v>158</v>
      </c>
      <c r="CK789" t="s">
        <v>430</v>
      </c>
      <c r="CL789" t="s">
        <v>430</v>
      </c>
      <c r="CM789" t="s">
        <v>430</v>
      </c>
      <c r="CN789" t="s">
        <v>430</v>
      </c>
      <c r="CO789" t="s">
        <v>158</v>
      </c>
      <c r="CP789" t="s">
        <v>430</v>
      </c>
      <c r="CQ789">
        <v>1</v>
      </c>
      <c r="CR789">
        <v>4415</v>
      </c>
      <c r="CS789" t="str">
        <f t="shared" si="54"/>
        <v>-</v>
      </c>
      <c r="CW789" t="s">
        <v>158</v>
      </c>
      <c r="CX789">
        <v>5764</v>
      </c>
      <c r="CY789">
        <v>1686</v>
      </c>
      <c r="CZ789">
        <v>811</v>
      </c>
      <c r="DA789">
        <v>8483</v>
      </c>
      <c r="DB789" t="s">
        <v>158</v>
      </c>
      <c r="DC789">
        <v>24078</v>
      </c>
      <c r="DD789">
        <v>4415</v>
      </c>
      <c r="DE789">
        <v>2</v>
      </c>
      <c r="DF789" t="s">
        <v>156</v>
      </c>
      <c r="DG789">
        <v>1024</v>
      </c>
      <c r="DH789">
        <v>2</v>
      </c>
      <c r="DI789">
        <v>48000</v>
      </c>
      <c r="DJ789">
        <v>-16</v>
      </c>
      <c r="DK789" t="s">
        <v>176</v>
      </c>
      <c r="DL789">
        <v>9</v>
      </c>
      <c r="DM789" t="s">
        <v>177</v>
      </c>
      <c r="DN789" t="s">
        <v>158</v>
      </c>
      <c r="DO789">
        <v>110924</v>
      </c>
      <c r="DP789">
        <v>14836</v>
      </c>
      <c r="DQ789" t="s">
        <v>158</v>
      </c>
      <c r="DR789" t="s">
        <v>158</v>
      </c>
      <c r="DS789">
        <v>110902</v>
      </c>
      <c r="DT789" t="s">
        <v>158</v>
      </c>
      <c r="DU789">
        <v>172155</v>
      </c>
      <c r="DV789" t="s">
        <v>158</v>
      </c>
      <c r="DW789">
        <v>168568</v>
      </c>
      <c r="DX789">
        <v>116738</v>
      </c>
      <c r="DY789">
        <v>142800</v>
      </c>
      <c r="DZ789">
        <v>6349</v>
      </c>
      <c r="EA789">
        <v>6344</v>
      </c>
      <c r="EB789" t="s">
        <v>158</v>
      </c>
      <c r="EC789">
        <v>116737</v>
      </c>
      <c r="ED789">
        <v>116737</v>
      </c>
      <c r="EE789">
        <v>6348</v>
      </c>
      <c r="EF789" t="s">
        <v>158</v>
      </c>
      <c r="EG789" t="s">
        <v>158</v>
      </c>
      <c r="EH789">
        <v>176572</v>
      </c>
      <c r="EI789">
        <v>118425</v>
      </c>
      <c r="EJ789">
        <v>143612</v>
      </c>
      <c r="EK789">
        <v>118720</v>
      </c>
      <c r="EL789">
        <v>172156</v>
      </c>
      <c r="EM789">
        <v>170569</v>
      </c>
      <c r="EN789">
        <v>176572</v>
      </c>
      <c r="EO789" t="s">
        <v>158</v>
      </c>
      <c r="EP789" t="s">
        <v>158</v>
      </c>
      <c r="EQ789">
        <v>168567</v>
      </c>
      <c r="ER789" t="s">
        <v>158</v>
      </c>
      <c r="ES789" t="s">
        <v>158</v>
      </c>
      <c r="ET789" t="s">
        <v>178</v>
      </c>
      <c r="EU789">
        <v>0</v>
      </c>
      <c r="EV789" t="s">
        <v>1287</v>
      </c>
      <c r="EW789">
        <v>4</v>
      </c>
      <c r="EX789" t="s">
        <v>158</v>
      </c>
      <c r="EY789" t="s">
        <v>169</v>
      </c>
      <c r="EZ789">
        <v>1024</v>
      </c>
      <c r="FA789">
        <v>-50</v>
      </c>
      <c r="FB789">
        <v>180</v>
      </c>
    </row>
    <row r="790" spans="1:158" x14ac:dyDescent="0.35">
      <c r="A790" t="s">
        <v>154</v>
      </c>
      <c r="B790" t="s">
        <v>154</v>
      </c>
      <c r="C790">
        <v>4236</v>
      </c>
      <c r="D790">
        <v>4236</v>
      </c>
      <c r="E790" t="s">
        <v>155</v>
      </c>
      <c r="F790" t="s">
        <v>156</v>
      </c>
      <c r="G790" t="s">
        <v>156</v>
      </c>
      <c r="H790" t="s">
        <v>156</v>
      </c>
      <c r="I790">
        <v>0</v>
      </c>
      <c r="J790" t="s">
        <v>157</v>
      </c>
      <c r="K790">
        <v>1</v>
      </c>
      <c r="L790" t="s">
        <v>154</v>
      </c>
      <c r="M790" t="s">
        <v>154</v>
      </c>
      <c r="N790" t="s">
        <v>154</v>
      </c>
      <c r="O790" t="s">
        <v>158</v>
      </c>
      <c r="P790" t="s">
        <v>154</v>
      </c>
      <c r="Q790" t="s">
        <v>154</v>
      </c>
      <c r="R790" t="s">
        <v>158</v>
      </c>
      <c r="S790">
        <v>0</v>
      </c>
      <c r="T790">
        <v>0</v>
      </c>
      <c r="U790">
        <v>0</v>
      </c>
      <c r="V790" t="s">
        <v>158</v>
      </c>
      <c r="W790" t="s">
        <v>158</v>
      </c>
      <c r="X790">
        <v>1</v>
      </c>
      <c r="Y790" t="s">
        <v>158</v>
      </c>
      <c r="Z790">
        <v>11</v>
      </c>
      <c r="AA790">
        <v>0</v>
      </c>
      <c r="AB790">
        <v>11</v>
      </c>
      <c r="AC790">
        <v>1</v>
      </c>
      <c r="AD790">
        <v>1</v>
      </c>
      <c r="AE790">
        <v>0</v>
      </c>
      <c r="AF790">
        <v>0</v>
      </c>
      <c r="AG790" t="s">
        <v>158</v>
      </c>
      <c r="AH790">
        <v>1</v>
      </c>
      <c r="AI790">
        <v>1</v>
      </c>
      <c r="AJ790">
        <v>0</v>
      </c>
      <c r="AK790" t="s">
        <v>158</v>
      </c>
      <c r="AL790" t="s">
        <v>158</v>
      </c>
      <c r="AM790">
        <v>11</v>
      </c>
      <c r="AN790">
        <v>1</v>
      </c>
      <c r="AO790">
        <v>1</v>
      </c>
      <c r="AP790">
        <v>1</v>
      </c>
      <c r="AQ790">
        <v>11</v>
      </c>
      <c r="AR790">
        <v>11</v>
      </c>
      <c r="AS790">
        <v>11</v>
      </c>
      <c r="AT790">
        <v>1</v>
      </c>
      <c r="AU790" t="s">
        <v>158</v>
      </c>
      <c r="AV790">
        <v>11</v>
      </c>
      <c r="AW790" t="s">
        <v>158</v>
      </c>
      <c r="AX790">
        <v>0</v>
      </c>
      <c r="AY790" t="s">
        <v>159</v>
      </c>
      <c r="AZ790" t="s">
        <v>1151</v>
      </c>
      <c r="BA790" t="s">
        <v>1288</v>
      </c>
      <c r="BB790" t="s">
        <v>1268</v>
      </c>
      <c r="BC790" t="s">
        <v>163</v>
      </c>
      <c r="BD790" t="b">
        <v>0</v>
      </c>
      <c r="BE790" t="s">
        <v>158</v>
      </c>
      <c r="BF790" t="b">
        <v>0</v>
      </c>
      <c r="BH790" t="s">
        <v>164</v>
      </c>
      <c r="BI790" t="s">
        <v>1269</v>
      </c>
      <c r="BJ790" t="b">
        <v>0</v>
      </c>
      <c r="BK790" t="s">
        <v>166</v>
      </c>
      <c r="BL790" t="b">
        <v>0</v>
      </c>
      <c r="BM790">
        <v>18</v>
      </c>
      <c r="BN790" t="s">
        <v>167</v>
      </c>
      <c r="BO790" t="s">
        <v>168</v>
      </c>
      <c r="BP790" t="s">
        <v>167</v>
      </c>
      <c r="BQ790" t="s">
        <v>169</v>
      </c>
      <c r="BR790">
        <v>768</v>
      </c>
      <c r="BS790" t="s">
        <v>156</v>
      </c>
      <c r="BT790" t="s">
        <v>170</v>
      </c>
      <c r="BU790" t="s">
        <v>158</v>
      </c>
      <c r="BV790" t="s">
        <v>158</v>
      </c>
      <c r="BW790">
        <v>4</v>
      </c>
      <c r="BX790">
        <v>1</v>
      </c>
      <c r="BY790">
        <v>0</v>
      </c>
      <c r="BZ790">
        <v>4</v>
      </c>
      <c r="CA790" t="s">
        <v>1270</v>
      </c>
      <c r="CB790" t="s">
        <v>156</v>
      </c>
      <c r="CC790">
        <v>5</v>
      </c>
      <c r="CD790" t="b">
        <v>0</v>
      </c>
      <c r="CE790" t="s">
        <v>172</v>
      </c>
      <c r="CF790" t="s">
        <v>173</v>
      </c>
      <c r="CG790" t="s">
        <v>158</v>
      </c>
      <c r="CH790">
        <v>0</v>
      </c>
      <c r="CI790">
        <v>1</v>
      </c>
      <c r="CJ790" t="s">
        <v>158</v>
      </c>
      <c r="CK790" t="s">
        <v>430</v>
      </c>
      <c r="CL790" t="s">
        <v>430</v>
      </c>
      <c r="CM790" t="s">
        <v>430</v>
      </c>
      <c r="CN790" t="s">
        <v>430</v>
      </c>
      <c r="CO790" t="s">
        <v>158</v>
      </c>
      <c r="CP790" t="s">
        <v>430</v>
      </c>
      <c r="CQ790">
        <v>1</v>
      </c>
      <c r="CR790">
        <v>4716</v>
      </c>
      <c r="CS790" t="str">
        <f t="shared" si="54"/>
        <v>-</v>
      </c>
      <c r="CW790" t="s">
        <v>158</v>
      </c>
      <c r="CX790">
        <v>5764</v>
      </c>
      <c r="CY790">
        <v>1686</v>
      </c>
      <c r="CZ790">
        <v>811</v>
      </c>
      <c r="DA790">
        <v>8483</v>
      </c>
      <c r="DB790" t="s">
        <v>158</v>
      </c>
      <c r="DC790">
        <v>24078</v>
      </c>
      <c r="DD790">
        <v>4716</v>
      </c>
      <c r="DE790">
        <v>2</v>
      </c>
      <c r="DF790" t="s">
        <v>156</v>
      </c>
      <c r="DG790">
        <v>1024</v>
      </c>
      <c r="DH790">
        <v>2</v>
      </c>
      <c r="DI790">
        <v>48000</v>
      </c>
      <c r="DJ790">
        <v>-16</v>
      </c>
      <c r="DK790" t="s">
        <v>176</v>
      </c>
      <c r="DL790">
        <v>9</v>
      </c>
      <c r="DM790" t="s">
        <v>177</v>
      </c>
      <c r="DN790" t="s">
        <v>158</v>
      </c>
      <c r="DO790">
        <v>110924</v>
      </c>
      <c r="DP790">
        <v>14836</v>
      </c>
      <c r="DQ790" t="s">
        <v>158</v>
      </c>
      <c r="DR790" t="s">
        <v>158</v>
      </c>
      <c r="DS790">
        <v>110902</v>
      </c>
      <c r="DT790" t="s">
        <v>158</v>
      </c>
      <c r="DU790">
        <v>180838</v>
      </c>
      <c r="DV790" t="s">
        <v>158</v>
      </c>
      <c r="DW790">
        <v>176887</v>
      </c>
      <c r="DX790">
        <v>116738</v>
      </c>
      <c r="DY790">
        <v>142800</v>
      </c>
      <c r="DZ790">
        <v>6349</v>
      </c>
      <c r="EA790">
        <v>6344</v>
      </c>
      <c r="EB790" t="s">
        <v>158</v>
      </c>
      <c r="EC790">
        <v>116737</v>
      </c>
      <c r="ED790">
        <v>116737</v>
      </c>
      <c r="EE790">
        <v>6348</v>
      </c>
      <c r="EF790" t="s">
        <v>158</v>
      </c>
      <c r="EG790" t="s">
        <v>158</v>
      </c>
      <c r="EH790">
        <v>185556</v>
      </c>
      <c r="EI790">
        <v>118425</v>
      </c>
      <c r="EJ790">
        <v>143612</v>
      </c>
      <c r="EK790">
        <v>118720</v>
      </c>
      <c r="EL790">
        <v>180838</v>
      </c>
      <c r="EM790">
        <v>178887</v>
      </c>
      <c r="EN790">
        <v>185556</v>
      </c>
      <c r="EO790" t="s">
        <v>158</v>
      </c>
      <c r="EP790" t="s">
        <v>158</v>
      </c>
      <c r="EQ790">
        <v>176886</v>
      </c>
      <c r="ER790" t="s">
        <v>158</v>
      </c>
      <c r="ES790" t="s">
        <v>158</v>
      </c>
      <c r="ET790" t="s">
        <v>178</v>
      </c>
      <c r="EU790">
        <v>0</v>
      </c>
      <c r="EV790" t="s">
        <v>1289</v>
      </c>
      <c r="EW790">
        <v>5</v>
      </c>
      <c r="EX790" t="s">
        <v>158</v>
      </c>
      <c r="EY790" t="s">
        <v>169</v>
      </c>
      <c r="EZ790">
        <v>1024</v>
      </c>
      <c r="FA790">
        <v>-190</v>
      </c>
      <c r="FB790">
        <v>264</v>
      </c>
    </row>
    <row r="791" spans="1:158" x14ac:dyDescent="0.35">
      <c r="A791" t="s">
        <v>154</v>
      </c>
      <c r="B791" t="s">
        <v>154</v>
      </c>
      <c r="C791">
        <v>4354</v>
      </c>
      <c r="D791">
        <v>4354</v>
      </c>
      <c r="E791" t="s">
        <v>155</v>
      </c>
      <c r="F791" t="s">
        <v>156</v>
      </c>
      <c r="G791" t="s">
        <v>156</v>
      </c>
      <c r="H791" t="s">
        <v>156</v>
      </c>
      <c r="I791">
        <v>0</v>
      </c>
      <c r="J791" t="s">
        <v>157</v>
      </c>
      <c r="K791">
        <v>1</v>
      </c>
      <c r="L791" t="s">
        <v>154</v>
      </c>
      <c r="M791" t="s">
        <v>154</v>
      </c>
      <c r="N791" t="s">
        <v>154</v>
      </c>
      <c r="O791" t="s">
        <v>158</v>
      </c>
      <c r="P791" t="s">
        <v>154</v>
      </c>
      <c r="Q791" t="s">
        <v>154</v>
      </c>
      <c r="R791" t="s">
        <v>158</v>
      </c>
      <c r="S791">
        <v>0</v>
      </c>
      <c r="T791">
        <v>0</v>
      </c>
      <c r="U791">
        <v>0</v>
      </c>
      <c r="V791" t="s">
        <v>158</v>
      </c>
      <c r="W791" t="s">
        <v>158</v>
      </c>
      <c r="X791">
        <v>1</v>
      </c>
      <c r="Y791" t="s">
        <v>158</v>
      </c>
      <c r="Z791">
        <v>12</v>
      </c>
      <c r="AA791">
        <v>0</v>
      </c>
      <c r="AB791">
        <v>12</v>
      </c>
      <c r="AC791">
        <v>1</v>
      </c>
      <c r="AD791">
        <v>1</v>
      </c>
      <c r="AE791">
        <v>0</v>
      </c>
      <c r="AF791">
        <v>0</v>
      </c>
      <c r="AG791" t="s">
        <v>158</v>
      </c>
      <c r="AH791">
        <v>1</v>
      </c>
      <c r="AI791">
        <v>1</v>
      </c>
      <c r="AJ791">
        <v>0</v>
      </c>
      <c r="AK791" t="s">
        <v>158</v>
      </c>
      <c r="AL791" t="s">
        <v>158</v>
      </c>
      <c r="AM791">
        <v>12</v>
      </c>
      <c r="AN791">
        <v>1</v>
      </c>
      <c r="AO791">
        <v>1</v>
      </c>
      <c r="AP791">
        <v>1</v>
      </c>
      <c r="AQ791">
        <v>12</v>
      </c>
      <c r="AR791">
        <v>12</v>
      </c>
      <c r="AS791">
        <v>12</v>
      </c>
      <c r="AT791">
        <v>1</v>
      </c>
      <c r="AU791" t="s">
        <v>158</v>
      </c>
      <c r="AV791">
        <v>12</v>
      </c>
      <c r="AW791" t="s">
        <v>158</v>
      </c>
      <c r="AX791">
        <v>0</v>
      </c>
      <c r="AY791" t="s">
        <v>159</v>
      </c>
      <c r="AZ791" t="s">
        <v>1290</v>
      </c>
      <c r="BA791" t="s">
        <v>685</v>
      </c>
      <c r="BB791" t="s">
        <v>1268</v>
      </c>
      <c r="BC791" t="s">
        <v>163</v>
      </c>
      <c r="BD791" t="b">
        <v>0</v>
      </c>
      <c r="BE791" t="s">
        <v>158</v>
      </c>
      <c r="BF791" t="b">
        <v>0</v>
      </c>
      <c r="BH791" t="s">
        <v>164</v>
      </c>
      <c r="BI791" t="s">
        <v>1269</v>
      </c>
      <c r="BJ791" t="b">
        <v>0</v>
      </c>
      <c r="BK791" t="s">
        <v>166</v>
      </c>
      <c r="BL791" t="b">
        <v>0</v>
      </c>
      <c r="BM791">
        <v>18</v>
      </c>
      <c r="BN791" t="s">
        <v>167</v>
      </c>
      <c r="BO791" t="s">
        <v>168</v>
      </c>
      <c r="BP791" t="s">
        <v>167</v>
      </c>
      <c r="BQ791" t="s">
        <v>169</v>
      </c>
      <c r="BR791">
        <v>768</v>
      </c>
      <c r="BS791" t="s">
        <v>156</v>
      </c>
      <c r="BT791" t="s">
        <v>185</v>
      </c>
      <c r="BU791" t="s">
        <v>158</v>
      </c>
      <c r="BV791" t="s">
        <v>158</v>
      </c>
      <c r="BW791">
        <v>5</v>
      </c>
      <c r="BX791">
        <v>1</v>
      </c>
      <c r="BY791">
        <v>0</v>
      </c>
      <c r="BZ791">
        <v>5</v>
      </c>
      <c r="CA791" t="s">
        <v>1270</v>
      </c>
      <c r="CB791" t="s">
        <v>156</v>
      </c>
      <c r="CC791">
        <v>6</v>
      </c>
      <c r="CD791" t="b">
        <v>0</v>
      </c>
      <c r="CE791" t="s">
        <v>172</v>
      </c>
      <c r="CF791" t="s">
        <v>173</v>
      </c>
      <c r="CG791" t="s">
        <v>158</v>
      </c>
      <c r="CH791">
        <v>0</v>
      </c>
      <c r="CI791">
        <v>1</v>
      </c>
      <c r="CJ791" t="s">
        <v>158</v>
      </c>
      <c r="CK791" t="s">
        <v>430</v>
      </c>
      <c r="CL791" t="s">
        <v>430</v>
      </c>
      <c r="CM791" t="s">
        <v>430</v>
      </c>
      <c r="CN791" t="s">
        <v>430</v>
      </c>
      <c r="CO791" t="s">
        <v>158</v>
      </c>
      <c r="CP791" t="s">
        <v>430</v>
      </c>
      <c r="CQ791">
        <v>1</v>
      </c>
      <c r="CR791">
        <v>4946</v>
      </c>
      <c r="CS791" t="str">
        <f t="shared" si="54"/>
        <v>-</v>
      </c>
      <c r="CW791" t="s">
        <v>158</v>
      </c>
      <c r="CX791">
        <v>5764</v>
      </c>
      <c r="CY791">
        <v>1686</v>
      </c>
      <c r="CZ791">
        <v>811</v>
      </c>
      <c r="DA791">
        <v>8483</v>
      </c>
      <c r="DB791" t="s">
        <v>158</v>
      </c>
      <c r="DC791">
        <v>24078</v>
      </c>
      <c r="DD791">
        <v>4946</v>
      </c>
      <c r="DE791">
        <v>2</v>
      </c>
      <c r="DF791" t="s">
        <v>156</v>
      </c>
      <c r="DG791">
        <v>1024</v>
      </c>
      <c r="DH791">
        <v>2</v>
      </c>
      <c r="DI791">
        <v>48000</v>
      </c>
      <c r="DJ791">
        <v>-16</v>
      </c>
      <c r="DK791" t="s">
        <v>176</v>
      </c>
      <c r="DL791">
        <v>9</v>
      </c>
      <c r="DM791" t="s">
        <v>177</v>
      </c>
      <c r="DN791" t="s">
        <v>158</v>
      </c>
      <c r="DO791">
        <v>110924</v>
      </c>
      <c r="DP791">
        <v>14836</v>
      </c>
      <c r="DQ791" t="s">
        <v>158</v>
      </c>
      <c r="DR791" t="s">
        <v>158</v>
      </c>
      <c r="DS791">
        <v>110902</v>
      </c>
      <c r="DT791" t="s">
        <v>158</v>
      </c>
      <c r="DU791">
        <v>189627</v>
      </c>
      <c r="DV791" t="s">
        <v>158</v>
      </c>
      <c r="DW791">
        <v>185864</v>
      </c>
      <c r="DX791">
        <v>116738</v>
      </c>
      <c r="DY791">
        <v>142800</v>
      </c>
      <c r="DZ791">
        <v>6349</v>
      </c>
      <c r="EA791">
        <v>6344</v>
      </c>
      <c r="EB791" t="s">
        <v>158</v>
      </c>
      <c r="EC791">
        <v>116737</v>
      </c>
      <c r="ED791">
        <v>116737</v>
      </c>
      <c r="EE791">
        <v>6348</v>
      </c>
      <c r="EF791" t="s">
        <v>158</v>
      </c>
      <c r="EG791" t="s">
        <v>158</v>
      </c>
      <c r="EH791">
        <v>194575</v>
      </c>
      <c r="EI791">
        <v>118425</v>
      </c>
      <c r="EJ791">
        <v>143612</v>
      </c>
      <c r="EK791">
        <v>118720</v>
      </c>
      <c r="EL791">
        <v>189627</v>
      </c>
      <c r="EM791">
        <v>187864</v>
      </c>
      <c r="EN791">
        <v>194575</v>
      </c>
      <c r="EO791" t="s">
        <v>158</v>
      </c>
      <c r="EP791" t="s">
        <v>158</v>
      </c>
      <c r="EQ791">
        <v>185863</v>
      </c>
      <c r="ER791" t="s">
        <v>158</v>
      </c>
      <c r="ES791" t="s">
        <v>158</v>
      </c>
      <c r="ET791" t="s">
        <v>178</v>
      </c>
      <c r="EU791">
        <v>0</v>
      </c>
      <c r="EV791" t="s">
        <v>1291</v>
      </c>
      <c r="EW791">
        <v>6</v>
      </c>
      <c r="EX791" t="s">
        <v>158</v>
      </c>
      <c r="EY791" t="s">
        <v>169</v>
      </c>
      <c r="EZ791">
        <v>1024</v>
      </c>
      <c r="FA791">
        <v>-260</v>
      </c>
      <c r="FB791">
        <v>180</v>
      </c>
    </row>
    <row r="792" spans="1:158" x14ac:dyDescent="0.35">
      <c r="A792" t="s">
        <v>154</v>
      </c>
      <c r="B792" t="s">
        <v>154</v>
      </c>
      <c r="C792">
        <v>4351</v>
      </c>
      <c r="D792">
        <v>4351</v>
      </c>
      <c r="E792" t="s">
        <v>155</v>
      </c>
      <c r="F792" t="s">
        <v>156</v>
      </c>
      <c r="G792" t="s">
        <v>156</v>
      </c>
      <c r="H792" t="s">
        <v>156</v>
      </c>
      <c r="I792">
        <v>0</v>
      </c>
      <c r="J792" t="s">
        <v>157</v>
      </c>
      <c r="K792">
        <v>1</v>
      </c>
      <c r="L792" t="s">
        <v>154</v>
      </c>
      <c r="M792" t="s">
        <v>154</v>
      </c>
      <c r="N792" t="s">
        <v>154</v>
      </c>
      <c r="O792" t="s">
        <v>158</v>
      </c>
      <c r="P792" t="s">
        <v>154</v>
      </c>
      <c r="Q792" t="s">
        <v>154</v>
      </c>
      <c r="R792" t="s">
        <v>158</v>
      </c>
      <c r="S792">
        <v>0</v>
      </c>
      <c r="T792">
        <v>0</v>
      </c>
      <c r="U792">
        <v>0</v>
      </c>
      <c r="V792" t="s">
        <v>158</v>
      </c>
      <c r="W792" t="s">
        <v>158</v>
      </c>
      <c r="X792">
        <v>1</v>
      </c>
      <c r="Y792" t="s">
        <v>158</v>
      </c>
      <c r="Z792">
        <v>13</v>
      </c>
      <c r="AA792">
        <v>0</v>
      </c>
      <c r="AB792">
        <v>13</v>
      </c>
      <c r="AC792">
        <v>1</v>
      </c>
      <c r="AD792">
        <v>1</v>
      </c>
      <c r="AE792">
        <v>0</v>
      </c>
      <c r="AF792">
        <v>0</v>
      </c>
      <c r="AG792" t="s">
        <v>158</v>
      </c>
      <c r="AH792">
        <v>1</v>
      </c>
      <c r="AI792">
        <v>1</v>
      </c>
      <c r="AJ792">
        <v>0</v>
      </c>
      <c r="AK792" t="s">
        <v>158</v>
      </c>
      <c r="AL792" t="s">
        <v>158</v>
      </c>
      <c r="AM792">
        <v>13</v>
      </c>
      <c r="AN792">
        <v>1</v>
      </c>
      <c r="AO792">
        <v>1</v>
      </c>
      <c r="AP792">
        <v>1</v>
      </c>
      <c r="AQ792">
        <v>13</v>
      </c>
      <c r="AR792">
        <v>13</v>
      </c>
      <c r="AS792">
        <v>13</v>
      </c>
      <c r="AT792">
        <v>1</v>
      </c>
      <c r="AU792" t="s">
        <v>158</v>
      </c>
      <c r="AV792">
        <v>13</v>
      </c>
      <c r="AW792" t="s">
        <v>158</v>
      </c>
      <c r="AX792">
        <v>0</v>
      </c>
      <c r="AY792" t="s">
        <v>159</v>
      </c>
      <c r="AZ792" t="s">
        <v>251</v>
      </c>
      <c r="BA792" t="s">
        <v>462</v>
      </c>
      <c r="BB792" t="s">
        <v>1268</v>
      </c>
      <c r="BC792" t="s">
        <v>163</v>
      </c>
      <c r="BD792" t="b">
        <v>0</v>
      </c>
      <c r="BE792" t="s">
        <v>158</v>
      </c>
      <c r="BF792" t="b">
        <v>0</v>
      </c>
      <c r="BH792" t="s">
        <v>164</v>
      </c>
      <c r="BI792" t="s">
        <v>1269</v>
      </c>
      <c r="BJ792" t="b">
        <v>0</v>
      </c>
      <c r="BK792" t="s">
        <v>166</v>
      </c>
      <c r="BL792" t="b">
        <v>0</v>
      </c>
      <c r="BM792">
        <v>18</v>
      </c>
      <c r="BN792" t="s">
        <v>167</v>
      </c>
      <c r="BO792" t="s">
        <v>168</v>
      </c>
      <c r="BP792" t="s">
        <v>167</v>
      </c>
      <c r="BQ792" t="s">
        <v>169</v>
      </c>
      <c r="BR792">
        <v>768</v>
      </c>
      <c r="BS792" t="s">
        <v>156</v>
      </c>
      <c r="BT792" t="s">
        <v>189</v>
      </c>
      <c r="BU792" t="s">
        <v>158</v>
      </c>
      <c r="BV792" t="s">
        <v>158</v>
      </c>
      <c r="BW792">
        <v>6</v>
      </c>
      <c r="BX792">
        <v>1</v>
      </c>
      <c r="BY792">
        <v>0</v>
      </c>
      <c r="BZ792">
        <v>6</v>
      </c>
      <c r="CA792" t="s">
        <v>1270</v>
      </c>
      <c r="CB792" t="s">
        <v>156</v>
      </c>
      <c r="CC792">
        <v>7</v>
      </c>
      <c r="CD792" t="b">
        <v>0</v>
      </c>
      <c r="CE792" t="s">
        <v>172</v>
      </c>
      <c r="CF792" t="s">
        <v>173</v>
      </c>
      <c r="CG792" t="s">
        <v>158</v>
      </c>
      <c r="CH792">
        <v>0</v>
      </c>
      <c r="CI792">
        <v>1</v>
      </c>
      <c r="CJ792" t="s">
        <v>158</v>
      </c>
      <c r="CK792" t="s">
        <v>430</v>
      </c>
      <c r="CL792" t="s">
        <v>430</v>
      </c>
      <c r="CM792" t="s">
        <v>430</v>
      </c>
      <c r="CN792" t="s">
        <v>430</v>
      </c>
      <c r="CO792" t="s">
        <v>158</v>
      </c>
      <c r="CP792" t="s">
        <v>430</v>
      </c>
      <c r="CQ792">
        <v>1</v>
      </c>
      <c r="CR792">
        <v>4334</v>
      </c>
      <c r="CS792" t="str">
        <f t="shared" si="54"/>
        <v>-</v>
      </c>
      <c r="CW792" t="s">
        <v>158</v>
      </c>
      <c r="CX792">
        <v>5764</v>
      </c>
      <c r="CY792">
        <v>1686</v>
      </c>
      <c r="CZ792">
        <v>811</v>
      </c>
      <c r="DA792">
        <v>8483</v>
      </c>
      <c r="DB792" t="s">
        <v>158</v>
      </c>
      <c r="DC792">
        <v>24078</v>
      </c>
      <c r="DD792">
        <v>4334</v>
      </c>
      <c r="DE792">
        <v>2</v>
      </c>
      <c r="DF792" t="s">
        <v>156</v>
      </c>
      <c r="DG792">
        <v>1024</v>
      </c>
      <c r="DH792">
        <v>2</v>
      </c>
      <c r="DI792">
        <v>48000</v>
      </c>
      <c r="DJ792">
        <v>-16</v>
      </c>
      <c r="DK792" t="s">
        <v>176</v>
      </c>
      <c r="DL792">
        <v>9</v>
      </c>
      <c r="DM792" t="s">
        <v>177</v>
      </c>
      <c r="DN792" t="s">
        <v>158</v>
      </c>
      <c r="DO792">
        <v>110924</v>
      </c>
      <c r="DP792">
        <v>14836</v>
      </c>
      <c r="DQ792" t="s">
        <v>158</v>
      </c>
      <c r="DR792" t="s">
        <v>158</v>
      </c>
      <c r="DS792">
        <v>110902</v>
      </c>
      <c r="DT792" t="s">
        <v>158</v>
      </c>
      <c r="DU792">
        <v>198992</v>
      </c>
      <c r="DV792" t="s">
        <v>158</v>
      </c>
      <c r="DW792">
        <v>194872</v>
      </c>
      <c r="DX792">
        <v>116738</v>
      </c>
      <c r="DY792">
        <v>142800</v>
      </c>
      <c r="DZ792">
        <v>6349</v>
      </c>
      <c r="EA792">
        <v>6344</v>
      </c>
      <c r="EB792" t="s">
        <v>158</v>
      </c>
      <c r="EC792">
        <v>116737</v>
      </c>
      <c r="ED792">
        <v>116737</v>
      </c>
      <c r="EE792">
        <v>6348</v>
      </c>
      <c r="EF792" t="s">
        <v>158</v>
      </c>
      <c r="EG792" t="s">
        <v>158</v>
      </c>
      <c r="EH792">
        <v>203329</v>
      </c>
      <c r="EI792">
        <v>118425</v>
      </c>
      <c r="EJ792">
        <v>143612</v>
      </c>
      <c r="EK792">
        <v>118720</v>
      </c>
      <c r="EL792">
        <v>198993</v>
      </c>
      <c r="EM792">
        <v>196872</v>
      </c>
      <c r="EN792">
        <v>203329</v>
      </c>
      <c r="EO792" t="s">
        <v>158</v>
      </c>
      <c r="EP792" t="s">
        <v>158</v>
      </c>
      <c r="EQ792">
        <v>194871</v>
      </c>
      <c r="ER792" t="s">
        <v>158</v>
      </c>
      <c r="ES792" t="s">
        <v>158</v>
      </c>
      <c r="ET792" t="s">
        <v>178</v>
      </c>
      <c r="EU792">
        <v>0</v>
      </c>
      <c r="EV792" t="s">
        <v>1292</v>
      </c>
      <c r="EW792">
        <v>7</v>
      </c>
      <c r="EX792" t="s">
        <v>158</v>
      </c>
      <c r="EY792" t="s">
        <v>169</v>
      </c>
      <c r="EZ792">
        <v>1024</v>
      </c>
      <c r="FA792">
        <v>-115</v>
      </c>
      <c r="FB792">
        <v>165</v>
      </c>
    </row>
    <row r="793" spans="1:158" x14ac:dyDescent="0.35">
      <c r="A793">
        <v>100</v>
      </c>
      <c r="B793">
        <v>100</v>
      </c>
      <c r="C793">
        <v>1662</v>
      </c>
      <c r="D793">
        <v>1662</v>
      </c>
      <c r="E793" t="s">
        <v>155</v>
      </c>
      <c r="F793" t="s">
        <v>156</v>
      </c>
      <c r="G793" t="s">
        <v>156</v>
      </c>
      <c r="H793" t="s">
        <v>156</v>
      </c>
      <c r="I793">
        <v>0</v>
      </c>
      <c r="J793" t="s">
        <v>157</v>
      </c>
      <c r="K793">
        <v>1</v>
      </c>
      <c r="L793" t="s">
        <v>154</v>
      </c>
      <c r="M793" t="s">
        <v>154</v>
      </c>
      <c r="N793" t="s">
        <v>154</v>
      </c>
      <c r="O793">
        <v>1</v>
      </c>
      <c r="P793" t="s">
        <v>154</v>
      </c>
      <c r="Q793" t="s">
        <v>154</v>
      </c>
      <c r="R793" t="s">
        <v>301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13</v>
      </c>
      <c r="AA793">
        <v>0</v>
      </c>
      <c r="AB793">
        <v>13</v>
      </c>
      <c r="AC793">
        <v>1</v>
      </c>
      <c r="AD793">
        <v>1</v>
      </c>
      <c r="AE793">
        <v>0</v>
      </c>
      <c r="AF793">
        <v>0</v>
      </c>
      <c r="AG793">
        <v>0</v>
      </c>
      <c r="AH793">
        <v>1</v>
      </c>
      <c r="AI793">
        <v>1</v>
      </c>
      <c r="AJ793">
        <v>0</v>
      </c>
      <c r="AK793">
        <v>0</v>
      </c>
      <c r="AL793">
        <v>0</v>
      </c>
      <c r="AM793">
        <v>14</v>
      </c>
      <c r="AN793">
        <v>1</v>
      </c>
      <c r="AO793">
        <v>1</v>
      </c>
      <c r="AP793">
        <v>1</v>
      </c>
      <c r="AQ793">
        <v>13</v>
      </c>
      <c r="AR793">
        <v>13</v>
      </c>
      <c r="AS793">
        <v>13</v>
      </c>
      <c r="AT793">
        <v>1</v>
      </c>
      <c r="AU793">
        <v>0</v>
      </c>
      <c r="AV793">
        <v>13</v>
      </c>
      <c r="AW793">
        <v>0</v>
      </c>
      <c r="AX793">
        <v>0</v>
      </c>
      <c r="AY793" t="s">
        <v>159</v>
      </c>
      <c r="AZ793" t="s">
        <v>251</v>
      </c>
      <c r="BA793" t="s">
        <v>462</v>
      </c>
      <c r="BB793" t="s">
        <v>1268</v>
      </c>
      <c r="BC793" t="s">
        <v>163</v>
      </c>
      <c r="BD793" t="b">
        <v>0</v>
      </c>
      <c r="BE793">
        <v>4.7699999999999996</v>
      </c>
      <c r="BF793" t="b">
        <v>1</v>
      </c>
      <c r="BH793" t="s">
        <v>164</v>
      </c>
      <c r="BI793" t="s">
        <v>1269</v>
      </c>
      <c r="BJ793" t="b">
        <v>0</v>
      </c>
      <c r="BK793" t="s">
        <v>166</v>
      </c>
      <c r="BL793" t="b">
        <v>0</v>
      </c>
      <c r="BM793">
        <v>18</v>
      </c>
      <c r="BN793" t="s">
        <v>167</v>
      </c>
      <c r="BO793" t="s">
        <v>168</v>
      </c>
      <c r="BP793" t="s">
        <v>167</v>
      </c>
      <c r="BQ793" t="s">
        <v>169</v>
      </c>
      <c r="BR793">
        <v>768</v>
      </c>
      <c r="BS793" t="s">
        <v>156</v>
      </c>
      <c r="BT793" t="s">
        <v>189</v>
      </c>
      <c r="BU793" t="s">
        <v>302</v>
      </c>
      <c r="BV793" t="s">
        <v>303</v>
      </c>
      <c r="BW793">
        <v>0</v>
      </c>
      <c r="BX793">
        <v>2</v>
      </c>
      <c r="BY793">
        <v>0</v>
      </c>
      <c r="BZ793">
        <v>6</v>
      </c>
      <c r="CA793" t="s">
        <v>1270</v>
      </c>
      <c r="CB793" t="s">
        <v>156</v>
      </c>
      <c r="CC793">
        <v>7</v>
      </c>
      <c r="CD793" t="b">
        <v>0</v>
      </c>
      <c r="CE793" t="s">
        <v>172</v>
      </c>
      <c r="CF793" t="s">
        <v>173</v>
      </c>
      <c r="CG793">
        <v>32</v>
      </c>
      <c r="CH793">
        <v>0</v>
      </c>
      <c r="CI793" t="s">
        <v>301</v>
      </c>
      <c r="CJ793" t="s">
        <v>430</v>
      </c>
      <c r="CK793" t="s">
        <v>430</v>
      </c>
      <c r="CL793" t="s">
        <v>430</v>
      </c>
      <c r="CM793" t="s">
        <v>430</v>
      </c>
      <c r="CN793" t="s">
        <v>430</v>
      </c>
      <c r="CO793" t="s">
        <v>301</v>
      </c>
      <c r="CP793" t="s">
        <v>430</v>
      </c>
      <c r="CQ793">
        <v>1</v>
      </c>
      <c r="CR793">
        <v>1662</v>
      </c>
      <c r="CS793">
        <f t="shared" si="54"/>
        <v>1662</v>
      </c>
      <c r="CT793">
        <f>AVERAGE(CS793:CS876)</f>
        <v>797.19047619047615</v>
      </c>
      <c r="CU793">
        <f>STDEV(CS793:CS876)</f>
        <v>431.80213615165638</v>
      </c>
      <c r="CV793" t="str">
        <f>IF(OR(CS793&lt;CT793-2*CU793,CS793&gt;CT793+2*CU793),"-",CS793)</f>
        <v>-</v>
      </c>
      <c r="CW793">
        <v>51708</v>
      </c>
      <c r="CX793">
        <v>9356</v>
      </c>
      <c r="CY793">
        <v>1686</v>
      </c>
      <c r="CZ793">
        <v>811</v>
      </c>
      <c r="DA793">
        <v>8483</v>
      </c>
      <c r="DB793">
        <v>1662</v>
      </c>
      <c r="DC793">
        <v>24078</v>
      </c>
      <c r="DD793">
        <v>4334</v>
      </c>
      <c r="DE793">
        <v>2</v>
      </c>
      <c r="DF793" t="s">
        <v>156</v>
      </c>
      <c r="DG793">
        <v>1024</v>
      </c>
      <c r="DH793">
        <v>2</v>
      </c>
      <c r="DI793">
        <v>48000</v>
      </c>
      <c r="DJ793">
        <v>-16</v>
      </c>
      <c r="DK793" t="s">
        <v>176</v>
      </c>
      <c r="DL793">
        <v>9</v>
      </c>
      <c r="DM793" t="s">
        <v>177</v>
      </c>
      <c r="DN793">
        <v>212721</v>
      </c>
      <c r="DO793">
        <v>203363</v>
      </c>
      <c r="DP793">
        <v>14836</v>
      </c>
      <c r="DQ793">
        <v>265223</v>
      </c>
      <c r="DR793">
        <v>267174</v>
      </c>
      <c r="DS793">
        <v>203342</v>
      </c>
      <c r="DT793">
        <v>265223</v>
      </c>
      <c r="DU793">
        <v>198992</v>
      </c>
      <c r="DV793" t="s">
        <v>158</v>
      </c>
      <c r="DW793">
        <v>194872</v>
      </c>
      <c r="DX793">
        <v>116738</v>
      </c>
      <c r="DY793">
        <v>142800</v>
      </c>
      <c r="DZ793">
        <v>6349</v>
      </c>
      <c r="EA793">
        <v>6344</v>
      </c>
      <c r="EB793">
        <v>264472</v>
      </c>
      <c r="EC793">
        <v>116737</v>
      </c>
      <c r="ED793">
        <v>116737</v>
      </c>
      <c r="EE793">
        <v>6348</v>
      </c>
      <c r="EF793">
        <v>270864</v>
      </c>
      <c r="EG793">
        <v>269174</v>
      </c>
      <c r="EH793">
        <v>272526</v>
      </c>
      <c r="EI793">
        <v>118425</v>
      </c>
      <c r="EJ793">
        <v>143612</v>
      </c>
      <c r="EK793">
        <v>118720</v>
      </c>
      <c r="EL793">
        <v>198993</v>
      </c>
      <c r="EM793">
        <v>196872</v>
      </c>
      <c r="EN793">
        <v>203329</v>
      </c>
      <c r="EO793" t="s">
        <v>158</v>
      </c>
      <c r="EP793">
        <v>270864</v>
      </c>
      <c r="EQ793">
        <v>194871</v>
      </c>
      <c r="ER793">
        <v>264471</v>
      </c>
      <c r="ES793">
        <v>264430</v>
      </c>
      <c r="ET793" t="s">
        <v>178</v>
      </c>
      <c r="EU793">
        <v>1</v>
      </c>
      <c r="EV793" t="s">
        <v>1293</v>
      </c>
      <c r="EW793">
        <v>1</v>
      </c>
      <c r="EX793" t="s">
        <v>305</v>
      </c>
      <c r="EY793" t="s">
        <v>169</v>
      </c>
      <c r="EZ793">
        <v>1024</v>
      </c>
      <c r="FA793">
        <v>-115</v>
      </c>
      <c r="FB793">
        <v>165</v>
      </c>
    </row>
    <row r="794" spans="1:158" x14ac:dyDescent="0.35">
      <c r="A794">
        <v>100</v>
      </c>
      <c r="B794">
        <v>100</v>
      </c>
      <c r="C794">
        <v>1338</v>
      </c>
      <c r="D794">
        <v>1338</v>
      </c>
      <c r="E794" t="s">
        <v>155</v>
      </c>
      <c r="F794" t="s">
        <v>156</v>
      </c>
      <c r="G794" t="s">
        <v>156</v>
      </c>
      <c r="H794" t="s">
        <v>156</v>
      </c>
      <c r="I794">
        <v>0</v>
      </c>
      <c r="J794" t="s">
        <v>157</v>
      </c>
      <c r="K794">
        <v>1</v>
      </c>
      <c r="L794" t="s">
        <v>154</v>
      </c>
      <c r="M794" t="s">
        <v>154</v>
      </c>
      <c r="N794" t="s">
        <v>154</v>
      </c>
      <c r="O794">
        <v>1</v>
      </c>
      <c r="P794" t="s">
        <v>154</v>
      </c>
      <c r="Q794" t="s">
        <v>154</v>
      </c>
      <c r="R794" t="s">
        <v>306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1</v>
      </c>
      <c r="Y794">
        <v>1</v>
      </c>
      <c r="Z794">
        <v>13</v>
      </c>
      <c r="AA794">
        <v>0</v>
      </c>
      <c r="AB794">
        <v>13</v>
      </c>
      <c r="AC794">
        <v>1</v>
      </c>
      <c r="AD794">
        <v>1</v>
      </c>
      <c r="AE794">
        <v>0</v>
      </c>
      <c r="AF794">
        <v>0</v>
      </c>
      <c r="AG794">
        <v>1</v>
      </c>
      <c r="AH794">
        <v>1</v>
      </c>
      <c r="AI794">
        <v>1</v>
      </c>
      <c r="AJ794">
        <v>0</v>
      </c>
      <c r="AK794">
        <v>1</v>
      </c>
      <c r="AL794">
        <v>1</v>
      </c>
      <c r="AM794">
        <v>15</v>
      </c>
      <c r="AN794">
        <v>1</v>
      </c>
      <c r="AO794">
        <v>1</v>
      </c>
      <c r="AP794">
        <v>1</v>
      </c>
      <c r="AQ794">
        <v>13</v>
      </c>
      <c r="AR794">
        <v>13</v>
      </c>
      <c r="AS794">
        <v>13</v>
      </c>
      <c r="AT794">
        <v>1</v>
      </c>
      <c r="AU794">
        <v>1</v>
      </c>
      <c r="AV794">
        <v>13</v>
      </c>
      <c r="AW794">
        <v>1</v>
      </c>
      <c r="AX794">
        <v>0</v>
      </c>
      <c r="AY794" t="s">
        <v>159</v>
      </c>
      <c r="AZ794" t="s">
        <v>251</v>
      </c>
      <c r="BA794" t="s">
        <v>462</v>
      </c>
      <c r="BB794" t="s">
        <v>1268</v>
      </c>
      <c r="BC794" t="s">
        <v>163</v>
      </c>
      <c r="BD794" t="b">
        <v>0</v>
      </c>
      <c r="BE794" t="s">
        <v>167</v>
      </c>
      <c r="BF794" t="b">
        <v>1</v>
      </c>
      <c r="BH794" t="s">
        <v>164</v>
      </c>
      <c r="BI794" t="s">
        <v>1269</v>
      </c>
      <c r="BJ794" t="b">
        <v>0</v>
      </c>
      <c r="BK794" t="s">
        <v>166</v>
      </c>
      <c r="BL794" t="b">
        <v>0</v>
      </c>
      <c r="BM794">
        <v>18</v>
      </c>
      <c r="BN794" t="s">
        <v>167</v>
      </c>
      <c r="BO794" t="s">
        <v>168</v>
      </c>
      <c r="BP794" t="s">
        <v>167</v>
      </c>
      <c r="BQ794" t="s">
        <v>169</v>
      </c>
      <c r="BR794">
        <v>768</v>
      </c>
      <c r="BS794" t="s">
        <v>156</v>
      </c>
      <c r="BT794" t="s">
        <v>189</v>
      </c>
      <c r="BU794" t="s">
        <v>303</v>
      </c>
      <c r="BV794" t="s">
        <v>307</v>
      </c>
      <c r="BW794">
        <v>1</v>
      </c>
      <c r="BX794">
        <v>2</v>
      </c>
      <c r="BY794">
        <v>0</v>
      </c>
      <c r="BZ794">
        <v>6</v>
      </c>
      <c r="CA794" t="s">
        <v>1270</v>
      </c>
      <c r="CB794" t="s">
        <v>156</v>
      </c>
      <c r="CC794">
        <v>7</v>
      </c>
      <c r="CD794" t="b">
        <v>0</v>
      </c>
      <c r="CE794" t="s">
        <v>172</v>
      </c>
      <c r="CF794" t="s">
        <v>173</v>
      </c>
      <c r="CG794">
        <v>65</v>
      </c>
      <c r="CH794">
        <v>0</v>
      </c>
      <c r="CI794" t="s">
        <v>306</v>
      </c>
      <c r="CJ794" t="s">
        <v>430</v>
      </c>
      <c r="CK794" t="s">
        <v>430</v>
      </c>
      <c r="CL794" t="s">
        <v>430</v>
      </c>
      <c r="CM794" t="s">
        <v>430</v>
      </c>
      <c r="CN794" t="s">
        <v>430</v>
      </c>
      <c r="CO794" t="s">
        <v>306</v>
      </c>
      <c r="CP794" t="s">
        <v>430</v>
      </c>
      <c r="CQ794">
        <v>1</v>
      </c>
      <c r="CR794">
        <v>1014</v>
      </c>
      <c r="CS794" t="str">
        <f t="shared" si="54"/>
        <v>-</v>
      </c>
      <c r="CT794">
        <f>CT793</f>
        <v>797.19047619047615</v>
      </c>
      <c r="CU794">
        <f>CU793</f>
        <v>431.80213615165638</v>
      </c>
      <c r="CV794" t="str">
        <f t="shared" ref="CV794:CV857" si="55">IF(OR(CS794&lt;CT794-2*CU794,CS794&gt;CT794+2*CU794),"-",CS794)</f>
        <v>-</v>
      </c>
      <c r="CW794">
        <v>51708</v>
      </c>
      <c r="CX794">
        <v>9356</v>
      </c>
      <c r="CY794">
        <v>1686</v>
      </c>
      <c r="CZ794">
        <v>811</v>
      </c>
      <c r="DA794">
        <v>8483</v>
      </c>
      <c r="DB794">
        <v>1014</v>
      </c>
      <c r="DC794">
        <v>24078</v>
      </c>
      <c r="DD794">
        <v>4334</v>
      </c>
      <c r="DE794">
        <v>2</v>
      </c>
      <c r="DF794" t="s">
        <v>156</v>
      </c>
      <c r="DG794">
        <v>1024</v>
      </c>
      <c r="DH794">
        <v>2</v>
      </c>
      <c r="DI794">
        <v>48000</v>
      </c>
      <c r="DJ794">
        <v>-16</v>
      </c>
      <c r="DK794" t="s">
        <v>176</v>
      </c>
      <c r="DL794">
        <v>9</v>
      </c>
      <c r="DM794" t="s">
        <v>177</v>
      </c>
      <c r="DN794">
        <v>212721</v>
      </c>
      <c r="DO794">
        <v>203363</v>
      </c>
      <c r="DP794">
        <v>14836</v>
      </c>
      <c r="DQ794">
        <v>273320</v>
      </c>
      <c r="DR794">
        <v>275024</v>
      </c>
      <c r="DS794">
        <v>203342</v>
      </c>
      <c r="DT794">
        <v>273320</v>
      </c>
      <c r="DU794">
        <v>198992</v>
      </c>
      <c r="DV794" t="s">
        <v>158</v>
      </c>
      <c r="DW794">
        <v>194872</v>
      </c>
      <c r="DX794">
        <v>116738</v>
      </c>
      <c r="DY794">
        <v>142800</v>
      </c>
      <c r="DZ794">
        <v>6349</v>
      </c>
      <c r="EA794">
        <v>6344</v>
      </c>
      <c r="EB794">
        <v>272569</v>
      </c>
      <c r="EC794">
        <v>116737</v>
      </c>
      <c r="ED794">
        <v>116737</v>
      </c>
      <c r="EE794">
        <v>6348</v>
      </c>
      <c r="EF794">
        <v>278310</v>
      </c>
      <c r="EG794">
        <v>277024</v>
      </c>
      <c r="EH794">
        <v>279326</v>
      </c>
      <c r="EI794">
        <v>118425</v>
      </c>
      <c r="EJ794">
        <v>143612</v>
      </c>
      <c r="EK794">
        <v>118720</v>
      </c>
      <c r="EL794">
        <v>198993</v>
      </c>
      <c r="EM794">
        <v>196872</v>
      </c>
      <c r="EN794">
        <v>203329</v>
      </c>
      <c r="EO794" t="s">
        <v>158</v>
      </c>
      <c r="EP794">
        <v>278310</v>
      </c>
      <c r="EQ794">
        <v>194871</v>
      </c>
      <c r="ER794">
        <v>272568</v>
      </c>
      <c r="ES794">
        <v>264430</v>
      </c>
      <c r="ET794" t="s">
        <v>178</v>
      </c>
      <c r="EU794">
        <v>2</v>
      </c>
      <c r="EV794" t="s">
        <v>1294</v>
      </c>
      <c r="EW794">
        <v>2</v>
      </c>
      <c r="EX794" t="s">
        <v>309</v>
      </c>
      <c r="EY794" t="s">
        <v>169</v>
      </c>
      <c r="EZ794">
        <v>1024</v>
      </c>
      <c r="FA794">
        <v>-115</v>
      </c>
      <c r="FB794">
        <v>165</v>
      </c>
    </row>
    <row r="795" spans="1:158" x14ac:dyDescent="0.35">
      <c r="A795">
        <v>100</v>
      </c>
      <c r="B795">
        <v>100</v>
      </c>
      <c r="C795">
        <v>1091</v>
      </c>
      <c r="D795">
        <v>1091</v>
      </c>
      <c r="E795" t="s">
        <v>155</v>
      </c>
      <c r="F795" t="s">
        <v>156</v>
      </c>
      <c r="G795" t="s">
        <v>156</v>
      </c>
      <c r="H795" t="s">
        <v>156</v>
      </c>
      <c r="I795">
        <v>0</v>
      </c>
      <c r="J795" t="s">
        <v>157</v>
      </c>
      <c r="K795">
        <v>1</v>
      </c>
      <c r="L795" t="s">
        <v>154</v>
      </c>
      <c r="M795" t="s">
        <v>154</v>
      </c>
      <c r="N795" t="s">
        <v>154</v>
      </c>
      <c r="O795">
        <v>1</v>
      </c>
      <c r="P795" t="s">
        <v>154</v>
      </c>
      <c r="Q795" t="s">
        <v>154</v>
      </c>
      <c r="R795" t="s">
        <v>301</v>
      </c>
      <c r="S795">
        <v>0</v>
      </c>
      <c r="T795">
        <v>1</v>
      </c>
      <c r="U795">
        <v>0</v>
      </c>
      <c r="V795">
        <v>2</v>
      </c>
      <c r="W795">
        <v>2</v>
      </c>
      <c r="X795">
        <v>1</v>
      </c>
      <c r="Y795">
        <v>2</v>
      </c>
      <c r="Z795">
        <v>13</v>
      </c>
      <c r="AA795">
        <v>0</v>
      </c>
      <c r="AB795">
        <v>13</v>
      </c>
      <c r="AC795">
        <v>1</v>
      </c>
      <c r="AD795">
        <v>1</v>
      </c>
      <c r="AE795">
        <v>0</v>
      </c>
      <c r="AF795">
        <v>0</v>
      </c>
      <c r="AG795">
        <v>2</v>
      </c>
      <c r="AH795">
        <v>1</v>
      </c>
      <c r="AI795">
        <v>1</v>
      </c>
      <c r="AJ795">
        <v>0</v>
      </c>
      <c r="AK795">
        <v>2</v>
      </c>
      <c r="AL795">
        <v>2</v>
      </c>
      <c r="AM795">
        <v>16</v>
      </c>
      <c r="AN795">
        <v>1</v>
      </c>
      <c r="AO795">
        <v>1</v>
      </c>
      <c r="AP795">
        <v>1</v>
      </c>
      <c r="AQ795">
        <v>13</v>
      </c>
      <c r="AR795">
        <v>13</v>
      </c>
      <c r="AS795">
        <v>13</v>
      </c>
      <c r="AT795">
        <v>1</v>
      </c>
      <c r="AU795">
        <v>2</v>
      </c>
      <c r="AV795">
        <v>13</v>
      </c>
      <c r="AW795">
        <v>2</v>
      </c>
      <c r="AX795">
        <v>0</v>
      </c>
      <c r="AY795" t="s">
        <v>159</v>
      </c>
      <c r="AZ795" t="s">
        <v>251</v>
      </c>
      <c r="BA795" t="s">
        <v>462</v>
      </c>
      <c r="BB795" t="s">
        <v>1268</v>
      </c>
      <c r="BC795" t="s">
        <v>163</v>
      </c>
      <c r="BD795" t="b">
        <v>0</v>
      </c>
      <c r="BE795">
        <v>5.53</v>
      </c>
      <c r="BF795" t="b">
        <v>1</v>
      </c>
      <c r="BH795" t="s">
        <v>164</v>
      </c>
      <c r="BI795" t="s">
        <v>1269</v>
      </c>
      <c r="BJ795" t="b">
        <v>0</v>
      </c>
      <c r="BK795" t="s">
        <v>166</v>
      </c>
      <c r="BL795" t="b">
        <v>0</v>
      </c>
      <c r="BM795">
        <v>18</v>
      </c>
      <c r="BN795" t="s">
        <v>167</v>
      </c>
      <c r="BO795" t="s">
        <v>168</v>
      </c>
      <c r="BP795" t="s">
        <v>167</v>
      </c>
      <c r="BQ795" t="s">
        <v>169</v>
      </c>
      <c r="BR795">
        <v>768</v>
      </c>
      <c r="BS795" t="s">
        <v>156</v>
      </c>
      <c r="BT795" t="s">
        <v>189</v>
      </c>
      <c r="BU795" t="s">
        <v>302</v>
      </c>
      <c r="BV795" t="s">
        <v>310</v>
      </c>
      <c r="BW795">
        <v>2</v>
      </c>
      <c r="BX795">
        <v>2</v>
      </c>
      <c r="BY795">
        <v>0</v>
      </c>
      <c r="BZ795">
        <v>6</v>
      </c>
      <c r="CA795" t="s">
        <v>1270</v>
      </c>
      <c r="CB795" t="s">
        <v>156</v>
      </c>
      <c r="CC795">
        <v>7</v>
      </c>
      <c r="CD795" t="b">
        <v>0</v>
      </c>
      <c r="CE795" t="s">
        <v>172</v>
      </c>
      <c r="CF795" t="s">
        <v>173</v>
      </c>
      <c r="CG795">
        <v>39</v>
      </c>
      <c r="CH795">
        <v>0</v>
      </c>
      <c r="CI795" t="s">
        <v>301</v>
      </c>
      <c r="CJ795" t="s">
        <v>430</v>
      </c>
      <c r="CK795" t="s">
        <v>430</v>
      </c>
      <c r="CL795" t="s">
        <v>430</v>
      </c>
      <c r="CM795" t="s">
        <v>430</v>
      </c>
      <c r="CN795" t="s">
        <v>430</v>
      </c>
      <c r="CO795" t="s">
        <v>301</v>
      </c>
      <c r="CP795" t="s">
        <v>430</v>
      </c>
      <c r="CQ795">
        <v>1</v>
      </c>
      <c r="CR795">
        <v>599</v>
      </c>
      <c r="CS795">
        <f t="shared" si="54"/>
        <v>599</v>
      </c>
      <c r="CT795">
        <f t="shared" ref="CT795:CT858" si="56">CT794</f>
        <v>797.19047619047615</v>
      </c>
      <c r="CU795">
        <f t="shared" ref="CU795:CU858" si="57">CU794</f>
        <v>431.80213615165638</v>
      </c>
      <c r="CV795">
        <f t="shared" si="55"/>
        <v>599</v>
      </c>
      <c r="CW795">
        <v>51708</v>
      </c>
      <c r="CX795">
        <v>9356</v>
      </c>
      <c r="CY795">
        <v>1686</v>
      </c>
      <c r="CZ795">
        <v>811</v>
      </c>
      <c r="DA795">
        <v>8483</v>
      </c>
      <c r="DB795">
        <v>599</v>
      </c>
      <c r="DC795">
        <v>24078</v>
      </c>
      <c r="DD795">
        <v>4334</v>
      </c>
      <c r="DE795">
        <v>2</v>
      </c>
      <c r="DF795" t="s">
        <v>156</v>
      </c>
      <c r="DG795">
        <v>1024</v>
      </c>
      <c r="DH795">
        <v>2</v>
      </c>
      <c r="DI795">
        <v>48000</v>
      </c>
      <c r="DJ795">
        <v>-16</v>
      </c>
      <c r="DK795" t="s">
        <v>176</v>
      </c>
      <c r="DL795">
        <v>9</v>
      </c>
      <c r="DM795" t="s">
        <v>177</v>
      </c>
      <c r="DN795">
        <v>212721</v>
      </c>
      <c r="DO795">
        <v>203363</v>
      </c>
      <c r="DP795">
        <v>14836</v>
      </c>
      <c r="DQ795">
        <v>280120</v>
      </c>
      <c r="DR795">
        <v>282064</v>
      </c>
      <c r="DS795">
        <v>203342</v>
      </c>
      <c r="DT795">
        <v>280120</v>
      </c>
      <c r="DU795">
        <v>198992</v>
      </c>
      <c r="DV795" t="s">
        <v>158</v>
      </c>
      <c r="DW795">
        <v>194872</v>
      </c>
      <c r="DX795">
        <v>116738</v>
      </c>
      <c r="DY795">
        <v>142800</v>
      </c>
      <c r="DZ795">
        <v>6349</v>
      </c>
      <c r="EA795">
        <v>6344</v>
      </c>
      <c r="EB795">
        <v>279368</v>
      </c>
      <c r="EC795">
        <v>116737</v>
      </c>
      <c r="ED795">
        <v>116737</v>
      </c>
      <c r="EE795">
        <v>6348</v>
      </c>
      <c r="EF795">
        <v>285648</v>
      </c>
      <c r="EG795">
        <v>284064</v>
      </c>
      <c r="EH795">
        <v>286248</v>
      </c>
      <c r="EI795">
        <v>118425</v>
      </c>
      <c r="EJ795">
        <v>143612</v>
      </c>
      <c r="EK795">
        <v>118720</v>
      </c>
      <c r="EL795">
        <v>198993</v>
      </c>
      <c r="EM795">
        <v>196872</v>
      </c>
      <c r="EN795">
        <v>203329</v>
      </c>
      <c r="EO795" t="s">
        <v>158</v>
      </c>
      <c r="EP795">
        <v>285648</v>
      </c>
      <c r="EQ795">
        <v>194871</v>
      </c>
      <c r="ER795">
        <v>279368</v>
      </c>
      <c r="ES795">
        <v>264430</v>
      </c>
      <c r="ET795" t="s">
        <v>178</v>
      </c>
      <c r="EU795">
        <v>3</v>
      </c>
      <c r="EV795" t="s">
        <v>1295</v>
      </c>
      <c r="EW795">
        <v>3</v>
      </c>
      <c r="EX795" t="s">
        <v>305</v>
      </c>
      <c r="EY795" t="s">
        <v>169</v>
      </c>
      <c r="EZ795">
        <v>1024</v>
      </c>
      <c r="FA795">
        <v>-115</v>
      </c>
      <c r="FB795">
        <v>165</v>
      </c>
    </row>
    <row r="796" spans="1:158" x14ac:dyDescent="0.35">
      <c r="A796">
        <v>100</v>
      </c>
      <c r="B796">
        <v>100</v>
      </c>
      <c r="C796">
        <v>971</v>
      </c>
      <c r="D796">
        <v>971</v>
      </c>
      <c r="E796" t="s">
        <v>155</v>
      </c>
      <c r="F796" t="s">
        <v>156</v>
      </c>
      <c r="G796" t="s">
        <v>156</v>
      </c>
      <c r="H796" t="s">
        <v>156</v>
      </c>
      <c r="I796">
        <v>0</v>
      </c>
      <c r="J796" t="s">
        <v>157</v>
      </c>
      <c r="K796">
        <v>1</v>
      </c>
      <c r="L796" t="s">
        <v>154</v>
      </c>
      <c r="M796" t="s">
        <v>154</v>
      </c>
      <c r="N796" t="s">
        <v>154</v>
      </c>
      <c r="O796">
        <v>1</v>
      </c>
      <c r="P796" t="s">
        <v>154</v>
      </c>
      <c r="Q796" t="s">
        <v>154</v>
      </c>
      <c r="R796" t="s">
        <v>301</v>
      </c>
      <c r="S796">
        <v>0</v>
      </c>
      <c r="T796">
        <v>1</v>
      </c>
      <c r="U796">
        <v>0</v>
      </c>
      <c r="V796">
        <v>3</v>
      </c>
      <c r="W796">
        <v>3</v>
      </c>
      <c r="X796">
        <v>1</v>
      </c>
      <c r="Y796">
        <v>3</v>
      </c>
      <c r="Z796">
        <v>13</v>
      </c>
      <c r="AA796">
        <v>0</v>
      </c>
      <c r="AB796">
        <v>13</v>
      </c>
      <c r="AC796">
        <v>1</v>
      </c>
      <c r="AD796">
        <v>1</v>
      </c>
      <c r="AE796">
        <v>0</v>
      </c>
      <c r="AF796">
        <v>0</v>
      </c>
      <c r="AG796">
        <v>3</v>
      </c>
      <c r="AH796">
        <v>1</v>
      </c>
      <c r="AI796">
        <v>1</v>
      </c>
      <c r="AJ796">
        <v>0</v>
      </c>
      <c r="AK796">
        <v>3</v>
      </c>
      <c r="AL796">
        <v>3</v>
      </c>
      <c r="AM796">
        <v>17</v>
      </c>
      <c r="AN796">
        <v>1</v>
      </c>
      <c r="AO796">
        <v>1</v>
      </c>
      <c r="AP796">
        <v>1</v>
      </c>
      <c r="AQ796">
        <v>13</v>
      </c>
      <c r="AR796">
        <v>13</v>
      </c>
      <c r="AS796">
        <v>13</v>
      </c>
      <c r="AT796">
        <v>1</v>
      </c>
      <c r="AU796">
        <v>3</v>
      </c>
      <c r="AV796">
        <v>13</v>
      </c>
      <c r="AW796">
        <v>3</v>
      </c>
      <c r="AX796">
        <v>0</v>
      </c>
      <c r="AY796" t="s">
        <v>159</v>
      </c>
      <c r="AZ796" t="s">
        <v>251</v>
      </c>
      <c r="BA796" t="s">
        <v>462</v>
      </c>
      <c r="BB796" t="s">
        <v>1268</v>
      </c>
      <c r="BC796" t="s">
        <v>163</v>
      </c>
      <c r="BD796" t="b">
        <v>0</v>
      </c>
      <c r="BE796">
        <v>5.23</v>
      </c>
      <c r="BF796" t="b">
        <v>1</v>
      </c>
      <c r="BH796" t="s">
        <v>164</v>
      </c>
      <c r="BI796" t="s">
        <v>1269</v>
      </c>
      <c r="BJ796" t="b">
        <v>0</v>
      </c>
      <c r="BK796" t="s">
        <v>166</v>
      </c>
      <c r="BL796" t="b">
        <v>0</v>
      </c>
      <c r="BM796">
        <v>18</v>
      </c>
      <c r="BN796" t="s">
        <v>167</v>
      </c>
      <c r="BO796" t="s">
        <v>168</v>
      </c>
      <c r="BP796" t="s">
        <v>167</v>
      </c>
      <c r="BQ796" t="s">
        <v>169</v>
      </c>
      <c r="BR796">
        <v>768</v>
      </c>
      <c r="BS796" t="s">
        <v>156</v>
      </c>
      <c r="BT796" t="s">
        <v>189</v>
      </c>
      <c r="BU796" t="s">
        <v>185</v>
      </c>
      <c r="BV796" t="s">
        <v>302</v>
      </c>
      <c r="BW796">
        <v>3</v>
      </c>
      <c r="BX796">
        <v>2</v>
      </c>
      <c r="BY796">
        <v>0</v>
      </c>
      <c r="BZ796">
        <v>6</v>
      </c>
      <c r="CA796" t="s">
        <v>1270</v>
      </c>
      <c r="CB796" t="s">
        <v>156</v>
      </c>
      <c r="CC796">
        <v>7</v>
      </c>
      <c r="CD796" t="b">
        <v>0</v>
      </c>
      <c r="CE796" t="s">
        <v>172</v>
      </c>
      <c r="CF796" t="s">
        <v>173</v>
      </c>
      <c r="CG796">
        <v>15</v>
      </c>
      <c r="CH796">
        <v>0</v>
      </c>
      <c r="CI796" t="s">
        <v>301</v>
      </c>
      <c r="CJ796" t="s">
        <v>430</v>
      </c>
      <c r="CK796" t="s">
        <v>430</v>
      </c>
      <c r="CL796" t="s">
        <v>430</v>
      </c>
      <c r="CM796" t="s">
        <v>430</v>
      </c>
      <c r="CN796" t="s">
        <v>430</v>
      </c>
      <c r="CO796" t="s">
        <v>301</v>
      </c>
      <c r="CP796" t="s">
        <v>430</v>
      </c>
      <c r="CQ796">
        <v>1</v>
      </c>
      <c r="CR796">
        <v>610</v>
      </c>
      <c r="CS796">
        <f t="shared" si="54"/>
        <v>610</v>
      </c>
      <c r="CT796">
        <f t="shared" si="56"/>
        <v>797.19047619047615</v>
      </c>
      <c r="CU796">
        <f t="shared" si="57"/>
        <v>431.80213615165638</v>
      </c>
      <c r="CV796">
        <f t="shared" si="55"/>
        <v>610</v>
      </c>
      <c r="CW796">
        <v>51708</v>
      </c>
      <c r="CX796">
        <v>9356</v>
      </c>
      <c r="CY796">
        <v>1686</v>
      </c>
      <c r="CZ796">
        <v>811</v>
      </c>
      <c r="DA796">
        <v>8483</v>
      </c>
      <c r="DB796">
        <v>610</v>
      </c>
      <c r="DC796">
        <v>24078</v>
      </c>
      <c r="DD796">
        <v>4334</v>
      </c>
      <c r="DE796">
        <v>2</v>
      </c>
      <c r="DF796" t="s">
        <v>156</v>
      </c>
      <c r="DG796">
        <v>1024</v>
      </c>
      <c r="DH796">
        <v>2</v>
      </c>
      <c r="DI796">
        <v>48000</v>
      </c>
      <c r="DJ796">
        <v>-16</v>
      </c>
      <c r="DK796" t="s">
        <v>176</v>
      </c>
      <c r="DL796">
        <v>9</v>
      </c>
      <c r="DM796" t="s">
        <v>177</v>
      </c>
      <c r="DN796">
        <v>212721</v>
      </c>
      <c r="DO796">
        <v>203363</v>
      </c>
      <c r="DP796">
        <v>14836</v>
      </c>
      <c r="DQ796">
        <v>287052</v>
      </c>
      <c r="DR796">
        <v>288805</v>
      </c>
      <c r="DS796">
        <v>203342</v>
      </c>
      <c r="DT796">
        <v>287052</v>
      </c>
      <c r="DU796">
        <v>198992</v>
      </c>
      <c r="DV796" t="s">
        <v>158</v>
      </c>
      <c r="DW796">
        <v>194872</v>
      </c>
      <c r="DX796">
        <v>116738</v>
      </c>
      <c r="DY796">
        <v>142800</v>
      </c>
      <c r="DZ796">
        <v>6349</v>
      </c>
      <c r="EA796">
        <v>6344</v>
      </c>
      <c r="EB796">
        <v>286301</v>
      </c>
      <c r="EC796">
        <v>116737</v>
      </c>
      <c r="ED796">
        <v>116737</v>
      </c>
      <c r="EE796">
        <v>6348</v>
      </c>
      <c r="EF796">
        <v>292752</v>
      </c>
      <c r="EG796">
        <v>290806</v>
      </c>
      <c r="EH796">
        <v>293366</v>
      </c>
      <c r="EI796">
        <v>118425</v>
      </c>
      <c r="EJ796">
        <v>143612</v>
      </c>
      <c r="EK796">
        <v>118720</v>
      </c>
      <c r="EL796">
        <v>198993</v>
      </c>
      <c r="EM796">
        <v>196872</v>
      </c>
      <c r="EN796">
        <v>203329</v>
      </c>
      <c r="EO796" t="s">
        <v>158</v>
      </c>
      <c r="EP796">
        <v>292752</v>
      </c>
      <c r="EQ796">
        <v>194871</v>
      </c>
      <c r="ER796">
        <v>286300</v>
      </c>
      <c r="ES796">
        <v>264430</v>
      </c>
      <c r="ET796" t="s">
        <v>178</v>
      </c>
      <c r="EU796">
        <v>4</v>
      </c>
      <c r="EV796" t="s">
        <v>1296</v>
      </c>
      <c r="EW796">
        <v>4</v>
      </c>
      <c r="EX796" t="s">
        <v>305</v>
      </c>
      <c r="EY796" t="s">
        <v>169</v>
      </c>
      <c r="EZ796">
        <v>1024</v>
      </c>
      <c r="FA796">
        <v>-115</v>
      </c>
      <c r="FB796">
        <v>165</v>
      </c>
    </row>
    <row r="797" spans="1:158" x14ac:dyDescent="0.35">
      <c r="A797">
        <v>100</v>
      </c>
      <c r="B797">
        <v>100</v>
      </c>
      <c r="C797">
        <v>906</v>
      </c>
      <c r="D797">
        <v>906</v>
      </c>
      <c r="E797" t="s">
        <v>155</v>
      </c>
      <c r="F797" t="s">
        <v>156</v>
      </c>
      <c r="G797" t="s">
        <v>156</v>
      </c>
      <c r="H797" t="s">
        <v>156</v>
      </c>
      <c r="I797">
        <v>0</v>
      </c>
      <c r="J797" t="s">
        <v>157</v>
      </c>
      <c r="K797">
        <v>1</v>
      </c>
      <c r="L797" t="s">
        <v>154</v>
      </c>
      <c r="M797" t="s">
        <v>154</v>
      </c>
      <c r="N797" t="s">
        <v>154</v>
      </c>
      <c r="O797">
        <v>1</v>
      </c>
      <c r="P797" t="s">
        <v>154</v>
      </c>
      <c r="Q797" t="s">
        <v>154</v>
      </c>
      <c r="R797" t="s">
        <v>306</v>
      </c>
      <c r="S797">
        <v>0</v>
      </c>
      <c r="T797">
        <v>1</v>
      </c>
      <c r="U797">
        <v>0</v>
      </c>
      <c r="V797">
        <v>4</v>
      </c>
      <c r="W797">
        <v>4</v>
      </c>
      <c r="X797">
        <v>1</v>
      </c>
      <c r="Y797">
        <v>4</v>
      </c>
      <c r="Z797">
        <v>13</v>
      </c>
      <c r="AA797">
        <v>0</v>
      </c>
      <c r="AB797">
        <v>13</v>
      </c>
      <c r="AC797">
        <v>1</v>
      </c>
      <c r="AD797">
        <v>1</v>
      </c>
      <c r="AE797">
        <v>0</v>
      </c>
      <c r="AF797">
        <v>0</v>
      </c>
      <c r="AG797">
        <v>4</v>
      </c>
      <c r="AH797">
        <v>1</v>
      </c>
      <c r="AI797">
        <v>1</v>
      </c>
      <c r="AJ797">
        <v>0</v>
      </c>
      <c r="AK797">
        <v>4</v>
      </c>
      <c r="AL797">
        <v>4</v>
      </c>
      <c r="AM797">
        <v>18</v>
      </c>
      <c r="AN797">
        <v>1</v>
      </c>
      <c r="AO797">
        <v>1</v>
      </c>
      <c r="AP797">
        <v>1</v>
      </c>
      <c r="AQ797">
        <v>13</v>
      </c>
      <c r="AR797">
        <v>13</v>
      </c>
      <c r="AS797">
        <v>13</v>
      </c>
      <c r="AT797">
        <v>1</v>
      </c>
      <c r="AU797">
        <v>4</v>
      </c>
      <c r="AV797">
        <v>13</v>
      </c>
      <c r="AW797">
        <v>4</v>
      </c>
      <c r="AX797">
        <v>0</v>
      </c>
      <c r="AY797" t="s">
        <v>159</v>
      </c>
      <c r="AZ797" t="s">
        <v>251</v>
      </c>
      <c r="BA797" t="s">
        <v>462</v>
      </c>
      <c r="BB797" t="s">
        <v>1268</v>
      </c>
      <c r="BC797" t="s">
        <v>163</v>
      </c>
      <c r="BD797" t="b">
        <v>0</v>
      </c>
      <c r="BE797" t="s">
        <v>167</v>
      </c>
      <c r="BF797" t="b">
        <v>1</v>
      </c>
      <c r="BH797" t="s">
        <v>164</v>
      </c>
      <c r="BI797" t="s">
        <v>1269</v>
      </c>
      <c r="BJ797" t="b">
        <v>0</v>
      </c>
      <c r="BK797" t="s">
        <v>166</v>
      </c>
      <c r="BL797" t="b">
        <v>0</v>
      </c>
      <c r="BM797">
        <v>18</v>
      </c>
      <c r="BN797" t="s">
        <v>167</v>
      </c>
      <c r="BO797" t="s">
        <v>168</v>
      </c>
      <c r="BP797" t="s">
        <v>167</v>
      </c>
      <c r="BQ797" t="s">
        <v>169</v>
      </c>
      <c r="BR797">
        <v>768</v>
      </c>
      <c r="BS797" t="s">
        <v>156</v>
      </c>
      <c r="BT797" t="s">
        <v>189</v>
      </c>
      <c r="BU797" t="s">
        <v>303</v>
      </c>
      <c r="BV797" t="s">
        <v>313</v>
      </c>
      <c r="BW797">
        <v>4</v>
      </c>
      <c r="BX797">
        <v>2</v>
      </c>
      <c r="BY797">
        <v>0</v>
      </c>
      <c r="BZ797">
        <v>6</v>
      </c>
      <c r="CA797" t="s">
        <v>1270</v>
      </c>
      <c r="CB797" t="s">
        <v>156</v>
      </c>
      <c r="CC797">
        <v>7</v>
      </c>
      <c r="CD797" t="b">
        <v>0</v>
      </c>
      <c r="CE797" t="s">
        <v>172</v>
      </c>
      <c r="CF797" t="s">
        <v>173</v>
      </c>
      <c r="CG797">
        <v>50</v>
      </c>
      <c r="CH797">
        <v>0</v>
      </c>
      <c r="CI797" t="s">
        <v>306</v>
      </c>
      <c r="CJ797" t="s">
        <v>430</v>
      </c>
      <c r="CK797" t="s">
        <v>430</v>
      </c>
      <c r="CL797" t="s">
        <v>430</v>
      </c>
      <c r="CM797" t="s">
        <v>430</v>
      </c>
      <c r="CN797" t="s">
        <v>430</v>
      </c>
      <c r="CO797" t="s">
        <v>306</v>
      </c>
      <c r="CP797" t="s">
        <v>430</v>
      </c>
      <c r="CQ797">
        <v>1</v>
      </c>
      <c r="CR797">
        <v>649</v>
      </c>
      <c r="CS797" t="str">
        <f t="shared" si="54"/>
        <v>-</v>
      </c>
      <c r="CT797">
        <f t="shared" si="56"/>
        <v>797.19047619047615</v>
      </c>
      <c r="CU797">
        <f t="shared" si="57"/>
        <v>431.80213615165638</v>
      </c>
      <c r="CV797" t="str">
        <f t="shared" si="55"/>
        <v>-</v>
      </c>
      <c r="CW797">
        <v>51708</v>
      </c>
      <c r="CX797">
        <v>9356</v>
      </c>
      <c r="CY797">
        <v>1686</v>
      </c>
      <c r="CZ797">
        <v>811</v>
      </c>
      <c r="DA797">
        <v>8483</v>
      </c>
      <c r="DB797">
        <v>649</v>
      </c>
      <c r="DC797">
        <v>24078</v>
      </c>
      <c r="DD797">
        <v>4334</v>
      </c>
      <c r="DE797">
        <v>2</v>
      </c>
      <c r="DF797" t="s">
        <v>156</v>
      </c>
      <c r="DG797">
        <v>1024</v>
      </c>
      <c r="DH797">
        <v>2</v>
      </c>
      <c r="DI797">
        <v>48000</v>
      </c>
      <c r="DJ797">
        <v>-16</v>
      </c>
      <c r="DK797" t="s">
        <v>176</v>
      </c>
      <c r="DL797">
        <v>9</v>
      </c>
      <c r="DM797" t="s">
        <v>177</v>
      </c>
      <c r="DN797">
        <v>212721</v>
      </c>
      <c r="DO797">
        <v>203363</v>
      </c>
      <c r="DP797">
        <v>14836</v>
      </c>
      <c r="DQ797">
        <v>294163</v>
      </c>
      <c r="DR797">
        <v>295867</v>
      </c>
      <c r="DS797">
        <v>203342</v>
      </c>
      <c r="DT797">
        <v>294163</v>
      </c>
      <c r="DU797">
        <v>198992</v>
      </c>
      <c r="DV797" t="s">
        <v>158</v>
      </c>
      <c r="DW797">
        <v>194872</v>
      </c>
      <c r="DX797">
        <v>116738</v>
      </c>
      <c r="DY797">
        <v>142800</v>
      </c>
      <c r="DZ797">
        <v>6349</v>
      </c>
      <c r="EA797">
        <v>6344</v>
      </c>
      <c r="EB797">
        <v>293411</v>
      </c>
      <c r="EC797">
        <v>116737</v>
      </c>
      <c r="ED797">
        <v>116737</v>
      </c>
      <c r="EE797">
        <v>6348</v>
      </c>
      <c r="EF797">
        <v>299409</v>
      </c>
      <c r="EG797">
        <v>297867</v>
      </c>
      <c r="EH797">
        <v>300059</v>
      </c>
      <c r="EI797">
        <v>118425</v>
      </c>
      <c r="EJ797">
        <v>143612</v>
      </c>
      <c r="EK797">
        <v>118720</v>
      </c>
      <c r="EL797">
        <v>198993</v>
      </c>
      <c r="EM797">
        <v>196872</v>
      </c>
      <c r="EN797">
        <v>203329</v>
      </c>
      <c r="EO797" t="s">
        <v>158</v>
      </c>
      <c r="EP797">
        <v>299408</v>
      </c>
      <c r="EQ797">
        <v>194871</v>
      </c>
      <c r="ER797">
        <v>293410</v>
      </c>
      <c r="ES797">
        <v>264430</v>
      </c>
      <c r="ET797" t="s">
        <v>178</v>
      </c>
      <c r="EU797">
        <v>5</v>
      </c>
      <c r="EV797" t="s">
        <v>175</v>
      </c>
      <c r="EW797">
        <v>5</v>
      </c>
      <c r="EX797" t="s">
        <v>309</v>
      </c>
      <c r="EY797" t="s">
        <v>169</v>
      </c>
      <c r="EZ797">
        <v>1024</v>
      </c>
      <c r="FA797">
        <v>-115</v>
      </c>
      <c r="FB797">
        <v>165</v>
      </c>
    </row>
    <row r="798" spans="1:158" x14ac:dyDescent="0.35">
      <c r="A798">
        <v>100</v>
      </c>
      <c r="B798">
        <v>100</v>
      </c>
      <c r="C798">
        <v>854</v>
      </c>
      <c r="D798">
        <v>854</v>
      </c>
      <c r="E798" t="s">
        <v>155</v>
      </c>
      <c r="F798" t="s">
        <v>156</v>
      </c>
      <c r="G798" t="s">
        <v>156</v>
      </c>
      <c r="H798" t="s">
        <v>156</v>
      </c>
      <c r="I798">
        <v>0</v>
      </c>
      <c r="J798" t="s">
        <v>157</v>
      </c>
      <c r="K798">
        <v>1</v>
      </c>
      <c r="L798" t="s">
        <v>154</v>
      </c>
      <c r="M798" t="s">
        <v>154</v>
      </c>
      <c r="N798" t="s">
        <v>154</v>
      </c>
      <c r="O798">
        <v>1</v>
      </c>
      <c r="P798" t="s">
        <v>154</v>
      </c>
      <c r="Q798" t="s">
        <v>154</v>
      </c>
      <c r="R798" t="s">
        <v>301</v>
      </c>
      <c r="S798">
        <v>0</v>
      </c>
      <c r="T798">
        <v>1</v>
      </c>
      <c r="U798">
        <v>0</v>
      </c>
      <c r="V798">
        <v>5</v>
      </c>
      <c r="W798">
        <v>5</v>
      </c>
      <c r="X798">
        <v>1</v>
      </c>
      <c r="Y798">
        <v>5</v>
      </c>
      <c r="Z798">
        <v>13</v>
      </c>
      <c r="AA798">
        <v>0</v>
      </c>
      <c r="AB798">
        <v>13</v>
      </c>
      <c r="AC798">
        <v>1</v>
      </c>
      <c r="AD798">
        <v>1</v>
      </c>
      <c r="AE798">
        <v>0</v>
      </c>
      <c r="AF798">
        <v>0</v>
      </c>
      <c r="AG798">
        <v>5</v>
      </c>
      <c r="AH798">
        <v>1</v>
      </c>
      <c r="AI798">
        <v>1</v>
      </c>
      <c r="AJ798">
        <v>0</v>
      </c>
      <c r="AK798">
        <v>5</v>
      </c>
      <c r="AL798">
        <v>5</v>
      </c>
      <c r="AM798">
        <v>19</v>
      </c>
      <c r="AN798">
        <v>1</v>
      </c>
      <c r="AO798">
        <v>1</v>
      </c>
      <c r="AP798">
        <v>1</v>
      </c>
      <c r="AQ798">
        <v>13</v>
      </c>
      <c r="AR798">
        <v>13</v>
      </c>
      <c r="AS798">
        <v>13</v>
      </c>
      <c r="AT798">
        <v>1</v>
      </c>
      <c r="AU798">
        <v>5</v>
      </c>
      <c r="AV798">
        <v>13</v>
      </c>
      <c r="AW798">
        <v>5</v>
      </c>
      <c r="AX798">
        <v>0</v>
      </c>
      <c r="AY798" t="s">
        <v>159</v>
      </c>
      <c r="AZ798" t="s">
        <v>251</v>
      </c>
      <c r="BA798" t="s">
        <v>462</v>
      </c>
      <c r="BB798" t="s">
        <v>1268</v>
      </c>
      <c r="BC798" t="s">
        <v>163</v>
      </c>
      <c r="BD798" t="b">
        <v>0</v>
      </c>
      <c r="BE798">
        <v>2.11</v>
      </c>
      <c r="BF798" t="b">
        <v>1</v>
      </c>
      <c r="BH798" t="s">
        <v>164</v>
      </c>
      <c r="BI798" t="s">
        <v>1269</v>
      </c>
      <c r="BJ798" t="b">
        <v>0</v>
      </c>
      <c r="BK798" t="s">
        <v>166</v>
      </c>
      <c r="BL798" t="b">
        <v>0</v>
      </c>
      <c r="BM798">
        <v>18</v>
      </c>
      <c r="BN798" t="s">
        <v>167</v>
      </c>
      <c r="BO798" t="s">
        <v>168</v>
      </c>
      <c r="BP798" t="s">
        <v>167</v>
      </c>
      <c r="BQ798" t="s">
        <v>169</v>
      </c>
      <c r="BR798">
        <v>768</v>
      </c>
      <c r="BS798" t="s">
        <v>156</v>
      </c>
      <c r="BT798" t="s">
        <v>189</v>
      </c>
      <c r="BU798" t="s">
        <v>315</v>
      </c>
      <c r="BV798" t="s">
        <v>316</v>
      </c>
      <c r="BW798">
        <v>5</v>
      </c>
      <c r="BX798">
        <v>2</v>
      </c>
      <c r="BY798">
        <v>0</v>
      </c>
      <c r="BZ798">
        <v>6</v>
      </c>
      <c r="CA798" t="s">
        <v>1270</v>
      </c>
      <c r="CB798" t="s">
        <v>156</v>
      </c>
      <c r="CC798">
        <v>7</v>
      </c>
      <c r="CD798" t="b">
        <v>0</v>
      </c>
      <c r="CE798" t="s">
        <v>172</v>
      </c>
      <c r="CF798" t="s">
        <v>173</v>
      </c>
      <c r="CG798">
        <v>22</v>
      </c>
      <c r="CH798">
        <v>0</v>
      </c>
      <c r="CI798" t="s">
        <v>301</v>
      </c>
      <c r="CJ798" t="s">
        <v>430</v>
      </c>
      <c r="CK798" t="s">
        <v>430</v>
      </c>
      <c r="CL798" t="s">
        <v>430</v>
      </c>
      <c r="CM798" t="s">
        <v>430</v>
      </c>
      <c r="CN798" t="s">
        <v>430</v>
      </c>
      <c r="CO798" t="s">
        <v>301</v>
      </c>
      <c r="CP798" t="s">
        <v>430</v>
      </c>
      <c r="CQ798">
        <v>1</v>
      </c>
      <c r="CR798">
        <v>590</v>
      </c>
      <c r="CS798">
        <f t="shared" si="54"/>
        <v>590</v>
      </c>
      <c r="CT798">
        <f t="shared" si="56"/>
        <v>797.19047619047615</v>
      </c>
      <c r="CU798">
        <f t="shared" si="57"/>
        <v>431.80213615165638</v>
      </c>
      <c r="CV798">
        <f t="shared" si="55"/>
        <v>590</v>
      </c>
      <c r="CW798">
        <v>51708</v>
      </c>
      <c r="CX798">
        <v>9356</v>
      </c>
      <c r="CY798">
        <v>1686</v>
      </c>
      <c r="CZ798">
        <v>811</v>
      </c>
      <c r="DA798">
        <v>8483</v>
      </c>
      <c r="DB798">
        <v>590</v>
      </c>
      <c r="DC798">
        <v>24078</v>
      </c>
      <c r="DD798">
        <v>4334</v>
      </c>
      <c r="DE798">
        <v>2</v>
      </c>
      <c r="DF798" t="s">
        <v>156</v>
      </c>
      <c r="DG798">
        <v>1024</v>
      </c>
      <c r="DH798">
        <v>2</v>
      </c>
      <c r="DI798">
        <v>48000</v>
      </c>
      <c r="DJ798">
        <v>-16</v>
      </c>
      <c r="DK798" t="s">
        <v>176</v>
      </c>
      <c r="DL798">
        <v>9</v>
      </c>
      <c r="DM798" t="s">
        <v>177</v>
      </c>
      <c r="DN798">
        <v>212721</v>
      </c>
      <c r="DO798">
        <v>203363</v>
      </c>
      <c r="DP798">
        <v>14836</v>
      </c>
      <c r="DQ798">
        <v>300867</v>
      </c>
      <c r="DR798">
        <v>302992</v>
      </c>
      <c r="DS798">
        <v>203342</v>
      </c>
      <c r="DT798">
        <v>300867</v>
      </c>
      <c r="DU798">
        <v>198992</v>
      </c>
      <c r="DV798" t="s">
        <v>158</v>
      </c>
      <c r="DW798">
        <v>194872</v>
      </c>
      <c r="DX798">
        <v>116738</v>
      </c>
      <c r="DY798">
        <v>142800</v>
      </c>
      <c r="DZ798">
        <v>6349</v>
      </c>
      <c r="EA798">
        <v>6344</v>
      </c>
      <c r="EB798">
        <v>300116</v>
      </c>
      <c r="EC798">
        <v>116737</v>
      </c>
      <c r="ED798">
        <v>116737</v>
      </c>
      <c r="EE798">
        <v>6348</v>
      </c>
      <c r="EF798">
        <v>306939</v>
      </c>
      <c r="EG798">
        <v>304992</v>
      </c>
      <c r="EH798">
        <v>307531</v>
      </c>
      <c r="EI798">
        <v>118425</v>
      </c>
      <c r="EJ798">
        <v>143612</v>
      </c>
      <c r="EK798">
        <v>118720</v>
      </c>
      <c r="EL798">
        <v>198993</v>
      </c>
      <c r="EM798">
        <v>196872</v>
      </c>
      <c r="EN798">
        <v>203329</v>
      </c>
      <c r="EO798" t="s">
        <v>158</v>
      </c>
      <c r="EP798">
        <v>306939</v>
      </c>
      <c r="EQ798">
        <v>194871</v>
      </c>
      <c r="ER798">
        <v>300115</v>
      </c>
      <c r="ES798">
        <v>264430</v>
      </c>
      <c r="ET798" t="s">
        <v>178</v>
      </c>
      <c r="EU798">
        <v>6</v>
      </c>
      <c r="EV798" t="s">
        <v>1297</v>
      </c>
      <c r="EW798">
        <v>6</v>
      </c>
      <c r="EX798" t="s">
        <v>305</v>
      </c>
      <c r="EY798" t="s">
        <v>169</v>
      </c>
      <c r="EZ798">
        <v>1024</v>
      </c>
      <c r="FA798">
        <v>-115</v>
      </c>
      <c r="FB798">
        <v>165</v>
      </c>
    </row>
    <row r="799" spans="1:158" x14ac:dyDescent="0.35">
      <c r="A799">
        <v>100</v>
      </c>
      <c r="B799">
        <v>100</v>
      </c>
      <c r="C799">
        <v>774</v>
      </c>
      <c r="D799">
        <v>774</v>
      </c>
      <c r="E799" t="s">
        <v>155</v>
      </c>
      <c r="F799" t="s">
        <v>156</v>
      </c>
      <c r="G799" t="s">
        <v>156</v>
      </c>
      <c r="H799" t="s">
        <v>156</v>
      </c>
      <c r="I799">
        <v>0</v>
      </c>
      <c r="J799" t="s">
        <v>157</v>
      </c>
      <c r="K799">
        <v>1</v>
      </c>
      <c r="L799" t="s">
        <v>154</v>
      </c>
      <c r="M799" t="s">
        <v>154</v>
      </c>
      <c r="N799" t="s">
        <v>154</v>
      </c>
      <c r="O799">
        <v>1</v>
      </c>
      <c r="P799" t="s">
        <v>154</v>
      </c>
      <c r="Q799" t="s">
        <v>154</v>
      </c>
      <c r="R799" t="s">
        <v>306</v>
      </c>
      <c r="S799">
        <v>0</v>
      </c>
      <c r="T799">
        <v>1</v>
      </c>
      <c r="U799">
        <v>0</v>
      </c>
      <c r="V799">
        <v>6</v>
      </c>
      <c r="W799">
        <v>6</v>
      </c>
      <c r="X799">
        <v>1</v>
      </c>
      <c r="Y799">
        <v>6</v>
      </c>
      <c r="Z799">
        <v>13</v>
      </c>
      <c r="AA799">
        <v>0</v>
      </c>
      <c r="AB799">
        <v>13</v>
      </c>
      <c r="AC799">
        <v>1</v>
      </c>
      <c r="AD799">
        <v>1</v>
      </c>
      <c r="AE799">
        <v>0</v>
      </c>
      <c r="AF799">
        <v>0</v>
      </c>
      <c r="AG799">
        <v>6</v>
      </c>
      <c r="AH799">
        <v>1</v>
      </c>
      <c r="AI799">
        <v>1</v>
      </c>
      <c r="AJ799">
        <v>0</v>
      </c>
      <c r="AK799">
        <v>6</v>
      </c>
      <c r="AL799">
        <v>6</v>
      </c>
      <c r="AM799">
        <v>20</v>
      </c>
      <c r="AN799">
        <v>1</v>
      </c>
      <c r="AO799">
        <v>1</v>
      </c>
      <c r="AP799">
        <v>1</v>
      </c>
      <c r="AQ799">
        <v>13</v>
      </c>
      <c r="AR799">
        <v>13</v>
      </c>
      <c r="AS799">
        <v>13</v>
      </c>
      <c r="AT799">
        <v>1</v>
      </c>
      <c r="AU799">
        <v>6</v>
      </c>
      <c r="AV799">
        <v>13</v>
      </c>
      <c r="AW799">
        <v>6</v>
      </c>
      <c r="AX799">
        <v>0</v>
      </c>
      <c r="AY799" t="s">
        <v>159</v>
      </c>
      <c r="AZ799" t="s">
        <v>251</v>
      </c>
      <c r="BA799" t="s">
        <v>462</v>
      </c>
      <c r="BB799" t="s">
        <v>1268</v>
      </c>
      <c r="BC799" t="s">
        <v>163</v>
      </c>
      <c r="BD799" t="b">
        <v>0</v>
      </c>
      <c r="BE799" t="s">
        <v>167</v>
      </c>
      <c r="BF799" t="b">
        <v>1</v>
      </c>
      <c r="BH799" t="s">
        <v>164</v>
      </c>
      <c r="BI799" t="s">
        <v>1269</v>
      </c>
      <c r="BJ799" t="b">
        <v>0</v>
      </c>
      <c r="BK799" t="s">
        <v>166</v>
      </c>
      <c r="BL799" t="b">
        <v>0</v>
      </c>
      <c r="BM799">
        <v>18</v>
      </c>
      <c r="BN799" t="s">
        <v>167</v>
      </c>
      <c r="BO799" t="s">
        <v>168</v>
      </c>
      <c r="BP799" t="s">
        <v>167</v>
      </c>
      <c r="BQ799" t="s">
        <v>169</v>
      </c>
      <c r="BR799">
        <v>768</v>
      </c>
      <c r="BS799" t="s">
        <v>156</v>
      </c>
      <c r="BT799" t="s">
        <v>189</v>
      </c>
      <c r="BU799" t="s">
        <v>315</v>
      </c>
      <c r="BV799" t="s">
        <v>318</v>
      </c>
      <c r="BW799">
        <v>6</v>
      </c>
      <c r="BX799">
        <v>2</v>
      </c>
      <c r="BY799">
        <v>0</v>
      </c>
      <c r="BZ799">
        <v>6</v>
      </c>
      <c r="CA799" t="s">
        <v>1270</v>
      </c>
      <c r="CB799" t="s">
        <v>156</v>
      </c>
      <c r="CC799">
        <v>7</v>
      </c>
      <c r="CD799" t="b">
        <v>0</v>
      </c>
      <c r="CE799" t="s">
        <v>172</v>
      </c>
      <c r="CF799" t="s">
        <v>173</v>
      </c>
      <c r="CG799">
        <v>79</v>
      </c>
      <c r="CH799">
        <v>0</v>
      </c>
      <c r="CI799" t="s">
        <v>306</v>
      </c>
      <c r="CJ799" t="s">
        <v>430</v>
      </c>
      <c r="CK799" t="s">
        <v>430</v>
      </c>
      <c r="CL799" t="s">
        <v>430</v>
      </c>
      <c r="CM799" t="s">
        <v>430</v>
      </c>
      <c r="CN799" t="s">
        <v>430</v>
      </c>
      <c r="CO799" t="s">
        <v>306</v>
      </c>
      <c r="CP799" t="s">
        <v>430</v>
      </c>
      <c r="CQ799">
        <v>1</v>
      </c>
      <c r="CR799">
        <v>296</v>
      </c>
      <c r="CS799" t="str">
        <f t="shared" si="54"/>
        <v>-</v>
      </c>
      <c r="CT799">
        <f t="shared" si="56"/>
        <v>797.19047619047615</v>
      </c>
      <c r="CU799">
        <f t="shared" si="57"/>
        <v>431.80213615165638</v>
      </c>
      <c r="CV799" t="str">
        <f t="shared" si="55"/>
        <v>-</v>
      </c>
      <c r="CW799">
        <v>51708</v>
      </c>
      <c r="CX799">
        <v>9356</v>
      </c>
      <c r="CY799">
        <v>1686</v>
      </c>
      <c r="CZ799">
        <v>811</v>
      </c>
      <c r="DA799">
        <v>8483</v>
      </c>
      <c r="DB799">
        <v>296</v>
      </c>
      <c r="DC799">
        <v>24078</v>
      </c>
      <c r="DD799">
        <v>4334</v>
      </c>
      <c r="DE799">
        <v>2</v>
      </c>
      <c r="DF799" t="s">
        <v>156</v>
      </c>
      <c r="DG799">
        <v>1024</v>
      </c>
      <c r="DH799">
        <v>2</v>
      </c>
      <c r="DI799">
        <v>48000</v>
      </c>
      <c r="DJ799">
        <v>-16</v>
      </c>
      <c r="DK799" t="s">
        <v>176</v>
      </c>
      <c r="DL799">
        <v>9</v>
      </c>
      <c r="DM799" t="s">
        <v>177</v>
      </c>
      <c r="DN799">
        <v>212721</v>
      </c>
      <c r="DO799">
        <v>203363</v>
      </c>
      <c r="DP799">
        <v>14836</v>
      </c>
      <c r="DQ799">
        <v>308339</v>
      </c>
      <c r="DR799">
        <v>310459</v>
      </c>
      <c r="DS799">
        <v>203342</v>
      </c>
      <c r="DT799">
        <v>308339</v>
      </c>
      <c r="DU799">
        <v>198992</v>
      </c>
      <c r="DV799" t="s">
        <v>158</v>
      </c>
      <c r="DW799">
        <v>194872</v>
      </c>
      <c r="DX799">
        <v>116738</v>
      </c>
      <c r="DY799">
        <v>142800</v>
      </c>
      <c r="DZ799">
        <v>6349</v>
      </c>
      <c r="EA799">
        <v>6344</v>
      </c>
      <c r="EB799">
        <v>307588</v>
      </c>
      <c r="EC799">
        <v>116737</v>
      </c>
      <c r="ED799">
        <v>116737</v>
      </c>
      <c r="EE799">
        <v>6348</v>
      </c>
      <c r="EF799">
        <v>314149</v>
      </c>
      <c r="EG799">
        <v>312459</v>
      </c>
      <c r="EH799">
        <v>314446</v>
      </c>
      <c r="EI799">
        <v>118425</v>
      </c>
      <c r="EJ799">
        <v>143612</v>
      </c>
      <c r="EK799">
        <v>118720</v>
      </c>
      <c r="EL799">
        <v>198993</v>
      </c>
      <c r="EM799">
        <v>196872</v>
      </c>
      <c r="EN799">
        <v>203329</v>
      </c>
      <c r="EO799" t="s">
        <v>158</v>
      </c>
      <c r="EP799">
        <v>314149</v>
      </c>
      <c r="EQ799">
        <v>194871</v>
      </c>
      <c r="ER799">
        <v>307587</v>
      </c>
      <c r="ES799">
        <v>264430</v>
      </c>
      <c r="ET799" t="s">
        <v>178</v>
      </c>
      <c r="EU799">
        <v>7</v>
      </c>
      <c r="EV799" t="s">
        <v>1298</v>
      </c>
      <c r="EW799">
        <v>7</v>
      </c>
      <c r="EX799" t="s">
        <v>309</v>
      </c>
      <c r="EY799" t="s">
        <v>169</v>
      </c>
      <c r="EZ799">
        <v>1024</v>
      </c>
      <c r="FA799">
        <v>-115</v>
      </c>
      <c r="FB799">
        <v>165</v>
      </c>
    </row>
    <row r="800" spans="1:158" x14ac:dyDescent="0.35">
      <c r="A800">
        <v>100</v>
      </c>
      <c r="B800">
        <v>100</v>
      </c>
      <c r="C800">
        <v>728</v>
      </c>
      <c r="D800">
        <v>728</v>
      </c>
      <c r="E800" t="s">
        <v>155</v>
      </c>
      <c r="F800" t="s">
        <v>156</v>
      </c>
      <c r="G800" t="s">
        <v>156</v>
      </c>
      <c r="H800" t="s">
        <v>156</v>
      </c>
      <c r="I800">
        <v>0</v>
      </c>
      <c r="J800" t="s">
        <v>157</v>
      </c>
      <c r="K800">
        <v>1</v>
      </c>
      <c r="L800" t="s">
        <v>154</v>
      </c>
      <c r="M800" t="s">
        <v>154</v>
      </c>
      <c r="N800" t="s">
        <v>154</v>
      </c>
      <c r="O800">
        <v>1</v>
      </c>
      <c r="P800" t="s">
        <v>154</v>
      </c>
      <c r="Q800" t="s">
        <v>154</v>
      </c>
      <c r="R800" t="s">
        <v>301</v>
      </c>
      <c r="S800">
        <v>0</v>
      </c>
      <c r="T800">
        <v>1</v>
      </c>
      <c r="U800">
        <v>0</v>
      </c>
      <c r="V800">
        <v>7</v>
      </c>
      <c r="W800">
        <v>7</v>
      </c>
      <c r="X800">
        <v>1</v>
      </c>
      <c r="Y800">
        <v>7</v>
      </c>
      <c r="Z800">
        <v>13</v>
      </c>
      <c r="AA800">
        <v>0</v>
      </c>
      <c r="AB800">
        <v>13</v>
      </c>
      <c r="AC800">
        <v>1</v>
      </c>
      <c r="AD800">
        <v>1</v>
      </c>
      <c r="AE800">
        <v>0</v>
      </c>
      <c r="AF800">
        <v>0</v>
      </c>
      <c r="AG800">
        <v>7</v>
      </c>
      <c r="AH800">
        <v>1</v>
      </c>
      <c r="AI800">
        <v>1</v>
      </c>
      <c r="AJ800">
        <v>0</v>
      </c>
      <c r="AK800">
        <v>7</v>
      </c>
      <c r="AL800">
        <v>7</v>
      </c>
      <c r="AM800">
        <v>21</v>
      </c>
      <c r="AN800">
        <v>1</v>
      </c>
      <c r="AO800">
        <v>1</v>
      </c>
      <c r="AP800">
        <v>1</v>
      </c>
      <c r="AQ800">
        <v>13</v>
      </c>
      <c r="AR800">
        <v>13</v>
      </c>
      <c r="AS800">
        <v>13</v>
      </c>
      <c r="AT800">
        <v>1</v>
      </c>
      <c r="AU800">
        <v>7</v>
      </c>
      <c r="AV800">
        <v>13</v>
      </c>
      <c r="AW800">
        <v>7</v>
      </c>
      <c r="AX800">
        <v>0</v>
      </c>
      <c r="AY800" t="s">
        <v>159</v>
      </c>
      <c r="AZ800" t="s">
        <v>251</v>
      </c>
      <c r="BA800" t="s">
        <v>462</v>
      </c>
      <c r="BB800" t="s">
        <v>1268</v>
      </c>
      <c r="BC800" t="s">
        <v>163</v>
      </c>
      <c r="BD800" t="b">
        <v>0</v>
      </c>
      <c r="BE800">
        <v>2.11</v>
      </c>
      <c r="BF800" t="b">
        <v>1</v>
      </c>
      <c r="BH800" t="s">
        <v>164</v>
      </c>
      <c r="BI800" t="s">
        <v>1269</v>
      </c>
      <c r="BJ800" t="b">
        <v>0</v>
      </c>
      <c r="BK800" t="s">
        <v>166</v>
      </c>
      <c r="BL800" t="b">
        <v>0</v>
      </c>
      <c r="BM800">
        <v>18</v>
      </c>
      <c r="BN800" t="s">
        <v>167</v>
      </c>
      <c r="BO800" t="s">
        <v>168</v>
      </c>
      <c r="BP800" t="s">
        <v>167</v>
      </c>
      <c r="BQ800" t="s">
        <v>169</v>
      </c>
      <c r="BR800">
        <v>768</v>
      </c>
      <c r="BS800" t="s">
        <v>156</v>
      </c>
      <c r="BT800" t="s">
        <v>189</v>
      </c>
      <c r="BU800" t="s">
        <v>316</v>
      </c>
      <c r="BV800" t="s">
        <v>315</v>
      </c>
      <c r="BW800">
        <v>7</v>
      </c>
      <c r="BX800">
        <v>2</v>
      </c>
      <c r="BY800">
        <v>0</v>
      </c>
      <c r="BZ800">
        <v>6</v>
      </c>
      <c r="CA800" t="s">
        <v>1270</v>
      </c>
      <c r="CB800" t="s">
        <v>156</v>
      </c>
      <c r="CC800">
        <v>7</v>
      </c>
      <c r="CD800" t="b">
        <v>0</v>
      </c>
      <c r="CE800" t="s">
        <v>172</v>
      </c>
      <c r="CF800" t="s">
        <v>173</v>
      </c>
      <c r="CG800">
        <v>1</v>
      </c>
      <c r="CH800">
        <v>0</v>
      </c>
      <c r="CI800" t="s">
        <v>301</v>
      </c>
      <c r="CJ800" t="s">
        <v>430</v>
      </c>
      <c r="CK800" t="s">
        <v>430</v>
      </c>
      <c r="CL800" t="s">
        <v>430</v>
      </c>
      <c r="CM800" t="s">
        <v>430</v>
      </c>
      <c r="CN800" t="s">
        <v>430</v>
      </c>
      <c r="CO800" t="s">
        <v>301</v>
      </c>
      <c r="CP800" t="s">
        <v>430</v>
      </c>
      <c r="CQ800">
        <v>1</v>
      </c>
      <c r="CR800">
        <v>404</v>
      </c>
      <c r="CS800">
        <f t="shared" si="54"/>
        <v>404</v>
      </c>
      <c r="CT800">
        <f t="shared" si="56"/>
        <v>797.19047619047615</v>
      </c>
      <c r="CU800">
        <f t="shared" si="57"/>
        <v>431.80213615165638</v>
      </c>
      <c r="CV800">
        <f t="shared" si="55"/>
        <v>404</v>
      </c>
      <c r="CW800">
        <v>51708</v>
      </c>
      <c r="CX800">
        <v>9356</v>
      </c>
      <c r="CY800">
        <v>1686</v>
      </c>
      <c r="CZ800">
        <v>811</v>
      </c>
      <c r="DA800">
        <v>8483</v>
      </c>
      <c r="DB800">
        <v>404</v>
      </c>
      <c r="DC800">
        <v>24078</v>
      </c>
      <c r="DD800">
        <v>4334</v>
      </c>
      <c r="DE800">
        <v>2</v>
      </c>
      <c r="DF800" t="s">
        <v>156</v>
      </c>
      <c r="DG800">
        <v>1024</v>
      </c>
      <c r="DH800">
        <v>2</v>
      </c>
      <c r="DI800">
        <v>48000</v>
      </c>
      <c r="DJ800">
        <v>-16</v>
      </c>
      <c r="DK800" t="s">
        <v>176</v>
      </c>
      <c r="DL800">
        <v>9</v>
      </c>
      <c r="DM800" t="s">
        <v>177</v>
      </c>
      <c r="DN800">
        <v>212721</v>
      </c>
      <c r="DO800">
        <v>203363</v>
      </c>
      <c r="DP800">
        <v>14836</v>
      </c>
      <c r="DQ800">
        <v>315252</v>
      </c>
      <c r="DR800">
        <v>317200</v>
      </c>
      <c r="DS800">
        <v>203342</v>
      </c>
      <c r="DT800">
        <v>315252</v>
      </c>
      <c r="DU800">
        <v>198992</v>
      </c>
      <c r="DV800" t="s">
        <v>158</v>
      </c>
      <c r="DW800">
        <v>194872</v>
      </c>
      <c r="DX800">
        <v>116738</v>
      </c>
      <c r="DY800">
        <v>142800</v>
      </c>
      <c r="DZ800">
        <v>6349</v>
      </c>
      <c r="EA800">
        <v>6344</v>
      </c>
      <c r="EB800">
        <v>314501</v>
      </c>
      <c r="EC800">
        <v>116737</v>
      </c>
      <c r="ED800">
        <v>116737</v>
      </c>
      <c r="EE800">
        <v>6348</v>
      </c>
      <c r="EF800">
        <v>321317</v>
      </c>
      <c r="EG800">
        <v>319200</v>
      </c>
      <c r="EH800">
        <v>321722</v>
      </c>
      <c r="EI800">
        <v>118425</v>
      </c>
      <c r="EJ800">
        <v>143612</v>
      </c>
      <c r="EK800">
        <v>118720</v>
      </c>
      <c r="EL800">
        <v>198993</v>
      </c>
      <c r="EM800">
        <v>196872</v>
      </c>
      <c r="EN800">
        <v>203329</v>
      </c>
      <c r="EO800" t="s">
        <v>158</v>
      </c>
      <c r="EP800">
        <v>321317</v>
      </c>
      <c r="EQ800">
        <v>194871</v>
      </c>
      <c r="ER800">
        <v>314500</v>
      </c>
      <c r="ES800">
        <v>264430</v>
      </c>
      <c r="ET800" t="s">
        <v>178</v>
      </c>
      <c r="EU800">
        <v>8</v>
      </c>
      <c r="EV800" t="s">
        <v>1299</v>
      </c>
      <c r="EW800">
        <v>8</v>
      </c>
      <c r="EX800" t="s">
        <v>305</v>
      </c>
      <c r="EY800" t="s">
        <v>169</v>
      </c>
      <c r="EZ800">
        <v>1024</v>
      </c>
      <c r="FA800">
        <v>-115</v>
      </c>
      <c r="FB800">
        <v>165</v>
      </c>
    </row>
    <row r="801" spans="1:158" x14ac:dyDescent="0.35">
      <c r="A801">
        <v>100</v>
      </c>
      <c r="B801">
        <v>100</v>
      </c>
      <c r="C801">
        <v>731</v>
      </c>
      <c r="D801">
        <v>731</v>
      </c>
      <c r="E801" t="s">
        <v>155</v>
      </c>
      <c r="F801" t="s">
        <v>156</v>
      </c>
      <c r="G801" t="s">
        <v>156</v>
      </c>
      <c r="H801" t="s">
        <v>156</v>
      </c>
      <c r="I801">
        <v>0</v>
      </c>
      <c r="J801" t="s">
        <v>157</v>
      </c>
      <c r="K801">
        <v>1</v>
      </c>
      <c r="L801" t="s">
        <v>154</v>
      </c>
      <c r="M801" t="s">
        <v>154</v>
      </c>
      <c r="N801" t="s">
        <v>154</v>
      </c>
      <c r="O801">
        <v>1</v>
      </c>
      <c r="P801" t="s">
        <v>154</v>
      </c>
      <c r="Q801" t="s">
        <v>154</v>
      </c>
      <c r="R801" t="s">
        <v>306</v>
      </c>
      <c r="S801">
        <v>0</v>
      </c>
      <c r="T801">
        <v>1</v>
      </c>
      <c r="U801">
        <v>0</v>
      </c>
      <c r="V801">
        <v>8</v>
      </c>
      <c r="W801">
        <v>8</v>
      </c>
      <c r="X801">
        <v>1</v>
      </c>
      <c r="Y801">
        <v>8</v>
      </c>
      <c r="Z801">
        <v>13</v>
      </c>
      <c r="AA801">
        <v>0</v>
      </c>
      <c r="AB801">
        <v>13</v>
      </c>
      <c r="AC801">
        <v>1</v>
      </c>
      <c r="AD801">
        <v>1</v>
      </c>
      <c r="AE801">
        <v>0</v>
      </c>
      <c r="AF801">
        <v>0</v>
      </c>
      <c r="AG801">
        <v>8</v>
      </c>
      <c r="AH801">
        <v>1</v>
      </c>
      <c r="AI801">
        <v>1</v>
      </c>
      <c r="AJ801">
        <v>0</v>
      </c>
      <c r="AK801">
        <v>8</v>
      </c>
      <c r="AL801">
        <v>8</v>
      </c>
      <c r="AM801">
        <v>22</v>
      </c>
      <c r="AN801">
        <v>1</v>
      </c>
      <c r="AO801">
        <v>1</v>
      </c>
      <c r="AP801">
        <v>1</v>
      </c>
      <c r="AQ801">
        <v>13</v>
      </c>
      <c r="AR801">
        <v>13</v>
      </c>
      <c r="AS801">
        <v>13</v>
      </c>
      <c r="AT801">
        <v>1</v>
      </c>
      <c r="AU801">
        <v>8</v>
      </c>
      <c r="AV801">
        <v>13</v>
      </c>
      <c r="AW801">
        <v>8</v>
      </c>
      <c r="AX801">
        <v>0</v>
      </c>
      <c r="AY801" t="s">
        <v>159</v>
      </c>
      <c r="AZ801" t="s">
        <v>251</v>
      </c>
      <c r="BA801" t="s">
        <v>462</v>
      </c>
      <c r="BB801" t="s">
        <v>1268</v>
      </c>
      <c r="BC801" t="s">
        <v>163</v>
      </c>
      <c r="BD801" t="b">
        <v>0</v>
      </c>
      <c r="BE801" t="s">
        <v>167</v>
      </c>
      <c r="BF801" t="b">
        <v>1</v>
      </c>
      <c r="BH801" t="s">
        <v>164</v>
      </c>
      <c r="BI801" t="s">
        <v>1269</v>
      </c>
      <c r="BJ801" t="b">
        <v>0</v>
      </c>
      <c r="BK801" t="s">
        <v>166</v>
      </c>
      <c r="BL801" t="b">
        <v>0</v>
      </c>
      <c r="BM801">
        <v>18</v>
      </c>
      <c r="BN801" t="s">
        <v>167</v>
      </c>
      <c r="BO801" t="s">
        <v>168</v>
      </c>
      <c r="BP801" t="s">
        <v>167</v>
      </c>
      <c r="BQ801" t="s">
        <v>169</v>
      </c>
      <c r="BR801">
        <v>768</v>
      </c>
      <c r="BS801" t="s">
        <v>156</v>
      </c>
      <c r="BT801" t="s">
        <v>189</v>
      </c>
      <c r="BU801" t="s">
        <v>316</v>
      </c>
      <c r="BV801" t="s">
        <v>321</v>
      </c>
      <c r="BW801">
        <v>8</v>
      </c>
      <c r="BX801">
        <v>2</v>
      </c>
      <c r="BY801">
        <v>0</v>
      </c>
      <c r="BZ801">
        <v>6</v>
      </c>
      <c r="CA801" t="s">
        <v>1270</v>
      </c>
      <c r="CB801" t="s">
        <v>156</v>
      </c>
      <c r="CC801">
        <v>7</v>
      </c>
      <c r="CD801" t="b">
        <v>0</v>
      </c>
      <c r="CE801" t="s">
        <v>172</v>
      </c>
      <c r="CF801" t="s">
        <v>173</v>
      </c>
      <c r="CG801">
        <v>44</v>
      </c>
      <c r="CH801">
        <v>0</v>
      </c>
      <c r="CI801" t="s">
        <v>306</v>
      </c>
      <c r="CJ801" t="s">
        <v>430</v>
      </c>
      <c r="CK801" t="s">
        <v>430</v>
      </c>
      <c r="CL801" t="s">
        <v>430</v>
      </c>
      <c r="CM801" t="s">
        <v>430</v>
      </c>
      <c r="CN801" t="s">
        <v>430</v>
      </c>
      <c r="CO801" t="s">
        <v>306</v>
      </c>
      <c r="CP801" t="s">
        <v>430</v>
      </c>
      <c r="CQ801">
        <v>1</v>
      </c>
      <c r="CR801">
        <v>756</v>
      </c>
      <c r="CS801" t="str">
        <f t="shared" si="54"/>
        <v>-</v>
      </c>
      <c r="CT801">
        <f t="shared" si="56"/>
        <v>797.19047619047615</v>
      </c>
      <c r="CU801">
        <f t="shared" si="57"/>
        <v>431.80213615165638</v>
      </c>
      <c r="CV801" t="str">
        <f t="shared" si="55"/>
        <v>-</v>
      </c>
      <c r="CW801">
        <v>51708</v>
      </c>
      <c r="CX801">
        <v>9356</v>
      </c>
      <c r="CY801">
        <v>1686</v>
      </c>
      <c r="CZ801">
        <v>811</v>
      </c>
      <c r="DA801">
        <v>8483</v>
      </c>
      <c r="DB801">
        <v>756</v>
      </c>
      <c r="DC801">
        <v>24078</v>
      </c>
      <c r="DD801">
        <v>4334</v>
      </c>
      <c r="DE801">
        <v>2</v>
      </c>
      <c r="DF801" t="s">
        <v>156</v>
      </c>
      <c r="DG801">
        <v>1024</v>
      </c>
      <c r="DH801">
        <v>2</v>
      </c>
      <c r="DI801">
        <v>48000</v>
      </c>
      <c r="DJ801">
        <v>-16</v>
      </c>
      <c r="DK801" t="s">
        <v>176</v>
      </c>
      <c r="DL801">
        <v>9</v>
      </c>
      <c r="DM801" t="s">
        <v>177</v>
      </c>
      <c r="DN801">
        <v>212721</v>
      </c>
      <c r="DO801">
        <v>203363</v>
      </c>
      <c r="DP801">
        <v>14836</v>
      </c>
      <c r="DQ801">
        <v>322525</v>
      </c>
      <c r="DR801">
        <v>324475</v>
      </c>
      <c r="DS801">
        <v>203342</v>
      </c>
      <c r="DT801">
        <v>322525</v>
      </c>
      <c r="DU801">
        <v>198992</v>
      </c>
      <c r="DV801" t="s">
        <v>158</v>
      </c>
      <c r="DW801">
        <v>194872</v>
      </c>
      <c r="DX801">
        <v>116738</v>
      </c>
      <c r="DY801">
        <v>142800</v>
      </c>
      <c r="DZ801">
        <v>6349</v>
      </c>
      <c r="EA801">
        <v>6344</v>
      </c>
      <c r="EB801">
        <v>321774</v>
      </c>
      <c r="EC801">
        <v>116737</v>
      </c>
      <c r="ED801">
        <v>116737</v>
      </c>
      <c r="EE801">
        <v>6348</v>
      </c>
      <c r="EF801">
        <v>328187</v>
      </c>
      <c r="EG801">
        <v>326475</v>
      </c>
      <c r="EH801">
        <v>328944</v>
      </c>
      <c r="EI801">
        <v>118425</v>
      </c>
      <c r="EJ801">
        <v>143612</v>
      </c>
      <c r="EK801">
        <v>118720</v>
      </c>
      <c r="EL801">
        <v>198993</v>
      </c>
      <c r="EM801">
        <v>196872</v>
      </c>
      <c r="EN801">
        <v>203329</v>
      </c>
      <c r="EO801" t="s">
        <v>158</v>
      </c>
      <c r="EP801">
        <v>328187</v>
      </c>
      <c r="EQ801">
        <v>194871</v>
      </c>
      <c r="ER801">
        <v>321773</v>
      </c>
      <c r="ES801">
        <v>264430</v>
      </c>
      <c r="ET801" t="s">
        <v>178</v>
      </c>
      <c r="EU801">
        <v>9</v>
      </c>
      <c r="EV801" t="s">
        <v>1300</v>
      </c>
      <c r="EW801">
        <v>9</v>
      </c>
      <c r="EX801" t="s">
        <v>309</v>
      </c>
      <c r="EY801" t="s">
        <v>169</v>
      </c>
      <c r="EZ801">
        <v>1024</v>
      </c>
      <c r="FA801">
        <v>-115</v>
      </c>
      <c r="FB801">
        <v>165</v>
      </c>
    </row>
    <row r="802" spans="1:158" x14ac:dyDescent="0.35">
      <c r="A802">
        <v>100</v>
      </c>
      <c r="B802">
        <v>100</v>
      </c>
      <c r="C802">
        <v>797</v>
      </c>
      <c r="D802">
        <v>797</v>
      </c>
      <c r="E802" t="s">
        <v>155</v>
      </c>
      <c r="F802" t="s">
        <v>156</v>
      </c>
      <c r="G802" t="s">
        <v>156</v>
      </c>
      <c r="H802" t="s">
        <v>156</v>
      </c>
      <c r="I802">
        <v>0</v>
      </c>
      <c r="J802" t="s">
        <v>157</v>
      </c>
      <c r="K802">
        <v>1</v>
      </c>
      <c r="L802" t="s">
        <v>154</v>
      </c>
      <c r="M802" t="s">
        <v>154</v>
      </c>
      <c r="N802" t="s">
        <v>154</v>
      </c>
      <c r="O802">
        <v>1</v>
      </c>
      <c r="P802" t="s">
        <v>154</v>
      </c>
      <c r="Q802" t="s">
        <v>154</v>
      </c>
      <c r="R802" t="s">
        <v>301</v>
      </c>
      <c r="S802">
        <v>0</v>
      </c>
      <c r="T802">
        <v>1</v>
      </c>
      <c r="U802">
        <v>0</v>
      </c>
      <c r="V802">
        <v>9</v>
      </c>
      <c r="W802">
        <v>9</v>
      </c>
      <c r="X802">
        <v>1</v>
      </c>
      <c r="Y802">
        <v>9</v>
      </c>
      <c r="Z802">
        <v>13</v>
      </c>
      <c r="AA802">
        <v>0</v>
      </c>
      <c r="AB802">
        <v>13</v>
      </c>
      <c r="AC802">
        <v>1</v>
      </c>
      <c r="AD802">
        <v>1</v>
      </c>
      <c r="AE802">
        <v>0</v>
      </c>
      <c r="AF802">
        <v>0</v>
      </c>
      <c r="AG802">
        <v>9</v>
      </c>
      <c r="AH802">
        <v>1</v>
      </c>
      <c r="AI802">
        <v>1</v>
      </c>
      <c r="AJ802">
        <v>0</v>
      </c>
      <c r="AK802">
        <v>9</v>
      </c>
      <c r="AL802">
        <v>9</v>
      </c>
      <c r="AM802">
        <v>23</v>
      </c>
      <c r="AN802">
        <v>1</v>
      </c>
      <c r="AO802">
        <v>1</v>
      </c>
      <c r="AP802">
        <v>1</v>
      </c>
      <c r="AQ802">
        <v>13</v>
      </c>
      <c r="AR802">
        <v>13</v>
      </c>
      <c r="AS802">
        <v>13</v>
      </c>
      <c r="AT802">
        <v>1</v>
      </c>
      <c r="AU802">
        <v>9</v>
      </c>
      <c r="AV802">
        <v>13</v>
      </c>
      <c r="AW802">
        <v>9</v>
      </c>
      <c r="AX802">
        <v>0</v>
      </c>
      <c r="AY802" t="s">
        <v>159</v>
      </c>
      <c r="AZ802" t="s">
        <v>251</v>
      </c>
      <c r="BA802" t="s">
        <v>462</v>
      </c>
      <c r="BB802" t="s">
        <v>1268</v>
      </c>
      <c r="BC802" t="s">
        <v>163</v>
      </c>
      <c r="BD802" t="b">
        <v>0</v>
      </c>
      <c r="BE802">
        <v>8.93</v>
      </c>
      <c r="BF802" t="b">
        <v>1</v>
      </c>
      <c r="BH802" t="s">
        <v>164</v>
      </c>
      <c r="BI802" t="s">
        <v>1269</v>
      </c>
      <c r="BJ802" t="b">
        <v>0</v>
      </c>
      <c r="BK802" t="s">
        <v>166</v>
      </c>
      <c r="BL802" t="b">
        <v>0</v>
      </c>
      <c r="BM802">
        <v>18</v>
      </c>
      <c r="BN802" t="s">
        <v>167</v>
      </c>
      <c r="BO802" t="s">
        <v>168</v>
      </c>
      <c r="BP802" t="s">
        <v>167</v>
      </c>
      <c r="BQ802" t="s">
        <v>169</v>
      </c>
      <c r="BR802">
        <v>768</v>
      </c>
      <c r="BS802" t="s">
        <v>156</v>
      </c>
      <c r="BT802" t="s">
        <v>189</v>
      </c>
      <c r="BU802" t="s">
        <v>303</v>
      </c>
      <c r="BV802" t="s">
        <v>310</v>
      </c>
      <c r="BW802">
        <v>9</v>
      </c>
      <c r="BX802">
        <v>2</v>
      </c>
      <c r="BY802">
        <v>0</v>
      </c>
      <c r="BZ802">
        <v>6</v>
      </c>
      <c r="CA802" t="s">
        <v>1270</v>
      </c>
      <c r="CB802" t="s">
        <v>156</v>
      </c>
      <c r="CC802">
        <v>7</v>
      </c>
      <c r="CD802" t="b">
        <v>0</v>
      </c>
      <c r="CE802" t="s">
        <v>172</v>
      </c>
      <c r="CF802" t="s">
        <v>173</v>
      </c>
      <c r="CG802">
        <v>9</v>
      </c>
      <c r="CH802">
        <v>0</v>
      </c>
      <c r="CI802" t="s">
        <v>301</v>
      </c>
      <c r="CJ802" t="s">
        <v>430</v>
      </c>
      <c r="CK802" t="s">
        <v>430</v>
      </c>
      <c r="CL802" t="s">
        <v>430</v>
      </c>
      <c r="CM802" t="s">
        <v>430</v>
      </c>
      <c r="CN802" t="s">
        <v>430</v>
      </c>
      <c r="CO802" t="s">
        <v>301</v>
      </c>
      <c r="CP802" t="s">
        <v>430</v>
      </c>
      <c r="CQ802">
        <v>1</v>
      </c>
      <c r="CR802">
        <v>1395</v>
      </c>
      <c r="CS802">
        <f t="shared" si="54"/>
        <v>1395</v>
      </c>
      <c r="CT802">
        <f t="shared" si="56"/>
        <v>797.19047619047615</v>
      </c>
      <c r="CU802">
        <f t="shared" si="57"/>
        <v>431.80213615165638</v>
      </c>
      <c r="CV802">
        <f t="shared" si="55"/>
        <v>1395</v>
      </c>
      <c r="CW802">
        <v>51708</v>
      </c>
      <c r="CX802">
        <v>9356</v>
      </c>
      <c r="CY802">
        <v>1686</v>
      </c>
      <c r="CZ802">
        <v>811</v>
      </c>
      <c r="DA802">
        <v>8483</v>
      </c>
      <c r="DB802">
        <v>1395</v>
      </c>
      <c r="DC802">
        <v>24078</v>
      </c>
      <c r="DD802">
        <v>4334</v>
      </c>
      <c r="DE802">
        <v>2</v>
      </c>
      <c r="DF802" t="s">
        <v>156</v>
      </c>
      <c r="DG802">
        <v>1024</v>
      </c>
      <c r="DH802">
        <v>2</v>
      </c>
      <c r="DI802">
        <v>48000</v>
      </c>
      <c r="DJ802">
        <v>-16</v>
      </c>
      <c r="DK802" t="s">
        <v>176</v>
      </c>
      <c r="DL802">
        <v>9</v>
      </c>
      <c r="DM802" t="s">
        <v>177</v>
      </c>
      <c r="DN802">
        <v>212721</v>
      </c>
      <c r="DO802">
        <v>203363</v>
      </c>
      <c r="DP802">
        <v>14836</v>
      </c>
      <c r="DQ802">
        <v>329752</v>
      </c>
      <c r="DR802">
        <v>331451</v>
      </c>
      <c r="DS802">
        <v>203342</v>
      </c>
      <c r="DT802">
        <v>329752</v>
      </c>
      <c r="DU802">
        <v>198992</v>
      </c>
      <c r="DV802" t="s">
        <v>158</v>
      </c>
      <c r="DW802">
        <v>194872</v>
      </c>
      <c r="DX802">
        <v>116738</v>
      </c>
      <c r="DY802">
        <v>142800</v>
      </c>
      <c r="DZ802">
        <v>6349</v>
      </c>
      <c r="EA802">
        <v>6344</v>
      </c>
      <c r="EB802">
        <v>329001</v>
      </c>
      <c r="EC802">
        <v>116737</v>
      </c>
      <c r="ED802">
        <v>116737</v>
      </c>
      <c r="EE802">
        <v>6348</v>
      </c>
      <c r="EF802">
        <v>335035</v>
      </c>
      <c r="EG802">
        <v>333451</v>
      </c>
      <c r="EH802">
        <v>336431</v>
      </c>
      <c r="EI802">
        <v>118425</v>
      </c>
      <c r="EJ802">
        <v>143612</v>
      </c>
      <c r="EK802">
        <v>118720</v>
      </c>
      <c r="EL802">
        <v>198993</v>
      </c>
      <c r="EM802">
        <v>196872</v>
      </c>
      <c r="EN802">
        <v>203329</v>
      </c>
      <c r="EO802" t="s">
        <v>158</v>
      </c>
      <c r="EP802">
        <v>335035</v>
      </c>
      <c r="EQ802">
        <v>194871</v>
      </c>
      <c r="ER802">
        <v>329000</v>
      </c>
      <c r="ES802">
        <v>264430</v>
      </c>
      <c r="ET802" t="s">
        <v>178</v>
      </c>
      <c r="EU802">
        <v>10</v>
      </c>
      <c r="EV802" t="s">
        <v>1301</v>
      </c>
      <c r="EW802">
        <v>10</v>
      </c>
      <c r="EX802" t="s">
        <v>305</v>
      </c>
      <c r="EY802" t="s">
        <v>169</v>
      </c>
      <c r="EZ802">
        <v>1024</v>
      </c>
      <c r="FA802">
        <v>-115</v>
      </c>
      <c r="FB802">
        <v>165</v>
      </c>
    </row>
    <row r="803" spans="1:158" x14ac:dyDescent="0.35">
      <c r="A803">
        <v>100</v>
      </c>
      <c r="B803">
        <v>100</v>
      </c>
      <c r="C803">
        <v>961</v>
      </c>
      <c r="D803">
        <v>961</v>
      </c>
      <c r="E803" t="s">
        <v>155</v>
      </c>
      <c r="F803" t="s">
        <v>156</v>
      </c>
      <c r="G803" t="s">
        <v>156</v>
      </c>
      <c r="H803" t="s">
        <v>156</v>
      </c>
      <c r="I803">
        <v>0</v>
      </c>
      <c r="J803" t="s">
        <v>157</v>
      </c>
      <c r="K803">
        <v>1</v>
      </c>
      <c r="L803" t="s">
        <v>154</v>
      </c>
      <c r="M803" t="s">
        <v>154</v>
      </c>
      <c r="N803" t="s">
        <v>154</v>
      </c>
      <c r="O803">
        <v>1</v>
      </c>
      <c r="P803" t="s">
        <v>154</v>
      </c>
      <c r="Q803" t="s">
        <v>154</v>
      </c>
      <c r="R803" t="s">
        <v>306</v>
      </c>
      <c r="S803">
        <v>0</v>
      </c>
      <c r="T803">
        <v>1</v>
      </c>
      <c r="U803">
        <v>0</v>
      </c>
      <c r="V803">
        <v>10</v>
      </c>
      <c r="W803">
        <v>10</v>
      </c>
      <c r="X803">
        <v>1</v>
      </c>
      <c r="Y803">
        <v>10</v>
      </c>
      <c r="Z803">
        <v>13</v>
      </c>
      <c r="AA803">
        <v>0</v>
      </c>
      <c r="AB803">
        <v>13</v>
      </c>
      <c r="AC803">
        <v>1</v>
      </c>
      <c r="AD803">
        <v>1</v>
      </c>
      <c r="AE803">
        <v>0</v>
      </c>
      <c r="AF803">
        <v>0</v>
      </c>
      <c r="AG803">
        <v>10</v>
      </c>
      <c r="AH803">
        <v>1</v>
      </c>
      <c r="AI803">
        <v>1</v>
      </c>
      <c r="AJ803">
        <v>0</v>
      </c>
      <c r="AK803">
        <v>10</v>
      </c>
      <c r="AL803">
        <v>10</v>
      </c>
      <c r="AM803">
        <v>24</v>
      </c>
      <c r="AN803">
        <v>1</v>
      </c>
      <c r="AO803">
        <v>1</v>
      </c>
      <c r="AP803">
        <v>1</v>
      </c>
      <c r="AQ803">
        <v>13</v>
      </c>
      <c r="AR803">
        <v>13</v>
      </c>
      <c r="AS803">
        <v>13</v>
      </c>
      <c r="AT803">
        <v>1</v>
      </c>
      <c r="AU803">
        <v>10</v>
      </c>
      <c r="AV803">
        <v>13</v>
      </c>
      <c r="AW803">
        <v>10</v>
      </c>
      <c r="AX803">
        <v>0</v>
      </c>
      <c r="AY803" t="s">
        <v>159</v>
      </c>
      <c r="AZ803" t="s">
        <v>251</v>
      </c>
      <c r="BA803" t="s">
        <v>462</v>
      </c>
      <c r="BB803" t="s">
        <v>1268</v>
      </c>
      <c r="BC803" t="s">
        <v>163</v>
      </c>
      <c r="BD803" t="b">
        <v>0</v>
      </c>
      <c r="BE803" t="s">
        <v>167</v>
      </c>
      <c r="BF803" t="b">
        <v>1</v>
      </c>
      <c r="BH803" t="s">
        <v>164</v>
      </c>
      <c r="BI803" t="s">
        <v>1269</v>
      </c>
      <c r="BJ803" t="b">
        <v>0</v>
      </c>
      <c r="BK803" t="s">
        <v>166</v>
      </c>
      <c r="BL803" t="b">
        <v>0</v>
      </c>
      <c r="BM803">
        <v>18</v>
      </c>
      <c r="BN803" t="s">
        <v>167</v>
      </c>
      <c r="BO803" t="s">
        <v>168</v>
      </c>
      <c r="BP803" t="s">
        <v>167</v>
      </c>
      <c r="BQ803" t="s">
        <v>169</v>
      </c>
      <c r="BR803">
        <v>768</v>
      </c>
      <c r="BS803" t="s">
        <v>156</v>
      </c>
      <c r="BT803" t="s">
        <v>189</v>
      </c>
      <c r="BU803" t="s">
        <v>316</v>
      </c>
      <c r="BV803" t="s">
        <v>324</v>
      </c>
      <c r="BW803">
        <v>10</v>
      </c>
      <c r="BX803">
        <v>2</v>
      </c>
      <c r="BY803">
        <v>0</v>
      </c>
      <c r="BZ803">
        <v>6</v>
      </c>
      <c r="CA803" t="s">
        <v>1270</v>
      </c>
      <c r="CB803" t="s">
        <v>156</v>
      </c>
      <c r="CC803">
        <v>7</v>
      </c>
      <c r="CD803" t="b">
        <v>0</v>
      </c>
      <c r="CE803" t="s">
        <v>172</v>
      </c>
      <c r="CF803" t="s">
        <v>173</v>
      </c>
      <c r="CG803">
        <v>48</v>
      </c>
      <c r="CH803">
        <v>0</v>
      </c>
      <c r="CI803" t="s">
        <v>306</v>
      </c>
      <c r="CJ803" t="s">
        <v>430</v>
      </c>
      <c r="CK803" t="s">
        <v>430</v>
      </c>
      <c r="CL803" t="s">
        <v>430</v>
      </c>
      <c r="CM803" t="s">
        <v>430</v>
      </c>
      <c r="CN803" t="s">
        <v>430</v>
      </c>
      <c r="CO803" t="s">
        <v>306</v>
      </c>
      <c r="CP803" t="s">
        <v>430</v>
      </c>
      <c r="CQ803">
        <v>1</v>
      </c>
      <c r="CR803">
        <v>2601</v>
      </c>
      <c r="CS803" t="str">
        <f t="shared" si="54"/>
        <v>-</v>
      </c>
      <c r="CT803">
        <f t="shared" si="56"/>
        <v>797.19047619047615</v>
      </c>
      <c r="CU803">
        <f t="shared" si="57"/>
        <v>431.80213615165638</v>
      </c>
      <c r="CV803" t="str">
        <f t="shared" si="55"/>
        <v>-</v>
      </c>
      <c r="CW803">
        <v>51708</v>
      </c>
      <c r="CX803">
        <v>9356</v>
      </c>
      <c r="CY803">
        <v>1686</v>
      </c>
      <c r="CZ803">
        <v>811</v>
      </c>
      <c r="DA803">
        <v>8483</v>
      </c>
      <c r="DB803">
        <v>2601</v>
      </c>
      <c r="DC803">
        <v>24078</v>
      </c>
      <c r="DD803">
        <v>4334</v>
      </c>
      <c r="DE803">
        <v>2</v>
      </c>
      <c r="DF803" t="s">
        <v>156</v>
      </c>
      <c r="DG803">
        <v>1024</v>
      </c>
      <c r="DH803">
        <v>2</v>
      </c>
      <c r="DI803">
        <v>48000</v>
      </c>
      <c r="DJ803">
        <v>-16</v>
      </c>
      <c r="DK803" t="s">
        <v>176</v>
      </c>
      <c r="DL803">
        <v>9</v>
      </c>
      <c r="DM803" t="s">
        <v>177</v>
      </c>
      <c r="DN803">
        <v>212721</v>
      </c>
      <c r="DO803">
        <v>203363</v>
      </c>
      <c r="DP803">
        <v>14836</v>
      </c>
      <c r="DQ803">
        <v>337236</v>
      </c>
      <c r="DR803">
        <v>339195</v>
      </c>
      <c r="DS803">
        <v>203342</v>
      </c>
      <c r="DT803">
        <v>337236</v>
      </c>
      <c r="DU803">
        <v>198992</v>
      </c>
      <c r="DV803" t="s">
        <v>158</v>
      </c>
      <c r="DW803">
        <v>194872</v>
      </c>
      <c r="DX803">
        <v>116738</v>
      </c>
      <c r="DY803">
        <v>142800</v>
      </c>
      <c r="DZ803">
        <v>6349</v>
      </c>
      <c r="EA803">
        <v>6344</v>
      </c>
      <c r="EB803">
        <v>336485</v>
      </c>
      <c r="EC803">
        <v>116737</v>
      </c>
      <c r="ED803">
        <v>116737</v>
      </c>
      <c r="EE803">
        <v>6348</v>
      </c>
      <c r="EF803">
        <v>342757</v>
      </c>
      <c r="EG803">
        <v>341195</v>
      </c>
      <c r="EH803">
        <v>345359</v>
      </c>
      <c r="EI803">
        <v>118425</v>
      </c>
      <c r="EJ803">
        <v>143612</v>
      </c>
      <c r="EK803">
        <v>118720</v>
      </c>
      <c r="EL803">
        <v>198993</v>
      </c>
      <c r="EM803">
        <v>196872</v>
      </c>
      <c r="EN803">
        <v>203329</v>
      </c>
      <c r="EO803" t="s">
        <v>158</v>
      </c>
      <c r="EP803">
        <v>342757</v>
      </c>
      <c r="EQ803">
        <v>194871</v>
      </c>
      <c r="ER803">
        <v>336484</v>
      </c>
      <c r="ES803">
        <v>264430</v>
      </c>
      <c r="ET803" t="s">
        <v>178</v>
      </c>
      <c r="EU803">
        <v>11</v>
      </c>
      <c r="EV803" t="s">
        <v>1302</v>
      </c>
      <c r="EW803">
        <v>11</v>
      </c>
      <c r="EX803" t="s">
        <v>309</v>
      </c>
      <c r="EY803" t="s">
        <v>169</v>
      </c>
      <c r="EZ803">
        <v>1024</v>
      </c>
      <c r="FA803">
        <v>-115</v>
      </c>
      <c r="FB803">
        <v>165</v>
      </c>
    </row>
    <row r="804" spans="1:158" x14ac:dyDescent="0.35">
      <c r="A804">
        <v>100</v>
      </c>
      <c r="B804">
        <v>100</v>
      </c>
      <c r="C804">
        <v>949</v>
      </c>
      <c r="D804">
        <v>949</v>
      </c>
      <c r="E804" t="s">
        <v>155</v>
      </c>
      <c r="F804" t="s">
        <v>156</v>
      </c>
      <c r="G804" t="s">
        <v>156</v>
      </c>
      <c r="H804" t="s">
        <v>156</v>
      </c>
      <c r="I804">
        <v>0</v>
      </c>
      <c r="J804" t="s">
        <v>157</v>
      </c>
      <c r="K804">
        <v>1</v>
      </c>
      <c r="L804" t="s">
        <v>154</v>
      </c>
      <c r="M804" t="s">
        <v>154</v>
      </c>
      <c r="N804" t="s">
        <v>154</v>
      </c>
      <c r="O804">
        <v>1</v>
      </c>
      <c r="P804" t="s">
        <v>154</v>
      </c>
      <c r="Q804" t="s">
        <v>154</v>
      </c>
      <c r="R804" t="s">
        <v>306</v>
      </c>
      <c r="S804">
        <v>0</v>
      </c>
      <c r="T804">
        <v>1</v>
      </c>
      <c r="U804">
        <v>0</v>
      </c>
      <c r="V804">
        <v>11</v>
      </c>
      <c r="W804">
        <v>11</v>
      </c>
      <c r="X804">
        <v>1</v>
      </c>
      <c r="Y804">
        <v>11</v>
      </c>
      <c r="Z804">
        <v>13</v>
      </c>
      <c r="AA804">
        <v>0</v>
      </c>
      <c r="AB804">
        <v>13</v>
      </c>
      <c r="AC804">
        <v>1</v>
      </c>
      <c r="AD804">
        <v>1</v>
      </c>
      <c r="AE804">
        <v>0</v>
      </c>
      <c r="AF804">
        <v>0</v>
      </c>
      <c r="AG804">
        <v>11</v>
      </c>
      <c r="AH804">
        <v>1</v>
      </c>
      <c r="AI804">
        <v>1</v>
      </c>
      <c r="AJ804">
        <v>0</v>
      </c>
      <c r="AK804">
        <v>11</v>
      </c>
      <c r="AL804">
        <v>11</v>
      </c>
      <c r="AM804">
        <v>25</v>
      </c>
      <c r="AN804">
        <v>1</v>
      </c>
      <c r="AO804">
        <v>1</v>
      </c>
      <c r="AP804">
        <v>1</v>
      </c>
      <c r="AQ804">
        <v>13</v>
      </c>
      <c r="AR804">
        <v>13</v>
      </c>
      <c r="AS804">
        <v>13</v>
      </c>
      <c r="AT804">
        <v>1</v>
      </c>
      <c r="AU804">
        <v>11</v>
      </c>
      <c r="AV804">
        <v>13</v>
      </c>
      <c r="AW804">
        <v>11</v>
      </c>
      <c r="AX804">
        <v>0</v>
      </c>
      <c r="AY804" t="s">
        <v>159</v>
      </c>
      <c r="AZ804" t="s">
        <v>251</v>
      </c>
      <c r="BA804" t="s">
        <v>462</v>
      </c>
      <c r="BB804" t="s">
        <v>1268</v>
      </c>
      <c r="BC804" t="s">
        <v>163</v>
      </c>
      <c r="BD804" t="b">
        <v>0</v>
      </c>
      <c r="BE804" t="s">
        <v>167</v>
      </c>
      <c r="BF804" t="b">
        <v>1</v>
      </c>
      <c r="BH804" t="s">
        <v>164</v>
      </c>
      <c r="BI804" t="s">
        <v>1269</v>
      </c>
      <c r="BJ804" t="b">
        <v>0</v>
      </c>
      <c r="BK804" t="s">
        <v>166</v>
      </c>
      <c r="BL804" t="b">
        <v>0</v>
      </c>
      <c r="BM804">
        <v>18</v>
      </c>
      <c r="BN804" t="s">
        <v>167</v>
      </c>
      <c r="BO804" t="s">
        <v>168</v>
      </c>
      <c r="BP804" t="s">
        <v>167</v>
      </c>
      <c r="BQ804" t="s">
        <v>169</v>
      </c>
      <c r="BR804">
        <v>768</v>
      </c>
      <c r="BS804" t="s">
        <v>156</v>
      </c>
      <c r="BT804" t="s">
        <v>189</v>
      </c>
      <c r="BU804" t="s">
        <v>310</v>
      </c>
      <c r="BV804" t="s">
        <v>321</v>
      </c>
      <c r="BW804">
        <v>11</v>
      </c>
      <c r="BX804">
        <v>2</v>
      </c>
      <c r="BY804">
        <v>0</v>
      </c>
      <c r="BZ804">
        <v>6</v>
      </c>
      <c r="CA804" t="s">
        <v>1270</v>
      </c>
      <c r="CB804" t="s">
        <v>156</v>
      </c>
      <c r="CC804">
        <v>7</v>
      </c>
      <c r="CD804" t="b">
        <v>0</v>
      </c>
      <c r="CE804" t="s">
        <v>172</v>
      </c>
      <c r="CF804" t="s">
        <v>173</v>
      </c>
      <c r="CG804">
        <v>72</v>
      </c>
      <c r="CH804">
        <v>0</v>
      </c>
      <c r="CI804" t="s">
        <v>306</v>
      </c>
      <c r="CJ804" t="s">
        <v>430</v>
      </c>
      <c r="CK804" t="s">
        <v>430</v>
      </c>
      <c r="CL804" t="s">
        <v>430</v>
      </c>
      <c r="CM804" t="s">
        <v>430</v>
      </c>
      <c r="CN804" t="s">
        <v>430</v>
      </c>
      <c r="CO804" t="s">
        <v>306</v>
      </c>
      <c r="CP804" t="s">
        <v>430</v>
      </c>
      <c r="CQ804">
        <v>1</v>
      </c>
      <c r="CR804">
        <v>815</v>
      </c>
      <c r="CS804" t="str">
        <f t="shared" si="54"/>
        <v>-</v>
      </c>
      <c r="CT804">
        <f t="shared" si="56"/>
        <v>797.19047619047615</v>
      </c>
      <c r="CU804">
        <f t="shared" si="57"/>
        <v>431.80213615165638</v>
      </c>
      <c r="CV804" t="str">
        <f t="shared" si="55"/>
        <v>-</v>
      </c>
      <c r="CW804">
        <v>51708</v>
      </c>
      <c r="CX804">
        <v>9356</v>
      </c>
      <c r="CY804">
        <v>1686</v>
      </c>
      <c r="CZ804">
        <v>811</v>
      </c>
      <c r="DA804">
        <v>8483</v>
      </c>
      <c r="DB804">
        <v>815</v>
      </c>
      <c r="DC804">
        <v>24078</v>
      </c>
      <c r="DD804">
        <v>4334</v>
      </c>
      <c r="DE804">
        <v>2</v>
      </c>
      <c r="DF804" t="s">
        <v>156</v>
      </c>
      <c r="DG804">
        <v>1024</v>
      </c>
      <c r="DH804">
        <v>2</v>
      </c>
      <c r="DI804">
        <v>48000</v>
      </c>
      <c r="DJ804">
        <v>-16</v>
      </c>
      <c r="DK804" t="s">
        <v>176</v>
      </c>
      <c r="DL804">
        <v>9</v>
      </c>
      <c r="DM804" t="s">
        <v>177</v>
      </c>
      <c r="DN804">
        <v>212721</v>
      </c>
      <c r="DO804">
        <v>203363</v>
      </c>
      <c r="DP804">
        <v>14836</v>
      </c>
      <c r="DQ804">
        <v>346162</v>
      </c>
      <c r="DR804">
        <v>347749</v>
      </c>
      <c r="DS804">
        <v>203342</v>
      </c>
      <c r="DT804">
        <v>346162</v>
      </c>
      <c r="DU804">
        <v>198992</v>
      </c>
      <c r="DV804" t="s">
        <v>158</v>
      </c>
      <c r="DW804">
        <v>194872</v>
      </c>
      <c r="DX804">
        <v>116738</v>
      </c>
      <c r="DY804">
        <v>142800</v>
      </c>
      <c r="DZ804">
        <v>6349</v>
      </c>
      <c r="EA804">
        <v>6344</v>
      </c>
      <c r="EB804">
        <v>345411</v>
      </c>
      <c r="EC804">
        <v>116737</v>
      </c>
      <c r="ED804">
        <v>116737</v>
      </c>
      <c r="EE804">
        <v>6348</v>
      </c>
      <c r="EF804">
        <v>351461</v>
      </c>
      <c r="EG804">
        <v>349749</v>
      </c>
      <c r="EH804">
        <v>352278</v>
      </c>
      <c r="EI804">
        <v>118425</v>
      </c>
      <c r="EJ804">
        <v>143612</v>
      </c>
      <c r="EK804">
        <v>118720</v>
      </c>
      <c r="EL804">
        <v>198993</v>
      </c>
      <c r="EM804">
        <v>196872</v>
      </c>
      <c r="EN804">
        <v>203329</v>
      </c>
      <c r="EO804" t="s">
        <v>158</v>
      </c>
      <c r="EP804">
        <v>351461</v>
      </c>
      <c r="EQ804">
        <v>194871</v>
      </c>
      <c r="ER804">
        <v>345410</v>
      </c>
      <c r="ES804">
        <v>264430</v>
      </c>
      <c r="ET804" t="s">
        <v>178</v>
      </c>
      <c r="EU804">
        <v>12</v>
      </c>
      <c r="EV804" t="s">
        <v>1303</v>
      </c>
      <c r="EW804">
        <v>12</v>
      </c>
      <c r="EX804" t="s">
        <v>309</v>
      </c>
      <c r="EY804" t="s">
        <v>169</v>
      </c>
      <c r="EZ804">
        <v>1024</v>
      </c>
      <c r="FA804">
        <v>-115</v>
      </c>
      <c r="FB804">
        <v>165</v>
      </c>
    </row>
    <row r="805" spans="1:158" x14ac:dyDescent="0.35">
      <c r="A805">
        <v>100</v>
      </c>
      <c r="B805">
        <v>100</v>
      </c>
      <c r="C805">
        <v>940</v>
      </c>
      <c r="D805">
        <v>940</v>
      </c>
      <c r="E805" t="s">
        <v>155</v>
      </c>
      <c r="F805" t="s">
        <v>156</v>
      </c>
      <c r="G805" t="s">
        <v>156</v>
      </c>
      <c r="H805" t="s">
        <v>156</v>
      </c>
      <c r="I805">
        <v>0</v>
      </c>
      <c r="J805" t="s">
        <v>157</v>
      </c>
      <c r="K805">
        <v>1</v>
      </c>
      <c r="L805" t="s">
        <v>154</v>
      </c>
      <c r="M805" t="s">
        <v>154</v>
      </c>
      <c r="N805" t="s">
        <v>154</v>
      </c>
      <c r="O805">
        <v>1</v>
      </c>
      <c r="P805" t="s">
        <v>154</v>
      </c>
      <c r="Q805" t="s">
        <v>154</v>
      </c>
      <c r="R805" t="s">
        <v>306</v>
      </c>
      <c r="S805">
        <v>0</v>
      </c>
      <c r="T805">
        <v>1</v>
      </c>
      <c r="U805">
        <v>0</v>
      </c>
      <c r="V805">
        <v>12</v>
      </c>
      <c r="W805">
        <v>12</v>
      </c>
      <c r="X805">
        <v>1</v>
      </c>
      <c r="Y805">
        <v>12</v>
      </c>
      <c r="Z805">
        <v>13</v>
      </c>
      <c r="AA805">
        <v>0</v>
      </c>
      <c r="AB805">
        <v>13</v>
      </c>
      <c r="AC805">
        <v>1</v>
      </c>
      <c r="AD805">
        <v>1</v>
      </c>
      <c r="AE805">
        <v>0</v>
      </c>
      <c r="AF805">
        <v>0</v>
      </c>
      <c r="AG805">
        <v>12</v>
      </c>
      <c r="AH805">
        <v>1</v>
      </c>
      <c r="AI805">
        <v>1</v>
      </c>
      <c r="AJ805">
        <v>0</v>
      </c>
      <c r="AK805">
        <v>12</v>
      </c>
      <c r="AL805">
        <v>12</v>
      </c>
      <c r="AM805">
        <v>26</v>
      </c>
      <c r="AN805">
        <v>1</v>
      </c>
      <c r="AO805">
        <v>1</v>
      </c>
      <c r="AP805">
        <v>1</v>
      </c>
      <c r="AQ805">
        <v>13</v>
      </c>
      <c r="AR805">
        <v>13</v>
      </c>
      <c r="AS805">
        <v>13</v>
      </c>
      <c r="AT805">
        <v>1</v>
      </c>
      <c r="AU805">
        <v>12</v>
      </c>
      <c r="AV805">
        <v>13</v>
      </c>
      <c r="AW805">
        <v>12</v>
      </c>
      <c r="AX805">
        <v>0</v>
      </c>
      <c r="AY805" t="s">
        <v>159</v>
      </c>
      <c r="AZ805" t="s">
        <v>251</v>
      </c>
      <c r="BA805" t="s">
        <v>462</v>
      </c>
      <c r="BB805" t="s">
        <v>1268</v>
      </c>
      <c r="BC805" t="s">
        <v>163</v>
      </c>
      <c r="BD805" t="b">
        <v>0</v>
      </c>
      <c r="BE805" t="s">
        <v>167</v>
      </c>
      <c r="BF805" t="b">
        <v>1</v>
      </c>
      <c r="BH805" t="s">
        <v>164</v>
      </c>
      <c r="BI805" t="s">
        <v>1269</v>
      </c>
      <c r="BJ805" t="b">
        <v>0</v>
      </c>
      <c r="BK805" t="s">
        <v>166</v>
      </c>
      <c r="BL805" t="b">
        <v>0</v>
      </c>
      <c r="BM805">
        <v>18</v>
      </c>
      <c r="BN805" t="s">
        <v>167</v>
      </c>
      <c r="BO805" t="s">
        <v>168</v>
      </c>
      <c r="BP805" t="s">
        <v>167</v>
      </c>
      <c r="BQ805" t="s">
        <v>169</v>
      </c>
      <c r="BR805">
        <v>768</v>
      </c>
      <c r="BS805" t="s">
        <v>156</v>
      </c>
      <c r="BT805" t="s">
        <v>189</v>
      </c>
      <c r="BU805" t="s">
        <v>327</v>
      </c>
      <c r="BV805" t="s">
        <v>307</v>
      </c>
      <c r="BW805">
        <v>12</v>
      </c>
      <c r="BX805">
        <v>2</v>
      </c>
      <c r="BY805">
        <v>0</v>
      </c>
      <c r="BZ805">
        <v>6</v>
      </c>
      <c r="CA805" t="s">
        <v>1270</v>
      </c>
      <c r="CB805" t="s">
        <v>156</v>
      </c>
      <c r="CC805">
        <v>7</v>
      </c>
      <c r="CD805" t="b">
        <v>0</v>
      </c>
      <c r="CE805" t="s">
        <v>172</v>
      </c>
      <c r="CF805" t="s">
        <v>173</v>
      </c>
      <c r="CG805">
        <v>68</v>
      </c>
      <c r="CH805">
        <v>0</v>
      </c>
      <c r="CI805" t="s">
        <v>306</v>
      </c>
      <c r="CJ805" t="s">
        <v>430</v>
      </c>
      <c r="CK805" t="s">
        <v>430</v>
      </c>
      <c r="CL805" t="s">
        <v>430</v>
      </c>
      <c r="CM805" t="s">
        <v>430</v>
      </c>
      <c r="CN805" t="s">
        <v>430</v>
      </c>
      <c r="CO805" t="s">
        <v>306</v>
      </c>
      <c r="CP805" t="s">
        <v>430</v>
      </c>
      <c r="CQ805">
        <v>1</v>
      </c>
      <c r="CR805">
        <v>838</v>
      </c>
      <c r="CS805" t="str">
        <f t="shared" si="54"/>
        <v>-</v>
      </c>
      <c r="CT805">
        <f t="shared" si="56"/>
        <v>797.19047619047615</v>
      </c>
      <c r="CU805">
        <f t="shared" si="57"/>
        <v>431.80213615165638</v>
      </c>
      <c r="CV805" t="str">
        <f t="shared" si="55"/>
        <v>-</v>
      </c>
      <c r="CW805">
        <v>51708</v>
      </c>
      <c r="CX805">
        <v>9356</v>
      </c>
      <c r="CY805">
        <v>1686</v>
      </c>
      <c r="CZ805">
        <v>811</v>
      </c>
      <c r="DA805">
        <v>8483</v>
      </c>
      <c r="DB805">
        <v>838</v>
      </c>
      <c r="DC805">
        <v>24078</v>
      </c>
      <c r="DD805">
        <v>4334</v>
      </c>
      <c r="DE805">
        <v>2</v>
      </c>
      <c r="DF805" t="s">
        <v>156</v>
      </c>
      <c r="DG805">
        <v>1024</v>
      </c>
      <c r="DH805">
        <v>2</v>
      </c>
      <c r="DI805">
        <v>48000</v>
      </c>
      <c r="DJ805">
        <v>-16</v>
      </c>
      <c r="DK805" t="s">
        <v>176</v>
      </c>
      <c r="DL805">
        <v>9</v>
      </c>
      <c r="DM805" t="s">
        <v>177</v>
      </c>
      <c r="DN805">
        <v>212721</v>
      </c>
      <c r="DO805">
        <v>203363</v>
      </c>
      <c r="DP805">
        <v>14836</v>
      </c>
      <c r="DQ805">
        <v>353081</v>
      </c>
      <c r="DR805">
        <v>355088</v>
      </c>
      <c r="DS805">
        <v>203342</v>
      </c>
      <c r="DT805">
        <v>353081</v>
      </c>
      <c r="DU805">
        <v>198992</v>
      </c>
      <c r="DV805" t="s">
        <v>158</v>
      </c>
      <c r="DW805">
        <v>194872</v>
      </c>
      <c r="DX805">
        <v>116738</v>
      </c>
      <c r="DY805">
        <v>142800</v>
      </c>
      <c r="DZ805">
        <v>6349</v>
      </c>
      <c r="EA805">
        <v>6344</v>
      </c>
      <c r="EB805">
        <v>352330</v>
      </c>
      <c r="EC805">
        <v>116737</v>
      </c>
      <c r="ED805">
        <v>116737</v>
      </c>
      <c r="EE805">
        <v>6348</v>
      </c>
      <c r="EF805">
        <v>358374</v>
      </c>
      <c r="EG805">
        <v>357088</v>
      </c>
      <c r="EH805">
        <v>359213</v>
      </c>
      <c r="EI805">
        <v>118425</v>
      </c>
      <c r="EJ805">
        <v>143612</v>
      </c>
      <c r="EK805">
        <v>118720</v>
      </c>
      <c r="EL805">
        <v>198993</v>
      </c>
      <c r="EM805">
        <v>196872</v>
      </c>
      <c r="EN805">
        <v>203329</v>
      </c>
      <c r="EO805" t="s">
        <v>158</v>
      </c>
      <c r="EP805">
        <v>358374</v>
      </c>
      <c r="EQ805">
        <v>194871</v>
      </c>
      <c r="ER805">
        <v>352329</v>
      </c>
      <c r="ES805">
        <v>264430</v>
      </c>
      <c r="ET805" t="s">
        <v>178</v>
      </c>
      <c r="EU805">
        <v>13</v>
      </c>
      <c r="EV805" t="s">
        <v>1304</v>
      </c>
      <c r="EW805">
        <v>13</v>
      </c>
      <c r="EX805" t="s">
        <v>309</v>
      </c>
      <c r="EY805" t="s">
        <v>169</v>
      </c>
      <c r="EZ805">
        <v>1024</v>
      </c>
      <c r="FA805">
        <v>-115</v>
      </c>
      <c r="FB805">
        <v>165</v>
      </c>
    </row>
    <row r="806" spans="1:158" x14ac:dyDescent="0.35">
      <c r="A806">
        <v>100</v>
      </c>
      <c r="B806">
        <v>100</v>
      </c>
      <c r="C806">
        <v>916</v>
      </c>
      <c r="D806">
        <v>916</v>
      </c>
      <c r="E806" t="s">
        <v>155</v>
      </c>
      <c r="F806" t="s">
        <v>156</v>
      </c>
      <c r="G806" t="s">
        <v>156</v>
      </c>
      <c r="H806" t="s">
        <v>156</v>
      </c>
      <c r="I806">
        <v>0</v>
      </c>
      <c r="J806" t="s">
        <v>157</v>
      </c>
      <c r="K806">
        <v>1</v>
      </c>
      <c r="L806" t="s">
        <v>154</v>
      </c>
      <c r="M806" t="s">
        <v>154</v>
      </c>
      <c r="N806" t="s">
        <v>154</v>
      </c>
      <c r="O806">
        <v>1</v>
      </c>
      <c r="P806" t="s">
        <v>154</v>
      </c>
      <c r="Q806" t="s">
        <v>154</v>
      </c>
      <c r="R806" t="s">
        <v>301</v>
      </c>
      <c r="S806">
        <v>0</v>
      </c>
      <c r="T806">
        <v>1</v>
      </c>
      <c r="U806">
        <v>0</v>
      </c>
      <c r="V806">
        <v>13</v>
      </c>
      <c r="W806">
        <v>13</v>
      </c>
      <c r="X806">
        <v>1</v>
      </c>
      <c r="Y806">
        <v>13</v>
      </c>
      <c r="Z806">
        <v>13</v>
      </c>
      <c r="AA806">
        <v>0</v>
      </c>
      <c r="AB806">
        <v>13</v>
      </c>
      <c r="AC806">
        <v>1</v>
      </c>
      <c r="AD806">
        <v>1</v>
      </c>
      <c r="AE806">
        <v>0</v>
      </c>
      <c r="AF806">
        <v>0</v>
      </c>
      <c r="AG806">
        <v>13</v>
      </c>
      <c r="AH806">
        <v>1</v>
      </c>
      <c r="AI806">
        <v>1</v>
      </c>
      <c r="AJ806">
        <v>0</v>
      </c>
      <c r="AK806">
        <v>13</v>
      </c>
      <c r="AL806">
        <v>13</v>
      </c>
      <c r="AM806">
        <v>27</v>
      </c>
      <c r="AN806">
        <v>1</v>
      </c>
      <c r="AO806">
        <v>1</v>
      </c>
      <c r="AP806">
        <v>1</v>
      </c>
      <c r="AQ806">
        <v>13</v>
      </c>
      <c r="AR806">
        <v>13</v>
      </c>
      <c r="AS806">
        <v>13</v>
      </c>
      <c r="AT806">
        <v>1</v>
      </c>
      <c r="AU806">
        <v>13</v>
      </c>
      <c r="AV806">
        <v>13</v>
      </c>
      <c r="AW806">
        <v>13</v>
      </c>
      <c r="AX806">
        <v>0</v>
      </c>
      <c r="AY806" t="s">
        <v>159</v>
      </c>
      <c r="AZ806" t="s">
        <v>251</v>
      </c>
      <c r="BA806" t="s">
        <v>462</v>
      </c>
      <c r="BB806" t="s">
        <v>1268</v>
      </c>
      <c r="BC806" t="s">
        <v>163</v>
      </c>
      <c r="BD806" t="b">
        <v>0</v>
      </c>
      <c r="BE806">
        <v>5.23</v>
      </c>
      <c r="BF806" t="b">
        <v>1</v>
      </c>
      <c r="BH806" t="s">
        <v>164</v>
      </c>
      <c r="BI806" t="s">
        <v>1269</v>
      </c>
      <c r="BJ806" t="b">
        <v>0</v>
      </c>
      <c r="BK806" t="s">
        <v>166</v>
      </c>
      <c r="BL806" t="b">
        <v>0</v>
      </c>
      <c r="BM806">
        <v>18</v>
      </c>
      <c r="BN806" t="s">
        <v>167</v>
      </c>
      <c r="BO806" t="s">
        <v>168</v>
      </c>
      <c r="BP806" t="s">
        <v>167</v>
      </c>
      <c r="BQ806" t="s">
        <v>169</v>
      </c>
      <c r="BR806">
        <v>768</v>
      </c>
      <c r="BS806" t="s">
        <v>156</v>
      </c>
      <c r="BT806" t="s">
        <v>189</v>
      </c>
      <c r="BU806" t="s">
        <v>302</v>
      </c>
      <c r="BV806" t="s">
        <v>185</v>
      </c>
      <c r="BW806">
        <v>13</v>
      </c>
      <c r="BX806">
        <v>2</v>
      </c>
      <c r="BY806">
        <v>0</v>
      </c>
      <c r="BZ806">
        <v>6</v>
      </c>
      <c r="CA806" t="s">
        <v>1270</v>
      </c>
      <c r="CB806" t="s">
        <v>156</v>
      </c>
      <c r="CC806">
        <v>7</v>
      </c>
      <c r="CD806" t="b">
        <v>0</v>
      </c>
      <c r="CE806" t="s">
        <v>172</v>
      </c>
      <c r="CF806" t="s">
        <v>173</v>
      </c>
      <c r="CG806">
        <v>36</v>
      </c>
      <c r="CH806">
        <v>0</v>
      </c>
      <c r="CI806" t="s">
        <v>301</v>
      </c>
      <c r="CJ806" t="s">
        <v>430</v>
      </c>
      <c r="CK806" t="s">
        <v>430</v>
      </c>
      <c r="CL806" t="s">
        <v>430</v>
      </c>
      <c r="CM806" t="s">
        <v>430</v>
      </c>
      <c r="CN806" t="s">
        <v>430</v>
      </c>
      <c r="CO806" t="s">
        <v>301</v>
      </c>
      <c r="CP806" t="s">
        <v>430</v>
      </c>
      <c r="CQ806">
        <v>1</v>
      </c>
      <c r="CR806">
        <v>608</v>
      </c>
      <c r="CS806">
        <f t="shared" si="54"/>
        <v>608</v>
      </c>
      <c r="CT806">
        <f t="shared" si="56"/>
        <v>797.19047619047615</v>
      </c>
      <c r="CU806">
        <f t="shared" si="57"/>
        <v>431.80213615165638</v>
      </c>
      <c r="CV806">
        <f t="shared" si="55"/>
        <v>608</v>
      </c>
      <c r="CW806">
        <v>51708</v>
      </c>
      <c r="CX806">
        <v>9356</v>
      </c>
      <c r="CY806">
        <v>1686</v>
      </c>
      <c r="CZ806">
        <v>811</v>
      </c>
      <c r="DA806">
        <v>8483</v>
      </c>
      <c r="DB806">
        <v>608</v>
      </c>
      <c r="DC806">
        <v>24078</v>
      </c>
      <c r="DD806">
        <v>4334</v>
      </c>
      <c r="DE806">
        <v>2</v>
      </c>
      <c r="DF806" t="s">
        <v>156</v>
      </c>
      <c r="DG806">
        <v>1024</v>
      </c>
      <c r="DH806">
        <v>2</v>
      </c>
      <c r="DI806">
        <v>48000</v>
      </c>
      <c r="DJ806">
        <v>-16</v>
      </c>
      <c r="DK806" t="s">
        <v>176</v>
      </c>
      <c r="DL806">
        <v>9</v>
      </c>
      <c r="DM806" t="s">
        <v>177</v>
      </c>
      <c r="DN806">
        <v>212721</v>
      </c>
      <c r="DO806">
        <v>203363</v>
      </c>
      <c r="DP806">
        <v>14836</v>
      </c>
      <c r="DQ806">
        <v>360019</v>
      </c>
      <c r="DR806">
        <v>361979</v>
      </c>
      <c r="DS806">
        <v>203342</v>
      </c>
      <c r="DT806">
        <v>360019</v>
      </c>
      <c r="DU806">
        <v>198992</v>
      </c>
      <c r="DV806" t="s">
        <v>158</v>
      </c>
      <c r="DW806">
        <v>194872</v>
      </c>
      <c r="DX806">
        <v>116738</v>
      </c>
      <c r="DY806">
        <v>142800</v>
      </c>
      <c r="DZ806">
        <v>6349</v>
      </c>
      <c r="EA806">
        <v>6344</v>
      </c>
      <c r="EB806">
        <v>359268</v>
      </c>
      <c r="EC806">
        <v>116737</v>
      </c>
      <c r="ED806">
        <v>116737</v>
      </c>
      <c r="EE806">
        <v>6348</v>
      </c>
      <c r="EF806">
        <v>365733</v>
      </c>
      <c r="EG806">
        <v>363979</v>
      </c>
      <c r="EH806">
        <v>366343</v>
      </c>
      <c r="EI806">
        <v>118425</v>
      </c>
      <c r="EJ806">
        <v>143612</v>
      </c>
      <c r="EK806">
        <v>118720</v>
      </c>
      <c r="EL806">
        <v>198993</v>
      </c>
      <c r="EM806">
        <v>196872</v>
      </c>
      <c r="EN806">
        <v>203329</v>
      </c>
      <c r="EO806" t="s">
        <v>158</v>
      </c>
      <c r="EP806">
        <v>365733</v>
      </c>
      <c r="EQ806">
        <v>194871</v>
      </c>
      <c r="ER806">
        <v>359266</v>
      </c>
      <c r="ES806">
        <v>264430</v>
      </c>
      <c r="ET806" t="s">
        <v>178</v>
      </c>
      <c r="EU806">
        <v>14</v>
      </c>
      <c r="EV806" t="s">
        <v>1305</v>
      </c>
      <c r="EW806">
        <v>14</v>
      </c>
      <c r="EX806" t="s">
        <v>305</v>
      </c>
      <c r="EY806" t="s">
        <v>169</v>
      </c>
      <c r="EZ806">
        <v>1024</v>
      </c>
      <c r="FA806">
        <v>-115</v>
      </c>
      <c r="FB806">
        <v>165</v>
      </c>
    </row>
    <row r="807" spans="1:158" x14ac:dyDescent="0.35">
      <c r="A807">
        <v>100</v>
      </c>
      <c r="B807">
        <v>100</v>
      </c>
      <c r="C807">
        <v>885</v>
      </c>
      <c r="D807">
        <v>885</v>
      </c>
      <c r="E807" t="s">
        <v>155</v>
      </c>
      <c r="F807" t="s">
        <v>156</v>
      </c>
      <c r="G807" t="s">
        <v>156</v>
      </c>
      <c r="H807" t="s">
        <v>156</v>
      </c>
      <c r="I807">
        <v>0</v>
      </c>
      <c r="J807" t="s">
        <v>157</v>
      </c>
      <c r="K807">
        <v>1</v>
      </c>
      <c r="L807" t="s">
        <v>154</v>
      </c>
      <c r="M807" t="s">
        <v>154</v>
      </c>
      <c r="N807" t="s">
        <v>154</v>
      </c>
      <c r="O807">
        <v>1</v>
      </c>
      <c r="P807" t="s">
        <v>154</v>
      </c>
      <c r="Q807" t="s">
        <v>154</v>
      </c>
      <c r="R807" t="s">
        <v>301</v>
      </c>
      <c r="S807">
        <v>0</v>
      </c>
      <c r="T807">
        <v>1</v>
      </c>
      <c r="U807">
        <v>0</v>
      </c>
      <c r="V807">
        <v>14</v>
      </c>
      <c r="W807">
        <v>14</v>
      </c>
      <c r="X807">
        <v>1</v>
      </c>
      <c r="Y807">
        <v>14</v>
      </c>
      <c r="Z807">
        <v>13</v>
      </c>
      <c r="AA807">
        <v>0</v>
      </c>
      <c r="AB807">
        <v>13</v>
      </c>
      <c r="AC807">
        <v>1</v>
      </c>
      <c r="AD807">
        <v>1</v>
      </c>
      <c r="AE807">
        <v>0</v>
      </c>
      <c r="AF807">
        <v>0</v>
      </c>
      <c r="AG807">
        <v>14</v>
      </c>
      <c r="AH807">
        <v>1</v>
      </c>
      <c r="AI807">
        <v>1</v>
      </c>
      <c r="AJ807">
        <v>0</v>
      </c>
      <c r="AK807">
        <v>14</v>
      </c>
      <c r="AL807">
        <v>14</v>
      </c>
      <c r="AM807">
        <v>28</v>
      </c>
      <c r="AN807">
        <v>1</v>
      </c>
      <c r="AO807">
        <v>1</v>
      </c>
      <c r="AP807">
        <v>1</v>
      </c>
      <c r="AQ807">
        <v>13</v>
      </c>
      <c r="AR807">
        <v>13</v>
      </c>
      <c r="AS807">
        <v>13</v>
      </c>
      <c r="AT807">
        <v>1</v>
      </c>
      <c r="AU807">
        <v>14</v>
      </c>
      <c r="AV807">
        <v>13</v>
      </c>
      <c r="AW807">
        <v>14</v>
      </c>
      <c r="AX807">
        <v>0</v>
      </c>
      <c r="AY807" t="s">
        <v>159</v>
      </c>
      <c r="AZ807" t="s">
        <v>251</v>
      </c>
      <c r="BA807" t="s">
        <v>462</v>
      </c>
      <c r="BB807" t="s">
        <v>1268</v>
      </c>
      <c r="BC807" t="s">
        <v>163</v>
      </c>
      <c r="BD807" t="b">
        <v>0</v>
      </c>
      <c r="BE807">
        <v>9.16</v>
      </c>
      <c r="BF807" t="b">
        <v>1</v>
      </c>
      <c r="BH807" t="s">
        <v>164</v>
      </c>
      <c r="BI807" t="s">
        <v>1269</v>
      </c>
      <c r="BJ807" t="b">
        <v>0</v>
      </c>
      <c r="BK807" t="s">
        <v>166</v>
      </c>
      <c r="BL807" t="b">
        <v>0</v>
      </c>
      <c r="BM807">
        <v>18</v>
      </c>
      <c r="BN807" t="s">
        <v>167</v>
      </c>
      <c r="BO807" t="s">
        <v>168</v>
      </c>
      <c r="BP807" t="s">
        <v>167</v>
      </c>
      <c r="BQ807" t="s">
        <v>169</v>
      </c>
      <c r="BR807">
        <v>768</v>
      </c>
      <c r="BS807" t="s">
        <v>156</v>
      </c>
      <c r="BT807" t="s">
        <v>189</v>
      </c>
      <c r="BU807" t="s">
        <v>302</v>
      </c>
      <c r="BV807" t="s">
        <v>327</v>
      </c>
      <c r="BW807">
        <v>14</v>
      </c>
      <c r="BX807">
        <v>2</v>
      </c>
      <c r="BY807">
        <v>0</v>
      </c>
      <c r="BZ807">
        <v>6</v>
      </c>
      <c r="CA807" t="s">
        <v>1270</v>
      </c>
      <c r="CB807" t="s">
        <v>156</v>
      </c>
      <c r="CC807">
        <v>7</v>
      </c>
      <c r="CD807" t="b">
        <v>0</v>
      </c>
      <c r="CE807" t="s">
        <v>172</v>
      </c>
      <c r="CF807" t="s">
        <v>173</v>
      </c>
      <c r="CG807">
        <v>41</v>
      </c>
      <c r="CH807">
        <v>0</v>
      </c>
      <c r="CI807" t="s">
        <v>301</v>
      </c>
      <c r="CJ807" t="s">
        <v>430</v>
      </c>
      <c r="CK807" t="s">
        <v>430</v>
      </c>
      <c r="CL807" t="s">
        <v>430</v>
      </c>
      <c r="CM807" t="s">
        <v>430</v>
      </c>
      <c r="CN807" t="s">
        <v>430</v>
      </c>
      <c r="CO807" t="s">
        <v>301</v>
      </c>
      <c r="CP807" t="s">
        <v>430</v>
      </c>
      <c r="CQ807">
        <v>1</v>
      </c>
      <c r="CR807">
        <v>450</v>
      </c>
      <c r="CS807">
        <f t="shared" si="54"/>
        <v>450</v>
      </c>
      <c r="CT807">
        <f t="shared" si="56"/>
        <v>797.19047619047615</v>
      </c>
      <c r="CU807">
        <f t="shared" si="57"/>
        <v>431.80213615165638</v>
      </c>
      <c r="CV807">
        <f t="shared" si="55"/>
        <v>450</v>
      </c>
      <c r="CW807">
        <v>51708</v>
      </c>
      <c r="CX807">
        <v>9356</v>
      </c>
      <c r="CY807">
        <v>1686</v>
      </c>
      <c r="CZ807">
        <v>811</v>
      </c>
      <c r="DA807">
        <v>8483</v>
      </c>
      <c r="DB807">
        <v>450</v>
      </c>
      <c r="DC807">
        <v>24078</v>
      </c>
      <c r="DD807">
        <v>4334</v>
      </c>
      <c r="DE807">
        <v>2</v>
      </c>
      <c r="DF807" t="s">
        <v>156</v>
      </c>
      <c r="DG807">
        <v>1024</v>
      </c>
      <c r="DH807">
        <v>2</v>
      </c>
      <c r="DI807">
        <v>48000</v>
      </c>
      <c r="DJ807">
        <v>-16</v>
      </c>
      <c r="DK807" t="s">
        <v>176</v>
      </c>
      <c r="DL807">
        <v>9</v>
      </c>
      <c r="DM807" t="s">
        <v>177</v>
      </c>
      <c r="DN807">
        <v>212721</v>
      </c>
      <c r="DO807">
        <v>203363</v>
      </c>
      <c r="DP807">
        <v>14836</v>
      </c>
      <c r="DQ807">
        <v>367148</v>
      </c>
      <c r="DR807">
        <v>369104</v>
      </c>
      <c r="DS807">
        <v>203342</v>
      </c>
      <c r="DT807">
        <v>367148</v>
      </c>
      <c r="DU807">
        <v>198992</v>
      </c>
      <c r="DV807" t="s">
        <v>158</v>
      </c>
      <c r="DW807">
        <v>194872</v>
      </c>
      <c r="DX807">
        <v>116738</v>
      </c>
      <c r="DY807">
        <v>142800</v>
      </c>
      <c r="DZ807">
        <v>6349</v>
      </c>
      <c r="EA807">
        <v>6344</v>
      </c>
      <c r="EB807">
        <v>366397</v>
      </c>
      <c r="EC807">
        <v>116737</v>
      </c>
      <c r="ED807">
        <v>116737</v>
      </c>
      <c r="EE807">
        <v>6348</v>
      </c>
      <c r="EF807">
        <v>373115</v>
      </c>
      <c r="EG807">
        <v>371104</v>
      </c>
      <c r="EH807">
        <v>373566</v>
      </c>
      <c r="EI807">
        <v>118425</v>
      </c>
      <c r="EJ807">
        <v>143612</v>
      </c>
      <c r="EK807">
        <v>118720</v>
      </c>
      <c r="EL807">
        <v>198993</v>
      </c>
      <c r="EM807">
        <v>196872</v>
      </c>
      <c r="EN807">
        <v>203329</v>
      </c>
      <c r="EO807" t="s">
        <v>158</v>
      </c>
      <c r="EP807">
        <v>373114</v>
      </c>
      <c r="EQ807">
        <v>194871</v>
      </c>
      <c r="ER807">
        <v>366396</v>
      </c>
      <c r="ES807">
        <v>264430</v>
      </c>
      <c r="ET807" t="s">
        <v>178</v>
      </c>
      <c r="EU807">
        <v>15</v>
      </c>
      <c r="EV807" t="s">
        <v>1306</v>
      </c>
      <c r="EW807">
        <v>15</v>
      </c>
      <c r="EX807" t="s">
        <v>305</v>
      </c>
      <c r="EY807" t="s">
        <v>169</v>
      </c>
      <c r="EZ807">
        <v>1024</v>
      </c>
      <c r="FA807">
        <v>-115</v>
      </c>
      <c r="FB807">
        <v>165</v>
      </c>
    </row>
    <row r="808" spans="1:158" x14ac:dyDescent="0.35">
      <c r="A808">
        <v>100</v>
      </c>
      <c r="B808">
        <v>100</v>
      </c>
      <c r="C808">
        <v>888</v>
      </c>
      <c r="D808">
        <v>888</v>
      </c>
      <c r="E808" t="s">
        <v>155</v>
      </c>
      <c r="F808" t="s">
        <v>156</v>
      </c>
      <c r="G808" t="s">
        <v>156</v>
      </c>
      <c r="H808" t="s">
        <v>156</v>
      </c>
      <c r="I808">
        <v>0</v>
      </c>
      <c r="J808" t="s">
        <v>157</v>
      </c>
      <c r="K808">
        <v>1</v>
      </c>
      <c r="L808" t="s">
        <v>154</v>
      </c>
      <c r="M808" t="s">
        <v>154</v>
      </c>
      <c r="N808" t="s">
        <v>154</v>
      </c>
      <c r="O808">
        <v>1</v>
      </c>
      <c r="P808" t="s">
        <v>154</v>
      </c>
      <c r="Q808" t="s">
        <v>154</v>
      </c>
      <c r="R808" t="s">
        <v>306</v>
      </c>
      <c r="S808">
        <v>0</v>
      </c>
      <c r="T808">
        <v>1</v>
      </c>
      <c r="U808">
        <v>0</v>
      </c>
      <c r="V808">
        <v>15</v>
      </c>
      <c r="W808">
        <v>15</v>
      </c>
      <c r="X808">
        <v>1</v>
      </c>
      <c r="Y808">
        <v>15</v>
      </c>
      <c r="Z808">
        <v>13</v>
      </c>
      <c r="AA808">
        <v>0</v>
      </c>
      <c r="AB808">
        <v>13</v>
      </c>
      <c r="AC808">
        <v>1</v>
      </c>
      <c r="AD808">
        <v>1</v>
      </c>
      <c r="AE808">
        <v>0</v>
      </c>
      <c r="AF808">
        <v>0</v>
      </c>
      <c r="AG808">
        <v>15</v>
      </c>
      <c r="AH808">
        <v>1</v>
      </c>
      <c r="AI808">
        <v>1</v>
      </c>
      <c r="AJ808">
        <v>0</v>
      </c>
      <c r="AK808">
        <v>15</v>
      </c>
      <c r="AL808">
        <v>15</v>
      </c>
      <c r="AM808">
        <v>29</v>
      </c>
      <c r="AN808">
        <v>1</v>
      </c>
      <c r="AO808">
        <v>1</v>
      </c>
      <c r="AP808">
        <v>1</v>
      </c>
      <c r="AQ808">
        <v>13</v>
      </c>
      <c r="AR808">
        <v>13</v>
      </c>
      <c r="AS808">
        <v>13</v>
      </c>
      <c r="AT808">
        <v>1</v>
      </c>
      <c r="AU808">
        <v>15</v>
      </c>
      <c r="AV808">
        <v>13</v>
      </c>
      <c r="AW808">
        <v>15</v>
      </c>
      <c r="AX808">
        <v>0</v>
      </c>
      <c r="AY808" t="s">
        <v>159</v>
      </c>
      <c r="AZ808" t="s">
        <v>251</v>
      </c>
      <c r="BA808" t="s">
        <v>462</v>
      </c>
      <c r="BB808" t="s">
        <v>1268</v>
      </c>
      <c r="BC808" t="s">
        <v>163</v>
      </c>
      <c r="BD808" t="b">
        <v>0</v>
      </c>
      <c r="BE808" t="s">
        <v>167</v>
      </c>
      <c r="BF808" t="b">
        <v>1</v>
      </c>
      <c r="BH808" t="s">
        <v>164</v>
      </c>
      <c r="BI808" t="s">
        <v>1269</v>
      </c>
      <c r="BJ808" t="b">
        <v>0</v>
      </c>
      <c r="BK808" t="s">
        <v>166</v>
      </c>
      <c r="BL808" t="b">
        <v>0</v>
      </c>
      <c r="BM808">
        <v>18</v>
      </c>
      <c r="BN808" t="s">
        <v>167</v>
      </c>
      <c r="BO808" t="s">
        <v>168</v>
      </c>
      <c r="BP808" t="s">
        <v>167</v>
      </c>
      <c r="BQ808" t="s">
        <v>169</v>
      </c>
      <c r="BR808">
        <v>768</v>
      </c>
      <c r="BS808" t="s">
        <v>156</v>
      </c>
      <c r="BT808" t="s">
        <v>189</v>
      </c>
      <c r="BU808" t="s">
        <v>315</v>
      </c>
      <c r="BV808" t="s">
        <v>324</v>
      </c>
      <c r="BW808">
        <v>15</v>
      </c>
      <c r="BX808">
        <v>2</v>
      </c>
      <c r="BY808">
        <v>0</v>
      </c>
      <c r="BZ808">
        <v>6</v>
      </c>
      <c r="CA808" t="s">
        <v>1270</v>
      </c>
      <c r="CB808" t="s">
        <v>156</v>
      </c>
      <c r="CC808">
        <v>7</v>
      </c>
      <c r="CD808" t="b">
        <v>0</v>
      </c>
      <c r="CE808" t="s">
        <v>172</v>
      </c>
      <c r="CF808" t="s">
        <v>173</v>
      </c>
      <c r="CG808">
        <v>84</v>
      </c>
      <c r="CH808">
        <v>0</v>
      </c>
      <c r="CI808" t="s">
        <v>306</v>
      </c>
      <c r="CJ808" t="s">
        <v>430</v>
      </c>
      <c r="CK808" t="s">
        <v>430</v>
      </c>
      <c r="CL808" t="s">
        <v>430</v>
      </c>
      <c r="CM808" t="s">
        <v>430</v>
      </c>
      <c r="CN808" t="s">
        <v>430</v>
      </c>
      <c r="CO808" t="s">
        <v>306</v>
      </c>
      <c r="CP808" t="s">
        <v>430</v>
      </c>
      <c r="CQ808">
        <v>1</v>
      </c>
      <c r="CR808">
        <v>923</v>
      </c>
      <c r="CS808" t="str">
        <f t="shared" si="54"/>
        <v>-</v>
      </c>
      <c r="CT808">
        <f t="shared" si="56"/>
        <v>797.19047619047615</v>
      </c>
      <c r="CU808">
        <f t="shared" si="57"/>
        <v>431.80213615165638</v>
      </c>
      <c r="CV808" t="str">
        <f t="shared" si="55"/>
        <v>-</v>
      </c>
      <c r="CW808">
        <v>51708</v>
      </c>
      <c r="CX808">
        <v>9356</v>
      </c>
      <c r="CY808">
        <v>1686</v>
      </c>
      <c r="CZ808">
        <v>811</v>
      </c>
      <c r="DA808">
        <v>8483</v>
      </c>
      <c r="DB808">
        <v>923</v>
      </c>
      <c r="DC808">
        <v>24078</v>
      </c>
      <c r="DD808">
        <v>4334</v>
      </c>
      <c r="DE808">
        <v>2</v>
      </c>
      <c r="DF808" t="s">
        <v>156</v>
      </c>
      <c r="DG808">
        <v>1024</v>
      </c>
      <c r="DH808">
        <v>2</v>
      </c>
      <c r="DI808">
        <v>48000</v>
      </c>
      <c r="DJ808">
        <v>-16</v>
      </c>
      <c r="DK808" t="s">
        <v>176</v>
      </c>
      <c r="DL808">
        <v>9</v>
      </c>
      <c r="DM808" t="s">
        <v>177</v>
      </c>
      <c r="DN808">
        <v>212721</v>
      </c>
      <c r="DO808">
        <v>203363</v>
      </c>
      <c r="DP808">
        <v>14836</v>
      </c>
      <c r="DQ808">
        <v>374365</v>
      </c>
      <c r="DR808">
        <v>376485</v>
      </c>
      <c r="DS808">
        <v>203342</v>
      </c>
      <c r="DT808">
        <v>374365</v>
      </c>
      <c r="DU808">
        <v>198992</v>
      </c>
      <c r="DV808" t="s">
        <v>158</v>
      </c>
      <c r="DW808">
        <v>194872</v>
      </c>
      <c r="DX808">
        <v>116738</v>
      </c>
      <c r="DY808">
        <v>142800</v>
      </c>
      <c r="DZ808">
        <v>6349</v>
      </c>
      <c r="EA808">
        <v>6344</v>
      </c>
      <c r="EB808">
        <v>373614</v>
      </c>
      <c r="EC808">
        <v>116737</v>
      </c>
      <c r="ED808">
        <v>116737</v>
      </c>
      <c r="EE808">
        <v>6348</v>
      </c>
      <c r="EF808">
        <v>380048</v>
      </c>
      <c r="EG808">
        <v>378485</v>
      </c>
      <c r="EH808">
        <v>380973</v>
      </c>
      <c r="EI808">
        <v>118425</v>
      </c>
      <c r="EJ808">
        <v>143612</v>
      </c>
      <c r="EK808">
        <v>118720</v>
      </c>
      <c r="EL808">
        <v>198993</v>
      </c>
      <c r="EM808">
        <v>196872</v>
      </c>
      <c r="EN808">
        <v>203329</v>
      </c>
      <c r="EO808" t="s">
        <v>158</v>
      </c>
      <c r="EP808">
        <v>380048</v>
      </c>
      <c r="EQ808">
        <v>194871</v>
      </c>
      <c r="ER808">
        <v>373613</v>
      </c>
      <c r="ES808">
        <v>264430</v>
      </c>
      <c r="ET808" t="s">
        <v>178</v>
      </c>
      <c r="EU808">
        <v>16</v>
      </c>
      <c r="EV808" t="s">
        <v>1307</v>
      </c>
      <c r="EW808">
        <v>16</v>
      </c>
      <c r="EX808" t="s">
        <v>309</v>
      </c>
      <c r="EY808" t="s">
        <v>169</v>
      </c>
      <c r="EZ808">
        <v>1024</v>
      </c>
      <c r="FA808">
        <v>-115</v>
      </c>
      <c r="FB808">
        <v>165</v>
      </c>
    </row>
    <row r="809" spans="1:158" x14ac:dyDescent="0.35">
      <c r="A809">
        <v>100</v>
      </c>
      <c r="B809">
        <v>100</v>
      </c>
      <c r="C809">
        <v>879</v>
      </c>
      <c r="D809">
        <v>879</v>
      </c>
      <c r="E809" t="s">
        <v>155</v>
      </c>
      <c r="F809" t="s">
        <v>156</v>
      </c>
      <c r="G809" t="s">
        <v>156</v>
      </c>
      <c r="H809" t="s">
        <v>156</v>
      </c>
      <c r="I809">
        <v>0</v>
      </c>
      <c r="J809" t="s">
        <v>157</v>
      </c>
      <c r="K809">
        <v>1</v>
      </c>
      <c r="L809" t="s">
        <v>154</v>
      </c>
      <c r="M809" t="s">
        <v>154</v>
      </c>
      <c r="N809" t="s">
        <v>154</v>
      </c>
      <c r="O809">
        <v>1</v>
      </c>
      <c r="P809" t="s">
        <v>154</v>
      </c>
      <c r="Q809" t="s">
        <v>154</v>
      </c>
      <c r="R809" t="s">
        <v>301</v>
      </c>
      <c r="S809">
        <v>0</v>
      </c>
      <c r="T809">
        <v>1</v>
      </c>
      <c r="U809">
        <v>0</v>
      </c>
      <c r="V809">
        <v>16</v>
      </c>
      <c r="W809">
        <v>16</v>
      </c>
      <c r="X809">
        <v>1</v>
      </c>
      <c r="Y809">
        <v>16</v>
      </c>
      <c r="Z809">
        <v>13</v>
      </c>
      <c r="AA809">
        <v>0</v>
      </c>
      <c r="AB809">
        <v>13</v>
      </c>
      <c r="AC809">
        <v>1</v>
      </c>
      <c r="AD809">
        <v>1</v>
      </c>
      <c r="AE809">
        <v>0</v>
      </c>
      <c r="AF809">
        <v>0</v>
      </c>
      <c r="AG809">
        <v>16</v>
      </c>
      <c r="AH809">
        <v>1</v>
      </c>
      <c r="AI809">
        <v>1</v>
      </c>
      <c r="AJ809">
        <v>0</v>
      </c>
      <c r="AK809">
        <v>16</v>
      </c>
      <c r="AL809">
        <v>16</v>
      </c>
      <c r="AM809">
        <v>30</v>
      </c>
      <c r="AN809">
        <v>1</v>
      </c>
      <c r="AO809">
        <v>1</v>
      </c>
      <c r="AP809">
        <v>1</v>
      </c>
      <c r="AQ809">
        <v>13</v>
      </c>
      <c r="AR809">
        <v>13</v>
      </c>
      <c r="AS809">
        <v>13</v>
      </c>
      <c r="AT809">
        <v>1</v>
      </c>
      <c r="AU809">
        <v>16</v>
      </c>
      <c r="AV809">
        <v>13</v>
      </c>
      <c r="AW809">
        <v>16</v>
      </c>
      <c r="AX809">
        <v>0</v>
      </c>
      <c r="AY809" t="s">
        <v>159</v>
      </c>
      <c r="AZ809" t="s">
        <v>251</v>
      </c>
      <c r="BA809" t="s">
        <v>462</v>
      </c>
      <c r="BB809" t="s">
        <v>1268</v>
      </c>
      <c r="BC809" t="s">
        <v>163</v>
      </c>
      <c r="BD809" t="b">
        <v>0</v>
      </c>
      <c r="BE809">
        <v>10</v>
      </c>
      <c r="BF809" t="b">
        <v>1</v>
      </c>
      <c r="BH809" t="s">
        <v>164</v>
      </c>
      <c r="BI809" t="s">
        <v>1269</v>
      </c>
      <c r="BJ809" t="b">
        <v>0</v>
      </c>
      <c r="BK809" t="s">
        <v>166</v>
      </c>
      <c r="BL809" t="b">
        <v>0</v>
      </c>
      <c r="BM809">
        <v>18</v>
      </c>
      <c r="BN809" t="s">
        <v>167</v>
      </c>
      <c r="BO809" t="s">
        <v>168</v>
      </c>
      <c r="BP809" t="s">
        <v>167</v>
      </c>
      <c r="BQ809" t="s">
        <v>169</v>
      </c>
      <c r="BR809">
        <v>768</v>
      </c>
      <c r="BS809" t="s">
        <v>156</v>
      </c>
      <c r="BT809" t="s">
        <v>189</v>
      </c>
      <c r="BU809" t="s">
        <v>185</v>
      </c>
      <c r="BV809" t="s">
        <v>303</v>
      </c>
      <c r="BW809">
        <v>16</v>
      </c>
      <c r="BX809">
        <v>2</v>
      </c>
      <c r="BY809">
        <v>0</v>
      </c>
      <c r="BZ809">
        <v>6</v>
      </c>
      <c r="CA809" t="s">
        <v>1270</v>
      </c>
      <c r="CB809" t="s">
        <v>156</v>
      </c>
      <c r="CC809">
        <v>7</v>
      </c>
      <c r="CD809" t="b">
        <v>0</v>
      </c>
      <c r="CE809" t="s">
        <v>172</v>
      </c>
      <c r="CF809" t="s">
        <v>173</v>
      </c>
      <c r="CG809">
        <v>29</v>
      </c>
      <c r="CH809">
        <v>0</v>
      </c>
      <c r="CI809" t="s">
        <v>301</v>
      </c>
      <c r="CJ809" t="s">
        <v>430</v>
      </c>
      <c r="CK809" t="s">
        <v>430</v>
      </c>
      <c r="CL809" t="s">
        <v>430</v>
      </c>
      <c r="CM809" t="s">
        <v>430</v>
      </c>
      <c r="CN809" t="s">
        <v>430</v>
      </c>
      <c r="CO809" t="s">
        <v>301</v>
      </c>
      <c r="CP809" t="s">
        <v>430</v>
      </c>
      <c r="CQ809">
        <v>1</v>
      </c>
      <c r="CR809">
        <v>733</v>
      </c>
      <c r="CS809">
        <f t="shared" si="54"/>
        <v>733</v>
      </c>
      <c r="CT809">
        <f t="shared" si="56"/>
        <v>797.19047619047615</v>
      </c>
      <c r="CU809">
        <f t="shared" si="57"/>
        <v>431.80213615165638</v>
      </c>
      <c r="CV809">
        <f t="shared" si="55"/>
        <v>733</v>
      </c>
      <c r="CW809">
        <v>51708</v>
      </c>
      <c r="CX809">
        <v>9356</v>
      </c>
      <c r="CY809">
        <v>1686</v>
      </c>
      <c r="CZ809">
        <v>811</v>
      </c>
      <c r="DA809">
        <v>8483</v>
      </c>
      <c r="DB809">
        <v>733</v>
      </c>
      <c r="DC809">
        <v>24078</v>
      </c>
      <c r="DD809">
        <v>4334</v>
      </c>
      <c r="DE809">
        <v>2</v>
      </c>
      <c r="DF809" t="s">
        <v>156</v>
      </c>
      <c r="DG809">
        <v>1024</v>
      </c>
      <c r="DH809">
        <v>2</v>
      </c>
      <c r="DI809">
        <v>48000</v>
      </c>
      <c r="DJ809">
        <v>-16</v>
      </c>
      <c r="DK809" t="s">
        <v>176</v>
      </c>
      <c r="DL809">
        <v>9</v>
      </c>
      <c r="DM809" t="s">
        <v>177</v>
      </c>
      <c r="DN809">
        <v>212721</v>
      </c>
      <c r="DO809">
        <v>203363</v>
      </c>
      <c r="DP809">
        <v>14836</v>
      </c>
      <c r="DQ809">
        <v>381777</v>
      </c>
      <c r="DR809">
        <v>383546</v>
      </c>
      <c r="DS809">
        <v>203342</v>
      </c>
      <c r="DT809">
        <v>381777</v>
      </c>
      <c r="DU809">
        <v>198992</v>
      </c>
      <c r="DV809" t="s">
        <v>158</v>
      </c>
      <c r="DW809">
        <v>194872</v>
      </c>
      <c r="DX809">
        <v>116738</v>
      </c>
      <c r="DY809">
        <v>142800</v>
      </c>
      <c r="DZ809">
        <v>6349</v>
      </c>
      <c r="EA809">
        <v>6344</v>
      </c>
      <c r="EB809">
        <v>381026</v>
      </c>
      <c r="EC809">
        <v>116737</v>
      </c>
      <c r="ED809">
        <v>116737</v>
      </c>
      <c r="EE809">
        <v>6348</v>
      </c>
      <c r="EF809">
        <v>387237</v>
      </c>
      <c r="EG809">
        <v>385546</v>
      </c>
      <c r="EH809">
        <v>387971</v>
      </c>
      <c r="EI809">
        <v>118425</v>
      </c>
      <c r="EJ809">
        <v>143612</v>
      </c>
      <c r="EK809">
        <v>118720</v>
      </c>
      <c r="EL809">
        <v>198993</v>
      </c>
      <c r="EM809">
        <v>196872</v>
      </c>
      <c r="EN809">
        <v>203329</v>
      </c>
      <c r="EO809" t="s">
        <v>158</v>
      </c>
      <c r="EP809">
        <v>387237</v>
      </c>
      <c r="EQ809">
        <v>194871</v>
      </c>
      <c r="ER809">
        <v>381025</v>
      </c>
      <c r="ES809">
        <v>264430</v>
      </c>
      <c r="ET809" t="s">
        <v>178</v>
      </c>
      <c r="EU809">
        <v>17</v>
      </c>
      <c r="EV809" t="s">
        <v>1308</v>
      </c>
      <c r="EW809">
        <v>17</v>
      </c>
      <c r="EX809" t="s">
        <v>305</v>
      </c>
      <c r="EY809" t="s">
        <v>169</v>
      </c>
      <c r="EZ809">
        <v>1024</v>
      </c>
      <c r="FA809">
        <v>-115</v>
      </c>
      <c r="FB809">
        <v>165</v>
      </c>
    </row>
    <row r="810" spans="1:158" x14ac:dyDescent="0.35">
      <c r="A810">
        <v>100</v>
      </c>
      <c r="B810">
        <v>100</v>
      </c>
      <c r="C810">
        <v>881</v>
      </c>
      <c r="D810">
        <v>881</v>
      </c>
      <c r="E810" t="s">
        <v>155</v>
      </c>
      <c r="F810" t="s">
        <v>156</v>
      </c>
      <c r="G810" t="s">
        <v>156</v>
      </c>
      <c r="H810" t="s">
        <v>156</v>
      </c>
      <c r="I810">
        <v>0</v>
      </c>
      <c r="J810" t="s">
        <v>157</v>
      </c>
      <c r="K810">
        <v>1</v>
      </c>
      <c r="L810" t="s">
        <v>154</v>
      </c>
      <c r="M810" t="s">
        <v>154</v>
      </c>
      <c r="N810" t="s">
        <v>154</v>
      </c>
      <c r="O810">
        <v>1</v>
      </c>
      <c r="P810" t="s">
        <v>154</v>
      </c>
      <c r="Q810" t="s">
        <v>154</v>
      </c>
      <c r="R810" t="s">
        <v>301</v>
      </c>
      <c r="S810">
        <v>0</v>
      </c>
      <c r="T810">
        <v>1</v>
      </c>
      <c r="U810">
        <v>0</v>
      </c>
      <c r="V810">
        <v>17</v>
      </c>
      <c r="W810">
        <v>17</v>
      </c>
      <c r="X810">
        <v>1</v>
      </c>
      <c r="Y810">
        <v>17</v>
      </c>
      <c r="Z810">
        <v>13</v>
      </c>
      <c r="AA810">
        <v>0</v>
      </c>
      <c r="AB810">
        <v>13</v>
      </c>
      <c r="AC810">
        <v>1</v>
      </c>
      <c r="AD810">
        <v>1</v>
      </c>
      <c r="AE810">
        <v>0</v>
      </c>
      <c r="AF810">
        <v>0</v>
      </c>
      <c r="AG810">
        <v>17</v>
      </c>
      <c r="AH810">
        <v>1</v>
      </c>
      <c r="AI810">
        <v>1</v>
      </c>
      <c r="AJ810">
        <v>0</v>
      </c>
      <c r="AK810">
        <v>17</v>
      </c>
      <c r="AL810">
        <v>17</v>
      </c>
      <c r="AM810">
        <v>31</v>
      </c>
      <c r="AN810">
        <v>1</v>
      </c>
      <c r="AO810">
        <v>1</v>
      </c>
      <c r="AP810">
        <v>1</v>
      </c>
      <c r="AQ810">
        <v>13</v>
      </c>
      <c r="AR810">
        <v>13</v>
      </c>
      <c r="AS810">
        <v>13</v>
      </c>
      <c r="AT810">
        <v>1</v>
      </c>
      <c r="AU810">
        <v>17</v>
      </c>
      <c r="AV810">
        <v>13</v>
      </c>
      <c r="AW810">
        <v>17</v>
      </c>
      <c r="AX810">
        <v>0</v>
      </c>
      <c r="AY810" t="s">
        <v>159</v>
      </c>
      <c r="AZ810" t="s">
        <v>251</v>
      </c>
      <c r="BA810" t="s">
        <v>462</v>
      </c>
      <c r="BB810" t="s">
        <v>1268</v>
      </c>
      <c r="BC810" t="s">
        <v>163</v>
      </c>
      <c r="BD810" t="b">
        <v>0</v>
      </c>
      <c r="BE810">
        <v>5.53</v>
      </c>
      <c r="BF810" t="b">
        <v>1</v>
      </c>
      <c r="BH810" t="s">
        <v>164</v>
      </c>
      <c r="BI810" t="s">
        <v>1269</v>
      </c>
      <c r="BJ810" t="b">
        <v>0</v>
      </c>
      <c r="BK810" t="s">
        <v>166</v>
      </c>
      <c r="BL810" t="b">
        <v>0</v>
      </c>
      <c r="BM810">
        <v>18</v>
      </c>
      <c r="BN810" t="s">
        <v>167</v>
      </c>
      <c r="BO810" t="s">
        <v>168</v>
      </c>
      <c r="BP810" t="s">
        <v>167</v>
      </c>
      <c r="BQ810" t="s">
        <v>169</v>
      </c>
      <c r="BR810">
        <v>768</v>
      </c>
      <c r="BS810" t="s">
        <v>156</v>
      </c>
      <c r="BT810" t="s">
        <v>189</v>
      </c>
      <c r="BU810" t="s">
        <v>310</v>
      </c>
      <c r="BV810" t="s">
        <v>302</v>
      </c>
      <c r="BW810">
        <v>17</v>
      </c>
      <c r="BX810">
        <v>2</v>
      </c>
      <c r="BY810">
        <v>0</v>
      </c>
      <c r="BZ810">
        <v>6</v>
      </c>
      <c r="CA810" t="s">
        <v>1270</v>
      </c>
      <c r="CB810" t="s">
        <v>156</v>
      </c>
      <c r="CC810">
        <v>7</v>
      </c>
      <c r="CD810" t="b">
        <v>0</v>
      </c>
      <c r="CE810" t="s">
        <v>172</v>
      </c>
      <c r="CF810" t="s">
        <v>173</v>
      </c>
      <c r="CG810">
        <v>18</v>
      </c>
      <c r="CH810">
        <v>0</v>
      </c>
      <c r="CI810" t="s">
        <v>301</v>
      </c>
      <c r="CJ810" t="s">
        <v>430</v>
      </c>
      <c r="CK810" t="s">
        <v>430</v>
      </c>
      <c r="CL810" t="s">
        <v>430</v>
      </c>
      <c r="CM810" t="s">
        <v>430</v>
      </c>
      <c r="CN810" t="s">
        <v>430</v>
      </c>
      <c r="CO810" t="s">
        <v>301</v>
      </c>
      <c r="CP810" t="s">
        <v>430</v>
      </c>
      <c r="CQ810">
        <v>1</v>
      </c>
      <c r="CR810">
        <v>922</v>
      </c>
      <c r="CS810">
        <f t="shared" si="54"/>
        <v>922</v>
      </c>
      <c r="CT810">
        <f t="shared" si="56"/>
        <v>797.19047619047615</v>
      </c>
      <c r="CU810">
        <f t="shared" si="57"/>
        <v>431.80213615165638</v>
      </c>
      <c r="CV810">
        <f t="shared" si="55"/>
        <v>922</v>
      </c>
      <c r="CW810">
        <v>51708</v>
      </c>
      <c r="CX810">
        <v>9356</v>
      </c>
      <c r="CY810">
        <v>1686</v>
      </c>
      <c r="CZ810">
        <v>811</v>
      </c>
      <c r="DA810">
        <v>8483</v>
      </c>
      <c r="DB810">
        <v>922</v>
      </c>
      <c r="DC810">
        <v>24078</v>
      </c>
      <c r="DD810">
        <v>4334</v>
      </c>
      <c r="DE810">
        <v>2</v>
      </c>
      <c r="DF810" t="s">
        <v>156</v>
      </c>
      <c r="DG810">
        <v>1024</v>
      </c>
      <c r="DH810">
        <v>2</v>
      </c>
      <c r="DI810">
        <v>48000</v>
      </c>
      <c r="DJ810">
        <v>-16</v>
      </c>
      <c r="DK810" t="s">
        <v>176</v>
      </c>
      <c r="DL810">
        <v>9</v>
      </c>
      <c r="DM810" t="s">
        <v>177</v>
      </c>
      <c r="DN810">
        <v>212721</v>
      </c>
      <c r="DO810">
        <v>203363</v>
      </c>
      <c r="DP810">
        <v>14836</v>
      </c>
      <c r="DQ810">
        <v>388785</v>
      </c>
      <c r="DR810">
        <v>390373</v>
      </c>
      <c r="DS810">
        <v>203342</v>
      </c>
      <c r="DT810">
        <v>388785</v>
      </c>
      <c r="DU810">
        <v>198992</v>
      </c>
      <c r="DV810" t="s">
        <v>158</v>
      </c>
      <c r="DW810">
        <v>194872</v>
      </c>
      <c r="DX810">
        <v>116738</v>
      </c>
      <c r="DY810">
        <v>142800</v>
      </c>
      <c r="DZ810">
        <v>6349</v>
      </c>
      <c r="EA810">
        <v>6344</v>
      </c>
      <c r="EB810">
        <v>388034</v>
      </c>
      <c r="EC810">
        <v>116737</v>
      </c>
      <c r="ED810">
        <v>116737</v>
      </c>
      <c r="EE810">
        <v>6348</v>
      </c>
      <c r="EF810">
        <v>394320</v>
      </c>
      <c r="EG810">
        <v>392373</v>
      </c>
      <c r="EH810">
        <v>395243</v>
      </c>
      <c r="EI810">
        <v>118425</v>
      </c>
      <c r="EJ810">
        <v>143612</v>
      </c>
      <c r="EK810">
        <v>118720</v>
      </c>
      <c r="EL810">
        <v>198993</v>
      </c>
      <c r="EM810">
        <v>196872</v>
      </c>
      <c r="EN810">
        <v>203329</v>
      </c>
      <c r="EO810" t="s">
        <v>158</v>
      </c>
      <c r="EP810">
        <v>394320</v>
      </c>
      <c r="EQ810">
        <v>194871</v>
      </c>
      <c r="ER810">
        <v>388033</v>
      </c>
      <c r="ES810">
        <v>264430</v>
      </c>
      <c r="ET810" t="s">
        <v>178</v>
      </c>
      <c r="EU810">
        <v>18</v>
      </c>
      <c r="EV810" t="s">
        <v>1309</v>
      </c>
      <c r="EW810">
        <v>18</v>
      </c>
      <c r="EX810" t="s">
        <v>305</v>
      </c>
      <c r="EY810" t="s">
        <v>169</v>
      </c>
      <c r="EZ810">
        <v>1024</v>
      </c>
      <c r="FA810">
        <v>-115</v>
      </c>
      <c r="FB810">
        <v>165</v>
      </c>
    </row>
    <row r="811" spans="1:158" x14ac:dyDescent="0.35">
      <c r="A811">
        <v>100</v>
      </c>
      <c r="B811">
        <v>100</v>
      </c>
      <c r="C811">
        <v>859</v>
      </c>
      <c r="D811">
        <v>859</v>
      </c>
      <c r="E811" t="s">
        <v>155</v>
      </c>
      <c r="F811" t="s">
        <v>156</v>
      </c>
      <c r="G811" t="s">
        <v>156</v>
      </c>
      <c r="H811" t="s">
        <v>156</v>
      </c>
      <c r="I811">
        <v>0</v>
      </c>
      <c r="J811" t="s">
        <v>157</v>
      </c>
      <c r="K811">
        <v>1</v>
      </c>
      <c r="L811" t="s">
        <v>154</v>
      </c>
      <c r="M811" t="s">
        <v>154</v>
      </c>
      <c r="N811" t="s">
        <v>154</v>
      </c>
      <c r="O811">
        <v>1</v>
      </c>
      <c r="P811" t="s">
        <v>154</v>
      </c>
      <c r="Q811" t="s">
        <v>154</v>
      </c>
      <c r="R811" t="s">
        <v>306</v>
      </c>
      <c r="S811">
        <v>0</v>
      </c>
      <c r="T811">
        <v>1</v>
      </c>
      <c r="U811">
        <v>0</v>
      </c>
      <c r="V811">
        <v>18</v>
      </c>
      <c r="W811">
        <v>18</v>
      </c>
      <c r="X811">
        <v>1</v>
      </c>
      <c r="Y811">
        <v>18</v>
      </c>
      <c r="Z811">
        <v>13</v>
      </c>
      <c r="AA811">
        <v>0</v>
      </c>
      <c r="AB811">
        <v>13</v>
      </c>
      <c r="AC811">
        <v>1</v>
      </c>
      <c r="AD811">
        <v>1</v>
      </c>
      <c r="AE811">
        <v>0</v>
      </c>
      <c r="AF811">
        <v>0</v>
      </c>
      <c r="AG811">
        <v>18</v>
      </c>
      <c r="AH811">
        <v>1</v>
      </c>
      <c r="AI811">
        <v>1</v>
      </c>
      <c r="AJ811">
        <v>0</v>
      </c>
      <c r="AK811">
        <v>18</v>
      </c>
      <c r="AL811">
        <v>18</v>
      </c>
      <c r="AM811">
        <v>32</v>
      </c>
      <c r="AN811">
        <v>1</v>
      </c>
      <c r="AO811">
        <v>1</v>
      </c>
      <c r="AP811">
        <v>1</v>
      </c>
      <c r="AQ811">
        <v>13</v>
      </c>
      <c r="AR811">
        <v>13</v>
      </c>
      <c r="AS811">
        <v>13</v>
      </c>
      <c r="AT811">
        <v>1</v>
      </c>
      <c r="AU811">
        <v>18</v>
      </c>
      <c r="AV811">
        <v>13</v>
      </c>
      <c r="AW811">
        <v>18</v>
      </c>
      <c r="AX811">
        <v>0</v>
      </c>
      <c r="AY811" t="s">
        <v>159</v>
      </c>
      <c r="AZ811" t="s">
        <v>251</v>
      </c>
      <c r="BA811" t="s">
        <v>462</v>
      </c>
      <c r="BB811" t="s">
        <v>1268</v>
      </c>
      <c r="BC811" t="s">
        <v>163</v>
      </c>
      <c r="BD811" t="b">
        <v>0</v>
      </c>
      <c r="BE811" t="s">
        <v>167</v>
      </c>
      <c r="BF811" t="b">
        <v>1</v>
      </c>
      <c r="BH811" t="s">
        <v>164</v>
      </c>
      <c r="BI811" t="s">
        <v>1269</v>
      </c>
      <c r="BJ811" t="b">
        <v>0</v>
      </c>
      <c r="BK811" t="s">
        <v>166</v>
      </c>
      <c r="BL811" t="b">
        <v>0</v>
      </c>
      <c r="BM811">
        <v>18</v>
      </c>
      <c r="BN811" t="s">
        <v>167</v>
      </c>
      <c r="BO811" t="s">
        <v>168</v>
      </c>
      <c r="BP811" t="s">
        <v>167</v>
      </c>
      <c r="BQ811" t="s">
        <v>169</v>
      </c>
      <c r="BR811">
        <v>768</v>
      </c>
      <c r="BS811" t="s">
        <v>156</v>
      </c>
      <c r="BT811" t="s">
        <v>189</v>
      </c>
      <c r="BU811" t="s">
        <v>185</v>
      </c>
      <c r="BV811" t="s">
        <v>334</v>
      </c>
      <c r="BW811">
        <v>18</v>
      </c>
      <c r="BX811">
        <v>2</v>
      </c>
      <c r="BY811">
        <v>0</v>
      </c>
      <c r="BZ811">
        <v>6</v>
      </c>
      <c r="CA811" t="s">
        <v>1270</v>
      </c>
      <c r="CB811" t="s">
        <v>156</v>
      </c>
      <c r="CC811">
        <v>7</v>
      </c>
      <c r="CD811" t="b">
        <v>0</v>
      </c>
      <c r="CE811" t="s">
        <v>172</v>
      </c>
      <c r="CF811" t="s">
        <v>173</v>
      </c>
      <c r="CG811">
        <v>54</v>
      </c>
      <c r="CH811">
        <v>0</v>
      </c>
      <c r="CI811" t="s">
        <v>306</v>
      </c>
      <c r="CJ811" t="s">
        <v>430</v>
      </c>
      <c r="CK811" t="s">
        <v>430</v>
      </c>
      <c r="CL811" t="s">
        <v>430</v>
      </c>
      <c r="CM811" t="s">
        <v>430</v>
      </c>
      <c r="CN811" t="s">
        <v>430</v>
      </c>
      <c r="CO811" t="s">
        <v>306</v>
      </c>
      <c r="CP811" t="s">
        <v>430</v>
      </c>
      <c r="CQ811">
        <v>1</v>
      </c>
      <c r="CR811">
        <v>462</v>
      </c>
      <c r="CS811" t="str">
        <f t="shared" si="54"/>
        <v>-</v>
      </c>
      <c r="CT811">
        <f t="shared" si="56"/>
        <v>797.19047619047615</v>
      </c>
      <c r="CU811">
        <f t="shared" si="57"/>
        <v>431.80213615165638</v>
      </c>
      <c r="CV811" t="str">
        <f t="shared" si="55"/>
        <v>-</v>
      </c>
      <c r="CW811">
        <v>51708</v>
      </c>
      <c r="CX811">
        <v>9356</v>
      </c>
      <c r="CY811">
        <v>1686</v>
      </c>
      <c r="CZ811">
        <v>811</v>
      </c>
      <c r="DA811">
        <v>8483</v>
      </c>
      <c r="DB811">
        <v>462</v>
      </c>
      <c r="DC811">
        <v>24078</v>
      </c>
      <c r="DD811">
        <v>4334</v>
      </c>
      <c r="DE811">
        <v>2</v>
      </c>
      <c r="DF811" t="s">
        <v>156</v>
      </c>
      <c r="DG811">
        <v>1024</v>
      </c>
      <c r="DH811">
        <v>2</v>
      </c>
      <c r="DI811">
        <v>48000</v>
      </c>
      <c r="DJ811">
        <v>-16</v>
      </c>
      <c r="DK811" t="s">
        <v>176</v>
      </c>
      <c r="DL811">
        <v>9</v>
      </c>
      <c r="DM811" t="s">
        <v>177</v>
      </c>
      <c r="DN811">
        <v>212721</v>
      </c>
      <c r="DO811">
        <v>203363</v>
      </c>
      <c r="DP811">
        <v>14836</v>
      </c>
      <c r="DQ811">
        <v>396047</v>
      </c>
      <c r="DR811">
        <v>397797</v>
      </c>
      <c r="DS811">
        <v>203342</v>
      </c>
      <c r="DT811">
        <v>396047</v>
      </c>
      <c r="DU811">
        <v>198992</v>
      </c>
      <c r="DV811" t="s">
        <v>158</v>
      </c>
      <c r="DW811">
        <v>194872</v>
      </c>
      <c r="DX811">
        <v>116738</v>
      </c>
      <c r="DY811">
        <v>142800</v>
      </c>
      <c r="DZ811">
        <v>6349</v>
      </c>
      <c r="EA811">
        <v>6344</v>
      </c>
      <c r="EB811">
        <v>395296</v>
      </c>
      <c r="EC811">
        <v>116737</v>
      </c>
      <c r="ED811">
        <v>116737</v>
      </c>
      <c r="EE811">
        <v>6348</v>
      </c>
      <c r="EF811">
        <v>401658</v>
      </c>
      <c r="EG811">
        <v>399797</v>
      </c>
      <c r="EH811">
        <v>402122</v>
      </c>
      <c r="EI811">
        <v>118425</v>
      </c>
      <c r="EJ811">
        <v>143612</v>
      </c>
      <c r="EK811">
        <v>118720</v>
      </c>
      <c r="EL811">
        <v>198993</v>
      </c>
      <c r="EM811">
        <v>196872</v>
      </c>
      <c r="EN811">
        <v>203329</v>
      </c>
      <c r="EO811" t="s">
        <v>158</v>
      </c>
      <c r="EP811">
        <v>401658</v>
      </c>
      <c r="EQ811">
        <v>194871</v>
      </c>
      <c r="ER811">
        <v>395295</v>
      </c>
      <c r="ES811">
        <v>264430</v>
      </c>
      <c r="ET811" t="s">
        <v>178</v>
      </c>
      <c r="EU811">
        <v>19</v>
      </c>
      <c r="EV811" t="s">
        <v>1310</v>
      </c>
      <c r="EW811">
        <v>19</v>
      </c>
      <c r="EX811" t="s">
        <v>309</v>
      </c>
      <c r="EY811" t="s">
        <v>169</v>
      </c>
      <c r="EZ811">
        <v>1024</v>
      </c>
      <c r="FA811">
        <v>-115</v>
      </c>
      <c r="FB811">
        <v>165</v>
      </c>
    </row>
    <row r="812" spans="1:158" x14ac:dyDescent="0.35">
      <c r="A812">
        <v>100</v>
      </c>
      <c r="B812">
        <v>100</v>
      </c>
      <c r="C812">
        <v>838</v>
      </c>
      <c r="D812">
        <v>838</v>
      </c>
      <c r="E812" t="s">
        <v>155</v>
      </c>
      <c r="F812" t="s">
        <v>156</v>
      </c>
      <c r="G812" t="s">
        <v>156</v>
      </c>
      <c r="H812" t="s">
        <v>156</v>
      </c>
      <c r="I812">
        <v>0</v>
      </c>
      <c r="J812" t="s">
        <v>157</v>
      </c>
      <c r="K812">
        <v>1</v>
      </c>
      <c r="L812" t="s">
        <v>154</v>
      </c>
      <c r="M812" t="s">
        <v>154</v>
      </c>
      <c r="N812" t="s">
        <v>154</v>
      </c>
      <c r="O812">
        <v>1</v>
      </c>
      <c r="P812" t="s">
        <v>154</v>
      </c>
      <c r="Q812" t="s">
        <v>154</v>
      </c>
      <c r="R812" t="s">
        <v>301</v>
      </c>
      <c r="S812">
        <v>0</v>
      </c>
      <c r="T812">
        <v>1</v>
      </c>
      <c r="U812">
        <v>0</v>
      </c>
      <c r="V812">
        <v>19</v>
      </c>
      <c r="W812">
        <v>19</v>
      </c>
      <c r="X812">
        <v>1</v>
      </c>
      <c r="Y812">
        <v>19</v>
      </c>
      <c r="Z812">
        <v>13</v>
      </c>
      <c r="AA812">
        <v>0</v>
      </c>
      <c r="AB812">
        <v>13</v>
      </c>
      <c r="AC812">
        <v>1</v>
      </c>
      <c r="AD812">
        <v>1</v>
      </c>
      <c r="AE812">
        <v>0</v>
      </c>
      <c r="AF812">
        <v>0</v>
      </c>
      <c r="AG812">
        <v>19</v>
      </c>
      <c r="AH812">
        <v>1</v>
      </c>
      <c r="AI812">
        <v>1</v>
      </c>
      <c r="AJ812">
        <v>0</v>
      </c>
      <c r="AK812">
        <v>19</v>
      </c>
      <c r="AL812">
        <v>19</v>
      </c>
      <c r="AM812">
        <v>33</v>
      </c>
      <c r="AN812">
        <v>1</v>
      </c>
      <c r="AO812">
        <v>1</v>
      </c>
      <c r="AP812">
        <v>1</v>
      </c>
      <c r="AQ812">
        <v>13</v>
      </c>
      <c r="AR812">
        <v>13</v>
      </c>
      <c r="AS812">
        <v>13</v>
      </c>
      <c r="AT812">
        <v>1</v>
      </c>
      <c r="AU812">
        <v>19</v>
      </c>
      <c r="AV812">
        <v>13</v>
      </c>
      <c r="AW812">
        <v>19</v>
      </c>
      <c r="AX812">
        <v>0</v>
      </c>
      <c r="AY812" t="s">
        <v>159</v>
      </c>
      <c r="AZ812" t="s">
        <v>251</v>
      </c>
      <c r="BA812" t="s">
        <v>462</v>
      </c>
      <c r="BB812" t="s">
        <v>1268</v>
      </c>
      <c r="BC812" t="s">
        <v>163</v>
      </c>
      <c r="BD812" t="b">
        <v>0</v>
      </c>
      <c r="BE812">
        <v>2.85</v>
      </c>
      <c r="BF812" t="b">
        <v>1</v>
      </c>
      <c r="BH812" t="s">
        <v>164</v>
      </c>
      <c r="BI812" t="s">
        <v>1269</v>
      </c>
      <c r="BJ812" t="b">
        <v>0</v>
      </c>
      <c r="BK812" t="s">
        <v>166</v>
      </c>
      <c r="BL812" t="b">
        <v>0</v>
      </c>
      <c r="BM812">
        <v>18</v>
      </c>
      <c r="BN812" t="s">
        <v>167</v>
      </c>
      <c r="BO812" t="s">
        <v>168</v>
      </c>
      <c r="BP812" t="s">
        <v>167</v>
      </c>
      <c r="BQ812" t="s">
        <v>169</v>
      </c>
      <c r="BR812">
        <v>768</v>
      </c>
      <c r="BS812" t="s">
        <v>156</v>
      </c>
      <c r="BT812" t="s">
        <v>189</v>
      </c>
      <c r="BU812" t="s">
        <v>310</v>
      </c>
      <c r="BV812" t="s">
        <v>316</v>
      </c>
      <c r="BW812">
        <v>19</v>
      </c>
      <c r="BX812">
        <v>2</v>
      </c>
      <c r="BY812">
        <v>0</v>
      </c>
      <c r="BZ812">
        <v>6</v>
      </c>
      <c r="CA812" t="s">
        <v>1270</v>
      </c>
      <c r="CB812" t="s">
        <v>156</v>
      </c>
      <c r="CC812">
        <v>7</v>
      </c>
      <c r="CD812" t="b">
        <v>0</v>
      </c>
      <c r="CE812" t="s">
        <v>172</v>
      </c>
      <c r="CF812" t="s">
        <v>173</v>
      </c>
      <c r="CG812">
        <v>25</v>
      </c>
      <c r="CH812">
        <v>0</v>
      </c>
      <c r="CI812" t="s">
        <v>301</v>
      </c>
      <c r="CJ812" t="s">
        <v>430</v>
      </c>
      <c r="CK812" t="s">
        <v>430</v>
      </c>
      <c r="CL812" t="s">
        <v>430</v>
      </c>
      <c r="CM812" t="s">
        <v>430</v>
      </c>
      <c r="CN812" t="s">
        <v>430</v>
      </c>
      <c r="CO812" t="s">
        <v>301</v>
      </c>
      <c r="CP812" t="s">
        <v>430</v>
      </c>
      <c r="CQ812">
        <v>1</v>
      </c>
      <c r="CR812">
        <v>450</v>
      </c>
      <c r="CS812">
        <f t="shared" si="54"/>
        <v>450</v>
      </c>
      <c r="CT812">
        <f t="shared" si="56"/>
        <v>797.19047619047615</v>
      </c>
      <c r="CU812">
        <f t="shared" si="57"/>
        <v>431.80213615165638</v>
      </c>
      <c r="CV812">
        <f t="shared" si="55"/>
        <v>450</v>
      </c>
      <c r="CW812">
        <v>51708</v>
      </c>
      <c r="CX812">
        <v>9356</v>
      </c>
      <c r="CY812">
        <v>1686</v>
      </c>
      <c r="CZ812">
        <v>811</v>
      </c>
      <c r="DA812">
        <v>8483</v>
      </c>
      <c r="DB812">
        <v>450</v>
      </c>
      <c r="DC812">
        <v>24078</v>
      </c>
      <c r="DD812">
        <v>4334</v>
      </c>
      <c r="DE812">
        <v>2</v>
      </c>
      <c r="DF812" t="s">
        <v>156</v>
      </c>
      <c r="DG812">
        <v>1024</v>
      </c>
      <c r="DH812">
        <v>2</v>
      </c>
      <c r="DI812">
        <v>48000</v>
      </c>
      <c r="DJ812">
        <v>-16</v>
      </c>
      <c r="DK812" t="s">
        <v>176</v>
      </c>
      <c r="DL812">
        <v>9</v>
      </c>
      <c r="DM812" t="s">
        <v>177</v>
      </c>
      <c r="DN812">
        <v>212721</v>
      </c>
      <c r="DO812">
        <v>203363</v>
      </c>
      <c r="DP812">
        <v>14836</v>
      </c>
      <c r="DQ812">
        <v>402917</v>
      </c>
      <c r="DR812">
        <v>404517</v>
      </c>
      <c r="DS812">
        <v>203342</v>
      </c>
      <c r="DT812">
        <v>402917</v>
      </c>
      <c r="DU812">
        <v>198992</v>
      </c>
      <c r="DV812" t="s">
        <v>158</v>
      </c>
      <c r="DW812">
        <v>194872</v>
      </c>
      <c r="DX812">
        <v>116738</v>
      </c>
      <c r="DY812">
        <v>142800</v>
      </c>
      <c r="DZ812">
        <v>6349</v>
      </c>
      <c r="EA812">
        <v>6344</v>
      </c>
      <c r="EB812">
        <v>402166</v>
      </c>
      <c r="EC812">
        <v>116737</v>
      </c>
      <c r="ED812">
        <v>116737</v>
      </c>
      <c r="EE812">
        <v>6348</v>
      </c>
      <c r="EF812">
        <v>408464</v>
      </c>
      <c r="EG812">
        <v>406517</v>
      </c>
      <c r="EH812">
        <v>408916</v>
      </c>
      <c r="EI812">
        <v>118425</v>
      </c>
      <c r="EJ812">
        <v>143612</v>
      </c>
      <c r="EK812">
        <v>118720</v>
      </c>
      <c r="EL812">
        <v>198993</v>
      </c>
      <c r="EM812">
        <v>196872</v>
      </c>
      <c r="EN812">
        <v>203329</v>
      </c>
      <c r="EO812" t="s">
        <v>158</v>
      </c>
      <c r="EP812">
        <v>408464</v>
      </c>
      <c r="EQ812">
        <v>194871</v>
      </c>
      <c r="ER812">
        <v>402165</v>
      </c>
      <c r="ES812">
        <v>264430</v>
      </c>
      <c r="ET812" t="s">
        <v>178</v>
      </c>
      <c r="EU812">
        <v>20</v>
      </c>
      <c r="EV812" t="s">
        <v>1311</v>
      </c>
      <c r="EW812">
        <v>20</v>
      </c>
      <c r="EX812" t="s">
        <v>305</v>
      </c>
      <c r="EY812" t="s">
        <v>169</v>
      </c>
      <c r="EZ812">
        <v>1024</v>
      </c>
      <c r="FA812">
        <v>-115</v>
      </c>
      <c r="FB812">
        <v>165</v>
      </c>
    </row>
    <row r="813" spans="1:158" x14ac:dyDescent="0.35">
      <c r="A813">
        <v>100</v>
      </c>
      <c r="B813">
        <v>100</v>
      </c>
      <c r="C813">
        <v>818</v>
      </c>
      <c r="D813">
        <v>818</v>
      </c>
      <c r="E813" t="s">
        <v>155</v>
      </c>
      <c r="F813" t="s">
        <v>156</v>
      </c>
      <c r="G813" t="s">
        <v>156</v>
      </c>
      <c r="H813" t="s">
        <v>156</v>
      </c>
      <c r="I813">
        <v>0</v>
      </c>
      <c r="J813" t="s">
        <v>157</v>
      </c>
      <c r="K813">
        <v>1</v>
      </c>
      <c r="L813" t="s">
        <v>154</v>
      </c>
      <c r="M813" t="s">
        <v>154</v>
      </c>
      <c r="N813" t="s">
        <v>154</v>
      </c>
      <c r="O813">
        <v>1</v>
      </c>
      <c r="P813" t="s">
        <v>154</v>
      </c>
      <c r="Q813" t="s">
        <v>154</v>
      </c>
      <c r="R813" t="s">
        <v>306</v>
      </c>
      <c r="S813">
        <v>0</v>
      </c>
      <c r="T813">
        <v>1</v>
      </c>
      <c r="U813">
        <v>0</v>
      </c>
      <c r="V813">
        <v>20</v>
      </c>
      <c r="W813">
        <v>20</v>
      </c>
      <c r="X813">
        <v>1</v>
      </c>
      <c r="Y813">
        <v>20</v>
      </c>
      <c r="Z813">
        <v>13</v>
      </c>
      <c r="AA813">
        <v>0</v>
      </c>
      <c r="AB813">
        <v>13</v>
      </c>
      <c r="AC813">
        <v>1</v>
      </c>
      <c r="AD813">
        <v>1</v>
      </c>
      <c r="AE813">
        <v>0</v>
      </c>
      <c r="AF813">
        <v>0</v>
      </c>
      <c r="AG813">
        <v>20</v>
      </c>
      <c r="AH813">
        <v>1</v>
      </c>
      <c r="AI813">
        <v>1</v>
      </c>
      <c r="AJ813">
        <v>0</v>
      </c>
      <c r="AK813">
        <v>20</v>
      </c>
      <c r="AL813">
        <v>20</v>
      </c>
      <c r="AM813">
        <v>34</v>
      </c>
      <c r="AN813">
        <v>1</v>
      </c>
      <c r="AO813">
        <v>1</v>
      </c>
      <c r="AP813">
        <v>1</v>
      </c>
      <c r="AQ813">
        <v>13</v>
      </c>
      <c r="AR813">
        <v>13</v>
      </c>
      <c r="AS813">
        <v>13</v>
      </c>
      <c r="AT813">
        <v>1</v>
      </c>
      <c r="AU813">
        <v>20</v>
      </c>
      <c r="AV813">
        <v>13</v>
      </c>
      <c r="AW813">
        <v>20</v>
      </c>
      <c r="AX813">
        <v>0</v>
      </c>
      <c r="AY813" t="s">
        <v>159</v>
      </c>
      <c r="AZ813" t="s">
        <v>251</v>
      </c>
      <c r="BA813" t="s">
        <v>462</v>
      </c>
      <c r="BB813" t="s">
        <v>1268</v>
      </c>
      <c r="BC813" t="s">
        <v>163</v>
      </c>
      <c r="BD813" t="b">
        <v>0</v>
      </c>
      <c r="BE813" t="s">
        <v>167</v>
      </c>
      <c r="BF813" t="b">
        <v>1</v>
      </c>
      <c r="BH813" t="s">
        <v>164</v>
      </c>
      <c r="BI813" t="s">
        <v>1269</v>
      </c>
      <c r="BJ813" t="b">
        <v>0</v>
      </c>
      <c r="BK813" t="s">
        <v>166</v>
      </c>
      <c r="BL813" t="b">
        <v>0</v>
      </c>
      <c r="BM813">
        <v>18</v>
      </c>
      <c r="BN813" t="s">
        <v>167</v>
      </c>
      <c r="BO813" t="s">
        <v>168</v>
      </c>
      <c r="BP813" t="s">
        <v>167</v>
      </c>
      <c r="BQ813" t="s">
        <v>169</v>
      </c>
      <c r="BR813">
        <v>768</v>
      </c>
      <c r="BS813" t="s">
        <v>156</v>
      </c>
      <c r="BT813" t="s">
        <v>189</v>
      </c>
      <c r="BU813" t="s">
        <v>310</v>
      </c>
      <c r="BV813" t="s">
        <v>324</v>
      </c>
      <c r="BW813">
        <v>20</v>
      </c>
      <c r="BX813">
        <v>2</v>
      </c>
      <c r="BY813">
        <v>0</v>
      </c>
      <c r="BZ813">
        <v>6</v>
      </c>
      <c r="CA813" t="s">
        <v>1270</v>
      </c>
      <c r="CB813" t="s">
        <v>156</v>
      </c>
      <c r="CC813">
        <v>7</v>
      </c>
      <c r="CD813" t="b">
        <v>0</v>
      </c>
      <c r="CE813" t="s">
        <v>172</v>
      </c>
      <c r="CF813" t="s">
        <v>173</v>
      </c>
      <c r="CG813">
        <v>60</v>
      </c>
      <c r="CH813">
        <v>0</v>
      </c>
      <c r="CI813" t="s">
        <v>306</v>
      </c>
      <c r="CJ813" t="s">
        <v>430</v>
      </c>
      <c r="CK813" t="s">
        <v>430</v>
      </c>
      <c r="CL813" t="s">
        <v>430</v>
      </c>
      <c r="CM813" t="s">
        <v>430</v>
      </c>
      <c r="CN813" t="s">
        <v>430</v>
      </c>
      <c r="CO813" t="s">
        <v>306</v>
      </c>
      <c r="CP813" t="s">
        <v>430</v>
      </c>
      <c r="CQ813">
        <v>1</v>
      </c>
      <c r="CR813">
        <v>402</v>
      </c>
      <c r="CS813" t="str">
        <f t="shared" si="54"/>
        <v>-</v>
      </c>
      <c r="CT813">
        <f t="shared" si="56"/>
        <v>797.19047619047615</v>
      </c>
      <c r="CU813">
        <f t="shared" si="57"/>
        <v>431.80213615165638</v>
      </c>
      <c r="CV813" t="str">
        <f t="shared" si="55"/>
        <v>-</v>
      </c>
      <c r="CW813">
        <v>51708</v>
      </c>
      <c r="CX813">
        <v>9356</v>
      </c>
      <c r="CY813">
        <v>1686</v>
      </c>
      <c r="CZ813">
        <v>811</v>
      </c>
      <c r="DA813">
        <v>8483</v>
      </c>
      <c r="DB813">
        <v>402</v>
      </c>
      <c r="DC813">
        <v>24078</v>
      </c>
      <c r="DD813">
        <v>4334</v>
      </c>
      <c r="DE813">
        <v>2</v>
      </c>
      <c r="DF813" t="s">
        <v>156</v>
      </c>
      <c r="DG813">
        <v>1024</v>
      </c>
      <c r="DH813">
        <v>2</v>
      </c>
      <c r="DI813">
        <v>48000</v>
      </c>
      <c r="DJ813">
        <v>-16</v>
      </c>
      <c r="DK813" t="s">
        <v>176</v>
      </c>
      <c r="DL813">
        <v>9</v>
      </c>
      <c r="DM813" t="s">
        <v>177</v>
      </c>
      <c r="DN813">
        <v>212721</v>
      </c>
      <c r="DO813">
        <v>203363</v>
      </c>
      <c r="DP813">
        <v>14836</v>
      </c>
      <c r="DQ813">
        <v>409707</v>
      </c>
      <c r="DR813">
        <v>411301</v>
      </c>
      <c r="DS813">
        <v>203342</v>
      </c>
      <c r="DT813">
        <v>409707</v>
      </c>
      <c r="DU813">
        <v>198992</v>
      </c>
      <c r="DV813" t="s">
        <v>158</v>
      </c>
      <c r="DW813">
        <v>194872</v>
      </c>
      <c r="DX813">
        <v>116738</v>
      </c>
      <c r="DY813">
        <v>142800</v>
      </c>
      <c r="DZ813">
        <v>6349</v>
      </c>
      <c r="EA813">
        <v>6344</v>
      </c>
      <c r="EB813">
        <v>408956</v>
      </c>
      <c r="EC813">
        <v>116737</v>
      </c>
      <c r="ED813">
        <v>116737</v>
      </c>
      <c r="EE813">
        <v>6348</v>
      </c>
      <c r="EF813">
        <v>414864</v>
      </c>
      <c r="EG813">
        <v>413301</v>
      </c>
      <c r="EH813">
        <v>415267</v>
      </c>
      <c r="EI813">
        <v>118425</v>
      </c>
      <c r="EJ813">
        <v>143612</v>
      </c>
      <c r="EK813">
        <v>118720</v>
      </c>
      <c r="EL813">
        <v>198993</v>
      </c>
      <c r="EM813">
        <v>196872</v>
      </c>
      <c r="EN813">
        <v>203329</v>
      </c>
      <c r="EO813" t="s">
        <v>158</v>
      </c>
      <c r="EP813">
        <v>414864</v>
      </c>
      <c r="EQ813">
        <v>194871</v>
      </c>
      <c r="ER813">
        <v>408955</v>
      </c>
      <c r="ES813">
        <v>264430</v>
      </c>
      <c r="ET813" t="s">
        <v>178</v>
      </c>
      <c r="EU813">
        <v>21</v>
      </c>
      <c r="EV813" t="s">
        <v>1312</v>
      </c>
      <c r="EW813">
        <v>21</v>
      </c>
      <c r="EX813" t="s">
        <v>309</v>
      </c>
      <c r="EY813" t="s">
        <v>169</v>
      </c>
      <c r="EZ813">
        <v>1024</v>
      </c>
      <c r="FA813">
        <v>-115</v>
      </c>
      <c r="FB813">
        <v>165</v>
      </c>
    </row>
    <row r="814" spans="1:158" x14ac:dyDescent="0.35">
      <c r="A814">
        <v>100</v>
      </c>
      <c r="B814">
        <v>100</v>
      </c>
      <c r="C814">
        <v>806</v>
      </c>
      <c r="D814">
        <v>806</v>
      </c>
      <c r="E814" t="s">
        <v>155</v>
      </c>
      <c r="F814" t="s">
        <v>156</v>
      </c>
      <c r="G814" t="s">
        <v>156</v>
      </c>
      <c r="H814" t="s">
        <v>156</v>
      </c>
      <c r="I814">
        <v>0</v>
      </c>
      <c r="J814" t="s">
        <v>157</v>
      </c>
      <c r="K814">
        <v>1</v>
      </c>
      <c r="L814" t="s">
        <v>154</v>
      </c>
      <c r="M814" t="s">
        <v>154</v>
      </c>
      <c r="N814" t="s">
        <v>154</v>
      </c>
      <c r="O814">
        <v>1</v>
      </c>
      <c r="P814" t="s">
        <v>154</v>
      </c>
      <c r="Q814" t="s">
        <v>154</v>
      </c>
      <c r="R814" t="s">
        <v>301</v>
      </c>
      <c r="S814">
        <v>0</v>
      </c>
      <c r="T814">
        <v>1</v>
      </c>
      <c r="U814">
        <v>0</v>
      </c>
      <c r="V814">
        <v>21</v>
      </c>
      <c r="W814">
        <v>21</v>
      </c>
      <c r="X814">
        <v>1</v>
      </c>
      <c r="Y814">
        <v>21</v>
      </c>
      <c r="Z814">
        <v>13</v>
      </c>
      <c r="AA814">
        <v>0</v>
      </c>
      <c r="AB814">
        <v>13</v>
      </c>
      <c r="AC814">
        <v>1</v>
      </c>
      <c r="AD814">
        <v>1</v>
      </c>
      <c r="AE814">
        <v>0</v>
      </c>
      <c r="AF814">
        <v>0</v>
      </c>
      <c r="AG814">
        <v>21</v>
      </c>
      <c r="AH814">
        <v>1</v>
      </c>
      <c r="AI814">
        <v>1</v>
      </c>
      <c r="AJ814">
        <v>0</v>
      </c>
      <c r="AK814">
        <v>21</v>
      </c>
      <c r="AL814">
        <v>21</v>
      </c>
      <c r="AM814">
        <v>35</v>
      </c>
      <c r="AN814">
        <v>1</v>
      </c>
      <c r="AO814">
        <v>1</v>
      </c>
      <c r="AP814">
        <v>1</v>
      </c>
      <c r="AQ814">
        <v>13</v>
      </c>
      <c r="AR814">
        <v>13</v>
      </c>
      <c r="AS814">
        <v>13</v>
      </c>
      <c r="AT814">
        <v>1</v>
      </c>
      <c r="AU814">
        <v>21</v>
      </c>
      <c r="AV814">
        <v>13</v>
      </c>
      <c r="AW814">
        <v>21</v>
      </c>
      <c r="AX814">
        <v>0</v>
      </c>
      <c r="AY814" t="s">
        <v>159</v>
      </c>
      <c r="AZ814" t="s">
        <v>251</v>
      </c>
      <c r="BA814" t="s">
        <v>462</v>
      </c>
      <c r="BB814" t="s">
        <v>1268</v>
      </c>
      <c r="BC814" t="s">
        <v>163</v>
      </c>
      <c r="BD814" t="b">
        <v>0</v>
      </c>
      <c r="BE814">
        <v>8.8699999999999992</v>
      </c>
      <c r="BF814" t="b">
        <v>1</v>
      </c>
      <c r="BH814" t="s">
        <v>164</v>
      </c>
      <c r="BI814" t="s">
        <v>1269</v>
      </c>
      <c r="BJ814" t="b">
        <v>0</v>
      </c>
      <c r="BK814" t="s">
        <v>166</v>
      </c>
      <c r="BL814" t="b">
        <v>0</v>
      </c>
      <c r="BM814">
        <v>18</v>
      </c>
      <c r="BN814" t="s">
        <v>167</v>
      </c>
      <c r="BO814" t="s">
        <v>168</v>
      </c>
      <c r="BP814" t="s">
        <v>167</v>
      </c>
      <c r="BQ814" t="s">
        <v>169</v>
      </c>
      <c r="BR814">
        <v>768</v>
      </c>
      <c r="BS814" t="s">
        <v>156</v>
      </c>
      <c r="BT814" t="s">
        <v>189</v>
      </c>
      <c r="BU814" t="s">
        <v>303</v>
      </c>
      <c r="BV814" t="s">
        <v>315</v>
      </c>
      <c r="BW814">
        <v>21</v>
      </c>
      <c r="BX814">
        <v>2</v>
      </c>
      <c r="BY814">
        <v>0</v>
      </c>
      <c r="BZ814">
        <v>6</v>
      </c>
      <c r="CA814" t="s">
        <v>1270</v>
      </c>
      <c r="CB814" t="s">
        <v>156</v>
      </c>
      <c r="CC814">
        <v>7</v>
      </c>
      <c r="CD814" t="b">
        <v>0</v>
      </c>
      <c r="CE814" t="s">
        <v>172</v>
      </c>
      <c r="CF814" t="s">
        <v>173</v>
      </c>
      <c r="CG814">
        <v>7</v>
      </c>
      <c r="CH814">
        <v>0</v>
      </c>
      <c r="CI814" t="s">
        <v>301</v>
      </c>
      <c r="CJ814" t="s">
        <v>430</v>
      </c>
      <c r="CK814" t="s">
        <v>430</v>
      </c>
      <c r="CL814" t="s">
        <v>430</v>
      </c>
      <c r="CM814" t="s">
        <v>430</v>
      </c>
      <c r="CN814" t="s">
        <v>430</v>
      </c>
      <c r="CO814" t="s">
        <v>301</v>
      </c>
      <c r="CP814" t="s">
        <v>430</v>
      </c>
      <c r="CQ814">
        <v>1</v>
      </c>
      <c r="CR814">
        <v>570</v>
      </c>
      <c r="CS814">
        <f t="shared" si="54"/>
        <v>570</v>
      </c>
      <c r="CT814">
        <f t="shared" si="56"/>
        <v>797.19047619047615</v>
      </c>
      <c r="CU814">
        <f t="shared" si="57"/>
        <v>431.80213615165638</v>
      </c>
      <c r="CV814">
        <f t="shared" si="55"/>
        <v>570</v>
      </c>
      <c r="CW814">
        <v>51708</v>
      </c>
      <c r="CX814">
        <v>9356</v>
      </c>
      <c r="CY814">
        <v>1686</v>
      </c>
      <c r="CZ814">
        <v>811</v>
      </c>
      <c r="DA814">
        <v>8483</v>
      </c>
      <c r="DB814">
        <v>570</v>
      </c>
      <c r="DC814">
        <v>24078</v>
      </c>
      <c r="DD814">
        <v>4334</v>
      </c>
      <c r="DE814">
        <v>2</v>
      </c>
      <c r="DF814" t="s">
        <v>156</v>
      </c>
      <c r="DG814">
        <v>1024</v>
      </c>
      <c r="DH814">
        <v>2</v>
      </c>
      <c r="DI814">
        <v>48000</v>
      </c>
      <c r="DJ814">
        <v>-16</v>
      </c>
      <c r="DK814" t="s">
        <v>176</v>
      </c>
      <c r="DL814">
        <v>9</v>
      </c>
      <c r="DM814" t="s">
        <v>177</v>
      </c>
      <c r="DN814">
        <v>212721</v>
      </c>
      <c r="DO814">
        <v>203363</v>
      </c>
      <c r="DP814">
        <v>14836</v>
      </c>
      <c r="DQ814">
        <v>416074</v>
      </c>
      <c r="DR814">
        <v>417754</v>
      </c>
      <c r="DS814">
        <v>203342</v>
      </c>
      <c r="DT814">
        <v>416074</v>
      </c>
      <c r="DU814">
        <v>198992</v>
      </c>
      <c r="DV814" t="s">
        <v>158</v>
      </c>
      <c r="DW814">
        <v>194872</v>
      </c>
      <c r="DX814">
        <v>116738</v>
      </c>
      <c r="DY814">
        <v>142800</v>
      </c>
      <c r="DZ814">
        <v>6349</v>
      </c>
      <c r="EA814">
        <v>6344</v>
      </c>
      <c r="EB814">
        <v>415323</v>
      </c>
      <c r="EC814">
        <v>116737</v>
      </c>
      <c r="ED814">
        <v>116737</v>
      </c>
      <c r="EE814">
        <v>6348</v>
      </c>
      <c r="EF814">
        <v>421882</v>
      </c>
      <c r="EG814">
        <v>419754</v>
      </c>
      <c r="EH814">
        <v>422454</v>
      </c>
      <c r="EI814">
        <v>118425</v>
      </c>
      <c r="EJ814">
        <v>143612</v>
      </c>
      <c r="EK814">
        <v>118720</v>
      </c>
      <c r="EL814">
        <v>198993</v>
      </c>
      <c r="EM814">
        <v>196872</v>
      </c>
      <c r="EN814">
        <v>203329</v>
      </c>
      <c r="EO814" t="s">
        <v>158</v>
      </c>
      <c r="EP814">
        <v>421882</v>
      </c>
      <c r="EQ814">
        <v>194871</v>
      </c>
      <c r="ER814">
        <v>415322</v>
      </c>
      <c r="ES814">
        <v>264430</v>
      </c>
      <c r="ET814" t="s">
        <v>178</v>
      </c>
      <c r="EU814">
        <v>22</v>
      </c>
      <c r="EV814" t="s">
        <v>1313</v>
      </c>
      <c r="EW814">
        <v>22</v>
      </c>
      <c r="EX814" t="s">
        <v>305</v>
      </c>
      <c r="EY814" t="s">
        <v>169</v>
      </c>
      <c r="EZ814">
        <v>1024</v>
      </c>
      <c r="FA814">
        <v>-115</v>
      </c>
      <c r="FB814">
        <v>165</v>
      </c>
    </row>
    <row r="815" spans="1:158" x14ac:dyDescent="0.35">
      <c r="A815">
        <v>100</v>
      </c>
      <c r="B815">
        <v>100</v>
      </c>
      <c r="C815">
        <v>795</v>
      </c>
      <c r="D815">
        <v>795</v>
      </c>
      <c r="E815" t="s">
        <v>155</v>
      </c>
      <c r="F815" t="s">
        <v>156</v>
      </c>
      <c r="G815" t="s">
        <v>156</v>
      </c>
      <c r="H815" t="s">
        <v>156</v>
      </c>
      <c r="I815">
        <v>0</v>
      </c>
      <c r="J815" t="s">
        <v>157</v>
      </c>
      <c r="K815">
        <v>1</v>
      </c>
      <c r="L815" t="s">
        <v>154</v>
      </c>
      <c r="M815" t="s">
        <v>154</v>
      </c>
      <c r="N815" t="s">
        <v>154</v>
      </c>
      <c r="O815">
        <v>1</v>
      </c>
      <c r="P815" t="s">
        <v>154</v>
      </c>
      <c r="Q815" t="s">
        <v>154</v>
      </c>
      <c r="R815" t="s">
        <v>306</v>
      </c>
      <c r="S815">
        <v>0</v>
      </c>
      <c r="T815">
        <v>1</v>
      </c>
      <c r="U815">
        <v>0</v>
      </c>
      <c r="V815">
        <v>22</v>
      </c>
      <c r="W815">
        <v>22</v>
      </c>
      <c r="X815">
        <v>1</v>
      </c>
      <c r="Y815">
        <v>22</v>
      </c>
      <c r="Z815">
        <v>13</v>
      </c>
      <c r="AA815">
        <v>0</v>
      </c>
      <c r="AB815">
        <v>13</v>
      </c>
      <c r="AC815">
        <v>1</v>
      </c>
      <c r="AD815">
        <v>1</v>
      </c>
      <c r="AE815">
        <v>0</v>
      </c>
      <c r="AF815">
        <v>0</v>
      </c>
      <c r="AG815">
        <v>22</v>
      </c>
      <c r="AH815">
        <v>1</v>
      </c>
      <c r="AI815">
        <v>1</v>
      </c>
      <c r="AJ815">
        <v>0</v>
      </c>
      <c r="AK815">
        <v>22</v>
      </c>
      <c r="AL815">
        <v>22</v>
      </c>
      <c r="AM815">
        <v>36</v>
      </c>
      <c r="AN815">
        <v>1</v>
      </c>
      <c r="AO815">
        <v>1</v>
      </c>
      <c r="AP815">
        <v>1</v>
      </c>
      <c r="AQ815">
        <v>13</v>
      </c>
      <c r="AR815">
        <v>13</v>
      </c>
      <c r="AS815">
        <v>13</v>
      </c>
      <c r="AT815">
        <v>1</v>
      </c>
      <c r="AU815">
        <v>22</v>
      </c>
      <c r="AV815">
        <v>13</v>
      </c>
      <c r="AW815">
        <v>22</v>
      </c>
      <c r="AX815">
        <v>0</v>
      </c>
      <c r="AY815" t="s">
        <v>159</v>
      </c>
      <c r="AZ815" t="s">
        <v>251</v>
      </c>
      <c r="BA815" t="s">
        <v>462</v>
      </c>
      <c r="BB815" t="s">
        <v>1268</v>
      </c>
      <c r="BC815" t="s">
        <v>163</v>
      </c>
      <c r="BD815" t="b">
        <v>0</v>
      </c>
      <c r="BE815" t="s">
        <v>167</v>
      </c>
      <c r="BF815" t="b">
        <v>1</v>
      </c>
      <c r="BH815" t="s">
        <v>164</v>
      </c>
      <c r="BI815" t="s">
        <v>1269</v>
      </c>
      <c r="BJ815" t="b">
        <v>0</v>
      </c>
      <c r="BK815" t="s">
        <v>166</v>
      </c>
      <c r="BL815" t="b">
        <v>0</v>
      </c>
      <c r="BM815">
        <v>18</v>
      </c>
      <c r="BN815" t="s">
        <v>167</v>
      </c>
      <c r="BO815" t="s">
        <v>168</v>
      </c>
      <c r="BP815" t="s">
        <v>167</v>
      </c>
      <c r="BQ815" t="s">
        <v>169</v>
      </c>
      <c r="BR815">
        <v>768</v>
      </c>
      <c r="BS815" t="s">
        <v>156</v>
      </c>
      <c r="BT815" t="s">
        <v>189</v>
      </c>
      <c r="BU815" t="s">
        <v>315</v>
      </c>
      <c r="BV815" t="s">
        <v>313</v>
      </c>
      <c r="BW815">
        <v>22</v>
      </c>
      <c r="BX815">
        <v>2</v>
      </c>
      <c r="BY815">
        <v>0</v>
      </c>
      <c r="BZ815">
        <v>6</v>
      </c>
      <c r="CA815" t="s">
        <v>1270</v>
      </c>
      <c r="CB815" t="s">
        <v>156</v>
      </c>
      <c r="CC815">
        <v>7</v>
      </c>
      <c r="CD815" t="b">
        <v>0</v>
      </c>
      <c r="CE815" t="s">
        <v>172</v>
      </c>
      <c r="CF815" t="s">
        <v>173</v>
      </c>
      <c r="CG815">
        <v>75</v>
      </c>
      <c r="CH815">
        <v>0</v>
      </c>
      <c r="CI815" t="s">
        <v>306</v>
      </c>
      <c r="CJ815" t="s">
        <v>430</v>
      </c>
      <c r="CK815" t="s">
        <v>430</v>
      </c>
      <c r="CL815" t="s">
        <v>430</v>
      </c>
      <c r="CM815" t="s">
        <v>430</v>
      </c>
      <c r="CN815" t="s">
        <v>430</v>
      </c>
      <c r="CO815" t="s">
        <v>306</v>
      </c>
      <c r="CP815" t="s">
        <v>430</v>
      </c>
      <c r="CQ815">
        <v>1</v>
      </c>
      <c r="CR815">
        <v>541</v>
      </c>
      <c r="CS815" t="str">
        <f t="shared" si="54"/>
        <v>-</v>
      </c>
      <c r="CT815">
        <f t="shared" si="56"/>
        <v>797.19047619047615</v>
      </c>
      <c r="CU815">
        <f t="shared" si="57"/>
        <v>431.80213615165638</v>
      </c>
      <c r="CV815" t="str">
        <f t="shared" si="55"/>
        <v>-</v>
      </c>
      <c r="CW815">
        <v>51708</v>
      </c>
      <c r="CX815">
        <v>9356</v>
      </c>
      <c r="CY815">
        <v>1686</v>
      </c>
      <c r="CZ815">
        <v>811</v>
      </c>
      <c r="DA815">
        <v>8483</v>
      </c>
      <c r="DB815">
        <v>541</v>
      </c>
      <c r="DC815">
        <v>24078</v>
      </c>
      <c r="DD815">
        <v>4334</v>
      </c>
      <c r="DE815">
        <v>2</v>
      </c>
      <c r="DF815" t="s">
        <v>156</v>
      </c>
      <c r="DG815">
        <v>1024</v>
      </c>
      <c r="DH815">
        <v>2</v>
      </c>
      <c r="DI815">
        <v>48000</v>
      </c>
      <c r="DJ815">
        <v>-16</v>
      </c>
      <c r="DK815" t="s">
        <v>176</v>
      </c>
      <c r="DL815">
        <v>9</v>
      </c>
      <c r="DM815" t="s">
        <v>177</v>
      </c>
      <c r="DN815">
        <v>212721</v>
      </c>
      <c r="DO815">
        <v>203363</v>
      </c>
      <c r="DP815">
        <v>14836</v>
      </c>
      <c r="DQ815">
        <v>423256</v>
      </c>
      <c r="DR815">
        <v>425381</v>
      </c>
      <c r="DS815">
        <v>203342</v>
      </c>
      <c r="DT815">
        <v>423256</v>
      </c>
      <c r="DU815">
        <v>198992</v>
      </c>
      <c r="DV815" t="s">
        <v>158</v>
      </c>
      <c r="DW815">
        <v>194872</v>
      </c>
      <c r="DX815">
        <v>116738</v>
      </c>
      <c r="DY815">
        <v>142800</v>
      </c>
      <c r="DZ815">
        <v>6349</v>
      </c>
      <c r="EA815">
        <v>6344</v>
      </c>
      <c r="EB815">
        <v>422505</v>
      </c>
      <c r="EC815">
        <v>116737</v>
      </c>
      <c r="ED815">
        <v>116737</v>
      </c>
      <c r="EE815">
        <v>6348</v>
      </c>
      <c r="EF815">
        <v>428922</v>
      </c>
      <c r="EG815">
        <v>427381</v>
      </c>
      <c r="EH815">
        <v>429464</v>
      </c>
      <c r="EI815">
        <v>118425</v>
      </c>
      <c r="EJ815">
        <v>143612</v>
      </c>
      <c r="EK815">
        <v>118720</v>
      </c>
      <c r="EL815">
        <v>198993</v>
      </c>
      <c r="EM815">
        <v>196872</v>
      </c>
      <c r="EN815">
        <v>203329</v>
      </c>
      <c r="EO815" t="s">
        <v>158</v>
      </c>
      <c r="EP815">
        <v>428922</v>
      </c>
      <c r="EQ815">
        <v>194871</v>
      </c>
      <c r="ER815">
        <v>422504</v>
      </c>
      <c r="ES815">
        <v>264430</v>
      </c>
      <c r="ET815" t="s">
        <v>178</v>
      </c>
      <c r="EU815">
        <v>23</v>
      </c>
      <c r="EV815" t="s">
        <v>1314</v>
      </c>
      <c r="EW815">
        <v>23</v>
      </c>
      <c r="EX815" t="s">
        <v>309</v>
      </c>
      <c r="EY815" t="s">
        <v>169</v>
      </c>
      <c r="EZ815">
        <v>1024</v>
      </c>
      <c r="FA815">
        <v>-115</v>
      </c>
      <c r="FB815">
        <v>165</v>
      </c>
    </row>
    <row r="816" spans="1:158" x14ac:dyDescent="0.35">
      <c r="A816">
        <v>100</v>
      </c>
      <c r="B816">
        <v>100</v>
      </c>
      <c r="C816">
        <v>800</v>
      </c>
      <c r="D816">
        <v>800</v>
      </c>
      <c r="E816" t="s">
        <v>155</v>
      </c>
      <c r="F816" t="s">
        <v>156</v>
      </c>
      <c r="G816" t="s">
        <v>156</v>
      </c>
      <c r="H816" t="s">
        <v>156</v>
      </c>
      <c r="I816">
        <v>0</v>
      </c>
      <c r="J816" t="s">
        <v>157</v>
      </c>
      <c r="K816">
        <v>1</v>
      </c>
      <c r="L816" t="s">
        <v>154</v>
      </c>
      <c r="M816" t="s">
        <v>154</v>
      </c>
      <c r="N816" t="s">
        <v>154</v>
      </c>
      <c r="O816">
        <v>1</v>
      </c>
      <c r="P816" t="s">
        <v>154</v>
      </c>
      <c r="Q816" t="s">
        <v>154</v>
      </c>
      <c r="R816" t="s">
        <v>306</v>
      </c>
      <c r="S816">
        <v>0</v>
      </c>
      <c r="T816">
        <v>1</v>
      </c>
      <c r="U816">
        <v>0</v>
      </c>
      <c r="V816">
        <v>23</v>
      </c>
      <c r="W816">
        <v>23</v>
      </c>
      <c r="X816">
        <v>1</v>
      </c>
      <c r="Y816">
        <v>23</v>
      </c>
      <c r="Z816">
        <v>13</v>
      </c>
      <c r="AA816">
        <v>0</v>
      </c>
      <c r="AB816">
        <v>13</v>
      </c>
      <c r="AC816">
        <v>1</v>
      </c>
      <c r="AD816">
        <v>1</v>
      </c>
      <c r="AE816">
        <v>0</v>
      </c>
      <c r="AF816">
        <v>0</v>
      </c>
      <c r="AG816">
        <v>23</v>
      </c>
      <c r="AH816">
        <v>1</v>
      </c>
      <c r="AI816">
        <v>1</v>
      </c>
      <c r="AJ816">
        <v>0</v>
      </c>
      <c r="AK816">
        <v>23</v>
      </c>
      <c r="AL816">
        <v>23</v>
      </c>
      <c r="AM816">
        <v>37</v>
      </c>
      <c r="AN816">
        <v>1</v>
      </c>
      <c r="AO816">
        <v>1</v>
      </c>
      <c r="AP816">
        <v>1</v>
      </c>
      <c r="AQ816">
        <v>13</v>
      </c>
      <c r="AR816">
        <v>13</v>
      </c>
      <c r="AS816">
        <v>13</v>
      </c>
      <c r="AT816">
        <v>1</v>
      </c>
      <c r="AU816">
        <v>23</v>
      </c>
      <c r="AV816">
        <v>13</v>
      </c>
      <c r="AW816">
        <v>23</v>
      </c>
      <c r="AX816">
        <v>0</v>
      </c>
      <c r="AY816" t="s">
        <v>159</v>
      </c>
      <c r="AZ816" t="s">
        <v>251</v>
      </c>
      <c r="BA816" t="s">
        <v>462</v>
      </c>
      <c r="BB816" t="s">
        <v>1268</v>
      </c>
      <c r="BC816" t="s">
        <v>163</v>
      </c>
      <c r="BD816" t="b">
        <v>0</v>
      </c>
      <c r="BE816" t="s">
        <v>167</v>
      </c>
      <c r="BF816" t="b">
        <v>1</v>
      </c>
      <c r="BH816" t="s">
        <v>164</v>
      </c>
      <c r="BI816" t="s">
        <v>1269</v>
      </c>
      <c r="BJ816" t="b">
        <v>0</v>
      </c>
      <c r="BK816" t="s">
        <v>166</v>
      </c>
      <c r="BL816" t="b">
        <v>0</v>
      </c>
      <c r="BM816">
        <v>18</v>
      </c>
      <c r="BN816" t="s">
        <v>167</v>
      </c>
      <c r="BO816" t="s">
        <v>168</v>
      </c>
      <c r="BP816" t="s">
        <v>167</v>
      </c>
      <c r="BQ816" t="s">
        <v>169</v>
      </c>
      <c r="BR816">
        <v>768</v>
      </c>
      <c r="BS816" t="s">
        <v>156</v>
      </c>
      <c r="BT816" t="s">
        <v>189</v>
      </c>
      <c r="BU816" t="s">
        <v>316</v>
      </c>
      <c r="BV816" t="s">
        <v>340</v>
      </c>
      <c r="BW816">
        <v>23</v>
      </c>
      <c r="BX816">
        <v>2</v>
      </c>
      <c r="BY816">
        <v>0</v>
      </c>
      <c r="BZ816">
        <v>6</v>
      </c>
      <c r="CA816" t="s">
        <v>1270</v>
      </c>
      <c r="CB816" t="s">
        <v>156</v>
      </c>
      <c r="CC816">
        <v>7</v>
      </c>
      <c r="CD816" t="b">
        <v>0</v>
      </c>
      <c r="CE816" t="s">
        <v>172</v>
      </c>
      <c r="CF816" t="s">
        <v>173</v>
      </c>
      <c r="CG816">
        <v>47</v>
      </c>
      <c r="CH816">
        <v>0</v>
      </c>
      <c r="CI816" t="s">
        <v>306</v>
      </c>
      <c r="CJ816" t="s">
        <v>430</v>
      </c>
      <c r="CK816" t="s">
        <v>430</v>
      </c>
      <c r="CL816" t="s">
        <v>430</v>
      </c>
      <c r="CM816" t="s">
        <v>430</v>
      </c>
      <c r="CN816" t="s">
        <v>430</v>
      </c>
      <c r="CO816" t="s">
        <v>306</v>
      </c>
      <c r="CP816" t="s">
        <v>430</v>
      </c>
      <c r="CQ816">
        <v>1</v>
      </c>
      <c r="CR816">
        <v>920</v>
      </c>
      <c r="CS816" t="str">
        <f t="shared" si="54"/>
        <v>-</v>
      </c>
      <c r="CT816">
        <f t="shared" si="56"/>
        <v>797.19047619047615</v>
      </c>
      <c r="CU816">
        <f t="shared" si="57"/>
        <v>431.80213615165638</v>
      </c>
      <c r="CV816" t="str">
        <f t="shared" si="55"/>
        <v>-</v>
      </c>
      <c r="CW816">
        <v>51708</v>
      </c>
      <c r="CX816">
        <v>9356</v>
      </c>
      <c r="CY816">
        <v>1686</v>
      </c>
      <c r="CZ816">
        <v>811</v>
      </c>
      <c r="DA816">
        <v>8483</v>
      </c>
      <c r="DB816">
        <v>920</v>
      </c>
      <c r="DC816">
        <v>24078</v>
      </c>
      <c r="DD816">
        <v>4334</v>
      </c>
      <c r="DE816">
        <v>2</v>
      </c>
      <c r="DF816" t="s">
        <v>156</v>
      </c>
      <c r="DG816">
        <v>1024</v>
      </c>
      <c r="DH816">
        <v>2</v>
      </c>
      <c r="DI816">
        <v>48000</v>
      </c>
      <c r="DJ816">
        <v>-16</v>
      </c>
      <c r="DK816" t="s">
        <v>176</v>
      </c>
      <c r="DL816">
        <v>9</v>
      </c>
      <c r="DM816" t="s">
        <v>177</v>
      </c>
      <c r="DN816">
        <v>212721</v>
      </c>
      <c r="DO816">
        <v>203363</v>
      </c>
      <c r="DP816">
        <v>14836</v>
      </c>
      <c r="DQ816">
        <v>430268</v>
      </c>
      <c r="DR816">
        <v>432229</v>
      </c>
      <c r="DS816">
        <v>203342</v>
      </c>
      <c r="DT816">
        <v>430268</v>
      </c>
      <c r="DU816">
        <v>198992</v>
      </c>
      <c r="DV816" t="s">
        <v>158</v>
      </c>
      <c r="DW816">
        <v>194872</v>
      </c>
      <c r="DX816">
        <v>116738</v>
      </c>
      <c r="DY816">
        <v>142800</v>
      </c>
      <c r="DZ816">
        <v>6349</v>
      </c>
      <c r="EA816">
        <v>6344</v>
      </c>
      <c r="EB816">
        <v>429517</v>
      </c>
      <c r="EC816">
        <v>116737</v>
      </c>
      <c r="ED816">
        <v>116737</v>
      </c>
      <c r="EE816">
        <v>6348</v>
      </c>
      <c r="EF816">
        <v>435984</v>
      </c>
      <c r="EG816">
        <v>434229</v>
      </c>
      <c r="EH816">
        <v>436906</v>
      </c>
      <c r="EI816">
        <v>118425</v>
      </c>
      <c r="EJ816">
        <v>143612</v>
      </c>
      <c r="EK816">
        <v>118720</v>
      </c>
      <c r="EL816">
        <v>198993</v>
      </c>
      <c r="EM816">
        <v>196872</v>
      </c>
      <c r="EN816">
        <v>203329</v>
      </c>
      <c r="EO816" t="s">
        <v>158</v>
      </c>
      <c r="EP816">
        <v>435984</v>
      </c>
      <c r="EQ816">
        <v>194871</v>
      </c>
      <c r="ER816">
        <v>429516</v>
      </c>
      <c r="ES816">
        <v>264430</v>
      </c>
      <c r="ET816" t="s">
        <v>178</v>
      </c>
      <c r="EU816">
        <v>24</v>
      </c>
      <c r="EV816" t="s">
        <v>1315</v>
      </c>
      <c r="EW816">
        <v>24</v>
      </c>
      <c r="EX816" t="s">
        <v>309</v>
      </c>
      <c r="EY816" t="s">
        <v>169</v>
      </c>
      <c r="EZ816">
        <v>1024</v>
      </c>
      <c r="FA816">
        <v>-115</v>
      </c>
      <c r="FB816">
        <v>165</v>
      </c>
    </row>
    <row r="817" spans="1:158" x14ac:dyDescent="0.35">
      <c r="A817">
        <v>100</v>
      </c>
      <c r="B817">
        <v>100</v>
      </c>
      <c r="C817">
        <v>788</v>
      </c>
      <c r="D817">
        <v>788</v>
      </c>
      <c r="E817" t="s">
        <v>155</v>
      </c>
      <c r="F817" t="s">
        <v>156</v>
      </c>
      <c r="G817" t="s">
        <v>156</v>
      </c>
      <c r="H817" t="s">
        <v>156</v>
      </c>
      <c r="I817">
        <v>0</v>
      </c>
      <c r="J817" t="s">
        <v>157</v>
      </c>
      <c r="K817">
        <v>1</v>
      </c>
      <c r="L817" t="s">
        <v>154</v>
      </c>
      <c r="M817" t="s">
        <v>154</v>
      </c>
      <c r="N817" t="s">
        <v>154</v>
      </c>
      <c r="O817">
        <v>1</v>
      </c>
      <c r="P817" t="s">
        <v>154</v>
      </c>
      <c r="Q817" t="s">
        <v>154</v>
      </c>
      <c r="R817" t="s">
        <v>306</v>
      </c>
      <c r="S817">
        <v>0</v>
      </c>
      <c r="T817">
        <v>1</v>
      </c>
      <c r="U817">
        <v>0</v>
      </c>
      <c r="V817">
        <v>24</v>
      </c>
      <c r="W817">
        <v>24</v>
      </c>
      <c r="X817">
        <v>1</v>
      </c>
      <c r="Y817">
        <v>24</v>
      </c>
      <c r="Z817">
        <v>13</v>
      </c>
      <c r="AA817">
        <v>0</v>
      </c>
      <c r="AB817">
        <v>13</v>
      </c>
      <c r="AC817">
        <v>1</v>
      </c>
      <c r="AD817">
        <v>1</v>
      </c>
      <c r="AE817">
        <v>0</v>
      </c>
      <c r="AF817">
        <v>0</v>
      </c>
      <c r="AG817">
        <v>24</v>
      </c>
      <c r="AH817">
        <v>1</v>
      </c>
      <c r="AI817">
        <v>1</v>
      </c>
      <c r="AJ817">
        <v>0</v>
      </c>
      <c r="AK817">
        <v>24</v>
      </c>
      <c r="AL817">
        <v>24</v>
      </c>
      <c r="AM817">
        <v>38</v>
      </c>
      <c r="AN817">
        <v>1</v>
      </c>
      <c r="AO817">
        <v>1</v>
      </c>
      <c r="AP817">
        <v>1</v>
      </c>
      <c r="AQ817">
        <v>13</v>
      </c>
      <c r="AR817">
        <v>13</v>
      </c>
      <c r="AS817">
        <v>13</v>
      </c>
      <c r="AT817">
        <v>1</v>
      </c>
      <c r="AU817">
        <v>24</v>
      </c>
      <c r="AV817">
        <v>13</v>
      </c>
      <c r="AW817">
        <v>24</v>
      </c>
      <c r="AX817">
        <v>0</v>
      </c>
      <c r="AY817" t="s">
        <v>159</v>
      </c>
      <c r="AZ817" t="s">
        <v>251</v>
      </c>
      <c r="BA817" t="s">
        <v>462</v>
      </c>
      <c r="BB817" t="s">
        <v>1268</v>
      </c>
      <c r="BC817" t="s">
        <v>163</v>
      </c>
      <c r="BD817" t="b">
        <v>0</v>
      </c>
      <c r="BE817" t="s">
        <v>167</v>
      </c>
      <c r="BF817" t="b">
        <v>1</v>
      </c>
      <c r="BH817" t="s">
        <v>164</v>
      </c>
      <c r="BI817" t="s">
        <v>1269</v>
      </c>
      <c r="BJ817" t="b">
        <v>0</v>
      </c>
      <c r="BK817" t="s">
        <v>166</v>
      </c>
      <c r="BL817" t="b">
        <v>0</v>
      </c>
      <c r="BM817">
        <v>18</v>
      </c>
      <c r="BN817" t="s">
        <v>167</v>
      </c>
      <c r="BO817" t="s">
        <v>168</v>
      </c>
      <c r="BP817" t="s">
        <v>167</v>
      </c>
      <c r="BQ817" t="s">
        <v>169</v>
      </c>
      <c r="BR817">
        <v>768</v>
      </c>
      <c r="BS817" t="s">
        <v>156</v>
      </c>
      <c r="BT817" t="s">
        <v>189</v>
      </c>
      <c r="BU817" t="s">
        <v>316</v>
      </c>
      <c r="BV817" t="s">
        <v>313</v>
      </c>
      <c r="BW817">
        <v>24</v>
      </c>
      <c r="BX817">
        <v>2</v>
      </c>
      <c r="BY817">
        <v>0</v>
      </c>
      <c r="BZ817">
        <v>6</v>
      </c>
      <c r="CA817" t="s">
        <v>1270</v>
      </c>
      <c r="CB817" t="s">
        <v>156</v>
      </c>
      <c r="CC817">
        <v>7</v>
      </c>
      <c r="CD817" t="b">
        <v>0</v>
      </c>
      <c r="CE817" t="s">
        <v>172</v>
      </c>
      <c r="CF817" t="s">
        <v>173</v>
      </c>
      <c r="CG817">
        <v>45</v>
      </c>
      <c r="CH817">
        <v>0</v>
      </c>
      <c r="CI817" t="s">
        <v>306</v>
      </c>
      <c r="CJ817" t="s">
        <v>430</v>
      </c>
      <c r="CK817" t="s">
        <v>430</v>
      </c>
      <c r="CL817" t="s">
        <v>430</v>
      </c>
      <c r="CM817" t="s">
        <v>430</v>
      </c>
      <c r="CN817" t="s">
        <v>430</v>
      </c>
      <c r="CO817" t="s">
        <v>306</v>
      </c>
      <c r="CP817" t="s">
        <v>430</v>
      </c>
      <c r="CQ817">
        <v>1</v>
      </c>
      <c r="CR817">
        <v>501</v>
      </c>
      <c r="CS817" t="str">
        <f t="shared" si="54"/>
        <v>-</v>
      </c>
      <c r="CT817">
        <f t="shared" si="56"/>
        <v>797.19047619047615</v>
      </c>
      <c r="CU817">
        <f t="shared" si="57"/>
        <v>431.80213615165638</v>
      </c>
      <c r="CV817" t="str">
        <f t="shared" si="55"/>
        <v>-</v>
      </c>
      <c r="CW817">
        <v>51708</v>
      </c>
      <c r="CX817">
        <v>9356</v>
      </c>
      <c r="CY817">
        <v>1686</v>
      </c>
      <c r="CZ817">
        <v>811</v>
      </c>
      <c r="DA817">
        <v>8483</v>
      </c>
      <c r="DB817">
        <v>501</v>
      </c>
      <c r="DC817">
        <v>24078</v>
      </c>
      <c r="DD817">
        <v>4334</v>
      </c>
      <c r="DE817">
        <v>2</v>
      </c>
      <c r="DF817" t="s">
        <v>156</v>
      </c>
      <c r="DG817">
        <v>1024</v>
      </c>
      <c r="DH817">
        <v>2</v>
      </c>
      <c r="DI817">
        <v>48000</v>
      </c>
      <c r="DJ817">
        <v>-16</v>
      </c>
      <c r="DK817" t="s">
        <v>176</v>
      </c>
      <c r="DL817">
        <v>9</v>
      </c>
      <c r="DM817" t="s">
        <v>177</v>
      </c>
      <c r="DN817">
        <v>212721</v>
      </c>
      <c r="DO817">
        <v>203363</v>
      </c>
      <c r="DP817">
        <v>14836</v>
      </c>
      <c r="DQ817">
        <v>437708</v>
      </c>
      <c r="DR817">
        <v>439642</v>
      </c>
      <c r="DS817">
        <v>203342</v>
      </c>
      <c r="DT817">
        <v>437708</v>
      </c>
      <c r="DU817">
        <v>198992</v>
      </c>
      <c r="DV817" t="s">
        <v>158</v>
      </c>
      <c r="DW817">
        <v>194872</v>
      </c>
      <c r="DX817">
        <v>116738</v>
      </c>
      <c r="DY817">
        <v>142800</v>
      </c>
      <c r="DZ817">
        <v>6349</v>
      </c>
      <c r="EA817">
        <v>6344</v>
      </c>
      <c r="EB817">
        <v>436957</v>
      </c>
      <c r="EC817">
        <v>116737</v>
      </c>
      <c r="ED817">
        <v>116737</v>
      </c>
      <c r="EE817">
        <v>6348</v>
      </c>
      <c r="EF817">
        <v>443194</v>
      </c>
      <c r="EG817">
        <v>441642</v>
      </c>
      <c r="EH817">
        <v>443696</v>
      </c>
      <c r="EI817">
        <v>118425</v>
      </c>
      <c r="EJ817">
        <v>143612</v>
      </c>
      <c r="EK817">
        <v>118720</v>
      </c>
      <c r="EL817">
        <v>198993</v>
      </c>
      <c r="EM817">
        <v>196872</v>
      </c>
      <c r="EN817">
        <v>203329</v>
      </c>
      <c r="EO817" t="s">
        <v>158</v>
      </c>
      <c r="EP817">
        <v>443194</v>
      </c>
      <c r="EQ817">
        <v>194871</v>
      </c>
      <c r="ER817">
        <v>436956</v>
      </c>
      <c r="ES817">
        <v>264430</v>
      </c>
      <c r="ET817" t="s">
        <v>178</v>
      </c>
      <c r="EU817">
        <v>25</v>
      </c>
      <c r="EV817" t="s">
        <v>1316</v>
      </c>
      <c r="EW817">
        <v>25</v>
      </c>
      <c r="EX817" t="s">
        <v>309</v>
      </c>
      <c r="EY817" t="s">
        <v>169</v>
      </c>
      <c r="EZ817">
        <v>1024</v>
      </c>
      <c r="FA817">
        <v>-115</v>
      </c>
      <c r="FB817">
        <v>165</v>
      </c>
    </row>
    <row r="818" spans="1:158" x14ac:dyDescent="0.35">
      <c r="A818">
        <v>100</v>
      </c>
      <c r="B818">
        <v>100</v>
      </c>
      <c r="C818">
        <v>773</v>
      </c>
      <c r="D818">
        <v>773</v>
      </c>
      <c r="E818" t="s">
        <v>155</v>
      </c>
      <c r="F818" t="s">
        <v>156</v>
      </c>
      <c r="G818" t="s">
        <v>156</v>
      </c>
      <c r="H818" t="s">
        <v>156</v>
      </c>
      <c r="I818">
        <v>0</v>
      </c>
      <c r="J818" t="s">
        <v>157</v>
      </c>
      <c r="K818">
        <v>1</v>
      </c>
      <c r="L818" t="s">
        <v>154</v>
      </c>
      <c r="M818" t="s">
        <v>154</v>
      </c>
      <c r="N818" t="s">
        <v>154</v>
      </c>
      <c r="O818">
        <v>1</v>
      </c>
      <c r="P818" t="s">
        <v>154</v>
      </c>
      <c r="Q818" t="s">
        <v>154</v>
      </c>
      <c r="R818" t="s">
        <v>301</v>
      </c>
      <c r="S818">
        <v>0</v>
      </c>
      <c r="T818">
        <v>1</v>
      </c>
      <c r="U818">
        <v>0</v>
      </c>
      <c r="V818">
        <v>25</v>
      </c>
      <c r="W818">
        <v>25</v>
      </c>
      <c r="X818">
        <v>1</v>
      </c>
      <c r="Y818">
        <v>25</v>
      </c>
      <c r="Z818">
        <v>13</v>
      </c>
      <c r="AA818">
        <v>0</v>
      </c>
      <c r="AB818">
        <v>13</v>
      </c>
      <c r="AC818">
        <v>1</v>
      </c>
      <c r="AD818">
        <v>1</v>
      </c>
      <c r="AE818">
        <v>0</v>
      </c>
      <c r="AF818">
        <v>0</v>
      </c>
      <c r="AG818">
        <v>25</v>
      </c>
      <c r="AH818">
        <v>1</v>
      </c>
      <c r="AI818">
        <v>1</v>
      </c>
      <c r="AJ818">
        <v>0</v>
      </c>
      <c r="AK818">
        <v>25</v>
      </c>
      <c r="AL818">
        <v>25</v>
      </c>
      <c r="AM818">
        <v>39</v>
      </c>
      <c r="AN818">
        <v>1</v>
      </c>
      <c r="AO818">
        <v>1</v>
      </c>
      <c r="AP818">
        <v>1</v>
      </c>
      <c r="AQ818">
        <v>13</v>
      </c>
      <c r="AR818">
        <v>13</v>
      </c>
      <c r="AS818">
        <v>13</v>
      </c>
      <c r="AT818">
        <v>1</v>
      </c>
      <c r="AU818">
        <v>25</v>
      </c>
      <c r="AV818">
        <v>13</v>
      </c>
      <c r="AW818">
        <v>25</v>
      </c>
      <c r="AX818">
        <v>0</v>
      </c>
      <c r="AY818" t="s">
        <v>159</v>
      </c>
      <c r="AZ818" t="s">
        <v>251</v>
      </c>
      <c r="BA818" t="s">
        <v>462</v>
      </c>
      <c r="BB818" t="s">
        <v>1268</v>
      </c>
      <c r="BC818" t="s">
        <v>163</v>
      </c>
      <c r="BD818" t="b">
        <v>0</v>
      </c>
      <c r="BE818">
        <v>5.08</v>
      </c>
      <c r="BF818" t="b">
        <v>1</v>
      </c>
      <c r="BH818" t="s">
        <v>164</v>
      </c>
      <c r="BI818" t="s">
        <v>1269</v>
      </c>
      <c r="BJ818" t="b">
        <v>0</v>
      </c>
      <c r="BK818" t="s">
        <v>166</v>
      </c>
      <c r="BL818" t="b">
        <v>0</v>
      </c>
      <c r="BM818">
        <v>18</v>
      </c>
      <c r="BN818" t="s">
        <v>167</v>
      </c>
      <c r="BO818" t="s">
        <v>168</v>
      </c>
      <c r="BP818" t="s">
        <v>167</v>
      </c>
      <c r="BQ818" t="s">
        <v>169</v>
      </c>
      <c r="BR818">
        <v>768</v>
      </c>
      <c r="BS818" t="s">
        <v>156</v>
      </c>
      <c r="BT818" t="s">
        <v>189</v>
      </c>
      <c r="BU818" t="s">
        <v>302</v>
      </c>
      <c r="BV818" t="s">
        <v>315</v>
      </c>
      <c r="BW818">
        <v>25</v>
      </c>
      <c r="BX818">
        <v>2</v>
      </c>
      <c r="BY818">
        <v>0</v>
      </c>
      <c r="BZ818">
        <v>6</v>
      </c>
      <c r="CA818" t="s">
        <v>1270</v>
      </c>
      <c r="CB818" t="s">
        <v>156</v>
      </c>
      <c r="CC818">
        <v>7</v>
      </c>
      <c r="CD818" t="b">
        <v>0</v>
      </c>
      <c r="CE818" t="s">
        <v>172</v>
      </c>
      <c r="CF818" t="s">
        <v>173</v>
      </c>
      <c r="CG818">
        <v>21</v>
      </c>
      <c r="CH818">
        <v>0</v>
      </c>
      <c r="CI818" t="s">
        <v>301</v>
      </c>
      <c r="CJ818" t="s">
        <v>430</v>
      </c>
      <c r="CK818" t="s">
        <v>430</v>
      </c>
      <c r="CL818" t="s">
        <v>430</v>
      </c>
      <c r="CM818" t="s">
        <v>430</v>
      </c>
      <c r="CN818" t="s">
        <v>430</v>
      </c>
      <c r="CO818" t="s">
        <v>301</v>
      </c>
      <c r="CP818" t="s">
        <v>430</v>
      </c>
      <c r="CQ818">
        <v>1</v>
      </c>
      <c r="CR818">
        <v>399</v>
      </c>
      <c r="CS818">
        <f t="shared" si="54"/>
        <v>399</v>
      </c>
      <c r="CT818">
        <f t="shared" si="56"/>
        <v>797.19047619047615</v>
      </c>
      <c r="CU818">
        <f t="shared" si="57"/>
        <v>431.80213615165638</v>
      </c>
      <c r="CV818">
        <f t="shared" si="55"/>
        <v>399</v>
      </c>
      <c r="CW818">
        <v>51708</v>
      </c>
      <c r="CX818">
        <v>9356</v>
      </c>
      <c r="CY818">
        <v>1686</v>
      </c>
      <c r="CZ818">
        <v>811</v>
      </c>
      <c r="DA818">
        <v>8483</v>
      </c>
      <c r="DB818">
        <v>399</v>
      </c>
      <c r="DC818">
        <v>24078</v>
      </c>
      <c r="DD818">
        <v>4334</v>
      </c>
      <c r="DE818">
        <v>2</v>
      </c>
      <c r="DF818" t="s">
        <v>156</v>
      </c>
      <c r="DG818">
        <v>1024</v>
      </c>
      <c r="DH818">
        <v>2</v>
      </c>
      <c r="DI818">
        <v>48000</v>
      </c>
      <c r="DJ818">
        <v>-16</v>
      </c>
      <c r="DK818" t="s">
        <v>176</v>
      </c>
      <c r="DL818">
        <v>9</v>
      </c>
      <c r="DM818" t="s">
        <v>177</v>
      </c>
      <c r="DN818">
        <v>212721</v>
      </c>
      <c r="DO818">
        <v>203363</v>
      </c>
      <c r="DP818">
        <v>14836</v>
      </c>
      <c r="DQ818">
        <v>444503</v>
      </c>
      <c r="DR818">
        <v>446458</v>
      </c>
      <c r="DS818">
        <v>203342</v>
      </c>
      <c r="DT818">
        <v>444503</v>
      </c>
      <c r="DU818">
        <v>198992</v>
      </c>
      <c r="DV818" t="s">
        <v>158</v>
      </c>
      <c r="DW818">
        <v>194872</v>
      </c>
      <c r="DX818">
        <v>116738</v>
      </c>
      <c r="DY818">
        <v>142800</v>
      </c>
      <c r="DZ818">
        <v>6349</v>
      </c>
      <c r="EA818">
        <v>6344</v>
      </c>
      <c r="EB818">
        <v>443752</v>
      </c>
      <c r="EC818">
        <v>116737</v>
      </c>
      <c r="ED818">
        <v>116737</v>
      </c>
      <c r="EE818">
        <v>6348</v>
      </c>
      <c r="EF818">
        <v>450576</v>
      </c>
      <c r="EG818">
        <v>448458</v>
      </c>
      <c r="EH818">
        <v>450976</v>
      </c>
      <c r="EI818">
        <v>118425</v>
      </c>
      <c r="EJ818">
        <v>143612</v>
      </c>
      <c r="EK818">
        <v>118720</v>
      </c>
      <c r="EL818">
        <v>198993</v>
      </c>
      <c r="EM818">
        <v>196872</v>
      </c>
      <c r="EN818">
        <v>203329</v>
      </c>
      <c r="EO818" t="s">
        <v>158</v>
      </c>
      <c r="EP818">
        <v>450576</v>
      </c>
      <c r="EQ818">
        <v>194871</v>
      </c>
      <c r="ER818">
        <v>443750</v>
      </c>
      <c r="ES818">
        <v>264430</v>
      </c>
      <c r="ET818" t="s">
        <v>178</v>
      </c>
      <c r="EU818">
        <v>26</v>
      </c>
      <c r="EV818" t="s">
        <v>1317</v>
      </c>
      <c r="EW818">
        <v>26</v>
      </c>
      <c r="EX818" t="s">
        <v>305</v>
      </c>
      <c r="EY818" t="s">
        <v>169</v>
      </c>
      <c r="EZ818">
        <v>1024</v>
      </c>
      <c r="FA818">
        <v>-115</v>
      </c>
      <c r="FB818">
        <v>165</v>
      </c>
    </row>
    <row r="819" spans="1:158" x14ac:dyDescent="0.35">
      <c r="A819">
        <v>100</v>
      </c>
      <c r="B819">
        <v>100</v>
      </c>
      <c r="C819">
        <v>761</v>
      </c>
      <c r="D819">
        <v>761</v>
      </c>
      <c r="E819" t="s">
        <v>155</v>
      </c>
      <c r="F819" t="s">
        <v>156</v>
      </c>
      <c r="G819" t="s">
        <v>156</v>
      </c>
      <c r="H819" t="s">
        <v>156</v>
      </c>
      <c r="I819">
        <v>0</v>
      </c>
      <c r="J819" t="s">
        <v>157</v>
      </c>
      <c r="K819">
        <v>1</v>
      </c>
      <c r="L819" t="s">
        <v>154</v>
      </c>
      <c r="M819" t="s">
        <v>154</v>
      </c>
      <c r="N819" t="s">
        <v>154</v>
      </c>
      <c r="O819">
        <v>1</v>
      </c>
      <c r="P819" t="s">
        <v>154</v>
      </c>
      <c r="Q819" t="s">
        <v>154</v>
      </c>
      <c r="R819" t="s">
        <v>306</v>
      </c>
      <c r="S819">
        <v>0</v>
      </c>
      <c r="T819">
        <v>1</v>
      </c>
      <c r="U819">
        <v>0</v>
      </c>
      <c r="V819">
        <v>26</v>
      </c>
      <c r="W819">
        <v>26</v>
      </c>
      <c r="X819">
        <v>1</v>
      </c>
      <c r="Y819">
        <v>26</v>
      </c>
      <c r="Z819">
        <v>13</v>
      </c>
      <c r="AA819">
        <v>0</v>
      </c>
      <c r="AB819">
        <v>13</v>
      </c>
      <c r="AC819">
        <v>1</v>
      </c>
      <c r="AD819">
        <v>1</v>
      </c>
      <c r="AE819">
        <v>0</v>
      </c>
      <c r="AF819">
        <v>0</v>
      </c>
      <c r="AG819">
        <v>26</v>
      </c>
      <c r="AH819">
        <v>1</v>
      </c>
      <c r="AI819">
        <v>1</v>
      </c>
      <c r="AJ819">
        <v>0</v>
      </c>
      <c r="AK819">
        <v>26</v>
      </c>
      <c r="AL819">
        <v>26</v>
      </c>
      <c r="AM819">
        <v>40</v>
      </c>
      <c r="AN819">
        <v>1</v>
      </c>
      <c r="AO819">
        <v>1</v>
      </c>
      <c r="AP819">
        <v>1</v>
      </c>
      <c r="AQ819">
        <v>13</v>
      </c>
      <c r="AR819">
        <v>13</v>
      </c>
      <c r="AS819">
        <v>13</v>
      </c>
      <c r="AT819">
        <v>1</v>
      </c>
      <c r="AU819">
        <v>26</v>
      </c>
      <c r="AV819">
        <v>13</v>
      </c>
      <c r="AW819">
        <v>26</v>
      </c>
      <c r="AX819">
        <v>0</v>
      </c>
      <c r="AY819" t="s">
        <v>159</v>
      </c>
      <c r="AZ819" t="s">
        <v>251</v>
      </c>
      <c r="BA819" t="s">
        <v>462</v>
      </c>
      <c r="BB819" t="s">
        <v>1268</v>
      </c>
      <c r="BC819" t="s">
        <v>163</v>
      </c>
      <c r="BD819" t="b">
        <v>0</v>
      </c>
      <c r="BE819" t="s">
        <v>167</v>
      </c>
      <c r="BF819" t="b">
        <v>1</v>
      </c>
      <c r="BH819" t="s">
        <v>164</v>
      </c>
      <c r="BI819" t="s">
        <v>1269</v>
      </c>
      <c r="BJ819" t="b">
        <v>0</v>
      </c>
      <c r="BK819" t="s">
        <v>166</v>
      </c>
      <c r="BL819" t="b">
        <v>0</v>
      </c>
      <c r="BM819">
        <v>18</v>
      </c>
      <c r="BN819" t="s">
        <v>167</v>
      </c>
      <c r="BO819" t="s">
        <v>168</v>
      </c>
      <c r="BP819" t="s">
        <v>167</v>
      </c>
      <c r="BQ819" t="s">
        <v>169</v>
      </c>
      <c r="BR819">
        <v>768</v>
      </c>
      <c r="BS819" t="s">
        <v>156</v>
      </c>
      <c r="BT819" t="s">
        <v>189</v>
      </c>
      <c r="BU819" t="s">
        <v>185</v>
      </c>
      <c r="BV819" t="s">
        <v>324</v>
      </c>
      <c r="BW819">
        <v>26</v>
      </c>
      <c r="BX819">
        <v>2</v>
      </c>
      <c r="BY819">
        <v>0</v>
      </c>
      <c r="BZ819">
        <v>6</v>
      </c>
      <c r="CA819" t="s">
        <v>1270</v>
      </c>
      <c r="CB819" t="s">
        <v>156</v>
      </c>
      <c r="CC819">
        <v>7</v>
      </c>
      <c r="CD819" t="b">
        <v>0</v>
      </c>
      <c r="CE819" t="s">
        <v>172</v>
      </c>
      <c r="CF819" t="s">
        <v>173</v>
      </c>
      <c r="CG819">
        <v>57</v>
      </c>
      <c r="CH819">
        <v>0</v>
      </c>
      <c r="CI819" t="s">
        <v>306</v>
      </c>
      <c r="CJ819" t="s">
        <v>430</v>
      </c>
      <c r="CK819" t="s">
        <v>430</v>
      </c>
      <c r="CL819" t="s">
        <v>430</v>
      </c>
      <c r="CM819" t="s">
        <v>430</v>
      </c>
      <c r="CN819" t="s">
        <v>430</v>
      </c>
      <c r="CO819" t="s">
        <v>306</v>
      </c>
      <c r="CP819" t="s">
        <v>430</v>
      </c>
      <c r="CQ819">
        <v>1</v>
      </c>
      <c r="CR819">
        <v>441</v>
      </c>
      <c r="CS819" t="str">
        <f t="shared" si="54"/>
        <v>-</v>
      </c>
      <c r="CT819">
        <f t="shared" si="56"/>
        <v>797.19047619047615</v>
      </c>
      <c r="CU819">
        <f t="shared" si="57"/>
        <v>431.80213615165638</v>
      </c>
      <c r="CV819" t="str">
        <f t="shared" si="55"/>
        <v>-</v>
      </c>
      <c r="CW819">
        <v>51708</v>
      </c>
      <c r="CX819">
        <v>9356</v>
      </c>
      <c r="CY819">
        <v>1686</v>
      </c>
      <c r="CZ819">
        <v>811</v>
      </c>
      <c r="DA819">
        <v>8483</v>
      </c>
      <c r="DB819">
        <v>441</v>
      </c>
      <c r="DC819">
        <v>24078</v>
      </c>
      <c r="DD819">
        <v>4334</v>
      </c>
      <c r="DE819">
        <v>2</v>
      </c>
      <c r="DF819" t="s">
        <v>156</v>
      </c>
      <c r="DG819">
        <v>1024</v>
      </c>
      <c r="DH819">
        <v>2</v>
      </c>
      <c r="DI819">
        <v>48000</v>
      </c>
      <c r="DJ819">
        <v>-16</v>
      </c>
      <c r="DK819" t="s">
        <v>176</v>
      </c>
      <c r="DL819">
        <v>9</v>
      </c>
      <c r="DM819" t="s">
        <v>177</v>
      </c>
      <c r="DN819">
        <v>212721</v>
      </c>
      <c r="DO819">
        <v>203363</v>
      </c>
      <c r="DP819">
        <v>14836</v>
      </c>
      <c r="DQ819">
        <v>451777</v>
      </c>
      <c r="DR819">
        <v>453541</v>
      </c>
      <c r="DS819">
        <v>203342</v>
      </c>
      <c r="DT819">
        <v>451777</v>
      </c>
      <c r="DU819">
        <v>198992</v>
      </c>
      <c r="DV819" t="s">
        <v>158</v>
      </c>
      <c r="DW819">
        <v>194872</v>
      </c>
      <c r="DX819">
        <v>116738</v>
      </c>
      <c r="DY819">
        <v>142800</v>
      </c>
      <c r="DZ819">
        <v>6349</v>
      </c>
      <c r="EA819">
        <v>6344</v>
      </c>
      <c r="EB819">
        <v>451026</v>
      </c>
      <c r="EC819">
        <v>116737</v>
      </c>
      <c r="ED819">
        <v>116737</v>
      </c>
      <c r="EE819">
        <v>6348</v>
      </c>
      <c r="EF819">
        <v>457104</v>
      </c>
      <c r="EG819">
        <v>455541</v>
      </c>
      <c r="EH819">
        <v>457547</v>
      </c>
      <c r="EI819">
        <v>118425</v>
      </c>
      <c r="EJ819">
        <v>143612</v>
      </c>
      <c r="EK819">
        <v>118720</v>
      </c>
      <c r="EL819">
        <v>198993</v>
      </c>
      <c r="EM819">
        <v>196872</v>
      </c>
      <c r="EN819">
        <v>203329</v>
      </c>
      <c r="EO819" t="s">
        <v>158</v>
      </c>
      <c r="EP819">
        <v>457104</v>
      </c>
      <c r="EQ819">
        <v>194871</v>
      </c>
      <c r="ER819">
        <v>451025</v>
      </c>
      <c r="ES819">
        <v>264430</v>
      </c>
      <c r="ET819" t="s">
        <v>178</v>
      </c>
      <c r="EU819">
        <v>27</v>
      </c>
      <c r="EV819" t="s">
        <v>1318</v>
      </c>
      <c r="EW819">
        <v>27</v>
      </c>
      <c r="EX819" t="s">
        <v>309</v>
      </c>
      <c r="EY819" t="s">
        <v>169</v>
      </c>
      <c r="EZ819">
        <v>1024</v>
      </c>
      <c r="FA819">
        <v>-115</v>
      </c>
      <c r="FB819">
        <v>165</v>
      </c>
    </row>
    <row r="820" spans="1:158" x14ac:dyDescent="0.35">
      <c r="A820">
        <v>100</v>
      </c>
      <c r="B820">
        <v>100</v>
      </c>
      <c r="C820">
        <v>748</v>
      </c>
      <c r="D820">
        <v>748</v>
      </c>
      <c r="E820" t="s">
        <v>155</v>
      </c>
      <c r="F820" t="s">
        <v>156</v>
      </c>
      <c r="G820" t="s">
        <v>156</v>
      </c>
      <c r="H820" t="s">
        <v>156</v>
      </c>
      <c r="I820">
        <v>0</v>
      </c>
      <c r="J820" t="s">
        <v>157</v>
      </c>
      <c r="K820">
        <v>1</v>
      </c>
      <c r="L820" t="s">
        <v>154</v>
      </c>
      <c r="M820" t="s">
        <v>154</v>
      </c>
      <c r="N820" t="s">
        <v>154</v>
      </c>
      <c r="O820">
        <v>1</v>
      </c>
      <c r="P820" t="s">
        <v>154</v>
      </c>
      <c r="Q820" t="s">
        <v>154</v>
      </c>
      <c r="R820" t="s">
        <v>306</v>
      </c>
      <c r="S820">
        <v>0</v>
      </c>
      <c r="T820">
        <v>1</v>
      </c>
      <c r="U820">
        <v>0</v>
      </c>
      <c r="V820">
        <v>27</v>
      </c>
      <c r="W820">
        <v>27</v>
      </c>
      <c r="X820">
        <v>1</v>
      </c>
      <c r="Y820">
        <v>27</v>
      </c>
      <c r="Z820">
        <v>13</v>
      </c>
      <c r="AA820">
        <v>0</v>
      </c>
      <c r="AB820">
        <v>13</v>
      </c>
      <c r="AC820">
        <v>1</v>
      </c>
      <c r="AD820">
        <v>1</v>
      </c>
      <c r="AE820">
        <v>0</v>
      </c>
      <c r="AF820">
        <v>0</v>
      </c>
      <c r="AG820">
        <v>27</v>
      </c>
      <c r="AH820">
        <v>1</v>
      </c>
      <c r="AI820">
        <v>1</v>
      </c>
      <c r="AJ820">
        <v>0</v>
      </c>
      <c r="AK820">
        <v>27</v>
      </c>
      <c r="AL820">
        <v>27</v>
      </c>
      <c r="AM820">
        <v>41</v>
      </c>
      <c r="AN820">
        <v>1</v>
      </c>
      <c r="AO820">
        <v>1</v>
      </c>
      <c r="AP820">
        <v>1</v>
      </c>
      <c r="AQ820">
        <v>13</v>
      </c>
      <c r="AR820">
        <v>13</v>
      </c>
      <c r="AS820">
        <v>13</v>
      </c>
      <c r="AT820">
        <v>1</v>
      </c>
      <c r="AU820">
        <v>27</v>
      </c>
      <c r="AV820">
        <v>13</v>
      </c>
      <c r="AW820">
        <v>27</v>
      </c>
      <c r="AX820">
        <v>0</v>
      </c>
      <c r="AY820" t="s">
        <v>159</v>
      </c>
      <c r="AZ820" t="s">
        <v>251</v>
      </c>
      <c r="BA820" t="s">
        <v>462</v>
      </c>
      <c r="BB820" t="s">
        <v>1268</v>
      </c>
      <c r="BC820" t="s">
        <v>163</v>
      </c>
      <c r="BD820" t="b">
        <v>0</v>
      </c>
      <c r="BE820" t="s">
        <v>167</v>
      </c>
      <c r="BF820" t="b">
        <v>1</v>
      </c>
      <c r="BH820" t="s">
        <v>164</v>
      </c>
      <c r="BI820" t="s">
        <v>1269</v>
      </c>
      <c r="BJ820" t="b">
        <v>0</v>
      </c>
      <c r="BK820" t="s">
        <v>166</v>
      </c>
      <c r="BL820" t="b">
        <v>0</v>
      </c>
      <c r="BM820">
        <v>18</v>
      </c>
      <c r="BN820" t="s">
        <v>167</v>
      </c>
      <c r="BO820" t="s">
        <v>168</v>
      </c>
      <c r="BP820" t="s">
        <v>167</v>
      </c>
      <c r="BQ820" t="s">
        <v>169</v>
      </c>
      <c r="BR820">
        <v>768</v>
      </c>
      <c r="BS820" t="s">
        <v>156</v>
      </c>
      <c r="BT820" t="s">
        <v>189</v>
      </c>
      <c r="BU820" t="s">
        <v>303</v>
      </c>
      <c r="BV820" t="s">
        <v>340</v>
      </c>
      <c r="BW820">
        <v>27</v>
      </c>
      <c r="BX820">
        <v>2</v>
      </c>
      <c r="BY820">
        <v>0</v>
      </c>
      <c r="BZ820">
        <v>6</v>
      </c>
      <c r="CA820" t="s">
        <v>1270</v>
      </c>
      <c r="CB820" t="s">
        <v>156</v>
      </c>
      <c r="CC820">
        <v>7</v>
      </c>
      <c r="CD820" t="b">
        <v>0</v>
      </c>
      <c r="CE820" t="s">
        <v>172</v>
      </c>
      <c r="CF820" t="s">
        <v>173</v>
      </c>
      <c r="CG820">
        <v>52</v>
      </c>
      <c r="CH820">
        <v>0</v>
      </c>
      <c r="CI820" t="s">
        <v>306</v>
      </c>
      <c r="CJ820" t="s">
        <v>430</v>
      </c>
      <c r="CK820" t="s">
        <v>430</v>
      </c>
      <c r="CL820" t="s">
        <v>430</v>
      </c>
      <c r="CM820" t="s">
        <v>430</v>
      </c>
      <c r="CN820" t="s">
        <v>430</v>
      </c>
      <c r="CO820" t="s">
        <v>306</v>
      </c>
      <c r="CP820" t="s">
        <v>430</v>
      </c>
      <c r="CQ820">
        <v>1</v>
      </c>
      <c r="CR820">
        <v>409</v>
      </c>
      <c r="CS820" t="str">
        <f t="shared" si="54"/>
        <v>-</v>
      </c>
      <c r="CT820">
        <f t="shared" si="56"/>
        <v>797.19047619047615</v>
      </c>
      <c r="CU820">
        <f t="shared" si="57"/>
        <v>431.80213615165638</v>
      </c>
      <c r="CV820" t="str">
        <f t="shared" si="55"/>
        <v>-</v>
      </c>
      <c r="CW820">
        <v>51708</v>
      </c>
      <c r="CX820">
        <v>9356</v>
      </c>
      <c r="CY820">
        <v>1686</v>
      </c>
      <c r="CZ820">
        <v>811</v>
      </c>
      <c r="DA820">
        <v>8483</v>
      </c>
      <c r="DB820">
        <v>409</v>
      </c>
      <c r="DC820">
        <v>24078</v>
      </c>
      <c r="DD820">
        <v>4334</v>
      </c>
      <c r="DE820">
        <v>2</v>
      </c>
      <c r="DF820" t="s">
        <v>156</v>
      </c>
      <c r="DG820">
        <v>1024</v>
      </c>
      <c r="DH820">
        <v>2</v>
      </c>
      <c r="DI820">
        <v>48000</v>
      </c>
      <c r="DJ820">
        <v>-16</v>
      </c>
      <c r="DK820" t="s">
        <v>176</v>
      </c>
      <c r="DL820">
        <v>9</v>
      </c>
      <c r="DM820" t="s">
        <v>177</v>
      </c>
      <c r="DN820">
        <v>212721</v>
      </c>
      <c r="DO820">
        <v>203363</v>
      </c>
      <c r="DP820">
        <v>14836</v>
      </c>
      <c r="DQ820">
        <v>458351</v>
      </c>
      <c r="DR820">
        <v>460047</v>
      </c>
      <c r="DS820">
        <v>203342</v>
      </c>
      <c r="DT820">
        <v>458351</v>
      </c>
      <c r="DU820">
        <v>198992</v>
      </c>
      <c r="DV820" t="s">
        <v>158</v>
      </c>
      <c r="DW820">
        <v>194872</v>
      </c>
      <c r="DX820">
        <v>116738</v>
      </c>
      <c r="DY820">
        <v>142800</v>
      </c>
      <c r="DZ820">
        <v>6349</v>
      </c>
      <c r="EA820">
        <v>6344</v>
      </c>
      <c r="EB820">
        <v>457600</v>
      </c>
      <c r="EC820">
        <v>116737</v>
      </c>
      <c r="ED820">
        <v>116737</v>
      </c>
      <c r="EE820">
        <v>6348</v>
      </c>
      <c r="EF820">
        <v>463802</v>
      </c>
      <c r="EG820">
        <v>462048</v>
      </c>
      <c r="EH820">
        <v>464212</v>
      </c>
      <c r="EI820">
        <v>118425</v>
      </c>
      <c r="EJ820">
        <v>143612</v>
      </c>
      <c r="EK820">
        <v>118720</v>
      </c>
      <c r="EL820">
        <v>198993</v>
      </c>
      <c r="EM820">
        <v>196872</v>
      </c>
      <c r="EN820">
        <v>203329</v>
      </c>
      <c r="EO820" t="s">
        <v>158</v>
      </c>
      <c r="EP820">
        <v>463802</v>
      </c>
      <c r="EQ820">
        <v>194871</v>
      </c>
      <c r="ER820">
        <v>457599</v>
      </c>
      <c r="ES820">
        <v>264430</v>
      </c>
      <c r="ET820" t="s">
        <v>178</v>
      </c>
      <c r="EU820">
        <v>28</v>
      </c>
      <c r="EV820" t="s">
        <v>1319</v>
      </c>
      <c r="EW820">
        <v>28</v>
      </c>
      <c r="EX820" t="s">
        <v>309</v>
      </c>
      <c r="EY820" t="s">
        <v>169</v>
      </c>
      <c r="EZ820">
        <v>1024</v>
      </c>
      <c r="FA820">
        <v>-115</v>
      </c>
      <c r="FB820">
        <v>165</v>
      </c>
    </row>
    <row r="821" spans="1:158" x14ac:dyDescent="0.35">
      <c r="A821">
        <v>100</v>
      </c>
      <c r="B821">
        <v>100</v>
      </c>
      <c r="C821">
        <v>732</v>
      </c>
      <c r="D821">
        <v>732</v>
      </c>
      <c r="E821" t="s">
        <v>155</v>
      </c>
      <c r="F821" t="s">
        <v>156</v>
      </c>
      <c r="G821" t="s">
        <v>156</v>
      </c>
      <c r="H821" t="s">
        <v>156</v>
      </c>
      <c r="I821">
        <v>0</v>
      </c>
      <c r="J821" t="s">
        <v>157</v>
      </c>
      <c r="K821">
        <v>1</v>
      </c>
      <c r="L821" t="s">
        <v>154</v>
      </c>
      <c r="M821" t="s">
        <v>154</v>
      </c>
      <c r="N821" t="s">
        <v>154</v>
      </c>
      <c r="O821">
        <v>1</v>
      </c>
      <c r="P821" t="s">
        <v>154</v>
      </c>
      <c r="Q821" t="s">
        <v>154</v>
      </c>
      <c r="R821" t="s">
        <v>306</v>
      </c>
      <c r="S821">
        <v>0</v>
      </c>
      <c r="T821">
        <v>1</v>
      </c>
      <c r="U821">
        <v>0</v>
      </c>
      <c r="V821">
        <v>28</v>
      </c>
      <c r="W821">
        <v>28</v>
      </c>
      <c r="X821">
        <v>1</v>
      </c>
      <c r="Y821">
        <v>28</v>
      </c>
      <c r="Z821">
        <v>13</v>
      </c>
      <c r="AA821">
        <v>0</v>
      </c>
      <c r="AB821">
        <v>13</v>
      </c>
      <c r="AC821">
        <v>1</v>
      </c>
      <c r="AD821">
        <v>1</v>
      </c>
      <c r="AE821">
        <v>0</v>
      </c>
      <c r="AF821">
        <v>0</v>
      </c>
      <c r="AG821">
        <v>28</v>
      </c>
      <c r="AH821">
        <v>1</v>
      </c>
      <c r="AI821">
        <v>1</v>
      </c>
      <c r="AJ821">
        <v>0</v>
      </c>
      <c r="AK821">
        <v>28</v>
      </c>
      <c r="AL821">
        <v>28</v>
      </c>
      <c r="AM821">
        <v>42</v>
      </c>
      <c r="AN821">
        <v>1</v>
      </c>
      <c r="AO821">
        <v>1</v>
      </c>
      <c r="AP821">
        <v>1</v>
      </c>
      <c r="AQ821">
        <v>13</v>
      </c>
      <c r="AR821">
        <v>13</v>
      </c>
      <c r="AS821">
        <v>13</v>
      </c>
      <c r="AT821">
        <v>1</v>
      </c>
      <c r="AU821">
        <v>28</v>
      </c>
      <c r="AV821">
        <v>13</v>
      </c>
      <c r="AW821">
        <v>28</v>
      </c>
      <c r="AX821">
        <v>0</v>
      </c>
      <c r="AY821" t="s">
        <v>159</v>
      </c>
      <c r="AZ821" t="s">
        <v>251</v>
      </c>
      <c r="BA821" t="s">
        <v>462</v>
      </c>
      <c r="BB821" t="s">
        <v>1268</v>
      </c>
      <c r="BC821" t="s">
        <v>163</v>
      </c>
      <c r="BD821" t="b">
        <v>0</v>
      </c>
      <c r="BE821" t="s">
        <v>167</v>
      </c>
      <c r="BF821" t="b">
        <v>1</v>
      </c>
      <c r="BH821" t="s">
        <v>164</v>
      </c>
      <c r="BI821" t="s">
        <v>1269</v>
      </c>
      <c r="BJ821" t="b">
        <v>0</v>
      </c>
      <c r="BK821" t="s">
        <v>166</v>
      </c>
      <c r="BL821" t="b">
        <v>0</v>
      </c>
      <c r="BM821">
        <v>18</v>
      </c>
      <c r="BN821" t="s">
        <v>167</v>
      </c>
      <c r="BO821" t="s">
        <v>168</v>
      </c>
      <c r="BP821" t="s">
        <v>167</v>
      </c>
      <c r="BQ821" t="s">
        <v>169</v>
      </c>
      <c r="BR821">
        <v>768</v>
      </c>
      <c r="BS821" t="s">
        <v>156</v>
      </c>
      <c r="BT821" t="s">
        <v>189</v>
      </c>
      <c r="BU821" t="s">
        <v>303</v>
      </c>
      <c r="BV821" t="s">
        <v>318</v>
      </c>
      <c r="BW821">
        <v>28</v>
      </c>
      <c r="BX821">
        <v>2</v>
      </c>
      <c r="BY821">
        <v>0</v>
      </c>
      <c r="BZ821">
        <v>6</v>
      </c>
      <c r="CA821" t="s">
        <v>1270</v>
      </c>
      <c r="CB821" t="s">
        <v>156</v>
      </c>
      <c r="CC821">
        <v>7</v>
      </c>
      <c r="CD821" t="b">
        <v>0</v>
      </c>
      <c r="CE821" t="s">
        <v>172</v>
      </c>
      <c r="CF821" t="s">
        <v>173</v>
      </c>
      <c r="CG821">
        <v>51</v>
      </c>
      <c r="CH821">
        <v>0</v>
      </c>
      <c r="CI821" t="s">
        <v>306</v>
      </c>
      <c r="CJ821" t="s">
        <v>430</v>
      </c>
      <c r="CK821" t="s">
        <v>430</v>
      </c>
      <c r="CL821" t="s">
        <v>430</v>
      </c>
      <c r="CM821" t="s">
        <v>430</v>
      </c>
      <c r="CN821" t="s">
        <v>430</v>
      </c>
      <c r="CO821" t="s">
        <v>306</v>
      </c>
      <c r="CP821" t="s">
        <v>430</v>
      </c>
      <c r="CQ821">
        <v>1</v>
      </c>
      <c r="CR821">
        <v>290</v>
      </c>
      <c r="CS821" t="str">
        <f t="shared" si="54"/>
        <v>-</v>
      </c>
      <c r="CT821">
        <f t="shared" si="56"/>
        <v>797.19047619047615</v>
      </c>
      <c r="CU821">
        <f t="shared" si="57"/>
        <v>431.80213615165638</v>
      </c>
      <c r="CV821" t="str">
        <f t="shared" si="55"/>
        <v>-</v>
      </c>
      <c r="CW821">
        <v>51708</v>
      </c>
      <c r="CX821">
        <v>9356</v>
      </c>
      <c r="CY821">
        <v>1686</v>
      </c>
      <c r="CZ821">
        <v>811</v>
      </c>
      <c r="DA821">
        <v>8483</v>
      </c>
      <c r="DB821">
        <v>290</v>
      </c>
      <c r="DC821">
        <v>24078</v>
      </c>
      <c r="DD821">
        <v>4334</v>
      </c>
      <c r="DE821">
        <v>2</v>
      </c>
      <c r="DF821" t="s">
        <v>156</v>
      </c>
      <c r="DG821">
        <v>1024</v>
      </c>
      <c r="DH821">
        <v>2</v>
      </c>
      <c r="DI821">
        <v>48000</v>
      </c>
      <c r="DJ821">
        <v>-16</v>
      </c>
      <c r="DK821" t="s">
        <v>176</v>
      </c>
      <c r="DL821">
        <v>9</v>
      </c>
      <c r="DM821" t="s">
        <v>177</v>
      </c>
      <c r="DN821">
        <v>212721</v>
      </c>
      <c r="DO821">
        <v>203363</v>
      </c>
      <c r="DP821">
        <v>14836</v>
      </c>
      <c r="DQ821">
        <v>465017</v>
      </c>
      <c r="DR821">
        <v>466703</v>
      </c>
      <c r="DS821">
        <v>203342</v>
      </c>
      <c r="DT821">
        <v>465017</v>
      </c>
      <c r="DU821">
        <v>198992</v>
      </c>
      <c r="DV821" t="s">
        <v>158</v>
      </c>
      <c r="DW821">
        <v>194872</v>
      </c>
      <c r="DX821">
        <v>116738</v>
      </c>
      <c r="DY821">
        <v>142800</v>
      </c>
      <c r="DZ821">
        <v>6349</v>
      </c>
      <c r="EA821">
        <v>6344</v>
      </c>
      <c r="EB821">
        <v>464265</v>
      </c>
      <c r="EC821">
        <v>116737</v>
      </c>
      <c r="ED821">
        <v>116737</v>
      </c>
      <c r="EE821">
        <v>6348</v>
      </c>
      <c r="EF821">
        <v>470394</v>
      </c>
      <c r="EG821">
        <v>468704</v>
      </c>
      <c r="EH821">
        <v>470686</v>
      </c>
      <c r="EI821">
        <v>118425</v>
      </c>
      <c r="EJ821">
        <v>143612</v>
      </c>
      <c r="EK821">
        <v>118720</v>
      </c>
      <c r="EL821">
        <v>198993</v>
      </c>
      <c r="EM821">
        <v>196872</v>
      </c>
      <c r="EN821">
        <v>203329</v>
      </c>
      <c r="EO821" t="s">
        <v>158</v>
      </c>
      <c r="EP821">
        <v>470394</v>
      </c>
      <c r="EQ821">
        <v>194871</v>
      </c>
      <c r="ER821">
        <v>464264</v>
      </c>
      <c r="ES821">
        <v>264430</v>
      </c>
      <c r="ET821" t="s">
        <v>178</v>
      </c>
      <c r="EU821">
        <v>29</v>
      </c>
      <c r="EV821" t="s">
        <v>1320</v>
      </c>
      <c r="EW821">
        <v>29</v>
      </c>
      <c r="EX821" t="s">
        <v>309</v>
      </c>
      <c r="EY821" t="s">
        <v>169</v>
      </c>
      <c r="EZ821">
        <v>1024</v>
      </c>
      <c r="FA821">
        <v>-115</v>
      </c>
      <c r="FB821">
        <v>165</v>
      </c>
    </row>
    <row r="822" spans="1:158" x14ac:dyDescent="0.35">
      <c r="A822">
        <v>100</v>
      </c>
      <c r="B822">
        <v>100</v>
      </c>
      <c r="C822">
        <v>732</v>
      </c>
      <c r="D822">
        <v>732</v>
      </c>
      <c r="E822" t="s">
        <v>155</v>
      </c>
      <c r="F822" t="s">
        <v>156</v>
      </c>
      <c r="G822" t="s">
        <v>156</v>
      </c>
      <c r="H822" t="s">
        <v>156</v>
      </c>
      <c r="I822">
        <v>0</v>
      </c>
      <c r="J822" t="s">
        <v>157</v>
      </c>
      <c r="K822">
        <v>1</v>
      </c>
      <c r="L822" t="s">
        <v>154</v>
      </c>
      <c r="M822" t="s">
        <v>154</v>
      </c>
      <c r="N822" t="s">
        <v>154</v>
      </c>
      <c r="O822">
        <v>1</v>
      </c>
      <c r="P822" t="s">
        <v>154</v>
      </c>
      <c r="Q822" t="s">
        <v>154</v>
      </c>
      <c r="R822" t="s">
        <v>301</v>
      </c>
      <c r="S822">
        <v>0</v>
      </c>
      <c r="T822">
        <v>1</v>
      </c>
      <c r="U822">
        <v>0</v>
      </c>
      <c r="V822">
        <v>29</v>
      </c>
      <c r="W822">
        <v>29</v>
      </c>
      <c r="X822">
        <v>1</v>
      </c>
      <c r="Y822">
        <v>29</v>
      </c>
      <c r="Z822">
        <v>13</v>
      </c>
      <c r="AA822">
        <v>0</v>
      </c>
      <c r="AB822">
        <v>13</v>
      </c>
      <c r="AC822">
        <v>1</v>
      </c>
      <c r="AD822">
        <v>1</v>
      </c>
      <c r="AE822">
        <v>0</v>
      </c>
      <c r="AF822">
        <v>0</v>
      </c>
      <c r="AG822">
        <v>29</v>
      </c>
      <c r="AH822">
        <v>1</v>
      </c>
      <c r="AI822">
        <v>1</v>
      </c>
      <c r="AJ822">
        <v>0</v>
      </c>
      <c r="AK822">
        <v>29</v>
      </c>
      <c r="AL822">
        <v>29</v>
      </c>
      <c r="AM822">
        <v>43</v>
      </c>
      <c r="AN822">
        <v>1</v>
      </c>
      <c r="AO822">
        <v>1</v>
      </c>
      <c r="AP822">
        <v>1</v>
      </c>
      <c r="AQ822">
        <v>13</v>
      </c>
      <c r="AR822">
        <v>13</v>
      </c>
      <c r="AS822">
        <v>13</v>
      </c>
      <c r="AT822">
        <v>1</v>
      </c>
      <c r="AU822">
        <v>29</v>
      </c>
      <c r="AV822">
        <v>13</v>
      </c>
      <c r="AW822">
        <v>29</v>
      </c>
      <c r="AX822">
        <v>0</v>
      </c>
      <c r="AY822" t="s">
        <v>159</v>
      </c>
      <c r="AZ822" t="s">
        <v>251</v>
      </c>
      <c r="BA822" t="s">
        <v>462</v>
      </c>
      <c r="BB822" t="s">
        <v>1268</v>
      </c>
      <c r="BC822" t="s">
        <v>163</v>
      </c>
      <c r="BD822" t="b">
        <v>0</v>
      </c>
      <c r="BE822">
        <v>1.86</v>
      </c>
      <c r="BF822" t="b">
        <v>1</v>
      </c>
      <c r="BH822" t="s">
        <v>164</v>
      </c>
      <c r="BI822" t="s">
        <v>1269</v>
      </c>
      <c r="BJ822" t="b">
        <v>0</v>
      </c>
      <c r="BK822" t="s">
        <v>166</v>
      </c>
      <c r="BL822" t="b">
        <v>0</v>
      </c>
      <c r="BM822">
        <v>18</v>
      </c>
      <c r="BN822" t="s">
        <v>167</v>
      </c>
      <c r="BO822" t="s">
        <v>168</v>
      </c>
      <c r="BP822" t="s">
        <v>167</v>
      </c>
      <c r="BQ822" t="s">
        <v>169</v>
      </c>
      <c r="BR822">
        <v>768</v>
      </c>
      <c r="BS822" t="s">
        <v>156</v>
      </c>
      <c r="BT822" t="s">
        <v>189</v>
      </c>
      <c r="BU822" t="s">
        <v>185</v>
      </c>
      <c r="BV822" t="s">
        <v>316</v>
      </c>
      <c r="BW822">
        <v>29</v>
      </c>
      <c r="BX822">
        <v>2</v>
      </c>
      <c r="BY822">
        <v>0</v>
      </c>
      <c r="BZ822">
        <v>6</v>
      </c>
      <c r="CA822" t="s">
        <v>1270</v>
      </c>
      <c r="CB822" t="s">
        <v>156</v>
      </c>
      <c r="CC822">
        <v>7</v>
      </c>
      <c r="CD822" t="b">
        <v>0</v>
      </c>
      <c r="CE822" t="s">
        <v>172</v>
      </c>
      <c r="CF822" t="s">
        <v>173</v>
      </c>
      <c r="CG822">
        <v>24</v>
      </c>
      <c r="CH822">
        <v>0</v>
      </c>
      <c r="CI822" t="s">
        <v>301</v>
      </c>
      <c r="CJ822" t="s">
        <v>430</v>
      </c>
      <c r="CK822" t="s">
        <v>430</v>
      </c>
      <c r="CL822" t="s">
        <v>430</v>
      </c>
      <c r="CM822" t="s">
        <v>430</v>
      </c>
      <c r="CN822" t="s">
        <v>430</v>
      </c>
      <c r="CO822" t="s">
        <v>301</v>
      </c>
      <c r="CP822" t="s">
        <v>430</v>
      </c>
      <c r="CQ822">
        <v>1</v>
      </c>
      <c r="CR822">
        <v>710</v>
      </c>
      <c r="CS822">
        <f t="shared" si="54"/>
        <v>710</v>
      </c>
      <c r="CT822">
        <f t="shared" si="56"/>
        <v>797.19047619047615</v>
      </c>
      <c r="CU822">
        <f t="shared" si="57"/>
        <v>431.80213615165638</v>
      </c>
      <c r="CV822">
        <f t="shared" si="55"/>
        <v>710</v>
      </c>
      <c r="CW822">
        <v>51708</v>
      </c>
      <c r="CX822">
        <v>9356</v>
      </c>
      <c r="CY822">
        <v>1686</v>
      </c>
      <c r="CZ822">
        <v>811</v>
      </c>
      <c r="DA822">
        <v>8483</v>
      </c>
      <c r="DB822">
        <v>710</v>
      </c>
      <c r="DC822">
        <v>24078</v>
      </c>
      <c r="DD822">
        <v>4334</v>
      </c>
      <c r="DE822">
        <v>2</v>
      </c>
      <c r="DF822" t="s">
        <v>156</v>
      </c>
      <c r="DG822">
        <v>1024</v>
      </c>
      <c r="DH822">
        <v>2</v>
      </c>
      <c r="DI822">
        <v>48000</v>
      </c>
      <c r="DJ822">
        <v>-16</v>
      </c>
      <c r="DK822" t="s">
        <v>176</v>
      </c>
      <c r="DL822">
        <v>9</v>
      </c>
      <c r="DM822" t="s">
        <v>177</v>
      </c>
      <c r="DN822">
        <v>212721</v>
      </c>
      <c r="DO822">
        <v>203363</v>
      </c>
      <c r="DP822">
        <v>14836</v>
      </c>
      <c r="DQ822">
        <v>471494</v>
      </c>
      <c r="DR822">
        <v>473253</v>
      </c>
      <c r="DS822">
        <v>203342</v>
      </c>
      <c r="DT822">
        <v>471494</v>
      </c>
      <c r="DU822">
        <v>198992</v>
      </c>
      <c r="DV822" t="s">
        <v>158</v>
      </c>
      <c r="DW822">
        <v>194872</v>
      </c>
      <c r="DX822">
        <v>116738</v>
      </c>
      <c r="DY822">
        <v>142800</v>
      </c>
      <c r="DZ822">
        <v>6349</v>
      </c>
      <c r="EA822">
        <v>6344</v>
      </c>
      <c r="EB822">
        <v>470742</v>
      </c>
      <c r="EC822">
        <v>116737</v>
      </c>
      <c r="ED822">
        <v>116737</v>
      </c>
      <c r="EE822">
        <v>6348</v>
      </c>
      <c r="EF822">
        <v>477199</v>
      </c>
      <c r="EG822">
        <v>475253</v>
      </c>
      <c r="EH822">
        <v>477911</v>
      </c>
      <c r="EI822">
        <v>118425</v>
      </c>
      <c r="EJ822">
        <v>143612</v>
      </c>
      <c r="EK822">
        <v>118720</v>
      </c>
      <c r="EL822">
        <v>198993</v>
      </c>
      <c r="EM822">
        <v>196872</v>
      </c>
      <c r="EN822">
        <v>203329</v>
      </c>
      <c r="EO822" t="s">
        <v>158</v>
      </c>
      <c r="EP822">
        <v>477199</v>
      </c>
      <c r="EQ822">
        <v>194871</v>
      </c>
      <c r="ER822">
        <v>470741</v>
      </c>
      <c r="ES822">
        <v>264430</v>
      </c>
      <c r="ET822" t="s">
        <v>178</v>
      </c>
      <c r="EU822">
        <v>30</v>
      </c>
      <c r="EV822" t="s">
        <v>1321</v>
      </c>
      <c r="EW822">
        <v>30</v>
      </c>
      <c r="EX822" t="s">
        <v>305</v>
      </c>
      <c r="EY822" t="s">
        <v>169</v>
      </c>
      <c r="EZ822">
        <v>1024</v>
      </c>
      <c r="FA822">
        <v>-115</v>
      </c>
      <c r="FB822">
        <v>165</v>
      </c>
    </row>
    <row r="823" spans="1:158" x14ac:dyDescent="0.35">
      <c r="A823">
        <v>100</v>
      </c>
      <c r="B823">
        <v>100</v>
      </c>
      <c r="C823">
        <v>740</v>
      </c>
      <c r="D823">
        <v>740</v>
      </c>
      <c r="E823" t="s">
        <v>155</v>
      </c>
      <c r="F823" t="s">
        <v>156</v>
      </c>
      <c r="G823" t="s">
        <v>156</v>
      </c>
      <c r="H823" t="s">
        <v>156</v>
      </c>
      <c r="I823">
        <v>0</v>
      </c>
      <c r="J823" t="s">
        <v>157</v>
      </c>
      <c r="K823">
        <v>1</v>
      </c>
      <c r="L823" t="s">
        <v>154</v>
      </c>
      <c r="M823" t="s">
        <v>154</v>
      </c>
      <c r="N823" t="s">
        <v>154</v>
      </c>
      <c r="O823">
        <v>1</v>
      </c>
      <c r="P823" t="s">
        <v>154</v>
      </c>
      <c r="Q823" t="s">
        <v>154</v>
      </c>
      <c r="R823" t="s">
        <v>301</v>
      </c>
      <c r="S823">
        <v>0</v>
      </c>
      <c r="T823">
        <v>1</v>
      </c>
      <c r="U823">
        <v>0</v>
      </c>
      <c r="V823">
        <v>30</v>
      </c>
      <c r="W823">
        <v>30</v>
      </c>
      <c r="X823">
        <v>1</v>
      </c>
      <c r="Y823">
        <v>30</v>
      </c>
      <c r="Z823">
        <v>13</v>
      </c>
      <c r="AA823">
        <v>0</v>
      </c>
      <c r="AB823">
        <v>13</v>
      </c>
      <c r="AC823">
        <v>1</v>
      </c>
      <c r="AD823">
        <v>1</v>
      </c>
      <c r="AE823">
        <v>0</v>
      </c>
      <c r="AF823">
        <v>0</v>
      </c>
      <c r="AG823">
        <v>30</v>
      </c>
      <c r="AH823">
        <v>1</v>
      </c>
      <c r="AI823">
        <v>1</v>
      </c>
      <c r="AJ823">
        <v>0</v>
      </c>
      <c r="AK823">
        <v>30</v>
      </c>
      <c r="AL823">
        <v>30</v>
      </c>
      <c r="AM823">
        <v>44</v>
      </c>
      <c r="AN823">
        <v>1</v>
      </c>
      <c r="AO823">
        <v>1</v>
      </c>
      <c r="AP823">
        <v>1</v>
      </c>
      <c r="AQ823">
        <v>13</v>
      </c>
      <c r="AR823">
        <v>13</v>
      </c>
      <c r="AS823">
        <v>13</v>
      </c>
      <c r="AT823">
        <v>1</v>
      </c>
      <c r="AU823">
        <v>30</v>
      </c>
      <c r="AV823">
        <v>13</v>
      </c>
      <c r="AW823">
        <v>30</v>
      </c>
      <c r="AX823">
        <v>0</v>
      </c>
      <c r="AY823" t="s">
        <v>159</v>
      </c>
      <c r="AZ823" t="s">
        <v>251</v>
      </c>
      <c r="BA823" t="s">
        <v>462</v>
      </c>
      <c r="BB823" t="s">
        <v>1268</v>
      </c>
      <c r="BC823" t="s">
        <v>163</v>
      </c>
      <c r="BD823" t="b">
        <v>0</v>
      </c>
      <c r="BE823">
        <v>7.6</v>
      </c>
      <c r="BF823" t="b">
        <v>1</v>
      </c>
      <c r="BH823" t="s">
        <v>164</v>
      </c>
      <c r="BI823" t="s">
        <v>1269</v>
      </c>
      <c r="BJ823" t="b">
        <v>0</v>
      </c>
      <c r="BK823" t="s">
        <v>166</v>
      </c>
      <c r="BL823" t="b">
        <v>0</v>
      </c>
      <c r="BM823">
        <v>18</v>
      </c>
      <c r="BN823" t="s">
        <v>167</v>
      </c>
      <c r="BO823" t="s">
        <v>168</v>
      </c>
      <c r="BP823" t="s">
        <v>167</v>
      </c>
      <c r="BQ823" t="s">
        <v>169</v>
      </c>
      <c r="BR823">
        <v>768</v>
      </c>
      <c r="BS823" t="s">
        <v>156</v>
      </c>
      <c r="BT823" t="s">
        <v>189</v>
      </c>
      <c r="BU823" t="s">
        <v>327</v>
      </c>
      <c r="BV823" t="s">
        <v>185</v>
      </c>
      <c r="BW823">
        <v>30</v>
      </c>
      <c r="BX823">
        <v>2</v>
      </c>
      <c r="BY823">
        <v>0</v>
      </c>
      <c r="BZ823">
        <v>6</v>
      </c>
      <c r="CA823" t="s">
        <v>1270</v>
      </c>
      <c r="CB823" t="s">
        <v>156</v>
      </c>
      <c r="CC823">
        <v>7</v>
      </c>
      <c r="CD823" t="b">
        <v>0</v>
      </c>
      <c r="CE823" t="s">
        <v>172</v>
      </c>
      <c r="CF823" t="s">
        <v>173</v>
      </c>
      <c r="CG823">
        <v>35</v>
      </c>
      <c r="CH823">
        <v>0</v>
      </c>
      <c r="CI823" t="s">
        <v>301</v>
      </c>
      <c r="CJ823" t="s">
        <v>430</v>
      </c>
      <c r="CK823" t="s">
        <v>430</v>
      </c>
      <c r="CL823" t="s">
        <v>430</v>
      </c>
      <c r="CM823" t="s">
        <v>430</v>
      </c>
      <c r="CN823" t="s">
        <v>430</v>
      </c>
      <c r="CO823" t="s">
        <v>301</v>
      </c>
      <c r="CP823" t="s">
        <v>430</v>
      </c>
      <c r="CQ823">
        <v>1</v>
      </c>
      <c r="CR823">
        <v>999</v>
      </c>
      <c r="CS823">
        <f t="shared" si="54"/>
        <v>999</v>
      </c>
      <c r="CT823">
        <f t="shared" si="56"/>
        <v>797.19047619047615</v>
      </c>
      <c r="CU823">
        <f t="shared" si="57"/>
        <v>431.80213615165638</v>
      </c>
      <c r="CV823">
        <f t="shared" si="55"/>
        <v>999</v>
      </c>
      <c r="CW823">
        <v>51708</v>
      </c>
      <c r="CX823">
        <v>9356</v>
      </c>
      <c r="CY823">
        <v>1686</v>
      </c>
      <c r="CZ823">
        <v>811</v>
      </c>
      <c r="DA823">
        <v>8483</v>
      </c>
      <c r="DB823">
        <v>999</v>
      </c>
      <c r="DC823">
        <v>24078</v>
      </c>
      <c r="DD823">
        <v>4334</v>
      </c>
      <c r="DE823">
        <v>2</v>
      </c>
      <c r="DF823" t="s">
        <v>156</v>
      </c>
      <c r="DG823">
        <v>1024</v>
      </c>
      <c r="DH823">
        <v>2</v>
      </c>
      <c r="DI823">
        <v>48000</v>
      </c>
      <c r="DJ823">
        <v>-16</v>
      </c>
      <c r="DK823" t="s">
        <v>176</v>
      </c>
      <c r="DL823">
        <v>9</v>
      </c>
      <c r="DM823" t="s">
        <v>177</v>
      </c>
      <c r="DN823">
        <v>212721</v>
      </c>
      <c r="DO823">
        <v>203363</v>
      </c>
      <c r="DP823">
        <v>14836</v>
      </c>
      <c r="DQ823">
        <v>478721</v>
      </c>
      <c r="DR823">
        <v>480741</v>
      </c>
      <c r="DS823">
        <v>203342</v>
      </c>
      <c r="DT823">
        <v>478721</v>
      </c>
      <c r="DU823">
        <v>198992</v>
      </c>
      <c r="DV823" t="s">
        <v>158</v>
      </c>
      <c r="DW823">
        <v>194872</v>
      </c>
      <c r="DX823">
        <v>116738</v>
      </c>
      <c r="DY823">
        <v>142800</v>
      </c>
      <c r="DZ823">
        <v>6349</v>
      </c>
      <c r="EA823">
        <v>6344</v>
      </c>
      <c r="EB823">
        <v>477969</v>
      </c>
      <c r="EC823">
        <v>116737</v>
      </c>
      <c r="ED823">
        <v>116737</v>
      </c>
      <c r="EE823">
        <v>6348</v>
      </c>
      <c r="EF823">
        <v>484495</v>
      </c>
      <c r="EG823">
        <v>482741</v>
      </c>
      <c r="EH823">
        <v>485495</v>
      </c>
      <c r="EI823">
        <v>118425</v>
      </c>
      <c r="EJ823">
        <v>143612</v>
      </c>
      <c r="EK823">
        <v>118720</v>
      </c>
      <c r="EL823">
        <v>198993</v>
      </c>
      <c r="EM823">
        <v>196872</v>
      </c>
      <c r="EN823">
        <v>203329</v>
      </c>
      <c r="EO823" t="s">
        <v>158</v>
      </c>
      <c r="EP823">
        <v>484495</v>
      </c>
      <c r="EQ823">
        <v>194871</v>
      </c>
      <c r="ER823">
        <v>477968</v>
      </c>
      <c r="ES823">
        <v>264430</v>
      </c>
      <c r="ET823" t="s">
        <v>178</v>
      </c>
      <c r="EU823">
        <v>31</v>
      </c>
      <c r="EV823" t="s">
        <v>297</v>
      </c>
      <c r="EW823">
        <v>31</v>
      </c>
      <c r="EX823" t="s">
        <v>305</v>
      </c>
      <c r="EY823" t="s">
        <v>169</v>
      </c>
      <c r="EZ823">
        <v>1024</v>
      </c>
      <c r="FA823">
        <v>-115</v>
      </c>
      <c r="FB823">
        <v>165</v>
      </c>
    </row>
    <row r="824" spans="1:158" x14ac:dyDescent="0.35">
      <c r="A824">
        <v>100</v>
      </c>
      <c r="B824">
        <v>100</v>
      </c>
      <c r="C824">
        <v>729</v>
      </c>
      <c r="D824">
        <v>729</v>
      </c>
      <c r="E824" t="s">
        <v>155</v>
      </c>
      <c r="F824" t="s">
        <v>156</v>
      </c>
      <c r="G824" t="s">
        <v>156</v>
      </c>
      <c r="H824" t="s">
        <v>156</v>
      </c>
      <c r="I824">
        <v>0</v>
      </c>
      <c r="J824" t="s">
        <v>157</v>
      </c>
      <c r="K824">
        <v>1</v>
      </c>
      <c r="L824" t="s">
        <v>154</v>
      </c>
      <c r="M824" t="s">
        <v>154</v>
      </c>
      <c r="N824" t="s">
        <v>154</v>
      </c>
      <c r="O824">
        <v>1</v>
      </c>
      <c r="P824" t="s">
        <v>154</v>
      </c>
      <c r="Q824" t="s">
        <v>154</v>
      </c>
      <c r="R824" t="s">
        <v>306</v>
      </c>
      <c r="S824">
        <v>0</v>
      </c>
      <c r="T824">
        <v>1</v>
      </c>
      <c r="U824">
        <v>0</v>
      </c>
      <c r="V824">
        <v>31</v>
      </c>
      <c r="W824">
        <v>31</v>
      </c>
      <c r="X824">
        <v>1</v>
      </c>
      <c r="Y824">
        <v>31</v>
      </c>
      <c r="Z824">
        <v>13</v>
      </c>
      <c r="AA824">
        <v>0</v>
      </c>
      <c r="AB824">
        <v>13</v>
      </c>
      <c r="AC824">
        <v>1</v>
      </c>
      <c r="AD824">
        <v>1</v>
      </c>
      <c r="AE824">
        <v>0</v>
      </c>
      <c r="AF824">
        <v>0</v>
      </c>
      <c r="AG824">
        <v>31</v>
      </c>
      <c r="AH824">
        <v>1</v>
      </c>
      <c r="AI824">
        <v>1</v>
      </c>
      <c r="AJ824">
        <v>0</v>
      </c>
      <c r="AK824">
        <v>31</v>
      </c>
      <c r="AL824">
        <v>31</v>
      </c>
      <c r="AM824">
        <v>45</v>
      </c>
      <c r="AN824">
        <v>1</v>
      </c>
      <c r="AO824">
        <v>1</v>
      </c>
      <c r="AP824">
        <v>1</v>
      </c>
      <c r="AQ824">
        <v>13</v>
      </c>
      <c r="AR824">
        <v>13</v>
      </c>
      <c r="AS824">
        <v>13</v>
      </c>
      <c r="AT824">
        <v>1</v>
      </c>
      <c r="AU824">
        <v>31</v>
      </c>
      <c r="AV824">
        <v>13</v>
      </c>
      <c r="AW824">
        <v>31</v>
      </c>
      <c r="AX824">
        <v>0</v>
      </c>
      <c r="AY824" t="s">
        <v>159</v>
      </c>
      <c r="AZ824" t="s">
        <v>251</v>
      </c>
      <c r="BA824" t="s">
        <v>462</v>
      </c>
      <c r="BB824" t="s">
        <v>1268</v>
      </c>
      <c r="BC824" t="s">
        <v>163</v>
      </c>
      <c r="BD824" t="b">
        <v>0</v>
      </c>
      <c r="BE824" t="s">
        <v>167</v>
      </c>
      <c r="BF824" t="b">
        <v>1</v>
      </c>
      <c r="BH824" t="s">
        <v>164</v>
      </c>
      <c r="BI824" t="s">
        <v>1269</v>
      </c>
      <c r="BJ824" t="b">
        <v>0</v>
      </c>
      <c r="BK824" t="s">
        <v>166</v>
      </c>
      <c r="BL824" t="b">
        <v>0</v>
      </c>
      <c r="BM824">
        <v>18</v>
      </c>
      <c r="BN824" t="s">
        <v>167</v>
      </c>
      <c r="BO824" t="s">
        <v>168</v>
      </c>
      <c r="BP824" t="s">
        <v>167</v>
      </c>
      <c r="BQ824" t="s">
        <v>169</v>
      </c>
      <c r="BR824">
        <v>768</v>
      </c>
      <c r="BS824" t="s">
        <v>156</v>
      </c>
      <c r="BT824" t="s">
        <v>189</v>
      </c>
      <c r="BU824" t="s">
        <v>185</v>
      </c>
      <c r="BV824" t="s">
        <v>318</v>
      </c>
      <c r="BW824">
        <v>31</v>
      </c>
      <c r="BX824">
        <v>2</v>
      </c>
      <c r="BY824">
        <v>0</v>
      </c>
      <c r="BZ824">
        <v>6</v>
      </c>
      <c r="CA824" t="s">
        <v>1270</v>
      </c>
      <c r="CB824" t="s">
        <v>156</v>
      </c>
      <c r="CC824">
        <v>7</v>
      </c>
      <c r="CD824" t="b">
        <v>0</v>
      </c>
      <c r="CE824" t="s">
        <v>172</v>
      </c>
      <c r="CF824" t="s">
        <v>173</v>
      </c>
      <c r="CG824">
        <v>55</v>
      </c>
      <c r="CH824">
        <v>0</v>
      </c>
      <c r="CI824" t="s">
        <v>306</v>
      </c>
      <c r="CJ824" t="s">
        <v>430</v>
      </c>
      <c r="CK824" t="s">
        <v>430</v>
      </c>
      <c r="CL824" t="s">
        <v>430</v>
      </c>
      <c r="CM824" t="s">
        <v>430</v>
      </c>
      <c r="CN824" t="s">
        <v>430</v>
      </c>
      <c r="CO824" t="s">
        <v>306</v>
      </c>
      <c r="CP824" t="s">
        <v>430</v>
      </c>
      <c r="CQ824">
        <v>1</v>
      </c>
      <c r="CR824">
        <v>386</v>
      </c>
      <c r="CS824" t="str">
        <f t="shared" si="54"/>
        <v>-</v>
      </c>
      <c r="CT824">
        <f t="shared" si="56"/>
        <v>797.19047619047615</v>
      </c>
      <c r="CU824">
        <f t="shared" si="57"/>
        <v>431.80213615165638</v>
      </c>
      <c r="CV824" t="str">
        <f t="shared" si="55"/>
        <v>-</v>
      </c>
      <c r="CW824">
        <v>51708</v>
      </c>
      <c r="CX824">
        <v>9356</v>
      </c>
      <c r="CY824">
        <v>1686</v>
      </c>
      <c r="CZ824">
        <v>811</v>
      </c>
      <c r="DA824">
        <v>8483</v>
      </c>
      <c r="DB824">
        <v>386</v>
      </c>
      <c r="DC824">
        <v>24078</v>
      </c>
      <c r="DD824">
        <v>4334</v>
      </c>
      <c r="DE824">
        <v>2</v>
      </c>
      <c r="DF824" t="s">
        <v>156</v>
      </c>
      <c r="DG824">
        <v>1024</v>
      </c>
      <c r="DH824">
        <v>2</v>
      </c>
      <c r="DI824">
        <v>48000</v>
      </c>
      <c r="DJ824">
        <v>-16</v>
      </c>
      <c r="DK824" t="s">
        <v>176</v>
      </c>
      <c r="DL824">
        <v>9</v>
      </c>
      <c r="DM824" t="s">
        <v>177</v>
      </c>
      <c r="DN824">
        <v>212721</v>
      </c>
      <c r="DO824">
        <v>203363</v>
      </c>
      <c r="DP824">
        <v>14836</v>
      </c>
      <c r="DQ824">
        <v>486301</v>
      </c>
      <c r="DR824">
        <v>488058</v>
      </c>
      <c r="DS824">
        <v>203342</v>
      </c>
      <c r="DT824">
        <v>486301</v>
      </c>
      <c r="DU824">
        <v>198992</v>
      </c>
      <c r="DV824" t="s">
        <v>158</v>
      </c>
      <c r="DW824">
        <v>194872</v>
      </c>
      <c r="DX824">
        <v>116738</v>
      </c>
      <c r="DY824">
        <v>142800</v>
      </c>
      <c r="DZ824">
        <v>6349</v>
      </c>
      <c r="EA824">
        <v>6344</v>
      </c>
      <c r="EB824">
        <v>485550</v>
      </c>
      <c r="EC824">
        <v>116737</v>
      </c>
      <c r="ED824">
        <v>116737</v>
      </c>
      <c r="EE824">
        <v>6348</v>
      </c>
      <c r="EF824">
        <v>491749</v>
      </c>
      <c r="EG824">
        <v>490058</v>
      </c>
      <c r="EH824">
        <v>492136</v>
      </c>
      <c r="EI824">
        <v>118425</v>
      </c>
      <c r="EJ824">
        <v>143612</v>
      </c>
      <c r="EK824">
        <v>118720</v>
      </c>
      <c r="EL824">
        <v>198993</v>
      </c>
      <c r="EM824">
        <v>196872</v>
      </c>
      <c r="EN824">
        <v>203329</v>
      </c>
      <c r="EO824" t="s">
        <v>158</v>
      </c>
      <c r="EP824">
        <v>491749</v>
      </c>
      <c r="EQ824">
        <v>194871</v>
      </c>
      <c r="ER824">
        <v>485549</v>
      </c>
      <c r="ES824">
        <v>264430</v>
      </c>
      <c r="ET824" t="s">
        <v>178</v>
      </c>
      <c r="EU824">
        <v>32</v>
      </c>
      <c r="EV824" t="s">
        <v>1322</v>
      </c>
      <c r="EW824">
        <v>32</v>
      </c>
      <c r="EX824" t="s">
        <v>309</v>
      </c>
      <c r="EY824" t="s">
        <v>169</v>
      </c>
      <c r="EZ824">
        <v>1024</v>
      </c>
      <c r="FA824">
        <v>-115</v>
      </c>
      <c r="FB824">
        <v>165</v>
      </c>
    </row>
    <row r="825" spans="1:158" x14ac:dyDescent="0.35">
      <c r="A825">
        <v>100</v>
      </c>
      <c r="B825">
        <v>100</v>
      </c>
      <c r="C825">
        <v>717</v>
      </c>
      <c r="D825">
        <v>717</v>
      </c>
      <c r="E825" t="s">
        <v>155</v>
      </c>
      <c r="F825" t="s">
        <v>156</v>
      </c>
      <c r="G825" t="s">
        <v>156</v>
      </c>
      <c r="H825" t="s">
        <v>156</v>
      </c>
      <c r="I825">
        <v>0</v>
      </c>
      <c r="J825" t="s">
        <v>157</v>
      </c>
      <c r="K825">
        <v>1</v>
      </c>
      <c r="L825" t="s">
        <v>154</v>
      </c>
      <c r="M825" t="s">
        <v>154</v>
      </c>
      <c r="N825" t="s">
        <v>154</v>
      </c>
      <c r="O825">
        <v>1</v>
      </c>
      <c r="P825" t="s">
        <v>154</v>
      </c>
      <c r="Q825" t="s">
        <v>154</v>
      </c>
      <c r="R825" t="s">
        <v>301</v>
      </c>
      <c r="S825">
        <v>0</v>
      </c>
      <c r="T825">
        <v>1</v>
      </c>
      <c r="U825">
        <v>0</v>
      </c>
      <c r="V825">
        <v>32</v>
      </c>
      <c r="W825">
        <v>32</v>
      </c>
      <c r="X825">
        <v>1</v>
      </c>
      <c r="Y825">
        <v>32</v>
      </c>
      <c r="Z825">
        <v>13</v>
      </c>
      <c r="AA825">
        <v>0</v>
      </c>
      <c r="AB825">
        <v>13</v>
      </c>
      <c r="AC825">
        <v>1</v>
      </c>
      <c r="AD825">
        <v>1</v>
      </c>
      <c r="AE825">
        <v>0</v>
      </c>
      <c r="AF825">
        <v>0</v>
      </c>
      <c r="AG825">
        <v>32</v>
      </c>
      <c r="AH825">
        <v>1</v>
      </c>
      <c r="AI825">
        <v>1</v>
      </c>
      <c r="AJ825">
        <v>0</v>
      </c>
      <c r="AK825">
        <v>32</v>
      </c>
      <c r="AL825">
        <v>32</v>
      </c>
      <c r="AM825">
        <v>46</v>
      </c>
      <c r="AN825">
        <v>1</v>
      </c>
      <c r="AO825">
        <v>1</v>
      </c>
      <c r="AP825">
        <v>1</v>
      </c>
      <c r="AQ825">
        <v>13</v>
      </c>
      <c r="AR825">
        <v>13</v>
      </c>
      <c r="AS825">
        <v>13</v>
      </c>
      <c r="AT825">
        <v>1</v>
      </c>
      <c r="AU825">
        <v>32</v>
      </c>
      <c r="AV825">
        <v>13</v>
      </c>
      <c r="AW825">
        <v>32</v>
      </c>
      <c r="AX825">
        <v>0</v>
      </c>
      <c r="AY825" t="s">
        <v>159</v>
      </c>
      <c r="AZ825" t="s">
        <v>251</v>
      </c>
      <c r="BA825" t="s">
        <v>462</v>
      </c>
      <c r="BB825" t="s">
        <v>1268</v>
      </c>
      <c r="BC825" t="s">
        <v>163</v>
      </c>
      <c r="BD825" t="b">
        <v>0</v>
      </c>
      <c r="BE825">
        <v>1.03</v>
      </c>
      <c r="BF825" t="b">
        <v>1</v>
      </c>
      <c r="BH825" t="s">
        <v>164</v>
      </c>
      <c r="BI825" t="s">
        <v>1269</v>
      </c>
      <c r="BJ825" t="b">
        <v>0</v>
      </c>
      <c r="BK825" t="s">
        <v>166</v>
      </c>
      <c r="BL825" t="b">
        <v>0</v>
      </c>
      <c r="BM825">
        <v>18</v>
      </c>
      <c r="BN825" t="s">
        <v>167</v>
      </c>
      <c r="BO825" t="s">
        <v>168</v>
      </c>
      <c r="BP825" t="s">
        <v>167</v>
      </c>
      <c r="BQ825" t="s">
        <v>169</v>
      </c>
      <c r="BR825">
        <v>768</v>
      </c>
      <c r="BS825" t="s">
        <v>156</v>
      </c>
      <c r="BT825" t="s">
        <v>189</v>
      </c>
      <c r="BU825" t="s">
        <v>310</v>
      </c>
      <c r="BV825" t="s">
        <v>315</v>
      </c>
      <c r="BW825">
        <v>32</v>
      </c>
      <c r="BX825">
        <v>2</v>
      </c>
      <c r="BY825">
        <v>0</v>
      </c>
      <c r="BZ825">
        <v>6</v>
      </c>
      <c r="CA825" t="s">
        <v>1270</v>
      </c>
      <c r="CB825" t="s">
        <v>156</v>
      </c>
      <c r="CC825">
        <v>7</v>
      </c>
      <c r="CD825" t="b">
        <v>0</v>
      </c>
      <c r="CE825" t="s">
        <v>172</v>
      </c>
      <c r="CF825" t="s">
        <v>173</v>
      </c>
      <c r="CG825">
        <v>16</v>
      </c>
      <c r="CH825">
        <v>0</v>
      </c>
      <c r="CI825" t="s">
        <v>301</v>
      </c>
      <c r="CJ825" t="s">
        <v>430</v>
      </c>
      <c r="CK825" t="s">
        <v>430</v>
      </c>
      <c r="CL825" t="s">
        <v>430</v>
      </c>
      <c r="CM825" t="s">
        <v>430</v>
      </c>
      <c r="CN825" t="s">
        <v>430</v>
      </c>
      <c r="CO825" t="s">
        <v>301</v>
      </c>
      <c r="CP825" t="s">
        <v>430</v>
      </c>
      <c r="CQ825">
        <v>1</v>
      </c>
      <c r="CR825">
        <v>318</v>
      </c>
      <c r="CS825">
        <f t="shared" si="54"/>
        <v>318</v>
      </c>
      <c r="CT825">
        <f t="shared" si="56"/>
        <v>797.19047619047615</v>
      </c>
      <c r="CU825">
        <f t="shared" si="57"/>
        <v>431.80213615165638</v>
      </c>
      <c r="CV825">
        <f t="shared" si="55"/>
        <v>318</v>
      </c>
      <c r="CW825">
        <v>51708</v>
      </c>
      <c r="CX825">
        <v>9356</v>
      </c>
      <c r="CY825">
        <v>1686</v>
      </c>
      <c r="CZ825">
        <v>811</v>
      </c>
      <c r="DA825">
        <v>8483</v>
      </c>
      <c r="DB825">
        <v>318</v>
      </c>
      <c r="DC825">
        <v>24078</v>
      </c>
      <c r="DD825">
        <v>4334</v>
      </c>
      <c r="DE825">
        <v>2</v>
      </c>
      <c r="DF825" t="s">
        <v>156</v>
      </c>
      <c r="DG825">
        <v>1024</v>
      </c>
      <c r="DH825">
        <v>2</v>
      </c>
      <c r="DI825">
        <v>48000</v>
      </c>
      <c r="DJ825">
        <v>-16</v>
      </c>
      <c r="DK825" t="s">
        <v>176</v>
      </c>
      <c r="DL825">
        <v>9</v>
      </c>
      <c r="DM825" t="s">
        <v>177</v>
      </c>
      <c r="DN825">
        <v>212721</v>
      </c>
      <c r="DO825">
        <v>203363</v>
      </c>
      <c r="DP825">
        <v>14836</v>
      </c>
      <c r="DQ825">
        <v>492941</v>
      </c>
      <c r="DR825">
        <v>494522</v>
      </c>
      <c r="DS825">
        <v>203342</v>
      </c>
      <c r="DT825">
        <v>492941</v>
      </c>
      <c r="DU825">
        <v>198992</v>
      </c>
      <c r="DV825" t="s">
        <v>158</v>
      </c>
      <c r="DW825">
        <v>194872</v>
      </c>
      <c r="DX825">
        <v>116738</v>
      </c>
      <c r="DY825">
        <v>142800</v>
      </c>
      <c r="DZ825">
        <v>6349</v>
      </c>
      <c r="EA825">
        <v>6344</v>
      </c>
      <c r="EB825">
        <v>492190</v>
      </c>
      <c r="EC825">
        <v>116737</v>
      </c>
      <c r="ED825">
        <v>116737</v>
      </c>
      <c r="EE825">
        <v>6348</v>
      </c>
      <c r="EF825">
        <v>498640</v>
      </c>
      <c r="EG825">
        <v>496522</v>
      </c>
      <c r="EH825">
        <v>498960</v>
      </c>
      <c r="EI825">
        <v>118425</v>
      </c>
      <c r="EJ825">
        <v>143612</v>
      </c>
      <c r="EK825">
        <v>118720</v>
      </c>
      <c r="EL825">
        <v>198993</v>
      </c>
      <c r="EM825">
        <v>196872</v>
      </c>
      <c r="EN825">
        <v>203329</v>
      </c>
      <c r="EO825" t="s">
        <v>158</v>
      </c>
      <c r="EP825">
        <v>498640</v>
      </c>
      <c r="EQ825">
        <v>194871</v>
      </c>
      <c r="ER825">
        <v>492189</v>
      </c>
      <c r="ES825">
        <v>264430</v>
      </c>
      <c r="ET825" t="s">
        <v>178</v>
      </c>
      <c r="EU825">
        <v>33</v>
      </c>
      <c r="EV825" t="s">
        <v>1323</v>
      </c>
      <c r="EW825">
        <v>33</v>
      </c>
      <c r="EX825" t="s">
        <v>305</v>
      </c>
      <c r="EY825" t="s">
        <v>169</v>
      </c>
      <c r="EZ825">
        <v>1024</v>
      </c>
      <c r="FA825">
        <v>-115</v>
      </c>
      <c r="FB825">
        <v>165</v>
      </c>
    </row>
    <row r="826" spans="1:158" x14ac:dyDescent="0.35">
      <c r="A826">
        <v>100</v>
      </c>
      <c r="B826">
        <v>100</v>
      </c>
      <c r="C826">
        <v>707</v>
      </c>
      <c r="D826">
        <v>707</v>
      </c>
      <c r="E826" t="s">
        <v>155</v>
      </c>
      <c r="F826" t="s">
        <v>156</v>
      </c>
      <c r="G826" t="s">
        <v>156</v>
      </c>
      <c r="H826" t="s">
        <v>156</v>
      </c>
      <c r="I826">
        <v>0</v>
      </c>
      <c r="J826" t="s">
        <v>157</v>
      </c>
      <c r="K826">
        <v>1</v>
      </c>
      <c r="L826" t="s">
        <v>154</v>
      </c>
      <c r="M826" t="s">
        <v>154</v>
      </c>
      <c r="N826" t="s">
        <v>154</v>
      </c>
      <c r="O826">
        <v>1</v>
      </c>
      <c r="P826" t="s">
        <v>154</v>
      </c>
      <c r="Q826" t="s">
        <v>154</v>
      </c>
      <c r="R826" t="s">
        <v>301</v>
      </c>
      <c r="S826">
        <v>0</v>
      </c>
      <c r="T826">
        <v>1</v>
      </c>
      <c r="U826">
        <v>0</v>
      </c>
      <c r="V826">
        <v>33</v>
      </c>
      <c r="W826">
        <v>33</v>
      </c>
      <c r="X826">
        <v>1</v>
      </c>
      <c r="Y826">
        <v>33</v>
      </c>
      <c r="Z826">
        <v>13</v>
      </c>
      <c r="AA826">
        <v>0</v>
      </c>
      <c r="AB826">
        <v>13</v>
      </c>
      <c r="AC826">
        <v>1</v>
      </c>
      <c r="AD826">
        <v>1</v>
      </c>
      <c r="AE826">
        <v>0</v>
      </c>
      <c r="AF826">
        <v>0</v>
      </c>
      <c r="AG826">
        <v>33</v>
      </c>
      <c r="AH826">
        <v>1</v>
      </c>
      <c r="AI826">
        <v>1</v>
      </c>
      <c r="AJ826">
        <v>0</v>
      </c>
      <c r="AK826">
        <v>33</v>
      </c>
      <c r="AL826">
        <v>33</v>
      </c>
      <c r="AM826">
        <v>47</v>
      </c>
      <c r="AN826">
        <v>1</v>
      </c>
      <c r="AO826">
        <v>1</v>
      </c>
      <c r="AP826">
        <v>1</v>
      </c>
      <c r="AQ826">
        <v>13</v>
      </c>
      <c r="AR826">
        <v>13</v>
      </c>
      <c r="AS826">
        <v>13</v>
      </c>
      <c r="AT826">
        <v>1</v>
      </c>
      <c r="AU826">
        <v>33</v>
      </c>
      <c r="AV826">
        <v>13</v>
      </c>
      <c r="AW826">
        <v>33</v>
      </c>
      <c r="AX826">
        <v>0</v>
      </c>
      <c r="AY826" t="s">
        <v>159</v>
      </c>
      <c r="AZ826" t="s">
        <v>251</v>
      </c>
      <c r="BA826" t="s">
        <v>462</v>
      </c>
      <c r="BB826" t="s">
        <v>1268</v>
      </c>
      <c r="BC826" t="s">
        <v>163</v>
      </c>
      <c r="BD826" t="b">
        <v>0</v>
      </c>
      <c r="BE826">
        <v>8.93</v>
      </c>
      <c r="BF826" t="b">
        <v>1</v>
      </c>
      <c r="BH826" t="s">
        <v>164</v>
      </c>
      <c r="BI826" t="s">
        <v>1269</v>
      </c>
      <c r="BJ826" t="b">
        <v>0</v>
      </c>
      <c r="BK826" t="s">
        <v>166</v>
      </c>
      <c r="BL826" t="b">
        <v>0</v>
      </c>
      <c r="BM826">
        <v>18</v>
      </c>
      <c r="BN826" t="s">
        <v>167</v>
      </c>
      <c r="BO826" t="s">
        <v>168</v>
      </c>
      <c r="BP826" t="s">
        <v>167</v>
      </c>
      <c r="BQ826" t="s">
        <v>169</v>
      </c>
      <c r="BR826">
        <v>768</v>
      </c>
      <c r="BS826" t="s">
        <v>156</v>
      </c>
      <c r="BT826" t="s">
        <v>189</v>
      </c>
      <c r="BU826" t="s">
        <v>310</v>
      </c>
      <c r="BV826" t="s">
        <v>303</v>
      </c>
      <c r="BW826">
        <v>33</v>
      </c>
      <c r="BX826">
        <v>2</v>
      </c>
      <c r="BY826">
        <v>0</v>
      </c>
      <c r="BZ826">
        <v>6</v>
      </c>
      <c r="CA826" t="s">
        <v>1270</v>
      </c>
      <c r="CB826" t="s">
        <v>156</v>
      </c>
      <c r="CC826">
        <v>7</v>
      </c>
      <c r="CD826" t="b">
        <v>0</v>
      </c>
      <c r="CE826" t="s">
        <v>172</v>
      </c>
      <c r="CF826" t="s">
        <v>173</v>
      </c>
      <c r="CG826">
        <v>30</v>
      </c>
      <c r="CH826">
        <v>0</v>
      </c>
      <c r="CI826" t="s">
        <v>301</v>
      </c>
      <c r="CJ826" t="s">
        <v>430</v>
      </c>
      <c r="CK826" t="s">
        <v>430</v>
      </c>
      <c r="CL826" t="s">
        <v>430</v>
      </c>
      <c r="CM826" t="s">
        <v>430</v>
      </c>
      <c r="CN826" t="s">
        <v>430</v>
      </c>
      <c r="CO826" t="s">
        <v>301</v>
      </c>
      <c r="CP826" t="s">
        <v>430</v>
      </c>
      <c r="CQ826">
        <v>1</v>
      </c>
      <c r="CR826">
        <v>400</v>
      </c>
      <c r="CS826">
        <f t="shared" si="54"/>
        <v>400</v>
      </c>
      <c r="CT826">
        <f t="shared" si="56"/>
        <v>797.19047619047615</v>
      </c>
      <c r="CU826">
        <f t="shared" si="57"/>
        <v>431.80213615165638</v>
      </c>
      <c r="CV826">
        <f t="shared" si="55"/>
        <v>400</v>
      </c>
      <c r="CW826">
        <v>51708</v>
      </c>
      <c r="CX826">
        <v>9356</v>
      </c>
      <c r="CY826">
        <v>1686</v>
      </c>
      <c r="CZ826">
        <v>811</v>
      </c>
      <c r="DA826">
        <v>8483</v>
      </c>
      <c r="DB826">
        <v>400</v>
      </c>
      <c r="DC826">
        <v>24078</v>
      </c>
      <c r="DD826">
        <v>4334</v>
      </c>
      <c r="DE826">
        <v>2</v>
      </c>
      <c r="DF826" t="s">
        <v>156</v>
      </c>
      <c r="DG826">
        <v>1024</v>
      </c>
      <c r="DH826">
        <v>2</v>
      </c>
      <c r="DI826">
        <v>48000</v>
      </c>
      <c r="DJ826">
        <v>-16</v>
      </c>
      <c r="DK826" t="s">
        <v>176</v>
      </c>
      <c r="DL826">
        <v>9</v>
      </c>
      <c r="DM826" t="s">
        <v>177</v>
      </c>
      <c r="DN826">
        <v>212721</v>
      </c>
      <c r="DO826">
        <v>203363</v>
      </c>
      <c r="DP826">
        <v>14836</v>
      </c>
      <c r="DQ826">
        <v>499766</v>
      </c>
      <c r="DR826">
        <v>501349</v>
      </c>
      <c r="DS826">
        <v>203342</v>
      </c>
      <c r="DT826">
        <v>499766</v>
      </c>
      <c r="DU826">
        <v>198992</v>
      </c>
      <c r="DV826" t="s">
        <v>158</v>
      </c>
      <c r="DW826">
        <v>194872</v>
      </c>
      <c r="DX826">
        <v>116738</v>
      </c>
      <c r="DY826">
        <v>142800</v>
      </c>
      <c r="DZ826">
        <v>6349</v>
      </c>
      <c r="EA826">
        <v>6344</v>
      </c>
      <c r="EB826">
        <v>499015</v>
      </c>
      <c r="EC826">
        <v>116737</v>
      </c>
      <c r="ED826">
        <v>116737</v>
      </c>
      <c r="EE826">
        <v>6348</v>
      </c>
      <c r="EF826">
        <v>505039</v>
      </c>
      <c r="EG826">
        <v>503349</v>
      </c>
      <c r="EH826">
        <v>505441</v>
      </c>
      <c r="EI826">
        <v>118425</v>
      </c>
      <c r="EJ826">
        <v>143612</v>
      </c>
      <c r="EK826">
        <v>118720</v>
      </c>
      <c r="EL826">
        <v>198993</v>
      </c>
      <c r="EM826">
        <v>196872</v>
      </c>
      <c r="EN826">
        <v>203329</v>
      </c>
      <c r="EO826" t="s">
        <v>158</v>
      </c>
      <c r="EP826">
        <v>505039</v>
      </c>
      <c r="EQ826">
        <v>194871</v>
      </c>
      <c r="ER826">
        <v>499014</v>
      </c>
      <c r="ES826">
        <v>264430</v>
      </c>
      <c r="ET826" t="s">
        <v>178</v>
      </c>
      <c r="EU826">
        <v>34</v>
      </c>
      <c r="EV826" t="s">
        <v>1324</v>
      </c>
      <c r="EW826">
        <v>34</v>
      </c>
      <c r="EX826" t="s">
        <v>305</v>
      </c>
      <c r="EY826" t="s">
        <v>169</v>
      </c>
      <c r="EZ826">
        <v>1024</v>
      </c>
      <c r="FA826">
        <v>-115</v>
      </c>
      <c r="FB826">
        <v>165</v>
      </c>
    </row>
    <row r="827" spans="1:158" x14ac:dyDescent="0.35">
      <c r="A827">
        <v>100</v>
      </c>
      <c r="B827">
        <v>100</v>
      </c>
      <c r="C827">
        <v>704</v>
      </c>
      <c r="D827">
        <v>704</v>
      </c>
      <c r="E827" t="s">
        <v>155</v>
      </c>
      <c r="F827" t="s">
        <v>156</v>
      </c>
      <c r="G827" t="s">
        <v>156</v>
      </c>
      <c r="H827" t="s">
        <v>156</v>
      </c>
      <c r="I827">
        <v>0</v>
      </c>
      <c r="J827" t="s">
        <v>157</v>
      </c>
      <c r="K827">
        <v>1</v>
      </c>
      <c r="L827" t="s">
        <v>154</v>
      </c>
      <c r="M827" t="s">
        <v>154</v>
      </c>
      <c r="N827" t="s">
        <v>154</v>
      </c>
      <c r="O827">
        <v>1</v>
      </c>
      <c r="P827" t="s">
        <v>154</v>
      </c>
      <c r="Q827" t="s">
        <v>154</v>
      </c>
      <c r="R827" t="s">
        <v>306</v>
      </c>
      <c r="S827">
        <v>0</v>
      </c>
      <c r="T827">
        <v>1</v>
      </c>
      <c r="U827">
        <v>0</v>
      </c>
      <c r="V827">
        <v>34</v>
      </c>
      <c r="W827">
        <v>34</v>
      </c>
      <c r="X827">
        <v>1</v>
      </c>
      <c r="Y827">
        <v>34</v>
      </c>
      <c r="Z827">
        <v>13</v>
      </c>
      <c r="AA827">
        <v>0</v>
      </c>
      <c r="AB827">
        <v>13</v>
      </c>
      <c r="AC827">
        <v>1</v>
      </c>
      <c r="AD827">
        <v>1</v>
      </c>
      <c r="AE827">
        <v>0</v>
      </c>
      <c r="AF827">
        <v>0</v>
      </c>
      <c r="AG827">
        <v>34</v>
      </c>
      <c r="AH827">
        <v>1</v>
      </c>
      <c r="AI827">
        <v>1</v>
      </c>
      <c r="AJ827">
        <v>0</v>
      </c>
      <c r="AK827">
        <v>34</v>
      </c>
      <c r="AL827">
        <v>34</v>
      </c>
      <c r="AM827">
        <v>48</v>
      </c>
      <c r="AN827">
        <v>1</v>
      </c>
      <c r="AO827">
        <v>1</v>
      </c>
      <c r="AP827">
        <v>1</v>
      </c>
      <c r="AQ827">
        <v>13</v>
      </c>
      <c r="AR827">
        <v>13</v>
      </c>
      <c r="AS827">
        <v>13</v>
      </c>
      <c r="AT827">
        <v>1</v>
      </c>
      <c r="AU827">
        <v>34</v>
      </c>
      <c r="AV827">
        <v>13</v>
      </c>
      <c r="AW827">
        <v>34</v>
      </c>
      <c r="AX827">
        <v>0</v>
      </c>
      <c r="AY827" t="s">
        <v>159</v>
      </c>
      <c r="AZ827" t="s">
        <v>251</v>
      </c>
      <c r="BA827" t="s">
        <v>462</v>
      </c>
      <c r="BB827" t="s">
        <v>1268</v>
      </c>
      <c r="BC827" t="s">
        <v>163</v>
      </c>
      <c r="BD827" t="b">
        <v>0</v>
      </c>
      <c r="BE827" t="s">
        <v>167</v>
      </c>
      <c r="BF827" t="b">
        <v>1</v>
      </c>
      <c r="BH827" t="s">
        <v>164</v>
      </c>
      <c r="BI827" t="s">
        <v>1269</v>
      </c>
      <c r="BJ827" t="b">
        <v>0</v>
      </c>
      <c r="BK827" t="s">
        <v>166</v>
      </c>
      <c r="BL827" t="b">
        <v>0</v>
      </c>
      <c r="BM827">
        <v>18</v>
      </c>
      <c r="BN827" t="s">
        <v>167</v>
      </c>
      <c r="BO827" t="s">
        <v>168</v>
      </c>
      <c r="BP827" t="s">
        <v>167</v>
      </c>
      <c r="BQ827" t="s">
        <v>169</v>
      </c>
      <c r="BR827">
        <v>768</v>
      </c>
      <c r="BS827" t="s">
        <v>156</v>
      </c>
      <c r="BT827" t="s">
        <v>189</v>
      </c>
      <c r="BU827" t="s">
        <v>327</v>
      </c>
      <c r="BV827" t="s">
        <v>334</v>
      </c>
      <c r="BW827">
        <v>34</v>
      </c>
      <c r="BX827">
        <v>2</v>
      </c>
      <c r="BY827">
        <v>0</v>
      </c>
      <c r="BZ827">
        <v>6</v>
      </c>
      <c r="CA827" t="s">
        <v>1270</v>
      </c>
      <c r="CB827" t="s">
        <v>156</v>
      </c>
      <c r="CC827">
        <v>7</v>
      </c>
      <c r="CD827" t="b">
        <v>0</v>
      </c>
      <c r="CE827" t="s">
        <v>172</v>
      </c>
      <c r="CF827" t="s">
        <v>173</v>
      </c>
      <c r="CG827">
        <v>61</v>
      </c>
      <c r="CH827">
        <v>0</v>
      </c>
      <c r="CI827" t="s">
        <v>306</v>
      </c>
      <c r="CJ827" t="s">
        <v>430</v>
      </c>
      <c r="CK827" t="s">
        <v>430</v>
      </c>
      <c r="CL827" t="s">
        <v>430</v>
      </c>
      <c r="CM827" t="s">
        <v>430</v>
      </c>
      <c r="CN827" t="s">
        <v>430</v>
      </c>
      <c r="CO827" t="s">
        <v>306</v>
      </c>
      <c r="CP827" t="s">
        <v>430</v>
      </c>
      <c r="CQ827">
        <v>1</v>
      </c>
      <c r="CR827">
        <v>578</v>
      </c>
      <c r="CS827" t="str">
        <f t="shared" si="54"/>
        <v>-</v>
      </c>
      <c r="CT827">
        <f t="shared" si="56"/>
        <v>797.19047619047615</v>
      </c>
      <c r="CU827">
        <f t="shared" si="57"/>
        <v>431.80213615165638</v>
      </c>
      <c r="CV827" t="str">
        <f t="shared" si="55"/>
        <v>-</v>
      </c>
      <c r="CW827">
        <v>51708</v>
      </c>
      <c r="CX827">
        <v>9356</v>
      </c>
      <c r="CY827">
        <v>1686</v>
      </c>
      <c r="CZ827">
        <v>811</v>
      </c>
      <c r="DA827">
        <v>8483</v>
      </c>
      <c r="DB827">
        <v>578</v>
      </c>
      <c r="DC827">
        <v>24078</v>
      </c>
      <c r="DD827">
        <v>4334</v>
      </c>
      <c r="DE827">
        <v>2</v>
      </c>
      <c r="DF827" t="s">
        <v>156</v>
      </c>
      <c r="DG827">
        <v>1024</v>
      </c>
      <c r="DH827">
        <v>2</v>
      </c>
      <c r="DI827">
        <v>48000</v>
      </c>
      <c r="DJ827">
        <v>-16</v>
      </c>
      <c r="DK827" t="s">
        <v>176</v>
      </c>
      <c r="DL827">
        <v>9</v>
      </c>
      <c r="DM827" t="s">
        <v>177</v>
      </c>
      <c r="DN827">
        <v>212721</v>
      </c>
      <c r="DO827">
        <v>203363</v>
      </c>
      <c r="DP827">
        <v>14836</v>
      </c>
      <c r="DQ827">
        <v>506248</v>
      </c>
      <c r="DR827">
        <v>508261</v>
      </c>
      <c r="DS827">
        <v>203342</v>
      </c>
      <c r="DT827">
        <v>506248</v>
      </c>
      <c r="DU827">
        <v>198992</v>
      </c>
      <c r="DV827" t="s">
        <v>158</v>
      </c>
      <c r="DW827">
        <v>194872</v>
      </c>
      <c r="DX827">
        <v>116738</v>
      </c>
      <c r="DY827">
        <v>142800</v>
      </c>
      <c r="DZ827">
        <v>6349</v>
      </c>
      <c r="EA827">
        <v>6344</v>
      </c>
      <c r="EB827">
        <v>505496</v>
      </c>
      <c r="EC827">
        <v>116737</v>
      </c>
      <c r="ED827">
        <v>116737</v>
      </c>
      <c r="EE827">
        <v>6348</v>
      </c>
      <c r="EF827">
        <v>512122</v>
      </c>
      <c r="EG827">
        <v>510261</v>
      </c>
      <c r="EH827">
        <v>512702</v>
      </c>
      <c r="EI827">
        <v>118425</v>
      </c>
      <c r="EJ827">
        <v>143612</v>
      </c>
      <c r="EK827">
        <v>118720</v>
      </c>
      <c r="EL827">
        <v>198993</v>
      </c>
      <c r="EM827">
        <v>196872</v>
      </c>
      <c r="EN827">
        <v>203329</v>
      </c>
      <c r="EO827" t="s">
        <v>158</v>
      </c>
      <c r="EP827">
        <v>512122</v>
      </c>
      <c r="EQ827">
        <v>194871</v>
      </c>
      <c r="ER827">
        <v>505495</v>
      </c>
      <c r="ES827">
        <v>264430</v>
      </c>
      <c r="ET827" t="s">
        <v>178</v>
      </c>
      <c r="EU827">
        <v>35</v>
      </c>
      <c r="EV827" t="s">
        <v>1325</v>
      </c>
      <c r="EW827">
        <v>35</v>
      </c>
      <c r="EX827" t="s">
        <v>309</v>
      </c>
      <c r="EY827" t="s">
        <v>169</v>
      </c>
      <c r="EZ827">
        <v>1024</v>
      </c>
      <c r="FA827">
        <v>-115</v>
      </c>
      <c r="FB827">
        <v>165</v>
      </c>
    </row>
    <row r="828" spans="1:158" x14ac:dyDescent="0.35">
      <c r="A828">
        <v>100</v>
      </c>
      <c r="B828">
        <v>100</v>
      </c>
      <c r="C828">
        <v>700</v>
      </c>
      <c r="D828">
        <v>700</v>
      </c>
      <c r="E828" t="s">
        <v>155</v>
      </c>
      <c r="F828" t="s">
        <v>156</v>
      </c>
      <c r="G828" t="s">
        <v>156</v>
      </c>
      <c r="H828" t="s">
        <v>156</v>
      </c>
      <c r="I828">
        <v>0</v>
      </c>
      <c r="J828" t="s">
        <v>157</v>
      </c>
      <c r="K828">
        <v>1</v>
      </c>
      <c r="L828" t="s">
        <v>154</v>
      </c>
      <c r="M828" t="s">
        <v>154</v>
      </c>
      <c r="N828" t="s">
        <v>154</v>
      </c>
      <c r="O828">
        <v>1</v>
      </c>
      <c r="P828" t="s">
        <v>154</v>
      </c>
      <c r="Q828" t="s">
        <v>154</v>
      </c>
      <c r="R828" t="s">
        <v>306</v>
      </c>
      <c r="S828">
        <v>0</v>
      </c>
      <c r="T828">
        <v>1</v>
      </c>
      <c r="U828">
        <v>0</v>
      </c>
      <c r="V828">
        <v>35</v>
      </c>
      <c r="W828">
        <v>35</v>
      </c>
      <c r="X828">
        <v>1</v>
      </c>
      <c r="Y828">
        <v>35</v>
      </c>
      <c r="Z828">
        <v>13</v>
      </c>
      <c r="AA828">
        <v>0</v>
      </c>
      <c r="AB828">
        <v>13</v>
      </c>
      <c r="AC828">
        <v>1</v>
      </c>
      <c r="AD828">
        <v>1</v>
      </c>
      <c r="AE828">
        <v>0</v>
      </c>
      <c r="AF828">
        <v>0</v>
      </c>
      <c r="AG828">
        <v>35</v>
      </c>
      <c r="AH828">
        <v>1</v>
      </c>
      <c r="AI828">
        <v>1</v>
      </c>
      <c r="AJ828">
        <v>0</v>
      </c>
      <c r="AK828">
        <v>35</v>
      </c>
      <c r="AL828">
        <v>35</v>
      </c>
      <c r="AM828">
        <v>49</v>
      </c>
      <c r="AN828">
        <v>1</v>
      </c>
      <c r="AO828">
        <v>1</v>
      </c>
      <c r="AP828">
        <v>1</v>
      </c>
      <c r="AQ828">
        <v>13</v>
      </c>
      <c r="AR828">
        <v>13</v>
      </c>
      <c r="AS828">
        <v>13</v>
      </c>
      <c r="AT828">
        <v>1</v>
      </c>
      <c r="AU828">
        <v>35</v>
      </c>
      <c r="AV828">
        <v>13</v>
      </c>
      <c r="AW828">
        <v>35</v>
      </c>
      <c r="AX828">
        <v>0</v>
      </c>
      <c r="AY828" t="s">
        <v>159</v>
      </c>
      <c r="AZ828" t="s">
        <v>251</v>
      </c>
      <c r="BA828" t="s">
        <v>462</v>
      </c>
      <c r="BB828" t="s">
        <v>1268</v>
      </c>
      <c r="BC828" t="s">
        <v>163</v>
      </c>
      <c r="BD828" t="b">
        <v>0</v>
      </c>
      <c r="BE828" t="s">
        <v>167</v>
      </c>
      <c r="BF828" t="b">
        <v>1</v>
      </c>
      <c r="BH828" t="s">
        <v>164</v>
      </c>
      <c r="BI828" t="s">
        <v>1269</v>
      </c>
      <c r="BJ828" t="b">
        <v>0</v>
      </c>
      <c r="BK828" t="s">
        <v>166</v>
      </c>
      <c r="BL828" t="b">
        <v>0</v>
      </c>
      <c r="BM828">
        <v>18</v>
      </c>
      <c r="BN828" t="s">
        <v>167</v>
      </c>
      <c r="BO828" t="s">
        <v>168</v>
      </c>
      <c r="BP828" t="s">
        <v>167</v>
      </c>
      <c r="BQ828" t="s">
        <v>169</v>
      </c>
      <c r="BR828">
        <v>768</v>
      </c>
      <c r="BS828" t="s">
        <v>156</v>
      </c>
      <c r="BT828" t="s">
        <v>189</v>
      </c>
      <c r="BU828" t="s">
        <v>327</v>
      </c>
      <c r="BV828" t="s">
        <v>313</v>
      </c>
      <c r="BW828">
        <v>35</v>
      </c>
      <c r="BX828">
        <v>2</v>
      </c>
      <c r="BY828">
        <v>0</v>
      </c>
      <c r="BZ828">
        <v>6</v>
      </c>
      <c r="CA828" t="s">
        <v>1270</v>
      </c>
      <c r="CB828" t="s">
        <v>156</v>
      </c>
      <c r="CC828">
        <v>7</v>
      </c>
      <c r="CD828" t="b">
        <v>0</v>
      </c>
      <c r="CE828" t="s">
        <v>172</v>
      </c>
      <c r="CF828" t="s">
        <v>173</v>
      </c>
      <c r="CG828">
        <v>77</v>
      </c>
      <c r="CH828">
        <v>0</v>
      </c>
      <c r="CI828" t="s">
        <v>306</v>
      </c>
      <c r="CJ828" t="s">
        <v>430</v>
      </c>
      <c r="CK828" t="s">
        <v>430</v>
      </c>
      <c r="CL828" t="s">
        <v>430</v>
      </c>
      <c r="CM828" t="s">
        <v>430</v>
      </c>
      <c r="CN828" t="s">
        <v>430</v>
      </c>
      <c r="CO828" t="s">
        <v>306</v>
      </c>
      <c r="CP828" t="s">
        <v>430</v>
      </c>
      <c r="CQ828">
        <v>1</v>
      </c>
      <c r="CR828">
        <v>567</v>
      </c>
      <c r="CS828" t="str">
        <f t="shared" si="54"/>
        <v>-</v>
      </c>
      <c r="CT828">
        <f t="shared" si="56"/>
        <v>797.19047619047615</v>
      </c>
      <c r="CU828">
        <f t="shared" si="57"/>
        <v>431.80213615165638</v>
      </c>
      <c r="CV828" t="str">
        <f t="shared" si="55"/>
        <v>-</v>
      </c>
      <c r="CW828">
        <v>51708</v>
      </c>
      <c r="CX828">
        <v>9356</v>
      </c>
      <c r="CY828">
        <v>1686</v>
      </c>
      <c r="CZ828">
        <v>811</v>
      </c>
      <c r="DA828">
        <v>8483</v>
      </c>
      <c r="DB828">
        <v>567</v>
      </c>
      <c r="DC828">
        <v>24078</v>
      </c>
      <c r="DD828">
        <v>4334</v>
      </c>
      <c r="DE828">
        <v>2</v>
      </c>
      <c r="DF828" t="s">
        <v>156</v>
      </c>
      <c r="DG828">
        <v>1024</v>
      </c>
      <c r="DH828">
        <v>2</v>
      </c>
      <c r="DI828">
        <v>48000</v>
      </c>
      <c r="DJ828">
        <v>-16</v>
      </c>
      <c r="DK828" t="s">
        <v>176</v>
      </c>
      <c r="DL828">
        <v>9</v>
      </c>
      <c r="DM828" t="s">
        <v>177</v>
      </c>
      <c r="DN828">
        <v>212721</v>
      </c>
      <c r="DO828">
        <v>203363</v>
      </c>
      <c r="DP828">
        <v>14836</v>
      </c>
      <c r="DQ828">
        <v>513513</v>
      </c>
      <c r="DR828">
        <v>515536</v>
      </c>
      <c r="DS828">
        <v>203342</v>
      </c>
      <c r="DT828">
        <v>513513</v>
      </c>
      <c r="DU828">
        <v>198992</v>
      </c>
      <c r="DV828" t="s">
        <v>158</v>
      </c>
      <c r="DW828">
        <v>194872</v>
      </c>
      <c r="DX828">
        <v>116738</v>
      </c>
      <c r="DY828">
        <v>142800</v>
      </c>
      <c r="DZ828">
        <v>6349</v>
      </c>
      <c r="EA828">
        <v>6344</v>
      </c>
      <c r="EB828">
        <v>512762</v>
      </c>
      <c r="EC828">
        <v>116737</v>
      </c>
      <c r="ED828">
        <v>116737</v>
      </c>
      <c r="EE828">
        <v>6348</v>
      </c>
      <c r="EF828">
        <v>519077</v>
      </c>
      <c r="EG828">
        <v>517536</v>
      </c>
      <c r="EH828">
        <v>519645</v>
      </c>
      <c r="EI828">
        <v>118425</v>
      </c>
      <c r="EJ828">
        <v>143612</v>
      </c>
      <c r="EK828">
        <v>118720</v>
      </c>
      <c r="EL828">
        <v>198993</v>
      </c>
      <c r="EM828">
        <v>196872</v>
      </c>
      <c r="EN828">
        <v>203329</v>
      </c>
      <c r="EO828" t="s">
        <v>158</v>
      </c>
      <c r="EP828">
        <v>519077</v>
      </c>
      <c r="EQ828">
        <v>194871</v>
      </c>
      <c r="ER828">
        <v>512760</v>
      </c>
      <c r="ES828">
        <v>264430</v>
      </c>
      <c r="ET828" t="s">
        <v>178</v>
      </c>
      <c r="EU828">
        <v>36</v>
      </c>
      <c r="EV828" t="s">
        <v>1326</v>
      </c>
      <c r="EW828">
        <v>36</v>
      </c>
      <c r="EX828" t="s">
        <v>309</v>
      </c>
      <c r="EY828" t="s">
        <v>169</v>
      </c>
      <c r="EZ828">
        <v>1024</v>
      </c>
      <c r="FA828">
        <v>-115</v>
      </c>
      <c r="FB828">
        <v>165</v>
      </c>
    </row>
    <row r="829" spans="1:158" x14ac:dyDescent="0.35">
      <c r="A829">
        <v>100</v>
      </c>
      <c r="B829">
        <v>100</v>
      </c>
      <c r="C829">
        <v>731</v>
      </c>
      <c r="D829">
        <v>731</v>
      </c>
      <c r="E829" t="s">
        <v>155</v>
      </c>
      <c r="F829" t="s">
        <v>156</v>
      </c>
      <c r="G829" t="s">
        <v>156</v>
      </c>
      <c r="H829" t="s">
        <v>156</v>
      </c>
      <c r="I829">
        <v>0</v>
      </c>
      <c r="J829" t="s">
        <v>157</v>
      </c>
      <c r="K829">
        <v>1</v>
      </c>
      <c r="L829" t="s">
        <v>154</v>
      </c>
      <c r="M829" t="s">
        <v>154</v>
      </c>
      <c r="N829" t="s">
        <v>154</v>
      </c>
      <c r="O829">
        <v>1</v>
      </c>
      <c r="P829" t="s">
        <v>154</v>
      </c>
      <c r="Q829" t="s">
        <v>154</v>
      </c>
      <c r="R829" t="s">
        <v>301</v>
      </c>
      <c r="S829">
        <v>0</v>
      </c>
      <c r="T829">
        <v>1</v>
      </c>
      <c r="U829">
        <v>0</v>
      </c>
      <c r="V829">
        <v>36</v>
      </c>
      <c r="W829">
        <v>36</v>
      </c>
      <c r="X829">
        <v>1</v>
      </c>
      <c r="Y829">
        <v>36</v>
      </c>
      <c r="Z829">
        <v>13</v>
      </c>
      <c r="AA829">
        <v>0</v>
      </c>
      <c r="AB829">
        <v>13</v>
      </c>
      <c r="AC829">
        <v>1</v>
      </c>
      <c r="AD829">
        <v>1</v>
      </c>
      <c r="AE829">
        <v>0</v>
      </c>
      <c r="AF829">
        <v>0</v>
      </c>
      <c r="AG829">
        <v>36</v>
      </c>
      <c r="AH829">
        <v>1</v>
      </c>
      <c r="AI829">
        <v>1</v>
      </c>
      <c r="AJ829">
        <v>0</v>
      </c>
      <c r="AK829">
        <v>36</v>
      </c>
      <c r="AL829">
        <v>36</v>
      </c>
      <c r="AM829">
        <v>50</v>
      </c>
      <c r="AN829">
        <v>1</v>
      </c>
      <c r="AO829">
        <v>1</v>
      </c>
      <c r="AP829">
        <v>1</v>
      </c>
      <c r="AQ829">
        <v>13</v>
      </c>
      <c r="AR829">
        <v>13</v>
      </c>
      <c r="AS829">
        <v>13</v>
      </c>
      <c r="AT829">
        <v>1</v>
      </c>
      <c r="AU829">
        <v>36</v>
      </c>
      <c r="AV829">
        <v>13</v>
      </c>
      <c r="AW829">
        <v>36</v>
      </c>
      <c r="AX829">
        <v>0</v>
      </c>
      <c r="AY829" t="s">
        <v>159</v>
      </c>
      <c r="AZ829" t="s">
        <v>251</v>
      </c>
      <c r="BA829" t="s">
        <v>462</v>
      </c>
      <c r="BB829" t="s">
        <v>1268</v>
      </c>
      <c r="BC829" t="s">
        <v>163</v>
      </c>
      <c r="BD829" t="b">
        <v>0</v>
      </c>
      <c r="BE829">
        <v>1.03</v>
      </c>
      <c r="BF829" t="b">
        <v>1</v>
      </c>
      <c r="BH829" t="s">
        <v>164</v>
      </c>
      <c r="BI829" t="s">
        <v>1269</v>
      </c>
      <c r="BJ829" t="b">
        <v>0</v>
      </c>
      <c r="BK829" t="s">
        <v>166</v>
      </c>
      <c r="BL829" t="b">
        <v>0</v>
      </c>
      <c r="BM829">
        <v>18</v>
      </c>
      <c r="BN829" t="s">
        <v>167</v>
      </c>
      <c r="BO829" t="s">
        <v>168</v>
      </c>
      <c r="BP829" t="s">
        <v>167</v>
      </c>
      <c r="BQ829" t="s">
        <v>169</v>
      </c>
      <c r="BR829">
        <v>768</v>
      </c>
      <c r="BS829" t="s">
        <v>156</v>
      </c>
      <c r="BT829" t="s">
        <v>189</v>
      </c>
      <c r="BU829" t="s">
        <v>315</v>
      </c>
      <c r="BV829" t="s">
        <v>310</v>
      </c>
      <c r="BW829">
        <v>36</v>
      </c>
      <c r="BX829">
        <v>2</v>
      </c>
      <c r="BY829">
        <v>0</v>
      </c>
      <c r="BZ829">
        <v>6</v>
      </c>
      <c r="CA829" t="s">
        <v>1270</v>
      </c>
      <c r="CB829" t="s">
        <v>156</v>
      </c>
      <c r="CC829">
        <v>7</v>
      </c>
      <c r="CD829" t="b">
        <v>0</v>
      </c>
      <c r="CE829" t="s">
        <v>172</v>
      </c>
      <c r="CF829" t="s">
        <v>173</v>
      </c>
      <c r="CG829">
        <v>37</v>
      </c>
      <c r="CH829">
        <v>0</v>
      </c>
      <c r="CI829" t="s">
        <v>301</v>
      </c>
      <c r="CJ829" t="s">
        <v>430</v>
      </c>
      <c r="CK829" t="s">
        <v>430</v>
      </c>
      <c r="CL829" t="s">
        <v>430</v>
      </c>
      <c r="CM829" t="s">
        <v>430</v>
      </c>
      <c r="CN829" t="s">
        <v>430</v>
      </c>
      <c r="CO829" t="s">
        <v>301</v>
      </c>
      <c r="CP829" t="s">
        <v>430</v>
      </c>
      <c r="CQ829">
        <v>1</v>
      </c>
      <c r="CR829">
        <v>1850</v>
      </c>
      <c r="CS829">
        <f t="shared" si="54"/>
        <v>1850</v>
      </c>
      <c r="CT829">
        <f t="shared" si="56"/>
        <v>797.19047619047615</v>
      </c>
      <c r="CU829">
        <f t="shared" si="57"/>
        <v>431.80213615165638</v>
      </c>
      <c r="CV829" t="str">
        <f t="shared" si="55"/>
        <v>-</v>
      </c>
      <c r="CW829">
        <v>51708</v>
      </c>
      <c r="CX829">
        <v>9356</v>
      </c>
      <c r="CY829">
        <v>1686</v>
      </c>
      <c r="CZ829">
        <v>811</v>
      </c>
      <c r="DA829">
        <v>8483</v>
      </c>
      <c r="DB829">
        <v>1850</v>
      </c>
      <c r="DC829">
        <v>24078</v>
      </c>
      <c r="DD829">
        <v>4334</v>
      </c>
      <c r="DE829">
        <v>2</v>
      </c>
      <c r="DF829" t="s">
        <v>156</v>
      </c>
      <c r="DG829">
        <v>1024</v>
      </c>
      <c r="DH829">
        <v>2</v>
      </c>
      <c r="DI829">
        <v>48000</v>
      </c>
      <c r="DJ829">
        <v>-16</v>
      </c>
      <c r="DK829" t="s">
        <v>176</v>
      </c>
      <c r="DL829">
        <v>9</v>
      </c>
      <c r="DM829" t="s">
        <v>177</v>
      </c>
      <c r="DN829">
        <v>212721</v>
      </c>
      <c r="DO829">
        <v>203363</v>
      </c>
      <c r="DP829">
        <v>14836</v>
      </c>
      <c r="DQ829">
        <v>520453</v>
      </c>
      <c r="DR829">
        <v>522575</v>
      </c>
      <c r="DS829">
        <v>203342</v>
      </c>
      <c r="DT829">
        <v>520452</v>
      </c>
      <c r="DU829">
        <v>198992</v>
      </c>
      <c r="DV829" t="s">
        <v>158</v>
      </c>
      <c r="DW829">
        <v>194872</v>
      </c>
      <c r="DX829">
        <v>116738</v>
      </c>
      <c r="DY829">
        <v>142800</v>
      </c>
      <c r="DZ829">
        <v>6349</v>
      </c>
      <c r="EA829">
        <v>6344</v>
      </c>
      <c r="EB829">
        <v>519701</v>
      </c>
      <c r="EC829">
        <v>116737</v>
      </c>
      <c r="ED829">
        <v>116737</v>
      </c>
      <c r="EE829">
        <v>6348</v>
      </c>
      <c r="EF829">
        <v>526159</v>
      </c>
      <c r="EG829">
        <v>524575</v>
      </c>
      <c r="EH829">
        <v>528010</v>
      </c>
      <c r="EI829">
        <v>118425</v>
      </c>
      <c r="EJ829">
        <v>143612</v>
      </c>
      <c r="EK829">
        <v>118720</v>
      </c>
      <c r="EL829">
        <v>198993</v>
      </c>
      <c r="EM829">
        <v>196872</v>
      </c>
      <c r="EN829">
        <v>203329</v>
      </c>
      <c r="EO829" t="s">
        <v>158</v>
      </c>
      <c r="EP829">
        <v>526159</v>
      </c>
      <c r="EQ829">
        <v>194871</v>
      </c>
      <c r="ER829">
        <v>519700</v>
      </c>
      <c r="ES829">
        <v>264430</v>
      </c>
      <c r="ET829" t="s">
        <v>178</v>
      </c>
      <c r="EU829">
        <v>37</v>
      </c>
      <c r="EV829" t="s">
        <v>1327</v>
      </c>
      <c r="EW829">
        <v>37</v>
      </c>
      <c r="EX829" t="s">
        <v>305</v>
      </c>
      <c r="EY829" t="s">
        <v>169</v>
      </c>
      <c r="EZ829">
        <v>1024</v>
      </c>
      <c r="FA829">
        <v>-115</v>
      </c>
      <c r="FB829">
        <v>165</v>
      </c>
    </row>
    <row r="830" spans="1:158" x14ac:dyDescent="0.35">
      <c r="A830">
        <v>100</v>
      </c>
      <c r="B830">
        <v>100</v>
      </c>
      <c r="C830">
        <v>731</v>
      </c>
      <c r="D830">
        <v>731</v>
      </c>
      <c r="E830" t="s">
        <v>155</v>
      </c>
      <c r="F830" t="s">
        <v>156</v>
      </c>
      <c r="G830" t="s">
        <v>156</v>
      </c>
      <c r="H830" t="s">
        <v>156</v>
      </c>
      <c r="I830">
        <v>0</v>
      </c>
      <c r="J830" t="s">
        <v>157</v>
      </c>
      <c r="K830">
        <v>1</v>
      </c>
      <c r="L830" t="s">
        <v>154</v>
      </c>
      <c r="M830" t="s">
        <v>154</v>
      </c>
      <c r="N830" t="s">
        <v>154</v>
      </c>
      <c r="O830">
        <v>1</v>
      </c>
      <c r="P830" t="s">
        <v>154</v>
      </c>
      <c r="Q830" t="s">
        <v>154</v>
      </c>
      <c r="R830" t="s">
        <v>301</v>
      </c>
      <c r="S830">
        <v>0</v>
      </c>
      <c r="T830">
        <v>1</v>
      </c>
      <c r="U830">
        <v>0</v>
      </c>
      <c r="V830">
        <v>37</v>
      </c>
      <c r="W830">
        <v>37</v>
      </c>
      <c r="X830">
        <v>1</v>
      </c>
      <c r="Y830">
        <v>37</v>
      </c>
      <c r="Z830">
        <v>13</v>
      </c>
      <c r="AA830">
        <v>0</v>
      </c>
      <c r="AB830">
        <v>13</v>
      </c>
      <c r="AC830">
        <v>1</v>
      </c>
      <c r="AD830">
        <v>1</v>
      </c>
      <c r="AE830">
        <v>0</v>
      </c>
      <c r="AF830">
        <v>0</v>
      </c>
      <c r="AG830">
        <v>37</v>
      </c>
      <c r="AH830">
        <v>1</v>
      </c>
      <c r="AI830">
        <v>1</v>
      </c>
      <c r="AJ830">
        <v>0</v>
      </c>
      <c r="AK830">
        <v>37</v>
      </c>
      <c r="AL830">
        <v>37</v>
      </c>
      <c r="AM830">
        <v>51</v>
      </c>
      <c r="AN830">
        <v>1</v>
      </c>
      <c r="AO830">
        <v>1</v>
      </c>
      <c r="AP830">
        <v>1</v>
      </c>
      <c r="AQ830">
        <v>13</v>
      </c>
      <c r="AR830">
        <v>13</v>
      </c>
      <c r="AS830">
        <v>13</v>
      </c>
      <c r="AT830">
        <v>1</v>
      </c>
      <c r="AU830">
        <v>37</v>
      </c>
      <c r="AV830">
        <v>13</v>
      </c>
      <c r="AW830">
        <v>37</v>
      </c>
      <c r="AX830">
        <v>0</v>
      </c>
      <c r="AY830" t="s">
        <v>159</v>
      </c>
      <c r="AZ830" t="s">
        <v>251</v>
      </c>
      <c r="BA830" t="s">
        <v>462</v>
      </c>
      <c r="BB830" t="s">
        <v>1268</v>
      </c>
      <c r="BC830" t="s">
        <v>163</v>
      </c>
      <c r="BD830" t="b">
        <v>0</v>
      </c>
      <c r="BE830">
        <v>6.41</v>
      </c>
      <c r="BF830" t="b">
        <v>1</v>
      </c>
      <c r="BH830" t="s">
        <v>164</v>
      </c>
      <c r="BI830" t="s">
        <v>1269</v>
      </c>
      <c r="BJ830" t="b">
        <v>0</v>
      </c>
      <c r="BK830" t="s">
        <v>166</v>
      </c>
      <c r="BL830" t="b">
        <v>0</v>
      </c>
      <c r="BM830">
        <v>18</v>
      </c>
      <c r="BN830" t="s">
        <v>167</v>
      </c>
      <c r="BO830" t="s">
        <v>168</v>
      </c>
      <c r="BP830" t="s">
        <v>167</v>
      </c>
      <c r="BQ830" t="s">
        <v>169</v>
      </c>
      <c r="BR830">
        <v>768</v>
      </c>
      <c r="BS830" t="s">
        <v>156</v>
      </c>
      <c r="BT830" t="s">
        <v>189</v>
      </c>
      <c r="BU830" t="s">
        <v>327</v>
      </c>
      <c r="BV830" t="s">
        <v>316</v>
      </c>
      <c r="BW830">
        <v>37</v>
      </c>
      <c r="BX830">
        <v>2</v>
      </c>
      <c r="BY830">
        <v>0</v>
      </c>
      <c r="BZ830">
        <v>6</v>
      </c>
      <c r="CA830" t="s">
        <v>1270</v>
      </c>
      <c r="CB830" t="s">
        <v>156</v>
      </c>
      <c r="CC830">
        <v>7</v>
      </c>
      <c r="CD830" t="b">
        <v>0</v>
      </c>
      <c r="CE830" t="s">
        <v>172</v>
      </c>
      <c r="CF830" t="s">
        <v>173</v>
      </c>
      <c r="CG830">
        <v>26</v>
      </c>
      <c r="CH830">
        <v>0</v>
      </c>
      <c r="CI830" t="s">
        <v>301</v>
      </c>
      <c r="CJ830" t="s">
        <v>430</v>
      </c>
      <c r="CK830" t="s">
        <v>430</v>
      </c>
      <c r="CL830" t="s">
        <v>430</v>
      </c>
      <c r="CM830" t="s">
        <v>430</v>
      </c>
      <c r="CN830" t="s">
        <v>430</v>
      </c>
      <c r="CO830" t="s">
        <v>301</v>
      </c>
      <c r="CP830" t="s">
        <v>430</v>
      </c>
      <c r="CQ830">
        <v>1</v>
      </c>
      <c r="CR830">
        <v>746</v>
      </c>
      <c r="CS830">
        <f t="shared" si="54"/>
        <v>746</v>
      </c>
      <c r="CT830">
        <f t="shared" si="56"/>
        <v>797.19047619047615</v>
      </c>
      <c r="CU830">
        <f t="shared" si="57"/>
        <v>431.80213615165638</v>
      </c>
      <c r="CV830">
        <f t="shared" si="55"/>
        <v>746</v>
      </c>
      <c r="CW830">
        <v>51708</v>
      </c>
      <c r="CX830">
        <v>9356</v>
      </c>
      <c r="CY830">
        <v>1686</v>
      </c>
      <c r="CZ830">
        <v>811</v>
      </c>
      <c r="DA830">
        <v>8483</v>
      </c>
      <c r="DB830">
        <v>746</v>
      </c>
      <c r="DC830">
        <v>24078</v>
      </c>
      <c r="DD830">
        <v>4334</v>
      </c>
      <c r="DE830">
        <v>2</v>
      </c>
      <c r="DF830" t="s">
        <v>156</v>
      </c>
      <c r="DG830">
        <v>1024</v>
      </c>
      <c r="DH830">
        <v>2</v>
      </c>
      <c r="DI830">
        <v>48000</v>
      </c>
      <c r="DJ830">
        <v>-16</v>
      </c>
      <c r="DK830" t="s">
        <v>176</v>
      </c>
      <c r="DL830">
        <v>9</v>
      </c>
      <c r="DM830" t="s">
        <v>177</v>
      </c>
      <c r="DN830">
        <v>212721</v>
      </c>
      <c r="DO830">
        <v>203363</v>
      </c>
      <c r="DP830">
        <v>14836</v>
      </c>
      <c r="DQ830">
        <v>528817</v>
      </c>
      <c r="DR830">
        <v>530831</v>
      </c>
      <c r="DS830">
        <v>203342</v>
      </c>
      <c r="DT830">
        <v>528817</v>
      </c>
      <c r="DU830">
        <v>198992</v>
      </c>
      <c r="DV830" t="s">
        <v>158</v>
      </c>
      <c r="DW830">
        <v>194872</v>
      </c>
      <c r="DX830">
        <v>116738</v>
      </c>
      <c r="DY830">
        <v>142800</v>
      </c>
      <c r="DZ830">
        <v>6349</v>
      </c>
      <c r="EA830">
        <v>6344</v>
      </c>
      <c r="EB830">
        <v>528066</v>
      </c>
      <c r="EC830">
        <v>116737</v>
      </c>
      <c r="ED830">
        <v>116737</v>
      </c>
      <c r="EE830">
        <v>6348</v>
      </c>
      <c r="EF830">
        <v>534778</v>
      </c>
      <c r="EG830">
        <v>532831</v>
      </c>
      <c r="EH830">
        <v>535526</v>
      </c>
      <c r="EI830">
        <v>118425</v>
      </c>
      <c r="EJ830">
        <v>143612</v>
      </c>
      <c r="EK830">
        <v>118720</v>
      </c>
      <c r="EL830">
        <v>198993</v>
      </c>
      <c r="EM830">
        <v>196872</v>
      </c>
      <c r="EN830">
        <v>203329</v>
      </c>
      <c r="EO830" t="s">
        <v>158</v>
      </c>
      <c r="EP830">
        <v>534778</v>
      </c>
      <c r="EQ830">
        <v>194871</v>
      </c>
      <c r="ER830">
        <v>528065</v>
      </c>
      <c r="ES830">
        <v>264430</v>
      </c>
      <c r="ET830" t="s">
        <v>178</v>
      </c>
      <c r="EU830">
        <v>38</v>
      </c>
      <c r="EV830" t="s">
        <v>1328</v>
      </c>
      <c r="EW830">
        <v>38</v>
      </c>
      <c r="EX830" t="s">
        <v>305</v>
      </c>
      <c r="EY830" t="s">
        <v>169</v>
      </c>
      <c r="EZ830">
        <v>1024</v>
      </c>
      <c r="FA830">
        <v>-115</v>
      </c>
      <c r="FB830">
        <v>165</v>
      </c>
    </row>
    <row r="831" spans="1:158" x14ac:dyDescent="0.35">
      <c r="A831">
        <v>100</v>
      </c>
      <c r="B831">
        <v>100</v>
      </c>
      <c r="C831">
        <v>747</v>
      </c>
      <c r="D831">
        <v>747</v>
      </c>
      <c r="E831" t="s">
        <v>155</v>
      </c>
      <c r="F831" t="s">
        <v>156</v>
      </c>
      <c r="G831" t="s">
        <v>156</v>
      </c>
      <c r="H831" t="s">
        <v>156</v>
      </c>
      <c r="I831">
        <v>0</v>
      </c>
      <c r="J831" t="s">
        <v>157</v>
      </c>
      <c r="K831">
        <v>1</v>
      </c>
      <c r="L831" t="s">
        <v>154</v>
      </c>
      <c r="M831" t="s">
        <v>154</v>
      </c>
      <c r="N831" t="s">
        <v>154</v>
      </c>
      <c r="O831">
        <v>1</v>
      </c>
      <c r="P831" t="s">
        <v>154</v>
      </c>
      <c r="Q831" t="s">
        <v>154</v>
      </c>
      <c r="R831" t="s">
        <v>301</v>
      </c>
      <c r="S831">
        <v>0</v>
      </c>
      <c r="T831">
        <v>1</v>
      </c>
      <c r="U831">
        <v>0</v>
      </c>
      <c r="V831">
        <v>38</v>
      </c>
      <c r="W831">
        <v>38</v>
      </c>
      <c r="X831">
        <v>1</v>
      </c>
      <c r="Y831">
        <v>38</v>
      </c>
      <c r="Z831">
        <v>13</v>
      </c>
      <c r="AA831">
        <v>0</v>
      </c>
      <c r="AB831">
        <v>13</v>
      </c>
      <c r="AC831">
        <v>1</v>
      </c>
      <c r="AD831">
        <v>1</v>
      </c>
      <c r="AE831">
        <v>0</v>
      </c>
      <c r="AF831">
        <v>0</v>
      </c>
      <c r="AG831">
        <v>38</v>
      </c>
      <c r="AH831">
        <v>1</v>
      </c>
      <c r="AI831">
        <v>1</v>
      </c>
      <c r="AJ831">
        <v>0</v>
      </c>
      <c r="AK831">
        <v>38</v>
      </c>
      <c r="AL831">
        <v>38</v>
      </c>
      <c r="AM831">
        <v>52</v>
      </c>
      <c r="AN831">
        <v>1</v>
      </c>
      <c r="AO831">
        <v>1</v>
      </c>
      <c r="AP831">
        <v>1</v>
      </c>
      <c r="AQ831">
        <v>13</v>
      </c>
      <c r="AR831">
        <v>13</v>
      </c>
      <c r="AS831">
        <v>13</v>
      </c>
      <c r="AT831">
        <v>1</v>
      </c>
      <c r="AU831">
        <v>38</v>
      </c>
      <c r="AV831">
        <v>13</v>
      </c>
      <c r="AW831">
        <v>38</v>
      </c>
      <c r="AX831">
        <v>0</v>
      </c>
      <c r="AY831" t="s">
        <v>159</v>
      </c>
      <c r="AZ831" t="s">
        <v>251</v>
      </c>
      <c r="BA831" t="s">
        <v>462</v>
      </c>
      <c r="BB831" t="s">
        <v>1268</v>
      </c>
      <c r="BC831" t="s">
        <v>163</v>
      </c>
      <c r="BD831" t="b">
        <v>0</v>
      </c>
      <c r="BE831">
        <v>4.1100000000000003</v>
      </c>
      <c r="BF831" t="b">
        <v>1</v>
      </c>
      <c r="BH831" t="s">
        <v>164</v>
      </c>
      <c r="BI831" t="s">
        <v>1269</v>
      </c>
      <c r="BJ831" t="b">
        <v>0</v>
      </c>
      <c r="BK831" t="s">
        <v>166</v>
      </c>
      <c r="BL831" t="b">
        <v>0</v>
      </c>
      <c r="BM831">
        <v>18</v>
      </c>
      <c r="BN831" t="s">
        <v>167</v>
      </c>
      <c r="BO831" t="s">
        <v>168</v>
      </c>
      <c r="BP831" t="s">
        <v>167</v>
      </c>
      <c r="BQ831" t="s">
        <v>169</v>
      </c>
      <c r="BR831">
        <v>768</v>
      </c>
      <c r="BS831" t="s">
        <v>156</v>
      </c>
      <c r="BT831" t="s">
        <v>189</v>
      </c>
      <c r="BU831" t="s">
        <v>310</v>
      </c>
      <c r="BV831" t="s">
        <v>327</v>
      </c>
      <c r="BW831">
        <v>38</v>
      </c>
      <c r="BX831">
        <v>2</v>
      </c>
      <c r="BY831">
        <v>0</v>
      </c>
      <c r="BZ831">
        <v>6</v>
      </c>
      <c r="CA831" t="s">
        <v>1270</v>
      </c>
      <c r="CB831" t="s">
        <v>156</v>
      </c>
      <c r="CC831">
        <v>7</v>
      </c>
      <c r="CD831" t="b">
        <v>0</v>
      </c>
      <c r="CE831" t="s">
        <v>172</v>
      </c>
      <c r="CF831" t="s">
        <v>173</v>
      </c>
      <c r="CG831">
        <v>17</v>
      </c>
      <c r="CH831">
        <v>0</v>
      </c>
      <c r="CI831" t="s">
        <v>301</v>
      </c>
      <c r="CJ831" t="s">
        <v>430</v>
      </c>
      <c r="CK831" t="s">
        <v>430</v>
      </c>
      <c r="CL831" t="s">
        <v>430</v>
      </c>
      <c r="CM831" t="s">
        <v>430</v>
      </c>
      <c r="CN831" t="s">
        <v>430</v>
      </c>
      <c r="CO831" t="s">
        <v>301</v>
      </c>
      <c r="CP831" t="s">
        <v>430</v>
      </c>
      <c r="CQ831">
        <v>1</v>
      </c>
      <c r="CR831">
        <v>1349</v>
      </c>
      <c r="CS831">
        <f t="shared" si="54"/>
        <v>1349</v>
      </c>
      <c r="CT831">
        <f t="shared" si="56"/>
        <v>797.19047619047615</v>
      </c>
      <c r="CU831">
        <f t="shared" si="57"/>
        <v>431.80213615165638</v>
      </c>
      <c r="CV831">
        <f t="shared" si="55"/>
        <v>1349</v>
      </c>
      <c r="CW831">
        <v>51708</v>
      </c>
      <c r="CX831">
        <v>9356</v>
      </c>
      <c r="CY831">
        <v>1686</v>
      </c>
      <c r="CZ831">
        <v>811</v>
      </c>
      <c r="DA831">
        <v>8483</v>
      </c>
      <c r="DB831">
        <v>1349</v>
      </c>
      <c r="DC831">
        <v>24078</v>
      </c>
      <c r="DD831">
        <v>4334</v>
      </c>
      <c r="DE831">
        <v>2</v>
      </c>
      <c r="DF831" t="s">
        <v>156</v>
      </c>
      <c r="DG831">
        <v>1024</v>
      </c>
      <c r="DH831">
        <v>2</v>
      </c>
      <c r="DI831">
        <v>48000</v>
      </c>
      <c r="DJ831">
        <v>-16</v>
      </c>
      <c r="DK831" t="s">
        <v>176</v>
      </c>
      <c r="DL831">
        <v>9</v>
      </c>
      <c r="DM831" t="s">
        <v>177</v>
      </c>
      <c r="DN831">
        <v>212721</v>
      </c>
      <c r="DO831">
        <v>203363</v>
      </c>
      <c r="DP831">
        <v>14836</v>
      </c>
      <c r="DQ831">
        <v>536332</v>
      </c>
      <c r="DR831">
        <v>537914</v>
      </c>
      <c r="DS831">
        <v>203342</v>
      </c>
      <c r="DT831">
        <v>536332</v>
      </c>
      <c r="DU831">
        <v>198992</v>
      </c>
      <c r="DV831" t="s">
        <v>158</v>
      </c>
      <c r="DW831">
        <v>194872</v>
      </c>
      <c r="DX831">
        <v>116738</v>
      </c>
      <c r="DY831">
        <v>142800</v>
      </c>
      <c r="DZ831">
        <v>6349</v>
      </c>
      <c r="EA831">
        <v>6344</v>
      </c>
      <c r="EB831">
        <v>535581</v>
      </c>
      <c r="EC831">
        <v>116737</v>
      </c>
      <c r="ED831">
        <v>116737</v>
      </c>
      <c r="EE831">
        <v>6348</v>
      </c>
      <c r="EF831">
        <v>541925</v>
      </c>
      <c r="EG831">
        <v>539914</v>
      </c>
      <c r="EH831">
        <v>543276</v>
      </c>
      <c r="EI831">
        <v>118425</v>
      </c>
      <c r="EJ831">
        <v>143612</v>
      </c>
      <c r="EK831">
        <v>118720</v>
      </c>
      <c r="EL831">
        <v>198993</v>
      </c>
      <c r="EM831">
        <v>196872</v>
      </c>
      <c r="EN831">
        <v>203329</v>
      </c>
      <c r="EO831" t="s">
        <v>158</v>
      </c>
      <c r="EP831">
        <v>541925</v>
      </c>
      <c r="EQ831">
        <v>194871</v>
      </c>
      <c r="ER831">
        <v>535580</v>
      </c>
      <c r="ES831">
        <v>264430</v>
      </c>
      <c r="ET831" t="s">
        <v>178</v>
      </c>
      <c r="EU831">
        <v>39</v>
      </c>
      <c r="EV831" t="s">
        <v>1329</v>
      </c>
      <c r="EW831">
        <v>39</v>
      </c>
      <c r="EX831" t="s">
        <v>305</v>
      </c>
      <c r="EY831" t="s">
        <v>169</v>
      </c>
      <c r="EZ831">
        <v>1024</v>
      </c>
      <c r="FA831">
        <v>-115</v>
      </c>
      <c r="FB831">
        <v>165</v>
      </c>
    </row>
    <row r="832" spans="1:158" x14ac:dyDescent="0.35">
      <c r="A832">
        <v>100</v>
      </c>
      <c r="B832">
        <v>100</v>
      </c>
      <c r="C832">
        <v>743</v>
      </c>
      <c r="D832">
        <v>743</v>
      </c>
      <c r="E832" t="s">
        <v>155</v>
      </c>
      <c r="F832" t="s">
        <v>156</v>
      </c>
      <c r="G832" t="s">
        <v>156</v>
      </c>
      <c r="H832" t="s">
        <v>156</v>
      </c>
      <c r="I832">
        <v>0</v>
      </c>
      <c r="J832" t="s">
        <v>157</v>
      </c>
      <c r="K832">
        <v>1</v>
      </c>
      <c r="L832" t="s">
        <v>154</v>
      </c>
      <c r="M832" t="s">
        <v>154</v>
      </c>
      <c r="N832" t="s">
        <v>154</v>
      </c>
      <c r="O832">
        <v>1</v>
      </c>
      <c r="P832" t="s">
        <v>154</v>
      </c>
      <c r="Q832" t="s">
        <v>154</v>
      </c>
      <c r="R832" t="s">
        <v>301</v>
      </c>
      <c r="S832">
        <v>0</v>
      </c>
      <c r="T832">
        <v>1</v>
      </c>
      <c r="U832">
        <v>0</v>
      </c>
      <c r="V832">
        <v>39</v>
      </c>
      <c r="W832">
        <v>39</v>
      </c>
      <c r="X832">
        <v>1</v>
      </c>
      <c r="Y832">
        <v>39</v>
      </c>
      <c r="Z832">
        <v>13</v>
      </c>
      <c r="AA832">
        <v>0</v>
      </c>
      <c r="AB832">
        <v>13</v>
      </c>
      <c r="AC832">
        <v>1</v>
      </c>
      <c r="AD832">
        <v>1</v>
      </c>
      <c r="AE832">
        <v>0</v>
      </c>
      <c r="AF832">
        <v>0</v>
      </c>
      <c r="AG832">
        <v>39</v>
      </c>
      <c r="AH832">
        <v>1</v>
      </c>
      <c r="AI832">
        <v>1</v>
      </c>
      <c r="AJ832">
        <v>0</v>
      </c>
      <c r="AK832">
        <v>39</v>
      </c>
      <c r="AL832">
        <v>39</v>
      </c>
      <c r="AM832">
        <v>53</v>
      </c>
      <c r="AN832">
        <v>1</v>
      </c>
      <c r="AO832">
        <v>1</v>
      </c>
      <c r="AP832">
        <v>1</v>
      </c>
      <c r="AQ832">
        <v>13</v>
      </c>
      <c r="AR832">
        <v>13</v>
      </c>
      <c r="AS832">
        <v>13</v>
      </c>
      <c r="AT832">
        <v>1</v>
      </c>
      <c r="AU832">
        <v>39</v>
      </c>
      <c r="AV832">
        <v>13</v>
      </c>
      <c r="AW832">
        <v>39</v>
      </c>
      <c r="AX832">
        <v>0</v>
      </c>
      <c r="AY832" t="s">
        <v>159</v>
      </c>
      <c r="AZ832" t="s">
        <v>251</v>
      </c>
      <c r="BA832" t="s">
        <v>462</v>
      </c>
      <c r="BB832" t="s">
        <v>1268</v>
      </c>
      <c r="BC832" t="s">
        <v>163</v>
      </c>
      <c r="BD832" t="b">
        <v>0</v>
      </c>
      <c r="BE832">
        <v>2.5</v>
      </c>
      <c r="BF832" t="b">
        <v>1</v>
      </c>
      <c r="BH832" t="s">
        <v>164</v>
      </c>
      <c r="BI832" t="s">
        <v>1269</v>
      </c>
      <c r="BJ832" t="b">
        <v>0</v>
      </c>
      <c r="BK832" t="s">
        <v>166</v>
      </c>
      <c r="BL832" t="b">
        <v>0</v>
      </c>
      <c r="BM832">
        <v>18</v>
      </c>
      <c r="BN832" t="s">
        <v>167</v>
      </c>
      <c r="BO832" t="s">
        <v>168</v>
      </c>
      <c r="BP832" t="s">
        <v>167</v>
      </c>
      <c r="BQ832" t="s">
        <v>169</v>
      </c>
      <c r="BR832">
        <v>768</v>
      </c>
      <c r="BS832" t="s">
        <v>156</v>
      </c>
      <c r="BT832" t="s">
        <v>189</v>
      </c>
      <c r="BU832" t="s">
        <v>185</v>
      </c>
      <c r="BV832" t="s">
        <v>315</v>
      </c>
      <c r="BW832">
        <v>39</v>
      </c>
      <c r="BX832">
        <v>2</v>
      </c>
      <c r="BY832">
        <v>0</v>
      </c>
      <c r="BZ832">
        <v>6</v>
      </c>
      <c r="CA832" t="s">
        <v>1270</v>
      </c>
      <c r="CB832" t="s">
        <v>156</v>
      </c>
      <c r="CC832">
        <v>7</v>
      </c>
      <c r="CD832" t="b">
        <v>0</v>
      </c>
      <c r="CE832" t="s">
        <v>172</v>
      </c>
      <c r="CF832" t="s">
        <v>173</v>
      </c>
      <c r="CG832">
        <v>12</v>
      </c>
      <c r="CH832">
        <v>0</v>
      </c>
      <c r="CI832" t="s">
        <v>301</v>
      </c>
      <c r="CJ832" t="s">
        <v>430</v>
      </c>
      <c r="CK832" t="s">
        <v>430</v>
      </c>
      <c r="CL832" t="s">
        <v>430</v>
      </c>
      <c r="CM832" t="s">
        <v>430</v>
      </c>
      <c r="CN832" t="s">
        <v>430</v>
      </c>
      <c r="CO832" t="s">
        <v>301</v>
      </c>
      <c r="CP832" t="s">
        <v>430</v>
      </c>
      <c r="CQ832">
        <v>1</v>
      </c>
      <c r="CR832">
        <v>583</v>
      </c>
      <c r="CS832">
        <f t="shared" si="54"/>
        <v>583</v>
      </c>
      <c r="CT832">
        <f t="shared" si="56"/>
        <v>797.19047619047615</v>
      </c>
      <c r="CU832">
        <f t="shared" si="57"/>
        <v>431.80213615165638</v>
      </c>
      <c r="CV832">
        <f t="shared" si="55"/>
        <v>583</v>
      </c>
      <c r="CW832">
        <v>51708</v>
      </c>
      <c r="CX832">
        <v>9356</v>
      </c>
      <c r="CY832">
        <v>1686</v>
      </c>
      <c r="CZ832">
        <v>811</v>
      </c>
      <c r="DA832">
        <v>8483</v>
      </c>
      <c r="DB832">
        <v>583</v>
      </c>
      <c r="DC832">
        <v>24078</v>
      </c>
      <c r="DD832">
        <v>4334</v>
      </c>
      <c r="DE832">
        <v>2</v>
      </c>
      <c r="DF832" t="s">
        <v>156</v>
      </c>
      <c r="DG832">
        <v>1024</v>
      </c>
      <c r="DH832">
        <v>2</v>
      </c>
      <c r="DI832">
        <v>48000</v>
      </c>
      <c r="DJ832">
        <v>-16</v>
      </c>
      <c r="DK832" t="s">
        <v>176</v>
      </c>
      <c r="DL832">
        <v>9</v>
      </c>
      <c r="DM832" t="s">
        <v>177</v>
      </c>
      <c r="DN832">
        <v>212721</v>
      </c>
      <c r="DO832">
        <v>203363</v>
      </c>
      <c r="DP832">
        <v>14836</v>
      </c>
      <c r="DQ832">
        <v>544083</v>
      </c>
      <c r="DR832">
        <v>545850</v>
      </c>
      <c r="DS832">
        <v>203342</v>
      </c>
      <c r="DT832">
        <v>544083</v>
      </c>
      <c r="DU832">
        <v>198992</v>
      </c>
      <c r="DV832" t="s">
        <v>158</v>
      </c>
      <c r="DW832">
        <v>194872</v>
      </c>
      <c r="DX832">
        <v>116738</v>
      </c>
      <c r="DY832">
        <v>142800</v>
      </c>
      <c r="DZ832">
        <v>6349</v>
      </c>
      <c r="EA832">
        <v>6344</v>
      </c>
      <c r="EB832">
        <v>543332</v>
      </c>
      <c r="EC832">
        <v>116737</v>
      </c>
      <c r="ED832">
        <v>116737</v>
      </c>
      <c r="EE832">
        <v>6348</v>
      </c>
      <c r="EF832">
        <v>549967</v>
      </c>
      <c r="EG832">
        <v>547850</v>
      </c>
      <c r="EH832">
        <v>550551</v>
      </c>
      <c r="EI832">
        <v>118425</v>
      </c>
      <c r="EJ832">
        <v>143612</v>
      </c>
      <c r="EK832">
        <v>118720</v>
      </c>
      <c r="EL832">
        <v>198993</v>
      </c>
      <c r="EM832">
        <v>196872</v>
      </c>
      <c r="EN832">
        <v>203329</v>
      </c>
      <c r="EO832" t="s">
        <v>158</v>
      </c>
      <c r="EP832">
        <v>549967</v>
      </c>
      <c r="EQ832">
        <v>194871</v>
      </c>
      <c r="ER832">
        <v>543331</v>
      </c>
      <c r="ES832">
        <v>264430</v>
      </c>
      <c r="ET832" t="s">
        <v>178</v>
      </c>
      <c r="EU832">
        <v>40</v>
      </c>
      <c r="EV832" t="s">
        <v>1330</v>
      </c>
      <c r="EW832">
        <v>40</v>
      </c>
      <c r="EX832" t="s">
        <v>305</v>
      </c>
      <c r="EY832" t="s">
        <v>169</v>
      </c>
      <c r="EZ832">
        <v>1024</v>
      </c>
      <c r="FA832">
        <v>-115</v>
      </c>
      <c r="FB832">
        <v>165</v>
      </c>
    </row>
    <row r="833" spans="1:158" x14ac:dyDescent="0.35">
      <c r="A833">
        <v>100</v>
      </c>
      <c r="B833">
        <v>100</v>
      </c>
      <c r="C833">
        <v>738</v>
      </c>
      <c r="D833">
        <v>738</v>
      </c>
      <c r="E833" t="s">
        <v>155</v>
      </c>
      <c r="F833" t="s">
        <v>156</v>
      </c>
      <c r="G833" t="s">
        <v>156</v>
      </c>
      <c r="H833" t="s">
        <v>156</v>
      </c>
      <c r="I833">
        <v>0</v>
      </c>
      <c r="J833" t="s">
        <v>157</v>
      </c>
      <c r="K833">
        <v>1</v>
      </c>
      <c r="L833" t="s">
        <v>154</v>
      </c>
      <c r="M833" t="s">
        <v>154</v>
      </c>
      <c r="N833" t="s">
        <v>154</v>
      </c>
      <c r="O833">
        <v>1</v>
      </c>
      <c r="P833" t="s">
        <v>154</v>
      </c>
      <c r="Q833" t="s">
        <v>154</v>
      </c>
      <c r="R833" t="s">
        <v>306</v>
      </c>
      <c r="S833">
        <v>0</v>
      </c>
      <c r="T833">
        <v>1</v>
      </c>
      <c r="U833">
        <v>0</v>
      </c>
      <c r="V833">
        <v>40</v>
      </c>
      <c r="W833">
        <v>40</v>
      </c>
      <c r="X833">
        <v>1</v>
      </c>
      <c r="Y833">
        <v>40</v>
      </c>
      <c r="Z833">
        <v>13</v>
      </c>
      <c r="AA833">
        <v>0</v>
      </c>
      <c r="AB833">
        <v>13</v>
      </c>
      <c r="AC833">
        <v>1</v>
      </c>
      <c r="AD833">
        <v>1</v>
      </c>
      <c r="AE833">
        <v>0</v>
      </c>
      <c r="AF833">
        <v>0</v>
      </c>
      <c r="AG833">
        <v>40</v>
      </c>
      <c r="AH833">
        <v>1</v>
      </c>
      <c r="AI833">
        <v>1</v>
      </c>
      <c r="AJ833">
        <v>0</v>
      </c>
      <c r="AK833">
        <v>40</v>
      </c>
      <c r="AL833">
        <v>40</v>
      </c>
      <c r="AM833">
        <v>54</v>
      </c>
      <c r="AN833">
        <v>1</v>
      </c>
      <c r="AO833">
        <v>1</v>
      </c>
      <c r="AP833">
        <v>1</v>
      </c>
      <c r="AQ833">
        <v>13</v>
      </c>
      <c r="AR833">
        <v>13</v>
      </c>
      <c r="AS833">
        <v>13</v>
      </c>
      <c r="AT833">
        <v>1</v>
      </c>
      <c r="AU833">
        <v>40</v>
      </c>
      <c r="AV833">
        <v>13</v>
      </c>
      <c r="AW833">
        <v>40</v>
      </c>
      <c r="AX833">
        <v>0</v>
      </c>
      <c r="AY833" t="s">
        <v>159</v>
      </c>
      <c r="AZ833" t="s">
        <v>251</v>
      </c>
      <c r="BA833" t="s">
        <v>462</v>
      </c>
      <c r="BB833" t="s">
        <v>1268</v>
      </c>
      <c r="BC833" t="s">
        <v>163</v>
      </c>
      <c r="BD833" t="b">
        <v>0</v>
      </c>
      <c r="BE833" t="s">
        <v>167</v>
      </c>
      <c r="BF833" t="b">
        <v>1</v>
      </c>
      <c r="BH833" t="s">
        <v>164</v>
      </c>
      <c r="BI833" t="s">
        <v>1269</v>
      </c>
      <c r="BJ833" t="b">
        <v>0</v>
      </c>
      <c r="BK833" t="s">
        <v>166</v>
      </c>
      <c r="BL833" t="b">
        <v>0</v>
      </c>
      <c r="BM833">
        <v>18</v>
      </c>
      <c r="BN833" t="s">
        <v>167</v>
      </c>
      <c r="BO833" t="s">
        <v>168</v>
      </c>
      <c r="BP833" t="s">
        <v>167</v>
      </c>
      <c r="BQ833" t="s">
        <v>169</v>
      </c>
      <c r="BR833">
        <v>768</v>
      </c>
      <c r="BS833" t="s">
        <v>156</v>
      </c>
      <c r="BT833" t="s">
        <v>189</v>
      </c>
      <c r="BU833" t="s">
        <v>302</v>
      </c>
      <c r="BV833" t="s">
        <v>313</v>
      </c>
      <c r="BW833">
        <v>40</v>
      </c>
      <c r="BX833">
        <v>2</v>
      </c>
      <c r="BY833">
        <v>0</v>
      </c>
      <c r="BZ833">
        <v>6</v>
      </c>
      <c r="CA833" t="s">
        <v>1270</v>
      </c>
      <c r="CB833" t="s">
        <v>156</v>
      </c>
      <c r="CC833">
        <v>7</v>
      </c>
      <c r="CD833" t="b">
        <v>0</v>
      </c>
      <c r="CE833" t="s">
        <v>172</v>
      </c>
      <c r="CF833" t="s">
        <v>173</v>
      </c>
      <c r="CG833">
        <v>78</v>
      </c>
      <c r="CH833">
        <v>0</v>
      </c>
      <c r="CI833" t="s">
        <v>306</v>
      </c>
      <c r="CJ833" t="s">
        <v>430</v>
      </c>
      <c r="CK833" t="s">
        <v>430</v>
      </c>
      <c r="CL833" t="s">
        <v>430</v>
      </c>
      <c r="CM833" t="s">
        <v>430</v>
      </c>
      <c r="CN833" t="s">
        <v>430</v>
      </c>
      <c r="CO833" t="s">
        <v>306</v>
      </c>
      <c r="CP833" t="s">
        <v>430</v>
      </c>
      <c r="CQ833">
        <v>1</v>
      </c>
      <c r="CR833">
        <v>557</v>
      </c>
      <c r="CS833" t="str">
        <f t="shared" si="54"/>
        <v>-</v>
      </c>
      <c r="CT833">
        <f t="shared" si="56"/>
        <v>797.19047619047615</v>
      </c>
      <c r="CU833">
        <f t="shared" si="57"/>
        <v>431.80213615165638</v>
      </c>
      <c r="CV833" t="str">
        <f t="shared" si="55"/>
        <v>-</v>
      </c>
      <c r="CW833">
        <v>51708</v>
      </c>
      <c r="CX833">
        <v>9356</v>
      </c>
      <c r="CY833">
        <v>1686</v>
      </c>
      <c r="CZ833">
        <v>811</v>
      </c>
      <c r="DA833">
        <v>8483</v>
      </c>
      <c r="DB833">
        <v>557</v>
      </c>
      <c r="DC833">
        <v>24078</v>
      </c>
      <c r="DD833">
        <v>4334</v>
      </c>
      <c r="DE833">
        <v>2</v>
      </c>
      <c r="DF833" t="s">
        <v>156</v>
      </c>
      <c r="DG833">
        <v>1024</v>
      </c>
      <c r="DH833">
        <v>2</v>
      </c>
      <c r="DI833">
        <v>48000</v>
      </c>
      <c r="DJ833">
        <v>-16</v>
      </c>
      <c r="DK833" t="s">
        <v>176</v>
      </c>
      <c r="DL833">
        <v>9</v>
      </c>
      <c r="DM833" t="s">
        <v>177</v>
      </c>
      <c r="DN833">
        <v>212721</v>
      </c>
      <c r="DO833">
        <v>203363</v>
      </c>
      <c r="DP833">
        <v>14836</v>
      </c>
      <c r="DQ833">
        <v>551355</v>
      </c>
      <c r="DR833">
        <v>553316</v>
      </c>
      <c r="DS833">
        <v>203342</v>
      </c>
      <c r="DT833">
        <v>551354</v>
      </c>
      <c r="DU833">
        <v>198992</v>
      </c>
      <c r="DV833" t="s">
        <v>158</v>
      </c>
      <c r="DW833">
        <v>194872</v>
      </c>
      <c r="DX833">
        <v>116738</v>
      </c>
      <c r="DY833">
        <v>142800</v>
      </c>
      <c r="DZ833">
        <v>6349</v>
      </c>
      <c r="EA833">
        <v>6344</v>
      </c>
      <c r="EB833">
        <v>550604</v>
      </c>
      <c r="EC833">
        <v>116737</v>
      </c>
      <c r="ED833">
        <v>116737</v>
      </c>
      <c r="EE833">
        <v>6348</v>
      </c>
      <c r="EF833">
        <v>556858</v>
      </c>
      <c r="EG833">
        <v>555316</v>
      </c>
      <c r="EH833">
        <v>557417</v>
      </c>
      <c r="EI833">
        <v>118425</v>
      </c>
      <c r="EJ833">
        <v>143612</v>
      </c>
      <c r="EK833">
        <v>118720</v>
      </c>
      <c r="EL833">
        <v>198993</v>
      </c>
      <c r="EM833">
        <v>196872</v>
      </c>
      <c r="EN833">
        <v>203329</v>
      </c>
      <c r="EO833" t="s">
        <v>158</v>
      </c>
      <c r="EP833">
        <v>556858</v>
      </c>
      <c r="EQ833">
        <v>194871</v>
      </c>
      <c r="ER833">
        <v>550603</v>
      </c>
      <c r="ES833">
        <v>264430</v>
      </c>
      <c r="ET833" t="s">
        <v>178</v>
      </c>
      <c r="EU833">
        <v>41</v>
      </c>
      <c r="EV833" t="s">
        <v>1331</v>
      </c>
      <c r="EW833">
        <v>41</v>
      </c>
      <c r="EX833" t="s">
        <v>309</v>
      </c>
      <c r="EY833" t="s">
        <v>169</v>
      </c>
      <c r="EZ833">
        <v>1024</v>
      </c>
      <c r="FA833">
        <v>-115</v>
      </c>
      <c r="FB833">
        <v>165</v>
      </c>
    </row>
    <row r="834" spans="1:158" x14ac:dyDescent="0.35">
      <c r="A834">
        <v>100</v>
      </c>
      <c r="B834">
        <v>100</v>
      </c>
      <c r="C834">
        <v>731</v>
      </c>
      <c r="D834">
        <v>731</v>
      </c>
      <c r="E834" t="s">
        <v>155</v>
      </c>
      <c r="F834" t="s">
        <v>156</v>
      </c>
      <c r="G834" t="s">
        <v>156</v>
      </c>
      <c r="H834" t="s">
        <v>156</v>
      </c>
      <c r="I834">
        <v>0</v>
      </c>
      <c r="J834" t="s">
        <v>157</v>
      </c>
      <c r="K834">
        <v>1</v>
      </c>
      <c r="L834" t="s">
        <v>154</v>
      </c>
      <c r="M834" t="s">
        <v>154</v>
      </c>
      <c r="N834" t="s">
        <v>154</v>
      </c>
      <c r="O834">
        <v>1</v>
      </c>
      <c r="P834" t="s">
        <v>154</v>
      </c>
      <c r="Q834" t="s">
        <v>154</v>
      </c>
      <c r="R834" t="s">
        <v>306</v>
      </c>
      <c r="S834">
        <v>0</v>
      </c>
      <c r="T834">
        <v>1</v>
      </c>
      <c r="U834">
        <v>0</v>
      </c>
      <c r="V834">
        <v>41</v>
      </c>
      <c r="W834">
        <v>41</v>
      </c>
      <c r="X834">
        <v>1</v>
      </c>
      <c r="Y834">
        <v>41</v>
      </c>
      <c r="Z834">
        <v>13</v>
      </c>
      <c r="AA834">
        <v>0</v>
      </c>
      <c r="AB834">
        <v>13</v>
      </c>
      <c r="AC834">
        <v>1</v>
      </c>
      <c r="AD834">
        <v>1</v>
      </c>
      <c r="AE834">
        <v>0</v>
      </c>
      <c r="AF834">
        <v>0</v>
      </c>
      <c r="AG834">
        <v>41</v>
      </c>
      <c r="AH834">
        <v>1</v>
      </c>
      <c r="AI834">
        <v>1</v>
      </c>
      <c r="AJ834">
        <v>0</v>
      </c>
      <c r="AK834">
        <v>41</v>
      </c>
      <c r="AL834">
        <v>41</v>
      </c>
      <c r="AM834">
        <v>55</v>
      </c>
      <c r="AN834">
        <v>1</v>
      </c>
      <c r="AO834">
        <v>1</v>
      </c>
      <c r="AP834">
        <v>1</v>
      </c>
      <c r="AQ834">
        <v>13</v>
      </c>
      <c r="AR834">
        <v>13</v>
      </c>
      <c r="AS834">
        <v>13</v>
      </c>
      <c r="AT834">
        <v>1</v>
      </c>
      <c r="AU834">
        <v>41</v>
      </c>
      <c r="AV834">
        <v>13</v>
      </c>
      <c r="AW834">
        <v>41</v>
      </c>
      <c r="AX834">
        <v>0</v>
      </c>
      <c r="AY834" t="s">
        <v>159</v>
      </c>
      <c r="AZ834" t="s">
        <v>251</v>
      </c>
      <c r="BA834" t="s">
        <v>462</v>
      </c>
      <c r="BB834" t="s">
        <v>1268</v>
      </c>
      <c r="BC834" t="s">
        <v>163</v>
      </c>
      <c r="BD834" t="b">
        <v>0</v>
      </c>
      <c r="BE834" t="s">
        <v>167</v>
      </c>
      <c r="BF834" t="b">
        <v>1</v>
      </c>
      <c r="BH834" t="s">
        <v>164</v>
      </c>
      <c r="BI834" t="s">
        <v>1269</v>
      </c>
      <c r="BJ834" t="b">
        <v>0</v>
      </c>
      <c r="BK834" t="s">
        <v>166</v>
      </c>
      <c r="BL834" t="b">
        <v>0</v>
      </c>
      <c r="BM834">
        <v>18</v>
      </c>
      <c r="BN834" t="s">
        <v>167</v>
      </c>
      <c r="BO834" t="s">
        <v>168</v>
      </c>
      <c r="BP834" t="s">
        <v>167</v>
      </c>
      <c r="BQ834" t="s">
        <v>169</v>
      </c>
      <c r="BR834">
        <v>768</v>
      </c>
      <c r="BS834" t="s">
        <v>156</v>
      </c>
      <c r="BT834" t="s">
        <v>189</v>
      </c>
      <c r="BU834" t="s">
        <v>327</v>
      </c>
      <c r="BV834" t="s">
        <v>318</v>
      </c>
      <c r="BW834">
        <v>41</v>
      </c>
      <c r="BX834">
        <v>2</v>
      </c>
      <c r="BY834">
        <v>0</v>
      </c>
      <c r="BZ834">
        <v>6</v>
      </c>
      <c r="CA834" t="s">
        <v>1270</v>
      </c>
      <c r="CB834" t="s">
        <v>156</v>
      </c>
      <c r="CC834">
        <v>7</v>
      </c>
      <c r="CD834" t="b">
        <v>0</v>
      </c>
      <c r="CE834" t="s">
        <v>172</v>
      </c>
      <c r="CF834" t="s">
        <v>173</v>
      </c>
      <c r="CG834">
        <v>80</v>
      </c>
      <c r="CH834">
        <v>0</v>
      </c>
      <c r="CI834" t="s">
        <v>306</v>
      </c>
      <c r="CJ834" t="s">
        <v>430</v>
      </c>
      <c r="CK834" t="s">
        <v>430</v>
      </c>
      <c r="CL834" t="s">
        <v>430</v>
      </c>
      <c r="CM834" t="s">
        <v>430</v>
      </c>
      <c r="CN834" t="s">
        <v>430</v>
      </c>
      <c r="CO834" t="s">
        <v>306</v>
      </c>
      <c r="CP834" t="s">
        <v>430</v>
      </c>
      <c r="CQ834">
        <v>1</v>
      </c>
      <c r="CR834">
        <v>450</v>
      </c>
      <c r="CS834" t="str">
        <f t="shared" si="54"/>
        <v>-</v>
      </c>
      <c r="CT834">
        <f t="shared" si="56"/>
        <v>797.19047619047615</v>
      </c>
      <c r="CU834">
        <f t="shared" si="57"/>
        <v>431.80213615165638</v>
      </c>
      <c r="CV834" t="str">
        <f t="shared" si="55"/>
        <v>-</v>
      </c>
      <c r="CW834">
        <v>51708</v>
      </c>
      <c r="CX834">
        <v>9356</v>
      </c>
      <c r="CY834">
        <v>1686</v>
      </c>
      <c r="CZ834">
        <v>811</v>
      </c>
      <c r="DA834">
        <v>8483</v>
      </c>
      <c r="DB834">
        <v>450</v>
      </c>
      <c r="DC834">
        <v>24078</v>
      </c>
      <c r="DD834">
        <v>4334</v>
      </c>
      <c r="DE834">
        <v>2</v>
      </c>
      <c r="DF834" t="s">
        <v>156</v>
      </c>
      <c r="DG834">
        <v>1024</v>
      </c>
      <c r="DH834">
        <v>2</v>
      </c>
      <c r="DI834">
        <v>48000</v>
      </c>
      <c r="DJ834">
        <v>-16</v>
      </c>
      <c r="DK834" t="s">
        <v>176</v>
      </c>
      <c r="DL834">
        <v>9</v>
      </c>
      <c r="DM834" t="s">
        <v>177</v>
      </c>
      <c r="DN834">
        <v>212721</v>
      </c>
      <c r="DO834">
        <v>203363</v>
      </c>
      <c r="DP834">
        <v>14836</v>
      </c>
      <c r="DQ834">
        <v>558238</v>
      </c>
      <c r="DR834">
        <v>560250</v>
      </c>
      <c r="DS834">
        <v>203342</v>
      </c>
      <c r="DT834">
        <v>558238</v>
      </c>
      <c r="DU834">
        <v>198992</v>
      </c>
      <c r="DV834" t="s">
        <v>158</v>
      </c>
      <c r="DW834">
        <v>194872</v>
      </c>
      <c r="DX834">
        <v>116738</v>
      </c>
      <c r="DY834">
        <v>142800</v>
      </c>
      <c r="DZ834">
        <v>6349</v>
      </c>
      <c r="EA834">
        <v>6344</v>
      </c>
      <c r="EB834">
        <v>557487</v>
      </c>
      <c r="EC834">
        <v>116737</v>
      </c>
      <c r="ED834">
        <v>116737</v>
      </c>
      <c r="EE834">
        <v>6348</v>
      </c>
      <c r="EF834">
        <v>563940</v>
      </c>
      <c r="EG834">
        <v>562250</v>
      </c>
      <c r="EH834">
        <v>564393</v>
      </c>
      <c r="EI834">
        <v>118425</v>
      </c>
      <c r="EJ834">
        <v>143612</v>
      </c>
      <c r="EK834">
        <v>118720</v>
      </c>
      <c r="EL834">
        <v>198993</v>
      </c>
      <c r="EM834">
        <v>196872</v>
      </c>
      <c r="EN834">
        <v>203329</v>
      </c>
      <c r="EO834" t="s">
        <v>158</v>
      </c>
      <c r="EP834">
        <v>563940</v>
      </c>
      <c r="EQ834">
        <v>194871</v>
      </c>
      <c r="ER834">
        <v>557485</v>
      </c>
      <c r="ES834">
        <v>264430</v>
      </c>
      <c r="ET834" t="s">
        <v>178</v>
      </c>
      <c r="EU834">
        <v>42</v>
      </c>
      <c r="EV834" t="s">
        <v>1332</v>
      </c>
      <c r="EW834">
        <v>42</v>
      </c>
      <c r="EX834" t="s">
        <v>309</v>
      </c>
      <c r="EY834" t="s">
        <v>169</v>
      </c>
      <c r="EZ834">
        <v>1024</v>
      </c>
      <c r="FA834">
        <v>-115</v>
      </c>
      <c r="FB834">
        <v>165</v>
      </c>
    </row>
    <row r="835" spans="1:158" x14ac:dyDescent="0.35">
      <c r="A835">
        <v>100</v>
      </c>
      <c r="B835">
        <v>100</v>
      </c>
      <c r="C835">
        <v>750</v>
      </c>
      <c r="D835">
        <v>750</v>
      </c>
      <c r="E835" t="s">
        <v>155</v>
      </c>
      <c r="F835" t="s">
        <v>156</v>
      </c>
      <c r="G835" t="s">
        <v>156</v>
      </c>
      <c r="H835" t="s">
        <v>156</v>
      </c>
      <c r="I835">
        <v>0</v>
      </c>
      <c r="J835" t="s">
        <v>157</v>
      </c>
      <c r="K835">
        <v>1</v>
      </c>
      <c r="L835" t="s">
        <v>154</v>
      </c>
      <c r="M835" t="s">
        <v>154</v>
      </c>
      <c r="N835" t="s">
        <v>154</v>
      </c>
      <c r="O835">
        <v>1</v>
      </c>
      <c r="P835" t="s">
        <v>154</v>
      </c>
      <c r="Q835" t="s">
        <v>154</v>
      </c>
      <c r="R835" t="s">
        <v>301</v>
      </c>
      <c r="S835">
        <v>0</v>
      </c>
      <c r="T835">
        <v>1</v>
      </c>
      <c r="U835">
        <v>0</v>
      </c>
      <c r="V835">
        <v>42</v>
      </c>
      <c r="W835">
        <v>42</v>
      </c>
      <c r="X835">
        <v>1</v>
      </c>
      <c r="Y835">
        <v>42</v>
      </c>
      <c r="Z835">
        <v>13</v>
      </c>
      <c r="AA835">
        <v>0</v>
      </c>
      <c r="AB835">
        <v>13</v>
      </c>
      <c r="AC835">
        <v>1</v>
      </c>
      <c r="AD835">
        <v>1</v>
      </c>
      <c r="AE835">
        <v>0</v>
      </c>
      <c r="AF835">
        <v>0</v>
      </c>
      <c r="AG835">
        <v>42</v>
      </c>
      <c r="AH835">
        <v>1</v>
      </c>
      <c r="AI835">
        <v>1</v>
      </c>
      <c r="AJ835">
        <v>0</v>
      </c>
      <c r="AK835">
        <v>42</v>
      </c>
      <c r="AL835">
        <v>42</v>
      </c>
      <c r="AM835">
        <v>56</v>
      </c>
      <c r="AN835">
        <v>1</v>
      </c>
      <c r="AO835">
        <v>1</v>
      </c>
      <c r="AP835">
        <v>1</v>
      </c>
      <c r="AQ835">
        <v>13</v>
      </c>
      <c r="AR835">
        <v>13</v>
      </c>
      <c r="AS835">
        <v>13</v>
      </c>
      <c r="AT835">
        <v>1</v>
      </c>
      <c r="AU835">
        <v>42</v>
      </c>
      <c r="AV835">
        <v>13</v>
      </c>
      <c r="AW835">
        <v>42</v>
      </c>
      <c r="AX835">
        <v>0</v>
      </c>
      <c r="AY835" t="s">
        <v>159</v>
      </c>
      <c r="AZ835" t="s">
        <v>251</v>
      </c>
      <c r="BA835" t="s">
        <v>462</v>
      </c>
      <c r="BB835" t="s">
        <v>1268</v>
      </c>
      <c r="BC835" t="s">
        <v>163</v>
      </c>
      <c r="BD835" t="b">
        <v>0</v>
      </c>
      <c r="BE835">
        <v>3.68</v>
      </c>
      <c r="BF835" t="b">
        <v>1</v>
      </c>
      <c r="BH835" t="s">
        <v>164</v>
      </c>
      <c r="BI835" t="s">
        <v>1269</v>
      </c>
      <c r="BJ835" t="b">
        <v>0</v>
      </c>
      <c r="BK835" t="s">
        <v>166</v>
      </c>
      <c r="BL835" t="b">
        <v>0</v>
      </c>
      <c r="BM835">
        <v>18</v>
      </c>
      <c r="BN835" t="s">
        <v>167</v>
      </c>
      <c r="BO835" t="s">
        <v>168</v>
      </c>
      <c r="BP835" t="s">
        <v>167</v>
      </c>
      <c r="BQ835" t="s">
        <v>169</v>
      </c>
      <c r="BR835">
        <v>768</v>
      </c>
      <c r="BS835" t="s">
        <v>156</v>
      </c>
      <c r="BT835" t="s">
        <v>189</v>
      </c>
      <c r="BU835" t="s">
        <v>185</v>
      </c>
      <c r="BV835" t="s">
        <v>310</v>
      </c>
      <c r="BW835">
        <v>42</v>
      </c>
      <c r="BX835">
        <v>2</v>
      </c>
      <c r="BY835">
        <v>0</v>
      </c>
      <c r="BZ835">
        <v>6</v>
      </c>
      <c r="CA835" t="s">
        <v>1270</v>
      </c>
      <c r="CB835" t="s">
        <v>156</v>
      </c>
      <c r="CC835">
        <v>7</v>
      </c>
      <c r="CD835" t="b">
        <v>0</v>
      </c>
      <c r="CE835" t="s">
        <v>172</v>
      </c>
      <c r="CF835" t="s">
        <v>173</v>
      </c>
      <c r="CG835">
        <v>13</v>
      </c>
      <c r="CH835">
        <v>0</v>
      </c>
      <c r="CI835" t="s">
        <v>301</v>
      </c>
      <c r="CJ835" t="s">
        <v>430</v>
      </c>
      <c r="CK835" t="s">
        <v>430</v>
      </c>
      <c r="CL835" t="s">
        <v>430</v>
      </c>
      <c r="CM835" t="s">
        <v>430</v>
      </c>
      <c r="CN835" t="s">
        <v>430</v>
      </c>
      <c r="CO835" t="s">
        <v>301</v>
      </c>
      <c r="CP835" t="s">
        <v>430</v>
      </c>
      <c r="CQ835">
        <v>1</v>
      </c>
      <c r="CR835">
        <v>1528</v>
      </c>
      <c r="CS835">
        <f t="shared" ref="CS835:CS898" si="58">IF(OR(BE835="NA",BE835="no"),"-",CR835)</f>
        <v>1528</v>
      </c>
      <c r="CT835">
        <f t="shared" si="56"/>
        <v>797.19047619047615</v>
      </c>
      <c r="CU835">
        <f t="shared" si="57"/>
        <v>431.80213615165638</v>
      </c>
      <c r="CV835">
        <f t="shared" si="55"/>
        <v>1528</v>
      </c>
      <c r="CW835">
        <v>51708</v>
      </c>
      <c r="CX835">
        <v>9356</v>
      </c>
      <c r="CY835">
        <v>1686</v>
      </c>
      <c r="CZ835">
        <v>811</v>
      </c>
      <c r="DA835">
        <v>8483</v>
      </c>
      <c r="DB835">
        <v>1528</v>
      </c>
      <c r="DC835">
        <v>24078</v>
      </c>
      <c r="DD835">
        <v>4334</v>
      </c>
      <c r="DE835">
        <v>2</v>
      </c>
      <c r="DF835" t="s">
        <v>156</v>
      </c>
      <c r="DG835">
        <v>1024</v>
      </c>
      <c r="DH835">
        <v>2</v>
      </c>
      <c r="DI835">
        <v>48000</v>
      </c>
      <c r="DJ835">
        <v>-16</v>
      </c>
      <c r="DK835" t="s">
        <v>176</v>
      </c>
      <c r="DL835">
        <v>9</v>
      </c>
      <c r="DM835" t="s">
        <v>177</v>
      </c>
      <c r="DN835">
        <v>212721</v>
      </c>
      <c r="DO835">
        <v>203363</v>
      </c>
      <c r="DP835">
        <v>14836</v>
      </c>
      <c r="DQ835">
        <v>565186</v>
      </c>
      <c r="DR835">
        <v>566948</v>
      </c>
      <c r="DS835">
        <v>203342</v>
      </c>
      <c r="DT835">
        <v>565186</v>
      </c>
      <c r="DU835">
        <v>198992</v>
      </c>
      <c r="DV835" t="s">
        <v>158</v>
      </c>
      <c r="DW835">
        <v>194872</v>
      </c>
      <c r="DX835">
        <v>116738</v>
      </c>
      <c r="DY835">
        <v>142800</v>
      </c>
      <c r="DZ835">
        <v>6349</v>
      </c>
      <c r="EA835">
        <v>6344</v>
      </c>
      <c r="EB835">
        <v>564435</v>
      </c>
      <c r="EC835">
        <v>116737</v>
      </c>
      <c r="ED835">
        <v>116737</v>
      </c>
      <c r="EE835">
        <v>6348</v>
      </c>
      <c r="EF835">
        <v>570533</v>
      </c>
      <c r="EG835">
        <v>568948</v>
      </c>
      <c r="EH835">
        <v>572062</v>
      </c>
      <c r="EI835">
        <v>118425</v>
      </c>
      <c r="EJ835">
        <v>143612</v>
      </c>
      <c r="EK835">
        <v>118720</v>
      </c>
      <c r="EL835">
        <v>198993</v>
      </c>
      <c r="EM835">
        <v>196872</v>
      </c>
      <c r="EN835">
        <v>203329</v>
      </c>
      <c r="EO835" t="s">
        <v>158</v>
      </c>
      <c r="EP835">
        <v>570532</v>
      </c>
      <c r="EQ835">
        <v>194871</v>
      </c>
      <c r="ER835">
        <v>564434</v>
      </c>
      <c r="ES835">
        <v>264430</v>
      </c>
      <c r="ET835" t="s">
        <v>178</v>
      </c>
      <c r="EU835">
        <v>43</v>
      </c>
      <c r="EV835" t="s">
        <v>1333</v>
      </c>
      <c r="EW835">
        <v>43</v>
      </c>
      <c r="EX835" t="s">
        <v>305</v>
      </c>
      <c r="EY835" t="s">
        <v>169</v>
      </c>
      <c r="EZ835">
        <v>1024</v>
      </c>
      <c r="FA835">
        <v>-115</v>
      </c>
      <c r="FB835">
        <v>165</v>
      </c>
    </row>
    <row r="836" spans="1:158" x14ac:dyDescent="0.35">
      <c r="A836">
        <v>100</v>
      </c>
      <c r="B836">
        <v>100</v>
      </c>
      <c r="C836">
        <v>750</v>
      </c>
      <c r="D836">
        <v>750</v>
      </c>
      <c r="E836" t="s">
        <v>155</v>
      </c>
      <c r="F836" t="s">
        <v>156</v>
      </c>
      <c r="G836" t="s">
        <v>156</v>
      </c>
      <c r="H836" t="s">
        <v>156</v>
      </c>
      <c r="I836">
        <v>0</v>
      </c>
      <c r="J836" t="s">
        <v>157</v>
      </c>
      <c r="K836">
        <v>1</v>
      </c>
      <c r="L836" t="s">
        <v>154</v>
      </c>
      <c r="M836" t="s">
        <v>154</v>
      </c>
      <c r="N836" t="s">
        <v>154</v>
      </c>
      <c r="O836">
        <v>1</v>
      </c>
      <c r="P836" t="s">
        <v>154</v>
      </c>
      <c r="Q836" t="s">
        <v>154</v>
      </c>
      <c r="R836" t="s">
        <v>301</v>
      </c>
      <c r="S836">
        <v>0</v>
      </c>
      <c r="T836">
        <v>1</v>
      </c>
      <c r="U836">
        <v>0</v>
      </c>
      <c r="V836">
        <v>43</v>
      </c>
      <c r="W836">
        <v>43</v>
      </c>
      <c r="X836">
        <v>1</v>
      </c>
      <c r="Y836">
        <v>43</v>
      </c>
      <c r="Z836">
        <v>13</v>
      </c>
      <c r="AA836">
        <v>0</v>
      </c>
      <c r="AB836">
        <v>13</v>
      </c>
      <c r="AC836">
        <v>1</v>
      </c>
      <c r="AD836">
        <v>1</v>
      </c>
      <c r="AE836">
        <v>0</v>
      </c>
      <c r="AF836">
        <v>0</v>
      </c>
      <c r="AG836">
        <v>43</v>
      </c>
      <c r="AH836">
        <v>1</v>
      </c>
      <c r="AI836">
        <v>1</v>
      </c>
      <c r="AJ836">
        <v>0</v>
      </c>
      <c r="AK836">
        <v>43</v>
      </c>
      <c r="AL836">
        <v>43</v>
      </c>
      <c r="AM836">
        <v>57</v>
      </c>
      <c r="AN836">
        <v>1</v>
      </c>
      <c r="AO836">
        <v>1</v>
      </c>
      <c r="AP836">
        <v>1</v>
      </c>
      <c r="AQ836">
        <v>13</v>
      </c>
      <c r="AR836">
        <v>13</v>
      </c>
      <c r="AS836">
        <v>13</v>
      </c>
      <c r="AT836">
        <v>1</v>
      </c>
      <c r="AU836">
        <v>43</v>
      </c>
      <c r="AV836">
        <v>13</v>
      </c>
      <c r="AW836">
        <v>43</v>
      </c>
      <c r="AX836">
        <v>0</v>
      </c>
      <c r="AY836" t="s">
        <v>159</v>
      </c>
      <c r="AZ836" t="s">
        <v>251</v>
      </c>
      <c r="BA836" t="s">
        <v>462</v>
      </c>
      <c r="BB836" t="s">
        <v>1268</v>
      </c>
      <c r="BC836" t="s">
        <v>163</v>
      </c>
      <c r="BD836" t="b">
        <v>0</v>
      </c>
      <c r="BE836">
        <v>11.23</v>
      </c>
      <c r="BF836" t="b">
        <v>1</v>
      </c>
      <c r="BH836" t="s">
        <v>164</v>
      </c>
      <c r="BI836" t="s">
        <v>1269</v>
      </c>
      <c r="BJ836" t="b">
        <v>0</v>
      </c>
      <c r="BK836" t="s">
        <v>166</v>
      </c>
      <c r="BL836" t="b">
        <v>0</v>
      </c>
      <c r="BM836">
        <v>18</v>
      </c>
      <c r="BN836" t="s">
        <v>167</v>
      </c>
      <c r="BO836" t="s">
        <v>168</v>
      </c>
      <c r="BP836" t="s">
        <v>167</v>
      </c>
      <c r="BQ836" t="s">
        <v>169</v>
      </c>
      <c r="BR836">
        <v>768</v>
      </c>
      <c r="BS836" t="s">
        <v>156</v>
      </c>
      <c r="BT836" t="s">
        <v>189</v>
      </c>
      <c r="BU836" t="s">
        <v>303</v>
      </c>
      <c r="BV836" t="s">
        <v>327</v>
      </c>
      <c r="BW836">
        <v>43</v>
      </c>
      <c r="BX836">
        <v>2</v>
      </c>
      <c r="BY836">
        <v>0</v>
      </c>
      <c r="BZ836">
        <v>6</v>
      </c>
      <c r="CA836" t="s">
        <v>1270</v>
      </c>
      <c r="CB836" t="s">
        <v>156</v>
      </c>
      <c r="CC836">
        <v>7</v>
      </c>
      <c r="CD836" t="b">
        <v>0</v>
      </c>
      <c r="CE836" t="s">
        <v>172</v>
      </c>
      <c r="CF836" t="s">
        <v>173</v>
      </c>
      <c r="CG836">
        <v>10</v>
      </c>
      <c r="CH836">
        <v>0</v>
      </c>
      <c r="CI836" t="s">
        <v>301</v>
      </c>
      <c r="CJ836" t="s">
        <v>430</v>
      </c>
      <c r="CK836" t="s">
        <v>430</v>
      </c>
      <c r="CL836" t="s">
        <v>430</v>
      </c>
      <c r="CM836" t="s">
        <v>430</v>
      </c>
      <c r="CN836" t="s">
        <v>430</v>
      </c>
      <c r="CO836" t="s">
        <v>301</v>
      </c>
      <c r="CP836" t="s">
        <v>430</v>
      </c>
      <c r="CQ836">
        <v>1</v>
      </c>
      <c r="CR836">
        <v>749</v>
      </c>
      <c r="CS836">
        <f t="shared" si="58"/>
        <v>749</v>
      </c>
      <c r="CT836">
        <f t="shared" si="56"/>
        <v>797.19047619047615</v>
      </c>
      <c r="CU836">
        <f t="shared" si="57"/>
        <v>431.80213615165638</v>
      </c>
      <c r="CV836">
        <f t="shared" si="55"/>
        <v>749</v>
      </c>
      <c r="CW836">
        <v>51708</v>
      </c>
      <c r="CX836">
        <v>9356</v>
      </c>
      <c r="CY836">
        <v>1686</v>
      </c>
      <c r="CZ836">
        <v>811</v>
      </c>
      <c r="DA836">
        <v>8483</v>
      </c>
      <c r="DB836">
        <v>749</v>
      </c>
      <c r="DC836">
        <v>24078</v>
      </c>
      <c r="DD836">
        <v>4334</v>
      </c>
      <c r="DE836">
        <v>2</v>
      </c>
      <c r="DF836" t="s">
        <v>156</v>
      </c>
      <c r="DG836">
        <v>1024</v>
      </c>
      <c r="DH836">
        <v>2</v>
      </c>
      <c r="DI836">
        <v>48000</v>
      </c>
      <c r="DJ836">
        <v>-16</v>
      </c>
      <c r="DK836" t="s">
        <v>176</v>
      </c>
      <c r="DL836">
        <v>9</v>
      </c>
      <c r="DM836" t="s">
        <v>177</v>
      </c>
      <c r="DN836">
        <v>212721</v>
      </c>
      <c r="DO836">
        <v>203363</v>
      </c>
      <c r="DP836">
        <v>14836</v>
      </c>
      <c r="DQ836">
        <v>573086</v>
      </c>
      <c r="DR836">
        <v>574778</v>
      </c>
      <c r="DS836">
        <v>203342</v>
      </c>
      <c r="DT836">
        <v>573086</v>
      </c>
      <c r="DU836">
        <v>198992</v>
      </c>
      <c r="DV836" t="s">
        <v>158</v>
      </c>
      <c r="DW836">
        <v>194872</v>
      </c>
      <c r="DX836">
        <v>116738</v>
      </c>
      <c r="DY836">
        <v>142800</v>
      </c>
      <c r="DZ836">
        <v>6349</v>
      </c>
      <c r="EA836">
        <v>6344</v>
      </c>
      <c r="EB836">
        <v>572335</v>
      </c>
      <c r="EC836">
        <v>116737</v>
      </c>
      <c r="ED836">
        <v>116737</v>
      </c>
      <c r="EE836">
        <v>6348</v>
      </c>
      <c r="EF836">
        <v>578788</v>
      </c>
      <c r="EG836">
        <v>576778</v>
      </c>
      <c r="EH836">
        <v>579539</v>
      </c>
      <c r="EI836">
        <v>118425</v>
      </c>
      <c r="EJ836">
        <v>143612</v>
      </c>
      <c r="EK836">
        <v>118720</v>
      </c>
      <c r="EL836">
        <v>198993</v>
      </c>
      <c r="EM836">
        <v>196872</v>
      </c>
      <c r="EN836">
        <v>203329</v>
      </c>
      <c r="EO836" t="s">
        <v>158</v>
      </c>
      <c r="EP836">
        <v>578788</v>
      </c>
      <c r="EQ836">
        <v>194871</v>
      </c>
      <c r="ER836">
        <v>572333</v>
      </c>
      <c r="ES836">
        <v>264430</v>
      </c>
      <c r="ET836" t="s">
        <v>178</v>
      </c>
      <c r="EU836">
        <v>44</v>
      </c>
      <c r="EV836" t="s">
        <v>1334</v>
      </c>
      <c r="EW836">
        <v>44</v>
      </c>
      <c r="EX836" t="s">
        <v>305</v>
      </c>
      <c r="EY836" t="s">
        <v>169</v>
      </c>
      <c r="EZ836">
        <v>1024</v>
      </c>
      <c r="FA836">
        <v>-115</v>
      </c>
      <c r="FB836">
        <v>165</v>
      </c>
    </row>
    <row r="837" spans="1:158" x14ac:dyDescent="0.35">
      <c r="A837">
        <v>100</v>
      </c>
      <c r="B837">
        <v>100</v>
      </c>
      <c r="C837">
        <v>751</v>
      </c>
      <c r="D837">
        <v>751</v>
      </c>
      <c r="E837" t="s">
        <v>155</v>
      </c>
      <c r="F837" t="s">
        <v>156</v>
      </c>
      <c r="G837" t="s">
        <v>156</v>
      </c>
      <c r="H837" t="s">
        <v>156</v>
      </c>
      <c r="I837">
        <v>0</v>
      </c>
      <c r="J837" t="s">
        <v>157</v>
      </c>
      <c r="K837">
        <v>1</v>
      </c>
      <c r="L837" t="s">
        <v>154</v>
      </c>
      <c r="M837" t="s">
        <v>154</v>
      </c>
      <c r="N837" t="s">
        <v>154</v>
      </c>
      <c r="O837">
        <v>1</v>
      </c>
      <c r="P837" t="s">
        <v>154</v>
      </c>
      <c r="Q837" t="s">
        <v>154</v>
      </c>
      <c r="R837" t="s">
        <v>306</v>
      </c>
      <c r="S837">
        <v>0</v>
      </c>
      <c r="T837">
        <v>1</v>
      </c>
      <c r="U837">
        <v>0</v>
      </c>
      <c r="V837">
        <v>44</v>
      </c>
      <c r="W837">
        <v>44</v>
      </c>
      <c r="X837">
        <v>1</v>
      </c>
      <c r="Y837">
        <v>44</v>
      </c>
      <c r="Z837">
        <v>13</v>
      </c>
      <c r="AA837">
        <v>0</v>
      </c>
      <c r="AB837">
        <v>13</v>
      </c>
      <c r="AC837">
        <v>1</v>
      </c>
      <c r="AD837">
        <v>1</v>
      </c>
      <c r="AE837">
        <v>0</v>
      </c>
      <c r="AF837">
        <v>0</v>
      </c>
      <c r="AG837">
        <v>44</v>
      </c>
      <c r="AH837">
        <v>1</v>
      </c>
      <c r="AI837">
        <v>1</v>
      </c>
      <c r="AJ837">
        <v>0</v>
      </c>
      <c r="AK837">
        <v>44</v>
      </c>
      <c r="AL837">
        <v>44</v>
      </c>
      <c r="AM837">
        <v>58</v>
      </c>
      <c r="AN837">
        <v>1</v>
      </c>
      <c r="AO837">
        <v>1</v>
      </c>
      <c r="AP837">
        <v>1</v>
      </c>
      <c r="AQ837">
        <v>13</v>
      </c>
      <c r="AR837">
        <v>13</v>
      </c>
      <c r="AS837">
        <v>13</v>
      </c>
      <c r="AT837">
        <v>1</v>
      </c>
      <c r="AU837">
        <v>44</v>
      </c>
      <c r="AV837">
        <v>13</v>
      </c>
      <c r="AW837">
        <v>44</v>
      </c>
      <c r="AX837">
        <v>0</v>
      </c>
      <c r="AY837" t="s">
        <v>159</v>
      </c>
      <c r="AZ837" t="s">
        <v>251</v>
      </c>
      <c r="BA837" t="s">
        <v>462</v>
      </c>
      <c r="BB837" t="s">
        <v>1268</v>
      </c>
      <c r="BC837" t="s">
        <v>163</v>
      </c>
      <c r="BD837" t="b">
        <v>0</v>
      </c>
      <c r="BE837" t="s">
        <v>167</v>
      </c>
      <c r="BF837" t="b">
        <v>1</v>
      </c>
      <c r="BH837" t="s">
        <v>164</v>
      </c>
      <c r="BI837" t="s">
        <v>1269</v>
      </c>
      <c r="BJ837" t="b">
        <v>0</v>
      </c>
      <c r="BK837" t="s">
        <v>166</v>
      </c>
      <c r="BL837" t="b">
        <v>0</v>
      </c>
      <c r="BM837">
        <v>18</v>
      </c>
      <c r="BN837" t="s">
        <v>167</v>
      </c>
      <c r="BO837" t="s">
        <v>168</v>
      </c>
      <c r="BP837" t="s">
        <v>167</v>
      </c>
      <c r="BQ837" t="s">
        <v>169</v>
      </c>
      <c r="BR837">
        <v>768</v>
      </c>
      <c r="BS837" t="s">
        <v>156</v>
      </c>
      <c r="BT837" t="s">
        <v>189</v>
      </c>
      <c r="BU837" t="s">
        <v>327</v>
      </c>
      <c r="BV837" t="s">
        <v>321</v>
      </c>
      <c r="BW837">
        <v>44</v>
      </c>
      <c r="BX837">
        <v>2</v>
      </c>
      <c r="BY837">
        <v>0</v>
      </c>
      <c r="BZ837">
        <v>6</v>
      </c>
      <c r="CA837" t="s">
        <v>1270</v>
      </c>
      <c r="CB837" t="s">
        <v>156</v>
      </c>
      <c r="CC837">
        <v>7</v>
      </c>
      <c r="CD837" t="b">
        <v>0</v>
      </c>
      <c r="CE837" t="s">
        <v>172</v>
      </c>
      <c r="CF837" t="s">
        <v>173</v>
      </c>
      <c r="CG837">
        <v>73</v>
      </c>
      <c r="CH837">
        <v>0</v>
      </c>
      <c r="CI837" t="s">
        <v>306</v>
      </c>
      <c r="CJ837" t="s">
        <v>430</v>
      </c>
      <c r="CK837" t="s">
        <v>430</v>
      </c>
      <c r="CL837" t="s">
        <v>430</v>
      </c>
      <c r="CM837" t="s">
        <v>430</v>
      </c>
      <c r="CN837" t="s">
        <v>430</v>
      </c>
      <c r="CO837" t="s">
        <v>306</v>
      </c>
      <c r="CP837" t="s">
        <v>430</v>
      </c>
      <c r="CQ837">
        <v>1</v>
      </c>
      <c r="CR837">
        <v>819</v>
      </c>
      <c r="CS837" t="str">
        <f t="shared" si="58"/>
        <v>-</v>
      </c>
      <c r="CT837">
        <f t="shared" si="56"/>
        <v>797.19047619047615</v>
      </c>
      <c r="CU837">
        <f t="shared" si="57"/>
        <v>431.80213615165638</v>
      </c>
      <c r="CV837" t="str">
        <f t="shared" si="55"/>
        <v>-</v>
      </c>
      <c r="CW837">
        <v>51708</v>
      </c>
      <c r="CX837">
        <v>9356</v>
      </c>
      <c r="CY837">
        <v>1686</v>
      </c>
      <c r="CZ837">
        <v>811</v>
      </c>
      <c r="DA837">
        <v>8483</v>
      </c>
      <c r="DB837">
        <v>819</v>
      </c>
      <c r="DC837">
        <v>24078</v>
      </c>
      <c r="DD837">
        <v>4334</v>
      </c>
      <c r="DE837">
        <v>2</v>
      </c>
      <c r="DF837" t="s">
        <v>156</v>
      </c>
      <c r="DG837">
        <v>1024</v>
      </c>
      <c r="DH837">
        <v>2</v>
      </c>
      <c r="DI837">
        <v>48000</v>
      </c>
      <c r="DJ837">
        <v>-16</v>
      </c>
      <c r="DK837" t="s">
        <v>176</v>
      </c>
      <c r="DL837">
        <v>9</v>
      </c>
      <c r="DM837" t="s">
        <v>177</v>
      </c>
      <c r="DN837">
        <v>212721</v>
      </c>
      <c r="DO837">
        <v>203363</v>
      </c>
      <c r="DP837">
        <v>14836</v>
      </c>
      <c r="DQ837">
        <v>580342</v>
      </c>
      <c r="DR837">
        <v>582351</v>
      </c>
      <c r="DS837">
        <v>203342</v>
      </c>
      <c r="DT837">
        <v>580342</v>
      </c>
      <c r="DU837">
        <v>198992</v>
      </c>
      <c r="DV837" t="s">
        <v>158</v>
      </c>
      <c r="DW837">
        <v>194872</v>
      </c>
      <c r="DX837">
        <v>116738</v>
      </c>
      <c r="DY837">
        <v>142800</v>
      </c>
      <c r="DZ837">
        <v>6349</v>
      </c>
      <c r="EA837">
        <v>6344</v>
      </c>
      <c r="EB837">
        <v>579591</v>
      </c>
      <c r="EC837">
        <v>116737</v>
      </c>
      <c r="ED837">
        <v>116737</v>
      </c>
      <c r="EE837">
        <v>6348</v>
      </c>
      <c r="EF837">
        <v>586063</v>
      </c>
      <c r="EG837">
        <v>584351</v>
      </c>
      <c r="EH837">
        <v>586884</v>
      </c>
      <c r="EI837">
        <v>118425</v>
      </c>
      <c r="EJ837">
        <v>143612</v>
      </c>
      <c r="EK837">
        <v>118720</v>
      </c>
      <c r="EL837">
        <v>198993</v>
      </c>
      <c r="EM837">
        <v>196872</v>
      </c>
      <c r="EN837">
        <v>203329</v>
      </c>
      <c r="EO837" t="s">
        <v>158</v>
      </c>
      <c r="EP837">
        <v>586063</v>
      </c>
      <c r="EQ837">
        <v>194871</v>
      </c>
      <c r="ER837">
        <v>579590</v>
      </c>
      <c r="ES837">
        <v>264430</v>
      </c>
      <c r="ET837" t="s">
        <v>178</v>
      </c>
      <c r="EU837">
        <v>45</v>
      </c>
      <c r="EV837" t="s">
        <v>1335</v>
      </c>
      <c r="EW837">
        <v>45</v>
      </c>
      <c r="EX837" t="s">
        <v>309</v>
      </c>
      <c r="EY837" t="s">
        <v>169</v>
      </c>
      <c r="EZ837">
        <v>1024</v>
      </c>
      <c r="FA837">
        <v>-115</v>
      </c>
      <c r="FB837">
        <v>165</v>
      </c>
    </row>
    <row r="838" spans="1:158" x14ac:dyDescent="0.35">
      <c r="A838">
        <v>100</v>
      </c>
      <c r="B838">
        <v>100</v>
      </c>
      <c r="C838">
        <v>750</v>
      </c>
      <c r="D838">
        <v>750</v>
      </c>
      <c r="E838" t="s">
        <v>155</v>
      </c>
      <c r="F838" t="s">
        <v>156</v>
      </c>
      <c r="G838" t="s">
        <v>156</v>
      </c>
      <c r="H838" t="s">
        <v>156</v>
      </c>
      <c r="I838">
        <v>0</v>
      </c>
      <c r="J838" t="s">
        <v>157</v>
      </c>
      <c r="K838">
        <v>1</v>
      </c>
      <c r="L838" t="s">
        <v>154</v>
      </c>
      <c r="M838" t="s">
        <v>154</v>
      </c>
      <c r="N838" t="s">
        <v>154</v>
      </c>
      <c r="O838">
        <v>1</v>
      </c>
      <c r="P838" t="s">
        <v>154</v>
      </c>
      <c r="Q838" t="s">
        <v>154</v>
      </c>
      <c r="R838" t="s">
        <v>301</v>
      </c>
      <c r="S838">
        <v>0</v>
      </c>
      <c r="T838">
        <v>1</v>
      </c>
      <c r="U838">
        <v>0</v>
      </c>
      <c r="V838">
        <v>45</v>
      </c>
      <c r="W838">
        <v>45</v>
      </c>
      <c r="X838">
        <v>1</v>
      </c>
      <c r="Y838">
        <v>45</v>
      </c>
      <c r="Z838">
        <v>13</v>
      </c>
      <c r="AA838">
        <v>0</v>
      </c>
      <c r="AB838">
        <v>13</v>
      </c>
      <c r="AC838">
        <v>1</v>
      </c>
      <c r="AD838">
        <v>1</v>
      </c>
      <c r="AE838">
        <v>0</v>
      </c>
      <c r="AF838">
        <v>0</v>
      </c>
      <c r="AG838">
        <v>45</v>
      </c>
      <c r="AH838">
        <v>1</v>
      </c>
      <c r="AI838">
        <v>1</v>
      </c>
      <c r="AJ838">
        <v>0</v>
      </c>
      <c r="AK838">
        <v>45</v>
      </c>
      <c r="AL838">
        <v>45</v>
      </c>
      <c r="AM838">
        <v>59</v>
      </c>
      <c r="AN838">
        <v>1</v>
      </c>
      <c r="AO838">
        <v>1</v>
      </c>
      <c r="AP838">
        <v>1</v>
      </c>
      <c r="AQ838">
        <v>13</v>
      </c>
      <c r="AR838">
        <v>13</v>
      </c>
      <c r="AS838">
        <v>13</v>
      </c>
      <c r="AT838">
        <v>1</v>
      </c>
      <c r="AU838">
        <v>45</v>
      </c>
      <c r="AV838">
        <v>13</v>
      </c>
      <c r="AW838">
        <v>45</v>
      </c>
      <c r="AX838">
        <v>0</v>
      </c>
      <c r="AY838" t="s">
        <v>159</v>
      </c>
      <c r="AZ838" t="s">
        <v>251</v>
      </c>
      <c r="BA838" t="s">
        <v>462</v>
      </c>
      <c r="BB838" t="s">
        <v>1268</v>
      </c>
      <c r="BC838" t="s">
        <v>163</v>
      </c>
      <c r="BD838" t="b">
        <v>0</v>
      </c>
      <c r="BE838">
        <v>5.21</v>
      </c>
      <c r="BF838" t="b">
        <v>1</v>
      </c>
      <c r="BH838" t="s">
        <v>164</v>
      </c>
      <c r="BI838" t="s">
        <v>1269</v>
      </c>
      <c r="BJ838" t="b">
        <v>0</v>
      </c>
      <c r="BK838" t="s">
        <v>166</v>
      </c>
      <c r="BL838" t="b">
        <v>0</v>
      </c>
      <c r="BM838">
        <v>18</v>
      </c>
      <c r="BN838" t="s">
        <v>167</v>
      </c>
      <c r="BO838" t="s">
        <v>168</v>
      </c>
      <c r="BP838" t="s">
        <v>167</v>
      </c>
      <c r="BQ838" t="s">
        <v>169</v>
      </c>
      <c r="BR838">
        <v>768</v>
      </c>
      <c r="BS838" t="s">
        <v>156</v>
      </c>
      <c r="BT838" t="s">
        <v>189</v>
      </c>
      <c r="BU838" t="s">
        <v>327</v>
      </c>
      <c r="BV838" t="s">
        <v>315</v>
      </c>
      <c r="BW838">
        <v>45</v>
      </c>
      <c r="BX838">
        <v>2</v>
      </c>
      <c r="BY838">
        <v>0</v>
      </c>
      <c r="BZ838">
        <v>6</v>
      </c>
      <c r="CA838" t="s">
        <v>1270</v>
      </c>
      <c r="CB838" t="s">
        <v>156</v>
      </c>
      <c r="CC838">
        <v>7</v>
      </c>
      <c r="CD838" t="b">
        <v>0</v>
      </c>
      <c r="CE838" t="s">
        <v>172</v>
      </c>
      <c r="CF838" t="s">
        <v>173</v>
      </c>
      <c r="CG838">
        <v>19</v>
      </c>
      <c r="CH838">
        <v>0</v>
      </c>
      <c r="CI838" t="s">
        <v>301</v>
      </c>
      <c r="CJ838" t="s">
        <v>430</v>
      </c>
      <c r="CK838" t="s">
        <v>430</v>
      </c>
      <c r="CL838" t="s">
        <v>430</v>
      </c>
      <c r="CM838" t="s">
        <v>430</v>
      </c>
      <c r="CN838" t="s">
        <v>430</v>
      </c>
      <c r="CO838" t="s">
        <v>301</v>
      </c>
      <c r="CP838" t="s">
        <v>430</v>
      </c>
      <c r="CQ838">
        <v>1</v>
      </c>
      <c r="CR838">
        <v>680</v>
      </c>
      <c r="CS838">
        <f t="shared" si="58"/>
        <v>680</v>
      </c>
      <c r="CT838">
        <f t="shared" si="56"/>
        <v>797.19047619047615</v>
      </c>
      <c r="CU838">
        <f t="shared" si="57"/>
        <v>431.80213615165638</v>
      </c>
      <c r="CV838">
        <f t="shared" si="55"/>
        <v>680</v>
      </c>
      <c r="CW838">
        <v>51708</v>
      </c>
      <c r="CX838">
        <v>9356</v>
      </c>
      <c r="CY838">
        <v>1686</v>
      </c>
      <c r="CZ838">
        <v>811</v>
      </c>
      <c r="DA838">
        <v>8483</v>
      </c>
      <c r="DB838">
        <v>680</v>
      </c>
      <c r="DC838">
        <v>24078</v>
      </c>
      <c r="DD838">
        <v>4334</v>
      </c>
      <c r="DE838">
        <v>2</v>
      </c>
      <c r="DF838" t="s">
        <v>156</v>
      </c>
      <c r="DG838">
        <v>1024</v>
      </c>
      <c r="DH838">
        <v>2</v>
      </c>
      <c r="DI838">
        <v>48000</v>
      </c>
      <c r="DJ838">
        <v>-16</v>
      </c>
      <c r="DK838" t="s">
        <v>176</v>
      </c>
      <c r="DL838">
        <v>9</v>
      </c>
      <c r="DM838" t="s">
        <v>177</v>
      </c>
      <c r="DN838">
        <v>212721</v>
      </c>
      <c r="DO838">
        <v>203363</v>
      </c>
      <c r="DP838">
        <v>14836</v>
      </c>
      <c r="DQ838">
        <v>587691</v>
      </c>
      <c r="DR838">
        <v>589711</v>
      </c>
      <c r="DS838">
        <v>203342</v>
      </c>
      <c r="DT838">
        <v>587691</v>
      </c>
      <c r="DU838">
        <v>198992</v>
      </c>
      <c r="DV838" t="s">
        <v>158</v>
      </c>
      <c r="DW838">
        <v>194872</v>
      </c>
      <c r="DX838">
        <v>116738</v>
      </c>
      <c r="DY838">
        <v>142800</v>
      </c>
      <c r="DZ838">
        <v>6349</v>
      </c>
      <c r="EA838">
        <v>6344</v>
      </c>
      <c r="EB838">
        <v>586940</v>
      </c>
      <c r="EC838">
        <v>116737</v>
      </c>
      <c r="ED838">
        <v>116737</v>
      </c>
      <c r="EE838">
        <v>6348</v>
      </c>
      <c r="EF838">
        <v>593828</v>
      </c>
      <c r="EG838">
        <v>591711</v>
      </c>
      <c r="EH838">
        <v>594509</v>
      </c>
      <c r="EI838">
        <v>118425</v>
      </c>
      <c r="EJ838">
        <v>143612</v>
      </c>
      <c r="EK838">
        <v>118720</v>
      </c>
      <c r="EL838">
        <v>198993</v>
      </c>
      <c r="EM838">
        <v>196872</v>
      </c>
      <c r="EN838">
        <v>203329</v>
      </c>
      <c r="EO838" t="s">
        <v>158</v>
      </c>
      <c r="EP838">
        <v>593828</v>
      </c>
      <c r="EQ838">
        <v>194871</v>
      </c>
      <c r="ER838">
        <v>586939</v>
      </c>
      <c r="ES838">
        <v>264430</v>
      </c>
      <c r="ET838" t="s">
        <v>178</v>
      </c>
      <c r="EU838">
        <v>46</v>
      </c>
      <c r="EV838" t="s">
        <v>1336</v>
      </c>
      <c r="EW838">
        <v>46</v>
      </c>
      <c r="EX838" t="s">
        <v>305</v>
      </c>
      <c r="EY838" t="s">
        <v>169</v>
      </c>
      <c r="EZ838">
        <v>1024</v>
      </c>
      <c r="FA838">
        <v>-115</v>
      </c>
      <c r="FB838">
        <v>165</v>
      </c>
    </row>
    <row r="839" spans="1:158" x14ac:dyDescent="0.35">
      <c r="A839">
        <v>100</v>
      </c>
      <c r="B839">
        <v>100</v>
      </c>
      <c r="C839">
        <v>756</v>
      </c>
      <c r="D839">
        <v>756</v>
      </c>
      <c r="E839" t="s">
        <v>155</v>
      </c>
      <c r="F839" t="s">
        <v>156</v>
      </c>
      <c r="G839" t="s">
        <v>156</v>
      </c>
      <c r="H839" t="s">
        <v>156</v>
      </c>
      <c r="I839">
        <v>0</v>
      </c>
      <c r="J839" t="s">
        <v>157</v>
      </c>
      <c r="K839">
        <v>1</v>
      </c>
      <c r="L839" t="s">
        <v>154</v>
      </c>
      <c r="M839" t="s">
        <v>154</v>
      </c>
      <c r="N839" t="s">
        <v>154</v>
      </c>
      <c r="O839">
        <v>1</v>
      </c>
      <c r="P839" t="s">
        <v>154</v>
      </c>
      <c r="Q839" t="s">
        <v>154</v>
      </c>
      <c r="R839" t="s">
        <v>301</v>
      </c>
      <c r="S839">
        <v>0</v>
      </c>
      <c r="T839">
        <v>1</v>
      </c>
      <c r="U839">
        <v>0</v>
      </c>
      <c r="V839">
        <v>46</v>
      </c>
      <c r="W839">
        <v>46</v>
      </c>
      <c r="X839">
        <v>1</v>
      </c>
      <c r="Y839">
        <v>46</v>
      </c>
      <c r="Z839">
        <v>13</v>
      </c>
      <c r="AA839">
        <v>0</v>
      </c>
      <c r="AB839">
        <v>13</v>
      </c>
      <c r="AC839">
        <v>1</v>
      </c>
      <c r="AD839">
        <v>1</v>
      </c>
      <c r="AE839">
        <v>0</v>
      </c>
      <c r="AF839">
        <v>0</v>
      </c>
      <c r="AG839">
        <v>46</v>
      </c>
      <c r="AH839">
        <v>1</v>
      </c>
      <c r="AI839">
        <v>1</v>
      </c>
      <c r="AJ839">
        <v>0</v>
      </c>
      <c r="AK839">
        <v>46</v>
      </c>
      <c r="AL839">
        <v>46</v>
      </c>
      <c r="AM839">
        <v>60</v>
      </c>
      <c r="AN839">
        <v>1</v>
      </c>
      <c r="AO839">
        <v>1</v>
      </c>
      <c r="AP839">
        <v>1</v>
      </c>
      <c r="AQ839">
        <v>13</v>
      </c>
      <c r="AR839">
        <v>13</v>
      </c>
      <c r="AS839">
        <v>13</v>
      </c>
      <c r="AT839">
        <v>1</v>
      </c>
      <c r="AU839">
        <v>46</v>
      </c>
      <c r="AV839">
        <v>13</v>
      </c>
      <c r="AW839">
        <v>46</v>
      </c>
      <c r="AX839">
        <v>0</v>
      </c>
      <c r="AY839" t="s">
        <v>159</v>
      </c>
      <c r="AZ839" t="s">
        <v>251</v>
      </c>
      <c r="BA839" t="s">
        <v>462</v>
      </c>
      <c r="BB839" t="s">
        <v>1268</v>
      </c>
      <c r="BC839" t="s">
        <v>163</v>
      </c>
      <c r="BD839" t="b">
        <v>0</v>
      </c>
      <c r="BE839">
        <v>11.03</v>
      </c>
      <c r="BF839" t="b">
        <v>1</v>
      </c>
      <c r="BH839" t="s">
        <v>164</v>
      </c>
      <c r="BI839" t="s">
        <v>1269</v>
      </c>
      <c r="BJ839" t="b">
        <v>0</v>
      </c>
      <c r="BK839" t="s">
        <v>166</v>
      </c>
      <c r="BL839" t="b">
        <v>0</v>
      </c>
      <c r="BM839">
        <v>18</v>
      </c>
      <c r="BN839" t="s">
        <v>167</v>
      </c>
      <c r="BO839" t="s">
        <v>168</v>
      </c>
      <c r="BP839" t="s">
        <v>167</v>
      </c>
      <c r="BQ839" t="s">
        <v>169</v>
      </c>
      <c r="BR839">
        <v>768</v>
      </c>
      <c r="BS839" t="s">
        <v>156</v>
      </c>
      <c r="BT839" t="s">
        <v>189</v>
      </c>
      <c r="BU839" t="s">
        <v>303</v>
      </c>
      <c r="BV839" t="s">
        <v>316</v>
      </c>
      <c r="BW839">
        <v>46</v>
      </c>
      <c r="BX839">
        <v>2</v>
      </c>
      <c r="BY839">
        <v>0</v>
      </c>
      <c r="BZ839">
        <v>6</v>
      </c>
      <c r="CA839" t="s">
        <v>1270</v>
      </c>
      <c r="CB839" t="s">
        <v>156</v>
      </c>
      <c r="CC839">
        <v>7</v>
      </c>
      <c r="CD839" t="b">
        <v>0</v>
      </c>
      <c r="CE839" t="s">
        <v>172</v>
      </c>
      <c r="CF839" t="s">
        <v>173</v>
      </c>
      <c r="CG839">
        <v>23</v>
      </c>
      <c r="CH839">
        <v>0</v>
      </c>
      <c r="CI839" t="s">
        <v>301</v>
      </c>
      <c r="CJ839" t="s">
        <v>430</v>
      </c>
      <c r="CK839" t="s">
        <v>430</v>
      </c>
      <c r="CL839" t="s">
        <v>430</v>
      </c>
      <c r="CM839" t="s">
        <v>430</v>
      </c>
      <c r="CN839" t="s">
        <v>430</v>
      </c>
      <c r="CO839" t="s">
        <v>301</v>
      </c>
      <c r="CP839" t="s">
        <v>430</v>
      </c>
      <c r="CQ839">
        <v>1</v>
      </c>
      <c r="CR839">
        <v>1046</v>
      </c>
      <c r="CS839">
        <f t="shared" si="58"/>
        <v>1046</v>
      </c>
      <c r="CT839">
        <f t="shared" si="56"/>
        <v>797.19047619047615</v>
      </c>
      <c r="CU839">
        <f t="shared" si="57"/>
        <v>431.80213615165638</v>
      </c>
      <c r="CV839">
        <f t="shared" si="55"/>
        <v>1046</v>
      </c>
      <c r="CW839">
        <v>51708</v>
      </c>
      <c r="CX839">
        <v>9356</v>
      </c>
      <c r="CY839">
        <v>1686</v>
      </c>
      <c r="CZ839">
        <v>811</v>
      </c>
      <c r="DA839">
        <v>8483</v>
      </c>
      <c r="DB839">
        <v>1046</v>
      </c>
      <c r="DC839">
        <v>24078</v>
      </c>
      <c r="DD839">
        <v>4334</v>
      </c>
      <c r="DE839">
        <v>2</v>
      </c>
      <c r="DF839" t="s">
        <v>156</v>
      </c>
      <c r="DG839">
        <v>1024</v>
      </c>
      <c r="DH839">
        <v>2</v>
      </c>
      <c r="DI839">
        <v>48000</v>
      </c>
      <c r="DJ839">
        <v>-16</v>
      </c>
      <c r="DK839" t="s">
        <v>176</v>
      </c>
      <c r="DL839">
        <v>9</v>
      </c>
      <c r="DM839" t="s">
        <v>177</v>
      </c>
      <c r="DN839">
        <v>212721</v>
      </c>
      <c r="DO839">
        <v>203363</v>
      </c>
      <c r="DP839">
        <v>14836</v>
      </c>
      <c r="DQ839">
        <v>595313</v>
      </c>
      <c r="DR839">
        <v>597007</v>
      </c>
      <c r="DS839">
        <v>203342</v>
      </c>
      <c r="DT839">
        <v>595313</v>
      </c>
      <c r="DU839">
        <v>198992</v>
      </c>
      <c r="DV839" t="s">
        <v>158</v>
      </c>
      <c r="DW839">
        <v>194872</v>
      </c>
      <c r="DX839">
        <v>116738</v>
      </c>
      <c r="DY839">
        <v>142800</v>
      </c>
      <c r="DZ839">
        <v>6349</v>
      </c>
      <c r="EA839">
        <v>6344</v>
      </c>
      <c r="EB839">
        <v>594562</v>
      </c>
      <c r="EC839">
        <v>116737</v>
      </c>
      <c r="ED839">
        <v>116737</v>
      </c>
      <c r="EE839">
        <v>6348</v>
      </c>
      <c r="EF839">
        <v>600954</v>
      </c>
      <c r="EG839">
        <v>599007</v>
      </c>
      <c r="EH839">
        <v>602002</v>
      </c>
      <c r="EI839">
        <v>118425</v>
      </c>
      <c r="EJ839">
        <v>143612</v>
      </c>
      <c r="EK839">
        <v>118720</v>
      </c>
      <c r="EL839">
        <v>198993</v>
      </c>
      <c r="EM839">
        <v>196872</v>
      </c>
      <c r="EN839">
        <v>203329</v>
      </c>
      <c r="EO839" t="s">
        <v>158</v>
      </c>
      <c r="EP839">
        <v>600954</v>
      </c>
      <c r="EQ839">
        <v>194871</v>
      </c>
      <c r="ER839">
        <v>594561</v>
      </c>
      <c r="ES839">
        <v>264430</v>
      </c>
      <c r="ET839" t="s">
        <v>178</v>
      </c>
      <c r="EU839">
        <v>47</v>
      </c>
      <c r="EV839" t="s">
        <v>1337</v>
      </c>
      <c r="EW839">
        <v>47</v>
      </c>
      <c r="EX839" t="s">
        <v>305</v>
      </c>
      <c r="EY839" t="s">
        <v>169</v>
      </c>
      <c r="EZ839">
        <v>1024</v>
      </c>
      <c r="FA839">
        <v>-115</v>
      </c>
      <c r="FB839">
        <v>165</v>
      </c>
    </row>
    <row r="840" spans="1:158" x14ac:dyDescent="0.35">
      <c r="A840">
        <v>100</v>
      </c>
      <c r="B840">
        <v>100</v>
      </c>
      <c r="C840">
        <v>760</v>
      </c>
      <c r="D840">
        <v>760</v>
      </c>
      <c r="E840" t="s">
        <v>155</v>
      </c>
      <c r="F840" t="s">
        <v>156</v>
      </c>
      <c r="G840" t="s">
        <v>156</v>
      </c>
      <c r="H840" t="s">
        <v>156</v>
      </c>
      <c r="I840">
        <v>0</v>
      </c>
      <c r="J840" t="s">
        <v>157</v>
      </c>
      <c r="K840">
        <v>1</v>
      </c>
      <c r="L840" t="s">
        <v>154</v>
      </c>
      <c r="M840" t="s">
        <v>154</v>
      </c>
      <c r="N840" t="s">
        <v>154</v>
      </c>
      <c r="O840">
        <v>1</v>
      </c>
      <c r="P840" t="s">
        <v>154</v>
      </c>
      <c r="Q840" t="s">
        <v>154</v>
      </c>
      <c r="R840" t="s">
        <v>306</v>
      </c>
      <c r="S840">
        <v>0</v>
      </c>
      <c r="T840">
        <v>1</v>
      </c>
      <c r="U840">
        <v>0</v>
      </c>
      <c r="V840">
        <v>47</v>
      </c>
      <c r="W840">
        <v>47</v>
      </c>
      <c r="X840">
        <v>1</v>
      </c>
      <c r="Y840">
        <v>47</v>
      </c>
      <c r="Z840">
        <v>13</v>
      </c>
      <c r="AA840">
        <v>0</v>
      </c>
      <c r="AB840">
        <v>13</v>
      </c>
      <c r="AC840">
        <v>1</v>
      </c>
      <c r="AD840">
        <v>1</v>
      </c>
      <c r="AE840">
        <v>0</v>
      </c>
      <c r="AF840">
        <v>0</v>
      </c>
      <c r="AG840">
        <v>47</v>
      </c>
      <c r="AH840">
        <v>1</v>
      </c>
      <c r="AI840">
        <v>1</v>
      </c>
      <c r="AJ840">
        <v>0</v>
      </c>
      <c r="AK840">
        <v>47</v>
      </c>
      <c r="AL840">
        <v>47</v>
      </c>
      <c r="AM840">
        <v>61</v>
      </c>
      <c r="AN840">
        <v>1</v>
      </c>
      <c r="AO840">
        <v>1</v>
      </c>
      <c r="AP840">
        <v>1</v>
      </c>
      <c r="AQ840">
        <v>13</v>
      </c>
      <c r="AR840">
        <v>13</v>
      </c>
      <c r="AS840">
        <v>13</v>
      </c>
      <c r="AT840">
        <v>1</v>
      </c>
      <c r="AU840">
        <v>47</v>
      </c>
      <c r="AV840">
        <v>13</v>
      </c>
      <c r="AW840">
        <v>47</v>
      </c>
      <c r="AX840">
        <v>0</v>
      </c>
      <c r="AY840" t="s">
        <v>159</v>
      </c>
      <c r="AZ840" t="s">
        <v>251</v>
      </c>
      <c r="BA840" t="s">
        <v>462</v>
      </c>
      <c r="BB840" t="s">
        <v>1268</v>
      </c>
      <c r="BC840" t="s">
        <v>163</v>
      </c>
      <c r="BD840" t="b">
        <v>0</v>
      </c>
      <c r="BE840" t="s">
        <v>167</v>
      </c>
      <c r="BF840" t="b">
        <v>1</v>
      </c>
      <c r="BH840" t="s">
        <v>164</v>
      </c>
      <c r="BI840" t="s">
        <v>1269</v>
      </c>
      <c r="BJ840" t="b">
        <v>0</v>
      </c>
      <c r="BK840" t="s">
        <v>166</v>
      </c>
      <c r="BL840" t="b">
        <v>0</v>
      </c>
      <c r="BM840">
        <v>18</v>
      </c>
      <c r="BN840" t="s">
        <v>167</v>
      </c>
      <c r="BO840" t="s">
        <v>168</v>
      </c>
      <c r="BP840" t="s">
        <v>167</v>
      </c>
      <c r="BQ840" t="s">
        <v>169</v>
      </c>
      <c r="BR840">
        <v>768</v>
      </c>
      <c r="BS840" t="s">
        <v>156</v>
      </c>
      <c r="BT840" t="s">
        <v>189</v>
      </c>
      <c r="BU840" t="s">
        <v>315</v>
      </c>
      <c r="BV840" t="s">
        <v>307</v>
      </c>
      <c r="BW840">
        <v>47</v>
      </c>
      <c r="BX840">
        <v>2</v>
      </c>
      <c r="BY840">
        <v>0</v>
      </c>
      <c r="BZ840">
        <v>6</v>
      </c>
      <c r="CA840" t="s">
        <v>1270</v>
      </c>
      <c r="CB840" t="s">
        <v>156</v>
      </c>
      <c r="CC840">
        <v>7</v>
      </c>
      <c r="CD840" t="b">
        <v>0</v>
      </c>
      <c r="CE840" t="s">
        <v>172</v>
      </c>
      <c r="CF840" t="s">
        <v>173</v>
      </c>
      <c r="CG840">
        <v>64</v>
      </c>
      <c r="CH840">
        <v>0</v>
      </c>
      <c r="CI840" t="s">
        <v>306</v>
      </c>
      <c r="CJ840" t="s">
        <v>430</v>
      </c>
      <c r="CK840" t="s">
        <v>430</v>
      </c>
      <c r="CL840" t="s">
        <v>430</v>
      </c>
      <c r="CM840" t="s">
        <v>430</v>
      </c>
      <c r="CN840" t="s">
        <v>430</v>
      </c>
      <c r="CO840" t="s">
        <v>306</v>
      </c>
      <c r="CP840" t="s">
        <v>430</v>
      </c>
      <c r="CQ840">
        <v>1</v>
      </c>
      <c r="CR840">
        <v>926</v>
      </c>
      <c r="CS840" t="str">
        <f t="shared" si="58"/>
        <v>-</v>
      </c>
      <c r="CT840">
        <f t="shared" si="56"/>
        <v>797.19047619047615</v>
      </c>
      <c r="CU840">
        <f t="shared" si="57"/>
        <v>431.80213615165638</v>
      </c>
      <c r="CV840" t="str">
        <f t="shared" si="55"/>
        <v>-</v>
      </c>
      <c r="CW840">
        <v>51708</v>
      </c>
      <c r="CX840">
        <v>9356</v>
      </c>
      <c r="CY840">
        <v>1686</v>
      </c>
      <c r="CZ840">
        <v>811</v>
      </c>
      <c r="DA840">
        <v>8483</v>
      </c>
      <c r="DB840">
        <v>926</v>
      </c>
      <c r="DC840">
        <v>24078</v>
      </c>
      <c r="DD840">
        <v>4334</v>
      </c>
      <c r="DE840">
        <v>2</v>
      </c>
      <c r="DF840" t="s">
        <v>156</v>
      </c>
      <c r="DG840">
        <v>1024</v>
      </c>
      <c r="DH840">
        <v>2</v>
      </c>
      <c r="DI840">
        <v>48000</v>
      </c>
      <c r="DJ840">
        <v>-16</v>
      </c>
      <c r="DK840" t="s">
        <v>176</v>
      </c>
      <c r="DL840">
        <v>9</v>
      </c>
      <c r="DM840" t="s">
        <v>177</v>
      </c>
      <c r="DN840">
        <v>212721</v>
      </c>
      <c r="DO840">
        <v>203363</v>
      </c>
      <c r="DP840">
        <v>14836</v>
      </c>
      <c r="DQ840">
        <v>602808</v>
      </c>
      <c r="DR840">
        <v>604922</v>
      </c>
      <c r="DS840">
        <v>203342</v>
      </c>
      <c r="DT840">
        <v>602808</v>
      </c>
      <c r="DU840">
        <v>198992</v>
      </c>
      <c r="DV840" t="s">
        <v>158</v>
      </c>
      <c r="DW840">
        <v>194872</v>
      </c>
      <c r="DX840">
        <v>116738</v>
      </c>
      <c r="DY840">
        <v>142800</v>
      </c>
      <c r="DZ840">
        <v>6349</v>
      </c>
      <c r="EA840">
        <v>6344</v>
      </c>
      <c r="EB840">
        <v>602057</v>
      </c>
      <c r="EC840">
        <v>116737</v>
      </c>
      <c r="ED840">
        <v>116737</v>
      </c>
      <c r="EE840">
        <v>6348</v>
      </c>
      <c r="EF840">
        <v>608207</v>
      </c>
      <c r="EG840">
        <v>606922</v>
      </c>
      <c r="EH840">
        <v>609135</v>
      </c>
      <c r="EI840">
        <v>118425</v>
      </c>
      <c r="EJ840">
        <v>143612</v>
      </c>
      <c r="EK840">
        <v>118720</v>
      </c>
      <c r="EL840">
        <v>198993</v>
      </c>
      <c r="EM840">
        <v>196872</v>
      </c>
      <c r="EN840">
        <v>203329</v>
      </c>
      <c r="EO840" t="s">
        <v>158</v>
      </c>
      <c r="EP840">
        <v>608207</v>
      </c>
      <c r="EQ840">
        <v>194871</v>
      </c>
      <c r="ER840">
        <v>602055</v>
      </c>
      <c r="ES840">
        <v>264430</v>
      </c>
      <c r="ET840" t="s">
        <v>178</v>
      </c>
      <c r="EU840">
        <v>48</v>
      </c>
      <c r="EV840" t="s">
        <v>1338</v>
      </c>
      <c r="EW840">
        <v>48</v>
      </c>
      <c r="EX840" t="s">
        <v>309</v>
      </c>
      <c r="EY840" t="s">
        <v>169</v>
      </c>
      <c r="EZ840">
        <v>1024</v>
      </c>
      <c r="FA840">
        <v>-115</v>
      </c>
      <c r="FB840">
        <v>165</v>
      </c>
    </row>
    <row r="841" spans="1:158" x14ac:dyDescent="0.35">
      <c r="A841">
        <v>100</v>
      </c>
      <c r="B841">
        <v>100</v>
      </c>
      <c r="C841">
        <v>774</v>
      </c>
      <c r="D841">
        <v>774</v>
      </c>
      <c r="E841" t="s">
        <v>155</v>
      </c>
      <c r="F841" t="s">
        <v>156</v>
      </c>
      <c r="G841" t="s">
        <v>156</v>
      </c>
      <c r="H841" t="s">
        <v>156</v>
      </c>
      <c r="I841">
        <v>0</v>
      </c>
      <c r="J841" t="s">
        <v>157</v>
      </c>
      <c r="K841">
        <v>1</v>
      </c>
      <c r="L841" t="s">
        <v>154</v>
      </c>
      <c r="M841" t="s">
        <v>154</v>
      </c>
      <c r="N841" t="s">
        <v>154</v>
      </c>
      <c r="O841">
        <v>1</v>
      </c>
      <c r="P841" t="s">
        <v>154</v>
      </c>
      <c r="Q841" t="s">
        <v>154</v>
      </c>
      <c r="R841" t="s">
        <v>301</v>
      </c>
      <c r="S841">
        <v>0</v>
      </c>
      <c r="T841">
        <v>1</v>
      </c>
      <c r="U841">
        <v>0</v>
      </c>
      <c r="V841">
        <v>48</v>
      </c>
      <c r="W841">
        <v>48</v>
      </c>
      <c r="X841">
        <v>1</v>
      </c>
      <c r="Y841">
        <v>48</v>
      </c>
      <c r="Z841">
        <v>13</v>
      </c>
      <c r="AA841">
        <v>0</v>
      </c>
      <c r="AB841">
        <v>13</v>
      </c>
      <c r="AC841">
        <v>1</v>
      </c>
      <c r="AD841">
        <v>1</v>
      </c>
      <c r="AE841">
        <v>0</v>
      </c>
      <c r="AF841">
        <v>0</v>
      </c>
      <c r="AG841">
        <v>48</v>
      </c>
      <c r="AH841">
        <v>1</v>
      </c>
      <c r="AI841">
        <v>1</v>
      </c>
      <c r="AJ841">
        <v>0</v>
      </c>
      <c r="AK841">
        <v>48</v>
      </c>
      <c r="AL841">
        <v>48</v>
      </c>
      <c r="AM841">
        <v>62</v>
      </c>
      <c r="AN841">
        <v>1</v>
      </c>
      <c r="AO841">
        <v>1</v>
      </c>
      <c r="AP841">
        <v>1</v>
      </c>
      <c r="AQ841">
        <v>13</v>
      </c>
      <c r="AR841">
        <v>13</v>
      </c>
      <c r="AS841">
        <v>13</v>
      </c>
      <c r="AT841">
        <v>1</v>
      </c>
      <c r="AU841">
        <v>48</v>
      </c>
      <c r="AV841">
        <v>13</v>
      </c>
      <c r="AW841">
        <v>48</v>
      </c>
      <c r="AX841">
        <v>0</v>
      </c>
      <c r="AY841" t="s">
        <v>159</v>
      </c>
      <c r="AZ841" t="s">
        <v>251</v>
      </c>
      <c r="BA841" t="s">
        <v>462</v>
      </c>
      <c r="BB841" t="s">
        <v>1268</v>
      </c>
      <c r="BC841" t="s">
        <v>163</v>
      </c>
      <c r="BD841" t="b">
        <v>0</v>
      </c>
      <c r="BE841">
        <v>4.1100000000000003</v>
      </c>
      <c r="BF841" t="b">
        <v>1</v>
      </c>
      <c r="BH841" t="s">
        <v>164</v>
      </c>
      <c r="BI841" t="s">
        <v>1269</v>
      </c>
      <c r="BJ841" t="b">
        <v>0</v>
      </c>
      <c r="BK841" t="s">
        <v>166</v>
      </c>
      <c r="BL841" t="b">
        <v>0</v>
      </c>
      <c r="BM841">
        <v>18</v>
      </c>
      <c r="BN841" t="s">
        <v>167</v>
      </c>
      <c r="BO841" t="s">
        <v>168</v>
      </c>
      <c r="BP841" t="s">
        <v>167</v>
      </c>
      <c r="BQ841" t="s">
        <v>169</v>
      </c>
      <c r="BR841">
        <v>768</v>
      </c>
      <c r="BS841" t="s">
        <v>156</v>
      </c>
      <c r="BT841" t="s">
        <v>189</v>
      </c>
      <c r="BU841" t="s">
        <v>327</v>
      </c>
      <c r="BV841" t="s">
        <v>310</v>
      </c>
      <c r="BW841">
        <v>48</v>
      </c>
      <c r="BX841">
        <v>2</v>
      </c>
      <c r="BY841">
        <v>0</v>
      </c>
      <c r="BZ841">
        <v>6</v>
      </c>
      <c r="CA841" t="s">
        <v>1270</v>
      </c>
      <c r="CB841" t="s">
        <v>156</v>
      </c>
      <c r="CC841">
        <v>7</v>
      </c>
      <c r="CD841" t="b">
        <v>0</v>
      </c>
      <c r="CE841" t="s">
        <v>172</v>
      </c>
      <c r="CF841" t="s">
        <v>173</v>
      </c>
      <c r="CG841">
        <v>38</v>
      </c>
      <c r="CH841">
        <v>0</v>
      </c>
      <c r="CI841" t="s">
        <v>301</v>
      </c>
      <c r="CJ841" t="s">
        <v>430</v>
      </c>
      <c r="CK841" t="s">
        <v>430</v>
      </c>
      <c r="CL841" t="s">
        <v>430</v>
      </c>
      <c r="CM841" t="s">
        <v>430</v>
      </c>
      <c r="CN841" t="s">
        <v>430</v>
      </c>
      <c r="CO841" t="s">
        <v>301</v>
      </c>
      <c r="CP841" t="s">
        <v>430</v>
      </c>
      <c r="CQ841">
        <v>1</v>
      </c>
      <c r="CR841">
        <v>1444</v>
      </c>
      <c r="CS841">
        <f t="shared" si="58"/>
        <v>1444</v>
      </c>
      <c r="CT841">
        <f t="shared" si="56"/>
        <v>797.19047619047615</v>
      </c>
      <c r="CU841">
        <f t="shared" si="57"/>
        <v>431.80213615165638</v>
      </c>
      <c r="CV841">
        <f t="shared" si="55"/>
        <v>1444</v>
      </c>
      <c r="CW841">
        <v>51708</v>
      </c>
      <c r="CX841">
        <v>9356</v>
      </c>
      <c r="CY841">
        <v>1686</v>
      </c>
      <c r="CZ841">
        <v>811</v>
      </c>
      <c r="DA841">
        <v>8483</v>
      </c>
      <c r="DB841">
        <v>1444</v>
      </c>
      <c r="DC841">
        <v>24078</v>
      </c>
      <c r="DD841">
        <v>4334</v>
      </c>
      <c r="DE841">
        <v>2</v>
      </c>
      <c r="DF841" t="s">
        <v>156</v>
      </c>
      <c r="DG841">
        <v>1024</v>
      </c>
      <c r="DH841">
        <v>2</v>
      </c>
      <c r="DI841">
        <v>48000</v>
      </c>
      <c r="DJ841">
        <v>-16</v>
      </c>
      <c r="DK841" t="s">
        <v>176</v>
      </c>
      <c r="DL841">
        <v>9</v>
      </c>
      <c r="DM841" t="s">
        <v>177</v>
      </c>
      <c r="DN841">
        <v>212721</v>
      </c>
      <c r="DO841">
        <v>203363</v>
      </c>
      <c r="DP841">
        <v>14836</v>
      </c>
      <c r="DQ841">
        <v>609939</v>
      </c>
      <c r="DR841">
        <v>611962</v>
      </c>
      <c r="DS841">
        <v>203342</v>
      </c>
      <c r="DT841">
        <v>609939</v>
      </c>
      <c r="DU841">
        <v>198992</v>
      </c>
      <c r="DV841" t="s">
        <v>158</v>
      </c>
      <c r="DW841">
        <v>194872</v>
      </c>
      <c r="DX841">
        <v>116738</v>
      </c>
      <c r="DY841">
        <v>142800</v>
      </c>
      <c r="DZ841">
        <v>6349</v>
      </c>
      <c r="EA841">
        <v>6344</v>
      </c>
      <c r="EB841">
        <v>609188</v>
      </c>
      <c r="EC841">
        <v>116737</v>
      </c>
      <c r="ED841">
        <v>116737</v>
      </c>
      <c r="EE841">
        <v>6348</v>
      </c>
      <c r="EF841">
        <v>615546</v>
      </c>
      <c r="EG841">
        <v>613962</v>
      </c>
      <c r="EH841">
        <v>616992</v>
      </c>
      <c r="EI841">
        <v>118425</v>
      </c>
      <c r="EJ841">
        <v>143612</v>
      </c>
      <c r="EK841">
        <v>118720</v>
      </c>
      <c r="EL841">
        <v>198993</v>
      </c>
      <c r="EM841">
        <v>196872</v>
      </c>
      <c r="EN841">
        <v>203329</v>
      </c>
      <c r="EO841" t="s">
        <v>158</v>
      </c>
      <c r="EP841">
        <v>615546</v>
      </c>
      <c r="EQ841">
        <v>194871</v>
      </c>
      <c r="ER841">
        <v>609187</v>
      </c>
      <c r="ES841">
        <v>264430</v>
      </c>
      <c r="ET841" t="s">
        <v>178</v>
      </c>
      <c r="EU841">
        <v>49</v>
      </c>
      <c r="EV841" t="s">
        <v>1339</v>
      </c>
      <c r="EW841">
        <v>49</v>
      </c>
      <c r="EX841" t="s">
        <v>305</v>
      </c>
      <c r="EY841" t="s">
        <v>169</v>
      </c>
      <c r="EZ841">
        <v>1024</v>
      </c>
      <c r="FA841">
        <v>-115</v>
      </c>
      <c r="FB841">
        <v>165</v>
      </c>
    </row>
    <row r="842" spans="1:158" x14ac:dyDescent="0.35">
      <c r="A842">
        <v>100</v>
      </c>
      <c r="B842">
        <v>100</v>
      </c>
      <c r="C842">
        <v>786</v>
      </c>
      <c r="D842">
        <v>786</v>
      </c>
      <c r="E842" t="s">
        <v>155</v>
      </c>
      <c r="F842" t="s">
        <v>156</v>
      </c>
      <c r="G842" t="s">
        <v>156</v>
      </c>
      <c r="H842" t="s">
        <v>156</v>
      </c>
      <c r="I842">
        <v>0</v>
      </c>
      <c r="J842" t="s">
        <v>157</v>
      </c>
      <c r="K842">
        <v>1</v>
      </c>
      <c r="L842" t="s">
        <v>154</v>
      </c>
      <c r="M842" t="s">
        <v>154</v>
      </c>
      <c r="N842" t="s">
        <v>154</v>
      </c>
      <c r="O842">
        <v>1</v>
      </c>
      <c r="P842" t="s">
        <v>154</v>
      </c>
      <c r="Q842" t="s">
        <v>154</v>
      </c>
      <c r="R842" t="s">
        <v>301</v>
      </c>
      <c r="S842">
        <v>0</v>
      </c>
      <c r="T842">
        <v>1</v>
      </c>
      <c r="U842">
        <v>0</v>
      </c>
      <c r="V842">
        <v>49</v>
      </c>
      <c r="W842">
        <v>49</v>
      </c>
      <c r="X842">
        <v>1</v>
      </c>
      <c r="Y842">
        <v>49</v>
      </c>
      <c r="Z842">
        <v>13</v>
      </c>
      <c r="AA842">
        <v>0</v>
      </c>
      <c r="AB842">
        <v>13</v>
      </c>
      <c r="AC842">
        <v>1</v>
      </c>
      <c r="AD842">
        <v>1</v>
      </c>
      <c r="AE842">
        <v>0</v>
      </c>
      <c r="AF842">
        <v>0</v>
      </c>
      <c r="AG842">
        <v>49</v>
      </c>
      <c r="AH842">
        <v>1</v>
      </c>
      <c r="AI842">
        <v>1</v>
      </c>
      <c r="AJ842">
        <v>0</v>
      </c>
      <c r="AK842">
        <v>49</v>
      </c>
      <c r="AL842">
        <v>49</v>
      </c>
      <c r="AM842">
        <v>63</v>
      </c>
      <c r="AN842">
        <v>1</v>
      </c>
      <c r="AO842">
        <v>1</v>
      </c>
      <c r="AP842">
        <v>1</v>
      </c>
      <c r="AQ842">
        <v>13</v>
      </c>
      <c r="AR842">
        <v>13</v>
      </c>
      <c r="AS842">
        <v>13</v>
      </c>
      <c r="AT842">
        <v>1</v>
      </c>
      <c r="AU842">
        <v>49</v>
      </c>
      <c r="AV842">
        <v>13</v>
      </c>
      <c r="AW842">
        <v>49</v>
      </c>
      <c r="AX842">
        <v>0</v>
      </c>
      <c r="AY842" t="s">
        <v>159</v>
      </c>
      <c r="AZ842" t="s">
        <v>251</v>
      </c>
      <c r="BA842" t="s">
        <v>462</v>
      </c>
      <c r="BB842" t="s">
        <v>1268</v>
      </c>
      <c r="BC842" t="s">
        <v>163</v>
      </c>
      <c r="BD842" t="b">
        <v>0</v>
      </c>
      <c r="BE842">
        <v>2.5</v>
      </c>
      <c r="BF842" t="b">
        <v>1</v>
      </c>
      <c r="BH842" t="s">
        <v>164</v>
      </c>
      <c r="BI842" t="s">
        <v>1269</v>
      </c>
      <c r="BJ842" t="b">
        <v>0</v>
      </c>
      <c r="BK842" t="s">
        <v>166</v>
      </c>
      <c r="BL842" t="b">
        <v>0</v>
      </c>
      <c r="BM842">
        <v>18</v>
      </c>
      <c r="BN842" t="s">
        <v>167</v>
      </c>
      <c r="BO842" t="s">
        <v>168</v>
      </c>
      <c r="BP842" t="s">
        <v>167</v>
      </c>
      <c r="BQ842" t="s">
        <v>169</v>
      </c>
      <c r="BR842">
        <v>768</v>
      </c>
      <c r="BS842" t="s">
        <v>156</v>
      </c>
      <c r="BT842" t="s">
        <v>189</v>
      </c>
      <c r="BU842" t="s">
        <v>315</v>
      </c>
      <c r="BV842" t="s">
        <v>185</v>
      </c>
      <c r="BW842">
        <v>49</v>
      </c>
      <c r="BX842">
        <v>2</v>
      </c>
      <c r="BY842">
        <v>0</v>
      </c>
      <c r="BZ842">
        <v>6</v>
      </c>
      <c r="CA842" t="s">
        <v>1270</v>
      </c>
      <c r="CB842" t="s">
        <v>156</v>
      </c>
      <c r="CC842">
        <v>7</v>
      </c>
      <c r="CD842" t="b">
        <v>0</v>
      </c>
      <c r="CE842" t="s">
        <v>172</v>
      </c>
      <c r="CF842" t="s">
        <v>173</v>
      </c>
      <c r="CG842">
        <v>33</v>
      </c>
      <c r="CH842">
        <v>0</v>
      </c>
      <c r="CI842" t="s">
        <v>301</v>
      </c>
      <c r="CJ842" t="s">
        <v>430</v>
      </c>
      <c r="CK842" t="s">
        <v>430</v>
      </c>
      <c r="CL842" t="s">
        <v>430</v>
      </c>
      <c r="CM842" t="s">
        <v>430</v>
      </c>
      <c r="CN842" t="s">
        <v>430</v>
      </c>
      <c r="CO842" t="s">
        <v>301</v>
      </c>
      <c r="CP842" t="s">
        <v>430</v>
      </c>
      <c r="CQ842">
        <v>1</v>
      </c>
      <c r="CR842">
        <v>1384</v>
      </c>
      <c r="CS842">
        <f t="shared" si="58"/>
        <v>1384</v>
      </c>
      <c r="CT842">
        <f t="shared" si="56"/>
        <v>797.19047619047615</v>
      </c>
      <c r="CU842">
        <f t="shared" si="57"/>
        <v>431.80213615165638</v>
      </c>
      <c r="CV842">
        <f t="shared" si="55"/>
        <v>1384</v>
      </c>
      <c r="CW842">
        <v>51708</v>
      </c>
      <c r="CX842">
        <v>9356</v>
      </c>
      <c r="CY842">
        <v>1686</v>
      </c>
      <c r="CZ842">
        <v>811</v>
      </c>
      <c r="DA842">
        <v>8483</v>
      </c>
      <c r="DB842">
        <v>1384</v>
      </c>
      <c r="DC842">
        <v>24078</v>
      </c>
      <c r="DD842">
        <v>4334</v>
      </c>
      <c r="DE842">
        <v>2</v>
      </c>
      <c r="DF842" t="s">
        <v>156</v>
      </c>
      <c r="DG842">
        <v>1024</v>
      </c>
      <c r="DH842">
        <v>2</v>
      </c>
      <c r="DI842">
        <v>48000</v>
      </c>
      <c r="DJ842">
        <v>-16</v>
      </c>
      <c r="DK842" t="s">
        <v>176</v>
      </c>
      <c r="DL842">
        <v>9</v>
      </c>
      <c r="DM842" t="s">
        <v>177</v>
      </c>
      <c r="DN842">
        <v>212721</v>
      </c>
      <c r="DO842">
        <v>203363</v>
      </c>
      <c r="DP842">
        <v>14836</v>
      </c>
      <c r="DQ842">
        <v>617794</v>
      </c>
      <c r="DR842">
        <v>619919</v>
      </c>
      <c r="DS842">
        <v>203342</v>
      </c>
      <c r="DT842">
        <v>617794</v>
      </c>
      <c r="DU842">
        <v>198992</v>
      </c>
      <c r="DV842" t="s">
        <v>158</v>
      </c>
      <c r="DW842">
        <v>194872</v>
      </c>
      <c r="DX842">
        <v>116738</v>
      </c>
      <c r="DY842">
        <v>142800</v>
      </c>
      <c r="DZ842">
        <v>6349</v>
      </c>
      <c r="EA842">
        <v>6344</v>
      </c>
      <c r="EB842">
        <v>617043</v>
      </c>
      <c r="EC842">
        <v>116737</v>
      </c>
      <c r="ED842">
        <v>116737</v>
      </c>
      <c r="EE842">
        <v>6348</v>
      </c>
      <c r="EF842">
        <v>623683</v>
      </c>
      <c r="EG842">
        <v>621919</v>
      </c>
      <c r="EH842">
        <v>625069</v>
      </c>
      <c r="EI842">
        <v>118425</v>
      </c>
      <c r="EJ842">
        <v>143612</v>
      </c>
      <c r="EK842">
        <v>118720</v>
      </c>
      <c r="EL842">
        <v>198993</v>
      </c>
      <c r="EM842">
        <v>196872</v>
      </c>
      <c r="EN842">
        <v>203329</v>
      </c>
      <c r="EO842" t="s">
        <v>158</v>
      </c>
      <c r="EP842">
        <v>623683</v>
      </c>
      <c r="EQ842">
        <v>194871</v>
      </c>
      <c r="ER842">
        <v>617042</v>
      </c>
      <c r="ES842">
        <v>264430</v>
      </c>
      <c r="ET842" t="s">
        <v>178</v>
      </c>
      <c r="EU842">
        <v>50</v>
      </c>
      <c r="EV842" t="s">
        <v>1341</v>
      </c>
      <c r="EW842">
        <v>50</v>
      </c>
      <c r="EX842" t="s">
        <v>305</v>
      </c>
      <c r="EY842" t="s">
        <v>169</v>
      </c>
      <c r="EZ842">
        <v>1024</v>
      </c>
      <c r="FA842">
        <v>-115</v>
      </c>
      <c r="FB842">
        <v>165</v>
      </c>
    </row>
    <row r="843" spans="1:158" x14ac:dyDescent="0.35">
      <c r="A843">
        <v>100</v>
      </c>
      <c r="B843">
        <v>100</v>
      </c>
      <c r="C843">
        <v>778</v>
      </c>
      <c r="D843">
        <v>778</v>
      </c>
      <c r="E843" t="s">
        <v>155</v>
      </c>
      <c r="F843" t="s">
        <v>156</v>
      </c>
      <c r="G843" t="s">
        <v>156</v>
      </c>
      <c r="H843" t="s">
        <v>156</v>
      </c>
      <c r="I843">
        <v>0</v>
      </c>
      <c r="J843" t="s">
        <v>157</v>
      </c>
      <c r="K843">
        <v>1</v>
      </c>
      <c r="L843" t="s">
        <v>154</v>
      </c>
      <c r="M843" t="s">
        <v>154</v>
      </c>
      <c r="N843" t="s">
        <v>154</v>
      </c>
      <c r="O843">
        <v>1</v>
      </c>
      <c r="P843" t="s">
        <v>154</v>
      </c>
      <c r="Q843" t="s">
        <v>154</v>
      </c>
      <c r="R843" t="s">
        <v>301</v>
      </c>
      <c r="S843">
        <v>0</v>
      </c>
      <c r="T843">
        <v>1</v>
      </c>
      <c r="U843">
        <v>0</v>
      </c>
      <c r="V843">
        <v>50</v>
      </c>
      <c r="W843">
        <v>50</v>
      </c>
      <c r="X843">
        <v>1</v>
      </c>
      <c r="Y843">
        <v>50</v>
      </c>
      <c r="Z843">
        <v>13</v>
      </c>
      <c r="AA843">
        <v>0</v>
      </c>
      <c r="AB843">
        <v>13</v>
      </c>
      <c r="AC843">
        <v>1</v>
      </c>
      <c r="AD843">
        <v>1</v>
      </c>
      <c r="AE843">
        <v>0</v>
      </c>
      <c r="AF843">
        <v>0</v>
      </c>
      <c r="AG843">
        <v>50</v>
      </c>
      <c r="AH843">
        <v>1</v>
      </c>
      <c r="AI843">
        <v>1</v>
      </c>
      <c r="AJ843">
        <v>0</v>
      </c>
      <c r="AK843">
        <v>50</v>
      </c>
      <c r="AL843">
        <v>50</v>
      </c>
      <c r="AM843">
        <v>64</v>
      </c>
      <c r="AN843">
        <v>1</v>
      </c>
      <c r="AO843">
        <v>1</v>
      </c>
      <c r="AP843">
        <v>1</v>
      </c>
      <c r="AQ843">
        <v>13</v>
      </c>
      <c r="AR843">
        <v>13</v>
      </c>
      <c r="AS843">
        <v>13</v>
      </c>
      <c r="AT843">
        <v>1</v>
      </c>
      <c r="AU843">
        <v>50</v>
      </c>
      <c r="AV843">
        <v>13</v>
      </c>
      <c r="AW843">
        <v>50</v>
      </c>
      <c r="AX843">
        <v>0</v>
      </c>
      <c r="AY843" t="s">
        <v>159</v>
      </c>
      <c r="AZ843" t="s">
        <v>251</v>
      </c>
      <c r="BA843" t="s">
        <v>462</v>
      </c>
      <c r="BB843" t="s">
        <v>1268</v>
      </c>
      <c r="BC843" t="s">
        <v>163</v>
      </c>
      <c r="BD843" t="b">
        <v>0</v>
      </c>
      <c r="BE843">
        <v>4.7699999999999996</v>
      </c>
      <c r="BF843" t="b">
        <v>1</v>
      </c>
      <c r="BH843" t="s">
        <v>164</v>
      </c>
      <c r="BI843" t="s">
        <v>1269</v>
      </c>
      <c r="BJ843" t="b">
        <v>0</v>
      </c>
      <c r="BK843" t="s">
        <v>166</v>
      </c>
      <c r="BL843" t="b">
        <v>0</v>
      </c>
      <c r="BM843">
        <v>18</v>
      </c>
      <c r="BN843" t="s">
        <v>167</v>
      </c>
      <c r="BO843" t="s">
        <v>168</v>
      </c>
      <c r="BP843" t="s">
        <v>167</v>
      </c>
      <c r="BQ843" t="s">
        <v>169</v>
      </c>
      <c r="BR843">
        <v>768</v>
      </c>
      <c r="BS843" t="s">
        <v>156</v>
      </c>
      <c r="BT843" t="s">
        <v>189</v>
      </c>
      <c r="BU843" t="s">
        <v>303</v>
      </c>
      <c r="BV843" t="s">
        <v>302</v>
      </c>
      <c r="BW843">
        <v>50</v>
      </c>
      <c r="BX843">
        <v>2</v>
      </c>
      <c r="BY843">
        <v>0</v>
      </c>
      <c r="BZ843">
        <v>6</v>
      </c>
      <c r="CA843" t="s">
        <v>1270</v>
      </c>
      <c r="CB843" t="s">
        <v>156</v>
      </c>
      <c r="CC843">
        <v>7</v>
      </c>
      <c r="CD843" t="b">
        <v>0</v>
      </c>
      <c r="CE843" t="s">
        <v>172</v>
      </c>
      <c r="CF843" t="s">
        <v>173</v>
      </c>
      <c r="CG843">
        <v>11</v>
      </c>
      <c r="CH843">
        <v>0</v>
      </c>
      <c r="CI843" t="s">
        <v>301</v>
      </c>
      <c r="CJ843" t="s">
        <v>430</v>
      </c>
      <c r="CK843" t="s">
        <v>430</v>
      </c>
      <c r="CL843" t="s">
        <v>430</v>
      </c>
      <c r="CM843" t="s">
        <v>430</v>
      </c>
      <c r="CN843" t="s">
        <v>430</v>
      </c>
      <c r="CO843" t="s">
        <v>301</v>
      </c>
      <c r="CP843" t="s">
        <v>430</v>
      </c>
      <c r="CQ843">
        <v>1</v>
      </c>
      <c r="CR843">
        <v>405</v>
      </c>
      <c r="CS843">
        <f t="shared" si="58"/>
        <v>405</v>
      </c>
      <c r="CT843">
        <f t="shared" si="56"/>
        <v>797.19047619047615</v>
      </c>
      <c r="CU843">
        <f t="shared" si="57"/>
        <v>431.80213615165638</v>
      </c>
      <c r="CV843">
        <f t="shared" si="55"/>
        <v>405</v>
      </c>
      <c r="CW843">
        <v>51708</v>
      </c>
      <c r="CX843">
        <v>9356</v>
      </c>
      <c r="CY843">
        <v>1686</v>
      </c>
      <c r="CZ843">
        <v>811</v>
      </c>
      <c r="DA843">
        <v>8483</v>
      </c>
      <c r="DB843">
        <v>405</v>
      </c>
      <c r="DC843">
        <v>24078</v>
      </c>
      <c r="DD843">
        <v>4334</v>
      </c>
      <c r="DE843">
        <v>2</v>
      </c>
      <c r="DF843" t="s">
        <v>156</v>
      </c>
      <c r="DG843">
        <v>1024</v>
      </c>
      <c r="DH843">
        <v>2</v>
      </c>
      <c r="DI843">
        <v>48000</v>
      </c>
      <c r="DJ843">
        <v>-16</v>
      </c>
      <c r="DK843" t="s">
        <v>176</v>
      </c>
      <c r="DL843">
        <v>9</v>
      </c>
      <c r="DM843" t="s">
        <v>177</v>
      </c>
      <c r="DN843">
        <v>212721</v>
      </c>
      <c r="DO843">
        <v>203363</v>
      </c>
      <c r="DP843">
        <v>14836</v>
      </c>
      <c r="DQ843">
        <v>625873</v>
      </c>
      <c r="DR843">
        <v>627578</v>
      </c>
      <c r="DS843">
        <v>203342</v>
      </c>
      <c r="DT843">
        <v>625872</v>
      </c>
      <c r="DU843">
        <v>198992</v>
      </c>
      <c r="DV843" t="s">
        <v>158</v>
      </c>
      <c r="DW843">
        <v>194872</v>
      </c>
      <c r="DX843">
        <v>116738</v>
      </c>
      <c r="DY843">
        <v>142800</v>
      </c>
      <c r="DZ843">
        <v>6349</v>
      </c>
      <c r="EA843">
        <v>6344</v>
      </c>
      <c r="EB843">
        <v>625122</v>
      </c>
      <c r="EC843">
        <v>116737</v>
      </c>
      <c r="ED843">
        <v>116737</v>
      </c>
      <c r="EE843">
        <v>6348</v>
      </c>
      <c r="EF843">
        <v>631525</v>
      </c>
      <c r="EG843">
        <v>629578</v>
      </c>
      <c r="EH843">
        <v>631932</v>
      </c>
      <c r="EI843">
        <v>118425</v>
      </c>
      <c r="EJ843">
        <v>143612</v>
      </c>
      <c r="EK843">
        <v>118720</v>
      </c>
      <c r="EL843">
        <v>198993</v>
      </c>
      <c r="EM843">
        <v>196872</v>
      </c>
      <c r="EN843">
        <v>203329</v>
      </c>
      <c r="EO843" t="s">
        <v>158</v>
      </c>
      <c r="EP843">
        <v>631525</v>
      </c>
      <c r="EQ843">
        <v>194871</v>
      </c>
      <c r="ER843">
        <v>625121</v>
      </c>
      <c r="ES843">
        <v>264430</v>
      </c>
      <c r="ET843" t="s">
        <v>178</v>
      </c>
      <c r="EU843">
        <v>51</v>
      </c>
      <c r="EV843" t="s">
        <v>1342</v>
      </c>
      <c r="EW843">
        <v>51</v>
      </c>
      <c r="EX843" t="s">
        <v>305</v>
      </c>
      <c r="EY843" t="s">
        <v>169</v>
      </c>
      <c r="EZ843">
        <v>1024</v>
      </c>
      <c r="FA843">
        <v>-115</v>
      </c>
      <c r="FB843">
        <v>165</v>
      </c>
    </row>
    <row r="844" spans="1:158" x14ac:dyDescent="0.35">
      <c r="A844">
        <v>100</v>
      </c>
      <c r="B844">
        <v>100</v>
      </c>
      <c r="C844">
        <v>773</v>
      </c>
      <c r="D844">
        <v>773</v>
      </c>
      <c r="E844" t="s">
        <v>155</v>
      </c>
      <c r="F844" t="s">
        <v>156</v>
      </c>
      <c r="G844" t="s">
        <v>156</v>
      </c>
      <c r="H844" t="s">
        <v>156</v>
      </c>
      <c r="I844">
        <v>0</v>
      </c>
      <c r="J844" t="s">
        <v>157</v>
      </c>
      <c r="K844">
        <v>1</v>
      </c>
      <c r="L844" t="s">
        <v>154</v>
      </c>
      <c r="M844" t="s">
        <v>154</v>
      </c>
      <c r="N844" t="s">
        <v>154</v>
      </c>
      <c r="O844">
        <v>1</v>
      </c>
      <c r="P844" t="s">
        <v>154</v>
      </c>
      <c r="Q844" t="s">
        <v>154</v>
      </c>
      <c r="R844" t="s">
        <v>306</v>
      </c>
      <c r="S844">
        <v>0</v>
      </c>
      <c r="T844">
        <v>1</v>
      </c>
      <c r="U844">
        <v>0</v>
      </c>
      <c r="V844">
        <v>51</v>
      </c>
      <c r="W844">
        <v>51</v>
      </c>
      <c r="X844">
        <v>1</v>
      </c>
      <c r="Y844">
        <v>51</v>
      </c>
      <c r="Z844">
        <v>13</v>
      </c>
      <c r="AA844">
        <v>0</v>
      </c>
      <c r="AB844">
        <v>13</v>
      </c>
      <c r="AC844">
        <v>1</v>
      </c>
      <c r="AD844">
        <v>1</v>
      </c>
      <c r="AE844">
        <v>0</v>
      </c>
      <c r="AF844">
        <v>0</v>
      </c>
      <c r="AG844">
        <v>51</v>
      </c>
      <c r="AH844">
        <v>1</v>
      </c>
      <c r="AI844">
        <v>1</v>
      </c>
      <c r="AJ844">
        <v>0</v>
      </c>
      <c r="AK844">
        <v>51</v>
      </c>
      <c r="AL844">
        <v>51</v>
      </c>
      <c r="AM844">
        <v>65</v>
      </c>
      <c r="AN844">
        <v>1</v>
      </c>
      <c r="AO844">
        <v>1</v>
      </c>
      <c r="AP844">
        <v>1</v>
      </c>
      <c r="AQ844">
        <v>13</v>
      </c>
      <c r="AR844">
        <v>13</v>
      </c>
      <c r="AS844">
        <v>13</v>
      </c>
      <c r="AT844">
        <v>1</v>
      </c>
      <c r="AU844">
        <v>51</v>
      </c>
      <c r="AV844">
        <v>13</v>
      </c>
      <c r="AW844">
        <v>51</v>
      </c>
      <c r="AX844">
        <v>0</v>
      </c>
      <c r="AY844" t="s">
        <v>159</v>
      </c>
      <c r="AZ844" t="s">
        <v>251</v>
      </c>
      <c r="BA844" t="s">
        <v>462</v>
      </c>
      <c r="BB844" t="s">
        <v>1268</v>
      </c>
      <c r="BC844" t="s">
        <v>163</v>
      </c>
      <c r="BD844" t="b">
        <v>0</v>
      </c>
      <c r="BE844" t="s">
        <v>167</v>
      </c>
      <c r="BF844" t="b">
        <v>1</v>
      </c>
      <c r="BH844" t="s">
        <v>164</v>
      </c>
      <c r="BI844" t="s">
        <v>1269</v>
      </c>
      <c r="BJ844" t="b">
        <v>0</v>
      </c>
      <c r="BK844" t="s">
        <v>166</v>
      </c>
      <c r="BL844" t="b">
        <v>0</v>
      </c>
      <c r="BM844">
        <v>18</v>
      </c>
      <c r="BN844" t="s">
        <v>167</v>
      </c>
      <c r="BO844" t="s">
        <v>168</v>
      </c>
      <c r="BP844" t="s">
        <v>167</v>
      </c>
      <c r="BQ844" t="s">
        <v>169</v>
      </c>
      <c r="BR844">
        <v>768</v>
      </c>
      <c r="BS844" t="s">
        <v>156</v>
      </c>
      <c r="BT844" t="s">
        <v>189</v>
      </c>
      <c r="BU844" t="s">
        <v>185</v>
      </c>
      <c r="BV844" t="s">
        <v>340</v>
      </c>
      <c r="BW844">
        <v>51</v>
      </c>
      <c r="BX844">
        <v>2</v>
      </c>
      <c r="BY844">
        <v>0</v>
      </c>
      <c r="BZ844">
        <v>6</v>
      </c>
      <c r="CA844" t="s">
        <v>1270</v>
      </c>
      <c r="CB844" t="s">
        <v>156</v>
      </c>
      <c r="CC844">
        <v>7</v>
      </c>
      <c r="CD844" t="b">
        <v>0</v>
      </c>
      <c r="CE844" t="s">
        <v>172</v>
      </c>
      <c r="CF844" t="s">
        <v>173</v>
      </c>
      <c r="CG844">
        <v>56</v>
      </c>
      <c r="CH844">
        <v>0</v>
      </c>
      <c r="CI844" t="s">
        <v>306</v>
      </c>
      <c r="CJ844" t="s">
        <v>430</v>
      </c>
      <c r="CK844" t="s">
        <v>430</v>
      </c>
      <c r="CL844" t="s">
        <v>430</v>
      </c>
      <c r="CM844" t="s">
        <v>430</v>
      </c>
      <c r="CN844" t="s">
        <v>430</v>
      </c>
      <c r="CO844" t="s">
        <v>306</v>
      </c>
      <c r="CP844" t="s">
        <v>430</v>
      </c>
      <c r="CQ844">
        <v>1</v>
      </c>
      <c r="CR844">
        <v>494</v>
      </c>
      <c r="CS844" t="str">
        <f t="shared" si="58"/>
        <v>-</v>
      </c>
      <c r="CT844">
        <f t="shared" si="56"/>
        <v>797.19047619047615</v>
      </c>
      <c r="CU844">
        <f t="shared" si="57"/>
        <v>431.80213615165638</v>
      </c>
      <c r="CV844" t="str">
        <f t="shared" si="55"/>
        <v>-</v>
      </c>
      <c r="CW844">
        <v>51708</v>
      </c>
      <c r="CX844">
        <v>9356</v>
      </c>
      <c r="CY844">
        <v>1686</v>
      </c>
      <c r="CZ844">
        <v>811</v>
      </c>
      <c r="DA844">
        <v>8483</v>
      </c>
      <c r="DB844">
        <v>494</v>
      </c>
      <c r="DC844">
        <v>24078</v>
      </c>
      <c r="DD844">
        <v>4334</v>
      </c>
      <c r="DE844">
        <v>2</v>
      </c>
      <c r="DF844" t="s">
        <v>156</v>
      </c>
      <c r="DG844">
        <v>1024</v>
      </c>
      <c r="DH844">
        <v>2</v>
      </c>
      <c r="DI844">
        <v>48000</v>
      </c>
      <c r="DJ844">
        <v>-16</v>
      </c>
      <c r="DK844" t="s">
        <v>176</v>
      </c>
      <c r="DL844">
        <v>9</v>
      </c>
      <c r="DM844" t="s">
        <v>177</v>
      </c>
      <c r="DN844">
        <v>212721</v>
      </c>
      <c r="DO844">
        <v>203363</v>
      </c>
      <c r="DP844">
        <v>14836</v>
      </c>
      <c r="DQ844">
        <v>632737</v>
      </c>
      <c r="DR844">
        <v>634489</v>
      </c>
      <c r="DS844">
        <v>203342</v>
      </c>
      <c r="DT844">
        <v>632737</v>
      </c>
      <c r="DU844">
        <v>198992</v>
      </c>
      <c r="DV844" t="s">
        <v>158</v>
      </c>
      <c r="DW844">
        <v>194872</v>
      </c>
      <c r="DX844">
        <v>116738</v>
      </c>
      <c r="DY844">
        <v>142800</v>
      </c>
      <c r="DZ844">
        <v>6349</v>
      </c>
      <c r="EA844">
        <v>6344</v>
      </c>
      <c r="EB844">
        <v>0</v>
      </c>
      <c r="EC844">
        <v>116737</v>
      </c>
      <c r="ED844">
        <v>116737</v>
      </c>
      <c r="EE844">
        <v>6348</v>
      </c>
      <c r="EF844">
        <v>638244</v>
      </c>
      <c r="EG844">
        <v>636489</v>
      </c>
      <c r="EH844">
        <v>638740</v>
      </c>
      <c r="EI844">
        <v>118425</v>
      </c>
      <c r="EJ844">
        <v>143612</v>
      </c>
      <c r="EK844">
        <v>118720</v>
      </c>
      <c r="EL844">
        <v>198993</v>
      </c>
      <c r="EM844">
        <v>196872</v>
      </c>
      <c r="EN844">
        <v>203329</v>
      </c>
      <c r="EO844" t="s">
        <v>158</v>
      </c>
      <c r="EP844">
        <v>638244</v>
      </c>
      <c r="EQ844">
        <v>194871</v>
      </c>
      <c r="ER844">
        <v>0</v>
      </c>
      <c r="ES844">
        <v>264430</v>
      </c>
      <c r="ET844" t="s">
        <v>178</v>
      </c>
      <c r="EU844">
        <v>52</v>
      </c>
      <c r="EV844" t="s">
        <v>1343</v>
      </c>
      <c r="EW844">
        <v>52</v>
      </c>
      <c r="EX844" t="s">
        <v>309</v>
      </c>
      <c r="EY844" t="s">
        <v>169</v>
      </c>
      <c r="EZ844">
        <v>1024</v>
      </c>
      <c r="FA844">
        <v>-115</v>
      </c>
      <c r="FB844">
        <v>165</v>
      </c>
    </row>
    <row r="845" spans="1:158" x14ac:dyDescent="0.35">
      <c r="A845">
        <v>100</v>
      </c>
      <c r="B845">
        <v>100</v>
      </c>
      <c r="C845">
        <v>770</v>
      </c>
      <c r="D845">
        <v>770</v>
      </c>
      <c r="E845" t="s">
        <v>155</v>
      </c>
      <c r="F845" t="s">
        <v>156</v>
      </c>
      <c r="G845" t="s">
        <v>156</v>
      </c>
      <c r="H845" t="s">
        <v>156</v>
      </c>
      <c r="I845">
        <v>0</v>
      </c>
      <c r="J845" t="s">
        <v>157</v>
      </c>
      <c r="K845">
        <v>1</v>
      </c>
      <c r="L845" t="s">
        <v>154</v>
      </c>
      <c r="M845" t="s">
        <v>154</v>
      </c>
      <c r="N845" t="s">
        <v>154</v>
      </c>
      <c r="O845">
        <v>1</v>
      </c>
      <c r="P845" t="s">
        <v>154</v>
      </c>
      <c r="Q845" t="s">
        <v>154</v>
      </c>
      <c r="R845" t="s">
        <v>301</v>
      </c>
      <c r="S845">
        <v>0</v>
      </c>
      <c r="T845">
        <v>1</v>
      </c>
      <c r="U845">
        <v>0</v>
      </c>
      <c r="V845">
        <v>52</v>
      </c>
      <c r="W845">
        <v>52</v>
      </c>
      <c r="X845">
        <v>1</v>
      </c>
      <c r="Y845">
        <v>52</v>
      </c>
      <c r="Z845">
        <v>13</v>
      </c>
      <c r="AA845">
        <v>0</v>
      </c>
      <c r="AB845">
        <v>13</v>
      </c>
      <c r="AC845">
        <v>1</v>
      </c>
      <c r="AD845">
        <v>1</v>
      </c>
      <c r="AE845">
        <v>0</v>
      </c>
      <c r="AF845">
        <v>0</v>
      </c>
      <c r="AG845">
        <v>52</v>
      </c>
      <c r="AH845">
        <v>1</v>
      </c>
      <c r="AI845">
        <v>1</v>
      </c>
      <c r="AJ845">
        <v>0</v>
      </c>
      <c r="AK845">
        <v>52</v>
      </c>
      <c r="AL845">
        <v>52</v>
      </c>
      <c r="AM845">
        <v>66</v>
      </c>
      <c r="AN845">
        <v>1</v>
      </c>
      <c r="AO845">
        <v>1</v>
      </c>
      <c r="AP845">
        <v>1</v>
      </c>
      <c r="AQ845">
        <v>13</v>
      </c>
      <c r="AR845">
        <v>13</v>
      </c>
      <c r="AS845">
        <v>13</v>
      </c>
      <c r="AT845">
        <v>1</v>
      </c>
      <c r="AU845">
        <v>52</v>
      </c>
      <c r="AV845">
        <v>13</v>
      </c>
      <c r="AW845">
        <v>52</v>
      </c>
      <c r="AX845">
        <v>0</v>
      </c>
      <c r="AY845" t="s">
        <v>159</v>
      </c>
      <c r="AZ845" t="s">
        <v>251</v>
      </c>
      <c r="BA845" t="s">
        <v>462</v>
      </c>
      <c r="BB845" t="s">
        <v>1268</v>
      </c>
      <c r="BC845" t="s">
        <v>163</v>
      </c>
      <c r="BD845" t="b">
        <v>0</v>
      </c>
      <c r="BE845">
        <v>6.41</v>
      </c>
      <c r="BF845" t="b">
        <v>1</v>
      </c>
      <c r="BH845" t="s">
        <v>164</v>
      </c>
      <c r="BI845" t="s">
        <v>1269</v>
      </c>
      <c r="BJ845" t="b">
        <v>0</v>
      </c>
      <c r="BK845" t="s">
        <v>166</v>
      </c>
      <c r="BL845" t="b">
        <v>0</v>
      </c>
      <c r="BM845">
        <v>18</v>
      </c>
      <c r="BN845" t="s">
        <v>167</v>
      </c>
      <c r="BO845" t="s">
        <v>168</v>
      </c>
      <c r="BP845" t="s">
        <v>167</v>
      </c>
      <c r="BQ845" t="s">
        <v>169</v>
      </c>
      <c r="BR845">
        <v>768</v>
      </c>
      <c r="BS845" t="s">
        <v>156</v>
      </c>
      <c r="BT845" t="s">
        <v>189</v>
      </c>
      <c r="BU845" t="s">
        <v>316</v>
      </c>
      <c r="BV845" t="s">
        <v>327</v>
      </c>
      <c r="BW845">
        <v>52</v>
      </c>
      <c r="BX845">
        <v>2</v>
      </c>
      <c r="BY845">
        <v>0</v>
      </c>
      <c r="BZ845">
        <v>6</v>
      </c>
      <c r="CA845" t="s">
        <v>1270</v>
      </c>
      <c r="CB845" t="s">
        <v>156</v>
      </c>
      <c r="CC845">
        <v>7</v>
      </c>
      <c r="CD845" t="b">
        <v>0</v>
      </c>
      <c r="CE845" t="s">
        <v>172</v>
      </c>
      <c r="CF845" t="s">
        <v>173</v>
      </c>
      <c r="CG845">
        <v>5</v>
      </c>
      <c r="CH845">
        <v>0</v>
      </c>
      <c r="CI845" t="s">
        <v>301</v>
      </c>
      <c r="CJ845" t="s">
        <v>430</v>
      </c>
      <c r="CK845" t="s">
        <v>430</v>
      </c>
      <c r="CL845" t="s">
        <v>430</v>
      </c>
      <c r="CM845" t="s">
        <v>430</v>
      </c>
      <c r="CN845" t="s">
        <v>430</v>
      </c>
      <c r="CO845" t="s">
        <v>301</v>
      </c>
      <c r="CP845" t="s">
        <v>430</v>
      </c>
      <c r="CQ845">
        <v>1</v>
      </c>
      <c r="CR845">
        <v>639</v>
      </c>
      <c r="CS845">
        <f t="shared" si="58"/>
        <v>639</v>
      </c>
      <c r="CT845">
        <f t="shared" si="56"/>
        <v>797.19047619047615</v>
      </c>
      <c r="CU845">
        <f t="shared" si="57"/>
        <v>431.80213615165638</v>
      </c>
      <c r="CV845">
        <f t="shared" si="55"/>
        <v>639</v>
      </c>
      <c r="CW845">
        <v>51708</v>
      </c>
      <c r="CX845">
        <v>9356</v>
      </c>
      <c r="CY845">
        <v>1686</v>
      </c>
      <c r="CZ845">
        <v>811</v>
      </c>
      <c r="DA845">
        <v>8483</v>
      </c>
      <c r="DB845">
        <v>639</v>
      </c>
      <c r="DC845">
        <v>24078</v>
      </c>
      <c r="DD845">
        <v>4334</v>
      </c>
      <c r="DE845">
        <v>2</v>
      </c>
      <c r="DF845" t="s">
        <v>156</v>
      </c>
      <c r="DG845">
        <v>1024</v>
      </c>
      <c r="DH845">
        <v>2</v>
      </c>
      <c r="DI845">
        <v>48000</v>
      </c>
      <c r="DJ845">
        <v>-16</v>
      </c>
      <c r="DK845" t="s">
        <v>176</v>
      </c>
      <c r="DL845">
        <v>9</v>
      </c>
      <c r="DM845" t="s">
        <v>177</v>
      </c>
      <c r="DN845">
        <v>212721</v>
      </c>
      <c r="DO845">
        <v>203363</v>
      </c>
      <c r="DP845">
        <v>14836</v>
      </c>
      <c r="DQ845">
        <v>639543</v>
      </c>
      <c r="DR845">
        <v>641487</v>
      </c>
      <c r="DS845">
        <v>203342</v>
      </c>
      <c r="DT845">
        <v>639543</v>
      </c>
      <c r="DU845">
        <v>198992</v>
      </c>
      <c r="DV845" t="s">
        <v>158</v>
      </c>
      <c r="DW845">
        <v>194872</v>
      </c>
      <c r="DX845">
        <v>116738</v>
      </c>
      <c r="DY845">
        <v>142800</v>
      </c>
      <c r="DZ845">
        <v>6349</v>
      </c>
      <c r="EA845">
        <v>6344</v>
      </c>
      <c r="EB845">
        <v>638792</v>
      </c>
      <c r="EC845">
        <v>116737</v>
      </c>
      <c r="ED845">
        <v>116737</v>
      </c>
      <c r="EE845">
        <v>6348</v>
      </c>
      <c r="EF845">
        <v>645498</v>
      </c>
      <c r="EG845">
        <v>643487</v>
      </c>
      <c r="EH845">
        <v>646139</v>
      </c>
      <c r="EI845">
        <v>118425</v>
      </c>
      <c r="EJ845">
        <v>143612</v>
      </c>
      <c r="EK845">
        <v>118720</v>
      </c>
      <c r="EL845">
        <v>198993</v>
      </c>
      <c r="EM845">
        <v>196872</v>
      </c>
      <c r="EN845">
        <v>203329</v>
      </c>
      <c r="EO845" t="s">
        <v>158</v>
      </c>
      <c r="EP845">
        <v>645498</v>
      </c>
      <c r="EQ845">
        <v>194871</v>
      </c>
      <c r="ER845">
        <v>638791</v>
      </c>
      <c r="ES845">
        <v>264430</v>
      </c>
      <c r="ET845" t="s">
        <v>178</v>
      </c>
      <c r="EU845">
        <v>53</v>
      </c>
      <c r="EV845" t="s">
        <v>1344</v>
      </c>
      <c r="EW845">
        <v>53</v>
      </c>
      <c r="EX845" t="s">
        <v>305</v>
      </c>
      <c r="EY845" t="s">
        <v>169</v>
      </c>
      <c r="EZ845">
        <v>1024</v>
      </c>
      <c r="FA845">
        <v>-115</v>
      </c>
      <c r="FB845">
        <v>165</v>
      </c>
    </row>
    <row r="846" spans="1:158" x14ac:dyDescent="0.35">
      <c r="A846">
        <v>100</v>
      </c>
      <c r="B846">
        <v>100</v>
      </c>
      <c r="C846">
        <v>766</v>
      </c>
      <c r="D846">
        <v>766</v>
      </c>
      <c r="E846" t="s">
        <v>155</v>
      </c>
      <c r="F846" t="s">
        <v>156</v>
      </c>
      <c r="G846" t="s">
        <v>156</v>
      </c>
      <c r="H846" t="s">
        <v>156</v>
      </c>
      <c r="I846">
        <v>0</v>
      </c>
      <c r="J846" t="s">
        <v>157</v>
      </c>
      <c r="K846">
        <v>1</v>
      </c>
      <c r="L846" t="s">
        <v>154</v>
      </c>
      <c r="M846" t="s">
        <v>154</v>
      </c>
      <c r="N846" t="s">
        <v>154</v>
      </c>
      <c r="O846">
        <v>1</v>
      </c>
      <c r="P846" t="s">
        <v>154</v>
      </c>
      <c r="Q846" t="s">
        <v>154</v>
      </c>
      <c r="R846" t="s">
        <v>306</v>
      </c>
      <c r="S846">
        <v>0</v>
      </c>
      <c r="T846">
        <v>1</v>
      </c>
      <c r="U846">
        <v>0</v>
      </c>
      <c r="V846">
        <v>53</v>
      </c>
      <c r="W846">
        <v>53</v>
      </c>
      <c r="X846">
        <v>1</v>
      </c>
      <c r="Y846">
        <v>53</v>
      </c>
      <c r="Z846">
        <v>13</v>
      </c>
      <c r="AA846">
        <v>0</v>
      </c>
      <c r="AB846">
        <v>13</v>
      </c>
      <c r="AC846">
        <v>1</v>
      </c>
      <c r="AD846">
        <v>1</v>
      </c>
      <c r="AE846">
        <v>0</v>
      </c>
      <c r="AF846">
        <v>0</v>
      </c>
      <c r="AG846">
        <v>53</v>
      </c>
      <c r="AH846">
        <v>1</v>
      </c>
      <c r="AI846">
        <v>1</v>
      </c>
      <c r="AJ846">
        <v>0</v>
      </c>
      <c r="AK846">
        <v>53</v>
      </c>
      <c r="AL846">
        <v>53</v>
      </c>
      <c r="AM846">
        <v>67</v>
      </c>
      <c r="AN846">
        <v>1</v>
      </c>
      <c r="AO846">
        <v>1</v>
      </c>
      <c r="AP846">
        <v>1</v>
      </c>
      <c r="AQ846">
        <v>13</v>
      </c>
      <c r="AR846">
        <v>13</v>
      </c>
      <c r="AS846">
        <v>13</v>
      </c>
      <c r="AT846">
        <v>1</v>
      </c>
      <c r="AU846">
        <v>53</v>
      </c>
      <c r="AV846">
        <v>13</v>
      </c>
      <c r="AW846">
        <v>53</v>
      </c>
      <c r="AX846">
        <v>0</v>
      </c>
      <c r="AY846" t="s">
        <v>159</v>
      </c>
      <c r="AZ846" t="s">
        <v>251</v>
      </c>
      <c r="BA846" t="s">
        <v>462</v>
      </c>
      <c r="BB846" t="s">
        <v>1268</v>
      </c>
      <c r="BC846" t="s">
        <v>163</v>
      </c>
      <c r="BD846" t="b">
        <v>0</v>
      </c>
      <c r="BE846" t="s">
        <v>167</v>
      </c>
      <c r="BF846" t="b">
        <v>1</v>
      </c>
      <c r="BH846" t="s">
        <v>164</v>
      </c>
      <c r="BI846" t="s">
        <v>1269</v>
      </c>
      <c r="BJ846" t="b">
        <v>0</v>
      </c>
      <c r="BK846" t="s">
        <v>166</v>
      </c>
      <c r="BL846" t="b">
        <v>0</v>
      </c>
      <c r="BM846">
        <v>18</v>
      </c>
      <c r="BN846" t="s">
        <v>167</v>
      </c>
      <c r="BO846" t="s">
        <v>168</v>
      </c>
      <c r="BP846" t="s">
        <v>167</v>
      </c>
      <c r="BQ846" t="s">
        <v>169</v>
      </c>
      <c r="BR846">
        <v>768</v>
      </c>
      <c r="BS846" t="s">
        <v>156</v>
      </c>
      <c r="BT846" t="s">
        <v>189</v>
      </c>
      <c r="BU846" t="s">
        <v>185</v>
      </c>
      <c r="BV846" t="s">
        <v>307</v>
      </c>
      <c r="BW846">
        <v>53</v>
      </c>
      <c r="BX846">
        <v>2</v>
      </c>
      <c r="BY846">
        <v>0</v>
      </c>
      <c r="BZ846">
        <v>6</v>
      </c>
      <c r="CA846" t="s">
        <v>1270</v>
      </c>
      <c r="CB846" t="s">
        <v>156</v>
      </c>
      <c r="CC846">
        <v>7</v>
      </c>
      <c r="CD846" t="b">
        <v>0</v>
      </c>
      <c r="CE846" t="s">
        <v>172</v>
      </c>
      <c r="CF846" t="s">
        <v>173</v>
      </c>
      <c r="CG846">
        <v>66</v>
      </c>
      <c r="CH846">
        <v>0</v>
      </c>
      <c r="CI846" t="s">
        <v>306</v>
      </c>
      <c r="CJ846" t="s">
        <v>430</v>
      </c>
      <c r="CK846" t="s">
        <v>430</v>
      </c>
      <c r="CL846" t="s">
        <v>430</v>
      </c>
      <c r="CM846" t="s">
        <v>430</v>
      </c>
      <c r="CN846" t="s">
        <v>430</v>
      </c>
      <c r="CO846" t="s">
        <v>306</v>
      </c>
      <c r="CP846" t="s">
        <v>430</v>
      </c>
      <c r="CQ846">
        <v>1</v>
      </c>
      <c r="CR846">
        <v>553</v>
      </c>
      <c r="CS846" t="str">
        <f t="shared" si="58"/>
        <v>-</v>
      </c>
      <c r="CT846">
        <f t="shared" si="56"/>
        <v>797.19047619047615</v>
      </c>
      <c r="CU846">
        <f t="shared" si="57"/>
        <v>431.80213615165638</v>
      </c>
      <c r="CV846" t="str">
        <f t="shared" si="55"/>
        <v>-</v>
      </c>
      <c r="CW846">
        <v>51708</v>
      </c>
      <c r="CX846">
        <v>9356</v>
      </c>
      <c r="CY846">
        <v>1686</v>
      </c>
      <c r="CZ846">
        <v>811</v>
      </c>
      <c r="DA846">
        <v>8483</v>
      </c>
      <c r="DB846">
        <v>553</v>
      </c>
      <c r="DC846">
        <v>24078</v>
      </c>
      <c r="DD846">
        <v>4334</v>
      </c>
      <c r="DE846">
        <v>2</v>
      </c>
      <c r="DF846" t="s">
        <v>156</v>
      </c>
      <c r="DG846">
        <v>1024</v>
      </c>
      <c r="DH846">
        <v>2</v>
      </c>
      <c r="DI846">
        <v>48000</v>
      </c>
      <c r="DJ846">
        <v>-16</v>
      </c>
      <c r="DK846" t="s">
        <v>176</v>
      </c>
      <c r="DL846">
        <v>9</v>
      </c>
      <c r="DM846" t="s">
        <v>177</v>
      </c>
      <c r="DN846">
        <v>212721</v>
      </c>
      <c r="DO846">
        <v>203363</v>
      </c>
      <c r="DP846">
        <v>14836</v>
      </c>
      <c r="DQ846">
        <v>646935</v>
      </c>
      <c r="DR846">
        <v>648697</v>
      </c>
      <c r="DS846">
        <v>203342</v>
      </c>
      <c r="DT846">
        <v>646935</v>
      </c>
      <c r="DU846">
        <v>198992</v>
      </c>
      <c r="DV846" t="s">
        <v>158</v>
      </c>
      <c r="DW846">
        <v>194872</v>
      </c>
      <c r="DX846">
        <v>116738</v>
      </c>
      <c r="DY846">
        <v>142800</v>
      </c>
      <c r="DZ846">
        <v>6349</v>
      </c>
      <c r="EA846">
        <v>6344</v>
      </c>
      <c r="EB846">
        <v>646184</v>
      </c>
      <c r="EC846">
        <v>116737</v>
      </c>
      <c r="ED846">
        <v>116737</v>
      </c>
      <c r="EE846">
        <v>6348</v>
      </c>
      <c r="EF846">
        <v>651983</v>
      </c>
      <c r="EG846">
        <v>650697</v>
      </c>
      <c r="EH846">
        <v>652537</v>
      </c>
      <c r="EI846">
        <v>118425</v>
      </c>
      <c r="EJ846">
        <v>143612</v>
      </c>
      <c r="EK846">
        <v>118720</v>
      </c>
      <c r="EL846">
        <v>198993</v>
      </c>
      <c r="EM846">
        <v>196872</v>
      </c>
      <c r="EN846">
        <v>203329</v>
      </c>
      <c r="EO846" t="s">
        <v>158</v>
      </c>
      <c r="EP846">
        <v>651983</v>
      </c>
      <c r="EQ846">
        <v>194871</v>
      </c>
      <c r="ER846">
        <v>646183</v>
      </c>
      <c r="ES846">
        <v>264430</v>
      </c>
      <c r="ET846" t="s">
        <v>178</v>
      </c>
      <c r="EU846">
        <v>54</v>
      </c>
      <c r="EV846" t="s">
        <v>1345</v>
      </c>
      <c r="EW846">
        <v>54</v>
      </c>
      <c r="EX846" t="s">
        <v>309</v>
      </c>
      <c r="EY846" t="s">
        <v>169</v>
      </c>
      <c r="EZ846">
        <v>1024</v>
      </c>
      <c r="FA846">
        <v>-115</v>
      </c>
      <c r="FB846">
        <v>165</v>
      </c>
    </row>
    <row r="847" spans="1:158" x14ac:dyDescent="0.35">
      <c r="A847">
        <v>100</v>
      </c>
      <c r="B847">
        <v>100</v>
      </c>
      <c r="C847">
        <v>762</v>
      </c>
      <c r="D847">
        <v>762</v>
      </c>
      <c r="E847" t="s">
        <v>155</v>
      </c>
      <c r="F847" t="s">
        <v>156</v>
      </c>
      <c r="G847" t="s">
        <v>156</v>
      </c>
      <c r="H847" t="s">
        <v>156</v>
      </c>
      <c r="I847">
        <v>0</v>
      </c>
      <c r="J847" t="s">
        <v>157</v>
      </c>
      <c r="K847">
        <v>1</v>
      </c>
      <c r="L847" t="s">
        <v>154</v>
      </c>
      <c r="M847" t="s">
        <v>154</v>
      </c>
      <c r="N847" t="s">
        <v>154</v>
      </c>
      <c r="O847">
        <v>1</v>
      </c>
      <c r="P847" t="s">
        <v>154</v>
      </c>
      <c r="Q847" t="s">
        <v>154</v>
      </c>
      <c r="R847" t="s">
        <v>306</v>
      </c>
      <c r="S847">
        <v>0</v>
      </c>
      <c r="T847">
        <v>1</v>
      </c>
      <c r="U847">
        <v>0</v>
      </c>
      <c r="V847">
        <v>54</v>
      </c>
      <c r="W847">
        <v>54</v>
      </c>
      <c r="X847">
        <v>1</v>
      </c>
      <c r="Y847">
        <v>54</v>
      </c>
      <c r="Z847">
        <v>13</v>
      </c>
      <c r="AA847">
        <v>0</v>
      </c>
      <c r="AB847">
        <v>13</v>
      </c>
      <c r="AC847">
        <v>1</v>
      </c>
      <c r="AD847">
        <v>1</v>
      </c>
      <c r="AE847">
        <v>0</v>
      </c>
      <c r="AF847">
        <v>0</v>
      </c>
      <c r="AG847">
        <v>54</v>
      </c>
      <c r="AH847">
        <v>1</v>
      </c>
      <c r="AI847">
        <v>1</v>
      </c>
      <c r="AJ847">
        <v>0</v>
      </c>
      <c r="AK847">
        <v>54</v>
      </c>
      <c r="AL847">
        <v>54</v>
      </c>
      <c r="AM847">
        <v>68</v>
      </c>
      <c r="AN847">
        <v>1</v>
      </c>
      <c r="AO847">
        <v>1</v>
      </c>
      <c r="AP847">
        <v>1</v>
      </c>
      <c r="AQ847">
        <v>13</v>
      </c>
      <c r="AR847">
        <v>13</v>
      </c>
      <c r="AS847">
        <v>13</v>
      </c>
      <c r="AT847">
        <v>1</v>
      </c>
      <c r="AU847">
        <v>54</v>
      </c>
      <c r="AV847">
        <v>13</v>
      </c>
      <c r="AW847">
        <v>54</v>
      </c>
      <c r="AX847">
        <v>0</v>
      </c>
      <c r="AY847" t="s">
        <v>159</v>
      </c>
      <c r="AZ847" t="s">
        <v>251</v>
      </c>
      <c r="BA847" t="s">
        <v>462</v>
      </c>
      <c r="BB847" t="s">
        <v>1268</v>
      </c>
      <c r="BC847" t="s">
        <v>163</v>
      </c>
      <c r="BD847" t="b">
        <v>0</v>
      </c>
      <c r="BE847" t="s">
        <v>167</v>
      </c>
      <c r="BF847" t="b">
        <v>1</v>
      </c>
      <c r="BH847" t="s">
        <v>164</v>
      </c>
      <c r="BI847" t="s">
        <v>1269</v>
      </c>
      <c r="BJ847" t="b">
        <v>0</v>
      </c>
      <c r="BK847" t="s">
        <v>166</v>
      </c>
      <c r="BL847" t="b">
        <v>0</v>
      </c>
      <c r="BM847">
        <v>18</v>
      </c>
      <c r="BN847" t="s">
        <v>167</v>
      </c>
      <c r="BO847" t="s">
        <v>168</v>
      </c>
      <c r="BP847" t="s">
        <v>167</v>
      </c>
      <c r="BQ847" t="s">
        <v>169</v>
      </c>
      <c r="BR847">
        <v>768</v>
      </c>
      <c r="BS847" t="s">
        <v>156</v>
      </c>
      <c r="BT847" t="s">
        <v>189</v>
      </c>
      <c r="BU847" t="s">
        <v>316</v>
      </c>
      <c r="BV847" t="s">
        <v>334</v>
      </c>
      <c r="BW847">
        <v>54</v>
      </c>
      <c r="BX847">
        <v>2</v>
      </c>
      <c r="BY847">
        <v>0</v>
      </c>
      <c r="BZ847">
        <v>6</v>
      </c>
      <c r="CA847" t="s">
        <v>1270</v>
      </c>
      <c r="CB847" t="s">
        <v>156</v>
      </c>
      <c r="CC847">
        <v>7</v>
      </c>
      <c r="CD847" t="b">
        <v>0</v>
      </c>
      <c r="CE847" t="s">
        <v>172</v>
      </c>
      <c r="CF847" t="s">
        <v>173</v>
      </c>
      <c r="CG847">
        <v>43</v>
      </c>
      <c r="CH847">
        <v>0</v>
      </c>
      <c r="CI847" t="s">
        <v>306</v>
      </c>
      <c r="CJ847" t="s">
        <v>430</v>
      </c>
      <c r="CK847" t="s">
        <v>430</v>
      </c>
      <c r="CL847" t="s">
        <v>430</v>
      </c>
      <c r="CM847" t="s">
        <v>430</v>
      </c>
      <c r="CN847" t="s">
        <v>430</v>
      </c>
      <c r="CO847" t="s">
        <v>306</v>
      </c>
      <c r="CP847" t="s">
        <v>430</v>
      </c>
      <c r="CQ847">
        <v>1</v>
      </c>
      <c r="CR847">
        <v>514</v>
      </c>
      <c r="CS847" t="str">
        <f t="shared" si="58"/>
        <v>-</v>
      </c>
      <c r="CT847">
        <f t="shared" si="56"/>
        <v>797.19047619047615</v>
      </c>
      <c r="CU847">
        <f t="shared" si="57"/>
        <v>431.80213615165638</v>
      </c>
      <c r="CV847" t="str">
        <f t="shared" si="55"/>
        <v>-</v>
      </c>
      <c r="CW847">
        <v>51708</v>
      </c>
      <c r="CX847">
        <v>9356</v>
      </c>
      <c r="CY847">
        <v>1686</v>
      </c>
      <c r="CZ847">
        <v>811</v>
      </c>
      <c r="DA847">
        <v>8483</v>
      </c>
      <c r="DB847">
        <v>514</v>
      </c>
      <c r="DC847">
        <v>24078</v>
      </c>
      <c r="DD847">
        <v>4334</v>
      </c>
      <c r="DE847">
        <v>2</v>
      </c>
      <c r="DF847" t="s">
        <v>156</v>
      </c>
      <c r="DG847">
        <v>1024</v>
      </c>
      <c r="DH847">
        <v>2</v>
      </c>
      <c r="DI847">
        <v>48000</v>
      </c>
      <c r="DJ847">
        <v>-16</v>
      </c>
      <c r="DK847" t="s">
        <v>176</v>
      </c>
      <c r="DL847">
        <v>9</v>
      </c>
      <c r="DM847" t="s">
        <v>177</v>
      </c>
      <c r="DN847">
        <v>212721</v>
      </c>
      <c r="DO847">
        <v>203363</v>
      </c>
      <c r="DP847">
        <v>14836</v>
      </c>
      <c r="DQ847">
        <v>653333</v>
      </c>
      <c r="DR847">
        <v>655289</v>
      </c>
      <c r="DS847">
        <v>203342</v>
      </c>
      <c r="DT847">
        <v>653333</v>
      </c>
      <c r="DU847">
        <v>198992</v>
      </c>
      <c r="DV847" t="s">
        <v>158</v>
      </c>
      <c r="DW847">
        <v>194872</v>
      </c>
      <c r="DX847">
        <v>116738</v>
      </c>
      <c r="DY847">
        <v>142800</v>
      </c>
      <c r="DZ847">
        <v>6349</v>
      </c>
      <c r="EA847">
        <v>6344</v>
      </c>
      <c r="EB847">
        <v>652582</v>
      </c>
      <c r="EC847">
        <v>116737</v>
      </c>
      <c r="ED847">
        <v>116737</v>
      </c>
      <c r="EE847">
        <v>6348</v>
      </c>
      <c r="EF847">
        <v>659151</v>
      </c>
      <c r="EG847">
        <v>657290</v>
      </c>
      <c r="EH847">
        <v>659667</v>
      </c>
      <c r="EI847">
        <v>118425</v>
      </c>
      <c r="EJ847">
        <v>143612</v>
      </c>
      <c r="EK847">
        <v>118720</v>
      </c>
      <c r="EL847">
        <v>198993</v>
      </c>
      <c r="EM847">
        <v>196872</v>
      </c>
      <c r="EN847">
        <v>203329</v>
      </c>
      <c r="EO847" t="s">
        <v>158</v>
      </c>
      <c r="EP847">
        <v>659151</v>
      </c>
      <c r="EQ847">
        <v>194871</v>
      </c>
      <c r="ER847">
        <v>652581</v>
      </c>
      <c r="ES847">
        <v>264430</v>
      </c>
      <c r="ET847" t="s">
        <v>178</v>
      </c>
      <c r="EU847">
        <v>55</v>
      </c>
      <c r="EV847" t="s">
        <v>1346</v>
      </c>
      <c r="EW847">
        <v>55</v>
      </c>
      <c r="EX847" t="s">
        <v>309</v>
      </c>
      <c r="EY847" t="s">
        <v>169</v>
      </c>
      <c r="EZ847">
        <v>1024</v>
      </c>
      <c r="FA847">
        <v>-115</v>
      </c>
      <c r="FB847">
        <v>165</v>
      </c>
    </row>
    <row r="848" spans="1:158" x14ac:dyDescent="0.35">
      <c r="A848">
        <v>100</v>
      </c>
      <c r="B848">
        <v>100</v>
      </c>
      <c r="C848">
        <v>756</v>
      </c>
      <c r="D848">
        <v>756</v>
      </c>
      <c r="E848" t="s">
        <v>155</v>
      </c>
      <c r="F848" t="s">
        <v>156</v>
      </c>
      <c r="G848" t="s">
        <v>156</v>
      </c>
      <c r="H848" t="s">
        <v>156</v>
      </c>
      <c r="I848">
        <v>0</v>
      </c>
      <c r="J848" t="s">
        <v>157</v>
      </c>
      <c r="K848">
        <v>1</v>
      </c>
      <c r="L848" t="s">
        <v>154</v>
      </c>
      <c r="M848" t="s">
        <v>154</v>
      </c>
      <c r="N848" t="s">
        <v>154</v>
      </c>
      <c r="O848">
        <v>1</v>
      </c>
      <c r="P848" t="s">
        <v>154</v>
      </c>
      <c r="Q848" t="s">
        <v>154</v>
      </c>
      <c r="R848" t="s">
        <v>306</v>
      </c>
      <c r="S848">
        <v>0</v>
      </c>
      <c r="T848">
        <v>1</v>
      </c>
      <c r="U848">
        <v>0</v>
      </c>
      <c r="V848">
        <v>55</v>
      </c>
      <c r="W848">
        <v>55</v>
      </c>
      <c r="X848">
        <v>1</v>
      </c>
      <c r="Y848">
        <v>55</v>
      </c>
      <c r="Z848">
        <v>13</v>
      </c>
      <c r="AA848">
        <v>0</v>
      </c>
      <c r="AB848">
        <v>13</v>
      </c>
      <c r="AC848">
        <v>1</v>
      </c>
      <c r="AD848">
        <v>1</v>
      </c>
      <c r="AE848">
        <v>0</v>
      </c>
      <c r="AF848">
        <v>0</v>
      </c>
      <c r="AG848">
        <v>55</v>
      </c>
      <c r="AH848">
        <v>1</v>
      </c>
      <c r="AI848">
        <v>1</v>
      </c>
      <c r="AJ848">
        <v>0</v>
      </c>
      <c r="AK848">
        <v>55</v>
      </c>
      <c r="AL848">
        <v>55</v>
      </c>
      <c r="AM848">
        <v>69</v>
      </c>
      <c r="AN848">
        <v>1</v>
      </c>
      <c r="AO848">
        <v>1</v>
      </c>
      <c r="AP848">
        <v>1</v>
      </c>
      <c r="AQ848">
        <v>13</v>
      </c>
      <c r="AR848">
        <v>13</v>
      </c>
      <c r="AS848">
        <v>13</v>
      </c>
      <c r="AT848">
        <v>1</v>
      </c>
      <c r="AU848">
        <v>55</v>
      </c>
      <c r="AV848">
        <v>13</v>
      </c>
      <c r="AW848">
        <v>55</v>
      </c>
      <c r="AX848">
        <v>0</v>
      </c>
      <c r="AY848" t="s">
        <v>159</v>
      </c>
      <c r="AZ848" t="s">
        <v>251</v>
      </c>
      <c r="BA848" t="s">
        <v>462</v>
      </c>
      <c r="BB848" t="s">
        <v>1268</v>
      </c>
      <c r="BC848" t="s">
        <v>163</v>
      </c>
      <c r="BD848" t="b">
        <v>0</v>
      </c>
      <c r="BE848" t="s">
        <v>167</v>
      </c>
      <c r="BF848" t="b">
        <v>1</v>
      </c>
      <c r="BH848" t="s">
        <v>164</v>
      </c>
      <c r="BI848" t="s">
        <v>1269</v>
      </c>
      <c r="BJ848" t="b">
        <v>0</v>
      </c>
      <c r="BK848" t="s">
        <v>166</v>
      </c>
      <c r="BL848" t="b">
        <v>0</v>
      </c>
      <c r="BM848">
        <v>18</v>
      </c>
      <c r="BN848" t="s">
        <v>167</v>
      </c>
      <c r="BO848" t="s">
        <v>168</v>
      </c>
      <c r="BP848" t="s">
        <v>167</v>
      </c>
      <c r="BQ848" t="s">
        <v>169</v>
      </c>
      <c r="BR848">
        <v>768</v>
      </c>
      <c r="BS848" t="s">
        <v>156</v>
      </c>
      <c r="BT848" t="s">
        <v>189</v>
      </c>
      <c r="BU848" t="s">
        <v>327</v>
      </c>
      <c r="BV848" t="s">
        <v>324</v>
      </c>
      <c r="BW848">
        <v>55</v>
      </c>
      <c r="BX848">
        <v>2</v>
      </c>
      <c r="BY848">
        <v>0</v>
      </c>
      <c r="BZ848">
        <v>6</v>
      </c>
      <c r="CA848" t="s">
        <v>1270</v>
      </c>
      <c r="CB848" t="s">
        <v>156</v>
      </c>
      <c r="CC848">
        <v>7</v>
      </c>
      <c r="CD848" t="b">
        <v>0</v>
      </c>
      <c r="CE848" t="s">
        <v>172</v>
      </c>
      <c r="CF848" t="s">
        <v>173</v>
      </c>
      <c r="CG848">
        <v>62</v>
      </c>
      <c r="CH848">
        <v>0</v>
      </c>
      <c r="CI848" t="s">
        <v>306</v>
      </c>
      <c r="CJ848" t="s">
        <v>430</v>
      </c>
      <c r="CK848" t="s">
        <v>430</v>
      </c>
      <c r="CL848" t="s">
        <v>430</v>
      </c>
      <c r="CM848" t="s">
        <v>430</v>
      </c>
      <c r="CN848" t="s">
        <v>430</v>
      </c>
      <c r="CO848" t="s">
        <v>306</v>
      </c>
      <c r="CP848" t="s">
        <v>430</v>
      </c>
      <c r="CQ848">
        <v>1</v>
      </c>
      <c r="CR848">
        <v>414</v>
      </c>
      <c r="CS848" t="str">
        <f t="shared" si="58"/>
        <v>-</v>
      </c>
      <c r="CT848">
        <f t="shared" si="56"/>
        <v>797.19047619047615</v>
      </c>
      <c r="CU848">
        <f t="shared" si="57"/>
        <v>431.80213615165638</v>
      </c>
      <c r="CV848" t="str">
        <f t="shared" si="55"/>
        <v>-</v>
      </c>
      <c r="CW848">
        <v>51708</v>
      </c>
      <c r="CX848">
        <v>9356</v>
      </c>
      <c r="CY848">
        <v>1686</v>
      </c>
      <c r="CZ848">
        <v>811</v>
      </c>
      <c r="DA848">
        <v>8483</v>
      </c>
      <c r="DB848">
        <v>414</v>
      </c>
      <c r="DC848">
        <v>24078</v>
      </c>
      <c r="DD848">
        <v>4334</v>
      </c>
      <c r="DE848">
        <v>2</v>
      </c>
      <c r="DF848" t="s">
        <v>156</v>
      </c>
      <c r="DG848">
        <v>1024</v>
      </c>
      <c r="DH848">
        <v>2</v>
      </c>
      <c r="DI848">
        <v>48000</v>
      </c>
      <c r="DJ848">
        <v>-16</v>
      </c>
      <c r="DK848" t="s">
        <v>176</v>
      </c>
      <c r="DL848">
        <v>9</v>
      </c>
      <c r="DM848" t="s">
        <v>177</v>
      </c>
      <c r="DN848">
        <v>212721</v>
      </c>
      <c r="DO848">
        <v>203363</v>
      </c>
      <c r="DP848">
        <v>14836</v>
      </c>
      <c r="DQ848">
        <v>660478</v>
      </c>
      <c r="DR848">
        <v>662500</v>
      </c>
      <c r="DS848">
        <v>203342</v>
      </c>
      <c r="DT848">
        <v>660478</v>
      </c>
      <c r="DU848">
        <v>198992</v>
      </c>
      <c r="DV848" t="s">
        <v>158</v>
      </c>
      <c r="DW848">
        <v>194872</v>
      </c>
      <c r="DX848">
        <v>116738</v>
      </c>
      <c r="DY848">
        <v>142800</v>
      </c>
      <c r="DZ848">
        <v>6349</v>
      </c>
      <c r="EA848">
        <v>6344</v>
      </c>
      <c r="EB848">
        <v>659727</v>
      </c>
      <c r="EC848">
        <v>116737</v>
      </c>
      <c r="ED848">
        <v>116737</v>
      </c>
      <c r="EE848">
        <v>6348</v>
      </c>
      <c r="EF848">
        <v>666063</v>
      </c>
      <c r="EG848">
        <v>664500</v>
      </c>
      <c r="EH848">
        <v>666479</v>
      </c>
      <c r="EI848">
        <v>118425</v>
      </c>
      <c r="EJ848">
        <v>143612</v>
      </c>
      <c r="EK848">
        <v>118720</v>
      </c>
      <c r="EL848">
        <v>198993</v>
      </c>
      <c r="EM848">
        <v>196872</v>
      </c>
      <c r="EN848">
        <v>203329</v>
      </c>
      <c r="EO848" t="s">
        <v>158</v>
      </c>
      <c r="EP848">
        <v>666063</v>
      </c>
      <c r="EQ848">
        <v>194871</v>
      </c>
      <c r="ER848">
        <v>659726</v>
      </c>
      <c r="ES848">
        <v>264430</v>
      </c>
      <c r="ET848" t="s">
        <v>178</v>
      </c>
      <c r="EU848">
        <v>56</v>
      </c>
      <c r="EV848" t="s">
        <v>1347</v>
      </c>
      <c r="EW848">
        <v>56</v>
      </c>
      <c r="EX848" t="s">
        <v>309</v>
      </c>
      <c r="EY848" t="s">
        <v>169</v>
      </c>
      <c r="EZ848">
        <v>1024</v>
      </c>
      <c r="FA848">
        <v>-115</v>
      </c>
      <c r="FB848">
        <v>165</v>
      </c>
    </row>
    <row r="849" spans="1:158" x14ac:dyDescent="0.35">
      <c r="A849">
        <v>100</v>
      </c>
      <c r="B849">
        <v>100</v>
      </c>
      <c r="C849">
        <v>749</v>
      </c>
      <c r="D849">
        <v>749</v>
      </c>
      <c r="E849" t="s">
        <v>155</v>
      </c>
      <c r="F849" t="s">
        <v>156</v>
      </c>
      <c r="G849" t="s">
        <v>156</v>
      </c>
      <c r="H849" t="s">
        <v>156</v>
      </c>
      <c r="I849">
        <v>0</v>
      </c>
      <c r="J849" t="s">
        <v>157</v>
      </c>
      <c r="K849">
        <v>1</v>
      </c>
      <c r="L849" t="s">
        <v>154</v>
      </c>
      <c r="M849" t="s">
        <v>154</v>
      </c>
      <c r="N849" t="s">
        <v>154</v>
      </c>
      <c r="O849">
        <v>1</v>
      </c>
      <c r="P849" t="s">
        <v>154</v>
      </c>
      <c r="Q849" t="s">
        <v>154</v>
      </c>
      <c r="R849" t="s">
        <v>301</v>
      </c>
      <c r="S849">
        <v>0</v>
      </c>
      <c r="T849">
        <v>1</v>
      </c>
      <c r="U849">
        <v>0</v>
      </c>
      <c r="V849">
        <v>56</v>
      </c>
      <c r="W849">
        <v>56</v>
      </c>
      <c r="X849">
        <v>1</v>
      </c>
      <c r="Y849">
        <v>56</v>
      </c>
      <c r="Z849">
        <v>13</v>
      </c>
      <c r="AA849">
        <v>0</v>
      </c>
      <c r="AB849">
        <v>13</v>
      </c>
      <c r="AC849">
        <v>1</v>
      </c>
      <c r="AD849">
        <v>1</v>
      </c>
      <c r="AE849">
        <v>0</v>
      </c>
      <c r="AF849">
        <v>0</v>
      </c>
      <c r="AG849">
        <v>56</v>
      </c>
      <c r="AH849">
        <v>1</v>
      </c>
      <c r="AI849">
        <v>1</v>
      </c>
      <c r="AJ849">
        <v>0</v>
      </c>
      <c r="AK849">
        <v>56</v>
      </c>
      <c r="AL849">
        <v>56</v>
      </c>
      <c r="AM849">
        <v>70</v>
      </c>
      <c r="AN849">
        <v>1</v>
      </c>
      <c r="AO849">
        <v>1</v>
      </c>
      <c r="AP849">
        <v>1</v>
      </c>
      <c r="AQ849">
        <v>13</v>
      </c>
      <c r="AR849">
        <v>13</v>
      </c>
      <c r="AS849">
        <v>13</v>
      </c>
      <c r="AT849">
        <v>1</v>
      </c>
      <c r="AU849">
        <v>56</v>
      </c>
      <c r="AV849">
        <v>13</v>
      </c>
      <c r="AW849">
        <v>56</v>
      </c>
      <c r="AX849">
        <v>0</v>
      </c>
      <c r="AY849" t="s">
        <v>159</v>
      </c>
      <c r="AZ849" t="s">
        <v>251</v>
      </c>
      <c r="BA849" t="s">
        <v>462</v>
      </c>
      <c r="BB849" t="s">
        <v>1268</v>
      </c>
      <c r="BC849" t="s">
        <v>163</v>
      </c>
      <c r="BD849" t="b">
        <v>0</v>
      </c>
      <c r="BE849">
        <v>9.16</v>
      </c>
      <c r="BF849" t="b">
        <v>1</v>
      </c>
      <c r="BH849" t="s">
        <v>164</v>
      </c>
      <c r="BI849" t="s">
        <v>1269</v>
      </c>
      <c r="BJ849" t="b">
        <v>0</v>
      </c>
      <c r="BK849" t="s">
        <v>166</v>
      </c>
      <c r="BL849" t="b">
        <v>0</v>
      </c>
      <c r="BM849">
        <v>18</v>
      </c>
      <c r="BN849" t="s">
        <v>167</v>
      </c>
      <c r="BO849" t="s">
        <v>168</v>
      </c>
      <c r="BP849" t="s">
        <v>167</v>
      </c>
      <c r="BQ849" t="s">
        <v>169</v>
      </c>
      <c r="BR849">
        <v>768</v>
      </c>
      <c r="BS849" t="s">
        <v>156</v>
      </c>
      <c r="BT849" t="s">
        <v>189</v>
      </c>
      <c r="BU849" t="s">
        <v>327</v>
      </c>
      <c r="BV849" t="s">
        <v>302</v>
      </c>
      <c r="BW849">
        <v>56</v>
      </c>
      <c r="BX849">
        <v>2</v>
      </c>
      <c r="BY849">
        <v>0</v>
      </c>
      <c r="BZ849">
        <v>6</v>
      </c>
      <c r="CA849" t="s">
        <v>1270</v>
      </c>
      <c r="CB849" t="s">
        <v>156</v>
      </c>
      <c r="CC849">
        <v>7</v>
      </c>
      <c r="CD849" t="b">
        <v>0</v>
      </c>
      <c r="CE849" t="s">
        <v>172</v>
      </c>
      <c r="CF849" t="s">
        <v>173</v>
      </c>
      <c r="CG849">
        <v>20</v>
      </c>
      <c r="CH849">
        <v>0</v>
      </c>
      <c r="CI849" t="s">
        <v>301</v>
      </c>
      <c r="CJ849" t="s">
        <v>430</v>
      </c>
      <c r="CK849" t="s">
        <v>430</v>
      </c>
      <c r="CL849" t="s">
        <v>430</v>
      </c>
      <c r="CM849" t="s">
        <v>430</v>
      </c>
      <c r="CN849" t="s">
        <v>430</v>
      </c>
      <c r="CO849" t="s">
        <v>301</v>
      </c>
      <c r="CP849" t="s">
        <v>430</v>
      </c>
      <c r="CQ849">
        <v>1</v>
      </c>
      <c r="CR849">
        <v>407</v>
      </c>
      <c r="CS849">
        <f t="shared" si="58"/>
        <v>407</v>
      </c>
      <c r="CT849">
        <f t="shared" si="56"/>
        <v>797.19047619047615</v>
      </c>
      <c r="CU849">
        <f t="shared" si="57"/>
        <v>431.80213615165638</v>
      </c>
      <c r="CV849">
        <f t="shared" si="55"/>
        <v>407</v>
      </c>
      <c r="CW849">
        <v>51708</v>
      </c>
      <c r="CX849">
        <v>9356</v>
      </c>
      <c r="CY849">
        <v>1686</v>
      </c>
      <c r="CZ849">
        <v>811</v>
      </c>
      <c r="DA849">
        <v>8483</v>
      </c>
      <c r="DB849">
        <v>407</v>
      </c>
      <c r="DC849">
        <v>24078</v>
      </c>
      <c r="DD849">
        <v>4334</v>
      </c>
      <c r="DE849">
        <v>2</v>
      </c>
      <c r="DF849" t="s">
        <v>156</v>
      </c>
      <c r="DG849">
        <v>1024</v>
      </c>
      <c r="DH849">
        <v>2</v>
      </c>
      <c r="DI849">
        <v>48000</v>
      </c>
      <c r="DJ849">
        <v>-16</v>
      </c>
      <c r="DK849" t="s">
        <v>176</v>
      </c>
      <c r="DL849">
        <v>9</v>
      </c>
      <c r="DM849" t="s">
        <v>177</v>
      </c>
      <c r="DN849">
        <v>212721</v>
      </c>
      <c r="DO849">
        <v>203363</v>
      </c>
      <c r="DP849">
        <v>14836</v>
      </c>
      <c r="DQ849">
        <v>667275</v>
      </c>
      <c r="DR849">
        <v>669284</v>
      </c>
      <c r="DS849">
        <v>203342</v>
      </c>
      <c r="DT849">
        <v>667275</v>
      </c>
      <c r="DU849">
        <v>198992</v>
      </c>
      <c r="DV849" t="s">
        <v>158</v>
      </c>
      <c r="DW849">
        <v>194872</v>
      </c>
      <c r="DX849">
        <v>116738</v>
      </c>
      <c r="DY849">
        <v>142800</v>
      </c>
      <c r="DZ849">
        <v>6349</v>
      </c>
      <c r="EA849">
        <v>6344</v>
      </c>
      <c r="EB849">
        <v>666524</v>
      </c>
      <c r="EC849">
        <v>116737</v>
      </c>
      <c r="ED849">
        <v>116737</v>
      </c>
      <c r="EE849">
        <v>6348</v>
      </c>
      <c r="EF849">
        <v>673231</v>
      </c>
      <c r="EG849">
        <v>671284</v>
      </c>
      <c r="EH849">
        <v>673639</v>
      </c>
      <c r="EI849">
        <v>118425</v>
      </c>
      <c r="EJ849">
        <v>143612</v>
      </c>
      <c r="EK849">
        <v>118720</v>
      </c>
      <c r="EL849">
        <v>198993</v>
      </c>
      <c r="EM849">
        <v>196872</v>
      </c>
      <c r="EN849">
        <v>203329</v>
      </c>
      <c r="EO849" t="s">
        <v>158</v>
      </c>
      <c r="EP849">
        <v>673231</v>
      </c>
      <c r="EQ849">
        <v>194871</v>
      </c>
      <c r="ER849">
        <v>666523</v>
      </c>
      <c r="ES849">
        <v>264430</v>
      </c>
      <c r="ET849" t="s">
        <v>178</v>
      </c>
      <c r="EU849">
        <v>57</v>
      </c>
      <c r="EV849" t="s">
        <v>1348</v>
      </c>
      <c r="EW849">
        <v>57</v>
      </c>
      <c r="EX849" t="s">
        <v>305</v>
      </c>
      <c r="EY849" t="s">
        <v>169</v>
      </c>
      <c r="EZ849">
        <v>1024</v>
      </c>
      <c r="FA849">
        <v>-115</v>
      </c>
      <c r="FB849">
        <v>165</v>
      </c>
    </row>
    <row r="850" spans="1:158" x14ac:dyDescent="0.35">
      <c r="A850">
        <v>100</v>
      </c>
      <c r="B850">
        <v>100</v>
      </c>
      <c r="C850">
        <v>747</v>
      </c>
      <c r="D850">
        <v>747</v>
      </c>
      <c r="E850" t="s">
        <v>155</v>
      </c>
      <c r="F850" t="s">
        <v>156</v>
      </c>
      <c r="G850" t="s">
        <v>156</v>
      </c>
      <c r="H850" t="s">
        <v>156</v>
      </c>
      <c r="I850">
        <v>0</v>
      </c>
      <c r="J850" t="s">
        <v>157</v>
      </c>
      <c r="K850">
        <v>1</v>
      </c>
      <c r="L850" t="s">
        <v>154</v>
      </c>
      <c r="M850" t="s">
        <v>154</v>
      </c>
      <c r="N850" t="s">
        <v>154</v>
      </c>
      <c r="O850">
        <v>1</v>
      </c>
      <c r="P850" t="s">
        <v>154</v>
      </c>
      <c r="Q850" t="s">
        <v>154</v>
      </c>
      <c r="R850" t="s">
        <v>306</v>
      </c>
      <c r="S850">
        <v>0</v>
      </c>
      <c r="T850">
        <v>1</v>
      </c>
      <c r="U850">
        <v>0</v>
      </c>
      <c r="V850">
        <v>57</v>
      </c>
      <c r="W850">
        <v>57</v>
      </c>
      <c r="X850">
        <v>1</v>
      </c>
      <c r="Y850">
        <v>57</v>
      </c>
      <c r="Z850">
        <v>13</v>
      </c>
      <c r="AA850">
        <v>0</v>
      </c>
      <c r="AB850">
        <v>13</v>
      </c>
      <c r="AC850">
        <v>1</v>
      </c>
      <c r="AD850">
        <v>1</v>
      </c>
      <c r="AE850">
        <v>0</v>
      </c>
      <c r="AF850">
        <v>0</v>
      </c>
      <c r="AG850">
        <v>57</v>
      </c>
      <c r="AH850">
        <v>1</v>
      </c>
      <c r="AI850">
        <v>1</v>
      </c>
      <c r="AJ850">
        <v>0</v>
      </c>
      <c r="AK850">
        <v>57</v>
      </c>
      <c r="AL850">
        <v>57</v>
      </c>
      <c r="AM850">
        <v>71</v>
      </c>
      <c r="AN850">
        <v>1</v>
      </c>
      <c r="AO850">
        <v>1</v>
      </c>
      <c r="AP850">
        <v>1</v>
      </c>
      <c r="AQ850">
        <v>13</v>
      </c>
      <c r="AR850">
        <v>13</v>
      </c>
      <c r="AS850">
        <v>13</v>
      </c>
      <c r="AT850">
        <v>1</v>
      </c>
      <c r="AU850">
        <v>57</v>
      </c>
      <c r="AV850">
        <v>13</v>
      </c>
      <c r="AW850">
        <v>57</v>
      </c>
      <c r="AX850">
        <v>0</v>
      </c>
      <c r="AY850" t="s">
        <v>159</v>
      </c>
      <c r="AZ850" t="s">
        <v>251</v>
      </c>
      <c r="BA850" t="s">
        <v>462</v>
      </c>
      <c r="BB850" t="s">
        <v>1268</v>
      </c>
      <c r="BC850" t="s">
        <v>163</v>
      </c>
      <c r="BD850" t="b">
        <v>0</v>
      </c>
      <c r="BE850" t="s">
        <v>167</v>
      </c>
      <c r="BF850" t="b">
        <v>1</v>
      </c>
      <c r="BH850" t="s">
        <v>164</v>
      </c>
      <c r="BI850" t="s">
        <v>1269</v>
      </c>
      <c r="BJ850" t="b">
        <v>0</v>
      </c>
      <c r="BK850" t="s">
        <v>166</v>
      </c>
      <c r="BL850" t="b">
        <v>0</v>
      </c>
      <c r="BM850">
        <v>18</v>
      </c>
      <c r="BN850" t="s">
        <v>167</v>
      </c>
      <c r="BO850" t="s">
        <v>168</v>
      </c>
      <c r="BP850" t="s">
        <v>167</v>
      </c>
      <c r="BQ850" t="s">
        <v>169</v>
      </c>
      <c r="BR850">
        <v>768</v>
      </c>
      <c r="BS850" t="s">
        <v>156</v>
      </c>
      <c r="BT850" t="s">
        <v>189</v>
      </c>
      <c r="BU850" t="s">
        <v>316</v>
      </c>
      <c r="BV850" t="s">
        <v>318</v>
      </c>
      <c r="BW850">
        <v>57</v>
      </c>
      <c r="BX850">
        <v>2</v>
      </c>
      <c r="BY850">
        <v>0</v>
      </c>
      <c r="BZ850">
        <v>6</v>
      </c>
      <c r="CA850" t="s">
        <v>1270</v>
      </c>
      <c r="CB850" t="s">
        <v>156</v>
      </c>
      <c r="CC850">
        <v>7</v>
      </c>
      <c r="CD850" t="b">
        <v>0</v>
      </c>
      <c r="CE850" t="s">
        <v>172</v>
      </c>
      <c r="CF850" t="s">
        <v>173</v>
      </c>
      <c r="CG850">
        <v>46</v>
      </c>
      <c r="CH850">
        <v>0</v>
      </c>
      <c r="CI850" t="s">
        <v>306</v>
      </c>
      <c r="CJ850" t="s">
        <v>430</v>
      </c>
      <c r="CK850" t="s">
        <v>430</v>
      </c>
      <c r="CL850" t="s">
        <v>430</v>
      </c>
      <c r="CM850" t="s">
        <v>430</v>
      </c>
      <c r="CN850" t="s">
        <v>430</v>
      </c>
      <c r="CO850" t="s">
        <v>306</v>
      </c>
      <c r="CP850" t="s">
        <v>430</v>
      </c>
      <c r="CQ850">
        <v>1</v>
      </c>
      <c r="CR850">
        <v>595</v>
      </c>
      <c r="CS850" t="str">
        <f t="shared" si="58"/>
        <v>-</v>
      </c>
      <c r="CT850">
        <f t="shared" si="56"/>
        <v>797.19047619047615</v>
      </c>
      <c r="CU850">
        <f t="shared" si="57"/>
        <v>431.80213615165638</v>
      </c>
      <c r="CV850" t="str">
        <f t="shared" si="55"/>
        <v>-</v>
      </c>
      <c r="CW850">
        <v>51708</v>
      </c>
      <c r="CX850">
        <v>9356</v>
      </c>
      <c r="CY850">
        <v>1686</v>
      </c>
      <c r="CZ850">
        <v>811</v>
      </c>
      <c r="DA850">
        <v>8483</v>
      </c>
      <c r="DB850">
        <v>595</v>
      </c>
      <c r="DC850">
        <v>24078</v>
      </c>
      <c r="DD850">
        <v>4334</v>
      </c>
      <c r="DE850">
        <v>2</v>
      </c>
      <c r="DF850" t="s">
        <v>156</v>
      </c>
      <c r="DG850">
        <v>1024</v>
      </c>
      <c r="DH850">
        <v>2</v>
      </c>
      <c r="DI850">
        <v>48000</v>
      </c>
      <c r="DJ850">
        <v>-16</v>
      </c>
      <c r="DK850" t="s">
        <v>176</v>
      </c>
      <c r="DL850">
        <v>9</v>
      </c>
      <c r="DM850" t="s">
        <v>177</v>
      </c>
      <c r="DN850">
        <v>212721</v>
      </c>
      <c r="DO850">
        <v>203363</v>
      </c>
      <c r="DP850">
        <v>14836</v>
      </c>
      <c r="DQ850">
        <v>674445</v>
      </c>
      <c r="DR850">
        <v>676388</v>
      </c>
      <c r="DS850">
        <v>203342</v>
      </c>
      <c r="DT850">
        <v>674445</v>
      </c>
      <c r="DU850">
        <v>198992</v>
      </c>
      <c r="DV850" t="s">
        <v>158</v>
      </c>
      <c r="DW850">
        <v>194872</v>
      </c>
      <c r="DX850">
        <v>116738</v>
      </c>
      <c r="DY850">
        <v>142800</v>
      </c>
      <c r="DZ850">
        <v>6349</v>
      </c>
      <c r="EA850">
        <v>6344</v>
      </c>
      <c r="EB850">
        <v>673694</v>
      </c>
      <c r="EC850">
        <v>116737</v>
      </c>
      <c r="ED850">
        <v>116737</v>
      </c>
      <c r="EE850">
        <v>6348</v>
      </c>
      <c r="EF850">
        <v>680079</v>
      </c>
      <c r="EG850">
        <v>678388</v>
      </c>
      <c r="EH850">
        <v>680675</v>
      </c>
      <c r="EI850">
        <v>118425</v>
      </c>
      <c r="EJ850">
        <v>143612</v>
      </c>
      <c r="EK850">
        <v>118720</v>
      </c>
      <c r="EL850">
        <v>198993</v>
      </c>
      <c r="EM850">
        <v>196872</v>
      </c>
      <c r="EN850">
        <v>203329</v>
      </c>
      <c r="EO850" t="s">
        <v>158</v>
      </c>
      <c r="EP850">
        <v>680079</v>
      </c>
      <c r="EQ850">
        <v>194871</v>
      </c>
      <c r="ER850">
        <v>673692</v>
      </c>
      <c r="ES850">
        <v>264430</v>
      </c>
      <c r="ET850" t="s">
        <v>178</v>
      </c>
      <c r="EU850">
        <v>58</v>
      </c>
      <c r="EV850" t="s">
        <v>1349</v>
      </c>
      <c r="EW850">
        <v>58</v>
      </c>
      <c r="EX850" t="s">
        <v>309</v>
      </c>
      <c r="EY850" t="s">
        <v>169</v>
      </c>
      <c r="EZ850">
        <v>1024</v>
      </c>
      <c r="FA850">
        <v>-115</v>
      </c>
      <c r="FB850">
        <v>165</v>
      </c>
    </row>
    <row r="851" spans="1:158" x14ac:dyDescent="0.35">
      <c r="A851">
        <v>100</v>
      </c>
      <c r="B851">
        <v>100</v>
      </c>
      <c r="C851">
        <v>743</v>
      </c>
      <c r="D851">
        <v>743</v>
      </c>
      <c r="E851" t="s">
        <v>155</v>
      </c>
      <c r="F851" t="s">
        <v>156</v>
      </c>
      <c r="G851" t="s">
        <v>156</v>
      </c>
      <c r="H851" t="s">
        <v>156</v>
      </c>
      <c r="I851">
        <v>0</v>
      </c>
      <c r="J851" t="s">
        <v>157</v>
      </c>
      <c r="K851">
        <v>1</v>
      </c>
      <c r="L851" t="s">
        <v>154</v>
      </c>
      <c r="M851" t="s">
        <v>154</v>
      </c>
      <c r="N851" t="s">
        <v>154</v>
      </c>
      <c r="O851">
        <v>1</v>
      </c>
      <c r="P851" t="s">
        <v>154</v>
      </c>
      <c r="Q851" t="s">
        <v>154</v>
      </c>
      <c r="R851" t="s">
        <v>301</v>
      </c>
      <c r="S851">
        <v>0</v>
      </c>
      <c r="T851">
        <v>1</v>
      </c>
      <c r="U851">
        <v>0</v>
      </c>
      <c r="V851">
        <v>58</v>
      </c>
      <c r="W851">
        <v>58</v>
      </c>
      <c r="X851">
        <v>1</v>
      </c>
      <c r="Y851">
        <v>58</v>
      </c>
      <c r="Z851">
        <v>13</v>
      </c>
      <c r="AA851">
        <v>0</v>
      </c>
      <c r="AB851">
        <v>13</v>
      </c>
      <c r="AC851">
        <v>1</v>
      </c>
      <c r="AD851">
        <v>1</v>
      </c>
      <c r="AE851">
        <v>0</v>
      </c>
      <c r="AF851">
        <v>0</v>
      </c>
      <c r="AG851">
        <v>58</v>
      </c>
      <c r="AH851">
        <v>1</v>
      </c>
      <c r="AI851">
        <v>1</v>
      </c>
      <c r="AJ851">
        <v>0</v>
      </c>
      <c r="AK851">
        <v>58</v>
      </c>
      <c r="AL851">
        <v>58</v>
      </c>
      <c r="AM851">
        <v>72</v>
      </c>
      <c r="AN851">
        <v>1</v>
      </c>
      <c r="AO851">
        <v>1</v>
      </c>
      <c r="AP851">
        <v>1</v>
      </c>
      <c r="AQ851">
        <v>13</v>
      </c>
      <c r="AR851">
        <v>13</v>
      </c>
      <c r="AS851">
        <v>13</v>
      </c>
      <c r="AT851">
        <v>1</v>
      </c>
      <c r="AU851">
        <v>58</v>
      </c>
      <c r="AV851">
        <v>13</v>
      </c>
      <c r="AW851">
        <v>58</v>
      </c>
      <c r="AX851">
        <v>0</v>
      </c>
      <c r="AY851" t="s">
        <v>159</v>
      </c>
      <c r="AZ851" t="s">
        <v>251</v>
      </c>
      <c r="BA851" t="s">
        <v>462</v>
      </c>
      <c r="BB851" t="s">
        <v>1268</v>
      </c>
      <c r="BC851" t="s">
        <v>163</v>
      </c>
      <c r="BD851" t="b">
        <v>0</v>
      </c>
      <c r="BE851">
        <v>7.6</v>
      </c>
      <c r="BF851" t="b">
        <v>1</v>
      </c>
      <c r="BH851" t="s">
        <v>164</v>
      </c>
      <c r="BI851" t="s">
        <v>1269</v>
      </c>
      <c r="BJ851" t="b">
        <v>0</v>
      </c>
      <c r="BK851" t="s">
        <v>166</v>
      </c>
      <c r="BL851" t="b">
        <v>0</v>
      </c>
      <c r="BM851">
        <v>18</v>
      </c>
      <c r="BN851" t="s">
        <v>167</v>
      </c>
      <c r="BO851" t="s">
        <v>168</v>
      </c>
      <c r="BP851" t="s">
        <v>167</v>
      </c>
      <c r="BQ851" t="s">
        <v>169</v>
      </c>
      <c r="BR851">
        <v>768</v>
      </c>
      <c r="BS851" t="s">
        <v>156</v>
      </c>
      <c r="BT851" t="s">
        <v>189</v>
      </c>
      <c r="BU851" t="s">
        <v>185</v>
      </c>
      <c r="BV851" t="s">
        <v>327</v>
      </c>
      <c r="BW851">
        <v>58</v>
      </c>
      <c r="BX851">
        <v>2</v>
      </c>
      <c r="BY851">
        <v>0</v>
      </c>
      <c r="BZ851">
        <v>6</v>
      </c>
      <c r="CA851" t="s">
        <v>1270</v>
      </c>
      <c r="CB851" t="s">
        <v>156</v>
      </c>
      <c r="CC851">
        <v>7</v>
      </c>
      <c r="CD851" t="b">
        <v>0</v>
      </c>
      <c r="CE851" t="s">
        <v>172</v>
      </c>
      <c r="CF851" t="s">
        <v>173</v>
      </c>
      <c r="CG851">
        <v>14</v>
      </c>
      <c r="CH851">
        <v>0</v>
      </c>
      <c r="CI851" t="s">
        <v>301</v>
      </c>
      <c r="CJ851" t="s">
        <v>430</v>
      </c>
      <c r="CK851" t="s">
        <v>430</v>
      </c>
      <c r="CL851" t="s">
        <v>430</v>
      </c>
      <c r="CM851" t="s">
        <v>430</v>
      </c>
      <c r="CN851" t="s">
        <v>430</v>
      </c>
      <c r="CO851" t="s">
        <v>301</v>
      </c>
      <c r="CP851" t="s">
        <v>430</v>
      </c>
      <c r="CQ851">
        <v>1</v>
      </c>
      <c r="CR851">
        <v>498</v>
      </c>
      <c r="CS851">
        <f t="shared" si="58"/>
        <v>498</v>
      </c>
      <c r="CT851">
        <f t="shared" si="56"/>
        <v>797.19047619047615</v>
      </c>
      <c r="CU851">
        <f t="shared" si="57"/>
        <v>431.80213615165638</v>
      </c>
      <c r="CV851">
        <f t="shared" si="55"/>
        <v>498</v>
      </c>
      <c r="CW851">
        <v>51708</v>
      </c>
      <c r="CX851">
        <v>9356</v>
      </c>
      <c r="CY851">
        <v>1686</v>
      </c>
      <c r="CZ851">
        <v>811</v>
      </c>
      <c r="DA851">
        <v>8483</v>
      </c>
      <c r="DB851">
        <v>498</v>
      </c>
      <c r="DC851">
        <v>24078</v>
      </c>
      <c r="DD851">
        <v>4334</v>
      </c>
      <c r="DE851">
        <v>2</v>
      </c>
      <c r="DF851" t="s">
        <v>156</v>
      </c>
      <c r="DG851">
        <v>1024</v>
      </c>
      <c r="DH851">
        <v>2</v>
      </c>
      <c r="DI851">
        <v>48000</v>
      </c>
      <c r="DJ851">
        <v>-16</v>
      </c>
      <c r="DK851" t="s">
        <v>176</v>
      </c>
      <c r="DL851">
        <v>9</v>
      </c>
      <c r="DM851" t="s">
        <v>177</v>
      </c>
      <c r="DN851">
        <v>212721</v>
      </c>
      <c r="DO851">
        <v>203363</v>
      </c>
      <c r="DP851">
        <v>14836</v>
      </c>
      <c r="DQ851">
        <v>681480</v>
      </c>
      <c r="DR851">
        <v>683236</v>
      </c>
      <c r="DS851">
        <v>203342</v>
      </c>
      <c r="DT851">
        <v>681480</v>
      </c>
      <c r="DU851">
        <v>198992</v>
      </c>
      <c r="DV851" t="s">
        <v>158</v>
      </c>
      <c r="DW851">
        <v>194872</v>
      </c>
      <c r="DX851">
        <v>116738</v>
      </c>
      <c r="DY851">
        <v>142800</v>
      </c>
      <c r="DZ851">
        <v>6349</v>
      </c>
      <c r="EA851">
        <v>6344</v>
      </c>
      <c r="EB851">
        <v>680729</v>
      </c>
      <c r="EC851">
        <v>116737</v>
      </c>
      <c r="ED851">
        <v>116737</v>
      </c>
      <c r="EE851">
        <v>6348</v>
      </c>
      <c r="EF851">
        <v>687247</v>
      </c>
      <c r="EG851">
        <v>685236</v>
      </c>
      <c r="EH851">
        <v>687746</v>
      </c>
      <c r="EI851">
        <v>118425</v>
      </c>
      <c r="EJ851">
        <v>143612</v>
      </c>
      <c r="EK851">
        <v>118720</v>
      </c>
      <c r="EL851">
        <v>198993</v>
      </c>
      <c r="EM851">
        <v>196872</v>
      </c>
      <c r="EN851">
        <v>203329</v>
      </c>
      <c r="EO851" t="s">
        <v>158</v>
      </c>
      <c r="EP851">
        <v>687246</v>
      </c>
      <c r="EQ851">
        <v>194871</v>
      </c>
      <c r="ER851">
        <v>680728</v>
      </c>
      <c r="ES851">
        <v>264430</v>
      </c>
      <c r="ET851" t="s">
        <v>178</v>
      </c>
      <c r="EU851">
        <v>59</v>
      </c>
      <c r="EV851" t="s">
        <v>1350</v>
      </c>
      <c r="EW851">
        <v>59</v>
      </c>
      <c r="EX851" t="s">
        <v>305</v>
      </c>
      <c r="EY851" t="s">
        <v>169</v>
      </c>
      <c r="EZ851">
        <v>1024</v>
      </c>
      <c r="FA851">
        <v>-115</v>
      </c>
      <c r="FB851">
        <v>165</v>
      </c>
    </row>
    <row r="852" spans="1:158" x14ac:dyDescent="0.35">
      <c r="A852">
        <v>100</v>
      </c>
      <c r="B852">
        <v>100</v>
      </c>
      <c r="C852">
        <v>739</v>
      </c>
      <c r="D852">
        <v>739</v>
      </c>
      <c r="E852" t="s">
        <v>155</v>
      </c>
      <c r="F852" t="s">
        <v>156</v>
      </c>
      <c r="G852" t="s">
        <v>156</v>
      </c>
      <c r="H852" t="s">
        <v>156</v>
      </c>
      <c r="I852">
        <v>0</v>
      </c>
      <c r="J852" t="s">
        <v>157</v>
      </c>
      <c r="K852">
        <v>1</v>
      </c>
      <c r="L852" t="s">
        <v>154</v>
      </c>
      <c r="M852" t="s">
        <v>154</v>
      </c>
      <c r="N852" t="s">
        <v>154</v>
      </c>
      <c r="O852">
        <v>1</v>
      </c>
      <c r="P852" t="s">
        <v>154</v>
      </c>
      <c r="Q852" t="s">
        <v>154</v>
      </c>
      <c r="R852" t="s">
        <v>301</v>
      </c>
      <c r="S852">
        <v>0</v>
      </c>
      <c r="T852">
        <v>1</v>
      </c>
      <c r="U852">
        <v>0</v>
      </c>
      <c r="V852">
        <v>59</v>
      </c>
      <c r="W852">
        <v>59</v>
      </c>
      <c r="X852">
        <v>1</v>
      </c>
      <c r="Y852">
        <v>59</v>
      </c>
      <c r="Z852">
        <v>13</v>
      </c>
      <c r="AA852">
        <v>0</v>
      </c>
      <c r="AB852">
        <v>13</v>
      </c>
      <c r="AC852">
        <v>1</v>
      </c>
      <c r="AD852">
        <v>1</v>
      </c>
      <c r="AE852">
        <v>0</v>
      </c>
      <c r="AF852">
        <v>0</v>
      </c>
      <c r="AG852">
        <v>59</v>
      </c>
      <c r="AH852">
        <v>1</v>
      </c>
      <c r="AI852">
        <v>1</v>
      </c>
      <c r="AJ852">
        <v>0</v>
      </c>
      <c r="AK852">
        <v>59</v>
      </c>
      <c r="AL852">
        <v>59</v>
      </c>
      <c r="AM852">
        <v>73</v>
      </c>
      <c r="AN852">
        <v>1</v>
      </c>
      <c r="AO852">
        <v>1</v>
      </c>
      <c r="AP852">
        <v>1</v>
      </c>
      <c r="AQ852">
        <v>13</v>
      </c>
      <c r="AR852">
        <v>13</v>
      </c>
      <c r="AS852">
        <v>13</v>
      </c>
      <c r="AT852">
        <v>1</v>
      </c>
      <c r="AU852">
        <v>59</v>
      </c>
      <c r="AV852">
        <v>13</v>
      </c>
      <c r="AW852">
        <v>59</v>
      </c>
      <c r="AX852">
        <v>0</v>
      </c>
      <c r="AY852" t="s">
        <v>159</v>
      </c>
      <c r="AZ852" t="s">
        <v>251</v>
      </c>
      <c r="BA852" t="s">
        <v>462</v>
      </c>
      <c r="BB852" t="s">
        <v>1268</v>
      </c>
      <c r="BC852" t="s">
        <v>163</v>
      </c>
      <c r="BD852" t="b">
        <v>0</v>
      </c>
      <c r="BE852">
        <v>5.08</v>
      </c>
      <c r="BF852" t="b">
        <v>1</v>
      </c>
      <c r="BH852" t="s">
        <v>164</v>
      </c>
      <c r="BI852" t="s">
        <v>1269</v>
      </c>
      <c r="BJ852" t="b">
        <v>0</v>
      </c>
      <c r="BK852" t="s">
        <v>166</v>
      </c>
      <c r="BL852" t="b">
        <v>0</v>
      </c>
      <c r="BM852">
        <v>18</v>
      </c>
      <c r="BN852" t="s">
        <v>167</v>
      </c>
      <c r="BO852" t="s">
        <v>168</v>
      </c>
      <c r="BP852" t="s">
        <v>167</v>
      </c>
      <c r="BQ852" t="s">
        <v>169</v>
      </c>
      <c r="BR852">
        <v>768</v>
      </c>
      <c r="BS852" t="s">
        <v>156</v>
      </c>
      <c r="BT852" t="s">
        <v>189</v>
      </c>
      <c r="BU852" t="s">
        <v>315</v>
      </c>
      <c r="BV852" t="s">
        <v>302</v>
      </c>
      <c r="BW852">
        <v>59</v>
      </c>
      <c r="BX852">
        <v>2</v>
      </c>
      <c r="BY852">
        <v>0</v>
      </c>
      <c r="BZ852">
        <v>6</v>
      </c>
      <c r="CA852" t="s">
        <v>1270</v>
      </c>
      <c r="CB852" t="s">
        <v>156</v>
      </c>
      <c r="CC852">
        <v>7</v>
      </c>
      <c r="CD852" t="b">
        <v>0</v>
      </c>
      <c r="CE852" t="s">
        <v>172</v>
      </c>
      <c r="CF852" t="s">
        <v>173</v>
      </c>
      <c r="CG852">
        <v>42</v>
      </c>
      <c r="CH852">
        <v>0</v>
      </c>
      <c r="CI852" t="s">
        <v>301</v>
      </c>
      <c r="CJ852" t="s">
        <v>430</v>
      </c>
      <c r="CK852" t="s">
        <v>430</v>
      </c>
      <c r="CL852" t="s">
        <v>430</v>
      </c>
      <c r="CM852" t="s">
        <v>430</v>
      </c>
      <c r="CN852" t="s">
        <v>430</v>
      </c>
      <c r="CO852" t="s">
        <v>301</v>
      </c>
      <c r="CP852" t="s">
        <v>430</v>
      </c>
      <c r="CQ852">
        <v>1</v>
      </c>
      <c r="CR852">
        <v>535</v>
      </c>
      <c r="CS852">
        <f t="shared" si="58"/>
        <v>535</v>
      </c>
      <c r="CT852">
        <f t="shared" si="56"/>
        <v>797.19047619047615</v>
      </c>
      <c r="CU852">
        <f t="shared" si="57"/>
        <v>431.80213615165638</v>
      </c>
      <c r="CV852">
        <f t="shared" si="55"/>
        <v>535</v>
      </c>
      <c r="CW852">
        <v>51708</v>
      </c>
      <c r="CX852">
        <v>9356</v>
      </c>
      <c r="CY852">
        <v>1686</v>
      </c>
      <c r="CZ852">
        <v>811</v>
      </c>
      <c r="DA852">
        <v>8483</v>
      </c>
      <c r="DB852">
        <v>535</v>
      </c>
      <c r="DC852">
        <v>24078</v>
      </c>
      <c r="DD852">
        <v>4334</v>
      </c>
      <c r="DE852">
        <v>2</v>
      </c>
      <c r="DF852" t="s">
        <v>156</v>
      </c>
      <c r="DG852">
        <v>1024</v>
      </c>
      <c r="DH852">
        <v>2</v>
      </c>
      <c r="DI852">
        <v>48000</v>
      </c>
      <c r="DJ852">
        <v>-16</v>
      </c>
      <c r="DK852" t="s">
        <v>176</v>
      </c>
      <c r="DL852">
        <v>9</v>
      </c>
      <c r="DM852" t="s">
        <v>177</v>
      </c>
      <c r="DN852">
        <v>212721</v>
      </c>
      <c r="DO852">
        <v>203363</v>
      </c>
      <c r="DP852">
        <v>14836</v>
      </c>
      <c r="DQ852">
        <v>688555</v>
      </c>
      <c r="DR852">
        <v>690681</v>
      </c>
      <c r="DS852">
        <v>203342</v>
      </c>
      <c r="DT852">
        <v>688555</v>
      </c>
      <c r="DU852">
        <v>198992</v>
      </c>
      <c r="DV852" t="s">
        <v>158</v>
      </c>
      <c r="DW852">
        <v>194872</v>
      </c>
      <c r="DX852">
        <v>116738</v>
      </c>
      <c r="DY852">
        <v>142800</v>
      </c>
      <c r="DZ852">
        <v>6349</v>
      </c>
      <c r="EA852">
        <v>6344</v>
      </c>
      <c r="EB852">
        <v>687804</v>
      </c>
      <c r="EC852">
        <v>116737</v>
      </c>
      <c r="ED852">
        <v>116737</v>
      </c>
      <c r="EE852">
        <v>6348</v>
      </c>
      <c r="EF852">
        <v>694628</v>
      </c>
      <c r="EG852">
        <v>692681</v>
      </c>
      <c r="EH852">
        <v>695164</v>
      </c>
      <c r="EI852">
        <v>118425</v>
      </c>
      <c r="EJ852">
        <v>143612</v>
      </c>
      <c r="EK852">
        <v>118720</v>
      </c>
      <c r="EL852">
        <v>198993</v>
      </c>
      <c r="EM852">
        <v>196872</v>
      </c>
      <c r="EN852">
        <v>203329</v>
      </c>
      <c r="EO852" t="s">
        <v>158</v>
      </c>
      <c r="EP852">
        <v>694628</v>
      </c>
      <c r="EQ852">
        <v>194871</v>
      </c>
      <c r="ER852">
        <v>687802</v>
      </c>
      <c r="ES852">
        <v>264430</v>
      </c>
      <c r="ET852" t="s">
        <v>178</v>
      </c>
      <c r="EU852">
        <v>60</v>
      </c>
      <c r="EV852" t="s">
        <v>1351</v>
      </c>
      <c r="EW852">
        <v>60</v>
      </c>
      <c r="EX852" t="s">
        <v>305</v>
      </c>
      <c r="EY852" t="s">
        <v>169</v>
      </c>
      <c r="EZ852">
        <v>1024</v>
      </c>
      <c r="FA852">
        <v>-115</v>
      </c>
      <c r="FB852">
        <v>165</v>
      </c>
    </row>
    <row r="853" spans="1:158" x14ac:dyDescent="0.35">
      <c r="A853">
        <v>100</v>
      </c>
      <c r="B853">
        <v>100</v>
      </c>
      <c r="C853">
        <v>732</v>
      </c>
      <c r="D853">
        <v>732</v>
      </c>
      <c r="E853" t="s">
        <v>155</v>
      </c>
      <c r="F853" t="s">
        <v>156</v>
      </c>
      <c r="G853" t="s">
        <v>156</v>
      </c>
      <c r="H853" t="s">
        <v>156</v>
      </c>
      <c r="I853">
        <v>0</v>
      </c>
      <c r="J853" t="s">
        <v>157</v>
      </c>
      <c r="K853">
        <v>1</v>
      </c>
      <c r="L853" t="s">
        <v>154</v>
      </c>
      <c r="M853" t="s">
        <v>154</v>
      </c>
      <c r="N853" t="s">
        <v>154</v>
      </c>
      <c r="O853">
        <v>1</v>
      </c>
      <c r="P853" t="s">
        <v>154</v>
      </c>
      <c r="Q853" t="s">
        <v>154</v>
      </c>
      <c r="R853" t="s">
        <v>301</v>
      </c>
      <c r="S853">
        <v>0</v>
      </c>
      <c r="T853">
        <v>1</v>
      </c>
      <c r="U853">
        <v>0</v>
      </c>
      <c r="V853">
        <v>60</v>
      </c>
      <c r="W853">
        <v>60</v>
      </c>
      <c r="X853">
        <v>1</v>
      </c>
      <c r="Y853">
        <v>60</v>
      </c>
      <c r="Z853">
        <v>13</v>
      </c>
      <c r="AA853">
        <v>0</v>
      </c>
      <c r="AB853">
        <v>13</v>
      </c>
      <c r="AC853">
        <v>1</v>
      </c>
      <c r="AD853">
        <v>1</v>
      </c>
      <c r="AE853">
        <v>0</v>
      </c>
      <c r="AF853">
        <v>0</v>
      </c>
      <c r="AG853">
        <v>60</v>
      </c>
      <c r="AH853">
        <v>1</v>
      </c>
      <c r="AI853">
        <v>1</v>
      </c>
      <c r="AJ853">
        <v>0</v>
      </c>
      <c r="AK853">
        <v>60</v>
      </c>
      <c r="AL853">
        <v>60</v>
      </c>
      <c r="AM853">
        <v>74</v>
      </c>
      <c r="AN853">
        <v>1</v>
      </c>
      <c r="AO853">
        <v>1</v>
      </c>
      <c r="AP853">
        <v>1</v>
      </c>
      <c r="AQ853">
        <v>13</v>
      </c>
      <c r="AR853">
        <v>13</v>
      </c>
      <c r="AS853">
        <v>13</v>
      </c>
      <c r="AT853">
        <v>1</v>
      </c>
      <c r="AU853">
        <v>60</v>
      </c>
      <c r="AV853">
        <v>13</v>
      </c>
      <c r="AW853">
        <v>60</v>
      </c>
      <c r="AX853">
        <v>0</v>
      </c>
      <c r="AY853" t="s">
        <v>159</v>
      </c>
      <c r="AZ853" t="s">
        <v>251</v>
      </c>
      <c r="BA853" t="s">
        <v>462</v>
      </c>
      <c r="BB853" t="s">
        <v>1268</v>
      </c>
      <c r="BC853" t="s">
        <v>163</v>
      </c>
      <c r="BD853" t="b">
        <v>0</v>
      </c>
      <c r="BE853">
        <v>2.85</v>
      </c>
      <c r="BF853" t="b">
        <v>1</v>
      </c>
      <c r="BH853" t="s">
        <v>164</v>
      </c>
      <c r="BI853" t="s">
        <v>1269</v>
      </c>
      <c r="BJ853" t="b">
        <v>0</v>
      </c>
      <c r="BK853" t="s">
        <v>166</v>
      </c>
      <c r="BL853" t="b">
        <v>0</v>
      </c>
      <c r="BM853">
        <v>18</v>
      </c>
      <c r="BN853" t="s">
        <v>167</v>
      </c>
      <c r="BO853" t="s">
        <v>168</v>
      </c>
      <c r="BP853" t="s">
        <v>167</v>
      </c>
      <c r="BQ853" t="s">
        <v>169</v>
      </c>
      <c r="BR853">
        <v>768</v>
      </c>
      <c r="BS853" t="s">
        <v>156</v>
      </c>
      <c r="BT853" t="s">
        <v>189</v>
      </c>
      <c r="BU853" t="s">
        <v>316</v>
      </c>
      <c r="BV853" t="s">
        <v>310</v>
      </c>
      <c r="BW853">
        <v>60</v>
      </c>
      <c r="BX853">
        <v>2</v>
      </c>
      <c r="BY853">
        <v>0</v>
      </c>
      <c r="BZ853">
        <v>6</v>
      </c>
      <c r="CA853" t="s">
        <v>1270</v>
      </c>
      <c r="CB853" t="s">
        <v>156</v>
      </c>
      <c r="CC853">
        <v>7</v>
      </c>
      <c r="CD853" t="b">
        <v>0</v>
      </c>
      <c r="CE853" t="s">
        <v>172</v>
      </c>
      <c r="CF853" t="s">
        <v>173</v>
      </c>
      <c r="CG853">
        <v>4</v>
      </c>
      <c r="CH853">
        <v>0</v>
      </c>
      <c r="CI853" t="s">
        <v>301</v>
      </c>
      <c r="CJ853" t="s">
        <v>430</v>
      </c>
      <c r="CK853" t="s">
        <v>430</v>
      </c>
      <c r="CL853" t="s">
        <v>430</v>
      </c>
      <c r="CM853" t="s">
        <v>430</v>
      </c>
      <c r="CN853" t="s">
        <v>430</v>
      </c>
      <c r="CO853" t="s">
        <v>301</v>
      </c>
      <c r="CP853" t="s">
        <v>430</v>
      </c>
      <c r="CQ853">
        <v>1</v>
      </c>
      <c r="CR853">
        <v>337</v>
      </c>
      <c r="CS853">
        <f t="shared" si="58"/>
        <v>337</v>
      </c>
      <c r="CT853">
        <f t="shared" si="56"/>
        <v>797.19047619047615</v>
      </c>
      <c r="CU853">
        <f t="shared" si="57"/>
        <v>431.80213615165638</v>
      </c>
      <c r="CV853">
        <f t="shared" si="55"/>
        <v>337</v>
      </c>
      <c r="CW853">
        <v>51708</v>
      </c>
      <c r="CX853">
        <v>9356</v>
      </c>
      <c r="CY853">
        <v>1686</v>
      </c>
      <c r="CZ853">
        <v>811</v>
      </c>
      <c r="DA853">
        <v>8483</v>
      </c>
      <c r="DB853">
        <v>337</v>
      </c>
      <c r="DC853">
        <v>24078</v>
      </c>
      <c r="DD853">
        <v>4334</v>
      </c>
      <c r="DE853">
        <v>2</v>
      </c>
      <c r="DF853" t="s">
        <v>156</v>
      </c>
      <c r="DG853">
        <v>1024</v>
      </c>
      <c r="DH853">
        <v>2</v>
      </c>
      <c r="DI853">
        <v>48000</v>
      </c>
      <c r="DJ853">
        <v>-16</v>
      </c>
      <c r="DK853" t="s">
        <v>176</v>
      </c>
      <c r="DL853">
        <v>9</v>
      </c>
      <c r="DM853" t="s">
        <v>177</v>
      </c>
      <c r="DN853">
        <v>212721</v>
      </c>
      <c r="DO853">
        <v>203363</v>
      </c>
      <c r="DP853">
        <v>14836</v>
      </c>
      <c r="DQ853">
        <v>695970</v>
      </c>
      <c r="DR853">
        <v>697913</v>
      </c>
      <c r="DS853">
        <v>203342</v>
      </c>
      <c r="DT853">
        <v>695970</v>
      </c>
      <c r="DU853">
        <v>198992</v>
      </c>
      <c r="DV853" t="s">
        <v>158</v>
      </c>
      <c r="DW853">
        <v>194872</v>
      </c>
      <c r="DX853">
        <v>116738</v>
      </c>
      <c r="DY853">
        <v>142800</v>
      </c>
      <c r="DZ853">
        <v>6349</v>
      </c>
      <c r="EA853">
        <v>6344</v>
      </c>
      <c r="EB853">
        <v>695219</v>
      </c>
      <c r="EC853">
        <v>116737</v>
      </c>
      <c r="ED853">
        <v>116737</v>
      </c>
      <c r="EE853">
        <v>6348</v>
      </c>
      <c r="EF853">
        <v>701497</v>
      </c>
      <c r="EG853">
        <v>699913</v>
      </c>
      <c r="EH853">
        <v>701835</v>
      </c>
      <c r="EI853">
        <v>118425</v>
      </c>
      <c r="EJ853">
        <v>143612</v>
      </c>
      <c r="EK853">
        <v>118720</v>
      </c>
      <c r="EL853">
        <v>198993</v>
      </c>
      <c r="EM853">
        <v>196872</v>
      </c>
      <c r="EN853">
        <v>203329</v>
      </c>
      <c r="EO853" t="s">
        <v>158</v>
      </c>
      <c r="EP853">
        <v>701497</v>
      </c>
      <c r="EQ853">
        <v>194871</v>
      </c>
      <c r="ER853">
        <v>695218</v>
      </c>
      <c r="ES853">
        <v>264430</v>
      </c>
      <c r="ET853" t="s">
        <v>178</v>
      </c>
      <c r="EU853">
        <v>61</v>
      </c>
      <c r="EV853" t="s">
        <v>1352</v>
      </c>
      <c r="EW853">
        <v>61</v>
      </c>
      <c r="EX853" t="s">
        <v>305</v>
      </c>
      <c r="EY853" t="s">
        <v>169</v>
      </c>
      <c r="EZ853">
        <v>1024</v>
      </c>
      <c r="FA853">
        <v>-115</v>
      </c>
      <c r="FB853">
        <v>165</v>
      </c>
    </row>
    <row r="854" spans="1:158" x14ac:dyDescent="0.35">
      <c r="A854">
        <v>100</v>
      </c>
      <c r="B854">
        <v>100</v>
      </c>
      <c r="C854">
        <v>726</v>
      </c>
      <c r="D854">
        <v>726</v>
      </c>
      <c r="E854" t="s">
        <v>155</v>
      </c>
      <c r="F854" t="s">
        <v>156</v>
      </c>
      <c r="G854" t="s">
        <v>156</v>
      </c>
      <c r="H854" t="s">
        <v>156</v>
      </c>
      <c r="I854">
        <v>0</v>
      </c>
      <c r="J854" t="s">
        <v>157</v>
      </c>
      <c r="K854">
        <v>1</v>
      </c>
      <c r="L854" t="s">
        <v>154</v>
      </c>
      <c r="M854" t="s">
        <v>154</v>
      </c>
      <c r="N854" t="s">
        <v>154</v>
      </c>
      <c r="O854">
        <v>1</v>
      </c>
      <c r="P854" t="s">
        <v>154</v>
      </c>
      <c r="Q854" t="s">
        <v>154</v>
      </c>
      <c r="R854" t="s">
        <v>306</v>
      </c>
      <c r="S854">
        <v>0</v>
      </c>
      <c r="T854">
        <v>1</v>
      </c>
      <c r="U854">
        <v>0</v>
      </c>
      <c r="V854">
        <v>61</v>
      </c>
      <c r="W854">
        <v>61</v>
      </c>
      <c r="X854">
        <v>1</v>
      </c>
      <c r="Y854">
        <v>61</v>
      </c>
      <c r="Z854">
        <v>13</v>
      </c>
      <c r="AA854">
        <v>0</v>
      </c>
      <c r="AB854">
        <v>13</v>
      </c>
      <c r="AC854">
        <v>1</v>
      </c>
      <c r="AD854">
        <v>1</v>
      </c>
      <c r="AE854">
        <v>0</v>
      </c>
      <c r="AF854">
        <v>0</v>
      </c>
      <c r="AG854">
        <v>61</v>
      </c>
      <c r="AH854">
        <v>1</v>
      </c>
      <c r="AI854">
        <v>1</v>
      </c>
      <c r="AJ854">
        <v>0</v>
      </c>
      <c r="AK854">
        <v>61</v>
      </c>
      <c r="AL854">
        <v>61</v>
      </c>
      <c r="AM854">
        <v>75</v>
      </c>
      <c r="AN854">
        <v>1</v>
      </c>
      <c r="AO854">
        <v>1</v>
      </c>
      <c r="AP854">
        <v>1</v>
      </c>
      <c r="AQ854">
        <v>13</v>
      </c>
      <c r="AR854">
        <v>13</v>
      </c>
      <c r="AS854">
        <v>13</v>
      </c>
      <c r="AT854">
        <v>1</v>
      </c>
      <c r="AU854">
        <v>61</v>
      </c>
      <c r="AV854">
        <v>13</v>
      </c>
      <c r="AW854">
        <v>61</v>
      </c>
      <c r="AX854">
        <v>0</v>
      </c>
      <c r="AY854" t="s">
        <v>159</v>
      </c>
      <c r="AZ854" t="s">
        <v>251</v>
      </c>
      <c r="BA854" t="s">
        <v>462</v>
      </c>
      <c r="BB854" t="s">
        <v>1268</v>
      </c>
      <c r="BC854" t="s">
        <v>163</v>
      </c>
      <c r="BD854" t="b">
        <v>0</v>
      </c>
      <c r="BE854" t="s">
        <v>167</v>
      </c>
      <c r="BF854" t="b">
        <v>1</v>
      </c>
      <c r="BH854" t="s">
        <v>164</v>
      </c>
      <c r="BI854" t="s">
        <v>1269</v>
      </c>
      <c r="BJ854" t="b">
        <v>0</v>
      </c>
      <c r="BK854" t="s">
        <v>166</v>
      </c>
      <c r="BL854" t="b">
        <v>0</v>
      </c>
      <c r="BM854">
        <v>18</v>
      </c>
      <c r="BN854" t="s">
        <v>167</v>
      </c>
      <c r="BO854" t="s">
        <v>168</v>
      </c>
      <c r="BP854" t="s">
        <v>167</v>
      </c>
      <c r="BQ854" t="s">
        <v>169</v>
      </c>
      <c r="BR854">
        <v>768</v>
      </c>
      <c r="BS854" t="s">
        <v>156</v>
      </c>
      <c r="BT854" t="s">
        <v>189</v>
      </c>
      <c r="BU854" t="s">
        <v>310</v>
      </c>
      <c r="BV854" t="s">
        <v>334</v>
      </c>
      <c r="BW854">
        <v>61</v>
      </c>
      <c r="BX854">
        <v>2</v>
      </c>
      <c r="BY854">
        <v>0</v>
      </c>
      <c r="BZ854">
        <v>6</v>
      </c>
      <c r="CA854" t="s">
        <v>1270</v>
      </c>
      <c r="CB854" t="s">
        <v>156</v>
      </c>
      <c r="CC854">
        <v>7</v>
      </c>
      <c r="CD854" t="b">
        <v>0</v>
      </c>
      <c r="CE854" t="s">
        <v>172</v>
      </c>
      <c r="CF854" t="s">
        <v>173</v>
      </c>
      <c r="CG854">
        <v>58</v>
      </c>
      <c r="CH854">
        <v>0</v>
      </c>
      <c r="CI854" t="s">
        <v>306</v>
      </c>
      <c r="CJ854" t="s">
        <v>430</v>
      </c>
      <c r="CK854" t="s">
        <v>430</v>
      </c>
      <c r="CL854" t="s">
        <v>430</v>
      </c>
      <c r="CM854" t="s">
        <v>430</v>
      </c>
      <c r="CN854" t="s">
        <v>430</v>
      </c>
      <c r="CO854" t="s">
        <v>306</v>
      </c>
      <c r="CP854" t="s">
        <v>430</v>
      </c>
      <c r="CQ854">
        <v>1</v>
      </c>
      <c r="CR854">
        <v>325</v>
      </c>
      <c r="CS854" t="str">
        <f t="shared" si="58"/>
        <v>-</v>
      </c>
      <c r="CT854">
        <f t="shared" si="56"/>
        <v>797.19047619047615</v>
      </c>
      <c r="CU854">
        <f t="shared" si="57"/>
        <v>431.80213615165638</v>
      </c>
      <c r="CV854" t="str">
        <f t="shared" si="55"/>
        <v>-</v>
      </c>
      <c r="CW854">
        <v>51708</v>
      </c>
      <c r="CX854">
        <v>9356</v>
      </c>
      <c r="CY854">
        <v>1686</v>
      </c>
      <c r="CZ854">
        <v>811</v>
      </c>
      <c r="DA854">
        <v>8483</v>
      </c>
      <c r="DB854">
        <v>325</v>
      </c>
      <c r="DC854">
        <v>24078</v>
      </c>
      <c r="DD854">
        <v>4334</v>
      </c>
      <c r="DE854">
        <v>2</v>
      </c>
      <c r="DF854" t="s">
        <v>156</v>
      </c>
      <c r="DG854">
        <v>1024</v>
      </c>
      <c r="DH854">
        <v>2</v>
      </c>
      <c r="DI854">
        <v>48000</v>
      </c>
      <c r="DJ854">
        <v>-16</v>
      </c>
      <c r="DK854" t="s">
        <v>176</v>
      </c>
      <c r="DL854">
        <v>9</v>
      </c>
      <c r="DM854" t="s">
        <v>177</v>
      </c>
      <c r="DN854">
        <v>212721</v>
      </c>
      <c r="DO854">
        <v>203363</v>
      </c>
      <c r="DP854">
        <v>14836</v>
      </c>
      <c r="DQ854">
        <v>702641</v>
      </c>
      <c r="DR854">
        <v>704228</v>
      </c>
      <c r="DS854">
        <v>203342</v>
      </c>
      <c r="DT854">
        <v>702641</v>
      </c>
      <c r="DU854">
        <v>198992</v>
      </c>
      <c r="DV854" t="s">
        <v>158</v>
      </c>
      <c r="DW854">
        <v>194872</v>
      </c>
      <c r="DX854">
        <v>116738</v>
      </c>
      <c r="DY854">
        <v>142800</v>
      </c>
      <c r="DZ854">
        <v>6349</v>
      </c>
      <c r="EA854">
        <v>6344</v>
      </c>
      <c r="EB854">
        <v>701890</v>
      </c>
      <c r="EC854">
        <v>116737</v>
      </c>
      <c r="ED854">
        <v>116737</v>
      </c>
      <c r="EE854">
        <v>6348</v>
      </c>
      <c r="EF854">
        <v>708089</v>
      </c>
      <c r="EG854">
        <v>706228</v>
      </c>
      <c r="EH854">
        <v>708416</v>
      </c>
      <c r="EI854">
        <v>118425</v>
      </c>
      <c r="EJ854">
        <v>143612</v>
      </c>
      <c r="EK854">
        <v>118720</v>
      </c>
      <c r="EL854">
        <v>198993</v>
      </c>
      <c r="EM854">
        <v>196872</v>
      </c>
      <c r="EN854">
        <v>203329</v>
      </c>
      <c r="EO854" t="s">
        <v>158</v>
      </c>
      <c r="EP854">
        <v>708089</v>
      </c>
      <c r="EQ854">
        <v>194871</v>
      </c>
      <c r="ER854">
        <v>701888</v>
      </c>
      <c r="ES854">
        <v>264430</v>
      </c>
      <c r="ET854" t="s">
        <v>178</v>
      </c>
      <c r="EU854">
        <v>62</v>
      </c>
      <c r="EV854" t="s">
        <v>1353</v>
      </c>
      <c r="EW854">
        <v>62</v>
      </c>
      <c r="EX854" t="s">
        <v>309</v>
      </c>
      <c r="EY854" t="s">
        <v>169</v>
      </c>
      <c r="EZ854">
        <v>1024</v>
      </c>
      <c r="FA854">
        <v>-115</v>
      </c>
      <c r="FB854">
        <v>165</v>
      </c>
    </row>
    <row r="855" spans="1:158" x14ac:dyDescent="0.35">
      <c r="A855">
        <v>100</v>
      </c>
      <c r="B855">
        <v>100</v>
      </c>
      <c r="C855">
        <v>719</v>
      </c>
      <c r="D855">
        <v>719</v>
      </c>
      <c r="E855" t="s">
        <v>155</v>
      </c>
      <c r="F855" t="s">
        <v>156</v>
      </c>
      <c r="G855" t="s">
        <v>156</v>
      </c>
      <c r="H855" t="s">
        <v>156</v>
      </c>
      <c r="I855">
        <v>0</v>
      </c>
      <c r="J855" t="s">
        <v>157</v>
      </c>
      <c r="K855">
        <v>1</v>
      </c>
      <c r="L855" t="s">
        <v>154</v>
      </c>
      <c r="M855" t="s">
        <v>154</v>
      </c>
      <c r="N855" t="s">
        <v>154</v>
      </c>
      <c r="O855">
        <v>1</v>
      </c>
      <c r="P855" t="s">
        <v>154</v>
      </c>
      <c r="Q855" t="s">
        <v>154</v>
      </c>
      <c r="R855" t="s">
        <v>301</v>
      </c>
      <c r="S855">
        <v>0</v>
      </c>
      <c r="T855">
        <v>1</v>
      </c>
      <c r="U855">
        <v>0</v>
      </c>
      <c r="V855">
        <v>62</v>
      </c>
      <c r="W855">
        <v>62</v>
      </c>
      <c r="X855">
        <v>1</v>
      </c>
      <c r="Y855">
        <v>62</v>
      </c>
      <c r="Z855">
        <v>13</v>
      </c>
      <c r="AA855">
        <v>0</v>
      </c>
      <c r="AB855">
        <v>13</v>
      </c>
      <c r="AC855">
        <v>1</v>
      </c>
      <c r="AD855">
        <v>1</v>
      </c>
      <c r="AE855">
        <v>0</v>
      </c>
      <c r="AF855">
        <v>0</v>
      </c>
      <c r="AG855">
        <v>62</v>
      </c>
      <c r="AH855">
        <v>1</v>
      </c>
      <c r="AI855">
        <v>1</v>
      </c>
      <c r="AJ855">
        <v>0</v>
      </c>
      <c r="AK855">
        <v>62</v>
      </c>
      <c r="AL855">
        <v>62</v>
      </c>
      <c r="AM855">
        <v>76</v>
      </c>
      <c r="AN855">
        <v>1</v>
      </c>
      <c r="AO855">
        <v>1</v>
      </c>
      <c r="AP855">
        <v>1</v>
      </c>
      <c r="AQ855">
        <v>13</v>
      </c>
      <c r="AR855">
        <v>13</v>
      </c>
      <c r="AS855">
        <v>13</v>
      </c>
      <c r="AT855">
        <v>1</v>
      </c>
      <c r="AU855">
        <v>62</v>
      </c>
      <c r="AV855">
        <v>13</v>
      </c>
      <c r="AW855">
        <v>62</v>
      </c>
      <c r="AX855">
        <v>0</v>
      </c>
      <c r="AY855" t="s">
        <v>159</v>
      </c>
      <c r="AZ855" t="s">
        <v>251</v>
      </c>
      <c r="BA855" t="s">
        <v>462</v>
      </c>
      <c r="BB855" t="s">
        <v>1268</v>
      </c>
      <c r="BC855" t="s">
        <v>163</v>
      </c>
      <c r="BD855" t="b">
        <v>0</v>
      </c>
      <c r="BE855">
        <v>5.21</v>
      </c>
      <c r="BF855" t="b">
        <v>1</v>
      </c>
      <c r="BH855" t="s">
        <v>164</v>
      </c>
      <c r="BI855" t="s">
        <v>1269</v>
      </c>
      <c r="BJ855" t="b">
        <v>0</v>
      </c>
      <c r="BK855" t="s">
        <v>166</v>
      </c>
      <c r="BL855" t="b">
        <v>0</v>
      </c>
      <c r="BM855">
        <v>18</v>
      </c>
      <c r="BN855" t="s">
        <v>167</v>
      </c>
      <c r="BO855" t="s">
        <v>168</v>
      </c>
      <c r="BP855" t="s">
        <v>167</v>
      </c>
      <c r="BQ855" t="s">
        <v>169</v>
      </c>
      <c r="BR855">
        <v>768</v>
      </c>
      <c r="BS855" t="s">
        <v>156</v>
      </c>
      <c r="BT855" t="s">
        <v>189</v>
      </c>
      <c r="BU855" t="s">
        <v>315</v>
      </c>
      <c r="BV855" t="s">
        <v>327</v>
      </c>
      <c r="BW855">
        <v>62</v>
      </c>
      <c r="BX855">
        <v>2</v>
      </c>
      <c r="BY855">
        <v>0</v>
      </c>
      <c r="BZ855">
        <v>6</v>
      </c>
      <c r="CA855" t="s">
        <v>1270</v>
      </c>
      <c r="CB855" t="s">
        <v>156</v>
      </c>
      <c r="CC855">
        <v>7</v>
      </c>
      <c r="CD855" t="b">
        <v>0</v>
      </c>
      <c r="CE855" t="s">
        <v>172</v>
      </c>
      <c r="CF855" t="s">
        <v>173</v>
      </c>
      <c r="CG855">
        <v>40</v>
      </c>
      <c r="CH855">
        <v>0</v>
      </c>
      <c r="CI855" t="s">
        <v>301</v>
      </c>
      <c r="CJ855" t="s">
        <v>430</v>
      </c>
      <c r="CK855" t="s">
        <v>430</v>
      </c>
      <c r="CL855" t="s">
        <v>430</v>
      </c>
      <c r="CM855" t="s">
        <v>430</v>
      </c>
      <c r="CN855" t="s">
        <v>430</v>
      </c>
      <c r="CO855" t="s">
        <v>301</v>
      </c>
      <c r="CP855" t="s">
        <v>430</v>
      </c>
      <c r="CQ855">
        <v>1</v>
      </c>
      <c r="CR855">
        <v>306</v>
      </c>
      <c r="CS855">
        <f t="shared" si="58"/>
        <v>306</v>
      </c>
      <c r="CT855">
        <f t="shared" si="56"/>
        <v>797.19047619047615</v>
      </c>
      <c r="CU855">
        <f t="shared" si="57"/>
        <v>431.80213615165638</v>
      </c>
      <c r="CV855">
        <f t="shared" si="55"/>
        <v>306</v>
      </c>
      <c r="CW855">
        <v>51708</v>
      </c>
      <c r="CX855">
        <v>9356</v>
      </c>
      <c r="CY855">
        <v>1686</v>
      </c>
      <c r="CZ855">
        <v>811</v>
      </c>
      <c r="DA855">
        <v>8483</v>
      </c>
      <c r="DB855">
        <v>306</v>
      </c>
      <c r="DC855">
        <v>24078</v>
      </c>
      <c r="DD855">
        <v>4334</v>
      </c>
      <c r="DE855">
        <v>2</v>
      </c>
      <c r="DF855" t="s">
        <v>156</v>
      </c>
      <c r="DG855">
        <v>1024</v>
      </c>
      <c r="DH855">
        <v>2</v>
      </c>
      <c r="DI855">
        <v>48000</v>
      </c>
      <c r="DJ855">
        <v>-16</v>
      </c>
      <c r="DK855" t="s">
        <v>176</v>
      </c>
      <c r="DL855">
        <v>9</v>
      </c>
      <c r="DM855" t="s">
        <v>177</v>
      </c>
      <c r="DN855">
        <v>212721</v>
      </c>
      <c r="DO855">
        <v>203363</v>
      </c>
      <c r="DP855">
        <v>14836</v>
      </c>
      <c r="DQ855">
        <v>709215</v>
      </c>
      <c r="DR855">
        <v>711332</v>
      </c>
      <c r="DS855">
        <v>203342</v>
      </c>
      <c r="DT855">
        <v>709215</v>
      </c>
      <c r="DU855">
        <v>198992</v>
      </c>
      <c r="DV855" t="s">
        <v>158</v>
      </c>
      <c r="DW855">
        <v>194872</v>
      </c>
      <c r="DX855">
        <v>116738</v>
      </c>
      <c r="DY855">
        <v>142800</v>
      </c>
      <c r="DZ855">
        <v>6349</v>
      </c>
      <c r="EA855">
        <v>6344</v>
      </c>
      <c r="EB855">
        <v>708464</v>
      </c>
      <c r="EC855">
        <v>116737</v>
      </c>
      <c r="ED855">
        <v>116737</v>
      </c>
      <c r="EE855">
        <v>6348</v>
      </c>
      <c r="EF855">
        <v>715343</v>
      </c>
      <c r="EG855">
        <v>713332</v>
      </c>
      <c r="EH855">
        <v>715651</v>
      </c>
      <c r="EI855">
        <v>118425</v>
      </c>
      <c r="EJ855">
        <v>143612</v>
      </c>
      <c r="EK855">
        <v>118720</v>
      </c>
      <c r="EL855">
        <v>198993</v>
      </c>
      <c r="EM855">
        <v>196872</v>
      </c>
      <c r="EN855">
        <v>203329</v>
      </c>
      <c r="EO855" t="s">
        <v>158</v>
      </c>
      <c r="EP855">
        <v>715343</v>
      </c>
      <c r="EQ855">
        <v>194871</v>
      </c>
      <c r="ER855">
        <v>708463</v>
      </c>
      <c r="ES855">
        <v>264430</v>
      </c>
      <c r="ET855" t="s">
        <v>178</v>
      </c>
      <c r="EU855">
        <v>63</v>
      </c>
      <c r="EV855" t="s">
        <v>1354</v>
      </c>
      <c r="EW855">
        <v>63</v>
      </c>
      <c r="EX855" t="s">
        <v>305</v>
      </c>
      <c r="EY855" t="s">
        <v>169</v>
      </c>
      <c r="EZ855">
        <v>1024</v>
      </c>
      <c r="FA855">
        <v>-115</v>
      </c>
      <c r="FB855">
        <v>165</v>
      </c>
    </row>
    <row r="856" spans="1:158" x14ac:dyDescent="0.35">
      <c r="A856">
        <v>100</v>
      </c>
      <c r="B856">
        <v>100</v>
      </c>
      <c r="C856">
        <v>713</v>
      </c>
      <c r="D856">
        <v>713</v>
      </c>
      <c r="E856" t="s">
        <v>155</v>
      </c>
      <c r="F856" t="s">
        <v>156</v>
      </c>
      <c r="G856" t="s">
        <v>156</v>
      </c>
      <c r="H856" t="s">
        <v>156</v>
      </c>
      <c r="I856">
        <v>0</v>
      </c>
      <c r="J856" t="s">
        <v>157</v>
      </c>
      <c r="K856">
        <v>1</v>
      </c>
      <c r="L856" t="s">
        <v>154</v>
      </c>
      <c r="M856" t="s">
        <v>154</v>
      </c>
      <c r="N856" t="s">
        <v>154</v>
      </c>
      <c r="O856">
        <v>1</v>
      </c>
      <c r="P856" t="s">
        <v>154</v>
      </c>
      <c r="Q856" t="s">
        <v>154</v>
      </c>
      <c r="R856" t="s">
        <v>306</v>
      </c>
      <c r="S856">
        <v>0</v>
      </c>
      <c r="T856">
        <v>1</v>
      </c>
      <c r="U856">
        <v>0</v>
      </c>
      <c r="V856">
        <v>63</v>
      </c>
      <c r="W856">
        <v>63</v>
      </c>
      <c r="X856">
        <v>1</v>
      </c>
      <c r="Y856">
        <v>63</v>
      </c>
      <c r="Z856">
        <v>13</v>
      </c>
      <c r="AA856">
        <v>0</v>
      </c>
      <c r="AB856">
        <v>13</v>
      </c>
      <c r="AC856">
        <v>1</v>
      </c>
      <c r="AD856">
        <v>1</v>
      </c>
      <c r="AE856">
        <v>0</v>
      </c>
      <c r="AF856">
        <v>0</v>
      </c>
      <c r="AG856">
        <v>63</v>
      </c>
      <c r="AH856">
        <v>1</v>
      </c>
      <c r="AI856">
        <v>1</v>
      </c>
      <c r="AJ856">
        <v>0</v>
      </c>
      <c r="AK856">
        <v>63</v>
      </c>
      <c r="AL856">
        <v>63</v>
      </c>
      <c r="AM856">
        <v>77</v>
      </c>
      <c r="AN856">
        <v>1</v>
      </c>
      <c r="AO856">
        <v>1</v>
      </c>
      <c r="AP856">
        <v>1</v>
      </c>
      <c r="AQ856">
        <v>13</v>
      </c>
      <c r="AR856">
        <v>13</v>
      </c>
      <c r="AS856">
        <v>13</v>
      </c>
      <c r="AT856">
        <v>1</v>
      </c>
      <c r="AU856">
        <v>63</v>
      </c>
      <c r="AV856">
        <v>13</v>
      </c>
      <c r="AW856">
        <v>63</v>
      </c>
      <c r="AX856">
        <v>0</v>
      </c>
      <c r="AY856" t="s">
        <v>159</v>
      </c>
      <c r="AZ856" t="s">
        <v>251</v>
      </c>
      <c r="BA856" t="s">
        <v>462</v>
      </c>
      <c r="BB856" t="s">
        <v>1268</v>
      </c>
      <c r="BC856" t="s">
        <v>163</v>
      </c>
      <c r="BD856" t="b">
        <v>0</v>
      </c>
      <c r="BE856" t="s">
        <v>167</v>
      </c>
      <c r="BF856" t="b">
        <v>1</v>
      </c>
      <c r="BH856" t="s">
        <v>164</v>
      </c>
      <c r="BI856" t="s">
        <v>1269</v>
      </c>
      <c r="BJ856" t="b">
        <v>0</v>
      </c>
      <c r="BK856" t="s">
        <v>166</v>
      </c>
      <c r="BL856" t="b">
        <v>0</v>
      </c>
      <c r="BM856">
        <v>18</v>
      </c>
      <c r="BN856" t="s">
        <v>167</v>
      </c>
      <c r="BO856" t="s">
        <v>168</v>
      </c>
      <c r="BP856" t="s">
        <v>167</v>
      </c>
      <c r="BQ856" t="s">
        <v>169</v>
      </c>
      <c r="BR856">
        <v>768</v>
      </c>
      <c r="BS856" t="s">
        <v>156</v>
      </c>
      <c r="BT856" t="s">
        <v>189</v>
      </c>
      <c r="BU856" t="s">
        <v>310</v>
      </c>
      <c r="BV856" t="s">
        <v>313</v>
      </c>
      <c r="BW856">
        <v>63</v>
      </c>
      <c r="BX856">
        <v>2</v>
      </c>
      <c r="BY856">
        <v>0</v>
      </c>
      <c r="BZ856">
        <v>6</v>
      </c>
      <c r="CA856" t="s">
        <v>1270</v>
      </c>
      <c r="CB856" t="s">
        <v>156</v>
      </c>
      <c r="CC856">
        <v>7</v>
      </c>
      <c r="CD856" t="b">
        <v>0</v>
      </c>
      <c r="CE856" t="s">
        <v>172</v>
      </c>
      <c r="CF856" t="s">
        <v>173</v>
      </c>
      <c r="CG856">
        <v>76</v>
      </c>
      <c r="CH856">
        <v>0</v>
      </c>
      <c r="CI856" t="s">
        <v>306</v>
      </c>
      <c r="CJ856" t="s">
        <v>430</v>
      </c>
      <c r="CK856" t="s">
        <v>430</v>
      </c>
      <c r="CL856" t="s">
        <v>430</v>
      </c>
      <c r="CM856" t="s">
        <v>430</v>
      </c>
      <c r="CN856" t="s">
        <v>430</v>
      </c>
      <c r="CO856" t="s">
        <v>306</v>
      </c>
      <c r="CP856" t="s">
        <v>430</v>
      </c>
      <c r="CQ856">
        <v>1</v>
      </c>
      <c r="CR856">
        <v>307</v>
      </c>
      <c r="CS856" t="str">
        <f t="shared" si="58"/>
        <v>-</v>
      </c>
      <c r="CT856">
        <f t="shared" si="56"/>
        <v>797.19047619047615</v>
      </c>
      <c r="CU856">
        <f t="shared" si="57"/>
        <v>431.80213615165638</v>
      </c>
      <c r="CV856" t="str">
        <f t="shared" si="55"/>
        <v>-</v>
      </c>
      <c r="CW856">
        <v>51708</v>
      </c>
      <c r="CX856">
        <v>9356</v>
      </c>
      <c r="CY856">
        <v>1686</v>
      </c>
      <c r="CZ856">
        <v>811</v>
      </c>
      <c r="DA856">
        <v>8483</v>
      </c>
      <c r="DB856">
        <v>307</v>
      </c>
      <c r="DC856">
        <v>24078</v>
      </c>
      <c r="DD856">
        <v>4334</v>
      </c>
      <c r="DE856">
        <v>2</v>
      </c>
      <c r="DF856" t="s">
        <v>156</v>
      </c>
      <c r="DG856">
        <v>1024</v>
      </c>
      <c r="DH856">
        <v>2</v>
      </c>
      <c r="DI856">
        <v>48000</v>
      </c>
      <c r="DJ856">
        <v>-16</v>
      </c>
      <c r="DK856" t="s">
        <v>176</v>
      </c>
      <c r="DL856">
        <v>9</v>
      </c>
      <c r="DM856" t="s">
        <v>177</v>
      </c>
      <c r="DN856">
        <v>212721</v>
      </c>
      <c r="DO856">
        <v>203363</v>
      </c>
      <c r="DP856">
        <v>14836</v>
      </c>
      <c r="DQ856">
        <v>716448</v>
      </c>
      <c r="DR856">
        <v>718030</v>
      </c>
      <c r="DS856">
        <v>203342</v>
      </c>
      <c r="DT856">
        <v>716448</v>
      </c>
      <c r="DU856">
        <v>198992</v>
      </c>
      <c r="DV856" t="s">
        <v>158</v>
      </c>
      <c r="DW856">
        <v>194872</v>
      </c>
      <c r="DX856">
        <v>116738</v>
      </c>
      <c r="DY856">
        <v>142800</v>
      </c>
      <c r="DZ856">
        <v>6349</v>
      </c>
      <c r="EA856">
        <v>6344</v>
      </c>
      <c r="EB856">
        <v>715697</v>
      </c>
      <c r="EC856">
        <v>116737</v>
      </c>
      <c r="ED856">
        <v>116737</v>
      </c>
      <c r="EE856">
        <v>6348</v>
      </c>
      <c r="EF856">
        <v>721572</v>
      </c>
      <c r="EG856">
        <v>720031</v>
      </c>
      <c r="EH856">
        <v>721881</v>
      </c>
      <c r="EI856">
        <v>118425</v>
      </c>
      <c r="EJ856">
        <v>143612</v>
      </c>
      <c r="EK856">
        <v>118720</v>
      </c>
      <c r="EL856">
        <v>198993</v>
      </c>
      <c r="EM856">
        <v>196872</v>
      </c>
      <c r="EN856">
        <v>203329</v>
      </c>
      <c r="EO856" t="s">
        <v>158</v>
      </c>
      <c r="EP856">
        <v>721572</v>
      </c>
      <c r="EQ856">
        <v>194871</v>
      </c>
      <c r="ER856">
        <v>715695</v>
      </c>
      <c r="ES856">
        <v>264430</v>
      </c>
      <c r="ET856" t="s">
        <v>178</v>
      </c>
      <c r="EU856">
        <v>64</v>
      </c>
      <c r="EV856" t="s">
        <v>1355</v>
      </c>
      <c r="EW856">
        <v>64</v>
      </c>
      <c r="EX856" t="s">
        <v>309</v>
      </c>
      <c r="EY856" t="s">
        <v>169</v>
      </c>
      <c r="EZ856">
        <v>1024</v>
      </c>
      <c r="FA856">
        <v>-115</v>
      </c>
      <c r="FB856">
        <v>165</v>
      </c>
    </row>
    <row r="857" spans="1:158" x14ac:dyDescent="0.35">
      <c r="A857">
        <v>100</v>
      </c>
      <c r="B857">
        <v>100</v>
      </c>
      <c r="C857">
        <v>724</v>
      </c>
      <c r="D857">
        <v>724</v>
      </c>
      <c r="E857" t="s">
        <v>155</v>
      </c>
      <c r="F857" t="s">
        <v>156</v>
      </c>
      <c r="G857" t="s">
        <v>156</v>
      </c>
      <c r="H857" t="s">
        <v>156</v>
      </c>
      <c r="I857">
        <v>0</v>
      </c>
      <c r="J857" t="s">
        <v>157</v>
      </c>
      <c r="K857">
        <v>1</v>
      </c>
      <c r="L857" t="s">
        <v>154</v>
      </c>
      <c r="M857" t="s">
        <v>154</v>
      </c>
      <c r="N857" t="s">
        <v>154</v>
      </c>
      <c r="O857">
        <v>1</v>
      </c>
      <c r="P857" t="s">
        <v>154</v>
      </c>
      <c r="Q857" t="s">
        <v>154</v>
      </c>
      <c r="R857" t="s">
        <v>301</v>
      </c>
      <c r="S857">
        <v>0</v>
      </c>
      <c r="T857">
        <v>1</v>
      </c>
      <c r="U857">
        <v>0</v>
      </c>
      <c r="V857">
        <v>64</v>
      </c>
      <c r="W857">
        <v>64</v>
      </c>
      <c r="X857">
        <v>1</v>
      </c>
      <c r="Y857">
        <v>64</v>
      </c>
      <c r="Z857">
        <v>13</v>
      </c>
      <c r="AA857">
        <v>0</v>
      </c>
      <c r="AB857">
        <v>13</v>
      </c>
      <c r="AC857">
        <v>1</v>
      </c>
      <c r="AD857">
        <v>1</v>
      </c>
      <c r="AE857">
        <v>0</v>
      </c>
      <c r="AF857">
        <v>0</v>
      </c>
      <c r="AG857">
        <v>64</v>
      </c>
      <c r="AH857">
        <v>1</v>
      </c>
      <c r="AI857">
        <v>1</v>
      </c>
      <c r="AJ857">
        <v>0</v>
      </c>
      <c r="AK857">
        <v>64</v>
      </c>
      <c r="AL857">
        <v>64</v>
      </c>
      <c r="AM857">
        <v>78</v>
      </c>
      <c r="AN857">
        <v>1</v>
      </c>
      <c r="AO857">
        <v>1</v>
      </c>
      <c r="AP857">
        <v>1</v>
      </c>
      <c r="AQ857">
        <v>13</v>
      </c>
      <c r="AR857">
        <v>13</v>
      </c>
      <c r="AS857">
        <v>13</v>
      </c>
      <c r="AT857">
        <v>1</v>
      </c>
      <c r="AU857">
        <v>64</v>
      </c>
      <c r="AV857">
        <v>13</v>
      </c>
      <c r="AW857">
        <v>64</v>
      </c>
      <c r="AX857">
        <v>0</v>
      </c>
      <c r="AY857" t="s">
        <v>159</v>
      </c>
      <c r="AZ857" t="s">
        <v>251</v>
      </c>
      <c r="BA857" t="s">
        <v>462</v>
      </c>
      <c r="BB857" t="s">
        <v>1268</v>
      </c>
      <c r="BC857" t="s">
        <v>163</v>
      </c>
      <c r="BD857" t="b">
        <v>0</v>
      </c>
      <c r="BE857">
        <v>6.63</v>
      </c>
      <c r="BF857" t="b">
        <v>1</v>
      </c>
      <c r="BH857" t="s">
        <v>164</v>
      </c>
      <c r="BI857" t="s">
        <v>1269</v>
      </c>
      <c r="BJ857" t="b">
        <v>0</v>
      </c>
      <c r="BK857" t="s">
        <v>166</v>
      </c>
      <c r="BL857" t="b">
        <v>0</v>
      </c>
      <c r="BM857">
        <v>18</v>
      </c>
      <c r="BN857" t="s">
        <v>167</v>
      </c>
      <c r="BO857" t="s">
        <v>168</v>
      </c>
      <c r="BP857" t="s">
        <v>167</v>
      </c>
      <c r="BQ857" t="s">
        <v>169</v>
      </c>
      <c r="BR857">
        <v>768</v>
      </c>
      <c r="BS857" t="s">
        <v>156</v>
      </c>
      <c r="BT857" t="s">
        <v>189</v>
      </c>
      <c r="BU857" t="s">
        <v>302</v>
      </c>
      <c r="BV857" t="s">
        <v>316</v>
      </c>
      <c r="BW857">
        <v>64</v>
      </c>
      <c r="BX857">
        <v>2</v>
      </c>
      <c r="BY857">
        <v>0</v>
      </c>
      <c r="BZ857">
        <v>6</v>
      </c>
      <c r="CA857" t="s">
        <v>1270</v>
      </c>
      <c r="CB857" t="s">
        <v>156</v>
      </c>
      <c r="CC857">
        <v>7</v>
      </c>
      <c r="CD857" t="b">
        <v>0</v>
      </c>
      <c r="CE857" t="s">
        <v>172</v>
      </c>
      <c r="CF857" t="s">
        <v>173</v>
      </c>
      <c r="CG857">
        <v>27</v>
      </c>
      <c r="CH857">
        <v>0</v>
      </c>
      <c r="CI857" t="s">
        <v>301</v>
      </c>
      <c r="CJ857" t="s">
        <v>430</v>
      </c>
      <c r="CK857" t="s">
        <v>430</v>
      </c>
      <c r="CL857" t="s">
        <v>430</v>
      </c>
      <c r="CM857" t="s">
        <v>430</v>
      </c>
      <c r="CN857" t="s">
        <v>430</v>
      </c>
      <c r="CO857" t="s">
        <v>301</v>
      </c>
      <c r="CP857" t="s">
        <v>430</v>
      </c>
      <c r="CQ857">
        <v>1</v>
      </c>
      <c r="CR857">
        <v>1444</v>
      </c>
      <c r="CS857">
        <f t="shared" si="58"/>
        <v>1444</v>
      </c>
      <c r="CT857">
        <f t="shared" si="56"/>
        <v>797.19047619047615</v>
      </c>
      <c r="CU857">
        <f t="shared" si="57"/>
        <v>431.80213615165638</v>
      </c>
      <c r="CV857">
        <f t="shared" si="55"/>
        <v>1444</v>
      </c>
      <c r="CW857">
        <v>51708</v>
      </c>
      <c r="CX857">
        <v>9356</v>
      </c>
      <c r="CY857">
        <v>1686</v>
      </c>
      <c r="CZ857">
        <v>811</v>
      </c>
      <c r="DA857">
        <v>8483</v>
      </c>
      <c r="DB857">
        <v>1444</v>
      </c>
      <c r="DC857">
        <v>24078</v>
      </c>
      <c r="DD857">
        <v>4334</v>
      </c>
      <c r="DE857">
        <v>2</v>
      </c>
      <c r="DF857" t="s">
        <v>156</v>
      </c>
      <c r="DG857">
        <v>1024</v>
      </c>
      <c r="DH857">
        <v>2</v>
      </c>
      <c r="DI857">
        <v>48000</v>
      </c>
      <c r="DJ857">
        <v>-16</v>
      </c>
      <c r="DK857" t="s">
        <v>176</v>
      </c>
      <c r="DL857">
        <v>9</v>
      </c>
      <c r="DM857" t="s">
        <v>177</v>
      </c>
      <c r="DN857">
        <v>212721</v>
      </c>
      <c r="DO857">
        <v>203363</v>
      </c>
      <c r="DP857">
        <v>14836</v>
      </c>
      <c r="DQ857">
        <v>722686</v>
      </c>
      <c r="DR857">
        <v>724644</v>
      </c>
      <c r="DS857">
        <v>203342</v>
      </c>
      <c r="DT857">
        <v>722686</v>
      </c>
      <c r="DU857">
        <v>198992</v>
      </c>
      <c r="DV857" t="s">
        <v>158</v>
      </c>
      <c r="DW857">
        <v>194872</v>
      </c>
      <c r="DX857">
        <v>116738</v>
      </c>
      <c r="DY857">
        <v>142800</v>
      </c>
      <c r="DZ857">
        <v>6349</v>
      </c>
      <c r="EA857">
        <v>6344</v>
      </c>
      <c r="EB857">
        <v>721935</v>
      </c>
      <c r="EC857">
        <v>116737</v>
      </c>
      <c r="ED857">
        <v>116737</v>
      </c>
      <c r="EE857">
        <v>6348</v>
      </c>
      <c r="EF857">
        <v>728591</v>
      </c>
      <c r="EG857">
        <v>726644</v>
      </c>
      <c r="EH857">
        <v>730036</v>
      </c>
      <c r="EI857">
        <v>118425</v>
      </c>
      <c r="EJ857">
        <v>143612</v>
      </c>
      <c r="EK857">
        <v>118720</v>
      </c>
      <c r="EL857">
        <v>198993</v>
      </c>
      <c r="EM857">
        <v>196872</v>
      </c>
      <c r="EN857">
        <v>203329</v>
      </c>
      <c r="EO857" t="s">
        <v>158</v>
      </c>
      <c r="EP857">
        <v>728590</v>
      </c>
      <c r="EQ857">
        <v>194871</v>
      </c>
      <c r="ER857">
        <v>721934</v>
      </c>
      <c r="ES857">
        <v>264430</v>
      </c>
      <c r="ET857" t="s">
        <v>178</v>
      </c>
      <c r="EU857">
        <v>65</v>
      </c>
      <c r="EV857" t="s">
        <v>1356</v>
      </c>
      <c r="EW857">
        <v>65</v>
      </c>
      <c r="EX857" t="s">
        <v>305</v>
      </c>
      <c r="EY857" t="s">
        <v>169</v>
      </c>
      <c r="EZ857">
        <v>1024</v>
      </c>
      <c r="FA857">
        <v>-115</v>
      </c>
      <c r="FB857">
        <v>165</v>
      </c>
    </row>
    <row r="858" spans="1:158" x14ac:dyDescent="0.35">
      <c r="A858">
        <v>100</v>
      </c>
      <c r="B858">
        <v>100</v>
      </c>
      <c r="C858">
        <v>725</v>
      </c>
      <c r="D858">
        <v>725</v>
      </c>
      <c r="E858" t="s">
        <v>155</v>
      </c>
      <c r="F858" t="s">
        <v>156</v>
      </c>
      <c r="G858" t="s">
        <v>156</v>
      </c>
      <c r="H858" t="s">
        <v>156</v>
      </c>
      <c r="I858">
        <v>0</v>
      </c>
      <c r="J858" t="s">
        <v>157</v>
      </c>
      <c r="K858">
        <v>1</v>
      </c>
      <c r="L858" t="s">
        <v>154</v>
      </c>
      <c r="M858" t="s">
        <v>154</v>
      </c>
      <c r="N858" t="s">
        <v>154</v>
      </c>
      <c r="O858">
        <v>1</v>
      </c>
      <c r="P858" t="s">
        <v>154</v>
      </c>
      <c r="Q858" t="s">
        <v>154</v>
      </c>
      <c r="R858" t="s">
        <v>306</v>
      </c>
      <c r="S858">
        <v>0</v>
      </c>
      <c r="T858">
        <v>1</v>
      </c>
      <c r="U858">
        <v>0</v>
      </c>
      <c r="V858">
        <v>65</v>
      </c>
      <c r="W858">
        <v>65</v>
      </c>
      <c r="X858">
        <v>1</v>
      </c>
      <c r="Y858">
        <v>65</v>
      </c>
      <c r="Z858">
        <v>13</v>
      </c>
      <c r="AA858">
        <v>0</v>
      </c>
      <c r="AB858">
        <v>13</v>
      </c>
      <c r="AC858">
        <v>1</v>
      </c>
      <c r="AD858">
        <v>1</v>
      </c>
      <c r="AE858">
        <v>0</v>
      </c>
      <c r="AF858">
        <v>0</v>
      </c>
      <c r="AG858">
        <v>65</v>
      </c>
      <c r="AH858">
        <v>1</v>
      </c>
      <c r="AI858">
        <v>1</v>
      </c>
      <c r="AJ858">
        <v>0</v>
      </c>
      <c r="AK858">
        <v>65</v>
      </c>
      <c r="AL858">
        <v>65</v>
      </c>
      <c r="AM858">
        <v>79</v>
      </c>
      <c r="AN858">
        <v>1</v>
      </c>
      <c r="AO858">
        <v>1</v>
      </c>
      <c r="AP858">
        <v>1</v>
      </c>
      <c r="AQ858">
        <v>13</v>
      </c>
      <c r="AR858">
        <v>13</v>
      </c>
      <c r="AS858">
        <v>13</v>
      </c>
      <c r="AT858">
        <v>1</v>
      </c>
      <c r="AU858">
        <v>65</v>
      </c>
      <c r="AV858">
        <v>13</v>
      </c>
      <c r="AW858">
        <v>65</v>
      </c>
      <c r="AX858">
        <v>0</v>
      </c>
      <c r="AY858" t="s">
        <v>159</v>
      </c>
      <c r="AZ858" t="s">
        <v>251</v>
      </c>
      <c r="BA858" t="s">
        <v>462</v>
      </c>
      <c r="BB858" t="s">
        <v>1268</v>
      </c>
      <c r="BC858" t="s">
        <v>163</v>
      </c>
      <c r="BD858" t="b">
        <v>0</v>
      </c>
      <c r="BE858" t="s">
        <v>167</v>
      </c>
      <c r="BF858" t="b">
        <v>1</v>
      </c>
      <c r="BH858" t="s">
        <v>164</v>
      </c>
      <c r="BI858" t="s">
        <v>1269</v>
      </c>
      <c r="BJ858" t="b">
        <v>0</v>
      </c>
      <c r="BK858" t="s">
        <v>166</v>
      </c>
      <c r="BL858" t="b">
        <v>0</v>
      </c>
      <c r="BM858">
        <v>18</v>
      </c>
      <c r="BN858" t="s">
        <v>167</v>
      </c>
      <c r="BO858" t="s">
        <v>168</v>
      </c>
      <c r="BP858" t="s">
        <v>167</v>
      </c>
      <c r="BQ858" t="s">
        <v>169</v>
      </c>
      <c r="BR858">
        <v>768</v>
      </c>
      <c r="BS858" t="s">
        <v>156</v>
      </c>
      <c r="BT858" t="s">
        <v>189</v>
      </c>
      <c r="BU858" t="s">
        <v>315</v>
      </c>
      <c r="BV858" t="s">
        <v>340</v>
      </c>
      <c r="BW858">
        <v>65</v>
      </c>
      <c r="BX858">
        <v>2</v>
      </c>
      <c r="BY858">
        <v>0</v>
      </c>
      <c r="BZ858">
        <v>6</v>
      </c>
      <c r="CA858" t="s">
        <v>1270</v>
      </c>
      <c r="CB858" t="s">
        <v>156</v>
      </c>
      <c r="CC858">
        <v>7</v>
      </c>
      <c r="CD858" t="b">
        <v>0</v>
      </c>
      <c r="CE858" t="s">
        <v>172</v>
      </c>
      <c r="CF858" t="s">
        <v>173</v>
      </c>
      <c r="CG858">
        <v>82</v>
      </c>
      <c r="CH858">
        <v>0</v>
      </c>
      <c r="CI858" t="s">
        <v>306</v>
      </c>
      <c r="CJ858" t="s">
        <v>430</v>
      </c>
      <c r="CK858" t="s">
        <v>430</v>
      </c>
      <c r="CL858" t="s">
        <v>430</v>
      </c>
      <c r="CM858" t="s">
        <v>430</v>
      </c>
      <c r="CN858" t="s">
        <v>430</v>
      </c>
      <c r="CO858" t="s">
        <v>306</v>
      </c>
      <c r="CP858" t="s">
        <v>430</v>
      </c>
      <c r="CQ858">
        <v>1</v>
      </c>
      <c r="CR858">
        <v>761</v>
      </c>
      <c r="CS858" t="str">
        <f t="shared" si="58"/>
        <v>-</v>
      </c>
      <c r="CT858">
        <f t="shared" si="56"/>
        <v>797.19047619047615</v>
      </c>
      <c r="CU858">
        <f t="shared" si="57"/>
        <v>431.80213615165638</v>
      </c>
      <c r="CV858" t="str">
        <f t="shared" ref="CV858:CV876" si="59">IF(OR(CS858&lt;CT858-2*CU858,CS858&gt;CT858+2*CU858),"-",CS858)</f>
        <v>-</v>
      </c>
      <c r="CW858">
        <v>51708</v>
      </c>
      <c r="CX858">
        <v>9356</v>
      </c>
      <c r="CY858">
        <v>1686</v>
      </c>
      <c r="CZ858">
        <v>811</v>
      </c>
      <c r="DA858">
        <v>8483</v>
      </c>
      <c r="DB858">
        <v>761</v>
      </c>
      <c r="DC858">
        <v>24078</v>
      </c>
      <c r="DD858">
        <v>4334</v>
      </c>
      <c r="DE858">
        <v>2</v>
      </c>
      <c r="DF858" t="s">
        <v>156</v>
      </c>
      <c r="DG858">
        <v>1024</v>
      </c>
      <c r="DH858">
        <v>2</v>
      </c>
      <c r="DI858">
        <v>48000</v>
      </c>
      <c r="DJ858">
        <v>-16</v>
      </c>
      <c r="DK858" t="s">
        <v>176</v>
      </c>
      <c r="DL858">
        <v>9</v>
      </c>
      <c r="DM858" t="s">
        <v>177</v>
      </c>
      <c r="DN858">
        <v>212721</v>
      </c>
      <c r="DO858">
        <v>203363</v>
      </c>
      <c r="DP858">
        <v>14836</v>
      </c>
      <c r="DQ858">
        <v>730835</v>
      </c>
      <c r="DR858">
        <v>732965</v>
      </c>
      <c r="DS858">
        <v>203342</v>
      </c>
      <c r="DT858">
        <v>730835</v>
      </c>
      <c r="DU858">
        <v>198992</v>
      </c>
      <c r="DV858" t="s">
        <v>158</v>
      </c>
      <c r="DW858">
        <v>194872</v>
      </c>
      <c r="DX858">
        <v>116738</v>
      </c>
      <c r="DY858">
        <v>142800</v>
      </c>
      <c r="DZ858">
        <v>6349</v>
      </c>
      <c r="EA858">
        <v>6344</v>
      </c>
      <c r="EB858">
        <v>730084</v>
      </c>
      <c r="EC858">
        <v>116737</v>
      </c>
      <c r="ED858">
        <v>116737</v>
      </c>
      <c r="EE858">
        <v>6348</v>
      </c>
      <c r="EF858">
        <v>736719</v>
      </c>
      <c r="EG858">
        <v>734965</v>
      </c>
      <c r="EH858">
        <v>737482</v>
      </c>
      <c r="EI858">
        <v>118425</v>
      </c>
      <c r="EJ858">
        <v>143612</v>
      </c>
      <c r="EK858">
        <v>118720</v>
      </c>
      <c r="EL858">
        <v>198993</v>
      </c>
      <c r="EM858">
        <v>196872</v>
      </c>
      <c r="EN858">
        <v>203329</v>
      </c>
      <c r="EO858" t="s">
        <v>158</v>
      </c>
      <c r="EP858">
        <v>736718</v>
      </c>
      <c r="EQ858">
        <v>194871</v>
      </c>
      <c r="ER858">
        <v>730083</v>
      </c>
      <c r="ES858">
        <v>264430</v>
      </c>
      <c r="ET858" t="s">
        <v>178</v>
      </c>
      <c r="EU858">
        <v>66</v>
      </c>
      <c r="EV858" t="s">
        <v>1357</v>
      </c>
      <c r="EW858">
        <v>66</v>
      </c>
      <c r="EX858" t="s">
        <v>309</v>
      </c>
      <c r="EY858" t="s">
        <v>169</v>
      </c>
      <c r="EZ858">
        <v>1024</v>
      </c>
      <c r="FA858">
        <v>-115</v>
      </c>
      <c r="FB858">
        <v>165</v>
      </c>
    </row>
    <row r="859" spans="1:158" x14ac:dyDescent="0.35">
      <c r="A859">
        <v>100</v>
      </c>
      <c r="B859">
        <v>100</v>
      </c>
      <c r="C859">
        <v>725</v>
      </c>
      <c r="D859">
        <v>725</v>
      </c>
      <c r="E859" t="s">
        <v>155</v>
      </c>
      <c r="F859" t="s">
        <v>156</v>
      </c>
      <c r="G859" t="s">
        <v>156</v>
      </c>
      <c r="H859" t="s">
        <v>156</v>
      </c>
      <c r="I859">
        <v>0</v>
      </c>
      <c r="J859" t="s">
        <v>157</v>
      </c>
      <c r="K859">
        <v>1</v>
      </c>
      <c r="L859" t="s">
        <v>154</v>
      </c>
      <c r="M859" t="s">
        <v>154</v>
      </c>
      <c r="N859" t="s">
        <v>154</v>
      </c>
      <c r="O859">
        <v>1</v>
      </c>
      <c r="P859" t="s">
        <v>154</v>
      </c>
      <c r="Q859" t="s">
        <v>154</v>
      </c>
      <c r="R859" t="s">
        <v>306</v>
      </c>
      <c r="S859">
        <v>0</v>
      </c>
      <c r="T859">
        <v>1</v>
      </c>
      <c r="U859">
        <v>0</v>
      </c>
      <c r="V859">
        <v>66</v>
      </c>
      <c r="W859">
        <v>66</v>
      </c>
      <c r="X859">
        <v>1</v>
      </c>
      <c r="Y859">
        <v>66</v>
      </c>
      <c r="Z859">
        <v>13</v>
      </c>
      <c r="AA859">
        <v>0</v>
      </c>
      <c r="AB859">
        <v>13</v>
      </c>
      <c r="AC859">
        <v>1</v>
      </c>
      <c r="AD859">
        <v>1</v>
      </c>
      <c r="AE859">
        <v>0</v>
      </c>
      <c r="AF859">
        <v>0</v>
      </c>
      <c r="AG859">
        <v>66</v>
      </c>
      <c r="AH859">
        <v>1</v>
      </c>
      <c r="AI859">
        <v>1</v>
      </c>
      <c r="AJ859">
        <v>0</v>
      </c>
      <c r="AK859">
        <v>66</v>
      </c>
      <c r="AL859">
        <v>66</v>
      </c>
      <c r="AM859">
        <v>80</v>
      </c>
      <c r="AN859">
        <v>1</v>
      </c>
      <c r="AO859">
        <v>1</v>
      </c>
      <c r="AP859">
        <v>1</v>
      </c>
      <c r="AQ859">
        <v>13</v>
      </c>
      <c r="AR859">
        <v>13</v>
      </c>
      <c r="AS859">
        <v>13</v>
      </c>
      <c r="AT859">
        <v>1</v>
      </c>
      <c r="AU859">
        <v>66</v>
      </c>
      <c r="AV859">
        <v>13</v>
      </c>
      <c r="AW859">
        <v>66</v>
      </c>
      <c r="AX859">
        <v>0</v>
      </c>
      <c r="AY859" t="s">
        <v>159</v>
      </c>
      <c r="AZ859" t="s">
        <v>251</v>
      </c>
      <c r="BA859" t="s">
        <v>462</v>
      </c>
      <c r="BB859" t="s">
        <v>1268</v>
      </c>
      <c r="BC859" t="s">
        <v>163</v>
      </c>
      <c r="BD859" t="b">
        <v>0</v>
      </c>
      <c r="BE859" t="s">
        <v>167</v>
      </c>
      <c r="BF859" t="b">
        <v>1</v>
      </c>
      <c r="BH859" t="s">
        <v>164</v>
      </c>
      <c r="BI859" t="s">
        <v>1269</v>
      </c>
      <c r="BJ859" t="b">
        <v>0</v>
      </c>
      <c r="BK859" t="s">
        <v>166</v>
      </c>
      <c r="BL859" t="b">
        <v>0</v>
      </c>
      <c r="BM859">
        <v>18</v>
      </c>
      <c r="BN859" t="s">
        <v>167</v>
      </c>
      <c r="BO859" t="s">
        <v>168</v>
      </c>
      <c r="BP859" t="s">
        <v>167</v>
      </c>
      <c r="BQ859" t="s">
        <v>169</v>
      </c>
      <c r="BR859">
        <v>768</v>
      </c>
      <c r="BS859" t="s">
        <v>156</v>
      </c>
      <c r="BT859" t="s">
        <v>189</v>
      </c>
      <c r="BU859" t="s">
        <v>303</v>
      </c>
      <c r="BV859" t="s">
        <v>324</v>
      </c>
      <c r="BW859">
        <v>66</v>
      </c>
      <c r="BX859">
        <v>2</v>
      </c>
      <c r="BY859">
        <v>0</v>
      </c>
      <c r="BZ859">
        <v>6</v>
      </c>
      <c r="CA859" t="s">
        <v>1270</v>
      </c>
      <c r="CB859" t="s">
        <v>156</v>
      </c>
      <c r="CC859">
        <v>7</v>
      </c>
      <c r="CD859" t="b">
        <v>0</v>
      </c>
      <c r="CE859" t="s">
        <v>172</v>
      </c>
      <c r="CF859" t="s">
        <v>173</v>
      </c>
      <c r="CG859">
        <v>53</v>
      </c>
      <c r="CH859">
        <v>0</v>
      </c>
      <c r="CI859" t="s">
        <v>306</v>
      </c>
      <c r="CJ859" t="s">
        <v>430</v>
      </c>
      <c r="CK859" t="s">
        <v>430</v>
      </c>
      <c r="CL859" t="s">
        <v>430</v>
      </c>
      <c r="CM859" t="s">
        <v>430</v>
      </c>
      <c r="CN859" t="s">
        <v>430</v>
      </c>
      <c r="CO859" t="s">
        <v>306</v>
      </c>
      <c r="CP859" t="s">
        <v>430</v>
      </c>
      <c r="CQ859">
        <v>1</v>
      </c>
      <c r="CR859">
        <v>761</v>
      </c>
      <c r="CS859" t="str">
        <f t="shared" si="58"/>
        <v>-</v>
      </c>
      <c r="CT859">
        <f t="shared" ref="CT859:CT876" si="60">CT858</f>
        <v>797.19047619047615</v>
      </c>
      <c r="CU859">
        <f t="shared" ref="CU859:CU876" si="61">CU858</f>
        <v>431.80213615165638</v>
      </c>
      <c r="CV859" t="str">
        <f t="shared" si="59"/>
        <v>-</v>
      </c>
      <c r="CW859">
        <v>51708</v>
      </c>
      <c r="CX859">
        <v>9356</v>
      </c>
      <c r="CY859">
        <v>1686</v>
      </c>
      <c r="CZ859">
        <v>811</v>
      </c>
      <c r="DA859">
        <v>8483</v>
      </c>
      <c r="DB859">
        <v>761</v>
      </c>
      <c r="DC859">
        <v>24078</v>
      </c>
      <c r="DD859">
        <v>4334</v>
      </c>
      <c r="DE859">
        <v>2</v>
      </c>
      <c r="DF859" t="s">
        <v>156</v>
      </c>
      <c r="DG859">
        <v>1024</v>
      </c>
      <c r="DH859">
        <v>2</v>
      </c>
      <c r="DI859">
        <v>48000</v>
      </c>
      <c r="DJ859">
        <v>-16</v>
      </c>
      <c r="DK859" t="s">
        <v>176</v>
      </c>
      <c r="DL859">
        <v>9</v>
      </c>
      <c r="DM859" t="s">
        <v>177</v>
      </c>
      <c r="DN859">
        <v>212721</v>
      </c>
      <c r="DO859">
        <v>203363</v>
      </c>
      <c r="DP859">
        <v>14836</v>
      </c>
      <c r="DQ859">
        <v>738288</v>
      </c>
      <c r="DR859">
        <v>739982</v>
      </c>
      <c r="DS859">
        <v>203342</v>
      </c>
      <c r="DT859">
        <v>738288</v>
      </c>
      <c r="DU859">
        <v>198992</v>
      </c>
      <c r="DV859" t="s">
        <v>158</v>
      </c>
      <c r="DW859">
        <v>194872</v>
      </c>
      <c r="DX859">
        <v>116738</v>
      </c>
      <c r="DY859">
        <v>142800</v>
      </c>
      <c r="DZ859">
        <v>6349</v>
      </c>
      <c r="EA859">
        <v>6344</v>
      </c>
      <c r="EB859">
        <v>737537</v>
      </c>
      <c r="EC859">
        <v>116737</v>
      </c>
      <c r="ED859">
        <v>116737</v>
      </c>
      <c r="EE859">
        <v>6348</v>
      </c>
      <c r="EF859">
        <v>743545</v>
      </c>
      <c r="EG859">
        <v>741983</v>
      </c>
      <c r="EH859">
        <v>744308</v>
      </c>
      <c r="EI859">
        <v>118425</v>
      </c>
      <c r="EJ859">
        <v>143612</v>
      </c>
      <c r="EK859">
        <v>118720</v>
      </c>
      <c r="EL859">
        <v>198993</v>
      </c>
      <c r="EM859">
        <v>196872</v>
      </c>
      <c r="EN859">
        <v>203329</v>
      </c>
      <c r="EO859" t="s">
        <v>158</v>
      </c>
      <c r="EP859">
        <v>743545</v>
      </c>
      <c r="EQ859">
        <v>194871</v>
      </c>
      <c r="ER859">
        <v>737536</v>
      </c>
      <c r="ES859">
        <v>264430</v>
      </c>
      <c r="ET859" t="s">
        <v>178</v>
      </c>
      <c r="EU859">
        <v>67</v>
      </c>
      <c r="EV859" t="s">
        <v>1358</v>
      </c>
      <c r="EW859">
        <v>67</v>
      </c>
      <c r="EX859" t="s">
        <v>309</v>
      </c>
      <c r="EY859" t="s">
        <v>169</v>
      </c>
      <c r="EZ859">
        <v>1024</v>
      </c>
      <c r="FA859">
        <v>-115</v>
      </c>
      <c r="FB859">
        <v>165</v>
      </c>
    </row>
    <row r="860" spans="1:158" x14ac:dyDescent="0.35">
      <c r="A860">
        <v>100</v>
      </c>
      <c r="B860">
        <v>100</v>
      </c>
      <c r="C860">
        <v>741</v>
      </c>
      <c r="D860">
        <v>741</v>
      </c>
      <c r="E860" t="s">
        <v>155</v>
      </c>
      <c r="F860" t="s">
        <v>156</v>
      </c>
      <c r="G860" t="s">
        <v>156</v>
      </c>
      <c r="H860" t="s">
        <v>156</v>
      </c>
      <c r="I860">
        <v>0</v>
      </c>
      <c r="J860" t="s">
        <v>157</v>
      </c>
      <c r="K860">
        <v>1</v>
      </c>
      <c r="L860" t="s">
        <v>154</v>
      </c>
      <c r="M860" t="s">
        <v>154</v>
      </c>
      <c r="N860" t="s">
        <v>154</v>
      </c>
      <c r="O860">
        <v>1</v>
      </c>
      <c r="P860" t="s">
        <v>154</v>
      </c>
      <c r="Q860" t="s">
        <v>154</v>
      </c>
      <c r="R860" t="s">
        <v>306</v>
      </c>
      <c r="S860">
        <v>0</v>
      </c>
      <c r="T860">
        <v>1</v>
      </c>
      <c r="U860">
        <v>0</v>
      </c>
      <c r="V860">
        <v>67</v>
      </c>
      <c r="W860">
        <v>67</v>
      </c>
      <c r="X860">
        <v>1</v>
      </c>
      <c r="Y860">
        <v>67</v>
      </c>
      <c r="Z860">
        <v>13</v>
      </c>
      <c r="AA860">
        <v>0</v>
      </c>
      <c r="AB860">
        <v>13</v>
      </c>
      <c r="AC860">
        <v>1</v>
      </c>
      <c r="AD860">
        <v>1</v>
      </c>
      <c r="AE860">
        <v>0</v>
      </c>
      <c r="AF860">
        <v>0</v>
      </c>
      <c r="AG860">
        <v>67</v>
      </c>
      <c r="AH860">
        <v>1</v>
      </c>
      <c r="AI860">
        <v>1</v>
      </c>
      <c r="AJ860">
        <v>0</v>
      </c>
      <c r="AK860">
        <v>67</v>
      </c>
      <c r="AL860">
        <v>67</v>
      </c>
      <c r="AM860">
        <v>81</v>
      </c>
      <c r="AN860">
        <v>1</v>
      </c>
      <c r="AO860">
        <v>1</v>
      </c>
      <c r="AP860">
        <v>1</v>
      </c>
      <c r="AQ860">
        <v>13</v>
      </c>
      <c r="AR860">
        <v>13</v>
      </c>
      <c r="AS860">
        <v>13</v>
      </c>
      <c r="AT860">
        <v>1</v>
      </c>
      <c r="AU860">
        <v>67</v>
      </c>
      <c r="AV860">
        <v>13</v>
      </c>
      <c r="AW860">
        <v>67</v>
      </c>
      <c r="AX860">
        <v>0</v>
      </c>
      <c r="AY860" t="s">
        <v>159</v>
      </c>
      <c r="AZ860" t="s">
        <v>251</v>
      </c>
      <c r="BA860" t="s">
        <v>462</v>
      </c>
      <c r="BB860" t="s">
        <v>1268</v>
      </c>
      <c r="BC860" t="s">
        <v>163</v>
      </c>
      <c r="BD860" t="b">
        <v>0</v>
      </c>
      <c r="BE860" t="s">
        <v>167</v>
      </c>
      <c r="BF860" t="b">
        <v>1</v>
      </c>
      <c r="BH860" t="s">
        <v>164</v>
      </c>
      <c r="BI860" t="s">
        <v>1269</v>
      </c>
      <c r="BJ860" t="b">
        <v>0</v>
      </c>
      <c r="BK860" t="s">
        <v>166</v>
      </c>
      <c r="BL860" t="b">
        <v>0</v>
      </c>
      <c r="BM860">
        <v>18</v>
      </c>
      <c r="BN860" t="s">
        <v>167</v>
      </c>
      <c r="BO860" t="s">
        <v>168</v>
      </c>
      <c r="BP860" t="s">
        <v>167</v>
      </c>
      <c r="BQ860" t="s">
        <v>169</v>
      </c>
      <c r="BR860">
        <v>768</v>
      </c>
      <c r="BS860" t="s">
        <v>156</v>
      </c>
      <c r="BT860" t="s">
        <v>189</v>
      </c>
      <c r="BU860" t="s">
        <v>310</v>
      </c>
      <c r="BV860" t="s">
        <v>340</v>
      </c>
      <c r="BW860">
        <v>67</v>
      </c>
      <c r="BX860">
        <v>2</v>
      </c>
      <c r="BY860">
        <v>0</v>
      </c>
      <c r="BZ860">
        <v>6</v>
      </c>
      <c r="CA860" t="s">
        <v>1270</v>
      </c>
      <c r="CB860" t="s">
        <v>156</v>
      </c>
      <c r="CC860">
        <v>7</v>
      </c>
      <c r="CD860" t="b">
        <v>0</v>
      </c>
      <c r="CE860" t="s">
        <v>172</v>
      </c>
      <c r="CF860" t="s">
        <v>173</v>
      </c>
      <c r="CG860">
        <v>59</v>
      </c>
      <c r="CH860">
        <v>0</v>
      </c>
      <c r="CI860" t="s">
        <v>306</v>
      </c>
      <c r="CJ860" t="s">
        <v>430</v>
      </c>
      <c r="CK860" t="s">
        <v>430</v>
      </c>
      <c r="CL860" t="s">
        <v>430</v>
      </c>
      <c r="CM860" t="s">
        <v>430</v>
      </c>
      <c r="CN860" t="s">
        <v>430</v>
      </c>
      <c r="CO860" t="s">
        <v>306</v>
      </c>
      <c r="CP860" t="s">
        <v>430</v>
      </c>
      <c r="CQ860">
        <v>1</v>
      </c>
      <c r="CR860">
        <v>1816</v>
      </c>
      <c r="CS860" t="str">
        <f t="shared" si="58"/>
        <v>-</v>
      </c>
      <c r="CT860">
        <f t="shared" si="60"/>
        <v>797.19047619047615</v>
      </c>
      <c r="CU860">
        <f t="shared" si="61"/>
        <v>431.80213615165638</v>
      </c>
      <c r="CV860" t="str">
        <f t="shared" si="59"/>
        <v>-</v>
      </c>
      <c r="CW860">
        <v>51708</v>
      </c>
      <c r="CX860">
        <v>9356</v>
      </c>
      <c r="CY860">
        <v>1686</v>
      </c>
      <c r="CZ860">
        <v>811</v>
      </c>
      <c r="DA860">
        <v>8483</v>
      </c>
      <c r="DB860">
        <v>1816</v>
      </c>
      <c r="DC860">
        <v>24078</v>
      </c>
      <c r="DD860">
        <v>4334</v>
      </c>
      <c r="DE860">
        <v>2</v>
      </c>
      <c r="DF860" t="s">
        <v>156</v>
      </c>
      <c r="DG860">
        <v>1024</v>
      </c>
      <c r="DH860">
        <v>2</v>
      </c>
      <c r="DI860">
        <v>48000</v>
      </c>
      <c r="DJ860">
        <v>-16</v>
      </c>
      <c r="DK860" t="s">
        <v>176</v>
      </c>
      <c r="DL860">
        <v>9</v>
      </c>
      <c r="DM860" t="s">
        <v>177</v>
      </c>
      <c r="DN860">
        <v>212721</v>
      </c>
      <c r="DO860">
        <v>203363</v>
      </c>
      <c r="DP860">
        <v>14836</v>
      </c>
      <c r="DQ860">
        <v>745123</v>
      </c>
      <c r="DR860">
        <v>746724</v>
      </c>
      <c r="DS860">
        <v>203342</v>
      </c>
      <c r="DT860">
        <v>745123</v>
      </c>
      <c r="DU860">
        <v>198992</v>
      </c>
      <c r="DV860" t="s">
        <v>158</v>
      </c>
      <c r="DW860">
        <v>194872</v>
      </c>
      <c r="DX860">
        <v>116738</v>
      </c>
      <c r="DY860">
        <v>142800</v>
      </c>
      <c r="DZ860">
        <v>6349</v>
      </c>
      <c r="EA860">
        <v>6344</v>
      </c>
      <c r="EB860">
        <v>744372</v>
      </c>
      <c r="EC860">
        <v>116737</v>
      </c>
      <c r="ED860">
        <v>116737</v>
      </c>
      <c r="EE860">
        <v>6348</v>
      </c>
      <c r="EF860">
        <v>750478</v>
      </c>
      <c r="EG860">
        <v>748724</v>
      </c>
      <c r="EH860">
        <v>752296</v>
      </c>
      <c r="EI860">
        <v>118425</v>
      </c>
      <c r="EJ860">
        <v>143612</v>
      </c>
      <c r="EK860">
        <v>118720</v>
      </c>
      <c r="EL860">
        <v>198993</v>
      </c>
      <c r="EM860">
        <v>196872</v>
      </c>
      <c r="EN860">
        <v>203329</v>
      </c>
      <c r="EO860" t="s">
        <v>158</v>
      </c>
      <c r="EP860">
        <v>750478</v>
      </c>
      <c r="EQ860">
        <v>194871</v>
      </c>
      <c r="ER860">
        <v>744371</v>
      </c>
      <c r="ES860">
        <v>264430</v>
      </c>
      <c r="ET860" t="s">
        <v>178</v>
      </c>
      <c r="EU860">
        <v>68</v>
      </c>
      <c r="EV860" t="s">
        <v>1359</v>
      </c>
      <c r="EW860">
        <v>68</v>
      </c>
      <c r="EX860" t="s">
        <v>309</v>
      </c>
      <c r="EY860" t="s">
        <v>169</v>
      </c>
      <c r="EZ860">
        <v>1024</v>
      </c>
      <c r="FA860">
        <v>-115</v>
      </c>
      <c r="FB860">
        <v>165</v>
      </c>
    </row>
    <row r="861" spans="1:158" x14ac:dyDescent="0.35">
      <c r="A861">
        <v>100</v>
      </c>
      <c r="B861">
        <v>100</v>
      </c>
      <c r="C861">
        <v>741</v>
      </c>
      <c r="D861">
        <v>741</v>
      </c>
      <c r="E861" t="s">
        <v>155</v>
      </c>
      <c r="F861" t="s">
        <v>156</v>
      </c>
      <c r="G861" t="s">
        <v>156</v>
      </c>
      <c r="H861" t="s">
        <v>156</v>
      </c>
      <c r="I861">
        <v>0</v>
      </c>
      <c r="J861" t="s">
        <v>157</v>
      </c>
      <c r="K861">
        <v>1</v>
      </c>
      <c r="L861" t="s">
        <v>154</v>
      </c>
      <c r="M861" t="s">
        <v>154</v>
      </c>
      <c r="N861" t="s">
        <v>154</v>
      </c>
      <c r="O861">
        <v>1</v>
      </c>
      <c r="P861" t="s">
        <v>154</v>
      </c>
      <c r="Q861" t="s">
        <v>154</v>
      </c>
      <c r="R861" t="s">
        <v>306</v>
      </c>
      <c r="S861">
        <v>0</v>
      </c>
      <c r="T861">
        <v>1</v>
      </c>
      <c r="U861">
        <v>0</v>
      </c>
      <c r="V861">
        <v>68</v>
      </c>
      <c r="W861">
        <v>68</v>
      </c>
      <c r="X861">
        <v>1</v>
      </c>
      <c r="Y861">
        <v>68</v>
      </c>
      <c r="Z861">
        <v>13</v>
      </c>
      <c r="AA861">
        <v>0</v>
      </c>
      <c r="AB861">
        <v>13</v>
      </c>
      <c r="AC861">
        <v>1</v>
      </c>
      <c r="AD861">
        <v>1</v>
      </c>
      <c r="AE861">
        <v>0</v>
      </c>
      <c r="AF861">
        <v>0</v>
      </c>
      <c r="AG861">
        <v>68</v>
      </c>
      <c r="AH861">
        <v>1</v>
      </c>
      <c r="AI861">
        <v>1</v>
      </c>
      <c r="AJ861">
        <v>0</v>
      </c>
      <c r="AK861">
        <v>68</v>
      </c>
      <c r="AL861">
        <v>68</v>
      </c>
      <c r="AM861">
        <v>82</v>
      </c>
      <c r="AN861">
        <v>1</v>
      </c>
      <c r="AO861">
        <v>1</v>
      </c>
      <c r="AP861">
        <v>1</v>
      </c>
      <c r="AQ861">
        <v>13</v>
      </c>
      <c r="AR861">
        <v>13</v>
      </c>
      <c r="AS861">
        <v>13</v>
      </c>
      <c r="AT861">
        <v>1</v>
      </c>
      <c r="AU861">
        <v>68</v>
      </c>
      <c r="AV861">
        <v>13</v>
      </c>
      <c r="AW861">
        <v>68</v>
      </c>
      <c r="AX861">
        <v>0</v>
      </c>
      <c r="AY861" t="s">
        <v>159</v>
      </c>
      <c r="AZ861" t="s">
        <v>251</v>
      </c>
      <c r="BA861" t="s">
        <v>462</v>
      </c>
      <c r="BB861" t="s">
        <v>1268</v>
      </c>
      <c r="BC861" t="s">
        <v>163</v>
      </c>
      <c r="BD861" t="b">
        <v>0</v>
      </c>
      <c r="BE861" t="s">
        <v>167</v>
      </c>
      <c r="BF861" t="b">
        <v>1</v>
      </c>
      <c r="BH861" t="s">
        <v>164</v>
      </c>
      <c r="BI861" t="s">
        <v>1269</v>
      </c>
      <c r="BJ861" t="b">
        <v>0</v>
      </c>
      <c r="BK861" t="s">
        <v>166</v>
      </c>
      <c r="BL861" t="b">
        <v>0</v>
      </c>
      <c r="BM861">
        <v>18</v>
      </c>
      <c r="BN861" t="s">
        <v>167</v>
      </c>
      <c r="BO861" t="s">
        <v>168</v>
      </c>
      <c r="BP861" t="s">
        <v>167</v>
      </c>
      <c r="BQ861" t="s">
        <v>169</v>
      </c>
      <c r="BR861">
        <v>768</v>
      </c>
      <c r="BS861" t="s">
        <v>156</v>
      </c>
      <c r="BT861" t="s">
        <v>189</v>
      </c>
      <c r="BU861" t="s">
        <v>302</v>
      </c>
      <c r="BV861" t="s">
        <v>334</v>
      </c>
      <c r="BW861">
        <v>68</v>
      </c>
      <c r="BX861">
        <v>2</v>
      </c>
      <c r="BY861">
        <v>0</v>
      </c>
      <c r="BZ861">
        <v>6</v>
      </c>
      <c r="CA861" t="s">
        <v>1270</v>
      </c>
      <c r="CB861" t="s">
        <v>156</v>
      </c>
      <c r="CC861">
        <v>7</v>
      </c>
      <c r="CD861" t="b">
        <v>0</v>
      </c>
      <c r="CE861" t="s">
        <v>172</v>
      </c>
      <c r="CF861" t="s">
        <v>173</v>
      </c>
      <c r="CG861">
        <v>63</v>
      </c>
      <c r="CH861">
        <v>0</v>
      </c>
      <c r="CI861" t="s">
        <v>306</v>
      </c>
      <c r="CJ861" t="s">
        <v>430</v>
      </c>
      <c r="CK861" t="s">
        <v>430</v>
      </c>
      <c r="CL861" t="s">
        <v>430</v>
      </c>
      <c r="CM861" t="s">
        <v>430</v>
      </c>
      <c r="CN861" t="s">
        <v>430</v>
      </c>
      <c r="CO861" t="s">
        <v>306</v>
      </c>
      <c r="CP861" t="s">
        <v>430</v>
      </c>
      <c r="CQ861">
        <v>1</v>
      </c>
      <c r="CR861">
        <v>735</v>
      </c>
      <c r="CS861" t="str">
        <f t="shared" si="58"/>
        <v>-</v>
      </c>
      <c r="CT861">
        <f t="shared" si="60"/>
        <v>797.19047619047615</v>
      </c>
      <c r="CU861">
        <f t="shared" si="61"/>
        <v>431.80213615165638</v>
      </c>
      <c r="CV861" t="str">
        <f t="shared" si="59"/>
        <v>-</v>
      </c>
      <c r="CW861">
        <v>51708</v>
      </c>
      <c r="CX861">
        <v>9356</v>
      </c>
      <c r="CY861">
        <v>1686</v>
      </c>
      <c r="CZ861">
        <v>811</v>
      </c>
      <c r="DA861">
        <v>8483</v>
      </c>
      <c r="DB861">
        <v>735</v>
      </c>
      <c r="DC861">
        <v>24078</v>
      </c>
      <c r="DD861">
        <v>4334</v>
      </c>
      <c r="DE861">
        <v>2</v>
      </c>
      <c r="DF861" t="s">
        <v>156</v>
      </c>
      <c r="DG861">
        <v>1024</v>
      </c>
      <c r="DH861">
        <v>2</v>
      </c>
      <c r="DI861">
        <v>48000</v>
      </c>
      <c r="DJ861">
        <v>-16</v>
      </c>
      <c r="DK861" t="s">
        <v>176</v>
      </c>
      <c r="DL861">
        <v>9</v>
      </c>
      <c r="DM861" t="s">
        <v>177</v>
      </c>
      <c r="DN861">
        <v>212721</v>
      </c>
      <c r="DO861">
        <v>203363</v>
      </c>
      <c r="DP861">
        <v>14836</v>
      </c>
      <c r="DQ861">
        <v>753102</v>
      </c>
      <c r="DR861">
        <v>755065</v>
      </c>
      <c r="DS861">
        <v>203342</v>
      </c>
      <c r="DT861">
        <v>753102</v>
      </c>
      <c r="DU861">
        <v>198992</v>
      </c>
      <c r="DV861" t="s">
        <v>158</v>
      </c>
      <c r="DW861">
        <v>194872</v>
      </c>
      <c r="DX861">
        <v>116738</v>
      </c>
      <c r="DY861">
        <v>142800</v>
      </c>
      <c r="DZ861">
        <v>6349</v>
      </c>
      <c r="EA861">
        <v>6344</v>
      </c>
      <c r="EB861">
        <v>752351</v>
      </c>
      <c r="EC861">
        <v>116737</v>
      </c>
      <c r="ED861">
        <v>116737</v>
      </c>
      <c r="EE861">
        <v>6348</v>
      </c>
      <c r="EF861">
        <v>758926</v>
      </c>
      <c r="EG861">
        <v>757065</v>
      </c>
      <c r="EH861">
        <v>759667</v>
      </c>
      <c r="EI861">
        <v>118425</v>
      </c>
      <c r="EJ861">
        <v>143612</v>
      </c>
      <c r="EK861">
        <v>118720</v>
      </c>
      <c r="EL861">
        <v>198993</v>
      </c>
      <c r="EM861">
        <v>196872</v>
      </c>
      <c r="EN861">
        <v>203329</v>
      </c>
      <c r="EO861" t="s">
        <v>158</v>
      </c>
      <c r="EP861">
        <v>758926</v>
      </c>
      <c r="EQ861">
        <v>194871</v>
      </c>
      <c r="ER861">
        <v>752350</v>
      </c>
      <c r="ES861">
        <v>264430</v>
      </c>
      <c r="ET861" t="s">
        <v>178</v>
      </c>
      <c r="EU861">
        <v>69</v>
      </c>
      <c r="EV861" t="s">
        <v>1360</v>
      </c>
      <c r="EW861">
        <v>69</v>
      </c>
      <c r="EX861" t="s">
        <v>309</v>
      </c>
      <c r="EY861" t="s">
        <v>169</v>
      </c>
      <c r="EZ861">
        <v>1024</v>
      </c>
      <c r="FA861">
        <v>-115</v>
      </c>
      <c r="FB861">
        <v>165</v>
      </c>
    </row>
    <row r="862" spans="1:158" x14ac:dyDescent="0.35">
      <c r="A862">
        <v>100</v>
      </c>
      <c r="B862">
        <v>100</v>
      </c>
      <c r="C862">
        <v>739</v>
      </c>
      <c r="D862">
        <v>739</v>
      </c>
      <c r="E862" t="s">
        <v>155</v>
      </c>
      <c r="F862" t="s">
        <v>156</v>
      </c>
      <c r="G862" t="s">
        <v>156</v>
      </c>
      <c r="H862" t="s">
        <v>156</v>
      </c>
      <c r="I862">
        <v>0</v>
      </c>
      <c r="J862" t="s">
        <v>157</v>
      </c>
      <c r="K862">
        <v>1</v>
      </c>
      <c r="L862" t="s">
        <v>154</v>
      </c>
      <c r="M862" t="s">
        <v>154</v>
      </c>
      <c r="N862" t="s">
        <v>154</v>
      </c>
      <c r="O862">
        <v>1</v>
      </c>
      <c r="P862" t="s">
        <v>154</v>
      </c>
      <c r="Q862" t="s">
        <v>154</v>
      </c>
      <c r="R862" t="s">
        <v>301</v>
      </c>
      <c r="S862">
        <v>0</v>
      </c>
      <c r="T862">
        <v>1</v>
      </c>
      <c r="U862">
        <v>0</v>
      </c>
      <c r="V862">
        <v>69</v>
      </c>
      <c r="W862">
        <v>69</v>
      </c>
      <c r="X862">
        <v>1</v>
      </c>
      <c r="Y862">
        <v>69</v>
      </c>
      <c r="Z862">
        <v>13</v>
      </c>
      <c r="AA862">
        <v>0</v>
      </c>
      <c r="AB862">
        <v>13</v>
      </c>
      <c r="AC862">
        <v>1</v>
      </c>
      <c r="AD862">
        <v>1</v>
      </c>
      <c r="AE862">
        <v>0</v>
      </c>
      <c r="AF862">
        <v>0</v>
      </c>
      <c r="AG862">
        <v>69</v>
      </c>
      <c r="AH862">
        <v>1</v>
      </c>
      <c r="AI862">
        <v>1</v>
      </c>
      <c r="AJ862">
        <v>0</v>
      </c>
      <c r="AK862">
        <v>69</v>
      </c>
      <c r="AL862">
        <v>69</v>
      </c>
      <c r="AM862">
        <v>83</v>
      </c>
      <c r="AN862">
        <v>1</v>
      </c>
      <c r="AO862">
        <v>1</v>
      </c>
      <c r="AP862">
        <v>1</v>
      </c>
      <c r="AQ862">
        <v>13</v>
      </c>
      <c r="AR862">
        <v>13</v>
      </c>
      <c r="AS862">
        <v>13</v>
      </c>
      <c r="AT862">
        <v>1</v>
      </c>
      <c r="AU862">
        <v>69</v>
      </c>
      <c r="AV862">
        <v>13</v>
      </c>
      <c r="AW862">
        <v>69</v>
      </c>
      <c r="AX862">
        <v>0</v>
      </c>
      <c r="AY862" t="s">
        <v>159</v>
      </c>
      <c r="AZ862" t="s">
        <v>251</v>
      </c>
      <c r="BA862" t="s">
        <v>462</v>
      </c>
      <c r="BB862" t="s">
        <v>1268</v>
      </c>
      <c r="BC862" t="s">
        <v>163</v>
      </c>
      <c r="BD862" t="b">
        <v>0</v>
      </c>
      <c r="BE862">
        <v>1.86</v>
      </c>
      <c r="BF862" t="b">
        <v>1</v>
      </c>
      <c r="BH862" t="s">
        <v>164</v>
      </c>
      <c r="BI862" t="s">
        <v>1269</v>
      </c>
      <c r="BJ862" t="b">
        <v>0</v>
      </c>
      <c r="BK862" t="s">
        <v>166</v>
      </c>
      <c r="BL862" t="b">
        <v>0</v>
      </c>
      <c r="BM862">
        <v>18</v>
      </c>
      <c r="BN862" t="s">
        <v>167</v>
      </c>
      <c r="BO862" t="s">
        <v>168</v>
      </c>
      <c r="BP862" t="s">
        <v>167</v>
      </c>
      <c r="BQ862" t="s">
        <v>169</v>
      </c>
      <c r="BR862">
        <v>768</v>
      </c>
      <c r="BS862" t="s">
        <v>156</v>
      </c>
      <c r="BT862" t="s">
        <v>189</v>
      </c>
      <c r="BU862" t="s">
        <v>316</v>
      </c>
      <c r="BV862" t="s">
        <v>185</v>
      </c>
      <c r="BW862">
        <v>69</v>
      </c>
      <c r="BX862">
        <v>2</v>
      </c>
      <c r="BY862">
        <v>0</v>
      </c>
      <c r="BZ862">
        <v>6</v>
      </c>
      <c r="CA862" t="s">
        <v>1270</v>
      </c>
      <c r="CB862" t="s">
        <v>156</v>
      </c>
      <c r="CC862">
        <v>7</v>
      </c>
      <c r="CD862" t="b">
        <v>0</v>
      </c>
      <c r="CE862" t="s">
        <v>172</v>
      </c>
      <c r="CF862" t="s">
        <v>173</v>
      </c>
      <c r="CG862">
        <v>3</v>
      </c>
      <c r="CH862">
        <v>0</v>
      </c>
      <c r="CI862" t="s">
        <v>301</v>
      </c>
      <c r="CJ862" t="s">
        <v>430</v>
      </c>
      <c r="CK862" t="s">
        <v>430</v>
      </c>
      <c r="CL862" t="s">
        <v>430</v>
      </c>
      <c r="CM862" t="s">
        <v>430</v>
      </c>
      <c r="CN862" t="s">
        <v>430</v>
      </c>
      <c r="CO862" t="s">
        <v>301</v>
      </c>
      <c r="CP862" t="s">
        <v>430</v>
      </c>
      <c r="CQ862">
        <v>1</v>
      </c>
      <c r="CR862">
        <v>627</v>
      </c>
      <c r="CS862">
        <f t="shared" si="58"/>
        <v>627</v>
      </c>
      <c r="CT862">
        <f t="shared" si="60"/>
        <v>797.19047619047615</v>
      </c>
      <c r="CU862">
        <f t="shared" si="61"/>
        <v>431.80213615165638</v>
      </c>
      <c r="CV862">
        <f t="shared" si="59"/>
        <v>627</v>
      </c>
      <c r="CW862">
        <v>51708</v>
      </c>
      <c r="CX862">
        <v>9356</v>
      </c>
      <c r="CY862">
        <v>1686</v>
      </c>
      <c r="CZ862">
        <v>811</v>
      </c>
      <c r="DA862">
        <v>8483</v>
      </c>
      <c r="DB862">
        <v>627</v>
      </c>
      <c r="DC862">
        <v>24078</v>
      </c>
      <c r="DD862">
        <v>4334</v>
      </c>
      <c r="DE862">
        <v>2</v>
      </c>
      <c r="DF862" t="s">
        <v>156</v>
      </c>
      <c r="DG862">
        <v>1024</v>
      </c>
      <c r="DH862">
        <v>2</v>
      </c>
      <c r="DI862">
        <v>48000</v>
      </c>
      <c r="DJ862">
        <v>-16</v>
      </c>
      <c r="DK862" t="s">
        <v>176</v>
      </c>
      <c r="DL862">
        <v>9</v>
      </c>
      <c r="DM862" t="s">
        <v>177</v>
      </c>
      <c r="DN862">
        <v>212721</v>
      </c>
      <c r="DO862">
        <v>203363</v>
      </c>
      <c r="DP862">
        <v>14836</v>
      </c>
      <c r="DQ862">
        <v>760471</v>
      </c>
      <c r="DR862">
        <v>762425</v>
      </c>
      <c r="DS862">
        <v>203342</v>
      </c>
      <c r="DT862">
        <v>760471</v>
      </c>
      <c r="DU862">
        <v>198992</v>
      </c>
      <c r="DV862" t="s">
        <v>158</v>
      </c>
      <c r="DW862">
        <v>194872</v>
      </c>
      <c r="DX862">
        <v>116738</v>
      </c>
      <c r="DY862">
        <v>142800</v>
      </c>
      <c r="DZ862">
        <v>6349</v>
      </c>
      <c r="EA862">
        <v>6344</v>
      </c>
      <c r="EB862">
        <v>759720</v>
      </c>
      <c r="EC862">
        <v>116737</v>
      </c>
      <c r="ED862">
        <v>116737</v>
      </c>
      <c r="EE862">
        <v>6348</v>
      </c>
      <c r="EF862">
        <v>766180</v>
      </c>
      <c r="EG862">
        <v>764425</v>
      </c>
      <c r="EH862">
        <v>766809</v>
      </c>
      <c r="EI862">
        <v>118425</v>
      </c>
      <c r="EJ862">
        <v>143612</v>
      </c>
      <c r="EK862">
        <v>118720</v>
      </c>
      <c r="EL862">
        <v>198993</v>
      </c>
      <c r="EM862">
        <v>196872</v>
      </c>
      <c r="EN862">
        <v>203329</v>
      </c>
      <c r="EO862" t="s">
        <v>158</v>
      </c>
      <c r="EP862">
        <v>766180</v>
      </c>
      <c r="EQ862">
        <v>194871</v>
      </c>
      <c r="ER862">
        <v>759719</v>
      </c>
      <c r="ES862">
        <v>264430</v>
      </c>
      <c r="ET862" t="s">
        <v>178</v>
      </c>
      <c r="EU862">
        <v>70</v>
      </c>
      <c r="EV862" t="s">
        <v>1361</v>
      </c>
      <c r="EW862">
        <v>70</v>
      </c>
      <c r="EX862" t="s">
        <v>305</v>
      </c>
      <c r="EY862" t="s">
        <v>169</v>
      </c>
      <c r="EZ862">
        <v>1024</v>
      </c>
      <c r="FA862">
        <v>-115</v>
      </c>
      <c r="FB862">
        <v>165</v>
      </c>
    </row>
    <row r="863" spans="1:158" x14ac:dyDescent="0.35">
      <c r="A863">
        <v>100</v>
      </c>
      <c r="B863">
        <v>100</v>
      </c>
      <c r="C863">
        <v>734</v>
      </c>
      <c r="D863">
        <v>734</v>
      </c>
      <c r="E863" t="s">
        <v>155</v>
      </c>
      <c r="F863" t="s">
        <v>156</v>
      </c>
      <c r="G863" t="s">
        <v>156</v>
      </c>
      <c r="H863" t="s">
        <v>156</v>
      </c>
      <c r="I863">
        <v>0</v>
      </c>
      <c r="J863" t="s">
        <v>157</v>
      </c>
      <c r="K863">
        <v>1</v>
      </c>
      <c r="L863" t="s">
        <v>154</v>
      </c>
      <c r="M863" t="s">
        <v>154</v>
      </c>
      <c r="N863" t="s">
        <v>154</v>
      </c>
      <c r="O863">
        <v>1</v>
      </c>
      <c r="P863" t="s">
        <v>154</v>
      </c>
      <c r="Q863" t="s">
        <v>154</v>
      </c>
      <c r="R863" t="s">
        <v>301</v>
      </c>
      <c r="S863">
        <v>0</v>
      </c>
      <c r="T863">
        <v>1</v>
      </c>
      <c r="U863">
        <v>0</v>
      </c>
      <c r="V863">
        <v>70</v>
      </c>
      <c r="W863">
        <v>70</v>
      </c>
      <c r="X863">
        <v>1</v>
      </c>
      <c r="Y863">
        <v>70</v>
      </c>
      <c r="Z863">
        <v>13</v>
      </c>
      <c r="AA863">
        <v>0</v>
      </c>
      <c r="AB863">
        <v>13</v>
      </c>
      <c r="AC863">
        <v>1</v>
      </c>
      <c r="AD863">
        <v>1</v>
      </c>
      <c r="AE863">
        <v>0</v>
      </c>
      <c r="AF863">
        <v>0</v>
      </c>
      <c r="AG863">
        <v>70</v>
      </c>
      <c r="AH863">
        <v>1</v>
      </c>
      <c r="AI863">
        <v>1</v>
      </c>
      <c r="AJ863">
        <v>0</v>
      </c>
      <c r="AK863">
        <v>70</v>
      </c>
      <c r="AL863">
        <v>70</v>
      </c>
      <c r="AM863">
        <v>84</v>
      </c>
      <c r="AN863">
        <v>1</v>
      </c>
      <c r="AO863">
        <v>1</v>
      </c>
      <c r="AP863">
        <v>1</v>
      </c>
      <c r="AQ863">
        <v>13</v>
      </c>
      <c r="AR863">
        <v>13</v>
      </c>
      <c r="AS863">
        <v>13</v>
      </c>
      <c r="AT863">
        <v>1</v>
      </c>
      <c r="AU863">
        <v>70</v>
      </c>
      <c r="AV863">
        <v>13</v>
      </c>
      <c r="AW863">
        <v>70</v>
      </c>
      <c r="AX863">
        <v>0</v>
      </c>
      <c r="AY863" t="s">
        <v>159</v>
      </c>
      <c r="AZ863" t="s">
        <v>251</v>
      </c>
      <c r="BA863" t="s">
        <v>462</v>
      </c>
      <c r="BB863" t="s">
        <v>1268</v>
      </c>
      <c r="BC863" t="s">
        <v>163</v>
      </c>
      <c r="BD863" t="b">
        <v>0</v>
      </c>
      <c r="BE863">
        <v>3.68</v>
      </c>
      <c r="BF863" t="b">
        <v>1</v>
      </c>
      <c r="BH863" t="s">
        <v>164</v>
      </c>
      <c r="BI863" t="s">
        <v>1269</v>
      </c>
      <c r="BJ863" t="b">
        <v>0</v>
      </c>
      <c r="BK863" t="s">
        <v>166</v>
      </c>
      <c r="BL863" t="b">
        <v>0</v>
      </c>
      <c r="BM863">
        <v>18</v>
      </c>
      <c r="BN863" t="s">
        <v>167</v>
      </c>
      <c r="BO863" t="s">
        <v>168</v>
      </c>
      <c r="BP863" t="s">
        <v>167</v>
      </c>
      <c r="BQ863" t="s">
        <v>169</v>
      </c>
      <c r="BR863">
        <v>768</v>
      </c>
      <c r="BS863" t="s">
        <v>156</v>
      </c>
      <c r="BT863" t="s">
        <v>189</v>
      </c>
      <c r="BU863" t="s">
        <v>310</v>
      </c>
      <c r="BV863" t="s">
        <v>185</v>
      </c>
      <c r="BW863">
        <v>70</v>
      </c>
      <c r="BX863">
        <v>2</v>
      </c>
      <c r="BY863">
        <v>0</v>
      </c>
      <c r="BZ863">
        <v>6</v>
      </c>
      <c r="CA863" t="s">
        <v>1270</v>
      </c>
      <c r="CB863" t="s">
        <v>156</v>
      </c>
      <c r="CC863">
        <v>7</v>
      </c>
      <c r="CD863" t="b">
        <v>0</v>
      </c>
      <c r="CE863" t="s">
        <v>172</v>
      </c>
      <c r="CF863" t="s">
        <v>173</v>
      </c>
      <c r="CG863">
        <v>34</v>
      </c>
      <c r="CH863">
        <v>0</v>
      </c>
      <c r="CI863" t="s">
        <v>301</v>
      </c>
      <c r="CJ863" t="s">
        <v>430</v>
      </c>
      <c r="CK863" t="s">
        <v>430</v>
      </c>
      <c r="CL863" t="s">
        <v>430</v>
      </c>
      <c r="CM863" t="s">
        <v>430</v>
      </c>
      <c r="CN863" t="s">
        <v>430</v>
      </c>
      <c r="CO863" t="s">
        <v>301</v>
      </c>
      <c r="CP863" t="s">
        <v>430</v>
      </c>
      <c r="CQ863">
        <v>1</v>
      </c>
      <c r="CR863">
        <v>369</v>
      </c>
      <c r="CS863">
        <f t="shared" si="58"/>
        <v>369</v>
      </c>
      <c r="CT863">
        <f t="shared" si="60"/>
        <v>797.19047619047615</v>
      </c>
      <c r="CU863">
        <f t="shared" si="61"/>
        <v>431.80213615165638</v>
      </c>
      <c r="CV863">
        <f t="shared" si="59"/>
        <v>369</v>
      </c>
      <c r="CW863">
        <v>51708</v>
      </c>
      <c r="CX863">
        <v>9356</v>
      </c>
      <c r="CY863">
        <v>1686</v>
      </c>
      <c r="CZ863">
        <v>811</v>
      </c>
      <c r="DA863">
        <v>8483</v>
      </c>
      <c r="DB863">
        <v>369</v>
      </c>
      <c r="DC863">
        <v>24078</v>
      </c>
      <c r="DD863">
        <v>4334</v>
      </c>
      <c r="DE863">
        <v>2</v>
      </c>
      <c r="DF863" t="s">
        <v>156</v>
      </c>
      <c r="DG863">
        <v>1024</v>
      </c>
      <c r="DH863">
        <v>2</v>
      </c>
      <c r="DI863">
        <v>48000</v>
      </c>
      <c r="DJ863">
        <v>-16</v>
      </c>
      <c r="DK863" t="s">
        <v>176</v>
      </c>
      <c r="DL863">
        <v>9</v>
      </c>
      <c r="DM863" t="s">
        <v>177</v>
      </c>
      <c r="DN863">
        <v>212721</v>
      </c>
      <c r="DO863">
        <v>203363</v>
      </c>
      <c r="DP863">
        <v>14836</v>
      </c>
      <c r="DQ863">
        <v>767610</v>
      </c>
      <c r="DR863">
        <v>769209</v>
      </c>
      <c r="DS863">
        <v>203342</v>
      </c>
      <c r="DT863">
        <v>767610</v>
      </c>
      <c r="DU863">
        <v>198992</v>
      </c>
      <c r="DV863" t="s">
        <v>158</v>
      </c>
      <c r="DW863">
        <v>194872</v>
      </c>
      <c r="DX863">
        <v>116738</v>
      </c>
      <c r="DY863">
        <v>142800</v>
      </c>
      <c r="DZ863">
        <v>6349</v>
      </c>
      <c r="EA863">
        <v>6344</v>
      </c>
      <c r="EB863">
        <v>766859</v>
      </c>
      <c r="EC863">
        <v>116737</v>
      </c>
      <c r="ED863">
        <v>116737</v>
      </c>
      <c r="EE863">
        <v>6348</v>
      </c>
      <c r="EF863">
        <v>772963</v>
      </c>
      <c r="EG863">
        <v>771209</v>
      </c>
      <c r="EH863">
        <v>773334</v>
      </c>
      <c r="EI863">
        <v>118425</v>
      </c>
      <c r="EJ863">
        <v>143612</v>
      </c>
      <c r="EK863">
        <v>118720</v>
      </c>
      <c r="EL863">
        <v>198993</v>
      </c>
      <c r="EM863">
        <v>196872</v>
      </c>
      <c r="EN863">
        <v>203329</v>
      </c>
      <c r="EO863" t="s">
        <v>158</v>
      </c>
      <c r="EP863">
        <v>772963</v>
      </c>
      <c r="EQ863">
        <v>194871</v>
      </c>
      <c r="ER863">
        <v>766858</v>
      </c>
      <c r="ES863">
        <v>264430</v>
      </c>
      <c r="ET863" t="s">
        <v>178</v>
      </c>
      <c r="EU863">
        <v>71</v>
      </c>
      <c r="EV863" t="s">
        <v>1362</v>
      </c>
      <c r="EW863">
        <v>71</v>
      </c>
      <c r="EX863" t="s">
        <v>305</v>
      </c>
      <c r="EY863" t="s">
        <v>169</v>
      </c>
      <c r="EZ863">
        <v>1024</v>
      </c>
      <c r="FA863">
        <v>-115</v>
      </c>
      <c r="FB863">
        <v>165</v>
      </c>
    </row>
    <row r="864" spans="1:158" x14ac:dyDescent="0.35">
      <c r="A864">
        <v>100</v>
      </c>
      <c r="B864">
        <v>100</v>
      </c>
      <c r="C864">
        <v>740</v>
      </c>
      <c r="D864">
        <v>740</v>
      </c>
      <c r="E864" t="s">
        <v>155</v>
      </c>
      <c r="F864" t="s">
        <v>156</v>
      </c>
      <c r="G864" t="s">
        <v>156</v>
      </c>
      <c r="H864" t="s">
        <v>156</v>
      </c>
      <c r="I864">
        <v>0</v>
      </c>
      <c r="J864" t="s">
        <v>157</v>
      </c>
      <c r="K864">
        <v>1</v>
      </c>
      <c r="L864" t="s">
        <v>154</v>
      </c>
      <c r="M864" t="s">
        <v>154</v>
      </c>
      <c r="N864" t="s">
        <v>154</v>
      </c>
      <c r="O864">
        <v>1</v>
      </c>
      <c r="P864" t="s">
        <v>154</v>
      </c>
      <c r="Q864" t="s">
        <v>154</v>
      </c>
      <c r="R864" t="s">
        <v>306</v>
      </c>
      <c r="S864">
        <v>0</v>
      </c>
      <c r="T864">
        <v>1</v>
      </c>
      <c r="U864">
        <v>0</v>
      </c>
      <c r="V864">
        <v>71</v>
      </c>
      <c r="W864">
        <v>71</v>
      </c>
      <c r="X864">
        <v>1</v>
      </c>
      <c r="Y864">
        <v>71</v>
      </c>
      <c r="Z864">
        <v>13</v>
      </c>
      <c r="AA864">
        <v>0</v>
      </c>
      <c r="AB864">
        <v>13</v>
      </c>
      <c r="AC864">
        <v>1</v>
      </c>
      <c r="AD864">
        <v>1</v>
      </c>
      <c r="AE864">
        <v>0</v>
      </c>
      <c r="AF864">
        <v>0</v>
      </c>
      <c r="AG864">
        <v>71</v>
      </c>
      <c r="AH864">
        <v>1</v>
      </c>
      <c r="AI864">
        <v>1</v>
      </c>
      <c r="AJ864">
        <v>0</v>
      </c>
      <c r="AK864">
        <v>71</v>
      </c>
      <c r="AL864">
        <v>71</v>
      </c>
      <c r="AM864">
        <v>85</v>
      </c>
      <c r="AN864">
        <v>1</v>
      </c>
      <c r="AO864">
        <v>1</v>
      </c>
      <c r="AP864">
        <v>1</v>
      </c>
      <c r="AQ864">
        <v>13</v>
      </c>
      <c r="AR864">
        <v>13</v>
      </c>
      <c r="AS864">
        <v>13</v>
      </c>
      <c r="AT864">
        <v>1</v>
      </c>
      <c r="AU864">
        <v>71</v>
      </c>
      <c r="AV864">
        <v>13</v>
      </c>
      <c r="AW864">
        <v>71</v>
      </c>
      <c r="AX864">
        <v>0</v>
      </c>
      <c r="AY864" t="s">
        <v>159</v>
      </c>
      <c r="AZ864" t="s">
        <v>251</v>
      </c>
      <c r="BA864" t="s">
        <v>462</v>
      </c>
      <c r="BB864" t="s">
        <v>1268</v>
      </c>
      <c r="BC864" t="s">
        <v>163</v>
      </c>
      <c r="BD864" t="b">
        <v>0</v>
      </c>
      <c r="BE864" t="s">
        <v>167</v>
      </c>
      <c r="BF864" t="b">
        <v>1</v>
      </c>
      <c r="BH864" t="s">
        <v>164</v>
      </c>
      <c r="BI864" t="s">
        <v>1269</v>
      </c>
      <c r="BJ864" t="b">
        <v>0</v>
      </c>
      <c r="BK864" t="s">
        <v>166</v>
      </c>
      <c r="BL864" t="b">
        <v>0</v>
      </c>
      <c r="BM864">
        <v>18</v>
      </c>
      <c r="BN864" t="s">
        <v>167</v>
      </c>
      <c r="BO864" t="s">
        <v>168</v>
      </c>
      <c r="BP864" t="s">
        <v>167</v>
      </c>
      <c r="BQ864" t="s">
        <v>169</v>
      </c>
      <c r="BR864">
        <v>768</v>
      </c>
      <c r="BS864" t="s">
        <v>156</v>
      </c>
      <c r="BT864" t="s">
        <v>189</v>
      </c>
      <c r="BU864" t="s">
        <v>310</v>
      </c>
      <c r="BV864" t="s">
        <v>307</v>
      </c>
      <c r="BW864">
        <v>71</v>
      </c>
      <c r="BX864">
        <v>2</v>
      </c>
      <c r="BY864">
        <v>0</v>
      </c>
      <c r="BZ864">
        <v>6</v>
      </c>
      <c r="CA864" t="s">
        <v>1270</v>
      </c>
      <c r="CB864" t="s">
        <v>156</v>
      </c>
      <c r="CC864">
        <v>7</v>
      </c>
      <c r="CD864" t="b">
        <v>0</v>
      </c>
      <c r="CE864" t="s">
        <v>172</v>
      </c>
      <c r="CF864" t="s">
        <v>173</v>
      </c>
      <c r="CG864">
        <v>67</v>
      </c>
      <c r="CH864">
        <v>0</v>
      </c>
      <c r="CI864" t="s">
        <v>306</v>
      </c>
      <c r="CJ864" t="s">
        <v>430</v>
      </c>
      <c r="CK864" t="s">
        <v>430</v>
      </c>
      <c r="CL864" t="s">
        <v>430</v>
      </c>
      <c r="CM864" t="s">
        <v>430</v>
      </c>
      <c r="CN864" t="s">
        <v>430</v>
      </c>
      <c r="CO864" t="s">
        <v>306</v>
      </c>
      <c r="CP864" t="s">
        <v>430</v>
      </c>
      <c r="CQ864">
        <v>1</v>
      </c>
      <c r="CR864">
        <v>1164</v>
      </c>
      <c r="CS864" t="str">
        <f t="shared" si="58"/>
        <v>-</v>
      </c>
      <c r="CT864">
        <f t="shared" si="60"/>
        <v>797.19047619047615</v>
      </c>
      <c r="CU864">
        <f t="shared" si="61"/>
        <v>431.80213615165638</v>
      </c>
      <c r="CV864" t="str">
        <f t="shared" si="59"/>
        <v>-</v>
      </c>
      <c r="CW864">
        <v>51708</v>
      </c>
      <c r="CX864">
        <v>9356</v>
      </c>
      <c r="CY864">
        <v>1686</v>
      </c>
      <c r="CZ864">
        <v>811</v>
      </c>
      <c r="DA864">
        <v>8483</v>
      </c>
      <c r="DB864">
        <v>1164</v>
      </c>
      <c r="DC864">
        <v>24078</v>
      </c>
      <c r="DD864">
        <v>4334</v>
      </c>
      <c r="DE864">
        <v>2</v>
      </c>
      <c r="DF864" t="s">
        <v>156</v>
      </c>
      <c r="DG864">
        <v>1024</v>
      </c>
      <c r="DH864">
        <v>2</v>
      </c>
      <c r="DI864">
        <v>48000</v>
      </c>
      <c r="DJ864">
        <v>-16</v>
      </c>
      <c r="DK864" t="s">
        <v>176</v>
      </c>
      <c r="DL864">
        <v>9</v>
      </c>
      <c r="DM864" t="s">
        <v>177</v>
      </c>
      <c r="DN864">
        <v>212721</v>
      </c>
      <c r="DO864">
        <v>203363</v>
      </c>
      <c r="DP864">
        <v>14836</v>
      </c>
      <c r="DQ864">
        <v>774135</v>
      </c>
      <c r="DR864">
        <v>775715</v>
      </c>
      <c r="DS864">
        <v>203342</v>
      </c>
      <c r="DT864">
        <v>774135</v>
      </c>
      <c r="DU864">
        <v>198992</v>
      </c>
      <c r="DV864" t="s">
        <v>158</v>
      </c>
      <c r="DW864">
        <v>194872</v>
      </c>
      <c r="DX864">
        <v>116738</v>
      </c>
      <c r="DY864">
        <v>142800</v>
      </c>
      <c r="DZ864">
        <v>6349</v>
      </c>
      <c r="EA864">
        <v>6344</v>
      </c>
      <c r="EB864">
        <v>773384</v>
      </c>
      <c r="EC864">
        <v>116737</v>
      </c>
      <c r="ED864">
        <v>116737</v>
      </c>
      <c r="EE864">
        <v>6348</v>
      </c>
      <c r="EF864">
        <v>779001</v>
      </c>
      <c r="EG864">
        <v>777716</v>
      </c>
      <c r="EH864">
        <v>780167</v>
      </c>
      <c r="EI864">
        <v>118425</v>
      </c>
      <c r="EJ864">
        <v>143612</v>
      </c>
      <c r="EK864">
        <v>118720</v>
      </c>
      <c r="EL864">
        <v>198993</v>
      </c>
      <c r="EM864">
        <v>196872</v>
      </c>
      <c r="EN864">
        <v>203329</v>
      </c>
      <c r="EO864" t="s">
        <v>158</v>
      </c>
      <c r="EP864">
        <v>779001</v>
      </c>
      <c r="EQ864">
        <v>194871</v>
      </c>
      <c r="ER864">
        <v>773383</v>
      </c>
      <c r="ES864">
        <v>264430</v>
      </c>
      <c r="ET864" t="s">
        <v>178</v>
      </c>
      <c r="EU864">
        <v>72</v>
      </c>
      <c r="EV864" t="s">
        <v>1363</v>
      </c>
      <c r="EW864">
        <v>72</v>
      </c>
      <c r="EX864" t="s">
        <v>309</v>
      </c>
      <c r="EY864" t="s">
        <v>169</v>
      </c>
      <c r="EZ864">
        <v>1024</v>
      </c>
      <c r="FA864">
        <v>-115</v>
      </c>
      <c r="FB864">
        <v>165</v>
      </c>
    </row>
    <row r="865" spans="1:158" x14ac:dyDescent="0.35">
      <c r="A865">
        <v>100</v>
      </c>
      <c r="B865">
        <v>100</v>
      </c>
      <c r="C865">
        <v>736</v>
      </c>
      <c r="D865">
        <v>736</v>
      </c>
      <c r="E865" t="s">
        <v>155</v>
      </c>
      <c r="F865" t="s">
        <v>156</v>
      </c>
      <c r="G865" t="s">
        <v>156</v>
      </c>
      <c r="H865" t="s">
        <v>156</v>
      </c>
      <c r="I865">
        <v>0</v>
      </c>
      <c r="J865" t="s">
        <v>157</v>
      </c>
      <c r="K865">
        <v>1</v>
      </c>
      <c r="L865" t="s">
        <v>154</v>
      </c>
      <c r="M865" t="s">
        <v>154</v>
      </c>
      <c r="N865" t="s">
        <v>154</v>
      </c>
      <c r="O865">
        <v>1</v>
      </c>
      <c r="P865" t="s">
        <v>154</v>
      </c>
      <c r="Q865" t="s">
        <v>154</v>
      </c>
      <c r="R865" t="s">
        <v>306</v>
      </c>
      <c r="S865">
        <v>0</v>
      </c>
      <c r="T865">
        <v>1</v>
      </c>
      <c r="U865">
        <v>0</v>
      </c>
      <c r="V865">
        <v>72</v>
      </c>
      <c r="W865">
        <v>72</v>
      </c>
      <c r="X865">
        <v>1</v>
      </c>
      <c r="Y865">
        <v>72</v>
      </c>
      <c r="Z865">
        <v>13</v>
      </c>
      <c r="AA865">
        <v>0</v>
      </c>
      <c r="AB865">
        <v>13</v>
      </c>
      <c r="AC865">
        <v>1</v>
      </c>
      <c r="AD865">
        <v>1</v>
      </c>
      <c r="AE865">
        <v>0</v>
      </c>
      <c r="AF865">
        <v>0</v>
      </c>
      <c r="AG865">
        <v>72</v>
      </c>
      <c r="AH865">
        <v>1</v>
      </c>
      <c r="AI865">
        <v>1</v>
      </c>
      <c r="AJ865">
        <v>0</v>
      </c>
      <c r="AK865">
        <v>72</v>
      </c>
      <c r="AL865">
        <v>72</v>
      </c>
      <c r="AM865">
        <v>86</v>
      </c>
      <c r="AN865">
        <v>1</v>
      </c>
      <c r="AO865">
        <v>1</v>
      </c>
      <c r="AP865">
        <v>1</v>
      </c>
      <c r="AQ865">
        <v>13</v>
      </c>
      <c r="AR865">
        <v>13</v>
      </c>
      <c r="AS865">
        <v>13</v>
      </c>
      <c r="AT865">
        <v>1</v>
      </c>
      <c r="AU865">
        <v>72</v>
      </c>
      <c r="AV865">
        <v>13</v>
      </c>
      <c r="AW865">
        <v>72</v>
      </c>
      <c r="AX865">
        <v>0</v>
      </c>
      <c r="AY865" t="s">
        <v>159</v>
      </c>
      <c r="AZ865" t="s">
        <v>251</v>
      </c>
      <c r="BA865" t="s">
        <v>462</v>
      </c>
      <c r="BB865" t="s">
        <v>1268</v>
      </c>
      <c r="BC865" t="s">
        <v>163</v>
      </c>
      <c r="BD865" t="b">
        <v>0</v>
      </c>
      <c r="BE865" t="s">
        <v>167</v>
      </c>
      <c r="BF865" t="b">
        <v>1</v>
      </c>
      <c r="BH865" t="s">
        <v>164</v>
      </c>
      <c r="BI865" t="s">
        <v>1269</v>
      </c>
      <c r="BJ865" t="b">
        <v>0</v>
      </c>
      <c r="BK865" t="s">
        <v>166</v>
      </c>
      <c r="BL865" t="b">
        <v>0</v>
      </c>
      <c r="BM865">
        <v>18</v>
      </c>
      <c r="BN865" t="s">
        <v>167</v>
      </c>
      <c r="BO865" t="s">
        <v>168</v>
      </c>
      <c r="BP865" t="s">
        <v>167</v>
      </c>
      <c r="BQ865" t="s">
        <v>169</v>
      </c>
      <c r="BR865">
        <v>768</v>
      </c>
      <c r="BS865" t="s">
        <v>156</v>
      </c>
      <c r="BT865" t="s">
        <v>189</v>
      </c>
      <c r="BU865" t="s">
        <v>315</v>
      </c>
      <c r="BV865" t="s">
        <v>321</v>
      </c>
      <c r="BW865">
        <v>72</v>
      </c>
      <c r="BX865">
        <v>2</v>
      </c>
      <c r="BY865">
        <v>0</v>
      </c>
      <c r="BZ865">
        <v>6</v>
      </c>
      <c r="CA865" t="s">
        <v>1270</v>
      </c>
      <c r="CB865" t="s">
        <v>156</v>
      </c>
      <c r="CC865">
        <v>7</v>
      </c>
      <c r="CD865" t="b">
        <v>0</v>
      </c>
      <c r="CE865" t="s">
        <v>172</v>
      </c>
      <c r="CF865" t="s">
        <v>173</v>
      </c>
      <c r="CG865">
        <v>70</v>
      </c>
      <c r="CH865">
        <v>0</v>
      </c>
      <c r="CI865" t="s">
        <v>306</v>
      </c>
      <c r="CJ865" t="s">
        <v>430</v>
      </c>
      <c r="CK865" t="s">
        <v>430</v>
      </c>
      <c r="CL865" t="s">
        <v>430</v>
      </c>
      <c r="CM865" t="s">
        <v>430</v>
      </c>
      <c r="CN865" t="s">
        <v>430</v>
      </c>
      <c r="CO865" t="s">
        <v>306</v>
      </c>
      <c r="CP865" t="s">
        <v>430</v>
      </c>
      <c r="CQ865">
        <v>1</v>
      </c>
      <c r="CR865">
        <v>421</v>
      </c>
      <c r="CS865" t="str">
        <f t="shared" si="58"/>
        <v>-</v>
      </c>
      <c r="CT865">
        <f t="shared" si="60"/>
        <v>797.19047619047615</v>
      </c>
      <c r="CU865">
        <f t="shared" si="61"/>
        <v>431.80213615165638</v>
      </c>
      <c r="CV865" t="str">
        <f t="shared" si="59"/>
        <v>-</v>
      </c>
      <c r="CW865">
        <v>51708</v>
      </c>
      <c r="CX865">
        <v>9356</v>
      </c>
      <c r="CY865">
        <v>1686</v>
      </c>
      <c r="CZ865">
        <v>811</v>
      </c>
      <c r="DA865">
        <v>8483</v>
      </c>
      <c r="DB865">
        <v>421</v>
      </c>
      <c r="DC865">
        <v>24078</v>
      </c>
      <c r="DD865">
        <v>4334</v>
      </c>
      <c r="DE865">
        <v>2</v>
      </c>
      <c r="DF865" t="s">
        <v>156</v>
      </c>
      <c r="DG865">
        <v>1024</v>
      </c>
      <c r="DH865">
        <v>2</v>
      </c>
      <c r="DI865">
        <v>48000</v>
      </c>
      <c r="DJ865">
        <v>-16</v>
      </c>
      <c r="DK865" t="s">
        <v>176</v>
      </c>
      <c r="DL865">
        <v>9</v>
      </c>
      <c r="DM865" t="s">
        <v>177</v>
      </c>
      <c r="DN865">
        <v>212721</v>
      </c>
      <c r="DO865">
        <v>203363</v>
      </c>
      <c r="DP865">
        <v>14836</v>
      </c>
      <c r="DQ865">
        <v>780972</v>
      </c>
      <c r="DR865">
        <v>783097</v>
      </c>
      <c r="DS865">
        <v>203342</v>
      </c>
      <c r="DT865">
        <v>780972</v>
      </c>
      <c r="DU865">
        <v>198992</v>
      </c>
      <c r="DV865" t="s">
        <v>158</v>
      </c>
      <c r="DW865">
        <v>194872</v>
      </c>
      <c r="DX865">
        <v>116738</v>
      </c>
      <c r="DY865">
        <v>142800</v>
      </c>
      <c r="DZ865">
        <v>6349</v>
      </c>
      <c r="EA865">
        <v>6344</v>
      </c>
      <c r="EB865">
        <v>780221</v>
      </c>
      <c r="EC865">
        <v>116737</v>
      </c>
      <c r="ED865">
        <v>116737</v>
      </c>
      <c r="EE865">
        <v>6348</v>
      </c>
      <c r="EF865">
        <v>786809</v>
      </c>
      <c r="EG865">
        <v>785097</v>
      </c>
      <c r="EH865">
        <v>787232</v>
      </c>
      <c r="EI865">
        <v>118425</v>
      </c>
      <c r="EJ865">
        <v>143612</v>
      </c>
      <c r="EK865">
        <v>118720</v>
      </c>
      <c r="EL865">
        <v>198993</v>
      </c>
      <c r="EM865">
        <v>196872</v>
      </c>
      <c r="EN865">
        <v>203329</v>
      </c>
      <c r="EO865" t="s">
        <v>158</v>
      </c>
      <c r="EP865">
        <v>786809</v>
      </c>
      <c r="EQ865">
        <v>194871</v>
      </c>
      <c r="ER865">
        <v>780220</v>
      </c>
      <c r="ES865">
        <v>264430</v>
      </c>
      <c r="ET865" t="s">
        <v>178</v>
      </c>
      <c r="EU865">
        <v>73</v>
      </c>
      <c r="EV865" t="s">
        <v>1364</v>
      </c>
      <c r="EW865">
        <v>73</v>
      </c>
      <c r="EX865" t="s">
        <v>309</v>
      </c>
      <c r="EY865" t="s">
        <v>169</v>
      </c>
      <c r="EZ865">
        <v>1024</v>
      </c>
      <c r="FA865">
        <v>-115</v>
      </c>
      <c r="FB865">
        <v>165</v>
      </c>
    </row>
    <row r="866" spans="1:158" x14ac:dyDescent="0.35">
      <c r="A866">
        <v>100</v>
      </c>
      <c r="B866">
        <v>100</v>
      </c>
      <c r="C866">
        <v>746</v>
      </c>
      <c r="D866">
        <v>746</v>
      </c>
      <c r="E866" t="s">
        <v>155</v>
      </c>
      <c r="F866" t="s">
        <v>156</v>
      </c>
      <c r="G866" t="s">
        <v>156</v>
      </c>
      <c r="H866" t="s">
        <v>156</v>
      </c>
      <c r="I866">
        <v>0</v>
      </c>
      <c r="J866" t="s">
        <v>157</v>
      </c>
      <c r="K866">
        <v>1</v>
      </c>
      <c r="L866" t="s">
        <v>154</v>
      </c>
      <c r="M866" t="s">
        <v>154</v>
      </c>
      <c r="N866" t="s">
        <v>154</v>
      </c>
      <c r="O866">
        <v>1</v>
      </c>
      <c r="P866" t="s">
        <v>154</v>
      </c>
      <c r="Q866" t="s">
        <v>154</v>
      </c>
      <c r="R866" t="s">
        <v>301</v>
      </c>
      <c r="S866">
        <v>0</v>
      </c>
      <c r="T866">
        <v>1</v>
      </c>
      <c r="U866">
        <v>0</v>
      </c>
      <c r="V866">
        <v>73</v>
      </c>
      <c r="W866">
        <v>73</v>
      </c>
      <c r="X866">
        <v>1</v>
      </c>
      <c r="Y866">
        <v>73</v>
      </c>
      <c r="Z866">
        <v>13</v>
      </c>
      <c r="AA866">
        <v>0</v>
      </c>
      <c r="AB866">
        <v>13</v>
      </c>
      <c r="AC866">
        <v>1</v>
      </c>
      <c r="AD866">
        <v>1</v>
      </c>
      <c r="AE866">
        <v>0</v>
      </c>
      <c r="AF866">
        <v>0</v>
      </c>
      <c r="AG866">
        <v>73</v>
      </c>
      <c r="AH866">
        <v>1</v>
      </c>
      <c r="AI866">
        <v>1</v>
      </c>
      <c r="AJ866">
        <v>0</v>
      </c>
      <c r="AK866">
        <v>73</v>
      </c>
      <c r="AL866">
        <v>73</v>
      </c>
      <c r="AM866">
        <v>87</v>
      </c>
      <c r="AN866">
        <v>1</v>
      </c>
      <c r="AO866">
        <v>1</v>
      </c>
      <c r="AP866">
        <v>1</v>
      </c>
      <c r="AQ866">
        <v>13</v>
      </c>
      <c r="AR866">
        <v>13</v>
      </c>
      <c r="AS866">
        <v>13</v>
      </c>
      <c r="AT866">
        <v>1</v>
      </c>
      <c r="AU866">
        <v>73</v>
      </c>
      <c r="AV866">
        <v>13</v>
      </c>
      <c r="AW866">
        <v>73</v>
      </c>
      <c r="AX866">
        <v>0</v>
      </c>
      <c r="AY866" t="s">
        <v>159</v>
      </c>
      <c r="AZ866" t="s">
        <v>251</v>
      </c>
      <c r="BA866" t="s">
        <v>462</v>
      </c>
      <c r="BB866" t="s">
        <v>1268</v>
      </c>
      <c r="BC866" t="s">
        <v>163</v>
      </c>
      <c r="BD866" t="b">
        <v>0</v>
      </c>
      <c r="BE866">
        <v>11.03</v>
      </c>
      <c r="BF866" t="b">
        <v>1</v>
      </c>
      <c r="BH866" t="s">
        <v>164</v>
      </c>
      <c r="BI866" t="s">
        <v>1269</v>
      </c>
      <c r="BJ866" t="b">
        <v>0</v>
      </c>
      <c r="BK866" t="s">
        <v>166</v>
      </c>
      <c r="BL866" t="b">
        <v>0</v>
      </c>
      <c r="BM866">
        <v>18</v>
      </c>
      <c r="BN866" t="s">
        <v>167</v>
      </c>
      <c r="BO866" t="s">
        <v>168</v>
      </c>
      <c r="BP866" t="s">
        <v>167</v>
      </c>
      <c r="BQ866" t="s">
        <v>169</v>
      </c>
      <c r="BR866">
        <v>768</v>
      </c>
      <c r="BS866" t="s">
        <v>156</v>
      </c>
      <c r="BT866" t="s">
        <v>189</v>
      </c>
      <c r="BU866" t="s">
        <v>316</v>
      </c>
      <c r="BV866" t="s">
        <v>303</v>
      </c>
      <c r="BW866">
        <v>73</v>
      </c>
      <c r="BX866">
        <v>2</v>
      </c>
      <c r="BY866">
        <v>0</v>
      </c>
      <c r="BZ866">
        <v>6</v>
      </c>
      <c r="CA866" t="s">
        <v>1270</v>
      </c>
      <c r="CB866" t="s">
        <v>156</v>
      </c>
      <c r="CC866">
        <v>7</v>
      </c>
      <c r="CD866" t="b">
        <v>0</v>
      </c>
      <c r="CE866" t="s">
        <v>172</v>
      </c>
      <c r="CF866" t="s">
        <v>173</v>
      </c>
      <c r="CG866">
        <v>2</v>
      </c>
      <c r="CH866">
        <v>0</v>
      </c>
      <c r="CI866" t="s">
        <v>301</v>
      </c>
      <c r="CJ866" t="s">
        <v>430</v>
      </c>
      <c r="CK866" t="s">
        <v>430</v>
      </c>
      <c r="CL866" t="s">
        <v>430</v>
      </c>
      <c r="CM866" t="s">
        <v>430</v>
      </c>
      <c r="CN866" t="s">
        <v>430</v>
      </c>
      <c r="CO866" t="s">
        <v>301</v>
      </c>
      <c r="CP866" t="s">
        <v>430</v>
      </c>
      <c r="CQ866">
        <v>1</v>
      </c>
      <c r="CR866">
        <v>1502</v>
      </c>
      <c r="CS866">
        <f t="shared" si="58"/>
        <v>1502</v>
      </c>
      <c r="CT866">
        <f t="shared" si="60"/>
        <v>797.19047619047615</v>
      </c>
      <c r="CU866">
        <f t="shared" si="61"/>
        <v>431.80213615165638</v>
      </c>
      <c r="CV866">
        <f t="shared" si="59"/>
        <v>1502</v>
      </c>
      <c r="CW866">
        <v>51708</v>
      </c>
      <c r="CX866">
        <v>9356</v>
      </c>
      <c r="CY866">
        <v>1686</v>
      </c>
      <c r="CZ866">
        <v>811</v>
      </c>
      <c r="DA866">
        <v>8483</v>
      </c>
      <c r="DB866">
        <v>1502</v>
      </c>
      <c r="DC866">
        <v>24078</v>
      </c>
      <c r="DD866">
        <v>4334</v>
      </c>
      <c r="DE866">
        <v>2</v>
      </c>
      <c r="DF866" t="s">
        <v>156</v>
      </c>
      <c r="DG866">
        <v>1024</v>
      </c>
      <c r="DH866">
        <v>2</v>
      </c>
      <c r="DI866">
        <v>48000</v>
      </c>
      <c r="DJ866">
        <v>-16</v>
      </c>
      <c r="DK866" t="s">
        <v>176</v>
      </c>
      <c r="DL866">
        <v>9</v>
      </c>
      <c r="DM866" t="s">
        <v>177</v>
      </c>
      <c r="DN866">
        <v>212721</v>
      </c>
      <c r="DO866">
        <v>203363</v>
      </c>
      <c r="DP866">
        <v>14836</v>
      </c>
      <c r="DQ866">
        <v>788038</v>
      </c>
      <c r="DR866">
        <v>789988</v>
      </c>
      <c r="DS866">
        <v>203342</v>
      </c>
      <c r="DT866">
        <v>788038</v>
      </c>
      <c r="DU866">
        <v>198992</v>
      </c>
      <c r="DV866" t="s">
        <v>158</v>
      </c>
      <c r="DW866">
        <v>194872</v>
      </c>
      <c r="DX866">
        <v>116738</v>
      </c>
      <c r="DY866">
        <v>142800</v>
      </c>
      <c r="DZ866">
        <v>6349</v>
      </c>
      <c r="EA866">
        <v>6344</v>
      </c>
      <c r="EB866">
        <v>787287</v>
      </c>
      <c r="EC866">
        <v>116737</v>
      </c>
      <c r="ED866">
        <v>116737</v>
      </c>
      <c r="EE866">
        <v>6348</v>
      </c>
      <c r="EF866">
        <v>793678</v>
      </c>
      <c r="EG866">
        <v>791988</v>
      </c>
      <c r="EH866">
        <v>795182</v>
      </c>
      <c r="EI866">
        <v>118425</v>
      </c>
      <c r="EJ866">
        <v>143612</v>
      </c>
      <c r="EK866">
        <v>118720</v>
      </c>
      <c r="EL866">
        <v>198993</v>
      </c>
      <c r="EM866">
        <v>196872</v>
      </c>
      <c r="EN866">
        <v>203329</v>
      </c>
      <c r="EO866" t="s">
        <v>158</v>
      </c>
      <c r="EP866">
        <v>793678</v>
      </c>
      <c r="EQ866">
        <v>194871</v>
      </c>
      <c r="ER866">
        <v>787286</v>
      </c>
      <c r="ES866">
        <v>264430</v>
      </c>
      <c r="ET866" t="s">
        <v>178</v>
      </c>
      <c r="EU866">
        <v>74</v>
      </c>
      <c r="EV866" t="s">
        <v>1365</v>
      </c>
      <c r="EW866">
        <v>74</v>
      </c>
      <c r="EX866" t="s">
        <v>305</v>
      </c>
      <c r="EY866" t="s">
        <v>169</v>
      </c>
      <c r="EZ866">
        <v>1024</v>
      </c>
      <c r="FA866">
        <v>-115</v>
      </c>
      <c r="FB866">
        <v>165</v>
      </c>
    </row>
    <row r="867" spans="1:158" x14ac:dyDescent="0.35">
      <c r="A867">
        <v>100</v>
      </c>
      <c r="B867">
        <v>100</v>
      </c>
      <c r="C867">
        <v>746</v>
      </c>
      <c r="D867">
        <v>746</v>
      </c>
      <c r="E867" t="s">
        <v>155</v>
      </c>
      <c r="F867" t="s">
        <v>156</v>
      </c>
      <c r="G867" t="s">
        <v>156</v>
      </c>
      <c r="H867" t="s">
        <v>156</v>
      </c>
      <c r="I867">
        <v>0</v>
      </c>
      <c r="J867" t="s">
        <v>157</v>
      </c>
      <c r="K867">
        <v>1</v>
      </c>
      <c r="L867" t="s">
        <v>154</v>
      </c>
      <c r="M867" t="s">
        <v>154</v>
      </c>
      <c r="N867" t="s">
        <v>154</v>
      </c>
      <c r="O867">
        <v>1</v>
      </c>
      <c r="P867" t="s">
        <v>154</v>
      </c>
      <c r="Q867" t="s">
        <v>154</v>
      </c>
      <c r="R867" t="s">
        <v>301</v>
      </c>
      <c r="S867">
        <v>0</v>
      </c>
      <c r="T867">
        <v>1</v>
      </c>
      <c r="U867">
        <v>0</v>
      </c>
      <c r="V867">
        <v>74</v>
      </c>
      <c r="W867">
        <v>74</v>
      </c>
      <c r="X867">
        <v>1</v>
      </c>
      <c r="Y867">
        <v>74</v>
      </c>
      <c r="Z867">
        <v>13</v>
      </c>
      <c r="AA867">
        <v>0</v>
      </c>
      <c r="AB867">
        <v>13</v>
      </c>
      <c r="AC867">
        <v>1</v>
      </c>
      <c r="AD867">
        <v>1</v>
      </c>
      <c r="AE867">
        <v>0</v>
      </c>
      <c r="AF867">
        <v>0</v>
      </c>
      <c r="AG867">
        <v>74</v>
      </c>
      <c r="AH867">
        <v>1</v>
      </c>
      <c r="AI867">
        <v>1</v>
      </c>
      <c r="AJ867">
        <v>0</v>
      </c>
      <c r="AK867">
        <v>74</v>
      </c>
      <c r="AL867">
        <v>74</v>
      </c>
      <c r="AM867">
        <v>88</v>
      </c>
      <c r="AN867">
        <v>1</v>
      </c>
      <c r="AO867">
        <v>1</v>
      </c>
      <c r="AP867">
        <v>1</v>
      </c>
      <c r="AQ867">
        <v>13</v>
      </c>
      <c r="AR867">
        <v>13</v>
      </c>
      <c r="AS867">
        <v>13</v>
      </c>
      <c r="AT867">
        <v>1</v>
      </c>
      <c r="AU867">
        <v>74</v>
      </c>
      <c r="AV867">
        <v>13</v>
      </c>
      <c r="AW867">
        <v>74</v>
      </c>
      <c r="AX867">
        <v>0</v>
      </c>
      <c r="AY867" t="s">
        <v>159</v>
      </c>
      <c r="AZ867" t="s">
        <v>251</v>
      </c>
      <c r="BA867" t="s">
        <v>462</v>
      </c>
      <c r="BB867" t="s">
        <v>1268</v>
      </c>
      <c r="BC867" t="s">
        <v>163</v>
      </c>
      <c r="BD867" t="b">
        <v>0</v>
      </c>
      <c r="BE867">
        <v>10</v>
      </c>
      <c r="BF867" t="b">
        <v>1</v>
      </c>
      <c r="BH867" t="s">
        <v>164</v>
      </c>
      <c r="BI867" t="s">
        <v>1269</v>
      </c>
      <c r="BJ867" t="b">
        <v>0</v>
      </c>
      <c r="BK867" t="s">
        <v>166</v>
      </c>
      <c r="BL867" t="b">
        <v>0</v>
      </c>
      <c r="BM867">
        <v>18</v>
      </c>
      <c r="BN867" t="s">
        <v>167</v>
      </c>
      <c r="BO867" t="s">
        <v>168</v>
      </c>
      <c r="BP867" t="s">
        <v>167</v>
      </c>
      <c r="BQ867" t="s">
        <v>169</v>
      </c>
      <c r="BR867">
        <v>768</v>
      </c>
      <c r="BS867" t="s">
        <v>156</v>
      </c>
      <c r="BT867" t="s">
        <v>189</v>
      </c>
      <c r="BU867" t="s">
        <v>303</v>
      </c>
      <c r="BV867" t="s">
        <v>185</v>
      </c>
      <c r="BW867">
        <v>74</v>
      </c>
      <c r="BX867">
        <v>2</v>
      </c>
      <c r="BY867">
        <v>0</v>
      </c>
      <c r="BZ867">
        <v>6</v>
      </c>
      <c r="CA867" t="s">
        <v>1270</v>
      </c>
      <c r="CB867" t="s">
        <v>156</v>
      </c>
      <c r="CC867">
        <v>7</v>
      </c>
      <c r="CD867" t="b">
        <v>0</v>
      </c>
      <c r="CE867" t="s">
        <v>172</v>
      </c>
      <c r="CF867" t="s">
        <v>173</v>
      </c>
      <c r="CG867">
        <v>8</v>
      </c>
      <c r="CH867">
        <v>0</v>
      </c>
      <c r="CI867" t="s">
        <v>301</v>
      </c>
      <c r="CJ867" t="s">
        <v>430</v>
      </c>
      <c r="CK867" t="s">
        <v>430</v>
      </c>
      <c r="CL867" t="s">
        <v>430</v>
      </c>
      <c r="CM867" t="s">
        <v>430</v>
      </c>
      <c r="CN867" t="s">
        <v>430</v>
      </c>
      <c r="CO867" t="s">
        <v>301</v>
      </c>
      <c r="CP867" t="s">
        <v>430</v>
      </c>
      <c r="CQ867">
        <v>1</v>
      </c>
      <c r="CR867">
        <v>731</v>
      </c>
      <c r="CS867">
        <f t="shared" si="58"/>
        <v>731</v>
      </c>
      <c r="CT867">
        <f t="shared" si="60"/>
        <v>797.19047619047615</v>
      </c>
      <c r="CU867">
        <f t="shared" si="61"/>
        <v>431.80213615165638</v>
      </c>
      <c r="CV867">
        <f t="shared" si="59"/>
        <v>731</v>
      </c>
      <c r="CW867">
        <v>51708</v>
      </c>
      <c r="CX867">
        <v>9356</v>
      </c>
      <c r="CY867">
        <v>1686</v>
      </c>
      <c r="CZ867">
        <v>811</v>
      </c>
      <c r="DA867">
        <v>8483</v>
      </c>
      <c r="DB867">
        <v>731</v>
      </c>
      <c r="DC867">
        <v>24078</v>
      </c>
      <c r="DD867">
        <v>4334</v>
      </c>
      <c r="DE867">
        <v>2</v>
      </c>
      <c r="DF867" t="s">
        <v>156</v>
      </c>
      <c r="DG867">
        <v>1024</v>
      </c>
      <c r="DH867">
        <v>2</v>
      </c>
      <c r="DI867">
        <v>48000</v>
      </c>
      <c r="DJ867">
        <v>-16</v>
      </c>
      <c r="DK867" t="s">
        <v>176</v>
      </c>
      <c r="DL867">
        <v>9</v>
      </c>
      <c r="DM867" t="s">
        <v>177</v>
      </c>
      <c r="DN867">
        <v>212721</v>
      </c>
      <c r="DO867">
        <v>203363</v>
      </c>
      <c r="DP867">
        <v>14836</v>
      </c>
      <c r="DQ867">
        <v>795987</v>
      </c>
      <c r="DR867">
        <v>797689</v>
      </c>
      <c r="DS867">
        <v>203342</v>
      </c>
      <c r="DT867">
        <v>795987</v>
      </c>
      <c r="DU867">
        <v>198992</v>
      </c>
      <c r="DV867" t="s">
        <v>158</v>
      </c>
      <c r="DW867">
        <v>194872</v>
      </c>
      <c r="DX867">
        <v>116738</v>
      </c>
      <c r="DY867">
        <v>142800</v>
      </c>
      <c r="DZ867">
        <v>6349</v>
      </c>
      <c r="EA867">
        <v>6344</v>
      </c>
      <c r="EB867">
        <v>795236</v>
      </c>
      <c r="EC867">
        <v>116737</v>
      </c>
      <c r="ED867">
        <v>116737</v>
      </c>
      <c r="EE867">
        <v>6348</v>
      </c>
      <c r="EF867">
        <v>801443</v>
      </c>
      <c r="EG867">
        <v>799689</v>
      </c>
      <c r="EH867">
        <v>802176</v>
      </c>
      <c r="EI867">
        <v>118425</v>
      </c>
      <c r="EJ867">
        <v>143612</v>
      </c>
      <c r="EK867">
        <v>118720</v>
      </c>
      <c r="EL867">
        <v>198993</v>
      </c>
      <c r="EM867">
        <v>196872</v>
      </c>
      <c r="EN867">
        <v>203329</v>
      </c>
      <c r="EO867" t="s">
        <v>158</v>
      </c>
      <c r="EP867">
        <v>801443</v>
      </c>
      <c r="EQ867">
        <v>194871</v>
      </c>
      <c r="ER867">
        <v>795235</v>
      </c>
      <c r="ES867">
        <v>264430</v>
      </c>
      <c r="ET867" t="s">
        <v>178</v>
      </c>
      <c r="EU867">
        <v>75</v>
      </c>
      <c r="EV867" t="s">
        <v>1366</v>
      </c>
      <c r="EW867">
        <v>75</v>
      </c>
      <c r="EX867" t="s">
        <v>305</v>
      </c>
      <c r="EY867" t="s">
        <v>169</v>
      </c>
      <c r="EZ867">
        <v>1024</v>
      </c>
      <c r="FA867">
        <v>-115</v>
      </c>
      <c r="FB867">
        <v>165</v>
      </c>
    </row>
    <row r="868" spans="1:158" x14ac:dyDescent="0.35">
      <c r="A868">
        <v>100</v>
      </c>
      <c r="B868">
        <v>100</v>
      </c>
      <c r="C868">
        <v>753</v>
      </c>
      <c r="D868">
        <v>753</v>
      </c>
      <c r="E868" t="s">
        <v>155</v>
      </c>
      <c r="F868" t="s">
        <v>156</v>
      </c>
      <c r="G868" t="s">
        <v>156</v>
      </c>
      <c r="H868" t="s">
        <v>156</v>
      </c>
      <c r="I868">
        <v>0</v>
      </c>
      <c r="J868" t="s">
        <v>157</v>
      </c>
      <c r="K868">
        <v>1</v>
      </c>
      <c r="L868" t="s">
        <v>154</v>
      </c>
      <c r="M868" t="s">
        <v>154</v>
      </c>
      <c r="N868" t="s">
        <v>154</v>
      </c>
      <c r="O868">
        <v>1</v>
      </c>
      <c r="P868" t="s">
        <v>154</v>
      </c>
      <c r="Q868" t="s">
        <v>154</v>
      </c>
      <c r="R868" t="s">
        <v>301</v>
      </c>
      <c r="S868">
        <v>0</v>
      </c>
      <c r="T868">
        <v>1</v>
      </c>
      <c r="U868">
        <v>0</v>
      </c>
      <c r="V868">
        <v>75</v>
      </c>
      <c r="W868">
        <v>75</v>
      </c>
      <c r="X868">
        <v>1</v>
      </c>
      <c r="Y868">
        <v>75</v>
      </c>
      <c r="Z868">
        <v>13</v>
      </c>
      <c r="AA868">
        <v>0</v>
      </c>
      <c r="AB868">
        <v>13</v>
      </c>
      <c r="AC868">
        <v>1</v>
      </c>
      <c r="AD868">
        <v>1</v>
      </c>
      <c r="AE868">
        <v>0</v>
      </c>
      <c r="AF868">
        <v>0</v>
      </c>
      <c r="AG868">
        <v>75</v>
      </c>
      <c r="AH868">
        <v>1</v>
      </c>
      <c r="AI868">
        <v>1</v>
      </c>
      <c r="AJ868">
        <v>0</v>
      </c>
      <c r="AK868">
        <v>75</v>
      </c>
      <c r="AL868">
        <v>75</v>
      </c>
      <c r="AM868">
        <v>89</v>
      </c>
      <c r="AN868">
        <v>1</v>
      </c>
      <c r="AO868">
        <v>1</v>
      </c>
      <c r="AP868">
        <v>1</v>
      </c>
      <c r="AQ868">
        <v>13</v>
      </c>
      <c r="AR868">
        <v>13</v>
      </c>
      <c r="AS868">
        <v>13</v>
      </c>
      <c r="AT868">
        <v>1</v>
      </c>
      <c r="AU868">
        <v>75</v>
      </c>
      <c r="AV868">
        <v>13</v>
      </c>
      <c r="AW868">
        <v>75</v>
      </c>
      <c r="AX868">
        <v>0</v>
      </c>
      <c r="AY868" t="s">
        <v>159</v>
      </c>
      <c r="AZ868" t="s">
        <v>251</v>
      </c>
      <c r="BA868" t="s">
        <v>462</v>
      </c>
      <c r="BB868" t="s">
        <v>1268</v>
      </c>
      <c r="BC868" t="s">
        <v>163</v>
      </c>
      <c r="BD868" t="b">
        <v>0</v>
      </c>
      <c r="BE868">
        <v>8.8699999999999992</v>
      </c>
      <c r="BF868" t="b">
        <v>1</v>
      </c>
      <c r="BH868" t="s">
        <v>164</v>
      </c>
      <c r="BI868" t="s">
        <v>1269</v>
      </c>
      <c r="BJ868" t="b">
        <v>0</v>
      </c>
      <c r="BK868" t="s">
        <v>166</v>
      </c>
      <c r="BL868" t="b">
        <v>0</v>
      </c>
      <c r="BM868">
        <v>18</v>
      </c>
      <c r="BN868" t="s">
        <v>167</v>
      </c>
      <c r="BO868" t="s">
        <v>168</v>
      </c>
      <c r="BP868" t="s">
        <v>167</v>
      </c>
      <c r="BQ868" t="s">
        <v>169</v>
      </c>
      <c r="BR868">
        <v>768</v>
      </c>
      <c r="BS868" t="s">
        <v>156</v>
      </c>
      <c r="BT868" t="s">
        <v>189</v>
      </c>
      <c r="BU868" t="s">
        <v>315</v>
      </c>
      <c r="BV868" t="s">
        <v>303</v>
      </c>
      <c r="BW868">
        <v>75</v>
      </c>
      <c r="BX868">
        <v>2</v>
      </c>
      <c r="BY868">
        <v>0</v>
      </c>
      <c r="BZ868">
        <v>6</v>
      </c>
      <c r="CA868" t="s">
        <v>1270</v>
      </c>
      <c r="CB868" t="s">
        <v>156</v>
      </c>
      <c r="CC868">
        <v>7</v>
      </c>
      <c r="CD868" t="b">
        <v>0</v>
      </c>
      <c r="CE868" t="s">
        <v>172</v>
      </c>
      <c r="CF868" t="s">
        <v>173</v>
      </c>
      <c r="CG868">
        <v>28</v>
      </c>
      <c r="CH868">
        <v>0</v>
      </c>
      <c r="CI868" t="s">
        <v>301</v>
      </c>
      <c r="CJ868" t="s">
        <v>430</v>
      </c>
      <c r="CK868" t="s">
        <v>430</v>
      </c>
      <c r="CL868" t="s">
        <v>430</v>
      </c>
      <c r="CM868" t="s">
        <v>430</v>
      </c>
      <c r="CN868" t="s">
        <v>430</v>
      </c>
      <c r="CO868" t="s">
        <v>301</v>
      </c>
      <c r="CP868" t="s">
        <v>430</v>
      </c>
      <c r="CQ868">
        <v>1</v>
      </c>
      <c r="CR868">
        <v>1286</v>
      </c>
      <c r="CS868">
        <f t="shared" si="58"/>
        <v>1286</v>
      </c>
      <c r="CT868">
        <f t="shared" si="60"/>
        <v>797.19047619047615</v>
      </c>
      <c r="CU868">
        <f t="shared" si="61"/>
        <v>431.80213615165638</v>
      </c>
      <c r="CV868">
        <f t="shared" si="59"/>
        <v>1286</v>
      </c>
      <c r="CW868">
        <v>51708</v>
      </c>
      <c r="CX868">
        <v>9356</v>
      </c>
      <c r="CY868">
        <v>1686</v>
      </c>
      <c r="CZ868">
        <v>811</v>
      </c>
      <c r="DA868">
        <v>8483</v>
      </c>
      <c r="DB868">
        <v>1286</v>
      </c>
      <c r="DC868">
        <v>24078</v>
      </c>
      <c r="DD868">
        <v>4334</v>
      </c>
      <c r="DE868">
        <v>2</v>
      </c>
      <c r="DF868" t="s">
        <v>156</v>
      </c>
      <c r="DG868">
        <v>1024</v>
      </c>
      <c r="DH868">
        <v>2</v>
      </c>
      <c r="DI868">
        <v>48000</v>
      </c>
      <c r="DJ868">
        <v>-16</v>
      </c>
      <c r="DK868" t="s">
        <v>176</v>
      </c>
      <c r="DL868">
        <v>9</v>
      </c>
      <c r="DM868" t="s">
        <v>177</v>
      </c>
      <c r="DN868">
        <v>212721</v>
      </c>
      <c r="DO868">
        <v>203363</v>
      </c>
      <c r="DP868">
        <v>14836</v>
      </c>
      <c r="DQ868">
        <v>802983</v>
      </c>
      <c r="DR868">
        <v>805113</v>
      </c>
      <c r="DS868">
        <v>203342</v>
      </c>
      <c r="DT868">
        <v>802983</v>
      </c>
      <c r="DU868">
        <v>198992</v>
      </c>
      <c r="DV868" t="s">
        <v>158</v>
      </c>
      <c r="DW868">
        <v>194872</v>
      </c>
      <c r="DX868">
        <v>116738</v>
      </c>
      <c r="DY868">
        <v>142800</v>
      </c>
      <c r="DZ868">
        <v>6349</v>
      </c>
      <c r="EA868">
        <v>6344</v>
      </c>
      <c r="EB868">
        <v>802232</v>
      </c>
      <c r="EC868">
        <v>116737</v>
      </c>
      <c r="ED868">
        <v>116737</v>
      </c>
      <c r="EE868">
        <v>6348</v>
      </c>
      <c r="EF868">
        <v>808804</v>
      </c>
      <c r="EG868">
        <v>807113</v>
      </c>
      <c r="EH868">
        <v>810092</v>
      </c>
      <c r="EI868">
        <v>118425</v>
      </c>
      <c r="EJ868">
        <v>143612</v>
      </c>
      <c r="EK868">
        <v>118720</v>
      </c>
      <c r="EL868">
        <v>198993</v>
      </c>
      <c r="EM868">
        <v>196872</v>
      </c>
      <c r="EN868">
        <v>203329</v>
      </c>
      <c r="EO868" t="s">
        <v>158</v>
      </c>
      <c r="EP868">
        <v>808803</v>
      </c>
      <c r="EQ868">
        <v>194871</v>
      </c>
      <c r="ER868">
        <v>802230</v>
      </c>
      <c r="ES868">
        <v>264430</v>
      </c>
      <c r="ET868" t="s">
        <v>178</v>
      </c>
      <c r="EU868">
        <v>76</v>
      </c>
      <c r="EV868" t="s">
        <v>1367</v>
      </c>
      <c r="EW868">
        <v>76</v>
      </c>
      <c r="EX868" t="s">
        <v>305</v>
      </c>
      <c r="EY868" t="s">
        <v>169</v>
      </c>
      <c r="EZ868">
        <v>1024</v>
      </c>
      <c r="FA868">
        <v>-115</v>
      </c>
      <c r="FB868">
        <v>165</v>
      </c>
    </row>
    <row r="869" spans="1:158" x14ac:dyDescent="0.35">
      <c r="A869">
        <v>100</v>
      </c>
      <c r="B869">
        <v>100</v>
      </c>
      <c r="C869">
        <v>757</v>
      </c>
      <c r="D869">
        <v>757</v>
      </c>
      <c r="E869" t="s">
        <v>155</v>
      </c>
      <c r="F869" t="s">
        <v>156</v>
      </c>
      <c r="G869" t="s">
        <v>156</v>
      </c>
      <c r="H869" t="s">
        <v>156</v>
      </c>
      <c r="I869">
        <v>0</v>
      </c>
      <c r="J869" t="s">
        <v>157</v>
      </c>
      <c r="K869">
        <v>1</v>
      </c>
      <c r="L869" t="s">
        <v>154</v>
      </c>
      <c r="M869" t="s">
        <v>154</v>
      </c>
      <c r="N869" t="s">
        <v>154</v>
      </c>
      <c r="O869">
        <v>1</v>
      </c>
      <c r="P869" t="s">
        <v>154</v>
      </c>
      <c r="Q869" t="s">
        <v>154</v>
      </c>
      <c r="R869" t="s">
        <v>306</v>
      </c>
      <c r="S869">
        <v>0</v>
      </c>
      <c r="T869">
        <v>1</v>
      </c>
      <c r="U869">
        <v>0</v>
      </c>
      <c r="V869">
        <v>76</v>
      </c>
      <c r="W869">
        <v>76</v>
      </c>
      <c r="X869">
        <v>1</v>
      </c>
      <c r="Y869">
        <v>76</v>
      </c>
      <c r="Z869">
        <v>13</v>
      </c>
      <c r="AA869">
        <v>0</v>
      </c>
      <c r="AB869">
        <v>13</v>
      </c>
      <c r="AC869">
        <v>1</v>
      </c>
      <c r="AD869">
        <v>1</v>
      </c>
      <c r="AE869">
        <v>0</v>
      </c>
      <c r="AF869">
        <v>0</v>
      </c>
      <c r="AG869">
        <v>76</v>
      </c>
      <c r="AH869">
        <v>1</v>
      </c>
      <c r="AI869">
        <v>1</v>
      </c>
      <c r="AJ869">
        <v>0</v>
      </c>
      <c r="AK869">
        <v>76</v>
      </c>
      <c r="AL869">
        <v>76</v>
      </c>
      <c r="AM869">
        <v>90</v>
      </c>
      <c r="AN869">
        <v>1</v>
      </c>
      <c r="AO869">
        <v>1</v>
      </c>
      <c r="AP869">
        <v>1</v>
      </c>
      <c r="AQ869">
        <v>13</v>
      </c>
      <c r="AR869">
        <v>13</v>
      </c>
      <c r="AS869">
        <v>13</v>
      </c>
      <c r="AT869">
        <v>1</v>
      </c>
      <c r="AU869">
        <v>76</v>
      </c>
      <c r="AV869">
        <v>13</v>
      </c>
      <c r="AW869">
        <v>76</v>
      </c>
      <c r="AX869">
        <v>0</v>
      </c>
      <c r="AY869" t="s">
        <v>159</v>
      </c>
      <c r="AZ869" t="s">
        <v>251</v>
      </c>
      <c r="BA869" t="s">
        <v>462</v>
      </c>
      <c r="BB869" t="s">
        <v>1268</v>
      </c>
      <c r="BC869" t="s">
        <v>163</v>
      </c>
      <c r="BD869" t="b">
        <v>0</v>
      </c>
      <c r="BE869" t="s">
        <v>167</v>
      </c>
      <c r="BF869" t="b">
        <v>1</v>
      </c>
      <c r="BH869" t="s">
        <v>164</v>
      </c>
      <c r="BI869" t="s">
        <v>1269</v>
      </c>
      <c r="BJ869" t="b">
        <v>0</v>
      </c>
      <c r="BK869" t="s">
        <v>166</v>
      </c>
      <c r="BL869" t="b">
        <v>0</v>
      </c>
      <c r="BM869">
        <v>18</v>
      </c>
      <c r="BN869" t="s">
        <v>167</v>
      </c>
      <c r="BO869" t="s">
        <v>168</v>
      </c>
      <c r="BP869" t="s">
        <v>167</v>
      </c>
      <c r="BQ869" t="s">
        <v>169</v>
      </c>
      <c r="BR869">
        <v>768</v>
      </c>
      <c r="BS869" t="s">
        <v>156</v>
      </c>
      <c r="BT869" t="s">
        <v>189</v>
      </c>
      <c r="BU869" t="s">
        <v>302</v>
      </c>
      <c r="BV869" t="s">
        <v>321</v>
      </c>
      <c r="BW869">
        <v>76</v>
      </c>
      <c r="BX869">
        <v>2</v>
      </c>
      <c r="BY869">
        <v>0</v>
      </c>
      <c r="BZ869">
        <v>6</v>
      </c>
      <c r="CA869" t="s">
        <v>1270</v>
      </c>
      <c r="CB869" t="s">
        <v>156</v>
      </c>
      <c r="CC869">
        <v>7</v>
      </c>
      <c r="CD869" t="b">
        <v>0</v>
      </c>
      <c r="CE869" t="s">
        <v>172</v>
      </c>
      <c r="CF869" t="s">
        <v>173</v>
      </c>
      <c r="CG869">
        <v>74</v>
      </c>
      <c r="CH869">
        <v>0</v>
      </c>
      <c r="CI869" t="s">
        <v>306</v>
      </c>
      <c r="CJ869" t="s">
        <v>430</v>
      </c>
      <c r="CK869" t="s">
        <v>430</v>
      </c>
      <c r="CL869" t="s">
        <v>430</v>
      </c>
      <c r="CM869" t="s">
        <v>430</v>
      </c>
      <c r="CN869" t="s">
        <v>430</v>
      </c>
      <c r="CO869" t="s">
        <v>306</v>
      </c>
      <c r="CP869" t="s">
        <v>430</v>
      </c>
      <c r="CQ869">
        <v>1</v>
      </c>
      <c r="CR869">
        <v>1032</v>
      </c>
      <c r="CS869" t="str">
        <f t="shared" si="58"/>
        <v>-</v>
      </c>
      <c r="CT869">
        <f t="shared" si="60"/>
        <v>797.19047619047615</v>
      </c>
      <c r="CU869">
        <f t="shared" si="61"/>
        <v>431.80213615165638</v>
      </c>
      <c r="CV869" t="str">
        <f t="shared" si="59"/>
        <v>-</v>
      </c>
      <c r="CW869">
        <v>51708</v>
      </c>
      <c r="CX869">
        <v>9356</v>
      </c>
      <c r="CY869">
        <v>1686</v>
      </c>
      <c r="CZ869">
        <v>811</v>
      </c>
      <c r="DA869">
        <v>8483</v>
      </c>
      <c r="DB869">
        <v>1032</v>
      </c>
      <c r="DC869">
        <v>24078</v>
      </c>
      <c r="DD869">
        <v>4334</v>
      </c>
      <c r="DE869">
        <v>2</v>
      </c>
      <c r="DF869" t="s">
        <v>156</v>
      </c>
      <c r="DG869">
        <v>1024</v>
      </c>
      <c r="DH869">
        <v>2</v>
      </c>
      <c r="DI869">
        <v>48000</v>
      </c>
      <c r="DJ869">
        <v>-16</v>
      </c>
      <c r="DK869" t="s">
        <v>176</v>
      </c>
      <c r="DL869">
        <v>9</v>
      </c>
      <c r="DM869" t="s">
        <v>177</v>
      </c>
      <c r="DN869">
        <v>212721</v>
      </c>
      <c r="DO869">
        <v>203363</v>
      </c>
      <c r="DP869">
        <v>14836</v>
      </c>
      <c r="DQ869">
        <v>810900</v>
      </c>
      <c r="DR869">
        <v>812857</v>
      </c>
      <c r="DS869">
        <v>203342</v>
      </c>
      <c r="DT869">
        <v>810900</v>
      </c>
      <c r="DU869">
        <v>198992</v>
      </c>
      <c r="DV869" t="s">
        <v>158</v>
      </c>
      <c r="DW869">
        <v>194872</v>
      </c>
      <c r="DX869">
        <v>116738</v>
      </c>
      <c r="DY869">
        <v>142800</v>
      </c>
      <c r="DZ869">
        <v>6349</v>
      </c>
      <c r="EA869">
        <v>6344</v>
      </c>
      <c r="EB869">
        <v>810149</v>
      </c>
      <c r="EC869">
        <v>116737</v>
      </c>
      <c r="ED869">
        <v>116737</v>
      </c>
      <c r="EE869">
        <v>6348</v>
      </c>
      <c r="EF869">
        <v>816569</v>
      </c>
      <c r="EG869">
        <v>814857</v>
      </c>
      <c r="EH869">
        <v>817602</v>
      </c>
      <c r="EI869">
        <v>118425</v>
      </c>
      <c r="EJ869">
        <v>143612</v>
      </c>
      <c r="EK869">
        <v>118720</v>
      </c>
      <c r="EL869">
        <v>198993</v>
      </c>
      <c r="EM869">
        <v>196872</v>
      </c>
      <c r="EN869">
        <v>203329</v>
      </c>
      <c r="EO869" t="s">
        <v>158</v>
      </c>
      <c r="EP869">
        <v>816569</v>
      </c>
      <c r="EQ869">
        <v>194871</v>
      </c>
      <c r="ER869">
        <v>810147</v>
      </c>
      <c r="ES869">
        <v>264430</v>
      </c>
      <c r="ET869" t="s">
        <v>178</v>
      </c>
      <c r="EU869">
        <v>77</v>
      </c>
      <c r="EV869" t="s">
        <v>1368</v>
      </c>
      <c r="EW869">
        <v>77</v>
      </c>
      <c r="EX869" t="s">
        <v>309</v>
      </c>
      <c r="EY869" t="s">
        <v>169</v>
      </c>
      <c r="EZ869">
        <v>1024</v>
      </c>
      <c r="FA869">
        <v>-115</v>
      </c>
      <c r="FB869">
        <v>165</v>
      </c>
    </row>
    <row r="870" spans="1:158" x14ac:dyDescent="0.35">
      <c r="A870">
        <v>100</v>
      </c>
      <c r="B870">
        <v>100</v>
      </c>
      <c r="C870">
        <v>752</v>
      </c>
      <c r="D870">
        <v>752</v>
      </c>
      <c r="E870" t="s">
        <v>155</v>
      </c>
      <c r="F870" t="s">
        <v>156</v>
      </c>
      <c r="G870" t="s">
        <v>156</v>
      </c>
      <c r="H870" t="s">
        <v>156</v>
      </c>
      <c r="I870">
        <v>0</v>
      </c>
      <c r="J870" t="s">
        <v>157</v>
      </c>
      <c r="K870">
        <v>1</v>
      </c>
      <c r="L870" t="s">
        <v>154</v>
      </c>
      <c r="M870" t="s">
        <v>154</v>
      </c>
      <c r="N870" t="s">
        <v>154</v>
      </c>
      <c r="O870">
        <v>1</v>
      </c>
      <c r="P870" t="s">
        <v>154</v>
      </c>
      <c r="Q870" t="s">
        <v>154</v>
      </c>
      <c r="R870" t="s">
        <v>306</v>
      </c>
      <c r="S870">
        <v>0</v>
      </c>
      <c r="T870">
        <v>1</v>
      </c>
      <c r="U870">
        <v>0</v>
      </c>
      <c r="V870">
        <v>77</v>
      </c>
      <c r="W870">
        <v>77</v>
      </c>
      <c r="X870">
        <v>1</v>
      </c>
      <c r="Y870">
        <v>77</v>
      </c>
      <c r="Z870">
        <v>13</v>
      </c>
      <c r="AA870">
        <v>0</v>
      </c>
      <c r="AB870">
        <v>13</v>
      </c>
      <c r="AC870">
        <v>1</v>
      </c>
      <c r="AD870">
        <v>1</v>
      </c>
      <c r="AE870">
        <v>0</v>
      </c>
      <c r="AF870">
        <v>0</v>
      </c>
      <c r="AG870">
        <v>77</v>
      </c>
      <c r="AH870">
        <v>1</v>
      </c>
      <c r="AI870">
        <v>1</v>
      </c>
      <c r="AJ870">
        <v>0</v>
      </c>
      <c r="AK870">
        <v>77</v>
      </c>
      <c r="AL870">
        <v>77</v>
      </c>
      <c r="AM870">
        <v>91</v>
      </c>
      <c r="AN870">
        <v>1</v>
      </c>
      <c r="AO870">
        <v>1</v>
      </c>
      <c r="AP870">
        <v>1</v>
      </c>
      <c r="AQ870">
        <v>13</v>
      </c>
      <c r="AR870">
        <v>13</v>
      </c>
      <c r="AS870">
        <v>13</v>
      </c>
      <c r="AT870">
        <v>1</v>
      </c>
      <c r="AU870">
        <v>77</v>
      </c>
      <c r="AV870">
        <v>13</v>
      </c>
      <c r="AW870">
        <v>77</v>
      </c>
      <c r="AX870">
        <v>0</v>
      </c>
      <c r="AY870" t="s">
        <v>159</v>
      </c>
      <c r="AZ870" t="s">
        <v>251</v>
      </c>
      <c r="BA870" t="s">
        <v>462</v>
      </c>
      <c r="BB870" t="s">
        <v>1268</v>
      </c>
      <c r="BC870" t="s">
        <v>163</v>
      </c>
      <c r="BD870" t="b">
        <v>0</v>
      </c>
      <c r="BE870" t="s">
        <v>167</v>
      </c>
      <c r="BF870" t="b">
        <v>1</v>
      </c>
      <c r="BH870" t="s">
        <v>164</v>
      </c>
      <c r="BI870" t="s">
        <v>1269</v>
      </c>
      <c r="BJ870" t="b">
        <v>0</v>
      </c>
      <c r="BK870" t="s">
        <v>166</v>
      </c>
      <c r="BL870" t="b">
        <v>0</v>
      </c>
      <c r="BM870">
        <v>18</v>
      </c>
      <c r="BN870" t="s">
        <v>167</v>
      </c>
      <c r="BO870" t="s">
        <v>168</v>
      </c>
      <c r="BP870" t="s">
        <v>167</v>
      </c>
      <c r="BQ870" t="s">
        <v>169</v>
      </c>
      <c r="BR870">
        <v>768</v>
      </c>
      <c r="BS870" t="s">
        <v>156</v>
      </c>
      <c r="BT870" t="s">
        <v>189</v>
      </c>
      <c r="BU870" t="s">
        <v>302</v>
      </c>
      <c r="BV870" t="s">
        <v>340</v>
      </c>
      <c r="BW870">
        <v>77</v>
      </c>
      <c r="BX870">
        <v>2</v>
      </c>
      <c r="BY870">
        <v>0</v>
      </c>
      <c r="BZ870">
        <v>6</v>
      </c>
      <c r="CA870" t="s">
        <v>1270</v>
      </c>
      <c r="CB870" t="s">
        <v>156</v>
      </c>
      <c r="CC870">
        <v>7</v>
      </c>
      <c r="CD870" t="b">
        <v>0</v>
      </c>
      <c r="CE870" t="s">
        <v>172</v>
      </c>
      <c r="CF870" t="s">
        <v>173</v>
      </c>
      <c r="CG870">
        <v>83</v>
      </c>
      <c r="CH870">
        <v>0</v>
      </c>
      <c r="CI870" t="s">
        <v>306</v>
      </c>
      <c r="CJ870" t="s">
        <v>430</v>
      </c>
      <c r="CK870" t="s">
        <v>430</v>
      </c>
      <c r="CL870" t="s">
        <v>430</v>
      </c>
      <c r="CM870" t="s">
        <v>430</v>
      </c>
      <c r="CN870" t="s">
        <v>430</v>
      </c>
      <c r="CO870" t="s">
        <v>306</v>
      </c>
      <c r="CP870" t="s">
        <v>430</v>
      </c>
      <c r="CQ870">
        <v>1</v>
      </c>
      <c r="CR870">
        <v>429</v>
      </c>
      <c r="CS870" t="str">
        <f t="shared" si="58"/>
        <v>-</v>
      </c>
      <c r="CT870">
        <f t="shared" si="60"/>
        <v>797.19047619047615</v>
      </c>
      <c r="CU870">
        <f t="shared" si="61"/>
        <v>431.80213615165638</v>
      </c>
      <c r="CV870" t="str">
        <f t="shared" si="59"/>
        <v>-</v>
      </c>
      <c r="CW870">
        <v>51708</v>
      </c>
      <c r="CX870">
        <v>9356</v>
      </c>
      <c r="CY870">
        <v>1686</v>
      </c>
      <c r="CZ870">
        <v>811</v>
      </c>
      <c r="DA870">
        <v>8483</v>
      </c>
      <c r="DB870">
        <v>429</v>
      </c>
      <c r="DC870">
        <v>24078</v>
      </c>
      <c r="DD870">
        <v>4334</v>
      </c>
      <c r="DE870">
        <v>2</v>
      </c>
      <c r="DF870" t="s">
        <v>156</v>
      </c>
      <c r="DG870">
        <v>1024</v>
      </c>
      <c r="DH870">
        <v>2</v>
      </c>
      <c r="DI870">
        <v>48000</v>
      </c>
      <c r="DJ870">
        <v>-16</v>
      </c>
      <c r="DK870" t="s">
        <v>176</v>
      </c>
      <c r="DL870">
        <v>9</v>
      </c>
      <c r="DM870" t="s">
        <v>177</v>
      </c>
      <c r="DN870">
        <v>212721</v>
      </c>
      <c r="DO870">
        <v>203363</v>
      </c>
      <c r="DP870">
        <v>14836</v>
      </c>
      <c r="DQ870">
        <v>818412</v>
      </c>
      <c r="DR870">
        <v>820366</v>
      </c>
      <c r="DS870">
        <v>203342</v>
      </c>
      <c r="DT870">
        <v>818412</v>
      </c>
      <c r="DU870">
        <v>198992</v>
      </c>
      <c r="DV870" t="s">
        <v>158</v>
      </c>
      <c r="DW870">
        <v>194872</v>
      </c>
      <c r="DX870">
        <v>116738</v>
      </c>
      <c r="DY870">
        <v>142800</v>
      </c>
      <c r="DZ870">
        <v>6349</v>
      </c>
      <c r="EA870">
        <v>6344</v>
      </c>
      <c r="EB870">
        <v>817661</v>
      </c>
      <c r="EC870">
        <v>116737</v>
      </c>
      <c r="ED870">
        <v>116737</v>
      </c>
      <c r="EE870">
        <v>6348</v>
      </c>
      <c r="EF870">
        <v>824121</v>
      </c>
      <c r="EG870">
        <v>822366</v>
      </c>
      <c r="EH870">
        <v>824551</v>
      </c>
      <c r="EI870">
        <v>118425</v>
      </c>
      <c r="EJ870">
        <v>143612</v>
      </c>
      <c r="EK870">
        <v>118720</v>
      </c>
      <c r="EL870">
        <v>198993</v>
      </c>
      <c r="EM870">
        <v>196872</v>
      </c>
      <c r="EN870">
        <v>203329</v>
      </c>
      <c r="EO870" t="s">
        <v>158</v>
      </c>
      <c r="EP870">
        <v>824121</v>
      </c>
      <c r="EQ870">
        <v>194871</v>
      </c>
      <c r="ER870">
        <v>817660</v>
      </c>
      <c r="ES870">
        <v>264430</v>
      </c>
      <c r="ET870" t="s">
        <v>178</v>
      </c>
      <c r="EU870">
        <v>78</v>
      </c>
      <c r="EV870" t="s">
        <v>1369</v>
      </c>
      <c r="EW870">
        <v>78</v>
      </c>
      <c r="EX870" t="s">
        <v>309</v>
      </c>
      <c r="EY870" t="s">
        <v>169</v>
      </c>
      <c r="EZ870">
        <v>1024</v>
      </c>
      <c r="FA870">
        <v>-115</v>
      </c>
      <c r="FB870">
        <v>165</v>
      </c>
    </row>
    <row r="871" spans="1:158" x14ac:dyDescent="0.35">
      <c r="A871">
        <v>100</v>
      </c>
      <c r="B871">
        <v>100</v>
      </c>
      <c r="C871">
        <v>763</v>
      </c>
      <c r="D871">
        <v>763</v>
      </c>
      <c r="E871" t="s">
        <v>155</v>
      </c>
      <c r="F871" t="s">
        <v>156</v>
      </c>
      <c r="G871" t="s">
        <v>156</v>
      </c>
      <c r="H871" t="s">
        <v>156</v>
      </c>
      <c r="I871">
        <v>0</v>
      </c>
      <c r="J871" t="s">
        <v>157</v>
      </c>
      <c r="K871">
        <v>1</v>
      </c>
      <c r="L871" t="s">
        <v>154</v>
      </c>
      <c r="M871" t="s">
        <v>154</v>
      </c>
      <c r="N871" t="s">
        <v>154</v>
      </c>
      <c r="O871">
        <v>1</v>
      </c>
      <c r="P871" t="s">
        <v>154</v>
      </c>
      <c r="Q871" t="s">
        <v>154</v>
      </c>
      <c r="R871" t="s">
        <v>306</v>
      </c>
      <c r="S871">
        <v>0</v>
      </c>
      <c r="T871">
        <v>1</v>
      </c>
      <c r="U871">
        <v>0</v>
      </c>
      <c r="V871">
        <v>78</v>
      </c>
      <c r="W871">
        <v>78</v>
      </c>
      <c r="X871">
        <v>1</v>
      </c>
      <c r="Y871">
        <v>78</v>
      </c>
      <c r="Z871">
        <v>13</v>
      </c>
      <c r="AA871">
        <v>0</v>
      </c>
      <c r="AB871">
        <v>13</v>
      </c>
      <c r="AC871">
        <v>1</v>
      </c>
      <c r="AD871">
        <v>1</v>
      </c>
      <c r="AE871">
        <v>0</v>
      </c>
      <c r="AF871">
        <v>0</v>
      </c>
      <c r="AG871">
        <v>78</v>
      </c>
      <c r="AH871">
        <v>1</v>
      </c>
      <c r="AI871">
        <v>1</v>
      </c>
      <c r="AJ871">
        <v>0</v>
      </c>
      <c r="AK871">
        <v>78</v>
      </c>
      <c r="AL871">
        <v>78</v>
      </c>
      <c r="AM871">
        <v>92</v>
      </c>
      <c r="AN871">
        <v>1</v>
      </c>
      <c r="AO871">
        <v>1</v>
      </c>
      <c r="AP871">
        <v>1</v>
      </c>
      <c r="AQ871">
        <v>13</v>
      </c>
      <c r="AR871">
        <v>13</v>
      </c>
      <c r="AS871">
        <v>13</v>
      </c>
      <c r="AT871">
        <v>1</v>
      </c>
      <c r="AU871">
        <v>78</v>
      </c>
      <c r="AV871">
        <v>13</v>
      </c>
      <c r="AW871">
        <v>78</v>
      </c>
      <c r="AX871">
        <v>0</v>
      </c>
      <c r="AY871" t="s">
        <v>159</v>
      </c>
      <c r="AZ871" t="s">
        <v>251</v>
      </c>
      <c r="BA871" t="s">
        <v>462</v>
      </c>
      <c r="BB871" t="s">
        <v>1268</v>
      </c>
      <c r="BC871" t="s">
        <v>163</v>
      </c>
      <c r="BD871" t="b">
        <v>0</v>
      </c>
      <c r="BE871" t="s">
        <v>167</v>
      </c>
      <c r="BF871" t="b">
        <v>1</v>
      </c>
      <c r="BH871" t="s">
        <v>164</v>
      </c>
      <c r="BI871" t="s">
        <v>1269</v>
      </c>
      <c r="BJ871" t="b">
        <v>0</v>
      </c>
      <c r="BK871" t="s">
        <v>166</v>
      </c>
      <c r="BL871" t="b">
        <v>0</v>
      </c>
      <c r="BM871">
        <v>18</v>
      </c>
      <c r="BN871" t="s">
        <v>167</v>
      </c>
      <c r="BO871" t="s">
        <v>168</v>
      </c>
      <c r="BP871" t="s">
        <v>167</v>
      </c>
      <c r="BQ871" t="s">
        <v>169</v>
      </c>
      <c r="BR871">
        <v>768</v>
      </c>
      <c r="BS871" t="s">
        <v>156</v>
      </c>
      <c r="BT871" t="s">
        <v>189</v>
      </c>
      <c r="BU871" t="s">
        <v>302</v>
      </c>
      <c r="BV871" t="s">
        <v>318</v>
      </c>
      <c r="BW871">
        <v>78</v>
      </c>
      <c r="BX871">
        <v>2</v>
      </c>
      <c r="BY871">
        <v>0</v>
      </c>
      <c r="BZ871">
        <v>6</v>
      </c>
      <c r="CA871" t="s">
        <v>1270</v>
      </c>
      <c r="CB871" t="s">
        <v>156</v>
      </c>
      <c r="CC871">
        <v>7</v>
      </c>
      <c r="CD871" t="b">
        <v>0</v>
      </c>
      <c r="CE871" t="s">
        <v>172</v>
      </c>
      <c r="CF871" t="s">
        <v>173</v>
      </c>
      <c r="CG871">
        <v>81</v>
      </c>
      <c r="CH871">
        <v>0</v>
      </c>
      <c r="CI871" t="s">
        <v>306</v>
      </c>
      <c r="CJ871" t="s">
        <v>430</v>
      </c>
      <c r="CK871" t="s">
        <v>430</v>
      </c>
      <c r="CL871" t="s">
        <v>430</v>
      </c>
      <c r="CM871" t="s">
        <v>430</v>
      </c>
      <c r="CN871" t="s">
        <v>430</v>
      </c>
      <c r="CO871" t="s">
        <v>306</v>
      </c>
      <c r="CP871" t="s">
        <v>430</v>
      </c>
      <c r="CQ871">
        <v>1</v>
      </c>
      <c r="CR871">
        <v>1590</v>
      </c>
      <c r="CS871" t="str">
        <f t="shared" si="58"/>
        <v>-</v>
      </c>
      <c r="CT871">
        <f t="shared" si="60"/>
        <v>797.19047619047615</v>
      </c>
      <c r="CU871">
        <f t="shared" si="61"/>
        <v>431.80213615165638</v>
      </c>
      <c r="CV871" t="str">
        <f t="shared" si="59"/>
        <v>-</v>
      </c>
      <c r="CW871">
        <v>51708</v>
      </c>
      <c r="CX871">
        <v>9356</v>
      </c>
      <c r="CY871">
        <v>1686</v>
      </c>
      <c r="CZ871">
        <v>811</v>
      </c>
      <c r="DA871">
        <v>8483</v>
      </c>
      <c r="DB871">
        <v>1590</v>
      </c>
      <c r="DC871">
        <v>24078</v>
      </c>
      <c r="DD871">
        <v>4334</v>
      </c>
      <c r="DE871">
        <v>2</v>
      </c>
      <c r="DF871" t="s">
        <v>156</v>
      </c>
      <c r="DG871">
        <v>1024</v>
      </c>
      <c r="DH871">
        <v>2</v>
      </c>
      <c r="DI871">
        <v>48000</v>
      </c>
      <c r="DJ871">
        <v>-16</v>
      </c>
      <c r="DK871" t="s">
        <v>176</v>
      </c>
      <c r="DL871">
        <v>9</v>
      </c>
      <c r="DM871" t="s">
        <v>177</v>
      </c>
      <c r="DN871">
        <v>212721</v>
      </c>
      <c r="DO871">
        <v>203363</v>
      </c>
      <c r="DP871">
        <v>14836</v>
      </c>
      <c r="DQ871">
        <v>825358</v>
      </c>
      <c r="DR871">
        <v>827321</v>
      </c>
      <c r="DS871">
        <v>203342</v>
      </c>
      <c r="DT871">
        <v>825358</v>
      </c>
      <c r="DU871">
        <v>198992</v>
      </c>
      <c r="DV871" t="s">
        <v>158</v>
      </c>
      <c r="DW871">
        <v>194872</v>
      </c>
      <c r="DX871">
        <v>116738</v>
      </c>
      <c r="DY871">
        <v>142800</v>
      </c>
      <c r="DZ871">
        <v>6349</v>
      </c>
      <c r="EA871">
        <v>6344</v>
      </c>
      <c r="EB871">
        <v>824607</v>
      </c>
      <c r="EC871">
        <v>116737</v>
      </c>
      <c r="ED871">
        <v>116737</v>
      </c>
      <c r="EE871">
        <v>6348</v>
      </c>
      <c r="EF871">
        <v>831011</v>
      </c>
      <c r="EG871">
        <v>829321</v>
      </c>
      <c r="EH871">
        <v>832603</v>
      </c>
      <c r="EI871">
        <v>118425</v>
      </c>
      <c r="EJ871">
        <v>143612</v>
      </c>
      <c r="EK871">
        <v>118720</v>
      </c>
      <c r="EL871">
        <v>198993</v>
      </c>
      <c r="EM871">
        <v>196872</v>
      </c>
      <c r="EN871">
        <v>203329</v>
      </c>
      <c r="EO871" t="s">
        <v>158</v>
      </c>
      <c r="EP871">
        <v>831011</v>
      </c>
      <c r="EQ871">
        <v>194871</v>
      </c>
      <c r="ER871">
        <v>824605</v>
      </c>
      <c r="ES871">
        <v>264430</v>
      </c>
      <c r="ET871" t="s">
        <v>178</v>
      </c>
      <c r="EU871">
        <v>79</v>
      </c>
      <c r="EV871" t="s">
        <v>1370</v>
      </c>
      <c r="EW871">
        <v>79</v>
      </c>
      <c r="EX871" t="s">
        <v>309</v>
      </c>
      <c r="EY871" t="s">
        <v>169</v>
      </c>
      <c r="EZ871">
        <v>1024</v>
      </c>
      <c r="FA871">
        <v>-115</v>
      </c>
      <c r="FB871">
        <v>165</v>
      </c>
    </row>
    <row r="872" spans="1:158" x14ac:dyDescent="0.35">
      <c r="A872">
        <v>100</v>
      </c>
      <c r="B872">
        <v>100</v>
      </c>
      <c r="C872">
        <v>764</v>
      </c>
      <c r="D872">
        <v>764</v>
      </c>
      <c r="E872" t="s">
        <v>155</v>
      </c>
      <c r="F872" t="s">
        <v>156</v>
      </c>
      <c r="G872" t="s">
        <v>156</v>
      </c>
      <c r="H872" t="s">
        <v>156</v>
      </c>
      <c r="I872">
        <v>0</v>
      </c>
      <c r="J872" t="s">
        <v>157</v>
      </c>
      <c r="K872">
        <v>1</v>
      </c>
      <c r="L872" t="s">
        <v>154</v>
      </c>
      <c r="M872" t="s">
        <v>154</v>
      </c>
      <c r="N872" t="s">
        <v>154</v>
      </c>
      <c r="O872">
        <v>1</v>
      </c>
      <c r="P872" t="s">
        <v>154</v>
      </c>
      <c r="Q872" t="s">
        <v>154</v>
      </c>
      <c r="R872" t="s">
        <v>301</v>
      </c>
      <c r="S872">
        <v>0</v>
      </c>
      <c r="T872">
        <v>1</v>
      </c>
      <c r="U872">
        <v>0</v>
      </c>
      <c r="V872">
        <v>79</v>
      </c>
      <c r="W872">
        <v>79</v>
      </c>
      <c r="X872">
        <v>1</v>
      </c>
      <c r="Y872">
        <v>79</v>
      </c>
      <c r="Z872">
        <v>13</v>
      </c>
      <c r="AA872">
        <v>0</v>
      </c>
      <c r="AB872">
        <v>13</v>
      </c>
      <c r="AC872">
        <v>1</v>
      </c>
      <c r="AD872">
        <v>1</v>
      </c>
      <c r="AE872">
        <v>0</v>
      </c>
      <c r="AF872">
        <v>0</v>
      </c>
      <c r="AG872">
        <v>79</v>
      </c>
      <c r="AH872">
        <v>1</v>
      </c>
      <c r="AI872">
        <v>1</v>
      </c>
      <c r="AJ872">
        <v>0</v>
      </c>
      <c r="AK872">
        <v>79</v>
      </c>
      <c r="AL872">
        <v>79</v>
      </c>
      <c r="AM872">
        <v>93</v>
      </c>
      <c r="AN872">
        <v>1</v>
      </c>
      <c r="AO872">
        <v>1</v>
      </c>
      <c r="AP872">
        <v>1</v>
      </c>
      <c r="AQ872">
        <v>13</v>
      </c>
      <c r="AR872">
        <v>13</v>
      </c>
      <c r="AS872">
        <v>13</v>
      </c>
      <c r="AT872">
        <v>1</v>
      </c>
      <c r="AU872">
        <v>79</v>
      </c>
      <c r="AV872">
        <v>13</v>
      </c>
      <c r="AW872">
        <v>79</v>
      </c>
      <c r="AX872">
        <v>0</v>
      </c>
      <c r="AY872" t="s">
        <v>159</v>
      </c>
      <c r="AZ872" t="s">
        <v>251</v>
      </c>
      <c r="BA872" t="s">
        <v>462</v>
      </c>
      <c r="BB872" t="s">
        <v>1268</v>
      </c>
      <c r="BC872" t="s">
        <v>163</v>
      </c>
      <c r="BD872" t="b">
        <v>0</v>
      </c>
      <c r="BE872">
        <v>6.63</v>
      </c>
      <c r="BF872" t="b">
        <v>1</v>
      </c>
      <c r="BH872" t="s">
        <v>164</v>
      </c>
      <c r="BI872" t="s">
        <v>1269</v>
      </c>
      <c r="BJ872" t="b">
        <v>0</v>
      </c>
      <c r="BK872" t="s">
        <v>166</v>
      </c>
      <c r="BL872" t="b">
        <v>0</v>
      </c>
      <c r="BM872">
        <v>18</v>
      </c>
      <c r="BN872" t="s">
        <v>167</v>
      </c>
      <c r="BO872" t="s">
        <v>168</v>
      </c>
      <c r="BP872" t="s">
        <v>167</v>
      </c>
      <c r="BQ872" t="s">
        <v>169</v>
      </c>
      <c r="BR872">
        <v>768</v>
      </c>
      <c r="BS872" t="s">
        <v>156</v>
      </c>
      <c r="BT872" t="s">
        <v>189</v>
      </c>
      <c r="BU872" t="s">
        <v>316</v>
      </c>
      <c r="BV872" t="s">
        <v>302</v>
      </c>
      <c r="BW872">
        <v>79</v>
      </c>
      <c r="BX872">
        <v>2</v>
      </c>
      <c r="BY872">
        <v>0</v>
      </c>
      <c r="BZ872">
        <v>6</v>
      </c>
      <c r="CA872" t="s">
        <v>1270</v>
      </c>
      <c r="CB872" t="s">
        <v>156</v>
      </c>
      <c r="CC872">
        <v>7</v>
      </c>
      <c r="CD872" t="b">
        <v>0</v>
      </c>
      <c r="CE872" t="s">
        <v>172</v>
      </c>
      <c r="CF872" t="s">
        <v>173</v>
      </c>
      <c r="CG872">
        <v>6</v>
      </c>
      <c r="CH872">
        <v>0</v>
      </c>
      <c r="CI872" t="s">
        <v>301</v>
      </c>
      <c r="CJ872" t="s">
        <v>430</v>
      </c>
      <c r="CK872" t="s">
        <v>430</v>
      </c>
      <c r="CL872" t="s">
        <v>430</v>
      </c>
      <c r="CM872" t="s">
        <v>430</v>
      </c>
      <c r="CN872" t="s">
        <v>430</v>
      </c>
      <c r="CO872" t="s">
        <v>301</v>
      </c>
      <c r="CP872" t="s">
        <v>430</v>
      </c>
      <c r="CQ872">
        <v>1</v>
      </c>
      <c r="CR872">
        <v>838</v>
      </c>
      <c r="CS872">
        <f t="shared" si="58"/>
        <v>838</v>
      </c>
      <c r="CT872">
        <f t="shared" si="60"/>
        <v>797.19047619047615</v>
      </c>
      <c r="CU872">
        <f t="shared" si="61"/>
        <v>431.80213615165638</v>
      </c>
      <c r="CV872">
        <f t="shared" si="59"/>
        <v>838</v>
      </c>
      <c r="CW872">
        <v>51708</v>
      </c>
      <c r="CX872">
        <v>9356</v>
      </c>
      <c r="CY872">
        <v>1686</v>
      </c>
      <c r="CZ872">
        <v>811</v>
      </c>
      <c r="DA872">
        <v>8483</v>
      </c>
      <c r="DB872">
        <v>838</v>
      </c>
      <c r="DC872">
        <v>24078</v>
      </c>
      <c r="DD872">
        <v>4334</v>
      </c>
      <c r="DE872">
        <v>2</v>
      </c>
      <c r="DF872" t="s">
        <v>156</v>
      </c>
      <c r="DG872">
        <v>1024</v>
      </c>
      <c r="DH872">
        <v>2</v>
      </c>
      <c r="DI872">
        <v>48000</v>
      </c>
      <c r="DJ872">
        <v>-16</v>
      </c>
      <c r="DK872" t="s">
        <v>176</v>
      </c>
      <c r="DL872">
        <v>9</v>
      </c>
      <c r="DM872" t="s">
        <v>177</v>
      </c>
      <c r="DN872">
        <v>212721</v>
      </c>
      <c r="DO872">
        <v>203363</v>
      </c>
      <c r="DP872">
        <v>14836</v>
      </c>
      <c r="DQ872">
        <v>833409</v>
      </c>
      <c r="DR872">
        <v>835363</v>
      </c>
      <c r="DS872">
        <v>203342</v>
      </c>
      <c r="DT872">
        <v>833409</v>
      </c>
      <c r="DU872">
        <v>198992</v>
      </c>
      <c r="DV872" t="s">
        <v>158</v>
      </c>
      <c r="DW872">
        <v>194872</v>
      </c>
      <c r="DX872">
        <v>116738</v>
      </c>
      <c r="DY872">
        <v>142800</v>
      </c>
      <c r="DZ872">
        <v>6349</v>
      </c>
      <c r="EA872">
        <v>6344</v>
      </c>
      <c r="EB872">
        <v>832658</v>
      </c>
      <c r="EC872">
        <v>116737</v>
      </c>
      <c r="ED872">
        <v>116737</v>
      </c>
      <c r="EE872">
        <v>6348</v>
      </c>
      <c r="EF872">
        <v>839310</v>
      </c>
      <c r="EG872">
        <v>837363</v>
      </c>
      <c r="EH872">
        <v>840150</v>
      </c>
      <c r="EI872">
        <v>118425</v>
      </c>
      <c r="EJ872">
        <v>143612</v>
      </c>
      <c r="EK872">
        <v>118720</v>
      </c>
      <c r="EL872">
        <v>198993</v>
      </c>
      <c r="EM872">
        <v>196872</v>
      </c>
      <c r="EN872">
        <v>203329</v>
      </c>
      <c r="EO872" t="s">
        <v>158</v>
      </c>
      <c r="EP872">
        <v>839310</v>
      </c>
      <c r="EQ872">
        <v>194871</v>
      </c>
      <c r="ER872">
        <v>832657</v>
      </c>
      <c r="ES872">
        <v>264430</v>
      </c>
      <c r="ET872" t="s">
        <v>178</v>
      </c>
      <c r="EU872">
        <v>80</v>
      </c>
      <c r="EV872" t="s">
        <v>1371</v>
      </c>
      <c r="EW872">
        <v>80</v>
      </c>
      <c r="EX872" t="s">
        <v>305</v>
      </c>
      <c r="EY872" t="s">
        <v>169</v>
      </c>
      <c r="EZ872">
        <v>1024</v>
      </c>
      <c r="FA872">
        <v>-115</v>
      </c>
      <c r="FB872">
        <v>165</v>
      </c>
    </row>
    <row r="873" spans="1:158" x14ac:dyDescent="0.35">
      <c r="A873">
        <v>100</v>
      </c>
      <c r="B873">
        <v>100</v>
      </c>
      <c r="C873">
        <v>760</v>
      </c>
      <c r="D873">
        <v>760</v>
      </c>
      <c r="E873" t="s">
        <v>155</v>
      </c>
      <c r="F873" t="s">
        <v>156</v>
      </c>
      <c r="G873" t="s">
        <v>156</v>
      </c>
      <c r="H873" t="s">
        <v>156</v>
      </c>
      <c r="I873">
        <v>0</v>
      </c>
      <c r="J873" t="s">
        <v>157</v>
      </c>
      <c r="K873">
        <v>1</v>
      </c>
      <c r="L873" t="s">
        <v>154</v>
      </c>
      <c r="M873" t="s">
        <v>154</v>
      </c>
      <c r="N873" t="s">
        <v>154</v>
      </c>
      <c r="O873">
        <v>1</v>
      </c>
      <c r="P873" t="s">
        <v>154</v>
      </c>
      <c r="Q873" t="s">
        <v>154</v>
      </c>
      <c r="R873" t="s">
        <v>306</v>
      </c>
      <c r="S873">
        <v>0</v>
      </c>
      <c r="T873">
        <v>1</v>
      </c>
      <c r="U873">
        <v>0</v>
      </c>
      <c r="V873">
        <v>80</v>
      </c>
      <c r="W873">
        <v>80</v>
      </c>
      <c r="X873">
        <v>1</v>
      </c>
      <c r="Y873">
        <v>80</v>
      </c>
      <c r="Z873">
        <v>13</v>
      </c>
      <c r="AA873">
        <v>0</v>
      </c>
      <c r="AB873">
        <v>13</v>
      </c>
      <c r="AC873">
        <v>1</v>
      </c>
      <c r="AD873">
        <v>1</v>
      </c>
      <c r="AE873">
        <v>0</v>
      </c>
      <c r="AF873">
        <v>0</v>
      </c>
      <c r="AG873">
        <v>80</v>
      </c>
      <c r="AH873">
        <v>1</v>
      </c>
      <c r="AI873">
        <v>1</v>
      </c>
      <c r="AJ873">
        <v>0</v>
      </c>
      <c r="AK873">
        <v>80</v>
      </c>
      <c r="AL873">
        <v>80</v>
      </c>
      <c r="AM873">
        <v>94</v>
      </c>
      <c r="AN873">
        <v>1</v>
      </c>
      <c r="AO873">
        <v>1</v>
      </c>
      <c r="AP873">
        <v>1</v>
      </c>
      <c r="AQ873">
        <v>13</v>
      </c>
      <c r="AR873">
        <v>13</v>
      </c>
      <c r="AS873">
        <v>13</v>
      </c>
      <c r="AT873">
        <v>1</v>
      </c>
      <c r="AU873">
        <v>80</v>
      </c>
      <c r="AV873">
        <v>13</v>
      </c>
      <c r="AW873">
        <v>80</v>
      </c>
      <c r="AX873">
        <v>0</v>
      </c>
      <c r="AY873" t="s">
        <v>159</v>
      </c>
      <c r="AZ873" t="s">
        <v>251</v>
      </c>
      <c r="BA873" t="s">
        <v>462</v>
      </c>
      <c r="BB873" t="s">
        <v>1268</v>
      </c>
      <c r="BC873" t="s">
        <v>163</v>
      </c>
      <c r="BD873" t="b">
        <v>0</v>
      </c>
      <c r="BE873" t="s">
        <v>167</v>
      </c>
      <c r="BF873" t="b">
        <v>1</v>
      </c>
      <c r="BH873" t="s">
        <v>164</v>
      </c>
      <c r="BI873" t="s">
        <v>1269</v>
      </c>
      <c r="BJ873" t="b">
        <v>0</v>
      </c>
      <c r="BK873" t="s">
        <v>166</v>
      </c>
      <c r="BL873" t="b">
        <v>0</v>
      </c>
      <c r="BM873">
        <v>18</v>
      </c>
      <c r="BN873" t="s">
        <v>167</v>
      </c>
      <c r="BO873" t="s">
        <v>168</v>
      </c>
      <c r="BP873" t="s">
        <v>167</v>
      </c>
      <c r="BQ873" t="s">
        <v>169</v>
      </c>
      <c r="BR873">
        <v>768</v>
      </c>
      <c r="BS873" t="s">
        <v>156</v>
      </c>
      <c r="BT873" t="s">
        <v>189</v>
      </c>
      <c r="BU873" t="s">
        <v>302</v>
      </c>
      <c r="BV873" t="s">
        <v>307</v>
      </c>
      <c r="BW873">
        <v>80</v>
      </c>
      <c r="BX873">
        <v>2</v>
      </c>
      <c r="BY873">
        <v>0</v>
      </c>
      <c r="BZ873">
        <v>6</v>
      </c>
      <c r="CA873" t="s">
        <v>1270</v>
      </c>
      <c r="CB873" t="s">
        <v>156</v>
      </c>
      <c r="CC873">
        <v>7</v>
      </c>
      <c r="CD873" t="b">
        <v>0</v>
      </c>
      <c r="CE873" t="s">
        <v>172</v>
      </c>
      <c r="CF873" t="s">
        <v>173</v>
      </c>
      <c r="CG873">
        <v>69</v>
      </c>
      <c r="CH873">
        <v>0</v>
      </c>
      <c r="CI873" t="s">
        <v>306</v>
      </c>
      <c r="CJ873" t="s">
        <v>430</v>
      </c>
      <c r="CK873" t="s">
        <v>430</v>
      </c>
      <c r="CL873" t="s">
        <v>430</v>
      </c>
      <c r="CM873" t="s">
        <v>430</v>
      </c>
      <c r="CN873" t="s">
        <v>430</v>
      </c>
      <c r="CO873" t="s">
        <v>306</v>
      </c>
      <c r="CP873" t="s">
        <v>430</v>
      </c>
      <c r="CQ873">
        <v>1</v>
      </c>
      <c r="CR873">
        <v>484</v>
      </c>
      <c r="CS873" t="str">
        <f t="shared" si="58"/>
        <v>-</v>
      </c>
      <c r="CT873">
        <f t="shared" si="60"/>
        <v>797.19047619047615</v>
      </c>
      <c r="CU873">
        <f t="shared" si="61"/>
        <v>431.80213615165638</v>
      </c>
      <c r="CV873" t="str">
        <f t="shared" si="59"/>
        <v>-</v>
      </c>
      <c r="CW873">
        <v>51708</v>
      </c>
      <c r="CX873">
        <v>9356</v>
      </c>
      <c r="CY873">
        <v>1686</v>
      </c>
      <c r="CZ873">
        <v>811</v>
      </c>
      <c r="DA873">
        <v>8483</v>
      </c>
      <c r="DB873">
        <v>484</v>
      </c>
      <c r="DC873">
        <v>24078</v>
      </c>
      <c r="DD873">
        <v>4334</v>
      </c>
      <c r="DE873">
        <v>2</v>
      </c>
      <c r="DF873" t="s">
        <v>156</v>
      </c>
      <c r="DG873">
        <v>1024</v>
      </c>
      <c r="DH873">
        <v>2</v>
      </c>
      <c r="DI873">
        <v>48000</v>
      </c>
      <c r="DJ873">
        <v>-16</v>
      </c>
      <c r="DK873" t="s">
        <v>176</v>
      </c>
      <c r="DL873">
        <v>9</v>
      </c>
      <c r="DM873" t="s">
        <v>177</v>
      </c>
      <c r="DN873">
        <v>212721</v>
      </c>
      <c r="DO873">
        <v>203363</v>
      </c>
      <c r="DP873">
        <v>14836</v>
      </c>
      <c r="DQ873">
        <v>840957</v>
      </c>
      <c r="DR873">
        <v>842915</v>
      </c>
      <c r="DS873">
        <v>203342</v>
      </c>
      <c r="DT873">
        <v>840957</v>
      </c>
      <c r="DU873">
        <v>198992</v>
      </c>
      <c r="DV873" t="s">
        <v>158</v>
      </c>
      <c r="DW873">
        <v>194872</v>
      </c>
      <c r="DX873">
        <v>116738</v>
      </c>
      <c r="DY873">
        <v>142800</v>
      </c>
      <c r="DZ873">
        <v>6349</v>
      </c>
      <c r="EA873">
        <v>6344</v>
      </c>
      <c r="EB873">
        <v>840206</v>
      </c>
      <c r="EC873">
        <v>116737</v>
      </c>
      <c r="ED873">
        <v>116737</v>
      </c>
      <c r="EE873">
        <v>6348</v>
      </c>
      <c r="EF873">
        <v>846201</v>
      </c>
      <c r="EG873">
        <v>844915</v>
      </c>
      <c r="EH873">
        <v>846692</v>
      </c>
      <c r="EI873">
        <v>118425</v>
      </c>
      <c r="EJ873">
        <v>143612</v>
      </c>
      <c r="EK873">
        <v>118720</v>
      </c>
      <c r="EL873">
        <v>198993</v>
      </c>
      <c r="EM873">
        <v>196872</v>
      </c>
      <c r="EN873">
        <v>203329</v>
      </c>
      <c r="EO873" t="s">
        <v>158</v>
      </c>
      <c r="EP873">
        <v>846201</v>
      </c>
      <c r="EQ873">
        <v>194871</v>
      </c>
      <c r="ER873">
        <v>840205</v>
      </c>
      <c r="ES873">
        <v>264430</v>
      </c>
      <c r="ET873" t="s">
        <v>178</v>
      </c>
      <c r="EU873">
        <v>81</v>
      </c>
      <c r="EV873" t="s">
        <v>1372</v>
      </c>
      <c r="EW873">
        <v>81</v>
      </c>
      <c r="EX873" t="s">
        <v>309</v>
      </c>
      <c r="EY873" t="s">
        <v>169</v>
      </c>
      <c r="EZ873">
        <v>1024</v>
      </c>
      <c r="FA873">
        <v>-115</v>
      </c>
      <c r="FB873">
        <v>165</v>
      </c>
    </row>
    <row r="874" spans="1:158" x14ac:dyDescent="0.35">
      <c r="A874">
        <v>100</v>
      </c>
      <c r="B874">
        <v>100</v>
      </c>
      <c r="C874">
        <v>756</v>
      </c>
      <c r="D874">
        <v>756</v>
      </c>
      <c r="E874" t="s">
        <v>155</v>
      </c>
      <c r="F874" t="s">
        <v>156</v>
      </c>
      <c r="G874" t="s">
        <v>156</v>
      </c>
      <c r="H874" t="s">
        <v>156</v>
      </c>
      <c r="I874">
        <v>0</v>
      </c>
      <c r="J874" t="s">
        <v>157</v>
      </c>
      <c r="K874">
        <v>1</v>
      </c>
      <c r="L874" t="s">
        <v>154</v>
      </c>
      <c r="M874" t="s">
        <v>154</v>
      </c>
      <c r="N874" t="s">
        <v>154</v>
      </c>
      <c r="O874">
        <v>1</v>
      </c>
      <c r="P874" t="s">
        <v>154</v>
      </c>
      <c r="Q874" t="s">
        <v>154</v>
      </c>
      <c r="R874" t="s">
        <v>301</v>
      </c>
      <c r="S874">
        <v>0</v>
      </c>
      <c r="T874">
        <v>1</v>
      </c>
      <c r="U874">
        <v>0</v>
      </c>
      <c r="V874">
        <v>81</v>
      </c>
      <c r="W874">
        <v>81</v>
      </c>
      <c r="X874">
        <v>1</v>
      </c>
      <c r="Y874">
        <v>81</v>
      </c>
      <c r="Z874">
        <v>13</v>
      </c>
      <c r="AA874">
        <v>0</v>
      </c>
      <c r="AB874">
        <v>13</v>
      </c>
      <c r="AC874">
        <v>1</v>
      </c>
      <c r="AD874">
        <v>1</v>
      </c>
      <c r="AE874">
        <v>0</v>
      </c>
      <c r="AF874">
        <v>0</v>
      </c>
      <c r="AG874">
        <v>81</v>
      </c>
      <c r="AH874">
        <v>1</v>
      </c>
      <c r="AI874">
        <v>1</v>
      </c>
      <c r="AJ874">
        <v>0</v>
      </c>
      <c r="AK874">
        <v>81</v>
      </c>
      <c r="AL874">
        <v>81</v>
      </c>
      <c r="AM874">
        <v>95</v>
      </c>
      <c r="AN874">
        <v>1</v>
      </c>
      <c r="AO874">
        <v>1</v>
      </c>
      <c r="AP874">
        <v>1</v>
      </c>
      <c r="AQ874">
        <v>13</v>
      </c>
      <c r="AR874">
        <v>13</v>
      </c>
      <c r="AS874">
        <v>13</v>
      </c>
      <c r="AT874">
        <v>1</v>
      </c>
      <c r="AU874">
        <v>81</v>
      </c>
      <c r="AV874">
        <v>13</v>
      </c>
      <c r="AW874">
        <v>81</v>
      </c>
      <c r="AX874">
        <v>0</v>
      </c>
      <c r="AY874" t="s">
        <v>159</v>
      </c>
      <c r="AZ874" t="s">
        <v>251</v>
      </c>
      <c r="BA874" t="s">
        <v>462</v>
      </c>
      <c r="BB874" t="s">
        <v>1268</v>
      </c>
      <c r="BC874" t="s">
        <v>163</v>
      </c>
      <c r="BD874" t="b">
        <v>0</v>
      </c>
      <c r="BE874">
        <v>11.23</v>
      </c>
      <c r="BF874" t="b">
        <v>1</v>
      </c>
      <c r="BH874" t="s">
        <v>164</v>
      </c>
      <c r="BI874" t="s">
        <v>1269</v>
      </c>
      <c r="BJ874" t="b">
        <v>0</v>
      </c>
      <c r="BK874" t="s">
        <v>166</v>
      </c>
      <c r="BL874" t="b">
        <v>0</v>
      </c>
      <c r="BM874">
        <v>18</v>
      </c>
      <c r="BN874" t="s">
        <v>167</v>
      </c>
      <c r="BO874" t="s">
        <v>168</v>
      </c>
      <c r="BP874" t="s">
        <v>167</v>
      </c>
      <c r="BQ874" t="s">
        <v>169</v>
      </c>
      <c r="BR874">
        <v>768</v>
      </c>
      <c r="BS874" t="s">
        <v>156</v>
      </c>
      <c r="BT874" t="s">
        <v>189</v>
      </c>
      <c r="BU874" t="s">
        <v>327</v>
      </c>
      <c r="BV874" t="s">
        <v>303</v>
      </c>
      <c r="BW874">
        <v>81</v>
      </c>
      <c r="BX874">
        <v>2</v>
      </c>
      <c r="BY874">
        <v>0</v>
      </c>
      <c r="BZ874">
        <v>6</v>
      </c>
      <c r="CA874" t="s">
        <v>1270</v>
      </c>
      <c r="CB874" t="s">
        <v>156</v>
      </c>
      <c r="CC874">
        <v>7</v>
      </c>
      <c r="CD874" t="b">
        <v>0</v>
      </c>
      <c r="CE874" t="s">
        <v>172</v>
      </c>
      <c r="CF874" t="s">
        <v>173</v>
      </c>
      <c r="CG874">
        <v>31</v>
      </c>
      <c r="CH874">
        <v>0</v>
      </c>
      <c r="CI874" t="s">
        <v>301</v>
      </c>
      <c r="CJ874" t="s">
        <v>430</v>
      </c>
      <c r="CK874" t="s">
        <v>430</v>
      </c>
      <c r="CL874" t="s">
        <v>430</v>
      </c>
      <c r="CM874" t="s">
        <v>430</v>
      </c>
      <c r="CN874" t="s">
        <v>430</v>
      </c>
      <c r="CO874" t="s">
        <v>301</v>
      </c>
      <c r="CP874" t="s">
        <v>430</v>
      </c>
      <c r="CQ874">
        <v>1</v>
      </c>
      <c r="CR874">
        <v>380</v>
      </c>
      <c r="CS874">
        <f t="shared" si="58"/>
        <v>380</v>
      </c>
      <c r="CT874">
        <f t="shared" si="60"/>
        <v>797.19047619047615</v>
      </c>
      <c r="CU874">
        <f t="shared" si="61"/>
        <v>431.80213615165638</v>
      </c>
      <c r="CV874">
        <f t="shared" si="59"/>
        <v>380</v>
      </c>
      <c r="CW874">
        <v>51708</v>
      </c>
      <c r="CX874">
        <v>9356</v>
      </c>
      <c r="CY874">
        <v>1686</v>
      </c>
      <c r="CZ874">
        <v>811</v>
      </c>
      <c r="DA874">
        <v>8483</v>
      </c>
      <c r="DB874">
        <v>380</v>
      </c>
      <c r="DC874">
        <v>24078</v>
      </c>
      <c r="DD874">
        <v>4334</v>
      </c>
      <c r="DE874">
        <v>2</v>
      </c>
      <c r="DF874" t="s">
        <v>156</v>
      </c>
      <c r="DG874">
        <v>1024</v>
      </c>
      <c r="DH874">
        <v>2</v>
      </c>
      <c r="DI874">
        <v>48000</v>
      </c>
      <c r="DJ874">
        <v>-16</v>
      </c>
      <c r="DK874" t="s">
        <v>176</v>
      </c>
      <c r="DL874">
        <v>9</v>
      </c>
      <c r="DM874" t="s">
        <v>177</v>
      </c>
      <c r="DN874">
        <v>212721</v>
      </c>
      <c r="DO874">
        <v>203363</v>
      </c>
      <c r="DP874">
        <v>14836</v>
      </c>
      <c r="DQ874">
        <v>847499</v>
      </c>
      <c r="DR874">
        <v>849507</v>
      </c>
      <c r="DS874">
        <v>203342</v>
      </c>
      <c r="DT874">
        <v>847499</v>
      </c>
      <c r="DU874">
        <v>198992</v>
      </c>
      <c r="DV874" t="s">
        <v>158</v>
      </c>
      <c r="DW874">
        <v>194872</v>
      </c>
      <c r="DX874">
        <v>116738</v>
      </c>
      <c r="DY874">
        <v>142800</v>
      </c>
      <c r="DZ874">
        <v>6349</v>
      </c>
      <c r="EA874">
        <v>6344</v>
      </c>
      <c r="EB874">
        <v>846748</v>
      </c>
      <c r="EC874">
        <v>116737</v>
      </c>
      <c r="ED874">
        <v>116737</v>
      </c>
      <c r="EE874">
        <v>6348</v>
      </c>
      <c r="EF874">
        <v>853198</v>
      </c>
      <c r="EG874">
        <v>851507</v>
      </c>
      <c r="EH874">
        <v>853579</v>
      </c>
      <c r="EI874">
        <v>118425</v>
      </c>
      <c r="EJ874">
        <v>143612</v>
      </c>
      <c r="EK874">
        <v>118720</v>
      </c>
      <c r="EL874">
        <v>198993</v>
      </c>
      <c r="EM874">
        <v>196872</v>
      </c>
      <c r="EN874">
        <v>203329</v>
      </c>
      <c r="EO874" t="s">
        <v>158</v>
      </c>
      <c r="EP874">
        <v>853198</v>
      </c>
      <c r="EQ874">
        <v>194871</v>
      </c>
      <c r="ER874">
        <v>846747</v>
      </c>
      <c r="ES874">
        <v>264430</v>
      </c>
      <c r="ET874" t="s">
        <v>178</v>
      </c>
      <c r="EU874">
        <v>82</v>
      </c>
      <c r="EV874" t="s">
        <v>1373</v>
      </c>
      <c r="EW874">
        <v>82</v>
      </c>
      <c r="EX874" t="s">
        <v>305</v>
      </c>
      <c r="EY874" t="s">
        <v>169</v>
      </c>
      <c r="EZ874">
        <v>1024</v>
      </c>
      <c r="FA874">
        <v>-115</v>
      </c>
      <c r="FB874">
        <v>165</v>
      </c>
    </row>
    <row r="875" spans="1:158" x14ac:dyDescent="0.35">
      <c r="A875">
        <v>100</v>
      </c>
      <c r="B875">
        <v>100</v>
      </c>
      <c r="C875">
        <v>754</v>
      </c>
      <c r="D875">
        <v>754</v>
      </c>
      <c r="E875" t="s">
        <v>155</v>
      </c>
      <c r="F875" t="s">
        <v>156</v>
      </c>
      <c r="G875" t="s">
        <v>156</v>
      </c>
      <c r="H875" t="s">
        <v>156</v>
      </c>
      <c r="I875">
        <v>0</v>
      </c>
      <c r="J875" t="s">
        <v>157</v>
      </c>
      <c r="K875">
        <v>1</v>
      </c>
      <c r="L875" t="s">
        <v>154</v>
      </c>
      <c r="M875" t="s">
        <v>154</v>
      </c>
      <c r="N875" t="s">
        <v>154</v>
      </c>
      <c r="O875">
        <v>1</v>
      </c>
      <c r="P875" t="s">
        <v>154</v>
      </c>
      <c r="Q875" t="s">
        <v>154</v>
      </c>
      <c r="R875" t="s">
        <v>306</v>
      </c>
      <c r="S875">
        <v>0</v>
      </c>
      <c r="T875">
        <v>1</v>
      </c>
      <c r="U875">
        <v>0</v>
      </c>
      <c r="V875">
        <v>82</v>
      </c>
      <c r="W875">
        <v>82</v>
      </c>
      <c r="X875">
        <v>1</v>
      </c>
      <c r="Y875">
        <v>82</v>
      </c>
      <c r="Z875">
        <v>13</v>
      </c>
      <c r="AA875">
        <v>0</v>
      </c>
      <c r="AB875">
        <v>13</v>
      </c>
      <c r="AC875">
        <v>1</v>
      </c>
      <c r="AD875">
        <v>1</v>
      </c>
      <c r="AE875">
        <v>0</v>
      </c>
      <c r="AF875">
        <v>0</v>
      </c>
      <c r="AG875">
        <v>82</v>
      </c>
      <c r="AH875">
        <v>1</v>
      </c>
      <c r="AI875">
        <v>1</v>
      </c>
      <c r="AJ875">
        <v>0</v>
      </c>
      <c r="AK875">
        <v>82</v>
      </c>
      <c r="AL875">
        <v>82</v>
      </c>
      <c r="AM875">
        <v>96</v>
      </c>
      <c r="AN875">
        <v>1</v>
      </c>
      <c r="AO875">
        <v>1</v>
      </c>
      <c r="AP875">
        <v>1</v>
      </c>
      <c r="AQ875">
        <v>13</v>
      </c>
      <c r="AR875">
        <v>13</v>
      </c>
      <c r="AS875">
        <v>13</v>
      </c>
      <c r="AT875">
        <v>1</v>
      </c>
      <c r="AU875">
        <v>82</v>
      </c>
      <c r="AV875">
        <v>13</v>
      </c>
      <c r="AW875">
        <v>82</v>
      </c>
      <c r="AX875">
        <v>0</v>
      </c>
      <c r="AY875" t="s">
        <v>159</v>
      </c>
      <c r="AZ875" t="s">
        <v>251</v>
      </c>
      <c r="BA875" t="s">
        <v>462</v>
      </c>
      <c r="BB875" t="s">
        <v>1268</v>
      </c>
      <c r="BC875" t="s">
        <v>163</v>
      </c>
      <c r="BD875" t="b">
        <v>0</v>
      </c>
      <c r="BE875" t="s">
        <v>167</v>
      </c>
      <c r="BF875" t="b">
        <v>1</v>
      </c>
      <c r="BH875" t="s">
        <v>164</v>
      </c>
      <c r="BI875" t="s">
        <v>1269</v>
      </c>
      <c r="BJ875" t="b">
        <v>0</v>
      </c>
      <c r="BK875" t="s">
        <v>166</v>
      </c>
      <c r="BL875" t="b">
        <v>0</v>
      </c>
      <c r="BM875">
        <v>18</v>
      </c>
      <c r="BN875" t="s">
        <v>167</v>
      </c>
      <c r="BO875" t="s">
        <v>168</v>
      </c>
      <c r="BP875" t="s">
        <v>167</v>
      </c>
      <c r="BQ875" t="s">
        <v>169</v>
      </c>
      <c r="BR875">
        <v>768</v>
      </c>
      <c r="BS875" t="s">
        <v>156</v>
      </c>
      <c r="BT875" t="s">
        <v>189</v>
      </c>
      <c r="BU875" t="s">
        <v>303</v>
      </c>
      <c r="BV875" t="s">
        <v>334</v>
      </c>
      <c r="BW875">
        <v>82</v>
      </c>
      <c r="BX875">
        <v>2</v>
      </c>
      <c r="BY875">
        <v>0</v>
      </c>
      <c r="BZ875">
        <v>6</v>
      </c>
      <c r="CA875" t="s">
        <v>1270</v>
      </c>
      <c r="CB875" t="s">
        <v>156</v>
      </c>
      <c r="CC875">
        <v>7</v>
      </c>
      <c r="CD875" t="b">
        <v>0</v>
      </c>
      <c r="CE875" t="s">
        <v>172</v>
      </c>
      <c r="CF875" t="s">
        <v>173</v>
      </c>
      <c r="CG875">
        <v>49</v>
      </c>
      <c r="CH875">
        <v>0</v>
      </c>
      <c r="CI875" t="s">
        <v>306</v>
      </c>
      <c r="CJ875" t="s">
        <v>430</v>
      </c>
      <c r="CK875" t="s">
        <v>430</v>
      </c>
      <c r="CL875" t="s">
        <v>430</v>
      </c>
      <c r="CM875" t="s">
        <v>430</v>
      </c>
      <c r="CN875" t="s">
        <v>430</v>
      </c>
      <c r="CO875" t="s">
        <v>306</v>
      </c>
      <c r="CP875" t="s">
        <v>430</v>
      </c>
      <c r="CQ875">
        <v>1</v>
      </c>
      <c r="CR875">
        <v>619</v>
      </c>
      <c r="CS875" t="str">
        <f t="shared" si="58"/>
        <v>-</v>
      </c>
      <c r="CT875">
        <f t="shared" si="60"/>
        <v>797.19047619047615</v>
      </c>
      <c r="CU875">
        <f t="shared" si="61"/>
        <v>431.80213615165638</v>
      </c>
      <c r="CV875" t="str">
        <f t="shared" si="59"/>
        <v>-</v>
      </c>
      <c r="CW875">
        <v>51708</v>
      </c>
      <c r="CX875">
        <v>9356</v>
      </c>
      <c r="CY875">
        <v>1686</v>
      </c>
      <c r="CZ875">
        <v>811</v>
      </c>
      <c r="DA875">
        <v>8483</v>
      </c>
      <c r="DB875">
        <v>619</v>
      </c>
      <c r="DC875">
        <v>24078</v>
      </c>
      <c r="DD875">
        <v>4334</v>
      </c>
      <c r="DE875">
        <v>2</v>
      </c>
      <c r="DF875" t="s">
        <v>156</v>
      </c>
      <c r="DG875">
        <v>1024</v>
      </c>
      <c r="DH875">
        <v>2</v>
      </c>
      <c r="DI875">
        <v>48000</v>
      </c>
      <c r="DJ875">
        <v>-16</v>
      </c>
      <c r="DK875" t="s">
        <v>176</v>
      </c>
      <c r="DL875">
        <v>9</v>
      </c>
      <c r="DM875" t="s">
        <v>177</v>
      </c>
      <c r="DN875">
        <v>212721</v>
      </c>
      <c r="DO875">
        <v>203363</v>
      </c>
      <c r="DP875">
        <v>14836</v>
      </c>
      <c r="DQ875">
        <v>854381</v>
      </c>
      <c r="DR875">
        <v>856078</v>
      </c>
      <c r="DS875">
        <v>203342</v>
      </c>
      <c r="DT875">
        <v>854381</v>
      </c>
      <c r="DU875">
        <v>198992</v>
      </c>
      <c r="DV875" t="s">
        <v>158</v>
      </c>
      <c r="DW875">
        <v>194872</v>
      </c>
      <c r="DX875">
        <v>116738</v>
      </c>
      <c r="DY875">
        <v>142800</v>
      </c>
      <c r="DZ875">
        <v>6349</v>
      </c>
      <c r="EA875">
        <v>6344</v>
      </c>
      <c r="EB875">
        <v>853630</v>
      </c>
      <c r="EC875">
        <v>116737</v>
      </c>
      <c r="ED875">
        <v>116737</v>
      </c>
      <c r="EE875">
        <v>6348</v>
      </c>
      <c r="EF875">
        <v>859939</v>
      </c>
      <c r="EG875">
        <v>858078</v>
      </c>
      <c r="EH875">
        <v>860559</v>
      </c>
      <c r="EI875">
        <v>118425</v>
      </c>
      <c r="EJ875">
        <v>143612</v>
      </c>
      <c r="EK875">
        <v>118720</v>
      </c>
      <c r="EL875">
        <v>198993</v>
      </c>
      <c r="EM875">
        <v>196872</v>
      </c>
      <c r="EN875">
        <v>203329</v>
      </c>
      <c r="EO875" t="s">
        <v>158</v>
      </c>
      <c r="EP875">
        <v>859939</v>
      </c>
      <c r="EQ875">
        <v>194871</v>
      </c>
      <c r="ER875">
        <v>853629</v>
      </c>
      <c r="ES875">
        <v>264430</v>
      </c>
      <c r="ET875" t="s">
        <v>178</v>
      </c>
      <c r="EU875">
        <v>83</v>
      </c>
      <c r="EV875" t="s">
        <v>1374</v>
      </c>
      <c r="EW875">
        <v>83</v>
      </c>
      <c r="EX875" t="s">
        <v>309</v>
      </c>
      <c r="EY875" t="s">
        <v>169</v>
      </c>
      <c r="EZ875">
        <v>1024</v>
      </c>
      <c r="FA875">
        <v>-115</v>
      </c>
      <c r="FB875">
        <v>165</v>
      </c>
    </row>
    <row r="876" spans="1:158" x14ac:dyDescent="0.35">
      <c r="A876">
        <v>100</v>
      </c>
      <c r="B876">
        <v>100</v>
      </c>
      <c r="C876">
        <v>753</v>
      </c>
      <c r="D876">
        <v>753</v>
      </c>
      <c r="E876" t="s">
        <v>155</v>
      </c>
      <c r="F876" t="s">
        <v>156</v>
      </c>
      <c r="G876" t="s">
        <v>156</v>
      </c>
      <c r="H876" t="s">
        <v>156</v>
      </c>
      <c r="I876">
        <v>0</v>
      </c>
      <c r="J876" t="s">
        <v>157</v>
      </c>
      <c r="K876">
        <v>1</v>
      </c>
      <c r="L876" t="s">
        <v>154</v>
      </c>
      <c r="M876" t="s">
        <v>154</v>
      </c>
      <c r="N876" t="s">
        <v>154</v>
      </c>
      <c r="O876">
        <v>1</v>
      </c>
      <c r="P876" t="s">
        <v>154</v>
      </c>
      <c r="Q876" t="s">
        <v>154</v>
      </c>
      <c r="R876" t="s">
        <v>306</v>
      </c>
      <c r="S876">
        <v>0</v>
      </c>
      <c r="T876">
        <v>1</v>
      </c>
      <c r="U876">
        <v>0</v>
      </c>
      <c r="V876">
        <v>83</v>
      </c>
      <c r="W876">
        <v>83</v>
      </c>
      <c r="X876">
        <v>1</v>
      </c>
      <c r="Y876">
        <v>83</v>
      </c>
      <c r="Z876">
        <v>13</v>
      </c>
      <c r="AA876">
        <v>0</v>
      </c>
      <c r="AB876">
        <v>13</v>
      </c>
      <c r="AC876">
        <v>1</v>
      </c>
      <c r="AD876">
        <v>1</v>
      </c>
      <c r="AE876">
        <v>0</v>
      </c>
      <c r="AF876">
        <v>0</v>
      </c>
      <c r="AG876">
        <v>83</v>
      </c>
      <c r="AH876">
        <v>1</v>
      </c>
      <c r="AI876">
        <v>1</v>
      </c>
      <c r="AJ876">
        <v>0</v>
      </c>
      <c r="AK876">
        <v>83</v>
      </c>
      <c r="AL876">
        <v>83</v>
      </c>
      <c r="AM876">
        <v>97</v>
      </c>
      <c r="AN876">
        <v>1</v>
      </c>
      <c r="AO876">
        <v>1</v>
      </c>
      <c r="AP876">
        <v>1</v>
      </c>
      <c r="AQ876">
        <v>13</v>
      </c>
      <c r="AR876">
        <v>13</v>
      </c>
      <c r="AS876">
        <v>13</v>
      </c>
      <c r="AT876">
        <v>1</v>
      </c>
      <c r="AU876">
        <v>83</v>
      </c>
      <c r="AV876">
        <v>13</v>
      </c>
      <c r="AW876">
        <v>83</v>
      </c>
      <c r="AX876">
        <v>0</v>
      </c>
      <c r="AY876" t="s">
        <v>159</v>
      </c>
      <c r="AZ876" t="s">
        <v>251</v>
      </c>
      <c r="BA876" t="s">
        <v>462</v>
      </c>
      <c r="BB876" t="s">
        <v>1268</v>
      </c>
      <c r="BC876" t="s">
        <v>163</v>
      </c>
      <c r="BD876" t="b">
        <v>0</v>
      </c>
      <c r="BE876" t="s">
        <v>167</v>
      </c>
      <c r="BF876" t="b">
        <v>1</v>
      </c>
      <c r="BH876" t="s">
        <v>164</v>
      </c>
      <c r="BI876" t="s">
        <v>1269</v>
      </c>
      <c r="BJ876" t="b">
        <v>0</v>
      </c>
      <c r="BK876" t="s">
        <v>166</v>
      </c>
      <c r="BL876" t="b">
        <v>0</v>
      </c>
      <c r="BM876">
        <v>18</v>
      </c>
      <c r="BN876" t="s">
        <v>167</v>
      </c>
      <c r="BO876" t="s">
        <v>168</v>
      </c>
      <c r="BP876" t="s">
        <v>167</v>
      </c>
      <c r="BQ876" t="s">
        <v>169</v>
      </c>
      <c r="BR876">
        <v>768</v>
      </c>
      <c r="BS876" t="s">
        <v>156</v>
      </c>
      <c r="BT876" t="s">
        <v>189</v>
      </c>
      <c r="BU876" t="s">
        <v>185</v>
      </c>
      <c r="BV876" t="s">
        <v>321</v>
      </c>
      <c r="BW876">
        <v>83</v>
      </c>
      <c r="BX876">
        <v>2</v>
      </c>
      <c r="BY876">
        <v>0</v>
      </c>
      <c r="BZ876">
        <v>6</v>
      </c>
      <c r="CA876" t="s">
        <v>1270</v>
      </c>
      <c r="CB876" t="s">
        <v>156</v>
      </c>
      <c r="CC876">
        <v>7</v>
      </c>
      <c r="CD876" t="b">
        <v>0</v>
      </c>
      <c r="CE876" t="s">
        <v>172</v>
      </c>
      <c r="CF876" t="s">
        <v>173</v>
      </c>
      <c r="CG876">
        <v>71</v>
      </c>
      <c r="CH876">
        <v>0</v>
      </c>
      <c r="CI876" t="s">
        <v>306</v>
      </c>
      <c r="CJ876" t="s">
        <v>430</v>
      </c>
      <c r="CK876" t="s">
        <v>430</v>
      </c>
      <c r="CL876" t="s">
        <v>430</v>
      </c>
      <c r="CM876" t="s">
        <v>430</v>
      </c>
      <c r="CN876" t="s">
        <v>430</v>
      </c>
      <c r="CO876" t="s">
        <v>306</v>
      </c>
      <c r="CP876" t="s">
        <v>430</v>
      </c>
      <c r="CQ876">
        <v>1</v>
      </c>
      <c r="CR876">
        <v>657</v>
      </c>
      <c r="CS876" t="str">
        <f t="shared" si="58"/>
        <v>-</v>
      </c>
      <c r="CT876">
        <f t="shared" si="60"/>
        <v>797.19047619047615</v>
      </c>
      <c r="CU876">
        <f t="shared" si="61"/>
        <v>431.80213615165638</v>
      </c>
      <c r="CV876" t="str">
        <f t="shared" si="59"/>
        <v>-</v>
      </c>
      <c r="CW876">
        <v>51708</v>
      </c>
      <c r="CX876">
        <v>9356</v>
      </c>
      <c r="CY876">
        <v>1686</v>
      </c>
      <c r="CZ876">
        <v>811</v>
      </c>
      <c r="DA876">
        <v>8483</v>
      </c>
      <c r="DB876">
        <v>657</v>
      </c>
      <c r="DC876">
        <v>24078</v>
      </c>
      <c r="DD876">
        <v>4334</v>
      </c>
      <c r="DE876">
        <v>2</v>
      </c>
      <c r="DF876" t="s">
        <v>156</v>
      </c>
      <c r="DG876">
        <v>1024</v>
      </c>
      <c r="DH876">
        <v>2</v>
      </c>
      <c r="DI876">
        <v>48000</v>
      </c>
      <c r="DJ876">
        <v>-16</v>
      </c>
      <c r="DK876" t="s">
        <v>176</v>
      </c>
      <c r="DL876">
        <v>9</v>
      </c>
      <c r="DM876" t="s">
        <v>177</v>
      </c>
      <c r="DN876">
        <v>212721</v>
      </c>
      <c r="DO876">
        <v>203363</v>
      </c>
      <c r="DP876">
        <v>14836</v>
      </c>
      <c r="DQ876">
        <v>861365</v>
      </c>
      <c r="DR876">
        <v>863118</v>
      </c>
      <c r="DS876">
        <v>203342</v>
      </c>
      <c r="DT876">
        <v>861365</v>
      </c>
      <c r="DU876">
        <v>198992</v>
      </c>
      <c r="DV876" t="s">
        <v>158</v>
      </c>
      <c r="DW876">
        <v>194872</v>
      </c>
      <c r="DX876">
        <v>116738</v>
      </c>
      <c r="DY876">
        <v>142800</v>
      </c>
      <c r="DZ876">
        <v>6349</v>
      </c>
      <c r="EA876">
        <v>6344</v>
      </c>
      <c r="EB876">
        <v>860614</v>
      </c>
      <c r="EC876">
        <v>116737</v>
      </c>
      <c r="ED876">
        <v>116737</v>
      </c>
      <c r="EE876">
        <v>6348</v>
      </c>
      <c r="EF876">
        <v>866830</v>
      </c>
      <c r="EG876">
        <v>865118</v>
      </c>
      <c r="EH876">
        <v>867489</v>
      </c>
      <c r="EI876">
        <v>118425</v>
      </c>
      <c r="EJ876">
        <v>143612</v>
      </c>
      <c r="EK876">
        <v>118720</v>
      </c>
      <c r="EL876">
        <v>198993</v>
      </c>
      <c r="EM876">
        <v>196872</v>
      </c>
      <c r="EN876">
        <v>203329</v>
      </c>
      <c r="EO876" t="s">
        <v>158</v>
      </c>
      <c r="EP876">
        <v>866830</v>
      </c>
      <c r="EQ876">
        <v>194871</v>
      </c>
      <c r="ER876">
        <v>860612</v>
      </c>
      <c r="ES876">
        <v>264430</v>
      </c>
      <c r="ET876" t="s">
        <v>178</v>
      </c>
      <c r="EU876">
        <v>84</v>
      </c>
      <c r="EV876" t="s">
        <v>1375</v>
      </c>
      <c r="EW876">
        <v>84</v>
      </c>
      <c r="EX876" t="s">
        <v>309</v>
      </c>
      <c r="EY876" t="s">
        <v>169</v>
      </c>
      <c r="EZ876">
        <v>1024</v>
      </c>
      <c r="FA876">
        <v>-115</v>
      </c>
      <c r="FB876">
        <v>165</v>
      </c>
    </row>
    <row r="877" spans="1:158" x14ac:dyDescent="0.35">
      <c r="A877" t="s">
        <v>154</v>
      </c>
      <c r="B877" t="s">
        <v>154</v>
      </c>
      <c r="C877">
        <v>3277</v>
      </c>
      <c r="D877">
        <v>3277</v>
      </c>
      <c r="E877" t="s">
        <v>155</v>
      </c>
      <c r="F877" t="s">
        <v>156</v>
      </c>
      <c r="G877" t="s">
        <v>156</v>
      </c>
      <c r="H877" t="s">
        <v>156</v>
      </c>
      <c r="I877">
        <v>0</v>
      </c>
      <c r="J877" t="s">
        <v>157</v>
      </c>
      <c r="K877">
        <v>0</v>
      </c>
      <c r="L877" t="s">
        <v>154</v>
      </c>
      <c r="M877" t="s">
        <v>154</v>
      </c>
      <c r="N877" t="s">
        <v>154</v>
      </c>
      <c r="O877" t="s">
        <v>158</v>
      </c>
      <c r="P877" t="s">
        <v>154</v>
      </c>
      <c r="Q877" t="s">
        <v>154</v>
      </c>
      <c r="R877" t="s">
        <v>158</v>
      </c>
      <c r="S877">
        <v>0</v>
      </c>
      <c r="T877" t="s">
        <v>158</v>
      </c>
      <c r="U877">
        <v>0</v>
      </c>
      <c r="V877" t="s">
        <v>158</v>
      </c>
      <c r="W877" t="s">
        <v>158</v>
      </c>
      <c r="X877">
        <v>0</v>
      </c>
      <c r="Y877" t="s">
        <v>158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t="s">
        <v>158</v>
      </c>
      <c r="AH877">
        <v>0</v>
      </c>
      <c r="AI877">
        <v>0</v>
      </c>
      <c r="AJ877">
        <v>0</v>
      </c>
      <c r="AK877" t="s">
        <v>158</v>
      </c>
      <c r="AL877" t="s">
        <v>158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 t="s">
        <v>158</v>
      </c>
      <c r="AV877">
        <v>0</v>
      </c>
      <c r="AW877" t="s">
        <v>158</v>
      </c>
      <c r="AX877">
        <v>0</v>
      </c>
      <c r="AY877" t="s">
        <v>159</v>
      </c>
      <c r="AZ877" t="s">
        <v>889</v>
      </c>
      <c r="BA877" t="s">
        <v>690</v>
      </c>
      <c r="BB877" t="s">
        <v>1376</v>
      </c>
      <c r="BC877" t="s">
        <v>163</v>
      </c>
      <c r="BD877" t="b">
        <v>0</v>
      </c>
      <c r="BE877" t="s">
        <v>158</v>
      </c>
      <c r="BF877" t="b">
        <v>0</v>
      </c>
      <c r="BH877" t="s">
        <v>164</v>
      </c>
      <c r="BI877" t="s">
        <v>1377</v>
      </c>
      <c r="BJ877" t="b">
        <v>0</v>
      </c>
      <c r="BK877" t="s">
        <v>166</v>
      </c>
      <c r="BL877" t="b">
        <v>0</v>
      </c>
      <c r="BM877">
        <v>18</v>
      </c>
      <c r="BN877" t="s">
        <v>167</v>
      </c>
      <c r="BO877" t="s">
        <v>168</v>
      </c>
      <c r="BP877" t="s">
        <v>167</v>
      </c>
      <c r="BQ877" t="s">
        <v>169</v>
      </c>
      <c r="BR877">
        <v>768</v>
      </c>
      <c r="BS877" t="s">
        <v>156</v>
      </c>
      <c r="BT877" t="s">
        <v>185</v>
      </c>
      <c r="BU877" t="s">
        <v>158</v>
      </c>
      <c r="BV877" t="s">
        <v>158</v>
      </c>
      <c r="BW877">
        <v>0</v>
      </c>
      <c r="BX877">
        <v>0</v>
      </c>
      <c r="BY877">
        <v>0</v>
      </c>
      <c r="BZ877">
        <v>0</v>
      </c>
      <c r="CA877" t="s">
        <v>1378</v>
      </c>
      <c r="CB877" t="s">
        <v>156</v>
      </c>
      <c r="CC877">
        <v>0</v>
      </c>
      <c r="CD877" t="b">
        <v>0</v>
      </c>
      <c r="CE877" t="s">
        <v>832</v>
      </c>
      <c r="CF877" t="s">
        <v>833</v>
      </c>
      <c r="CG877" t="s">
        <v>158</v>
      </c>
      <c r="CH877">
        <v>0</v>
      </c>
      <c r="CI877">
        <v>1</v>
      </c>
      <c r="CJ877" t="s">
        <v>158</v>
      </c>
      <c r="CK877" t="s">
        <v>158</v>
      </c>
      <c r="CL877" t="s">
        <v>430</v>
      </c>
      <c r="CM877" t="s">
        <v>430</v>
      </c>
      <c r="CN877" t="s">
        <v>430</v>
      </c>
      <c r="CO877" t="s">
        <v>158</v>
      </c>
      <c r="CP877" t="s">
        <v>430</v>
      </c>
      <c r="CQ877">
        <v>1</v>
      </c>
      <c r="CR877">
        <v>3277</v>
      </c>
      <c r="CS877" t="str">
        <f t="shared" si="58"/>
        <v>-</v>
      </c>
      <c r="CW877" t="s">
        <v>158</v>
      </c>
      <c r="CX877" t="s">
        <v>158</v>
      </c>
      <c r="CY877">
        <v>9067</v>
      </c>
      <c r="CZ877">
        <v>15062</v>
      </c>
      <c r="DA877">
        <v>18148</v>
      </c>
      <c r="DB877" t="s">
        <v>158</v>
      </c>
      <c r="DC877">
        <v>11820</v>
      </c>
      <c r="DD877">
        <v>3277</v>
      </c>
      <c r="DE877">
        <v>2</v>
      </c>
      <c r="DF877" t="s">
        <v>156</v>
      </c>
      <c r="DG877">
        <v>1024</v>
      </c>
      <c r="DH877">
        <v>2</v>
      </c>
      <c r="DI877">
        <v>48000</v>
      </c>
      <c r="DJ877">
        <v>-16</v>
      </c>
      <c r="DK877" t="s">
        <v>176</v>
      </c>
      <c r="DL877">
        <v>10</v>
      </c>
      <c r="DM877" t="s">
        <v>413</v>
      </c>
      <c r="DN877" t="s">
        <v>158</v>
      </c>
      <c r="DO877" t="s">
        <v>158</v>
      </c>
      <c r="DP877">
        <v>19735</v>
      </c>
      <c r="DQ877" t="s">
        <v>158</v>
      </c>
      <c r="DR877" t="s">
        <v>158</v>
      </c>
      <c r="DS877" t="s">
        <v>158</v>
      </c>
      <c r="DT877" t="s">
        <v>158</v>
      </c>
      <c r="DU877">
        <v>59667</v>
      </c>
      <c r="DV877" t="s">
        <v>158</v>
      </c>
      <c r="DW877">
        <v>55896</v>
      </c>
      <c r="DX877">
        <v>19755</v>
      </c>
      <c r="DY877">
        <v>40748</v>
      </c>
      <c r="DZ877">
        <v>1584</v>
      </c>
      <c r="EA877">
        <v>1540</v>
      </c>
      <c r="EB877" t="s">
        <v>158</v>
      </c>
      <c r="EC877">
        <v>19752</v>
      </c>
      <c r="ED877">
        <v>19752</v>
      </c>
      <c r="EE877">
        <v>1578</v>
      </c>
      <c r="EF877" t="s">
        <v>158</v>
      </c>
      <c r="EG877" t="s">
        <v>158</v>
      </c>
      <c r="EH877">
        <v>62945</v>
      </c>
      <c r="EI877">
        <v>28826</v>
      </c>
      <c r="EJ877">
        <v>55810</v>
      </c>
      <c r="EK877">
        <v>28924</v>
      </c>
      <c r="EL877">
        <v>59667</v>
      </c>
      <c r="EM877">
        <v>57896</v>
      </c>
      <c r="EN877">
        <v>62945</v>
      </c>
      <c r="EO877" t="s">
        <v>158</v>
      </c>
      <c r="EP877" t="s">
        <v>158</v>
      </c>
      <c r="EQ877">
        <v>55893</v>
      </c>
      <c r="ER877" t="s">
        <v>158</v>
      </c>
      <c r="ES877" t="s">
        <v>158</v>
      </c>
      <c r="ET877" t="s">
        <v>178</v>
      </c>
      <c r="EU877">
        <v>0</v>
      </c>
      <c r="EV877" t="s">
        <v>1379</v>
      </c>
      <c r="EW877">
        <v>1</v>
      </c>
      <c r="EX877" t="s">
        <v>158</v>
      </c>
      <c r="EY877" t="s">
        <v>169</v>
      </c>
      <c r="EZ877">
        <v>1024</v>
      </c>
      <c r="FA877">
        <v>-260</v>
      </c>
      <c r="FB877">
        <v>180</v>
      </c>
    </row>
    <row r="878" spans="1:158" x14ac:dyDescent="0.35">
      <c r="A878" t="s">
        <v>154</v>
      </c>
      <c r="B878" t="s">
        <v>154</v>
      </c>
      <c r="C878">
        <v>4351</v>
      </c>
      <c r="D878">
        <v>4351</v>
      </c>
      <c r="E878" t="s">
        <v>155</v>
      </c>
      <c r="F878" t="s">
        <v>156</v>
      </c>
      <c r="G878" t="s">
        <v>156</v>
      </c>
      <c r="H878" t="s">
        <v>156</v>
      </c>
      <c r="I878">
        <v>0</v>
      </c>
      <c r="J878" t="s">
        <v>157</v>
      </c>
      <c r="K878">
        <v>1</v>
      </c>
      <c r="L878" t="s">
        <v>154</v>
      </c>
      <c r="M878" t="s">
        <v>154</v>
      </c>
      <c r="N878" t="s">
        <v>154</v>
      </c>
      <c r="O878" t="s">
        <v>158</v>
      </c>
      <c r="P878" t="s">
        <v>154</v>
      </c>
      <c r="Q878" t="s">
        <v>154</v>
      </c>
      <c r="R878" t="s">
        <v>158</v>
      </c>
      <c r="S878">
        <v>0</v>
      </c>
      <c r="T878" t="s">
        <v>158</v>
      </c>
      <c r="U878">
        <v>0</v>
      </c>
      <c r="V878" t="s">
        <v>158</v>
      </c>
      <c r="W878" t="s">
        <v>158</v>
      </c>
      <c r="X878">
        <v>0</v>
      </c>
      <c r="Y878" t="s">
        <v>158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 t="s">
        <v>158</v>
      </c>
      <c r="AH878">
        <v>0</v>
      </c>
      <c r="AI878">
        <v>0</v>
      </c>
      <c r="AJ878">
        <v>0</v>
      </c>
      <c r="AK878" t="s">
        <v>158</v>
      </c>
      <c r="AL878" t="s">
        <v>158</v>
      </c>
      <c r="AM878">
        <v>1</v>
      </c>
      <c r="AN878">
        <v>0</v>
      </c>
      <c r="AO878">
        <v>0</v>
      </c>
      <c r="AP878">
        <v>0</v>
      </c>
      <c r="AQ878">
        <v>1</v>
      </c>
      <c r="AR878">
        <v>1</v>
      </c>
      <c r="AS878">
        <v>1</v>
      </c>
      <c r="AT878">
        <v>0</v>
      </c>
      <c r="AU878" t="s">
        <v>158</v>
      </c>
      <c r="AV878">
        <v>1</v>
      </c>
      <c r="AW878" t="s">
        <v>158</v>
      </c>
      <c r="AX878">
        <v>0</v>
      </c>
      <c r="AY878" t="s">
        <v>159</v>
      </c>
      <c r="AZ878" t="s">
        <v>1380</v>
      </c>
      <c r="BA878" t="s">
        <v>851</v>
      </c>
      <c r="BB878" t="s">
        <v>1376</v>
      </c>
      <c r="BC878" t="s">
        <v>163</v>
      </c>
      <c r="BD878" t="b">
        <v>0</v>
      </c>
      <c r="BE878" t="s">
        <v>158</v>
      </c>
      <c r="BF878" t="b">
        <v>0</v>
      </c>
      <c r="BH878" t="s">
        <v>164</v>
      </c>
      <c r="BI878" t="s">
        <v>1377</v>
      </c>
      <c r="BJ878" t="b">
        <v>0</v>
      </c>
      <c r="BK878" t="s">
        <v>166</v>
      </c>
      <c r="BL878" t="b">
        <v>0</v>
      </c>
      <c r="BM878">
        <v>18</v>
      </c>
      <c r="BN878" t="s">
        <v>167</v>
      </c>
      <c r="BO878" t="s">
        <v>168</v>
      </c>
      <c r="BP878" t="s">
        <v>167</v>
      </c>
      <c r="BQ878" t="s">
        <v>169</v>
      </c>
      <c r="BR878">
        <v>768</v>
      </c>
      <c r="BS878" t="s">
        <v>156</v>
      </c>
      <c r="BT878" t="s">
        <v>189</v>
      </c>
      <c r="BU878" t="s">
        <v>158</v>
      </c>
      <c r="BV878" t="s">
        <v>158</v>
      </c>
      <c r="BW878">
        <v>1</v>
      </c>
      <c r="BX878">
        <v>0</v>
      </c>
      <c r="BY878">
        <v>0</v>
      </c>
      <c r="BZ878">
        <v>1</v>
      </c>
      <c r="CA878" t="s">
        <v>1378</v>
      </c>
      <c r="CB878" t="s">
        <v>156</v>
      </c>
      <c r="CC878">
        <v>1</v>
      </c>
      <c r="CD878" t="b">
        <v>0</v>
      </c>
      <c r="CE878" t="s">
        <v>832</v>
      </c>
      <c r="CF878" t="s">
        <v>833</v>
      </c>
      <c r="CG878" t="s">
        <v>158</v>
      </c>
      <c r="CH878">
        <v>0</v>
      </c>
      <c r="CI878">
        <v>1</v>
      </c>
      <c r="CJ878" t="s">
        <v>158</v>
      </c>
      <c r="CK878" t="s">
        <v>158</v>
      </c>
      <c r="CL878" t="s">
        <v>430</v>
      </c>
      <c r="CM878" t="s">
        <v>430</v>
      </c>
      <c r="CN878" t="s">
        <v>430</v>
      </c>
      <c r="CO878" t="s">
        <v>158</v>
      </c>
      <c r="CP878" t="s">
        <v>430</v>
      </c>
      <c r="CQ878">
        <v>1</v>
      </c>
      <c r="CR878">
        <v>5425</v>
      </c>
      <c r="CS878" t="str">
        <f t="shared" si="58"/>
        <v>-</v>
      </c>
      <c r="CW878" t="s">
        <v>158</v>
      </c>
      <c r="CX878" t="s">
        <v>158</v>
      </c>
      <c r="CY878">
        <v>9067</v>
      </c>
      <c r="CZ878">
        <v>15062</v>
      </c>
      <c r="DA878">
        <v>18148</v>
      </c>
      <c r="DB878" t="s">
        <v>158</v>
      </c>
      <c r="DC878">
        <v>11820</v>
      </c>
      <c r="DD878">
        <v>5425</v>
      </c>
      <c r="DE878">
        <v>2</v>
      </c>
      <c r="DF878" t="s">
        <v>156</v>
      </c>
      <c r="DG878">
        <v>1024</v>
      </c>
      <c r="DH878">
        <v>2</v>
      </c>
      <c r="DI878">
        <v>48000</v>
      </c>
      <c r="DJ878">
        <v>-16</v>
      </c>
      <c r="DK878" t="s">
        <v>176</v>
      </c>
      <c r="DL878">
        <v>10</v>
      </c>
      <c r="DM878" t="s">
        <v>413</v>
      </c>
      <c r="DN878" t="s">
        <v>158</v>
      </c>
      <c r="DO878" t="s">
        <v>158</v>
      </c>
      <c r="DP878">
        <v>19735</v>
      </c>
      <c r="DQ878" t="s">
        <v>158</v>
      </c>
      <c r="DR878" t="s">
        <v>158</v>
      </c>
      <c r="DS878" t="s">
        <v>158</v>
      </c>
      <c r="DT878" t="s">
        <v>158</v>
      </c>
      <c r="DU878">
        <v>67156</v>
      </c>
      <c r="DV878" t="s">
        <v>158</v>
      </c>
      <c r="DW878">
        <v>63031</v>
      </c>
      <c r="DX878">
        <v>19755</v>
      </c>
      <c r="DY878">
        <v>40748</v>
      </c>
      <c r="DZ878">
        <v>1584</v>
      </c>
      <c r="EA878">
        <v>1540</v>
      </c>
      <c r="EB878" t="s">
        <v>158</v>
      </c>
      <c r="EC878">
        <v>19752</v>
      </c>
      <c r="ED878">
        <v>19752</v>
      </c>
      <c r="EE878">
        <v>1578</v>
      </c>
      <c r="EF878" t="s">
        <v>158</v>
      </c>
      <c r="EG878" t="s">
        <v>158</v>
      </c>
      <c r="EH878">
        <v>72582</v>
      </c>
      <c r="EI878">
        <v>28826</v>
      </c>
      <c r="EJ878">
        <v>55810</v>
      </c>
      <c r="EK878">
        <v>28924</v>
      </c>
      <c r="EL878">
        <v>67156</v>
      </c>
      <c r="EM878">
        <v>65031</v>
      </c>
      <c r="EN878">
        <v>72582</v>
      </c>
      <c r="EO878" t="s">
        <v>158</v>
      </c>
      <c r="EP878" t="s">
        <v>158</v>
      </c>
      <c r="EQ878">
        <v>63026</v>
      </c>
      <c r="ER878" t="s">
        <v>158</v>
      </c>
      <c r="ES878" t="s">
        <v>158</v>
      </c>
      <c r="ET878" t="s">
        <v>178</v>
      </c>
      <c r="EU878">
        <v>0</v>
      </c>
      <c r="EV878" t="s">
        <v>1381</v>
      </c>
      <c r="EW878">
        <v>2</v>
      </c>
      <c r="EX878" t="s">
        <v>158</v>
      </c>
      <c r="EY878" t="s">
        <v>169</v>
      </c>
      <c r="EZ878">
        <v>1024</v>
      </c>
      <c r="FA878">
        <v>-115</v>
      </c>
      <c r="FB878">
        <v>165</v>
      </c>
    </row>
    <row r="879" spans="1:158" x14ac:dyDescent="0.35">
      <c r="A879" t="s">
        <v>154</v>
      </c>
      <c r="B879" t="s">
        <v>154</v>
      </c>
      <c r="C879">
        <v>4505</v>
      </c>
      <c r="D879">
        <v>4505</v>
      </c>
      <c r="E879" t="s">
        <v>155</v>
      </c>
      <c r="F879" t="s">
        <v>156</v>
      </c>
      <c r="G879" t="s">
        <v>156</v>
      </c>
      <c r="H879" t="s">
        <v>156</v>
      </c>
      <c r="I879">
        <v>0</v>
      </c>
      <c r="J879" t="s">
        <v>157</v>
      </c>
      <c r="K879">
        <v>0</v>
      </c>
      <c r="L879" t="s">
        <v>154</v>
      </c>
      <c r="M879" t="s">
        <v>154</v>
      </c>
      <c r="N879" t="s">
        <v>154</v>
      </c>
      <c r="O879" t="s">
        <v>158</v>
      </c>
      <c r="P879" t="s">
        <v>154</v>
      </c>
      <c r="Q879" t="s">
        <v>154</v>
      </c>
      <c r="R879" t="s">
        <v>158</v>
      </c>
      <c r="S879">
        <v>0</v>
      </c>
      <c r="T879" t="s">
        <v>158</v>
      </c>
      <c r="U879">
        <v>0</v>
      </c>
      <c r="V879" t="s">
        <v>158</v>
      </c>
      <c r="W879" t="s">
        <v>158</v>
      </c>
      <c r="X879">
        <v>0</v>
      </c>
      <c r="Y879" t="s">
        <v>158</v>
      </c>
      <c r="Z879">
        <v>2</v>
      </c>
      <c r="AA879">
        <v>0</v>
      </c>
      <c r="AB879">
        <v>2</v>
      </c>
      <c r="AC879">
        <v>0</v>
      </c>
      <c r="AD879">
        <v>0</v>
      </c>
      <c r="AE879">
        <v>0</v>
      </c>
      <c r="AF879">
        <v>0</v>
      </c>
      <c r="AG879" t="s">
        <v>158</v>
      </c>
      <c r="AH879">
        <v>0</v>
      </c>
      <c r="AI879">
        <v>0</v>
      </c>
      <c r="AJ879">
        <v>0</v>
      </c>
      <c r="AK879" t="s">
        <v>158</v>
      </c>
      <c r="AL879" t="s">
        <v>158</v>
      </c>
      <c r="AM879">
        <v>2</v>
      </c>
      <c r="AN879">
        <v>0</v>
      </c>
      <c r="AO879">
        <v>0</v>
      </c>
      <c r="AP879">
        <v>0</v>
      </c>
      <c r="AQ879">
        <v>2</v>
      </c>
      <c r="AR879">
        <v>2</v>
      </c>
      <c r="AS879">
        <v>2</v>
      </c>
      <c r="AT879">
        <v>0</v>
      </c>
      <c r="AU879" t="s">
        <v>158</v>
      </c>
      <c r="AV879">
        <v>2</v>
      </c>
      <c r="AW879" t="s">
        <v>158</v>
      </c>
      <c r="AX879">
        <v>0</v>
      </c>
      <c r="AY879" t="s">
        <v>159</v>
      </c>
      <c r="AZ879" t="s">
        <v>1382</v>
      </c>
      <c r="BA879" t="s">
        <v>598</v>
      </c>
      <c r="BB879" t="s">
        <v>1376</v>
      </c>
      <c r="BC879" t="s">
        <v>163</v>
      </c>
      <c r="BD879" t="b">
        <v>0</v>
      </c>
      <c r="BE879" t="s">
        <v>158</v>
      </c>
      <c r="BF879" t="b">
        <v>0</v>
      </c>
      <c r="BH879" t="s">
        <v>164</v>
      </c>
      <c r="BI879" t="s">
        <v>1377</v>
      </c>
      <c r="BJ879" t="b">
        <v>0</v>
      </c>
      <c r="BK879" t="s">
        <v>166</v>
      </c>
      <c r="BL879" t="b">
        <v>0</v>
      </c>
      <c r="BM879">
        <v>18</v>
      </c>
      <c r="BN879" t="s">
        <v>167</v>
      </c>
      <c r="BO879" t="s">
        <v>168</v>
      </c>
      <c r="BP879" t="s">
        <v>167</v>
      </c>
      <c r="BQ879" t="s">
        <v>169</v>
      </c>
      <c r="BR879">
        <v>768</v>
      </c>
      <c r="BS879" t="s">
        <v>156</v>
      </c>
      <c r="BT879" t="s">
        <v>193</v>
      </c>
      <c r="BU879" t="s">
        <v>158</v>
      </c>
      <c r="BV879" t="s">
        <v>158</v>
      </c>
      <c r="BW879">
        <v>2</v>
      </c>
      <c r="BX879">
        <v>0</v>
      </c>
      <c r="BY879">
        <v>0</v>
      </c>
      <c r="BZ879">
        <v>2</v>
      </c>
      <c r="CA879" t="s">
        <v>1378</v>
      </c>
      <c r="CB879" t="s">
        <v>156</v>
      </c>
      <c r="CC879">
        <v>1</v>
      </c>
      <c r="CD879" t="b">
        <v>0</v>
      </c>
      <c r="CE879" t="s">
        <v>832</v>
      </c>
      <c r="CF879" t="s">
        <v>833</v>
      </c>
      <c r="CG879" t="s">
        <v>158</v>
      </c>
      <c r="CH879">
        <v>0</v>
      </c>
      <c r="CI879">
        <v>1</v>
      </c>
      <c r="CJ879" t="s">
        <v>158</v>
      </c>
      <c r="CK879" t="s">
        <v>158</v>
      </c>
      <c r="CL879" t="s">
        <v>430</v>
      </c>
      <c r="CM879" t="s">
        <v>430</v>
      </c>
      <c r="CN879" t="s">
        <v>430</v>
      </c>
      <c r="CO879" t="s">
        <v>158</v>
      </c>
      <c r="CP879" t="s">
        <v>430</v>
      </c>
      <c r="CQ879">
        <v>1</v>
      </c>
      <c r="CR879">
        <v>4815</v>
      </c>
      <c r="CS879" t="str">
        <f t="shared" si="58"/>
        <v>-</v>
      </c>
      <c r="CW879" t="s">
        <v>158</v>
      </c>
      <c r="CX879" t="s">
        <v>158</v>
      </c>
      <c r="CY879">
        <v>9067</v>
      </c>
      <c r="CZ879">
        <v>15062</v>
      </c>
      <c r="DA879">
        <v>18148</v>
      </c>
      <c r="DB879" t="s">
        <v>158</v>
      </c>
      <c r="DC879">
        <v>11820</v>
      </c>
      <c r="DD879">
        <v>4815</v>
      </c>
      <c r="DE879">
        <v>2</v>
      </c>
      <c r="DF879" t="s">
        <v>156</v>
      </c>
      <c r="DG879">
        <v>1024</v>
      </c>
      <c r="DH879">
        <v>2</v>
      </c>
      <c r="DI879">
        <v>48000</v>
      </c>
      <c r="DJ879">
        <v>-16</v>
      </c>
      <c r="DK879" t="s">
        <v>176</v>
      </c>
      <c r="DL879">
        <v>10</v>
      </c>
      <c r="DM879" t="s">
        <v>413</v>
      </c>
      <c r="DN879" t="s">
        <v>158</v>
      </c>
      <c r="DO879" t="s">
        <v>158</v>
      </c>
      <c r="DP879">
        <v>19735</v>
      </c>
      <c r="DQ879" t="s">
        <v>158</v>
      </c>
      <c r="DR879" t="s">
        <v>158</v>
      </c>
      <c r="DS879" t="s">
        <v>158</v>
      </c>
      <c r="DT879" t="s">
        <v>158</v>
      </c>
      <c r="DU879">
        <v>76628</v>
      </c>
      <c r="DV879" t="s">
        <v>158</v>
      </c>
      <c r="DW879">
        <v>72669</v>
      </c>
      <c r="DX879">
        <v>19755</v>
      </c>
      <c r="DY879">
        <v>40748</v>
      </c>
      <c r="DZ879">
        <v>1584</v>
      </c>
      <c r="EA879">
        <v>1540</v>
      </c>
      <c r="EB879" t="s">
        <v>158</v>
      </c>
      <c r="EC879">
        <v>19752</v>
      </c>
      <c r="ED879">
        <v>19752</v>
      </c>
      <c r="EE879">
        <v>1578</v>
      </c>
      <c r="EF879" t="s">
        <v>158</v>
      </c>
      <c r="EG879" t="s">
        <v>158</v>
      </c>
      <c r="EH879">
        <v>81444</v>
      </c>
      <c r="EI879">
        <v>28826</v>
      </c>
      <c r="EJ879">
        <v>55810</v>
      </c>
      <c r="EK879">
        <v>28924</v>
      </c>
      <c r="EL879">
        <v>76628</v>
      </c>
      <c r="EM879">
        <v>74669</v>
      </c>
      <c r="EN879">
        <v>81444</v>
      </c>
      <c r="EO879" t="s">
        <v>158</v>
      </c>
      <c r="EP879" t="s">
        <v>158</v>
      </c>
      <c r="EQ879">
        <v>72664</v>
      </c>
      <c r="ER879" t="s">
        <v>158</v>
      </c>
      <c r="ES879" t="s">
        <v>158</v>
      </c>
      <c r="ET879" t="s">
        <v>178</v>
      </c>
      <c r="EU879">
        <v>0</v>
      </c>
      <c r="EV879" t="s">
        <v>1383</v>
      </c>
      <c r="EW879">
        <v>3</v>
      </c>
      <c r="EX879" t="s">
        <v>158</v>
      </c>
      <c r="EY879" t="s">
        <v>169</v>
      </c>
      <c r="EZ879">
        <v>1024</v>
      </c>
      <c r="FA879">
        <v>-180</v>
      </c>
      <c r="FB879">
        <v>-104</v>
      </c>
    </row>
    <row r="880" spans="1:158" x14ac:dyDescent="0.35">
      <c r="A880" t="s">
        <v>154</v>
      </c>
      <c r="B880" t="s">
        <v>154</v>
      </c>
      <c r="C880">
        <v>3837</v>
      </c>
      <c r="D880">
        <v>3837</v>
      </c>
      <c r="E880" t="s">
        <v>155</v>
      </c>
      <c r="F880" t="s">
        <v>156</v>
      </c>
      <c r="G880" t="s">
        <v>156</v>
      </c>
      <c r="H880" t="s">
        <v>156</v>
      </c>
      <c r="I880">
        <v>0</v>
      </c>
      <c r="J880" t="s">
        <v>157</v>
      </c>
      <c r="K880">
        <v>1</v>
      </c>
      <c r="L880" t="s">
        <v>154</v>
      </c>
      <c r="M880" t="s">
        <v>154</v>
      </c>
      <c r="N880" t="s">
        <v>154</v>
      </c>
      <c r="O880" t="s">
        <v>158</v>
      </c>
      <c r="P880" t="s">
        <v>154</v>
      </c>
      <c r="Q880" t="s">
        <v>154</v>
      </c>
      <c r="R880" t="s">
        <v>158</v>
      </c>
      <c r="S880">
        <v>0</v>
      </c>
      <c r="T880" t="s">
        <v>158</v>
      </c>
      <c r="U880">
        <v>0</v>
      </c>
      <c r="V880" t="s">
        <v>158</v>
      </c>
      <c r="W880" t="s">
        <v>158</v>
      </c>
      <c r="X880">
        <v>0</v>
      </c>
      <c r="Y880" t="s">
        <v>158</v>
      </c>
      <c r="Z880">
        <v>3</v>
      </c>
      <c r="AA880">
        <v>0</v>
      </c>
      <c r="AB880">
        <v>3</v>
      </c>
      <c r="AC880">
        <v>0</v>
      </c>
      <c r="AD880">
        <v>0</v>
      </c>
      <c r="AE880">
        <v>0</v>
      </c>
      <c r="AF880">
        <v>0</v>
      </c>
      <c r="AG880" t="s">
        <v>158</v>
      </c>
      <c r="AH880">
        <v>0</v>
      </c>
      <c r="AI880">
        <v>0</v>
      </c>
      <c r="AJ880">
        <v>0</v>
      </c>
      <c r="AK880" t="s">
        <v>158</v>
      </c>
      <c r="AL880" t="s">
        <v>158</v>
      </c>
      <c r="AM880">
        <v>3</v>
      </c>
      <c r="AN880">
        <v>0</v>
      </c>
      <c r="AO880">
        <v>0</v>
      </c>
      <c r="AP880">
        <v>0</v>
      </c>
      <c r="AQ880">
        <v>3</v>
      </c>
      <c r="AR880">
        <v>3</v>
      </c>
      <c r="AS880">
        <v>3</v>
      </c>
      <c r="AT880">
        <v>0</v>
      </c>
      <c r="AU880" t="s">
        <v>158</v>
      </c>
      <c r="AV880">
        <v>3</v>
      </c>
      <c r="AW880" t="s">
        <v>158</v>
      </c>
      <c r="AX880">
        <v>0</v>
      </c>
      <c r="AY880" t="s">
        <v>159</v>
      </c>
      <c r="AZ880" t="s">
        <v>1384</v>
      </c>
      <c r="BA880" t="s">
        <v>537</v>
      </c>
      <c r="BB880" t="s">
        <v>1376</v>
      </c>
      <c r="BC880" t="s">
        <v>163</v>
      </c>
      <c r="BD880" t="b">
        <v>0</v>
      </c>
      <c r="BE880" t="s">
        <v>158</v>
      </c>
      <c r="BF880" t="b">
        <v>0</v>
      </c>
      <c r="BH880" t="s">
        <v>164</v>
      </c>
      <c r="BI880" t="s">
        <v>1377</v>
      </c>
      <c r="BJ880" t="b">
        <v>0</v>
      </c>
      <c r="BK880" t="s">
        <v>166</v>
      </c>
      <c r="BL880" t="b">
        <v>0</v>
      </c>
      <c r="BM880">
        <v>18</v>
      </c>
      <c r="BN880" t="s">
        <v>167</v>
      </c>
      <c r="BO880" t="s">
        <v>168</v>
      </c>
      <c r="BP880" t="s">
        <v>167</v>
      </c>
      <c r="BQ880" t="s">
        <v>169</v>
      </c>
      <c r="BR880">
        <v>768</v>
      </c>
      <c r="BS880" t="s">
        <v>156</v>
      </c>
      <c r="BT880" t="s">
        <v>170</v>
      </c>
      <c r="BU880" t="s">
        <v>158</v>
      </c>
      <c r="BV880" t="s">
        <v>158</v>
      </c>
      <c r="BW880">
        <v>3</v>
      </c>
      <c r="BX880">
        <v>0</v>
      </c>
      <c r="BY880">
        <v>0</v>
      </c>
      <c r="BZ880">
        <v>3</v>
      </c>
      <c r="CA880" t="s">
        <v>1378</v>
      </c>
      <c r="CB880" t="s">
        <v>156</v>
      </c>
      <c r="CC880">
        <v>2</v>
      </c>
      <c r="CD880" t="b">
        <v>0</v>
      </c>
      <c r="CE880" t="s">
        <v>832</v>
      </c>
      <c r="CF880" t="s">
        <v>833</v>
      </c>
      <c r="CG880" t="s">
        <v>158</v>
      </c>
      <c r="CH880">
        <v>0</v>
      </c>
      <c r="CI880">
        <v>1</v>
      </c>
      <c r="CJ880" t="s">
        <v>158</v>
      </c>
      <c r="CK880" t="s">
        <v>158</v>
      </c>
      <c r="CL880" t="s">
        <v>430</v>
      </c>
      <c r="CM880" t="s">
        <v>430</v>
      </c>
      <c r="CN880" t="s">
        <v>430</v>
      </c>
      <c r="CO880" t="s">
        <v>158</v>
      </c>
      <c r="CP880" t="s">
        <v>430</v>
      </c>
      <c r="CQ880">
        <v>1</v>
      </c>
      <c r="CR880">
        <v>1833</v>
      </c>
      <c r="CS880" t="str">
        <f t="shared" si="58"/>
        <v>-</v>
      </c>
      <c r="CW880" t="s">
        <v>158</v>
      </c>
      <c r="CX880" t="s">
        <v>158</v>
      </c>
      <c r="CY880">
        <v>9067</v>
      </c>
      <c r="CZ880">
        <v>15062</v>
      </c>
      <c r="DA880">
        <v>18148</v>
      </c>
      <c r="DB880" t="s">
        <v>158</v>
      </c>
      <c r="DC880">
        <v>11820</v>
      </c>
      <c r="DD880">
        <v>1833</v>
      </c>
      <c r="DE880">
        <v>2</v>
      </c>
      <c r="DF880" t="s">
        <v>156</v>
      </c>
      <c r="DG880">
        <v>1024</v>
      </c>
      <c r="DH880">
        <v>2</v>
      </c>
      <c r="DI880">
        <v>48000</v>
      </c>
      <c r="DJ880">
        <v>-16</v>
      </c>
      <c r="DK880" t="s">
        <v>176</v>
      </c>
      <c r="DL880">
        <v>10</v>
      </c>
      <c r="DM880" t="s">
        <v>413</v>
      </c>
      <c r="DN880" t="s">
        <v>158</v>
      </c>
      <c r="DO880" t="s">
        <v>158</v>
      </c>
      <c r="DP880">
        <v>19735</v>
      </c>
      <c r="DQ880" t="s">
        <v>158</v>
      </c>
      <c r="DR880" t="s">
        <v>158</v>
      </c>
      <c r="DS880" t="s">
        <v>158</v>
      </c>
      <c r="DT880" t="s">
        <v>158</v>
      </c>
      <c r="DU880">
        <v>85481</v>
      </c>
      <c r="DV880" t="s">
        <v>158</v>
      </c>
      <c r="DW880">
        <v>81530</v>
      </c>
      <c r="DX880">
        <v>19755</v>
      </c>
      <c r="DY880">
        <v>40748</v>
      </c>
      <c r="DZ880">
        <v>1584</v>
      </c>
      <c r="EA880">
        <v>1540</v>
      </c>
      <c r="EB880" t="s">
        <v>158</v>
      </c>
      <c r="EC880">
        <v>19752</v>
      </c>
      <c r="ED880">
        <v>19752</v>
      </c>
      <c r="EE880">
        <v>1578</v>
      </c>
      <c r="EF880" t="s">
        <v>158</v>
      </c>
      <c r="EG880" t="s">
        <v>158</v>
      </c>
      <c r="EH880">
        <v>87315</v>
      </c>
      <c r="EI880">
        <v>28826</v>
      </c>
      <c r="EJ880">
        <v>55810</v>
      </c>
      <c r="EK880">
        <v>28924</v>
      </c>
      <c r="EL880">
        <v>85481</v>
      </c>
      <c r="EM880">
        <v>83530</v>
      </c>
      <c r="EN880">
        <v>87315</v>
      </c>
      <c r="EO880" t="s">
        <v>158</v>
      </c>
      <c r="EP880" t="s">
        <v>158</v>
      </c>
      <c r="EQ880">
        <v>81525</v>
      </c>
      <c r="ER880" t="s">
        <v>158</v>
      </c>
      <c r="ES880" t="s">
        <v>158</v>
      </c>
      <c r="ET880" t="s">
        <v>178</v>
      </c>
      <c r="EU880">
        <v>0</v>
      </c>
      <c r="EV880" t="s">
        <v>1385</v>
      </c>
      <c r="EW880">
        <v>4</v>
      </c>
      <c r="EX880" t="s">
        <v>158</v>
      </c>
      <c r="EY880" t="s">
        <v>169</v>
      </c>
      <c r="EZ880">
        <v>1024</v>
      </c>
      <c r="FA880">
        <v>-190</v>
      </c>
      <c r="FB880">
        <v>264</v>
      </c>
    </row>
    <row r="881" spans="1:158" x14ac:dyDescent="0.35">
      <c r="A881" t="s">
        <v>154</v>
      </c>
      <c r="B881" t="s">
        <v>154</v>
      </c>
      <c r="C881">
        <v>3966</v>
      </c>
      <c r="D881">
        <v>3966</v>
      </c>
      <c r="E881" t="s">
        <v>155</v>
      </c>
      <c r="F881" t="s">
        <v>156</v>
      </c>
      <c r="G881" t="s">
        <v>156</v>
      </c>
      <c r="H881" t="s">
        <v>156</v>
      </c>
      <c r="I881">
        <v>0</v>
      </c>
      <c r="J881" t="s">
        <v>157</v>
      </c>
      <c r="K881">
        <v>0</v>
      </c>
      <c r="L881" t="s">
        <v>154</v>
      </c>
      <c r="M881" t="s">
        <v>154</v>
      </c>
      <c r="N881" t="s">
        <v>154</v>
      </c>
      <c r="O881" t="s">
        <v>158</v>
      </c>
      <c r="P881" t="s">
        <v>154</v>
      </c>
      <c r="Q881" t="s">
        <v>154</v>
      </c>
      <c r="R881" t="s">
        <v>158</v>
      </c>
      <c r="S881">
        <v>0</v>
      </c>
      <c r="T881" t="s">
        <v>158</v>
      </c>
      <c r="U881">
        <v>0</v>
      </c>
      <c r="V881" t="s">
        <v>158</v>
      </c>
      <c r="W881" t="s">
        <v>158</v>
      </c>
      <c r="X881">
        <v>0</v>
      </c>
      <c r="Y881" t="s">
        <v>158</v>
      </c>
      <c r="Z881">
        <v>4</v>
      </c>
      <c r="AA881">
        <v>0</v>
      </c>
      <c r="AB881">
        <v>4</v>
      </c>
      <c r="AC881">
        <v>0</v>
      </c>
      <c r="AD881">
        <v>0</v>
      </c>
      <c r="AE881">
        <v>0</v>
      </c>
      <c r="AF881">
        <v>0</v>
      </c>
      <c r="AG881" t="s">
        <v>158</v>
      </c>
      <c r="AH881">
        <v>0</v>
      </c>
      <c r="AI881">
        <v>0</v>
      </c>
      <c r="AJ881">
        <v>0</v>
      </c>
      <c r="AK881" t="s">
        <v>158</v>
      </c>
      <c r="AL881" t="s">
        <v>158</v>
      </c>
      <c r="AM881">
        <v>4</v>
      </c>
      <c r="AN881">
        <v>0</v>
      </c>
      <c r="AO881">
        <v>0</v>
      </c>
      <c r="AP881">
        <v>0</v>
      </c>
      <c r="AQ881">
        <v>4</v>
      </c>
      <c r="AR881">
        <v>4</v>
      </c>
      <c r="AS881">
        <v>4</v>
      </c>
      <c r="AT881">
        <v>0</v>
      </c>
      <c r="AU881" t="s">
        <v>158</v>
      </c>
      <c r="AV881">
        <v>4</v>
      </c>
      <c r="AW881" t="s">
        <v>158</v>
      </c>
      <c r="AX881">
        <v>0</v>
      </c>
      <c r="AY881" t="s">
        <v>159</v>
      </c>
      <c r="AZ881" t="s">
        <v>1386</v>
      </c>
      <c r="BA881" t="s">
        <v>264</v>
      </c>
      <c r="BB881" t="s">
        <v>1376</v>
      </c>
      <c r="BC881" t="s">
        <v>163</v>
      </c>
      <c r="BD881" t="b">
        <v>0</v>
      </c>
      <c r="BE881" t="s">
        <v>158</v>
      </c>
      <c r="BF881" t="b">
        <v>0</v>
      </c>
      <c r="BH881" t="s">
        <v>164</v>
      </c>
      <c r="BI881" t="s">
        <v>1377</v>
      </c>
      <c r="BJ881" t="b">
        <v>0</v>
      </c>
      <c r="BK881" t="s">
        <v>166</v>
      </c>
      <c r="BL881" t="b">
        <v>0</v>
      </c>
      <c r="BM881">
        <v>18</v>
      </c>
      <c r="BN881" t="s">
        <v>167</v>
      </c>
      <c r="BO881" t="s">
        <v>168</v>
      </c>
      <c r="BP881" t="s">
        <v>167</v>
      </c>
      <c r="BQ881" t="s">
        <v>169</v>
      </c>
      <c r="BR881">
        <v>768</v>
      </c>
      <c r="BS881" t="s">
        <v>156</v>
      </c>
      <c r="BT881" t="s">
        <v>197</v>
      </c>
      <c r="BU881" t="s">
        <v>158</v>
      </c>
      <c r="BV881" t="s">
        <v>158</v>
      </c>
      <c r="BW881">
        <v>4</v>
      </c>
      <c r="BX881">
        <v>0</v>
      </c>
      <c r="BY881">
        <v>0</v>
      </c>
      <c r="BZ881">
        <v>4</v>
      </c>
      <c r="CA881" t="s">
        <v>1378</v>
      </c>
      <c r="CB881" t="s">
        <v>156</v>
      </c>
      <c r="CC881">
        <v>2</v>
      </c>
      <c r="CD881" t="b">
        <v>0</v>
      </c>
      <c r="CE881" t="s">
        <v>832</v>
      </c>
      <c r="CF881" t="s">
        <v>833</v>
      </c>
      <c r="CG881" t="s">
        <v>158</v>
      </c>
      <c r="CH881">
        <v>0</v>
      </c>
      <c r="CI881">
        <v>1</v>
      </c>
      <c r="CJ881" t="s">
        <v>158</v>
      </c>
      <c r="CK881" t="s">
        <v>158</v>
      </c>
      <c r="CL881" t="s">
        <v>430</v>
      </c>
      <c r="CM881" t="s">
        <v>430</v>
      </c>
      <c r="CN881" t="s">
        <v>430</v>
      </c>
      <c r="CO881" t="s">
        <v>158</v>
      </c>
      <c r="CP881" t="s">
        <v>430</v>
      </c>
      <c r="CQ881">
        <v>1</v>
      </c>
      <c r="CR881">
        <v>4482</v>
      </c>
      <c r="CS881" t="str">
        <f t="shared" si="58"/>
        <v>-</v>
      </c>
      <c r="CW881" t="s">
        <v>158</v>
      </c>
      <c r="CX881" t="s">
        <v>158</v>
      </c>
      <c r="CY881">
        <v>9067</v>
      </c>
      <c r="CZ881">
        <v>15062</v>
      </c>
      <c r="DA881">
        <v>18148</v>
      </c>
      <c r="DB881" t="s">
        <v>158</v>
      </c>
      <c r="DC881">
        <v>11820</v>
      </c>
      <c r="DD881">
        <v>4482</v>
      </c>
      <c r="DE881">
        <v>2</v>
      </c>
      <c r="DF881" t="s">
        <v>156</v>
      </c>
      <c r="DG881">
        <v>1024</v>
      </c>
      <c r="DH881">
        <v>2</v>
      </c>
      <c r="DI881">
        <v>48000</v>
      </c>
      <c r="DJ881">
        <v>-16</v>
      </c>
      <c r="DK881" t="s">
        <v>176</v>
      </c>
      <c r="DL881">
        <v>10</v>
      </c>
      <c r="DM881" t="s">
        <v>413</v>
      </c>
      <c r="DN881" t="s">
        <v>158</v>
      </c>
      <c r="DO881" t="s">
        <v>158</v>
      </c>
      <c r="DP881">
        <v>19735</v>
      </c>
      <c r="DQ881" t="s">
        <v>158</v>
      </c>
      <c r="DR881" t="s">
        <v>158</v>
      </c>
      <c r="DS881" t="s">
        <v>158</v>
      </c>
      <c r="DT881" t="s">
        <v>158</v>
      </c>
      <c r="DU881">
        <v>91412</v>
      </c>
      <c r="DV881" t="s">
        <v>158</v>
      </c>
      <c r="DW881">
        <v>87399</v>
      </c>
      <c r="DX881">
        <v>19755</v>
      </c>
      <c r="DY881">
        <v>40748</v>
      </c>
      <c r="DZ881">
        <v>1584</v>
      </c>
      <c r="EA881">
        <v>1540</v>
      </c>
      <c r="EB881" t="s">
        <v>158</v>
      </c>
      <c r="EC881">
        <v>19752</v>
      </c>
      <c r="ED881">
        <v>19752</v>
      </c>
      <c r="EE881">
        <v>1578</v>
      </c>
      <c r="EF881" t="s">
        <v>158</v>
      </c>
      <c r="EG881" t="s">
        <v>158</v>
      </c>
      <c r="EH881">
        <v>95894</v>
      </c>
      <c r="EI881">
        <v>28826</v>
      </c>
      <c r="EJ881">
        <v>55810</v>
      </c>
      <c r="EK881">
        <v>28924</v>
      </c>
      <c r="EL881">
        <v>91412</v>
      </c>
      <c r="EM881">
        <v>89399</v>
      </c>
      <c r="EN881">
        <v>95894</v>
      </c>
      <c r="EO881" t="s">
        <v>158</v>
      </c>
      <c r="EP881" t="s">
        <v>158</v>
      </c>
      <c r="EQ881">
        <v>87395</v>
      </c>
      <c r="ER881" t="s">
        <v>158</v>
      </c>
      <c r="ES881" t="s">
        <v>158</v>
      </c>
      <c r="ET881" t="s">
        <v>178</v>
      </c>
      <c r="EU881">
        <v>0</v>
      </c>
      <c r="EV881" t="s">
        <v>1387</v>
      </c>
      <c r="EW881">
        <v>5</v>
      </c>
      <c r="EX881" t="s">
        <v>158</v>
      </c>
      <c r="EY881" t="s">
        <v>169</v>
      </c>
      <c r="EZ881">
        <v>1024</v>
      </c>
      <c r="FA881">
        <v>155</v>
      </c>
      <c r="FB881">
        <v>285</v>
      </c>
    </row>
    <row r="882" spans="1:158" x14ac:dyDescent="0.35">
      <c r="A882" t="s">
        <v>154</v>
      </c>
      <c r="B882" t="s">
        <v>154</v>
      </c>
      <c r="C882">
        <v>3633</v>
      </c>
      <c r="D882">
        <v>3633</v>
      </c>
      <c r="E882" t="s">
        <v>155</v>
      </c>
      <c r="F882" t="s">
        <v>156</v>
      </c>
      <c r="G882" t="s">
        <v>156</v>
      </c>
      <c r="H882" t="s">
        <v>156</v>
      </c>
      <c r="I882">
        <v>0</v>
      </c>
      <c r="J882" t="s">
        <v>157</v>
      </c>
      <c r="K882">
        <v>0</v>
      </c>
      <c r="L882" t="s">
        <v>154</v>
      </c>
      <c r="M882" t="s">
        <v>154</v>
      </c>
      <c r="N882" t="s">
        <v>154</v>
      </c>
      <c r="O882" t="s">
        <v>158</v>
      </c>
      <c r="P882" t="s">
        <v>154</v>
      </c>
      <c r="Q882" t="s">
        <v>154</v>
      </c>
      <c r="R882" t="s">
        <v>158</v>
      </c>
      <c r="S882">
        <v>0</v>
      </c>
      <c r="T882" t="s">
        <v>158</v>
      </c>
      <c r="U882">
        <v>0</v>
      </c>
      <c r="V882" t="s">
        <v>158</v>
      </c>
      <c r="W882" t="s">
        <v>158</v>
      </c>
      <c r="X882">
        <v>0</v>
      </c>
      <c r="Y882" t="s">
        <v>158</v>
      </c>
      <c r="Z882">
        <v>5</v>
      </c>
      <c r="AA882">
        <v>0</v>
      </c>
      <c r="AB882">
        <v>5</v>
      </c>
      <c r="AC882">
        <v>0</v>
      </c>
      <c r="AD882">
        <v>0</v>
      </c>
      <c r="AE882">
        <v>0</v>
      </c>
      <c r="AF882">
        <v>0</v>
      </c>
      <c r="AG882" t="s">
        <v>158</v>
      </c>
      <c r="AH882">
        <v>0</v>
      </c>
      <c r="AI882">
        <v>0</v>
      </c>
      <c r="AJ882">
        <v>0</v>
      </c>
      <c r="AK882" t="s">
        <v>158</v>
      </c>
      <c r="AL882" t="s">
        <v>158</v>
      </c>
      <c r="AM882">
        <v>5</v>
      </c>
      <c r="AN882">
        <v>0</v>
      </c>
      <c r="AO882">
        <v>0</v>
      </c>
      <c r="AP882">
        <v>0</v>
      </c>
      <c r="AQ882">
        <v>5</v>
      </c>
      <c r="AR882">
        <v>5</v>
      </c>
      <c r="AS882">
        <v>5</v>
      </c>
      <c r="AT882">
        <v>0</v>
      </c>
      <c r="AU882" t="s">
        <v>158</v>
      </c>
      <c r="AV882">
        <v>5</v>
      </c>
      <c r="AW882" t="s">
        <v>158</v>
      </c>
      <c r="AX882">
        <v>0</v>
      </c>
      <c r="AY882" t="s">
        <v>159</v>
      </c>
      <c r="AZ882" t="s">
        <v>1388</v>
      </c>
      <c r="BA882" t="s">
        <v>1389</v>
      </c>
      <c r="BB882" t="s">
        <v>1376</v>
      </c>
      <c r="BC882" t="s">
        <v>163</v>
      </c>
      <c r="BD882" t="b">
        <v>0</v>
      </c>
      <c r="BE882" t="s">
        <v>158</v>
      </c>
      <c r="BF882" t="b">
        <v>0</v>
      </c>
      <c r="BH882" t="s">
        <v>164</v>
      </c>
      <c r="BI882" t="s">
        <v>1377</v>
      </c>
      <c r="BJ882" t="b">
        <v>0</v>
      </c>
      <c r="BK882" t="s">
        <v>166</v>
      </c>
      <c r="BL882" t="b">
        <v>0</v>
      </c>
      <c r="BM882">
        <v>18</v>
      </c>
      <c r="BN882" t="s">
        <v>167</v>
      </c>
      <c r="BO882" t="s">
        <v>168</v>
      </c>
      <c r="BP882" t="s">
        <v>167</v>
      </c>
      <c r="BQ882" t="s">
        <v>169</v>
      </c>
      <c r="BR882">
        <v>768</v>
      </c>
      <c r="BS882" t="s">
        <v>156</v>
      </c>
      <c r="BT882" t="s">
        <v>181</v>
      </c>
      <c r="BU882" t="s">
        <v>158</v>
      </c>
      <c r="BV882" t="s">
        <v>158</v>
      </c>
      <c r="BW882">
        <v>5</v>
      </c>
      <c r="BX882">
        <v>0</v>
      </c>
      <c r="BY882">
        <v>0</v>
      </c>
      <c r="BZ882">
        <v>5</v>
      </c>
      <c r="CA882" t="s">
        <v>1378</v>
      </c>
      <c r="CB882" t="s">
        <v>156</v>
      </c>
      <c r="CC882">
        <v>2</v>
      </c>
      <c r="CD882" t="b">
        <v>0</v>
      </c>
      <c r="CE882" t="s">
        <v>832</v>
      </c>
      <c r="CF882" t="s">
        <v>833</v>
      </c>
      <c r="CG882" t="s">
        <v>158</v>
      </c>
      <c r="CH882">
        <v>0</v>
      </c>
      <c r="CI882">
        <v>1</v>
      </c>
      <c r="CJ882" t="s">
        <v>158</v>
      </c>
      <c r="CK882" t="s">
        <v>158</v>
      </c>
      <c r="CL882" t="s">
        <v>430</v>
      </c>
      <c r="CM882" t="s">
        <v>430</v>
      </c>
      <c r="CN882" t="s">
        <v>430</v>
      </c>
      <c r="CO882" t="s">
        <v>158</v>
      </c>
      <c r="CP882" t="s">
        <v>430</v>
      </c>
      <c r="CQ882">
        <v>1</v>
      </c>
      <c r="CR882">
        <v>1966</v>
      </c>
      <c r="CS882" t="str">
        <f t="shared" si="58"/>
        <v>-</v>
      </c>
      <c r="CW882" t="s">
        <v>158</v>
      </c>
      <c r="CX882" t="s">
        <v>158</v>
      </c>
      <c r="CY882">
        <v>9067</v>
      </c>
      <c r="CZ882">
        <v>15062</v>
      </c>
      <c r="DA882">
        <v>18148</v>
      </c>
      <c r="DB882" t="s">
        <v>158</v>
      </c>
      <c r="DC882">
        <v>11820</v>
      </c>
      <c r="DD882">
        <v>1966</v>
      </c>
      <c r="DE882">
        <v>2</v>
      </c>
      <c r="DF882" t="s">
        <v>156</v>
      </c>
      <c r="DG882">
        <v>1024</v>
      </c>
      <c r="DH882">
        <v>2</v>
      </c>
      <c r="DI882">
        <v>48000</v>
      </c>
      <c r="DJ882">
        <v>-16</v>
      </c>
      <c r="DK882" t="s">
        <v>176</v>
      </c>
      <c r="DL882">
        <v>10</v>
      </c>
      <c r="DM882" t="s">
        <v>413</v>
      </c>
      <c r="DN882" t="s">
        <v>158</v>
      </c>
      <c r="DO882" t="s">
        <v>158</v>
      </c>
      <c r="DP882">
        <v>19735</v>
      </c>
      <c r="DQ882" t="s">
        <v>158</v>
      </c>
      <c r="DR882" t="s">
        <v>158</v>
      </c>
      <c r="DS882" t="s">
        <v>158</v>
      </c>
      <c r="DT882" t="s">
        <v>158</v>
      </c>
      <c r="DU882">
        <v>99561</v>
      </c>
      <c r="DV882" t="s">
        <v>158</v>
      </c>
      <c r="DW882">
        <v>95979</v>
      </c>
      <c r="DX882">
        <v>19755</v>
      </c>
      <c r="DY882">
        <v>40748</v>
      </c>
      <c r="DZ882">
        <v>1584</v>
      </c>
      <c r="EA882">
        <v>1540</v>
      </c>
      <c r="EB882" t="s">
        <v>158</v>
      </c>
      <c r="EC882">
        <v>19752</v>
      </c>
      <c r="ED882">
        <v>19752</v>
      </c>
      <c r="EE882">
        <v>1578</v>
      </c>
      <c r="EF882" t="s">
        <v>158</v>
      </c>
      <c r="EG882" t="s">
        <v>158</v>
      </c>
      <c r="EH882">
        <v>101528</v>
      </c>
      <c r="EI882">
        <v>28826</v>
      </c>
      <c r="EJ882">
        <v>55810</v>
      </c>
      <c r="EK882">
        <v>28924</v>
      </c>
      <c r="EL882">
        <v>99561</v>
      </c>
      <c r="EM882">
        <v>97979</v>
      </c>
      <c r="EN882">
        <v>101528</v>
      </c>
      <c r="EO882" t="s">
        <v>158</v>
      </c>
      <c r="EP882" t="s">
        <v>158</v>
      </c>
      <c r="EQ882">
        <v>95974</v>
      </c>
      <c r="ER882" t="s">
        <v>158</v>
      </c>
      <c r="ES882" t="s">
        <v>158</v>
      </c>
      <c r="ET882" t="s">
        <v>178</v>
      </c>
      <c r="EU882">
        <v>0</v>
      </c>
      <c r="EV882" t="s">
        <v>1390</v>
      </c>
      <c r="EW882">
        <v>6</v>
      </c>
      <c r="EX882" t="s">
        <v>158</v>
      </c>
      <c r="EY882" t="s">
        <v>169</v>
      </c>
      <c r="EZ882">
        <v>1024</v>
      </c>
      <c r="FA882">
        <v>-50</v>
      </c>
      <c r="FB882">
        <v>180</v>
      </c>
    </row>
    <row r="883" spans="1:158" x14ac:dyDescent="0.35">
      <c r="A883" t="s">
        <v>154</v>
      </c>
      <c r="B883" t="s">
        <v>154</v>
      </c>
      <c r="C883">
        <v>3362</v>
      </c>
      <c r="D883">
        <v>3362</v>
      </c>
      <c r="E883" t="s">
        <v>155</v>
      </c>
      <c r="F883" t="s">
        <v>156</v>
      </c>
      <c r="G883" t="s">
        <v>156</v>
      </c>
      <c r="H883" t="s">
        <v>156</v>
      </c>
      <c r="I883">
        <v>0</v>
      </c>
      <c r="J883" t="s">
        <v>157</v>
      </c>
      <c r="K883">
        <v>0</v>
      </c>
      <c r="L883" t="s">
        <v>154</v>
      </c>
      <c r="M883" t="s">
        <v>154</v>
      </c>
      <c r="N883" t="s">
        <v>154</v>
      </c>
      <c r="O883" t="s">
        <v>158</v>
      </c>
      <c r="P883" t="s">
        <v>154</v>
      </c>
      <c r="Q883" t="s">
        <v>154</v>
      </c>
      <c r="R883" t="s">
        <v>158</v>
      </c>
      <c r="S883">
        <v>0</v>
      </c>
      <c r="T883" t="s">
        <v>158</v>
      </c>
      <c r="U883">
        <v>0</v>
      </c>
      <c r="V883" t="s">
        <v>158</v>
      </c>
      <c r="W883" t="s">
        <v>158</v>
      </c>
      <c r="X883">
        <v>0</v>
      </c>
      <c r="Y883" t="s">
        <v>158</v>
      </c>
      <c r="Z883">
        <v>6</v>
      </c>
      <c r="AA883">
        <v>0</v>
      </c>
      <c r="AB883">
        <v>6</v>
      </c>
      <c r="AC883">
        <v>0</v>
      </c>
      <c r="AD883">
        <v>0</v>
      </c>
      <c r="AE883">
        <v>0</v>
      </c>
      <c r="AF883">
        <v>0</v>
      </c>
      <c r="AG883" t="s">
        <v>158</v>
      </c>
      <c r="AH883">
        <v>0</v>
      </c>
      <c r="AI883">
        <v>0</v>
      </c>
      <c r="AJ883">
        <v>0</v>
      </c>
      <c r="AK883" t="s">
        <v>158</v>
      </c>
      <c r="AL883" t="s">
        <v>158</v>
      </c>
      <c r="AM883">
        <v>6</v>
      </c>
      <c r="AN883">
        <v>0</v>
      </c>
      <c r="AO883">
        <v>0</v>
      </c>
      <c r="AP883">
        <v>0</v>
      </c>
      <c r="AQ883">
        <v>6</v>
      </c>
      <c r="AR883">
        <v>6</v>
      </c>
      <c r="AS883">
        <v>6</v>
      </c>
      <c r="AT883">
        <v>0</v>
      </c>
      <c r="AU883" t="s">
        <v>158</v>
      </c>
      <c r="AV883">
        <v>6</v>
      </c>
      <c r="AW883" t="s">
        <v>158</v>
      </c>
      <c r="AX883">
        <v>0</v>
      </c>
      <c r="AY883" t="s">
        <v>159</v>
      </c>
      <c r="AZ883" t="s">
        <v>1391</v>
      </c>
      <c r="BA883" t="s">
        <v>851</v>
      </c>
      <c r="BB883" t="s">
        <v>1376</v>
      </c>
      <c r="BC883" t="s">
        <v>163</v>
      </c>
      <c r="BD883" t="b">
        <v>0</v>
      </c>
      <c r="BE883" t="s">
        <v>158</v>
      </c>
      <c r="BF883" t="b">
        <v>0</v>
      </c>
      <c r="BH883" t="s">
        <v>164</v>
      </c>
      <c r="BI883" t="s">
        <v>1377</v>
      </c>
      <c r="BJ883" t="b">
        <v>0</v>
      </c>
      <c r="BK883" t="s">
        <v>166</v>
      </c>
      <c r="BL883" t="b">
        <v>0</v>
      </c>
      <c r="BM883">
        <v>18</v>
      </c>
      <c r="BN883" t="s">
        <v>167</v>
      </c>
      <c r="BO883" t="s">
        <v>168</v>
      </c>
      <c r="BP883" t="s">
        <v>167</v>
      </c>
      <c r="BQ883" t="s">
        <v>169</v>
      </c>
      <c r="BR883">
        <v>768</v>
      </c>
      <c r="BS883" t="s">
        <v>156</v>
      </c>
      <c r="BT883" t="s">
        <v>201</v>
      </c>
      <c r="BU883" t="s">
        <v>158</v>
      </c>
      <c r="BV883" t="s">
        <v>158</v>
      </c>
      <c r="BW883">
        <v>6</v>
      </c>
      <c r="BX883">
        <v>0</v>
      </c>
      <c r="BY883">
        <v>0</v>
      </c>
      <c r="BZ883">
        <v>6</v>
      </c>
      <c r="CA883" t="s">
        <v>1378</v>
      </c>
      <c r="CB883" t="s">
        <v>156</v>
      </c>
      <c r="CC883">
        <v>2</v>
      </c>
      <c r="CD883" t="b">
        <v>0</v>
      </c>
      <c r="CE883" t="s">
        <v>832</v>
      </c>
      <c r="CF883" t="s">
        <v>833</v>
      </c>
      <c r="CG883" t="s">
        <v>158</v>
      </c>
      <c r="CH883">
        <v>0</v>
      </c>
      <c r="CI883">
        <v>1</v>
      </c>
      <c r="CJ883" t="s">
        <v>158</v>
      </c>
      <c r="CK883" t="s">
        <v>158</v>
      </c>
      <c r="CL883" t="s">
        <v>430</v>
      </c>
      <c r="CM883" t="s">
        <v>430</v>
      </c>
      <c r="CN883" t="s">
        <v>430</v>
      </c>
      <c r="CO883" t="s">
        <v>158</v>
      </c>
      <c r="CP883" t="s">
        <v>430</v>
      </c>
      <c r="CQ883">
        <v>1</v>
      </c>
      <c r="CR883">
        <v>1742</v>
      </c>
      <c r="CS883" t="str">
        <f t="shared" si="58"/>
        <v>-</v>
      </c>
      <c r="CW883" t="s">
        <v>158</v>
      </c>
      <c r="CX883" t="s">
        <v>158</v>
      </c>
      <c r="CY883">
        <v>9067</v>
      </c>
      <c r="CZ883">
        <v>15062</v>
      </c>
      <c r="DA883">
        <v>18148</v>
      </c>
      <c r="DB883" t="s">
        <v>158</v>
      </c>
      <c r="DC883">
        <v>11820</v>
      </c>
      <c r="DD883">
        <v>1742</v>
      </c>
      <c r="DE883">
        <v>2</v>
      </c>
      <c r="DF883" t="s">
        <v>156</v>
      </c>
      <c r="DG883">
        <v>1024</v>
      </c>
      <c r="DH883">
        <v>2</v>
      </c>
      <c r="DI883">
        <v>48000</v>
      </c>
      <c r="DJ883">
        <v>-16</v>
      </c>
      <c r="DK883" t="s">
        <v>176</v>
      </c>
      <c r="DL883">
        <v>10</v>
      </c>
      <c r="DM883" t="s">
        <v>413</v>
      </c>
      <c r="DN883" t="s">
        <v>158</v>
      </c>
      <c r="DO883" t="s">
        <v>158</v>
      </c>
      <c r="DP883">
        <v>19735</v>
      </c>
      <c r="DQ883" t="s">
        <v>158</v>
      </c>
      <c r="DR883" t="s">
        <v>158</v>
      </c>
      <c r="DS883" t="s">
        <v>158</v>
      </c>
      <c r="DT883" t="s">
        <v>158</v>
      </c>
      <c r="DU883">
        <v>105321</v>
      </c>
      <c r="DV883" t="s">
        <v>158</v>
      </c>
      <c r="DW883">
        <v>101613</v>
      </c>
      <c r="DX883">
        <v>19755</v>
      </c>
      <c r="DY883">
        <v>40748</v>
      </c>
      <c r="DZ883">
        <v>1584</v>
      </c>
      <c r="EA883">
        <v>1540</v>
      </c>
      <c r="EB883" t="s">
        <v>158</v>
      </c>
      <c r="EC883">
        <v>19752</v>
      </c>
      <c r="ED883">
        <v>19752</v>
      </c>
      <c r="EE883">
        <v>1578</v>
      </c>
      <c r="EF883" t="s">
        <v>158</v>
      </c>
      <c r="EG883" t="s">
        <v>158</v>
      </c>
      <c r="EH883">
        <v>107065</v>
      </c>
      <c r="EI883">
        <v>28826</v>
      </c>
      <c r="EJ883">
        <v>55810</v>
      </c>
      <c r="EK883">
        <v>28924</v>
      </c>
      <c r="EL883">
        <v>105322</v>
      </c>
      <c r="EM883">
        <v>103613</v>
      </c>
      <c r="EN883">
        <v>107065</v>
      </c>
      <c r="EO883" t="s">
        <v>158</v>
      </c>
      <c r="EP883" t="s">
        <v>158</v>
      </c>
      <c r="EQ883">
        <v>101608</v>
      </c>
      <c r="ER883" t="s">
        <v>158</v>
      </c>
      <c r="ES883" t="s">
        <v>158</v>
      </c>
      <c r="ET883" t="s">
        <v>178</v>
      </c>
      <c r="EU883">
        <v>0</v>
      </c>
      <c r="EV883" t="s">
        <v>1392</v>
      </c>
      <c r="EW883">
        <v>7</v>
      </c>
      <c r="EX883" t="s">
        <v>158</v>
      </c>
      <c r="EY883" t="s">
        <v>169</v>
      </c>
      <c r="EZ883">
        <v>1024</v>
      </c>
      <c r="FA883">
        <v>-9</v>
      </c>
      <c r="FB883">
        <v>-326</v>
      </c>
    </row>
    <row r="884" spans="1:158" x14ac:dyDescent="0.35">
      <c r="A884" t="s">
        <v>154</v>
      </c>
      <c r="B884" t="s">
        <v>154</v>
      </c>
      <c r="C884">
        <v>1750</v>
      </c>
      <c r="D884">
        <v>1750</v>
      </c>
      <c r="E884" t="s">
        <v>155</v>
      </c>
      <c r="F884" t="s">
        <v>156</v>
      </c>
      <c r="G884" t="s">
        <v>156</v>
      </c>
      <c r="H884" t="s">
        <v>156</v>
      </c>
      <c r="I884">
        <v>0</v>
      </c>
      <c r="J884" t="s">
        <v>157</v>
      </c>
      <c r="K884">
        <v>1</v>
      </c>
      <c r="L884" t="s">
        <v>154</v>
      </c>
      <c r="M884" t="s">
        <v>154</v>
      </c>
      <c r="N884" t="s">
        <v>154</v>
      </c>
      <c r="O884" t="s">
        <v>158</v>
      </c>
      <c r="P884" t="s">
        <v>154</v>
      </c>
      <c r="Q884" t="s">
        <v>154</v>
      </c>
      <c r="R884" t="s">
        <v>158</v>
      </c>
      <c r="S884">
        <v>0</v>
      </c>
      <c r="T884">
        <v>0</v>
      </c>
      <c r="U884">
        <v>0</v>
      </c>
      <c r="V884" t="s">
        <v>158</v>
      </c>
      <c r="W884" t="s">
        <v>158</v>
      </c>
      <c r="X884">
        <v>1</v>
      </c>
      <c r="Y884" t="s">
        <v>158</v>
      </c>
      <c r="Z884">
        <v>7</v>
      </c>
      <c r="AA884">
        <v>0</v>
      </c>
      <c r="AB884">
        <v>7</v>
      </c>
      <c r="AC884">
        <v>1</v>
      </c>
      <c r="AD884">
        <v>1</v>
      </c>
      <c r="AE884">
        <v>0</v>
      </c>
      <c r="AF884">
        <v>0</v>
      </c>
      <c r="AG884" t="s">
        <v>158</v>
      </c>
      <c r="AH884">
        <v>1</v>
      </c>
      <c r="AI884">
        <v>1</v>
      </c>
      <c r="AJ884">
        <v>0</v>
      </c>
      <c r="AK884" t="s">
        <v>158</v>
      </c>
      <c r="AL884" t="s">
        <v>158</v>
      </c>
      <c r="AM884">
        <v>7</v>
      </c>
      <c r="AN884">
        <v>1</v>
      </c>
      <c r="AO884">
        <v>1</v>
      </c>
      <c r="AP884">
        <v>1</v>
      </c>
      <c r="AQ884">
        <v>7</v>
      </c>
      <c r="AR884">
        <v>7</v>
      </c>
      <c r="AS884">
        <v>7</v>
      </c>
      <c r="AT884">
        <v>1</v>
      </c>
      <c r="AU884" t="s">
        <v>158</v>
      </c>
      <c r="AV884">
        <v>7</v>
      </c>
      <c r="AW884" t="s">
        <v>158</v>
      </c>
      <c r="AX884">
        <v>0</v>
      </c>
      <c r="AY884" t="s">
        <v>159</v>
      </c>
      <c r="AZ884" t="s">
        <v>1284</v>
      </c>
      <c r="BA884" t="s">
        <v>290</v>
      </c>
      <c r="BB884" t="s">
        <v>1376</v>
      </c>
      <c r="BC884" t="s">
        <v>163</v>
      </c>
      <c r="BD884" t="b">
        <v>0</v>
      </c>
      <c r="BE884" t="s">
        <v>158</v>
      </c>
      <c r="BF884" t="b">
        <v>0</v>
      </c>
      <c r="BH884" t="s">
        <v>164</v>
      </c>
      <c r="BI884" t="s">
        <v>1377</v>
      </c>
      <c r="BJ884" t="b">
        <v>0</v>
      </c>
      <c r="BK884" t="s">
        <v>166</v>
      </c>
      <c r="BL884" t="b">
        <v>0</v>
      </c>
      <c r="BM884">
        <v>18</v>
      </c>
      <c r="BN884" t="s">
        <v>167</v>
      </c>
      <c r="BO884" t="s">
        <v>168</v>
      </c>
      <c r="BP884" t="s">
        <v>167</v>
      </c>
      <c r="BQ884" t="s">
        <v>169</v>
      </c>
      <c r="BR884">
        <v>768</v>
      </c>
      <c r="BS884" t="s">
        <v>156</v>
      </c>
      <c r="BT884" t="s">
        <v>201</v>
      </c>
      <c r="BU884" t="s">
        <v>158</v>
      </c>
      <c r="BV884" t="s">
        <v>158</v>
      </c>
      <c r="BW884">
        <v>0</v>
      </c>
      <c r="BX884">
        <v>1</v>
      </c>
      <c r="BY884">
        <v>0</v>
      </c>
      <c r="BZ884">
        <v>0</v>
      </c>
      <c r="CA884" t="s">
        <v>1378</v>
      </c>
      <c r="CB884" t="s">
        <v>156</v>
      </c>
      <c r="CC884">
        <v>1</v>
      </c>
      <c r="CD884" t="b">
        <v>0</v>
      </c>
      <c r="CE884" t="s">
        <v>832</v>
      </c>
      <c r="CF884" t="s">
        <v>833</v>
      </c>
      <c r="CG884" t="s">
        <v>158</v>
      </c>
      <c r="CH884">
        <v>0</v>
      </c>
      <c r="CI884">
        <v>1</v>
      </c>
      <c r="CJ884" t="s">
        <v>158</v>
      </c>
      <c r="CK884" t="s">
        <v>430</v>
      </c>
      <c r="CL884" t="s">
        <v>430</v>
      </c>
      <c r="CM884" t="s">
        <v>430</v>
      </c>
      <c r="CN884" t="s">
        <v>430</v>
      </c>
      <c r="CO884" t="s">
        <v>158</v>
      </c>
      <c r="CP884" t="s">
        <v>430</v>
      </c>
      <c r="CQ884">
        <v>1</v>
      </c>
      <c r="CR884">
        <v>1750</v>
      </c>
      <c r="CS884" t="str">
        <f t="shared" si="58"/>
        <v>-</v>
      </c>
      <c r="CW884" t="s">
        <v>158</v>
      </c>
      <c r="CX884">
        <v>4850</v>
      </c>
      <c r="CY884">
        <v>3676</v>
      </c>
      <c r="CZ884">
        <v>1552</v>
      </c>
      <c r="DA884">
        <v>18148</v>
      </c>
      <c r="DB884" t="s">
        <v>158</v>
      </c>
      <c r="DC884">
        <v>92356</v>
      </c>
      <c r="DD884">
        <v>1750</v>
      </c>
      <c r="DE884">
        <v>2</v>
      </c>
      <c r="DF884" t="s">
        <v>156</v>
      </c>
      <c r="DG884">
        <v>1024</v>
      </c>
      <c r="DH884">
        <v>2</v>
      </c>
      <c r="DI884">
        <v>48000</v>
      </c>
      <c r="DJ884">
        <v>-16</v>
      </c>
      <c r="DK884" t="s">
        <v>176</v>
      </c>
      <c r="DL884">
        <v>10</v>
      </c>
      <c r="DM884" t="s">
        <v>413</v>
      </c>
      <c r="DN884" t="s">
        <v>158</v>
      </c>
      <c r="DO884">
        <v>107077</v>
      </c>
      <c r="DP884">
        <v>19735</v>
      </c>
      <c r="DQ884" t="s">
        <v>158</v>
      </c>
      <c r="DR884" t="s">
        <v>158</v>
      </c>
      <c r="DS884">
        <v>107066</v>
      </c>
      <c r="DT884" t="s">
        <v>158</v>
      </c>
      <c r="DU884">
        <v>213418</v>
      </c>
      <c r="DV884" t="s">
        <v>158</v>
      </c>
      <c r="DW884">
        <v>209709</v>
      </c>
      <c r="DX884">
        <v>111946</v>
      </c>
      <c r="DY884">
        <v>208067</v>
      </c>
      <c r="DZ884">
        <v>1584</v>
      </c>
      <c r="EA884">
        <v>1540</v>
      </c>
      <c r="EB884" t="s">
        <v>158</v>
      </c>
      <c r="EC884">
        <v>111943</v>
      </c>
      <c r="ED884">
        <v>111943</v>
      </c>
      <c r="EE884">
        <v>1578</v>
      </c>
      <c r="EF884" t="s">
        <v>158</v>
      </c>
      <c r="EG884" t="s">
        <v>158</v>
      </c>
      <c r="EH884">
        <v>215169</v>
      </c>
      <c r="EI884">
        <v>115623</v>
      </c>
      <c r="EJ884">
        <v>209620</v>
      </c>
      <c r="EK884">
        <v>115707</v>
      </c>
      <c r="EL884">
        <v>213418</v>
      </c>
      <c r="EM884">
        <v>211709</v>
      </c>
      <c r="EN884">
        <v>215169</v>
      </c>
      <c r="EO884" t="s">
        <v>158</v>
      </c>
      <c r="EP884" t="s">
        <v>158</v>
      </c>
      <c r="EQ884">
        <v>209705</v>
      </c>
      <c r="ER884" t="s">
        <v>158</v>
      </c>
      <c r="ES884" t="s">
        <v>158</v>
      </c>
      <c r="ET884" t="s">
        <v>178</v>
      </c>
      <c r="EU884">
        <v>0</v>
      </c>
      <c r="EV884" t="s">
        <v>1393</v>
      </c>
      <c r="EW884">
        <v>1</v>
      </c>
      <c r="EX884" t="s">
        <v>158</v>
      </c>
      <c r="EY884" t="s">
        <v>169</v>
      </c>
      <c r="EZ884">
        <v>1024</v>
      </c>
      <c r="FA884">
        <v>-9</v>
      </c>
      <c r="FB884">
        <v>-326</v>
      </c>
    </row>
    <row r="885" spans="1:158" x14ac:dyDescent="0.35">
      <c r="A885" t="s">
        <v>154</v>
      </c>
      <c r="B885" t="s">
        <v>154</v>
      </c>
      <c r="C885">
        <v>2368</v>
      </c>
      <c r="D885">
        <v>2368</v>
      </c>
      <c r="E885" t="s">
        <v>155</v>
      </c>
      <c r="F885" t="s">
        <v>156</v>
      </c>
      <c r="G885" t="s">
        <v>156</v>
      </c>
      <c r="H885" t="s">
        <v>156</v>
      </c>
      <c r="I885">
        <v>0</v>
      </c>
      <c r="J885" t="s">
        <v>157</v>
      </c>
      <c r="K885">
        <v>0</v>
      </c>
      <c r="L885" t="s">
        <v>154</v>
      </c>
      <c r="M885" t="s">
        <v>154</v>
      </c>
      <c r="N885" t="s">
        <v>154</v>
      </c>
      <c r="O885" t="s">
        <v>158</v>
      </c>
      <c r="P885" t="s">
        <v>154</v>
      </c>
      <c r="Q885" t="s">
        <v>154</v>
      </c>
      <c r="R885" t="s">
        <v>158</v>
      </c>
      <c r="S885">
        <v>0</v>
      </c>
      <c r="T885">
        <v>0</v>
      </c>
      <c r="U885">
        <v>0</v>
      </c>
      <c r="V885" t="s">
        <v>158</v>
      </c>
      <c r="W885" t="s">
        <v>158</v>
      </c>
      <c r="X885">
        <v>1</v>
      </c>
      <c r="Y885" t="s">
        <v>158</v>
      </c>
      <c r="Z885">
        <v>8</v>
      </c>
      <c r="AA885">
        <v>0</v>
      </c>
      <c r="AB885">
        <v>8</v>
      </c>
      <c r="AC885">
        <v>1</v>
      </c>
      <c r="AD885">
        <v>1</v>
      </c>
      <c r="AE885">
        <v>0</v>
      </c>
      <c r="AF885">
        <v>0</v>
      </c>
      <c r="AG885" t="s">
        <v>158</v>
      </c>
      <c r="AH885">
        <v>1</v>
      </c>
      <c r="AI885">
        <v>1</v>
      </c>
      <c r="AJ885">
        <v>0</v>
      </c>
      <c r="AK885" t="s">
        <v>158</v>
      </c>
      <c r="AL885" t="s">
        <v>158</v>
      </c>
      <c r="AM885">
        <v>8</v>
      </c>
      <c r="AN885">
        <v>1</v>
      </c>
      <c r="AO885">
        <v>1</v>
      </c>
      <c r="AP885">
        <v>1</v>
      </c>
      <c r="AQ885">
        <v>8</v>
      </c>
      <c r="AR885">
        <v>8</v>
      </c>
      <c r="AS885">
        <v>8</v>
      </c>
      <c r="AT885">
        <v>1</v>
      </c>
      <c r="AU885" t="s">
        <v>158</v>
      </c>
      <c r="AV885">
        <v>8</v>
      </c>
      <c r="AW885" t="s">
        <v>158</v>
      </c>
      <c r="AX885">
        <v>0</v>
      </c>
      <c r="AY885" t="s">
        <v>159</v>
      </c>
      <c r="AZ885" t="s">
        <v>1394</v>
      </c>
      <c r="BA885" t="s">
        <v>521</v>
      </c>
      <c r="BB885" t="s">
        <v>1376</v>
      </c>
      <c r="BC885" t="s">
        <v>163</v>
      </c>
      <c r="BD885" t="b">
        <v>0</v>
      </c>
      <c r="BE885" t="s">
        <v>158</v>
      </c>
      <c r="BF885" t="b">
        <v>0</v>
      </c>
      <c r="BH885" t="s">
        <v>164</v>
      </c>
      <c r="BI885" t="s">
        <v>1377</v>
      </c>
      <c r="BJ885" t="b">
        <v>0</v>
      </c>
      <c r="BK885" t="s">
        <v>166</v>
      </c>
      <c r="BL885" t="b">
        <v>0</v>
      </c>
      <c r="BM885">
        <v>18</v>
      </c>
      <c r="BN885" t="s">
        <v>167</v>
      </c>
      <c r="BO885" t="s">
        <v>168</v>
      </c>
      <c r="BP885" t="s">
        <v>167</v>
      </c>
      <c r="BQ885" t="s">
        <v>169</v>
      </c>
      <c r="BR885">
        <v>768</v>
      </c>
      <c r="BS885" t="s">
        <v>156</v>
      </c>
      <c r="BT885" t="s">
        <v>189</v>
      </c>
      <c r="BU885" t="s">
        <v>158</v>
      </c>
      <c r="BV885" t="s">
        <v>158</v>
      </c>
      <c r="BW885">
        <v>1</v>
      </c>
      <c r="BX885">
        <v>1</v>
      </c>
      <c r="BY885">
        <v>0</v>
      </c>
      <c r="BZ885">
        <v>1</v>
      </c>
      <c r="CA885" t="s">
        <v>1378</v>
      </c>
      <c r="CB885" t="s">
        <v>156</v>
      </c>
      <c r="CC885">
        <v>1</v>
      </c>
      <c r="CD885" t="b">
        <v>0</v>
      </c>
      <c r="CE885" t="s">
        <v>832</v>
      </c>
      <c r="CF885" t="s">
        <v>833</v>
      </c>
      <c r="CG885" t="s">
        <v>158</v>
      </c>
      <c r="CH885">
        <v>0</v>
      </c>
      <c r="CI885">
        <v>1</v>
      </c>
      <c r="CJ885" t="s">
        <v>158</v>
      </c>
      <c r="CK885" t="s">
        <v>430</v>
      </c>
      <c r="CL885" t="s">
        <v>430</v>
      </c>
      <c r="CM885" t="s">
        <v>430</v>
      </c>
      <c r="CN885" t="s">
        <v>430</v>
      </c>
      <c r="CO885" t="s">
        <v>158</v>
      </c>
      <c r="CP885" t="s">
        <v>430</v>
      </c>
      <c r="CQ885">
        <v>1</v>
      </c>
      <c r="CR885">
        <v>2986</v>
      </c>
      <c r="CS885" t="str">
        <f t="shared" si="58"/>
        <v>-</v>
      </c>
      <c r="CW885" t="s">
        <v>158</v>
      </c>
      <c r="CX885">
        <v>4850</v>
      </c>
      <c r="CY885">
        <v>3676</v>
      </c>
      <c r="CZ885">
        <v>1552</v>
      </c>
      <c r="DA885">
        <v>18148</v>
      </c>
      <c r="DB885" t="s">
        <v>158</v>
      </c>
      <c r="DC885">
        <v>92356</v>
      </c>
      <c r="DD885">
        <v>2986</v>
      </c>
      <c r="DE885">
        <v>2</v>
      </c>
      <c r="DF885" t="s">
        <v>156</v>
      </c>
      <c r="DG885">
        <v>1024</v>
      </c>
      <c r="DH885">
        <v>2</v>
      </c>
      <c r="DI885">
        <v>48000</v>
      </c>
      <c r="DJ885">
        <v>-16</v>
      </c>
      <c r="DK885" t="s">
        <v>176</v>
      </c>
      <c r="DL885">
        <v>10</v>
      </c>
      <c r="DM885" t="s">
        <v>413</v>
      </c>
      <c r="DN885" t="s">
        <v>158</v>
      </c>
      <c r="DO885">
        <v>107077</v>
      </c>
      <c r="DP885">
        <v>19735</v>
      </c>
      <c r="DQ885" t="s">
        <v>158</v>
      </c>
      <c r="DR885" t="s">
        <v>158</v>
      </c>
      <c r="DS885">
        <v>107066</v>
      </c>
      <c r="DT885" t="s">
        <v>158</v>
      </c>
      <c r="DU885">
        <v>219391</v>
      </c>
      <c r="DV885" t="s">
        <v>158</v>
      </c>
      <c r="DW885">
        <v>215257</v>
      </c>
      <c r="DX885">
        <v>111946</v>
      </c>
      <c r="DY885">
        <v>208067</v>
      </c>
      <c r="DZ885">
        <v>1584</v>
      </c>
      <c r="EA885">
        <v>1540</v>
      </c>
      <c r="EB885" t="s">
        <v>158</v>
      </c>
      <c r="EC885">
        <v>111943</v>
      </c>
      <c r="ED885">
        <v>111943</v>
      </c>
      <c r="EE885">
        <v>1578</v>
      </c>
      <c r="EF885" t="s">
        <v>158</v>
      </c>
      <c r="EG885" t="s">
        <v>158</v>
      </c>
      <c r="EH885">
        <v>222377</v>
      </c>
      <c r="EI885">
        <v>115623</v>
      </c>
      <c r="EJ885">
        <v>209620</v>
      </c>
      <c r="EK885">
        <v>115707</v>
      </c>
      <c r="EL885">
        <v>219391</v>
      </c>
      <c r="EM885">
        <v>217257</v>
      </c>
      <c r="EN885">
        <v>222377</v>
      </c>
      <c r="EO885" t="s">
        <v>158</v>
      </c>
      <c r="EP885" t="s">
        <v>158</v>
      </c>
      <c r="EQ885">
        <v>215252</v>
      </c>
      <c r="ER885" t="s">
        <v>158</v>
      </c>
      <c r="ES885" t="s">
        <v>158</v>
      </c>
      <c r="ET885" t="s">
        <v>178</v>
      </c>
      <c r="EU885">
        <v>0</v>
      </c>
      <c r="EV885" t="s">
        <v>1395</v>
      </c>
      <c r="EW885">
        <v>2</v>
      </c>
      <c r="EX885" t="s">
        <v>158</v>
      </c>
      <c r="EY885" t="s">
        <v>169</v>
      </c>
      <c r="EZ885">
        <v>1024</v>
      </c>
      <c r="FA885">
        <v>-115</v>
      </c>
      <c r="FB885">
        <v>165</v>
      </c>
    </row>
    <row r="886" spans="1:158" x14ac:dyDescent="0.35">
      <c r="A886" t="s">
        <v>154</v>
      </c>
      <c r="B886" t="s">
        <v>154</v>
      </c>
      <c r="C886">
        <v>2188</v>
      </c>
      <c r="D886">
        <v>2188</v>
      </c>
      <c r="E886" t="s">
        <v>155</v>
      </c>
      <c r="F886" t="s">
        <v>156</v>
      </c>
      <c r="G886" t="s">
        <v>156</v>
      </c>
      <c r="H886" t="s">
        <v>156</v>
      </c>
      <c r="I886">
        <v>0</v>
      </c>
      <c r="J886" t="s">
        <v>157</v>
      </c>
      <c r="K886">
        <v>1</v>
      </c>
      <c r="L886" t="s">
        <v>154</v>
      </c>
      <c r="M886" t="s">
        <v>154</v>
      </c>
      <c r="N886" t="s">
        <v>154</v>
      </c>
      <c r="O886" t="s">
        <v>158</v>
      </c>
      <c r="P886" t="s">
        <v>154</v>
      </c>
      <c r="Q886" t="s">
        <v>154</v>
      </c>
      <c r="R886" t="s">
        <v>158</v>
      </c>
      <c r="S886">
        <v>0</v>
      </c>
      <c r="T886">
        <v>0</v>
      </c>
      <c r="U886">
        <v>0</v>
      </c>
      <c r="V886" t="s">
        <v>158</v>
      </c>
      <c r="W886" t="s">
        <v>158</v>
      </c>
      <c r="X886">
        <v>1</v>
      </c>
      <c r="Y886" t="s">
        <v>158</v>
      </c>
      <c r="Z886">
        <v>9</v>
      </c>
      <c r="AA886">
        <v>0</v>
      </c>
      <c r="AB886">
        <v>9</v>
      </c>
      <c r="AC886">
        <v>1</v>
      </c>
      <c r="AD886">
        <v>1</v>
      </c>
      <c r="AE886">
        <v>0</v>
      </c>
      <c r="AF886">
        <v>0</v>
      </c>
      <c r="AG886" t="s">
        <v>158</v>
      </c>
      <c r="AH886">
        <v>1</v>
      </c>
      <c r="AI886">
        <v>1</v>
      </c>
      <c r="AJ886">
        <v>0</v>
      </c>
      <c r="AK886" t="s">
        <v>158</v>
      </c>
      <c r="AL886" t="s">
        <v>158</v>
      </c>
      <c r="AM886">
        <v>9</v>
      </c>
      <c r="AN886">
        <v>1</v>
      </c>
      <c r="AO886">
        <v>1</v>
      </c>
      <c r="AP886">
        <v>1</v>
      </c>
      <c r="AQ886">
        <v>9</v>
      </c>
      <c r="AR886">
        <v>9</v>
      </c>
      <c r="AS886">
        <v>9</v>
      </c>
      <c r="AT886">
        <v>1</v>
      </c>
      <c r="AU886" t="s">
        <v>158</v>
      </c>
      <c r="AV886">
        <v>9</v>
      </c>
      <c r="AW886" t="s">
        <v>158</v>
      </c>
      <c r="AX886">
        <v>0</v>
      </c>
      <c r="AY886" t="s">
        <v>159</v>
      </c>
      <c r="AZ886" t="s">
        <v>1024</v>
      </c>
      <c r="BA886" t="s">
        <v>784</v>
      </c>
      <c r="BB886" t="s">
        <v>1376</v>
      </c>
      <c r="BC886" t="s">
        <v>163</v>
      </c>
      <c r="BD886" t="b">
        <v>0</v>
      </c>
      <c r="BE886" t="s">
        <v>158</v>
      </c>
      <c r="BF886" t="b">
        <v>0</v>
      </c>
      <c r="BH886" t="s">
        <v>164</v>
      </c>
      <c r="BI886" t="s">
        <v>1377</v>
      </c>
      <c r="BJ886" t="b">
        <v>0</v>
      </c>
      <c r="BK886" t="s">
        <v>166</v>
      </c>
      <c r="BL886" t="b">
        <v>0</v>
      </c>
      <c r="BM886">
        <v>18</v>
      </c>
      <c r="BN886" t="s">
        <v>167</v>
      </c>
      <c r="BO886" t="s">
        <v>168</v>
      </c>
      <c r="BP886" t="s">
        <v>167</v>
      </c>
      <c r="BQ886" t="s">
        <v>169</v>
      </c>
      <c r="BR886">
        <v>768</v>
      </c>
      <c r="BS886" t="s">
        <v>156</v>
      </c>
      <c r="BT886" t="s">
        <v>170</v>
      </c>
      <c r="BU886" t="s">
        <v>158</v>
      </c>
      <c r="BV886" t="s">
        <v>158</v>
      </c>
      <c r="BW886">
        <v>2</v>
      </c>
      <c r="BX886">
        <v>1</v>
      </c>
      <c r="BY886">
        <v>0</v>
      </c>
      <c r="BZ886">
        <v>2</v>
      </c>
      <c r="CA886" t="s">
        <v>1378</v>
      </c>
      <c r="CB886" t="s">
        <v>156</v>
      </c>
      <c r="CC886">
        <v>2</v>
      </c>
      <c r="CD886" t="b">
        <v>0</v>
      </c>
      <c r="CE886" t="s">
        <v>832</v>
      </c>
      <c r="CF886" t="s">
        <v>833</v>
      </c>
      <c r="CG886" t="s">
        <v>158</v>
      </c>
      <c r="CH886">
        <v>0</v>
      </c>
      <c r="CI886">
        <v>1</v>
      </c>
      <c r="CJ886" t="s">
        <v>158</v>
      </c>
      <c r="CK886" t="s">
        <v>430</v>
      </c>
      <c r="CL886" t="s">
        <v>430</v>
      </c>
      <c r="CM886" t="s">
        <v>430</v>
      </c>
      <c r="CN886" t="s">
        <v>430</v>
      </c>
      <c r="CO886" t="s">
        <v>158</v>
      </c>
      <c r="CP886" t="s">
        <v>430</v>
      </c>
      <c r="CQ886">
        <v>1</v>
      </c>
      <c r="CR886">
        <v>1830</v>
      </c>
      <c r="CS886" t="str">
        <f t="shared" si="58"/>
        <v>-</v>
      </c>
      <c r="CW886" t="s">
        <v>158</v>
      </c>
      <c r="CX886">
        <v>4850</v>
      </c>
      <c r="CY886">
        <v>3676</v>
      </c>
      <c r="CZ886">
        <v>1552</v>
      </c>
      <c r="DA886">
        <v>18148</v>
      </c>
      <c r="DB886" t="s">
        <v>158</v>
      </c>
      <c r="DC886">
        <v>92356</v>
      </c>
      <c r="DD886">
        <v>1830</v>
      </c>
      <c r="DE886">
        <v>2</v>
      </c>
      <c r="DF886" t="s">
        <v>156</v>
      </c>
      <c r="DG886">
        <v>1024</v>
      </c>
      <c r="DH886">
        <v>2</v>
      </c>
      <c r="DI886">
        <v>48000</v>
      </c>
      <c r="DJ886">
        <v>-16</v>
      </c>
      <c r="DK886" t="s">
        <v>176</v>
      </c>
      <c r="DL886">
        <v>10</v>
      </c>
      <c r="DM886" t="s">
        <v>413</v>
      </c>
      <c r="DN886" t="s">
        <v>158</v>
      </c>
      <c r="DO886">
        <v>107077</v>
      </c>
      <c r="DP886">
        <v>19735</v>
      </c>
      <c r="DQ886" t="s">
        <v>158</v>
      </c>
      <c r="DR886" t="s">
        <v>158</v>
      </c>
      <c r="DS886">
        <v>107066</v>
      </c>
      <c r="DT886" t="s">
        <v>158</v>
      </c>
      <c r="DU886">
        <v>226430</v>
      </c>
      <c r="DV886" t="s">
        <v>158</v>
      </c>
      <c r="DW886">
        <v>222465</v>
      </c>
      <c r="DX886">
        <v>111946</v>
      </c>
      <c r="DY886">
        <v>208067</v>
      </c>
      <c r="DZ886">
        <v>1584</v>
      </c>
      <c r="EA886">
        <v>1540</v>
      </c>
      <c r="EB886" t="s">
        <v>158</v>
      </c>
      <c r="EC886">
        <v>111943</v>
      </c>
      <c r="ED886">
        <v>111943</v>
      </c>
      <c r="EE886">
        <v>1578</v>
      </c>
      <c r="EF886" t="s">
        <v>158</v>
      </c>
      <c r="EG886" t="s">
        <v>158</v>
      </c>
      <c r="EH886">
        <v>228261</v>
      </c>
      <c r="EI886">
        <v>115623</v>
      </c>
      <c r="EJ886">
        <v>209620</v>
      </c>
      <c r="EK886">
        <v>115707</v>
      </c>
      <c r="EL886">
        <v>226430</v>
      </c>
      <c r="EM886">
        <v>224465</v>
      </c>
      <c r="EN886">
        <v>228261</v>
      </c>
      <c r="EO886" t="s">
        <v>158</v>
      </c>
      <c r="EP886" t="s">
        <v>158</v>
      </c>
      <c r="EQ886">
        <v>222460</v>
      </c>
      <c r="ER886" t="s">
        <v>158</v>
      </c>
      <c r="ES886" t="s">
        <v>158</v>
      </c>
      <c r="ET886" t="s">
        <v>178</v>
      </c>
      <c r="EU886">
        <v>0</v>
      </c>
      <c r="EV886" t="s">
        <v>1396</v>
      </c>
      <c r="EW886">
        <v>3</v>
      </c>
      <c r="EX886" t="s">
        <v>158</v>
      </c>
      <c r="EY886" t="s">
        <v>169</v>
      </c>
      <c r="EZ886">
        <v>1024</v>
      </c>
      <c r="FA886">
        <v>-190</v>
      </c>
      <c r="FB886">
        <v>264</v>
      </c>
    </row>
    <row r="887" spans="1:158" x14ac:dyDescent="0.35">
      <c r="A887" t="s">
        <v>154</v>
      </c>
      <c r="B887" t="s">
        <v>154</v>
      </c>
      <c r="C887">
        <v>2014</v>
      </c>
      <c r="D887">
        <v>2014</v>
      </c>
      <c r="E887" t="s">
        <v>155</v>
      </c>
      <c r="F887" t="s">
        <v>156</v>
      </c>
      <c r="G887" t="s">
        <v>156</v>
      </c>
      <c r="H887" t="s">
        <v>156</v>
      </c>
      <c r="I887">
        <v>0</v>
      </c>
      <c r="J887" t="s">
        <v>157</v>
      </c>
      <c r="K887">
        <v>0</v>
      </c>
      <c r="L887" t="s">
        <v>154</v>
      </c>
      <c r="M887" t="s">
        <v>154</v>
      </c>
      <c r="N887" t="s">
        <v>154</v>
      </c>
      <c r="O887" t="s">
        <v>158</v>
      </c>
      <c r="P887" t="s">
        <v>154</v>
      </c>
      <c r="Q887" t="s">
        <v>154</v>
      </c>
      <c r="R887" t="s">
        <v>158</v>
      </c>
      <c r="S887">
        <v>0</v>
      </c>
      <c r="T887">
        <v>0</v>
      </c>
      <c r="U887">
        <v>0</v>
      </c>
      <c r="V887" t="s">
        <v>158</v>
      </c>
      <c r="W887" t="s">
        <v>158</v>
      </c>
      <c r="X887">
        <v>1</v>
      </c>
      <c r="Y887" t="s">
        <v>158</v>
      </c>
      <c r="Z887">
        <v>10</v>
      </c>
      <c r="AA887">
        <v>0</v>
      </c>
      <c r="AB887">
        <v>10</v>
      </c>
      <c r="AC887">
        <v>1</v>
      </c>
      <c r="AD887">
        <v>1</v>
      </c>
      <c r="AE887">
        <v>0</v>
      </c>
      <c r="AF887">
        <v>0</v>
      </c>
      <c r="AG887" t="s">
        <v>158</v>
      </c>
      <c r="AH887">
        <v>1</v>
      </c>
      <c r="AI887">
        <v>1</v>
      </c>
      <c r="AJ887">
        <v>0</v>
      </c>
      <c r="AK887" t="s">
        <v>158</v>
      </c>
      <c r="AL887" t="s">
        <v>158</v>
      </c>
      <c r="AM887">
        <v>10</v>
      </c>
      <c r="AN887">
        <v>1</v>
      </c>
      <c r="AO887">
        <v>1</v>
      </c>
      <c r="AP887">
        <v>1</v>
      </c>
      <c r="AQ887">
        <v>10</v>
      </c>
      <c r="AR887">
        <v>10</v>
      </c>
      <c r="AS887">
        <v>10</v>
      </c>
      <c r="AT887">
        <v>1</v>
      </c>
      <c r="AU887" t="s">
        <v>158</v>
      </c>
      <c r="AV887">
        <v>10</v>
      </c>
      <c r="AW887" t="s">
        <v>158</v>
      </c>
      <c r="AX887">
        <v>0</v>
      </c>
      <c r="AY887" t="s">
        <v>159</v>
      </c>
      <c r="AZ887" t="s">
        <v>429</v>
      </c>
      <c r="BA887" t="s">
        <v>1397</v>
      </c>
      <c r="BB887" t="s">
        <v>1376</v>
      </c>
      <c r="BC887" t="s">
        <v>163</v>
      </c>
      <c r="BD887" t="b">
        <v>0</v>
      </c>
      <c r="BE887" t="s">
        <v>158</v>
      </c>
      <c r="BF887" t="b">
        <v>0</v>
      </c>
      <c r="BH887" t="s">
        <v>164</v>
      </c>
      <c r="BI887" t="s">
        <v>1377</v>
      </c>
      <c r="BJ887" t="b">
        <v>0</v>
      </c>
      <c r="BK887" t="s">
        <v>166</v>
      </c>
      <c r="BL887" t="b">
        <v>0</v>
      </c>
      <c r="BM887">
        <v>18</v>
      </c>
      <c r="BN887" t="s">
        <v>167</v>
      </c>
      <c r="BO887" t="s">
        <v>168</v>
      </c>
      <c r="BP887" t="s">
        <v>167</v>
      </c>
      <c r="BQ887" t="s">
        <v>169</v>
      </c>
      <c r="BR887">
        <v>768</v>
      </c>
      <c r="BS887" t="s">
        <v>156</v>
      </c>
      <c r="BT887" t="s">
        <v>197</v>
      </c>
      <c r="BU887" t="s">
        <v>158</v>
      </c>
      <c r="BV887" t="s">
        <v>158</v>
      </c>
      <c r="BW887">
        <v>3</v>
      </c>
      <c r="BX887">
        <v>1</v>
      </c>
      <c r="BY887">
        <v>0</v>
      </c>
      <c r="BZ887">
        <v>3</v>
      </c>
      <c r="CA887" t="s">
        <v>1378</v>
      </c>
      <c r="CB887" t="s">
        <v>156</v>
      </c>
      <c r="CC887">
        <v>2</v>
      </c>
      <c r="CD887" t="b">
        <v>0</v>
      </c>
      <c r="CE887" t="s">
        <v>832</v>
      </c>
      <c r="CF887" t="s">
        <v>833</v>
      </c>
      <c r="CG887" t="s">
        <v>158</v>
      </c>
      <c r="CH887">
        <v>0</v>
      </c>
      <c r="CI887">
        <v>1</v>
      </c>
      <c r="CJ887" t="s">
        <v>158</v>
      </c>
      <c r="CK887" t="s">
        <v>430</v>
      </c>
      <c r="CL887" t="s">
        <v>430</v>
      </c>
      <c r="CM887" t="s">
        <v>430</v>
      </c>
      <c r="CN887" t="s">
        <v>430</v>
      </c>
      <c r="CO887" t="s">
        <v>158</v>
      </c>
      <c r="CP887" t="s">
        <v>430</v>
      </c>
      <c r="CQ887">
        <v>1</v>
      </c>
      <c r="CR887">
        <v>1491</v>
      </c>
      <c r="CS887" t="str">
        <f t="shared" si="58"/>
        <v>-</v>
      </c>
      <c r="CW887" t="s">
        <v>158</v>
      </c>
      <c r="CX887">
        <v>4850</v>
      </c>
      <c r="CY887">
        <v>3676</v>
      </c>
      <c r="CZ887">
        <v>1552</v>
      </c>
      <c r="DA887">
        <v>18148</v>
      </c>
      <c r="DB887" t="s">
        <v>158</v>
      </c>
      <c r="DC887">
        <v>92356</v>
      </c>
      <c r="DD887">
        <v>1491</v>
      </c>
      <c r="DE887">
        <v>2</v>
      </c>
      <c r="DF887" t="s">
        <v>156</v>
      </c>
      <c r="DG887">
        <v>1024</v>
      </c>
      <c r="DH887">
        <v>2</v>
      </c>
      <c r="DI887">
        <v>48000</v>
      </c>
      <c r="DJ887">
        <v>-16</v>
      </c>
      <c r="DK887" t="s">
        <v>176</v>
      </c>
      <c r="DL887">
        <v>10</v>
      </c>
      <c r="DM887" t="s">
        <v>413</v>
      </c>
      <c r="DN887" t="s">
        <v>158</v>
      </c>
      <c r="DO887">
        <v>107077</v>
      </c>
      <c r="DP887">
        <v>19735</v>
      </c>
      <c r="DQ887" t="s">
        <v>158</v>
      </c>
      <c r="DR887" t="s">
        <v>158</v>
      </c>
      <c r="DS887">
        <v>107066</v>
      </c>
      <c r="DT887" t="s">
        <v>158</v>
      </c>
      <c r="DU887">
        <v>232361</v>
      </c>
      <c r="DV887" t="s">
        <v>158</v>
      </c>
      <c r="DW887">
        <v>228347</v>
      </c>
      <c r="DX887">
        <v>111946</v>
      </c>
      <c r="DY887">
        <v>208067</v>
      </c>
      <c r="DZ887">
        <v>1584</v>
      </c>
      <c r="EA887">
        <v>1540</v>
      </c>
      <c r="EB887" t="s">
        <v>158</v>
      </c>
      <c r="EC887">
        <v>111943</v>
      </c>
      <c r="ED887">
        <v>111943</v>
      </c>
      <c r="EE887">
        <v>1578</v>
      </c>
      <c r="EF887" t="s">
        <v>158</v>
      </c>
      <c r="EG887" t="s">
        <v>158</v>
      </c>
      <c r="EH887">
        <v>233853</v>
      </c>
      <c r="EI887">
        <v>115623</v>
      </c>
      <c r="EJ887">
        <v>209620</v>
      </c>
      <c r="EK887">
        <v>115707</v>
      </c>
      <c r="EL887">
        <v>232361</v>
      </c>
      <c r="EM887">
        <v>230347</v>
      </c>
      <c r="EN887">
        <v>233853</v>
      </c>
      <c r="EO887" t="s">
        <v>158</v>
      </c>
      <c r="EP887" t="s">
        <v>158</v>
      </c>
      <c r="EQ887">
        <v>228343</v>
      </c>
      <c r="ER887" t="s">
        <v>158</v>
      </c>
      <c r="ES887" t="s">
        <v>158</v>
      </c>
      <c r="ET887" t="s">
        <v>178</v>
      </c>
      <c r="EU887">
        <v>0</v>
      </c>
      <c r="EV887" t="s">
        <v>1398</v>
      </c>
      <c r="EW887">
        <v>4</v>
      </c>
      <c r="EX887" t="s">
        <v>158</v>
      </c>
      <c r="EY887" t="s">
        <v>169</v>
      </c>
      <c r="EZ887">
        <v>1024</v>
      </c>
      <c r="FA887">
        <v>155</v>
      </c>
      <c r="FB887">
        <v>285</v>
      </c>
    </row>
    <row r="888" spans="1:158" x14ac:dyDescent="0.35">
      <c r="A888" t="s">
        <v>154</v>
      </c>
      <c r="B888" t="s">
        <v>154</v>
      </c>
      <c r="C888">
        <v>1974</v>
      </c>
      <c r="D888">
        <v>1974</v>
      </c>
      <c r="E888" t="s">
        <v>155</v>
      </c>
      <c r="F888" t="s">
        <v>156</v>
      </c>
      <c r="G888" t="s">
        <v>156</v>
      </c>
      <c r="H888" t="s">
        <v>156</v>
      </c>
      <c r="I888">
        <v>0</v>
      </c>
      <c r="J888" t="s">
        <v>157</v>
      </c>
      <c r="K888">
        <v>1</v>
      </c>
      <c r="L888" t="s">
        <v>154</v>
      </c>
      <c r="M888" t="s">
        <v>154</v>
      </c>
      <c r="N888" t="s">
        <v>154</v>
      </c>
      <c r="O888" t="s">
        <v>158</v>
      </c>
      <c r="P888" t="s">
        <v>154</v>
      </c>
      <c r="Q888" t="s">
        <v>154</v>
      </c>
      <c r="R888" t="s">
        <v>158</v>
      </c>
      <c r="S888">
        <v>0</v>
      </c>
      <c r="T888">
        <v>0</v>
      </c>
      <c r="U888">
        <v>0</v>
      </c>
      <c r="V888" t="s">
        <v>158</v>
      </c>
      <c r="W888" t="s">
        <v>158</v>
      </c>
      <c r="X888">
        <v>1</v>
      </c>
      <c r="Y888" t="s">
        <v>158</v>
      </c>
      <c r="Z888">
        <v>11</v>
      </c>
      <c r="AA888">
        <v>0</v>
      </c>
      <c r="AB888">
        <v>11</v>
      </c>
      <c r="AC888">
        <v>1</v>
      </c>
      <c r="AD888">
        <v>1</v>
      </c>
      <c r="AE888">
        <v>0</v>
      </c>
      <c r="AF888">
        <v>0</v>
      </c>
      <c r="AG888" t="s">
        <v>158</v>
      </c>
      <c r="AH888">
        <v>1</v>
      </c>
      <c r="AI888">
        <v>1</v>
      </c>
      <c r="AJ888">
        <v>0</v>
      </c>
      <c r="AK888" t="s">
        <v>158</v>
      </c>
      <c r="AL888" t="s">
        <v>158</v>
      </c>
      <c r="AM888">
        <v>11</v>
      </c>
      <c r="AN888">
        <v>1</v>
      </c>
      <c r="AO888">
        <v>1</v>
      </c>
      <c r="AP888">
        <v>1</v>
      </c>
      <c r="AQ888">
        <v>11</v>
      </c>
      <c r="AR888">
        <v>11</v>
      </c>
      <c r="AS888">
        <v>11</v>
      </c>
      <c r="AT888">
        <v>1</v>
      </c>
      <c r="AU888" t="s">
        <v>158</v>
      </c>
      <c r="AV888">
        <v>11</v>
      </c>
      <c r="AW888" t="s">
        <v>158</v>
      </c>
      <c r="AX888">
        <v>0</v>
      </c>
      <c r="AY888" t="s">
        <v>159</v>
      </c>
      <c r="AZ888" t="s">
        <v>604</v>
      </c>
      <c r="BA888" t="s">
        <v>712</v>
      </c>
      <c r="BB888" t="s">
        <v>1376</v>
      </c>
      <c r="BC888" t="s">
        <v>163</v>
      </c>
      <c r="BD888" t="b">
        <v>0</v>
      </c>
      <c r="BE888" t="s">
        <v>158</v>
      </c>
      <c r="BF888" t="b">
        <v>0</v>
      </c>
      <c r="BH888" t="s">
        <v>164</v>
      </c>
      <c r="BI888" t="s">
        <v>1377</v>
      </c>
      <c r="BJ888" t="b">
        <v>0</v>
      </c>
      <c r="BK888" t="s">
        <v>166</v>
      </c>
      <c r="BL888" t="b">
        <v>0</v>
      </c>
      <c r="BM888">
        <v>18</v>
      </c>
      <c r="BN888" t="s">
        <v>167</v>
      </c>
      <c r="BO888" t="s">
        <v>168</v>
      </c>
      <c r="BP888" t="s">
        <v>167</v>
      </c>
      <c r="BQ888" t="s">
        <v>169</v>
      </c>
      <c r="BR888">
        <v>768</v>
      </c>
      <c r="BS888" t="s">
        <v>156</v>
      </c>
      <c r="BT888" t="s">
        <v>193</v>
      </c>
      <c r="BU888" t="s">
        <v>158</v>
      </c>
      <c r="BV888" t="s">
        <v>158</v>
      </c>
      <c r="BW888">
        <v>4</v>
      </c>
      <c r="BX888">
        <v>1</v>
      </c>
      <c r="BY888">
        <v>0</v>
      </c>
      <c r="BZ888">
        <v>4</v>
      </c>
      <c r="CA888" t="s">
        <v>1378</v>
      </c>
      <c r="CB888" t="s">
        <v>156</v>
      </c>
      <c r="CC888">
        <v>3</v>
      </c>
      <c r="CD888" t="b">
        <v>0</v>
      </c>
      <c r="CE888" t="s">
        <v>832</v>
      </c>
      <c r="CF888" t="s">
        <v>833</v>
      </c>
      <c r="CG888" t="s">
        <v>158</v>
      </c>
      <c r="CH888">
        <v>0</v>
      </c>
      <c r="CI888">
        <v>1</v>
      </c>
      <c r="CJ888" t="s">
        <v>158</v>
      </c>
      <c r="CK888" t="s">
        <v>430</v>
      </c>
      <c r="CL888" t="s">
        <v>430</v>
      </c>
      <c r="CM888" t="s">
        <v>430</v>
      </c>
      <c r="CN888" t="s">
        <v>430</v>
      </c>
      <c r="CO888" t="s">
        <v>158</v>
      </c>
      <c r="CP888" t="s">
        <v>430</v>
      </c>
      <c r="CQ888">
        <v>1</v>
      </c>
      <c r="CR888">
        <v>1815</v>
      </c>
      <c r="CS888" t="str">
        <f t="shared" si="58"/>
        <v>-</v>
      </c>
      <c r="CW888" t="s">
        <v>158</v>
      </c>
      <c r="CX888">
        <v>4850</v>
      </c>
      <c r="CY888">
        <v>3676</v>
      </c>
      <c r="CZ888">
        <v>1552</v>
      </c>
      <c r="DA888">
        <v>18148</v>
      </c>
      <c r="DB888" t="s">
        <v>158</v>
      </c>
      <c r="DC888">
        <v>92356</v>
      </c>
      <c r="DD888">
        <v>1815</v>
      </c>
      <c r="DE888">
        <v>2</v>
      </c>
      <c r="DF888" t="s">
        <v>156</v>
      </c>
      <c r="DG888">
        <v>1024</v>
      </c>
      <c r="DH888">
        <v>2</v>
      </c>
      <c r="DI888">
        <v>48000</v>
      </c>
      <c r="DJ888">
        <v>-16</v>
      </c>
      <c r="DK888" t="s">
        <v>176</v>
      </c>
      <c r="DL888">
        <v>10</v>
      </c>
      <c r="DM888" t="s">
        <v>413</v>
      </c>
      <c r="DN888" t="s">
        <v>158</v>
      </c>
      <c r="DO888">
        <v>107077</v>
      </c>
      <c r="DP888">
        <v>19735</v>
      </c>
      <c r="DQ888" t="s">
        <v>158</v>
      </c>
      <c r="DR888" t="s">
        <v>158</v>
      </c>
      <c r="DS888">
        <v>107066</v>
      </c>
      <c r="DT888" t="s">
        <v>158</v>
      </c>
      <c r="DU888">
        <v>237887</v>
      </c>
      <c r="DV888" t="s">
        <v>158</v>
      </c>
      <c r="DW888">
        <v>233940</v>
      </c>
      <c r="DX888">
        <v>111946</v>
      </c>
      <c r="DY888">
        <v>208067</v>
      </c>
      <c r="DZ888">
        <v>1584</v>
      </c>
      <c r="EA888">
        <v>1540</v>
      </c>
      <c r="EB888" t="s">
        <v>158</v>
      </c>
      <c r="EC888">
        <v>111943</v>
      </c>
      <c r="ED888">
        <v>111943</v>
      </c>
      <c r="EE888">
        <v>1578</v>
      </c>
      <c r="EF888" t="s">
        <v>158</v>
      </c>
      <c r="EG888" t="s">
        <v>158</v>
      </c>
      <c r="EH888">
        <v>239703</v>
      </c>
      <c r="EI888">
        <v>115623</v>
      </c>
      <c r="EJ888">
        <v>209620</v>
      </c>
      <c r="EK888">
        <v>115707</v>
      </c>
      <c r="EL888">
        <v>237887</v>
      </c>
      <c r="EM888">
        <v>235940</v>
      </c>
      <c r="EN888">
        <v>239703</v>
      </c>
      <c r="EO888" t="s">
        <v>158</v>
      </c>
      <c r="EP888" t="s">
        <v>158</v>
      </c>
      <c r="EQ888">
        <v>233935</v>
      </c>
      <c r="ER888" t="s">
        <v>158</v>
      </c>
      <c r="ES888" t="s">
        <v>158</v>
      </c>
      <c r="ET888" t="s">
        <v>178</v>
      </c>
      <c r="EU888">
        <v>0</v>
      </c>
      <c r="EV888" t="s">
        <v>1399</v>
      </c>
      <c r="EW888">
        <v>5</v>
      </c>
      <c r="EX888" t="s">
        <v>158</v>
      </c>
      <c r="EY888" t="s">
        <v>169</v>
      </c>
      <c r="EZ888">
        <v>1024</v>
      </c>
      <c r="FA888">
        <v>-180</v>
      </c>
      <c r="FB888">
        <v>-104</v>
      </c>
    </row>
    <row r="889" spans="1:158" x14ac:dyDescent="0.35">
      <c r="A889" t="s">
        <v>154</v>
      </c>
      <c r="B889" t="s">
        <v>154</v>
      </c>
      <c r="C889">
        <v>2028</v>
      </c>
      <c r="D889">
        <v>2028</v>
      </c>
      <c r="E889" t="s">
        <v>155</v>
      </c>
      <c r="F889" t="s">
        <v>156</v>
      </c>
      <c r="G889" t="s">
        <v>156</v>
      </c>
      <c r="H889" t="s">
        <v>156</v>
      </c>
      <c r="I889">
        <v>0</v>
      </c>
      <c r="J889" t="s">
        <v>157</v>
      </c>
      <c r="K889">
        <v>1</v>
      </c>
      <c r="L889" t="s">
        <v>154</v>
      </c>
      <c r="M889" t="s">
        <v>154</v>
      </c>
      <c r="N889" t="s">
        <v>154</v>
      </c>
      <c r="O889" t="s">
        <v>158</v>
      </c>
      <c r="P889" t="s">
        <v>154</v>
      </c>
      <c r="Q889" t="s">
        <v>154</v>
      </c>
      <c r="R889" t="s">
        <v>158</v>
      </c>
      <c r="S889">
        <v>0</v>
      </c>
      <c r="T889">
        <v>0</v>
      </c>
      <c r="U889">
        <v>0</v>
      </c>
      <c r="V889" t="s">
        <v>158</v>
      </c>
      <c r="W889" t="s">
        <v>158</v>
      </c>
      <c r="X889">
        <v>1</v>
      </c>
      <c r="Y889" t="s">
        <v>158</v>
      </c>
      <c r="Z889">
        <v>12</v>
      </c>
      <c r="AA889">
        <v>0</v>
      </c>
      <c r="AB889">
        <v>12</v>
      </c>
      <c r="AC889">
        <v>1</v>
      </c>
      <c r="AD889">
        <v>1</v>
      </c>
      <c r="AE889">
        <v>0</v>
      </c>
      <c r="AF889">
        <v>0</v>
      </c>
      <c r="AG889" t="s">
        <v>158</v>
      </c>
      <c r="AH889">
        <v>1</v>
      </c>
      <c r="AI889">
        <v>1</v>
      </c>
      <c r="AJ889">
        <v>0</v>
      </c>
      <c r="AK889" t="s">
        <v>158</v>
      </c>
      <c r="AL889" t="s">
        <v>158</v>
      </c>
      <c r="AM889">
        <v>12</v>
      </c>
      <c r="AN889">
        <v>1</v>
      </c>
      <c r="AO889">
        <v>1</v>
      </c>
      <c r="AP889">
        <v>1</v>
      </c>
      <c r="AQ889">
        <v>12</v>
      </c>
      <c r="AR889">
        <v>12</v>
      </c>
      <c r="AS889">
        <v>12</v>
      </c>
      <c r="AT889">
        <v>1</v>
      </c>
      <c r="AU889" t="s">
        <v>158</v>
      </c>
      <c r="AV889">
        <v>12</v>
      </c>
      <c r="AW889" t="s">
        <v>158</v>
      </c>
      <c r="AX889">
        <v>0</v>
      </c>
      <c r="AY889" t="s">
        <v>159</v>
      </c>
      <c r="AZ889" t="s">
        <v>904</v>
      </c>
      <c r="BA889" t="s">
        <v>267</v>
      </c>
      <c r="BB889" t="s">
        <v>1376</v>
      </c>
      <c r="BC889" t="s">
        <v>163</v>
      </c>
      <c r="BD889" t="b">
        <v>0</v>
      </c>
      <c r="BE889" t="s">
        <v>158</v>
      </c>
      <c r="BF889" t="b">
        <v>0</v>
      </c>
      <c r="BH889" t="s">
        <v>164</v>
      </c>
      <c r="BI889" t="s">
        <v>1377</v>
      </c>
      <c r="BJ889" t="b">
        <v>0</v>
      </c>
      <c r="BK889" t="s">
        <v>166</v>
      </c>
      <c r="BL889" t="b">
        <v>0</v>
      </c>
      <c r="BM889">
        <v>18</v>
      </c>
      <c r="BN889" t="s">
        <v>167</v>
      </c>
      <c r="BO889" t="s">
        <v>168</v>
      </c>
      <c r="BP889" t="s">
        <v>167</v>
      </c>
      <c r="BQ889" t="s">
        <v>169</v>
      </c>
      <c r="BR889">
        <v>768</v>
      </c>
      <c r="BS889" t="s">
        <v>156</v>
      </c>
      <c r="BT889" t="s">
        <v>181</v>
      </c>
      <c r="BU889" t="s">
        <v>158</v>
      </c>
      <c r="BV889" t="s">
        <v>158</v>
      </c>
      <c r="BW889">
        <v>5</v>
      </c>
      <c r="BX889">
        <v>1</v>
      </c>
      <c r="BY889">
        <v>0</v>
      </c>
      <c r="BZ889">
        <v>5</v>
      </c>
      <c r="CA889" t="s">
        <v>1378</v>
      </c>
      <c r="CB889" t="s">
        <v>156</v>
      </c>
      <c r="CC889">
        <v>4</v>
      </c>
      <c r="CD889" t="b">
        <v>0</v>
      </c>
      <c r="CE889" t="s">
        <v>832</v>
      </c>
      <c r="CF889" t="s">
        <v>833</v>
      </c>
      <c r="CG889" t="s">
        <v>158</v>
      </c>
      <c r="CH889">
        <v>0</v>
      </c>
      <c r="CI889">
        <v>1</v>
      </c>
      <c r="CJ889" t="s">
        <v>158</v>
      </c>
      <c r="CK889" t="s">
        <v>430</v>
      </c>
      <c r="CL889" t="s">
        <v>430</v>
      </c>
      <c r="CM889" t="s">
        <v>430</v>
      </c>
      <c r="CN889" t="s">
        <v>430</v>
      </c>
      <c r="CO889" t="s">
        <v>158</v>
      </c>
      <c r="CP889" t="s">
        <v>430</v>
      </c>
      <c r="CQ889">
        <v>1</v>
      </c>
      <c r="CR889">
        <v>2298</v>
      </c>
      <c r="CS889" t="str">
        <f t="shared" si="58"/>
        <v>-</v>
      </c>
      <c r="CW889" t="s">
        <v>158</v>
      </c>
      <c r="CX889">
        <v>4850</v>
      </c>
      <c r="CY889">
        <v>3676</v>
      </c>
      <c r="CZ889">
        <v>1552</v>
      </c>
      <c r="DA889">
        <v>18148</v>
      </c>
      <c r="DB889" t="s">
        <v>158</v>
      </c>
      <c r="DC889">
        <v>92356</v>
      </c>
      <c r="DD889">
        <v>2298</v>
      </c>
      <c r="DE889">
        <v>2</v>
      </c>
      <c r="DF889" t="s">
        <v>156</v>
      </c>
      <c r="DG889">
        <v>1024</v>
      </c>
      <c r="DH889">
        <v>2</v>
      </c>
      <c r="DI889">
        <v>48000</v>
      </c>
      <c r="DJ889">
        <v>-16</v>
      </c>
      <c r="DK889" t="s">
        <v>176</v>
      </c>
      <c r="DL889">
        <v>10</v>
      </c>
      <c r="DM889" t="s">
        <v>413</v>
      </c>
      <c r="DN889" t="s">
        <v>158</v>
      </c>
      <c r="DO889">
        <v>107077</v>
      </c>
      <c r="DP889">
        <v>19735</v>
      </c>
      <c r="DQ889" t="s">
        <v>158</v>
      </c>
      <c r="DR889" t="s">
        <v>158</v>
      </c>
      <c r="DS889">
        <v>107066</v>
      </c>
      <c r="DT889" t="s">
        <v>158</v>
      </c>
      <c r="DU889">
        <v>243391</v>
      </c>
      <c r="DV889" t="s">
        <v>158</v>
      </c>
      <c r="DW889">
        <v>239788</v>
      </c>
      <c r="DX889">
        <v>111946</v>
      </c>
      <c r="DY889">
        <v>208067</v>
      </c>
      <c r="DZ889">
        <v>1584</v>
      </c>
      <c r="EA889">
        <v>1540</v>
      </c>
      <c r="EB889" t="s">
        <v>158</v>
      </c>
      <c r="EC889">
        <v>111943</v>
      </c>
      <c r="ED889">
        <v>111943</v>
      </c>
      <c r="EE889">
        <v>1578</v>
      </c>
      <c r="EF889" t="s">
        <v>158</v>
      </c>
      <c r="EG889" t="s">
        <v>158</v>
      </c>
      <c r="EH889">
        <v>245690</v>
      </c>
      <c r="EI889">
        <v>115623</v>
      </c>
      <c r="EJ889">
        <v>209620</v>
      </c>
      <c r="EK889">
        <v>115707</v>
      </c>
      <c r="EL889">
        <v>243391</v>
      </c>
      <c r="EM889">
        <v>241788</v>
      </c>
      <c r="EN889">
        <v>245690</v>
      </c>
      <c r="EO889" t="s">
        <v>158</v>
      </c>
      <c r="EP889" t="s">
        <v>158</v>
      </c>
      <c r="EQ889">
        <v>239784</v>
      </c>
      <c r="ER889" t="s">
        <v>158</v>
      </c>
      <c r="ES889" t="s">
        <v>158</v>
      </c>
      <c r="ET889" t="s">
        <v>178</v>
      </c>
      <c r="EU889">
        <v>0</v>
      </c>
      <c r="EV889" t="s">
        <v>1400</v>
      </c>
      <c r="EW889">
        <v>6</v>
      </c>
      <c r="EX889" t="s">
        <v>158</v>
      </c>
      <c r="EY889" t="s">
        <v>169</v>
      </c>
      <c r="EZ889">
        <v>1024</v>
      </c>
      <c r="FA889">
        <v>-50</v>
      </c>
      <c r="FB889">
        <v>180</v>
      </c>
    </row>
    <row r="890" spans="1:158" x14ac:dyDescent="0.35">
      <c r="A890" t="s">
        <v>154</v>
      </c>
      <c r="B890" t="s">
        <v>154</v>
      </c>
      <c r="C890">
        <v>1939</v>
      </c>
      <c r="D890">
        <v>1939</v>
      </c>
      <c r="E890" t="s">
        <v>155</v>
      </c>
      <c r="F890" t="s">
        <v>156</v>
      </c>
      <c r="G890" t="s">
        <v>156</v>
      </c>
      <c r="H890" t="s">
        <v>156</v>
      </c>
      <c r="I890">
        <v>0</v>
      </c>
      <c r="J890" t="s">
        <v>157</v>
      </c>
      <c r="K890">
        <v>1</v>
      </c>
      <c r="L890" t="s">
        <v>154</v>
      </c>
      <c r="M890" t="s">
        <v>154</v>
      </c>
      <c r="N890" t="s">
        <v>154</v>
      </c>
      <c r="O890" t="s">
        <v>158</v>
      </c>
      <c r="P890" t="s">
        <v>154</v>
      </c>
      <c r="Q890" t="s">
        <v>154</v>
      </c>
      <c r="R890" t="s">
        <v>158</v>
      </c>
      <c r="S890">
        <v>0</v>
      </c>
      <c r="T890">
        <v>0</v>
      </c>
      <c r="U890">
        <v>0</v>
      </c>
      <c r="V890" t="s">
        <v>158</v>
      </c>
      <c r="W890" t="s">
        <v>158</v>
      </c>
      <c r="X890">
        <v>1</v>
      </c>
      <c r="Y890" t="s">
        <v>158</v>
      </c>
      <c r="Z890">
        <v>13</v>
      </c>
      <c r="AA890">
        <v>0</v>
      </c>
      <c r="AB890">
        <v>13</v>
      </c>
      <c r="AC890">
        <v>1</v>
      </c>
      <c r="AD890">
        <v>1</v>
      </c>
      <c r="AE890">
        <v>0</v>
      </c>
      <c r="AF890">
        <v>0</v>
      </c>
      <c r="AG890" t="s">
        <v>158</v>
      </c>
      <c r="AH890">
        <v>1</v>
      </c>
      <c r="AI890">
        <v>1</v>
      </c>
      <c r="AJ890">
        <v>0</v>
      </c>
      <c r="AK890" t="s">
        <v>158</v>
      </c>
      <c r="AL890" t="s">
        <v>158</v>
      </c>
      <c r="AM890">
        <v>13</v>
      </c>
      <c r="AN890">
        <v>1</v>
      </c>
      <c r="AO890">
        <v>1</v>
      </c>
      <c r="AP890">
        <v>1</v>
      </c>
      <c r="AQ890">
        <v>13</v>
      </c>
      <c r="AR890">
        <v>13</v>
      </c>
      <c r="AS890">
        <v>13</v>
      </c>
      <c r="AT890">
        <v>1</v>
      </c>
      <c r="AU890" t="s">
        <v>158</v>
      </c>
      <c r="AV890">
        <v>13</v>
      </c>
      <c r="AW890" t="s">
        <v>158</v>
      </c>
      <c r="AX890">
        <v>0</v>
      </c>
      <c r="AY890" t="s">
        <v>159</v>
      </c>
      <c r="AZ890" t="s">
        <v>160</v>
      </c>
      <c r="BA890" t="s">
        <v>204</v>
      </c>
      <c r="BB890" t="s">
        <v>1376</v>
      </c>
      <c r="BC890" t="s">
        <v>163</v>
      </c>
      <c r="BD890" t="b">
        <v>0</v>
      </c>
      <c r="BE890" t="s">
        <v>158</v>
      </c>
      <c r="BF890" t="b">
        <v>0</v>
      </c>
      <c r="BH890" t="s">
        <v>164</v>
      </c>
      <c r="BI890" t="s">
        <v>1377</v>
      </c>
      <c r="BJ890" t="b">
        <v>0</v>
      </c>
      <c r="BK890" t="s">
        <v>166</v>
      </c>
      <c r="BL890" t="b">
        <v>0</v>
      </c>
      <c r="BM890">
        <v>18</v>
      </c>
      <c r="BN890" t="s">
        <v>167</v>
      </c>
      <c r="BO890" t="s">
        <v>168</v>
      </c>
      <c r="BP890" t="s">
        <v>167</v>
      </c>
      <c r="BQ890" t="s">
        <v>169</v>
      </c>
      <c r="BR890">
        <v>768</v>
      </c>
      <c r="BS890" t="s">
        <v>156</v>
      </c>
      <c r="BT890" t="s">
        <v>185</v>
      </c>
      <c r="BU890" t="s">
        <v>158</v>
      </c>
      <c r="BV890" t="s">
        <v>158</v>
      </c>
      <c r="BW890">
        <v>6</v>
      </c>
      <c r="BX890">
        <v>1</v>
      </c>
      <c r="BY890">
        <v>0</v>
      </c>
      <c r="BZ890">
        <v>6</v>
      </c>
      <c r="CA890" t="s">
        <v>1378</v>
      </c>
      <c r="CB890" t="s">
        <v>156</v>
      </c>
      <c r="CC890">
        <v>5</v>
      </c>
      <c r="CD890" t="b">
        <v>0</v>
      </c>
      <c r="CE890" t="s">
        <v>832</v>
      </c>
      <c r="CF890" t="s">
        <v>833</v>
      </c>
      <c r="CG890" t="s">
        <v>158</v>
      </c>
      <c r="CH890">
        <v>0</v>
      </c>
      <c r="CI890">
        <v>1</v>
      </c>
      <c r="CJ890" t="s">
        <v>158</v>
      </c>
      <c r="CK890" t="s">
        <v>430</v>
      </c>
      <c r="CL890" t="s">
        <v>430</v>
      </c>
      <c r="CM890" t="s">
        <v>430</v>
      </c>
      <c r="CN890" t="s">
        <v>430</v>
      </c>
      <c r="CO890" t="s">
        <v>158</v>
      </c>
      <c r="CP890" t="s">
        <v>430</v>
      </c>
      <c r="CQ890">
        <v>1</v>
      </c>
      <c r="CR890">
        <v>1404</v>
      </c>
      <c r="CS890" t="str">
        <f t="shared" si="58"/>
        <v>-</v>
      </c>
      <c r="CW890" t="s">
        <v>158</v>
      </c>
      <c r="CX890">
        <v>4850</v>
      </c>
      <c r="CY890">
        <v>3676</v>
      </c>
      <c r="CZ890">
        <v>1552</v>
      </c>
      <c r="DA890">
        <v>18148</v>
      </c>
      <c r="DB890" t="s">
        <v>158</v>
      </c>
      <c r="DC890">
        <v>92356</v>
      </c>
      <c r="DD890">
        <v>1404</v>
      </c>
      <c r="DE890">
        <v>2</v>
      </c>
      <c r="DF890" t="s">
        <v>156</v>
      </c>
      <c r="DG890">
        <v>1024</v>
      </c>
      <c r="DH890">
        <v>2</v>
      </c>
      <c r="DI890">
        <v>48000</v>
      </c>
      <c r="DJ890">
        <v>-16</v>
      </c>
      <c r="DK890" t="s">
        <v>176</v>
      </c>
      <c r="DL890">
        <v>10</v>
      </c>
      <c r="DM890" t="s">
        <v>413</v>
      </c>
      <c r="DN890" t="s">
        <v>158</v>
      </c>
      <c r="DO890">
        <v>107077</v>
      </c>
      <c r="DP890">
        <v>19735</v>
      </c>
      <c r="DQ890" t="s">
        <v>158</v>
      </c>
      <c r="DR890" t="s">
        <v>158</v>
      </c>
      <c r="DS890">
        <v>107066</v>
      </c>
      <c r="DT890" t="s">
        <v>158</v>
      </c>
      <c r="DU890">
        <v>249535</v>
      </c>
      <c r="DV890" t="s">
        <v>158</v>
      </c>
      <c r="DW890">
        <v>245776</v>
      </c>
      <c r="DX890">
        <v>111946</v>
      </c>
      <c r="DY890">
        <v>208067</v>
      </c>
      <c r="DZ890">
        <v>1584</v>
      </c>
      <c r="EA890">
        <v>1540</v>
      </c>
      <c r="EB890" t="s">
        <v>158</v>
      </c>
      <c r="EC890">
        <v>111943</v>
      </c>
      <c r="ED890">
        <v>111943</v>
      </c>
      <c r="EE890">
        <v>1578</v>
      </c>
      <c r="EF890" t="s">
        <v>158</v>
      </c>
      <c r="EG890" t="s">
        <v>158</v>
      </c>
      <c r="EH890">
        <v>250940</v>
      </c>
      <c r="EI890">
        <v>115623</v>
      </c>
      <c r="EJ890">
        <v>209620</v>
      </c>
      <c r="EK890">
        <v>115707</v>
      </c>
      <c r="EL890">
        <v>249535</v>
      </c>
      <c r="EM890">
        <v>247776</v>
      </c>
      <c r="EN890">
        <v>250940</v>
      </c>
      <c r="EO890" t="s">
        <v>158</v>
      </c>
      <c r="EP890" t="s">
        <v>158</v>
      </c>
      <c r="EQ890">
        <v>245772</v>
      </c>
      <c r="ER890" t="s">
        <v>158</v>
      </c>
      <c r="ES890" t="s">
        <v>158</v>
      </c>
      <c r="ET890" t="s">
        <v>178</v>
      </c>
      <c r="EU890">
        <v>0</v>
      </c>
      <c r="EV890" t="s">
        <v>1401</v>
      </c>
      <c r="EW890">
        <v>7</v>
      </c>
      <c r="EX890" t="s">
        <v>158</v>
      </c>
      <c r="EY890" t="s">
        <v>169</v>
      </c>
      <c r="EZ890">
        <v>1024</v>
      </c>
      <c r="FA890">
        <v>-260</v>
      </c>
      <c r="FB890">
        <v>180</v>
      </c>
    </row>
    <row r="891" spans="1:158" x14ac:dyDescent="0.35">
      <c r="A891" t="s">
        <v>154</v>
      </c>
      <c r="B891" t="s">
        <v>154</v>
      </c>
      <c r="C891">
        <v>8102</v>
      </c>
      <c r="D891">
        <v>8102</v>
      </c>
      <c r="E891" t="s">
        <v>155</v>
      </c>
      <c r="F891" t="s">
        <v>156</v>
      </c>
      <c r="G891" t="s">
        <v>156</v>
      </c>
      <c r="H891" t="s">
        <v>156</v>
      </c>
      <c r="I891">
        <v>0</v>
      </c>
      <c r="J891" t="s">
        <v>157</v>
      </c>
      <c r="K891">
        <v>1</v>
      </c>
      <c r="L891" t="s">
        <v>154</v>
      </c>
      <c r="M891" t="s">
        <v>154</v>
      </c>
      <c r="N891" t="s">
        <v>154</v>
      </c>
      <c r="O891" t="s">
        <v>158</v>
      </c>
      <c r="P891" t="s">
        <v>154</v>
      </c>
      <c r="Q891" t="s">
        <v>154</v>
      </c>
      <c r="R891" t="s">
        <v>158</v>
      </c>
      <c r="S891">
        <v>0</v>
      </c>
      <c r="T891">
        <v>1</v>
      </c>
      <c r="U891">
        <v>0</v>
      </c>
      <c r="V891" t="s">
        <v>158</v>
      </c>
      <c r="W891" t="s">
        <v>158</v>
      </c>
      <c r="X891">
        <v>2</v>
      </c>
      <c r="Y891" t="s">
        <v>158</v>
      </c>
      <c r="Z891">
        <v>14</v>
      </c>
      <c r="AA891">
        <v>0</v>
      </c>
      <c r="AB891">
        <v>14</v>
      </c>
      <c r="AC891">
        <v>2</v>
      </c>
      <c r="AD891">
        <v>2</v>
      </c>
      <c r="AE891">
        <v>0</v>
      </c>
      <c r="AF891">
        <v>0</v>
      </c>
      <c r="AG891" t="s">
        <v>158</v>
      </c>
      <c r="AH891">
        <v>2</v>
      </c>
      <c r="AI891">
        <v>2</v>
      </c>
      <c r="AJ891">
        <v>0</v>
      </c>
      <c r="AK891" t="s">
        <v>158</v>
      </c>
      <c r="AL891" t="s">
        <v>158</v>
      </c>
      <c r="AM891">
        <v>14</v>
      </c>
      <c r="AN891">
        <v>2</v>
      </c>
      <c r="AO891">
        <v>2</v>
      </c>
      <c r="AP891">
        <v>2</v>
      </c>
      <c r="AQ891">
        <v>14</v>
      </c>
      <c r="AR891">
        <v>14</v>
      </c>
      <c r="AS891">
        <v>14</v>
      </c>
      <c r="AT891">
        <v>2</v>
      </c>
      <c r="AU891" t="s">
        <v>158</v>
      </c>
      <c r="AV891">
        <v>14</v>
      </c>
      <c r="AW891" t="s">
        <v>158</v>
      </c>
      <c r="AX891">
        <v>0</v>
      </c>
      <c r="AY891" t="s">
        <v>159</v>
      </c>
      <c r="AZ891" t="s">
        <v>1402</v>
      </c>
      <c r="BA891" t="s">
        <v>248</v>
      </c>
      <c r="BB891" t="s">
        <v>1376</v>
      </c>
      <c r="BC891" t="s">
        <v>163</v>
      </c>
      <c r="BD891" t="b">
        <v>0</v>
      </c>
      <c r="BE891" t="s">
        <v>158</v>
      </c>
      <c r="BF891" t="b">
        <v>0</v>
      </c>
      <c r="BH891" t="s">
        <v>164</v>
      </c>
      <c r="BI891" t="s">
        <v>1377</v>
      </c>
      <c r="BJ891" t="b">
        <v>0</v>
      </c>
      <c r="BK891" t="s">
        <v>166</v>
      </c>
      <c r="BL891" t="b">
        <v>0</v>
      </c>
      <c r="BM891">
        <v>18</v>
      </c>
      <c r="BN891" t="s">
        <v>167</v>
      </c>
      <c r="BO891" t="s">
        <v>168</v>
      </c>
      <c r="BP891" t="s">
        <v>167</v>
      </c>
      <c r="BQ891" t="s">
        <v>169</v>
      </c>
      <c r="BR891">
        <v>768</v>
      </c>
      <c r="BS891" t="s">
        <v>156</v>
      </c>
      <c r="BT891" t="s">
        <v>170</v>
      </c>
      <c r="BU891" t="s">
        <v>158</v>
      </c>
      <c r="BV891" t="s">
        <v>158</v>
      </c>
      <c r="BW891">
        <v>0</v>
      </c>
      <c r="BX891">
        <v>2</v>
      </c>
      <c r="BY891">
        <v>0</v>
      </c>
      <c r="BZ891">
        <v>0</v>
      </c>
      <c r="CA891" t="s">
        <v>1378</v>
      </c>
      <c r="CB891" t="s">
        <v>156</v>
      </c>
      <c r="CC891">
        <v>1</v>
      </c>
      <c r="CD891" t="b">
        <v>0</v>
      </c>
      <c r="CE891" t="s">
        <v>832</v>
      </c>
      <c r="CF891" t="s">
        <v>833</v>
      </c>
      <c r="CG891" t="s">
        <v>158</v>
      </c>
      <c r="CH891">
        <v>0</v>
      </c>
      <c r="CI891">
        <v>1</v>
      </c>
      <c r="CJ891" t="s">
        <v>158</v>
      </c>
      <c r="CK891" t="s">
        <v>430</v>
      </c>
      <c r="CL891" t="s">
        <v>430</v>
      </c>
      <c r="CM891" t="s">
        <v>430</v>
      </c>
      <c r="CN891" t="s">
        <v>430</v>
      </c>
      <c r="CO891" t="s">
        <v>158</v>
      </c>
      <c r="CP891" t="s">
        <v>430</v>
      </c>
      <c r="CQ891">
        <v>1</v>
      </c>
      <c r="CR891">
        <v>8102</v>
      </c>
      <c r="CS891" t="str">
        <f t="shared" si="58"/>
        <v>-</v>
      </c>
      <c r="CW891" t="s">
        <v>158</v>
      </c>
      <c r="CX891">
        <v>4879</v>
      </c>
      <c r="CY891">
        <v>1133</v>
      </c>
      <c r="CZ891">
        <v>375</v>
      </c>
      <c r="DA891">
        <v>18148</v>
      </c>
      <c r="DB891" t="s">
        <v>158</v>
      </c>
      <c r="DC891">
        <v>13186</v>
      </c>
      <c r="DD891">
        <v>8102</v>
      </c>
      <c r="DE891">
        <v>2</v>
      </c>
      <c r="DF891" t="s">
        <v>156</v>
      </c>
      <c r="DG891">
        <v>1024</v>
      </c>
      <c r="DH891">
        <v>2</v>
      </c>
      <c r="DI891">
        <v>48000</v>
      </c>
      <c r="DJ891">
        <v>-16</v>
      </c>
      <c r="DK891" t="s">
        <v>176</v>
      </c>
      <c r="DL891">
        <v>10</v>
      </c>
      <c r="DM891" t="s">
        <v>413</v>
      </c>
      <c r="DN891" t="s">
        <v>158</v>
      </c>
      <c r="DO891">
        <v>250951</v>
      </c>
      <c r="DP891">
        <v>19735</v>
      </c>
      <c r="DQ891" t="s">
        <v>158</v>
      </c>
      <c r="DR891" t="s">
        <v>158</v>
      </c>
      <c r="DS891">
        <v>250942</v>
      </c>
      <c r="DT891" t="s">
        <v>158</v>
      </c>
      <c r="DU891">
        <v>274665</v>
      </c>
      <c r="DV891" t="s">
        <v>158</v>
      </c>
      <c r="DW891">
        <v>270713</v>
      </c>
      <c r="DX891">
        <v>255848</v>
      </c>
      <c r="DY891">
        <v>270255</v>
      </c>
      <c r="DZ891">
        <v>1584</v>
      </c>
      <c r="EA891">
        <v>1540</v>
      </c>
      <c r="EB891" t="s">
        <v>158</v>
      </c>
      <c r="EC891">
        <v>255845</v>
      </c>
      <c r="ED891">
        <v>255845</v>
      </c>
      <c r="EE891">
        <v>1578</v>
      </c>
      <c r="EF891" t="s">
        <v>158</v>
      </c>
      <c r="EG891" t="s">
        <v>158</v>
      </c>
      <c r="EH891">
        <v>282769</v>
      </c>
      <c r="EI891">
        <v>256981</v>
      </c>
      <c r="EJ891">
        <v>270630</v>
      </c>
      <c r="EK891">
        <v>257065</v>
      </c>
      <c r="EL891">
        <v>274666</v>
      </c>
      <c r="EM891">
        <v>272713</v>
      </c>
      <c r="EN891">
        <v>282769</v>
      </c>
      <c r="EO891" t="s">
        <v>158</v>
      </c>
      <c r="EP891" t="s">
        <v>158</v>
      </c>
      <c r="EQ891">
        <v>270710</v>
      </c>
      <c r="ER891" t="s">
        <v>158</v>
      </c>
      <c r="ES891" t="s">
        <v>158</v>
      </c>
      <c r="ET891" t="s">
        <v>178</v>
      </c>
      <c r="EU891">
        <v>0</v>
      </c>
      <c r="EV891" t="s">
        <v>1403</v>
      </c>
      <c r="EW891">
        <v>1</v>
      </c>
      <c r="EX891" t="s">
        <v>158</v>
      </c>
      <c r="EY891" t="s">
        <v>169</v>
      </c>
      <c r="EZ891">
        <v>1024</v>
      </c>
      <c r="FA891">
        <v>-190</v>
      </c>
      <c r="FB891">
        <v>264</v>
      </c>
    </row>
    <row r="892" spans="1:158" x14ac:dyDescent="0.35">
      <c r="A892" t="s">
        <v>154</v>
      </c>
      <c r="B892" t="s">
        <v>154</v>
      </c>
      <c r="C892">
        <v>4801</v>
      </c>
      <c r="D892">
        <v>4801</v>
      </c>
      <c r="E892" t="s">
        <v>155</v>
      </c>
      <c r="F892" t="s">
        <v>156</v>
      </c>
      <c r="G892" t="s">
        <v>156</v>
      </c>
      <c r="H892" t="s">
        <v>156</v>
      </c>
      <c r="I892">
        <v>0</v>
      </c>
      <c r="J892" t="s">
        <v>157</v>
      </c>
      <c r="K892">
        <v>0</v>
      </c>
      <c r="L892" t="s">
        <v>154</v>
      </c>
      <c r="M892" t="s">
        <v>154</v>
      </c>
      <c r="N892" t="s">
        <v>154</v>
      </c>
      <c r="O892" t="s">
        <v>158</v>
      </c>
      <c r="P892" t="s">
        <v>154</v>
      </c>
      <c r="Q892" t="s">
        <v>154</v>
      </c>
      <c r="R892" t="s">
        <v>158</v>
      </c>
      <c r="S892">
        <v>0</v>
      </c>
      <c r="T892">
        <v>1</v>
      </c>
      <c r="U892">
        <v>0</v>
      </c>
      <c r="V892" t="s">
        <v>158</v>
      </c>
      <c r="W892" t="s">
        <v>158</v>
      </c>
      <c r="X892">
        <v>2</v>
      </c>
      <c r="Y892" t="s">
        <v>158</v>
      </c>
      <c r="Z892">
        <v>15</v>
      </c>
      <c r="AA892">
        <v>0</v>
      </c>
      <c r="AB892">
        <v>15</v>
      </c>
      <c r="AC892">
        <v>2</v>
      </c>
      <c r="AD892">
        <v>2</v>
      </c>
      <c r="AE892">
        <v>0</v>
      </c>
      <c r="AF892">
        <v>0</v>
      </c>
      <c r="AG892" t="s">
        <v>158</v>
      </c>
      <c r="AH892">
        <v>2</v>
      </c>
      <c r="AI892">
        <v>2</v>
      </c>
      <c r="AJ892">
        <v>0</v>
      </c>
      <c r="AK892" t="s">
        <v>158</v>
      </c>
      <c r="AL892" t="s">
        <v>158</v>
      </c>
      <c r="AM892">
        <v>15</v>
      </c>
      <c r="AN892">
        <v>2</v>
      </c>
      <c r="AO892">
        <v>2</v>
      </c>
      <c r="AP892">
        <v>2</v>
      </c>
      <c r="AQ892">
        <v>15</v>
      </c>
      <c r="AR892">
        <v>15</v>
      </c>
      <c r="AS892">
        <v>15</v>
      </c>
      <c r="AT892">
        <v>2</v>
      </c>
      <c r="AU892" t="s">
        <v>158</v>
      </c>
      <c r="AV892">
        <v>15</v>
      </c>
      <c r="AW892" t="s">
        <v>158</v>
      </c>
      <c r="AX892">
        <v>0</v>
      </c>
      <c r="AY892" t="s">
        <v>159</v>
      </c>
      <c r="AZ892" t="s">
        <v>688</v>
      </c>
      <c r="BA892" t="s">
        <v>453</v>
      </c>
      <c r="BB892" t="s">
        <v>1376</v>
      </c>
      <c r="BC892" t="s">
        <v>163</v>
      </c>
      <c r="BD892" t="b">
        <v>0</v>
      </c>
      <c r="BE892" t="s">
        <v>158</v>
      </c>
      <c r="BF892" t="b">
        <v>0</v>
      </c>
      <c r="BH892" t="s">
        <v>164</v>
      </c>
      <c r="BI892" t="s">
        <v>1377</v>
      </c>
      <c r="BJ892" t="b">
        <v>0</v>
      </c>
      <c r="BK892" t="s">
        <v>166</v>
      </c>
      <c r="BL892" t="b">
        <v>0</v>
      </c>
      <c r="BM892">
        <v>18</v>
      </c>
      <c r="BN892" t="s">
        <v>167</v>
      </c>
      <c r="BO892" t="s">
        <v>168</v>
      </c>
      <c r="BP892" t="s">
        <v>167</v>
      </c>
      <c r="BQ892" t="s">
        <v>169</v>
      </c>
      <c r="BR892">
        <v>768</v>
      </c>
      <c r="BS892" t="s">
        <v>156</v>
      </c>
      <c r="BT892" t="s">
        <v>197</v>
      </c>
      <c r="BU892" t="s">
        <v>158</v>
      </c>
      <c r="BV892" t="s">
        <v>158</v>
      </c>
      <c r="BW892">
        <v>1</v>
      </c>
      <c r="BX892">
        <v>2</v>
      </c>
      <c r="BY892">
        <v>0</v>
      </c>
      <c r="BZ892">
        <v>1</v>
      </c>
      <c r="CA892" t="s">
        <v>1378</v>
      </c>
      <c r="CB892" t="s">
        <v>156</v>
      </c>
      <c r="CC892">
        <v>1</v>
      </c>
      <c r="CD892" t="b">
        <v>0</v>
      </c>
      <c r="CE892" t="s">
        <v>832</v>
      </c>
      <c r="CF892" t="s">
        <v>833</v>
      </c>
      <c r="CG892" t="s">
        <v>158</v>
      </c>
      <c r="CH892">
        <v>0</v>
      </c>
      <c r="CI892">
        <v>1</v>
      </c>
      <c r="CJ892" t="s">
        <v>158</v>
      </c>
      <c r="CK892" t="s">
        <v>430</v>
      </c>
      <c r="CL892" t="s">
        <v>430</v>
      </c>
      <c r="CM892" t="s">
        <v>430</v>
      </c>
      <c r="CN892" t="s">
        <v>430</v>
      </c>
      <c r="CO892" t="s">
        <v>158</v>
      </c>
      <c r="CP892" t="s">
        <v>430</v>
      </c>
      <c r="CQ892">
        <v>1</v>
      </c>
      <c r="CR892">
        <v>1501</v>
      </c>
      <c r="CS892" t="str">
        <f t="shared" si="58"/>
        <v>-</v>
      </c>
      <c r="CW892" t="s">
        <v>158</v>
      </c>
      <c r="CX892">
        <v>4879</v>
      </c>
      <c r="CY892">
        <v>1133</v>
      </c>
      <c r="CZ892">
        <v>375</v>
      </c>
      <c r="DA892">
        <v>18148</v>
      </c>
      <c r="DB892" t="s">
        <v>158</v>
      </c>
      <c r="DC892">
        <v>13186</v>
      </c>
      <c r="DD892">
        <v>1501</v>
      </c>
      <c r="DE892">
        <v>2</v>
      </c>
      <c r="DF892" t="s">
        <v>156</v>
      </c>
      <c r="DG892">
        <v>1024</v>
      </c>
      <c r="DH892">
        <v>2</v>
      </c>
      <c r="DI892">
        <v>48000</v>
      </c>
      <c r="DJ892">
        <v>-16</v>
      </c>
      <c r="DK892" t="s">
        <v>176</v>
      </c>
      <c r="DL892">
        <v>10</v>
      </c>
      <c r="DM892" t="s">
        <v>413</v>
      </c>
      <c r="DN892" t="s">
        <v>158</v>
      </c>
      <c r="DO892">
        <v>250951</v>
      </c>
      <c r="DP892">
        <v>19735</v>
      </c>
      <c r="DQ892" t="s">
        <v>158</v>
      </c>
      <c r="DR892" t="s">
        <v>158</v>
      </c>
      <c r="DS892">
        <v>250942</v>
      </c>
      <c r="DT892" t="s">
        <v>158</v>
      </c>
      <c r="DU892">
        <v>286868</v>
      </c>
      <c r="DV892" t="s">
        <v>158</v>
      </c>
      <c r="DW892">
        <v>282856</v>
      </c>
      <c r="DX892">
        <v>255848</v>
      </c>
      <c r="DY892">
        <v>270255</v>
      </c>
      <c r="DZ892">
        <v>1584</v>
      </c>
      <c r="EA892">
        <v>1540</v>
      </c>
      <c r="EB892" t="s">
        <v>158</v>
      </c>
      <c r="EC892">
        <v>255845</v>
      </c>
      <c r="ED892">
        <v>255845</v>
      </c>
      <c r="EE892">
        <v>1578</v>
      </c>
      <c r="EF892" t="s">
        <v>158</v>
      </c>
      <c r="EG892" t="s">
        <v>158</v>
      </c>
      <c r="EH892">
        <v>288369</v>
      </c>
      <c r="EI892">
        <v>256981</v>
      </c>
      <c r="EJ892">
        <v>270630</v>
      </c>
      <c r="EK892">
        <v>257065</v>
      </c>
      <c r="EL892">
        <v>286868</v>
      </c>
      <c r="EM892">
        <v>284856</v>
      </c>
      <c r="EN892">
        <v>288369</v>
      </c>
      <c r="EO892" t="s">
        <v>158</v>
      </c>
      <c r="EP892" t="s">
        <v>158</v>
      </c>
      <c r="EQ892">
        <v>282851</v>
      </c>
      <c r="ER892" t="s">
        <v>158</v>
      </c>
      <c r="ES892" t="s">
        <v>158</v>
      </c>
      <c r="ET892" t="s">
        <v>178</v>
      </c>
      <c r="EU892">
        <v>0</v>
      </c>
      <c r="EV892" t="s">
        <v>1404</v>
      </c>
      <c r="EW892">
        <v>2</v>
      </c>
      <c r="EX892" t="s">
        <v>158</v>
      </c>
      <c r="EY892" t="s">
        <v>169</v>
      </c>
      <c r="EZ892">
        <v>1024</v>
      </c>
      <c r="FA892">
        <v>155</v>
      </c>
      <c r="FB892">
        <v>285</v>
      </c>
    </row>
    <row r="893" spans="1:158" x14ac:dyDescent="0.35">
      <c r="A893" t="s">
        <v>154</v>
      </c>
      <c r="B893" t="s">
        <v>154</v>
      </c>
      <c r="C893">
        <v>5095</v>
      </c>
      <c r="D893">
        <v>5095</v>
      </c>
      <c r="E893" t="s">
        <v>155</v>
      </c>
      <c r="F893" t="s">
        <v>156</v>
      </c>
      <c r="G893" t="s">
        <v>156</v>
      </c>
      <c r="H893" t="s">
        <v>156</v>
      </c>
      <c r="I893">
        <v>0</v>
      </c>
      <c r="J893" t="s">
        <v>157</v>
      </c>
      <c r="K893">
        <v>0</v>
      </c>
      <c r="L893" t="s">
        <v>154</v>
      </c>
      <c r="M893" t="s">
        <v>154</v>
      </c>
      <c r="N893" t="s">
        <v>154</v>
      </c>
      <c r="O893" t="s">
        <v>158</v>
      </c>
      <c r="P893" t="s">
        <v>154</v>
      </c>
      <c r="Q893" t="s">
        <v>154</v>
      </c>
      <c r="R893" t="s">
        <v>158</v>
      </c>
      <c r="S893">
        <v>0</v>
      </c>
      <c r="T893">
        <v>1</v>
      </c>
      <c r="U893">
        <v>0</v>
      </c>
      <c r="V893" t="s">
        <v>158</v>
      </c>
      <c r="W893" t="s">
        <v>158</v>
      </c>
      <c r="X893">
        <v>2</v>
      </c>
      <c r="Y893" t="s">
        <v>158</v>
      </c>
      <c r="Z893">
        <v>16</v>
      </c>
      <c r="AA893">
        <v>0</v>
      </c>
      <c r="AB893">
        <v>16</v>
      </c>
      <c r="AC893">
        <v>2</v>
      </c>
      <c r="AD893">
        <v>2</v>
      </c>
      <c r="AE893">
        <v>0</v>
      </c>
      <c r="AF893">
        <v>0</v>
      </c>
      <c r="AG893" t="s">
        <v>158</v>
      </c>
      <c r="AH893">
        <v>2</v>
      </c>
      <c r="AI893">
        <v>2</v>
      </c>
      <c r="AJ893">
        <v>0</v>
      </c>
      <c r="AK893" t="s">
        <v>158</v>
      </c>
      <c r="AL893" t="s">
        <v>158</v>
      </c>
      <c r="AM893">
        <v>16</v>
      </c>
      <c r="AN893">
        <v>2</v>
      </c>
      <c r="AO893">
        <v>2</v>
      </c>
      <c r="AP893">
        <v>2</v>
      </c>
      <c r="AQ893">
        <v>16</v>
      </c>
      <c r="AR893">
        <v>16</v>
      </c>
      <c r="AS893">
        <v>16</v>
      </c>
      <c r="AT893">
        <v>2</v>
      </c>
      <c r="AU893" t="s">
        <v>158</v>
      </c>
      <c r="AV893">
        <v>16</v>
      </c>
      <c r="AW893" t="s">
        <v>158</v>
      </c>
      <c r="AX893">
        <v>0</v>
      </c>
      <c r="AY893" t="s">
        <v>159</v>
      </c>
      <c r="AZ893" t="s">
        <v>607</v>
      </c>
      <c r="BA893" t="s">
        <v>161</v>
      </c>
      <c r="BB893" t="s">
        <v>1376</v>
      </c>
      <c r="BC893" t="s">
        <v>163</v>
      </c>
      <c r="BD893" t="b">
        <v>0</v>
      </c>
      <c r="BE893" t="s">
        <v>158</v>
      </c>
      <c r="BF893" t="b">
        <v>0</v>
      </c>
      <c r="BH893" t="s">
        <v>164</v>
      </c>
      <c r="BI893" t="s">
        <v>1377</v>
      </c>
      <c r="BJ893" t="b">
        <v>0</v>
      </c>
      <c r="BK893" t="s">
        <v>166</v>
      </c>
      <c r="BL893" t="b">
        <v>0</v>
      </c>
      <c r="BM893">
        <v>18</v>
      </c>
      <c r="BN893" t="s">
        <v>167</v>
      </c>
      <c r="BO893" t="s">
        <v>168</v>
      </c>
      <c r="BP893" t="s">
        <v>167</v>
      </c>
      <c r="BQ893" t="s">
        <v>169</v>
      </c>
      <c r="BR893">
        <v>768</v>
      </c>
      <c r="BS893" t="s">
        <v>156</v>
      </c>
      <c r="BT893" t="s">
        <v>189</v>
      </c>
      <c r="BU893" t="s">
        <v>158</v>
      </c>
      <c r="BV893" t="s">
        <v>158</v>
      </c>
      <c r="BW893">
        <v>2</v>
      </c>
      <c r="BX893">
        <v>2</v>
      </c>
      <c r="BY893">
        <v>0</v>
      </c>
      <c r="BZ893">
        <v>2</v>
      </c>
      <c r="CA893" t="s">
        <v>1378</v>
      </c>
      <c r="CB893" t="s">
        <v>156</v>
      </c>
      <c r="CC893">
        <v>1</v>
      </c>
      <c r="CD893" t="b">
        <v>0</v>
      </c>
      <c r="CE893" t="s">
        <v>832</v>
      </c>
      <c r="CF893" t="s">
        <v>833</v>
      </c>
      <c r="CG893" t="s">
        <v>158</v>
      </c>
      <c r="CH893">
        <v>0</v>
      </c>
      <c r="CI893">
        <v>1</v>
      </c>
      <c r="CJ893" t="s">
        <v>158</v>
      </c>
      <c r="CK893" t="s">
        <v>430</v>
      </c>
      <c r="CL893" t="s">
        <v>430</v>
      </c>
      <c r="CM893" t="s">
        <v>430</v>
      </c>
      <c r="CN893" t="s">
        <v>430</v>
      </c>
      <c r="CO893" t="s">
        <v>158</v>
      </c>
      <c r="CP893" t="s">
        <v>430</v>
      </c>
      <c r="CQ893">
        <v>1</v>
      </c>
      <c r="CR893">
        <v>5683</v>
      </c>
      <c r="CS893" t="str">
        <f t="shared" si="58"/>
        <v>-</v>
      </c>
      <c r="CW893" t="s">
        <v>158</v>
      </c>
      <c r="CX893">
        <v>4879</v>
      </c>
      <c r="CY893">
        <v>1133</v>
      </c>
      <c r="CZ893">
        <v>375</v>
      </c>
      <c r="DA893">
        <v>18148</v>
      </c>
      <c r="DB893" t="s">
        <v>158</v>
      </c>
      <c r="DC893">
        <v>13186</v>
      </c>
      <c r="DD893">
        <v>5683</v>
      </c>
      <c r="DE893">
        <v>2</v>
      </c>
      <c r="DF893" t="s">
        <v>156</v>
      </c>
      <c r="DG893">
        <v>1024</v>
      </c>
      <c r="DH893">
        <v>2</v>
      </c>
      <c r="DI893">
        <v>48000</v>
      </c>
      <c r="DJ893">
        <v>-16</v>
      </c>
      <c r="DK893" t="s">
        <v>176</v>
      </c>
      <c r="DL893">
        <v>10</v>
      </c>
      <c r="DM893" t="s">
        <v>413</v>
      </c>
      <c r="DN893" t="s">
        <v>158</v>
      </c>
      <c r="DO893">
        <v>250951</v>
      </c>
      <c r="DP893">
        <v>19735</v>
      </c>
      <c r="DQ893" t="s">
        <v>158</v>
      </c>
      <c r="DR893" t="s">
        <v>158</v>
      </c>
      <c r="DS893">
        <v>250942</v>
      </c>
      <c r="DT893" t="s">
        <v>158</v>
      </c>
      <c r="DU893">
        <v>292585</v>
      </c>
      <c r="DV893" t="s">
        <v>158</v>
      </c>
      <c r="DW893">
        <v>288455</v>
      </c>
      <c r="DX893">
        <v>255848</v>
      </c>
      <c r="DY893">
        <v>270255</v>
      </c>
      <c r="DZ893">
        <v>1584</v>
      </c>
      <c r="EA893">
        <v>1540</v>
      </c>
      <c r="EB893" t="s">
        <v>158</v>
      </c>
      <c r="EC893">
        <v>255845</v>
      </c>
      <c r="ED893">
        <v>255845</v>
      </c>
      <c r="EE893">
        <v>1578</v>
      </c>
      <c r="EF893" t="s">
        <v>158</v>
      </c>
      <c r="EG893" t="s">
        <v>158</v>
      </c>
      <c r="EH893">
        <v>298269</v>
      </c>
      <c r="EI893">
        <v>256981</v>
      </c>
      <c r="EJ893">
        <v>270630</v>
      </c>
      <c r="EK893">
        <v>257065</v>
      </c>
      <c r="EL893">
        <v>292585</v>
      </c>
      <c r="EM893">
        <v>290455</v>
      </c>
      <c r="EN893">
        <v>298269</v>
      </c>
      <c r="EO893" t="s">
        <v>158</v>
      </c>
      <c r="EP893" t="s">
        <v>158</v>
      </c>
      <c r="EQ893">
        <v>288450</v>
      </c>
      <c r="ER893" t="s">
        <v>158</v>
      </c>
      <c r="ES893" t="s">
        <v>158</v>
      </c>
      <c r="ET893" t="s">
        <v>178</v>
      </c>
      <c r="EU893">
        <v>0</v>
      </c>
      <c r="EV893" t="s">
        <v>1405</v>
      </c>
      <c r="EW893">
        <v>3</v>
      </c>
      <c r="EX893" t="s">
        <v>158</v>
      </c>
      <c r="EY893" t="s">
        <v>169</v>
      </c>
      <c r="EZ893">
        <v>1024</v>
      </c>
      <c r="FA893">
        <v>-115</v>
      </c>
      <c r="FB893">
        <v>165</v>
      </c>
    </row>
    <row r="894" spans="1:158" x14ac:dyDescent="0.35">
      <c r="A894" t="s">
        <v>154</v>
      </c>
      <c r="B894" t="s">
        <v>154</v>
      </c>
      <c r="C894">
        <v>5685</v>
      </c>
      <c r="D894">
        <v>5685</v>
      </c>
      <c r="E894" t="s">
        <v>155</v>
      </c>
      <c r="F894" t="s">
        <v>156</v>
      </c>
      <c r="G894" t="s">
        <v>156</v>
      </c>
      <c r="H894" t="s">
        <v>156</v>
      </c>
      <c r="I894">
        <v>0</v>
      </c>
      <c r="J894" t="s">
        <v>157</v>
      </c>
      <c r="K894">
        <v>1</v>
      </c>
      <c r="L894" t="s">
        <v>154</v>
      </c>
      <c r="M894" t="s">
        <v>154</v>
      </c>
      <c r="N894" t="s">
        <v>154</v>
      </c>
      <c r="O894" t="s">
        <v>158</v>
      </c>
      <c r="P894" t="s">
        <v>154</v>
      </c>
      <c r="Q894" t="s">
        <v>154</v>
      </c>
      <c r="R894" t="s">
        <v>158</v>
      </c>
      <c r="S894">
        <v>0</v>
      </c>
      <c r="T894">
        <v>1</v>
      </c>
      <c r="U894">
        <v>0</v>
      </c>
      <c r="V894" t="s">
        <v>158</v>
      </c>
      <c r="W894" t="s">
        <v>158</v>
      </c>
      <c r="X894">
        <v>2</v>
      </c>
      <c r="Y894" t="s">
        <v>158</v>
      </c>
      <c r="Z894">
        <v>17</v>
      </c>
      <c r="AA894">
        <v>0</v>
      </c>
      <c r="AB894">
        <v>17</v>
      </c>
      <c r="AC894">
        <v>2</v>
      </c>
      <c r="AD894">
        <v>2</v>
      </c>
      <c r="AE894">
        <v>0</v>
      </c>
      <c r="AF894">
        <v>0</v>
      </c>
      <c r="AG894" t="s">
        <v>158</v>
      </c>
      <c r="AH894">
        <v>2</v>
      </c>
      <c r="AI894">
        <v>2</v>
      </c>
      <c r="AJ894">
        <v>0</v>
      </c>
      <c r="AK894" t="s">
        <v>158</v>
      </c>
      <c r="AL894" t="s">
        <v>158</v>
      </c>
      <c r="AM894">
        <v>17</v>
      </c>
      <c r="AN894">
        <v>2</v>
      </c>
      <c r="AO894">
        <v>2</v>
      </c>
      <c r="AP894">
        <v>2</v>
      </c>
      <c r="AQ894">
        <v>17</v>
      </c>
      <c r="AR894">
        <v>17</v>
      </c>
      <c r="AS894">
        <v>17</v>
      </c>
      <c r="AT894">
        <v>2</v>
      </c>
      <c r="AU894" t="s">
        <v>158</v>
      </c>
      <c r="AV894">
        <v>17</v>
      </c>
      <c r="AW894" t="s">
        <v>158</v>
      </c>
      <c r="AX894">
        <v>0</v>
      </c>
      <c r="AY894" t="s">
        <v>159</v>
      </c>
      <c r="AZ894" t="s">
        <v>439</v>
      </c>
      <c r="BA894" t="s">
        <v>1153</v>
      </c>
      <c r="BB894" t="s">
        <v>1376</v>
      </c>
      <c r="BC894" t="s">
        <v>163</v>
      </c>
      <c r="BD894" t="b">
        <v>0</v>
      </c>
      <c r="BE894" t="s">
        <v>158</v>
      </c>
      <c r="BF894" t="b">
        <v>0</v>
      </c>
      <c r="BH894" t="s">
        <v>164</v>
      </c>
      <c r="BI894" t="s">
        <v>1377</v>
      </c>
      <c r="BJ894" t="b">
        <v>0</v>
      </c>
      <c r="BK894" t="s">
        <v>166</v>
      </c>
      <c r="BL894" t="b">
        <v>0</v>
      </c>
      <c r="BM894">
        <v>18</v>
      </c>
      <c r="BN894" t="s">
        <v>167</v>
      </c>
      <c r="BO894" t="s">
        <v>168</v>
      </c>
      <c r="BP894" t="s">
        <v>167</v>
      </c>
      <c r="BQ894" t="s">
        <v>169</v>
      </c>
      <c r="BR894">
        <v>768</v>
      </c>
      <c r="BS894" t="s">
        <v>156</v>
      </c>
      <c r="BT894" t="s">
        <v>193</v>
      </c>
      <c r="BU894" t="s">
        <v>158</v>
      </c>
      <c r="BV894" t="s">
        <v>158</v>
      </c>
      <c r="BW894">
        <v>3</v>
      </c>
      <c r="BX894">
        <v>2</v>
      </c>
      <c r="BY894">
        <v>0</v>
      </c>
      <c r="BZ894">
        <v>3</v>
      </c>
      <c r="CA894" t="s">
        <v>1378</v>
      </c>
      <c r="CB894" t="s">
        <v>156</v>
      </c>
      <c r="CC894">
        <v>2</v>
      </c>
      <c r="CD894" t="b">
        <v>0</v>
      </c>
      <c r="CE894" t="s">
        <v>832</v>
      </c>
      <c r="CF894" t="s">
        <v>833</v>
      </c>
      <c r="CG894" t="s">
        <v>158</v>
      </c>
      <c r="CH894">
        <v>0</v>
      </c>
      <c r="CI894">
        <v>1</v>
      </c>
      <c r="CJ894" t="s">
        <v>158</v>
      </c>
      <c r="CK894" t="s">
        <v>430</v>
      </c>
      <c r="CL894" t="s">
        <v>430</v>
      </c>
      <c r="CM894" t="s">
        <v>430</v>
      </c>
      <c r="CN894" t="s">
        <v>430</v>
      </c>
      <c r="CO894" t="s">
        <v>158</v>
      </c>
      <c r="CP894" t="s">
        <v>430</v>
      </c>
      <c r="CQ894">
        <v>1</v>
      </c>
      <c r="CR894">
        <v>7456</v>
      </c>
      <c r="CS894" t="str">
        <f t="shared" si="58"/>
        <v>-</v>
      </c>
      <c r="CW894" t="s">
        <v>158</v>
      </c>
      <c r="CX894">
        <v>4879</v>
      </c>
      <c r="CY894">
        <v>1133</v>
      </c>
      <c r="CZ894">
        <v>375</v>
      </c>
      <c r="DA894">
        <v>18148</v>
      </c>
      <c r="DB894" t="s">
        <v>158</v>
      </c>
      <c r="DC894">
        <v>13186</v>
      </c>
      <c r="DD894">
        <v>7456</v>
      </c>
      <c r="DE894">
        <v>2</v>
      </c>
      <c r="DF894" t="s">
        <v>156</v>
      </c>
      <c r="DG894">
        <v>1024</v>
      </c>
      <c r="DH894">
        <v>2</v>
      </c>
      <c r="DI894">
        <v>48000</v>
      </c>
      <c r="DJ894">
        <v>-16</v>
      </c>
      <c r="DK894" t="s">
        <v>176</v>
      </c>
      <c r="DL894">
        <v>10</v>
      </c>
      <c r="DM894" t="s">
        <v>413</v>
      </c>
      <c r="DN894" t="s">
        <v>158</v>
      </c>
      <c r="DO894">
        <v>250951</v>
      </c>
      <c r="DP894">
        <v>19735</v>
      </c>
      <c r="DQ894" t="s">
        <v>158</v>
      </c>
      <c r="DR894" t="s">
        <v>158</v>
      </c>
      <c r="DS894">
        <v>250942</v>
      </c>
      <c r="DT894" t="s">
        <v>158</v>
      </c>
      <c r="DU894">
        <v>302313</v>
      </c>
      <c r="DV894" t="s">
        <v>158</v>
      </c>
      <c r="DW894">
        <v>298356</v>
      </c>
      <c r="DX894">
        <v>255848</v>
      </c>
      <c r="DY894">
        <v>270255</v>
      </c>
      <c r="DZ894">
        <v>1584</v>
      </c>
      <c r="EA894">
        <v>1540</v>
      </c>
      <c r="EB894" t="s">
        <v>158</v>
      </c>
      <c r="EC894">
        <v>255845</v>
      </c>
      <c r="ED894">
        <v>255845</v>
      </c>
      <c r="EE894">
        <v>1578</v>
      </c>
      <c r="EF894" t="s">
        <v>158</v>
      </c>
      <c r="EG894" t="s">
        <v>158</v>
      </c>
      <c r="EH894">
        <v>309769</v>
      </c>
      <c r="EI894">
        <v>256981</v>
      </c>
      <c r="EJ894">
        <v>270630</v>
      </c>
      <c r="EK894">
        <v>257065</v>
      </c>
      <c r="EL894">
        <v>302313</v>
      </c>
      <c r="EM894">
        <v>300356</v>
      </c>
      <c r="EN894">
        <v>309769</v>
      </c>
      <c r="EO894" t="s">
        <v>158</v>
      </c>
      <c r="EP894" t="s">
        <v>158</v>
      </c>
      <c r="EQ894">
        <v>298352</v>
      </c>
      <c r="ER894" t="s">
        <v>158</v>
      </c>
      <c r="ES894" t="s">
        <v>158</v>
      </c>
      <c r="ET894" t="s">
        <v>178</v>
      </c>
      <c r="EU894">
        <v>0</v>
      </c>
      <c r="EV894" t="s">
        <v>1406</v>
      </c>
      <c r="EW894">
        <v>4</v>
      </c>
      <c r="EX894" t="s">
        <v>158</v>
      </c>
      <c r="EY894" t="s">
        <v>169</v>
      </c>
      <c r="EZ894">
        <v>1024</v>
      </c>
      <c r="FA894">
        <v>-180</v>
      </c>
      <c r="FB894">
        <v>-104</v>
      </c>
    </row>
    <row r="895" spans="1:158" x14ac:dyDescent="0.35">
      <c r="A895" t="s">
        <v>154</v>
      </c>
      <c r="B895" t="s">
        <v>154</v>
      </c>
      <c r="C895">
        <v>4842</v>
      </c>
      <c r="D895">
        <v>4842</v>
      </c>
      <c r="E895" t="s">
        <v>155</v>
      </c>
      <c r="F895" t="s">
        <v>156</v>
      </c>
      <c r="G895" t="s">
        <v>156</v>
      </c>
      <c r="H895" t="s">
        <v>156</v>
      </c>
      <c r="I895">
        <v>0</v>
      </c>
      <c r="J895" t="s">
        <v>157</v>
      </c>
      <c r="K895">
        <v>1</v>
      </c>
      <c r="L895" t="s">
        <v>154</v>
      </c>
      <c r="M895" t="s">
        <v>154</v>
      </c>
      <c r="N895" t="s">
        <v>154</v>
      </c>
      <c r="O895" t="s">
        <v>158</v>
      </c>
      <c r="P895" t="s">
        <v>154</v>
      </c>
      <c r="Q895" t="s">
        <v>154</v>
      </c>
      <c r="R895" t="s">
        <v>158</v>
      </c>
      <c r="S895">
        <v>0</v>
      </c>
      <c r="T895">
        <v>1</v>
      </c>
      <c r="U895">
        <v>0</v>
      </c>
      <c r="V895" t="s">
        <v>158</v>
      </c>
      <c r="W895" t="s">
        <v>158</v>
      </c>
      <c r="X895">
        <v>2</v>
      </c>
      <c r="Y895" t="s">
        <v>158</v>
      </c>
      <c r="Z895">
        <v>18</v>
      </c>
      <c r="AA895">
        <v>0</v>
      </c>
      <c r="AB895">
        <v>18</v>
      </c>
      <c r="AC895">
        <v>2</v>
      </c>
      <c r="AD895">
        <v>2</v>
      </c>
      <c r="AE895">
        <v>0</v>
      </c>
      <c r="AF895">
        <v>0</v>
      </c>
      <c r="AG895" t="s">
        <v>158</v>
      </c>
      <c r="AH895">
        <v>2</v>
      </c>
      <c r="AI895">
        <v>2</v>
      </c>
      <c r="AJ895">
        <v>0</v>
      </c>
      <c r="AK895" t="s">
        <v>158</v>
      </c>
      <c r="AL895" t="s">
        <v>158</v>
      </c>
      <c r="AM895">
        <v>18</v>
      </c>
      <c r="AN895">
        <v>2</v>
      </c>
      <c r="AO895">
        <v>2</v>
      </c>
      <c r="AP895">
        <v>2</v>
      </c>
      <c r="AQ895">
        <v>18</v>
      </c>
      <c r="AR895">
        <v>18</v>
      </c>
      <c r="AS895">
        <v>18</v>
      </c>
      <c r="AT895">
        <v>2</v>
      </c>
      <c r="AU895" t="s">
        <v>158</v>
      </c>
      <c r="AV895">
        <v>18</v>
      </c>
      <c r="AW895" t="s">
        <v>158</v>
      </c>
      <c r="AX895">
        <v>0</v>
      </c>
      <c r="AY895" t="s">
        <v>159</v>
      </c>
      <c r="AZ895" t="s">
        <v>1162</v>
      </c>
      <c r="BA895" t="s">
        <v>1407</v>
      </c>
      <c r="BB895" t="s">
        <v>1376</v>
      </c>
      <c r="BC895" t="s">
        <v>163</v>
      </c>
      <c r="BD895" t="b">
        <v>0</v>
      </c>
      <c r="BE895" t="s">
        <v>158</v>
      </c>
      <c r="BF895" t="b">
        <v>0</v>
      </c>
      <c r="BH895" t="s">
        <v>164</v>
      </c>
      <c r="BI895" t="s">
        <v>1377</v>
      </c>
      <c r="BJ895" t="b">
        <v>0</v>
      </c>
      <c r="BK895" t="s">
        <v>166</v>
      </c>
      <c r="BL895" t="b">
        <v>0</v>
      </c>
      <c r="BM895">
        <v>18</v>
      </c>
      <c r="BN895" t="s">
        <v>167</v>
      </c>
      <c r="BO895" t="s">
        <v>168</v>
      </c>
      <c r="BP895" t="s">
        <v>167</v>
      </c>
      <c r="BQ895" t="s">
        <v>169</v>
      </c>
      <c r="BR895">
        <v>768</v>
      </c>
      <c r="BS895" t="s">
        <v>156</v>
      </c>
      <c r="BT895" t="s">
        <v>201</v>
      </c>
      <c r="BU895" t="s">
        <v>158</v>
      </c>
      <c r="BV895" t="s">
        <v>158</v>
      </c>
      <c r="BW895">
        <v>4</v>
      </c>
      <c r="BX895">
        <v>2</v>
      </c>
      <c r="BY895">
        <v>0</v>
      </c>
      <c r="BZ895">
        <v>4</v>
      </c>
      <c r="CA895" t="s">
        <v>1378</v>
      </c>
      <c r="CB895" t="s">
        <v>156</v>
      </c>
      <c r="CC895">
        <v>3</v>
      </c>
      <c r="CD895" t="b">
        <v>0</v>
      </c>
      <c r="CE895" t="s">
        <v>832</v>
      </c>
      <c r="CF895" t="s">
        <v>833</v>
      </c>
      <c r="CG895" t="s">
        <v>158</v>
      </c>
      <c r="CH895">
        <v>0</v>
      </c>
      <c r="CI895">
        <v>1</v>
      </c>
      <c r="CJ895" t="s">
        <v>158</v>
      </c>
      <c r="CK895" t="s">
        <v>430</v>
      </c>
      <c r="CL895" t="s">
        <v>430</v>
      </c>
      <c r="CM895" t="s">
        <v>430</v>
      </c>
      <c r="CN895" t="s">
        <v>430</v>
      </c>
      <c r="CO895" t="s">
        <v>158</v>
      </c>
      <c r="CP895" t="s">
        <v>430</v>
      </c>
      <c r="CQ895">
        <v>1</v>
      </c>
      <c r="CR895">
        <v>1469</v>
      </c>
      <c r="CS895" t="str">
        <f t="shared" si="58"/>
        <v>-</v>
      </c>
      <c r="CW895" t="s">
        <v>158</v>
      </c>
      <c r="CX895">
        <v>4879</v>
      </c>
      <c r="CY895">
        <v>1133</v>
      </c>
      <c r="CZ895">
        <v>375</v>
      </c>
      <c r="DA895">
        <v>18148</v>
      </c>
      <c r="DB895" t="s">
        <v>158</v>
      </c>
      <c r="DC895">
        <v>13186</v>
      </c>
      <c r="DD895">
        <v>1469</v>
      </c>
      <c r="DE895">
        <v>2</v>
      </c>
      <c r="DF895" t="s">
        <v>156</v>
      </c>
      <c r="DG895">
        <v>1024</v>
      </c>
      <c r="DH895">
        <v>2</v>
      </c>
      <c r="DI895">
        <v>48000</v>
      </c>
      <c r="DJ895">
        <v>-16</v>
      </c>
      <c r="DK895" t="s">
        <v>176</v>
      </c>
      <c r="DL895">
        <v>10</v>
      </c>
      <c r="DM895" t="s">
        <v>413</v>
      </c>
      <c r="DN895" t="s">
        <v>158</v>
      </c>
      <c r="DO895">
        <v>250951</v>
      </c>
      <c r="DP895">
        <v>19735</v>
      </c>
      <c r="DQ895" t="s">
        <v>158</v>
      </c>
      <c r="DR895" t="s">
        <v>158</v>
      </c>
      <c r="DS895">
        <v>250942</v>
      </c>
      <c r="DT895" t="s">
        <v>158</v>
      </c>
      <c r="DU895">
        <v>313557</v>
      </c>
      <c r="DV895" t="s">
        <v>158</v>
      </c>
      <c r="DW895">
        <v>309855</v>
      </c>
      <c r="DX895">
        <v>255848</v>
      </c>
      <c r="DY895">
        <v>270255</v>
      </c>
      <c r="DZ895">
        <v>1584</v>
      </c>
      <c r="EA895">
        <v>1540</v>
      </c>
      <c r="EB895" t="s">
        <v>158</v>
      </c>
      <c r="EC895">
        <v>255845</v>
      </c>
      <c r="ED895">
        <v>255845</v>
      </c>
      <c r="EE895">
        <v>1578</v>
      </c>
      <c r="EF895" t="s">
        <v>158</v>
      </c>
      <c r="EG895" t="s">
        <v>158</v>
      </c>
      <c r="EH895">
        <v>315027</v>
      </c>
      <c r="EI895">
        <v>256981</v>
      </c>
      <c r="EJ895">
        <v>270630</v>
      </c>
      <c r="EK895">
        <v>257065</v>
      </c>
      <c r="EL895">
        <v>313557</v>
      </c>
      <c r="EM895">
        <v>311855</v>
      </c>
      <c r="EN895">
        <v>315027</v>
      </c>
      <c r="EO895" t="s">
        <v>158</v>
      </c>
      <c r="EP895" t="s">
        <v>158</v>
      </c>
      <c r="EQ895">
        <v>309850</v>
      </c>
      <c r="ER895" t="s">
        <v>158</v>
      </c>
      <c r="ES895" t="s">
        <v>158</v>
      </c>
      <c r="ET895" t="s">
        <v>178</v>
      </c>
      <c r="EU895">
        <v>0</v>
      </c>
      <c r="EV895" t="s">
        <v>1408</v>
      </c>
      <c r="EW895">
        <v>5</v>
      </c>
      <c r="EX895" t="s">
        <v>158</v>
      </c>
      <c r="EY895" t="s">
        <v>169</v>
      </c>
      <c r="EZ895">
        <v>1024</v>
      </c>
      <c r="FA895">
        <v>-9</v>
      </c>
      <c r="FB895">
        <v>-326</v>
      </c>
    </row>
    <row r="896" spans="1:158" x14ac:dyDescent="0.35">
      <c r="A896" t="s">
        <v>154</v>
      </c>
      <c r="B896" t="s">
        <v>154</v>
      </c>
      <c r="C896">
        <v>4543</v>
      </c>
      <c r="D896">
        <v>4543</v>
      </c>
      <c r="E896" t="s">
        <v>155</v>
      </c>
      <c r="F896" t="s">
        <v>156</v>
      </c>
      <c r="G896" t="s">
        <v>156</v>
      </c>
      <c r="H896" t="s">
        <v>156</v>
      </c>
      <c r="I896">
        <v>0</v>
      </c>
      <c r="J896" t="s">
        <v>157</v>
      </c>
      <c r="K896">
        <v>1</v>
      </c>
      <c r="L896" t="s">
        <v>154</v>
      </c>
      <c r="M896" t="s">
        <v>154</v>
      </c>
      <c r="N896" t="s">
        <v>154</v>
      </c>
      <c r="O896" t="s">
        <v>158</v>
      </c>
      <c r="P896" t="s">
        <v>154</v>
      </c>
      <c r="Q896" t="s">
        <v>154</v>
      </c>
      <c r="R896" t="s">
        <v>158</v>
      </c>
      <c r="S896">
        <v>0</v>
      </c>
      <c r="T896">
        <v>1</v>
      </c>
      <c r="U896">
        <v>0</v>
      </c>
      <c r="V896" t="s">
        <v>158</v>
      </c>
      <c r="W896" t="s">
        <v>158</v>
      </c>
      <c r="X896">
        <v>2</v>
      </c>
      <c r="Y896" t="s">
        <v>158</v>
      </c>
      <c r="Z896">
        <v>19</v>
      </c>
      <c r="AA896">
        <v>0</v>
      </c>
      <c r="AB896">
        <v>19</v>
      </c>
      <c r="AC896">
        <v>2</v>
      </c>
      <c r="AD896">
        <v>2</v>
      </c>
      <c r="AE896">
        <v>0</v>
      </c>
      <c r="AF896">
        <v>0</v>
      </c>
      <c r="AG896" t="s">
        <v>158</v>
      </c>
      <c r="AH896">
        <v>2</v>
      </c>
      <c r="AI896">
        <v>2</v>
      </c>
      <c r="AJ896">
        <v>0</v>
      </c>
      <c r="AK896" t="s">
        <v>158</v>
      </c>
      <c r="AL896" t="s">
        <v>158</v>
      </c>
      <c r="AM896">
        <v>19</v>
      </c>
      <c r="AN896">
        <v>2</v>
      </c>
      <c r="AO896">
        <v>2</v>
      </c>
      <c r="AP896">
        <v>2</v>
      </c>
      <c r="AQ896">
        <v>19</v>
      </c>
      <c r="AR896">
        <v>19</v>
      </c>
      <c r="AS896">
        <v>19</v>
      </c>
      <c r="AT896">
        <v>2</v>
      </c>
      <c r="AU896" t="s">
        <v>158</v>
      </c>
      <c r="AV896">
        <v>19</v>
      </c>
      <c r="AW896" t="s">
        <v>158</v>
      </c>
      <c r="AX896">
        <v>0</v>
      </c>
      <c r="AY896" t="s">
        <v>159</v>
      </c>
      <c r="AZ896" t="s">
        <v>1030</v>
      </c>
      <c r="BA896" t="s">
        <v>1409</v>
      </c>
      <c r="BB896" t="s">
        <v>1376</v>
      </c>
      <c r="BC896" t="s">
        <v>163</v>
      </c>
      <c r="BD896" t="b">
        <v>0</v>
      </c>
      <c r="BE896" t="s">
        <v>158</v>
      </c>
      <c r="BF896" t="b">
        <v>0</v>
      </c>
      <c r="BH896" t="s">
        <v>164</v>
      </c>
      <c r="BI896" t="s">
        <v>1377</v>
      </c>
      <c r="BJ896" t="b">
        <v>0</v>
      </c>
      <c r="BK896" t="s">
        <v>166</v>
      </c>
      <c r="BL896" t="b">
        <v>0</v>
      </c>
      <c r="BM896">
        <v>18</v>
      </c>
      <c r="BN896" t="s">
        <v>167</v>
      </c>
      <c r="BO896" t="s">
        <v>168</v>
      </c>
      <c r="BP896" t="s">
        <v>167</v>
      </c>
      <c r="BQ896" t="s">
        <v>169</v>
      </c>
      <c r="BR896">
        <v>768</v>
      </c>
      <c r="BS896" t="s">
        <v>156</v>
      </c>
      <c r="BT896" t="s">
        <v>181</v>
      </c>
      <c r="BU896" t="s">
        <v>158</v>
      </c>
      <c r="BV896" t="s">
        <v>158</v>
      </c>
      <c r="BW896">
        <v>5</v>
      </c>
      <c r="BX896">
        <v>2</v>
      </c>
      <c r="BY896">
        <v>0</v>
      </c>
      <c r="BZ896">
        <v>5</v>
      </c>
      <c r="CA896" t="s">
        <v>1378</v>
      </c>
      <c r="CB896" t="s">
        <v>156</v>
      </c>
      <c r="CC896">
        <v>4</v>
      </c>
      <c r="CD896" t="b">
        <v>0</v>
      </c>
      <c r="CE896" t="s">
        <v>832</v>
      </c>
      <c r="CF896" t="s">
        <v>833</v>
      </c>
      <c r="CG896" t="s">
        <v>158</v>
      </c>
      <c r="CH896">
        <v>0</v>
      </c>
      <c r="CI896">
        <v>1</v>
      </c>
      <c r="CJ896" t="s">
        <v>158</v>
      </c>
      <c r="CK896" t="s">
        <v>430</v>
      </c>
      <c r="CL896" t="s">
        <v>430</v>
      </c>
      <c r="CM896" t="s">
        <v>430</v>
      </c>
      <c r="CN896" t="s">
        <v>430</v>
      </c>
      <c r="CO896" t="s">
        <v>158</v>
      </c>
      <c r="CP896" t="s">
        <v>430</v>
      </c>
      <c r="CQ896">
        <v>1</v>
      </c>
      <c r="CR896">
        <v>3051</v>
      </c>
      <c r="CS896" t="str">
        <f t="shared" si="58"/>
        <v>-</v>
      </c>
      <c r="CW896" t="s">
        <v>158</v>
      </c>
      <c r="CX896">
        <v>4879</v>
      </c>
      <c r="CY896">
        <v>1133</v>
      </c>
      <c r="CZ896">
        <v>375</v>
      </c>
      <c r="DA896">
        <v>18148</v>
      </c>
      <c r="DB896" t="s">
        <v>158</v>
      </c>
      <c r="DC896">
        <v>13186</v>
      </c>
      <c r="DD896">
        <v>3051</v>
      </c>
      <c r="DE896">
        <v>2</v>
      </c>
      <c r="DF896" t="s">
        <v>156</v>
      </c>
      <c r="DG896">
        <v>1024</v>
      </c>
      <c r="DH896">
        <v>2</v>
      </c>
      <c r="DI896">
        <v>48000</v>
      </c>
      <c r="DJ896">
        <v>-16</v>
      </c>
      <c r="DK896" t="s">
        <v>176</v>
      </c>
      <c r="DL896">
        <v>10</v>
      </c>
      <c r="DM896" t="s">
        <v>413</v>
      </c>
      <c r="DN896" t="s">
        <v>158</v>
      </c>
      <c r="DO896">
        <v>250951</v>
      </c>
      <c r="DP896">
        <v>19735</v>
      </c>
      <c r="DQ896" t="s">
        <v>158</v>
      </c>
      <c r="DR896" t="s">
        <v>158</v>
      </c>
      <c r="DS896">
        <v>250942</v>
      </c>
      <c r="DT896" t="s">
        <v>158</v>
      </c>
      <c r="DU896">
        <v>318697</v>
      </c>
      <c r="DV896" t="s">
        <v>158</v>
      </c>
      <c r="DW896">
        <v>315113</v>
      </c>
      <c r="DX896">
        <v>255848</v>
      </c>
      <c r="DY896">
        <v>270255</v>
      </c>
      <c r="DZ896">
        <v>1584</v>
      </c>
      <c r="EA896">
        <v>1540</v>
      </c>
      <c r="EB896" t="s">
        <v>158</v>
      </c>
      <c r="EC896">
        <v>255845</v>
      </c>
      <c r="ED896">
        <v>255845</v>
      </c>
      <c r="EE896">
        <v>1578</v>
      </c>
      <c r="EF896" t="s">
        <v>158</v>
      </c>
      <c r="EG896" t="s">
        <v>158</v>
      </c>
      <c r="EH896">
        <v>321748</v>
      </c>
      <c r="EI896">
        <v>256981</v>
      </c>
      <c r="EJ896">
        <v>270630</v>
      </c>
      <c r="EK896">
        <v>257065</v>
      </c>
      <c r="EL896">
        <v>318697</v>
      </c>
      <c r="EM896">
        <v>317114</v>
      </c>
      <c r="EN896">
        <v>321748</v>
      </c>
      <c r="EO896" t="s">
        <v>158</v>
      </c>
      <c r="EP896" t="s">
        <v>158</v>
      </c>
      <c r="EQ896">
        <v>315109</v>
      </c>
      <c r="ER896" t="s">
        <v>158</v>
      </c>
      <c r="ES896" t="s">
        <v>158</v>
      </c>
      <c r="ET896" t="s">
        <v>178</v>
      </c>
      <c r="EU896">
        <v>0</v>
      </c>
      <c r="EV896" t="s">
        <v>1410</v>
      </c>
      <c r="EW896">
        <v>6</v>
      </c>
      <c r="EX896" t="s">
        <v>158</v>
      </c>
      <c r="EY896" t="s">
        <v>169</v>
      </c>
      <c r="EZ896">
        <v>1024</v>
      </c>
      <c r="FA896">
        <v>-50</v>
      </c>
      <c r="FB896">
        <v>180</v>
      </c>
    </row>
    <row r="897" spans="1:158" x14ac:dyDescent="0.35">
      <c r="A897" t="s">
        <v>154</v>
      </c>
      <c r="B897" t="s">
        <v>154</v>
      </c>
      <c r="C897">
        <v>4991</v>
      </c>
      <c r="D897">
        <v>4991</v>
      </c>
      <c r="E897" t="s">
        <v>155</v>
      </c>
      <c r="F897" t="s">
        <v>156</v>
      </c>
      <c r="G897" t="s">
        <v>156</v>
      </c>
      <c r="H897" t="s">
        <v>156</v>
      </c>
      <c r="I897">
        <v>0</v>
      </c>
      <c r="J897" t="s">
        <v>157</v>
      </c>
      <c r="K897">
        <v>1</v>
      </c>
      <c r="L897" t="s">
        <v>154</v>
      </c>
      <c r="M897" t="s">
        <v>154</v>
      </c>
      <c r="N897" t="s">
        <v>154</v>
      </c>
      <c r="O897" t="s">
        <v>158</v>
      </c>
      <c r="P897" t="s">
        <v>154</v>
      </c>
      <c r="Q897" t="s">
        <v>154</v>
      </c>
      <c r="R897" t="s">
        <v>158</v>
      </c>
      <c r="S897">
        <v>0</v>
      </c>
      <c r="T897">
        <v>1</v>
      </c>
      <c r="U897">
        <v>0</v>
      </c>
      <c r="V897" t="s">
        <v>158</v>
      </c>
      <c r="W897" t="s">
        <v>158</v>
      </c>
      <c r="X897">
        <v>2</v>
      </c>
      <c r="Y897" t="s">
        <v>158</v>
      </c>
      <c r="Z897">
        <v>20</v>
      </c>
      <c r="AA897">
        <v>0</v>
      </c>
      <c r="AB897">
        <v>20</v>
      </c>
      <c r="AC897">
        <v>2</v>
      </c>
      <c r="AD897">
        <v>2</v>
      </c>
      <c r="AE897">
        <v>0</v>
      </c>
      <c r="AF897">
        <v>0</v>
      </c>
      <c r="AG897" t="s">
        <v>158</v>
      </c>
      <c r="AH897">
        <v>2</v>
      </c>
      <c r="AI897">
        <v>2</v>
      </c>
      <c r="AJ897">
        <v>0</v>
      </c>
      <c r="AK897" t="s">
        <v>158</v>
      </c>
      <c r="AL897" t="s">
        <v>158</v>
      </c>
      <c r="AM897">
        <v>20</v>
      </c>
      <c r="AN897">
        <v>2</v>
      </c>
      <c r="AO897">
        <v>2</v>
      </c>
      <c r="AP897">
        <v>2</v>
      </c>
      <c r="AQ897">
        <v>20</v>
      </c>
      <c r="AR897">
        <v>20</v>
      </c>
      <c r="AS897">
        <v>20</v>
      </c>
      <c r="AT897">
        <v>2</v>
      </c>
      <c r="AU897" t="s">
        <v>158</v>
      </c>
      <c r="AV897">
        <v>20</v>
      </c>
      <c r="AW897" t="s">
        <v>158</v>
      </c>
      <c r="AX897">
        <v>0</v>
      </c>
      <c r="AY897" t="s">
        <v>159</v>
      </c>
      <c r="AZ897" t="s">
        <v>585</v>
      </c>
      <c r="BA897" t="s">
        <v>293</v>
      </c>
      <c r="BB897" t="s">
        <v>1376</v>
      </c>
      <c r="BC897" t="s">
        <v>163</v>
      </c>
      <c r="BD897" t="b">
        <v>0</v>
      </c>
      <c r="BE897" t="s">
        <v>158</v>
      </c>
      <c r="BF897" t="b">
        <v>0</v>
      </c>
      <c r="BH897" t="s">
        <v>164</v>
      </c>
      <c r="BI897" t="s">
        <v>1377</v>
      </c>
      <c r="BJ897" t="b">
        <v>0</v>
      </c>
      <c r="BK897" t="s">
        <v>166</v>
      </c>
      <c r="BL897" t="b">
        <v>0</v>
      </c>
      <c r="BM897">
        <v>18</v>
      </c>
      <c r="BN897" t="s">
        <v>167</v>
      </c>
      <c r="BO897" t="s">
        <v>168</v>
      </c>
      <c r="BP897" t="s">
        <v>167</v>
      </c>
      <c r="BQ897" t="s">
        <v>169</v>
      </c>
      <c r="BR897">
        <v>768</v>
      </c>
      <c r="BS897" t="s">
        <v>156</v>
      </c>
      <c r="BT897" t="s">
        <v>185</v>
      </c>
      <c r="BU897" t="s">
        <v>158</v>
      </c>
      <c r="BV897" t="s">
        <v>158</v>
      </c>
      <c r="BW897">
        <v>6</v>
      </c>
      <c r="BX897">
        <v>2</v>
      </c>
      <c r="BY897">
        <v>0</v>
      </c>
      <c r="BZ897">
        <v>6</v>
      </c>
      <c r="CA897" t="s">
        <v>1378</v>
      </c>
      <c r="CB897" t="s">
        <v>156</v>
      </c>
      <c r="CC897">
        <v>5</v>
      </c>
      <c r="CD897" t="b">
        <v>0</v>
      </c>
      <c r="CE897" t="s">
        <v>832</v>
      </c>
      <c r="CF897" t="s">
        <v>833</v>
      </c>
      <c r="CG897" t="s">
        <v>158</v>
      </c>
      <c r="CH897">
        <v>0</v>
      </c>
      <c r="CI897">
        <v>1</v>
      </c>
      <c r="CJ897" t="s">
        <v>158</v>
      </c>
      <c r="CK897" t="s">
        <v>430</v>
      </c>
      <c r="CL897" t="s">
        <v>430</v>
      </c>
      <c r="CM897" t="s">
        <v>430</v>
      </c>
      <c r="CN897" t="s">
        <v>430</v>
      </c>
      <c r="CO897" t="s">
        <v>158</v>
      </c>
      <c r="CP897" t="s">
        <v>430</v>
      </c>
      <c r="CQ897">
        <v>1</v>
      </c>
      <c r="CR897">
        <v>7680</v>
      </c>
      <c r="CS897" t="str">
        <f t="shared" si="58"/>
        <v>-</v>
      </c>
      <c r="CW897" t="s">
        <v>158</v>
      </c>
      <c r="CX897">
        <v>4879</v>
      </c>
      <c r="CY897">
        <v>1133</v>
      </c>
      <c r="CZ897">
        <v>375</v>
      </c>
      <c r="DA897">
        <v>18148</v>
      </c>
      <c r="DB897" t="s">
        <v>158</v>
      </c>
      <c r="DC897">
        <v>13186</v>
      </c>
      <c r="DD897">
        <v>7680</v>
      </c>
      <c r="DE897">
        <v>2</v>
      </c>
      <c r="DF897" t="s">
        <v>156</v>
      </c>
      <c r="DG897">
        <v>1024</v>
      </c>
      <c r="DH897">
        <v>2</v>
      </c>
      <c r="DI897">
        <v>48000</v>
      </c>
      <c r="DJ897">
        <v>-16</v>
      </c>
      <c r="DK897" t="s">
        <v>176</v>
      </c>
      <c r="DL897">
        <v>10</v>
      </c>
      <c r="DM897" t="s">
        <v>413</v>
      </c>
      <c r="DN897" t="s">
        <v>158</v>
      </c>
      <c r="DO897">
        <v>250951</v>
      </c>
      <c r="DP897">
        <v>19735</v>
      </c>
      <c r="DQ897" t="s">
        <v>158</v>
      </c>
      <c r="DR897" t="s">
        <v>158</v>
      </c>
      <c r="DS897">
        <v>250942</v>
      </c>
      <c r="DT897" t="s">
        <v>158</v>
      </c>
      <c r="DU897">
        <v>325588</v>
      </c>
      <c r="DV897" t="s">
        <v>158</v>
      </c>
      <c r="DW897">
        <v>321834</v>
      </c>
      <c r="DX897">
        <v>255848</v>
      </c>
      <c r="DY897">
        <v>270255</v>
      </c>
      <c r="DZ897">
        <v>1584</v>
      </c>
      <c r="EA897">
        <v>1540</v>
      </c>
      <c r="EB897" t="s">
        <v>158</v>
      </c>
      <c r="EC897">
        <v>255845</v>
      </c>
      <c r="ED897">
        <v>255845</v>
      </c>
      <c r="EE897">
        <v>1578</v>
      </c>
      <c r="EF897" t="s">
        <v>158</v>
      </c>
      <c r="EG897" t="s">
        <v>158</v>
      </c>
      <c r="EH897">
        <v>333269</v>
      </c>
      <c r="EI897">
        <v>256981</v>
      </c>
      <c r="EJ897">
        <v>270630</v>
      </c>
      <c r="EK897">
        <v>257065</v>
      </c>
      <c r="EL897">
        <v>325588</v>
      </c>
      <c r="EM897">
        <v>323834</v>
      </c>
      <c r="EN897">
        <v>333269</v>
      </c>
      <c r="EO897" t="s">
        <v>158</v>
      </c>
      <c r="EP897" t="s">
        <v>158</v>
      </c>
      <c r="EQ897">
        <v>321829</v>
      </c>
      <c r="ER897" t="s">
        <v>158</v>
      </c>
      <c r="ES897" t="s">
        <v>158</v>
      </c>
      <c r="ET897" t="s">
        <v>178</v>
      </c>
      <c r="EU897">
        <v>0</v>
      </c>
      <c r="EV897" t="s">
        <v>1411</v>
      </c>
      <c r="EW897">
        <v>7</v>
      </c>
      <c r="EX897" t="s">
        <v>158</v>
      </c>
      <c r="EY897" t="s">
        <v>169</v>
      </c>
      <c r="EZ897">
        <v>1024</v>
      </c>
      <c r="FA897">
        <v>-260</v>
      </c>
      <c r="FB897">
        <v>180</v>
      </c>
    </row>
    <row r="898" spans="1:158" x14ac:dyDescent="0.35">
      <c r="A898" t="s">
        <v>154</v>
      </c>
      <c r="B898" t="s">
        <v>154</v>
      </c>
      <c r="C898">
        <v>1462</v>
      </c>
      <c r="D898">
        <v>1462</v>
      </c>
      <c r="E898" t="s">
        <v>155</v>
      </c>
      <c r="F898" t="s">
        <v>156</v>
      </c>
      <c r="G898" t="s">
        <v>156</v>
      </c>
      <c r="H898" t="s">
        <v>156</v>
      </c>
      <c r="I898">
        <v>0</v>
      </c>
      <c r="J898" t="s">
        <v>157</v>
      </c>
      <c r="K898">
        <v>0</v>
      </c>
      <c r="L898" t="s">
        <v>154</v>
      </c>
      <c r="M898" t="s">
        <v>154</v>
      </c>
      <c r="N898" t="s">
        <v>154</v>
      </c>
      <c r="O898" t="s">
        <v>158</v>
      </c>
      <c r="P898" t="s">
        <v>154</v>
      </c>
      <c r="Q898" t="s">
        <v>154</v>
      </c>
      <c r="R898" t="s">
        <v>158</v>
      </c>
      <c r="S898">
        <v>0</v>
      </c>
      <c r="T898">
        <v>2</v>
      </c>
      <c r="U898">
        <v>0</v>
      </c>
      <c r="V898" t="s">
        <v>158</v>
      </c>
      <c r="W898" t="s">
        <v>158</v>
      </c>
      <c r="X898">
        <v>3</v>
      </c>
      <c r="Y898" t="s">
        <v>158</v>
      </c>
      <c r="Z898">
        <v>21</v>
      </c>
      <c r="AA898">
        <v>0</v>
      </c>
      <c r="AB898">
        <v>21</v>
      </c>
      <c r="AC898">
        <v>3</v>
      </c>
      <c r="AD898">
        <v>3</v>
      </c>
      <c r="AE898">
        <v>0</v>
      </c>
      <c r="AF898">
        <v>0</v>
      </c>
      <c r="AG898" t="s">
        <v>158</v>
      </c>
      <c r="AH898">
        <v>3</v>
      </c>
      <c r="AI898">
        <v>3</v>
      </c>
      <c r="AJ898">
        <v>0</v>
      </c>
      <c r="AK898" t="s">
        <v>158</v>
      </c>
      <c r="AL898" t="s">
        <v>158</v>
      </c>
      <c r="AM898">
        <v>21</v>
      </c>
      <c r="AN898">
        <v>3</v>
      </c>
      <c r="AO898">
        <v>3</v>
      </c>
      <c r="AP898">
        <v>3</v>
      </c>
      <c r="AQ898">
        <v>21</v>
      </c>
      <c r="AR898">
        <v>21</v>
      </c>
      <c r="AS898">
        <v>21</v>
      </c>
      <c r="AT898">
        <v>3</v>
      </c>
      <c r="AU898" t="s">
        <v>158</v>
      </c>
      <c r="AV898">
        <v>21</v>
      </c>
      <c r="AW898" t="s">
        <v>158</v>
      </c>
      <c r="AX898">
        <v>0</v>
      </c>
      <c r="AY898" t="s">
        <v>159</v>
      </c>
      <c r="AZ898" t="s">
        <v>698</v>
      </c>
      <c r="BA898" t="s">
        <v>512</v>
      </c>
      <c r="BB898" t="s">
        <v>1376</v>
      </c>
      <c r="BC898" t="s">
        <v>163</v>
      </c>
      <c r="BD898" t="b">
        <v>0</v>
      </c>
      <c r="BE898" t="s">
        <v>158</v>
      </c>
      <c r="BF898" t="b">
        <v>0</v>
      </c>
      <c r="BH898" t="s">
        <v>164</v>
      </c>
      <c r="BI898" t="s">
        <v>1377</v>
      </c>
      <c r="BJ898" t="b">
        <v>0</v>
      </c>
      <c r="BK898" t="s">
        <v>166</v>
      </c>
      <c r="BL898" t="b">
        <v>0</v>
      </c>
      <c r="BM898">
        <v>18</v>
      </c>
      <c r="BN898" t="s">
        <v>167</v>
      </c>
      <c r="BO898" t="s">
        <v>168</v>
      </c>
      <c r="BP898" t="s">
        <v>167</v>
      </c>
      <c r="BQ898" t="s">
        <v>169</v>
      </c>
      <c r="BR898">
        <v>768</v>
      </c>
      <c r="BS898" t="s">
        <v>156</v>
      </c>
      <c r="BT898" t="s">
        <v>197</v>
      </c>
      <c r="BU898" t="s">
        <v>158</v>
      </c>
      <c r="BV898" t="s">
        <v>158</v>
      </c>
      <c r="BW898">
        <v>0</v>
      </c>
      <c r="BX898">
        <v>3</v>
      </c>
      <c r="BY898">
        <v>0</v>
      </c>
      <c r="BZ898">
        <v>0</v>
      </c>
      <c r="CA898" t="s">
        <v>1378</v>
      </c>
      <c r="CB898" t="s">
        <v>156</v>
      </c>
      <c r="CC898">
        <v>0</v>
      </c>
      <c r="CD898" t="b">
        <v>0</v>
      </c>
      <c r="CE898" t="s">
        <v>832</v>
      </c>
      <c r="CF898" t="s">
        <v>833</v>
      </c>
      <c r="CG898" t="s">
        <v>158</v>
      </c>
      <c r="CH898">
        <v>0</v>
      </c>
      <c r="CI898">
        <v>1</v>
      </c>
      <c r="CJ898" t="s">
        <v>158</v>
      </c>
      <c r="CK898" t="s">
        <v>430</v>
      </c>
      <c r="CL898" t="s">
        <v>430</v>
      </c>
      <c r="CM898" t="s">
        <v>430</v>
      </c>
      <c r="CN898" t="s">
        <v>430</v>
      </c>
      <c r="CO898" t="s">
        <v>158</v>
      </c>
      <c r="CP898" t="s">
        <v>430</v>
      </c>
      <c r="CQ898">
        <v>1</v>
      </c>
      <c r="CR898">
        <v>1462</v>
      </c>
      <c r="CS898" t="str">
        <f t="shared" si="58"/>
        <v>-</v>
      </c>
      <c r="CW898" t="s">
        <v>158</v>
      </c>
      <c r="CX898">
        <v>2805</v>
      </c>
      <c r="CY898">
        <v>2199</v>
      </c>
      <c r="CZ898">
        <v>917</v>
      </c>
      <c r="DA898">
        <v>18148</v>
      </c>
      <c r="DB898" t="s">
        <v>158</v>
      </c>
      <c r="DC898">
        <v>3024</v>
      </c>
      <c r="DD898">
        <v>1462</v>
      </c>
      <c r="DE898">
        <v>2</v>
      </c>
      <c r="DF898" t="s">
        <v>156</v>
      </c>
      <c r="DG898">
        <v>1024</v>
      </c>
      <c r="DH898">
        <v>2</v>
      </c>
      <c r="DI898">
        <v>48000</v>
      </c>
      <c r="DJ898">
        <v>-16</v>
      </c>
      <c r="DK898" t="s">
        <v>176</v>
      </c>
      <c r="DL898">
        <v>10</v>
      </c>
      <c r="DM898" t="s">
        <v>413</v>
      </c>
      <c r="DN898" t="s">
        <v>158</v>
      </c>
      <c r="DO898">
        <v>333281</v>
      </c>
      <c r="DP898">
        <v>19735</v>
      </c>
      <c r="DQ898" t="s">
        <v>158</v>
      </c>
      <c r="DR898" t="s">
        <v>158</v>
      </c>
      <c r="DS898">
        <v>333271</v>
      </c>
      <c r="DT898" t="s">
        <v>158</v>
      </c>
      <c r="DU898">
        <v>346431</v>
      </c>
      <c r="DV898" t="s">
        <v>158</v>
      </c>
      <c r="DW898">
        <v>342418</v>
      </c>
      <c r="DX898">
        <v>336104</v>
      </c>
      <c r="DY898">
        <v>341416</v>
      </c>
      <c r="DZ898">
        <v>1584</v>
      </c>
      <c r="EA898">
        <v>1540</v>
      </c>
      <c r="EB898" t="s">
        <v>158</v>
      </c>
      <c r="EC898">
        <v>336101</v>
      </c>
      <c r="ED898">
        <v>336101</v>
      </c>
      <c r="EE898">
        <v>1578</v>
      </c>
      <c r="EF898" t="s">
        <v>158</v>
      </c>
      <c r="EG898" t="s">
        <v>158</v>
      </c>
      <c r="EH898">
        <v>347894</v>
      </c>
      <c r="EI898">
        <v>338304</v>
      </c>
      <c r="EJ898">
        <v>342334</v>
      </c>
      <c r="EK898">
        <v>338388</v>
      </c>
      <c r="EL898">
        <v>346431</v>
      </c>
      <c r="EM898">
        <v>344418</v>
      </c>
      <c r="EN898">
        <v>347894</v>
      </c>
      <c r="EO898" t="s">
        <v>158</v>
      </c>
      <c r="EP898" t="s">
        <v>158</v>
      </c>
      <c r="EQ898">
        <v>342415</v>
      </c>
      <c r="ER898" t="s">
        <v>158</v>
      </c>
      <c r="ES898" t="s">
        <v>158</v>
      </c>
      <c r="ET898" t="s">
        <v>178</v>
      </c>
      <c r="EU898">
        <v>0</v>
      </c>
      <c r="EV898" t="s">
        <v>1412</v>
      </c>
      <c r="EW898">
        <v>1</v>
      </c>
      <c r="EX898" t="s">
        <v>158</v>
      </c>
      <c r="EY898" t="s">
        <v>169</v>
      </c>
      <c r="EZ898">
        <v>1024</v>
      </c>
      <c r="FA898">
        <v>155</v>
      </c>
      <c r="FB898">
        <v>285</v>
      </c>
    </row>
    <row r="899" spans="1:158" x14ac:dyDescent="0.35">
      <c r="A899" t="s">
        <v>154</v>
      </c>
      <c r="B899" t="s">
        <v>154</v>
      </c>
      <c r="C899">
        <v>1758</v>
      </c>
      <c r="D899">
        <v>1758</v>
      </c>
      <c r="E899" t="s">
        <v>155</v>
      </c>
      <c r="F899" t="s">
        <v>156</v>
      </c>
      <c r="G899" t="s">
        <v>156</v>
      </c>
      <c r="H899" t="s">
        <v>156</v>
      </c>
      <c r="I899">
        <v>0</v>
      </c>
      <c r="J899" t="s">
        <v>157</v>
      </c>
      <c r="K899">
        <v>1</v>
      </c>
      <c r="L899" t="s">
        <v>154</v>
      </c>
      <c r="M899" t="s">
        <v>154</v>
      </c>
      <c r="N899" t="s">
        <v>154</v>
      </c>
      <c r="O899" t="s">
        <v>158</v>
      </c>
      <c r="P899" t="s">
        <v>154</v>
      </c>
      <c r="Q899" t="s">
        <v>154</v>
      </c>
      <c r="R899" t="s">
        <v>158</v>
      </c>
      <c r="S899">
        <v>0</v>
      </c>
      <c r="T899">
        <v>2</v>
      </c>
      <c r="U899">
        <v>0</v>
      </c>
      <c r="V899" t="s">
        <v>158</v>
      </c>
      <c r="W899" t="s">
        <v>158</v>
      </c>
      <c r="X899">
        <v>3</v>
      </c>
      <c r="Y899" t="s">
        <v>158</v>
      </c>
      <c r="Z899">
        <v>22</v>
      </c>
      <c r="AA899">
        <v>0</v>
      </c>
      <c r="AB899">
        <v>22</v>
      </c>
      <c r="AC899">
        <v>3</v>
      </c>
      <c r="AD899">
        <v>3</v>
      </c>
      <c r="AE899">
        <v>0</v>
      </c>
      <c r="AF899">
        <v>0</v>
      </c>
      <c r="AG899" t="s">
        <v>158</v>
      </c>
      <c r="AH899">
        <v>3</v>
      </c>
      <c r="AI899">
        <v>3</v>
      </c>
      <c r="AJ899">
        <v>0</v>
      </c>
      <c r="AK899" t="s">
        <v>158</v>
      </c>
      <c r="AL899" t="s">
        <v>158</v>
      </c>
      <c r="AM899">
        <v>22</v>
      </c>
      <c r="AN899">
        <v>3</v>
      </c>
      <c r="AO899">
        <v>3</v>
      </c>
      <c r="AP899">
        <v>3</v>
      </c>
      <c r="AQ899">
        <v>22</v>
      </c>
      <c r="AR899">
        <v>22</v>
      </c>
      <c r="AS899">
        <v>22</v>
      </c>
      <c r="AT899">
        <v>3</v>
      </c>
      <c r="AU899" t="s">
        <v>158</v>
      </c>
      <c r="AV899">
        <v>22</v>
      </c>
      <c r="AW899" t="s">
        <v>158</v>
      </c>
      <c r="AX899">
        <v>0</v>
      </c>
      <c r="AY899" t="s">
        <v>159</v>
      </c>
      <c r="AZ899" t="s">
        <v>1413</v>
      </c>
      <c r="BA899" t="s">
        <v>820</v>
      </c>
      <c r="BB899" t="s">
        <v>1376</v>
      </c>
      <c r="BC899" t="s">
        <v>163</v>
      </c>
      <c r="BD899" t="b">
        <v>0</v>
      </c>
      <c r="BE899" t="s">
        <v>158</v>
      </c>
      <c r="BF899" t="b">
        <v>0</v>
      </c>
      <c r="BH899" t="s">
        <v>164</v>
      </c>
      <c r="BI899" t="s">
        <v>1377</v>
      </c>
      <c r="BJ899" t="b">
        <v>0</v>
      </c>
      <c r="BK899" t="s">
        <v>166</v>
      </c>
      <c r="BL899" t="b">
        <v>0</v>
      </c>
      <c r="BM899">
        <v>18</v>
      </c>
      <c r="BN899" t="s">
        <v>167</v>
      </c>
      <c r="BO899" t="s">
        <v>168</v>
      </c>
      <c r="BP899" t="s">
        <v>167</v>
      </c>
      <c r="BQ899" t="s">
        <v>169</v>
      </c>
      <c r="BR899">
        <v>768</v>
      </c>
      <c r="BS899" t="s">
        <v>156</v>
      </c>
      <c r="BT899" t="s">
        <v>185</v>
      </c>
      <c r="BU899" t="s">
        <v>158</v>
      </c>
      <c r="BV899" t="s">
        <v>158</v>
      </c>
      <c r="BW899">
        <v>1</v>
      </c>
      <c r="BX899">
        <v>3</v>
      </c>
      <c r="BY899">
        <v>0</v>
      </c>
      <c r="BZ899">
        <v>1</v>
      </c>
      <c r="CA899" t="s">
        <v>1378</v>
      </c>
      <c r="CB899" t="s">
        <v>156</v>
      </c>
      <c r="CC899">
        <v>1</v>
      </c>
      <c r="CD899" t="b">
        <v>0</v>
      </c>
      <c r="CE899" t="s">
        <v>832</v>
      </c>
      <c r="CF899" t="s">
        <v>833</v>
      </c>
      <c r="CG899" t="s">
        <v>158</v>
      </c>
      <c r="CH899">
        <v>0</v>
      </c>
      <c r="CI899">
        <v>1</v>
      </c>
      <c r="CJ899" t="s">
        <v>158</v>
      </c>
      <c r="CK899" t="s">
        <v>430</v>
      </c>
      <c r="CL899" t="s">
        <v>430</v>
      </c>
      <c r="CM899" t="s">
        <v>430</v>
      </c>
      <c r="CN899" t="s">
        <v>430</v>
      </c>
      <c r="CO899" t="s">
        <v>158</v>
      </c>
      <c r="CP899" t="s">
        <v>430</v>
      </c>
      <c r="CQ899">
        <v>1</v>
      </c>
      <c r="CR899">
        <v>2054</v>
      </c>
      <c r="CS899" t="str">
        <f t="shared" ref="CS899:CS962" si="62">IF(OR(BE899="NA",BE899="no"),"-",CR899)</f>
        <v>-</v>
      </c>
      <c r="CW899" t="s">
        <v>158</v>
      </c>
      <c r="CX899">
        <v>2805</v>
      </c>
      <c r="CY899">
        <v>2199</v>
      </c>
      <c r="CZ899">
        <v>917</v>
      </c>
      <c r="DA899">
        <v>18148</v>
      </c>
      <c r="DB899" t="s">
        <v>158</v>
      </c>
      <c r="DC899">
        <v>3024</v>
      </c>
      <c r="DD899">
        <v>2054</v>
      </c>
      <c r="DE899">
        <v>2</v>
      </c>
      <c r="DF899" t="s">
        <v>156</v>
      </c>
      <c r="DG899">
        <v>1024</v>
      </c>
      <c r="DH899">
        <v>2</v>
      </c>
      <c r="DI899">
        <v>48000</v>
      </c>
      <c r="DJ899">
        <v>-16</v>
      </c>
      <c r="DK899" t="s">
        <v>176</v>
      </c>
      <c r="DL899">
        <v>10</v>
      </c>
      <c r="DM899" t="s">
        <v>413</v>
      </c>
      <c r="DN899" t="s">
        <v>158</v>
      </c>
      <c r="DO899">
        <v>333281</v>
      </c>
      <c r="DP899">
        <v>19735</v>
      </c>
      <c r="DQ899" t="s">
        <v>158</v>
      </c>
      <c r="DR899" t="s">
        <v>158</v>
      </c>
      <c r="DS899">
        <v>333271</v>
      </c>
      <c r="DT899" t="s">
        <v>158</v>
      </c>
      <c r="DU899">
        <v>351743</v>
      </c>
      <c r="DV899" t="s">
        <v>158</v>
      </c>
      <c r="DW899">
        <v>347980</v>
      </c>
      <c r="DX899">
        <v>336104</v>
      </c>
      <c r="DY899">
        <v>341416</v>
      </c>
      <c r="DZ899">
        <v>1584</v>
      </c>
      <c r="EA899">
        <v>1540</v>
      </c>
      <c r="EB899" t="s">
        <v>158</v>
      </c>
      <c r="EC899">
        <v>336101</v>
      </c>
      <c r="ED899">
        <v>336101</v>
      </c>
      <c r="EE899">
        <v>1578</v>
      </c>
      <c r="EF899" t="s">
        <v>158</v>
      </c>
      <c r="EG899" t="s">
        <v>158</v>
      </c>
      <c r="EH899">
        <v>353798</v>
      </c>
      <c r="EI899">
        <v>338304</v>
      </c>
      <c r="EJ899">
        <v>342334</v>
      </c>
      <c r="EK899">
        <v>338388</v>
      </c>
      <c r="EL899">
        <v>351743</v>
      </c>
      <c r="EM899">
        <v>349980</v>
      </c>
      <c r="EN899">
        <v>353798</v>
      </c>
      <c r="EO899" t="s">
        <v>158</v>
      </c>
      <c r="EP899" t="s">
        <v>158</v>
      </c>
      <c r="EQ899">
        <v>347975</v>
      </c>
      <c r="ER899" t="s">
        <v>158</v>
      </c>
      <c r="ES899" t="s">
        <v>158</v>
      </c>
      <c r="ET899" t="s">
        <v>178</v>
      </c>
      <c r="EU899">
        <v>0</v>
      </c>
      <c r="EV899" t="s">
        <v>1414</v>
      </c>
      <c r="EW899">
        <v>2</v>
      </c>
      <c r="EX899" t="s">
        <v>158</v>
      </c>
      <c r="EY899" t="s">
        <v>169</v>
      </c>
      <c r="EZ899">
        <v>1024</v>
      </c>
      <c r="FA899">
        <v>-260</v>
      </c>
      <c r="FB899">
        <v>180</v>
      </c>
    </row>
    <row r="900" spans="1:158" x14ac:dyDescent="0.35">
      <c r="A900" t="s">
        <v>154</v>
      </c>
      <c r="B900" t="s">
        <v>154</v>
      </c>
      <c r="C900">
        <v>1771</v>
      </c>
      <c r="D900">
        <v>1771</v>
      </c>
      <c r="E900" t="s">
        <v>155</v>
      </c>
      <c r="F900" t="s">
        <v>156</v>
      </c>
      <c r="G900" t="s">
        <v>156</v>
      </c>
      <c r="H900" t="s">
        <v>156</v>
      </c>
      <c r="I900">
        <v>0</v>
      </c>
      <c r="J900" t="s">
        <v>157</v>
      </c>
      <c r="K900">
        <v>0</v>
      </c>
      <c r="L900" t="s">
        <v>154</v>
      </c>
      <c r="M900" t="s">
        <v>154</v>
      </c>
      <c r="N900" t="s">
        <v>154</v>
      </c>
      <c r="O900" t="s">
        <v>158</v>
      </c>
      <c r="P900" t="s">
        <v>154</v>
      </c>
      <c r="Q900" t="s">
        <v>154</v>
      </c>
      <c r="R900" t="s">
        <v>158</v>
      </c>
      <c r="S900">
        <v>0</v>
      </c>
      <c r="T900">
        <v>2</v>
      </c>
      <c r="U900">
        <v>0</v>
      </c>
      <c r="V900" t="s">
        <v>158</v>
      </c>
      <c r="W900" t="s">
        <v>158</v>
      </c>
      <c r="X900">
        <v>3</v>
      </c>
      <c r="Y900" t="s">
        <v>158</v>
      </c>
      <c r="Z900">
        <v>23</v>
      </c>
      <c r="AA900">
        <v>0</v>
      </c>
      <c r="AB900">
        <v>23</v>
      </c>
      <c r="AC900">
        <v>3</v>
      </c>
      <c r="AD900">
        <v>3</v>
      </c>
      <c r="AE900">
        <v>0</v>
      </c>
      <c r="AF900">
        <v>0</v>
      </c>
      <c r="AG900" t="s">
        <v>158</v>
      </c>
      <c r="AH900">
        <v>3</v>
      </c>
      <c r="AI900">
        <v>3</v>
      </c>
      <c r="AJ900">
        <v>0</v>
      </c>
      <c r="AK900" t="s">
        <v>158</v>
      </c>
      <c r="AL900" t="s">
        <v>158</v>
      </c>
      <c r="AM900">
        <v>23</v>
      </c>
      <c r="AN900">
        <v>3</v>
      </c>
      <c r="AO900">
        <v>3</v>
      </c>
      <c r="AP900">
        <v>3</v>
      </c>
      <c r="AQ900">
        <v>23</v>
      </c>
      <c r="AR900">
        <v>23</v>
      </c>
      <c r="AS900">
        <v>23</v>
      </c>
      <c r="AT900">
        <v>3</v>
      </c>
      <c r="AU900" t="s">
        <v>158</v>
      </c>
      <c r="AV900">
        <v>23</v>
      </c>
      <c r="AW900" t="s">
        <v>158</v>
      </c>
      <c r="AX900">
        <v>0</v>
      </c>
      <c r="AY900" t="s">
        <v>159</v>
      </c>
      <c r="AZ900" t="s">
        <v>731</v>
      </c>
      <c r="BA900" t="s">
        <v>1131</v>
      </c>
      <c r="BB900" t="s">
        <v>1376</v>
      </c>
      <c r="BC900" t="s">
        <v>163</v>
      </c>
      <c r="BD900" t="b">
        <v>0</v>
      </c>
      <c r="BE900" t="s">
        <v>158</v>
      </c>
      <c r="BF900" t="b">
        <v>0</v>
      </c>
      <c r="BH900" t="s">
        <v>164</v>
      </c>
      <c r="BI900" t="s">
        <v>1377</v>
      </c>
      <c r="BJ900" t="b">
        <v>0</v>
      </c>
      <c r="BK900" t="s">
        <v>166</v>
      </c>
      <c r="BL900" t="b">
        <v>0</v>
      </c>
      <c r="BM900">
        <v>18</v>
      </c>
      <c r="BN900" t="s">
        <v>167</v>
      </c>
      <c r="BO900" t="s">
        <v>168</v>
      </c>
      <c r="BP900" t="s">
        <v>167</v>
      </c>
      <c r="BQ900" t="s">
        <v>169</v>
      </c>
      <c r="BR900">
        <v>768</v>
      </c>
      <c r="BS900" t="s">
        <v>156</v>
      </c>
      <c r="BT900" t="s">
        <v>189</v>
      </c>
      <c r="BU900" t="s">
        <v>158</v>
      </c>
      <c r="BV900" t="s">
        <v>158</v>
      </c>
      <c r="BW900">
        <v>2</v>
      </c>
      <c r="BX900">
        <v>3</v>
      </c>
      <c r="BY900">
        <v>0</v>
      </c>
      <c r="BZ900">
        <v>2</v>
      </c>
      <c r="CA900" t="s">
        <v>1378</v>
      </c>
      <c r="CB900" t="s">
        <v>156</v>
      </c>
      <c r="CC900">
        <v>1</v>
      </c>
      <c r="CD900" t="b">
        <v>0</v>
      </c>
      <c r="CE900" t="s">
        <v>832</v>
      </c>
      <c r="CF900" t="s">
        <v>833</v>
      </c>
      <c r="CG900" t="s">
        <v>158</v>
      </c>
      <c r="CH900">
        <v>0</v>
      </c>
      <c r="CI900">
        <v>1</v>
      </c>
      <c r="CJ900" t="s">
        <v>158</v>
      </c>
      <c r="CK900" t="s">
        <v>430</v>
      </c>
      <c r="CL900" t="s">
        <v>430</v>
      </c>
      <c r="CM900" t="s">
        <v>430</v>
      </c>
      <c r="CN900" t="s">
        <v>430</v>
      </c>
      <c r="CO900" t="s">
        <v>158</v>
      </c>
      <c r="CP900" t="s">
        <v>430</v>
      </c>
      <c r="CQ900">
        <v>1</v>
      </c>
      <c r="CR900">
        <v>1799</v>
      </c>
      <c r="CS900" t="str">
        <f t="shared" si="62"/>
        <v>-</v>
      </c>
      <c r="CW900" t="s">
        <v>158</v>
      </c>
      <c r="CX900">
        <v>2805</v>
      </c>
      <c r="CY900">
        <v>2199</v>
      </c>
      <c r="CZ900">
        <v>917</v>
      </c>
      <c r="DA900">
        <v>18148</v>
      </c>
      <c r="DB900" t="s">
        <v>158</v>
      </c>
      <c r="DC900">
        <v>3024</v>
      </c>
      <c r="DD900">
        <v>1799</v>
      </c>
      <c r="DE900">
        <v>2</v>
      </c>
      <c r="DF900" t="s">
        <v>156</v>
      </c>
      <c r="DG900">
        <v>1024</v>
      </c>
      <c r="DH900">
        <v>2</v>
      </c>
      <c r="DI900">
        <v>48000</v>
      </c>
      <c r="DJ900">
        <v>-16</v>
      </c>
      <c r="DK900" t="s">
        <v>176</v>
      </c>
      <c r="DL900">
        <v>10</v>
      </c>
      <c r="DM900" t="s">
        <v>413</v>
      </c>
      <c r="DN900" t="s">
        <v>158</v>
      </c>
      <c r="DO900">
        <v>333281</v>
      </c>
      <c r="DP900">
        <v>19735</v>
      </c>
      <c r="DQ900" t="s">
        <v>158</v>
      </c>
      <c r="DR900" t="s">
        <v>158</v>
      </c>
      <c r="DS900">
        <v>333271</v>
      </c>
      <c r="DT900" t="s">
        <v>158</v>
      </c>
      <c r="DU900">
        <v>358015</v>
      </c>
      <c r="DV900" t="s">
        <v>158</v>
      </c>
      <c r="DW900">
        <v>353884</v>
      </c>
      <c r="DX900">
        <v>336104</v>
      </c>
      <c r="DY900">
        <v>341416</v>
      </c>
      <c r="DZ900">
        <v>1584</v>
      </c>
      <c r="EA900">
        <v>1540</v>
      </c>
      <c r="EB900" t="s">
        <v>158</v>
      </c>
      <c r="EC900">
        <v>336101</v>
      </c>
      <c r="ED900">
        <v>336101</v>
      </c>
      <c r="EE900">
        <v>1578</v>
      </c>
      <c r="EF900" t="s">
        <v>158</v>
      </c>
      <c r="EG900" t="s">
        <v>158</v>
      </c>
      <c r="EH900">
        <v>359815</v>
      </c>
      <c r="EI900">
        <v>338304</v>
      </c>
      <c r="EJ900">
        <v>342334</v>
      </c>
      <c r="EK900">
        <v>338388</v>
      </c>
      <c r="EL900">
        <v>358015</v>
      </c>
      <c r="EM900">
        <v>355884</v>
      </c>
      <c r="EN900">
        <v>359815</v>
      </c>
      <c r="EO900" t="s">
        <v>158</v>
      </c>
      <c r="EP900" t="s">
        <v>158</v>
      </c>
      <c r="EQ900">
        <v>353879</v>
      </c>
      <c r="ER900" t="s">
        <v>158</v>
      </c>
      <c r="ES900" t="s">
        <v>158</v>
      </c>
      <c r="ET900" t="s">
        <v>178</v>
      </c>
      <c r="EU900">
        <v>0</v>
      </c>
      <c r="EV900" t="s">
        <v>1415</v>
      </c>
      <c r="EW900">
        <v>3</v>
      </c>
      <c r="EX900" t="s">
        <v>158</v>
      </c>
      <c r="EY900" t="s">
        <v>169</v>
      </c>
      <c r="EZ900">
        <v>1024</v>
      </c>
      <c r="FA900">
        <v>-115</v>
      </c>
      <c r="FB900">
        <v>165</v>
      </c>
    </row>
    <row r="901" spans="1:158" x14ac:dyDescent="0.35">
      <c r="A901" t="s">
        <v>154</v>
      </c>
      <c r="B901" t="s">
        <v>154</v>
      </c>
      <c r="C901">
        <v>2174</v>
      </c>
      <c r="D901">
        <v>2174</v>
      </c>
      <c r="E901" t="s">
        <v>155</v>
      </c>
      <c r="F901" t="s">
        <v>156</v>
      </c>
      <c r="G901" t="s">
        <v>156</v>
      </c>
      <c r="H901" t="s">
        <v>156</v>
      </c>
      <c r="I901">
        <v>0</v>
      </c>
      <c r="J901" t="s">
        <v>157</v>
      </c>
      <c r="K901">
        <v>1</v>
      </c>
      <c r="L901" t="s">
        <v>154</v>
      </c>
      <c r="M901" t="s">
        <v>154</v>
      </c>
      <c r="N901" t="s">
        <v>154</v>
      </c>
      <c r="O901" t="s">
        <v>158</v>
      </c>
      <c r="P901" t="s">
        <v>154</v>
      </c>
      <c r="Q901" t="s">
        <v>154</v>
      </c>
      <c r="R901" t="s">
        <v>158</v>
      </c>
      <c r="S901">
        <v>0</v>
      </c>
      <c r="T901">
        <v>2</v>
      </c>
      <c r="U901">
        <v>0</v>
      </c>
      <c r="V901" t="s">
        <v>158</v>
      </c>
      <c r="W901" t="s">
        <v>158</v>
      </c>
      <c r="X901">
        <v>3</v>
      </c>
      <c r="Y901" t="s">
        <v>158</v>
      </c>
      <c r="Z901">
        <v>24</v>
      </c>
      <c r="AA901">
        <v>0</v>
      </c>
      <c r="AB901">
        <v>24</v>
      </c>
      <c r="AC901">
        <v>3</v>
      </c>
      <c r="AD901">
        <v>3</v>
      </c>
      <c r="AE901">
        <v>0</v>
      </c>
      <c r="AF901">
        <v>0</v>
      </c>
      <c r="AG901" t="s">
        <v>158</v>
      </c>
      <c r="AH901">
        <v>3</v>
      </c>
      <c r="AI901">
        <v>3</v>
      </c>
      <c r="AJ901">
        <v>0</v>
      </c>
      <c r="AK901" t="s">
        <v>158</v>
      </c>
      <c r="AL901" t="s">
        <v>158</v>
      </c>
      <c r="AM901">
        <v>24</v>
      </c>
      <c r="AN901">
        <v>3</v>
      </c>
      <c r="AO901">
        <v>3</v>
      </c>
      <c r="AP901">
        <v>3</v>
      </c>
      <c r="AQ901">
        <v>24</v>
      </c>
      <c r="AR901">
        <v>24</v>
      </c>
      <c r="AS901">
        <v>24</v>
      </c>
      <c r="AT901">
        <v>3</v>
      </c>
      <c r="AU901" t="s">
        <v>158</v>
      </c>
      <c r="AV901">
        <v>24</v>
      </c>
      <c r="AW901" t="s">
        <v>158</v>
      </c>
      <c r="AX901">
        <v>0</v>
      </c>
      <c r="AY901" t="s">
        <v>159</v>
      </c>
      <c r="AZ901" t="s">
        <v>896</v>
      </c>
      <c r="BA901" t="s">
        <v>840</v>
      </c>
      <c r="BB901" t="s">
        <v>1376</v>
      </c>
      <c r="BC901" t="s">
        <v>163</v>
      </c>
      <c r="BD901" t="b">
        <v>0</v>
      </c>
      <c r="BE901" t="s">
        <v>158</v>
      </c>
      <c r="BF901" t="b">
        <v>0</v>
      </c>
      <c r="BH901" t="s">
        <v>164</v>
      </c>
      <c r="BI901" t="s">
        <v>1377</v>
      </c>
      <c r="BJ901" t="b">
        <v>0</v>
      </c>
      <c r="BK901" t="s">
        <v>166</v>
      </c>
      <c r="BL901" t="b">
        <v>0</v>
      </c>
      <c r="BM901">
        <v>18</v>
      </c>
      <c r="BN901" t="s">
        <v>167</v>
      </c>
      <c r="BO901" t="s">
        <v>168</v>
      </c>
      <c r="BP901" t="s">
        <v>167</v>
      </c>
      <c r="BQ901" t="s">
        <v>169</v>
      </c>
      <c r="BR901">
        <v>768</v>
      </c>
      <c r="BS901" t="s">
        <v>156</v>
      </c>
      <c r="BT901" t="s">
        <v>193</v>
      </c>
      <c r="BU901" t="s">
        <v>158</v>
      </c>
      <c r="BV901" t="s">
        <v>158</v>
      </c>
      <c r="BW901">
        <v>3</v>
      </c>
      <c r="BX901">
        <v>3</v>
      </c>
      <c r="BY901">
        <v>0</v>
      </c>
      <c r="BZ901">
        <v>3</v>
      </c>
      <c r="CA901" t="s">
        <v>1378</v>
      </c>
      <c r="CB901" t="s">
        <v>156</v>
      </c>
      <c r="CC901">
        <v>2</v>
      </c>
      <c r="CD901" t="b">
        <v>0</v>
      </c>
      <c r="CE901" t="s">
        <v>832</v>
      </c>
      <c r="CF901" t="s">
        <v>833</v>
      </c>
      <c r="CG901" t="s">
        <v>158</v>
      </c>
      <c r="CH901">
        <v>0</v>
      </c>
      <c r="CI901">
        <v>1</v>
      </c>
      <c r="CJ901" t="s">
        <v>158</v>
      </c>
      <c r="CK901" t="s">
        <v>430</v>
      </c>
      <c r="CL901" t="s">
        <v>430</v>
      </c>
      <c r="CM901" t="s">
        <v>430</v>
      </c>
      <c r="CN901" t="s">
        <v>430</v>
      </c>
      <c r="CO901" t="s">
        <v>158</v>
      </c>
      <c r="CP901" t="s">
        <v>430</v>
      </c>
      <c r="CQ901">
        <v>1</v>
      </c>
      <c r="CR901">
        <v>3383</v>
      </c>
      <c r="CS901" t="str">
        <f t="shared" si="62"/>
        <v>-</v>
      </c>
      <c r="CW901" t="s">
        <v>158</v>
      </c>
      <c r="CX901">
        <v>2805</v>
      </c>
      <c r="CY901">
        <v>2199</v>
      </c>
      <c r="CZ901">
        <v>917</v>
      </c>
      <c r="DA901">
        <v>18148</v>
      </c>
      <c r="DB901" t="s">
        <v>158</v>
      </c>
      <c r="DC901">
        <v>3024</v>
      </c>
      <c r="DD901">
        <v>3383</v>
      </c>
      <c r="DE901">
        <v>2</v>
      </c>
      <c r="DF901" t="s">
        <v>156</v>
      </c>
      <c r="DG901">
        <v>1024</v>
      </c>
      <c r="DH901">
        <v>2</v>
      </c>
      <c r="DI901">
        <v>48000</v>
      </c>
      <c r="DJ901">
        <v>-16</v>
      </c>
      <c r="DK901" t="s">
        <v>176</v>
      </c>
      <c r="DL901">
        <v>10</v>
      </c>
      <c r="DM901" t="s">
        <v>413</v>
      </c>
      <c r="DN901" t="s">
        <v>158</v>
      </c>
      <c r="DO901">
        <v>333281</v>
      </c>
      <c r="DP901">
        <v>19735</v>
      </c>
      <c r="DQ901" t="s">
        <v>158</v>
      </c>
      <c r="DR901" t="s">
        <v>158</v>
      </c>
      <c r="DS901">
        <v>333271</v>
      </c>
      <c r="DT901" t="s">
        <v>158</v>
      </c>
      <c r="DU901">
        <v>363860</v>
      </c>
      <c r="DV901" t="s">
        <v>158</v>
      </c>
      <c r="DW901">
        <v>359901</v>
      </c>
      <c r="DX901">
        <v>336104</v>
      </c>
      <c r="DY901">
        <v>341416</v>
      </c>
      <c r="DZ901">
        <v>1584</v>
      </c>
      <c r="EA901">
        <v>1540</v>
      </c>
      <c r="EB901" t="s">
        <v>158</v>
      </c>
      <c r="EC901">
        <v>336101</v>
      </c>
      <c r="ED901">
        <v>336101</v>
      </c>
      <c r="EE901">
        <v>1578</v>
      </c>
      <c r="EF901" t="s">
        <v>158</v>
      </c>
      <c r="EG901" t="s">
        <v>158</v>
      </c>
      <c r="EH901">
        <v>367244</v>
      </c>
      <c r="EI901">
        <v>338304</v>
      </c>
      <c r="EJ901">
        <v>342334</v>
      </c>
      <c r="EK901">
        <v>338388</v>
      </c>
      <c r="EL901">
        <v>363861</v>
      </c>
      <c r="EM901">
        <v>361901</v>
      </c>
      <c r="EN901">
        <v>367244</v>
      </c>
      <c r="EO901" t="s">
        <v>158</v>
      </c>
      <c r="EP901" t="s">
        <v>158</v>
      </c>
      <c r="EQ901">
        <v>359896</v>
      </c>
      <c r="ER901" t="s">
        <v>158</v>
      </c>
      <c r="ES901" t="s">
        <v>158</v>
      </c>
      <c r="ET901" t="s">
        <v>178</v>
      </c>
      <c r="EU901">
        <v>0</v>
      </c>
      <c r="EV901" t="s">
        <v>1416</v>
      </c>
      <c r="EW901">
        <v>4</v>
      </c>
      <c r="EX901" t="s">
        <v>158</v>
      </c>
      <c r="EY901" t="s">
        <v>169</v>
      </c>
      <c r="EZ901">
        <v>1024</v>
      </c>
      <c r="FA901">
        <v>-180</v>
      </c>
      <c r="FB901">
        <v>-104</v>
      </c>
    </row>
    <row r="902" spans="1:158" x14ac:dyDescent="0.35">
      <c r="A902" t="s">
        <v>154</v>
      </c>
      <c r="B902" t="s">
        <v>154</v>
      </c>
      <c r="C902">
        <v>2006</v>
      </c>
      <c r="D902">
        <v>2006</v>
      </c>
      <c r="E902" t="s">
        <v>155</v>
      </c>
      <c r="F902" t="s">
        <v>156</v>
      </c>
      <c r="G902" t="s">
        <v>156</v>
      </c>
      <c r="H902" t="s">
        <v>156</v>
      </c>
      <c r="I902">
        <v>0</v>
      </c>
      <c r="J902" t="s">
        <v>157</v>
      </c>
      <c r="K902">
        <v>1</v>
      </c>
      <c r="L902" t="s">
        <v>154</v>
      </c>
      <c r="M902" t="s">
        <v>154</v>
      </c>
      <c r="N902" t="s">
        <v>154</v>
      </c>
      <c r="O902" t="s">
        <v>158</v>
      </c>
      <c r="P902" t="s">
        <v>154</v>
      </c>
      <c r="Q902" t="s">
        <v>154</v>
      </c>
      <c r="R902" t="s">
        <v>158</v>
      </c>
      <c r="S902">
        <v>0</v>
      </c>
      <c r="T902">
        <v>2</v>
      </c>
      <c r="U902">
        <v>0</v>
      </c>
      <c r="V902" t="s">
        <v>158</v>
      </c>
      <c r="W902" t="s">
        <v>158</v>
      </c>
      <c r="X902">
        <v>3</v>
      </c>
      <c r="Y902" t="s">
        <v>158</v>
      </c>
      <c r="Z902">
        <v>25</v>
      </c>
      <c r="AA902">
        <v>0</v>
      </c>
      <c r="AB902">
        <v>25</v>
      </c>
      <c r="AC902">
        <v>3</v>
      </c>
      <c r="AD902">
        <v>3</v>
      </c>
      <c r="AE902">
        <v>0</v>
      </c>
      <c r="AF902">
        <v>0</v>
      </c>
      <c r="AG902" t="s">
        <v>158</v>
      </c>
      <c r="AH902">
        <v>3</v>
      </c>
      <c r="AI902">
        <v>3</v>
      </c>
      <c r="AJ902">
        <v>0</v>
      </c>
      <c r="AK902" t="s">
        <v>158</v>
      </c>
      <c r="AL902" t="s">
        <v>158</v>
      </c>
      <c r="AM902">
        <v>25</v>
      </c>
      <c r="AN902">
        <v>3</v>
      </c>
      <c r="AO902">
        <v>3</v>
      </c>
      <c r="AP902">
        <v>3</v>
      </c>
      <c r="AQ902">
        <v>25</v>
      </c>
      <c r="AR902">
        <v>25</v>
      </c>
      <c r="AS902">
        <v>25</v>
      </c>
      <c r="AT902">
        <v>3</v>
      </c>
      <c r="AU902" t="s">
        <v>158</v>
      </c>
      <c r="AV902">
        <v>25</v>
      </c>
      <c r="AW902" t="s">
        <v>158</v>
      </c>
      <c r="AX902">
        <v>0</v>
      </c>
      <c r="AY902" t="s">
        <v>159</v>
      </c>
      <c r="AZ902" t="s">
        <v>577</v>
      </c>
      <c r="BA902" t="s">
        <v>1417</v>
      </c>
      <c r="BB902" t="s">
        <v>1376</v>
      </c>
      <c r="BC902" t="s">
        <v>163</v>
      </c>
      <c r="BD902" t="b">
        <v>0</v>
      </c>
      <c r="BE902" t="s">
        <v>158</v>
      </c>
      <c r="BF902" t="b">
        <v>0</v>
      </c>
      <c r="BH902" t="s">
        <v>164</v>
      </c>
      <c r="BI902" t="s">
        <v>1377</v>
      </c>
      <c r="BJ902" t="b">
        <v>0</v>
      </c>
      <c r="BK902" t="s">
        <v>166</v>
      </c>
      <c r="BL902" t="b">
        <v>0</v>
      </c>
      <c r="BM902">
        <v>18</v>
      </c>
      <c r="BN902" t="s">
        <v>167</v>
      </c>
      <c r="BO902" t="s">
        <v>168</v>
      </c>
      <c r="BP902" t="s">
        <v>167</v>
      </c>
      <c r="BQ902" t="s">
        <v>169</v>
      </c>
      <c r="BR902">
        <v>768</v>
      </c>
      <c r="BS902" t="s">
        <v>156</v>
      </c>
      <c r="BT902" t="s">
        <v>201</v>
      </c>
      <c r="BU902" t="s">
        <v>158</v>
      </c>
      <c r="BV902" t="s">
        <v>158</v>
      </c>
      <c r="BW902">
        <v>4</v>
      </c>
      <c r="BX902">
        <v>3</v>
      </c>
      <c r="BY902">
        <v>0</v>
      </c>
      <c r="BZ902">
        <v>4</v>
      </c>
      <c r="CA902" t="s">
        <v>1378</v>
      </c>
      <c r="CB902" t="s">
        <v>156</v>
      </c>
      <c r="CC902">
        <v>3</v>
      </c>
      <c r="CD902" t="b">
        <v>0</v>
      </c>
      <c r="CE902" t="s">
        <v>832</v>
      </c>
      <c r="CF902" t="s">
        <v>833</v>
      </c>
      <c r="CG902" t="s">
        <v>158</v>
      </c>
      <c r="CH902">
        <v>0</v>
      </c>
      <c r="CI902">
        <v>1</v>
      </c>
      <c r="CJ902" t="s">
        <v>158</v>
      </c>
      <c r="CK902" t="s">
        <v>430</v>
      </c>
      <c r="CL902" t="s">
        <v>430</v>
      </c>
      <c r="CM902" t="s">
        <v>430</v>
      </c>
      <c r="CN902" t="s">
        <v>430</v>
      </c>
      <c r="CO902" t="s">
        <v>158</v>
      </c>
      <c r="CP902" t="s">
        <v>430</v>
      </c>
      <c r="CQ902">
        <v>1</v>
      </c>
      <c r="CR902">
        <v>1335</v>
      </c>
      <c r="CS902" t="str">
        <f t="shared" si="62"/>
        <v>-</v>
      </c>
      <c r="CW902" t="s">
        <v>158</v>
      </c>
      <c r="CX902">
        <v>2805</v>
      </c>
      <c r="CY902">
        <v>2199</v>
      </c>
      <c r="CZ902">
        <v>917</v>
      </c>
      <c r="DA902">
        <v>18148</v>
      </c>
      <c r="DB902" t="s">
        <v>158</v>
      </c>
      <c r="DC902">
        <v>3024</v>
      </c>
      <c r="DD902">
        <v>1335</v>
      </c>
      <c r="DE902">
        <v>2</v>
      </c>
      <c r="DF902" t="s">
        <v>156</v>
      </c>
      <c r="DG902">
        <v>1024</v>
      </c>
      <c r="DH902">
        <v>2</v>
      </c>
      <c r="DI902">
        <v>48000</v>
      </c>
      <c r="DJ902">
        <v>-16</v>
      </c>
      <c r="DK902" t="s">
        <v>176</v>
      </c>
      <c r="DL902">
        <v>10</v>
      </c>
      <c r="DM902" t="s">
        <v>413</v>
      </c>
      <c r="DN902" t="s">
        <v>158</v>
      </c>
      <c r="DO902">
        <v>333281</v>
      </c>
      <c r="DP902">
        <v>19735</v>
      </c>
      <c r="DQ902" t="s">
        <v>158</v>
      </c>
      <c r="DR902" t="s">
        <v>158</v>
      </c>
      <c r="DS902">
        <v>333271</v>
      </c>
      <c r="DT902" t="s">
        <v>158</v>
      </c>
      <c r="DU902">
        <v>371029</v>
      </c>
      <c r="DV902" t="s">
        <v>158</v>
      </c>
      <c r="DW902">
        <v>367332</v>
      </c>
      <c r="DX902">
        <v>336104</v>
      </c>
      <c r="DY902">
        <v>341416</v>
      </c>
      <c r="DZ902">
        <v>1584</v>
      </c>
      <c r="EA902">
        <v>1540</v>
      </c>
      <c r="EB902" t="s">
        <v>158</v>
      </c>
      <c r="EC902">
        <v>336101</v>
      </c>
      <c r="ED902">
        <v>336101</v>
      </c>
      <c r="EE902">
        <v>1578</v>
      </c>
      <c r="EF902" t="s">
        <v>158</v>
      </c>
      <c r="EG902" t="s">
        <v>158</v>
      </c>
      <c r="EH902">
        <v>372365</v>
      </c>
      <c r="EI902">
        <v>338304</v>
      </c>
      <c r="EJ902">
        <v>342334</v>
      </c>
      <c r="EK902">
        <v>338388</v>
      </c>
      <c r="EL902">
        <v>371029</v>
      </c>
      <c r="EM902">
        <v>369332</v>
      </c>
      <c r="EN902">
        <v>372365</v>
      </c>
      <c r="EO902" t="s">
        <v>158</v>
      </c>
      <c r="EP902" t="s">
        <v>158</v>
      </c>
      <c r="EQ902">
        <v>367327</v>
      </c>
      <c r="ER902" t="s">
        <v>158</v>
      </c>
      <c r="ES902" t="s">
        <v>158</v>
      </c>
      <c r="ET902" t="s">
        <v>178</v>
      </c>
      <c r="EU902">
        <v>0</v>
      </c>
      <c r="EV902" t="s">
        <v>1418</v>
      </c>
      <c r="EW902">
        <v>5</v>
      </c>
      <c r="EX902" t="s">
        <v>158</v>
      </c>
      <c r="EY902" t="s">
        <v>169</v>
      </c>
      <c r="EZ902">
        <v>1024</v>
      </c>
      <c r="FA902">
        <v>-9</v>
      </c>
      <c r="FB902">
        <v>-326</v>
      </c>
    </row>
    <row r="903" spans="1:158" x14ac:dyDescent="0.35">
      <c r="A903" t="s">
        <v>154</v>
      </c>
      <c r="B903" t="s">
        <v>154</v>
      </c>
      <c r="C903">
        <v>2256</v>
      </c>
      <c r="D903">
        <v>2256</v>
      </c>
      <c r="E903" t="s">
        <v>155</v>
      </c>
      <c r="F903" t="s">
        <v>156</v>
      </c>
      <c r="G903" t="s">
        <v>156</v>
      </c>
      <c r="H903" t="s">
        <v>156</v>
      </c>
      <c r="I903">
        <v>0</v>
      </c>
      <c r="J903" t="s">
        <v>157</v>
      </c>
      <c r="K903">
        <v>1</v>
      </c>
      <c r="L903" t="s">
        <v>154</v>
      </c>
      <c r="M903" t="s">
        <v>154</v>
      </c>
      <c r="N903" t="s">
        <v>154</v>
      </c>
      <c r="O903" t="s">
        <v>158</v>
      </c>
      <c r="P903" t="s">
        <v>154</v>
      </c>
      <c r="Q903" t="s">
        <v>154</v>
      </c>
      <c r="R903" t="s">
        <v>158</v>
      </c>
      <c r="S903">
        <v>0</v>
      </c>
      <c r="T903">
        <v>2</v>
      </c>
      <c r="U903">
        <v>0</v>
      </c>
      <c r="V903" t="s">
        <v>158</v>
      </c>
      <c r="W903" t="s">
        <v>158</v>
      </c>
      <c r="X903">
        <v>3</v>
      </c>
      <c r="Y903" t="s">
        <v>158</v>
      </c>
      <c r="Z903">
        <v>26</v>
      </c>
      <c r="AA903">
        <v>0</v>
      </c>
      <c r="AB903">
        <v>26</v>
      </c>
      <c r="AC903">
        <v>3</v>
      </c>
      <c r="AD903">
        <v>3</v>
      </c>
      <c r="AE903">
        <v>0</v>
      </c>
      <c r="AF903">
        <v>0</v>
      </c>
      <c r="AG903" t="s">
        <v>158</v>
      </c>
      <c r="AH903">
        <v>3</v>
      </c>
      <c r="AI903">
        <v>3</v>
      </c>
      <c r="AJ903">
        <v>0</v>
      </c>
      <c r="AK903" t="s">
        <v>158</v>
      </c>
      <c r="AL903" t="s">
        <v>158</v>
      </c>
      <c r="AM903">
        <v>26</v>
      </c>
      <c r="AN903">
        <v>3</v>
      </c>
      <c r="AO903">
        <v>3</v>
      </c>
      <c r="AP903">
        <v>3</v>
      </c>
      <c r="AQ903">
        <v>26</v>
      </c>
      <c r="AR903">
        <v>26</v>
      </c>
      <c r="AS903">
        <v>26</v>
      </c>
      <c r="AT903">
        <v>3</v>
      </c>
      <c r="AU903" t="s">
        <v>158</v>
      </c>
      <c r="AV903">
        <v>26</v>
      </c>
      <c r="AW903" t="s">
        <v>158</v>
      </c>
      <c r="AX903">
        <v>0</v>
      </c>
      <c r="AY903" t="s">
        <v>159</v>
      </c>
      <c r="AZ903" t="s">
        <v>425</v>
      </c>
      <c r="BA903" t="s">
        <v>276</v>
      </c>
      <c r="BB903" t="s">
        <v>1376</v>
      </c>
      <c r="BC903" t="s">
        <v>163</v>
      </c>
      <c r="BD903" t="b">
        <v>0</v>
      </c>
      <c r="BE903" t="s">
        <v>158</v>
      </c>
      <c r="BF903" t="b">
        <v>0</v>
      </c>
      <c r="BH903" t="s">
        <v>164</v>
      </c>
      <c r="BI903" t="s">
        <v>1377</v>
      </c>
      <c r="BJ903" t="b">
        <v>0</v>
      </c>
      <c r="BK903" t="s">
        <v>166</v>
      </c>
      <c r="BL903" t="b">
        <v>0</v>
      </c>
      <c r="BM903">
        <v>18</v>
      </c>
      <c r="BN903" t="s">
        <v>167</v>
      </c>
      <c r="BO903" t="s">
        <v>168</v>
      </c>
      <c r="BP903" t="s">
        <v>167</v>
      </c>
      <c r="BQ903" t="s">
        <v>169</v>
      </c>
      <c r="BR903">
        <v>768</v>
      </c>
      <c r="BS903" t="s">
        <v>156</v>
      </c>
      <c r="BT903" t="s">
        <v>170</v>
      </c>
      <c r="BU903" t="s">
        <v>158</v>
      </c>
      <c r="BV903" t="s">
        <v>158</v>
      </c>
      <c r="BW903">
        <v>5</v>
      </c>
      <c r="BX903">
        <v>3</v>
      </c>
      <c r="BY903">
        <v>0</v>
      </c>
      <c r="BZ903">
        <v>5</v>
      </c>
      <c r="CA903" t="s">
        <v>1378</v>
      </c>
      <c r="CB903" t="s">
        <v>156</v>
      </c>
      <c r="CC903">
        <v>4</v>
      </c>
      <c r="CD903" t="b">
        <v>0</v>
      </c>
      <c r="CE903" t="s">
        <v>832</v>
      </c>
      <c r="CF903" t="s">
        <v>833</v>
      </c>
      <c r="CG903" t="s">
        <v>158</v>
      </c>
      <c r="CH903">
        <v>0</v>
      </c>
      <c r="CI903">
        <v>1</v>
      </c>
      <c r="CJ903" t="s">
        <v>158</v>
      </c>
      <c r="CK903" t="s">
        <v>430</v>
      </c>
      <c r="CL903" t="s">
        <v>430</v>
      </c>
      <c r="CM903" t="s">
        <v>430</v>
      </c>
      <c r="CN903" t="s">
        <v>430</v>
      </c>
      <c r="CO903" t="s">
        <v>158</v>
      </c>
      <c r="CP903" t="s">
        <v>430</v>
      </c>
      <c r="CQ903">
        <v>1</v>
      </c>
      <c r="CR903">
        <v>3506</v>
      </c>
      <c r="CS903" t="str">
        <f t="shared" si="62"/>
        <v>-</v>
      </c>
      <c r="CW903" t="s">
        <v>158</v>
      </c>
      <c r="CX903">
        <v>2805</v>
      </c>
      <c r="CY903">
        <v>2199</v>
      </c>
      <c r="CZ903">
        <v>917</v>
      </c>
      <c r="DA903">
        <v>18148</v>
      </c>
      <c r="DB903" t="s">
        <v>158</v>
      </c>
      <c r="DC903">
        <v>3024</v>
      </c>
      <c r="DD903">
        <v>3506</v>
      </c>
      <c r="DE903">
        <v>2</v>
      </c>
      <c r="DF903" t="s">
        <v>156</v>
      </c>
      <c r="DG903">
        <v>1024</v>
      </c>
      <c r="DH903">
        <v>2</v>
      </c>
      <c r="DI903">
        <v>48000</v>
      </c>
      <c r="DJ903">
        <v>-16</v>
      </c>
      <c r="DK903" t="s">
        <v>176</v>
      </c>
      <c r="DL903">
        <v>10</v>
      </c>
      <c r="DM903" t="s">
        <v>413</v>
      </c>
      <c r="DN903" t="s">
        <v>158</v>
      </c>
      <c r="DO903">
        <v>333281</v>
      </c>
      <c r="DP903">
        <v>19735</v>
      </c>
      <c r="DQ903" t="s">
        <v>158</v>
      </c>
      <c r="DR903" t="s">
        <v>158</v>
      </c>
      <c r="DS903">
        <v>333271</v>
      </c>
      <c r="DT903" t="s">
        <v>158</v>
      </c>
      <c r="DU903">
        <v>376404</v>
      </c>
      <c r="DV903" t="s">
        <v>158</v>
      </c>
      <c r="DW903">
        <v>372451</v>
      </c>
      <c r="DX903">
        <v>336104</v>
      </c>
      <c r="DY903">
        <v>341416</v>
      </c>
      <c r="DZ903">
        <v>1584</v>
      </c>
      <c r="EA903">
        <v>1540</v>
      </c>
      <c r="EB903" t="s">
        <v>158</v>
      </c>
      <c r="EC903">
        <v>336101</v>
      </c>
      <c r="ED903">
        <v>336101</v>
      </c>
      <c r="EE903">
        <v>1578</v>
      </c>
      <c r="EF903" t="s">
        <v>158</v>
      </c>
      <c r="EG903" t="s">
        <v>158</v>
      </c>
      <c r="EH903">
        <v>379911</v>
      </c>
      <c r="EI903">
        <v>338304</v>
      </c>
      <c r="EJ903">
        <v>342334</v>
      </c>
      <c r="EK903">
        <v>338388</v>
      </c>
      <c r="EL903">
        <v>376404</v>
      </c>
      <c r="EM903">
        <v>374451</v>
      </c>
      <c r="EN903">
        <v>379911</v>
      </c>
      <c r="EO903" t="s">
        <v>158</v>
      </c>
      <c r="EP903" t="s">
        <v>158</v>
      </c>
      <c r="EQ903">
        <v>372446</v>
      </c>
      <c r="ER903" t="s">
        <v>158</v>
      </c>
      <c r="ES903" t="s">
        <v>158</v>
      </c>
      <c r="ET903" t="s">
        <v>178</v>
      </c>
      <c r="EU903">
        <v>0</v>
      </c>
      <c r="EV903" t="s">
        <v>1419</v>
      </c>
      <c r="EW903">
        <v>6</v>
      </c>
      <c r="EX903" t="s">
        <v>158</v>
      </c>
      <c r="EY903" t="s">
        <v>169</v>
      </c>
      <c r="EZ903">
        <v>1024</v>
      </c>
      <c r="FA903">
        <v>-190</v>
      </c>
      <c r="FB903">
        <v>264</v>
      </c>
    </row>
    <row r="904" spans="1:158" x14ac:dyDescent="0.35">
      <c r="A904" t="s">
        <v>154</v>
      </c>
      <c r="B904" t="s">
        <v>154</v>
      </c>
      <c r="C904">
        <v>2219</v>
      </c>
      <c r="D904">
        <v>2219</v>
      </c>
      <c r="E904" t="s">
        <v>155</v>
      </c>
      <c r="F904" t="s">
        <v>156</v>
      </c>
      <c r="G904" t="s">
        <v>156</v>
      </c>
      <c r="H904" t="s">
        <v>156</v>
      </c>
      <c r="I904">
        <v>0</v>
      </c>
      <c r="J904" t="s">
        <v>157</v>
      </c>
      <c r="K904">
        <v>1</v>
      </c>
      <c r="L904" t="s">
        <v>154</v>
      </c>
      <c r="M904" t="s">
        <v>154</v>
      </c>
      <c r="N904" t="s">
        <v>154</v>
      </c>
      <c r="O904" t="s">
        <v>158</v>
      </c>
      <c r="P904" t="s">
        <v>154</v>
      </c>
      <c r="Q904" t="s">
        <v>154</v>
      </c>
      <c r="R904" t="s">
        <v>158</v>
      </c>
      <c r="S904">
        <v>0</v>
      </c>
      <c r="T904">
        <v>2</v>
      </c>
      <c r="U904">
        <v>0</v>
      </c>
      <c r="V904" t="s">
        <v>158</v>
      </c>
      <c r="W904" t="s">
        <v>158</v>
      </c>
      <c r="X904">
        <v>3</v>
      </c>
      <c r="Y904" t="s">
        <v>158</v>
      </c>
      <c r="Z904">
        <v>27</v>
      </c>
      <c r="AA904">
        <v>0</v>
      </c>
      <c r="AB904">
        <v>27</v>
      </c>
      <c r="AC904">
        <v>3</v>
      </c>
      <c r="AD904">
        <v>3</v>
      </c>
      <c r="AE904">
        <v>0</v>
      </c>
      <c r="AF904">
        <v>0</v>
      </c>
      <c r="AG904" t="s">
        <v>158</v>
      </c>
      <c r="AH904">
        <v>3</v>
      </c>
      <c r="AI904">
        <v>3</v>
      </c>
      <c r="AJ904">
        <v>0</v>
      </c>
      <c r="AK904" t="s">
        <v>158</v>
      </c>
      <c r="AL904" t="s">
        <v>158</v>
      </c>
      <c r="AM904">
        <v>27</v>
      </c>
      <c r="AN904">
        <v>3</v>
      </c>
      <c r="AO904">
        <v>3</v>
      </c>
      <c r="AP904">
        <v>3</v>
      </c>
      <c r="AQ904">
        <v>27</v>
      </c>
      <c r="AR904">
        <v>27</v>
      </c>
      <c r="AS904">
        <v>27</v>
      </c>
      <c r="AT904">
        <v>3</v>
      </c>
      <c r="AU904" t="s">
        <v>158</v>
      </c>
      <c r="AV904">
        <v>27</v>
      </c>
      <c r="AW904" t="s">
        <v>158</v>
      </c>
      <c r="AX904">
        <v>0</v>
      </c>
      <c r="AY904" t="s">
        <v>159</v>
      </c>
      <c r="AZ904" t="s">
        <v>1386</v>
      </c>
      <c r="BA904" t="s">
        <v>820</v>
      </c>
      <c r="BB904" t="s">
        <v>1376</v>
      </c>
      <c r="BC904" t="s">
        <v>163</v>
      </c>
      <c r="BD904" t="b">
        <v>0</v>
      </c>
      <c r="BE904" t="s">
        <v>158</v>
      </c>
      <c r="BF904" t="b">
        <v>0</v>
      </c>
      <c r="BH904" t="s">
        <v>164</v>
      </c>
      <c r="BI904" t="s">
        <v>1377</v>
      </c>
      <c r="BJ904" t="b">
        <v>0</v>
      </c>
      <c r="BK904" t="s">
        <v>166</v>
      </c>
      <c r="BL904" t="b">
        <v>0</v>
      </c>
      <c r="BM904">
        <v>18</v>
      </c>
      <c r="BN904" t="s">
        <v>167</v>
      </c>
      <c r="BO904" t="s">
        <v>168</v>
      </c>
      <c r="BP904" t="s">
        <v>167</v>
      </c>
      <c r="BQ904" t="s">
        <v>169</v>
      </c>
      <c r="BR904">
        <v>768</v>
      </c>
      <c r="BS904" t="s">
        <v>156</v>
      </c>
      <c r="BT904" t="s">
        <v>181</v>
      </c>
      <c r="BU904" t="s">
        <v>158</v>
      </c>
      <c r="BV904" t="s">
        <v>158</v>
      </c>
      <c r="BW904">
        <v>6</v>
      </c>
      <c r="BX904">
        <v>3</v>
      </c>
      <c r="BY904">
        <v>0</v>
      </c>
      <c r="BZ904">
        <v>6</v>
      </c>
      <c r="CA904" t="s">
        <v>1378</v>
      </c>
      <c r="CB904" t="s">
        <v>156</v>
      </c>
      <c r="CC904">
        <v>5</v>
      </c>
      <c r="CD904" t="b">
        <v>0</v>
      </c>
      <c r="CE904" t="s">
        <v>832</v>
      </c>
      <c r="CF904" t="s">
        <v>833</v>
      </c>
      <c r="CG904" t="s">
        <v>158</v>
      </c>
      <c r="CH904">
        <v>0</v>
      </c>
      <c r="CI904">
        <v>1</v>
      </c>
      <c r="CJ904" t="s">
        <v>158</v>
      </c>
      <c r="CK904" t="s">
        <v>430</v>
      </c>
      <c r="CL904" t="s">
        <v>430</v>
      </c>
      <c r="CM904" t="s">
        <v>430</v>
      </c>
      <c r="CN904" t="s">
        <v>430</v>
      </c>
      <c r="CO904" t="s">
        <v>158</v>
      </c>
      <c r="CP904" t="s">
        <v>430</v>
      </c>
      <c r="CQ904">
        <v>1</v>
      </c>
      <c r="CR904">
        <v>2000</v>
      </c>
      <c r="CS904" t="str">
        <f t="shared" si="62"/>
        <v>-</v>
      </c>
      <c r="CW904" t="s">
        <v>158</v>
      </c>
      <c r="CX904">
        <v>2805</v>
      </c>
      <c r="CY904">
        <v>2199</v>
      </c>
      <c r="CZ904">
        <v>917</v>
      </c>
      <c r="DA904">
        <v>18148</v>
      </c>
      <c r="DB904" t="s">
        <v>158</v>
      </c>
      <c r="DC904">
        <v>3024</v>
      </c>
      <c r="DD904">
        <v>2000</v>
      </c>
      <c r="DE904">
        <v>2</v>
      </c>
      <c r="DF904" t="s">
        <v>156</v>
      </c>
      <c r="DG904">
        <v>1024</v>
      </c>
      <c r="DH904">
        <v>2</v>
      </c>
      <c r="DI904">
        <v>48000</v>
      </c>
      <c r="DJ904">
        <v>-16</v>
      </c>
      <c r="DK904" t="s">
        <v>176</v>
      </c>
      <c r="DL904">
        <v>10</v>
      </c>
      <c r="DM904" t="s">
        <v>413</v>
      </c>
      <c r="DN904" t="s">
        <v>158</v>
      </c>
      <c r="DO904">
        <v>333281</v>
      </c>
      <c r="DP904">
        <v>19735</v>
      </c>
      <c r="DQ904" t="s">
        <v>158</v>
      </c>
      <c r="DR904" t="s">
        <v>158</v>
      </c>
      <c r="DS904">
        <v>333271</v>
      </c>
      <c r="DT904" t="s">
        <v>158</v>
      </c>
      <c r="DU904">
        <v>383593</v>
      </c>
      <c r="DV904" t="s">
        <v>158</v>
      </c>
      <c r="DW904">
        <v>379997</v>
      </c>
      <c r="DX904">
        <v>336104</v>
      </c>
      <c r="DY904">
        <v>341416</v>
      </c>
      <c r="DZ904">
        <v>1584</v>
      </c>
      <c r="EA904">
        <v>1540</v>
      </c>
      <c r="EB904" t="s">
        <v>158</v>
      </c>
      <c r="EC904">
        <v>336101</v>
      </c>
      <c r="ED904">
        <v>336101</v>
      </c>
      <c r="EE904">
        <v>1578</v>
      </c>
      <c r="EF904" t="s">
        <v>158</v>
      </c>
      <c r="EG904" t="s">
        <v>158</v>
      </c>
      <c r="EH904">
        <v>385594</v>
      </c>
      <c r="EI904">
        <v>338304</v>
      </c>
      <c r="EJ904">
        <v>342334</v>
      </c>
      <c r="EK904">
        <v>338388</v>
      </c>
      <c r="EL904">
        <v>383593</v>
      </c>
      <c r="EM904">
        <v>381997</v>
      </c>
      <c r="EN904">
        <v>385594</v>
      </c>
      <c r="EO904" t="s">
        <v>158</v>
      </c>
      <c r="EP904" t="s">
        <v>158</v>
      </c>
      <c r="EQ904">
        <v>379992</v>
      </c>
      <c r="ER904" t="s">
        <v>158</v>
      </c>
      <c r="ES904" t="s">
        <v>158</v>
      </c>
      <c r="ET904" t="s">
        <v>178</v>
      </c>
      <c r="EU904">
        <v>0</v>
      </c>
      <c r="EV904" t="s">
        <v>1420</v>
      </c>
      <c r="EW904">
        <v>7</v>
      </c>
      <c r="EX904" t="s">
        <v>158</v>
      </c>
      <c r="EY904" t="s">
        <v>169</v>
      </c>
      <c r="EZ904">
        <v>1024</v>
      </c>
      <c r="FA904">
        <v>-50</v>
      </c>
      <c r="FB904">
        <v>180</v>
      </c>
    </row>
    <row r="905" spans="1:158" x14ac:dyDescent="0.35">
      <c r="A905" t="s">
        <v>154</v>
      </c>
      <c r="B905" t="s">
        <v>154</v>
      </c>
      <c r="C905">
        <v>3543</v>
      </c>
      <c r="D905">
        <v>3543</v>
      </c>
      <c r="E905" t="s">
        <v>155</v>
      </c>
      <c r="F905" t="s">
        <v>156</v>
      </c>
      <c r="G905" t="s">
        <v>156</v>
      </c>
      <c r="H905" t="s">
        <v>156</v>
      </c>
      <c r="I905">
        <v>0</v>
      </c>
      <c r="J905" t="s">
        <v>157</v>
      </c>
      <c r="K905">
        <v>1</v>
      </c>
      <c r="L905" t="s">
        <v>154</v>
      </c>
      <c r="M905" t="s">
        <v>154</v>
      </c>
      <c r="N905" t="s">
        <v>154</v>
      </c>
      <c r="O905" t="s">
        <v>158</v>
      </c>
      <c r="P905" t="s">
        <v>154</v>
      </c>
      <c r="Q905" t="s">
        <v>154</v>
      </c>
      <c r="R905" t="s">
        <v>158</v>
      </c>
      <c r="S905">
        <v>0</v>
      </c>
      <c r="T905">
        <v>3</v>
      </c>
      <c r="U905">
        <v>0</v>
      </c>
      <c r="V905" t="s">
        <v>158</v>
      </c>
      <c r="W905" t="s">
        <v>158</v>
      </c>
      <c r="X905">
        <v>4</v>
      </c>
      <c r="Y905" t="s">
        <v>158</v>
      </c>
      <c r="Z905">
        <v>28</v>
      </c>
      <c r="AA905">
        <v>0</v>
      </c>
      <c r="AB905">
        <v>28</v>
      </c>
      <c r="AC905">
        <v>4</v>
      </c>
      <c r="AD905">
        <v>4</v>
      </c>
      <c r="AE905">
        <v>0</v>
      </c>
      <c r="AF905">
        <v>0</v>
      </c>
      <c r="AG905" t="s">
        <v>158</v>
      </c>
      <c r="AH905">
        <v>4</v>
      </c>
      <c r="AI905">
        <v>4</v>
      </c>
      <c r="AJ905">
        <v>0</v>
      </c>
      <c r="AK905" t="s">
        <v>158</v>
      </c>
      <c r="AL905" t="s">
        <v>158</v>
      </c>
      <c r="AM905">
        <v>28</v>
      </c>
      <c r="AN905">
        <v>4</v>
      </c>
      <c r="AO905">
        <v>4</v>
      </c>
      <c r="AP905">
        <v>4</v>
      </c>
      <c r="AQ905">
        <v>28</v>
      </c>
      <c r="AR905">
        <v>28</v>
      </c>
      <c r="AS905">
        <v>28</v>
      </c>
      <c r="AT905">
        <v>4</v>
      </c>
      <c r="AU905" t="s">
        <v>158</v>
      </c>
      <c r="AV905">
        <v>28</v>
      </c>
      <c r="AW905" t="s">
        <v>158</v>
      </c>
      <c r="AX905">
        <v>0</v>
      </c>
      <c r="AY905" t="s">
        <v>159</v>
      </c>
      <c r="AZ905" t="s">
        <v>1421</v>
      </c>
      <c r="BA905" t="s">
        <v>1422</v>
      </c>
      <c r="BB905" t="s">
        <v>1376</v>
      </c>
      <c r="BC905" t="s">
        <v>163</v>
      </c>
      <c r="BD905" t="b">
        <v>0</v>
      </c>
      <c r="BE905" t="s">
        <v>158</v>
      </c>
      <c r="BF905" t="b">
        <v>0</v>
      </c>
      <c r="BH905" t="s">
        <v>164</v>
      </c>
      <c r="BI905" t="s">
        <v>1377</v>
      </c>
      <c r="BJ905" t="b">
        <v>0</v>
      </c>
      <c r="BK905" t="s">
        <v>166</v>
      </c>
      <c r="BL905" t="b">
        <v>0</v>
      </c>
      <c r="BM905">
        <v>18</v>
      </c>
      <c r="BN905" t="s">
        <v>167</v>
      </c>
      <c r="BO905" t="s">
        <v>168</v>
      </c>
      <c r="BP905" t="s">
        <v>167</v>
      </c>
      <c r="BQ905" t="s">
        <v>169</v>
      </c>
      <c r="BR905">
        <v>768</v>
      </c>
      <c r="BS905" t="s">
        <v>156</v>
      </c>
      <c r="BT905" t="s">
        <v>193</v>
      </c>
      <c r="BU905" t="s">
        <v>158</v>
      </c>
      <c r="BV905" t="s">
        <v>158</v>
      </c>
      <c r="BW905">
        <v>0</v>
      </c>
      <c r="BX905">
        <v>4</v>
      </c>
      <c r="BY905">
        <v>0</v>
      </c>
      <c r="BZ905">
        <v>0</v>
      </c>
      <c r="CA905" t="s">
        <v>1378</v>
      </c>
      <c r="CB905" t="s">
        <v>156</v>
      </c>
      <c r="CC905">
        <v>1</v>
      </c>
      <c r="CD905" t="b">
        <v>0</v>
      </c>
      <c r="CE905" t="s">
        <v>832</v>
      </c>
      <c r="CF905" t="s">
        <v>833</v>
      </c>
      <c r="CG905" t="s">
        <v>158</v>
      </c>
      <c r="CH905">
        <v>0</v>
      </c>
      <c r="CI905">
        <v>1</v>
      </c>
      <c r="CJ905" t="s">
        <v>158</v>
      </c>
      <c r="CK905" t="s">
        <v>411</v>
      </c>
      <c r="CL905" t="s">
        <v>411</v>
      </c>
      <c r="CM905" t="s">
        <v>430</v>
      </c>
      <c r="CN905" t="s">
        <v>430</v>
      </c>
      <c r="CO905" t="s">
        <v>158</v>
      </c>
      <c r="CP905" t="s">
        <v>430</v>
      </c>
      <c r="CQ905">
        <v>1</v>
      </c>
      <c r="CR905">
        <v>3543</v>
      </c>
      <c r="CS905" t="str">
        <f t="shared" si="62"/>
        <v>-</v>
      </c>
      <c r="CW905" t="s">
        <v>158</v>
      </c>
      <c r="CX905">
        <v>2811</v>
      </c>
      <c r="CY905">
        <v>665</v>
      </c>
      <c r="CZ905">
        <v>371</v>
      </c>
      <c r="DA905">
        <v>18148</v>
      </c>
      <c r="DB905" t="s">
        <v>158</v>
      </c>
      <c r="DC905">
        <v>29924</v>
      </c>
      <c r="DD905">
        <v>3543</v>
      </c>
      <c r="DE905">
        <v>2</v>
      </c>
      <c r="DF905" t="s">
        <v>156</v>
      </c>
      <c r="DG905">
        <v>1024</v>
      </c>
      <c r="DH905">
        <v>2</v>
      </c>
      <c r="DI905">
        <v>48000</v>
      </c>
      <c r="DJ905">
        <v>-16</v>
      </c>
      <c r="DK905" t="s">
        <v>176</v>
      </c>
      <c r="DL905">
        <v>10</v>
      </c>
      <c r="DM905" t="s">
        <v>413</v>
      </c>
      <c r="DN905" t="s">
        <v>158</v>
      </c>
      <c r="DO905">
        <v>385606</v>
      </c>
      <c r="DP905">
        <v>19735</v>
      </c>
      <c r="DQ905" t="s">
        <v>158</v>
      </c>
      <c r="DR905" t="s">
        <v>158</v>
      </c>
      <c r="DS905">
        <v>385596</v>
      </c>
      <c r="DT905" t="s">
        <v>158</v>
      </c>
      <c r="DU905">
        <v>423529</v>
      </c>
      <c r="DV905" t="s">
        <v>158</v>
      </c>
      <c r="DW905">
        <v>419576</v>
      </c>
      <c r="DX905">
        <v>388444</v>
      </c>
      <c r="DY905">
        <v>419121</v>
      </c>
      <c r="DZ905">
        <v>1584</v>
      </c>
      <c r="EA905">
        <v>1540</v>
      </c>
      <c r="EB905" t="s">
        <v>158</v>
      </c>
      <c r="EC905">
        <v>388441</v>
      </c>
      <c r="ED905">
        <v>388441</v>
      </c>
      <c r="EE905">
        <v>1578</v>
      </c>
      <c r="EF905" t="s">
        <v>158</v>
      </c>
      <c r="EG905" t="s">
        <v>158</v>
      </c>
      <c r="EH905">
        <v>427073</v>
      </c>
      <c r="EI905">
        <v>389109</v>
      </c>
      <c r="EJ905">
        <v>419493</v>
      </c>
      <c r="EK905">
        <v>389193</v>
      </c>
      <c r="EL905">
        <v>423529</v>
      </c>
      <c r="EM905">
        <v>421576</v>
      </c>
      <c r="EN905">
        <v>427073</v>
      </c>
      <c r="EO905" t="s">
        <v>158</v>
      </c>
      <c r="EP905" t="s">
        <v>158</v>
      </c>
      <c r="EQ905">
        <v>419573</v>
      </c>
      <c r="ER905" t="s">
        <v>158</v>
      </c>
      <c r="ES905" t="s">
        <v>158</v>
      </c>
      <c r="ET905" t="s">
        <v>178</v>
      </c>
      <c r="EU905">
        <v>0</v>
      </c>
      <c r="EV905" t="s">
        <v>1423</v>
      </c>
      <c r="EW905">
        <v>1</v>
      </c>
      <c r="EX905" t="s">
        <v>158</v>
      </c>
      <c r="EY905" t="s">
        <v>169</v>
      </c>
      <c r="EZ905">
        <v>1024</v>
      </c>
      <c r="FA905">
        <v>-180</v>
      </c>
      <c r="FB905">
        <v>-104</v>
      </c>
    </row>
    <row r="906" spans="1:158" x14ac:dyDescent="0.35">
      <c r="A906" t="s">
        <v>154</v>
      </c>
      <c r="B906" t="s">
        <v>154</v>
      </c>
      <c r="C906">
        <v>8872</v>
      </c>
      <c r="D906">
        <v>8872</v>
      </c>
      <c r="E906" t="s">
        <v>155</v>
      </c>
      <c r="F906" t="s">
        <v>156</v>
      </c>
      <c r="G906" t="s">
        <v>156</v>
      </c>
      <c r="H906" t="s">
        <v>156</v>
      </c>
      <c r="I906">
        <v>0</v>
      </c>
      <c r="J906" t="s">
        <v>157</v>
      </c>
      <c r="K906">
        <v>0</v>
      </c>
      <c r="L906" t="s">
        <v>154</v>
      </c>
      <c r="M906" t="s">
        <v>154</v>
      </c>
      <c r="N906" t="s">
        <v>154</v>
      </c>
      <c r="O906" t="s">
        <v>158</v>
      </c>
      <c r="P906" t="s">
        <v>154</v>
      </c>
      <c r="Q906" t="s">
        <v>154</v>
      </c>
      <c r="R906" t="s">
        <v>158</v>
      </c>
      <c r="S906">
        <v>0</v>
      </c>
      <c r="T906">
        <v>3</v>
      </c>
      <c r="U906">
        <v>0</v>
      </c>
      <c r="V906" t="s">
        <v>158</v>
      </c>
      <c r="W906" t="s">
        <v>158</v>
      </c>
      <c r="X906">
        <v>4</v>
      </c>
      <c r="Y906" t="s">
        <v>158</v>
      </c>
      <c r="Z906">
        <v>29</v>
      </c>
      <c r="AA906">
        <v>0</v>
      </c>
      <c r="AB906">
        <v>29</v>
      </c>
      <c r="AC906">
        <v>4</v>
      </c>
      <c r="AD906">
        <v>4</v>
      </c>
      <c r="AE906">
        <v>0</v>
      </c>
      <c r="AF906">
        <v>0</v>
      </c>
      <c r="AG906" t="s">
        <v>158</v>
      </c>
      <c r="AH906">
        <v>4</v>
      </c>
      <c r="AI906">
        <v>4</v>
      </c>
      <c r="AJ906">
        <v>0</v>
      </c>
      <c r="AK906" t="s">
        <v>158</v>
      </c>
      <c r="AL906" t="s">
        <v>158</v>
      </c>
      <c r="AM906">
        <v>29</v>
      </c>
      <c r="AN906">
        <v>4</v>
      </c>
      <c r="AO906">
        <v>4</v>
      </c>
      <c r="AP906">
        <v>4</v>
      </c>
      <c r="AQ906">
        <v>29</v>
      </c>
      <c r="AR906">
        <v>29</v>
      </c>
      <c r="AS906">
        <v>29</v>
      </c>
      <c r="AT906">
        <v>4</v>
      </c>
      <c r="AU906" t="s">
        <v>158</v>
      </c>
      <c r="AV906">
        <v>29</v>
      </c>
      <c r="AW906" t="s">
        <v>158</v>
      </c>
      <c r="AX906">
        <v>0</v>
      </c>
      <c r="AY906" t="s">
        <v>159</v>
      </c>
      <c r="AZ906" t="s">
        <v>1424</v>
      </c>
      <c r="BA906" t="s">
        <v>161</v>
      </c>
      <c r="BB906" t="s">
        <v>1376</v>
      </c>
      <c r="BC906" t="s">
        <v>163</v>
      </c>
      <c r="BD906" t="b">
        <v>0</v>
      </c>
      <c r="BE906" t="s">
        <v>158</v>
      </c>
      <c r="BF906" t="b">
        <v>0</v>
      </c>
      <c r="BH906" t="s">
        <v>164</v>
      </c>
      <c r="BI906" t="s">
        <v>1377</v>
      </c>
      <c r="BJ906" t="b">
        <v>0</v>
      </c>
      <c r="BK906" t="s">
        <v>166</v>
      </c>
      <c r="BL906" t="b">
        <v>0</v>
      </c>
      <c r="BM906">
        <v>18</v>
      </c>
      <c r="BN906" t="s">
        <v>167</v>
      </c>
      <c r="BO906" t="s">
        <v>168</v>
      </c>
      <c r="BP906" t="s">
        <v>167</v>
      </c>
      <c r="BQ906" t="s">
        <v>169</v>
      </c>
      <c r="BR906">
        <v>768</v>
      </c>
      <c r="BS906" t="s">
        <v>156</v>
      </c>
      <c r="BT906" t="s">
        <v>189</v>
      </c>
      <c r="BU906" t="s">
        <v>158</v>
      </c>
      <c r="BV906" t="s">
        <v>158</v>
      </c>
      <c r="BW906">
        <v>1</v>
      </c>
      <c r="BX906">
        <v>4</v>
      </c>
      <c r="BY906">
        <v>0</v>
      </c>
      <c r="BZ906">
        <v>1</v>
      </c>
      <c r="CA906" t="s">
        <v>1378</v>
      </c>
      <c r="CB906" t="s">
        <v>156</v>
      </c>
      <c r="CC906">
        <v>1</v>
      </c>
      <c r="CD906" t="b">
        <v>0</v>
      </c>
      <c r="CE906" t="s">
        <v>832</v>
      </c>
      <c r="CF906" t="s">
        <v>833</v>
      </c>
      <c r="CG906" t="s">
        <v>158</v>
      </c>
      <c r="CH906">
        <v>0</v>
      </c>
      <c r="CI906">
        <v>1</v>
      </c>
      <c r="CJ906" t="s">
        <v>158</v>
      </c>
      <c r="CK906" t="s">
        <v>411</v>
      </c>
      <c r="CL906" t="s">
        <v>411</v>
      </c>
      <c r="CM906" t="s">
        <v>430</v>
      </c>
      <c r="CN906" t="s">
        <v>430</v>
      </c>
      <c r="CO906" t="s">
        <v>158</v>
      </c>
      <c r="CP906" t="s">
        <v>430</v>
      </c>
      <c r="CQ906">
        <v>1</v>
      </c>
      <c r="CR906">
        <v>14202</v>
      </c>
      <c r="CS906" t="str">
        <f t="shared" si="62"/>
        <v>-</v>
      </c>
      <c r="CW906" t="s">
        <v>158</v>
      </c>
      <c r="CX906">
        <v>2811</v>
      </c>
      <c r="CY906">
        <v>665</v>
      </c>
      <c r="CZ906">
        <v>371</v>
      </c>
      <c r="DA906">
        <v>18148</v>
      </c>
      <c r="DB906" t="s">
        <v>158</v>
      </c>
      <c r="DC906">
        <v>29924</v>
      </c>
      <c r="DD906">
        <v>14202</v>
      </c>
      <c r="DE906">
        <v>2</v>
      </c>
      <c r="DF906" t="s">
        <v>156</v>
      </c>
      <c r="DG906">
        <v>1024</v>
      </c>
      <c r="DH906">
        <v>2</v>
      </c>
      <c r="DI906">
        <v>48000</v>
      </c>
      <c r="DJ906">
        <v>-16</v>
      </c>
      <c r="DK906" t="s">
        <v>176</v>
      </c>
      <c r="DL906">
        <v>10</v>
      </c>
      <c r="DM906" t="s">
        <v>413</v>
      </c>
      <c r="DN906" t="s">
        <v>158</v>
      </c>
      <c r="DO906">
        <v>385606</v>
      </c>
      <c r="DP906">
        <v>19735</v>
      </c>
      <c r="DQ906" t="s">
        <v>158</v>
      </c>
      <c r="DR906" t="s">
        <v>158</v>
      </c>
      <c r="DS906">
        <v>385596</v>
      </c>
      <c r="DT906" t="s">
        <v>158</v>
      </c>
      <c r="DU906">
        <v>431295</v>
      </c>
      <c r="DV906" t="s">
        <v>158</v>
      </c>
      <c r="DW906">
        <v>427159</v>
      </c>
      <c r="DX906">
        <v>388444</v>
      </c>
      <c r="DY906">
        <v>419121</v>
      </c>
      <c r="DZ906">
        <v>1584</v>
      </c>
      <c r="EA906">
        <v>1540</v>
      </c>
      <c r="EB906" t="s">
        <v>158</v>
      </c>
      <c r="EC906">
        <v>388441</v>
      </c>
      <c r="ED906">
        <v>388441</v>
      </c>
      <c r="EE906">
        <v>1578</v>
      </c>
      <c r="EF906" t="s">
        <v>158</v>
      </c>
      <c r="EG906" t="s">
        <v>158</v>
      </c>
      <c r="EH906">
        <v>445498</v>
      </c>
      <c r="EI906">
        <v>389109</v>
      </c>
      <c r="EJ906">
        <v>419493</v>
      </c>
      <c r="EK906">
        <v>389193</v>
      </c>
      <c r="EL906">
        <v>431295</v>
      </c>
      <c r="EM906">
        <v>429159</v>
      </c>
      <c r="EN906">
        <v>445498</v>
      </c>
      <c r="EO906" t="s">
        <v>158</v>
      </c>
      <c r="EP906" t="s">
        <v>158</v>
      </c>
      <c r="EQ906">
        <v>427154</v>
      </c>
      <c r="ER906" t="s">
        <v>158</v>
      </c>
      <c r="ES906" t="s">
        <v>158</v>
      </c>
      <c r="ET906" t="s">
        <v>178</v>
      </c>
      <c r="EU906">
        <v>0</v>
      </c>
      <c r="EV906" t="s">
        <v>1425</v>
      </c>
      <c r="EW906">
        <v>2</v>
      </c>
      <c r="EX906" t="s">
        <v>158</v>
      </c>
      <c r="EY906" t="s">
        <v>169</v>
      </c>
      <c r="EZ906">
        <v>1024</v>
      </c>
      <c r="FA906">
        <v>-115</v>
      </c>
      <c r="FB906">
        <v>165</v>
      </c>
    </row>
    <row r="907" spans="1:158" x14ac:dyDescent="0.35">
      <c r="A907" t="s">
        <v>154</v>
      </c>
      <c r="B907" t="s">
        <v>154</v>
      </c>
      <c r="C907">
        <v>6745</v>
      </c>
      <c r="D907">
        <v>6745</v>
      </c>
      <c r="E907" t="s">
        <v>155</v>
      </c>
      <c r="F907" t="s">
        <v>156</v>
      </c>
      <c r="G907" t="s">
        <v>156</v>
      </c>
      <c r="H907" t="s">
        <v>156</v>
      </c>
      <c r="I907">
        <v>0</v>
      </c>
      <c r="J907" t="s">
        <v>157</v>
      </c>
      <c r="K907">
        <v>1</v>
      </c>
      <c r="L907" t="s">
        <v>154</v>
      </c>
      <c r="M907" t="s">
        <v>154</v>
      </c>
      <c r="N907" t="s">
        <v>154</v>
      </c>
      <c r="O907" t="s">
        <v>158</v>
      </c>
      <c r="P907" t="s">
        <v>154</v>
      </c>
      <c r="Q907" t="s">
        <v>154</v>
      </c>
      <c r="R907" t="s">
        <v>158</v>
      </c>
      <c r="S907">
        <v>0</v>
      </c>
      <c r="T907">
        <v>3</v>
      </c>
      <c r="U907">
        <v>0</v>
      </c>
      <c r="V907" t="s">
        <v>158</v>
      </c>
      <c r="W907" t="s">
        <v>158</v>
      </c>
      <c r="X907">
        <v>4</v>
      </c>
      <c r="Y907" t="s">
        <v>158</v>
      </c>
      <c r="Z907">
        <v>30</v>
      </c>
      <c r="AA907">
        <v>0</v>
      </c>
      <c r="AB907">
        <v>30</v>
      </c>
      <c r="AC907">
        <v>4</v>
      </c>
      <c r="AD907">
        <v>4</v>
      </c>
      <c r="AE907">
        <v>0</v>
      </c>
      <c r="AF907">
        <v>0</v>
      </c>
      <c r="AG907" t="s">
        <v>158</v>
      </c>
      <c r="AH907">
        <v>4</v>
      </c>
      <c r="AI907">
        <v>4</v>
      </c>
      <c r="AJ907">
        <v>0</v>
      </c>
      <c r="AK907" t="s">
        <v>158</v>
      </c>
      <c r="AL907" t="s">
        <v>158</v>
      </c>
      <c r="AM907">
        <v>30</v>
      </c>
      <c r="AN907">
        <v>4</v>
      </c>
      <c r="AO907">
        <v>4</v>
      </c>
      <c r="AP907">
        <v>4</v>
      </c>
      <c r="AQ907">
        <v>30</v>
      </c>
      <c r="AR907">
        <v>30</v>
      </c>
      <c r="AS907">
        <v>30</v>
      </c>
      <c r="AT907">
        <v>4</v>
      </c>
      <c r="AU907" t="s">
        <v>158</v>
      </c>
      <c r="AV907">
        <v>30</v>
      </c>
      <c r="AW907" t="s">
        <v>158</v>
      </c>
      <c r="AX907">
        <v>0</v>
      </c>
      <c r="AY907" t="s">
        <v>159</v>
      </c>
      <c r="AZ907" t="s">
        <v>461</v>
      </c>
      <c r="BA907" t="s">
        <v>1275</v>
      </c>
      <c r="BB907" t="s">
        <v>1376</v>
      </c>
      <c r="BC907" t="s">
        <v>163</v>
      </c>
      <c r="BD907" t="b">
        <v>0</v>
      </c>
      <c r="BE907" t="s">
        <v>158</v>
      </c>
      <c r="BF907" t="b">
        <v>0</v>
      </c>
      <c r="BH907" t="s">
        <v>164</v>
      </c>
      <c r="BI907" t="s">
        <v>1377</v>
      </c>
      <c r="BJ907" t="b">
        <v>0</v>
      </c>
      <c r="BK907" t="s">
        <v>166</v>
      </c>
      <c r="BL907" t="b">
        <v>0</v>
      </c>
      <c r="BM907">
        <v>18</v>
      </c>
      <c r="BN907" t="s">
        <v>167</v>
      </c>
      <c r="BO907" t="s">
        <v>168</v>
      </c>
      <c r="BP907" t="s">
        <v>167</v>
      </c>
      <c r="BQ907" t="s">
        <v>169</v>
      </c>
      <c r="BR907">
        <v>768</v>
      </c>
      <c r="BS907" t="s">
        <v>156</v>
      </c>
      <c r="BT907" t="s">
        <v>185</v>
      </c>
      <c r="BU907" t="s">
        <v>158</v>
      </c>
      <c r="BV907" t="s">
        <v>158</v>
      </c>
      <c r="BW907">
        <v>2</v>
      </c>
      <c r="BX907">
        <v>4</v>
      </c>
      <c r="BY907">
        <v>0</v>
      </c>
      <c r="BZ907">
        <v>2</v>
      </c>
      <c r="CA907" t="s">
        <v>1378</v>
      </c>
      <c r="CB907" t="s">
        <v>156</v>
      </c>
      <c r="CC907">
        <v>2</v>
      </c>
      <c r="CD907" t="b">
        <v>0</v>
      </c>
      <c r="CE907" t="s">
        <v>832</v>
      </c>
      <c r="CF907" t="s">
        <v>833</v>
      </c>
      <c r="CG907" t="s">
        <v>158</v>
      </c>
      <c r="CH907">
        <v>0</v>
      </c>
      <c r="CI907">
        <v>1</v>
      </c>
      <c r="CJ907" t="s">
        <v>158</v>
      </c>
      <c r="CK907" t="s">
        <v>411</v>
      </c>
      <c r="CL907" t="s">
        <v>411</v>
      </c>
      <c r="CM907" t="s">
        <v>430</v>
      </c>
      <c r="CN907" t="s">
        <v>430</v>
      </c>
      <c r="CO907" t="s">
        <v>158</v>
      </c>
      <c r="CP907" t="s">
        <v>430</v>
      </c>
      <c r="CQ907">
        <v>1</v>
      </c>
      <c r="CR907">
        <v>2492</v>
      </c>
      <c r="CS907" t="str">
        <f t="shared" si="62"/>
        <v>-</v>
      </c>
      <c r="CW907" t="s">
        <v>158</v>
      </c>
      <c r="CX907">
        <v>2811</v>
      </c>
      <c r="CY907">
        <v>665</v>
      </c>
      <c r="CZ907">
        <v>371</v>
      </c>
      <c r="DA907">
        <v>18148</v>
      </c>
      <c r="DB907" t="s">
        <v>158</v>
      </c>
      <c r="DC907">
        <v>29924</v>
      </c>
      <c r="DD907">
        <v>2492</v>
      </c>
      <c r="DE907">
        <v>2</v>
      </c>
      <c r="DF907" t="s">
        <v>156</v>
      </c>
      <c r="DG907">
        <v>1024</v>
      </c>
      <c r="DH907">
        <v>2</v>
      </c>
      <c r="DI907">
        <v>48000</v>
      </c>
      <c r="DJ907">
        <v>-16</v>
      </c>
      <c r="DK907" t="s">
        <v>176</v>
      </c>
      <c r="DL907">
        <v>10</v>
      </c>
      <c r="DM907" t="s">
        <v>413</v>
      </c>
      <c r="DN907" t="s">
        <v>158</v>
      </c>
      <c r="DO907">
        <v>385606</v>
      </c>
      <c r="DP907">
        <v>19735</v>
      </c>
      <c r="DQ907" t="s">
        <v>158</v>
      </c>
      <c r="DR907" t="s">
        <v>158</v>
      </c>
      <c r="DS907">
        <v>385596</v>
      </c>
      <c r="DT907" t="s">
        <v>158</v>
      </c>
      <c r="DU907">
        <v>449343</v>
      </c>
      <c r="DV907" t="s">
        <v>158</v>
      </c>
      <c r="DW907">
        <v>445584</v>
      </c>
      <c r="DX907">
        <v>388444</v>
      </c>
      <c r="DY907">
        <v>419121</v>
      </c>
      <c r="DZ907">
        <v>1584</v>
      </c>
      <c r="EA907">
        <v>1540</v>
      </c>
      <c r="EB907" t="s">
        <v>158</v>
      </c>
      <c r="EC907">
        <v>388441</v>
      </c>
      <c r="ED907">
        <v>388441</v>
      </c>
      <c r="EE907">
        <v>1578</v>
      </c>
      <c r="EF907" t="s">
        <v>158</v>
      </c>
      <c r="EG907" t="s">
        <v>158</v>
      </c>
      <c r="EH907">
        <v>451836</v>
      </c>
      <c r="EI907">
        <v>389109</v>
      </c>
      <c r="EJ907">
        <v>419493</v>
      </c>
      <c r="EK907">
        <v>389193</v>
      </c>
      <c r="EL907">
        <v>449343</v>
      </c>
      <c r="EM907">
        <v>447584</v>
      </c>
      <c r="EN907">
        <v>451836</v>
      </c>
      <c r="EO907" t="s">
        <v>158</v>
      </c>
      <c r="EP907" t="s">
        <v>158</v>
      </c>
      <c r="EQ907">
        <v>445579</v>
      </c>
      <c r="ER907" t="s">
        <v>158</v>
      </c>
      <c r="ES907" t="s">
        <v>158</v>
      </c>
      <c r="ET907" t="s">
        <v>178</v>
      </c>
      <c r="EU907">
        <v>0</v>
      </c>
      <c r="EV907" t="s">
        <v>1426</v>
      </c>
      <c r="EW907">
        <v>3</v>
      </c>
      <c r="EX907" t="s">
        <v>158</v>
      </c>
      <c r="EY907" t="s">
        <v>169</v>
      </c>
      <c r="EZ907">
        <v>1024</v>
      </c>
      <c r="FA907">
        <v>-260</v>
      </c>
      <c r="FB907">
        <v>180</v>
      </c>
    </row>
    <row r="908" spans="1:158" x14ac:dyDescent="0.35">
      <c r="A908" t="s">
        <v>154</v>
      </c>
      <c r="B908" t="s">
        <v>154</v>
      </c>
      <c r="C908">
        <v>5969</v>
      </c>
      <c r="D908">
        <v>5969</v>
      </c>
      <c r="E908" t="s">
        <v>155</v>
      </c>
      <c r="F908" t="s">
        <v>156</v>
      </c>
      <c r="G908" t="s">
        <v>156</v>
      </c>
      <c r="H908" t="s">
        <v>156</v>
      </c>
      <c r="I908">
        <v>0</v>
      </c>
      <c r="J908" t="s">
        <v>157</v>
      </c>
      <c r="K908">
        <v>1</v>
      </c>
      <c r="L908" t="s">
        <v>154</v>
      </c>
      <c r="M908" t="s">
        <v>154</v>
      </c>
      <c r="N908" t="s">
        <v>154</v>
      </c>
      <c r="O908" t="s">
        <v>158</v>
      </c>
      <c r="P908" t="s">
        <v>154</v>
      </c>
      <c r="Q908" t="s">
        <v>154</v>
      </c>
      <c r="R908" t="s">
        <v>158</v>
      </c>
      <c r="S908">
        <v>0</v>
      </c>
      <c r="T908">
        <v>3</v>
      </c>
      <c r="U908">
        <v>0</v>
      </c>
      <c r="V908" t="s">
        <v>158</v>
      </c>
      <c r="W908" t="s">
        <v>158</v>
      </c>
      <c r="X908">
        <v>4</v>
      </c>
      <c r="Y908" t="s">
        <v>158</v>
      </c>
      <c r="Z908">
        <v>31</v>
      </c>
      <c r="AA908">
        <v>0</v>
      </c>
      <c r="AB908">
        <v>31</v>
      </c>
      <c r="AC908">
        <v>4</v>
      </c>
      <c r="AD908">
        <v>4</v>
      </c>
      <c r="AE908">
        <v>0</v>
      </c>
      <c r="AF908">
        <v>0</v>
      </c>
      <c r="AG908" t="s">
        <v>158</v>
      </c>
      <c r="AH908">
        <v>4</v>
      </c>
      <c r="AI908">
        <v>4</v>
      </c>
      <c r="AJ908">
        <v>0</v>
      </c>
      <c r="AK908" t="s">
        <v>158</v>
      </c>
      <c r="AL908" t="s">
        <v>158</v>
      </c>
      <c r="AM908">
        <v>31</v>
      </c>
      <c r="AN908">
        <v>4</v>
      </c>
      <c r="AO908">
        <v>4</v>
      </c>
      <c r="AP908">
        <v>4</v>
      </c>
      <c r="AQ908">
        <v>31</v>
      </c>
      <c r="AR908">
        <v>31</v>
      </c>
      <c r="AS908">
        <v>31</v>
      </c>
      <c r="AT908">
        <v>4</v>
      </c>
      <c r="AU908" t="s">
        <v>158</v>
      </c>
      <c r="AV908">
        <v>31</v>
      </c>
      <c r="AW908" t="s">
        <v>158</v>
      </c>
      <c r="AX908">
        <v>0</v>
      </c>
      <c r="AY908" t="s">
        <v>159</v>
      </c>
      <c r="AZ908" t="s">
        <v>1427</v>
      </c>
      <c r="BA908" t="s">
        <v>784</v>
      </c>
      <c r="BB908" t="s">
        <v>1376</v>
      </c>
      <c r="BC908" t="s">
        <v>163</v>
      </c>
      <c r="BD908" t="b">
        <v>0</v>
      </c>
      <c r="BE908" t="s">
        <v>158</v>
      </c>
      <c r="BF908" t="b">
        <v>0</v>
      </c>
      <c r="BH908" t="s">
        <v>164</v>
      </c>
      <c r="BI908" t="s">
        <v>1377</v>
      </c>
      <c r="BJ908" t="b">
        <v>0</v>
      </c>
      <c r="BK908" t="s">
        <v>166</v>
      </c>
      <c r="BL908" t="b">
        <v>0</v>
      </c>
      <c r="BM908">
        <v>18</v>
      </c>
      <c r="BN908" t="s">
        <v>167</v>
      </c>
      <c r="BO908" t="s">
        <v>168</v>
      </c>
      <c r="BP908" t="s">
        <v>167</v>
      </c>
      <c r="BQ908" t="s">
        <v>169</v>
      </c>
      <c r="BR908">
        <v>768</v>
      </c>
      <c r="BS908" t="s">
        <v>156</v>
      </c>
      <c r="BT908" t="s">
        <v>170</v>
      </c>
      <c r="BU908" t="s">
        <v>158</v>
      </c>
      <c r="BV908" t="s">
        <v>158</v>
      </c>
      <c r="BW908">
        <v>3</v>
      </c>
      <c r="BX908">
        <v>4</v>
      </c>
      <c r="BY908">
        <v>0</v>
      </c>
      <c r="BZ908">
        <v>3</v>
      </c>
      <c r="CA908" t="s">
        <v>1378</v>
      </c>
      <c r="CB908" t="s">
        <v>156</v>
      </c>
      <c r="CC908">
        <v>3</v>
      </c>
      <c r="CD908" t="b">
        <v>0</v>
      </c>
      <c r="CE908" t="s">
        <v>832</v>
      </c>
      <c r="CF908" t="s">
        <v>833</v>
      </c>
      <c r="CG908" t="s">
        <v>158</v>
      </c>
      <c r="CH908">
        <v>0</v>
      </c>
      <c r="CI908">
        <v>1</v>
      </c>
      <c r="CJ908" t="s">
        <v>158</v>
      </c>
      <c r="CK908" t="s">
        <v>411</v>
      </c>
      <c r="CL908" t="s">
        <v>411</v>
      </c>
      <c r="CM908" t="s">
        <v>430</v>
      </c>
      <c r="CN908" t="s">
        <v>430</v>
      </c>
      <c r="CO908" t="s">
        <v>158</v>
      </c>
      <c r="CP908" t="s">
        <v>430</v>
      </c>
      <c r="CQ908">
        <v>1</v>
      </c>
      <c r="CR908">
        <v>3639</v>
      </c>
      <c r="CS908" t="str">
        <f t="shared" si="62"/>
        <v>-</v>
      </c>
      <c r="CW908" t="s">
        <v>158</v>
      </c>
      <c r="CX908">
        <v>2811</v>
      </c>
      <c r="CY908">
        <v>665</v>
      </c>
      <c r="CZ908">
        <v>371</v>
      </c>
      <c r="DA908">
        <v>18148</v>
      </c>
      <c r="DB908" t="s">
        <v>158</v>
      </c>
      <c r="DC908">
        <v>29924</v>
      </c>
      <c r="DD908">
        <v>3639</v>
      </c>
      <c r="DE908">
        <v>2</v>
      </c>
      <c r="DF908" t="s">
        <v>156</v>
      </c>
      <c r="DG908">
        <v>1024</v>
      </c>
      <c r="DH908">
        <v>2</v>
      </c>
      <c r="DI908">
        <v>48000</v>
      </c>
      <c r="DJ908">
        <v>-16</v>
      </c>
      <c r="DK908" t="s">
        <v>176</v>
      </c>
      <c r="DL908">
        <v>10</v>
      </c>
      <c r="DM908" t="s">
        <v>413</v>
      </c>
      <c r="DN908" t="s">
        <v>158</v>
      </c>
      <c r="DO908">
        <v>385606</v>
      </c>
      <c r="DP908">
        <v>19735</v>
      </c>
      <c r="DQ908" t="s">
        <v>158</v>
      </c>
      <c r="DR908" t="s">
        <v>158</v>
      </c>
      <c r="DS908">
        <v>385596</v>
      </c>
      <c r="DT908" t="s">
        <v>158</v>
      </c>
      <c r="DU908">
        <v>455871</v>
      </c>
      <c r="DV908" t="s">
        <v>158</v>
      </c>
      <c r="DW908">
        <v>451921</v>
      </c>
      <c r="DX908">
        <v>388444</v>
      </c>
      <c r="DY908">
        <v>419121</v>
      </c>
      <c r="DZ908">
        <v>1584</v>
      </c>
      <c r="EA908">
        <v>1540</v>
      </c>
      <c r="EB908" t="s">
        <v>158</v>
      </c>
      <c r="EC908">
        <v>388441</v>
      </c>
      <c r="ED908">
        <v>388441</v>
      </c>
      <c r="EE908">
        <v>1578</v>
      </c>
      <c r="EF908" t="s">
        <v>158</v>
      </c>
      <c r="EG908" t="s">
        <v>158</v>
      </c>
      <c r="EH908">
        <v>459511</v>
      </c>
      <c r="EI908">
        <v>389109</v>
      </c>
      <c r="EJ908">
        <v>419493</v>
      </c>
      <c r="EK908">
        <v>389193</v>
      </c>
      <c r="EL908">
        <v>455871</v>
      </c>
      <c r="EM908">
        <v>453921</v>
      </c>
      <c r="EN908">
        <v>459511</v>
      </c>
      <c r="EO908" t="s">
        <v>158</v>
      </c>
      <c r="EP908" t="s">
        <v>158</v>
      </c>
      <c r="EQ908">
        <v>451917</v>
      </c>
      <c r="ER908" t="s">
        <v>158</v>
      </c>
      <c r="ES908" t="s">
        <v>158</v>
      </c>
      <c r="ET908" t="s">
        <v>178</v>
      </c>
      <c r="EU908">
        <v>0</v>
      </c>
      <c r="EV908" t="s">
        <v>1428</v>
      </c>
      <c r="EW908">
        <v>4</v>
      </c>
      <c r="EX908" t="s">
        <v>158</v>
      </c>
      <c r="EY908" t="s">
        <v>169</v>
      </c>
      <c r="EZ908">
        <v>1024</v>
      </c>
      <c r="FA908">
        <v>-190</v>
      </c>
      <c r="FB908">
        <v>264</v>
      </c>
    </row>
    <row r="909" spans="1:158" x14ac:dyDescent="0.35">
      <c r="A909" t="s">
        <v>154</v>
      </c>
      <c r="B909" t="s">
        <v>154</v>
      </c>
      <c r="C909">
        <v>5085</v>
      </c>
      <c r="D909">
        <v>5085</v>
      </c>
      <c r="E909" t="s">
        <v>155</v>
      </c>
      <c r="F909" t="s">
        <v>156</v>
      </c>
      <c r="G909" t="s">
        <v>156</v>
      </c>
      <c r="H909" t="s">
        <v>156</v>
      </c>
      <c r="I909">
        <v>0</v>
      </c>
      <c r="J909" t="s">
        <v>157</v>
      </c>
      <c r="K909">
        <v>0</v>
      </c>
      <c r="L909" t="s">
        <v>154</v>
      </c>
      <c r="M909" t="s">
        <v>154</v>
      </c>
      <c r="N909" t="s">
        <v>154</v>
      </c>
      <c r="O909" t="s">
        <v>158</v>
      </c>
      <c r="P909" t="s">
        <v>154</v>
      </c>
      <c r="Q909" t="s">
        <v>154</v>
      </c>
      <c r="R909" t="s">
        <v>158</v>
      </c>
      <c r="S909">
        <v>0</v>
      </c>
      <c r="T909">
        <v>3</v>
      </c>
      <c r="U909">
        <v>0</v>
      </c>
      <c r="V909" t="s">
        <v>158</v>
      </c>
      <c r="W909" t="s">
        <v>158</v>
      </c>
      <c r="X909">
        <v>4</v>
      </c>
      <c r="Y909" t="s">
        <v>158</v>
      </c>
      <c r="Z909">
        <v>32</v>
      </c>
      <c r="AA909">
        <v>0</v>
      </c>
      <c r="AB909">
        <v>32</v>
      </c>
      <c r="AC909">
        <v>4</v>
      </c>
      <c r="AD909">
        <v>4</v>
      </c>
      <c r="AE909">
        <v>0</v>
      </c>
      <c r="AF909">
        <v>0</v>
      </c>
      <c r="AG909" t="s">
        <v>158</v>
      </c>
      <c r="AH909">
        <v>4</v>
      </c>
      <c r="AI909">
        <v>4</v>
      </c>
      <c r="AJ909">
        <v>0</v>
      </c>
      <c r="AK909" t="s">
        <v>158</v>
      </c>
      <c r="AL909" t="s">
        <v>158</v>
      </c>
      <c r="AM909">
        <v>32</v>
      </c>
      <c r="AN909">
        <v>4</v>
      </c>
      <c r="AO909">
        <v>4</v>
      </c>
      <c r="AP909">
        <v>4</v>
      </c>
      <c r="AQ909">
        <v>32</v>
      </c>
      <c r="AR909">
        <v>32</v>
      </c>
      <c r="AS909">
        <v>32</v>
      </c>
      <c r="AT909">
        <v>4</v>
      </c>
      <c r="AU909" t="s">
        <v>158</v>
      </c>
      <c r="AV909">
        <v>32</v>
      </c>
      <c r="AW909" t="s">
        <v>158</v>
      </c>
      <c r="AX909">
        <v>0</v>
      </c>
      <c r="AY909" t="s">
        <v>159</v>
      </c>
      <c r="AZ909" t="s">
        <v>232</v>
      </c>
      <c r="BA909" t="s">
        <v>1429</v>
      </c>
      <c r="BB909" t="s">
        <v>1376</v>
      </c>
      <c r="BC909" t="s">
        <v>163</v>
      </c>
      <c r="BD909" t="b">
        <v>0</v>
      </c>
      <c r="BE909" t="s">
        <v>158</v>
      </c>
      <c r="BF909" t="b">
        <v>0</v>
      </c>
      <c r="BH909" t="s">
        <v>164</v>
      </c>
      <c r="BI909" t="s">
        <v>1377</v>
      </c>
      <c r="BJ909" t="b">
        <v>0</v>
      </c>
      <c r="BK909" t="s">
        <v>166</v>
      </c>
      <c r="BL909" t="b">
        <v>0</v>
      </c>
      <c r="BM909">
        <v>18</v>
      </c>
      <c r="BN909" t="s">
        <v>167</v>
      </c>
      <c r="BO909" t="s">
        <v>168</v>
      </c>
      <c r="BP909" t="s">
        <v>167</v>
      </c>
      <c r="BQ909" t="s">
        <v>169</v>
      </c>
      <c r="BR909">
        <v>768</v>
      </c>
      <c r="BS909" t="s">
        <v>156</v>
      </c>
      <c r="BT909" t="s">
        <v>197</v>
      </c>
      <c r="BU909" t="s">
        <v>158</v>
      </c>
      <c r="BV909" t="s">
        <v>158</v>
      </c>
      <c r="BW909">
        <v>4</v>
      </c>
      <c r="BX909">
        <v>4</v>
      </c>
      <c r="BY909">
        <v>0</v>
      </c>
      <c r="BZ909">
        <v>4</v>
      </c>
      <c r="CA909" t="s">
        <v>1378</v>
      </c>
      <c r="CB909" t="s">
        <v>156</v>
      </c>
      <c r="CC909">
        <v>3</v>
      </c>
      <c r="CD909" t="b">
        <v>0</v>
      </c>
      <c r="CE909" t="s">
        <v>832</v>
      </c>
      <c r="CF909" t="s">
        <v>833</v>
      </c>
      <c r="CG909" t="s">
        <v>158</v>
      </c>
      <c r="CH909">
        <v>0</v>
      </c>
      <c r="CI909">
        <v>1</v>
      </c>
      <c r="CJ909" t="s">
        <v>158</v>
      </c>
      <c r="CK909" t="s">
        <v>411</v>
      </c>
      <c r="CL909" t="s">
        <v>411</v>
      </c>
      <c r="CM909" t="s">
        <v>430</v>
      </c>
      <c r="CN909" t="s">
        <v>430</v>
      </c>
      <c r="CO909" t="s">
        <v>158</v>
      </c>
      <c r="CP909" t="s">
        <v>430</v>
      </c>
      <c r="CQ909">
        <v>1</v>
      </c>
      <c r="CR909">
        <v>1549</v>
      </c>
      <c r="CS909" t="str">
        <f t="shared" si="62"/>
        <v>-</v>
      </c>
      <c r="CW909" t="s">
        <v>158</v>
      </c>
      <c r="CX909">
        <v>2811</v>
      </c>
      <c r="CY909">
        <v>665</v>
      </c>
      <c r="CZ909">
        <v>371</v>
      </c>
      <c r="DA909">
        <v>18148</v>
      </c>
      <c r="DB909" t="s">
        <v>158</v>
      </c>
      <c r="DC909">
        <v>29924</v>
      </c>
      <c r="DD909">
        <v>1549</v>
      </c>
      <c r="DE909">
        <v>2</v>
      </c>
      <c r="DF909" t="s">
        <v>156</v>
      </c>
      <c r="DG909">
        <v>1024</v>
      </c>
      <c r="DH909">
        <v>2</v>
      </c>
      <c r="DI909">
        <v>48000</v>
      </c>
      <c r="DJ909">
        <v>-16</v>
      </c>
      <c r="DK909" t="s">
        <v>176</v>
      </c>
      <c r="DL909">
        <v>10</v>
      </c>
      <c r="DM909" t="s">
        <v>413</v>
      </c>
      <c r="DN909" t="s">
        <v>158</v>
      </c>
      <c r="DO909">
        <v>385606</v>
      </c>
      <c r="DP909">
        <v>19735</v>
      </c>
      <c r="DQ909" t="s">
        <v>158</v>
      </c>
      <c r="DR909" t="s">
        <v>158</v>
      </c>
      <c r="DS909">
        <v>385596</v>
      </c>
      <c r="DT909" t="s">
        <v>158</v>
      </c>
      <c r="DU909">
        <v>463615</v>
      </c>
      <c r="DV909" t="s">
        <v>158</v>
      </c>
      <c r="DW909">
        <v>459596</v>
      </c>
      <c r="DX909">
        <v>388444</v>
      </c>
      <c r="DY909">
        <v>419121</v>
      </c>
      <c r="DZ909">
        <v>1584</v>
      </c>
      <c r="EA909">
        <v>1540</v>
      </c>
      <c r="EB909" t="s">
        <v>158</v>
      </c>
      <c r="EC909">
        <v>388441</v>
      </c>
      <c r="ED909">
        <v>388441</v>
      </c>
      <c r="EE909">
        <v>1578</v>
      </c>
      <c r="EF909" t="s">
        <v>158</v>
      </c>
      <c r="EG909" t="s">
        <v>158</v>
      </c>
      <c r="EH909">
        <v>465164</v>
      </c>
      <c r="EI909">
        <v>389109</v>
      </c>
      <c r="EJ909">
        <v>419493</v>
      </c>
      <c r="EK909">
        <v>389193</v>
      </c>
      <c r="EL909">
        <v>463615</v>
      </c>
      <c r="EM909">
        <v>461596</v>
      </c>
      <c r="EN909">
        <v>465164</v>
      </c>
      <c r="EO909" t="s">
        <v>158</v>
      </c>
      <c r="EP909" t="s">
        <v>158</v>
      </c>
      <c r="EQ909">
        <v>459591</v>
      </c>
      <c r="ER909" t="s">
        <v>158</v>
      </c>
      <c r="ES909" t="s">
        <v>158</v>
      </c>
      <c r="ET909" t="s">
        <v>178</v>
      </c>
      <c r="EU909">
        <v>0</v>
      </c>
      <c r="EV909" t="s">
        <v>1430</v>
      </c>
      <c r="EW909">
        <v>5</v>
      </c>
      <c r="EX909" t="s">
        <v>158</v>
      </c>
      <c r="EY909" t="s">
        <v>169</v>
      </c>
      <c r="EZ909">
        <v>1024</v>
      </c>
      <c r="FA909">
        <v>155</v>
      </c>
      <c r="FB909">
        <v>285</v>
      </c>
    </row>
    <row r="910" spans="1:158" x14ac:dyDescent="0.35">
      <c r="A910" t="s">
        <v>154</v>
      </c>
      <c r="B910" t="s">
        <v>154</v>
      </c>
      <c r="C910">
        <v>6008</v>
      </c>
      <c r="D910">
        <v>6008</v>
      </c>
      <c r="E910" t="s">
        <v>155</v>
      </c>
      <c r="F910" t="s">
        <v>156</v>
      </c>
      <c r="G910" t="s">
        <v>156</v>
      </c>
      <c r="H910" t="s">
        <v>156</v>
      </c>
      <c r="I910">
        <v>0</v>
      </c>
      <c r="J910" t="s">
        <v>157</v>
      </c>
      <c r="K910">
        <v>0</v>
      </c>
      <c r="L910" t="s">
        <v>154</v>
      </c>
      <c r="M910" t="s">
        <v>154</v>
      </c>
      <c r="N910" t="s">
        <v>154</v>
      </c>
      <c r="O910" t="s">
        <v>158</v>
      </c>
      <c r="P910" t="s">
        <v>154</v>
      </c>
      <c r="Q910" t="s">
        <v>154</v>
      </c>
      <c r="R910" t="s">
        <v>158</v>
      </c>
      <c r="S910">
        <v>0</v>
      </c>
      <c r="T910">
        <v>3</v>
      </c>
      <c r="U910">
        <v>0</v>
      </c>
      <c r="V910" t="s">
        <v>158</v>
      </c>
      <c r="W910" t="s">
        <v>158</v>
      </c>
      <c r="X910">
        <v>4</v>
      </c>
      <c r="Y910" t="s">
        <v>158</v>
      </c>
      <c r="Z910">
        <v>33</v>
      </c>
      <c r="AA910">
        <v>0</v>
      </c>
      <c r="AB910">
        <v>33</v>
      </c>
      <c r="AC910">
        <v>4</v>
      </c>
      <c r="AD910">
        <v>4</v>
      </c>
      <c r="AE910">
        <v>0</v>
      </c>
      <c r="AF910">
        <v>0</v>
      </c>
      <c r="AG910" t="s">
        <v>158</v>
      </c>
      <c r="AH910">
        <v>4</v>
      </c>
      <c r="AI910">
        <v>4</v>
      </c>
      <c r="AJ910">
        <v>0</v>
      </c>
      <c r="AK910" t="s">
        <v>158</v>
      </c>
      <c r="AL910" t="s">
        <v>158</v>
      </c>
      <c r="AM910">
        <v>33</v>
      </c>
      <c r="AN910">
        <v>4</v>
      </c>
      <c r="AO910">
        <v>4</v>
      </c>
      <c r="AP910">
        <v>4</v>
      </c>
      <c r="AQ910">
        <v>33</v>
      </c>
      <c r="AR910">
        <v>33</v>
      </c>
      <c r="AS910">
        <v>33</v>
      </c>
      <c r="AT910">
        <v>4</v>
      </c>
      <c r="AU910" t="s">
        <v>158</v>
      </c>
      <c r="AV910">
        <v>33</v>
      </c>
      <c r="AW910" t="s">
        <v>158</v>
      </c>
      <c r="AX910">
        <v>0</v>
      </c>
      <c r="AY910" t="s">
        <v>159</v>
      </c>
      <c r="AZ910" t="s">
        <v>1020</v>
      </c>
      <c r="BA910" t="s">
        <v>1286</v>
      </c>
      <c r="BB910" t="s">
        <v>1376</v>
      </c>
      <c r="BC910" t="s">
        <v>163</v>
      </c>
      <c r="BD910" t="b">
        <v>0</v>
      </c>
      <c r="BE910" t="s">
        <v>158</v>
      </c>
      <c r="BF910" t="b">
        <v>0</v>
      </c>
      <c r="BH910" t="s">
        <v>164</v>
      </c>
      <c r="BI910" t="s">
        <v>1377</v>
      </c>
      <c r="BJ910" t="b">
        <v>0</v>
      </c>
      <c r="BK910" t="s">
        <v>166</v>
      </c>
      <c r="BL910" t="b">
        <v>0</v>
      </c>
      <c r="BM910">
        <v>18</v>
      </c>
      <c r="BN910" t="s">
        <v>167</v>
      </c>
      <c r="BO910" t="s">
        <v>168</v>
      </c>
      <c r="BP910" t="s">
        <v>167</v>
      </c>
      <c r="BQ910" t="s">
        <v>169</v>
      </c>
      <c r="BR910">
        <v>768</v>
      </c>
      <c r="BS910" t="s">
        <v>156</v>
      </c>
      <c r="BT910" t="s">
        <v>181</v>
      </c>
      <c r="BU910" t="s">
        <v>158</v>
      </c>
      <c r="BV910" t="s">
        <v>158</v>
      </c>
      <c r="BW910">
        <v>5</v>
      </c>
      <c r="BX910">
        <v>4</v>
      </c>
      <c r="BY910">
        <v>0</v>
      </c>
      <c r="BZ910">
        <v>5</v>
      </c>
      <c r="CA910" t="s">
        <v>1378</v>
      </c>
      <c r="CB910" t="s">
        <v>156</v>
      </c>
      <c r="CC910">
        <v>3</v>
      </c>
      <c r="CD910" t="b">
        <v>0</v>
      </c>
      <c r="CE910" t="s">
        <v>832</v>
      </c>
      <c r="CF910" t="s">
        <v>833</v>
      </c>
      <c r="CG910" t="s">
        <v>158</v>
      </c>
      <c r="CH910">
        <v>0</v>
      </c>
      <c r="CI910">
        <v>1</v>
      </c>
      <c r="CJ910" t="s">
        <v>158</v>
      </c>
      <c r="CK910" t="s">
        <v>411</v>
      </c>
      <c r="CL910" t="s">
        <v>411</v>
      </c>
      <c r="CM910" t="s">
        <v>430</v>
      </c>
      <c r="CN910" t="s">
        <v>430</v>
      </c>
      <c r="CO910" t="s">
        <v>158</v>
      </c>
      <c r="CP910" t="s">
        <v>430</v>
      </c>
      <c r="CQ910">
        <v>1</v>
      </c>
      <c r="CR910">
        <v>10626</v>
      </c>
      <c r="CS910" t="str">
        <f t="shared" si="62"/>
        <v>-</v>
      </c>
      <c r="CW910" t="s">
        <v>158</v>
      </c>
      <c r="CX910">
        <v>2811</v>
      </c>
      <c r="CY910">
        <v>665</v>
      </c>
      <c r="CZ910">
        <v>371</v>
      </c>
      <c r="DA910">
        <v>18148</v>
      </c>
      <c r="DB910" t="s">
        <v>158</v>
      </c>
      <c r="DC910">
        <v>29924</v>
      </c>
      <c r="DD910">
        <v>10626</v>
      </c>
      <c r="DE910">
        <v>2</v>
      </c>
      <c r="DF910" t="s">
        <v>156</v>
      </c>
      <c r="DG910">
        <v>1024</v>
      </c>
      <c r="DH910">
        <v>2</v>
      </c>
      <c r="DI910">
        <v>48000</v>
      </c>
      <c r="DJ910">
        <v>-16</v>
      </c>
      <c r="DK910" t="s">
        <v>176</v>
      </c>
      <c r="DL910">
        <v>10</v>
      </c>
      <c r="DM910" t="s">
        <v>413</v>
      </c>
      <c r="DN910" t="s">
        <v>158</v>
      </c>
      <c r="DO910">
        <v>385606</v>
      </c>
      <c r="DP910">
        <v>19735</v>
      </c>
      <c r="DQ910" t="s">
        <v>158</v>
      </c>
      <c r="DR910" t="s">
        <v>158</v>
      </c>
      <c r="DS910">
        <v>385596</v>
      </c>
      <c r="DT910" t="s">
        <v>158</v>
      </c>
      <c r="DU910">
        <v>468842</v>
      </c>
      <c r="DV910" t="s">
        <v>158</v>
      </c>
      <c r="DW910">
        <v>465250</v>
      </c>
      <c r="DX910">
        <v>388444</v>
      </c>
      <c r="DY910">
        <v>419121</v>
      </c>
      <c r="DZ910">
        <v>1584</v>
      </c>
      <c r="EA910">
        <v>1540</v>
      </c>
      <c r="EB910" t="s">
        <v>158</v>
      </c>
      <c r="EC910">
        <v>388441</v>
      </c>
      <c r="ED910">
        <v>388441</v>
      </c>
      <c r="EE910">
        <v>1578</v>
      </c>
      <c r="EF910" t="s">
        <v>158</v>
      </c>
      <c r="EG910" t="s">
        <v>158</v>
      </c>
      <c r="EH910">
        <v>479469</v>
      </c>
      <c r="EI910">
        <v>389109</v>
      </c>
      <c r="EJ910">
        <v>419493</v>
      </c>
      <c r="EK910">
        <v>389193</v>
      </c>
      <c r="EL910">
        <v>468842</v>
      </c>
      <c r="EM910">
        <v>467250</v>
      </c>
      <c r="EN910">
        <v>479469</v>
      </c>
      <c r="EO910" t="s">
        <v>158</v>
      </c>
      <c r="EP910" t="s">
        <v>158</v>
      </c>
      <c r="EQ910">
        <v>465245</v>
      </c>
      <c r="ER910" t="s">
        <v>158</v>
      </c>
      <c r="ES910" t="s">
        <v>158</v>
      </c>
      <c r="ET910" t="s">
        <v>178</v>
      </c>
      <c r="EU910">
        <v>0</v>
      </c>
      <c r="EV910" t="s">
        <v>1431</v>
      </c>
      <c r="EW910">
        <v>6</v>
      </c>
      <c r="EX910" t="s">
        <v>158</v>
      </c>
      <c r="EY910" t="s">
        <v>169</v>
      </c>
      <c r="EZ910">
        <v>1024</v>
      </c>
      <c r="FA910">
        <v>-50</v>
      </c>
      <c r="FB910">
        <v>180</v>
      </c>
    </row>
    <row r="911" spans="1:158" x14ac:dyDescent="0.35">
      <c r="A911" t="s">
        <v>154</v>
      </c>
      <c r="B911" t="s">
        <v>154</v>
      </c>
      <c r="C911">
        <v>5352</v>
      </c>
      <c r="D911">
        <v>5352</v>
      </c>
      <c r="E911" t="s">
        <v>155</v>
      </c>
      <c r="F911" t="s">
        <v>156</v>
      </c>
      <c r="G911" t="s">
        <v>156</v>
      </c>
      <c r="H911" t="s">
        <v>156</v>
      </c>
      <c r="I911">
        <v>0</v>
      </c>
      <c r="J911" t="s">
        <v>157</v>
      </c>
      <c r="K911">
        <v>1</v>
      </c>
      <c r="L911" t="s">
        <v>154</v>
      </c>
      <c r="M911" t="s">
        <v>154</v>
      </c>
      <c r="N911" t="s">
        <v>154</v>
      </c>
      <c r="O911" t="s">
        <v>158</v>
      </c>
      <c r="P911" t="s">
        <v>154</v>
      </c>
      <c r="Q911" t="s">
        <v>154</v>
      </c>
      <c r="R911" t="s">
        <v>158</v>
      </c>
      <c r="S911">
        <v>0</v>
      </c>
      <c r="T911">
        <v>3</v>
      </c>
      <c r="U911">
        <v>0</v>
      </c>
      <c r="V911" t="s">
        <v>158</v>
      </c>
      <c r="W911" t="s">
        <v>158</v>
      </c>
      <c r="X911">
        <v>4</v>
      </c>
      <c r="Y911" t="s">
        <v>158</v>
      </c>
      <c r="Z911">
        <v>34</v>
      </c>
      <c r="AA911">
        <v>0</v>
      </c>
      <c r="AB911">
        <v>34</v>
      </c>
      <c r="AC911">
        <v>4</v>
      </c>
      <c r="AD911">
        <v>4</v>
      </c>
      <c r="AE911">
        <v>0</v>
      </c>
      <c r="AF911">
        <v>0</v>
      </c>
      <c r="AG911" t="s">
        <v>158</v>
      </c>
      <c r="AH911">
        <v>4</v>
      </c>
      <c r="AI911">
        <v>4</v>
      </c>
      <c r="AJ911">
        <v>0</v>
      </c>
      <c r="AK911" t="s">
        <v>158</v>
      </c>
      <c r="AL911" t="s">
        <v>158</v>
      </c>
      <c r="AM911">
        <v>34</v>
      </c>
      <c r="AN911">
        <v>4</v>
      </c>
      <c r="AO911">
        <v>4</v>
      </c>
      <c r="AP911">
        <v>4</v>
      </c>
      <c r="AQ911">
        <v>34</v>
      </c>
      <c r="AR911">
        <v>34</v>
      </c>
      <c r="AS911">
        <v>34</v>
      </c>
      <c r="AT911">
        <v>4</v>
      </c>
      <c r="AU911" t="s">
        <v>158</v>
      </c>
      <c r="AV911">
        <v>34</v>
      </c>
      <c r="AW911" t="s">
        <v>158</v>
      </c>
      <c r="AX911">
        <v>0</v>
      </c>
      <c r="AY911" t="s">
        <v>159</v>
      </c>
      <c r="AZ911" t="s">
        <v>855</v>
      </c>
      <c r="BA911" t="s">
        <v>1432</v>
      </c>
      <c r="BB911" t="s">
        <v>1376</v>
      </c>
      <c r="BC911" t="s">
        <v>163</v>
      </c>
      <c r="BD911" t="b">
        <v>0</v>
      </c>
      <c r="BE911" t="s">
        <v>158</v>
      </c>
      <c r="BF911" t="b">
        <v>0</v>
      </c>
      <c r="BH911" t="s">
        <v>164</v>
      </c>
      <c r="BI911" t="s">
        <v>1377</v>
      </c>
      <c r="BJ911" t="b">
        <v>0</v>
      </c>
      <c r="BK911" t="s">
        <v>166</v>
      </c>
      <c r="BL911" t="b">
        <v>0</v>
      </c>
      <c r="BM911">
        <v>18</v>
      </c>
      <c r="BN911" t="s">
        <v>167</v>
      </c>
      <c r="BO911" t="s">
        <v>168</v>
      </c>
      <c r="BP911" t="s">
        <v>167</v>
      </c>
      <c r="BQ911" t="s">
        <v>169</v>
      </c>
      <c r="BR911">
        <v>768</v>
      </c>
      <c r="BS911" t="s">
        <v>156</v>
      </c>
      <c r="BT911" t="s">
        <v>201</v>
      </c>
      <c r="BU911" t="s">
        <v>158</v>
      </c>
      <c r="BV911" t="s">
        <v>158</v>
      </c>
      <c r="BW911">
        <v>6</v>
      </c>
      <c r="BX911">
        <v>4</v>
      </c>
      <c r="BY911">
        <v>0</v>
      </c>
      <c r="BZ911">
        <v>6</v>
      </c>
      <c r="CA911" t="s">
        <v>1378</v>
      </c>
      <c r="CB911" t="s">
        <v>156</v>
      </c>
      <c r="CC911">
        <v>4</v>
      </c>
      <c r="CD911" t="b">
        <v>0</v>
      </c>
      <c r="CE911" t="s">
        <v>832</v>
      </c>
      <c r="CF911" t="s">
        <v>833</v>
      </c>
      <c r="CG911" t="s">
        <v>158</v>
      </c>
      <c r="CH911">
        <v>0</v>
      </c>
      <c r="CI911">
        <v>1</v>
      </c>
      <c r="CJ911" t="s">
        <v>158</v>
      </c>
      <c r="CK911" t="s">
        <v>411</v>
      </c>
      <c r="CL911" t="s">
        <v>411</v>
      </c>
      <c r="CM911" t="s">
        <v>430</v>
      </c>
      <c r="CN911" t="s">
        <v>430</v>
      </c>
      <c r="CO911" t="s">
        <v>158</v>
      </c>
      <c r="CP911" t="s">
        <v>430</v>
      </c>
      <c r="CQ911">
        <v>1</v>
      </c>
      <c r="CR911">
        <v>1417</v>
      </c>
      <c r="CS911" t="str">
        <f t="shared" si="62"/>
        <v>-</v>
      </c>
      <c r="CW911" t="s">
        <v>158</v>
      </c>
      <c r="CX911">
        <v>2811</v>
      </c>
      <c r="CY911">
        <v>665</v>
      </c>
      <c r="CZ911">
        <v>371</v>
      </c>
      <c r="DA911">
        <v>18148</v>
      </c>
      <c r="DB911" t="s">
        <v>158</v>
      </c>
      <c r="DC911">
        <v>29924</v>
      </c>
      <c r="DD911">
        <v>1417</v>
      </c>
      <c r="DE911">
        <v>2</v>
      </c>
      <c r="DF911" t="s">
        <v>156</v>
      </c>
      <c r="DG911">
        <v>1024</v>
      </c>
      <c r="DH911">
        <v>2</v>
      </c>
      <c r="DI911">
        <v>48000</v>
      </c>
      <c r="DJ911">
        <v>-16</v>
      </c>
      <c r="DK911" t="s">
        <v>176</v>
      </c>
      <c r="DL911">
        <v>10</v>
      </c>
      <c r="DM911" t="s">
        <v>413</v>
      </c>
      <c r="DN911" t="s">
        <v>158</v>
      </c>
      <c r="DO911">
        <v>385606</v>
      </c>
      <c r="DP911">
        <v>19735</v>
      </c>
      <c r="DQ911" t="s">
        <v>158</v>
      </c>
      <c r="DR911" t="s">
        <v>158</v>
      </c>
      <c r="DS911">
        <v>385596</v>
      </c>
      <c r="DT911" t="s">
        <v>158</v>
      </c>
      <c r="DU911">
        <v>483263</v>
      </c>
      <c r="DV911" t="s">
        <v>158</v>
      </c>
      <c r="DW911">
        <v>479556</v>
      </c>
      <c r="DX911">
        <v>388444</v>
      </c>
      <c r="DY911">
        <v>419121</v>
      </c>
      <c r="DZ911">
        <v>1584</v>
      </c>
      <c r="EA911">
        <v>1540</v>
      </c>
      <c r="EB911" t="s">
        <v>158</v>
      </c>
      <c r="EC911">
        <v>388441</v>
      </c>
      <c r="ED911">
        <v>388441</v>
      </c>
      <c r="EE911">
        <v>1578</v>
      </c>
      <c r="EF911" t="s">
        <v>158</v>
      </c>
      <c r="EG911" t="s">
        <v>158</v>
      </c>
      <c r="EH911">
        <v>484681</v>
      </c>
      <c r="EI911">
        <v>389109</v>
      </c>
      <c r="EJ911">
        <v>419493</v>
      </c>
      <c r="EK911">
        <v>389193</v>
      </c>
      <c r="EL911">
        <v>483263</v>
      </c>
      <c r="EM911">
        <v>481556</v>
      </c>
      <c r="EN911">
        <v>484681</v>
      </c>
      <c r="EO911" t="s">
        <v>158</v>
      </c>
      <c r="EP911" t="s">
        <v>158</v>
      </c>
      <c r="EQ911">
        <v>479550</v>
      </c>
      <c r="ER911" t="s">
        <v>158</v>
      </c>
      <c r="ES911" t="s">
        <v>158</v>
      </c>
      <c r="ET911" t="s">
        <v>178</v>
      </c>
      <c r="EU911">
        <v>0</v>
      </c>
      <c r="EV911" t="s">
        <v>1433</v>
      </c>
      <c r="EW911">
        <v>7</v>
      </c>
      <c r="EX911" t="s">
        <v>158</v>
      </c>
      <c r="EY911" t="s">
        <v>169</v>
      </c>
      <c r="EZ911">
        <v>1024</v>
      </c>
      <c r="FA911">
        <v>-9</v>
      </c>
      <c r="FB911">
        <v>-326</v>
      </c>
    </row>
    <row r="912" spans="1:158" x14ac:dyDescent="0.35">
      <c r="A912" t="s">
        <v>154</v>
      </c>
      <c r="B912" t="s">
        <v>154</v>
      </c>
      <c r="C912">
        <v>1370</v>
      </c>
      <c r="D912">
        <v>1370</v>
      </c>
      <c r="E912" t="s">
        <v>155</v>
      </c>
      <c r="F912" t="s">
        <v>156</v>
      </c>
      <c r="G912" t="s">
        <v>156</v>
      </c>
      <c r="H912" t="s">
        <v>156</v>
      </c>
      <c r="I912">
        <v>0</v>
      </c>
      <c r="J912" t="s">
        <v>157</v>
      </c>
      <c r="K912">
        <v>1</v>
      </c>
      <c r="L912" t="s">
        <v>154</v>
      </c>
      <c r="M912" t="s">
        <v>154</v>
      </c>
      <c r="N912" t="s">
        <v>154</v>
      </c>
      <c r="O912" t="s">
        <v>158</v>
      </c>
      <c r="P912" t="s">
        <v>154</v>
      </c>
      <c r="Q912" t="s">
        <v>154</v>
      </c>
      <c r="R912" t="s">
        <v>158</v>
      </c>
      <c r="S912">
        <v>0</v>
      </c>
      <c r="T912">
        <v>4</v>
      </c>
      <c r="U912">
        <v>0</v>
      </c>
      <c r="V912" t="s">
        <v>158</v>
      </c>
      <c r="W912" t="s">
        <v>158</v>
      </c>
      <c r="X912">
        <v>5</v>
      </c>
      <c r="Y912" t="s">
        <v>158</v>
      </c>
      <c r="Z912">
        <v>35</v>
      </c>
      <c r="AA912">
        <v>0</v>
      </c>
      <c r="AB912">
        <v>35</v>
      </c>
      <c r="AC912">
        <v>5</v>
      </c>
      <c r="AD912">
        <v>5</v>
      </c>
      <c r="AE912">
        <v>0</v>
      </c>
      <c r="AF912">
        <v>0</v>
      </c>
      <c r="AG912" t="s">
        <v>158</v>
      </c>
      <c r="AH912">
        <v>5</v>
      </c>
      <c r="AI912">
        <v>5</v>
      </c>
      <c r="AJ912">
        <v>0</v>
      </c>
      <c r="AK912" t="s">
        <v>158</v>
      </c>
      <c r="AL912" t="s">
        <v>158</v>
      </c>
      <c r="AM912">
        <v>35</v>
      </c>
      <c r="AN912">
        <v>5</v>
      </c>
      <c r="AO912">
        <v>5</v>
      </c>
      <c r="AP912">
        <v>5</v>
      </c>
      <c r="AQ912">
        <v>35</v>
      </c>
      <c r="AR912">
        <v>35</v>
      </c>
      <c r="AS912">
        <v>35</v>
      </c>
      <c r="AT912">
        <v>5</v>
      </c>
      <c r="AU912" t="s">
        <v>158</v>
      </c>
      <c r="AV912">
        <v>35</v>
      </c>
      <c r="AW912" t="s">
        <v>158</v>
      </c>
      <c r="AX912">
        <v>0</v>
      </c>
      <c r="AY912" t="s">
        <v>159</v>
      </c>
      <c r="AZ912" t="s">
        <v>1162</v>
      </c>
      <c r="BA912" t="s">
        <v>1407</v>
      </c>
      <c r="BB912" t="s">
        <v>1376</v>
      </c>
      <c r="BC912" t="s">
        <v>163</v>
      </c>
      <c r="BD912" t="b">
        <v>0</v>
      </c>
      <c r="BE912" t="s">
        <v>158</v>
      </c>
      <c r="BF912" t="b">
        <v>0</v>
      </c>
      <c r="BH912" t="s">
        <v>164</v>
      </c>
      <c r="BI912" t="s">
        <v>1377</v>
      </c>
      <c r="BJ912" t="b">
        <v>0</v>
      </c>
      <c r="BK912" t="s">
        <v>166</v>
      </c>
      <c r="BL912" t="b">
        <v>0</v>
      </c>
      <c r="BM912">
        <v>18</v>
      </c>
      <c r="BN912" t="s">
        <v>167</v>
      </c>
      <c r="BO912" t="s">
        <v>168</v>
      </c>
      <c r="BP912" t="s">
        <v>167</v>
      </c>
      <c r="BQ912" t="s">
        <v>169</v>
      </c>
      <c r="BR912">
        <v>768</v>
      </c>
      <c r="BS912" t="s">
        <v>156</v>
      </c>
      <c r="BT912" t="s">
        <v>201</v>
      </c>
      <c r="BU912" t="s">
        <v>158</v>
      </c>
      <c r="BV912" t="s">
        <v>158</v>
      </c>
      <c r="BW912">
        <v>0</v>
      </c>
      <c r="BX912">
        <v>5</v>
      </c>
      <c r="BY912">
        <v>0</v>
      </c>
      <c r="BZ912">
        <v>0</v>
      </c>
      <c r="CA912" t="s">
        <v>1378</v>
      </c>
      <c r="CB912" t="s">
        <v>156</v>
      </c>
      <c r="CC912">
        <v>1</v>
      </c>
      <c r="CD912" t="b">
        <v>0</v>
      </c>
      <c r="CE912" t="s">
        <v>832</v>
      </c>
      <c r="CF912" t="s">
        <v>833</v>
      </c>
      <c r="CG912" t="s">
        <v>158</v>
      </c>
      <c r="CH912">
        <v>0</v>
      </c>
      <c r="CI912">
        <v>1</v>
      </c>
      <c r="CJ912" t="s">
        <v>158</v>
      </c>
      <c r="CK912" t="s">
        <v>430</v>
      </c>
      <c r="CL912" t="s">
        <v>430</v>
      </c>
      <c r="CM912" t="s">
        <v>430</v>
      </c>
      <c r="CN912" t="s">
        <v>430</v>
      </c>
      <c r="CO912" t="s">
        <v>158</v>
      </c>
      <c r="CP912" t="s">
        <v>430</v>
      </c>
      <c r="CQ912">
        <v>1</v>
      </c>
      <c r="CR912">
        <v>1370</v>
      </c>
      <c r="CS912" t="str">
        <f t="shared" si="62"/>
        <v>-</v>
      </c>
      <c r="CW912" t="s">
        <v>158</v>
      </c>
      <c r="CX912">
        <v>2466</v>
      </c>
      <c r="CY912">
        <v>935</v>
      </c>
      <c r="CZ912">
        <v>2443</v>
      </c>
      <c r="DA912">
        <v>18148</v>
      </c>
      <c r="DB912" t="s">
        <v>158</v>
      </c>
      <c r="DC912">
        <v>25912</v>
      </c>
      <c r="DD912">
        <v>1370</v>
      </c>
      <c r="DE912">
        <v>2</v>
      </c>
      <c r="DF912" t="s">
        <v>156</v>
      </c>
      <c r="DG912">
        <v>1024</v>
      </c>
      <c r="DH912">
        <v>2</v>
      </c>
      <c r="DI912">
        <v>48000</v>
      </c>
      <c r="DJ912">
        <v>-16</v>
      </c>
      <c r="DK912" t="s">
        <v>176</v>
      </c>
      <c r="DL912">
        <v>10</v>
      </c>
      <c r="DM912" t="s">
        <v>413</v>
      </c>
      <c r="DN912" t="s">
        <v>158</v>
      </c>
      <c r="DO912">
        <v>484693</v>
      </c>
      <c r="DP912">
        <v>19735</v>
      </c>
      <c r="DQ912" t="s">
        <v>158</v>
      </c>
      <c r="DR912" t="s">
        <v>158</v>
      </c>
      <c r="DS912">
        <v>484683</v>
      </c>
      <c r="DT912" t="s">
        <v>158</v>
      </c>
      <c r="DU912">
        <v>520340</v>
      </c>
      <c r="DV912" t="s">
        <v>158</v>
      </c>
      <c r="DW912">
        <v>516636</v>
      </c>
      <c r="DX912">
        <v>487176</v>
      </c>
      <c r="DY912">
        <v>514110</v>
      </c>
      <c r="DZ912">
        <v>1584</v>
      </c>
      <c r="EA912">
        <v>1540</v>
      </c>
      <c r="EB912" t="s">
        <v>158</v>
      </c>
      <c r="EC912">
        <v>487173</v>
      </c>
      <c r="ED912">
        <v>487173</v>
      </c>
      <c r="EE912">
        <v>1578</v>
      </c>
      <c r="EF912" t="s">
        <v>158</v>
      </c>
      <c r="EG912" t="s">
        <v>158</v>
      </c>
      <c r="EH912">
        <v>521710</v>
      </c>
      <c r="EI912">
        <v>488111</v>
      </c>
      <c r="EJ912">
        <v>516554</v>
      </c>
      <c r="EK912">
        <v>488194</v>
      </c>
      <c r="EL912">
        <v>520340</v>
      </c>
      <c r="EM912">
        <v>518636</v>
      </c>
      <c r="EN912">
        <v>521710</v>
      </c>
      <c r="EO912" t="s">
        <v>158</v>
      </c>
      <c r="EP912" t="s">
        <v>158</v>
      </c>
      <c r="EQ912">
        <v>516633</v>
      </c>
      <c r="ER912" t="s">
        <v>158</v>
      </c>
      <c r="ES912" t="s">
        <v>158</v>
      </c>
      <c r="ET912" t="s">
        <v>178</v>
      </c>
      <c r="EU912">
        <v>0</v>
      </c>
      <c r="EV912" t="s">
        <v>1434</v>
      </c>
      <c r="EW912">
        <v>1</v>
      </c>
      <c r="EX912" t="s">
        <v>158</v>
      </c>
      <c r="EY912" t="s">
        <v>169</v>
      </c>
      <c r="EZ912">
        <v>1024</v>
      </c>
      <c r="FA912">
        <v>-9</v>
      </c>
      <c r="FB912">
        <v>-326</v>
      </c>
    </row>
    <row r="913" spans="1:158" x14ac:dyDescent="0.35">
      <c r="A913" t="s">
        <v>154</v>
      </c>
      <c r="B913" t="s">
        <v>154</v>
      </c>
      <c r="C913">
        <v>2641</v>
      </c>
      <c r="D913">
        <v>2641</v>
      </c>
      <c r="E913" t="s">
        <v>155</v>
      </c>
      <c r="F913" t="s">
        <v>156</v>
      </c>
      <c r="G913" t="s">
        <v>156</v>
      </c>
      <c r="H913" t="s">
        <v>156</v>
      </c>
      <c r="I913">
        <v>0</v>
      </c>
      <c r="J913" t="s">
        <v>157</v>
      </c>
      <c r="K913">
        <v>1</v>
      </c>
      <c r="L913" t="s">
        <v>154</v>
      </c>
      <c r="M913" t="s">
        <v>154</v>
      </c>
      <c r="N913" t="s">
        <v>154</v>
      </c>
      <c r="O913" t="s">
        <v>158</v>
      </c>
      <c r="P913" t="s">
        <v>154</v>
      </c>
      <c r="Q913" t="s">
        <v>154</v>
      </c>
      <c r="R913" t="s">
        <v>158</v>
      </c>
      <c r="S913">
        <v>0</v>
      </c>
      <c r="T913">
        <v>4</v>
      </c>
      <c r="U913">
        <v>0</v>
      </c>
      <c r="V913" t="s">
        <v>158</v>
      </c>
      <c r="W913" t="s">
        <v>158</v>
      </c>
      <c r="X913">
        <v>5</v>
      </c>
      <c r="Y913" t="s">
        <v>158</v>
      </c>
      <c r="Z913">
        <v>36</v>
      </c>
      <c r="AA913">
        <v>0</v>
      </c>
      <c r="AB913">
        <v>36</v>
      </c>
      <c r="AC913">
        <v>5</v>
      </c>
      <c r="AD913">
        <v>5</v>
      </c>
      <c r="AE913">
        <v>0</v>
      </c>
      <c r="AF913">
        <v>0</v>
      </c>
      <c r="AG913" t="s">
        <v>158</v>
      </c>
      <c r="AH913">
        <v>5</v>
      </c>
      <c r="AI913">
        <v>5</v>
      </c>
      <c r="AJ913">
        <v>0</v>
      </c>
      <c r="AK913" t="s">
        <v>158</v>
      </c>
      <c r="AL913" t="s">
        <v>158</v>
      </c>
      <c r="AM913">
        <v>36</v>
      </c>
      <c r="AN913">
        <v>5</v>
      </c>
      <c r="AO913">
        <v>5</v>
      </c>
      <c r="AP913">
        <v>5</v>
      </c>
      <c r="AQ913">
        <v>36</v>
      </c>
      <c r="AR913">
        <v>36</v>
      </c>
      <c r="AS913">
        <v>36</v>
      </c>
      <c r="AT913">
        <v>5</v>
      </c>
      <c r="AU913" t="s">
        <v>158</v>
      </c>
      <c r="AV913">
        <v>36</v>
      </c>
      <c r="AW913" t="s">
        <v>158</v>
      </c>
      <c r="AX913">
        <v>0</v>
      </c>
      <c r="AY913" t="s">
        <v>159</v>
      </c>
      <c r="AZ913" t="s">
        <v>1435</v>
      </c>
      <c r="BA913" t="s">
        <v>1436</v>
      </c>
      <c r="BB913" t="s">
        <v>1376</v>
      </c>
      <c r="BC913" t="s">
        <v>163</v>
      </c>
      <c r="BD913" t="b">
        <v>0</v>
      </c>
      <c r="BE913" t="s">
        <v>158</v>
      </c>
      <c r="BF913" t="b">
        <v>0</v>
      </c>
      <c r="BH913" t="s">
        <v>164</v>
      </c>
      <c r="BI913" t="s">
        <v>1377</v>
      </c>
      <c r="BJ913" t="b">
        <v>0</v>
      </c>
      <c r="BK913" t="s">
        <v>166</v>
      </c>
      <c r="BL913" t="b">
        <v>0</v>
      </c>
      <c r="BM913">
        <v>18</v>
      </c>
      <c r="BN913" t="s">
        <v>167</v>
      </c>
      <c r="BO913" t="s">
        <v>168</v>
      </c>
      <c r="BP913" t="s">
        <v>167</v>
      </c>
      <c r="BQ913" t="s">
        <v>169</v>
      </c>
      <c r="BR913">
        <v>768</v>
      </c>
      <c r="BS913" t="s">
        <v>156</v>
      </c>
      <c r="BT913" t="s">
        <v>193</v>
      </c>
      <c r="BU913" t="s">
        <v>158</v>
      </c>
      <c r="BV913" t="s">
        <v>158</v>
      </c>
      <c r="BW913">
        <v>1</v>
      </c>
      <c r="BX913">
        <v>5</v>
      </c>
      <c r="BY913">
        <v>0</v>
      </c>
      <c r="BZ913">
        <v>1</v>
      </c>
      <c r="CA913" t="s">
        <v>1378</v>
      </c>
      <c r="CB913" t="s">
        <v>156</v>
      </c>
      <c r="CC913">
        <v>2</v>
      </c>
      <c r="CD913" t="b">
        <v>0</v>
      </c>
      <c r="CE913" t="s">
        <v>832</v>
      </c>
      <c r="CF913" t="s">
        <v>833</v>
      </c>
      <c r="CG913" t="s">
        <v>158</v>
      </c>
      <c r="CH913">
        <v>0</v>
      </c>
      <c r="CI913">
        <v>1</v>
      </c>
      <c r="CJ913" t="s">
        <v>158</v>
      </c>
      <c r="CK913" t="s">
        <v>430</v>
      </c>
      <c r="CL913" t="s">
        <v>430</v>
      </c>
      <c r="CM913" t="s">
        <v>430</v>
      </c>
      <c r="CN913" t="s">
        <v>430</v>
      </c>
      <c r="CO913" t="s">
        <v>158</v>
      </c>
      <c r="CP913" t="s">
        <v>430</v>
      </c>
      <c r="CQ913">
        <v>1</v>
      </c>
      <c r="CR913">
        <v>3912</v>
      </c>
      <c r="CS913" t="str">
        <f t="shared" si="62"/>
        <v>-</v>
      </c>
      <c r="CW913" t="s">
        <v>158</v>
      </c>
      <c r="CX913">
        <v>2466</v>
      </c>
      <c r="CY913">
        <v>935</v>
      </c>
      <c r="CZ913">
        <v>2443</v>
      </c>
      <c r="DA913">
        <v>18148</v>
      </c>
      <c r="DB913" t="s">
        <v>158</v>
      </c>
      <c r="DC913">
        <v>25912</v>
      </c>
      <c r="DD913">
        <v>3912</v>
      </c>
      <c r="DE913">
        <v>2</v>
      </c>
      <c r="DF913" t="s">
        <v>156</v>
      </c>
      <c r="DG913">
        <v>1024</v>
      </c>
      <c r="DH913">
        <v>2</v>
      </c>
      <c r="DI913">
        <v>48000</v>
      </c>
      <c r="DJ913">
        <v>-16</v>
      </c>
      <c r="DK913" t="s">
        <v>176</v>
      </c>
      <c r="DL913">
        <v>10</v>
      </c>
      <c r="DM913" t="s">
        <v>413</v>
      </c>
      <c r="DN913" t="s">
        <v>158</v>
      </c>
      <c r="DO913">
        <v>484693</v>
      </c>
      <c r="DP913">
        <v>19735</v>
      </c>
      <c r="DQ913" t="s">
        <v>158</v>
      </c>
      <c r="DR913" t="s">
        <v>158</v>
      </c>
      <c r="DS913">
        <v>484683</v>
      </c>
      <c r="DT913" t="s">
        <v>158</v>
      </c>
      <c r="DU913">
        <v>525759</v>
      </c>
      <c r="DV913" t="s">
        <v>158</v>
      </c>
      <c r="DW913">
        <v>521797</v>
      </c>
      <c r="DX913">
        <v>487176</v>
      </c>
      <c r="DY913">
        <v>514110</v>
      </c>
      <c r="DZ913">
        <v>1584</v>
      </c>
      <c r="EA913">
        <v>1540</v>
      </c>
      <c r="EB913" t="s">
        <v>158</v>
      </c>
      <c r="EC913">
        <v>487173</v>
      </c>
      <c r="ED913">
        <v>487173</v>
      </c>
      <c r="EE913">
        <v>1578</v>
      </c>
      <c r="EF913" t="s">
        <v>158</v>
      </c>
      <c r="EG913" t="s">
        <v>158</v>
      </c>
      <c r="EH913">
        <v>529672</v>
      </c>
      <c r="EI913">
        <v>488111</v>
      </c>
      <c r="EJ913">
        <v>516554</v>
      </c>
      <c r="EK913">
        <v>488194</v>
      </c>
      <c r="EL913">
        <v>525759</v>
      </c>
      <c r="EM913">
        <v>523797</v>
      </c>
      <c r="EN913">
        <v>529672</v>
      </c>
      <c r="EO913" t="s">
        <v>158</v>
      </c>
      <c r="EP913" t="s">
        <v>158</v>
      </c>
      <c r="EQ913">
        <v>521792</v>
      </c>
      <c r="ER913" t="s">
        <v>158</v>
      </c>
      <c r="ES913" t="s">
        <v>158</v>
      </c>
      <c r="ET913" t="s">
        <v>178</v>
      </c>
      <c r="EU913">
        <v>0</v>
      </c>
      <c r="EV913" t="s">
        <v>1437</v>
      </c>
      <c r="EW913">
        <v>2</v>
      </c>
      <c r="EX913" t="s">
        <v>158</v>
      </c>
      <c r="EY913" t="s">
        <v>169</v>
      </c>
      <c r="EZ913">
        <v>1024</v>
      </c>
      <c r="FA913">
        <v>-180</v>
      </c>
      <c r="FB913">
        <v>-104</v>
      </c>
    </row>
    <row r="914" spans="1:158" x14ac:dyDescent="0.35">
      <c r="A914" t="s">
        <v>154</v>
      </c>
      <c r="B914" t="s">
        <v>154</v>
      </c>
      <c r="C914">
        <v>3169</v>
      </c>
      <c r="D914">
        <v>3169</v>
      </c>
      <c r="E914" t="s">
        <v>155</v>
      </c>
      <c r="F914" t="s">
        <v>156</v>
      </c>
      <c r="G914" t="s">
        <v>156</v>
      </c>
      <c r="H914" t="s">
        <v>156</v>
      </c>
      <c r="I914">
        <v>0</v>
      </c>
      <c r="J914" t="s">
        <v>157</v>
      </c>
      <c r="K914">
        <v>0</v>
      </c>
      <c r="L914" t="s">
        <v>154</v>
      </c>
      <c r="M914" t="s">
        <v>154</v>
      </c>
      <c r="N914" t="s">
        <v>154</v>
      </c>
      <c r="O914" t="s">
        <v>158</v>
      </c>
      <c r="P914" t="s">
        <v>154</v>
      </c>
      <c r="Q914" t="s">
        <v>154</v>
      </c>
      <c r="R914" t="s">
        <v>158</v>
      </c>
      <c r="S914">
        <v>0</v>
      </c>
      <c r="T914">
        <v>4</v>
      </c>
      <c r="U914">
        <v>0</v>
      </c>
      <c r="V914" t="s">
        <v>158</v>
      </c>
      <c r="W914" t="s">
        <v>158</v>
      </c>
      <c r="X914">
        <v>5</v>
      </c>
      <c r="Y914" t="s">
        <v>158</v>
      </c>
      <c r="Z914">
        <v>37</v>
      </c>
      <c r="AA914">
        <v>0</v>
      </c>
      <c r="AB914">
        <v>37</v>
      </c>
      <c r="AC914">
        <v>5</v>
      </c>
      <c r="AD914">
        <v>5</v>
      </c>
      <c r="AE914">
        <v>0</v>
      </c>
      <c r="AF914">
        <v>0</v>
      </c>
      <c r="AG914" t="s">
        <v>158</v>
      </c>
      <c r="AH914">
        <v>5</v>
      </c>
      <c r="AI914">
        <v>5</v>
      </c>
      <c r="AJ914">
        <v>0</v>
      </c>
      <c r="AK914" t="s">
        <v>158</v>
      </c>
      <c r="AL914" t="s">
        <v>158</v>
      </c>
      <c r="AM914">
        <v>37</v>
      </c>
      <c r="AN914">
        <v>5</v>
      </c>
      <c r="AO914">
        <v>5</v>
      </c>
      <c r="AP914">
        <v>5</v>
      </c>
      <c r="AQ914">
        <v>37</v>
      </c>
      <c r="AR914">
        <v>37</v>
      </c>
      <c r="AS914">
        <v>37</v>
      </c>
      <c r="AT914">
        <v>5</v>
      </c>
      <c r="AU914" t="s">
        <v>158</v>
      </c>
      <c r="AV914">
        <v>37</v>
      </c>
      <c r="AW914" t="s">
        <v>158</v>
      </c>
      <c r="AX914">
        <v>0</v>
      </c>
      <c r="AY914" t="s">
        <v>159</v>
      </c>
      <c r="AZ914" t="s">
        <v>1438</v>
      </c>
      <c r="BA914" t="s">
        <v>462</v>
      </c>
      <c r="BB914" t="s">
        <v>1376</v>
      </c>
      <c r="BC914" t="s">
        <v>163</v>
      </c>
      <c r="BD914" t="b">
        <v>0</v>
      </c>
      <c r="BE914" t="s">
        <v>158</v>
      </c>
      <c r="BF914" t="b">
        <v>0</v>
      </c>
      <c r="BH914" t="s">
        <v>164</v>
      </c>
      <c r="BI914" t="s">
        <v>1377</v>
      </c>
      <c r="BJ914" t="b">
        <v>0</v>
      </c>
      <c r="BK914" t="s">
        <v>166</v>
      </c>
      <c r="BL914" t="b">
        <v>0</v>
      </c>
      <c r="BM914">
        <v>18</v>
      </c>
      <c r="BN914" t="s">
        <v>167</v>
      </c>
      <c r="BO914" t="s">
        <v>168</v>
      </c>
      <c r="BP914" t="s">
        <v>167</v>
      </c>
      <c r="BQ914" t="s">
        <v>169</v>
      </c>
      <c r="BR914">
        <v>768</v>
      </c>
      <c r="BS914" t="s">
        <v>156</v>
      </c>
      <c r="BT914" t="s">
        <v>189</v>
      </c>
      <c r="BU914" t="s">
        <v>158</v>
      </c>
      <c r="BV914" t="s">
        <v>158</v>
      </c>
      <c r="BW914">
        <v>2</v>
      </c>
      <c r="BX914">
        <v>5</v>
      </c>
      <c r="BY914">
        <v>0</v>
      </c>
      <c r="BZ914">
        <v>2</v>
      </c>
      <c r="CA914" t="s">
        <v>1378</v>
      </c>
      <c r="CB914" t="s">
        <v>156</v>
      </c>
      <c r="CC914">
        <v>2</v>
      </c>
      <c r="CD914" t="b">
        <v>0</v>
      </c>
      <c r="CE914" t="s">
        <v>832</v>
      </c>
      <c r="CF914" t="s">
        <v>833</v>
      </c>
      <c r="CG914" t="s">
        <v>158</v>
      </c>
      <c r="CH914">
        <v>0</v>
      </c>
      <c r="CI914">
        <v>1</v>
      </c>
      <c r="CJ914" t="s">
        <v>158</v>
      </c>
      <c r="CK914" t="s">
        <v>430</v>
      </c>
      <c r="CL914" t="s">
        <v>430</v>
      </c>
      <c r="CM914" t="s">
        <v>430</v>
      </c>
      <c r="CN914" t="s">
        <v>430</v>
      </c>
      <c r="CO914" t="s">
        <v>158</v>
      </c>
      <c r="CP914" t="s">
        <v>430</v>
      </c>
      <c r="CQ914">
        <v>1</v>
      </c>
      <c r="CR914">
        <v>4227</v>
      </c>
      <c r="CS914" t="str">
        <f t="shared" si="62"/>
        <v>-</v>
      </c>
      <c r="CW914" t="s">
        <v>158</v>
      </c>
      <c r="CX914">
        <v>2466</v>
      </c>
      <c r="CY914">
        <v>935</v>
      </c>
      <c r="CZ914">
        <v>2443</v>
      </c>
      <c r="DA914">
        <v>18148</v>
      </c>
      <c r="DB914" t="s">
        <v>158</v>
      </c>
      <c r="DC914">
        <v>25912</v>
      </c>
      <c r="DD914">
        <v>4227</v>
      </c>
      <c r="DE914">
        <v>2</v>
      </c>
      <c r="DF914" t="s">
        <v>156</v>
      </c>
      <c r="DG914">
        <v>1024</v>
      </c>
      <c r="DH914">
        <v>2</v>
      </c>
      <c r="DI914">
        <v>48000</v>
      </c>
      <c r="DJ914">
        <v>-16</v>
      </c>
      <c r="DK914" t="s">
        <v>176</v>
      </c>
      <c r="DL914">
        <v>10</v>
      </c>
      <c r="DM914" t="s">
        <v>413</v>
      </c>
      <c r="DN914" t="s">
        <v>158</v>
      </c>
      <c r="DO914">
        <v>484693</v>
      </c>
      <c r="DP914">
        <v>19735</v>
      </c>
      <c r="DQ914" t="s">
        <v>158</v>
      </c>
      <c r="DR914" t="s">
        <v>158</v>
      </c>
      <c r="DS914">
        <v>484683</v>
      </c>
      <c r="DT914" t="s">
        <v>158</v>
      </c>
      <c r="DU914">
        <v>533887</v>
      </c>
      <c r="DV914" t="s">
        <v>158</v>
      </c>
      <c r="DW914">
        <v>529757</v>
      </c>
      <c r="DX914">
        <v>487176</v>
      </c>
      <c r="DY914">
        <v>514110</v>
      </c>
      <c r="DZ914">
        <v>1584</v>
      </c>
      <c r="EA914">
        <v>1540</v>
      </c>
      <c r="EB914" t="s">
        <v>158</v>
      </c>
      <c r="EC914">
        <v>487173</v>
      </c>
      <c r="ED914">
        <v>487173</v>
      </c>
      <c r="EE914">
        <v>1578</v>
      </c>
      <c r="EF914" t="s">
        <v>158</v>
      </c>
      <c r="EG914" t="s">
        <v>158</v>
      </c>
      <c r="EH914">
        <v>538115</v>
      </c>
      <c r="EI914">
        <v>488111</v>
      </c>
      <c r="EJ914">
        <v>516554</v>
      </c>
      <c r="EK914">
        <v>488194</v>
      </c>
      <c r="EL914">
        <v>533887</v>
      </c>
      <c r="EM914">
        <v>531757</v>
      </c>
      <c r="EN914">
        <v>538115</v>
      </c>
      <c r="EO914" t="s">
        <v>158</v>
      </c>
      <c r="EP914" t="s">
        <v>158</v>
      </c>
      <c r="EQ914">
        <v>529752</v>
      </c>
      <c r="ER914" t="s">
        <v>158</v>
      </c>
      <c r="ES914" t="s">
        <v>158</v>
      </c>
      <c r="ET914" t="s">
        <v>178</v>
      </c>
      <c r="EU914">
        <v>0</v>
      </c>
      <c r="EV914" t="s">
        <v>1440</v>
      </c>
      <c r="EW914">
        <v>3</v>
      </c>
      <c r="EX914" t="s">
        <v>158</v>
      </c>
      <c r="EY914" t="s">
        <v>169</v>
      </c>
      <c r="EZ914">
        <v>1024</v>
      </c>
      <c r="FA914">
        <v>-115</v>
      </c>
      <c r="FB914">
        <v>165</v>
      </c>
    </row>
    <row r="915" spans="1:158" x14ac:dyDescent="0.35">
      <c r="A915" t="s">
        <v>154</v>
      </c>
      <c r="B915" t="s">
        <v>154</v>
      </c>
      <c r="C915">
        <v>2846</v>
      </c>
      <c r="D915">
        <v>2846</v>
      </c>
      <c r="E915" t="s">
        <v>155</v>
      </c>
      <c r="F915" t="s">
        <v>156</v>
      </c>
      <c r="G915" t="s">
        <v>156</v>
      </c>
      <c r="H915" t="s">
        <v>156</v>
      </c>
      <c r="I915">
        <v>0</v>
      </c>
      <c r="J915" t="s">
        <v>157</v>
      </c>
      <c r="K915">
        <v>0</v>
      </c>
      <c r="L915" t="s">
        <v>154</v>
      </c>
      <c r="M915" t="s">
        <v>154</v>
      </c>
      <c r="N915" t="s">
        <v>154</v>
      </c>
      <c r="O915" t="s">
        <v>158</v>
      </c>
      <c r="P915" t="s">
        <v>154</v>
      </c>
      <c r="Q915" t="s">
        <v>154</v>
      </c>
      <c r="R915" t="s">
        <v>158</v>
      </c>
      <c r="S915">
        <v>0</v>
      </c>
      <c r="T915">
        <v>4</v>
      </c>
      <c r="U915">
        <v>0</v>
      </c>
      <c r="V915" t="s">
        <v>158</v>
      </c>
      <c r="W915" t="s">
        <v>158</v>
      </c>
      <c r="X915">
        <v>5</v>
      </c>
      <c r="Y915" t="s">
        <v>158</v>
      </c>
      <c r="Z915">
        <v>38</v>
      </c>
      <c r="AA915">
        <v>0</v>
      </c>
      <c r="AB915">
        <v>38</v>
      </c>
      <c r="AC915">
        <v>5</v>
      </c>
      <c r="AD915">
        <v>5</v>
      </c>
      <c r="AE915">
        <v>0</v>
      </c>
      <c r="AF915">
        <v>0</v>
      </c>
      <c r="AG915" t="s">
        <v>158</v>
      </c>
      <c r="AH915">
        <v>5</v>
      </c>
      <c r="AI915">
        <v>5</v>
      </c>
      <c r="AJ915">
        <v>0</v>
      </c>
      <c r="AK915" t="s">
        <v>158</v>
      </c>
      <c r="AL915" t="s">
        <v>158</v>
      </c>
      <c r="AM915">
        <v>38</v>
      </c>
      <c r="AN915">
        <v>5</v>
      </c>
      <c r="AO915">
        <v>5</v>
      </c>
      <c r="AP915">
        <v>5</v>
      </c>
      <c r="AQ915">
        <v>38</v>
      </c>
      <c r="AR915">
        <v>38</v>
      </c>
      <c r="AS915">
        <v>38</v>
      </c>
      <c r="AT915">
        <v>5</v>
      </c>
      <c r="AU915" t="s">
        <v>158</v>
      </c>
      <c r="AV915">
        <v>38</v>
      </c>
      <c r="AW915" t="s">
        <v>158</v>
      </c>
      <c r="AX915">
        <v>0</v>
      </c>
      <c r="AY915" t="s">
        <v>159</v>
      </c>
      <c r="AZ915" t="s">
        <v>223</v>
      </c>
      <c r="BA915" t="s">
        <v>184</v>
      </c>
      <c r="BB915" t="s">
        <v>1376</v>
      </c>
      <c r="BC915" t="s">
        <v>163</v>
      </c>
      <c r="BD915" t="b">
        <v>0</v>
      </c>
      <c r="BE915" t="s">
        <v>158</v>
      </c>
      <c r="BF915" t="b">
        <v>0</v>
      </c>
      <c r="BH915" t="s">
        <v>164</v>
      </c>
      <c r="BI915" t="s">
        <v>1377</v>
      </c>
      <c r="BJ915" t="b">
        <v>0</v>
      </c>
      <c r="BK915" t="s">
        <v>166</v>
      </c>
      <c r="BL915" t="b">
        <v>0</v>
      </c>
      <c r="BM915">
        <v>18</v>
      </c>
      <c r="BN915" t="s">
        <v>167</v>
      </c>
      <c r="BO915" t="s">
        <v>168</v>
      </c>
      <c r="BP915" t="s">
        <v>167</v>
      </c>
      <c r="BQ915" t="s">
        <v>169</v>
      </c>
      <c r="BR915">
        <v>768</v>
      </c>
      <c r="BS915" t="s">
        <v>156</v>
      </c>
      <c r="BT915" t="s">
        <v>181</v>
      </c>
      <c r="BU915" t="s">
        <v>158</v>
      </c>
      <c r="BV915" t="s">
        <v>158</v>
      </c>
      <c r="BW915">
        <v>3</v>
      </c>
      <c r="BX915">
        <v>5</v>
      </c>
      <c r="BY915">
        <v>0</v>
      </c>
      <c r="BZ915">
        <v>3</v>
      </c>
      <c r="CA915" t="s">
        <v>1378</v>
      </c>
      <c r="CB915" t="s">
        <v>156</v>
      </c>
      <c r="CC915">
        <v>2</v>
      </c>
      <c r="CD915" t="b">
        <v>0</v>
      </c>
      <c r="CE915" t="s">
        <v>832</v>
      </c>
      <c r="CF915" t="s">
        <v>833</v>
      </c>
      <c r="CG915" t="s">
        <v>158</v>
      </c>
      <c r="CH915">
        <v>0</v>
      </c>
      <c r="CI915">
        <v>1</v>
      </c>
      <c r="CJ915" t="s">
        <v>158</v>
      </c>
      <c r="CK915" t="s">
        <v>430</v>
      </c>
      <c r="CL915" t="s">
        <v>430</v>
      </c>
      <c r="CM915" t="s">
        <v>430</v>
      </c>
      <c r="CN915" t="s">
        <v>430</v>
      </c>
      <c r="CO915" t="s">
        <v>158</v>
      </c>
      <c r="CP915" t="s">
        <v>430</v>
      </c>
      <c r="CQ915">
        <v>1</v>
      </c>
      <c r="CR915">
        <v>1876</v>
      </c>
      <c r="CS915" t="str">
        <f t="shared" si="62"/>
        <v>-</v>
      </c>
      <c r="CW915" t="s">
        <v>158</v>
      </c>
      <c r="CX915">
        <v>2466</v>
      </c>
      <c r="CY915">
        <v>935</v>
      </c>
      <c r="CZ915">
        <v>2443</v>
      </c>
      <c r="DA915">
        <v>18148</v>
      </c>
      <c r="DB915" t="s">
        <v>158</v>
      </c>
      <c r="DC915">
        <v>25912</v>
      </c>
      <c r="DD915">
        <v>1876</v>
      </c>
      <c r="DE915">
        <v>2</v>
      </c>
      <c r="DF915" t="s">
        <v>156</v>
      </c>
      <c r="DG915">
        <v>1024</v>
      </c>
      <c r="DH915">
        <v>2</v>
      </c>
      <c r="DI915">
        <v>48000</v>
      </c>
      <c r="DJ915">
        <v>-16</v>
      </c>
      <c r="DK915" t="s">
        <v>176</v>
      </c>
      <c r="DL915">
        <v>10</v>
      </c>
      <c r="DM915" t="s">
        <v>413</v>
      </c>
      <c r="DN915" t="s">
        <v>158</v>
      </c>
      <c r="DO915">
        <v>484693</v>
      </c>
      <c r="DP915">
        <v>19735</v>
      </c>
      <c r="DQ915" t="s">
        <v>158</v>
      </c>
      <c r="DR915" t="s">
        <v>158</v>
      </c>
      <c r="DS915">
        <v>484683</v>
      </c>
      <c r="DT915" t="s">
        <v>158</v>
      </c>
      <c r="DU915">
        <v>541801</v>
      </c>
      <c r="DV915" t="s">
        <v>158</v>
      </c>
      <c r="DW915">
        <v>538200</v>
      </c>
      <c r="DX915">
        <v>487176</v>
      </c>
      <c r="DY915">
        <v>514110</v>
      </c>
      <c r="DZ915">
        <v>1584</v>
      </c>
      <c r="EA915">
        <v>1540</v>
      </c>
      <c r="EB915" t="s">
        <v>158</v>
      </c>
      <c r="EC915">
        <v>487173</v>
      </c>
      <c r="ED915">
        <v>487173</v>
      </c>
      <c r="EE915">
        <v>1578</v>
      </c>
      <c r="EF915" t="s">
        <v>158</v>
      </c>
      <c r="EG915" t="s">
        <v>158</v>
      </c>
      <c r="EH915">
        <v>543677</v>
      </c>
      <c r="EI915">
        <v>488111</v>
      </c>
      <c r="EJ915">
        <v>516554</v>
      </c>
      <c r="EK915">
        <v>488194</v>
      </c>
      <c r="EL915">
        <v>541801</v>
      </c>
      <c r="EM915">
        <v>540200</v>
      </c>
      <c r="EN915">
        <v>543677</v>
      </c>
      <c r="EO915" t="s">
        <v>158</v>
      </c>
      <c r="EP915" t="s">
        <v>158</v>
      </c>
      <c r="EQ915">
        <v>538196</v>
      </c>
      <c r="ER915" t="s">
        <v>158</v>
      </c>
      <c r="ES915" t="s">
        <v>158</v>
      </c>
      <c r="ET915" t="s">
        <v>178</v>
      </c>
      <c r="EU915">
        <v>0</v>
      </c>
      <c r="EV915" t="s">
        <v>1441</v>
      </c>
      <c r="EW915">
        <v>4</v>
      </c>
      <c r="EX915" t="s">
        <v>158</v>
      </c>
      <c r="EY915" t="s">
        <v>169</v>
      </c>
      <c r="EZ915">
        <v>1024</v>
      </c>
      <c r="FA915">
        <v>-50</v>
      </c>
      <c r="FB915">
        <v>180</v>
      </c>
    </row>
    <row r="916" spans="1:158" x14ac:dyDescent="0.35">
      <c r="A916" t="s">
        <v>154</v>
      </c>
      <c r="B916" t="s">
        <v>154</v>
      </c>
      <c r="C916">
        <v>2607</v>
      </c>
      <c r="D916">
        <v>2607</v>
      </c>
      <c r="E916" t="s">
        <v>155</v>
      </c>
      <c r="F916" t="s">
        <v>156</v>
      </c>
      <c r="G916" t="s">
        <v>156</v>
      </c>
      <c r="H916" t="s">
        <v>156</v>
      </c>
      <c r="I916">
        <v>0</v>
      </c>
      <c r="J916" t="s">
        <v>157</v>
      </c>
      <c r="K916">
        <v>1</v>
      </c>
      <c r="L916" t="s">
        <v>154</v>
      </c>
      <c r="M916" t="s">
        <v>154</v>
      </c>
      <c r="N916" t="s">
        <v>154</v>
      </c>
      <c r="O916" t="s">
        <v>158</v>
      </c>
      <c r="P916" t="s">
        <v>154</v>
      </c>
      <c r="Q916" t="s">
        <v>154</v>
      </c>
      <c r="R916" t="s">
        <v>158</v>
      </c>
      <c r="S916">
        <v>0</v>
      </c>
      <c r="T916">
        <v>4</v>
      </c>
      <c r="U916">
        <v>0</v>
      </c>
      <c r="V916" t="s">
        <v>158</v>
      </c>
      <c r="W916" t="s">
        <v>158</v>
      </c>
      <c r="X916">
        <v>5</v>
      </c>
      <c r="Y916" t="s">
        <v>158</v>
      </c>
      <c r="Z916">
        <v>39</v>
      </c>
      <c r="AA916">
        <v>0</v>
      </c>
      <c r="AB916">
        <v>39</v>
      </c>
      <c r="AC916">
        <v>5</v>
      </c>
      <c r="AD916">
        <v>5</v>
      </c>
      <c r="AE916">
        <v>0</v>
      </c>
      <c r="AF916">
        <v>0</v>
      </c>
      <c r="AG916" t="s">
        <v>158</v>
      </c>
      <c r="AH916">
        <v>5</v>
      </c>
      <c r="AI916">
        <v>5</v>
      </c>
      <c r="AJ916">
        <v>0</v>
      </c>
      <c r="AK916" t="s">
        <v>158</v>
      </c>
      <c r="AL916" t="s">
        <v>158</v>
      </c>
      <c r="AM916">
        <v>39</v>
      </c>
      <c r="AN916">
        <v>5</v>
      </c>
      <c r="AO916">
        <v>5</v>
      </c>
      <c r="AP916">
        <v>5</v>
      </c>
      <c r="AQ916">
        <v>39</v>
      </c>
      <c r="AR916">
        <v>39</v>
      </c>
      <c r="AS916">
        <v>39</v>
      </c>
      <c r="AT916">
        <v>5</v>
      </c>
      <c r="AU916" t="s">
        <v>158</v>
      </c>
      <c r="AV916">
        <v>39</v>
      </c>
      <c r="AW916" t="s">
        <v>158</v>
      </c>
      <c r="AX916">
        <v>0</v>
      </c>
      <c r="AY916" t="s">
        <v>159</v>
      </c>
      <c r="AZ916" t="s">
        <v>461</v>
      </c>
      <c r="BA916" t="s">
        <v>820</v>
      </c>
      <c r="BB916" t="s">
        <v>1376</v>
      </c>
      <c r="BC916" t="s">
        <v>163</v>
      </c>
      <c r="BD916" t="b">
        <v>0</v>
      </c>
      <c r="BE916" t="s">
        <v>158</v>
      </c>
      <c r="BF916" t="b">
        <v>0</v>
      </c>
      <c r="BH916" t="s">
        <v>164</v>
      </c>
      <c r="BI916" t="s">
        <v>1377</v>
      </c>
      <c r="BJ916" t="b">
        <v>0</v>
      </c>
      <c r="BK916" t="s">
        <v>166</v>
      </c>
      <c r="BL916" t="b">
        <v>0</v>
      </c>
      <c r="BM916">
        <v>18</v>
      </c>
      <c r="BN916" t="s">
        <v>167</v>
      </c>
      <c r="BO916" t="s">
        <v>168</v>
      </c>
      <c r="BP916" t="s">
        <v>167</v>
      </c>
      <c r="BQ916" t="s">
        <v>169</v>
      </c>
      <c r="BR916">
        <v>768</v>
      </c>
      <c r="BS916" t="s">
        <v>156</v>
      </c>
      <c r="BT916" t="s">
        <v>185</v>
      </c>
      <c r="BU916" t="s">
        <v>158</v>
      </c>
      <c r="BV916" t="s">
        <v>158</v>
      </c>
      <c r="BW916">
        <v>4</v>
      </c>
      <c r="BX916">
        <v>5</v>
      </c>
      <c r="BY916">
        <v>0</v>
      </c>
      <c r="BZ916">
        <v>4</v>
      </c>
      <c r="CA916" t="s">
        <v>1378</v>
      </c>
      <c r="CB916" t="s">
        <v>156</v>
      </c>
      <c r="CC916">
        <v>3</v>
      </c>
      <c r="CD916" t="b">
        <v>0</v>
      </c>
      <c r="CE916" t="s">
        <v>832</v>
      </c>
      <c r="CF916" t="s">
        <v>833</v>
      </c>
      <c r="CG916" t="s">
        <v>158</v>
      </c>
      <c r="CH916">
        <v>0</v>
      </c>
      <c r="CI916">
        <v>1</v>
      </c>
      <c r="CJ916" t="s">
        <v>158</v>
      </c>
      <c r="CK916" t="s">
        <v>430</v>
      </c>
      <c r="CL916" t="s">
        <v>430</v>
      </c>
      <c r="CM916" t="s">
        <v>430</v>
      </c>
      <c r="CN916" t="s">
        <v>430</v>
      </c>
      <c r="CO916" t="s">
        <v>158</v>
      </c>
      <c r="CP916" t="s">
        <v>430</v>
      </c>
      <c r="CQ916">
        <v>1</v>
      </c>
      <c r="CR916">
        <v>1650</v>
      </c>
      <c r="CS916" t="str">
        <f t="shared" si="62"/>
        <v>-</v>
      </c>
      <c r="CW916" t="s">
        <v>158</v>
      </c>
      <c r="CX916">
        <v>2466</v>
      </c>
      <c r="CY916">
        <v>935</v>
      </c>
      <c r="CZ916">
        <v>2443</v>
      </c>
      <c r="DA916">
        <v>18148</v>
      </c>
      <c r="DB916" t="s">
        <v>158</v>
      </c>
      <c r="DC916">
        <v>25912</v>
      </c>
      <c r="DD916">
        <v>1650</v>
      </c>
      <c r="DE916">
        <v>2</v>
      </c>
      <c r="DF916" t="s">
        <v>156</v>
      </c>
      <c r="DG916">
        <v>1024</v>
      </c>
      <c r="DH916">
        <v>2</v>
      </c>
      <c r="DI916">
        <v>48000</v>
      </c>
      <c r="DJ916">
        <v>-16</v>
      </c>
      <c r="DK916" t="s">
        <v>176</v>
      </c>
      <c r="DL916">
        <v>10</v>
      </c>
      <c r="DM916" t="s">
        <v>413</v>
      </c>
      <c r="DN916" t="s">
        <v>158</v>
      </c>
      <c r="DO916">
        <v>484693</v>
      </c>
      <c r="DP916">
        <v>19735</v>
      </c>
      <c r="DQ916" t="s">
        <v>158</v>
      </c>
      <c r="DR916" t="s">
        <v>158</v>
      </c>
      <c r="DS916">
        <v>484683</v>
      </c>
      <c r="DT916" t="s">
        <v>158</v>
      </c>
      <c r="DU916">
        <v>547518</v>
      </c>
      <c r="DV916" t="s">
        <v>158</v>
      </c>
      <c r="DW916">
        <v>543763</v>
      </c>
      <c r="DX916">
        <v>487176</v>
      </c>
      <c r="DY916">
        <v>514110</v>
      </c>
      <c r="DZ916">
        <v>1584</v>
      </c>
      <c r="EA916">
        <v>1540</v>
      </c>
      <c r="EB916" t="s">
        <v>158</v>
      </c>
      <c r="EC916">
        <v>487173</v>
      </c>
      <c r="ED916">
        <v>487173</v>
      </c>
      <c r="EE916">
        <v>1578</v>
      </c>
      <c r="EF916" t="s">
        <v>158</v>
      </c>
      <c r="EG916" t="s">
        <v>158</v>
      </c>
      <c r="EH916">
        <v>549169</v>
      </c>
      <c r="EI916">
        <v>488111</v>
      </c>
      <c r="EJ916">
        <v>516554</v>
      </c>
      <c r="EK916">
        <v>488194</v>
      </c>
      <c r="EL916">
        <v>547518</v>
      </c>
      <c r="EM916">
        <v>545763</v>
      </c>
      <c r="EN916">
        <v>549169</v>
      </c>
      <c r="EO916" t="s">
        <v>158</v>
      </c>
      <c r="EP916" t="s">
        <v>158</v>
      </c>
      <c r="EQ916">
        <v>543759</v>
      </c>
      <c r="ER916" t="s">
        <v>158</v>
      </c>
      <c r="ES916" t="s">
        <v>158</v>
      </c>
      <c r="ET916" t="s">
        <v>178</v>
      </c>
      <c r="EU916">
        <v>0</v>
      </c>
      <c r="EV916" t="s">
        <v>1442</v>
      </c>
      <c r="EW916">
        <v>5</v>
      </c>
      <c r="EX916" t="s">
        <v>158</v>
      </c>
      <c r="EY916" t="s">
        <v>169</v>
      </c>
      <c r="EZ916">
        <v>1024</v>
      </c>
      <c r="FA916">
        <v>-260</v>
      </c>
      <c r="FB916">
        <v>180</v>
      </c>
    </row>
    <row r="917" spans="1:158" x14ac:dyDescent="0.35">
      <c r="A917" t="s">
        <v>154</v>
      </c>
      <c r="B917" t="s">
        <v>154</v>
      </c>
      <c r="C917">
        <v>2385</v>
      </c>
      <c r="D917">
        <v>2385</v>
      </c>
      <c r="E917" t="s">
        <v>155</v>
      </c>
      <c r="F917" t="s">
        <v>156</v>
      </c>
      <c r="G917" t="s">
        <v>156</v>
      </c>
      <c r="H917" t="s">
        <v>156</v>
      </c>
      <c r="I917">
        <v>0</v>
      </c>
      <c r="J917" t="s">
        <v>157</v>
      </c>
      <c r="K917">
        <v>0</v>
      </c>
      <c r="L917" t="s">
        <v>154</v>
      </c>
      <c r="M917" t="s">
        <v>154</v>
      </c>
      <c r="N917" t="s">
        <v>154</v>
      </c>
      <c r="O917" t="s">
        <v>158</v>
      </c>
      <c r="P917" t="s">
        <v>154</v>
      </c>
      <c r="Q917" t="s">
        <v>154</v>
      </c>
      <c r="R917" t="s">
        <v>158</v>
      </c>
      <c r="S917">
        <v>0</v>
      </c>
      <c r="T917">
        <v>4</v>
      </c>
      <c r="U917">
        <v>0</v>
      </c>
      <c r="V917" t="s">
        <v>158</v>
      </c>
      <c r="W917" t="s">
        <v>158</v>
      </c>
      <c r="X917">
        <v>5</v>
      </c>
      <c r="Y917" t="s">
        <v>158</v>
      </c>
      <c r="Z917">
        <v>40</v>
      </c>
      <c r="AA917">
        <v>0</v>
      </c>
      <c r="AB917">
        <v>40</v>
      </c>
      <c r="AC917">
        <v>5</v>
      </c>
      <c r="AD917">
        <v>5</v>
      </c>
      <c r="AE917">
        <v>0</v>
      </c>
      <c r="AF917">
        <v>0</v>
      </c>
      <c r="AG917" t="s">
        <v>158</v>
      </c>
      <c r="AH917">
        <v>5</v>
      </c>
      <c r="AI917">
        <v>5</v>
      </c>
      <c r="AJ917">
        <v>0</v>
      </c>
      <c r="AK917" t="s">
        <v>158</v>
      </c>
      <c r="AL917" t="s">
        <v>158</v>
      </c>
      <c r="AM917">
        <v>40</v>
      </c>
      <c r="AN917">
        <v>5</v>
      </c>
      <c r="AO917">
        <v>5</v>
      </c>
      <c r="AP917">
        <v>5</v>
      </c>
      <c r="AQ917">
        <v>40</v>
      </c>
      <c r="AR917">
        <v>40</v>
      </c>
      <c r="AS917">
        <v>40</v>
      </c>
      <c r="AT917">
        <v>5</v>
      </c>
      <c r="AU917" t="s">
        <v>158</v>
      </c>
      <c r="AV917">
        <v>40</v>
      </c>
      <c r="AW917" t="s">
        <v>158</v>
      </c>
      <c r="AX917">
        <v>0</v>
      </c>
      <c r="AY917" t="s">
        <v>159</v>
      </c>
      <c r="AZ917" t="s">
        <v>598</v>
      </c>
      <c r="BA917" t="s">
        <v>677</v>
      </c>
      <c r="BB917" t="s">
        <v>1376</v>
      </c>
      <c r="BC917" t="s">
        <v>163</v>
      </c>
      <c r="BD917" t="b">
        <v>0</v>
      </c>
      <c r="BE917" t="s">
        <v>158</v>
      </c>
      <c r="BF917" t="b">
        <v>0</v>
      </c>
      <c r="BH917" t="s">
        <v>164</v>
      </c>
      <c r="BI917" t="s">
        <v>1377</v>
      </c>
      <c r="BJ917" t="b">
        <v>0</v>
      </c>
      <c r="BK917" t="s">
        <v>166</v>
      </c>
      <c r="BL917" t="b">
        <v>0</v>
      </c>
      <c r="BM917">
        <v>18</v>
      </c>
      <c r="BN917" t="s">
        <v>167</v>
      </c>
      <c r="BO917" t="s">
        <v>168</v>
      </c>
      <c r="BP917" t="s">
        <v>167</v>
      </c>
      <c r="BQ917" t="s">
        <v>169</v>
      </c>
      <c r="BR917">
        <v>768</v>
      </c>
      <c r="BS917" t="s">
        <v>156</v>
      </c>
      <c r="BT917" t="s">
        <v>197</v>
      </c>
      <c r="BU917" t="s">
        <v>158</v>
      </c>
      <c r="BV917" t="s">
        <v>158</v>
      </c>
      <c r="BW917">
        <v>5</v>
      </c>
      <c r="BX917">
        <v>5</v>
      </c>
      <c r="BY917">
        <v>0</v>
      </c>
      <c r="BZ917">
        <v>5</v>
      </c>
      <c r="CA917" t="s">
        <v>1378</v>
      </c>
      <c r="CB917" t="s">
        <v>156</v>
      </c>
      <c r="CC917">
        <v>3</v>
      </c>
      <c r="CD917" t="b">
        <v>0</v>
      </c>
      <c r="CE917" t="s">
        <v>832</v>
      </c>
      <c r="CF917" t="s">
        <v>833</v>
      </c>
      <c r="CG917" t="s">
        <v>158</v>
      </c>
      <c r="CH917">
        <v>0</v>
      </c>
      <c r="CI917">
        <v>1</v>
      </c>
      <c r="CJ917" t="s">
        <v>158</v>
      </c>
      <c r="CK917" t="s">
        <v>430</v>
      </c>
      <c r="CL917" t="s">
        <v>430</v>
      </c>
      <c r="CM917" t="s">
        <v>430</v>
      </c>
      <c r="CN917" t="s">
        <v>430</v>
      </c>
      <c r="CO917" t="s">
        <v>158</v>
      </c>
      <c r="CP917" t="s">
        <v>430</v>
      </c>
      <c r="CQ917">
        <v>1</v>
      </c>
      <c r="CR917">
        <v>1276</v>
      </c>
      <c r="CS917" t="str">
        <f t="shared" si="62"/>
        <v>-</v>
      </c>
      <c r="CW917" t="s">
        <v>158</v>
      </c>
      <c r="CX917">
        <v>2466</v>
      </c>
      <c r="CY917">
        <v>935</v>
      </c>
      <c r="CZ917">
        <v>2443</v>
      </c>
      <c r="DA917">
        <v>18148</v>
      </c>
      <c r="DB917" t="s">
        <v>158</v>
      </c>
      <c r="DC917">
        <v>25912</v>
      </c>
      <c r="DD917">
        <v>1276</v>
      </c>
      <c r="DE917">
        <v>2</v>
      </c>
      <c r="DF917" t="s">
        <v>156</v>
      </c>
      <c r="DG917">
        <v>1024</v>
      </c>
      <c r="DH917">
        <v>2</v>
      </c>
      <c r="DI917">
        <v>48000</v>
      </c>
      <c r="DJ917">
        <v>-16</v>
      </c>
      <c r="DK917" t="s">
        <v>176</v>
      </c>
      <c r="DL917">
        <v>10</v>
      </c>
      <c r="DM917" t="s">
        <v>413</v>
      </c>
      <c r="DN917" t="s">
        <v>158</v>
      </c>
      <c r="DO917">
        <v>484693</v>
      </c>
      <c r="DP917">
        <v>19735</v>
      </c>
      <c r="DQ917" t="s">
        <v>158</v>
      </c>
      <c r="DR917" t="s">
        <v>158</v>
      </c>
      <c r="DS917">
        <v>484683</v>
      </c>
      <c r="DT917" t="s">
        <v>158</v>
      </c>
      <c r="DU917">
        <v>553279</v>
      </c>
      <c r="DV917" t="s">
        <v>158</v>
      </c>
      <c r="DW917">
        <v>549253</v>
      </c>
      <c r="DX917">
        <v>487176</v>
      </c>
      <c r="DY917">
        <v>514110</v>
      </c>
      <c r="DZ917">
        <v>1584</v>
      </c>
      <c r="EA917">
        <v>1540</v>
      </c>
      <c r="EB917" t="s">
        <v>158</v>
      </c>
      <c r="EC917">
        <v>487173</v>
      </c>
      <c r="ED917">
        <v>487173</v>
      </c>
      <c r="EE917">
        <v>1578</v>
      </c>
      <c r="EF917" t="s">
        <v>158</v>
      </c>
      <c r="EG917" t="s">
        <v>158</v>
      </c>
      <c r="EH917">
        <v>554556</v>
      </c>
      <c r="EI917">
        <v>488111</v>
      </c>
      <c r="EJ917">
        <v>516554</v>
      </c>
      <c r="EK917">
        <v>488194</v>
      </c>
      <c r="EL917">
        <v>553279</v>
      </c>
      <c r="EM917">
        <v>551253</v>
      </c>
      <c r="EN917">
        <v>554556</v>
      </c>
      <c r="EO917" t="s">
        <v>158</v>
      </c>
      <c r="EP917" t="s">
        <v>158</v>
      </c>
      <c r="EQ917">
        <v>549248</v>
      </c>
      <c r="ER917" t="s">
        <v>158</v>
      </c>
      <c r="ES917" t="s">
        <v>158</v>
      </c>
      <c r="ET917" t="s">
        <v>178</v>
      </c>
      <c r="EU917">
        <v>0</v>
      </c>
      <c r="EV917" t="s">
        <v>1443</v>
      </c>
      <c r="EW917">
        <v>6</v>
      </c>
      <c r="EX917" t="s">
        <v>158</v>
      </c>
      <c r="EY917" t="s">
        <v>169</v>
      </c>
      <c r="EZ917">
        <v>1024</v>
      </c>
      <c r="FA917">
        <v>155</v>
      </c>
      <c r="FB917">
        <v>285</v>
      </c>
    </row>
    <row r="918" spans="1:158" x14ac:dyDescent="0.35">
      <c r="A918" t="s">
        <v>154</v>
      </c>
      <c r="B918" t="s">
        <v>154</v>
      </c>
      <c r="C918">
        <v>2242</v>
      </c>
      <c r="D918">
        <v>2242</v>
      </c>
      <c r="E918" t="s">
        <v>155</v>
      </c>
      <c r="F918" t="s">
        <v>156</v>
      </c>
      <c r="G918" t="s">
        <v>156</v>
      </c>
      <c r="H918" t="s">
        <v>156</v>
      </c>
      <c r="I918">
        <v>0</v>
      </c>
      <c r="J918" t="s">
        <v>157</v>
      </c>
      <c r="K918">
        <v>1</v>
      </c>
      <c r="L918" t="s">
        <v>154</v>
      </c>
      <c r="M918" t="s">
        <v>154</v>
      </c>
      <c r="N918" t="s">
        <v>154</v>
      </c>
      <c r="O918" t="s">
        <v>158</v>
      </c>
      <c r="P918" t="s">
        <v>154</v>
      </c>
      <c r="Q918" t="s">
        <v>154</v>
      </c>
      <c r="R918" t="s">
        <v>158</v>
      </c>
      <c r="S918">
        <v>0</v>
      </c>
      <c r="T918">
        <v>4</v>
      </c>
      <c r="U918">
        <v>0</v>
      </c>
      <c r="V918" t="s">
        <v>158</v>
      </c>
      <c r="W918" t="s">
        <v>158</v>
      </c>
      <c r="X918">
        <v>5</v>
      </c>
      <c r="Y918" t="s">
        <v>158</v>
      </c>
      <c r="Z918">
        <v>41</v>
      </c>
      <c r="AA918">
        <v>0</v>
      </c>
      <c r="AB918">
        <v>41</v>
      </c>
      <c r="AC918">
        <v>5</v>
      </c>
      <c r="AD918">
        <v>5</v>
      </c>
      <c r="AE918">
        <v>0</v>
      </c>
      <c r="AF918">
        <v>0</v>
      </c>
      <c r="AG918" t="s">
        <v>158</v>
      </c>
      <c r="AH918">
        <v>5</v>
      </c>
      <c r="AI918">
        <v>5</v>
      </c>
      <c r="AJ918">
        <v>0</v>
      </c>
      <c r="AK918" t="s">
        <v>158</v>
      </c>
      <c r="AL918" t="s">
        <v>158</v>
      </c>
      <c r="AM918">
        <v>41</v>
      </c>
      <c r="AN918">
        <v>5</v>
      </c>
      <c r="AO918">
        <v>5</v>
      </c>
      <c r="AP918">
        <v>5</v>
      </c>
      <c r="AQ918">
        <v>41</v>
      </c>
      <c r="AR918">
        <v>41</v>
      </c>
      <c r="AS918">
        <v>41</v>
      </c>
      <c r="AT918">
        <v>5</v>
      </c>
      <c r="AU918" t="s">
        <v>158</v>
      </c>
      <c r="AV918">
        <v>41</v>
      </c>
      <c r="AW918" t="s">
        <v>158</v>
      </c>
      <c r="AX918">
        <v>0</v>
      </c>
      <c r="AY918" t="s">
        <v>159</v>
      </c>
      <c r="AZ918" t="s">
        <v>1444</v>
      </c>
      <c r="BA918" t="s">
        <v>248</v>
      </c>
      <c r="BB918" t="s">
        <v>1376</v>
      </c>
      <c r="BC918" t="s">
        <v>163</v>
      </c>
      <c r="BD918" t="b">
        <v>0</v>
      </c>
      <c r="BE918" t="s">
        <v>158</v>
      </c>
      <c r="BF918" t="b">
        <v>0</v>
      </c>
      <c r="BH918" t="s">
        <v>164</v>
      </c>
      <c r="BI918" t="s">
        <v>1377</v>
      </c>
      <c r="BJ918" t="b">
        <v>0</v>
      </c>
      <c r="BK918" t="s">
        <v>166</v>
      </c>
      <c r="BL918" t="b">
        <v>0</v>
      </c>
      <c r="BM918">
        <v>18</v>
      </c>
      <c r="BN918" t="s">
        <v>167</v>
      </c>
      <c r="BO918" t="s">
        <v>168</v>
      </c>
      <c r="BP918" t="s">
        <v>167</v>
      </c>
      <c r="BQ918" t="s">
        <v>169</v>
      </c>
      <c r="BR918">
        <v>768</v>
      </c>
      <c r="BS918" t="s">
        <v>156</v>
      </c>
      <c r="BT918" t="s">
        <v>170</v>
      </c>
      <c r="BU918" t="s">
        <v>158</v>
      </c>
      <c r="BV918" t="s">
        <v>158</v>
      </c>
      <c r="BW918">
        <v>6</v>
      </c>
      <c r="BX918">
        <v>5</v>
      </c>
      <c r="BY918">
        <v>0</v>
      </c>
      <c r="BZ918">
        <v>6</v>
      </c>
      <c r="CA918" t="s">
        <v>1378</v>
      </c>
      <c r="CB918" t="s">
        <v>156</v>
      </c>
      <c r="CC918">
        <v>4</v>
      </c>
      <c r="CD918" t="b">
        <v>0</v>
      </c>
      <c r="CE918" t="s">
        <v>832</v>
      </c>
      <c r="CF918" t="s">
        <v>833</v>
      </c>
      <c r="CG918" t="s">
        <v>158</v>
      </c>
      <c r="CH918">
        <v>0</v>
      </c>
      <c r="CI918">
        <v>1</v>
      </c>
      <c r="CJ918" t="s">
        <v>158</v>
      </c>
      <c r="CK918" t="s">
        <v>430</v>
      </c>
      <c r="CL918" t="s">
        <v>430</v>
      </c>
      <c r="CM918" t="s">
        <v>430</v>
      </c>
      <c r="CN918" t="s">
        <v>430</v>
      </c>
      <c r="CO918" t="s">
        <v>158</v>
      </c>
      <c r="CP918" t="s">
        <v>430</v>
      </c>
      <c r="CQ918">
        <v>1</v>
      </c>
      <c r="CR918">
        <v>1386</v>
      </c>
      <c r="CS918" t="str">
        <f t="shared" si="62"/>
        <v>-</v>
      </c>
      <c r="CW918" t="s">
        <v>158</v>
      </c>
      <c r="CX918">
        <v>2466</v>
      </c>
      <c r="CY918">
        <v>935</v>
      </c>
      <c r="CZ918">
        <v>2443</v>
      </c>
      <c r="DA918">
        <v>18148</v>
      </c>
      <c r="DB918" t="s">
        <v>158</v>
      </c>
      <c r="DC918">
        <v>25912</v>
      </c>
      <c r="DD918">
        <v>1386</v>
      </c>
      <c r="DE918">
        <v>2</v>
      </c>
      <c r="DF918" t="s">
        <v>156</v>
      </c>
      <c r="DG918">
        <v>1024</v>
      </c>
      <c r="DH918">
        <v>2</v>
      </c>
      <c r="DI918">
        <v>48000</v>
      </c>
      <c r="DJ918">
        <v>-16</v>
      </c>
      <c r="DK918" t="s">
        <v>176</v>
      </c>
      <c r="DL918">
        <v>10</v>
      </c>
      <c r="DM918" t="s">
        <v>413</v>
      </c>
      <c r="DN918" t="s">
        <v>158</v>
      </c>
      <c r="DO918">
        <v>484693</v>
      </c>
      <c r="DP918">
        <v>19735</v>
      </c>
      <c r="DQ918" t="s">
        <v>158</v>
      </c>
      <c r="DR918" t="s">
        <v>158</v>
      </c>
      <c r="DS918">
        <v>484683</v>
      </c>
      <c r="DT918" t="s">
        <v>158</v>
      </c>
      <c r="DU918">
        <v>558591</v>
      </c>
      <c r="DV918" t="s">
        <v>158</v>
      </c>
      <c r="DW918">
        <v>554641</v>
      </c>
      <c r="DX918">
        <v>487176</v>
      </c>
      <c r="DY918">
        <v>514110</v>
      </c>
      <c r="DZ918">
        <v>1584</v>
      </c>
      <c r="EA918">
        <v>1540</v>
      </c>
      <c r="EB918" t="s">
        <v>158</v>
      </c>
      <c r="EC918">
        <v>487173</v>
      </c>
      <c r="ED918">
        <v>487173</v>
      </c>
      <c r="EE918">
        <v>1578</v>
      </c>
      <c r="EF918" t="s">
        <v>158</v>
      </c>
      <c r="EG918" t="s">
        <v>158</v>
      </c>
      <c r="EH918">
        <v>559977</v>
      </c>
      <c r="EI918">
        <v>488111</v>
      </c>
      <c r="EJ918">
        <v>516554</v>
      </c>
      <c r="EK918">
        <v>488194</v>
      </c>
      <c r="EL918">
        <v>558591</v>
      </c>
      <c r="EM918">
        <v>556641</v>
      </c>
      <c r="EN918">
        <v>559977</v>
      </c>
      <c r="EO918" t="s">
        <v>158</v>
      </c>
      <c r="EP918" t="s">
        <v>158</v>
      </c>
      <c r="EQ918">
        <v>554636</v>
      </c>
      <c r="ER918" t="s">
        <v>158</v>
      </c>
      <c r="ES918" t="s">
        <v>158</v>
      </c>
      <c r="ET918" t="s">
        <v>178</v>
      </c>
      <c r="EU918">
        <v>0</v>
      </c>
      <c r="EV918" t="s">
        <v>1445</v>
      </c>
      <c r="EW918">
        <v>7</v>
      </c>
      <c r="EX918" t="s">
        <v>158</v>
      </c>
      <c r="EY918" t="s">
        <v>169</v>
      </c>
      <c r="EZ918">
        <v>1024</v>
      </c>
      <c r="FA918">
        <v>-190</v>
      </c>
      <c r="FB918">
        <v>264</v>
      </c>
    </row>
    <row r="919" spans="1:158" x14ac:dyDescent="0.35">
      <c r="A919" t="s">
        <v>154</v>
      </c>
      <c r="B919" t="s">
        <v>154</v>
      </c>
      <c r="C919">
        <v>4156</v>
      </c>
      <c r="D919">
        <v>4156</v>
      </c>
      <c r="E919" t="s">
        <v>155</v>
      </c>
      <c r="F919" t="s">
        <v>156</v>
      </c>
      <c r="G919" t="s">
        <v>156</v>
      </c>
      <c r="H919" t="s">
        <v>156</v>
      </c>
      <c r="I919">
        <v>0</v>
      </c>
      <c r="J919" t="s">
        <v>157</v>
      </c>
      <c r="K919">
        <v>1</v>
      </c>
      <c r="L919" t="s">
        <v>154</v>
      </c>
      <c r="M919" t="s">
        <v>154</v>
      </c>
      <c r="N919" t="s">
        <v>154</v>
      </c>
      <c r="O919" t="s">
        <v>158</v>
      </c>
      <c r="P919" t="s">
        <v>154</v>
      </c>
      <c r="Q919" t="s">
        <v>154</v>
      </c>
      <c r="R919" t="s">
        <v>158</v>
      </c>
      <c r="S919">
        <v>0</v>
      </c>
      <c r="T919">
        <v>5</v>
      </c>
      <c r="U919">
        <v>0</v>
      </c>
      <c r="V919" t="s">
        <v>158</v>
      </c>
      <c r="W919" t="s">
        <v>158</v>
      </c>
      <c r="X919">
        <v>6</v>
      </c>
      <c r="Y919" t="s">
        <v>158</v>
      </c>
      <c r="Z919">
        <v>42</v>
      </c>
      <c r="AA919">
        <v>0</v>
      </c>
      <c r="AB919">
        <v>42</v>
      </c>
      <c r="AC919">
        <v>6</v>
      </c>
      <c r="AD919">
        <v>6</v>
      </c>
      <c r="AE919">
        <v>0</v>
      </c>
      <c r="AF919">
        <v>0</v>
      </c>
      <c r="AG919" t="s">
        <v>158</v>
      </c>
      <c r="AH919">
        <v>6</v>
      </c>
      <c r="AI919">
        <v>6</v>
      </c>
      <c r="AJ919">
        <v>0</v>
      </c>
      <c r="AK919" t="s">
        <v>158</v>
      </c>
      <c r="AL919" t="s">
        <v>158</v>
      </c>
      <c r="AM919">
        <v>42</v>
      </c>
      <c r="AN919">
        <v>6</v>
      </c>
      <c r="AO919">
        <v>6</v>
      </c>
      <c r="AP919">
        <v>6</v>
      </c>
      <c r="AQ919">
        <v>42</v>
      </c>
      <c r="AR919">
        <v>42</v>
      </c>
      <c r="AS919">
        <v>42</v>
      </c>
      <c r="AT919">
        <v>6</v>
      </c>
      <c r="AU919" t="s">
        <v>158</v>
      </c>
      <c r="AV919">
        <v>42</v>
      </c>
      <c r="AW919" t="s">
        <v>158</v>
      </c>
      <c r="AX919">
        <v>0</v>
      </c>
      <c r="AY919" t="s">
        <v>159</v>
      </c>
      <c r="AZ919" t="s">
        <v>1394</v>
      </c>
      <c r="BA919" t="s">
        <v>894</v>
      </c>
      <c r="BB919" t="s">
        <v>1376</v>
      </c>
      <c r="BC919" t="s">
        <v>163</v>
      </c>
      <c r="BD919" t="b">
        <v>0</v>
      </c>
      <c r="BE919" t="s">
        <v>158</v>
      </c>
      <c r="BF919" t="b">
        <v>0</v>
      </c>
      <c r="BH919" t="s">
        <v>164</v>
      </c>
      <c r="BI919" t="s">
        <v>1377</v>
      </c>
      <c r="BJ919" t="b">
        <v>0</v>
      </c>
      <c r="BK919" t="s">
        <v>166</v>
      </c>
      <c r="BL919" t="b">
        <v>0</v>
      </c>
      <c r="BM919">
        <v>18</v>
      </c>
      <c r="BN919" t="s">
        <v>167</v>
      </c>
      <c r="BO919" t="s">
        <v>168</v>
      </c>
      <c r="BP919" t="s">
        <v>167</v>
      </c>
      <c r="BQ919" t="s">
        <v>169</v>
      </c>
      <c r="BR919">
        <v>768</v>
      </c>
      <c r="BS919" t="s">
        <v>156</v>
      </c>
      <c r="BT919" t="s">
        <v>189</v>
      </c>
      <c r="BU919" t="s">
        <v>158</v>
      </c>
      <c r="BV919" t="s">
        <v>158</v>
      </c>
      <c r="BW919">
        <v>0</v>
      </c>
      <c r="BX919">
        <v>6</v>
      </c>
      <c r="BY919">
        <v>0</v>
      </c>
      <c r="BZ919">
        <v>0</v>
      </c>
      <c r="CA919" t="s">
        <v>1378</v>
      </c>
      <c r="CB919" t="s">
        <v>156</v>
      </c>
      <c r="CC919">
        <v>1</v>
      </c>
      <c r="CD919" t="b">
        <v>0</v>
      </c>
      <c r="CE919" t="s">
        <v>832</v>
      </c>
      <c r="CF919" t="s">
        <v>833</v>
      </c>
      <c r="CG919" t="s">
        <v>158</v>
      </c>
      <c r="CH919">
        <v>0</v>
      </c>
      <c r="CI919">
        <v>1</v>
      </c>
      <c r="CJ919" t="s">
        <v>158</v>
      </c>
      <c r="CK919" t="s">
        <v>430</v>
      </c>
      <c r="CL919" t="s">
        <v>430</v>
      </c>
      <c r="CM919" t="s">
        <v>430</v>
      </c>
      <c r="CN919" t="s">
        <v>430</v>
      </c>
      <c r="CO919" t="s">
        <v>158</v>
      </c>
      <c r="CP919" t="s">
        <v>430</v>
      </c>
      <c r="CQ919">
        <v>1</v>
      </c>
      <c r="CR919">
        <v>4156</v>
      </c>
      <c r="CS919" t="str">
        <f t="shared" si="62"/>
        <v>-</v>
      </c>
      <c r="CW919" t="s">
        <v>158</v>
      </c>
      <c r="CX919">
        <v>1695</v>
      </c>
      <c r="CY919">
        <v>2304</v>
      </c>
      <c r="CZ919">
        <v>614</v>
      </c>
      <c r="DA919">
        <v>18148</v>
      </c>
      <c r="DB919" t="s">
        <v>158</v>
      </c>
      <c r="DC919">
        <v>16742</v>
      </c>
      <c r="DD919">
        <v>4156</v>
      </c>
      <c r="DE919">
        <v>2</v>
      </c>
      <c r="DF919" t="s">
        <v>156</v>
      </c>
      <c r="DG919">
        <v>1024</v>
      </c>
      <c r="DH919">
        <v>2</v>
      </c>
      <c r="DI919">
        <v>48000</v>
      </c>
      <c r="DJ919">
        <v>-16</v>
      </c>
      <c r="DK919" t="s">
        <v>176</v>
      </c>
      <c r="DL919">
        <v>10</v>
      </c>
      <c r="DM919" t="s">
        <v>413</v>
      </c>
      <c r="DN919" t="s">
        <v>158</v>
      </c>
      <c r="DO919">
        <v>559989</v>
      </c>
      <c r="DP919">
        <v>19735</v>
      </c>
      <c r="DQ919" t="s">
        <v>158</v>
      </c>
      <c r="DR919" t="s">
        <v>158</v>
      </c>
      <c r="DS919">
        <v>559979</v>
      </c>
      <c r="DT919" t="s">
        <v>158</v>
      </c>
      <c r="DU919">
        <v>585663</v>
      </c>
      <c r="DV919" t="s">
        <v>158</v>
      </c>
      <c r="DW919">
        <v>581532</v>
      </c>
      <c r="DX919">
        <v>561701</v>
      </c>
      <c r="DY919">
        <v>580834</v>
      </c>
      <c r="DZ919">
        <v>1584</v>
      </c>
      <c r="EA919">
        <v>1540</v>
      </c>
      <c r="EB919" t="s">
        <v>158</v>
      </c>
      <c r="EC919">
        <v>561698</v>
      </c>
      <c r="ED919">
        <v>561698</v>
      </c>
      <c r="EE919">
        <v>1578</v>
      </c>
      <c r="EF919" t="s">
        <v>158</v>
      </c>
      <c r="EG919" t="s">
        <v>158</v>
      </c>
      <c r="EH919">
        <v>589819</v>
      </c>
      <c r="EI919">
        <v>564005</v>
      </c>
      <c r="EJ919">
        <v>581448</v>
      </c>
      <c r="EK919">
        <v>564088</v>
      </c>
      <c r="EL919">
        <v>585663</v>
      </c>
      <c r="EM919">
        <v>583533</v>
      </c>
      <c r="EN919">
        <v>589819</v>
      </c>
      <c r="EO919" t="s">
        <v>158</v>
      </c>
      <c r="EP919" t="s">
        <v>158</v>
      </c>
      <c r="EQ919">
        <v>581530</v>
      </c>
      <c r="ER919" t="s">
        <v>158</v>
      </c>
      <c r="ES919" t="s">
        <v>158</v>
      </c>
      <c r="ET919" t="s">
        <v>178</v>
      </c>
      <c r="EU919">
        <v>0</v>
      </c>
      <c r="EV919" t="s">
        <v>1446</v>
      </c>
      <c r="EW919">
        <v>1</v>
      </c>
      <c r="EX919" t="s">
        <v>158</v>
      </c>
      <c r="EY919" t="s">
        <v>169</v>
      </c>
      <c r="EZ919">
        <v>1024</v>
      </c>
      <c r="FA919">
        <v>-115</v>
      </c>
      <c r="FB919">
        <v>165</v>
      </c>
    </row>
    <row r="920" spans="1:158" x14ac:dyDescent="0.35">
      <c r="A920" t="s">
        <v>154</v>
      </c>
      <c r="B920" t="s">
        <v>154</v>
      </c>
      <c r="C920">
        <v>2618</v>
      </c>
      <c r="D920">
        <v>2618</v>
      </c>
      <c r="E920" t="s">
        <v>155</v>
      </c>
      <c r="F920" t="s">
        <v>156</v>
      </c>
      <c r="G920" t="s">
        <v>156</v>
      </c>
      <c r="H920" t="s">
        <v>156</v>
      </c>
      <c r="I920">
        <v>0</v>
      </c>
      <c r="J920" t="s">
        <v>157</v>
      </c>
      <c r="K920">
        <v>1</v>
      </c>
      <c r="L920" t="s">
        <v>154</v>
      </c>
      <c r="M920" t="s">
        <v>154</v>
      </c>
      <c r="N920" t="s">
        <v>154</v>
      </c>
      <c r="O920" t="s">
        <v>158</v>
      </c>
      <c r="P920" t="s">
        <v>154</v>
      </c>
      <c r="Q920" t="s">
        <v>154</v>
      </c>
      <c r="R920" t="s">
        <v>158</v>
      </c>
      <c r="S920">
        <v>0</v>
      </c>
      <c r="T920">
        <v>5</v>
      </c>
      <c r="U920">
        <v>0</v>
      </c>
      <c r="V920" t="s">
        <v>158</v>
      </c>
      <c r="W920" t="s">
        <v>158</v>
      </c>
      <c r="X920">
        <v>6</v>
      </c>
      <c r="Y920" t="s">
        <v>158</v>
      </c>
      <c r="Z920">
        <v>43</v>
      </c>
      <c r="AA920">
        <v>0</v>
      </c>
      <c r="AB920">
        <v>43</v>
      </c>
      <c r="AC920">
        <v>6</v>
      </c>
      <c r="AD920">
        <v>6</v>
      </c>
      <c r="AE920">
        <v>0</v>
      </c>
      <c r="AF920">
        <v>0</v>
      </c>
      <c r="AG920" t="s">
        <v>158</v>
      </c>
      <c r="AH920">
        <v>6</v>
      </c>
      <c r="AI920">
        <v>6</v>
      </c>
      <c r="AJ920">
        <v>0</v>
      </c>
      <c r="AK920" t="s">
        <v>158</v>
      </c>
      <c r="AL920" t="s">
        <v>158</v>
      </c>
      <c r="AM920">
        <v>43</v>
      </c>
      <c r="AN920">
        <v>6</v>
      </c>
      <c r="AO920">
        <v>6</v>
      </c>
      <c r="AP920">
        <v>6</v>
      </c>
      <c r="AQ920">
        <v>43</v>
      </c>
      <c r="AR920">
        <v>43</v>
      </c>
      <c r="AS920">
        <v>43</v>
      </c>
      <c r="AT920">
        <v>6</v>
      </c>
      <c r="AU920" t="s">
        <v>158</v>
      </c>
      <c r="AV920">
        <v>43</v>
      </c>
      <c r="AW920" t="s">
        <v>158</v>
      </c>
      <c r="AX920">
        <v>0</v>
      </c>
      <c r="AY920" t="s">
        <v>159</v>
      </c>
      <c r="AZ920" t="s">
        <v>577</v>
      </c>
      <c r="BA920" t="s">
        <v>290</v>
      </c>
      <c r="BB920" t="s">
        <v>1376</v>
      </c>
      <c r="BC920" t="s">
        <v>163</v>
      </c>
      <c r="BD920" t="b">
        <v>0</v>
      </c>
      <c r="BE920" t="s">
        <v>158</v>
      </c>
      <c r="BF920" t="b">
        <v>0</v>
      </c>
      <c r="BH920" t="s">
        <v>164</v>
      </c>
      <c r="BI920" t="s">
        <v>1377</v>
      </c>
      <c r="BJ920" t="b">
        <v>0</v>
      </c>
      <c r="BK920" t="s">
        <v>166</v>
      </c>
      <c r="BL920" t="b">
        <v>0</v>
      </c>
      <c r="BM920">
        <v>18</v>
      </c>
      <c r="BN920" t="s">
        <v>167</v>
      </c>
      <c r="BO920" t="s">
        <v>168</v>
      </c>
      <c r="BP920" t="s">
        <v>167</v>
      </c>
      <c r="BQ920" t="s">
        <v>169</v>
      </c>
      <c r="BR920">
        <v>768</v>
      </c>
      <c r="BS920" t="s">
        <v>156</v>
      </c>
      <c r="BT920" t="s">
        <v>201</v>
      </c>
      <c r="BU920" t="s">
        <v>158</v>
      </c>
      <c r="BV920" t="s">
        <v>158</v>
      </c>
      <c r="BW920">
        <v>1</v>
      </c>
      <c r="BX920">
        <v>6</v>
      </c>
      <c r="BY920">
        <v>0</v>
      </c>
      <c r="BZ920">
        <v>1</v>
      </c>
      <c r="CA920" t="s">
        <v>1378</v>
      </c>
      <c r="CB920" t="s">
        <v>156</v>
      </c>
      <c r="CC920">
        <v>2</v>
      </c>
      <c r="CD920" t="b">
        <v>0</v>
      </c>
      <c r="CE920" t="s">
        <v>832</v>
      </c>
      <c r="CF920" t="s">
        <v>833</v>
      </c>
      <c r="CG920" t="s">
        <v>158</v>
      </c>
      <c r="CH920">
        <v>0</v>
      </c>
      <c r="CI920">
        <v>1</v>
      </c>
      <c r="CJ920" t="s">
        <v>158</v>
      </c>
      <c r="CK920" t="s">
        <v>430</v>
      </c>
      <c r="CL920" t="s">
        <v>430</v>
      </c>
      <c r="CM920" t="s">
        <v>430</v>
      </c>
      <c r="CN920" t="s">
        <v>430</v>
      </c>
      <c r="CO920" t="s">
        <v>158</v>
      </c>
      <c r="CP920" t="s">
        <v>430</v>
      </c>
      <c r="CQ920">
        <v>1</v>
      </c>
      <c r="CR920">
        <v>1081</v>
      </c>
      <c r="CS920" t="str">
        <f t="shared" si="62"/>
        <v>-</v>
      </c>
      <c r="CW920" t="s">
        <v>158</v>
      </c>
      <c r="CX920">
        <v>1695</v>
      </c>
      <c r="CY920">
        <v>2304</v>
      </c>
      <c r="CZ920">
        <v>614</v>
      </c>
      <c r="DA920">
        <v>18148</v>
      </c>
      <c r="DB920" t="s">
        <v>158</v>
      </c>
      <c r="DC920">
        <v>16742</v>
      </c>
      <c r="DD920">
        <v>1081</v>
      </c>
      <c r="DE920">
        <v>2</v>
      </c>
      <c r="DF920" t="s">
        <v>156</v>
      </c>
      <c r="DG920">
        <v>1024</v>
      </c>
      <c r="DH920">
        <v>2</v>
      </c>
      <c r="DI920">
        <v>48000</v>
      </c>
      <c r="DJ920">
        <v>-16</v>
      </c>
      <c r="DK920" t="s">
        <v>176</v>
      </c>
      <c r="DL920">
        <v>10</v>
      </c>
      <c r="DM920" t="s">
        <v>413</v>
      </c>
      <c r="DN920" t="s">
        <v>158</v>
      </c>
      <c r="DO920">
        <v>559989</v>
      </c>
      <c r="DP920">
        <v>19735</v>
      </c>
      <c r="DQ920" t="s">
        <v>158</v>
      </c>
      <c r="DR920" t="s">
        <v>158</v>
      </c>
      <c r="DS920">
        <v>559979</v>
      </c>
      <c r="DT920" t="s">
        <v>158</v>
      </c>
      <c r="DU920">
        <v>593599</v>
      </c>
      <c r="DV920" t="s">
        <v>158</v>
      </c>
      <c r="DW920">
        <v>589904</v>
      </c>
      <c r="DX920">
        <v>561701</v>
      </c>
      <c r="DY920">
        <v>580834</v>
      </c>
      <c r="DZ920">
        <v>1584</v>
      </c>
      <c r="EA920">
        <v>1540</v>
      </c>
      <c r="EB920" t="s">
        <v>158</v>
      </c>
      <c r="EC920">
        <v>561698</v>
      </c>
      <c r="ED920">
        <v>561698</v>
      </c>
      <c r="EE920">
        <v>1578</v>
      </c>
      <c r="EF920" t="s">
        <v>158</v>
      </c>
      <c r="EG920" t="s">
        <v>158</v>
      </c>
      <c r="EH920">
        <v>594681</v>
      </c>
      <c r="EI920">
        <v>564005</v>
      </c>
      <c r="EJ920">
        <v>581448</v>
      </c>
      <c r="EK920">
        <v>564088</v>
      </c>
      <c r="EL920">
        <v>593599</v>
      </c>
      <c r="EM920">
        <v>591904</v>
      </c>
      <c r="EN920">
        <v>594681</v>
      </c>
      <c r="EO920" t="s">
        <v>158</v>
      </c>
      <c r="EP920" t="s">
        <v>158</v>
      </c>
      <c r="EQ920">
        <v>589900</v>
      </c>
      <c r="ER920" t="s">
        <v>158</v>
      </c>
      <c r="ES920" t="s">
        <v>158</v>
      </c>
      <c r="ET920" t="s">
        <v>178</v>
      </c>
      <c r="EU920">
        <v>0</v>
      </c>
      <c r="EV920" t="s">
        <v>1447</v>
      </c>
      <c r="EW920">
        <v>2</v>
      </c>
      <c r="EX920" t="s">
        <v>158</v>
      </c>
      <c r="EY920" t="s">
        <v>169</v>
      </c>
      <c r="EZ920">
        <v>1024</v>
      </c>
      <c r="FA920">
        <v>-9</v>
      </c>
      <c r="FB920">
        <v>-326</v>
      </c>
    </row>
    <row r="921" spans="1:158" x14ac:dyDescent="0.35">
      <c r="A921" t="s">
        <v>154</v>
      </c>
      <c r="B921" t="s">
        <v>154</v>
      </c>
      <c r="C921">
        <v>3322</v>
      </c>
      <c r="D921">
        <v>3322</v>
      </c>
      <c r="E921" t="s">
        <v>155</v>
      </c>
      <c r="F921" t="s">
        <v>156</v>
      </c>
      <c r="G921" t="s">
        <v>156</v>
      </c>
      <c r="H921" t="s">
        <v>156</v>
      </c>
      <c r="I921">
        <v>0</v>
      </c>
      <c r="J921" t="s">
        <v>157</v>
      </c>
      <c r="K921">
        <v>1</v>
      </c>
      <c r="L921" t="s">
        <v>154</v>
      </c>
      <c r="M921" t="s">
        <v>154</v>
      </c>
      <c r="N921" t="s">
        <v>154</v>
      </c>
      <c r="O921" t="s">
        <v>158</v>
      </c>
      <c r="P921" t="s">
        <v>154</v>
      </c>
      <c r="Q921" t="s">
        <v>154</v>
      </c>
      <c r="R921" t="s">
        <v>158</v>
      </c>
      <c r="S921">
        <v>0</v>
      </c>
      <c r="T921">
        <v>5</v>
      </c>
      <c r="U921">
        <v>0</v>
      </c>
      <c r="V921" t="s">
        <v>158</v>
      </c>
      <c r="W921" t="s">
        <v>158</v>
      </c>
      <c r="X921">
        <v>6</v>
      </c>
      <c r="Y921" t="s">
        <v>158</v>
      </c>
      <c r="Z921">
        <v>44</v>
      </c>
      <c r="AA921">
        <v>0</v>
      </c>
      <c r="AB921">
        <v>44</v>
      </c>
      <c r="AC921">
        <v>6</v>
      </c>
      <c r="AD921">
        <v>6</v>
      </c>
      <c r="AE921">
        <v>0</v>
      </c>
      <c r="AF921">
        <v>0</v>
      </c>
      <c r="AG921" t="s">
        <v>158</v>
      </c>
      <c r="AH921">
        <v>6</v>
      </c>
      <c r="AI921">
        <v>6</v>
      </c>
      <c r="AJ921">
        <v>0</v>
      </c>
      <c r="AK921" t="s">
        <v>158</v>
      </c>
      <c r="AL921" t="s">
        <v>158</v>
      </c>
      <c r="AM921">
        <v>44</v>
      </c>
      <c r="AN921">
        <v>6</v>
      </c>
      <c r="AO921">
        <v>6</v>
      </c>
      <c r="AP921">
        <v>6</v>
      </c>
      <c r="AQ921">
        <v>44</v>
      </c>
      <c r="AR921">
        <v>44</v>
      </c>
      <c r="AS921">
        <v>44</v>
      </c>
      <c r="AT921">
        <v>6</v>
      </c>
      <c r="AU921" t="s">
        <v>158</v>
      </c>
      <c r="AV921">
        <v>44</v>
      </c>
      <c r="AW921" t="s">
        <v>158</v>
      </c>
      <c r="AX921">
        <v>0</v>
      </c>
      <c r="AY921" t="s">
        <v>159</v>
      </c>
      <c r="AZ921" t="s">
        <v>1030</v>
      </c>
      <c r="BA921" t="s">
        <v>894</v>
      </c>
      <c r="BB921" t="s">
        <v>1376</v>
      </c>
      <c r="BC921" t="s">
        <v>163</v>
      </c>
      <c r="BD921" t="b">
        <v>0</v>
      </c>
      <c r="BE921" t="s">
        <v>158</v>
      </c>
      <c r="BF921" t="b">
        <v>0</v>
      </c>
      <c r="BH921" t="s">
        <v>164</v>
      </c>
      <c r="BI921" t="s">
        <v>1377</v>
      </c>
      <c r="BJ921" t="b">
        <v>0</v>
      </c>
      <c r="BK921" t="s">
        <v>166</v>
      </c>
      <c r="BL921" t="b">
        <v>0</v>
      </c>
      <c r="BM921">
        <v>18</v>
      </c>
      <c r="BN921" t="s">
        <v>167</v>
      </c>
      <c r="BO921" t="s">
        <v>168</v>
      </c>
      <c r="BP921" t="s">
        <v>167</v>
      </c>
      <c r="BQ921" t="s">
        <v>169</v>
      </c>
      <c r="BR921">
        <v>768</v>
      </c>
      <c r="BS921" t="s">
        <v>156</v>
      </c>
      <c r="BT921" t="s">
        <v>181</v>
      </c>
      <c r="BU921" t="s">
        <v>158</v>
      </c>
      <c r="BV921" t="s">
        <v>158</v>
      </c>
      <c r="BW921">
        <v>2</v>
      </c>
      <c r="BX921">
        <v>6</v>
      </c>
      <c r="BY921">
        <v>0</v>
      </c>
      <c r="BZ921">
        <v>2</v>
      </c>
      <c r="CA921" t="s">
        <v>1378</v>
      </c>
      <c r="CB921" t="s">
        <v>156</v>
      </c>
      <c r="CC921">
        <v>3</v>
      </c>
      <c r="CD921" t="b">
        <v>0</v>
      </c>
      <c r="CE921" t="s">
        <v>832</v>
      </c>
      <c r="CF921" t="s">
        <v>833</v>
      </c>
      <c r="CG921" t="s">
        <v>158</v>
      </c>
      <c r="CH921">
        <v>0</v>
      </c>
      <c r="CI921">
        <v>1</v>
      </c>
      <c r="CJ921" t="s">
        <v>158</v>
      </c>
      <c r="CK921" t="s">
        <v>430</v>
      </c>
      <c r="CL921" t="s">
        <v>430</v>
      </c>
      <c r="CM921" t="s">
        <v>430</v>
      </c>
      <c r="CN921" t="s">
        <v>430</v>
      </c>
      <c r="CO921" t="s">
        <v>158</v>
      </c>
      <c r="CP921" t="s">
        <v>430</v>
      </c>
      <c r="CQ921">
        <v>1</v>
      </c>
      <c r="CR921">
        <v>4729</v>
      </c>
      <c r="CS921" t="str">
        <f t="shared" si="62"/>
        <v>-</v>
      </c>
      <c r="CW921" t="s">
        <v>158</v>
      </c>
      <c r="CX921">
        <v>1695</v>
      </c>
      <c r="CY921">
        <v>2304</v>
      </c>
      <c r="CZ921">
        <v>614</v>
      </c>
      <c r="DA921">
        <v>18148</v>
      </c>
      <c r="DB921" t="s">
        <v>158</v>
      </c>
      <c r="DC921">
        <v>16742</v>
      </c>
      <c r="DD921">
        <v>4729</v>
      </c>
      <c r="DE921">
        <v>2</v>
      </c>
      <c r="DF921" t="s">
        <v>156</v>
      </c>
      <c r="DG921">
        <v>1024</v>
      </c>
      <c r="DH921">
        <v>2</v>
      </c>
      <c r="DI921">
        <v>48000</v>
      </c>
      <c r="DJ921">
        <v>-16</v>
      </c>
      <c r="DK921" t="s">
        <v>176</v>
      </c>
      <c r="DL921">
        <v>10</v>
      </c>
      <c r="DM921" t="s">
        <v>413</v>
      </c>
      <c r="DN921" t="s">
        <v>158</v>
      </c>
      <c r="DO921">
        <v>559989</v>
      </c>
      <c r="DP921">
        <v>19735</v>
      </c>
      <c r="DQ921" t="s">
        <v>158</v>
      </c>
      <c r="DR921" t="s">
        <v>158</v>
      </c>
      <c r="DS921">
        <v>559979</v>
      </c>
      <c r="DT921" t="s">
        <v>158</v>
      </c>
      <c r="DU921">
        <v>598356</v>
      </c>
      <c r="DV921" t="s">
        <v>158</v>
      </c>
      <c r="DW921">
        <v>594765</v>
      </c>
      <c r="DX921">
        <v>561701</v>
      </c>
      <c r="DY921">
        <v>580834</v>
      </c>
      <c r="DZ921">
        <v>1584</v>
      </c>
      <c r="EA921">
        <v>1540</v>
      </c>
      <c r="EB921" t="s">
        <v>158</v>
      </c>
      <c r="EC921">
        <v>561698</v>
      </c>
      <c r="ED921">
        <v>561698</v>
      </c>
      <c r="EE921">
        <v>1578</v>
      </c>
      <c r="EF921" t="s">
        <v>158</v>
      </c>
      <c r="EG921" t="s">
        <v>158</v>
      </c>
      <c r="EH921">
        <v>603085</v>
      </c>
      <c r="EI921">
        <v>564005</v>
      </c>
      <c r="EJ921">
        <v>581448</v>
      </c>
      <c r="EK921">
        <v>564088</v>
      </c>
      <c r="EL921">
        <v>598356</v>
      </c>
      <c r="EM921">
        <v>596765</v>
      </c>
      <c r="EN921">
        <v>603085</v>
      </c>
      <c r="EO921" t="s">
        <v>158</v>
      </c>
      <c r="EP921" t="s">
        <v>158</v>
      </c>
      <c r="EQ921">
        <v>594761</v>
      </c>
      <c r="ER921" t="s">
        <v>158</v>
      </c>
      <c r="ES921" t="s">
        <v>158</v>
      </c>
      <c r="ET921" t="s">
        <v>178</v>
      </c>
      <c r="EU921">
        <v>0</v>
      </c>
      <c r="EV921" t="s">
        <v>754</v>
      </c>
      <c r="EW921">
        <v>3</v>
      </c>
      <c r="EX921" t="s">
        <v>158</v>
      </c>
      <c r="EY921" t="s">
        <v>169</v>
      </c>
      <c r="EZ921">
        <v>1024</v>
      </c>
      <c r="FA921">
        <v>-50</v>
      </c>
      <c r="FB921">
        <v>180</v>
      </c>
    </row>
    <row r="922" spans="1:158" x14ac:dyDescent="0.35">
      <c r="A922" t="s">
        <v>154</v>
      </c>
      <c r="B922" t="s">
        <v>154</v>
      </c>
      <c r="C922">
        <v>3142</v>
      </c>
      <c r="D922">
        <v>3142</v>
      </c>
      <c r="E922" t="s">
        <v>155</v>
      </c>
      <c r="F922" t="s">
        <v>156</v>
      </c>
      <c r="G922" t="s">
        <v>156</v>
      </c>
      <c r="H922" t="s">
        <v>156</v>
      </c>
      <c r="I922">
        <v>0</v>
      </c>
      <c r="J922" t="s">
        <v>157</v>
      </c>
      <c r="K922">
        <v>0</v>
      </c>
      <c r="L922" t="s">
        <v>154</v>
      </c>
      <c r="M922" t="s">
        <v>154</v>
      </c>
      <c r="N922" t="s">
        <v>154</v>
      </c>
      <c r="O922" t="s">
        <v>158</v>
      </c>
      <c r="P922" t="s">
        <v>154</v>
      </c>
      <c r="Q922" t="s">
        <v>154</v>
      </c>
      <c r="R922" t="s">
        <v>158</v>
      </c>
      <c r="S922">
        <v>0</v>
      </c>
      <c r="T922">
        <v>5</v>
      </c>
      <c r="U922">
        <v>0</v>
      </c>
      <c r="V922" t="s">
        <v>158</v>
      </c>
      <c r="W922" t="s">
        <v>158</v>
      </c>
      <c r="X922">
        <v>6</v>
      </c>
      <c r="Y922" t="s">
        <v>158</v>
      </c>
      <c r="Z922">
        <v>45</v>
      </c>
      <c r="AA922">
        <v>0</v>
      </c>
      <c r="AB922">
        <v>45</v>
      </c>
      <c r="AC922">
        <v>6</v>
      </c>
      <c r="AD922">
        <v>6</v>
      </c>
      <c r="AE922">
        <v>0</v>
      </c>
      <c r="AF922">
        <v>0</v>
      </c>
      <c r="AG922" t="s">
        <v>158</v>
      </c>
      <c r="AH922">
        <v>6</v>
      </c>
      <c r="AI922">
        <v>6</v>
      </c>
      <c r="AJ922">
        <v>0</v>
      </c>
      <c r="AK922" t="s">
        <v>158</v>
      </c>
      <c r="AL922" t="s">
        <v>158</v>
      </c>
      <c r="AM922">
        <v>45</v>
      </c>
      <c r="AN922">
        <v>6</v>
      </c>
      <c r="AO922">
        <v>6</v>
      </c>
      <c r="AP922">
        <v>6</v>
      </c>
      <c r="AQ922">
        <v>45</v>
      </c>
      <c r="AR922">
        <v>45</v>
      </c>
      <c r="AS922">
        <v>45</v>
      </c>
      <c r="AT922">
        <v>6</v>
      </c>
      <c r="AU922" t="s">
        <v>158</v>
      </c>
      <c r="AV922">
        <v>45</v>
      </c>
      <c r="AW922" t="s">
        <v>158</v>
      </c>
      <c r="AX922">
        <v>0</v>
      </c>
      <c r="AY922" t="s">
        <v>159</v>
      </c>
      <c r="AZ922" t="s">
        <v>842</v>
      </c>
      <c r="BA922" t="s">
        <v>1448</v>
      </c>
      <c r="BB922" t="s">
        <v>1376</v>
      </c>
      <c r="BC922" t="s">
        <v>163</v>
      </c>
      <c r="BD922" t="b">
        <v>0</v>
      </c>
      <c r="BE922" t="s">
        <v>158</v>
      </c>
      <c r="BF922" t="b">
        <v>0</v>
      </c>
      <c r="BH922" t="s">
        <v>164</v>
      </c>
      <c r="BI922" t="s">
        <v>1377</v>
      </c>
      <c r="BJ922" t="b">
        <v>0</v>
      </c>
      <c r="BK922" t="s">
        <v>166</v>
      </c>
      <c r="BL922" t="b">
        <v>0</v>
      </c>
      <c r="BM922">
        <v>18</v>
      </c>
      <c r="BN922" t="s">
        <v>167</v>
      </c>
      <c r="BO922" t="s">
        <v>168</v>
      </c>
      <c r="BP922" t="s">
        <v>167</v>
      </c>
      <c r="BQ922" t="s">
        <v>169</v>
      </c>
      <c r="BR922">
        <v>768</v>
      </c>
      <c r="BS922" t="s">
        <v>156</v>
      </c>
      <c r="BT922" t="s">
        <v>185</v>
      </c>
      <c r="BU922" t="s">
        <v>158</v>
      </c>
      <c r="BV922" t="s">
        <v>158</v>
      </c>
      <c r="BW922">
        <v>3</v>
      </c>
      <c r="BX922">
        <v>6</v>
      </c>
      <c r="BY922">
        <v>0</v>
      </c>
      <c r="BZ922">
        <v>3</v>
      </c>
      <c r="CA922" t="s">
        <v>1378</v>
      </c>
      <c r="CB922" t="s">
        <v>156</v>
      </c>
      <c r="CC922">
        <v>3</v>
      </c>
      <c r="CD922" t="b">
        <v>0</v>
      </c>
      <c r="CE922" t="s">
        <v>832</v>
      </c>
      <c r="CF922" t="s">
        <v>833</v>
      </c>
      <c r="CG922" t="s">
        <v>158</v>
      </c>
      <c r="CH922">
        <v>0</v>
      </c>
      <c r="CI922">
        <v>1</v>
      </c>
      <c r="CJ922" t="s">
        <v>158</v>
      </c>
      <c r="CK922" t="s">
        <v>430</v>
      </c>
      <c r="CL922" t="s">
        <v>430</v>
      </c>
      <c r="CM922" t="s">
        <v>430</v>
      </c>
      <c r="CN922" t="s">
        <v>430</v>
      </c>
      <c r="CO922" t="s">
        <v>158</v>
      </c>
      <c r="CP922" t="s">
        <v>430</v>
      </c>
      <c r="CQ922">
        <v>1</v>
      </c>
      <c r="CR922">
        <v>2603</v>
      </c>
      <c r="CS922" t="str">
        <f t="shared" si="62"/>
        <v>-</v>
      </c>
      <c r="CW922" t="s">
        <v>158</v>
      </c>
      <c r="CX922">
        <v>1695</v>
      </c>
      <c r="CY922">
        <v>2304</v>
      </c>
      <c r="CZ922">
        <v>614</v>
      </c>
      <c r="DA922">
        <v>18148</v>
      </c>
      <c r="DB922" t="s">
        <v>158</v>
      </c>
      <c r="DC922">
        <v>16742</v>
      </c>
      <c r="DD922">
        <v>2603</v>
      </c>
      <c r="DE922">
        <v>2</v>
      </c>
      <c r="DF922" t="s">
        <v>156</v>
      </c>
      <c r="DG922">
        <v>1024</v>
      </c>
      <c r="DH922">
        <v>2</v>
      </c>
      <c r="DI922">
        <v>48000</v>
      </c>
      <c r="DJ922">
        <v>-16</v>
      </c>
      <c r="DK922" t="s">
        <v>176</v>
      </c>
      <c r="DL922">
        <v>10</v>
      </c>
      <c r="DM922" t="s">
        <v>413</v>
      </c>
      <c r="DN922" t="s">
        <v>158</v>
      </c>
      <c r="DO922">
        <v>559989</v>
      </c>
      <c r="DP922">
        <v>19735</v>
      </c>
      <c r="DQ922" t="s">
        <v>158</v>
      </c>
      <c r="DR922" t="s">
        <v>158</v>
      </c>
      <c r="DS922">
        <v>559979</v>
      </c>
      <c r="DT922" t="s">
        <v>158</v>
      </c>
      <c r="DU922">
        <v>606932</v>
      </c>
      <c r="DV922" t="s">
        <v>158</v>
      </c>
      <c r="DW922">
        <v>603172</v>
      </c>
      <c r="DX922">
        <v>561701</v>
      </c>
      <c r="DY922">
        <v>580834</v>
      </c>
      <c r="DZ922">
        <v>1584</v>
      </c>
      <c r="EA922">
        <v>1540</v>
      </c>
      <c r="EB922" t="s">
        <v>158</v>
      </c>
      <c r="EC922">
        <v>561698</v>
      </c>
      <c r="ED922">
        <v>561698</v>
      </c>
      <c r="EE922">
        <v>1578</v>
      </c>
      <c r="EF922" t="s">
        <v>158</v>
      </c>
      <c r="EG922" t="s">
        <v>158</v>
      </c>
      <c r="EH922">
        <v>609535</v>
      </c>
      <c r="EI922">
        <v>564005</v>
      </c>
      <c r="EJ922">
        <v>581448</v>
      </c>
      <c r="EK922">
        <v>564088</v>
      </c>
      <c r="EL922">
        <v>606932</v>
      </c>
      <c r="EM922">
        <v>605172</v>
      </c>
      <c r="EN922">
        <v>609535</v>
      </c>
      <c r="EO922" t="s">
        <v>158</v>
      </c>
      <c r="EP922" t="s">
        <v>158</v>
      </c>
      <c r="EQ922">
        <v>603167</v>
      </c>
      <c r="ER922" t="s">
        <v>158</v>
      </c>
      <c r="ES922" t="s">
        <v>158</v>
      </c>
      <c r="ET922" t="s">
        <v>178</v>
      </c>
      <c r="EU922">
        <v>0</v>
      </c>
      <c r="EV922" t="s">
        <v>1449</v>
      </c>
      <c r="EW922">
        <v>4</v>
      </c>
      <c r="EX922" t="s">
        <v>158</v>
      </c>
      <c r="EY922" t="s">
        <v>169</v>
      </c>
      <c r="EZ922">
        <v>1024</v>
      </c>
      <c r="FA922">
        <v>-260</v>
      </c>
      <c r="FB922">
        <v>180</v>
      </c>
    </row>
    <row r="923" spans="1:158" x14ac:dyDescent="0.35">
      <c r="A923" t="s">
        <v>154</v>
      </c>
      <c r="B923" t="s">
        <v>154</v>
      </c>
      <c r="C923">
        <v>2783</v>
      </c>
      <c r="D923">
        <v>2783</v>
      </c>
      <c r="E923" t="s">
        <v>155</v>
      </c>
      <c r="F923" t="s">
        <v>156</v>
      </c>
      <c r="G923" t="s">
        <v>156</v>
      </c>
      <c r="H923" t="s">
        <v>156</v>
      </c>
      <c r="I923">
        <v>0</v>
      </c>
      <c r="J923" t="s">
        <v>157</v>
      </c>
      <c r="K923">
        <v>0</v>
      </c>
      <c r="L923" t="s">
        <v>154</v>
      </c>
      <c r="M923" t="s">
        <v>154</v>
      </c>
      <c r="N923" t="s">
        <v>154</v>
      </c>
      <c r="O923" t="s">
        <v>158</v>
      </c>
      <c r="P923" t="s">
        <v>154</v>
      </c>
      <c r="Q923" t="s">
        <v>154</v>
      </c>
      <c r="R923" t="s">
        <v>158</v>
      </c>
      <c r="S923">
        <v>0</v>
      </c>
      <c r="T923">
        <v>5</v>
      </c>
      <c r="U923">
        <v>0</v>
      </c>
      <c r="V923" t="s">
        <v>158</v>
      </c>
      <c r="W923" t="s">
        <v>158</v>
      </c>
      <c r="X923">
        <v>6</v>
      </c>
      <c r="Y923" t="s">
        <v>158</v>
      </c>
      <c r="Z923">
        <v>46</v>
      </c>
      <c r="AA923">
        <v>0</v>
      </c>
      <c r="AB923">
        <v>46</v>
      </c>
      <c r="AC923">
        <v>6</v>
      </c>
      <c r="AD923">
        <v>6</v>
      </c>
      <c r="AE923">
        <v>0</v>
      </c>
      <c r="AF923">
        <v>0</v>
      </c>
      <c r="AG923" t="s">
        <v>158</v>
      </c>
      <c r="AH923">
        <v>6</v>
      </c>
      <c r="AI923">
        <v>6</v>
      </c>
      <c r="AJ923">
        <v>0</v>
      </c>
      <c r="AK923" t="s">
        <v>158</v>
      </c>
      <c r="AL923" t="s">
        <v>158</v>
      </c>
      <c r="AM923">
        <v>46</v>
      </c>
      <c r="AN923">
        <v>6</v>
      </c>
      <c r="AO923">
        <v>6</v>
      </c>
      <c r="AP923">
        <v>6</v>
      </c>
      <c r="AQ923">
        <v>46</v>
      </c>
      <c r="AR923">
        <v>46</v>
      </c>
      <c r="AS923">
        <v>46</v>
      </c>
      <c r="AT923">
        <v>6</v>
      </c>
      <c r="AU923" t="s">
        <v>158</v>
      </c>
      <c r="AV923">
        <v>46</v>
      </c>
      <c r="AW923" t="s">
        <v>158</v>
      </c>
      <c r="AX923">
        <v>0</v>
      </c>
      <c r="AY923" t="s">
        <v>159</v>
      </c>
      <c r="AZ923" t="s">
        <v>718</v>
      </c>
      <c r="BA923" t="s">
        <v>273</v>
      </c>
      <c r="BB923" t="s">
        <v>1376</v>
      </c>
      <c r="BC923" t="s">
        <v>163</v>
      </c>
      <c r="BD923" t="b">
        <v>0</v>
      </c>
      <c r="BE923" t="s">
        <v>158</v>
      </c>
      <c r="BF923" t="b">
        <v>0</v>
      </c>
      <c r="BH923" t="s">
        <v>164</v>
      </c>
      <c r="BI923" t="s">
        <v>1377</v>
      </c>
      <c r="BJ923" t="b">
        <v>0</v>
      </c>
      <c r="BK923" t="s">
        <v>166</v>
      </c>
      <c r="BL923" t="b">
        <v>0</v>
      </c>
      <c r="BM923">
        <v>18</v>
      </c>
      <c r="BN923" t="s">
        <v>167</v>
      </c>
      <c r="BO923" t="s">
        <v>168</v>
      </c>
      <c r="BP923" t="s">
        <v>167</v>
      </c>
      <c r="BQ923" t="s">
        <v>169</v>
      </c>
      <c r="BR923">
        <v>768</v>
      </c>
      <c r="BS923" t="s">
        <v>156</v>
      </c>
      <c r="BT923" t="s">
        <v>197</v>
      </c>
      <c r="BU923" t="s">
        <v>158</v>
      </c>
      <c r="BV923" t="s">
        <v>158</v>
      </c>
      <c r="BW923">
        <v>4</v>
      </c>
      <c r="BX923">
        <v>6</v>
      </c>
      <c r="BY923">
        <v>0</v>
      </c>
      <c r="BZ923">
        <v>4</v>
      </c>
      <c r="CA923" t="s">
        <v>1378</v>
      </c>
      <c r="CB923" t="s">
        <v>156</v>
      </c>
      <c r="CC923">
        <v>3</v>
      </c>
      <c r="CD923" t="b">
        <v>0</v>
      </c>
      <c r="CE923" t="s">
        <v>832</v>
      </c>
      <c r="CF923" t="s">
        <v>833</v>
      </c>
      <c r="CG923" t="s">
        <v>158</v>
      </c>
      <c r="CH923">
        <v>0</v>
      </c>
      <c r="CI923">
        <v>1</v>
      </c>
      <c r="CJ923" t="s">
        <v>158</v>
      </c>
      <c r="CK923" t="s">
        <v>430</v>
      </c>
      <c r="CL923" t="s">
        <v>430</v>
      </c>
      <c r="CM923" t="s">
        <v>430</v>
      </c>
      <c r="CN923" t="s">
        <v>430</v>
      </c>
      <c r="CO923" t="s">
        <v>158</v>
      </c>
      <c r="CP923" t="s">
        <v>430</v>
      </c>
      <c r="CQ923">
        <v>1</v>
      </c>
      <c r="CR923">
        <v>1347</v>
      </c>
      <c r="CS923" t="str">
        <f t="shared" si="62"/>
        <v>-</v>
      </c>
      <c r="CW923" t="s">
        <v>158</v>
      </c>
      <c r="CX923">
        <v>1695</v>
      </c>
      <c r="CY923">
        <v>2304</v>
      </c>
      <c r="CZ923">
        <v>614</v>
      </c>
      <c r="DA923">
        <v>18148</v>
      </c>
      <c r="DB923" t="s">
        <v>158</v>
      </c>
      <c r="DC923">
        <v>16742</v>
      </c>
      <c r="DD923">
        <v>1347</v>
      </c>
      <c r="DE923">
        <v>2</v>
      </c>
      <c r="DF923" t="s">
        <v>156</v>
      </c>
      <c r="DG923">
        <v>1024</v>
      </c>
      <c r="DH923">
        <v>2</v>
      </c>
      <c r="DI923">
        <v>48000</v>
      </c>
      <c r="DJ923">
        <v>-16</v>
      </c>
      <c r="DK923" t="s">
        <v>176</v>
      </c>
      <c r="DL923">
        <v>10</v>
      </c>
      <c r="DM923" t="s">
        <v>413</v>
      </c>
      <c r="DN923" t="s">
        <v>158</v>
      </c>
      <c r="DO923">
        <v>559989</v>
      </c>
      <c r="DP923">
        <v>19735</v>
      </c>
      <c r="DQ923" t="s">
        <v>158</v>
      </c>
      <c r="DR923" t="s">
        <v>158</v>
      </c>
      <c r="DS923">
        <v>559979</v>
      </c>
      <c r="DT923" t="s">
        <v>158</v>
      </c>
      <c r="DU923">
        <v>613630</v>
      </c>
      <c r="DV923" t="s">
        <v>158</v>
      </c>
      <c r="DW923">
        <v>609621</v>
      </c>
      <c r="DX923">
        <v>561701</v>
      </c>
      <c r="DY923">
        <v>580834</v>
      </c>
      <c r="DZ923">
        <v>1584</v>
      </c>
      <c r="EA923">
        <v>1540</v>
      </c>
      <c r="EB923" t="s">
        <v>158</v>
      </c>
      <c r="EC923">
        <v>561698</v>
      </c>
      <c r="ED923">
        <v>561698</v>
      </c>
      <c r="EE923">
        <v>1578</v>
      </c>
      <c r="EF923" t="s">
        <v>158</v>
      </c>
      <c r="EG923" t="s">
        <v>158</v>
      </c>
      <c r="EH923">
        <v>614977</v>
      </c>
      <c r="EI923">
        <v>564005</v>
      </c>
      <c r="EJ923">
        <v>581448</v>
      </c>
      <c r="EK923">
        <v>564088</v>
      </c>
      <c r="EL923">
        <v>613630</v>
      </c>
      <c r="EM923">
        <v>611621</v>
      </c>
      <c r="EN923">
        <v>614977</v>
      </c>
      <c r="EO923" t="s">
        <v>158</v>
      </c>
      <c r="EP923" t="s">
        <v>158</v>
      </c>
      <c r="EQ923">
        <v>609616</v>
      </c>
      <c r="ER923" t="s">
        <v>158</v>
      </c>
      <c r="ES923" t="s">
        <v>158</v>
      </c>
      <c r="ET923" t="s">
        <v>178</v>
      </c>
      <c r="EU923">
        <v>0</v>
      </c>
      <c r="EV923" t="s">
        <v>1450</v>
      </c>
      <c r="EW923">
        <v>5</v>
      </c>
      <c r="EX923" t="s">
        <v>158</v>
      </c>
      <c r="EY923" t="s">
        <v>169</v>
      </c>
      <c r="EZ923">
        <v>1024</v>
      </c>
      <c r="FA923">
        <v>155</v>
      </c>
      <c r="FB923">
        <v>285</v>
      </c>
    </row>
    <row r="924" spans="1:158" x14ac:dyDescent="0.35">
      <c r="A924" t="s">
        <v>154</v>
      </c>
      <c r="B924" t="s">
        <v>154</v>
      </c>
      <c r="C924">
        <v>2623</v>
      </c>
      <c r="D924">
        <v>2623</v>
      </c>
      <c r="E924" t="s">
        <v>155</v>
      </c>
      <c r="F924" t="s">
        <v>156</v>
      </c>
      <c r="G924" t="s">
        <v>156</v>
      </c>
      <c r="H924" t="s">
        <v>156</v>
      </c>
      <c r="I924">
        <v>0</v>
      </c>
      <c r="J924" t="s">
        <v>157</v>
      </c>
      <c r="K924">
        <v>1</v>
      </c>
      <c r="L924" t="s">
        <v>154</v>
      </c>
      <c r="M924" t="s">
        <v>154</v>
      </c>
      <c r="N924" t="s">
        <v>154</v>
      </c>
      <c r="O924" t="s">
        <v>158</v>
      </c>
      <c r="P924" t="s">
        <v>154</v>
      </c>
      <c r="Q924" t="s">
        <v>154</v>
      </c>
      <c r="R924" t="s">
        <v>158</v>
      </c>
      <c r="S924">
        <v>0</v>
      </c>
      <c r="T924">
        <v>5</v>
      </c>
      <c r="U924">
        <v>0</v>
      </c>
      <c r="V924" t="s">
        <v>158</v>
      </c>
      <c r="W924" t="s">
        <v>158</v>
      </c>
      <c r="X924">
        <v>6</v>
      </c>
      <c r="Y924" t="s">
        <v>158</v>
      </c>
      <c r="Z924">
        <v>47</v>
      </c>
      <c r="AA924">
        <v>0</v>
      </c>
      <c r="AB924">
        <v>47</v>
      </c>
      <c r="AC924">
        <v>6</v>
      </c>
      <c r="AD924">
        <v>6</v>
      </c>
      <c r="AE924">
        <v>0</v>
      </c>
      <c r="AF924">
        <v>0</v>
      </c>
      <c r="AG924" t="s">
        <v>158</v>
      </c>
      <c r="AH924">
        <v>6</v>
      </c>
      <c r="AI924">
        <v>6</v>
      </c>
      <c r="AJ924">
        <v>0</v>
      </c>
      <c r="AK924" t="s">
        <v>158</v>
      </c>
      <c r="AL924" t="s">
        <v>158</v>
      </c>
      <c r="AM924">
        <v>47</v>
      </c>
      <c r="AN924">
        <v>6</v>
      </c>
      <c r="AO924">
        <v>6</v>
      </c>
      <c r="AP924">
        <v>6</v>
      </c>
      <c r="AQ924">
        <v>47</v>
      </c>
      <c r="AR924">
        <v>47</v>
      </c>
      <c r="AS924">
        <v>47</v>
      </c>
      <c r="AT924">
        <v>6</v>
      </c>
      <c r="AU924" t="s">
        <v>158</v>
      </c>
      <c r="AV924">
        <v>47</v>
      </c>
      <c r="AW924" t="s">
        <v>158</v>
      </c>
      <c r="AX924">
        <v>0</v>
      </c>
      <c r="AY924" t="s">
        <v>159</v>
      </c>
      <c r="AZ924" t="s">
        <v>445</v>
      </c>
      <c r="BA924" t="s">
        <v>1451</v>
      </c>
      <c r="BB924" t="s">
        <v>1376</v>
      </c>
      <c r="BC924" t="s">
        <v>163</v>
      </c>
      <c r="BD924" t="b">
        <v>0</v>
      </c>
      <c r="BE924" t="s">
        <v>158</v>
      </c>
      <c r="BF924" t="b">
        <v>0</v>
      </c>
      <c r="BH924" t="s">
        <v>164</v>
      </c>
      <c r="BI924" t="s">
        <v>1377</v>
      </c>
      <c r="BJ924" t="b">
        <v>0</v>
      </c>
      <c r="BK924" t="s">
        <v>166</v>
      </c>
      <c r="BL924" t="b">
        <v>0</v>
      </c>
      <c r="BM924">
        <v>18</v>
      </c>
      <c r="BN924" t="s">
        <v>167</v>
      </c>
      <c r="BO924" t="s">
        <v>168</v>
      </c>
      <c r="BP924" t="s">
        <v>167</v>
      </c>
      <c r="BQ924" t="s">
        <v>169</v>
      </c>
      <c r="BR924">
        <v>768</v>
      </c>
      <c r="BS924" t="s">
        <v>156</v>
      </c>
      <c r="BT924" t="s">
        <v>193</v>
      </c>
      <c r="BU924" t="s">
        <v>158</v>
      </c>
      <c r="BV924" t="s">
        <v>158</v>
      </c>
      <c r="BW924">
        <v>5</v>
      </c>
      <c r="BX924">
        <v>6</v>
      </c>
      <c r="BY924">
        <v>0</v>
      </c>
      <c r="BZ924">
        <v>5</v>
      </c>
      <c r="CA924" t="s">
        <v>1378</v>
      </c>
      <c r="CB924" t="s">
        <v>156</v>
      </c>
      <c r="CC924">
        <v>4</v>
      </c>
      <c r="CD924" t="b">
        <v>0</v>
      </c>
      <c r="CE924" t="s">
        <v>832</v>
      </c>
      <c r="CF924" t="s">
        <v>833</v>
      </c>
      <c r="CG924" t="s">
        <v>158</v>
      </c>
      <c r="CH924">
        <v>0</v>
      </c>
      <c r="CI924">
        <v>1</v>
      </c>
      <c r="CJ924" t="s">
        <v>158</v>
      </c>
      <c r="CK924" t="s">
        <v>430</v>
      </c>
      <c r="CL924" t="s">
        <v>430</v>
      </c>
      <c r="CM924" t="s">
        <v>430</v>
      </c>
      <c r="CN924" t="s">
        <v>430</v>
      </c>
      <c r="CO924" t="s">
        <v>158</v>
      </c>
      <c r="CP924" t="s">
        <v>430</v>
      </c>
      <c r="CQ924">
        <v>1</v>
      </c>
      <c r="CR924">
        <v>1823</v>
      </c>
      <c r="CS924" t="str">
        <f t="shared" si="62"/>
        <v>-</v>
      </c>
      <c r="CW924" t="s">
        <v>158</v>
      </c>
      <c r="CX924">
        <v>1695</v>
      </c>
      <c r="CY924">
        <v>2304</v>
      </c>
      <c r="CZ924">
        <v>614</v>
      </c>
      <c r="DA924">
        <v>18148</v>
      </c>
      <c r="DB924" t="s">
        <v>158</v>
      </c>
      <c r="DC924">
        <v>16742</v>
      </c>
      <c r="DD924">
        <v>1823</v>
      </c>
      <c r="DE924">
        <v>2</v>
      </c>
      <c r="DF924" t="s">
        <v>156</v>
      </c>
      <c r="DG924">
        <v>1024</v>
      </c>
      <c r="DH924">
        <v>2</v>
      </c>
      <c r="DI924">
        <v>48000</v>
      </c>
      <c r="DJ924">
        <v>-16</v>
      </c>
      <c r="DK924" t="s">
        <v>176</v>
      </c>
      <c r="DL924">
        <v>10</v>
      </c>
      <c r="DM924" t="s">
        <v>413</v>
      </c>
      <c r="DN924" t="s">
        <v>158</v>
      </c>
      <c r="DO924">
        <v>559989</v>
      </c>
      <c r="DP924">
        <v>19735</v>
      </c>
      <c r="DQ924" t="s">
        <v>158</v>
      </c>
      <c r="DR924" t="s">
        <v>158</v>
      </c>
      <c r="DS924">
        <v>559979</v>
      </c>
      <c r="DT924" t="s">
        <v>158</v>
      </c>
      <c r="DU924">
        <v>619007</v>
      </c>
      <c r="DV924" t="s">
        <v>158</v>
      </c>
      <c r="DW924">
        <v>615062</v>
      </c>
      <c r="DX924">
        <v>561701</v>
      </c>
      <c r="DY924">
        <v>580834</v>
      </c>
      <c r="DZ924">
        <v>1584</v>
      </c>
      <c r="EA924">
        <v>1540</v>
      </c>
      <c r="EB924" t="s">
        <v>158</v>
      </c>
      <c r="EC924">
        <v>561698</v>
      </c>
      <c r="ED924">
        <v>561698</v>
      </c>
      <c r="EE924">
        <v>1578</v>
      </c>
      <c r="EF924" t="s">
        <v>158</v>
      </c>
      <c r="EG924" t="s">
        <v>158</v>
      </c>
      <c r="EH924">
        <v>620831</v>
      </c>
      <c r="EI924">
        <v>564005</v>
      </c>
      <c r="EJ924">
        <v>581448</v>
      </c>
      <c r="EK924">
        <v>564088</v>
      </c>
      <c r="EL924">
        <v>619007</v>
      </c>
      <c r="EM924">
        <v>617062</v>
      </c>
      <c r="EN924">
        <v>620831</v>
      </c>
      <c r="EO924" t="s">
        <v>158</v>
      </c>
      <c r="EP924" t="s">
        <v>158</v>
      </c>
      <c r="EQ924">
        <v>615058</v>
      </c>
      <c r="ER924" t="s">
        <v>158</v>
      </c>
      <c r="ES924" t="s">
        <v>158</v>
      </c>
      <c r="ET924" t="s">
        <v>178</v>
      </c>
      <c r="EU924">
        <v>0</v>
      </c>
      <c r="EV924" t="s">
        <v>1452</v>
      </c>
      <c r="EW924">
        <v>6</v>
      </c>
      <c r="EX924" t="s">
        <v>158</v>
      </c>
      <c r="EY924" t="s">
        <v>169</v>
      </c>
      <c r="EZ924">
        <v>1024</v>
      </c>
      <c r="FA924">
        <v>-180</v>
      </c>
      <c r="FB924">
        <v>-104</v>
      </c>
    </row>
    <row r="925" spans="1:158" x14ac:dyDescent="0.35">
      <c r="A925" t="s">
        <v>154</v>
      </c>
      <c r="B925" t="s">
        <v>154</v>
      </c>
      <c r="C925">
        <v>2563</v>
      </c>
      <c r="D925">
        <v>2563</v>
      </c>
      <c r="E925" t="s">
        <v>155</v>
      </c>
      <c r="F925" t="s">
        <v>156</v>
      </c>
      <c r="G925" t="s">
        <v>156</v>
      </c>
      <c r="H925" t="s">
        <v>156</v>
      </c>
      <c r="I925">
        <v>0</v>
      </c>
      <c r="J925" t="s">
        <v>157</v>
      </c>
      <c r="K925">
        <v>1</v>
      </c>
      <c r="L925" t="s">
        <v>154</v>
      </c>
      <c r="M925" t="s">
        <v>154</v>
      </c>
      <c r="N925" t="s">
        <v>154</v>
      </c>
      <c r="O925" t="s">
        <v>158</v>
      </c>
      <c r="P925" t="s">
        <v>154</v>
      </c>
      <c r="Q925" t="s">
        <v>154</v>
      </c>
      <c r="R925" t="s">
        <v>158</v>
      </c>
      <c r="S925">
        <v>0</v>
      </c>
      <c r="T925">
        <v>5</v>
      </c>
      <c r="U925">
        <v>0</v>
      </c>
      <c r="V925" t="s">
        <v>158</v>
      </c>
      <c r="W925" t="s">
        <v>158</v>
      </c>
      <c r="X925">
        <v>6</v>
      </c>
      <c r="Y925" t="s">
        <v>158</v>
      </c>
      <c r="Z925">
        <v>48</v>
      </c>
      <c r="AA925">
        <v>0</v>
      </c>
      <c r="AB925">
        <v>48</v>
      </c>
      <c r="AC925">
        <v>6</v>
      </c>
      <c r="AD925">
        <v>6</v>
      </c>
      <c r="AE925">
        <v>0</v>
      </c>
      <c r="AF925">
        <v>0</v>
      </c>
      <c r="AG925" t="s">
        <v>158</v>
      </c>
      <c r="AH925">
        <v>6</v>
      </c>
      <c r="AI925">
        <v>6</v>
      </c>
      <c r="AJ925">
        <v>0</v>
      </c>
      <c r="AK925" t="s">
        <v>158</v>
      </c>
      <c r="AL925" t="s">
        <v>158</v>
      </c>
      <c r="AM925">
        <v>48</v>
      </c>
      <c r="AN925">
        <v>6</v>
      </c>
      <c r="AO925">
        <v>6</v>
      </c>
      <c r="AP925">
        <v>6</v>
      </c>
      <c r="AQ925">
        <v>48</v>
      </c>
      <c r="AR925">
        <v>48</v>
      </c>
      <c r="AS925">
        <v>48</v>
      </c>
      <c r="AT925">
        <v>6</v>
      </c>
      <c r="AU925" t="s">
        <v>158</v>
      </c>
      <c r="AV925">
        <v>48</v>
      </c>
      <c r="AW925" t="s">
        <v>158</v>
      </c>
      <c r="AX925">
        <v>0</v>
      </c>
      <c r="AY925" t="s">
        <v>159</v>
      </c>
      <c r="AZ925" t="s">
        <v>1453</v>
      </c>
      <c r="BA925" t="s">
        <v>196</v>
      </c>
      <c r="BB925" t="s">
        <v>1376</v>
      </c>
      <c r="BC925" t="s">
        <v>163</v>
      </c>
      <c r="BD925" t="b">
        <v>0</v>
      </c>
      <c r="BE925" t="s">
        <v>158</v>
      </c>
      <c r="BF925" t="b">
        <v>0</v>
      </c>
      <c r="BH925" t="s">
        <v>164</v>
      </c>
      <c r="BI925" t="s">
        <v>1377</v>
      </c>
      <c r="BJ925" t="b">
        <v>0</v>
      </c>
      <c r="BK925" t="s">
        <v>166</v>
      </c>
      <c r="BL925" t="b">
        <v>0</v>
      </c>
      <c r="BM925">
        <v>18</v>
      </c>
      <c r="BN925" t="s">
        <v>167</v>
      </c>
      <c r="BO925" t="s">
        <v>168</v>
      </c>
      <c r="BP925" t="s">
        <v>167</v>
      </c>
      <c r="BQ925" t="s">
        <v>169</v>
      </c>
      <c r="BR925">
        <v>768</v>
      </c>
      <c r="BS925" t="s">
        <v>156</v>
      </c>
      <c r="BT925" t="s">
        <v>170</v>
      </c>
      <c r="BU925" t="s">
        <v>158</v>
      </c>
      <c r="BV925" t="s">
        <v>158</v>
      </c>
      <c r="BW925">
        <v>6</v>
      </c>
      <c r="BX925">
        <v>6</v>
      </c>
      <c r="BY925">
        <v>0</v>
      </c>
      <c r="BZ925">
        <v>6</v>
      </c>
      <c r="CA925" t="s">
        <v>1378</v>
      </c>
      <c r="CB925" t="s">
        <v>156</v>
      </c>
      <c r="CC925">
        <v>5</v>
      </c>
      <c r="CD925" t="b">
        <v>0</v>
      </c>
      <c r="CE925" t="s">
        <v>832</v>
      </c>
      <c r="CF925" t="s">
        <v>833</v>
      </c>
      <c r="CG925" t="s">
        <v>158</v>
      </c>
      <c r="CH925">
        <v>0</v>
      </c>
      <c r="CI925">
        <v>1</v>
      </c>
      <c r="CJ925" t="s">
        <v>158</v>
      </c>
      <c r="CK925" t="s">
        <v>430</v>
      </c>
      <c r="CL925" t="s">
        <v>430</v>
      </c>
      <c r="CM925" t="s">
        <v>430</v>
      </c>
      <c r="CN925" t="s">
        <v>430</v>
      </c>
      <c r="CO925" t="s">
        <v>158</v>
      </c>
      <c r="CP925" t="s">
        <v>430</v>
      </c>
      <c r="CQ925">
        <v>1</v>
      </c>
      <c r="CR925">
        <v>2203</v>
      </c>
      <c r="CS925" t="str">
        <f t="shared" si="62"/>
        <v>-</v>
      </c>
      <c r="CW925" t="s">
        <v>158</v>
      </c>
      <c r="CX925">
        <v>1695</v>
      </c>
      <c r="CY925">
        <v>2304</v>
      </c>
      <c r="CZ925">
        <v>614</v>
      </c>
      <c r="DA925">
        <v>18148</v>
      </c>
      <c r="DB925" t="s">
        <v>158</v>
      </c>
      <c r="DC925">
        <v>16742</v>
      </c>
      <c r="DD925">
        <v>2203</v>
      </c>
      <c r="DE925">
        <v>2</v>
      </c>
      <c r="DF925" t="s">
        <v>156</v>
      </c>
      <c r="DG925">
        <v>1024</v>
      </c>
      <c r="DH925">
        <v>2</v>
      </c>
      <c r="DI925">
        <v>48000</v>
      </c>
      <c r="DJ925">
        <v>-16</v>
      </c>
      <c r="DK925" t="s">
        <v>176</v>
      </c>
      <c r="DL925">
        <v>10</v>
      </c>
      <c r="DM925" t="s">
        <v>413</v>
      </c>
      <c r="DN925" t="s">
        <v>158</v>
      </c>
      <c r="DO925">
        <v>559989</v>
      </c>
      <c r="DP925">
        <v>19735</v>
      </c>
      <c r="DQ925" t="s">
        <v>158</v>
      </c>
      <c r="DR925" t="s">
        <v>158</v>
      </c>
      <c r="DS925">
        <v>559979</v>
      </c>
      <c r="DT925" t="s">
        <v>158</v>
      </c>
      <c r="DU925">
        <v>624873</v>
      </c>
      <c r="DV925" t="s">
        <v>158</v>
      </c>
      <c r="DW925">
        <v>620915</v>
      </c>
      <c r="DX925">
        <v>561701</v>
      </c>
      <c r="DY925">
        <v>580834</v>
      </c>
      <c r="DZ925">
        <v>1584</v>
      </c>
      <c r="EA925">
        <v>1540</v>
      </c>
      <c r="EB925" t="s">
        <v>158</v>
      </c>
      <c r="EC925">
        <v>561698</v>
      </c>
      <c r="ED925">
        <v>561698</v>
      </c>
      <c r="EE925">
        <v>1578</v>
      </c>
      <c r="EF925" t="s">
        <v>158</v>
      </c>
      <c r="EG925" t="s">
        <v>158</v>
      </c>
      <c r="EH925">
        <v>627077</v>
      </c>
      <c r="EI925">
        <v>564005</v>
      </c>
      <c r="EJ925">
        <v>581448</v>
      </c>
      <c r="EK925">
        <v>564088</v>
      </c>
      <c r="EL925">
        <v>624873</v>
      </c>
      <c r="EM925">
        <v>622915</v>
      </c>
      <c r="EN925">
        <v>627077</v>
      </c>
      <c r="EO925" t="s">
        <v>158</v>
      </c>
      <c r="EP925" t="s">
        <v>158</v>
      </c>
      <c r="EQ925">
        <v>620911</v>
      </c>
      <c r="ER925" t="s">
        <v>158</v>
      </c>
      <c r="ES925" t="s">
        <v>158</v>
      </c>
      <c r="ET925" t="s">
        <v>178</v>
      </c>
      <c r="EU925">
        <v>0</v>
      </c>
      <c r="EV925" t="s">
        <v>1454</v>
      </c>
      <c r="EW925">
        <v>7</v>
      </c>
      <c r="EX925" t="s">
        <v>158</v>
      </c>
      <c r="EY925" t="s">
        <v>169</v>
      </c>
      <c r="EZ925">
        <v>1024</v>
      </c>
      <c r="FA925">
        <v>-190</v>
      </c>
      <c r="FB925">
        <v>264</v>
      </c>
    </row>
    <row r="926" spans="1:158" x14ac:dyDescent="0.35">
      <c r="A926" t="s">
        <v>154</v>
      </c>
      <c r="B926" t="s">
        <v>154</v>
      </c>
      <c r="C926">
        <v>4618</v>
      </c>
      <c r="D926">
        <v>4618</v>
      </c>
      <c r="E926" t="s">
        <v>155</v>
      </c>
      <c r="F926" t="s">
        <v>156</v>
      </c>
      <c r="G926" t="s">
        <v>156</v>
      </c>
      <c r="H926" t="s">
        <v>156</v>
      </c>
      <c r="I926">
        <v>0</v>
      </c>
      <c r="J926" t="s">
        <v>157</v>
      </c>
      <c r="K926">
        <v>1</v>
      </c>
      <c r="L926" t="s">
        <v>154</v>
      </c>
      <c r="M926" t="s">
        <v>154</v>
      </c>
      <c r="N926" t="s">
        <v>154</v>
      </c>
      <c r="O926" t="s">
        <v>158</v>
      </c>
      <c r="P926" t="s">
        <v>154</v>
      </c>
      <c r="Q926" t="s">
        <v>154</v>
      </c>
      <c r="R926" t="s">
        <v>158</v>
      </c>
      <c r="S926">
        <v>0</v>
      </c>
      <c r="T926">
        <v>6</v>
      </c>
      <c r="U926">
        <v>0</v>
      </c>
      <c r="V926" t="s">
        <v>158</v>
      </c>
      <c r="W926" t="s">
        <v>158</v>
      </c>
      <c r="X926">
        <v>7</v>
      </c>
      <c r="Y926" t="s">
        <v>158</v>
      </c>
      <c r="Z926">
        <v>49</v>
      </c>
      <c r="AA926">
        <v>0</v>
      </c>
      <c r="AB926">
        <v>49</v>
      </c>
      <c r="AC926">
        <v>7</v>
      </c>
      <c r="AD926">
        <v>7</v>
      </c>
      <c r="AE926">
        <v>0</v>
      </c>
      <c r="AF926">
        <v>0</v>
      </c>
      <c r="AG926" t="s">
        <v>158</v>
      </c>
      <c r="AH926">
        <v>7</v>
      </c>
      <c r="AI926">
        <v>7</v>
      </c>
      <c r="AJ926">
        <v>0</v>
      </c>
      <c r="AK926" t="s">
        <v>158</v>
      </c>
      <c r="AL926" t="s">
        <v>158</v>
      </c>
      <c r="AM926">
        <v>49</v>
      </c>
      <c r="AN926">
        <v>7</v>
      </c>
      <c r="AO926">
        <v>7</v>
      </c>
      <c r="AP926">
        <v>7</v>
      </c>
      <c r="AQ926">
        <v>49</v>
      </c>
      <c r="AR926">
        <v>49</v>
      </c>
      <c r="AS926">
        <v>49</v>
      </c>
      <c r="AT926">
        <v>7</v>
      </c>
      <c r="AU926" t="s">
        <v>158</v>
      </c>
      <c r="AV926">
        <v>49</v>
      </c>
      <c r="AW926" t="s">
        <v>158</v>
      </c>
      <c r="AX926">
        <v>0</v>
      </c>
      <c r="AY926" t="s">
        <v>159</v>
      </c>
      <c r="AZ926" t="s">
        <v>1455</v>
      </c>
      <c r="BA926" t="s">
        <v>1166</v>
      </c>
      <c r="BB926" t="s">
        <v>1376</v>
      </c>
      <c r="BC926" t="s">
        <v>163</v>
      </c>
      <c r="BD926" t="b">
        <v>0</v>
      </c>
      <c r="BE926" t="s">
        <v>158</v>
      </c>
      <c r="BF926" t="b">
        <v>0</v>
      </c>
      <c r="BH926" t="s">
        <v>164</v>
      </c>
      <c r="BI926" t="s">
        <v>1377</v>
      </c>
      <c r="BJ926" t="b">
        <v>0</v>
      </c>
      <c r="BK926" t="s">
        <v>166</v>
      </c>
      <c r="BL926" t="b">
        <v>0</v>
      </c>
      <c r="BM926">
        <v>18</v>
      </c>
      <c r="BN926" t="s">
        <v>167</v>
      </c>
      <c r="BO926" t="s">
        <v>168</v>
      </c>
      <c r="BP926" t="s">
        <v>167</v>
      </c>
      <c r="BQ926" t="s">
        <v>169</v>
      </c>
      <c r="BR926">
        <v>768</v>
      </c>
      <c r="BS926" t="s">
        <v>156</v>
      </c>
      <c r="BT926" t="s">
        <v>189</v>
      </c>
      <c r="BU926" t="s">
        <v>158</v>
      </c>
      <c r="BV926" t="s">
        <v>158</v>
      </c>
      <c r="BW926">
        <v>0</v>
      </c>
      <c r="BX926">
        <v>7</v>
      </c>
      <c r="BY926">
        <v>0</v>
      </c>
      <c r="BZ926">
        <v>0</v>
      </c>
      <c r="CA926" t="s">
        <v>1378</v>
      </c>
      <c r="CB926" t="s">
        <v>156</v>
      </c>
      <c r="CC926">
        <v>1</v>
      </c>
      <c r="CD926" t="b">
        <v>0</v>
      </c>
      <c r="CE926" t="s">
        <v>832</v>
      </c>
      <c r="CF926" t="s">
        <v>833</v>
      </c>
      <c r="CG926" t="s">
        <v>158</v>
      </c>
      <c r="CH926">
        <v>0</v>
      </c>
      <c r="CI926">
        <v>1</v>
      </c>
      <c r="CJ926" t="s">
        <v>158</v>
      </c>
      <c r="CK926" t="s">
        <v>430</v>
      </c>
      <c r="CL926" t="s">
        <v>430</v>
      </c>
      <c r="CM926" t="s">
        <v>430</v>
      </c>
      <c r="CN926" t="s">
        <v>430</v>
      </c>
      <c r="CO926" t="s">
        <v>158</v>
      </c>
      <c r="CP926" t="s">
        <v>430</v>
      </c>
      <c r="CQ926">
        <v>1</v>
      </c>
      <c r="CR926">
        <v>4618</v>
      </c>
      <c r="CS926" t="str">
        <f t="shared" si="62"/>
        <v>-</v>
      </c>
      <c r="CW926" t="s">
        <v>158</v>
      </c>
      <c r="CX926">
        <v>2690</v>
      </c>
      <c r="CY926">
        <v>5601</v>
      </c>
      <c r="CZ926">
        <v>524</v>
      </c>
      <c r="DA926">
        <v>18148</v>
      </c>
      <c r="DB926" t="s">
        <v>158</v>
      </c>
      <c r="DC926">
        <v>3069</v>
      </c>
      <c r="DD926">
        <v>4618</v>
      </c>
      <c r="DE926">
        <v>2</v>
      </c>
      <c r="DF926" t="s">
        <v>156</v>
      </c>
      <c r="DG926">
        <v>1024</v>
      </c>
      <c r="DH926">
        <v>2</v>
      </c>
      <c r="DI926">
        <v>48000</v>
      </c>
      <c r="DJ926">
        <v>-16</v>
      </c>
      <c r="DK926" t="s">
        <v>176</v>
      </c>
      <c r="DL926">
        <v>10</v>
      </c>
      <c r="DM926" t="s">
        <v>413</v>
      </c>
      <c r="DN926" t="s">
        <v>158</v>
      </c>
      <c r="DO926">
        <v>627088</v>
      </c>
      <c r="DP926">
        <v>19735</v>
      </c>
      <c r="DQ926" t="s">
        <v>158</v>
      </c>
      <c r="DR926" t="s">
        <v>158</v>
      </c>
      <c r="DS926">
        <v>627079</v>
      </c>
      <c r="DT926" t="s">
        <v>158</v>
      </c>
      <c r="DU926">
        <v>643284</v>
      </c>
      <c r="DV926" t="s">
        <v>158</v>
      </c>
      <c r="DW926">
        <v>639160</v>
      </c>
      <c r="DX926">
        <v>629795</v>
      </c>
      <c r="DY926">
        <v>638553</v>
      </c>
      <c r="DZ926">
        <v>1584</v>
      </c>
      <c r="EA926">
        <v>1540</v>
      </c>
      <c r="EB926" t="s">
        <v>158</v>
      </c>
      <c r="EC926">
        <v>629792</v>
      </c>
      <c r="ED926">
        <v>629792</v>
      </c>
      <c r="EE926">
        <v>1578</v>
      </c>
      <c r="EF926" t="s">
        <v>158</v>
      </c>
      <c r="EG926" t="s">
        <v>158</v>
      </c>
      <c r="EH926">
        <v>647902</v>
      </c>
      <c r="EI926">
        <v>635397</v>
      </c>
      <c r="EJ926">
        <v>639078</v>
      </c>
      <c r="EK926">
        <v>635480</v>
      </c>
      <c r="EL926">
        <v>643284</v>
      </c>
      <c r="EM926">
        <v>641160</v>
      </c>
      <c r="EN926">
        <v>647902</v>
      </c>
      <c r="EO926" t="s">
        <v>158</v>
      </c>
      <c r="EP926" t="s">
        <v>158</v>
      </c>
      <c r="EQ926">
        <v>639157</v>
      </c>
      <c r="ER926" t="s">
        <v>158</v>
      </c>
      <c r="ES926" t="s">
        <v>158</v>
      </c>
      <c r="ET926" t="s">
        <v>178</v>
      </c>
      <c r="EU926">
        <v>0</v>
      </c>
      <c r="EV926" t="s">
        <v>1456</v>
      </c>
      <c r="EW926">
        <v>1</v>
      </c>
      <c r="EX926" t="s">
        <v>158</v>
      </c>
      <c r="EY926" t="s">
        <v>169</v>
      </c>
      <c r="EZ926">
        <v>1024</v>
      </c>
      <c r="FA926">
        <v>-115</v>
      </c>
      <c r="FB926">
        <v>165</v>
      </c>
    </row>
    <row r="927" spans="1:158" x14ac:dyDescent="0.35">
      <c r="A927" t="s">
        <v>154</v>
      </c>
      <c r="B927" t="s">
        <v>154</v>
      </c>
      <c r="C927">
        <v>3032</v>
      </c>
      <c r="D927">
        <v>3032</v>
      </c>
      <c r="E927" t="s">
        <v>155</v>
      </c>
      <c r="F927" t="s">
        <v>156</v>
      </c>
      <c r="G927" t="s">
        <v>156</v>
      </c>
      <c r="H927" t="s">
        <v>156</v>
      </c>
      <c r="I927">
        <v>0</v>
      </c>
      <c r="J927" t="s">
        <v>157</v>
      </c>
      <c r="K927">
        <v>1</v>
      </c>
      <c r="L927" t="s">
        <v>154</v>
      </c>
      <c r="M927" t="s">
        <v>154</v>
      </c>
      <c r="N927" t="s">
        <v>154</v>
      </c>
      <c r="O927" t="s">
        <v>158</v>
      </c>
      <c r="P927" t="s">
        <v>154</v>
      </c>
      <c r="Q927" t="s">
        <v>154</v>
      </c>
      <c r="R927" t="s">
        <v>158</v>
      </c>
      <c r="S927">
        <v>0</v>
      </c>
      <c r="T927">
        <v>6</v>
      </c>
      <c r="U927">
        <v>0</v>
      </c>
      <c r="V927" t="s">
        <v>158</v>
      </c>
      <c r="W927" t="s">
        <v>158</v>
      </c>
      <c r="X927">
        <v>7</v>
      </c>
      <c r="Y927" t="s">
        <v>158</v>
      </c>
      <c r="Z927">
        <v>50</v>
      </c>
      <c r="AA927">
        <v>0</v>
      </c>
      <c r="AB927">
        <v>50</v>
      </c>
      <c r="AC927">
        <v>7</v>
      </c>
      <c r="AD927">
        <v>7</v>
      </c>
      <c r="AE927">
        <v>0</v>
      </c>
      <c r="AF927">
        <v>0</v>
      </c>
      <c r="AG927" t="s">
        <v>158</v>
      </c>
      <c r="AH927">
        <v>7</v>
      </c>
      <c r="AI927">
        <v>7</v>
      </c>
      <c r="AJ927">
        <v>0</v>
      </c>
      <c r="AK927" t="s">
        <v>158</v>
      </c>
      <c r="AL927" t="s">
        <v>158</v>
      </c>
      <c r="AM927">
        <v>50</v>
      </c>
      <c r="AN927">
        <v>7</v>
      </c>
      <c r="AO927">
        <v>7</v>
      </c>
      <c r="AP927">
        <v>7</v>
      </c>
      <c r="AQ927">
        <v>50</v>
      </c>
      <c r="AR927">
        <v>50</v>
      </c>
      <c r="AS927">
        <v>50</v>
      </c>
      <c r="AT927">
        <v>7</v>
      </c>
      <c r="AU927" t="s">
        <v>158</v>
      </c>
      <c r="AV927">
        <v>50</v>
      </c>
      <c r="AW927" t="s">
        <v>158</v>
      </c>
      <c r="AX927">
        <v>0</v>
      </c>
      <c r="AY927" t="s">
        <v>159</v>
      </c>
      <c r="AZ927" t="s">
        <v>289</v>
      </c>
      <c r="BA927" t="s">
        <v>290</v>
      </c>
      <c r="BB927" t="s">
        <v>1376</v>
      </c>
      <c r="BC927" t="s">
        <v>163</v>
      </c>
      <c r="BD927" t="b">
        <v>0</v>
      </c>
      <c r="BE927" t="s">
        <v>158</v>
      </c>
      <c r="BF927" t="b">
        <v>0</v>
      </c>
      <c r="BH927" t="s">
        <v>164</v>
      </c>
      <c r="BI927" t="s">
        <v>1377</v>
      </c>
      <c r="BJ927" t="b">
        <v>0</v>
      </c>
      <c r="BK927" t="s">
        <v>166</v>
      </c>
      <c r="BL927" t="b">
        <v>0</v>
      </c>
      <c r="BM927">
        <v>18</v>
      </c>
      <c r="BN927" t="s">
        <v>167</v>
      </c>
      <c r="BO927" t="s">
        <v>168</v>
      </c>
      <c r="BP927" t="s">
        <v>167</v>
      </c>
      <c r="BQ927" t="s">
        <v>169</v>
      </c>
      <c r="BR927">
        <v>768</v>
      </c>
      <c r="BS927" t="s">
        <v>156</v>
      </c>
      <c r="BT927" t="s">
        <v>201</v>
      </c>
      <c r="BU927" t="s">
        <v>158</v>
      </c>
      <c r="BV927" t="s">
        <v>158</v>
      </c>
      <c r="BW927">
        <v>1</v>
      </c>
      <c r="BX927">
        <v>7</v>
      </c>
      <c r="BY927">
        <v>0</v>
      </c>
      <c r="BZ927">
        <v>1</v>
      </c>
      <c r="CA927" t="s">
        <v>1378</v>
      </c>
      <c r="CB927" t="s">
        <v>156</v>
      </c>
      <c r="CC927">
        <v>2</v>
      </c>
      <c r="CD927" t="b">
        <v>0</v>
      </c>
      <c r="CE927" t="s">
        <v>832</v>
      </c>
      <c r="CF927" t="s">
        <v>833</v>
      </c>
      <c r="CG927" t="s">
        <v>158</v>
      </c>
      <c r="CH927">
        <v>0</v>
      </c>
      <c r="CI927">
        <v>1</v>
      </c>
      <c r="CJ927" t="s">
        <v>158</v>
      </c>
      <c r="CK927" t="s">
        <v>430</v>
      </c>
      <c r="CL927" t="s">
        <v>430</v>
      </c>
      <c r="CM927" t="s">
        <v>430</v>
      </c>
      <c r="CN927" t="s">
        <v>430</v>
      </c>
      <c r="CO927" t="s">
        <v>158</v>
      </c>
      <c r="CP927" t="s">
        <v>430</v>
      </c>
      <c r="CQ927">
        <v>1</v>
      </c>
      <c r="CR927">
        <v>1446</v>
      </c>
      <c r="CS927" t="str">
        <f t="shared" si="62"/>
        <v>-</v>
      </c>
      <c r="CW927" t="s">
        <v>158</v>
      </c>
      <c r="CX927">
        <v>2690</v>
      </c>
      <c r="CY927">
        <v>5601</v>
      </c>
      <c r="CZ927">
        <v>524</v>
      </c>
      <c r="DA927">
        <v>18148</v>
      </c>
      <c r="DB927" t="s">
        <v>158</v>
      </c>
      <c r="DC927">
        <v>3069</v>
      </c>
      <c r="DD927">
        <v>1446</v>
      </c>
      <c r="DE927">
        <v>2</v>
      </c>
      <c r="DF927" t="s">
        <v>156</v>
      </c>
      <c r="DG927">
        <v>1024</v>
      </c>
      <c r="DH927">
        <v>2</v>
      </c>
      <c r="DI927">
        <v>48000</v>
      </c>
      <c r="DJ927">
        <v>-16</v>
      </c>
      <c r="DK927" t="s">
        <v>176</v>
      </c>
      <c r="DL927">
        <v>10</v>
      </c>
      <c r="DM927" t="s">
        <v>413</v>
      </c>
      <c r="DN927" t="s">
        <v>158</v>
      </c>
      <c r="DO927">
        <v>627088</v>
      </c>
      <c r="DP927">
        <v>19735</v>
      </c>
      <c r="DQ927" t="s">
        <v>158</v>
      </c>
      <c r="DR927" t="s">
        <v>158</v>
      </c>
      <c r="DS927">
        <v>627079</v>
      </c>
      <c r="DT927" t="s">
        <v>158</v>
      </c>
      <c r="DU927">
        <v>651689</v>
      </c>
      <c r="DV927" t="s">
        <v>158</v>
      </c>
      <c r="DW927">
        <v>647988</v>
      </c>
      <c r="DX927">
        <v>629795</v>
      </c>
      <c r="DY927">
        <v>638553</v>
      </c>
      <c r="DZ927">
        <v>1584</v>
      </c>
      <c r="EA927">
        <v>1540</v>
      </c>
      <c r="EB927" t="s">
        <v>158</v>
      </c>
      <c r="EC927">
        <v>629792</v>
      </c>
      <c r="ED927">
        <v>629792</v>
      </c>
      <c r="EE927">
        <v>1578</v>
      </c>
      <c r="EF927" t="s">
        <v>158</v>
      </c>
      <c r="EG927" t="s">
        <v>158</v>
      </c>
      <c r="EH927">
        <v>653135</v>
      </c>
      <c r="EI927">
        <v>635397</v>
      </c>
      <c r="EJ927">
        <v>639078</v>
      </c>
      <c r="EK927">
        <v>635480</v>
      </c>
      <c r="EL927">
        <v>651689</v>
      </c>
      <c r="EM927">
        <v>649988</v>
      </c>
      <c r="EN927">
        <v>653135</v>
      </c>
      <c r="EO927" t="s">
        <v>158</v>
      </c>
      <c r="EP927" t="s">
        <v>158</v>
      </c>
      <c r="EQ927">
        <v>647983</v>
      </c>
      <c r="ER927" t="s">
        <v>158</v>
      </c>
      <c r="ES927" t="s">
        <v>158</v>
      </c>
      <c r="ET927" t="s">
        <v>178</v>
      </c>
      <c r="EU927">
        <v>0</v>
      </c>
      <c r="EV927" t="s">
        <v>1457</v>
      </c>
      <c r="EW927">
        <v>2</v>
      </c>
      <c r="EX927" t="s">
        <v>158</v>
      </c>
      <c r="EY927" t="s">
        <v>169</v>
      </c>
      <c r="EZ927">
        <v>1024</v>
      </c>
      <c r="FA927">
        <v>-9</v>
      </c>
      <c r="FB927">
        <v>-326</v>
      </c>
    </row>
    <row r="928" spans="1:158" x14ac:dyDescent="0.35">
      <c r="A928" t="s">
        <v>154</v>
      </c>
      <c r="B928" t="s">
        <v>154</v>
      </c>
      <c r="C928">
        <v>4118</v>
      </c>
      <c r="D928">
        <v>4118</v>
      </c>
      <c r="E928" t="s">
        <v>155</v>
      </c>
      <c r="F928" t="s">
        <v>156</v>
      </c>
      <c r="G928" t="s">
        <v>156</v>
      </c>
      <c r="H928" t="s">
        <v>156</v>
      </c>
      <c r="I928">
        <v>0</v>
      </c>
      <c r="J928" t="s">
        <v>157</v>
      </c>
      <c r="K928">
        <v>1</v>
      </c>
      <c r="L928" t="s">
        <v>154</v>
      </c>
      <c r="M928" t="s">
        <v>154</v>
      </c>
      <c r="N928" t="s">
        <v>154</v>
      </c>
      <c r="O928" t="s">
        <v>158</v>
      </c>
      <c r="P928" t="s">
        <v>154</v>
      </c>
      <c r="Q928" t="s">
        <v>154</v>
      </c>
      <c r="R928" t="s">
        <v>158</v>
      </c>
      <c r="S928">
        <v>0</v>
      </c>
      <c r="T928">
        <v>6</v>
      </c>
      <c r="U928">
        <v>0</v>
      </c>
      <c r="V928" t="s">
        <v>158</v>
      </c>
      <c r="W928" t="s">
        <v>158</v>
      </c>
      <c r="X928">
        <v>7</v>
      </c>
      <c r="Y928" t="s">
        <v>158</v>
      </c>
      <c r="Z928">
        <v>51</v>
      </c>
      <c r="AA928">
        <v>0</v>
      </c>
      <c r="AB928">
        <v>51</v>
      </c>
      <c r="AC928">
        <v>7</v>
      </c>
      <c r="AD928">
        <v>7</v>
      </c>
      <c r="AE928">
        <v>0</v>
      </c>
      <c r="AF928">
        <v>0</v>
      </c>
      <c r="AG928" t="s">
        <v>158</v>
      </c>
      <c r="AH928">
        <v>7</v>
      </c>
      <c r="AI928">
        <v>7</v>
      </c>
      <c r="AJ928">
        <v>0</v>
      </c>
      <c r="AK928" t="s">
        <v>158</v>
      </c>
      <c r="AL928" t="s">
        <v>158</v>
      </c>
      <c r="AM928">
        <v>51</v>
      </c>
      <c r="AN928">
        <v>7</v>
      </c>
      <c r="AO928">
        <v>7</v>
      </c>
      <c r="AP928">
        <v>7</v>
      </c>
      <c r="AQ928">
        <v>51</v>
      </c>
      <c r="AR928">
        <v>51</v>
      </c>
      <c r="AS928">
        <v>51</v>
      </c>
      <c r="AT928">
        <v>7</v>
      </c>
      <c r="AU928" t="s">
        <v>158</v>
      </c>
      <c r="AV928">
        <v>51</v>
      </c>
      <c r="AW928" t="s">
        <v>158</v>
      </c>
      <c r="AX928">
        <v>0</v>
      </c>
      <c r="AY928" t="s">
        <v>159</v>
      </c>
      <c r="AZ928" t="s">
        <v>1458</v>
      </c>
      <c r="BA928" t="s">
        <v>586</v>
      </c>
      <c r="BB928" t="s">
        <v>1376</v>
      </c>
      <c r="BC928" t="s">
        <v>163</v>
      </c>
      <c r="BD928" t="b">
        <v>0</v>
      </c>
      <c r="BE928" t="s">
        <v>158</v>
      </c>
      <c r="BF928" t="b">
        <v>0</v>
      </c>
      <c r="BH928" t="s">
        <v>164</v>
      </c>
      <c r="BI928" t="s">
        <v>1377</v>
      </c>
      <c r="BJ928" t="b">
        <v>0</v>
      </c>
      <c r="BK928" t="s">
        <v>166</v>
      </c>
      <c r="BL928" t="b">
        <v>0</v>
      </c>
      <c r="BM928">
        <v>18</v>
      </c>
      <c r="BN928" t="s">
        <v>167</v>
      </c>
      <c r="BO928" t="s">
        <v>168</v>
      </c>
      <c r="BP928" t="s">
        <v>167</v>
      </c>
      <c r="BQ928" t="s">
        <v>169</v>
      </c>
      <c r="BR928">
        <v>768</v>
      </c>
      <c r="BS928" t="s">
        <v>156</v>
      </c>
      <c r="BT928" t="s">
        <v>181</v>
      </c>
      <c r="BU928" t="s">
        <v>158</v>
      </c>
      <c r="BV928" t="s">
        <v>158</v>
      </c>
      <c r="BW928">
        <v>2</v>
      </c>
      <c r="BX928">
        <v>7</v>
      </c>
      <c r="BY928">
        <v>0</v>
      </c>
      <c r="BZ928">
        <v>2</v>
      </c>
      <c r="CA928" t="s">
        <v>1378</v>
      </c>
      <c r="CB928" t="s">
        <v>156</v>
      </c>
      <c r="CC928">
        <v>3</v>
      </c>
      <c r="CD928" t="b">
        <v>0</v>
      </c>
      <c r="CE928" t="s">
        <v>832</v>
      </c>
      <c r="CF928" t="s">
        <v>833</v>
      </c>
      <c r="CG928" t="s">
        <v>158</v>
      </c>
      <c r="CH928">
        <v>0</v>
      </c>
      <c r="CI928">
        <v>1</v>
      </c>
      <c r="CJ928" t="s">
        <v>158</v>
      </c>
      <c r="CK928" t="s">
        <v>430</v>
      </c>
      <c r="CL928" t="s">
        <v>430</v>
      </c>
      <c r="CM928" t="s">
        <v>430</v>
      </c>
      <c r="CN928" t="s">
        <v>430</v>
      </c>
      <c r="CO928" t="s">
        <v>158</v>
      </c>
      <c r="CP928" t="s">
        <v>430</v>
      </c>
      <c r="CQ928">
        <v>1</v>
      </c>
      <c r="CR928">
        <v>6292</v>
      </c>
      <c r="CS928" t="str">
        <f t="shared" si="62"/>
        <v>-</v>
      </c>
      <c r="CW928" t="s">
        <v>158</v>
      </c>
      <c r="CX928">
        <v>2690</v>
      </c>
      <c r="CY928">
        <v>5601</v>
      </c>
      <c r="CZ928">
        <v>524</v>
      </c>
      <c r="DA928">
        <v>18148</v>
      </c>
      <c r="DB928" t="s">
        <v>158</v>
      </c>
      <c r="DC928">
        <v>3069</v>
      </c>
      <c r="DD928">
        <v>6292</v>
      </c>
      <c r="DE928">
        <v>2</v>
      </c>
      <c r="DF928" t="s">
        <v>156</v>
      </c>
      <c r="DG928">
        <v>1024</v>
      </c>
      <c r="DH928">
        <v>2</v>
      </c>
      <c r="DI928">
        <v>48000</v>
      </c>
      <c r="DJ928">
        <v>-16</v>
      </c>
      <c r="DK928" t="s">
        <v>176</v>
      </c>
      <c r="DL928">
        <v>10</v>
      </c>
      <c r="DM928" t="s">
        <v>413</v>
      </c>
      <c r="DN928" t="s">
        <v>158</v>
      </c>
      <c r="DO928">
        <v>627088</v>
      </c>
      <c r="DP928">
        <v>19735</v>
      </c>
      <c r="DQ928" t="s">
        <v>158</v>
      </c>
      <c r="DR928" t="s">
        <v>158</v>
      </c>
      <c r="DS928">
        <v>627079</v>
      </c>
      <c r="DT928" t="s">
        <v>158</v>
      </c>
      <c r="DU928">
        <v>656809</v>
      </c>
      <c r="DV928" t="s">
        <v>158</v>
      </c>
      <c r="DW928">
        <v>653219</v>
      </c>
      <c r="DX928">
        <v>629795</v>
      </c>
      <c r="DY928">
        <v>638553</v>
      </c>
      <c r="DZ928">
        <v>1584</v>
      </c>
      <c r="EA928">
        <v>1540</v>
      </c>
      <c r="EB928" t="s">
        <v>158</v>
      </c>
      <c r="EC928">
        <v>629792</v>
      </c>
      <c r="ED928">
        <v>629792</v>
      </c>
      <c r="EE928">
        <v>1578</v>
      </c>
      <c r="EF928" t="s">
        <v>158</v>
      </c>
      <c r="EG928" t="s">
        <v>158</v>
      </c>
      <c r="EH928">
        <v>663102</v>
      </c>
      <c r="EI928">
        <v>635397</v>
      </c>
      <c r="EJ928">
        <v>639078</v>
      </c>
      <c r="EK928">
        <v>635480</v>
      </c>
      <c r="EL928">
        <v>656809</v>
      </c>
      <c r="EM928">
        <v>655219</v>
      </c>
      <c r="EN928">
        <v>663102</v>
      </c>
      <c r="EO928" t="s">
        <v>158</v>
      </c>
      <c r="EP928" t="s">
        <v>158</v>
      </c>
      <c r="EQ928">
        <v>653214</v>
      </c>
      <c r="ER928" t="s">
        <v>158</v>
      </c>
      <c r="ES928" t="s">
        <v>158</v>
      </c>
      <c r="ET928" t="s">
        <v>178</v>
      </c>
      <c r="EU928">
        <v>0</v>
      </c>
      <c r="EV928" t="s">
        <v>1459</v>
      </c>
      <c r="EW928">
        <v>3</v>
      </c>
      <c r="EX928" t="s">
        <v>158</v>
      </c>
      <c r="EY928" t="s">
        <v>169</v>
      </c>
      <c r="EZ928">
        <v>1024</v>
      </c>
      <c r="FA928">
        <v>-50</v>
      </c>
      <c r="FB928">
        <v>180</v>
      </c>
    </row>
    <row r="929" spans="1:158" x14ac:dyDescent="0.35">
      <c r="A929" t="s">
        <v>154</v>
      </c>
      <c r="B929" t="s">
        <v>154</v>
      </c>
      <c r="C929">
        <v>4086</v>
      </c>
      <c r="D929">
        <v>4086</v>
      </c>
      <c r="E929" t="s">
        <v>155</v>
      </c>
      <c r="F929" t="s">
        <v>156</v>
      </c>
      <c r="G929" t="s">
        <v>156</v>
      </c>
      <c r="H929" t="s">
        <v>156</v>
      </c>
      <c r="I929">
        <v>0</v>
      </c>
      <c r="J929" t="s">
        <v>157</v>
      </c>
      <c r="K929">
        <v>1</v>
      </c>
      <c r="L929" t="s">
        <v>154</v>
      </c>
      <c r="M929" t="s">
        <v>154</v>
      </c>
      <c r="N929" t="s">
        <v>154</v>
      </c>
      <c r="O929" t="s">
        <v>158</v>
      </c>
      <c r="P929" t="s">
        <v>154</v>
      </c>
      <c r="Q929" t="s">
        <v>154</v>
      </c>
      <c r="R929" t="s">
        <v>158</v>
      </c>
      <c r="S929">
        <v>0</v>
      </c>
      <c r="T929">
        <v>6</v>
      </c>
      <c r="U929">
        <v>0</v>
      </c>
      <c r="V929" t="s">
        <v>158</v>
      </c>
      <c r="W929" t="s">
        <v>158</v>
      </c>
      <c r="X929">
        <v>7</v>
      </c>
      <c r="Y929" t="s">
        <v>158</v>
      </c>
      <c r="Z929">
        <v>52</v>
      </c>
      <c r="AA929">
        <v>0</v>
      </c>
      <c r="AB929">
        <v>52</v>
      </c>
      <c r="AC929">
        <v>7</v>
      </c>
      <c r="AD929">
        <v>7</v>
      </c>
      <c r="AE929">
        <v>0</v>
      </c>
      <c r="AF929">
        <v>0</v>
      </c>
      <c r="AG929" t="s">
        <v>158</v>
      </c>
      <c r="AH929">
        <v>7</v>
      </c>
      <c r="AI929">
        <v>7</v>
      </c>
      <c r="AJ929">
        <v>0</v>
      </c>
      <c r="AK929" t="s">
        <v>158</v>
      </c>
      <c r="AL929" t="s">
        <v>158</v>
      </c>
      <c r="AM929">
        <v>52</v>
      </c>
      <c r="AN929">
        <v>7</v>
      </c>
      <c r="AO929">
        <v>7</v>
      </c>
      <c r="AP929">
        <v>7</v>
      </c>
      <c r="AQ929">
        <v>52</v>
      </c>
      <c r="AR929">
        <v>52</v>
      </c>
      <c r="AS929">
        <v>52</v>
      </c>
      <c r="AT929">
        <v>7</v>
      </c>
      <c r="AU929" t="s">
        <v>158</v>
      </c>
      <c r="AV929">
        <v>52</v>
      </c>
      <c r="AW929" t="s">
        <v>158</v>
      </c>
      <c r="AX929">
        <v>0</v>
      </c>
      <c r="AY929" t="s">
        <v>159</v>
      </c>
      <c r="AZ929" t="s">
        <v>1460</v>
      </c>
      <c r="BA929" t="s">
        <v>1217</v>
      </c>
      <c r="BB929" t="s">
        <v>1376</v>
      </c>
      <c r="BC929" t="s">
        <v>163</v>
      </c>
      <c r="BD929" t="b">
        <v>0</v>
      </c>
      <c r="BE929" t="s">
        <v>158</v>
      </c>
      <c r="BF929" t="b">
        <v>0</v>
      </c>
      <c r="BH929" t="s">
        <v>164</v>
      </c>
      <c r="BI929" t="s">
        <v>1377</v>
      </c>
      <c r="BJ929" t="b">
        <v>0</v>
      </c>
      <c r="BK929" t="s">
        <v>166</v>
      </c>
      <c r="BL929" t="b">
        <v>0</v>
      </c>
      <c r="BM929">
        <v>18</v>
      </c>
      <c r="BN929" t="s">
        <v>167</v>
      </c>
      <c r="BO929" t="s">
        <v>168</v>
      </c>
      <c r="BP929" t="s">
        <v>167</v>
      </c>
      <c r="BQ929" t="s">
        <v>169</v>
      </c>
      <c r="BR929">
        <v>768</v>
      </c>
      <c r="BS929" t="s">
        <v>156</v>
      </c>
      <c r="BT929" t="s">
        <v>185</v>
      </c>
      <c r="BU929" t="s">
        <v>158</v>
      </c>
      <c r="BV929" t="s">
        <v>158</v>
      </c>
      <c r="BW929">
        <v>3</v>
      </c>
      <c r="BX929">
        <v>7</v>
      </c>
      <c r="BY929">
        <v>0</v>
      </c>
      <c r="BZ929">
        <v>3</v>
      </c>
      <c r="CA929" t="s">
        <v>1378</v>
      </c>
      <c r="CB929" t="s">
        <v>156</v>
      </c>
      <c r="CC929">
        <v>4</v>
      </c>
      <c r="CD929" t="b">
        <v>0</v>
      </c>
      <c r="CE929" t="s">
        <v>832</v>
      </c>
      <c r="CF929" t="s">
        <v>833</v>
      </c>
      <c r="CG929" t="s">
        <v>158</v>
      </c>
      <c r="CH929">
        <v>0</v>
      </c>
      <c r="CI929">
        <v>1</v>
      </c>
      <c r="CJ929" t="s">
        <v>158</v>
      </c>
      <c r="CK929" t="s">
        <v>430</v>
      </c>
      <c r="CL929" t="s">
        <v>430</v>
      </c>
      <c r="CM929" t="s">
        <v>430</v>
      </c>
      <c r="CN929" t="s">
        <v>430</v>
      </c>
      <c r="CO929" t="s">
        <v>158</v>
      </c>
      <c r="CP929" t="s">
        <v>430</v>
      </c>
      <c r="CQ929">
        <v>1</v>
      </c>
      <c r="CR929">
        <v>3991</v>
      </c>
      <c r="CS929" t="str">
        <f t="shared" si="62"/>
        <v>-</v>
      </c>
      <c r="CW929" t="s">
        <v>158</v>
      </c>
      <c r="CX929">
        <v>2690</v>
      </c>
      <c r="CY929">
        <v>5601</v>
      </c>
      <c r="CZ929">
        <v>524</v>
      </c>
      <c r="DA929">
        <v>18148</v>
      </c>
      <c r="DB929" t="s">
        <v>158</v>
      </c>
      <c r="DC929">
        <v>3069</v>
      </c>
      <c r="DD929">
        <v>3991</v>
      </c>
      <c r="DE929">
        <v>2</v>
      </c>
      <c r="DF929" t="s">
        <v>156</v>
      </c>
      <c r="DG929">
        <v>1024</v>
      </c>
      <c r="DH929">
        <v>2</v>
      </c>
      <c r="DI929">
        <v>48000</v>
      </c>
      <c r="DJ929">
        <v>-16</v>
      </c>
      <c r="DK929" t="s">
        <v>176</v>
      </c>
      <c r="DL929">
        <v>10</v>
      </c>
      <c r="DM929" t="s">
        <v>413</v>
      </c>
      <c r="DN929" t="s">
        <v>158</v>
      </c>
      <c r="DO929">
        <v>627088</v>
      </c>
      <c r="DP929">
        <v>19735</v>
      </c>
      <c r="DQ929" t="s">
        <v>158</v>
      </c>
      <c r="DR929" t="s">
        <v>158</v>
      </c>
      <c r="DS929">
        <v>627079</v>
      </c>
      <c r="DT929" t="s">
        <v>158</v>
      </c>
      <c r="DU929">
        <v>666942</v>
      </c>
      <c r="DV929" t="s">
        <v>158</v>
      </c>
      <c r="DW929">
        <v>663186</v>
      </c>
      <c r="DX929">
        <v>629795</v>
      </c>
      <c r="DY929">
        <v>638553</v>
      </c>
      <c r="DZ929">
        <v>1584</v>
      </c>
      <c r="EA929">
        <v>1540</v>
      </c>
      <c r="EB929" t="s">
        <v>158</v>
      </c>
      <c r="EC929">
        <v>629792</v>
      </c>
      <c r="ED929">
        <v>629792</v>
      </c>
      <c r="EE929">
        <v>1578</v>
      </c>
      <c r="EF929" t="s">
        <v>158</v>
      </c>
      <c r="EG929" t="s">
        <v>158</v>
      </c>
      <c r="EH929">
        <v>670935</v>
      </c>
      <c r="EI929">
        <v>635397</v>
      </c>
      <c r="EJ929">
        <v>639078</v>
      </c>
      <c r="EK929">
        <v>635480</v>
      </c>
      <c r="EL929">
        <v>666943</v>
      </c>
      <c r="EM929">
        <v>665186</v>
      </c>
      <c r="EN929">
        <v>670935</v>
      </c>
      <c r="EO929" t="s">
        <v>158</v>
      </c>
      <c r="EP929" t="s">
        <v>158</v>
      </c>
      <c r="EQ929">
        <v>663181</v>
      </c>
      <c r="ER929" t="s">
        <v>158</v>
      </c>
      <c r="ES929" t="s">
        <v>158</v>
      </c>
      <c r="ET929" t="s">
        <v>178</v>
      </c>
      <c r="EU929">
        <v>0</v>
      </c>
      <c r="EV929" t="s">
        <v>1461</v>
      </c>
      <c r="EW929">
        <v>4</v>
      </c>
      <c r="EX929" t="s">
        <v>158</v>
      </c>
      <c r="EY929" t="s">
        <v>169</v>
      </c>
      <c r="EZ929">
        <v>1024</v>
      </c>
      <c r="FA929">
        <v>-260</v>
      </c>
      <c r="FB929">
        <v>180</v>
      </c>
    </row>
    <row r="930" spans="1:158" x14ac:dyDescent="0.35">
      <c r="A930" t="s">
        <v>154</v>
      </c>
      <c r="B930" t="s">
        <v>154</v>
      </c>
      <c r="C930">
        <v>3537</v>
      </c>
      <c r="D930">
        <v>3537</v>
      </c>
      <c r="E930" t="s">
        <v>155</v>
      </c>
      <c r="F930" t="s">
        <v>156</v>
      </c>
      <c r="G930" t="s">
        <v>156</v>
      </c>
      <c r="H930" t="s">
        <v>156</v>
      </c>
      <c r="I930">
        <v>0</v>
      </c>
      <c r="J930" t="s">
        <v>157</v>
      </c>
      <c r="K930">
        <v>1</v>
      </c>
      <c r="L930" t="s">
        <v>154</v>
      </c>
      <c r="M930" t="s">
        <v>154</v>
      </c>
      <c r="N930" t="s">
        <v>154</v>
      </c>
      <c r="O930" t="s">
        <v>158</v>
      </c>
      <c r="P930" t="s">
        <v>154</v>
      </c>
      <c r="Q930" t="s">
        <v>154</v>
      </c>
      <c r="R930" t="s">
        <v>158</v>
      </c>
      <c r="S930">
        <v>0</v>
      </c>
      <c r="T930">
        <v>6</v>
      </c>
      <c r="U930">
        <v>0</v>
      </c>
      <c r="V930" t="s">
        <v>158</v>
      </c>
      <c r="W930" t="s">
        <v>158</v>
      </c>
      <c r="X930">
        <v>7</v>
      </c>
      <c r="Y930" t="s">
        <v>158</v>
      </c>
      <c r="Z930">
        <v>53</v>
      </c>
      <c r="AA930">
        <v>0</v>
      </c>
      <c r="AB930">
        <v>53</v>
      </c>
      <c r="AC930">
        <v>7</v>
      </c>
      <c r="AD930">
        <v>7</v>
      </c>
      <c r="AE930">
        <v>0</v>
      </c>
      <c r="AF930">
        <v>0</v>
      </c>
      <c r="AG930" t="s">
        <v>158</v>
      </c>
      <c r="AH930">
        <v>7</v>
      </c>
      <c r="AI930">
        <v>7</v>
      </c>
      <c r="AJ930">
        <v>0</v>
      </c>
      <c r="AK930" t="s">
        <v>158</v>
      </c>
      <c r="AL930" t="s">
        <v>158</v>
      </c>
      <c r="AM930">
        <v>53</v>
      </c>
      <c r="AN930">
        <v>7</v>
      </c>
      <c r="AO930">
        <v>7</v>
      </c>
      <c r="AP930">
        <v>7</v>
      </c>
      <c r="AQ930">
        <v>53</v>
      </c>
      <c r="AR930">
        <v>53</v>
      </c>
      <c r="AS930">
        <v>53</v>
      </c>
      <c r="AT930">
        <v>7</v>
      </c>
      <c r="AU930" t="s">
        <v>158</v>
      </c>
      <c r="AV930">
        <v>53</v>
      </c>
      <c r="AW930" t="s">
        <v>158</v>
      </c>
      <c r="AX930">
        <v>0</v>
      </c>
      <c r="AY930" t="s">
        <v>159</v>
      </c>
      <c r="AZ930" t="s">
        <v>594</v>
      </c>
      <c r="BA930" t="s">
        <v>1388</v>
      </c>
      <c r="BB930" t="s">
        <v>1376</v>
      </c>
      <c r="BC930" t="s">
        <v>163</v>
      </c>
      <c r="BD930" t="b">
        <v>0</v>
      </c>
      <c r="BE930" t="s">
        <v>158</v>
      </c>
      <c r="BF930" t="b">
        <v>0</v>
      </c>
      <c r="BH930" t="s">
        <v>164</v>
      </c>
      <c r="BI930" t="s">
        <v>1377</v>
      </c>
      <c r="BJ930" t="b">
        <v>0</v>
      </c>
      <c r="BK930" t="s">
        <v>166</v>
      </c>
      <c r="BL930" t="b">
        <v>0</v>
      </c>
      <c r="BM930">
        <v>18</v>
      </c>
      <c r="BN930" t="s">
        <v>167</v>
      </c>
      <c r="BO930" t="s">
        <v>168</v>
      </c>
      <c r="BP930" t="s">
        <v>167</v>
      </c>
      <c r="BQ930" t="s">
        <v>169</v>
      </c>
      <c r="BR930">
        <v>768</v>
      </c>
      <c r="BS930" t="s">
        <v>156</v>
      </c>
      <c r="BT930" t="s">
        <v>193</v>
      </c>
      <c r="BU930" t="s">
        <v>158</v>
      </c>
      <c r="BV930" t="s">
        <v>158</v>
      </c>
      <c r="BW930">
        <v>4</v>
      </c>
      <c r="BX930">
        <v>7</v>
      </c>
      <c r="BY930">
        <v>0</v>
      </c>
      <c r="BZ930">
        <v>4</v>
      </c>
      <c r="CA930" t="s">
        <v>1378</v>
      </c>
      <c r="CB930" t="s">
        <v>156</v>
      </c>
      <c r="CC930">
        <v>5</v>
      </c>
      <c r="CD930" t="b">
        <v>0</v>
      </c>
      <c r="CE930" t="s">
        <v>832</v>
      </c>
      <c r="CF930" t="s">
        <v>833</v>
      </c>
      <c r="CG930" t="s">
        <v>158</v>
      </c>
      <c r="CH930">
        <v>0</v>
      </c>
      <c r="CI930">
        <v>1</v>
      </c>
      <c r="CJ930" t="s">
        <v>158</v>
      </c>
      <c r="CK930" t="s">
        <v>430</v>
      </c>
      <c r="CL930" t="s">
        <v>430</v>
      </c>
      <c r="CM930" t="s">
        <v>430</v>
      </c>
      <c r="CN930" t="s">
        <v>430</v>
      </c>
      <c r="CO930" t="s">
        <v>158</v>
      </c>
      <c r="CP930" t="s">
        <v>430</v>
      </c>
      <c r="CQ930">
        <v>1</v>
      </c>
      <c r="CR930">
        <v>1341</v>
      </c>
      <c r="CS930" t="str">
        <f t="shared" si="62"/>
        <v>-</v>
      </c>
      <c r="CW930" t="s">
        <v>158</v>
      </c>
      <c r="CX930">
        <v>2690</v>
      </c>
      <c r="CY930">
        <v>5601</v>
      </c>
      <c r="CZ930">
        <v>524</v>
      </c>
      <c r="DA930">
        <v>18148</v>
      </c>
      <c r="DB930" t="s">
        <v>158</v>
      </c>
      <c r="DC930">
        <v>3069</v>
      </c>
      <c r="DD930">
        <v>1341</v>
      </c>
      <c r="DE930">
        <v>2</v>
      </c>
      <c r="DF930" t="s">
        <v>156</v>
      </c>
      <c r="DG930">
        <v>1024</v>
      </c>
      <c r="DH930">
        <v>2</v>
      </c>
      <c r="DI930">
        <v>48000</v>
      </c>
      <c r="DJ930">
        <v>-16</v>
      </c>
      <c r="DK930" t="s">
        <v>176</v>
      </c>
      <c r="DL930">
        <v>10</v>
      </c>
      <c r="DM930" t="s">
        <v>413</v>
      </c>
      <c r="DN930" t="s">
        <v>158</v>
      </c>
      <c r="DO930">
        <v>627088</v>
      </c>
      <c r="DP930">
        <v>19735</v>
      </c>
      <c r="DQ930" t="s">
        <v>158</v>
      </c>
      <c r="DR930" t="s">
        <v>158</v>
      </c>
      <c r="DS930">
        <v>627079</v>
      </c>
      <c r="DT930" t="s">
        <v>158</v>
      </c>
      <c r="DU930">
        <v>674964</v>
      </c>
      <c r="DV930" t="s">
        <v>158</v>
      </c>
      <c r="DW930">
        <v>671019</v>
      </c>
      <c r="DX930">
        <v>629795</v>
      </c>
      <c r="DY930">
        <v>638553</v>
      </c>
      <c r="DZ930">
        <v>1584</v>
      </c>
      <c r="EA930">
        <v>1540</v>
      </c>
      <c r="EB930" t="s">
        <v>158</v>
      </c>
      <c r="EC930">
        <v>629792</v>
      </c>
      <c r="ED930">
        <v>629792</v>
      </c>
      <c r="EE930">
        <v>1578</v>
      </c>
      <c r="EF930" t="s">
        <v>158</v>
      </c>
      <c r="EG930" t="s">
        <v>158</v>
      </c>
      <c r="EH930">
        <v>676306</v>
      </c>
      <c r="EI930">
        <v>635397</v>
      </c>
      <c r="EJ930">
        <v>639078</v>
      </c>
      <c r="EK930">
        <v>635480</v>
      </c>
      <c r="EL930">
        <v>674964</v>
      </c>
      <c r="EM930">
        <v>673019</v>
      </c>
      <c r="EN930">
        <v>676306</v>
      </c>
      <c r="EO930" t="s">
        <v>158</v>
      </c>
      <c r="EP930" t="s">
        <v>158</v>
      </c>
      <c r="EQ930">
        <v>671015</v>
      </c>
      <c r="ER930" t="s">
        <v>158</v>
      </c>
      <c r="ES930" t="s">
        <v>158</v>
      </c>
      <c r="ET930" t="s">
        <v>178</v>
      </c>
      <c r="EU930">
        <v>0</v>
      </c>
      <c r="EV930" t="s">
        <v>1462</v>
      </c>
      <c r="EW930">
        <v>5</v>
      </c>
      <c r="EX930" t="s">
        <v>158</v>
      </c>
      <c r="EY930" t="s">
        <v>169</v>
      </c>
      <c r="EZ930">
        <v>1024</v>
      </c>
      <c r="FA930">
        <v>-180</v>
      </c>
      <c r="FB930">
        <v>-104</v>
      </c>
    </row>
    <row r="931" spans="1:158" x14ac:dyDescent="0.35">
      <c r="A931" t="s">
        <v>154</v>
      </c>
      <c r="B931" t="s">
        <v>154</v>
      </c>
      <c r="C931">
        <v>3476</v>
      </c>
      <c r="D931">
        <v>3476</v>
      </c>
      <c r="E931" t="s">
        <v>155</v>
      </c>
      <c r="F931" t="s">
        <v>156</v>
      </c>
      <c r="G931" t="s">
        <v>156</v>
      </c>
      <c r="H931" t="s">
        <v>156</v>
      </c>
      <c r="I931">
        <v>0</v>
      </c>
      <c r="J931" t="s">
        <v>157</v>
      </c>
      <c r="K931">
        <v>1</v>
      </c>
      <c r="L931" t="s">
        <v>154</v>
      </c>
      <c r="M931" t="s">
        <v>154</v>
      </c>
      <c r="N931" t="s">
        <v>154</v>
      </c>
      <c r="O931" t="s">
        <v>158</v>
      </c>
      <c r="P931" t="s">
        <v>154</v>
      </c>
      <c r="Q931" t="s">
        <v>154</v>
      </c>
      <c r="R931" t="s">
        <v>158</v>
      </c>
      <c r="S931">
        <v>0</v>
      </c>
      <c r="T931">
        <v>6</v>
      </c>
      <c r="U931">
        <v>0</v>
      </c>
      <c r="V931" t="s">
        <v>158</v>
      </c>
      <c r="W931" t="s">
        <v>158</v>
      </c>
      <c r="X931">
        <v>7</v>
      </c>
      <c r="Y931" t="s">
        <v>158</v>
      </c>
      <c r="Z931">
        <v>54</v>
      </c>
      <c r="AA931">
        <v>0</v>
      </c>
      <c r="AB931">
        <v>54</v>
      </c>
      <c r="AC931">
        <v>7</v>
      </c>
      <c r="AD931">
        <v>7</v>
      </c>
      <c r="AE931">
        <v>0</v>
      </c>
      <c r="AF931">
        <v>0</v>
      </c>
      <c r="AG931" t="s">
        <v>158</v>
      </c>
      <c r="AH931">
        <v>7</v>
      </c>
      <c r="AI931">
        <v>7</v>
      </c>
      <c r="AJ931">
        <v>0</v>
      </c>
      <c r="AK931" t="s">
        <v>158</v>
      </c>
      <c r="AL931" t="s">
        <v>158</v>
      </c>
      <c r="AM931">
        <v>54</v>
      </c>
      <c r="AN931">
        <v>7</v>
      </c>
      <c r="AO931">
        <v>7</v>
      </c>
      <c r="AP931">
        <v>7</v>
      </c>
      <c r="AQ931">
        <v>54</v>
      </c>
      <c r="AR931">
        <v>54</v>
      </c>
      <c r="AS931">
        <v>54</v>
      </c>
      <c r="AT931">
        <v>7</v>
      </c>
      <c r="AU931" t="s">
        <v>158</v>
      </c>
      <c r="AV931">
        <v>54</v>
      </c>
      <c r="AW931" t="s">
        <v>158</v>
      </c>
      <c r="AX931">
        <v>0</v>
      </c>
      <c r="AY931" t="s">
        <v>159</v>
      </c>
      <c r="AZ931" t="s">
        <v>275</v>
      </c>
      <c r="BA931" t="s">
        <v>276</v>
      </c>
      <c r="BB931" t="s">
        <v>1376</v>
      </c>
      <c r="BC931" t="s">
        <v>163</v>
      </c>
      <c r="BD931" t="b">
        <v>0</v>
      </c>
      <c r="BE931" t="s">
        <v>158</v>
      </c>
      <c r="BF931" t="b">
        <v>0</v>
      </c>
      <c r="BH931" t="s">
        <v>164</v>
      </c>
      <c r="BI931" t="s">
        <v>1377</v>
      </c>
      <c r="BJ931" t="b">
        <v>0</v>
      </c>
      <c r="BK931" t="s">
        <v>166</v>
      </c>
      <c r="BL931" t="b">
        <v>0</v>
      </c>
      <c r="BM931">
        <v>18</v>
      </c>
      <c r="BN931" t="s">
        <v>167</v>
      </c>
      <c r="BO931" t="s">
        <v>168</v>
      </c>
      <c r="BP931" t="s">
        <v>167</v>
      </c>
      <c r="BQ931" t="s">
        <v>169</v>
      </c>
      <c r="BR931">
        <v>768</v>
      </c>
      <c r="BS931" t="s">
        <v>156</v>
      </c>
      <c r="BT931" t="s">
        <v>197</v>
      </c>
      <c r="BU931" t="s">
        <v>158</v>
      </c>
      <c r="BV931" t="s">
        <v>158</v>
      </c>
      <c r="BW931">
        <v>5</v>
      </c>
      <c r="BX931">
        <v>7</v>
      </c>
      <c r="BY931">
        <v>0</v>
      </c>
      <c r="BZ931">
        <v>5</v>
      </c>
      <c r="CA931" t="s">
        <v>1378</v>
      </c>
      <c r="CB931" t="s">
        <v>156</v>
      </c>
      <c r="CC931">
        <v>6</v>
      </c>
      <c r="CD931" t="b">
        <v>0</v>
      </c>
      <c r="CE931" t="s">
        <v>832</v>
      </c>
      <c r="CF931" t="s">
        <v>833</v>
      </c>
      <c r="CG931" t="s">
        <v>158</v>
      </c>
      <c r="CH931">
        <v>0</v>
      </c>
      <c r="CI931">
        <v>1</v>
      </c>
      <c r="CJ931" t="s">
        <v>158</v>
      </c>
      <c r="CK931" t="s">
        <v>430</v>
      </c>
      <c r="CL931" t="s">
        <v>430</v>
      </c>
      <c r="CM931" t="s">
        <v>430</v>
      </c>
      <c r="CN931" t="s">
        <v>430</v>
      </c>
      <c r="CO931" t="s">
        <v>158</v>
      </c>
      <c r="CP931" t="s">
        <v>430</v>
      </c>
      <c r="CQ931">
        <v>1</v>
      </c>
      <c r="CR931">
        <v>3172</v>
      </c>
      <c r="CS931" t="str">
        <f t="shared" si="62"/>
        <v>-</v>
      </c>
      <c r="CW931" t="s">
        <v>158</v>
      </c>
      <c r="CX931">
        <v>2690</v>
      </c>
      <c r="CY931">
        <v>5601</v>
      </c>
      <c r="CZ931">
        <v>524</v>
      </c>
      <c r="DA931">
        <v>18148</v>
      </c>
      <c r="DB931" t="s">
        <v>158</v>
      </c>
      <c r="DC931">
        <v>3069</v>
      </c>
      <c r="DD931">
        <v>3172</v>
      </c>
      <c r="DE931">
        <v>2</v>
      </c>
      <c r="DF931" t="s">
        <v>156</v>
      </c>
      <c r="DG931">
        <v>1024</v>
      </c>
      <c r="DH931">
        <v>2</v>
      </c>
      <c r="DI931">
        <v>48000</v>
      </c>
      <c r="DJ931">
        <v>-16</v>
      </c>
      <c r="DK931" t="s">
        <v>176</v>
      </c>
      <c r="DL931">
        <v>10</v>
      </c>
      <c r="DM931" t="s">
        <v>413</v>
      </c>
      <c r="DN931" t="s">
        <v>158</v>
      </c>
      <c r="DO931">
        <v>627088</v>
      </c>
      <c r="DP931">
        <v>19735</v>
      </c>
      <c r="DQ931" t="s">
        <v>158</v>
      </c>
      <c r="DR931" t="s">
        <v>158</v>
      </c>
      <c r="DS931">
        <v>627079</v>
      </c>
      <c r="DT931" t="s">
        <v>158</v>
      </c>
      <c r="DU931">
        <v>680404</v>
      </c>
      <c r="DV931" t="s">
        <v>158</v>
      </c>
      <c r="DW931">
        <v>676391</v>
      </c>
      <c r="DX931">
        <v>629795</v>
      </c>
      <c r="DY931">
        <v>638553</v>
      </c>
      <c r="DZ931">
        <v>1584</v>
      </c>
      <c r="EA931">
        <v>1540</v>
      </c>
      <c r="EB931" t="s">
        <v>158</v>
      </c>
      <c r="EC931">
        <v>629792</v>
      </c>
      <c r="ED931">
        <v>629792</v>
      </c>
      <c r="EE931">
        <v>1578</v>
      </c>
      <c r="EF931" t="s">
        <v>158</v>
      </c>
      <c r="EG931" t="s">
        <v>158</v>
      </c>
      <c r="EH931">
        <v>683577</v>
      </c>
      <c r="EI931">
        <v>635397</v>
      </c>
      <c r="EJ931">
        <v>639078</v>
      </c>
      <c r="EK931">
        <v>635480</v>
      </c>
      <c r="EL931">
        <v>680404</v>
      </c>
      <c r="EM931">
        <v>678391</v>
      </c>
      <c r="EN931">
        <v>683577</v>
      </c>
      <c r="EO931" t="s">
        <v>158</v>
      </c>
      <c r="EP931" t="s">
        <v>158</v>
      </c>
      <c r="EQ931">
        <v>676387</v>
      </c>
      <c r="ER931" t="s">
        <v>158</v>
      </c>
      <c r="ES931" t="s">
        <v>158</v>
      </c>
      <c r="ET931" t="s">
        <v>178</v>
      </c>
      <c r="EU931">
        <v>0</v>
      </c>
      <c r="EV931" t="s">
        <v>1463</v>
      </c>
      <c r="EW931">
        <v>6</v>
      </c>
      <c r="EX931" t="s">
        <v>158</v>
      </c>
      <c r="EY931" t="s">
        <v>169</v>
      </c>
      <c r="EZ931">
        <v>1024</v>
      </c>
      <c r="FA931">
        <v>155</v>
      </c>
      <c r="FB931">
        <v>285</v>
      </c>
    </row>
    <row r="932" spans="1:158" x14ac:dyDescent="0.35">
      <c r="A932" t="s">
        <v>154</v>
      </c>
      <c r="B932" t="s">
        <v>154</v>
      </c>
      <c r="C932">
        <v>3206</v>
      </c>
      <c r="D932">
        <v>3206</v>
      </c>
      <c r="E932" t="s">
        <v>155</v>
      </c>
      <c r="F932" t="s">
        <v>156</v>
      </c>
      <c r="G932" t="s">
        <v>156</v>
      </c>
      <c r="H932" t="s">
        <v>156</v>
      </c>
      <c r="I932">
        <v>0</v>
      </c>
      <c r="J932" t="s">
        <v>157</v>
      </c>
      <c r="K932">
        <v>1</v>
      </c>
      <c r="L932" t="s">
        <v>154</v>
      </c>
      <c r="M932" t="s">
        <v>154</v>
      </c>
      <c r="N932" t="s">
        <v>154</v>
      </c>
      <c r="O932" t="s">
        <v>158</v>
      </c>
      <c r="P932" t="s">
        <v>154</v>
      </c>
      <c r="Q932" t="s">
        <v>154</v>
      </c>
      <c r="R932" t="s">
        <v>158</v>
      </c>
      <c r="S932">
        <v>0</v>
      </c>
      <c r="T932">
        <v>6</v>
      </c>
      <c r="U932">
        <v>0</v>
      </c>
      <c r="V932" t="s">
        <v>158</v>
      </c>
      <c r="W932" t="s">
        <v>158</v>
      </c>
      <c r="X932">
        <v>7</v>
      </c>
      <c r="Y932" t="s">
        <v>158</v>
      </c>
      <c r="Z932">
        <v>55</v>
      </c>
      <c r="AA932">
        <v>0</v>
      </c>
      <c r="AB932">
        <v>55</v>
      </c>
      <c r="AC932">
        <v>7</v>
      </c>
      <c r="AD932">
        <v>7</v>
      </c>
      <c r="AE932">
        <v>0</v>
      </c>
      <c r="AF932">
        <v>0</v>
      </c>
      <c r="AG932" t="s">
        <v>158</v>
      </c>
      <c r="AH932">
        <v>7</v>
      </c>
      <c r="AI932">
        <v>7</v>
      </c>
      <c r="AJ932">
        <v>0</v>
      </c>
      <c r="AK932" t="s">
        <v>158</v>
      </c>
      <c r="AL932" t="s">
        <v>158</v>
      </c>
      <c r="AM932">
        <v>55</v>
      </c>
      <c r="AN932">
        <v>7</v>
      </c>
      <c r="AO932">
        <v>7</v>
      </c>
      <c r="AP932">
        <v>7</v>
      </c>
      <c r="AQ932">
        <v>55</v>
      </c>
      <c r="AR932">
        <v>55</v>
      </c>
      <c r="AS932">
        <v>55</v>
      </c>
      <c r="AT932">
        <v>7</v>
      </c>
      <c r="AU932" t="s">
        <v>158</v>
      </c>
      <c r="AV932">
        <v>55</v>
      </c>
      <c r="AW932" t="s">
        <v>158</v>
      </c>
      <c r="AX932">
        <v>0</v>
      </c>
      <c r="AY932" t="s">
        <v>159</v>
      </c>
      <c r="AZ932" t="s">
        <v>1038</v>
      </c>
      <c r="BA932" t="s">
        <v>573</v>
      </c>
      <c r="BB932" t="s">
        <v>1376</v>
      </c>
      <c r="BC932" t="s">
        <v>163</v>
      </c>
      <c r="BD932" t="b">
        <v>0</v>
      </c>
      <c r="BE932" t="s">
        <v>158</v>
      </c>
      <c r="BF932" t="b">
        <v>0</v>
      </c>
      <c r="BH932" t="s">
        <v>164</v>
      </c>
      <c r="BI932" t="s">
        <v>1377</v>
      </c>
      <c r="BJ932" t="b">
        <v>0</v>
      </c>
      <c r="BK932" t="s">
        <v>166</v>
      </c>
      <c r="BL932" t="b">
        <v>0</v>
      </c>
      <c r="BM932">
        <v>18</v>
      </c>
      <c r="BN932" t="s">
        <v>167</v>
      </c>
      <c r="BO932" t="s">
        <v>168</v>
      </c>
      <c r="BP932" t="s">
        <v>167</v>
      </c>
      <c r="BQ932" t="s">
        <v>169</v>
      </c>
      <c r="BR932">
        <v>768</v>
      </c>
      <c r="BS932" t="s">
        <v>156</v>
      </c>
      <c r="BT932" t="s">
        <v>170</v>
      </c>
      <c r="BU932" t="s">
        <v>158</v>
      </c>
      <c r="BV932" t="s">
        <v>158</v>
      </c>
      <c r="BW932">
        <v>6</v>
      </c>
      <c r="BX932">
        <v>7</v>
      </c>
      <c r="BY932">
        <v>0</v>
      </c>
      <c r="BZ932">
        <v>6</v>
      </c>
      <c r="CA932" t="s">
        <v>1378</v>
      </c>
      <c r="CB932" t="s">
        <v>156</v>
      </c>
      <c r="CC932">
        <v>7</v>
      </c>
      <c r="CD932" t="b">
        <v>0</v>
      </c>
      <c r="CE932" t="s">
        <v>832</v>
      </c>
      <c r="CF932" t="s">
        <v>833</v>
      </c>
      <c r="CG932" t="s">
        <v>158</v>
      </c>
      <c r="CH932">
        <v>0</v>
      </c>
      <c r="CI932">
        <v>1</v>
      </c>
      <c r="CJ932" t="s">
        <v>158</v>
      </c>
      <c r="CK932" t="s">
        <v>430</v>
      </c>
      <c r="CL932" t="s">
        <v>430</v>
      </c>
      <c r="CM932" t="s">
        <v>430</v>
      </c>
      <c r="CN932" t="s">
        <v>430</v>
      </c>
      <c r="CO932" t="s">
        <v>158</v>
      </c>
      <c r="CP932" t="s">
        <v>430</v>
      </c>
      <c r="CQ932">
        <v>1</v>
      </c>
      <c r="CR932">
        <v>1586</v>
      </c>
      <c r="CS932" t="str">
        <f t="shared" si="62"/>
        <v>-</v>
      </c>
      <c r="CW932" t="s">
        <v>158</v>
      </c>
      <c r="CX932">
        <v>2690</v>
      </c>
      <c r="CY932">
        <v>5601</v>
      </c>
      <c r="CZ932">
        <v>524</v>
      </c>
      <c r="DA932">
        <v>18148</v>
      </c>
      <c r="DB932" t="s">
        <v>158</v>
      </c>
      <c r="DC932">
        <v>3069</v>
      </c>
      <c r="DD932">
        <v>1586</v>
      </c>
      <c r="DE932">
        <v>2</v>
      </c>
      <c r="DF932" t="s">
        <v>156</v>
      </c>
      <c r="DG932">
        <v>1024</v>
      </c>
      <c r="DH932">
        <v>2</v>
      </c>
      <c r="DI932">
        <v>48000</v>
      </c>
      <c r="DJ932">
        <v>-16</v>
      </c>
      <c r="DK932" t="s">
        <v>176</v>
      </c>
      <c r="DL932">
        <v>10</v>
      </c>
      <c r="DM932" t="s">
        <v>413</v>
      </c>
      <c r="DN932" t="s">
        <v>158</v>
      </c>
      <c r="DO932">
        <v>627088</v>
      </c>
      <c r="DP932">
        <v>19735</v>
      </c>
      <c r="DQ932" t="s">
        <v>158</v>
      </c>
      <c r="DR932" t="s">
        <v>158</v>
      </c>
      <c r="DS932">
        <v>627079</v>
      </c>
      <c r="DT932" t="s">
        <v>158</v>
      </c>
      <c r="DU932">
        <v>687615</v>
      </c>
      <c r="DV932" t="s">
        <v>158</v>
      </c>
      <c r="DW932">
        <v>683661</v>
      </c>
      <c r="DX932">
        <v>629795</v>
      </c>
      <c r="DY932">
        <v>638553</v>
      </c>
      <c r="DZ932">
        <v>1584</v>
      </c>
      <c r="EA932">
        <v>1540</v>
      </c>
      <c r="EB932" t="s">
        <v>158</v>
      </c>
      <c r="EC932">
        <v>629792</v>
      </c>
      <c r="ED932">
        <v>629792</v>
      </c>
      <c r="EE932">
        <v>1578</v>
      </c>
      <c r="EF932" t="s">
        <v>158</v>
      </c>
      <c r="EG932" t="s">
        <v>158</v>
      </c>
      <c r="EH932">
        <v>689202</v>
      </c>
      <c r="EI932">
        <v>635397</v>
      </c>
      <c r="EJ932">
        <v>639078</v>
      </c>
      <c r="EK932">
        <v>635480</v>
      </c>
      <c r="EL932">
        <v>687615</v>
      </c>
      <c r="EM932">
        <v>685661</v>
      </c>
      <c r="EN932">
        <v>689202</v>
      </c>
      <c r="EO932" t="s">
        <v>158</v>
      </c>
      <c r="EP932" t="s">
        <v>158</v>
      </c>
      <c r="EQ932">
        <v>683656</v>
      </c>
      <c r="ER932" t="s">
        <v>158</v>
      </c>
      <c r="ES932" t="s">
        <v>158</v>
      </c>
      <c r="ET932" t="s">
        <v>178</v>
      </c>
      <c r="EU932">
        <v>0</v>
      </c>
      <c r="EV932" t="s">
        <v>1464</v>
      </c>
      <c r="EW932">
        <v>7</v>
      </c>
      <c r="EX932" t="s">
        <v>158</v>
      </c>
      <c r="EY932" t="s">
        <v>169</v>
      </c>
      <c r="EZ932">
        <v>1024</v>
      </c>
      <c r="FA932">
        <v>-190</v>
      </c>
      <c r="FB932">
        <v>264</v>
      </c>
    </row>
    <row r="933" spans="1:158" x14ac:dyDescent="0.35">
      <c r="A933">
        <v>0</v>
      </c>
      <c r="B933">
        <v>0</v>
      </c>
      <c r="C933">
        <v>1814</v>
      </c>
      <c r="D933">
        <v>1814</v>
      </c>
      <c r="E933" t="s">
        <v>155</v>
      </c>
      <c r="F933" t="s">
        <v>156</v>
      </c>
      <c r="G933" t="s">
        <v>156</v>
      </c>
      <c r="H933" t="s">
        <v>156</v>
      </c>
      <c r="I933">
        <v>0</v>
      </c>
      <c r="J933" t="s">
        <v>157</v>
      </c>
      <c r="K933">
        <v>0</v>
      </c>
      <c r="L933" t="s">
        <v>154</v>
      </c>
      <c r="M933" t="s">
        <v>154</v>
      </c>
      <c r="N933" t="s">
        <v>154</v>
      </c>
      <c r="O933">
        <v>0</v>
      </c>
      <c r="P933" t="s">
        <v>154</v>
      </c>
      <c r="Q933" t="s">
        <v>154</v>
      </c>
      <c r="R933" t="s">
        <v>301</v>
      </c>
      <c r="S933">
        <v>0</v>
      </c>
      <c r="T933">
        <v>7</v>
      </c>
      <c r="U933">
        <v>0</v>
      </c>
      <c r="V933">
        <v>0</v>
      </c>
      <c r="W933">
        <v>0</v>
      </c>
      <c r="X933">
        <v>7</v>
      </c>
      <c r="Y933">
        <v>0</v>
      </c>
      <c r="Z933">
        <v>55</v>
      </c>
      <c r="AA933">
        <v>0</v>
      </c>
      <c r="AB933">
        <v>55</v>
      </c>
      <c r="AC933">
        <v>7</v>
      </c>
      <c r="AD933">
        <v>7</v>
      </c>
      <c r="AE933">
        <v>0</v>
      </c>
      <c r="AF933">
        <v>0</v>
      </c>
      <c r="AG933">
        <v>0</v>
      </c>
      <c r="AH933">
        <v>7</v>
      </c>
      <c r="AI933">
        <v>7</v>
      </c>
      <c r="AJ933">
        <v>0</v>
      </c>
      <c r="AK933">
        <v>0</v>
      </c>
      <c r="AL933">
        <v>0</v>
      </c>
      <c r="AM933">
        <v>56</v>
      </c>
      <c r="AN933">
        <v>7</v>
      </c>
      <c r="AO933">
        <v>7</v>
      </c>
      <c r="AP933">
        <v>7</v>
      </c>
      <c r="AQ933">
        <v>55</v>
      </c>
      <c r="AR933">
        <v>55</v>
      </c>
      <c r="AS933">
        <v>55</v>
      </c>
      <c r="AT933">
        <v>7</v>
      </c>
      <c r="AU933">
        <v>0</v>
      </c>
      <c r="AV933">
        <v>55</v>
      </c>
      <c r="AW933">
        <v>0</v>
      </c>
      <c r="AX933">
        <v>0</v>
      </c>
      <c r="AY933" t="s">
        <v>159</v>
      </c>
      <c r="AZ933" t="s">
        <v>1038</v>
      </c>
      <c r="BA933" t="s">
        <v>573</v>
      </c>
      <c r="BB933" t="s">
        <v>1376</v>
      </c>
      <c r="BC933" t="s">
        <v>163</v>
      </c>
      <c r="BD933" t="b">
        <v>0</v>
      </c>
      <c r="BE933">
        <v>4.7699999999999996</v>
      </c>
      <c r="BF933" t="b">
        <v>1</v>
      </c>
      <c r="BH933" t="s">
        <v>164</v>
      </c>
      <c r="BI933" t="s">
        <v>1377</v>
      </c>
      <c r="BJ933" t="b">
        <v>0</v>
      </c>
      <c r="BK933" t="s">
        <v>166</v>
      </c>
      <c r="BL933" t="b">
        <v>0</v>
      </c>
      <c r="BM933">
        <v>18</v>
      </c>
      <c r="BN933" t="s">
        <v>167</v>
      </c>
      <c r="BO933" t="s">
        <v>168</v>
      </c>
      <c r="BP933" t="s">
        <v>167</v>
      </c>
      <c r="BQ933" t="s">
        <v>169</v>
      </c>
      <c r="BR933">
        <v>768</v>
      </c>
      <c r="BS933" t="s">
        <v>156</v>
      </c>
      <c r="BT933" t="s">
        <v>170</v>
      </c>
      <c r="BU933" t="s">
        <v>302</v>
      </c>
      <c r="BV933" t="s">
        <v>303</v>
      </c>
      <c r="BW933">
        <v>0</v>
      </c>
      <c r="BX933">
        <v>8</v>
      </c>
      <c r="BY933">
        <v>0</v>
      </c>
      <c r="BZ933">
        <v>6</v>
      </c>
      <c r="CA933" t="s">
        <v>1378</v>
      </c>
      <c r="CB933" t="s">
        <v>156</v>
      </c>
      <c r="CC933">
        <v>7</v>
      </c>
      <c r="CD933" t="b">
        <v>0</v>
      </c>
      <c r="CE933" t="s">
        <v>832</v>
      </c>
      <c r="CF933" t="s">
        <v>833</v>
      </c>
      <c r="CG933">
        <v>32</v>
      </c>
      <c r="CH933">
        <v>0</v>
      </c>
      <c r="CI933" t="s">
        <v>306</v>
      </c>
      <c r="CJ933" t="s">
        <v>430</v>
      </c>
      <c r="CK933" t="s">
        <v>430</v>
      </c>
      <c r="CL933" t="s">
        <v>430</v>
      </c>
      <c r="CM933" t="s">
        <v>430</v>
      </c>
      <c r="CN933" t="s">
        <v>430</v>
      </c>
      <c r="CO933" t="s">
        <v>306</v>
      </c>
      <c r="CP933" t="s">
        <v>430</v>
      </c>
      <c r="CQ933">
        <v>1</v>
      </c>
      <c r="CR933">
        <v>1814</v>
      </c>
      <c r="CS933">
        <f t="shared" si="62"/>
        <v>1814</v>
      </c>
      <c r="CT933">
        <f>AVERAGE(CS933:CS1016)</f>
        <v>1444.2857142857142</v>
      </c>
      <c r="CU933">
        <f>STDEV(CS933:CS1016)</f>
        <v>1579.0363267684361</v>
      </c>
      <c r="CV933">
        <f>IF(OR(CS933&lt;CT933-2*CU933,CS933&gt;CT933+2*CU933),"-",CS933)</f>
        <v>1814</v>
      </c>
      <c r="CW933">
        <v>57855</v>
      </c>
      <c r="CX933">
        <v>2785</v>
      </c>
      <c r="CY933">
        <v>5601</v>
      </c>
      <c r="CZ933">
        <v>524</v>
      </c>
      <c r="DA933">
        <v>18148</v>
      </c>
      <c r="DB933">
        <v>1814</v>
      </c>
      <c r="DC933">
        <v>3069</v>
      </c>
      <c r="DD933">
        <v>1586</v>
      </c>
      <c r="DE933">
        <v>2</v>
      </c>
      <c r="DF933" t="s">
        <v>156</v>
      </c>
      <c r="DG933">
        <v>1024</v>
      </c>
      <c r="DH933">
        <v>2</v>
      </c>
      <c r="DI933">
        <v>48000</v>
      </c>
      <c r="DJ933">
        <v>-16</v>
      </c>
      <c r="DK933" t="s">
        <v>176</v>
      </c>
      <c r="DL933">
        <v>10</v>
      </c>
      <c r="DM933" t="s">
        <v>413</v>
      </c>
      <c r="DN933">
        <v>692002</v>
      </c>
      <c r="DO933">
        <v>689213</v>
      </c>
      <c r="DP933">
        <v>19735</v>
      </c>
      <c r="DQ933">
        <v>750633</v>
      </c>
      <c r="DR933">
        <v>752596</v>
      </c>
      <c r="DS933">
        <v>689203</v>
      </c>
      <c r="DT933">
        <v>750633</v>
      </c>
      <c r="DU933">
        <v>687615</v>
      </c>
      <c r="DV933" t="s">
        <v>158</v>
      </c>
      <c r="DW933">
        <v>683661</v>
      </c>
      <c r="DX933">
        <v>629795</v>
      </c>
      <c r="DY933">
        <v>638553</v>
      </c>
      <c r="DZ933">
        <v>1584</v>
      </c>
      <c r="EA933">
        <v>1540</v>
      </c>
      <c r="EB933">
        <v>749873</v>
      </c>
      <c r="EC933">
        <v>629792</v>
      </c>
      <c r="ED933">
        <v>629792</v>
      </c>
      <c r="EE933">
        <v>1578</v>
      </c>
      <c r="EF933">
        <v>756287</v>
      </c>
      <c r="EG933">
        <v>754596</v>
      </c>
      <c r="EH933">
        <v>758102</v>
      </c>
      <c r="EI933">
        <v>635397</v>
      </c>
      <c r="EJ933">
        <v>639078</v>
      </c>
      <c r="EK933">
        <v>635480</v>
      </c>
      <c r="EL933">
        <v>687615</v>
      </c>
      <c r="EM933">
        <v>685661</v>
      </c>
      <c r="EN933">
        <v>689202</v>
      </c>
      <c r="EO933" t="s">
        <v>158</v>
      </c>
      <c r="EP933">
        <v>756287</v>
      </c>
      <c r="EQ933">
        <v>683656</v>
      </c>
      <c r="ER933">
        <v>749870</v>
      </c>
      <c r="ES933">
        <v>749858</v>
      </c>
      <c r="ET933" t="s">
        <v>178</v>
      </c>
      <c r="EU933">
        <v>0</v>
      </c>
      <c r="EV933" t="s">
        <v>1465</v>
      </c>
      <c r="EW933">
        <v>1</v>
      </c>
      <c r="EX933" t="s">
        <v>305</v>
      </c>
      <c r="EY933" t="s">
        <v>169</v>
      </c>
      <c r="EZ933">
        <v>1024</v>
      </c>
      <c r="FA933">
        <v>-190</v>
      </c>
      <c r="FB933">
        <v>264</v>
      </c>
    </row>
    <row r="934" spans="1:158" x14ac:dyDescent="0.35">
      <c r="A934">
        <v>0</v>
      </c>
      <c r="B934">
        <v>0</v>
      </c>
      <c r="C934">
        <v>2014</v>
      </c>
      <c r="D934">
        <v>2014</v>
      </c>
      <c r="E934" t="s">
        <v>155</v>
      </c>
      <c r="F934" t="s">
        <v>156</v>
      </c>
      <c r="G934" t="s">
        <v>156</v>
      </c>
      <c r="H934" t="s">
        <v>156</v>
      </c>
      <c r="I934">
        <v>0</v>
      </c>
      <c r="J934" t="s">
        <v>157</v>
      </c>
      <c r="K934">
        <v>0</v>
      </c>
      <c r="L934" t="s">
        <v>154</v>
      </c>
      <c r="M934" t="s">
        <v>154</v>
      </c>
      <c r="N934" t="s">
        <v>154</v>
      </c>
      <c r="O934">
        <v>0</v>
      </c>
      <c r="P934" t="s">
        <v>154</v>
      </c>
      <c r="Q934" t="s">
        <v>154</v>
      </c>
      <c r="R934" t="s">
        <v>306</v>
      </c>
      <c r="S934">
        <v>0</v>
      </c>
      <c r="T934">
        <v>7</v>
      </c>
      <c r="U934">
        <v>0</v>
      </c>
      <c r="V934">
        <v>1</v>
      </c>
      <c r="W934">
        <v>1</v>
      </c>
      <c r="X934">
        <v>7</v>
      </c>
      <c r="Y934">
        <v>1</v>
      </c>
      <c r="Z934">
        <v>55</v>
      </c>
      <c r="AA934">
        <v>0</v>
      </c>
      <c r="AB934">
        <v>55</v>
      </c>
      <c r="AC934">
        <v>7</v>
      </c>
      <c r="AD934">
        <v>7</v>
      </c>
      <c r="AE934">
        <v>0</v>
      </c>
      <c r="AF934">
        <v>0</v>
      </c>
      <c r="AG934">
        <v>1</v>
      </c>
      <c r="AH934">
        <v>7</v>
      </c>
      <c r="AI934">
        <v>7</v>
      </c>
      <c r="AJ934">
        <v>0</v>
      </c>
      <c r="AK934">
        <v>1</v>
      </c>
      <c r="AL934">
        <v>1</v>
      </c>
      <c r="AM934">
        <v>57</v>
      </c>
      <c r="AN934">
        <v>7</v>
      </c>
      <c r="AO934">
        <v>7</v>
      </c>
      <c r="AP934">
        <v>7</v>
      </c>
      <c r="AQ934">
        <v>55</v>
      </c>
      <c r="AR934">
        <v>55</v>
      </c>
      <c r="AS934">
        <v>55</v>
      </c>
      <c r="AT934">
        <v>7</v>
      </c>
      <c r="AU934">
        <v>1</v>
      </c>
      <c r="AV934">
        <v>55</v>
      </c>
      <c r="AW934">
        <v>1</v>
      </c>
      <c r="AX934">
        <v>0</v>
      </c>
      <c r="AY934" t="s">
        <v>159</v>
      </c>
      <c r="AZ934" t="s">
        <v>1038</v>
      </c>
      <c r="BA934" t="s">
        <v>573</v>
      </c>
      <c r="BB934" t="s">
        <v>1376</v>
      </c>
      <c r="BC934" t="s">
        <v>163</v>
      </c>
      <c r="BD934" t="b">
        <v>0</v>
      </c>
      <c r="BE934" t="s">
        <v>167</v>
      </c>
      <c r="BF934" t="b">
        <v>1</v>
      </c>
      <c r="BH934" t="s">
        <v>164</v>
      </c>
      <c r="BI934" t="s">
        <v>1377</v>
      </c>
      <c r="BJ934" t="b">
        <v>0</v>
      </c>
      <c r="BK934" t="s">
        <v>166</v>
      </c>
      <c r="BL934" t="b">
        <v>0</v>
      </c>
      <c r="BM934">
        <v>18</v>
      </c>
      <c r="BN934" t="s">
        <v>167</v>
      </c>
      <c r="BO934" t="s">
        <v>168</v>
      </c>
      <c r="BP934" t="s">
        <v>167</v>
      </c>
      <c r="BQ934" t="s">
        <v>169</v>
      </c>
      <c r="BR934">
        <v>768</v>
      </c>
      <c r="BS934" t="s">
        <v>156</v>
      </c>
      <c r="BT934" t="s">
        <v>170</v>
      </c>
      <c r="BU934" t="s">
        <v>303</v>
      </c>
      <c r="BV934" t="s">
        <v>307</v>
      </c>
      <c r="BW934">
        <v>1</v>
      </c>
      <c r="BX934">
        <v>8</v>
      </c>
      <c r="BY934">
        <v>0</v>
      </c>
      <c r="BZ934">
        <v>6</v>
      </c>
      <c r="CA934" t="s">
        <v>1378</v>
      </c>
      <c r="CB934" t="s">
        <v>156</v>
      </c>
      <c r="CC934">
        <v>7</v>
      </c>
      <c r="CD934" t="b">
        <v>0</v>
      </c>
      <c r="CE934" t="s">
        <v>832</v>
      </c>
      <c r="CF934" t="s">
        <v>833</v>
      </c>
      <c r="CG934">
        <v>65</v>
      </c>
      <c r="CH934">
        <v>0</v>
      </c>
      <c r="CI934" t="s">
        <v>301</v>
      </c>
      <c r="CJ934" t="s">
        <v>430</v>
      </c>
      <c r="CK934" t="s">
        <v>430</v>
      </c>
      <c r="CL934" t="s">
        <v>430</v>
      </c>
      <c r="CM934" t="s">
        <v>430</v>
      </c>
      <c r="CN934" t="s">
        <v>430</v>
      </c>
      <c r="CO934" t="s">
        <v>301</v>
      </c>
      <c r="CP934" t="s">
        <v>430</v>
      </c>
      <c r="CQ934">
        <v>1</v>
      </c>
      <c r="CR934">
        <v>2215</v>
      </c>
      <c r="CS934" t="str">
        <f t="shared" si="62"/>
        <v>-</v>
      </c>
      <c r="CT934">
        <f>CT933</f>
        <v>1444.2857142857142</v>
      </c>
      <c r="CU934">
        <f>CU933</f>
        <v>1579.0363267684361</v>
      </c>
      <c r="CV934" t="str">
        <f t="shared" ref="CV934:CV997" si="63">IF(OR(CS934&lt;CT934-2*CU934,CS934&gt;CT934+2*CU934),"-",CS934)</f>
        <v>-</v>
      </c>
      <c r="CW934">
        <v>57855</v>
      </c>
      <c r="CX934">
        <v>2785</v>
      </c>
      <c r="CY934">
        <v>5601</v>
      </c>
      <c r="CZ934">
        <v>524</v>
      </c>
      <c r="DA934">
        <v>18148</v>
      </c>
      <c r="DB934">
        <v>2215</v>
      </c>
      <c r="DC934">
        <v>3069</v>
      </c>
      <c r="DD934">
        <v>1586</v>
      </c>
      <c r="DE934">
        <v>2</v>
      </c>
      <c r="DF934" t="s">
        <v>156</v>
      </c>
      <c r="DG934">
        <v>1024</v>
      </c>
      <c r="DH934">
        <v>2</v>
      </c>
      <c r="DI934">
        <v>48000</v>
      </c>
      <c r="DJ934">
        <v>-16</v>
      </c>
      <c r="DK934" t="s">
        <v>176</v>
      </c>
      <c r="DL934">
        <v>10</v>
      </c>
      <c r="DM934" t="s">
        <v>413</v>
      </c>
      <c r="DN934">
        <v>692002</v>
      </c>
      <c r="DO934">
        <v>689213</v>
      </c>
      <c r="DP934">
        <v>19735</v>
      </c>
      <c r="DQ934">
        <v>758877</v>
      </c>
      <c r="DR934">
        <v>760575</v>
      </c>
      <c r="DS934">
        <v>689203</v>
      </c>
      <c r="DT934">
        <v>758877</v>
      </c>
      <c r="DU934">
        <v>687615</v>
      </c>
      <c r="DV934" t="s">
        <v>158</v>
      </c>
      <c r="DW934">
        <v>683661</v>
      </c>
      <c r="DX934">
        <v>629795</v>
      </c>
      <c r="DY934">
        <v>638553</v>
      </c>
      <c r="DZ934">
        <v>1584</v>
      </c>
      <c r="EA934">
        <v>1540</v>
      </c>
      <c r="EB934">
        <v>758117</v>
      </c>
      <c r="EC934">
        <v>629792</v>
      </c>
      <c r="ED934">
        <v>629792</v>
      </c>
      <c r="EE934">
        <v>1578</v>
      </c>
      <c r="EF934">
        <v>763860</v>
      </c>
      <c r="EG934">
        <v>762575</v>
      </c>
      <c r="EH934">
        <v>766076</v>
      </c>
      <c r="EI934">
        <v>635397</v>
      </c>
      <c r="EJ934">
        <v>639078</v>
      </c>
      <c r="EK934">
        <v>635480</v>
      </c>
      <c r="EL934">
        <v>687615</v>
      </c>
      <c r="EM934">
        <v>685661</v>
      </c>
      <c r="EN934">
        <v>689202</v>
      </c>
      <c r="EO934" t="s">
        <v>158</v>
      </c>
      <c r="EP934">
        <v>763860</v>
      </c>
      <c r="EQ934">
        <v>683656</v>
      </c>
      <c r="ER934">
        <v>758114</v>
      </c>
      <c r="ES934">
        <v>749858</v>
      </c>
      <c r="ET934" t="s">
        <v>178</v>
      </c>
      <c r="EU934">
        <v>0</v>
      </c>
      <c r="EV934" t="s">
        <v>1466</v>
      </c>
      <c r="EW934">
        <v>2</v>
      </c>
      <c r="EX934" t="s">
        <v>309</v>
      </c>
      <c r="EY934" t="s">
        <v>169</v>
      </c>
      <c r="EZ934">
        <v>1024</v>
      </c>
      <c r="FA934">
        <v>-190</v>
      </c>
      <c r="FB934">
        <v>264</v>
      </c>
    </row>
    <row r="935" spans="1:158" x14ac:dyDescent="0.35">
      <c r="A935">
        <v>33</v>
      </c>
      <c r="B935">
        <v>33</v>
      </c>
      <c r="C935">
        <v>2442</v>
      </c>
      <c r="D935">
        <v>2442</v>
      </c>
      <c r="E935" t="s">
        <v>155</v>
      </c>
      <c r="F935" t="s">
        <v>156</v>
      </c>
      <c r="G935" t="s">
        <v>156</v>
      </c>
      <c r="H935" t="s">
        <v>156</v>
      </c>
      <c r="I935">
        <v>0</v>
      </c>
      <c r="J935" t="s">
        <v>157</v>
      </c>
      <c r="K935">
        <v>1</v>
      </c>
      <c r="L935" t="s">
        <v>154</v>
      </c>
      <c r="M935" t="s">
        <v>154</v>
      </c>
      <c r="N935" t="s">
        <v>154</v>
      </c>
      <c r="O935">
        <v>1</v>
      </c>
      <c r="P935" t="s">
        <v>154</v>
      </c>
      <c r="Q935" t="s">
        <v>154</v>
      </c>
      <c r="R935" t="s">
        <v>301</v>
      </c>
      <c r="S935">
        <v>0</v>
      </c>
      <c r="T935">
        <v>7</v>
      </c>
      <c r="U935">
        <v>0</v>
      </c>
      <c r="V935">
        <v>2</v>
      </c>
      <c r="W935">
        <v>2</v>
      </c>
      <c r="X935">
        <v>7</v>
      </c>
      <c r="Y935">
        <v>2</v>
      </c>
      <c r="Z935">
        <v>55</v>
      </c>
      <c r="AA935">
        <v>0</v>
      </c>
      <c r="AB935">
        <v>55</v>
      </c>
      <c r="AC935">
        <v>7</v>
      </c>
      <c r="AD935">
        <v>7</v>
      </c>
      <c r="AE935">
        <v>0</v>
      </c>
      <c r="AF935">
        <v>0</v>
      </c>
      <c r="AG935">
        <v>2</v>
      </c>
      <c r="AH935">
        <v>7</v>
      </c>
      <c r="AI935">
        <v>7</v>
      </c>
      <c r="AJ935">
        <v>0</v>
      </c>
      <c r="AK935">
        <v>2</v>
      </c>
      <c r="AL935">
        <v>2</v>
      </c>
      <c r="AM935">
        <v>58</v>
      </c>
      <c r="AN935">
        <v>7</v>
      </c>
      <c r="AO935">
        <v>7</v>
      </c>
      <c r="AP935">
        <v>7</v>
      </c>
      <c r="AQ935">
        <v>55</v>
      </c>
      <c r="AR935">
        <v>55</v>
      </c>
      <c r="AS935">
        <v>55</v>
      </c>
      <c r="AT935">
        <v>7</v>
      </c>
      <c r="AU935">
        <v>2</v>
      </c>
      <c r="AV935">
        <v>55</v>
      </c>
      <c r="AW935">
        <v>2</v>
      </c>
      <c r="AX935">
        <v>0</v>
      </c>
      <c r="AY935" t="s">
        <v>159</v>
      </c>
      <c r="AZ935" t="s">
        <v>1038</v>
      </c>
      <c r="BA935" t="s">
        <v>573</v>
      </c>
      <c r="BB935" t="s">
        <v>1376</v>
      </c>
      <c r="BC935" t="s">
        <v>163</v>
      </c>
      <c r="BD935" t="b">
        <v>0</v>
      </c>
      <c r="BE935">
        <v>5.53</v>
      </c>
      <c r="BF935" t="b">
        <v>1</v>
      </c>
      <c r="BH935" t="s">
        <v>164</v>
      </c>
      <c r="BI935" t="s">
        <v>1377</v>
      </c>
      <c r="BJ935" t="b">
        <v>0</v>
      </c>
      <c r="BK935" t="s">
        <v>166</v>
      </c>
      <c r="BL935" t="b">
        <v>0</v>
      </c>
      <c r="BM935">
        <v>18</v>
      </c>
      <c r="BN935" t="s">
        <v>167</v>
      </c>
      <c r="BO935" t="s">
        <v>168</v>
      </c>
      <c r="BP935" t="s">
        <v>167</v>
      </c>
      <c r="BQ935" t="s">
        <v>169</v>
      </c>
      <c r="BR935">
        <v>768</v>
      </c>
      <c r="BS935" t="s">
        <v>156</v>
      </c>
      <c r="BT935" t="s">
        <v>170</v>
      </c>
      <c r="BU935" t="s">
        <v>302</v>
      </c>
      <c r="BV935" t="s">
        <v>310</v>
      </c>
      <c r="BW935">
        <v>2</v>
      </c>
      <c r="BX935">
        <v>8</v>
      </c>
      <c r="BY935">
        <v>0</v>
      </c>
      <c r="BZ935">
        <v>6</v>
      </c>
      <c r="CA935" t="s">
        <v>1378</v>
      </c>
      <c r="CB935" t="s">
        <v>156</v>
      </c>
      <c r="CC935">
        <v>7</v>
      </c>
      <c r="CD935" t="b">
        <v>0</v>
      </c>
      <c r="CE935" t="s">
        <v>832</v>
      </c>
      <c r="CF935" t="s">
        <v>833</v>
      </c>
      <c r="CG935">
        <v>39</v>
      </c>
      <c r="CH935">
        <v>0</v>
      </c>
      <c r="CI935" t="s">
        <v>301</v>
      </c>
      <c r="CJ935" t="s">
        <v>430</v>
      </c>
      <c r="CK935" t="s">
        <v>430</v>
      </c>
      <c r="CL935" t="s">
        <v>430</v>
      </c>
      <c r="CM935" t="s">
        <v>430</v>
      </c>
      <c r="CN935" t="s">
        <v>430</v>
      </c>
      <c r="CO935" t="s">
        <v>301</v>
      </c>
      <c r="CP935" t="s">
        <v>430</v>
      </c>
      <c r="CQ935">
        <v>1</v>
      </c>
      <c r="CR935">
        <v>3297</v>
      </c>
      <c r="CS935">
        <f t="shared" si="62"/>
        <v>3297</v>
      </c>
      <c r="CT935">
        <f t="shared" ref="CT935:CT998" si="64">CT934</f>
        <v>1444.2857142857142</v>
      </c>
      <c r="CU935">
        <f t="shared" ref="CU935:CU998" si="65">CU934</f>
        <v>1579.0363267684361</v>
      </c>
      <c r="CV935">
        <f t="shared" si="63"/>
        <v>3297</v>
      </c>
      <c r="CW935">
        <v>57855</v>
      </c>
      <c r="CX935">
        <v>2785</v>
      </c>
      <c r="CY935">
        <v>5601</v>
      </c>
      <c r="CZ935">
        <v>524</v>
      </c>
      <c r="DA935">
        <v>18148</v>
      </c>
      <c r="DB935">
        <v>3297</v>
      </c>
      <c r="DC935">
        <v>3069</v>
      </c>
      <c r="DD935">
        <v>1586</v>
      </c>
      <c r="DE935">
        <v>2</v>
      </c>
      <c r="DF935" t="s">
        <v>156</v>
      </c>
      <c r="DG935">
        <v>1024</v>
      </c>
      <c r="DH935">
        <v>2</v>
      </c>
      <c r="DI935">
        <v>48000</v>
      </c>
      <c r="DJ935">
        <v>-16</v>
      </c>
      <c r="DK935" t="s">
        <v>176</v>
      </c>
      <c r="DL935">
        <v>10</v>
      </c>
      <c r="DM935" t="s">
        <v>413</v>
      </c>
      <c r="DN935">
        <v>692002</v>
      </c>
      <c r="DO935">
        <v>689213</v>
      </c>
      <c r="DP935">
        <v>19735</v>
      </c>
      <c r="DQ935">
        <v>766849</v>
      </c>
      <c r="DR935">
        <v>768809</v>
      </c>
      <c r="DS935">
        <v>689203</v>
      </c>
      <c r="DT935">
        <v>766848</v>
      </c>
      <c r="DU935">
        <v>687615</v>
      </c>
      <c r="DV935" t="s">
        <v>158</v>
      </c>
      <c r="DW935">
        <v>683661</v>
      </c>
      <c r="DX935">
        <v>629795</v>
      </c>
      <c r="DY935">
        <v>638553</v>
      </c>
      <c r="DZ935">
        <v>1584</v>
      </c>
      <c r="EA935">
        <v>1540</v>
      </c>
      <c r="EB935">
        <v>766090</v>
      </c>
      <c r="EC935">
        <v>629792</v>
      </c>
      <c r="ED935">
        <v>629792</v>
      </c>
      <c r="EE935">
        <v>1578</v>
      </c>
      <c r="EF935">
        <v>772394</v>
      </c>
      <c r="EG935">
        <v>770809</v>
      </c>
      <c r="EH935">
        <v>775692</v>
      </c>
      <c r="EI935">
        <v>635397</v>
      </c>
      <c r="EJ935">
        <v>639078</v>
      </c>
      <c r="EK935">
        <v>635480</v>
      </c>
      <c r="EL935">
        <v>687615</v>
      </c>
      <c r="EM935">
        <v>685661</v>
      </c>
      <c r="EN935">
        <v>689202</v>
      </c>
      <c r="EO935" t="s">
        <v>158</v>
      </c>
      <c r="EP935">
        <v>772393</v>
      </c>
      <c r="EQ935">
        <v>683656</v>
      </c>
      <c r="ER935">
        <v>766087</v>
      </c>
      <c r="ES935">
        <v>749858</v>
      </c>
      <c r="ET935" t="s">
        <v>178</v>
      </c>
      <c r="EU935">
        <v>1</v>
      </c>
      <c r="EV935" t="s">
        <v>1467</v>
      </c>
      <c r="EW935">
        <v>3</v>
      </c>
      <c r="EX935" t="s">
        <v>305</v>
      </c>
      <c r="EY935" t="s">
        <v>169</v>
      </c>
      <c r="EZ935">
        <v>1024</v>
      </c>
      <c r="FA935">
        <v>-190</v>
      </c>
      <c r="FB935">
        <v>264</v>
      </c>
    </row>
    <row r="936" spans="1:158" x14ac:dyDescent="0.35">
      <c r="A936">
        <v>50</v>
      </c>
      <c r="B936">
        <v>50</v>
      </c>
      <c r="C936">
        <v>2033</v>
      </c>
      <c r="D936">
        <v>2033</v>
      </c>
      <c r="E936" t="s">
        <v>155</v>
      </c>
      <c r="F936" t="s">
        <v>156</v>
      </c>
      <c r="G936" t="s">
        <v>156</v>
      </c>
      <c r="H936" t="s">
        <v>156</v>
      </c>
      <c r="I936">
        <v>0</v>
      </c>
      <c r="J936" t="s">
        <v>157</v>
      </c>
      <c r="K936">
        <v>1</v>
      </c>
      <c r="L936" t="s">
        <v>154</v>
      </c>
      <c r="M936" t="s">
        <v>154</v>
      </c>
      <c r="N936" t="s">
        <v>154</v>
      </c>
      <c r="O936">
        <v>1</v>
      </c>
      <c r="P936" t="s">
        <v>154</v>
      </c>
      <c r="Q936" t="s">
        <v>154</v>
      </c>
      <c r="R936" t="s">
        <v>301</v>
      </c>
      <c r="S936">
        <v>0</v>
      </c>
      <c r="T936">
        <v>7</v>
      </c>
      <c r="U936">
        <v>0</v>
      </c>
      <c r="V936">
        <v>3</v>
      </c>
      <c r="W936">
        <v>3</v>
      </c>
      <c r="X936">
        <v>7</v>
      </c>
      <c r="Y936">
        <v>3</v>
      </c>
      <c r="Z936">
        <v>55</v>
      </c>
      <c r="AA936">
        <v>0</v>
      </c>
      <c r="AB936">
        <v>55</v>
      </c>
      <c r="AC936">
        <v>7</v>
      </c>
      <c r="AD936">
        <v>7</v>
      </c>
      <c r="AE936">
        <v>0</v>
      </c>
      <c r="AF936">
        <v>0</v>
      </c>
      <c r="AG936">
        <v>3</v>
      </c>
      <c r="AH936">
        <v>7</v>
      </c>
      <c r="AI936">
        <v>7</v>
      </c>
      <c r="AJ936">
        <v>0</v>
      </c>
      <c r="AK936">
        <v>3</v>
      </c>
      <c r="AL936">
        <v>3</v>
      </c>
      <c r="AM936">
        <v>59</v>
      </c>
      <c r="AN936">
        <v>7</v>
      </c>
      <c r="AO936">
        <v>7</v>
      </c>
      <c r="AP936">
        <v>7</v>
      </c>
      <c r="AQ936">
        <v>55</v>
      </c>
      <c r="AR936">
        <v>55</v>
      </c>
      <c r="AS936">
        <v>55</v>
      </c>
      <c r="AT936">
        <v>7</v>
      </c>
      <c r="AU936">
        <v>3</v>
      </c>
      <c r="AV936">
        <v>55</v>
      </c>
      <c r="AW936">
        <v>3</v>
      </c>
      <c r="AX936">
        <v>0</v>
      </c>
      <c r="AY936" t="s">
        <v>159</v>
      </c>
      <c r="AZ936" t="s">
        <v>1038</v>
      </c>
      <c r="BA936" t="s">
        <v>573</v>
      </c>
      <c r="BB936" t="s">
        <v>1376</v>
      </c>
      <c r="BC936" t="s">
        <v>163</v>
      </c>
      <c r="BD936" t="b">
        <v>0</v>
      </c>
      <c r="BE936">
        <v>5.23</v>
      </c>
      <c r="BF936" t="b">
        <v>1</v>
      </c>
      <c r="BH936" t="s">
        <v>164</v>
      </c>
      <c r="BI936" t="s">
        <v>1377</v>
      </c>
      <c r="BJ936" t="b">
        <v>0</v>
      </c>
      <c r="BK936" t="s">
        <v>166</v>
      </c>
      <c r="BL936" t="b">
        <v>0</v>
      </c>
      <c r="BM936">
        <v>18</v>
      </c>
      <c r="BN936" t="s">
        <v>167</v>
      </c>
      <c r="BO936" t="s">
        <v>168</v>
      </c>
      <c r="BP936" t="s">
        <v>167</v>
      </c>
      <c r="BQ936" t="s">
        <v>169</v>
      </c>
      <c r="BR936">
        <v>768</v>
      </c>
      <c r="BS936" t="s">
        <v>156</v>
      </c>
      <c r="BT936" t="s">
        <v>170</v>
      </c>
      <c r="BU936" t="s">
        <v>185</v>
      </c>
      <c r="BV936" t="s">
        <v>302</v>
      </c>
      <c r="BW936">
        <v>3</v>
      </c>
      <c r="BX936">
        <v>8</v>
      </c>
      <c r="BY936">
        <v>0</v>
      </c>
      <c r="BZ936">
        <v>6</v>
      </c>
      <c r="CA936" t="s">
        <v>1378</v>
      </c>
      <c r="CB936" t="s">
        <v>156</v>
      </c>
      <c r="CC936">
        <v>7</v>
      </c>
      <c r="CD936" t="b">
        <v>0</v>
      </c>
      <c r="CE936" t="s">
        <v>832</v>
      </c>
      <c r="CF936" t="s">
        <v>833</v>
      </c>
      <c r="CG936">
        <v>15</v>
      </c>
      <c r="CH936">
        <v>0</v>
      </c>
      <c r="CI936" t="s">
        <v>301</v>
      </c>
      <c r="CJ936" t="s">
        <v>430</v>
      </c>
      <c r="CK936" t="s">
        <v>430</v>
      </c>
      <c r="CL936" t="s">
        <v>430</v>
      </c>
      <c r="CM936" t="s">
        <v>430</v>
      </c>
      <c r="CN936" t="s">
        <v>430</v>
      </c>
      <c r="CO936" t="s">
        <v>301</v>
      </c>
      <c r="CP936" t="s">
        <v>430</v>
      </c>
      <c r="CQ936">
        <v>1</v>
      </c>
      <c r="CR936">
        <v>806</v>
      </c>
      <c r="CS936">
        <f t="shared" si="62"/>
        <v>806</v>
      </c>
      <c r="CT936">
        <f t="shared" si="64"/>
        <v>1444.2857142857142</v>
      </c>
      <c r="CU936">
        <f t="shared" si="65"/>
        <v>1579.0363267684361</v>
      </c>
      <c r="CV936">
        <f t="shared" si="63"/>
        <v>806</v>
      </c>
      <c r="CW936">
        <v>57855</v>
      </c>
      <c r="CX936">
        <v>2785</v>
      </c>
      <c r="CY936">
        <v>5601</v>
      </c>
      <c r="CZ936">
        <v>524</v>
      </c>
      <c r="DA936">
        <v>18148</v>
      </c>
      <c r="DB936">
        <v>806</v>
      </c>
      <c r="DC936">
        <v>3069</v>
      </c>
      <c r="DD936">
        <v>1586</v>
      </c>
      <c r="DE936">
        <v>2</v>
      </c>
      <c r="DF936" t="s">
        <v>156</v>
      </c>
      <c r="DG936">
        <v>1024</v>
      </c>
      <c r="DH936">
        <v>2</v>
      </c>
      <c r="DI936">
        <v>48000</v>
      </c>
      <c r="DJ936">
        <v>-16</v>
      </c>
      <c r="DK936" t="s">
        <v>176</v>
      </c>
      <c r="DL936">
        <v>10</v>
      </c>
      <c r="DM936" t="s">
        <v>413</v>
      </c>
      <c r="DN936">
        <v>692002</v>
      </c>
      <c r="DO936">
        <v>689213</v>
      </c>
      <c r="DP936">
        <v>19735</v>
      </c>
      <c r="DQ936">
        <v>776464</v>
      </c>
      <c r="DR936">
        <v>778217</v>
      </c>
      <c r="DS936">
        <v>689203</v>
      </c>
      <c r="DT936">
        <v>776464</v>
      </c>
      <c r="DU936">
        <v>687615</v>
      </c>
      <c r="DV936" t="s">
        <v>158</v>
      </c>
      <c r="DW936">
        <v>683661</v>
      </c>
      <c r="DX936">
        <v>629795</v>
      </c>
      <c r="DY936">
        <v>638553</v>
      </c>
      <c r="DZ936">
        <v>1584</v>
      </c>
      <c r="EA936">
        <v>1540</v>
      </c>
      <c r="EB936">
        <v>775707</v>
      </c>
      <c r="EC936">
        <v>629792</v>
      </c>
      <c r="ED936">
        <v>629792</v>
      </c>
      <c r="EE936">
        <v>1578</v>
      </c>
      <c r="EF936">
        <v>782165</v>
      </c>
      <c r="EG936">
        <v>780217</v>
      </c>
      <c r="EH936">
        <v>782972</v>
      </c>
      <c r="EI936">
        <v>635397</v>
      </c>
      <c r="EJ936">
        <v>639078</v>
      </c>
      <c r="EK936">
        <v>635480</v>
      </c>
      <c r="EL936">
        <v>687615</v>
      </c>
      <c r="EM936">
        <v>685661</v>
      </c>
      <c r="EN936">
        <v>689202</v>
      </c>
      <c r="EO936" t="s">
        <v>158</v>
      </c>
      <c r="EP936">
        <v>782165</v>
      </c>
      <c r="EQ936">
        <v>683656</v>
      </c>
      <c r="ER936">
        <v>775704</v>
      </c>
      <c r="ES936">
        <v>749858</v>
      </c>
      <c r="ET936" t="s">
        <v>178</v>
      </c>
      <c r="EU936">
        <v>2</v>
      </c>
      <c r="EV936" t="s">
        <v>1468</v>
      </c>
      <c r="EW936">
        <v>4</v>
      </c>
      <c r="EX936" t="s">
        <v>305</v>
      </c>
      <c r="EY936" t="s">
        <v>169</v>
      </c>
      <c r="EZ936">
        <v>1024</v>
      </c>
      <c r="FA936">
        <v>-190</v>
      </c>
      <c r="FB936">
        <v>264</v>
      </c>
    </row>
    <row r="937" spans="1:158" x14ac:dyDescent="0.35">
      <c r="A937">
        <v>60</v>
      </c>
      <c r="B937">
        <v>60</v>
      </c>
      <c r="C937">
        <v>1865</v>
      </c>
      <c r="D937">
        <v>1865</v>
      </c>
      <c r="E937" t="s">
        <v>155</v>
      </c>
      <c r="F937" t="s">
        <v>156</v>
      </c>
      <c r="G937" t="s">
        <v>156</v>
      </c>
      <c r="H937" t="s">
        <v>156</v>
      </c>
      <c r="I937">
        <v>0</v>
      </c>
      <c r="J937" t="s">
        <v>157</v>
      </c>
      <c r="K937">
        <v>1</v>
      </c>
      <c r="L937" t="s">
        <v>154</v>
      </c>
      <c r="M937" t="s">
        <v>154</v>
      </c>
      <c r="N937" t="s">
        <v>154</v>
      </c>
      <c r="O937">
        <v>1</v>
      </c>
      <c r="P937" t="s">
        <v>154</v>
      </c>
      <c r="Q937" t="s">
        <v>154</v>
      </c>
      <c r="R937" t="s">
        <v>306</v>
      </c>
      <c r="S937">
        <v>0</v>
      </c>
      <c r="T937">
        <v>7</v>
      </c>
      <c r="U937">
        <v>0</v>
      </c>
      <c r="V937">
        <v>4</v>
      </c>
      <c r="W937">
        <v>4</v>
      </c>
      <c r="X937">
        <v>7</v>
      </c>
      <c r="Y937">
        <v>4</v>
      </c>
      <c r="Z937">
        <v>55</v>
      </c>
      <c r="AA937">
        <v>0</v>
      </c>
      <c r="AB937">
        <v>55</v>
      </c>
      <c r="AC937">
        <v>7</v>
      </c>
      <c r="AD937">
        <v>7</v>
      </c>
      <c r="AE937">
        <v>0</v>
      </c>
      <c r="AF937">
        <v>0</v>
      </c>
      <c r="AG937">
        <v>4</v>
      </c>
      <c r="AH937">
        <v>7</v>
      </c>
      <c r="AI937">
        <v>7</v>
      </c>
      <c r="AJ937">
        <v>0</v>
      </c>
      <c r="AK937">
        <v>4</v>
      </c>
      <c r="AL937">
        <v>4</v>
      </c>
      <c r="AM937">
        <v>60</v>
      </c>
      <c r="AN937">
        <v>7</v>
      </c>
      <c r="AO937">
        <v>7</v>
      </c>
      <c r="AP937">
        <v>7</v>
      </c>
      <c r="AQ937">
        <v>55</v>
      </c>
      <c r="AR937">
        <v>55</v>
      </c>
      <c r="AS937">
        <v>55</v>
      </c>
      <c r="AT937">
        <v>7</v>
      </c>
      <c r="AU937">
        <v>4</v>
      </c>
      <c r="AV937">
        <v>55</v>
      </c>
      <c r="AW937">
        <v>4</v>
      </c>
      <c r="AX937">
        <v>0</v>
      </c>
      <c r="AY937" t="s">
        <v>159</v>
      </c>
      <c r="AZ937" t="s">
        <v>1038</v>
      </c>
      <c r="BA937" t="s">
        <v>573</v>
      </c>
      <c r="BB937" t="s">
        <v>1376</v>
      </c>
      <c r="BC937" t="s">
        <v>163</v>
      </c>
      <c r="BD937" t="b">
        <v>0</v>
      </c>
      <c r="BE937" t="s">
        <v>167</v>
      </c>
      <c r="BF937" t="b">
        <v>1</v>
      </c>
      <c r="BH937" t="s">
        <v>164</v>
      </c>
      <c r="BI937" t="s">
        <v>1377</v>
      </c>
      <c r="BJ937" t="b">
        <v>0</v>
      </c>
      <c r="BK937" t="s">
        <v>166</v>
      </c>
      <c r="BL937" t="b">
        <v>0</v>
      </c>
      <c r="BM937">
        <v>18</v>
      </c>
      <c r="BN937" t="s">
        <v>167</v>
      </c>
      <c r="BO937" t="s">
        <v>168</v>
      </c>
      <c r="BP937" t="s">
        <v>167</v>
      </c>
      <c r="BQ937" t="s">
        <v>169</v>
      </c>
      <c r="BR937">
        <v>768</v>
      </c>
      <c r="BS937" t="s">
        <v>156</v>
      </c>
      <c r="BT937" t="s">
        <v>170</v>
      </c>
      <c r="BU937" t="s">
        <v>303</v>
      </c>
      <c r="BV937" t="s">
        <v>313</v>
      </c>
      <c r="BW937">
        <v>4</v>
      </c>
      <c r="BX937">
        <v>8</v>
      </c>
      <c r="BY937">
        <v>0</v>
      </c>
      <c r="BZ937">
        <v>6</v>
      </c>
      <c r="CA937" t="s">
        <v>1378</v>
      </c>
      <c r="CB937" t="s">
        <v>156</v>
      </c>
      <c r="CC937">
        <v>7</v>
      </c>
      <c r="CD937" t="b">
        <v>0</v>
      </c>
      <c r="CE937" t="s">
        <v>832</v>
      </c>
      <c r="CF937" t="s">
        <v>833</v>
      </c>
      <c r="CG937">
        <v>50</v>
      </c>
      <c r="CH937">
        <v>0</v>
      </c>
      <c r="CI937" t="s">
        <v>306</v>
      </c>
      <c r="CJ937" t="s">
        <v>430</v>
      </c>
      <c r="CK937" t="s">
        <v>430</v>
      </c>
      <c r="CL937" t="s">
        <v>430</v>
      </c>
      <c r="CM937" t="s">
        <v>430</v>
      </c>
      <c r="CN937" t="s">
        <v>430</v>
      </c>
      <c r="CO937" t="s">
        <v>306</v>
      </c>
      <c r="CP937" t="s">
        <v>430</v>
      </c>
      <c r="CQ937">
        <v>1</v>
      </c>
      <c r="CR937">
        <v>1193</v>
      </c>
      <c r="CS937" t="str">
        <f t="shared" si="62"/>
        <v>-</v>
      </c>
      <c r="CT937">
        <f t="shared" si="64"/>
        <v>1444.2857142857142</v>
      </c>
      <c r="CU937">
        <f t="shared" si="65"/>
        <v>1579.0363267684361</v>
      </c>
      <c r="CV937" t="str">
        <f t="shared" si="63"/>
        <v>-</v>
      </c>
      <c r="CW937">
        <v>57855</v>
      </c>
      <c r="CX937">
        <v>2785</v>
      </c>
      <c r="CY937">
        <v>5601</v>
      </c>
      <c r="CZ937">
        <v>524</v>
      </c>
      <c r="DA937">
        <v>18148</v>
      </c>
      <c r="DB937">
        <v>1193</v>
      </c>
      <c r="DC937">
        <v>3069</v>
      </c>
      <c r="DD937">
        <v>1586</v>
      </c>
      <c r="DE937">
        <v>2</v>
      </c>
      <c r="DF937" t="s">
        <v>156</v>
      </c>
      <c r="DG937">
        <v>1024</v>
      </c>
      <c r="DH937">
        <v>2</v>
      </c>
      <c r="DI937">
        <v>48000</v>
      </c>
      <c r="DJ937">
        <v>-16</v>
      </c>
      <c r="DK937" t="s">
        <v>176</v>
      </c>
      <c r="DL937">
        <v>10</v>
      </c>
      <c r="DM937" t="s">
        <v>413</v>
      </c>
      <c r="DN937">
        <v>692002</v>
      </c>
      <c r="DO937">
        <v>689213</v>
      </c>
      <c r="DP937">
        <v>19735</v>
      </c>
      <c r="DQ937">
        <v>783749</v>
      </c>
      <c r="DR937">
        <v>785449</v>
      </c>
      <c r="DS937">
        <v>689203</v>
      </c>
      <c r="DT937">
        <v>783749</v>
      </c>
      <c r="DU937">
        <v>687615</v>
      </c>
      <c r="DV937" t="s">
        <v>158</v>
      </c>
      <c r="DW937">
        <v>683661</v>
      </c>
      <c r="DX937">
        <v>629795</v>
      </c>
      <c r="DY937">
        <v>638553</v>
      </c>
      <c r="DZ937">
        <v>1584</v>
      </c>
      <c r="EA937">
        <v>1540</v>
      </c>
      <c r="EB937">
        <v>782989</v>
      </c>
      <c r="EC937">
        <v>629792</v>
      </c>
      <c r="ED937">
        <v>629792</v>
      </c>
      <c r="EE937">
        <v>1578</v>
      </c>
      <c r="EF937">
        <v>788991</v>
      </c>
      <c r="EG937">
        <v>787449</v>
      </c>
      <c r="EH937">
        <v>790185</v>
      </c>
      <c r="EI937">
        <v>635397</v>
      </c>
      <c r="EJ937">
        <v>639078</v>
      </c>
      <c r="EK937">
        <v>635480</v>
      </c>
      <c r="EL937">
        <v>687615</v>
      </c>
      <c r="EM937">
        <v>685661</v>
      </c>
      <c r="EN937">
        <v>689202</v>
      </c>
      <c r="EO937" t="s">
        <v>158</v>
      </c>
      <c r="EP937">
        <v>788991</v>
      </c>
      <c r="EQ937">
        <v>683656</v>
      </c>
      <c r="ER937">
        <v>782986</v>
      </c>
      <c r="ES937">
        <v>749858</v>
      </c>
      <c r="ET937" t="s">
        <v>178</v>
      </c>
      <c r="EU937">
        <v>3</v>
      </c>
      <c r="EV937" t="s">
        <v>1469</v>
      </c>
      <c r="EW937">
        <v>5</v>
      </c>
      <c r="EX937" t="s">
        <v>309</v>
      </c>
      <c r="EY937" t="s">
        <v>169</v>
      </c>
      <c r="EZ937">
        <v>1024</v>
      </c>
      <c r="FA937">
        <v>-190</v>
      </c>
      <c r="FB937">
        <v>264</v>
      </c>
    </row>
    <row r="938" spans="1:158" x14ac:dyDescent="0.35">
      <c r="A938">
        <v>66</v>
      </c>
      <c r="B938">
        <v>66</v>
      </c>
      <c r="C938">
        <v>1661</v>
      </c>
      <c r="D938">
        <v>1661</v>
      </c>
      <c r="E938" t="s">
        <v>155</v>
      </c>
      <c r="F938" t="s">
        <v>156</v>
      </c>
      <c r="G938" t="s">
        <v>156</v>
      </c>
      <c r="H938" t="s">
        <v>156</v>
      </c>
      <c r="I938">
        <v>0</v>
      </c>
      <c r="J938" t="s">
        <v>157</v>
      </c>
      <c r="K938">
        <v>1</v>
      </c>
      <c r="L938" t="s">
        <v>154</v>
      </c>
      <c r="M938" t="s">
        <v>154</v>
      </c>
      <c r="N938" t="s">
        <v>154</v>
      </c>
      <c r="O938">
        <v>1</v>
      </c>
      <c r="P938" t="s">
        <v>154</v>
      </c>
      <c r="Q938" t="s">
        <v>154</v>
      </c>
      <c r="R938" t="s">
        <v>301</v>
      </c>
      <c r="S938">
        <v>0</v>
      </c>
      <c r="T938">
        <v>7</v>
      </c>
      <c r="U938">
        <v>0</v>
      </c>
      <c r="V938">
        <v>5</v>
      </c>
      <c r="W938">
        <v>5</v>
      </c>
      <c r="X938">
        <v>7</v>
      </c>
      <c r="Y938">
        <v>5</v>
      </c>
      <c r="Z938">
        <v>55</v>
      </c>
      <c r="AA938">
        <v>0</v>
      </c>
      <c r="AB938">
        <v>55</v>
      </c>
      <c r="AC938">
        <v>7</v>
      </c>
      <c r="AD938">
        <v>7</v>
      </c>
      <c r="AE938">
        <v>0</v>
      </c>
      <c r="AF938">
        <v>0</v>
      </c>
      <c r="AG938">
        <v>5</v>
      </c>
      <c r="AH938">
        <v>7</v>
      </c>
      <c r="AI938">
        <v>7</v>
      </c>
      <c r="AJ938">
        <v>0</v>
      </c>
      <c r="AK938">
        <v>5</v>
      </c>
      <c r="AL938">
        <v>5</v>
      </c>
      <c r="AM938">
        <v>61</v>
      </c>
      <c r="AN938">
        <v>7</v>
      </c>
      <c r="AO938">
        <v>7</v>
      </c>
      <c r="AP938">
        <v>7</v>
      </c>
      <c r="AQ938">
        <v>55</v>
      </c>
      <c r="AR938">
        <v>55</v>
      </c>
      <c r="AS938">
        <v>55</v>
      </c>
      <c r="AT938">
        <v>7</v>
      </c>
      <c r="AU938">
        <v>5</v>
      </c>
      <c r="AV938">
        <v>55</v>
      </c>
      <c r="AW938">
        <v>5</v>
      </c>
      <c r="AX938">
        <v>0</v>
      </c>
      <c r="AY938" t="s">
        <v>159</v>
      </c>
      <c r="AZ938" t="s">
        <v>1038</v>
      </c>
      <c r="BA938" t="s">
        <v>573</v>
      </c>
      <c r="BB938" t="s">
        <v>1376</v>
      </c>
      <c r="BC938" t="s">
        <v>163</v>
      </c>
      <c r="BD938" t="b">
        <v>0</v>
      </c>
      <c r="BE938">
        <v>2.11</v>
      </c>
      <c r="BF938" t="b">
        <v>1</v>
      </c>
      <c r="BH938" t="s">
        <v>164</v>
      </c>
      <c r="BI938" t="s">
        <v>1377</v>
      </c>
      <c r="BJ938" t="b">
        <v>0</v>
      </c>
      <c r="BK938" t="s">
        <v>166</v>
      </c>
      <c r="BL938" t="b">
        <v>0</v>
      </c>
      <c r="BM938">
        <v>18</v>
      </c>
      <c r="BN938" t="s">
        <v>167</v>
      </c>
      <c r="BO938" t="s">
        <v>168</v>
      </c>
      <c r="BP938" t="s">
        <v>167</v>
      </c>
      <c r="BQ938" t="s">
        <v>169</v>
      </c>
      <c r="BR938">
        <v>768</v>
      </c>
      <c r="BS938" t="s">
        <v>156</v>
      </c>
      <c r="BT938" t="s">
        <v>170</v>
      </c>
      <c r="BU938" t="s">
        <v>315</v>
      </c>
      <c r="BV938" t="s">
        <v>316</v>
      </c>
      <c r="BW938">
        <v>5</v>
      </c>
      <c r="BX938">
        <v>8</v>
      </c>
      <c r="BY938">
        <v>0</v>
      </c>
      <c r="BZ938">
        <v>6</v>
      </c>
      <c r="CA938" t="s">
        <v>1378</v>
      </c>
      <c r="CB938" t="s">
        <v>156</v>
      </c>
      <c r="CC938">
        <v>7</v>
      </c>
      <c r="CD938" t="b">
        <v>0</v>
      </c>
      <c r="CE938" t="s">
        <v>832</v>
      </c>
      <c r="CF938" t="s">
        <v>833</v>
      </c>
      <c r="CG938">
        <v>22</v>
      </c>
      <c r="CH938">
        <v>0</v>
      </c>
      <c r="CI938" t="s">
        <v>301</v>
      </c>
      <c r="CJ938" t="s">
        <v>430</v>
      </c>
      <c r="CK938" t="s">
        <v>430</v>
      </c>
      <c r="CL938" t="s">
        <v>430</v>
      </c>
      <c r="CM938" t="s">
        <v>430</v>
      </c>
      <c r="CN938" t="s">
        <v>430</v>
      </c>
      <c r="CO938" t="s">
        <v>301</v>
      </c>
      <c r="CP938" t="s">
        <v>430</v>
      </c>
      <c r="CQ938">
        <v>1</v>
      </c>
      <c r="CR938">
        <v>644</v>
      </c>
      <c r="CS938">
        <f t="shared" si="62"/>
        <v>644</v>
      </c>
      <c r="CT938">
        <f t="shared" si="64"/>
        <v>1444.2857142857142</v>
      </c>
      <c r="CU938">
        <f t="shared" si="65"/>
        <v>1579.0363267684361</v>
      </c>
      <c r="CV938">
        <f t="shared" si="63"/>
        <v>644</v>
      </c>
      <c r="CW938">
        <v>57855</v>
      </c>
      <c r="CX938">
        <v>2785</v>
      </c>
      <c r="CY938">
        <v>5601</v>
      </c>
      <c r="CZ938">
        <v>524</v>
      </c>
      <c r="DA938">
        <v>18148</v>
      </c>
      <c r="DB938">
        <v>644</v>
      </c>
      <c r="DC938">
        <v>3069</v>
      </c>
      <c r="DD938">
        <v>1586</v>
      </c>
      <c r="DE938">
        <v>2</v>
      </c>
      <c r="DF938" t="s">
        <v>156</v>
      </c>
      <c r="DG938">
        <v>1024</v>
      </c>
      <c r="DH938">
        <v>2</v>
      </c>
      <c r="DI938">
        <v>48000</v>
      </c>
      <c r="DJ938">
        <v>-16</v>
      </c>
      <c r="DK938" t="s">
        <v>176</v>
      </c>
      <c r="DL938">
        <v>10</v>
      </c>
      <c r="DM938" t="s">
        <v>413</v>
      </c>
      <c r="DN938">
        <v>692002</v>
      </c>
      <c r="DO938">
        <v>689213</v>
      </c>
      <c r="DP938">
        <v>19735</v>
      </c>
      <c r="DQ938">
        <v>790960</v>
      </c>
      <c r="DR938">
        <v>793087</v>
      </c>
      <c r="DS938">
        <v>689203</v>
      </c>
      <c r="DT938">
        <v>790960</v>
      </c>
      <c r="DU938">
        <v>687615</v>
      </c>
      <c r="DV938" t="s">
        <v>158</v>
      </c>
      <c r="DW938">
        <v>683661</v>
      </c>
      <c r="DX938">
        <v>629795</v>
      </c>
      <c r="DY938">
        <v>638553</v>
      </c>
      <c r="DZ938">
        <v>1584</v>
      </c>
      <c r="EA938">
        <v>1540</v>
      </c>
      <c r="EB938">
        <v>790202</v>
      </c>
      <c r="EC938">
        <v>629792</v>
      </c>
      <c r="ED938">
        <v>629792</v>
      </c>
      <c r="EE938">
        <v>1578</v>
      </c>
      <c r="EF938">
        <v>797034</v>
      </c>
      <c r="EG938">
        <v>795087</v>
      </c>
      <c r="EH938">
        <v>797678</v>
      </c>
      <c r="EI938">
        <v>635397</v>
      </c>
      <c r="EJ938">
        <v>639078</v>
      </c>
      <c r="EK938">
        <v>635480</v>
      </c>
      <c r="EL938">
        <v>687615</v>
      </c>
      <c r="EM938">
        <v>685661</v>
      </c>
      <c r="EN938">
        <v>689202</v>
      </c>
      <c r="EO938" t="s">
        <v>158</v>
      </c>
      <c r="EP938">
        <v>797034</v>
      </c>
      <c r="EQ938">
        <v>683656</v>
      </c>
      <c r="ER938">
        <v>790199</v>
      </c>
      <c r="ES938">
        <v>749858</v>
      </c>
      <c r="ET938" t="s">
        <v>178</v>
      </c>
      <c r="EU938">
        <v>4</v>
      </c>
      <c r="EV938" t="s">
        <v>1470</v>
      </c>
      <c r="EW938">
        <v>6</v>
      </c>
      <c r="EX938" t="s">
        <v>305</v>
      </c>
      <c r="EY938" t="s">
        <v>169</v>
      </c>
      <c r="EZ938">
        <v>1024</v>
      </c>
      <c r="FA938">
        <v>-190</v>
      </c>
      <c r="FB938">
        <v>264</v>
      </c>
    </row>
    <row r="939" spans="1:158" x14ac:dyDescent="0.35">
      <c r="A939">
        <v>71</v>
      </c>
      <c r="B939">
        <v>71</v>
      </c>
      <c r="C939">
        <v>1519</v>
      </c>
      <c r="D939">
        <v>1519</v>
      </c>
      <c r="E939" t="s">
        <v>155</v>
      </c>
      <c r="F939" t="s">
        <v>156</v>
      </c>
      <c r="G939" t="s">
        <v>156</v>
      </c>
      <c r="H939" t="s">
        <v>156</v>
      </c>
      <c r="I939">
        <v>0</v>
      </c>
      <c r="J939" t="s">
        <v>157</v>
      </c>
      <c r="K939">
        <v>1</v>
      </c>
      <c r="L939" t="s">
        <v>154</v>
      </c>
      <c r="M939" t="s">
        <v>154</v>
      </c>
      <c r="N939" t="s">
        <v>154</v>
      </c>
      <c r="O939">
        <v>1</v>
      </c>
      <c r="P939" t="s">
        <v>154</v>
      </c>
      <c r="Q939" t="s">
        <v>154</v>
      </c>
      <c r="R939" t="s">
        <v>306</v>
      </c>
      <c r="S939">
        <v>0</v>
      </c>
      <c r="T939">
        <v>7</v>
      </c>
      <c r="U939">
        <v>0</v>
      </c>
      <c r="V939">
        <v>6</v>
      </c>
      <c r="W939">
        <v>6</v>
      </c>
      <c r="X939">
        <v>7</v>
      </c>
      <c r="Y939">
        <v>6</v>
      </c>
      <c r="Z939">
        <v>55</v>
      </c>
      <c r="AA939">
        <v>0</v>
      </c>
      <c r="AB939">
        <v>55</v>
      </c>
      <c r="AC939">
        <v>7</v>
      </c>
      <c r="AD939">
        <v>7</v>
      </c>
      <c r="AE939">
        <v>0</v>
      </c>
      <c r="AF939">
        <v>0</v>
      </c>
      <c r="AG939">
        <v>6</v>
      </c>
      <c r="AH939">
        <v>7</v>
      </c>
      <c r="AI939">
        <v>7</v>
      </c>
      <c r="AJ939">
        <v>0</v>
      </c>
      <c r="AK939">
        <v>6</v>
      </c>
      <c r="AL939">
        <v>6</v>
      </c>
      <c r="AM939">
        <v>62</v>
      </c>
      <c r="AN939">
        <v>7</v>
      </c>
      <c r="AO939">
        <v>7</v>
      </c>
      <c r="AP939">
        <v>7</v>
      </c>
      <c r="AQ939">
        <v>55</v>
      </c>
      <c r="AR939">
        <v>55</v>
      </c>
      <c r="AS939">
        <v>55</v>
      </c>
      <c r="AT939">
        <v>7</v>
      </c>
      <c r="AU939">
        <v>6</v>
      </c>
      <c r="AV939">
        <v>55</v>
      </c>
      <c r="AW939">
        <v>6</v>
      </c>
      <c r="AX939">
        <v>0</v>
      </c>
      <c r="AY939" t="s">
        <v>159</v>
      </c>
      <c r="AZ939" t="s">
        <v>1038</v>
      </c>
      <c r="BA939" t="s">
        <v>573</v>
      </c>
      <c r="BB939" t="s">
        <v>1376</v>
      </c>
      <c r="BC939" t="s">
        <v>163</v>
      </c>
      <c r="BD939" t="b">
        <v>0</v>
      </c>
      <c r="BE939" t="s">
        <v>167</v>
      </c>
      <c r="BF939" t="b">
        <v>1</v>
      </c>
      <c r="BH939" t="s">
        <v>164</v>
      </c>
      <c r="BI939" t="s">
        <v>1377</v>
      </c>
      <c r="BJ939" t="b">
        <v>0</v>
      </c>
      <c r="BK939" t="s">
        <v>166</v>
      </c>
      <c r="BL939" t="b">
        <v>0</v>
      </c>
      <c r="BM939">
        <v>18</v>
      </c>
      <c r="BN939" t="s">
        <v>167</v>
      </c>
      <c r="BO939" t="s">
        <v>168</v>
      </c>
      <c r="BP939" t="s">
        <v>167</v>
      </c>
      <c r="BQ939" t="s">
        <v>169</v>
      </c>
      <c r="BR939">
        <v>768</v>
      </c>
      <c r="BS939" t="s">
        <v>156</v>
      </c>
      <c r="BT939" t="s">
        <v>170</v>
      </c>
      <c r="BU939" t="s">
        <v>315</v>
      </c>
      <c r="BV939" t="s">
        <v>318</v>
      </c>
      <c r="BW939">
        <v>6</v>
      </c>
      <c r="BX939">
        <v>8</v>
      </c>
      <c r="BY939">
        <v>0</v>
      </c>
      <c r="BZ939">
        <v>6</v>
      </c>
      <c r="CA939" t="s">
        <v>1378</v>
      </c>
      <c r="CB939" t="s">
        <v>156</v>
      </c>
      <c r="CC939">
        <v>7</v>
      </c>
      <c r="CD939" t="b">
        <v>0</v>
      </c>
      <c r="CE939" t="s">
        <v>832</v>
      </c>
      <c r="CF939" t="s">
        <v>833</v>
      </c>
      <c r="CG939">
        <v>79</v>
      </c>
      <c r="CH939">
        <v>0</v>
      </c>
      <c r="CI939" t="s">
        <v>306</v>
      </c>
      <c r="CJ939" t="s">
        <v>430</v>
      </c>
      <c r="CK939" t="s">
        <v>430</v>
      </c>
      <c r="CL939" t="s">
        <v>430</v>
      </c>
      <c r="CM939" t="s">
        <v>430</v>
      </c>
      <c r="CN939" t="s">
        <v>430</v>
      </c>
      <c r="CO939" t="s">
        <v>306</v>
      </c>
      <c r="CP939" t="s">
        <v>430</v>
      </c>
      <c r="CQ939">
        <v>1</v>
      </c>
      <c r="CR939">
        <v>664</v>
      </c>
      <c r="CS939" t="str">
        <f t="shared" si="62"/>
        <v>-</v>
      </c>
      <c r="CT939">
        <f t="shared" si="64"/>
        <v>1444.2857142857142</v>
      </c>
      <c r="CU939">
        <f t="shared" si="65"/>
        <v>1579.0363267684361</v>
      </c>
      <c r="CV939" t="str">
        <f t="shared" si="63"/>
        <v>-</v>
      </c>
      <c r="CW939">
        <v>57855</v>
      </c>
      <c r="CX939">
        <v>2785</v>
      </c>
      <c r="CY939">
        <v>5601</v>
      </c>
      <c r="CZ939">
        <v>524</v>
      </c>
      <c r="DA939">
        <v>18148</v>
      </c>
      <c r="DB939">
        <v>664</v>
      </c>
      <c r="DC939">
        <v>3069</v>
      </c>
      <c r="DD939">
        <v>1586</v>
      </c>
      <c r="DE939">
        <v>2</v>
      </c>
      <c r="DF939" t="s">
        <v>156</v>
      </c>
      <c r="DG939">
        <v>1024</v>
      </c>
      <c r="DH939">
        <v>2</v>
      </c>
      <c r="DI939">
        <v>48000</v>
      </c>
      <c r="DJ939">
        <v>-16</v>
      </c>
      <c r="DK939" t="s">
        <v>176</v>
      </c>
      <c r="DL939">
        <v>10</v>
      </c>
      <c r="DM939" t="s">
        <v>413</v>
      </c>
      <c r="DN939">
        <v>692002</v>
      </c>
      <c r="DO939">
        <v>689213</v>
      </c>
      <c r="DP939">
        <v>19735</v>
      </c>
      <c r="DQ939">
        <v>798450</v>
      </c>
      <c r="DR939">
        <v>800575</v>
      </c>
      <c r="DS939">
        <v>689203</v>
      </c>
      <c r="DT939">
        <v>798450</v>
      </c>
      <c r="DU939">
        <v>687615</v>
      </c>
      <c r="DV939" t="s">
        <v>158</v>
      </c>
      <c r="DW939">
        <v>683661</v>
      </c>
      <c r="DX939">
        <v>629795</v>
      </c>
      <c r="DY939">
        <v>638553</v>
      </c>
      <c r="DZ939">
        <v>1584</v>
      </c>
      <c r="EA939">
        <v>1540</v>
      </c>
      <c r="EB939">
        <v>797694</v>
      </c>
      <c r="EC939">
        <v>629792</v>
      </c>
      <c r="ED939">
        <v>629792</v>
      </c>
      <c r="EE939">
        <v>1578</v>
      </c>
      <c r="EF939">
        <v>804266</v>
      </c>
      <c r="EG939">
        <v>802575</v>
      </c>
      <c r="EH939">
        <v>804931</v>
      </c>
      <c r="EI939">
        <v>635397</v>
      </c>
      <c r="EJ939">
        <v>639078</v>
      </c>
      <c r="EK939">
        <v>635480</v>
      </c>
      <c r="EL939">
        <v>687615</v>
      </c>
      <c r="EM939">
        <v>685661</v>
      </c>
      <c r="EN939">
        <v>689202</v>
      </c>
      <c r="EO939" t="s">
        <v>158</v>
      </c>
      <c r="EP939">
        <v>804265</v>
      </c>
      <c r="EQ939">
        <v>683656</v>
      </c>
      <c r="ER939">
        <v>797691</v>
      </c>
      <c r="ES939">
        <v>749858</v>
      </c>
      <c r="ET939" t="s">
        <v>178</v>
      </c>
      <c r="EU939">
        <v>5</v>
      </c>
      <c r="EV939" t="s">
        <v>1471</v>
      </c>
      <c r="EW939">
        <v>7</v>
      </c>
      <c r="EX939" t="s">
        <v>309</v>
      </c>
      <c r="EY939" t="s">
        <v>169</v>
      </c>
      <c r="EZ939">
        <v>1024</v>
      </c>
      <c r="FA939">
        <v>-190</v>
      </c>
      <c r="FB939">
        <v>264</v>
      </c>
    </row>
    <row r="940" spans="1:158" x14ac:dyDescent="0.35">
      <c r="A940">
        <v>75</v>
      </c>
      <c r="B940">
        <v>75</v>
      </c>
      <c r="C940">
        <v>1431</v>
      </c>
      <c r="D940">
        <v>1431</v>
      </c>
      <c r="E940" t="s">
        <v>155</v>
      </c>
      <c r="F940" t="s">
        <v>156</v>
      </c>
      <c r="G940" t="s">
        <v>156</v>
      </c>
      <c r="H940" t="s">
        <v>156</v>
      </c>
      <c r="I940">
        <v>0</v>
      </c>
      <c r="J940" t="s">
        <v>157</v>
      </c>
      <c r="K940">
        <v>1</v>
      </c>
      <c r="L940" t="s">
        <v>154</v>
      </c>
      <c r="M940" t="s">
        <v>154</v>
      </c>
      <c r="N940" t="s">
        <v>154</v>
      </c>
      <c r="O940">
        <v>1</v>
      </c>
      <c r="P940" t="s">
        <v>154</v>
      </c>
      <c r="Q940" t="s">
        <v>154</v>
      </c>
      <c r="R940" t="s">
        <v>301</v>
      </c>
      <c r="S940">
        <v>0</v>
      </c>
      <c r="T940">
        <v>7</v>
      </c>
      <c r="U940">
        <v>0</v>
      </c>
      <c r="V940">
        <v>7</v>
      </c>
      <c r="W940">
        <v>7</v>
      </c>
      <c r="X940">
        <v>7</v>
      </c>
      <c r="Y940">
        <v>7</v>
      </c>
      <c r="Z940">
        <v>55</v>
      </c>
      <c r="AA940">
        <v>0</v>
      </c>
      <c r="AB940">
        <v>55</v>
      </c>
      <c r="AC940">
        <v>7</v>
      </c>
      <c r="AD940">
        <v>7</v>
      </c>
      <c r="AE940">
        <v>0</v>
      </c>
      <c r="AF940">
        <v>0</v>
      </c>
      <c r="AG940">
        <v>7</v>
      </c>
      <c r="AH940">
        <v>7</v>
      </c>
      <c r="AI940">
        <v>7</v>
      </c>
      <c r="AJ940">
        <v>0</v>
      </c>
      <c r="AK940">
        <v>7</v>
      </c>
      <c r="AL940">
        <v>7</v>
      </c>
      <c r="AM940">
        <v>63</v>
      </c>
      <c r="AN940">
        <v>7</v>
      </c>
      <c r="AO940">
        <v>7</v>
      </c>
      <c r="AP940">
        <v>7</v>
      </c>
      <c r="AQ940">
        <v>55</v>
      </c>
      <c r="AR940">
        <v>55</v>
      </c>
      <c r="AS940">
        <v>55</v>
      </c>
      <c r="AT940">
        <v>7</v>
      </c>
      <c r="AU940">
        <v>7</v>
      </c>
      <c r="AV940">
        <v>55</v>
      </c>
      <c r="AW940">
        <v>7</v>
      </c>
      <c r="AX940">
        <v>0</v>
      </c>
      <c r="AY940" t="s">
        <v>159</v>
      </c>
      <c r="AZ940" t="s">
        <v>1038</v>
      </c>
      <c r="BA940" t="s">
        <v>573</v>
      </c>
      <c r="BB940" t="s">
        <v>1376</v>
      </c>
      <c r="BC940" t="s">
        <v>163</v>
      </c>
      <c r="BD940" t="b">
        <v>0</v>
      </c>
      <c r="BE940">
        <v>2.11</v>
      </c>
      <c r="BF940" t="b">
        <v>1</v>
      </c>
      <c r="BH940" t="s">
        <v>164</v>
      </c>
      <c r="BI940" t="s">
        <v>1377</v>
      </c>
      <c r="BJ940" t="b">
        <v>0</v>
      </c>
      <c r="BK940" t="s">
        <v>166</v>
      </c>
      <c r="BL940" t="b">
        <v>0</v>
      </c>
      <c r="BM940">
        <v>18</v>
      </c>
      <c r="BN940" t="s">
        <v>167</v>
      </c>
      <c r="BO940" t="s">
        <v>168</v>
      </c>
      <c r="BP940" t="s">
        <v>167</v>
      </c>
      <c r="BQ940" t="s">
        <v>169</v>
      </c>
      <c r="BR940">
        <v>768</v>
      </c>
      <c r="BS940" t="s">
        <v>156</v>
      </c>
      <c r="BT940" t="s">
        <v>170</v>
      </c>
      <c r="BU940" t="s">
        <v>316</v>
      </c>
      <c r="BV940" t="s">
        <v>315</v>
      </c>
      <c r="BW940">
        <v>7</v>
      </c>
      <c r="BX940">
        <v>8</v>
      </c>
      <c r="BY940">
        <v>0</v>
      </c>
      <c r="BZ940">
        <v>6</v>
      </c>
      <c r="CA940" t="s">
        <v>1378</v>
      </c>
      <c r="CB940" t="s">
        <v>156</v>
      </c>
      <c r="CC940">
        <v>7</v>
      </c>
      <c r="CD940" t="b">
        <v>0</v>
      </c>
      <c r="CE940" t="s">
        <v>832</v>
      </c>
      <c r="CF940" t="s">
        <v>833</v>
      </c>
      <c r="CG940">
        <v>1</v>
      </c>
      <c r="CH940">
        <v>0</v>
      </c>
      <c r="CI940" t="s">
        <v>301</v>
      </c>
      <c r="CJ940" t="s">
        <v>430</v>
      </c>
      <c r="CK940" t="s">
        <v>430</v>
      </c>
      <c r="CL940" t="s">
        <v>430</v>
      </c>
      <c r="CM940" t="s">
        <v>430</v>
      </c>
      <c r="CN940" t="s">
        <v>430</v>
      </c>
      <c r="CO940" t="s">
        <v>301</v>
      </c>
      <c r="CP940" t="s">
        <v>430</v>
      </c>
      <c r="CQ940">
        <v>1</v>
      </c>
      <c r="CR940">
        <v>817</v>
      </c>
      <c r="CS940">
        <f t="shared" si="62"/>
        <v>817</v>
      </c>
      <c r="CT940">
        <f t="shared" si="64"/>
        <v>1444.2857142857142</v>
      </c>
      <c r="CU940">
        <f t="shared" si="65"/>
        <v>1579.0363267684361</v>
      </c>
      <c r="CV940">
        <f t="shared" si="63"/>
        <v>817</v>
      </c>
      <c r="CW940">
        <v>57855</v>
      </c>
      <c r="CX940">
        <v>2785</v>
      </c>
      <c r="CY940">
        <v>5601</v>
      </c>
      <c r="CZ940">
        <v>524</v>
      </c>
      <c r="DA940">
        <v>18148</v>
      </c>
      <c r="DB940">
        <v>817</v>
      </c>
      <c r="DC940">
        <v>3069</v>
      </c>
      <c r="DD940">
        <v>1586</v>
      </c>
      <c r="DE940">
        <v>2</v>
      </c>
      <c r="DF940" t="s">
        <v>156</v>
      </c>
      <c r="DG940">
        <v>1024</v>
      </c>
      <c r="DH940">
        <v>2</v>
      </c>
      <c r="DI940">
        <v>48000</v>
      </c>
      <c r="DJ940">
        <v>-16</v>
      </c>
      <c r="DK940" t="s">
        <v>176</v>
      </c>
      <c r="DL940">
        <v>10</v>
      </c>
      <c r="DM940" t="s">
        <v>413</v>
      </c>
      <c r="DN940">
        <v>692002</v>
      </c>
      <c r="DO940">
        <v>689213</v>
      </c>
      <c r="DP940">
        <v>19735</v>
      </c>
      <c r="DQ940">
        <v>805704</v>
      </c>
      <c r="DR940">
        <v>807657</v>
      </c>
      <c r="DS940">
        <v>689203</v>
      </c>
      <c r="DT940">
        <v>805704</v>
      </c>
      <c r="DU940">
        <v>687615</v>
      </c>
      <c r="DV940" t="s">
        <v>158</v>
      </c>
      <c r="DW940">
        <v>683661</v>
      </c>
      <c r="DX940">
        <v>629795</v>
      </c>
      <c r="DY940">
        <v>638553</v>
      </c>
      <c r="DZ940">
        <v>1584</v>
      </c>
      <c r="EA940">
        <v>1540</v>
      </c>
      <c r="EB940">
        <v>804946</v>
      </c>
      <c r="EC940">
        <v>629792</v>
      </c>
      <c r="ED940">
        <v>629792</v>
      </c>
      <c r="EE940">
        <v>1578</v>
      </c>
      <c r="EF940">
        <v>811775</v>
      </c>
      <c r="EG940">
        <v>809657</v>
      </c>
      <c r="EH940">
        <v>812593</v>
      </c>
      <c r="EI940">
        <v>635397</v>
      </c>
      <c r="EJ940">
        <v>639078</v>
      </c>
      <c r="EK940">
        <v>635480</v>
      </c>
      <c r="EL940">
        <v>687615</v>
      </c>
      <c r="EM940">
        <v>685661</v>
      </c>
      <c r="EN940">
        <v>689202</v>
      </c>
      <c r="EO940" t="s">
        <v>158</v>
      </c>
      <c r="EP940">
        <v>811775</v>
      </c>
      <c r="EQ940">
        <v>683656</v>
      </c>
      <c r="ER940">
        <v>804943</v>
      </c>
      <c r="ES940">
        <v>749858</v>
      </c>
      <c r="ET940" t="s">
        <v>178</v>
      </c>
      <c r="EU940">
        <v>6</v>
      </c>
      <c r="EV940" t="s">
        <v>1472</v>
      </c>
      <c r="EW940">
        <v>8</v>
      </c>
      <c r="EX940" t="s">
        <v>305</v>
      </c>
      <c r="EY940" t="s">
        <v>169</v>
      </c>
      <c r="EZ940">
        <v>1024</v>
      </c>
      <c r="FA940">
        <v>-190</v>
      </c>
      <c r="FB940">
        <v>264</v>
      </c>
    </row>
    <row r="941" spans="1:158" x14ac:dyDescent="0.35">
      <c r="A941">
        <v>77</v>
      </c>
      <c r="B941">
        <v>77</v>
      </c>
      <c r="C941">
        <v>1339</v>
      </c>
      <c r="D941">
        <v>1339</v>
      </c>
      <c r="E941" t="s">
        <v>155</v>
      </c>
      <c r="F941" t="s">
        <v>156</v>
      </c>
      <c r="G941" t="s">
        <v>156</v>
      </c>
      <c r="H941" t="s">
        <v>156</v>
      </c>
      <c r="I941">
        <v>0</v>
      </c>
      <c r="J941" t="s">
        <v>157</v>
      </c>
      <c r="K941">
        <v>1</v>
      </c>
      <c r="L941" t="s">
        <v>154</v>
      </c>
      <c r="M941" t="s">
        <v>154</v>
      </c>
      <c r="N941" t="s">
        <v>154</v>
      </c>
      <c r="O941">
        <v>1</v>
      </c>
      <c r="P941" t="s">
        <v>154</v>
      </c>
      <c r="Q941" t="s">
        <v>154</v>
      </c>
      <c r="R941" t="s">
        <v>306</v>
      </c>
      <c r="S941">
        <v>0</v>
      </c>
      <c r="T941">
        <v>7</v>
      </c>
      <c r="U941">
        <v>0</v>
      </c>
      <c r="V941">
        <v>8</v>
      </c>
      <c r="W941">
        <v>8</v>
      </c>
      <c r="X941">
        <v>7</v>
      </c>
      <c r="Y941">
        <v>8</v>
      </c>
      <c r="Z941">
        <v>55</v>
      </c>
      <c r="AA941">
        <v>0</v>
      </c>
      <c r="AB941">
        <v>55</v>
      </c>
      <c r="AC941">
        <v>7</v>
      </c>
      <c r="AD941">
        <v>7</v>
      </c>
      <c r="AE941">
        <v>0</v>
      </c>
      <c r="AF941">
        <v>0</v>
      </c>
      <c r="AG941">
        <v>8</v>
      </c>
      <c r="AH941">
        <v>7</v>
      </c>
      <c r="AI941">
        <v>7</v>
      </c>
      <c r="AJ941">
        <v>0</v>
      </c>
      <c r="AK941">
        <v>8</v>
      </c>
      <c r="AL941">
        <v>8</v>
      </c>
      <c r="AM941">
        <v>64</v>
      </c>
      <c r="AN941">
        <v>7</v>
      </c>
      <c r="AO941">
        <v>7</v>
      </c>
      <c r="AP941">
        <v>7</v>
      </c>
      <c r="AQ941">
        <v>55</v>
      </c>
      <c r="AR941">
        <v>55</v>
      </c>
      <c r="AS941">
        <v>55</v>
      </c>
      <c r="AT941">
        <v>7</v>
      </c>
      <c r="AU941">
        <v>8</v>
      </c>
      <c r="AV941">
        <v>55</v>
      </c>
      <c r="AW941">
        <v>8</v>
      </c>
      <c r="AX941">
        <v>0</v>
      </c>
      <c r="AY941" t="s">
        <v>159</v>
      </c>
      <c r="AZ941" t="s">
        <v>1038</v>
      </c>
      <c r="BA941" t="s">
        <v>573</v>
      </c>
      <c r="BB941" t="s">
        <v>1376</v>
      </c>
      <c r="BC941" t="s">
        <v>163</v>
      </c>
      <c r="BD941" t="b">
        <v>0</v>
      </c>
      <c r="BE941" t="s">
        <v>167</v>
      </c>
      <c r="BF941" t="b">
        <v>1</v>
      </c>
      <c r="BH941" t="s">
        <v>164</v>
      </c>
      <c r="BI941" t="s">
        <v>1377</v>
      </c>
      <c r="BJ941" t="b">
        <v>0</v>
      </c>
      <c r="BK941" t="s">
        <v>166</v>
      </c>
      <c r="BL941" t="b">
        <v>0</v>
      </c>
      <c r="BM941">
        <v>18</v>
      </c>
      <c r="BN941" t="s">
        <v>167</v>
      </c>
      <c r="BO941" t="s">
        <v>168</v>
      </c>
      <c r="BP941" t="s">
        <v>167</v>
      </c>
      <c r="BQ941" t="s">
        <v>169</v>
      </c>
      <c r="BR941">
        <v>768</v>
      </c>
      <c r="BS941" t="s">
        <v>156</v>
      </c>
      <c r="BT941" t="s">
        <v>170</v>
      </c>
      <c r="BU941" t="s">
        <v>316</v>
      </c>
      <c r="BV941" t="s">
        <v>321</v>
      </c>
      <c r="BW941">
        <v>8</v>
      </c>
      <c r="BX941">
        <v>8</v>
      </c>
      <c r="BY941">
        <v>0</v>
      </c>
      <c r="BZ941">
        <v>6</v>
      </c>
      <c r="CA941" t="s">
        <v>1378</v>
      </c>
      <c r="CB941" t="s">
        <v>156</v>
      </c>
      <c r="CC941">
        <v>7</v>
      </c>
      <c r="CD941" t="b">
        <v>0</v>
      </c>
      <c r="CE941" t="s">
        <v>832</v>
      </c>
      <c r="CF941" t="s">
        <v>833</v>
      </c>
      <c r="CG941">
        <v>44</v>
      </c>
      <c r="CH941">
        <v>0</v>
      </c>
      <c r="CI941" t="s">
        <v>306</v>
      </c>
      <c r="CJ941" t="s">
        <v>430</v>
      </c>
      <c r="CK941" t="s">
        <v>430</v>
      </c>
      <c r="CL941" t="s">
        <v>430</v>
      </c>
      <c r="CM941" t="s">
        <v>430</v>
      </c>
      <c r="CN941" t="s">
        <v>430</v>
      </c>
      <c r="CO941" t="s">
        <v>306</v>
      </c>
      <c r="CP941" t="s">
        <v>430</v>
      </c>
      <c r="CQ941">
        <v>1</v>
      </c>
      <c r="CR941">
        <v>607</v>
      </c>
      <c r="CS941" t="str">
        <f t="shared" si="62"/>
        <v>-</v>
      </c>
      <c r="CT941">
        <f t="shared" si="64"/>
        <v>1444.2857142857142</v>
      </c>
      <c r="CU941">
        <f t="shared" si="65"/>
        <v>1579.0363267684361</v>
      </c>
      <c r="CV941" t="str">
        <f t="shared" si="63"/>
        <v>-</v>
      </c>
      <c r="CW941">
        <v>57855</v>
      </c>
      <c r="CX941">
        <v>2785</v>
      </c>
      <c r="CY941">
        <v>5601</v>
      </c>
      <c r="CZ941">
        <v>524</v>
      </c>
      <c r="DA941">
        <v>18148</v>
      </c>
      <c r="DB941">
        <v>607</v>
      </c>
      <c r="DC941">
        <v>3069</v>
      </c>
      <c r="DD941">
        <v>1586</v>
      </c>
      <c r="DE941">
        <v>2</v>
      </c>
      <c r="DF941" t="s">
        <v>156</v>
      </c>
      <c r="DG941">
        <v>1024</v>
      </c>
      <c r="DH941">
        <v>2</v>
      </c>
      <c r="DI941">
        <v>48000</v>
      </c>
      <c r="DJ941">
        <v>-16</v>
      </c>
      <c r="DK941" t="s">
        <v>176</v>
      </c>
      <c r="DL941">
        <v>10</v>
      </c>
      <c r="DM941" t="s">
        <v>413</v>
      </c>
      <c r="DN941">
        <v>692002</v>
      </c>
      <c r="DO941">
        <v>689213</v>
      </c>
      <c r="DP941">
        <v>19735</v>
      </c>
      <c r="DQ941">
        <v>813368</v>
      </c>
      <c r="DR941">
        <v>815316</v>
      </c>
      <c r="DS941">
        <v>689203</v>
      </c>
      <c r="DT941">
        <v>813367</v>
      </c>
      <c r="DU941">
        <v>687615</v>
      </c>
      <c r="DV941" t="s">
        <v>158</v>
      </c>
      <c r="DW941">
        <v>683661</v>
      </c>
      <c r="DX941">
        <v>629795</v>
      </c>
      <c r="DY941">
        <v>638553</v>
      </c>
      <c r="DZ941">
        <v>1584</v>
      </c>
      <c r="EA941">
        <v>1540</v>
      </c>
      <c r="EB941">
        <v>812610</v>
      </c>
      <c r="EC941">
        <v>629792</v>
      </c>
      <c r="ED941">
        <v>629792</v>
      </c>
      <c r="EE941">
        <v>1578</v>
      </c>
      <c r="EF941">
        <v>819028</v>
      </c>
      <c r="EG941">
        <v>817316</v>
      </c>
      <c r="EH941">
        <v>819635</v>
      </c>
      <c r="EI941">
        <v>635397</v>
      </c>
      <c r="EJ941">
        <v>639078</v>
      </c>
      <c r="EK941">
        <v>635480</v>
      </c>
      <c r="EL941">
        <v>687615</v>
      </c>
      <c r="EM941">
        <v>685661</v>
      </c>
      <c r="EN941">
        <v>689202</v>
      </c>
      <c r="EO941" t="s">
        <v>158</v>
      </c>
      <c r="EP941">
        <v>819028</v>
      </c>
      <c r="EQ941">
        <v>683656</v>
      </c>
      <c r="ER941">
        <v>812608</v>
      </c>
      <c r="ES941">
        <v>749858</v>
      </c>
      <c r="ET941" t="s">
        <v>178</v>
      </c>
      <c r="EU941">
        <v>7</v>
      </c>
      <c r="EV941" t="s">
        <v>1473</v>
      </c>
      <c r="EW941">
        <v>9</v>
      </c>
      <c r="EX941" t="s">
        <v>309</v>
      </c>
      <c r="EY941" t="s">
        <v>169</v>
      </c>
      <c r="EZ941">
        <v>1024</v>
      </c>
      <c r="FA941">
        <v>-190</v>
      </c>
      <c r="FB941">
        <v>264</v>
      </c>
    </row>
    <row r="942" spans="1:158" x14ac:dyDescent="0.35">
      <c r="A942">
        <v>80</v>
      </c>
      <c r="B942">
        <v>80</v>
      </c>
      <c r="C942">
        <v>1467</v>
      </c>
      <c r="D942">
        <v>1467</v>
      </c>
      <c r="E942" t="s">
        <v>155</v>
      </c>
      <c r="F942" t="s">
        <v>156</v>
      </c>
      <c r="G942" t="s">
        <v>156</v>
      </c>
      <c r="H942" t="s">
        <v>156</v>
      </c>
      <c r="I942">
        <v>0</v>
      </c>
      <c r="J942" t="s">
        <v>157</v>
      </c>
      <c r="K942">
        <v>1</v>
      </c>
      <c r="L942" t="s">
        <v>154</v>
      </c>
      <c r="M942" t="s">
        <v>154</v>
      </c>
      <c r="N942" t="s">
        <v>154</v>
      </c>
      <c r="O942">
        <v>1</v>
      </c>
      <c r="P942" t="s">
        <v>154</v>
      </c>
      <c r="Q942" t="s">
        <v>154</v>
      </c>
      <c r="R942" t="s">
        <v>301</v>
      </c>
      <c r="S942">
        <v>0</v>
      </c>
      <c r="T942">
        <v>7</v>
      </c>
      <c r="U942">
        <v>0</v>
      </c>
      <c r="V942">
        <v>9</v>
      </c>
      <c r="W942">
        <v>9</v>
      </c>
      <c r="X942">
        <v>7</v>
      </c>
      <c r="Y942">
        <v>9</v>
      </c>
      <c r="Z942">
        <v>55</v>
      </c>
      <c r="AA942">
        <v>0</v>
      </c>
      <c r="AB942">
        <v>55</v>
      </c>
      <c r="AC942">
        <v>7</v>
      </c>
      <c r="AD942">
        <v>7</v>
      </c>
      <c r="AE942">
        <v>0</v>
      </c>
      <c r="AF942">
        <v>0</v>
      </c>
      <c r="AG942">
        <v>9</v>
      </c>
      <c r="AH942">
        <v>7</v>
      </c>
      <c r="AI942">
        <v>7</v>
      </c>
      <c r="AJ942">
        <v>0</v>
      </c>
      <c r="AK942">
        <v>9</v>
      </c>
      <c r="AL942">
        <v>9</v>
      </c>
      <c r="AM942">
        <v>65</v>
      </c>
      <c r="AN942">
        <v>7</v>
      </c>
      <c r="AO942">
        <v>7</v>
      </c>
      <c r="AP942">
        <v>7</v>
      </c>
      <c r="AQ942">
        <v>55</v>
      </c>
      <c r="AR942">
        <v>55</v>
      </c>
      <c r="AS942">
        <v>55</v>
      </c>
      <c r="AT942">
        <v>7</v>
      </c>
      <c r="AU942">
        <v>9</v>
      </c>
      <c r="AV942">
        <v>55</v>
      </c>
      <c r="AW942">
        <v>9</v>
      </c>
      <c r="AX942">
        <v>0</v>
      </c>
      <c r="AY942" t="s">
        <v>159</v>
      </c>
      <c r="AZ942" t="s">
        <v>1038</v>
      </c>
      <c r="BA942" t="s">
        <v>573</v>
      </c>
      <c r="BB942" t="s">
        <v>1376</v>
      </c>
      <c r="BC942" t="s">
        <v>163</v>
      </c>
      <c r="BD942" t="b">
        <v>0</v>
      </c>
      <c r="BE942">
        <v>8.93</v>
      </c>
      <c r="BF942" t="b">
        <v>1</v>
      </c>
      <c r="BH942" t="s">
        <v>164</v>
      </c>
      <c r="BI942" t="s">
        <v>1377</v>
      </c>
      <c r="BJ942" t="b">
        <v>0</v>
      </c>
      <c r="BK942" t="s">
        <v>166</v>
      </c>
      <c r="BL942" t="b">
        <v>0</v>
      </c>
      <c r="BM942">
        <v>18</v>
      </c>
      <c r="BN942" t="s">
        <v>167</v>
      </c>
      <c r="BO942" t="s">
        <v>168</v>
      </c>
      <c r="BP942" t="s">
        <v>167</v>
      </c>
      <c r="BQ942" t="s">
        <v>169</v>
      </c>
      <c r="BR942">
        <v>768</v>
      </c>
      <c r="BS942" t="s">
        <v>156</v>
      </c>
      <c r="BT942" t="s">
        <v>170</v>
      </c>
      <c r="BU942" t="s">
        <v>303</v>
      </c>
      <c r="BV942" t="s">
        <v>310</v>
      </c>
      <c r="BW942">
        <v>9</v>
      </c>
      <c r="BX942">
        <v>8</v>
      </c>
      <c r="BY942">
        <v>0</v>
      </c>
      <c r="BZ942">
        <v>6</v>
      </c>
      <c r="CA942" t="s">
        <v>1378</v>
      </c>
      <c r="CB942" t="s">
        <v>156</v>
      </c>
      <c r="CC942">
        <v>7</v>
      </c>
      <c r="CD942" t="b">
        <v>0</v>
      </c>
      <c r="CE942" t="s">
        <v>832</v>
      </c>
      <c r="CF942" t="s">
        <v>833</v>
      </c>
      <c r="CG942">
        <v>9</v>
      </c>
      <c r="CH942">
        <v>0</v>
      </c>
      <c r="CI942" t="s">
        <v>301</v>
      </c>
      <c r="CJ942" t="s">
        <v>430</v>
      </c>
      <c r="CK942" t="s">
        <v>430</v>
      </c>
      <c r="CL942" t="s">
        <v>430</v>
      </c>
      <c r="CM942" t="s">
        <v>430</v>
      </c>
      <c r="CN942" t="s">
        <v>430</v>
      </c>
      <c r="CO942" t="s">
        <v>301</v>
      </c>
      <c r="CP942" t="s">
        <v>430</v>
      </c>
      <c r="CQ942">
        <v>1</v>
      </c>
      <c r="CR942">
        <v>2620</v>
      </c>
      <c r="CS942">
        <f t="shared" si="62"/>
        <v>2620</v>
      </c>
      <c r="CT942">
        <f t="shared" si="64"/>
        <v>1444.2857142857142</v>
      </c>
      <c r="CU942">
        <f t="shared" si="65"/>
        <v>1579.0363267684361</v>
      </c>
      <c r="CV942">
        <f t="shared" si="63"/>
        <v>2620</v>
      </c>
      <c r="CW942">
        <v>57855</v>
      </c>
      <c r="CX942">
        <v>2785</v>
      </c>
      <c r="CY942">
        <v>5601</v>
      </c>
      <c r="CZ942">
        <v>524</v>
      </c>
      <c r="DA942">
        <v>18148</v>
      </c>
      <c r="DB942">
        <v>2620</v>
      </c>
      <c r="DC942">
        <v>3069</v>
      </c>
      <c r="DD942">
        <v>1586</v>
      </c>
      <c r="DE942">
        <v>2</v>
      </c>
      <c r="DF942" t="s">
        <v>156</v>
      </c>
      <c r="DG942">
        <v>1024</v>
      </c>
      <c r="DH942">
        <v>2</v>
      </c>
      <c r="DI942">
        <v>48000</v>
      </c>
      <c r="DJ942">
        <v>-16</v>
      </c>
      <c r="DK942" t="s">
        <v>176</v>
      </c>
      <c r="DL942">
        <v>10</v>
      </c>
      <c r="DM942" t="s">
        <v>413</v>
      </c>
      <c r="DN942">
        <v>692002</v>
      </c>
      <c r="DO942">
        <v>689213</v>
      </c>
      <c r="DP942">
        <v>19735</v>
      </c>
      <c r="DQ942">
        <v>820408</v>
      </c>
      <c r="DR942">
        <v>822100</v>
      </c>
      <c r="DS942">
        <v>689203</v>
      </c>
      <c r="DT942">
        <v>820408</v>
      </c>
      <c r="DU942">
        <v>687615</v>
      </c>
      <c r="DV942" t="s">
        <v>158</v>
      </c>
      <c r="DW942">
        <v>683661</v>
      </c>
      <c r="DX942">
        <v>629795</v>
      </c>
      <c r="DY942">
        <v>638553</v>
      </c>
      <c r="DZ942">
        <v>1584</v>
      </c>
      <c r="EA942">
        <v>1540</v>
      </c>
      <c r="EB942">
        <v>819650</v>
      </c>
      <c r="EC942">
        <v>629792</v>
      </c>
      <c r="ED942">
        <v>629792</v>
      </c>
      <c r="EE942">
        <v>1578</v>
      </c>
      <c r="EF942">
        <v>825684</v>
      </c>
      <c r="EG942">
        <v>824100</v>
      </c>
      <c r="EH942">
        <v>828305</v>
      </c>
      <c r="EI942">
        <v>635397</v>
      </c>
      <c r="EJ942">
        <v>639078</v>
      </c>
      <c r="EK942">
        <v>635480</v>
      </c>
      <c r="EL942">
        <v>687615</v>
      </c>
      <c r="EM942">
        <v>685661</v>
      </c>
      <c r="EN942">
        <v>689202</v>
      </c>
      <c r="EO942" t="s">
        <v>158</v>
      </c>
      <c r="EP942">
        <v>825684</v>
      </c>
      <c r="EQ942">
        <v>683656</v>
      </c>
      <c r="ER942">
        <v>819647</v>
      </c>
      <c r="ES942">
        <v>749858</v>
      </c>
      <c r="ET942" t="s">
        <v>178</v>
      </c>
      <c r="EU942">
        <v>8</v>
      </c>
      <c r="EV942" t="s">
        <v>1474</v>
      </c>
      <c r="EW942">
        <v>10</v>
      </c>
      <c r="EX942" t="s">
        <v>305</v>
      </c>
      <c r="EY942" t="s">
        <v>169</v>
      </c>
      <c r="EZ942">
        <v>1024</v>
      </c>
      <c r="FA942">
        <v>-190</v>
      </c>
      <c r="FB942">
        <v>264</v>
      </c>
    </row>
    <row r="943" spans="1:158" x14ac:dyDescent="0.35">
      <c r="A943">
        <v>81</v>
      </c>
      <c r="B943">
        <v>81</v>
      </c>
      <c r="C943">
        <v>1383</v>
      </c>
      <c r="D943">
        <v>1383</v>
      </c>
      <c r="E943" t="s">
        <v>155</v>
      </c>
      <c r="F943" t="s">
        <v>156</v>
      </c>
      <c r="G943" t="s">
        <v>156</v>
      </c>
      <c r="H943" t="s">
        <v>156</v>
      </c>
      <c r="I943">
        <v>0</v>
      </c>
      <c r="J943" t="s">
        <v>157</v>
      </c>
      <c r="K943">
        <v>1</v>
      </c>
      <c r="L943" t="s">
        <v>154</v>
      </c>
      <c r="M943" t="s">
        <v>154</v>
      </c>
      <c r="N943" t="s">
        <v>154</v>
      </c>
      <c r="O943">
        <v>1</v>
      </c>
      <c r="P943" t="s">
        <v>154</v>
      </c>
      <c r="Q943" t="s">
        <v>154</v>
      </c>
      <c r="R943" t="s">
        <v>306</v>
      </c>
      <c r="S943">
        <v>0</v>
      </c>
      <c r="T943">
        <v>7</v>
      </c>
      <c r="U943">
        <v>0</v>
      </c>
      <c r="V943">
        <v>10</v>
      </c>
      <c r="W943">
        <v>10</v>
      </c>
      <c r="X943">
        <v>7</v>
      </c>
      <c r="Y943">
        <v>10</v>
      </c>
      <c r="Z943">
        <v>55</v>
      </c>
      <c r="AA943">
        <v>0</v>
      </c>
      <c r="AB943">
        <v>55</v>
      </c>
      <c r="AC943">
        <v>7</v>
      </c>
      <c r="AD943">
        <v>7</v>
      </c>
      <c r="AE943">
        <v>0</v>
      </c>
      <c r="AF943">
        <v>0</v>
      </c>
      <c r="AG943">
        <v>10</v>
      </c>
      <c r="AH943">
        <v>7</v>
      </c>
      <c r="AI943">
        <v>7</v>
      </c>
      <c r="AJ943">
        <v>0</v>
      </c>
      <c r="AK943">
        <v>10</v>
      </c>
      <c r="AL943">
        <v>10</v>
      </c>
      <c r="AM943">
        <v>66</v>
      </c>
      <c r="AN943">
        <v>7</v>
      </c>
      <c r="AO943">
        <v>7</v>
      </c>
      <c r="AP943">
        <v>7</v>
      </c>
      <c r="AQ943">
        <v>55</v>
      </c>
      <c r="AR943">
        <v>55</v>
      </c>
      <c r="AS943">
        <v>55</v>
      </c>
      <c r="AT943">
        <v>7</v>
      </c>
      <c r="AU943">
        <v>10</v>
      </c>
      <c r="AV943">
        <v>55</v>
      </c>
      <c r="AW943">
        <v>10</v>
      </c>
      <c r="AX943">
        <v>0</v>
      </c>
      <c r="AY943" t="s">
        <v>159</v>
      </c>
      <c r="AZ943" t="s">
        <v>1038</v>
      </c>
      <c r="BA943" t="s">
        <v>573</v>
      </c>
      <c r="BB943" t="s">
        <v>1376</v>
      </c>
      <c r="BC943" t="s">
        <v>163</v>
      </c>
      <c r="BD943" t="b">
        <v>0</v>
      </c>
      <c r="BE943" t="s">
        <v>167</v>
      </c>
      <c r="BF943" t="b">
        <v>1</v>
      </c>
      <c r="BH943" t="s">
        <v>164</v>
      </c>
      <c r="BI943" t="s">
        <v>1377</v>
      </c>
      <c r="BJ943" t="b">
        <v>0</v>
      </c>
      <c r="BK943" t="s">
        <v>166</v>
      </c>
      <c r="BL943" t="b">
        <v>0</v>
      </c>
      <c r="BM943">
        <v>18</v>
      </c>
      <c r="BN943" t="s">
        <v>167</v>
      </c>
      <c r="BO943" t="s">
        <v>168</v>
      </c>
      <c r="BP943" t="s">
        <v>167</v>
      </c>
      <c r="BQ943" t="s">
        <v>169</v>
      </c>
      <c r="BR943">
        <v>768</v>
      </c>
      <c r="BS943" t="s">
        <v>156</v>
      </c>
      <c r="BT943" t="s">
        <v>170</v>
      </c>
      <c r="BU943" t="s">
        <v>316</v>
      </c>
      <c r="BV943" t="s">
        <v>324</v>
      </c>
      <c r="BW943">
        <v>10</v>
      </c>
      <c r="BX943">
        <v>8</v>
      </c>
      <c r="BY943">
        <v>0</v>
      </c>
      <c r="BZ943">
        <v>6</v>
      </c>
      <c r="CA943" t="s">
        <v>1378</v>
      </c>
      <c r="CB943" t="s">
        <v>156</v>
      </c>
      <c r="CC943">
        <v>7</v>
      </c>
      <c r="CD943" t="b">
        <v>0</v>
      </c>
      <c r="CE943" t="s">
        <v>832</v>
      </c>
      <c r="CF943" t="s">
        <v>833</v>
      </c>
      <c r="CG943">
        <v>48</v>
      </c>
      <c r="CH943">
        <v>0</v>
      </c>
      <c r="CI943" t="s">
        <v>306</v>
      </c>
      <c r="CJ943" t="s">
        <v>430</v>
      </c>
      <c r="CK943" t="s">
        <v>430</v>
      </c>
      <c r="CL943" t="s">
        <v>430</v>
      </c>
      <c r="CM943" t="s">
        <v>430</v>
      </c>
      <c r="CN943" t="s">
        <v>430</v>
      </c>
      <c r="CO943" t="s">
        <v>306</v>
      </c>
      <c r="CP943" t="s">
        <v>430</v>
      </c>
      <c r="CQ943">
        <v>1</v>
      </c>
      <c r="CR943">
        <v>544</v>
      </c>
      <c r="CS943" t="str">
        <f t="shared" si="62"/>
        <v>-</v>
      </c>
      <c r="CT943">
        <f t="shared" si="64"/>
        <v>1444.2857142857142</v>
      </c>
      <c r="CU943">
        <f t="shared" si="65"/>
        <v>1579.0363267684361</v>
      </c>
      <c r="CV943" t="str">
        <f t="shared" si="63"/>
        <v>-</v>
      </c>
      <c r="CW943">
        <v>57855</v>
      </c>
      <c r="CX943">
        <v>2785</v>
      </c>
      <c r="CY943">
        <v>5601</v>
      </c>
      <c r="CZ943">
        <v>524</v>
      </c>
      <c r="DA943">
        <v>18148</v>
      </c>
      <c r="DB943">
        <v>544</v>
      </c>
      <c r="DC943">
        <v>3069</v>
      </c>
      <c r="DD943">
        <v>1586</v>
      </c>
      <c r="DE943">
        <v>2</v>
      </c>
      <c r="DF943" t="s">
        <v>156</v>
      </c>
      <c r="DG943">
        <v>1024</v>
      </c>
      <c r="DH943">
        <v>2</v>
      </c>
      <c r="DI943">
        <v>48000</v>
      </c>
      <c r="DJ943">
        <v>-16</v>
      </c>
      <c r="DK943" t="s">
        <v>176</v>
      </c>
      <c r="DL943">
        <v>10</v>
      </c>
      <c r="DM943" t="s">
        <v>413</v>
      </c>
      <c r="DN943">
        <v>692002</v>
      </c>
      <c r="DO943">
        <v>689213</v>
      </c>
      <c r="DP943">
        <v>19735</v>
      </c>
      <c r="DQ943">
        <v>829078</v>
      </c>
      <c r="DR943">
        <v>831039</v>
      </c>
      <c r="DS943">
        <v>689203</v>
      </c>
      <c r="DT943">
        <v>829078</v>
      </c>
      <c r="DU943">
        <v>687615</v>
      </c>
      <c r="DV943" t="s">
        <v>158</v>
      </c>
      <c r="DW943">
        <v>683661</v>
      </c>
      <c r="DX943">
        <v>629795</v>
      </c>
      <c r="DY943">
        <v>638553</v>
      </c>
      <c r="DZ943">
        <v>1584</v>
      </c>
      <c r="EA943">
        <v>1540</v>
      </c>
      <c r="EB943">
        <v>828320</v>
      </c>
      <c r="EC943">
        <v>629792</v>
      </c>
      <c r="ED943">
        <v>629792</v>
      </c>
      <c r="EE943">
        <v>1578</v>
      </c>
      <c r="EF943">
        <v>834601</v>
      </c>
      <c r="EG943">
        <v>833039</v>
      </c>
      <c r="EH943">
        <v>835146</v>
      </c>
      <c r="EI943">
        <v>635397</v>
      </c>
      <c r="EJ943">
        <v>639078</v>
      </c>
      <c r="EK943">
        <v>635480</v>
      </c>
      <c r="EL943">
        <v>687615</v>
      </c>
      <c r="EM943">
        <v>685661</v>
      </c>
      <c r="EN943">
        <v>689202</v>
      </c>
      <c r="EO943" t="s">
        <v>158</v>
      </c>
      <c r="EP943">
        <v>834601</v>
      </c>
      <c r="EQ943">
        <v>683656</v>
      </c>
      <c r="ER943">
        <v>828317</v>
      </c>
      <c r="ES943">
        <v>749858</v>
      </c>
      <c r="ET943" t="s">
        <v>178</v>
      </c>
      <c r="EU943">
        <v>9</v>
      </c>
      <c r="EV943" t="s">
        <v>1475</v>
      </c>
      <c r="EW943">
        <v>11</v>
      </c>
      <c r="EX943" t="s">
        <v>309</v>
      </c>
      <c r="EY943" t="s">
        <v>169</v>
      </c>
      <c r="EZ943">
        <v>1024</v>
      </c>
      <c r="FA943">
        <v>-190</v>
      </c>
      <c r="FB943">
        <v>264</v>
      </c>
    </row>
    <row r="944" spans="1:158" x14ac:dyDescent="0.35">
      <c r="A944">
        <v>83</v>
      </c>
      <c r="B944">
        <v>83</v>
      </c>
      <c r="C944">
        <v>1277</v>
      </c>
      <c r="D944">
        <v>1277</v>
      </c>
      <c r="E944" t="s">
        <v>155</v>
      </c>
      <c r="F944" t="s">
        <v>156</v>
      </c>
      <c r="G944" t="s">
        <v>156</v>
      </c>
      <c r="H944" t="s">
        <v>156</v>
      </c>
      <c r="I944">
        <v>0</v>
      </c>
      <c r="J944" t="s">
        <v>157</v>
      </c>
      <c r="K944">
        <v>1</v>
      </c>
      <c r="L944" t="s">
        <v>154</v>
      </c>
      <c r="M944" t="s">
        <v>154</v>
      </c>
      <c r="N944" t="s">
        <v>154</v>
      </c>
      <c r="O944">
        <v>1</v>
      </c>
      <c r="P944" t="s">
        <v>154</v>
      </c>
      <c r="Q944" t="s">
        <v>154</v>
      </c>
      <c r="R944" t="s">
        <v>306</v>
      </c>
      <c r="S944">
        <v>0</v>
      </c>
      <c r="T944">
        <v>7</v>
      </c>
      <c r="U944">
        <v>0</v>
      </c>
      <c r="V944">
        <v>11</v>
      </c>
      <c r="W944">
        <v>11</v>
      </c>
      <c r="X944">
        <v>7</v>
      </c>
      <c r="Y944">
        <v>11</v>
      </c>
      <c r="Z944">
        <v>55</v>
      </c>
      <c r="AA944">
        <v>0</v>
      </c>
      <c r="AB944">
        <v>55</v>
      </c>
      <c r="AC944">
        <v>7</v>
      </c>
      <c r="AD944">
        <v>7</v>
      </c>
      <c r="AE944">
        <v>0</v>
      </c>
      <c r="AF944">
        <v>0</v>
      </c>
      <c r="AG944">
        <v>11</v>
      </c>
      <c r="AH944">
        <v>7</v>
      </c>
      <c r="AI944">
        <v>7</v>
      </c>
      <c r="AJ944">
        <v>0</v>
      </c>
      <c r="AK944">
        <v>11</v>
      </c>
      <c r="AL944">
        <v>11</v>
      </c>
      <c r="AM944">
        <v>67</v>
      </c>
      <c r="AN944">
        <v>7</v>
      </c>
      <c r="AO944">
        <v>7</v>
      </c>
      <c r="AP944">
        <v>7</v>
      </c>
      <c r="AQ944">
        <v>55</v>
      </c>
      <c r="AR944">
        <v>55</v>
      </c>
      <c r="AS944">
        <v>55</v>
      </c>
      <c r="AT944">
        <v>7</v>
      </c>
      <c r="AU944">
        <v>11</v>
      </c>
      <c r="AV944">
        <v>55</v>
      </c>
      <c r="AW944">
        <v>11</v>
      </c>
      <c r="AX944">
        <v>0</v>
      </c>
      <c r="AY944" t="s">
        <v>159</v>
      </c>
      <c r="AZ944" t="s">
        <v>1038</v>
      </c>
      <c r="BA944" t="s">
        <v>573</v>
      </c>
      <c r="BB944" t="s">
        <v>1376</v>
      </c>
      <c r="BC944" t="s">
        <v>163</v>
      </c>
      <c r="BD944" t="b">
        <v>0</v>
      </c>
      <c r="BE944" t="s">
        <v>167</v>
      </c>
      <c r="BF944" t="b">
        <v>1</v>
      </c>
      <c r="BH944" t="s">
        <v>164</v>
      </c>
      <c r="BI944" t="s">
        <v>1377</v>
      </c>
      <c r="BJ944" t="b">
        <v>0</v>
      </c>
      <c r="BK944" t="s">
        <v>166</v>
      </c>
      <c r="BL944" t="b">
        <v>0</v>
      </c>
      <c r="BM944">
        <v>18</v>
      </c>
      <c r="BN944" t="s">
        <v>167</v>
      </c>
      <c r="BO944" t="s">
        <v>168</v>
      </c>
      <c r="BP944" t="s">
        <v>167</v>
      </c>
      <c r="BQ944" t="s">
        <v>169</v>
      </c>
      <c r="BR944">
        <v>768</v>
      </c>
      <c r="BS944" t="s">
        <v>156</v>
      </c>
      <c r="BT944" t="s">
        <v>170</v>
      </c>
      <c r="BU944" t="s">
        <v>310</v>
      </c>
      <c r="BV944" t="s">
        <v>321</v>
      </c>
      <c r="BW944">
        <v>11</v>
      </c>
      <c r="BX944">
        <v>8</v>
      </c>
      <c r="BY944">
        <v>0</v>
      </c>
      <c r="BZ944">
        <v>6</v>
      </c>
      <c r="CA944" t="s">
        <v>1378</v>
      </c>
      <c r="CB944" t="s">
        <v>156</v>
      </c>
      <c r="CC944">
        <v>7</v>
      </c>
      <c r="CD944" t="b">
        <v>0</v>
      </c>
      <c r="CE944" t="s">
        <v>832</v>
      </c>
      <c r="CF944" t="s">
        <v>833</v>
      </c>
      <c r="CG944">
        <v>72</v>
      </c>
      <c r="CH944">
        <v>0</v>
      </c>
      <c r="CI944" t="s">
        <v>306</v>
      </c>
      <c r="CJ944" t="s">
        <v>430</v>
      </c>
      <c r="CK944" t="s">
        <v>430</v>
      </c>
      <c r="CL944" t="s">
        <v>430</v>
      </c>
      <c r="CM944" t="s">
        <v>430</v>
      </c>
      <c r="CN944" t="s">
        <v>430</v>
      </c>
      <c r="CO944" t="s">
        <v>306</v>
      </c>
      <c r="CP944" t="s">
        <v>430</v>
      </c>
      <c r="CQ944">
        <v>1</v>
      </c>
      <c r="CR944">
        <v>113</v>
      </c>
      <c r="CS944" t="str">
        <f t="shared" si="62"/>
        <v>-</v>
      </c>
      <c r="CT944">
        <f t="shared" si="64"/>
        <v>1444.2857142857142</v>
      </c>
      <c r="CU944">
        <f t="shared" si="65"/>
        <v>1579.0363267684361</v>
      </c>
      <c r="CV944" t="str">
        <f t="shared" si="63"/>
        <v>-</v>
      </c>
      <c r="CW944">
        <v>57855</v>
      </c>
      <c r="CX944">
        <v>2785</v>
      </c>
      <c r="CY944">
        <v>5601</v>
      </c>
      <c r="CZ944">
        <v>524</v>
      </c>
      <c r="DA944">
        <v>18148</v>
      </c>
      <c r="DB944">
        <v>113</v>
      </c>
      <c r="DC944">
        <v>3069</v>
      </c>
      <c r="DD944">
        <v>1586</v>
      </c>
      <c r="DE944">
        <v>2</v>
      </c>
      <c r="DF944" t="s">
        <v>156</v>
      </c>
      <c r="DG944">
        <v>1024</v>
      </c>
      <c r="DH944">
        <v>2</v>
      </c>
      <c r="DI944">
        <v>48000</v>
      </c>
      <c r="DJ944">
        <v>-16</v>
      </c>
      <c r="DK944" t="s">
        <v>176</v>
      </c>
      <c r="DL944">
        <v>10</v>
      </c>
      <c r="DM944" t="s">
        <v>413</v>
      </c>
      <c r="DN944">
        <v>692002</v>
      </c>
      <c r="DO944">
        <v>689213</v>
      </c>
      <c r="DP944">
        <v>19735</v>
      </c>
      <c r="DQ944">
        <v>835921</v>
      </c>
      <c r="DR944">
        <v>837523</v>
      </c>
      <c r="DS944">
        <v>689203</v>
      </c>
      <c r="DT944">
        <v>835921</v>
      </c>
      <c r="DU944">
        <v>687615</v>
      </c>
      <c r="DV944" t="s">
        <v>158</v>
      </c>
      <c r="DW944">
        <v>683661</v>
      </c>
      <c r="DX944">
        <v>629795</v>
      </c>
      <c r="DY944">
        <v>638553</v>
      </c>
      <c r="DZ944">
        <v>1584</v>
      </c>
      <c r="EA944">
        <v>1540</v>
      </c>
      <c r="EB944">
        <v>835163</v>
      </c>
      <c r="EC944">
        <v>629792</v>
      </c>
      <c r="ED944">
        <v>629792</v>
      </c>
      <c r="EE944">
        <v>1578</v>
      </c>
      <c r="EF944">
        <v>841235</v>
      </c>
      <c r="EG944">
        <v>839523</v>
      </c>
      <c r="EH944">
        <v>841349</v>
      </c>
      <c r="EI944">
        <v>635397</v>
      </c>
      <c r="EJ944">
        <v>639078</v>
      </c>
      <c r="EK944">
        <v>635480</v>
      </c>
      <c r="EL944">
        <v>687615</v>
      </c>
      <c r="EM944">
        <v>685661</v>
      </c>
      <c r="EN944">
        <v>689202</v>
      </c>
      <c r="EO944" t="s">
        <v>158</v>
      </c>
      <c r="EP944">
        <v>841235</v>
      </c>
      <c r="EQ944">
        <v>683656</v>
      </c>
      <c r="ER944">
        <v>835160</v>
      </c>
      <c r="ES944">
        <v>749858</v>
      </c>
      <c r="ET944" t="s">
        <v>178</v>
      </c>
      <c r="EU944">
        <v>10</v>
      </c>
      <c r="EV944" t="s">
        <v>1476</v>
      </c>
      <c r="EW944">
        <v>12</v>
      </c>
      <c r="EX944" t="s">
        <v>309</v>
      </c>
      <c r="EY944" t="s">
        <v>169</v>
      </c>
      <c r="EZ944">
        <v>1024</v>
      </c>
      <c r="FA944">
        <v>-190</v>
      </c>
      <c r="FB944">
        <v>264</v>
      </c>
    </row>
    <row r="945" spans="1:158" x14ac:dyDescent="0.35">
      <c r="A945">
        <v>84</v>
      </c>
      <c r="B945">
        <v>84</v>
      </c>
      <c r="C945">
        <v>1237</v>
      </c>
      <c r="D945">
        <v>1237</v>
      </c>
      <c r="E945" t="s">
        <v>155</v>
      </c>
      <c r="F945" t="s">
        <v>156</v>
      </c>
      <c r="G945" t="s">
        <v>156</v>
      </c>
      <c r="H945" t="s">
        <v>156</v>
      </c>
      <c r="I945">
        <v>0</v>
      </c>
      <c r="J945" t="s">
        <v>157</v>
      </c>
      <c r="K945">
        <v>1</v>
      </c>
      <c r="L945" t="s">
        <v>154</v>
      </c>
      <c r="M945" t="s">
        <v>154</v>
      </c>
      <c r="N945" t="s">
        <v>154</v>
      </c>
      <c r="O945">
        <v>1</v>
      </c>
      <c r="P945" t="s">
        <v>154</v>
      </c>
      <c r="Q945" t="s">
        <v>154</v>
      </c>
      <c r="R945" t="s">
        <v>306</v>
      </c>
      <c r="S945">
        <v>0</v>
      </c>
      <c r="T945">
        <v>7</v>
      </c>
      <c r="U945">
        <v>0</v>
      </c>
      <c r="V945">
        <v>12</v>
      </c>
      <c r="W945">
        <v>12</v>
      </c>
      <c r="X945">
        <v>7</v>
      </c>
      <c r="Y945">
        <v>12</v>
      </c>
      <c r="Z945">
        <v>55</v>
      </c>
      <c r="AA945">
        <v>0</v>
      </c>
      <c r="AB945">
        <v>55</v>
      </c>
      <c r="AC945">
        <v>7</v>
      </c>
      <c r="AD945">
        <v>7</v>
      </c>
      <c r="AE945">
        <v>0</v>
      </c>
      <c r="AF945">
        <v>0</v>
      </c>
      <c r="AG945">
        <v>12</v>
      </c>
      <c r="AH945">
        <v>7</v>
      </c>
      <c r="AI945">
        <v>7</v>
      </c>
      <c r="AJ945">
        <v>0</v>
      </c>
      <c r="AK945">
        <v>12</v>
      </c>
      <c r="AL945">
        <v>12</v>
      </c>
      <c r="AM945">
        <v>68</v>
      </c>
      <c r="AN945">
        <v>7</v>
      </c>
      <c r="AO945">
        <v>7</v>
      </c>
      <c r="AP945">
        <v>7</v>
      </c>
      <c r="AQ945">
        <v>55</v>
      </c>
      <c r="AR945">
        <v>55</v>
      </c>
      <c r="AS945">
        <v>55</v>
      </c>
      <c r="AT945">
        <v>7</v>
      </c>
      <c r="AU945">
        <v>12</v>
      </c>
      <c r="AV945">
        <v>55</v>
      </c>
      <c r="AW945">
        <v>12</v>
      </c>
      <c r="AX945">
        <v>0</v>
      </c>
      <c r="AY945" t="s">
        <v>159</v>
      </c>
      <c r="AZ945" t="s">
        <v>1038</v>
      </c>
      <c r="BA945" t="s">
        <v>573</v>
      </c>
      <c r="BB945" t="s">
        <v>1376</v>
      </c>
      <c r="BC945" t="s">
        <v>163</v>
      </c>
      <c r="BD945" t="b">
        <v>0</v>
      </c>
      <c r="BE945" t="s">
        <v>167</v>
      </c>
      <c r="BF945" t="b">
        <v>1</v>
      </c>
      <c r="BH945" t="s">
        <v>164</v>
      </c>
      <c r="BI945" t="s">
        <v>1377</v>
      </c>
      <c r="BJ945" t="b">
        <v>0</v>
      </c>
      <c r="BK945" t="s">
        <v>166</v>
      </c>
      <c r="BL945" t="b">
        <v>0</v>
      </c>
      <c r="BM945">
        <v>18</v>
      </c>
      <c r="BN945" t="s">
        <v>167</v>
      </c>
      <c r="BO945" t="s">
        <v>168</v>
      </c>
      <c r="BP945" t="s">
        <v>167</v>
      </c>
      <c r="BQ945" t="s">
        <v>169</v>
      </c>
      <c r="BR945">
        <v>768</v>
      </c>
      <c r="BS945" t="s">
        <v>156</v>
      </c>
      <c r="BT945" t="s">
        <v>170</v>
      </c>
      <c r="BU945" t="s">
        <v>327</v>
      </c>
      <c r="BV945" t="s">
        <v>307</v>
      </c>
      <c r="BW945">
        <v>12</v>
      </c>
      <c r="BX945">
        <v>8</v>
      </c>
      <c r="BY945">
        <v>0</v>
      </c>
      <c r="BZ945">
        <v>6</v>
      </c>
      <c r="CA945" t="s">
        <v>1378</v>
      </c>
      <c r="CB945" t="s">
        <v>156</v>
      </c>
      <c r="CC945">
        <v>7</v>
      </c>
      <c r="CD945" t="b">
        <v>0</v>
      </c>
      <c r="CE945" t="s">
        <v>832</v>
      </c>
      <c r="CF945" t="s">
        <v>833</v>
      </c>
      <c r="CG945">
        <v>68</v>
      </c>
      <c r="CH945">
        <v>0</v>
      </c>
      <c r="CI945" t="s">
        <v>306</v>
      </c>
      <c r="CJ945" t="s">
        <v>430</v>
      </c>
      <c r="CK945" t="s">
        <v>430</v>
      </c>
      <c r="CL945" t="s">
        <v>430</v>
      </c>
      <c r="CM945" t="s">
        <v>430</v>
      </c>
      <c r="CN945" t="s">
        <v>430</v>
      </c>
      <c r="CO945" t="s">
        <v>306</v>
      </c>
      <c r="CP945" t="s">
        <v>430</v>
      </c>
      <c r="CQ945">
        <v>1</v>
      </c>
      <c r="CR945">
        <v>749</v>
      </c>
      <c r="CS945" t="str">
        <f t="shared" si="62"/>
        <v>-</v>
      </c>
      <c r="CT945">
        <f t="shared" si="64"/>
        <v>1444.2857142857142</v>
      </c>
      <c r="CU945">
        <f t="shared" si="65"/>
        <v>1579.0363267684361</v>
      </c>
      <c r="CV945" t="str">
        <f t="shared" si="63"/>
        <v>-</v>
      </c>
      <c r="CW945">
        <v>57855</v>
      </c>
      <c r="CX945">
        <v>2785</v>
      </c>
      <c r="CY945">
        <v>5601</v>
      </c>
      <c r="CZ945">
        <v>524</v>
      </c>
      <c r="DA945">
        <v>18148</v>
      </c>
      <c r="DB945">
        <v>749</v>
      </c>
      <c r="DC945">
        <v>3069</v>
      </c>
      <c r="DD945">
        <v>1586</v>
      </c>
      <c r="DE945">
        <v>2</v>
      </c>
      <c r="DF945" t="s">
        <v>156</v>
      </c>
      <c r="DG945">
        <v>1024</v>
      </c>
      <c r="DH945">
        <v>2</v>
      </c>
      <c r="DI945">
        <v>48000</v>
      </c>
      <c r="DJ945">
        <v>-16</v>
      </c>
      <c r="DK945" t="s">
        <v>176</v>
      </c>
      <c r="DL945">
        <v>10</v>
      </c>
      <c r="DM945" t="s">
        <v>413</v>
      </c>
      <c r="DN945">
        <v>692002</v>
      </c>
      <c r="DO945">
        <v>689213</v>
      </c>
      <c r="DP945">
        <v>19735</v>
      </c>
      <c r="DQ945">
        <v>842124</v>
      </c>
      <c r="DR945">
        <v>844137</v>
      </c>
      <c r="DS945">
        <v>689203</v>
      </c>
      <c r="DT945">
        <v>842124</v>
      </c>
      <c r="DU945">
        <v>687615</v>
      </c>
      <c r="DV945" t="s">
        <v>158</v>
      </c>
      <c r="DW945">
        <v>683661</v>
      </c>
      <c r="DX945">
        <v>629795</v>
      </c>
      <c r="DY945">
        <v>638553</v>
      </c>
      <c r="DZ945">
        <v>1584</v>
      </c>
      <c r="EA945">
        <v>1540</v>
      </c>
      <c r="EB945">
        <v>841366</v>
      </c>
      <c r="EC945">
        <v>629792</v>
      </c>
      <c r="ED945">
        <v>629792</v>
      </c>
      <c r="EE945">
        <v>1578</v>
      </c>
      <c r="EF945">
        <v>847423</v>
      </c>
      <c r="EG945">
        <v>846137</v>
      </c>
      <c r="EH945">
        <v>848173</v>
      </c>
      <c r="EI945">
        <v>635397</v>
      </c>
      <c r="EJ945">
        <v>639078</v>
      </c>
      <c r="EK945">
        <v>635480</v>
      </c>
      <c r="EL945">
        <v>687615</v>
      </c>
      <c r="EM945">
        <v>685661</v>
      </c>
      <c r="EN945">
        <v>689202</v>
      </c>
      <c r="EO945" t="s">
        <v>158</v>
      </c>
      <c r="EP945">
        <v>847423</v>
      </c>
      <c r="EQ945">
        <v>683656</v>
      </c>
      <c r="ER945">
        <v>841364</v>
      </c>
      <c r="ES945">
        <v>749858</v>
      </c>
      <c r="ET945" t="s">
        <v>178</v>
      </c>
      <c r="EU945">
        <v>11</v>
      </c>
      <c r="EV945" t="s">
        <v>1477</v>
      </c>
      <c r="EW945">
        <v>13</v>
      </c>
      <c r="EX945" t="s">
        <v>309</v>
      </c>
      <c r="EY945" t="s">
        <v>169</v>
      </c>
      <c r="EZ945">
        <v>1024</v>
      </c>
      <c r="FA945">
        <v>-190</v>
      </c>
      <c r="FB945">
        <v>264</v>
      </c>
    </row>
    <row r="946" spans="1:158" x14ac:dyDescent="0.35">
      <c r="A946">
        <v>85</v>
      </c>
      <c r="B946">
        <v>85</v>
      </c>
      <c r="C946">
        <v>1194</v>
      </c>
      <c r="D946">
        <v>1194</v>
      </c>
      <c r="E946" t="s">
        <v>155</v>
      </c>
      <c r="F946" t="s">
        <v>156</v>
      </c>
      <c r="G946" t="s">
        <v>156</v>
      </c>
      <c r="H946" t="s">
        <v>156</v>
      </c>
      <c r="I946">
        <v>0</v>
      </c>
      <c r="J946" t="s">
        <v>157</v>
      </c>
      <c r="K946">
        <v>1</v>
      </c>
      <c r="L946" t="s">
        <v>154</v>
      </c>
      <c r="M946" t="s">
        <v>154</v>
      </c>
      <c r="N946" t="s">
        <v>154</v>
      </c>
      <c r="O946">
        <v>1</v>
      </c>
      <c r="P946" t="s">
        <v>154</v>
      </c>
      <c r="Q946" t="s">
        <v>154</v>
      </c>
      <c r="R946" t="s">
        <v>301</v>
      </c>
      <c r="S946">
        <v>0</v>
      </c>
      <c r="T946">
        <v>7</v>
      </c>
      <c r="U946">
        <v>0</v>
      </c>
      <c r="V946">
        <v>13</v>
      </c>
      <c r="W946">
        <v>13</v>
      </c>
      <c r="X946">
        <v>7</v>
      </c>
      <c r="Y946">
        <v>13</v>
      </c>
      <c r="Z946">
        <v>55</v>
      </c>
      <c r="AA946">
        <v>0</v>
      </c>
      <c r="AB946">
        <v>55</v>
      </c>
      <c r="AC946">
        <v>7</v>
      </c>
      <c r="AD946">
        <v>7</v>
      </c>
      <c r="AE946">
        <v>0</v>
      </c>
      <c r="AF946">
        <v>0</v>
      </c>
      <c r="AG946">
        <v>13</v>
      </c>
      <c r="AH946">
        <v>7</v>
      </c>
      <c r="AI946">
        <v>7</v>
      </c>
      <c r="AJ946">
        <v>0</v>
      </c>
      <c r="AK946">
        <v>13</v>
      </c>
      <c r="AL946">
        <v>13</v>
      </c>
      <c r="AM946">
        <v>69</v>
      </c>
      <c r="AN946">
        <v>7</v>
      </c>
      <c r="AO946">
        <v>7</v>
      </c>
      <c r="AP946">
        <v>7</v>
      </c>
      <c r="AQ946">
        <v>55</v>
      </c>
      <c r="AR946">
        <v>55</v>
      </c>
      <c r="AS946">
        <v>55</v>
      </c>
      <c r="AT946">
        <v>7</v>
      </c>
      <c r="AU946">
        <v>13</v>
      </c>
      <c r="AV946">
        <v>55</v>
      </c>
      <c r="AW946">
        <v>13</v>
      </c>
      <c r="AX946">
        <v>0</v>
      </c>
      <c r="AY946" t="s">
        <v>159</v>
      </c>
      <c r="AZ946" t="s">
        <v>1038</v>
      </c>
      <c r="BA946" t="s">
        <v>573</v>
      </c>
      <c r="BB946" t="s">
        <v>1376</v>
      </c>
      <c r="BC946" t="s">
        <v>163</v>
      </c>
      <c r="BD946" t="b">
        <v>0</v>
      </c>
      <c r="BE946">
        <v>5.23</v>
      </c>
      <c r="BF946" t="b">
        <v>1</v>
      </c>
      <c r="BH946" t="s">
        <v>164</v>
      </c>
      <c r="BI946" t="s">
        <v>1377</v>
      </c>
      <c r="BJ946" t="b">
        <v>0</v>
      </c>
      <c r="BK946" t="s">
        <v>166</v>
      </c>
      <c r="BL946" t="b">
        <v>0</v>
      </c>
      <c r="BM946">
        <v>18</v>
      </c>
      <c r="BN946" t="s">
        <v>167</v>
      </c>
      <c r="BO946" t="s">
        <v>168</v>
      </c>
      <c r="BP946" t="s">
        <v>167</v>
      </c>
      <c r="BQ946" t="s">
        <v>169</v>
      </c>
      <c r="BR946">
        <v>768</v>
      </c>
      <c r="BS946" t="s">
        <v>156</v>
      </c>
      <c r="BT946" t="s">
        <v>170</v>
      </c>
      <c r="BU946" t="s">
        <v>302</v>
      </c>
      <c r="BV946" t="s">
        <v>185</v>
      </c>
      <c r="BW946">
        <v>13</v>
      </c>
      <c r="BX946">
        <v>8</v>
      </c>
      <c r="BY946">
        <v>0</v>
      </c>
      <c r="BZ946">
        <v>6</v>
      </c>
      <c r="CA946" t="s">
        <v>1378</v>
      </c>
      <c r="CB946" t="s">
        <v>156</v>
      </c>
      <c r="CC946">
        <v>7</v>
      </c>
      <c r="CD946" t="b">
        <v>0</v>
      </c>
      <c r="CE946" t="s">
        <v>832</v>
      </c>
      <c r="CF946" t="s">
        <v>833</v>
      </c>
      <c r="CG946">
        <v>36</v>
      </c>
      <c r="CH946">
        <v>0</v>
      </c>
      <c r="CI946" t="s">
        <v>301</v>
      </c>
      <c r="CJ946" t="s">
        <v>430</v>
      </c>
      <c r="CK946" t="s">
        <v>430</v>
      </c>
      <c r="CL946" t="s">
        <v>430</v>
      </c>
      <c r="CM946" t="s">
        <v>430</v>
      </c>
      <c r="CN946" t="s">
        <v>430</v>
      </c>
      <c r="CO946" t="s">
        <v>301</v>
      </c>
      <c r="CP946" t="s">
        <v>430</v>
      </c>
      <c r="CQ946">
        <v>1</v>
      </c>
      <c r="CR946">
        <v>643</v>
      </c>
      <c r="CS946">
        <f t="shared" si="62"/>
        <v>643</v>
      </c>
      <c r="CT946">
        <f t="shared" si="64"/>
        <v>1444.2857142857142</v>
      </c>
      <c r="CU946">
        <f t="shared" si="65"/>
        <v>1579.0363267684361</v>
      </c>
      <c r="CV946">
        <f t="shared" si="63"/>
        <v>643</v>
      </c>
      <c r="CW946">
        <v>57855</v>
      </c>
      <c r="CX946">
        <v>2785</v>
      </c>
      <c r="CY946">
        <v>5601</v>
      </c>
      <c r="CZ946">
        <v>524</v>
      </c>
      <c r="DA946">
        <v>18148</v>
      </c>
      <c r="DB946">
        <v>643</v>
      </c>
      <c r="DC946">
        <v>3069</v>
      </c>
      <c r="DD946">
        <v>1586</v>
      </c>
      <c r="DE946">
        <v>2</v>
      </c>
      <c r="DF946" t="s">
        <v>156</v>
      </c>
      <c r="DG946">
        <v>1024</v>
      </c>
      <c r="DH946">
        <v>2</v>
      </c>
      <c r="DI946">
        <v>48000</v>
      </c>
      <c r="DJ946">
        <v>-16</v>
      </c>
      <c r="DK946" t="s">
        <v>176</v>
      </c>
      <c r="DL946">
        <v>10</v>
      </c>
      <c r="DM946" t="s">
        <v>413</v>
      </c>
      <c r="DN946">
        <v>692002</v>
      </c>
      <c r="DO946">
        <v>689213</v>
      </c>
      <c r="DP946">
        <v>19735</v>
      </c>
      <c r="DQ946">
        <v>848946</v>
      </c>
      <c r="DR946">
        <v>850900</v>
      </c>
      <c r="DS946">
        <v>689203</v>
      </c>
      <c r="DT946">
        <v>848946</v>
      </c>
      <c r="DU946">
        <v>687615</v>
      </c>
      <c r="DV946" t="s">
        <v>158</v>
      </c>
      <c r="DW946">
        <v>683661</v>
      </c>
      <c r="DX946">
        <v>629795</v>
      </c>
      <c r="DY946">
        <v>638553</v>
      </c>
      <c r="DZ946">
        <v>1584</v>
      </c>
      <c r="EA946">
        <v>1540</v>
      </c>
      <c r="EB946">
        <v>848188</v>
      </c>
      <c r="EC946">
        <v>629792</v>
      </c>
      <c r="ED946">
        <v>629792</v>
      </c>
      <c r="EE946">
        <v>1578</v>
      </c>
      <c r="EF946">
        <v>854655</v>
      </c>
      <c r="EG946">
        <v>852900</v>
      </c>
      <c r="EH946">
        <v>855299</v>
      </c>
      <c r="EI946">
        <v>635397</v>
      </c>
      <c r="EJ946">
        <v>639078</v>
      </c>
      <c r="EK946">
        <v>635480</v>
      </c>
      <c r="EL946">
        <v>687615</v>
      </c>
      <c r="EM946">
        <v>685661</v>
      </c>
      <c r="EN946">
        <v>689202</v>
      </c>
      <c r="EO946" t="s">
        <v>158</v>
      </c>
      <c r="EP946">
        <v>854655</v>
      </c>
      <c r="EQ946">
        <v>683656</v>
      </c>
      <c r="ER946">
        <v>848185</v>
      </c>
      <c r="ES946">
        <v>749858</v>
      </c>
      <c r="ET946" t="s">
        <v>178</v>
      </c>
      <c r="EU946">
        <v>12</v>
      </c>
      <c r="EV946" t="s">
        <v>1478</v>
      </c>
      <c r="EW946">
        <v>14</v>
      </c>
      <c r="EX946" t="s">
        <v>305</v>
      </c>
      <c r="EY946" t="s">
        <v>169</v>
      </c>
      <c r="EZ946">
        <v>1024</v>
      </c>
      <c r="FA946">
        <v>-190</v>
      </c>
      <c r="FB946">
        <v>264</v>
      </c>
    </row>
    <row r="947" spans="1:158" x14ac:dyDescent="0.35">
      <c r="A947">
        <v>86</v>
      </c>
      <c r="B947">
        <v>86</v>
      </c>
      <c r="C947">
        <v>1321</v>
      </c>
      <c r="D947">
        <v>1321</v>
      </c>
      <c r="E947" t="s">
        <v>155</v>
      </c>
      <c r="F947" t="s">
        <v>156</v>
      </c>
      <c r="G947" t="s">
        <v>156</v>
      </c>
      <c r="H947" t="s">
        <v>156</v>
      </c>
      <c r="I947">
        <v>0</v>
      </c>
      <c r="J947" t="s">
        <v>157</v>
      </c>
      <c r="K947">
        <v>1</v>
      </c>
      <c r="L947" t="s">
        <v>154</v>
      </c>
      <c r="M947" t="s">
        <v>154</v>
      </c>
      <c r="N947" t="s">
        <v>154</v>
      </c>
      <c r="O947">
        <v>1</v>
      </c>
      <c r="P947" t="s">
        <v>154</v>
      </c>
      <c r="Q947" t="s">
        <v>154</v>
      </c>
      <c r="R947" t="s">
        <v>301</v>
      </c>
      <c r="S947">
        <v>0</v>
      </c>
      <c r="T947">
        <v>7</v>
      </c>
      <c r="U947">
        <v>0</v>
      </c>
      <c r="V947">
        <v>14</v>
      </c>
      <c r="W947">
        <v>14</v>
      </c>
      <c r="X947">
        <v>7</v>
      </c>
      <c r="Y947">
        <v>14</v>
      </c>
      <c r="Z947">
        <v>55</v>
      </c>
      <c r="AA947">
        <v>0</v>
      </c>
      <c r="AB947">
        <v>55</v>
      </c>
      <c r="AC947">
        <v>7</v>
      </c>
      <c r="AD947">
        <v>7</v>
      </c>
      <c r="AE947">
        <v>0</v>
      </c>
      <c r="AF947">
        <v>0</v>
      </c>
      <c r="AG947">
        <v>14</v>
      </c>
      <c r="AH947">
        <v>7</v>
      </c>
      <c r="AI947">
        <v>7</v>
      </c>
      <c r="AJ947">
        <v>0</v>
      </c>
      <c r="AK947">
        <v>14</v>
      </c>
      <c r="AL947">
        <v>14</v>
      </c>
      <c r="AM947">
        <v>70</v>
      </c>
      <c r="AN947">
        <v>7</v>
      </c>
      <c r="AO947">
        <v>7</v>
      </c>
      <c r="AP947">
        <v>7</v>
      </c>
      <c r="AQ947">
        <v>55</v>
      </c>
      <c r="AR947">
        <v>55</v>
      </c>
      <c r="AS947">
        <v>55</v>
      </c>
      <c r="AT947">
        <v>7</v>
      </c>
      <c r="AU947">
        <v>14</v>
      </c>
      <c r="AV947">
        <v>55</v>
      </c>
      <c r="AW947">
        <v>14</v>
      </c>
      <c r="AX947">
        <v>0</v>
      </c>
      <c r="AY947" t="s">
        <v>159</v>
      </c>
      <c r="AZ947" t="s">
        <v>1038</v>
      </c>
      <c r="BA947" t="s">
        <v>573</v>
      </c>
      <c r="BB947" t="s">
        <v>1376</v>
      </c>
      <c r="BC947" t="s">
        <v>163</v>
      </c>
      <c r="BD947" t="b">
        <v>0</v>
      </c>
      <c r="BE947">
        <v>9.16</v>
      </c>
      <c r="BF947" t="b">
        <v>1</v>
      </c>
      <c r="BH947" t="s">
        <v>164</v>
      </c>
      <c r="BI947" t="s">
        <v>1377</v>
      </c>
      <c r="BJ947" t="b">
        <v>0</v>
      </c>
      <c r="BK947" t="s">
        <v>166</v>
      </c>
      <c r="BL947" t="b">
        <v>0</v>
      </c>
      <c r="BM947">
        <v>18</v>
      </c>
      <c r="BN947" t="s">
        <v>167</v>
      </c>
      <c r="BO947" t="s">
        <v>168</v>
      </c>
      <c r="BP947" t="s">
        <v>167</v>
      </c>
      <c r="BQ947" t="s">
        <v>169</v>
      </c>
      <c r="BR947">
        <v>768</v>
      </c>
      <c r="BS947" t="s">
        <v>156</v>
      </c>
      <c r="BT947" t="s">
        <v>170</v>
      </c>
      <c r="BU947" t="s">
        <v>302</v>
      </c>
      <c r="BV947" t="s">
        <v>327</v>
      </c>
      <c r="BW947">
        <v>14</v>
      </c>
      <c r="BX947">
        <v>8</v>
      </c>
      <c r="BY947">
        <v>0</v>
      </c>
      <c r="BZ947">
        <v>6</v>
      </c>
      <c r="CA947" t="s">
        <v>1378</v>
      </c>
      <c r="CB947" t="s">
        <v>156</v>
      </c>
      <c r="CC947">
        <v>7</v>
      </c>
      <c r="CD947" t="b">
        <v>0</v>
      </c>
      <c r="CE947" t="s">
        <v>832</v>
      </c>
      <c r="CF947" t="s">
        <v>833</v>
      </c>
      <c r="CG947">
        <v>41</v>
      </c>
      <c r="CH947">
        <v>0</v>
      </c>
      <c r="CI947" t="s">
        <v>301</v>
      </c>
      <c r="CJ947" t="s">
        <v>430</v>
      </c>
      <c r="CK947" t="s">
        <v>430</v>
      </c>
      <c r="CL947" t="s">
        <v>430</v>
      </c>
      <c r="CM947" t="s">
        <v>430</v>
      </c>
      <c r="CN947" t="s">
        <v>430</v>
      </c>
      <c r="CO947" t="s">
        <v>301</v>
      </c>
      <c r="CP947" t="s">
        <v>430</v>
      </c>
      <c r="CQ947">
        <v>1</v>
      </c>
      <c r="CR947">
        <v>3094</v>
      </c>
      <c r="CS947">
        <f t="shared" si="62"/>
        <v>3094</v>
      </c>
      <c r="CT947">
        <f t="shared" si="64"/>
        <v>1444.2857142857142</v>
      </c>
      <c r="CU947">
        <f t="shared" si="65"/>
        <v>1579.0363267684361</v>
      </c>
      <c r="CV947">
        <f t="shared" si="63"/>
        <v>3094</v>
      </c>
      <c r="CW947">
        <v>57855</v>
      </c>
      <c r="CX947">
        <v>2785</v>
      </c>
      <c r="CY947">
        <v>5601</v>
      </c>
      <c r="CZ947">
        <v>524</v>
      </c>
      <c r="DA947">
        <v>18148</v>
      </c>
      <c r="DB947">
        <v>3094</v>
      </c>
      <c r="DC947">
        <v>3069</v>
      </c>
      <c r="DD947">
        <v>1586</v>
      </c>
      <c r="DE947">
        <v>2</v>
      </c>
      <c r="DF947" t="s">
        <v>156</v>
      </c>
      <c r="DG947">
        <v>1024</v>
      </c>
      <c r="DH947">
        <v>2</v>
      </c>
      <c r="DI947">
        <v>48000</v>
      </c>
      <c r="DJ947">
        <v>-16</v>
      </c>
      <c r="DK947" t="s">
        <v>176</v>
      </c>
      <c r="DL947">
        <v>10</v>
      </c>
      <c r="DM947" t="s">
        <v>413</v>
      </c>
      <c r="DN947">
        <v>692002</v>
      </c>
      <c r="DO947">
        <v>689213</v>
      </c>
      <c r="DP947">
        <v>19735</v>
      </c>
      <c r="DQ947">
        <v>856072</v>
      </c>
      <c r="DR947">
        <v>858025</v>
      </c>
      <c r="DS947">
        <v>689203</v>
      </c>
      <c r="DT947">
        <v>856072</v>
      </c>
      <c r="DU947">
        <v>687615</v>
      </c>
      <c r="DV947" t="s">
        <v>158</v>
      </c>
      <c r="DW947">
        <v>683661</v>
      </c>
      <c r="DX947">
        <v>629795</v>
      </c>
      <c r="DY947">
        <v>638553</v>
      </c>
      <c r="DZ947">
        <v>1584</v>
      </c>
      <c r="EA947">
        <v>1540</v>
      </c>
      <c r="EB947">
        <v>855315</v>
      </c>
      <c r="EC947">
        <v>629792</v>
      </c>
      <c r="ED947">
        <v>629792</v>
      </c>
      <c r="EE947">
        <v>1578</v>
      </c>
      <c r="EF947">
        <v>862037</v>
      </c>
      <c r="EG947">
        <v>860025</v>
      </c>
      <c r="EH947">
        <v>865132</v>
      </c>
      <c r="EI947">
        <v>635397</v>
      </c>
      <c r="EJ947">
        <v>639078</v>
      </c>
      <c r="EK947">
        <v>635480</v>
      </c>
      <c r="EL947">
        <v>687615</v>
      </c>
      <c r="EM947">
        <v>685661</v>
      </c>
      <c r="EN947">
        <v>689202</v>
      </c>
      <c r="EO947" t="s">
        <v>158</v>
      </c>
      <c r="EP947">
        <v>862037</v>
      </c>
      <c r="EQ947">
        <v>683656</v>
      </c>
      <c r="ER947">
        <v>855312</v>
      </c>
      <c r="ES947">
        <v>749858</v>
      </c>
      <c r="ET947" t="s">
        <v>178</v>
      </c>
      <c r="EU947">
        <v>13</v>
      </c>
      <c r="EV947" t="s">
        <v>1479</v>
      </c>
      <c r="EW947">
        <v>15</v>
      </c>
      <c r="EX947" t="s">
        <v>305</v>
      </c>
      <c r="EY947" t="s">
        <v>169</v>
      </c>
      <c r="EZ947">
        <v>1024</v>
      </c>
      <c r="FA947">
        <v>-190</v>
      </c>
      <c r="FB947">
        <v>264</v>
      </c>
    </row>
    <row r="948" spans="1:158" x14ac:dyDescent="0.35">
      <c r="A948">
        <v>87</v>
      </c>
      <c r="B948">
        <v>87</v>
      </c>
      <c r="C948">
        <v>1252</v>
      </c>
      <c r="D948">
        <v>1252</v>
      </c>
      <c r="E948" t="s">
        <v>155</v>
      </c>
      <c r="F948" t="s">
        <v>156</v>
      </c>
      <c r="G948" t="s">
        <v>156</v>
      </c>
      <c r="H948" t="s">
        <v>156</v>
      </c>
      <c r="I948">
        <v>0</v>
      </c>
      <c r="J948" t="s">
        <v>157</v>
      </c>
      <c r="K948">
        <v>1</v>
      </c>
      <c r="L948" t="s">
        <v>154</v>
      </c>
      <c r="M948" t="s">
        <v>154</v>
      </c>
      <c r="N948" t="s">
        <v>154</v>
      </c>
      <c r="O948">
        <v>1</v>
      </c>
      <c r="P948" t="s">
        <v>154</v>
      </c>
      <c r="Q948" t="s">
        <v>154</v>
      </c>
      <c r="R948" t="s">
        <v>306</v>
      </c>
      <c r="S948">
        <v>0</v>
      </c>
      <c r="T948">
        <v>7</v>
      </c>
      <c r="U948">
        <v>0</v>
      </c>
      <c r="V948">
        <v>15</v>
      </c>
      <c r="W948">
        <v>15</v>
      </c>
      <c r="X948">
        <v>7</v>
      </c>
      <c r="Y948">
        <v>15</v>
      </c>
      <c r="Z948">
        <v>55</v>
      </c>
      <c r="AA948">
        <v>0</v>
      </c>
      <c r="AB948">
        <v>55</v>
      </c>
      <c r="AC948">
        <v>7</v>
      </c>
      <c r="AD948">
        <v>7</v>
      </c>
      <c r="AE948">
        <v>0</v>
      </c>
      <c r="AF948">
        <v>0</v>
      </c>
      <c r="AG948">
        <v>15</v>
      </c>
      <c r="AH948">
        <v>7</v>
      </c>
      <c r="AI948">
        <v>7</v>
      </c>
      <c r="AJ948">
        <v>0</v>
      </c>
      <c r="AK948">
        <v>15</v>
      </c>
      <c r="AL948">
        <v>15</v>
      </c>
      <c r="AM948">
        <v>71</v>
      </c>
      <c r="AN948">
        <v>7</v>
      </c>
      <c r="AO948">
        <v>7</v>
      </c>
      <c r="AP948">
        <v>7</v>
      </c>
      <c r="AQ948">
        <v>55</v>
      </c>
      <c r="AR948">
        <v>55</v>
      </c>
      <c r="AS948">
        <v>55</v>
      </c>
      <c r="AT948">
        <v>7</v>
      </c>
      <c r="AU948">
        <v>15</v>
      </c>
      <c r="AV948">
        <v>55</v>
      </c>
      <c r="AW948">
        <v>15</v>
      </c>
      <c r="AX948">
        <v>0</v>
      </c>
      <c r="AY948" t="s">
        <v>159</v>
      </c>
      <c r="AZ948" t="s">
        <v>1038</v>
      </c>
      <c r="BA948" t="s">
        <v>573</v>
      </c>
      <c r="BB948" t="s">
        <v>1376</v>
      </c>
      <c r="BC948" t="s">
        <v>163</v>
      </c>
      <c r="BD948" t="b">
        <v>0</v>
      </c>
      <c r="BE948" t="s">
        <v>167</v>
      </c>
      <c r="BF948" t="b">
        <v>1</v>
      </c>
      <c r="BH948" t="s">
        <v>164</v>
      </c>
      <c r="BI948" t="s">
        <v>1377</v>
      </c>
      <c r="BJ948" t="b">
        <v>0</v>
      </c>
      <c r="BK948" t="s">
        <v>166</v>
      </c>
      <c r="BL948" t="b">
        <v>0</v>
      </c>
      <c r="BM948">
        <v>18</v>
      </c>
      <c r="BN948" t="s">
        <v>167</v>
      </c>
      <c r="BO948" t="s">
        <v>168</v>
      </c>
      <c r="BP948" t="s">
        <v>167</v>
      </c>
      <c r="BQ948" t="s">
        <v>169</v>
      </c>
      <c r="BR948">
        <v>768</v>
      </c>
      <c r="BS948" t="s">
        <v>156</v>
      </c>
      <c r="BT948" t="s">
        <v>170</v>
      </c>
      <c r="BU948" t="s">
        <v>315</v>
      </c>
      <c r="BV948" t="s">
        <v>324</v>
      </c>
      <c r="BW948">
        <v>15</v>
      </c>
      <c r="BX948">
        <v>8</v>
      </c>
      <c r="BY948">
        <v>0</v>
      </c>
      <c r="BZ948">
        <v>6</v>
      </c>
      <c r="CA948" t="s">
        <v>1378</v>
      </c>
      <c r="CB948" t="s">
        <v>156</v>
      </c>
      <c r="CC948">
        <v>7</v>
      </c>
      <c r="CD948" t="b">
        <v>0</v>
      </c>
      <c r="CE948" t="s">
        <v>832</v>
      </c>
      <c r="CF948" t="s">
        <v>833</v>
      </c>
      <c r="CG948">
        <v>84</v>
      </c>
      <c r="CH948">
        <v>0</v>
      </c>
      <c r="CI948" t="s">
        <v>306</v>
      </c>
      <c r="CJ948" t="s">
        <v>430</v>
      </c>
      <c r="CK948" t="s">
        <v>430</v>
      </c>
      <c r="CL948" t="s">
        <v>430</v>
      </c>
      <c r="CM948" t="s">
        <v>430</v>
      </c>
      <c r="CN948" t="s">
        <v>430</v>
      </c>
      <c r="CO948" t="s">
        <v>306</v>
      </c>
      <c r="CP948" t="s">
        <v>430</v>
      </c>
      <c r="CQ948">
        <v>1</v>
      </c>
      <c r="CR948">
        <v>227</v>
      </c>
      <c r="CS948" t="str">
        <f t="shared" si="62"/>
        <v>-</v>
      </c>
      <c r="CT948">
        <f t="shared" si="64"/>
        <v>1444.2857142857142</v>
      </c>
      <c r="CU948">
        <f t="shared" si="65"/>
        <v>1579.0363267684361</v>
      </c>
      <c r="CV948" t="str">
        <f t="shared" si="63"/>
        <v>-</v>
      </c>
      <c r="CW948">
        <v>57855</v>
      </c>
      <c r="CX948">
        <v>2785</v>
      </c>
      <c r="CY948">
        <v>5601</v>
      </c>
      <c r="CZ948">
        <v>524</v>
      </c>
      <c r="DA948">
        <v>18148</v>
      </c>
      <c r="DB948">
        <v>227</v>
      </c>
      <c r="DC948">
        <v>3069</v>
      </c>
      <c r="DD948">
        <v>1586</v>
      </c>
      <c r="DE948">
        <v>2</v>
      </c>
      <c r="DF948" t="s">
        <v>156</v>
      </c>
      <c r="DG948">
        <v>1024</v>
      </c>
      <c r="DH948">
        <v>2</v>
      </c>
      <c r="DI948">
        <v>48000</v>
      </c>
      <c r="DJ948">
        <v>-16</v>
      </c>
      <c r="DK948" t="s">
        <v>176</v>
      </c>
      <c r="DL948">
        <v>10</v>
      </c>
      <c r="DM948" t="s">
        <v>413</v>
      </c>
      <c r="DN948">
        <v>692002</v>
      </c>
      <c r="DO948">
        <v>689213</v>
      </c>
      <c r="DP948">
        <v>19735</v>
      </c>
      <c r="DQ948">
        <v>865904</v>
      </c>
      <c r="DR948">
        <v>868030</v>
      </c>
      <c r="DS948">
        <v>689203</v>
      </c>
      <c r="DT948">
        <v>865904</v>
      </c>
      <c r="DU948">
        <v>687615</v>
      </c>
      <c r="DV948" t="s">
        <v>158</v>
      </c>
      <c r="DW948">
        <v>683661</v>
      </c>
      <c r="DX948">
        <v>629795</v>
      </c>
      <c r="DY948">
        <v>638553</v>
      </c>
      <c r="DZ948">
        <v>1584</v>
      </c>
      <c r="EA948">
        <v>1540</v>
      </c>
      <c r="EB948">
        <v>865147</v>
      </c>
      <c r="EC948">
        <v>629792</v>
      </c>
      <c r="ED948">
        <v>629792</v>
      </c>
      <c r="EE948">
        <v>1578</v>
      </c>
      <c r="EF948">
        <v>871593</v>
      </c>
      <c r="EG948">
        <v>870030</v>
      </c>
      <c r="EH948">
        <v>871820</v>
      </c>
      <c r="EI948">
        <v>635397</v>
      </c>
      <c r="EJ948">
        <v>639078</v>
      </c>
      <c r="EK948">
        <v>635480</v>
      </c>
      <c r="EL948">
        <v>687615</v>
      </c>
      <c r="EM948">
        <v>685661</v>
      </c>
      <c r="EN948">
        <v>689202</v>
      </c>
      <c r="EO948" t="s">
        <v>158</v>
      </c>
      <c r="EP948">
        <v>871593</v>
      </c>
      <c r="EQ948">
        <v>683656</v>
      </c>
      <c r="ER948">
        <v>865144</v>
      </c>
      <c r="ES948">
        <v>749858</v>
      </c>
      <c r="ET948" t="s">
        <v>178</v>
      </c>
      <c r="EU948">
        <v>14</v>
      </c>
      <c r="EV948" t="s">
        <v>1480</v>
      </c>
      <c r="EW948">
        <v>16</v>
      </c>
      <c r="EX948" t="s">
        <v>309</v>
      </c>
      <c r="EY948" t="s">
        <v>169</v>
      </c>
      <c r="EZ948">
        <v>1024</v>
      </c>
      <c r="FA948">
        <v>-190</v>
      </c>
      <c r="FB948">
        <v>264</v>
      </c>
    </row>
    <row r="949" spans="1:158" x14ac:dyDescent="0.35">
      <c r="A949">
        <v>88</v>
      </c>
      <c r="B949">
        <v>88</v>
      </c>
      <c r="C949">
        <v>1329</v>
      </c>
      <c r="D949">
        <v>1329</v>
      </c>
      <c r="E949" t="s">
        <v>155</v>
      </c>
      <c r="F949" t="s">
        <v>156</v>
      </c>
      <c r="G949" t="s">
        <v>156</v>
      </c>
      <c r="H949" t="s">
        <v>156</v>
      </c>
      <c r="I949">
        <v>0</v>
      </c>
      <c r="J949" t="s">
        <v>157</v>
      </c>
      <c r="K949">
        <v>1</v>
      </c>
      <c r="L949" t="s">
        <v>154</v>
      </c>
      <c r="M949" t="s">
        <v>154</v>
      </c>
      <c r="N949" t="s">
        <v>154</v>
      </c>
      <c r="O949">
        <v>1</v>
      </c>
      <c r="P949" t="s">
        <v>154</v>
      </c>
      <c r="Q949" t="s">
        <v>154</v>
      </c>
      <c r="R949" t="s">
        <v>301</v>
      </c>
      <c r="S949">
        <v>0</v>
      </c>
      <c r="T949">
        <v>7</v>
      </c>
      <c r="U949">
        <v>0</v>
      </c>
      <c r="V949">
        <v>16</v>
      </c>
      <c r="W949">
        <v>16</v>
      </c>
      <c r="X949">
        <v>7</v>
      </c>
      <c r="Y949">
        <v>16</v>
      </c>
      <c r="Z949">
        <v>55</v>
      </c>
      <c r="AA949">
        <v>0</v>
      </c>
      <c r="AB949">
        <v>55</v>
      </c>
      <c r="AC949">
        <v>7</v>
      </c>
      <c r="AD949">
        <v>7</v>
      </c>
      <c r="AE949">
        <v>0</v>
      </c>
      <c r="AF949">
        <v>0</v>
      </c>
      <c r="AG949">
        <v>16</v>
      </c>
      <c r="AH949">
        <v>7</v>
      </c>
      <c r="AI949">
        <v>7</v>
      </c>
      <c r="AJ949">
        <v>0</v>
      </c>
      <c r="AK949">
        <v>16</v>
      </c>
      <c r="AL949">
        <v>16</v>
      </c>
      <c r="AM949">
        <v>72</v>
      </c>
      <c r="AN949">
        <v>7</v>
      </c>
      <c r="AO949">
        <v>7</v>
      </c>
      <c r="AP949">
        <v>7</v>
      </c>
      <c r="AQ949">
        <v>55</v>
      </c>
      <c r="AR949">
        <v>55</v>
      </c>
      <c r="AS949">
        <v>55</v>
      </c>
      <c r="AT949">
        <v>7</v>
      </c>
      <c r="AU949">
        <v>16</v>
      </c>
      <c r="AV949">
        <v>55</v>
      </c>
      <c r="AW949">
        <v>16</v>
      </c>
      <c r="AX949">
        <v>0</v>
      </c>
      <c r="AY949" t="s">
        <v>159</v>
      </c>
      <c r="AZ949" t="s">
        <v>1038</v>
      </c>
      <c r="BA949" t="s">
        <v>573</v>
      </c>
      <c r="BB949" t="s">
        <v>1376</v>
      </c>
      <c r="BC949" t="s">
        <v>163</v>
      </c>
      <c r="BD949" t="b">
        <v>0</v>
      </c>
      <c r="BE949">
        <v>10</v>
      </c>
      <c r="BF949" t="b">
        <v>1</v>
      </c>
      <c r="BH949" t="s">
        <v>164</v>
      </c>
      <c r="BI949" t="s">
        <v>1377</v>
      </c>
      <c r="BJ949" t="b">
        <v>0</v>
      </c>
      <c r="BK949" t="s">
        <v>166</v>
      </c>
      <c r="BL949" t="b">
        <v>0</v>
      </c>
      <c r="BM949">
        <v>18</v>
      </c>
      <c r="BN949" t="s">
        <v>167</v>
      </c>
      <c r="BO949" t="s">
        <v>168</v>
      </c>
      <c r="BP949" t="s">
        <v>167</v>
      </c>
      <c r="BQ949" t="s">
        <v>169</v>
      </c>
      <c r="BR949">
        <v>768</v>
      </c>
      <c r="BS949" t="s">
        <v>156</v>
      </c>
      <c r="BT949" t="s">
        <v>170</v>
      </c>
      <c r="BU949" t="s">
        <v>185</v>
      </c>
      <c r="BV949" t="s">
        <v>303</v>
      </c>
      <c r="BW949">
        <v>16</v>
      </c>
      <c r="BX949">
        <v>8</v>
      </c>
      <c r="BY949">
        <v>0</v>
      </c>
      <c r="BZ949">
        <v>6</v>
      </c>
      <c r="CA949" t="s">
        <v>1378</v>
      </c>
      <c r="CB949" t="s">
        <v>156</v>
      </c>
      <c r="CC949">
        <v>7</v>
      </c>
      <c r="CD949" t="b">
        <v>0</v>
      </c>
      <c r="CE949" t="s">
        <v>832</v>
      </c>
      <c r="CF949" t="s">
        <v>833</v>
      </c>
      <c r="CG949">
        <v>29</v>
      </c>
      <c r="CH949">
        <v>0</v>
      </c>
      <c r="CI949" t="s">
        <v>301</v>
      </c>
      <c r="CJ949" t="s">
        <v>430</v>
      </c>
      <c r="CK949" t="s">
        <v>430</v>
      </c>
      <c r="CL949" t="s">
        <v>430</v>
      </c>
      <c r="CM949" t="s">
        <v>430</v>
      </c>
      <c r="CN949" t="s">
        <v>430</v>
      </c>
      <c r="CO949" t="s">
        <v>301</v>
      </c>
      <c r="CP949" t="s">
        <v>430</v>
      </c>
      <c r="CQ949">
        <v>1</v>
      </c>
      <c r="CR949">
        <v>2550</v>
      </c>
      <c r="CS949">
        <f t="shared" si="62"/>
        <v>2550</v>
      </c>
      <c r="CT949">
        <f t="shared" si="64"/>
        <v>1444.2857142857142</v>
      </c>
      <c r="CU949">
        <f t="shared" si="65"/>
        <v>1579.0363267684361</v>
      </c>
      <c r="CV949">
        <f t="shared" si="63"/>
        <v>2550</v>
      </c>
      <c r="CW949">
        <v>57855</v>
      </c>
      <c r="CX949">
        <v>2785</v>
      </c>
      <c r="CY949">
        <v>5601</v>
      </c>
      <c r="CZ949">
        <v>524</v>
      </c>
      <c r="DA949">
        <v>18148</v>
      </c>
      <c r="DB949">
        <v>2550</v>
      </c>
      <c r="DC949">
        <v>3069</v>
      </c>
      <c r="DD949">
        <v>1586</v>
      </c>
      <c r="DE949">
        <v>2</v>
      </c>
      <c r="DF949" t="s">
        <v>156</v>
      </c>
      <c r="DG949">
        <v>1024</v>
      </c>
      <c r="DH949">
        <v>2</v>
      </c>
      <c r="DI949">
        <v>48000</v>
      </c>
      <c r="DJ949">
        <v>-16</v>
      </c>
      <c r="DK949" t="s">
        <v>176</v>
      </c>
      <c r="DL949">
        <v>10</v>
      </c>
      <c r="DM949" t="s">
        <v>413</v>
      </c>
      <c r="DN949">
        <v>692002</v>
      </c>
      <c r="DO949">
        <v>689213</v>
      </c>
      <c r="DP949">
        <v>19735</v>
      </c>
      <c r="DQ949">
        <v>872594</v>
      </c>
      <c r="DR949">
        <v>874366</v>
      </c>
      <c r="DS949">
        <v>689203</v>
      </c>
      <c r="DT949">
        <v>872593</v>
      </c>
      <c r="DU949">
        <v>687615</v>
      </c>
      <c r="DV949" t="s">
        <v>158</v>
      </c>
      <c r="DW949">
        <v>683661</v>
      </c>
      <c r="DX949">
        <v>629795</v>
      </c>
      <c r="DY949">
        <v>638553</v>
      </c>
      <c r="DZ949">
        <v>1584</v>
      </c>
      <c r="EA949">
        <v>1540</v>
      </c>
      <c r="EB949">
        <v>871835</v>
      </c>
      <c r="EC949">
        <v>629792</v>
      </c>
      <c r="ED949">
        <v>629792</v>
      </c>
      <c r="EE949">
        <v>1578</v>
      </c>
      <c r="EF949">
        <v>878058</v>
      </c>
      <c r="EG949">
        <v>876366</v>
      </c>
      <c r="EH949">
        <v>880609</v>
      </c>
      <c r="EI949">
        <v>635397</v>
      </c>
      <c r="EJ949">
        <v>639078</v>
      </c>
      <c r="EK949">
        <v>635480</v>
      </c>
      <c r="EL949">
        <v>687615</v>
      </c>
      <c r="EM949">
        <v>685661</v>
      </c>
      <c r="EN949">
        <v>689202</v>
      </c>
      <c r="EO949" t="s">
        <v>158</v>
      </c>
      <c r="EP949">
        <v>878058</v>
      </c>
      <c r="EQ949">
        <v>683656</v>
      </c>
      <c r="ER949">
        <v>871832</v>
      </c>
      <c r="ES949">
        <v>749858</v>
      </c>
      <c r="ET949" t="s">
        <v>178</v>
      </c>
      <c r="EU949">
        <v>15</v>
      </c>
      <c r="EV949" t="s">
        <v>1481</v>
      </c>
      <c r="EW949">
        <v>17</v>
      </c>
      <c r="EX949" t="s">
        <v>305</v>
      </c>
      <c r="EY949" t="s">
        <v>169</v>
      </c>
      <c r="EZ949">
        <v>1024</v>
      </c>
      <c r="FA949">
        <v>-190</v>
      </c>
      <c r="FB949">
        <v>264</v>
      </c>
    </row>
    <row r="950" spans="1:158" x14ac:dyDescent="0.35">
      <c r="A950">
        <v>88</v>
      </c>
      <c r="B950">
        <v>88</v>
      </c>
      <c r="C950">
        <v>1361</v>
      </c>
      <c r="D950">
        <v>1361</v>
      </c>
      <c r="E950" t="s">
        <v>155</v>
      </c>
      <c r="F950" t="s">
        <v>156</v>
      </c>
      <c r="G950" t="s">
        <v>156</v>
      </c>
      <c r="H950" t="s">
        <v>156</v>
      </c>
      <c r="I950">
        <v>0</v>
      </c>
      <c r="J950" t="s">
        <v>157</v>
      </c>
      <c r="K950">
        <v>1</v>
      </c>
      <c r="L950" t="s">
        <v>154</v>
      </c>
      <c r="M950" t="s">
        <v>154</v>
      </c>
      <c r="N950" t="s">
        <v>154</v>
      </c>
      <c r="O950">
        <v>1</v>
      </c>
      <c r="P950" t="s">
        <v>154</v>
      </c>
      <c r="Q950" t="s">
        <v>154</v>
      </c>
      <c r="R950" t="s">
        <v>301</v>
      </c>
      <c r="S950">
        <v>0</v>
      </c>
      <c r="T950">
        <v>7</v>
      </c>
      <c r="U950">
        <v>0</v>
      </c>
      <c r="V950">
        <v>17</v>
      </c>
      <c r="W950">
        <v>17</v>
      </c>
      <c r="X950">
        <v>7</v>
      </c>
      <c r="Y950">
        <v>17</v>
      </c>
      <c r="Z950">
        <v>55</v>
      </c>
      <c r="AA950">
        <v>0</v>
      </c>
      <c r="AB950">
        <v>55</v>
      </c>
      <c r="AC950">
        <v>7</v>
      </c>
      <c r="AD950">
        <v>7</v>
      </c>
      <c r="AE950">
        <v>0</v>
      </c>
      <c r="AF950">
        <v>0</v>
      </c>
      <c r="AG950">
        <v>17</v>
      </c>
      <c r="AH950">
        <v>7</v>
      </c>
      <c r="AI950">
        <v>7</v>
      </c>
      <c r="AJ950">
        <v>0</v>
      </c>
      <c r="AK950">
        <v>17</v>
      </c>
      <c r="AL950">
        <v>17</v>
      </c>
      <c r="AM950">
        <v>73</v>
      </c>
      <c r="AN950">
        <v>7</v>
      </c>
      <c r="AO950">
        <v>7</v>
      </c>
      <c r="AP950">
        <v>7</v>
      </c>
      <c r="AQ950">
        <v>55</v>
      </c>
      <c r="AR950">
        <v>55</v>
      </c>
      <c r="AS950">
        <v>55</v>
      </c>
      <c r="AT950">
        <v>7</v>
      </c>
      <c r="AU950">
        <v>17</v>
      </c>
      <c r="AV950">
        <v>55</v>
      </c>
      <c r="AW950">
        <v>17</v>
      </c>
      <c r="AX950">
        <v>0</v>
      </c>
      <c r="AY950" t="s">
        <v>159</v>
      </c>
      <c r="AZ950" t="s">
        <v>1038</v>
      </c>
      <c r="BA950" t="s">
        <v>573</v>
      </c>
      <c r="BB950" t="s">
        <v>1376</v>
      </c>
      <c r="BC950" t="s">
        <v>163</v>
      </c>
      <c r="BD950" t="b">
        <v>0</v>
      </c>
      <c r="BE950">
        <v>5.53</v>
      </c>
      <c r="BF950" t="b">
        <v>1</v>
      </c>
      <c r="BH950" t="s">
        <v>164</v>
      </c>
      <c r="BI950" t="s">
        <v>1377</v>
      </c>
      <c r="BJ950" t="b">
        <v>0</v>
      </c>
      <c r="BK950" t="s">
        <v>166</v>
      </c>
      <c r="BL950" t="b">
        <v>0</v>
      </c>
      <c r="BM950">
        <v>18</v>
      </c>
      <c r="BN950" t="s">
        <v>167</v>
      </c>
      <c r="BO950" t="s">
        <v>168</v>
      </c>
      <c r="BP950" t="s">
        <v>167</v>
      </c>
      <c r="BQ950" t="s">
        <v>169</v>
      </c>
      <c r="BR950">
        <v>768</v>
      </c>
      <c r="BS950" t="s">
        <v>156</v>
      </c>
      <c r="BT950" t="s">
        <v>170</v>
      </c>
      <c r="BU950" t="s">
        <v>310</v>
      </c>
      <c r="BV950" t="s">
        <v>302</v>
      </c>
      <c r="BW950">
        <v>17</v>
      </c>
      <c r="BX950">
        <v>8</v>
      </c>
      <c r="BY950">
        <v>0</v>
      </c>
      <c r="BZ950">
        <v>6</v>
      </c>
      <c r="CA950" t="s">
        <v>1378</v>
      </c>
      <c r="CB950" t="s">
        <v>156</v>
      </c>
      <c r="CC950">
        <v>7</v>
      </c>
      <c r="CD950" t="b">
        <v>0</v>
      </c>
      <c r="CE950" t="s">
        <v>832</v>
      </c>
      <c r="CF950" t="s">
        <v>833</v>
      </c>
      <c r="CG950">
        <v>18</v>
      </c>
      <c r="CH950">
        <v>0</v>
      </c>
      <c r="CI950" t="s">
        <v>301</v>
      </c>
      <c r="CJ950" t="s">
        <v>430</v>
      </c>
      <c r="CK950" t="s">
        <v>430</v>
      </c>
      <c r="CL950" t="s">
        <v>430</v>
      </c>
      <c r="CM950" t="s">
        <v>430</v>
      </c>
      <c r="CN950" t="s">
        <v>430</v>
      </c>
      <c r="CO950" t="s">
        <v>301</v>
      </c>
      <c r="CP950" t="s">
        <v>430</v>
      </c>
      <c r="CQ950">
        <v>1</v>
      </c>
      <c r="CR950">
        <v>1909</v>
      </c>
      <c r="CS950">
        <f t="shared" si="62"/>
        <v>1909</v>
      </c>
      <c r="CT950">
        <f t="shared" si="64"/>
        <v>1444.2857142857142</v>
      </c>
      <c r="CU950">
        <f t="shared" si="65"/>
        <v>1579.0363267684361</v>
      </c>
      <c r="CV950">
        <f t="shared" si="63"/>
        <v>1909</v>
      </c>
      <c r="CW950">
        <v>57855</v>
      </c>
      <c r="CX950">
        <v>2785</v>
      </c>
      <c r="CY950">
        <v>5601</v>
      </c>
      <c r="CZ950">
        <v>524</v>
      </c>
      <c r="DA950">
        <v>18148</v>
      </c>
      <c r="DB950">
        <v>1909</v>
      </c>
      <c r="DC950">
        <v>3069</v>
      </c>
      <c r="DD950">
        <v>1586</v>
      </c>
      <c r="DE950">
        <v>2</v>
      </c>
      <c r="DF950" t="s">
        <v>156</v>
      </c>
      <c r="DG950">
        <v>1024</v>
      </c>
      <c r="DH950">
        <v>2</v>
      </c>
      <c r="DI950">
        <v>48000</v>
      </c>
      <c r="DJ950">
        <v>-16</v>
      </c>
      <c r="DK950" t="s">
        <v>176</v>
      </c>
      <c r="DL950">
        <v>10</v>
      </c>
      <c r="DM950" t="s">
        <v>413</v>
      </c>
      <c r="DN950">
        <v>692002</v>
      </c>
      <c r="DO950">
        <v>689213</v>
      </c>
      <c r="DP950">
        <v>19735</v>
      </c>
      <c r="DQ950">
        <v>881385</v>
      </c>
      <c r="DR950">
        <v>882985</v>
      </c>
      <c r="DS950">
        <v>689203</v>
      </c>
      <c r="DT950">
        <v>881384</v>
      </c>
      <c r="DU950">
        <v>687615</v>
      </c>
      <c r="DV950" t="s">
        <v>158</v>
      </c>
      <c r="DW950">
        <v>683661</v>
      </c>
      <c r="DX950">
        <v>629795</v>
      </c>
      <c r="DY950">
        <v>638553</v>
      </c>
      <c r="DZ950">
        <v>1584</v>
      </c>
      <c r="EA950">
        <v>1540</v>
      </c>
      <c r="EB950">
        <v>880626</v>
      </c>
      <c r="EC950">
        <v>629792</v>
      </c>
      <c r="ED950">
        <v>629792</v>
      </c>
      <c r="EE950">
        <v>1578</v>
      </c>
      <c r="EF950">
        <v>886932</v>
      </c>
      <c r="EG950">
        <v>884985</v>
      </c>
      <c r="EH950">
        <v>888842</v>
      </c>
      <c r="EI950">
        <v>635397</v>
      </c>
      <c r="EJ950">
        <v>639078</v>
      </c>
      <c r="EK950">
        <v>635480</v>
      </c>
      <c r="EL950">
        <v>687615</v>
      </c>
      <c r="EM950">
        <v>685661</v>
      </c>
      <c r="EN950">
        <v>689202</v>
      </c>
      <c r="EO950" t="s">
        <v>158</v>
      </c>
      <c r="EP950">
        <v>886932</v>
      </c>
      <c r="EQ950">
        <v>683656</v>
      </c>
      <c r="ER950">
        <v>880623</v>
      </c>
      <c r="ES950">
        <v>749858</v>
      </c>
      <c r="ET950" t="s">
        <v>178</v>
      </c>
      <c r="EU950">
        <v>16</v>
      </c>
      <c r="EV950" t="s">
        <v>1482</v>
      </c>
      <c r="EW950">
        <v>18</v>
      </c>
      <c r="EX950" t="s">
        <v>305</v>
      </c>
      <c r="EY950" t="s">
        <v>169</v>
      </c>
      <c r="EZ950">
        <v>1024</v>
      </c>
      <c r="FA950">
        <v>-190</v>
      </c>
      <c r="FB950">
        <v>264</v>
      </c>
    </row>
    <row r="951" spans="1:158" x14ac:dyDescent="0.35">
      <c r="A951">
        <v>89</v>
      </c>
      <c r="B951">
        <v>89</v>
      </c>
      <c r="C951">
        <v>1317</v>
      </c>
      <c r="D951">
        <v>1317</v>
      </c>
      <c r="E951" t="s">
        <v>155</v>
      </c>
      <c r="F951" t="s">
        <v>156</v>
      </c>
      <c r="G951" t="s">
        <v>156</v>
      </c>
      <c r="H951" t="s">
        <v>156</v>
      </c>
      <c r="I951">
        <v>0</v>
      </c>
      <c r="J951" t="s">
        <v>157</v>
      </c>
      <c r="K951">
        <v>1</v>
      </c>
      <c r="L951" t="s">
        <v>154</v>
      </c>
      <c r="M951" t="s">
        <v>154</v>
      </c>
      <c r="N951" t="s">
        <v>154</v>
      </c>
      <c r="O951">
        <v>1</v>
      </c>
      <c r="P951" t="s">
        <v>154</v>
      </c>
      <c r="Q951" t="s">
        <v>154</v>
      </c>
      <c r="R951" t="s">
        <v>306</v>
      </c>
      <c r="S951">
        <v>0</v>
      </c>
      <c r="T951">
        <v>7</v>
      </c>
      <c r="U951">
        <v>0</v>
      </c>
      <c r="V951">
        <v>18</v>
      </c>
      <c r="W951">
        <v>18</v>
      </c>
      <c r="X951">
        <v>7</v>
      </c>
      <c r="Y951">
        <v>18</v>
      </c>
      <c r="Z951">
        <v>55</v>
      </c>
      <c r="AA951">
        <v>0</v>
      </c>
      <c r="AB951">
        <v>55</v>
      </c>
      <c r="AC951">
        <v>7</v>
      </c>
      <c r="AD951">
        <v>7</v>
      </c>
      <c r="AE951">
        <v>0</v>
      </c>
      <c r="AF951">
        <v>0</v>
      </c>
      <c r="AG951">
        <v>18</v>
      </c>
      <c r="AH951">
        <v>7</v>
      </c>
      <c r="AI951">
        <v>7</v>
      </c>
      <c r="AJ951">
        <v>0</v>
      </c>
      <c r="AK951">
        <v>18</v>
      </c>
      <c r="AL951">
        <v>18</v>
      </c>
      <c r="AM951">
        <v>74</v>
      </c>
      <c r="AN951">
        <v>7</v>
      </c>
      <c r="AO951">
        <v>7</v>
      </c>
      <c r="AP951">
        <v>7</v>
      </c>
      <c r="AQ951">
        <v>55</v>
      </c>
      <c r="AR951">
        <v>55</v>
      </c>
      <c r="AS951">
        <v>55</v>
      </c>
      <c r="AT951">
        <v>7</v>
      </c>
      <c r="AU951">
        <v>18</v>
      </c>
      <c r="AV951">
        <v>55</v>
      </c>
      <c r="AW951">
        <v>18</v>
      </c>
      <c r="AX951">
        <v>0</v>
      </c>
      <c r="AY951" t="s">
        <v>159</v>
      </c>
      <c r="AZ951" t="s">
        <v>1038</v>
      </c>
      <c r="BA951" t="s">
        <v>573</v>
      </c>
      <c r="BB951" t="s">
        <v>1376</v>
      </c>
      <c r="BC951" t="s">
        <v>163</v>
      </c>
      <c r="BD951" t="b">
        <v>0</v>
      </c>
      <c r="BE951" t="s">
        <v>167</v>
      </c>
      <c r="BF951" t="b">
        <v>1</v>
      </c>
      <c r="BH951" t="s">
        <v>164</v>
      </c>
      <c r="BI951" t="s">
        <v>1377</v>
      </c>
      <c r="BJ951" t="b">
        <v>0</v>
      </c>
      <c r="BK951" t="s">
        <v>166</v>
      </c>
      <c r="BL951" t="b">
        <v>0</v>
      </c>
      <c r="BM951">
        <v>18</v>
      </c>
      <c r="BN951" t="s">
        <v>167</v>
      </c>
      <c r="BO951" t="s">
        <v>168</v>
      </c>
      <c r="BP951" t="s">
        <v>167</v>
      </c>
      <c r="BQ951" t="s">
        <v>169</v>
      </c>
      <c r="BR951">
        <v>768</v>
      </c>
      <c r="BS951" t="s">
        <v>156</v>
      </c>
      <c r="BT951" t="s">
        <v>170</v>
      </c>
      <c r="BU951" t="s">
        <v>185</v>
      </c>
      <c r="BV951" t="s">
        <v>334</v>
      </c>
      <c r="BW951">
        <v>18</v>
      </c>
      <c r="BX951">
        <v>8</v>
      </c>
      <c r="BY951">
        <v>0</v>
      </c>
      <c r="BZ951">
        <v>6</v>
      </c>
      <c r="CA951" t="s">
        <v>1378</v>
      </c>
      <c r="CB951" t="s">
        <v>156</v>
      </c>
      <c r="CC951">
        <v>7</v>
      </c>
      <c r="CD951" t="b">
        <v>0</v>
      </c>
      <c r="CE951" t="s">
        <v>832</v>
      </c>
      <c r="CF951" t="s">
        <v>833</v>
      </c>
      <c r="CG951">
        <v>54</v>
      </c>
      <c r="CH951">
        <v>0</v>
      </c>
      <c r="CI951" t="s">
        <v>306</v>
      </c>
      <c r="CJ951" t="s">
        <v>430</v>
      </c>
      <c r="CK951" t="s">
        <v>430</v>
      </c>
      <c r="CL951" t="s">
        <v>430</v>
      </c>
      <c r="CM951" t="s">
        <v>430</v>
      </c>
      <c r="CN951" t="s">
        <v>430</v>
      </c>
      <c r="CO951" t="s">
        <v>306</v>
      </c>
      <c r="CP951" t="s">
        <v>430</v>
      </c>
      <c r="CQ951">
        <v>1</v>
      </c>
      <c r="CR951">
        <v>517</v>
      </c>
      <c r="CS951" t="str">
        <f t="shared" si="62"/>
        <v>-</v>
      </c>
      <c r="CT951">
        <f t="shared" si="64"/>
        <v>1444.2857142857142</v>
      </c>
      <c r="CU951">
        <f t="shared" si="65"/>
        <v>1579.0363267684361</v>
      </c>
      <c r="CV951" t="str">
        <f t="shared" si="63"/>
        <v>-</v>
      </c>
      <c r="CW951">
        <v>57855</v>
      </c>
      <c r="CX951">
        <v>2785</v>
      </c>
      <c r="CY951">
        <v>5601</v>
      </c>
      <c r="CZ951">
        <v>524</v>
      </c>
      <c r="DA951">
        <v>18148</v>
      </c>
      <c r="DB951">
        <v>517</v>
      </c>
      <c r="DC951">
        <v>3069</v>
      </c>
      <c r="DD951">
        <v>1586</v>
      </c>
      <c r="DE951">
        <v>2</v>
      </c>
      <c r="DF951" t="s">
        <v>156</v>
      </c>
      <c r="DG951">
        <v>1024</v>
      </c>
      <c r="DH951">
        <v>2</v>
      </c>
      <c r="DI951">
        <v>48000</v>
      </c>
      <c r="DJ951">
        <v>-16</v>
      </c>
      <c r="DK951" t="s">
        <v>176</v>
      </c>
      <c r="DL951">
        <v>10</v>
      </c>
      <c r="DM951" t="s">
        <v>413</v>
      </c>
      <c r="DN951">
        <v>692002</v>
      </c>
      <c r="DO951">
        <v>689213</v>
      </c>
      <c r="DP951">
        <v>19735</v>
      </c>
      <c r="DQ951">
        <v>889617</v>
      </c>
      <c r="DR951">
        <v>891390</v>
      </c>
      <c r="DS951">
        <v>689203</v>
      </c>
      <c r="DT951">
        <v>889617</v>
      </c>
      <c r="DU951">
        <v>687615</v>
      </c>
      <c r="DV951" t="s">
        <v>158</v>
      </c>
      <c r="DW951">
        <v>683661</v>
      </c>
      <c r="DX951">
        <v>629795</v>
      </c>
      <c r="DY951">
        <v>638553</v>
      </c>
      <c r="DZ951">
        <v>1584</v>
      </c>
      <c r="EA951">
        <v>1540</v>
      </c>
      <c r="EB951">
        <v>888858</v>
      </c>
      <c r="EC951">
        <v>629792</v>
      </c>
      <c r="ED951">
        <v>629792</v>
      </c>
      <c r="EE951">
        <v>1578</v>
      </c>
      <c r="EF951">
        <v>895252</v>
      </c>
      <c r="EG951">
        <v>893390</v>
      </c>
      <c r="EH951">
        <v>895770</v>
      </c>
      <c r="EI951">
        <v>635397</v>
      </c>
      <c r="EJ951">
        <v>639078</v>
      </c>
      <c r="EK951">
        <v>635480</v>
      </c>
      <c r="EL951">
        <v>687615</v>
      </c>
      <c r="EM951">
        <v>685661</v>
      </c>
      <c r="EN951">
        <v>689202</v>
      </c>
      <c r="EO951" t="s">
        <v>158</v>
      </c>
      <c r="EP951">
        <v>895252</v>
      </c>
      <c r="EQ951">
        <v>683656</v>
      </c>
      <c r="ER951">
        <v>888854</v>
      </c>
      <c r="ES951">
        <v>749858</v>
      </c>
      <c r="ET951" t="s">
        <v>178</v>
      </c>
      <c r="EU951">
        <v>17</v>
      </c>
      <c r="EV951" t="s">
        <v>1483</v>
      </c>
      <c r="EW951">
        <v>19</v>
      </c>
      <c r="EX951" t="s">
        <v>309</v>
      </c>
      <c r="EY951" t="s">
        <v>169</v>
      </c>
      <c r="EZ951">
        <v>1024</v>
      </c>
      <c r="FA951">
        <v>-190</v>
      </c>
      <c r="FB951">
        <v>264</v>
      </c>
    </row>
    <row r="952" spans="1:158" x14ac:dyDescent="0.35">
      <c r="A952">
        <v>90</v>
      </c>
      <c r="B952">
        <v>90</v>
      </c>
      <c r="C952">
        <v>1472</v>
      </c>
      <c r="D952">
        <v>1472</v>
      </c>
      <c r="E952" t="s">
        <v>155</v>
      </c>
      <c r="F952" t="s">
        <v>156</v>
      </c>
      <c r="G952" t="s">
        <v>156</v>
      </c>
      <c r="H952" t="s">
        <v>156</v>
      </c>
      <c r="I952">
        <v>0</v>
      </c>
      <c r="J952" t="s">
        <v>157</v>
      </c>
      <c r="K952">
        <v>1</v>
      </c>
      <c r="L952" t="s">
        <v>154</v>
      </c>
      <c r="M952" t="s">
        <v>154</v>
      </c>
      <c r="N952" t="s">
        <v>154</v>
      </c>
      <c r="O952">
        <v>1</v>
      </c>
      <c r="P952" t="s">
        <v>154</v>
      </c>
      <c r="Q952" t="s">
        <v>154</v>
      </c>
      <c r="R952" t="s">
        <v>301</v>
      </c>
      <c r="S952">
        <v>0</v>
      </c>
      <c r="T952">
        <v>7</v>
      </c>
      <c r="U952">
        <v>0</v>
      </c>
      <c r="V952">
        <v>19</v>
      </c>
      <c r="W952">
        <v>19</v>
      </c>
      <c r="X952">
        <v>7</v>
      </c>
      <c r="Y952">
        <v>19</v>
      </c>
      <c r="Z952">
        <v>55</v>
      </c>
      <c r="AA952">
        <v>0</v>
      </c>
      <c r="AB952">
        <v>55</v>
      </c>
      <c r="AC952">
        <v>7</v>
      </c>
      <c r="AD952">
        <v>7</v>
      </c>
      <c r="AE952">
        <v>0</v>
      </c>
      <c r="AF952">
        <v>0</v>
      </c>
      <c r="AG952">
        <v>19</v>
      </c>
      <c r="AH952">
        <v>7</v>
      </c>
      <c r="AI952">
        <v>7</v>
      </c>
      <c r="AJ952">
        <v>0</v>
      </c>
      <c r="AK952">
        <v>19</v>
      </c>
      <c r="AL952">
        <v>19</v>
      </c>
      <c r="AM952">
        <v>75</v>
      </c>
      <c r="AN952">
        <v>7</v>
      </c>
      <c r="AO952">
        <v>7</v>
      </c>
      <c r="AP952">
        <v>7</v>
      </c>
      <c r="AQ952">
        <v>55</v>
      </c>
      <c r="AR952">
        <v>55</v>
      </c>
      <c r="AS952">
        <v>55</v>
      </c>
      <c r="AT952">
        <v>7</v>
      </c>
      <c r="AU952">
        <v>19</v>
      </c>
      <c r="AV952">
        <v>55</v>
      </c>
      <c r="AW952">
        <v>19</v>
      </c>
      <c r="AX952">
        <v>0</v>
      </c>
      <c r="AY952" t="s">
        <v>159</v>
      </c>
      <c r="AZ952" t="s">
        <v>1038</v>
      </c>
      <c r="BA952" t="s">
        <v>573</v>
      </c>
      <c r="BB952" t="s">
        <v>1376</v>
      </c>
      <c r="BC952" t="s">
        <v>163</v>
      </c>
      <c r="BD952" t="b">
        <v>0</v>
      </c>
      <c r="BE952">
        <v>2.85</v>
      </c>
      <c r="BF952" t="b">
        <v>1</v>
      </c>
      <c r="BH952" t="s">
        <v>164</v>
      </c>
      <c r="BI952" t="s">
        <v>1377</v>
      </c>
      <c r="BJ952" t="b">
        <v>0</v>
      </c>
      <c r="BK952" t="s">
        <v>166</v>
      </c>
      <c r="BL952" t="b">
        <v>0</v>
      </c>
      <c r="BM952">
        <v>18</v>
      </c>
      <c r="BN952" t="s">
        <v>167</v>
      </c>
      <c r="BO952" t="s">
        <v>168</v>
      </c>
      <c r="BP952" t="s">
        <v>167</v>
      </c>
      <c r="BQ952" t="s">
        <v>169</v>
      </c>
      <c r="BR952">
        <v>768</v>
      </c>
      <c r="BS952" t="s">
        <v>156</v>
      </c>
      <c r="BT952" t="s">
        <v>170</v>
      </c>
      <c r="BU952" t="s">
        <v>310</v>
      </c>
      <c r="BV952" t="s">
        <v>316</v>
      </c>
      <c r="BW952">
        <v>19</v>
      </c>
      <c r="BX952">
        <v>8</v>
      </c>
      <c r="BY952">
        <v>0</v>
      </c>
      <c r="BZ952">
        <v>6</v>
      </c>
      <c r="CA952" t="s">
        <v>1378</v>
      </c>
      <c r="CB952" t="s">
        <v>156</v>
      </c>
      <c r="CC952">
        <v>7</v>
      </c>
      <c r="CD952" t="b">
        <v>0</v>
      </c>
      <c r="CE952" t="s">
        <v>832</v>
      </c>
      <c r="CF952" t="s">
        <v>833</v>
      </c>
      <c r="CG952">
        <v>25</v>
      </c>
      <c r="CH952">
        <v>0</v>
      </c>
      <c r="CI952" t="s">
        <v>301</v>
      </c>
      <c r="CJ952" t="s">
        <v>430</v>
      </c>
      <c r="CK952" t="s">
        <v>430</v>
      </c>
      <c r="CL952" t="s">
        <v>430</v>
      </c>
      <c r="CM952" t="s">
        <v>430</v>
      </c>
      <c r="CN952" t="s">
        <v>430</v>
      </c>
      <c r="CO952" t="s">
        <v>301</v>
      </c>
      <c r="CP952" t="s">
        <v>430</v>
      </c>
      <c r="CQ952">
        <v>1</v>
      </c>
      <c r="CR952">
        <v>4424</v>
      </c>
      <c r="CS952">
        <f t="shared" si="62"/>
        <v>4424</v>
      </c>
      <c r="CT952">
        <f t="shared" si="64"/>
        <v>1444.2857142857142</v>
      </c>
      <c r="CU952">
        <f t="shared" si="65"/>
        <v>1579.0363267684361</v>
      </c>
      <c r="CV952">
        <f t="shared" si="63"/>
        <v>4424</v>
      </c>
      <c r="CW952">
        <v>57855</v>
      </c>
      <c r="CX952">
        <v>2785</v>
      </c>
      <c r="CY952">
        <v>5601</v>
      </c>
      <c r="CZ952">
        <v>524</v>
      </c>
      <c r="DA952">
        <v>18148</v>
      </c>
      <c r="DB952">
        <v>4424</v>
      </c>
      <c r="DC952">
        <v>3069</v>
      </c>
      <c r="DD952">
        <v>1586</v>
      </c>
      <c r="DE952">
        <v>2</v>
      </c>
      <c r="DF952" t="s">
        <v>156</v>
      </c>
      <c r="DG952">
        <v>1024</v>
      </c>
      <c r="DH952">
        <v>2</v>
      </c>
      <c r="DI952">
        <v>48000</v>
      </c>
      <c r="DJ952">
        <v>-16</v>
      </c>
      <c r="DK952" t="s">
        <v>176</v>
      </c>
      <c r="DL952">
        <v>10</v>
      </c>
      <c r="DM952" t="s">
        <v>413</v>
      </c>
      <c r="DN952">
        <v>692002</v>
      </c>
      <c r="DO952">
        <v>689213</v>
      </c>
      <c r="DP952">
        <v>19735</v>
      </c>
      <c r="DQ952">
        <v>896542</v>
      </c>
      <c r="DR952">
        <v>898132</v>
      </c>
      <c r="DS952">
        <v>689203</v>
      </c>
      <c r="DT952">
        <v>896542</v>
      </c>
      <c r="DU952">
        <v>687615</v>
      </c>
      <c r="DV952" t="s">
        <v>158</v>
      </c>
      <c r="DW952">
        <v>683661</v>
      </c>
      <c r="DX952">
        <v>629795</v>
      </c>
      <c r="DY952">
        <v>638553</v>
      </c>
      <c r="DZ952">
        <v>1584</v>
      </c>
      <c r="EA952">
        <v>1540</v>
      </c>
      <c r="EB952">
        <v>895784</v>
      </c>
      <c r="EC952">
        <v>629792</v>
      </c>
      <c r="ED952">
        <v>629792</v>
      </c>
      <c r="EE952">
        <v>1578</v>
      </c>
      <c r="EF952">
        <v>902079</v>
      </c>
      <c r="EG952">
        <v>900132</v>
      </c>
      <c r="EH952">
        <v>906504</v>
      </c>
      <c r="EI952">
        <v>635397</v>
      </c>
      <c r="EJ952">
        <v>639078</v>
      </c>
      <c r="EK952">
        <v>635480</v>
      </c>
      <c r="EL952">
        <v>687615</v>
      </c>
      <c r="EM952">
        <v>685661</v>
      </c>
      <c r="EN952">
        <v>689202</v>
      </c>
      <c r="EO952" t="s">
        <v>158</v>
      </c>
      <c r="EP952">
        <v>902079</v>
      </c>
      <c r="EQ952">
        <v>683656</v>
      </c>
      <c r="ER952">
        <v>895782</v>
      </c>
      <c r="ES952">
        <v>749858</v>
      </c>
      <c r="ET952" t="s">
        <v>178</v>
      </c>
      <c r="EU952">
        <v>18</v>
      </c>
      <c r="EV952" t="s">
        <v>1484</v>
      </c>
      <c r="EW952">
        <v>20</v>
      </c>
      <c r="EX952" t="s">
        <v>305</v>
      </c>
      <c r="EY952" t="s">
        <v>169</v>
      </c>
      <c r="EZ952">
        <v>1024</v>
      </c>
      <c r="FA952">
        <v>-190</v>
      </c>
      <c r="FB952">
        <v>264</v>
      </c>
    </row>
    <row r="953" spans="1:158" x14ac:dyDescent="0.35">
      <c r="A953">
        <v>90</v>
      </c>
      <c r="B953">
        <v>90</v>
      </c>
      <c r="C953">
        <v>1428</v>
      </c>
      <c r="D953">
        <v>1428</v>
      </c>
      <c r="E953" t="s">
        <v>155</v>
      </c>
      <c r="F953" t="s">
        <v>156</v>
      </c>
      <c r="G953" t="s">
        <v>156</v>
      </c>
      <c r="H953" t="s">
        <v>156</v>
      </c>
      <c r="I953">
        <v>0</v>
      </c>
      <c r="J953" t="s">
        <v>157</v>
      </c>
      <c r="K953">
        <v>1</v>
      </c>
      <c r="L953" t="s">
        <v>154</v>
      </c>
      <c r="M953" t="s">
        <v>154</v>
      </c>
      <c r="N953" t="s">
        <v>154</v>
      </c>
      <c r="O953">
        <v>1</v>
      </c>
      <c r="P953" t="s">
        <v>154</v>
      </c>
      <c r="Q953" t="s">
        <v>154</v>
      </c>
      <c r="R953" t="s">
        <v>306</v>
      </c>
      <c r="S953">
        <v>0</v>
      </c>
      <c r="T953">
        <v>7</v>
      </c>
      <c r="U953">
        <v>0</v>
      </c>
      <c r="V953">
        <v>20</v>
      </c>
      <c r="W953">
        <v>20</v>
      </c>
      <c r="X953">
        <v>7</v>
      </c>
      <c r="Y953">
        <v>20</v>
      </c>
      <c r="Z953">
        <v>55</v>
      </c>
      <c r="AA953">
        <v>0</v>
      </c>
      <c r="AB953">
        <v>55</v>
      </c>
      <c r="AC953">
        <v>7</v>
      </c>
      <c r="AD953">
        <v>7</v>
      </c>
      <c r="AE953">
        <v>0</v>
      </c>
      <c r="AF953">
        <v>0</v>
      </c>
      <c r="AG953">
        <v>20</v>
      </c>
      <c r="AH953">
        <v>7</v>
      </c>
      <c r="AI953">
        <v>7</v>
      </c>
      <c r="AJ953">
        <v>0</v>
      </c>
      <c r="AK953">
        <v>20</v>
      </c>
      <c r="AL953">
        <v>20</v>
      </c>
      <c r="AM953">
        <v>76</v>
      </c>
      <c r="AN953">
        <v>7</v>
      </c>
      <c r="AO953">
        <v>7</v>
      </c>
      <c r="AP953">
        <v>7</v>
      </c>
      <c r="AQ953">
        <v>55</v>
      </c>
      <c r="AR953">
        <v>55</v>
      </c>
      <c r="AS953">
        <v>55</v>
      </c>
      <c r="AT953">
        <v>7</v>
      </c>
      <c r="AU953">
        <v>20</v>
      </c>
      <c r="AV953">
        <v>55</v>
      </c>
      <c r="AW953">
        <v>20</v>
      </c>
      <c r="AX953">
        <v>0</v>
      </c>
      <c r="AY953" t="s">
        <v>159</v>
      </c>
      <c r="AZ953" t="s">
        <v>1038</v>
      </c>
      <c r="BA953" t="s">
        <v>573</v>
      </c>
      <c r="BB953" t="s">
        <v>1376</v>
      </c>
      <c r="BC953" t="s">
        <v>163</v>
      </c>
      <c r="BD953" t="b">
        <v>0</v>
      </c>
      <c r="BE953" t="s">
        <v>167</v>
      </c>
      <c r="BF953" t="b">
        <v>1</v>
      </c>
      <c r="BH953" t="s">
        <v>164</v>
      </c>
      <c r="BI953" t="s">
        <v>1377</v>
      </c>
      <c r="BJ953" t="b">
        <v>0</v>
      </c>
      <c r="BK953" t="s">
        <v>166</v>
      </c>
      <c r="BL953" t="b">
        <v>0</v>
      </c>
      <c r="BM953">
        <v>18</v>
      </c>
      <c r="BN953" t="s">
        <v>167</v>
      </c>
      <c r="BO953" t="s">
        <v>168</v>
      </c>
      <c r="BP953" t="s">
        <v>167</v>
      </c>
      <c r="BQ953" t="s">
        <v>169</v>
      </c>
      <c r="BR953">
        <v>768</v>
      </c>
      <c r="BS953" t="s">
        <v>156</v>
      </c>
      <c r="BT953" t="s">
        <v>170</v>
      </c>
      <c r="BU953" t="s">
        <v>310</v>
      </c>
      <c r="BV953" t="s">
        <v>324</v>
      </c>
      <c r="BW953">
        <v>20</v>
      </c>
      <c r="BX953">
        <v>8</v>
      </c>
      <c r="BY953">
        <v>0</v>
      </c>
      <c r="BZ953">
        <v>6</v>
      </c>
      <c r="CA953" t="s">
        <v>1378</v>
      </c>
      <c r="CB953" t="s">
        <v>156</v>
      </c>
      <c r="CC953">
        <v>7</v>
      </c>
      <c r="CD953" t="b">
        <v>0</v>
      </c>
      <c r="CE953" t="s">
        <v>832</v>
      </c>
      <c r="CF953" t="s">
        <v>833</v>
      </c>
      <c r="CG953">
        <v>60</v>
      </c>
      <c r="CH953">
        <v>0</v>
      </c>
      <c r="CI953" t="s">
        <v>306</v>
      </c>
      <c r="CJ953" t="s">
        <v>430</v>
      </c>
      <c r="CK953" t="s">
        <v>430</v>
      </c>
      <c r="CL953" t="s">
        <v>430</v>
      </c>
      <c r="CM953" t="s">
        <v>430</v>
      </c>
      <c r="CN953" t="s">
        <v>430</v>
      </c>
      <c r="CO953" t="s">
        <v>306</v>
      </c>
      <c r="CP953" t="s">
        <v>430</v>
      </c>
      <c r="CQ953">
        <v>1</v>
      </c>
      <c r="CR953">
        <v>558</v>
      </c>
      <c r="CS953" t="str">
        <f t="shared" si="62"/>
        <v>-</v>
      </c>
      <c r="CT953">
        <f t="shared" si="64"/>
        <v>1444.2857142857142</v>
      </c>
      <c r="CU953">
        <f t="shared" si="65"/>
        <v>1579.0363267684361</v>
      </c>
      <c r="CV953" t="str">
        <f t="shared" si="63"/>
        <v>-</v>
      </c>
      <c r="CW953">
        <v>57855</v>
      </c>
      <c r="CX953">
        <v>2785</v>
      </c>
      <c r="CY953">
        <v>5601</v>
      </c>
      <c r="CZ953">
        <v>524</v>
      </c>
      <c r="DA953">
        <v>18148</v>
      </c>
      <c r="DB953">
        <v>558</v>
      </c>
      <c r="DC953">
        <v>3069</v>
      </c>
      <c r="DD953">
        <v>1586</v>
      </c>
      <c r="DE953">
        <v>2</v>
      </c>
      <c r="DF953" t="s">
        <v>156</v>
      </c>
      <c r="DG953">
        <v>1024</v>
      </c>
      <c r="DH953">
        <v>2</v>
      </c>
      <c r="DI953">
        <v>48000</v>
      </c>
      <c r="DJ953">
        <v>-16</v>
      </c>
      <c r="DK953" t="s">
        <v>176</v>
      </c>
      <c r="DL953">
        <v>10</v>
      </c>
      <c r="DM953" t="s">
        <v>413</v>
      </c>
      <c r="DN953">
        <v>692002</v>
      </c>
      <c r="DO953">
        <v>689213</v>
      </c>
      <c r="DP953">
        <v>19735</v>
      </c>
      <c r="DQ953">
        <v>907276</v>
      </c>
      <c r="DR953">
        <v>908863</v>
      </c>
      <c r="DS953">
        <v>689203</v>
      </c>
      <c r="DT953">
        <v>907276</v>
      </c>
      <c r="DU953">
        <v>687615</v>
      </c>
      <c r="DV953" t="s">
        <v>158</v>
      </c>
      <c r="DW953">
        <v>683661</v>
      </c>
      <c r="DX953">
        <v>629795</v>
      </c>
      <c r="DY953">
        <v>638553</v>
      </c>
      <c r="DZ953">
        <v>1584</v>
      </c>
      <c r="EA953">
        <v>1540</v>
      </c>
      <c r="EB953">
        <v>906518</v>
      </c>
      <c r="EC953">
        <v>629792</v>
      </c>
      <c r="ED953">
        <v>629792</v>
      </c>
      <c r="EE953">
        <v>1578</v>
      </c>
      <c r="EF953">
        <v>912425</v>
      </c>
      <c r="EG953">
        <v>910863</v>
      </c>
      <c r="EH953">
        <v>912984</v>
      </c>
      <c r="EI953">
        <v>635397</v>
      </c>
      <c r="EJ953">
        <v>639078</v>
      </c>
      <c r="EK953">
        <v>635480</v>
      </c>
      <c r="EL953">
        <v>687615</v>
      </c>
      <c r="EM953">
        <v>685661</v>
      </c>
      <c r="EN953">
        <v>689202</v>
      </c>
      <c r="EO953" t="s">
        <v>158</v>
      </c>
      <c r="EP953">
        <v>912425</v>
      </c>
      <c r="EQ953">
        <v>683656</v>
      </c>
      <c r="ER953">
        <v>906515</v>
      </c>
      <c r="ES953">
        <v>749858</v>
      </c>
      <c r="ET953" t="s">
        <v>178</v>
      </c>
      <c r="EU953">
        <v>19</v>
      </c>
      <c r="EV953" t="s">
        <v>1485</v>
      </c>
      <c r="EW953">
        <v>21</v>
      </c>
      <c r="EX953" t="s">
        <v>309</v>
      </c>
      <c r="EY953" t="s">
        <v>169</v>
      </c>
      <c r="EZ953">
        <v>1024</v>
      </c>
      <c r="FA953">
        <v>-190</v>
      </c>
      <c r="FB953">
        <v>264</v>
      </c>
    </row>
    <row r="954" spans="1:158" x14ac:dyDescent="0.35">
      <c r="A954">
        <v>90</v>
      </c>
      <c r="B954">
        <v>90</v>
      </c>
      <c r="C954">
        <v>1406</v>
      </c>
      <c r="D954">
        <v>1406</v>
      </c>
      <c r="E954" t="s">
        <v>155</v>
      </c>
      <c r="F954" t="s">
        <v>156</v>
      </c>
      <c r="G954" t="s">
        <v>156</v>
      </c>
      <c r="H954" t="s">
        <v>156</v>
      </c>
      <c r="I954">
        <v>0</v>
      </c>
      <c r="J954" t="s">
        <v>157</v>
      </c>
      <c r="K954">
        <v>1</v>
      </c>
      <c r="L954" t="s">
        <v>154</v>
      </c>
      <c r="M954" t="s">
        <v>154</v>
      </c>
      <c r="N954" t="s">
        <v>154</v>
      </c>
      <c r="O954">
        <v>1</v>
      </c>
      <c r="P954" t="s">
        <v>154</v>
      </c>
      <c r="Q954" t="s">
        <v>154</v>
      </c>
      <c r="R954" t="s">
        <v>301</v>
      </c>
      <c r="S954">
        <v>0</v>
      </c>
      <c r="T954">
        <v>7</v>
      </c>
      <c r="U954">
        <v>0</v>
      </c>
      <c r="V954">
        <v>21</v>
      </c>
      <c r="W954">
        <v>21</v>
      </c>
      <c r="X954">
        <v>7</v>
      </c>
      <c r="Y954">
        <v>21</v>
      </c>
      <c r="Z954">
        <v>55</v>
      </c>
      <c r="AA954">
        <v>0</v>
      </c>
      <c r="AB954">
        <v>55</v>
      </c>
      <c r="AC954">
        <v>7</v>
      </c>
      <c r="AD954">
        <v>7</v>
      </c>
      <c r="AE954">
        <v>0</v>
      </c>
      <c r="AF954">
        <v>0</v>
      </c>
      <c r="AG954">
        <v>21</v>
      </c>
      <c r="AH954">
        <v>7</v>
      </c>
      <c r="AI954">
        <v>7</v>
      </c>
      <c r="AJ954">
        <v>0</v>
      </c>
      <c r="AK954">
        <v>21</v>
      </c>
      <c r="AL954">
        <v>21</v>
      </c>
      <c r="AM954">
        <v>77</v>
      </c>
      <c r="AN954">
        <v>7</v>
      </c>
      <c r="AO954">
        <v>7</v>
      </c>
      <c r="AP954">
        <v>7</v>
      </c>
      <c r="AQ954">
        <v>55</v>
      </c>
      <c r="AR954">
        <v>55</v>
      </c>
      <c r="AS954">
        <v>55</v>
      </c>
      <c r="AT954">
        <v>7</v>
      </c>
      <c r="AU954">
        <v>21</v>
      </c>
      <c r="AV954">
        <v>55</v>
      </c>
      <c r="AW954">
        <v>21</v>
      </c>
      <c r="AX954">
        <v>0</v>
      </c>
      <c r="AY954" t="s">
        <v>159</v>
      </c>
      <c r="AZ954" t="s">
        <v>1038</v>
      </c>
      <c r="BA954" t="s">
        <v>573</v>
      </c>
      <c r="BB954" t="s">
        <v>1376</v>
      </c>
      <c r="BC954" t="s">
        <v>163</v>
      </c>
      <c r="BD954" t="b">
        <v>0</v>
      </c>
      <c r="BE954">
        <v>8.8699999999999992</v>
      </c>
      <c r="BF954" t="b">
        <v>1</v>
      </c>
      <c r="BH954" t="s">
        <v>164</v>
      </c>
      <c r="BI954" t="s">
        <v>1377</v>
      </c>
      <c r="BJ954" t="b">
        <v>0</v>
      </c>
      <c r="BK954" t="s">
        <v>166</v>
      </c>
      <c r="BL954" t="b">
        <v>0</v>
      </c>
      <c r="BM954">
        <v>18</v>
      </c>
      <c r="BN954" t="s">
        <v>167</v>
      </c>
      <c r="BO954" t="s">
        <v>168</v>
      </c>
      <c r="BP954" t="s">
        <v>167</v>
      </c>
      <c r="BQ954" t="s">
        <v>169</v>
      </c>
      <c r="BR954">
        <v>768</v>
      </c>
      <c r="BS954" t="s">
        <v>156</v>
      </c>
      <c r="BT954" t="s">
        <v>170</v>
      </c>
      <c r="BU954" t="s">
        <v>303</v>
      </c>
      <c r="BV954" t="s">
        <v>315</v>
      </c>
      <c r="BW954">
        <v>21</v>
      </c>
      <c r="BX954">
        <v>8</v>
      </c>
      <c r="BY954">
        <v>0</v>
      </c>
      <c r="BZ954">
        <v>6</v>
      </c>
      <c r="CA954" t="s">
        <v>1378</v>
      </c>
      <c r="CB954" t="s">
        <v>156</v>
      </c>
      <c r="CC954">
        <v>7</v>
      </c>
      <c r="CD954" t="b">
        <v>0</v>
      </c>
      <c r="CE954" t="s">
        <v>832</v>
      </c>
      <c r="CF954" t="s">
        <v>833</v>
      </c>
      <c r="CG954">
        <v>7</v>
      </c>
      <c r="CH954">
        <v>0</v>
      </c>
      <c r="CI954" t="s">
        <v>301</v>
      </c>
      <c r="CJ954" t="s">
        <v>430</v>
      </c>
      <c r="CK954" t="s">
        <v>430</v>
      </c>
      <c r="CL954" t="s">
        <v>430</v>
      </c>
      <c r="CM954" t="s">
        <v>430</v>
      </c>
      <c r="CN954" t="s">
        <v>430</v>
      </c>
      <c r="CO954" t="s">
        <v>301</v>
      </c>
      <c r="CP954" t="s">
        <v>430</v>
      </c>
      <c r="CQ954">
        <v>1</v>
      </c>
      <c r="CR954">
        <v>928</v>
      </c>
      <c r="CS954">
        <f t="shared" si="62"/>
        <v>928</v>
      </c>
      <c r="CT954">
        <f t="shared" si="64"/>
        <v>1444.2857142857142</v>
      </c>
      <c r="CU954">
        <f t="shared" si="65"/>
        <v>1579.0363267684361</v>
      </c>
      <c r="CV954">
        <f t="shared" si="63"/>
        <v>928</v>
      </c>
      <c r="CW954">
        <v>57855</v>
      </c>
      <c r="CX954">
        <v>2785</v>
      </c>
      <c r="CY954">
        <v>5601</v>
      </c>
      <c r="CZ954">
        <v>524</v>
      </c>
      <c r="DA954">
        <v>18148</v>
      </c>
      <c r="DB954">
        <v>928</v>
      </c>
      <c r="DC954">
        <v>3069</v>
      </c>
      <c r="DD954">
        <v>1586</v>
      </c>
      <c r="DE954">
        <v>2</v>
      </c>
      <c r="DF954" t="s">
        <v>156</v>
      </c>
      <c r="DG954">
        <v>1024</v>
      </c>
      <c r="DH954">
        <v>2</v>
      </c>
      <c r="DI954">
        <v>48000</v>
      </c>
      <c r="DJ954">
        <v>-16</v>
      </c>
      <c r="DK954" t="s">
        <v>176</v>
      </c>
      <c r="DL954">
        <v>10</v>
      </c>
      <c r="DM954" t="s">
        <v>413</v>
      </c>
      <c r="DN954">
        <v>692002</v>
      </c>
      <c r="DO954">
        <v>689213</v>
      </c>
      <c r="DP954">
        <v>19735</v>
      </c>
      <c r="DQ954">
        <v>913757</v>
      </c>
      <c r="DR954">
        <v>915454</v>
      </c>
      <c r="DS954">
        <v>689203</v>
      </c>
      <c r="DT954">
        <v>913757</v>
      </c>
      <c r="DU954">
        <v>687615</v>
      </c>
      <c r="DV954" t="s">
        <v>158</v>
      </c>
      <c r="DW954">
        <v>683661</v>
      </c>
      <c r="DX954">
        <v>629795</v>
      </c>
      <c r="DY954">
        <v>638553</v>
      </c>
      <c r="DZ954">
        <v>1584</v>
      </c>
      <c r="EA954">
        <v>1540</v>
      </c>
      <c r="EB954">
        <v>912999</v>
      </c>
      <c r="EC954">
        <v>629792</v>
      </c>
      <c r="ED954">
        <v>629792</v>
      </c>
      <c r="EE954">
        <v>1578</v>
      </c>
      <c r="EF954">
        <v>919572</v>
      </c>
      <c r="EG954">
        <v>917454</v>
      </c>
      <c r="EH954">
        <v>920501</v>
      </c>
      <c r="EI954">
        <v>635397</v>
      </c>
      <c r="EJ954">
        <v>639078</v>
      </c>
      <c r="EK954">
        <v>635480</v>
      </c>
      <c r="EL954">
        <v>687615</v>
      </c>
      <c r="EM954">
        <v>685661</v>
      </c>
      <c r="EN954">
        <v>689202</v>
      </c>
      <c r="EO954" t="s">
        <v>158</v>
      </c>
      <c r="EP954">
        <v>919572</v>
      </c>
      <c r="EQ954">
        <v>683656</v>
      </c>
      <c r="ER954">
        <v>912996</v>
      </c>
      <c r="ES954">
        <v>749858</v>
      </c>
      <c r="ET954" t="s">
        <v>178</v>
      </c>
      <c r="EU954">
        <v>20</v>
      </c>
      <c r="EV954" t="s">
        <v>1486</v>
      </c>
      <c r="EW954">
        <v>22</v>
      </c>
      <c r="EX954" t="s">
        <v>305</v>
      </c>
      <c r="EY954" t="s">
        <v>169</v>
      </c>
      <c r="EZ954">
        <v>1024</v>
      </c>
      <c r="FA954">
        <v>-190</v>
      </c>
      <c r="FB954">
        <v>264</v>
      </c>
    </row>
    <row r="955" spans="1:158" x14ac:dyDescent="0.35">
      <c r="A955">
        <v>91</v>
      </c>
      <c r="B955">
        <v>91</v>
      </c>
      <c r="C955">
        <v>1354</v>
      </c>
      <c r="D955">
        <v>1354</v>
      </c>
      <c r="E955" t="s">
        <v>155</v>
      </c>
      <c r="F955" t="s">
        <v>156</v>
      </c>
      <c r="G955" t="s">
        <v>156</v>
      </c>
      <c r="H955" t="s">
        <v>156</v>
      </c>
      <c r="I955">
        <v>0</v>
      </c>
      <c r="J955" t="s">
        <v>157</v>
      </c>
      <c r="K955">
        <v>1</v>
      </c>
      <c r="L955" t="s">
        <v>154</v>
      </c>
      <c r="M955" t="s">
        <v>154</v>
      </c>
      <c r="N955" t="s">
        <v>154</v>
      </c>
      <c r="O955">
        <v>1</v>
      </c>
      <c r="P955" t="s">
        <v>154</v>
      </c>
      <c r="Q955" t="s">
        <v>154</v>
      </c>
      <c r="R955" t="s">
        <v>306</v>
      </c>
      <c r="S955">
        <v>0</v>
      </c>
      <c r="T955">
        <v>7</v>
      </c>
      <c r="U955">
        <v>0</v>
      </c>
      <c r="V955">
        <v>22</v>
      </c>
      <c r="W955">
        <v>22</v>
      </c>
      <c r="X955">
        <v>7</v>
      </c>
      <c r="Y955">
        <v>22</v>
      </c>
      <c r="Z955">
        <v>55</v>
      </c>
      <c r="AA955">
        <v>0</v>
      </c>
      <c r="AB955">
        <v>55</v>
      </c>
      <c r="AC955">
        <v>7</v>
      </c>
      <c r="AD955">
        <v>7</v>
      </c>
      <c r="AE955">
        <v>0</v>
      </c>
      <c r="AF955">
        <v>0</v>
      </c>
      <c r="AG955">
        <v>22</v>
      </c>
      <c r="AH955">
        <v>7</v>
      </c>
      <c r="AI955">
        <v>7</v>
      </c>
      <c r="AJ955">
        <v>0</v>
      </c>
      <c r="AK955">
        <v>22</v>
      </c>
      <c r="AL955">
        <v>22</v>
      </c>
      <c r="AM955">
        <v>78</v>
      </c>
      <c r="AN955">
        <v>7</v>
      </c>
      <c r="AO955">
        <v>7</v>
      </c>
      <c r="AP955">
        <v>7</v>
      </c>
      <c r="AQ955">
        <v>55</v>
      </c>
      <c r="AR955">
        <v>55</v>
      </c>
      <c r="AS955">
        <v>55</v>
      </c>
      <c r="AT955">
        <v>7</v>
      </c>
      <c r="AU955">
        <v>22</v>
      </c>
      <c r="AV955">
        <v>55</v>
      </c>
      <c r="AW955">
        <v>22</v>
      </c>
      <c r="AX955">
        <v>0</v>
      </c>
      <c r="AY955" t="s">
        <v>159</v>
      </c>
      <c r="AZ955" t="s">
        <v>1038</v>
      </c>
      <c r="BA955" t="s">
        <v>573</v>
      </c>
      <c r="BB955" t="s">
        <v>1376</v>
      </c>
      <c r="BC955" t="s">
        <v>163</v>
      </c>
      <c r="BD955" t="b">
        <v>0</v>
      </c>
      <c r="BE955" t="s">
        <v>167</v>
      </c>
      <c r="BF955" t="b">
        <v>1</v>
      </c>
      <c r="BH955" t="s">
        <v>164</v>
      </c>
      <c r="BI955" t="s">
        <v>1377</v>
      </c>
      <c r="BJ955" t="b">
        <v>0</v>
      </c>
      <c r="BK955" t="s">
        <v>166</v>
      </c>
      <c r="BL955" t="b">
        <v>0</v>
      </c>
      <c r="BM955">
        <v>18</v>
      </c>
      <c r="BN955" t="s">
        <v>167</v>
      </c>
      <c r="BO955" t="s">
        <v>168</v>
      </c>
      <c r="BP955" t="s">
        <v>167</v>
      </c>
      <c r="BQ955" t="s">
        <v>169</v>
      </c>
      <c r="BR955">
        <v>768</v>
      </c>
      <c r="BS955" t="s">
        <v>156</v>
      </c>
      <c r="BT955" t="s">
        <v>170</v>
      </c>
      <c r="BU955" t="s">
        <v>315</v>
      </c>
      <c r="BV955" t="s">
        <v>313</v>
      </c>
      <c r="BW955">
        <v>22</v>
      </c>
      <c r="BX955">
        <v>8</v>
      </c>
      <c r="BY955">
        <v>0</v>
      </c>
      <c r="BZ955">
        <v>6</v>
      </c>
      <c r="CA955" t="s">
        <v>1378</v>
      </c>
      <c r="CB955" t="s">
        <v>156</v>
      </c>
      <c r="CC955">
        <v>7</v>
      </c>
      <c r="CD955" t="b">
        <v>0</v>
      </c>
      <c r="CE955" t="s">
        <v>832</v>
      </c>
      <c r="CF955" t="s">
        <v>833</v>
      </c>
      <c r="CG955">
        <v>75</v>
      </c>
      <c r="CH955">
        <v>0</v>
      </c>
      <c r="CI955" t="s">
        <v>306</v>
      </c>
      <c r="CJ955" t="s">
        <v>430</v>
      </c>
      <c r="CK955" t="s">
        <v>430</v>
      </c>
      <c r="CL955" t="s">
        <v>430</v>
      </c>
      <c r="CM955" t="s">
        <v>430</v>
      </c>
      <c r="CN955" t="s">
        <v>430</v>
      </c>
      <c r="CO955" t="s">
        <v>306</v>
      </c>
      <c r="CP955" t="s">
        <v>430</v>
      </c>
      <c r="CQ955">
        <v>1</v>
      </c>
      <c r="CR955">
        <v>219</v>
      </c>
      <c r="CS955" t="str">
        <f t="shared" si="62"/>
        <v>-</v>
      </c>
      <c r="CT955">
        <f t="shared" si="64"/>
        <v>1444.2857142857142</v>
      </c>
      <c r="CU955">
        <f t="shared" si="65"/>
        <v>1579.0363267684361</v>
      </c>
      <c r="CV955" t="str">
        <f t="shared" si="63"/>
        <v>-</v>
      </c>
      <c r="CW955">
        <v>57855</v>
      </c>
      <c r="CX955">
        <v>2785</v>
      </c>
      <c r="CY955">
        <v>5601</v>
      </c>
      <c r="CZ955">
        <v>524</v>
      </c>
      <c r="DA955">
        <v>18148</v>
      </c>
      <c r="DB955">
        <v>219</v>
      </c>
      <c r="DC955">
        <v>3069</v>
      </c>
      <c r="DD955">
        <v>1586</v>
      </c>
      <c r="DE955">
        <v>2</v>
      </c>
      <c r="DF955" t="s">
        <v>156</v>
      </c>
      <c r="DG955">
        <v>1024</v>
      </c>
      <c r="DH955">
        <v>2</v>
      </c>
      <c r="DI955">
        <v>48000</v>
      </c>
      <c r="DJ955">
        <v>-16</v>
      </c>
      <c r="DK955" t="s">
        <v>176</v>
      </c>
      <c r="DL955">
        <v>10</v>
      </c>
      <c r="DM955" t="s">
        <v>413</v>
      </c>
      <c r="DN955">
        <v>692002</v>
      </c>
      <c r="DO955">
        <v>689213</v>
      </c>
      <c r="DP955">
        <v>19735</v>
      </c>
      <c r="DQ955">
        <v>921275</v>
      </c>
      <c r="DR955">
        <v>923390</v>
      </c>
      <c r="DS955">
        <v>689203</v>
      </c>
      <c r="DT955">
        <v>921275</v>
      </c>
      <c r="DU955">
        <v>687615</v>
      </c>
      <c r="DV955" t="s">
        <v>158</v>
      </c>
      <c r="DW955">
        <v>683661</v>
      </c>
      <c r="DX955">
        <v>629795</v>
      </c>
      <c r="DY955">
        <v>638553</v>
      </c>
      <c r="DZ955">
        <v>1584</v>
      </c>
      <c r="EA955">
        <v>1540</v>
      </c>
      <c r="EB955">
        <v>920517</v>
      </c>
      <c r="EC955">
        <v>629792</v>
      </c>
      <c r="ED955">
        <v>629792</v>
      </c>
      <c r="EE955">
        <v>1578</v>
      </c>
      <c r="EF955">
        <v>926932</v>
      </c>
      <c r="EG955">
        <v>925390</v>
      </c>
      <c r="EH955">
        <v>927151</v>
      </c>
      <c r="EI955">
        <v>635397</v>
      </c>
      <c r="EJ955">
        <v>639078</v>
      </c>
      <c r="EK955">
        <v>635480</v>
      </c>
      <c r="EL955">
        <v>687615</v>
      </c>
      <c r="EM955">
        <v>685661</v>
      </c>
      <c r="EN955">
        <v>689202</v>
      </c>
      <c r="EO955" t="s">
        <v>158</v>
      </c>
      <c r="EP955">
        <v>926932</v>
      </c>
      <c r="EQ955">
        <v>683656</v>
      </c>
      <c r="ER955">
        <v>920514</v>
      </c>
      <c r="ES955">
        <v>749858</v>
      </c>
      <c r="ET955" t="s">
        <v>178</v>
      </c>
      <c r="EU955">
        <v>21</v>
      </c>
      <c r="EV955" t="s">
        <v>1487</v>
      </c>
      <c r="EW955">
        <v>23</v>
      </c>
      <c r="EX955" t="s">
        <v>309</v>
      </c>
      <c r="EY955" t="s">
        <v>169</v>
      </c>
      <c r="EZ955">
        <v>1024</v>
      </c>
      <c r="FA955">
        <v>-190</v>
      </c>
      <c r="FB955">
        <v>264</v>
      </c>
    </row>
    <row r="956" spans="1:158" x14ac:dyDescent="0.35">
      <c r="A956">
        <v>91</v>
      </c>
      <c r="B956">
        <v>91</v>
      </c>
      <c r="C956">
        <v>1385</v>
      </c>
      <c r="D956">
        <v>1385</v>
      </c>
      <c r="E956" t="s">
        <v>155</v>
      </c>
      <c r="F956" t="s">
        <v>156</v>
      </c>
      <c r="G956" t="s">
        <v>156</v>
      </c>
      <c r="H956" t="s">
        <v>156</v>
      </c>
      <c r="I956">
        <v>0</v>
      </c>
      <c r="J956" t="s">
        <v>157</v>
      </c>
      <c r="K956">
        <v>1</v>
      </c>
      <c r="L956" t="s">
        <v>154</v>
      </c>
      <c r="M956" t="s">
        <v>154</v>
      </c>
      <c r="N956" t="s">
        <v>154</v>
      </c>
      <c r="O956">
        <v>1</v>
      </c>
      <c r="P956" t="s">
        <v>154</v>
      </c>
      <c r="Q956" t="s">
        <v>154</v>
      </c>
      <c r="R956" t="s">
        <v>306</v>
      </c>
      <c r="S956">
        <v>0</v>
      </c>
      <c r="T956">
        <v>7</v>
      </c>
      <c r="U956">
        <v>0</v>
      </c>
      <c r="V956">
        <v>23</v>
      </c>
      <c r="W956">
        <v>23</v>
      </c>
      <c r="X956">
        <v>7</v>
      </c>
      <c r="Y956">
        <v>23</v>
      </c>
      <c r="Z956">
        <v>55</v>
      </c>
      <c r="AA956">
        <v>0</v>
      </c>
      <c r="AB956">
        <v>55</v>
      </c>
      <c r="AC956">
        <v>7</v>
      </c>
      <c r="AD956">
        <v>7</v>
      </c>
      <c r="AE956">
        <v>0</v>
      </c>
      <c r="AF956">
        <v>0</v>
      </c>
      <c r="AG956">
        <v>23</v>
      </c>
      <c r="AH956">
        <v>7</v>
      </c>
      <c r="AI956">
        <v>7</v>
      </c>
      <c r="AJ956">
        <v>0</v>
      </c>
      <c r="AK956">
        <v>23</v>
      </c>
      <c r="AL956">
        <v>23</v>
      </c>
      <c r="AM956">
        <v>79</v>
      </c>
      <c r="AN956">
        <v>7</v>
      </c>
      <c r="AO956">
        <v>7</v>
      </c>
      <c r="AP956">
        <v>7</v>
      </c>
      <c r="AQ956">
        <v>55</v>
      </c>
      <c r="AR956">
        <v>55</v>
      </c>
      <c r="AS956">
        <v>55</v>
      </c>
      <c r="AT956">
        <v>7</v>
      </c>
      <c r="AU956">
        <v>23</v>
      </c>
      <c r="AV956">
        <v>55</v>
      </c>
      <c r="AW956">
        <v>23</v>
      </c>
      <c r="AX956">
        <v>0</v>
      </c>
      <c r="AY956" t="s">
        <v>159</v>
      </c>
      <c r="AZ956" t="s">
        <v>1038</v>
      </c>
      <c r="BA956" t="s">
        <v>573</v>
      </c>
      <c r="BB956" t="s">
        <v>1376</v>
      </c>
      <c r="BC956" t="s">
        <v>163</v>
      </c>
      <c r="BD956" t="b">
        <v>0</v>
      </c>
      <c r="BE956" t="s">
        <v>167</v>
      </c>
      <c r="BF956" t="b">
        <v>1</v>
      </c>
      <c r="BH956" t="s">
        <v>164</v>
      </c>
      <c r="BI956" t="s">
        <v>1377</v>
      </c>
      <c r="BJ956" t="b">
        <v>0</v>
      </c>
      <c r="BK956" t="s">
        <v>166</v>
      </c>
      <c r="BL956" t="b">
        <v>0</v>
      </c>
      <c r="BM956">
        <v>18</v>
      </c>
      <c r="BN956" t="s">
        <v>167</v>
      </c>
      <c r="BO956" t="s">
        <v>168</v>
      </c>
      <c r="BP956" t="s">
        <v>167</v>
      </c>
      <c r="BQ956" t="s">
        <v>169</v>
      </c>
      <c r="BR956">
        <v>768</v>
      </c>
      <c r="BS956" t="s">
        <v>156</v>
      </c>
      <c r="BT956" t="s">
        <v>170</v>
      </c>
      <c r="BU956" t="s">
        <v>316</v>
      </c>
      <c r="BV956" t="s">
        <v>340</v>
      </c>
      <c r="BW956">
        <v>23</v>
      </c>
      <c r="BX956">
        <v>8</v>
      </c>
      <c r="BY956">
        <v>0</v>
      </c>
      <c r="BZ956">
        <v>6</v>
      </c>
      <c r="CA956" t="s">
        <v>1378</v>
      </c>
      <c r="CB956" t="s">
        <v>156</v>
      </c>
      <c r="CC956">
        <v>7</v>
      </c>
      <c r="CD956" t="b">
        <v>0</v>
      </c>
      <c r="CE956" t="s">
        <v>832</v>
      </c>
      <c r="CF956" t="s">
        <v>833</v>
      </c>
      <c r="CG956">
        <v>47</v>
      </c>
      <c r="CH956">
        <v>0</v>
      </c>
      <c r="CI956" t="s">
        <v>306</v>
      </c>
      <c r="CJ956" t="s">
        <v>430</v>
      </c>
      <c r="CK956" t="s">
        <v>430</v>
      </c>
      <c r="CL956" t="s">
        <v>430</v>
      </c>
      <c r="CM956" t="s">
        <v>430</v>
      </c>
      <c r="CN956" t="s">
        <v>430</v>
      </c>
      <c r="CO956" t="s">
        <v>306</v>
      </c>
      <c r="CP956" t="s">
        <v>430</v>
      </c>
      <c r="CQ956">
        <v>1</v>
      </c>
      <c r="CR956">
        <v>2111</v>
      </c>
      <c r="CS956" t="str">
        <f t="shared" si="62"/>
        <v>-</v>
      </c>
      <c r="CT956">
        <f t="shared" si="64"/>
        <v>1444.2857142857142</v>
      </c>
      <c r="CU956">
        <f t="shared" si="65"/>
        <v>1579.0363267684361</v>
      </c>
      <c r="CV956" t="str">
        <f t="shared" si="63"/>
        <v>-</v>
      </c>
      <c r="CW956">
        <v>57855</v>
      </c>
      <c r="CX956">
        <v>2785</v>
      </c>
      <c r="CY956">
        <v>5601</v>
      </c>
      <c r="CZ956">
        <v>524</v>
      </c>
      <c r="DA956">
        <v>18148</v>
      </c>
      <c r="DB956">
        <v>2111</v>
      </c>
      <c r="DC956">
        <v>3069</v>
      </c>
      <c r="DD956">
        <v>1586</v>
      </c>
      <c r="DE956">
        <v>2</v>
      </c>
      <c r="DF956" t="s">
        <v>156</v>
      </c>
      <c r="DG956">
        <v>1024</v>
      </c>
      <c r="DH956">
        <v>2</v>
      </c>
      <c r="DI956">
        <v>48000</v>
      </c>
      <c r="DJ956">
        <v>-16</v>
      </c>
      <c r="DK956" t="s">
        <v>176</v>
      </c>
      <c r="DL956">
        <v>10</v>
      </c>
      <c r="DM956" t="s">
        <v>413</v>
      </c>
      <c r="DN956">
        <v>692002</v>
      </c>
      <c r="DO956">
        <v>689213</v>
      </c>
      <c r="DP956">
        <v>19735</v>
      </c>
      <c r="DQ956">
        <v>927924</v>
      </c>
      <c r="DR956">
        <v>929875</v>
      </c>
      <c r="DS956">
        <v>689203</v>
      </c>
      <c r="DT956">
        <v>927924</v>
      </c>
      <c r="DU956">
        <v>687615</v>
      </c>
      <c r="DV956" t="s">
        <v>158</v>
      </c>
      <c r="DW956">
        <v>683661</v>
      </c>
      <c r="DX956">
        <v>629795</v>
      </c>
      <c r="DY956">
        <v>638553</v>
      </c>
      <c r="DZ956">
        <v>1584</v>
      </c>
      <c r="EA956">
        <v>1540</v>
      </c>
      <c r="EB956">
        <v>927166</v>
      </c>
      <c r="EC956">
        <v>629792</v>
      </c>
      <c r="ED956">
        <v>629792</v>
      </c>
      <c r="EE956">
        <v>1578</v>
      </c>
      <c r="EF956">
        <v>933630</v>
      </c>
      <c r="EG956">
        <v>931875</v>
      </c>
      <c r="EH956">
        <v>935741</v>
      </c>
      <c r="EI956">
        <v>635397</v>
      </c>
      <c r="EJ956">
        <v>639078</v>
      </c>
      <c r="EK956">
        <v>635480</v>
      </c>
      <c r="EL956">
        <v>687615</v>
      </c>
      <c r="EM956">
        <v>685661</v>
      </c>
      <c r="EN956">
        <v>689202</v>
      </c>
      <c r="EO956" t="s">
        <v>158</v>
      </c>
      <c r="EP956">
        <v>933630</v>
      </c>
      <c r="EQ956">
        <v>683656</v>
      </c>
      <c r="ER956">
        <v>927164</v>
      </c>
      <c r="ES956">
        <v>749858</v>
      </c>
      <c r="ET956" t="s">
        <v>178</v>
      </c>
      <c r="EU956">
        <v>22</v>
      </c>
      <c r="EV956" t="s">
        <v>1488</v>
      </c>
      <c r="EW956">
        <v>24</v>
      </c>
      <c r="EX956" t="s">
        <v>309</v>
      </c>
      <c r="EY956" t="s">
        <v>169</v>
      </c>
      <c r="EZ956">
        <v>1024</v>
      </c>
      <c r="FA956">
        <v>-190</v>
      </c>
      <c r="FB956">
        <v>264</v>
      </c>
    </row>
    <row r="957" spans="1:158" x14ac:dyDescent="0.35">
      <c r="A957">
        <v>92</v>
      </c>
      <c r="B957">
        <v>92</v>
      </c>
      <c r="C957">
        <v>1347</v>
      </c>
      <c r="D957">
        <v>1347</v>
      </c>
      <c r="E957" t="s">
        <v>155</v>
      </c>
      <c r="F957" t="s">
        <v>156</v>
      </c>
      <c r="G957" t="s">
        <v>156</v>
      </c>
      <c r="H957" t="s">
        <v>156</v>
      </c>
      <c r="I957">
        <v>0</v>
      </c>
      <c r="J957" t="s">
        <v>157</v>
      </c>
      <c r="K957">
        <v>1</v>
      </c>
      <c r="L957" t="s">
        <v>154</v>
      </c>
      <c r="M957" t="s">
        <v>154</v>
      </c>
      <c r="N957" t="s">
        <v>154</v>
      </c>
      <c r="O957">
        <v>1</v>
      </c>
      <c r="P957" t="s">
        <v>154</v>
      </c>
      <c r="Q957" t="s">
        <v>154</v>
      </c>
      <c r="R957" t="s">
        <v>306</v>
      </c>
      <c r="S957">
        <v>0</v>
      </c>
      <c r="T957">
        <v>7</v>
      </c>
      <c r="U957">
        <v>0</v>
      </c>
      <c r="V957">
        <v>24</v>
      </c>
      <c r="W957">
        <v>24</v>
      </c>
      <c r="X957">
        <v>7</v>
      </c>
      <c r="Y957">
        <v>24</v>
      </c>
      <c r="Z957">
        <v>55</v>
      </c>
      <c r="AA957">
        <v>0</v>
      </c>
      <c r="AB957">
        <v>55</v>
      </c>
      <c r="AC957">
        <v>7</v>
      </c>
      <c r="AD957">
        <v>7</v>
      </c>
      <c r="AE957">
        <v>0</v>
      </c>
      <c r="AF957">
        <v>0</v>
      </c>
      <c r="AG957">
        <v>24</v>
      </c>
      <c r="AH957">
        <v>7</v>
      </c>
      <c r="AI957">
        <v>7</v>
      </c>
      <c r="AJ957">
        <v>0</v>
      </c>
      <c r="AK957">
        <v>24</v>
      </c>
      <c r="AL957">
        <v>24</v>
      </c>
      <c r="AM957">
        <v>80</v>
      </c>
      <c r="AN957">
        <v>7</v>
      </c>
      <c r="AO957">
        <v>7</v>
      </c>
      <c r="AP957">
        <v>7</v>
      </c>
      <c r="AQ957">
        <v>55</v>
      </c>
      <c r="AR957">
        <v>55</v>
      </c>
      <c r="AS957">
        <v>55</v>
      </c>
      <c r="AT957">
        <v>7</v>
      </c>
      <c r="AU957">
        <v>24</v>
      </c>
      <c r="AV957">
        <v>55</v>
      </c>
      <c r="AW957">
        <v>24</v>
      </c>
      <c r="AX957">
        <v>0</v>
      </c>
      <c r="AY957" t="s">
        <v>159</v>
      </c>
      <c r="AZ957" t="s">
        <v>1038</v>
      </c>
      <c r="BA957" t="s">
        <v>573</v>
      </c>
      <c r="BB957" t="s">
        <v>1376</v>
      </c>
      <c r="BC957" t="s">
        <v>163</v>
      </c>
      <c r="BD957" t="b">
        <v>0</v>
      </c>
      <c r="BE957" t="s">
        <v>167</v>
      </c>
      <c r="BF957" t="b">
        <v>1</v>
      </c>
      <c r="BH957" t="s">
        <v>164</v>
      </c>
      <c r="BI957" t="s">
        <v>1377</v>
      </c>
      <c r="BJ957" t="b">
        <v>0</v>
      </c>
      <c r="BK957" t="s">
        <v>166</v>
      </c>
      <c r="BL957" t="b">
        <v>0</v>
      </c>
      <c r="BM957">
        <v>18</v>
      </c>
      <c r="BN957" t="s">
        <v>167</v>
      </c>
      <c r="BO957" t="s">
        <v>168</v>
      </c>
      <c r="BP957" t="s">
        <v>167</v>
      </c>
      <c r="BQ957" t="s">
        <v>169</v>
      </c>
      <c r="BR957">
        <v>768</v>
      </c>
      <c r="BS957" t="s">
        <v>156</v>
      </c>
      <c r="BT957" t="s">
        <v>170</v>
      </c>
      <c r="BU957" t="s">
        <v>316</v>
      </c>
      <c r="BV957" t="s">
        <v>313</v>
      </c>
      <c r="BW957">
        <v>24</v>
      </c>
      <c r="BX957">
        <v>8</v>
      </c>
      <c r="BY957">
        <v>0</v>
      </c>
      <c r="BZ957">
        <v>6</v>
      </c>
      <c r="CA957" t="s">
        <v>1378</v>
      </c>
      <c r="CB957" t="s">
        <v>156</v>
      </c>
      <c r="CC957">
        <v>7</v>
      </c>
      <c r="CD957" t="b">
        <v>0</v>
      </c>
      <c r="CE957" t="s">
        <v>832</v>
      </c>
      <c r="CF957" t="s">
        <v>833</v>
      </c>
      <c r="CG957">
        <v>45</v>
      </c>
      <c r="CH957">
        <v>0</v>
      </c>
      <c r="CI957" t="s">
        <v>306</v>
      </c>
      <c r="CJ957" t="s">
        <v>430</v>
      </c>
      <c r="CK957" t="s">
        <v>430</v>
      </c>
      <c r="CL957" t="s">
        <v>430</v>
      </c>
      <c r="CM957" t="s">
        <v>430</v>
      </c>
      <c r="CN957" t="s">
        <v>430</v>
      </c>
      <c r="CO957" t="s">
        <v>306</v>
      </c>
      <c r="CP957" t="s">
        <v>430</v>
      </c>
      <c r="CQ957">
        <v>1</v>
      </c>
      <c r="CR957">
        <v>425</v>
      </c>
      <c r="CS957" t="str">
        <f t="shared" si="62"/>
        <v>-</v>
      </c>
      <c r="CT957">
        <f t="shared" si="64"/>
        <v>1444.2857142857142</v>
      </c>
      <c r="CU957">
        <f t="shared" si="65"/>
        <v>1579.0363267684361</v>
      </c>
      <c r="CV957" t="str">
        <f t="shared" si="63"/>
        <v>-</v>
      </c>
      <c r="CW957">
        <v>57855</v>
      </c>
      <c r="CX957">
        <v>2785</v>
      </c>
      <c r="CY957">
        <v>5601</v>
      </c>
      <c r="CZ957">
        <v>524</v>
      </c>
      <c r="DA957">
        <v>18148</v>
      </c>
      <c r="DB957">
        <v>425</v>
      </c>
      <c r="DC957">
        <v>3069</v>
      </c>
      <c r="DD957">
        <v>1586</v>
      </c>
      <c r="DE957">
        <v>2</v>
      </c>
      <c r="DF957" t="s">
        <v>156</v>
      </c>
      <c r="DG957">
        <v>1024</v>
      </c>
      <c r="DH957">
        <v>2</v>
      </c>
      <c r="DI957">
        <v>48000</v>
      </c>
      <c r="DJ957">
        <v>-16</v>
      </c>
      <c r="DK957" t="s">
        <v>176</v>
      </c>
      <c r="DL957">
        <v>10</v>
      </c>
      <c r="DM957" t="s">
        <v>413</v>
      </c>
      <c r="DN957">
        <v>692002</v>
      </c>
      <c r="DO957">
        <v>689213</v>
      </c>
      <c r="DP957">
        <v>19735</v>
      </c>
      <c r="DQ957">
        <v>936514</v>
      </c>
      <c r="DR957">
        <v>938473</v>
      </c>
      <c r="DS957">
        <v>689203</v>
      </c>
      <c r="DT957">
        <v>936514</v>
      </c>
      <c r="DU957">
        <v>687615</v>
      </c>
      <c r="DV957" t="s">
        <v>158</v>
      </c>
      <c r="DW957">
        <v>683661</v>
      </c>
      <c r="DX957">
        <v>629795</v>
      </c>
      <c r="DY957">
        <v>638553</v>
      </c>
      <c r="DZ957">
        <v>1584</v>
      </c>
      <c r="EA957">
        <v>1540</v>
      </c>
      <c r="EB957">
        <v>935757</v>
      </c>
      <c r="EC957">
        <v>629792</v>
      </c>
      <c r="ED957">
        <v>629792</v>
      </c>
      <c r="EE957">
        <v>1578</v>
      </c>
      <c r="EF957">
        <v>942015</v>
      </c>
      <c r="EG957">
        <v>940473</v>
      </c>
      <c r="EH957">
        <v>942440</v>
      </c>
      <c r="EI957">
        <v>635397</v>
      </c>
      <c r="EJ957">
        <v>639078</v>
      </c>
      <c r="EK957">
        <v>635480</v>
      </c>
      <c r="EL957">
        <v>687615</v>
      </c>
      <c r="EM957">
        <v>685661</v>
      </c>
      <c r="EN957">
        <v>689202</v>
      </c>
      <c r="EO957" t="s">
        <v>158</v>
      </c>
      <c r="EP957">
        <v>942015</v>
      </c>
      <c r="EQ957">
        <v>683656</v>
      </c>
      <c r="ER957">
        <v>935754</v>
      </c>
      <c r="ES957">
        <v>749858</v>
      </c>
      <c r="ET957" t="s">
        <v>178</v>
      </c>
      <c r="EU957">
        <v>23</v>
      </c>
      <c r="EV957" t="s">
        <v>1489</v>
      </c>
      <c r="EW957">
        <v>25</v>
      </c>
      <c r="EX957" t="s">
        <v>309</v>
      </c>
      <c r="EY957" t="s">
        <v>169</v>
      </c>
      <c r="EZ957">
        <v>1024</v>
      </c>
      <c r="FA957">
        <v>-190</v>
      </c>
      <c r="FB957">
        <v>264</v>
      </c>
    </row>
    <row r="958" spans="1:158" x14ac:dyDescent="0.35">
      <c r="A958">
        <v>92</v>
      </c>
      <c r="B958">
        <v>92</v>
      </c>
      <c r="C958">
        <v>1389</v>
      </c>
      <c r="D958">
        <v>1389</v>
      </c>
      <c r="E958" t="s">
        <v>155</v>
      </c>
      <c r="F958" t="s">
        <v>156</v>
      </c>
      <c r="G958" t="s">
        <v>156</v>
      </c>
      <c r="H958" t="s">
        <v>156</v>
      </c>
      <c r="I958">
        <v>0</v>
      </c>
      <c r="J958" t="s">
        <v>157</v>
      </c>
      <c r="K958">
        <v>1</v>
      </c>
      <c r="L958" t="s">
        <v>154</v>
      </c>
      <c r="M958" t="s">
        <v>154</v>
      </c>
      <c r="N958" t="s">
        <v>154</v>
      </c>
      <c r="O958">
        <v>1</v>
      </c>
      <c r="P958" t="s">
        <v>154</v>
      </c>
      <c r="Q958" t="s">
        <v>154</v>
      </c>
      <c r="R958" t="s">
        <v>301</v>
      </c>
      <c r="S958">
        <v>0</v>
      </c>
      <c r="T958">
        <v>7</v>
      </c>
      <c r="U958">
        <v>0</v>
      </c>
      <c r="V958">
        <v>25</v>
      </c>
      <c r="W958">
        <v>25</v>
      </c>
      <c r="X958">
        <v>7</v>
      </c>
      <c r="Y958">
        <v>25</v>
      </c>
      <c r="Z958">
        <v>55</v>
      </c>
      <c r="AA958">
        <v>0</v>
      </c>
      <c r="AB958">
        <v>55</v>
      </c>
      <c r="AC958">
        <v>7</v>
      </c>
      <c r="AD958">
        <v>7</v>
      </c>
      <c r="AE958">
        <v>0</v>
      </c>
      <c r="AF958">
        <v>0</v>
      </c>
      <c r="AG958">
        <v>25</v>
      </c>
      <c r="AH958">
        <v>7</v>
      </c>
      <c r="AI958">
        <v>7</v>
      </c>
      <c r="AJ958">
        <v>0</v>
      </c>
      <c r="AK958">
        <v>25</v>
      </c>
      <c r="AL958">
        <v>25</v>
      </c>
      <c r="AM958">
        <v>81</v>
      </c>
      <c r="AN958">
        <v>7</v>
      </c>
      <c r="AO958">
        <v>7</v>
      </c>
      <c r="AP958">
        <v>7</v>
      </c>
      <c r="AQ958">
        <v>55</v>
      </c>
      <c r="AR958">
        <v>55</v>
      </c>
      <c r="AS958">
        <v>55</v>
      </c>
      <c r="AT958">
        <v>7</v>
      </c>
      <c r="AU958">
        <v>25</v>
      </c>
      <c r="AV958">
        <v>55</v>
      </c>
      <c r="AW958">
        <v>25</v>
      </c>
      <c r="AX958">
        <v>0</v>
      </c>
      <c r="AY958" t="s">
        <v>159</v>
      </c>
      <c r="AZ958" t="s">
        <v>1038</v>
      </c>
      <c r="BA958" t="s">
        <v>573</v>
      </c>
      <c r="BB958" t="s">
        <v>1376</v>
      </c>
      <c r="BC958" t="s">
        <v>163</v>
      </c>
      <c r="BD958" t="b">
        <v>0</v>
      </c>
      <c r="BE958">
        <v>5.08</v>
      </c>
      <c r="BF958" t="b">
        <v>1</v>
      </c>
      <c r="BH958" t="s">
        <v>164</v>
      </c>
      <c r="BI958" t="s">
        <v>1377</v>
      </c>
      <c r="BJ958" t="b">
        <v>0</v>
      </c>
      <c r="BK958" t="s">
        <v>166</v>
      </c>
      <c r="BL958" t="b">
        <v>0</v>
      </c>
      <c r="BM958">
        <v>18</v>
      </c>
      <c r="BN958" t="s">
        <v>167</v>
      </c>
      <c r="BO958" t="s">
        <v>168</v>
      </c>
      <c r="BP958" t="s">
        <v>167</v>
      </c>
      <c r="BQ958" t="s">
        <v>169</v>
      </c>
      <c r="BR958">
        <v>768</v>
      </c>
      <c r="BS958" t="s">
        <v>156</v>
      </c>
      <c r="BT958" t="s">
        <v>170</v>
      </c>
      <c r="BU958" t="s">
        <v>302</v>
      </c>
      <c r="BV958" t="s">
        <v>315</v>
      </c>
      <c r="BW958">
        <v>25</v>
      </c>
      <c r="BX958">
        <v>8</v>
      </c>
      <c r="BY958">
        <v>0</v>
      </c>
      <c r="BZ958">
        <v>6</v>
      </c>
      <c r="CA958" t="s">
        <v>1378</v>
      </c>
      <c r="CB958" t="s">
        <v>156</v>
      </c>
      <c r="CC958">
        <v>7</v>
      </c>
      <c r="CD958" t="b">
        <v>0</v>
      </c>
      <c r="CE958" t="s">
        <v>832</v>
      </c>
      <c r="CF958" t="s">
        <v>833</v>
      </c>
      <c r="CG958">
        <v>21</v>
      </c>
      <c r="CH958">
        <v>0</v>
      </c>
      <c r="CI958" t="s">
        <v>301</v>
      </c>
      <c r="CJ958" t="s">
        <v>430</v>
      </c>
      <c r="CK958" t="s">
        <v>430</v>
      </c>
      <c r="CL958" t="s">
        <v>430</v>
      </c>
      <c r="CM958" t="s">
        <v>430</v>
      </c>
      <c r="CN958" t="s">
        <v>430</v>
      </c>
      <c r="CO958" t="s">
        <v>301</v>
      </c>
      <c r="CP958" t="s">
        <v>430</v>
      </c>
      <c r="CQ958">
        <v>1</v>
      </c>
      <c r="CR958">
        <v>2441</v>
      </c>
      <c r="CS958">
        <f t="shared" si="62"/>
        <v>2441</v>
      </c>
      <c r="CT958">
        <f t="shared" si="64"/>
        <v>1444.2857142857142</v>
      </c>
      <c r="CU958">
        <f t="shared" si="65"/>
        <v>1579.0363267684361</v>
      </c>
      <c r="CV958">
        <f t="shared" si="63"/>
        <v>2441</v>
      </c>
      <c r="CW958">
        <v>57855</v>
      </c>
      <c r="CX958">
        <v>2785</v>
      </c>
      <c r="CY958">
        <v>5601</v>
      </c>
      <c r="CZ958">
        <v>524</v>
      </c>
      <c r="DA958">
        <v>18148</v>
      </c>
      <c r="DB958">
        <v>2441</v>
      </c>
      <c r="DC958">
        <v>3069</v>
      </c>
      <c r="DD958">
        <v>1586</v>
      </c>
      <c r="DE958">
        <v>2</v>
      </c>
      <c r="DF958" t="s">
        <v>156</v>
      </c>
      <c r="DG958">
        <v>1024</v>
      </c>
      <c r="DH958">
        <v>2</v>
      </c>
      <c r="DI958">
        <v>48000</v>
      </c>
      <c r="DJ958">
        <v>-16</v>
      </c>
      <c r="DK958" t="s">
        <v>176</v>
      </c>
      <c r="DL958">
        <v>10</v>
      </c>
      <c r="DM958" t="s">
        <v>413</v>
      </c>
      <c r="DN958">
        <v>692002</v>
      </c>
      <c r="DO958">
        <v>689213</v>
      </c>
      <c r="DP958">
        <v>19735</v>
      </c>
      <c r="DQ958">
        <v>943215</v>
      </c>
      <c r="DR958">
        <v>945172</v>
      </c>
      <c r="DS958">
        <v>689203</v>
      </c>
      <c r="DT958">
        <v>943215</v>
      </c>
      <c r="DU958">
        <v>687615</v>
      </c>
      <c r="DV958" t="s">
        <v>158</v>
      </c>
      <c r="DW958">
        <v>683661</v>
      </c>
      <c r="DX958">
        <v>629795</v>
      </c>
      <c r="DY958">
        <v>638553</v>
      </c>
      <c r="DZ958">
        <v>1584</v>
      </c>
      <c r="EA958">
        <v>1540</v>
      </c>
      <c r="EB958">
        <v>942458</v>
      </c>
      <c r="EC958">
        <v>629792</v>
      </c>
      <c r="ED958">
        <v>629792</v>
      </c>
      <c r="EE958">
        <v>1578</v>
      </c>
      <c r="EF958">
        <v>949290</v>
      </c>
      <c r="EG958">
        <v>947172</v>
      </c>
      <c r="EH958">
        <v>951731</v>
      </c>
      <c r="EI958">
        <v>635397</v>
      </c>
      <c r="EJ958">
        <v>639078</v>
      </c>
      <c r="EK958">
        <v>635480</v>
      </c>
      <c r="EL958">
        <v>687615</v>
      </c>
      <c r="EM958">
        <v>685661</v>
      </c>
      <c r="EN958">
        <v>689202</v>
      </c>
      <c r="EO958" t="s">
        <v>158</v>
      </c>
      <c r="EP958">
        <v>949290</v>
      </c>
      <c r="EQ958">
        <v>683656</v>
      </c>
      <c r="ER958">
        <v>942455</v>
      </c>
      <c r="ES958">
        <v>749858</v>
      </c>
      <c r="ET958" t="s">
        <v>178</v>
      </c>
      <c r="EU958">
        <v>24</v>
      </c>
      <c r="EV958" t="s">
        <v>1490</v>
      </c>
      <c r="EW958">
        <v>26</v>
      </c>
      <c r="EX958" t="s">
        <v>305</v>
      </c>
      <c r="EY958" t="s">
        <v>169</v>
      </c>
      <c r="EZ958">
        <v>1024</v>
      </c>
      <c r="FA958">
        <v>-190</v>
      </c>
      <c r="FB958">
        <v>264</v>
      </c>
    </row>
    <row r="959" spans="1:158" x14ac:dyDescent="0.35">
      <c r="A959">
        <v>92</v>
      </c>
      <c r="B959">
        <v>92</v>
      </c>
      <c r="C959">
        <v>1487</v>
      </c>
      <c r="D959">
        <v>1487</v>
      </c>
      <c r="E959" t="s">
        <v>155</v>
      </c>
      <c r="F959" t="s">
        <v>156</v>
      </c>
      <c r="G959" t="s">
        <v>156</v>
      </c>
      <c r="H959" t="s">
        <v>156</v>
      </c>
      <c r="I959">
        <v>0</v>
      </c>
      <c r="J959" t="s">
        <v>157</v>
      </c>
      <c r="K959">
        <v>1</v>
      </c>
      <c r="L959" t="s">
        <v>154</v>
      </c>
      <c r="M959" t="s">
        <v>154</v>
      </c>
      <c r="N959" t="s">
        <v>154</v>
      </c>
      <c r="O959">
        <v>1</v>
      </c>
      <c r="P959" t="s">
        <v>154</v>
      </c>
      <c r="Q959" t="s">
        <v>154</v>
      </c>
      <c r="R959" t="s">
        <v>306</v>
      </c>
      <c r="S959">
        <v>0</v>
      </c>
      <c r="T959">
        <v>7</v>
      </c>
      <c r="U959">
        <v>0</v>
      </c>
      <c r="V959">
        <v>26</v>
      </c>
      <c r="W959">
        <v>26</v>
      </c>
      <c r="X959">
        <v>7</v>
      </c>
      <c r="Y959">
        <v>26</v>
      </c>
      <c r="Z959">
        <v>55</v>
      </c>
      <c r="AA959">
        <v>0</v>
      </c>
      <c r="AB959">
        <v>55</v>
      </c>
      <c r="AC959">
        <v>7</v>
      </c>
      <c r="AD959">
        <v>7</v>
      </c>
      <c r="AE959">
        <v>0</v>
      </c>
      <c r="AF959">
        <v>0</v>
      </c>
      <c r="AG959">
        <v>26</v>
      </c>
      <c r="AH959">
        <v>7</v>
      </c>
      <c r="AI959">
        <v>7</v>
      </c>
      <c r="AJ959">
        <v>0</v>
      </c>
      <c r="AK959">
        <v>26</v>
      </c>
      <c r="AL959">
        <v>26</v>
      </c>
      <c r="AM959">
        <v>82</v>
      </c>
      <c r="AN959">
        <v>7</v>
      </c>
      <c r="AO959">
        <v>7</v>
      </c>
      <c r="AP959">
        <v>7</v>
      </c>
      <c r="AQ959">
        <v>55</v>
      </c>
      <c r="AR959">
        <v>55</v>
      </c>
      <c r="AS959">
        <v>55</v>
      </c>
      <c r="AT959">
        <v>7</v>
      </c>
      <c r="AU959">
        <v>26</v>
      </c>
      <c r="AV959">
        <v>55</v>
      </c>
      <c r="AW959">
        <v>26</v>
      </c>
      <c r="AX959">
        <v>0</v>
      </c>
      <c r="AY959" t="s">
        <v>159</v>
      </c>
      <c r="AZ959" t="s">
        <v>1038</v>
      </c>
      <c r="BA959" t="s">
        <v>573</v>
      </c>
      <c r="BB959" t="s">
        <v>1376</v>
      </c>
      <c r="BC959" t="s">
        <v>163</v>
      </c>
      <c r="BD959" t="b">
        <v>0</v>
      </c>
      <c r="BE959" t="s">
        <v>167</v>
      </c>
      <c r="BF959" t="b">
        <v>1</v>
      </c>
      <c r="BH959" t="s">
        <v>164</v>
      </c>
      <c r="BI959" t="s">
        <v>1377</v>
      </c>
      <c r="BJ959" t="b">
        <v>0</v>
      </c>
      <c r="BK959" t="s">
        <v>166</v>
      </c>
      <c r="BL959" t="b">
        <v>0</v>
      </c>
      <c r="BM959">
        <v>18</v>
      </c>
      <c r="BN959" t="s">
        <v>167</v>
      </c>
      <c r="BO959" t="s">
        <v>168</v>
      </c>
      <c r="BP959" t="s">
        <v>167</v>
      </c>
      <c r="BQ959" t="s">
        <v>169</v>
      </c>
      <c r="BR959">
        <v>768</v>
      </c>
      <c r="BS959" t="s">
        <v>156</v>
      </c>
      <c r="BT959" t="s">
        <v>170</v>
      </c>
      <c r="BU959" t="s">
        <v>185</v>
      </c>
      <c r="BV959" t="s">
        <v>324</v>
      </c>
      <c r="BW959">
        <v>26</v>
      </c>
      <c r="BX959">
        <v>8</v>
      </c>
      <c r="BY959">
        <v>0</v>
      </c>
      <c r="BZ959">
        <v>6</v>
      </c>
      <c r="CA959" t="s">
        <v>1378</v>
      </c>
      <c r="CB959" t="s">
        <v>156</v>
      </c>
      <c r="CC959">
        <v>7</v>
      </c>
      <c r="CD959" t="b">
        <v>0</v>
      </c>
      <c r="CE959" t="s">
        <v>832</v>
      </c>
      <c r="CF959" t="s">
        <v>833</v>
      </c>
      <c r="CG959">
        <v>57</v>
      </c>
      <c r="CH959">
        <v>0</v>
      </c>
      <c r="CI959" t="s">
        <v>306</v>
      </c>
      <c r="CJ959" t="s">
        <v>430</v>
      </c>
      <c r="CK959" t="s">
        <v>430</v>
      </c>
      <c r="CL959" t="s">
        <v>430</v>
      </c>
      <c r="CM959" t="s">
        <v>430</v>
      </c>
      <c r="CN959" t="s">
        <v>430</v>
      </c>
      <c r="CO959" t="s">
        <v>306</v>
      </c>
      <c r="CP959" t="s">
        <v>430</v>
      </c>
      <c r="CQ959">
        <v>1</v>
      </c>
      <c r="CR959">
        <v>4042</v>
      </c>
      <c r="CS959" t="str">
        <f t="shared" si="62"/>
        <v>-</v>
      </c>
      <c r="CT959">
        <f t="shared" si="64"/>
        <v>1444.2857142857142</v>
      </c>
      <c r="CU959">
        <f t="shared" si="65"/>
        <v>1579.0363267684361</v>
      </c>
      <c r="CV959" t="str">
        <f t="shared" si="63"/>
        <v>-</v>
      </c>
      <c r="CW959">
        <v>57855</v>
      </c>
      <c r="CX959">
        <v>2785</v>
      </c>
      <c r="CY959">
        <v>5601</v>
      </c>
      <c r="CZ959">
        <v>524</v>
      </c>
      <c r="DA959">
        <v>18148</v>
      </c>
      <c r="DB959">
        <v>4042</v>
      </c>
      <c r="DC959">
        <v>3069</v>
      </c>
      <c r="DD959">
        <v>1586</v>
      </c>
      <c r="DE959">
        <v>2</v>
      </c>
      <c r="DF959" t="s">
        <v>156</v>
      </c>
      <c r="DG959">
        <v>1024</v>
      </c>
      <c r="DH959">
        <v>2</v>
      </c>
      <c r="DI959">
        <v>48000</v>
      </c>
      <c r="DJ959">
        <v>-16</v>
      </c>
      <c r="DK959" t="s">
        <v>176</v>
      </c>
      <c r="DL959">
        <v>10</v>
      </c>
      <c r="DM959" t="s">
        <v>413</v>
      </c>
      <c r="DN959">
        <v>692002</v>
      </c>
      <c r="DO959">
        <v>689213</v>
      </c>
      <c r="DP959">
        <v>19735</v>
      </c>
      <c r="DQ959">
        <v>952504</v>
      </c>
      <c r="DR959">
        <v>954260</v>
      </c>
      <c r="DS959">
        <v>689203</v>
      </c>
      <c r="DT959">
        <v>952504</v>
      </c>
      <c r="DU959">
        <v>687615</v>
      </c>
      <c r="DV959" t="s">
        <v>158</v>
      </c>
      <c r="DW959">
        <v>683661</v>
      </c>
      <c r="DX959">
        <v>629795</v>
      </c>
      <c r="DY959">
        <v>638553</v>
      </c>
      <c r="DZ959">
        <v>1584</v>
      </c>
      <c r="EA959">
        <v>1540</v>
      </c>
      <c r="EB959">
        <v>951746</v>
      </c>
      <c r="EC959">
        <v>629792</v>
      </c>
      <c r="ED959">
        <v>629792</v>
      </c>
      <c r="EE959">
        <v>1578</v>
      </c>
      <c r="EF959">
        <v>957823</v>
      </c>
      <c r="EG959">
        <v>956260</v>
      </c>
      <c r="EH959">
        <v>961865</v>
      </c>
      <c r="EI959">
        <v>635397</v>
      </c>
      <c r="EJ959">
        <v>639078</v>
      </c>
      <c r="EK959">
        <v>635480</v>
      </c>
      <c r="EL959">
        <v>687615</v>
      </c>
      <c r="EM959">
        <v>685661</v>
      </c>
      <c r="EN959">
        <v>689202</v>
      </c>
      <c r="EO959" t="s">
        <v>158</v>
      </c>
      <c r="EP959">
        <v>957823</v>
      </c>
      <c r="EQ959">
        <v>683656</v>
      </c>
      <c r="ER959">
        <v>951743</v>
      </c>
      <c r="ES959">
        <v>749858</v>
      </c>
      <c r="ET959" t="s">
        <v>178</v>
      </c>
      <c r="EU959">
        <v>25</v>
      </c>
      <c r="EV959" t="s">
        <v>1491</v>
      </c>
      <c r="EW959">
        <v>27</v>
      </c>
      <c r="EX959" t="s">
        <v>309</v>
      </c>
      <c r="EY959" t="s">
        <v>169</v>
      </c>
      <c r="EZ959">
        <v>1024</v>
      </c>
      <c r="FA959">
        <v>-190</v>
      </c>
      <c r="FB959">
        <v>264</v>
      </c>
    </row>
    <row r="960" spans="1:158" x14ac:dyDescent="0.35">
      <c r="A960">
        <v>92</v>
      </c>
      <c r="B960">
        <v>92</v>
      </c>
      <c r="C960">
        <v>1477</v>
      </c>
      <c r="D960">
        <v>1477</v>
      </c>
      <c r="E960" t="s">
        <v>155</v>
      </c>
      <c r="F960" t="s">
        <v>156</v>
      </c>
      <c r="G960" t="s">
        <v>156</v>
      </c>
      <c r="H960" t="s">
        <v>156</v>
      </c>
      <c r="I960">
        <v>0</v>
      </c>
      <c r="J960" t="s">
        <v>157</v>
      </c>
      <c r="K960">
        <v>1</v>
      </c>
      <c r="L960" t="s">
        <v>154</v>
      </c>
      <c r="M960" t="s">
        <v>154</v>
      </c>
      <c r="N960" t="s">
        <v>154</v>
      </c>
      <c r="O960">
        <v>1</v>
      </c>
      <c r="P960" t="s">
        <v>154</v>
      </c>
      <c r="Q960" t="s">
        <v>154</v>
      </c>
      <c r="R960" t="s">
        <v>306</v>
      </c>
      <c r="S960">
        <v>0</v>
      </c>
      <c r="T960">
        <v>7</v>
      </c>
      <c r="U960">
        <v>0</v>
      </c>
      <c r="V960">
        <v>27</v>
      </c>
      <c r="W960">
        <v>27</v>
      </c>
      <c r="X960">
        <v>7</v>
      </c>
      <c r="Y960">
        <v>27</v>
      </c>
      <c r="Z960">
        <v>55</v>
      </c>
      <c r="AA960">
        <v>0</v>
      </c>
      <c r="AB960">
        <v>55</v>
      </c>
      <c r="AC960">
        <v>7</v>
      </c>
      <c r="AD960">
        <v>7</v>
      </c>
      <c r="AE960">
        <v>0</v>
      </c>
      <c r="AF960">
        <v>0</v>
      </c>
      <c r="AG960">
        <v>27</v>
      </c>
      <c r="AH960">
        <v>7</v>
      </c>
      <c r="AI960">
        <v>7</v>
      </c>
      <c r="AJ960">
        <v>0</v>
      </c>
      <c r="AK960">
        <v>27</v>
      </c>
      <c r="AL960">
        <v>27</v>
      </c>
      <c r="AM960">
        <v>83</v>
      </c>
      <c r="AN960">
        <v>7</v>
      </c>
      <c r="AO960">
        <v>7</v>
      </c>
      <c r="AP960">
        <v>7</v>
      </c>
      <c r="AQ960">
        <v>55</v>
      </c>
      <c r="AR960">
        <v>55</v>
      </c>
      <c r="AS960">
        <v>55</v>
      </c>
      <c r="AT960">
        <v>7</v>
      </c>
      <c r="AU960">
        <v>27</v>
      </c>
      <c r="AV960">
        <v>55</v>
      </c>
      <c r="AW960">
        <v>27</v>
      </c>
      <c r="AX960">
        <v>0</v>
      </c>
      <c r="AY960" t="s">
        <v>159</v>
      </c>
      <c r="AZ960" t="s">
        <v>1038</v>
      </c>
      <c r="BA960" t="s">
        <v>573</v>
      </c>
      <c r="BB960" t="s">
        <v>1376</v>
      </c>
      <c r="BC960" t="s">
        <v>163</v>
      </c>
      <c r="BD960" t="b">
        <v>0</v>
      </c>
      <c r="BE960" t="s">
        <v>167</v>
      </c>
      <c r="BF960" t="b">
        <v>1</v>
      </c>
      <c r="BH960" t="s">
        <v>164</v>
      </c>
      <c r="BI960" t="s">
        <v>1377</v>
      </c>
      <c r="BJ960" t="b">
        <v>0</v>
      </c>
      <c r="BK960" t="s">
        <v>166</v>
      </c>
      <c r="BL960" t="b">
        <v>0</v>
      </c>
      <c r="BM960">
        <v>18</v>
      </c>
      <c r="BN960" t="s">
        <v>167</v>
      </c>
      <c r="BO960" t="s">
        <v>168</v>
      </c>
      <c r="BP960" t="s">
        <v>167</v>
      </c>
      <c r="BQ960" t="s">
        <v>169</v>
      </c>
      <c r="BR960">
        <v>768</v>
      </c>
      <c r="BS960" t="s">
        <v>156</v>
      </c>
      <c r="BT960" t="s">
        <v>170</v>
      </c>
      <c r="BU960" t="s">
        <v>303</v>
      </c>
      <c r="BV960" t="s">
        <v>340</v>
      </c>
      <c r="BW960">
        <v>27</v>
      </c>
      <c r="BX960">
        <v>8</v>
      </c>
      <c r="BY960">
        <v>0</v>
      </c>
      <c r="BZ960">
        <v>6</v>
      </c>
      <c r="CA960" t="s">
        <v>1378</v>
      </c>
      <c r="CB960" t="s">
        <v>156</v>
      </c>
      <c r="CC960">
        <v>7</v>
      </c>
      <c r="CD960" t="b">
        <v>0</v>
      </c>
      <c r="CE960" t="s">
        <v>832</v>
      </c>
      <c r="CF960" t="s">
        <v>833</v>
      </c>
      <c r="CG960">
        <v>52</v>
      </c>
      <c r="CH960">
        <v>0</v>
      </c>
      <c r="CI960" t="s">
        <v>306</v>
      </c>
      <c r="CJ960" t="s">
        <v>430</v>
      </c>
      <c r="CK960" t="s">
        <v>430</v>
      </c>
      <c r="CL960" t="s">
        <v>430</v>
      </c>
      <c r="CM960" t="s">
        <v>430</v>
      </c>
      <c r="CN960" t="s">
        <v>430</v>
      </c>
      <c r="CO960" t="s">
        <v>306</v>
      </c>
      <c r="CP960" t="s">
        <v>430</v>
      </c>
      <c r="CQ960">
        <v>1</v>
      </c>
      <c r="CR960">
        <v>1194</v>
      </c>
      <c r="CS960" t="str">
        <f t="shared" si="62"/>
        <v>-</v>
      </c>
      <c r="CT960">
        <f t="shared" si="64"/>
        <v>1444.2857142857142</v>
      </c>
      <c r="CU960">
        <f t="shared" si="65"/>
        <v>1579.0363267684361</v>
      </c>
      <c r="CV960" t="str">
        <f t="shared" si="63"/>
        <v>-</v>
      </c>
      <c r="CW960">
        <v>57855</v>
      </c>
      <c r="CX960">
        <v>2785</v>
      </c>
      <c r="CY960">
        <v>5601</v>
      </c>
      <c r="CZ960">
        <v>524</v>
      </c>
      <c r="DA960">
        <v>18148</v>
      </c>
      <c r="DB960">
        <v>1194</v>
      </c>
      <c r="DC960">
        <v>3069</v>
      </c>
      <c r="DD960">
        <v>1586</v>
      </c>
      <c r="DE960">
        <v>2</v>
      </c>
      <c r="DF960" t="s">
        <v>156</v>
      </c>
      <c r="DG960">
        <v>1024</v>
      </c>
      <c r="DH960">
        <v>2</v>
      </c>
      <c r="DI960">
        <v>48000</v>
      </c>
      <c r="DJ960">
        <v>-16</v>
      </c>
      <c r="DK960" t="s">
        <v>176</v>
      </c>
      <c r="DL960">
        <v>10</v>
      </c>
      <c r="DM960" t="s">
        <v>413</v>
      </c>
      <c r="DN960">
        <v>692002</v>
      </c>
      <c r="DO960">
        <v>689213</v>
      </c>
      <c r="DP960">
        <v>19735</v>
      </c>
      <c r="DQ960">
        <v>962664</v>
      </c>
      <c r="DR960">
        <v>964372</v>
      </c>
      <c r="DS960">
        <v>689203</v>
      </c>
      <c r="DT960">
        <v>962664</v>
      </c>
      <c r="DU960">
        <v>687615</v>
      </c>
      <c r="DV960" t="s">
        <v>158</v>
      </c>
      <c r="DW960">
        <v>683661</v>
      </c>
      <c r="DX960">
        <v>629795</v>
      </c>
      <c r="DY960">
        <v>638553</v>
      </c>
      <c r="DZ960">
        <v>1584</v>
      </c>
      <c r="EA960">
        <v>1540</v>
      </c>
      <c r="EB960">
        <v>961906</v>
      </c>
      <c r="EC960">
        <v>629792</v>
      </c>
      <c r="ED960">
        <v>629792</v>
      </c>
      <c r="EE960">
        <v>1578</v>
      </c>
      <c r="EF960">
        <v>968126</v>
      </c>
      <c r="EG960">
        <v>966372</v>
      </c>
      <c r="EH960">
        <v>969321</v>
      </c>
      <c r="EI960">
        <v>635397</v>
      </c>
      <c r="EJ960">
        <v>639078</v>
      </c>
      <c r="EK960">
        <v>635480</v>
      </c>
      <c r="EL960">
        <v>687615</v>
      </c>
      <c r="EM960">
        <v>685661</v>
      </c>
      <c r="EN960">
        <v>689202</v>
      </c>
      <c r="EO960" t="s">
        <v>158</v>
      </c>
      <c r="EP960">
        <v>968126</v>
      </c>
      <c r="EQ960">
        <v>683656</v>
      </c>
      <c r="ER960">
        <v>961903</v>
      </c>
      <c r="ES960">
        <v>749858</v>
      </c>
      <c r="ET960" t="s">
        <v>178</v>
      </c>
      <c r="EU960">
        <v>26</v>
      </c>
      <c r="EV960" t="s">
        <v>1492</v>
      </c>
      <c r="EW960">
        <v>28</v>
      </c>
      <c r="EX960" t="s">
        <v>309</v>
      </c>
      <c r="EY960" t="s">
        <v>169</v>
      </c>
      <c r="EZ960">
        <v>1024</v>
      </c>
      <c r="FA960">
        <v>-190</v>
      </c>
      <c r="FB960">
        <v>264</v>
      </c>
    </row>
    <row r="961" spans="1:158" x14ac:dyDescent="0.35">
      <c r="A961">
        <v>93</v>
      </c>
      <c r="B961">
        <v>93</v>
      </c>
      <c r="C961">
        <v>1463</v>
      </c>
      <c r="D961">
        <v>1463</v>
      </c>
      <c r="E961" t="s">
        <v>155</v>
      </c>
      <c r="F961" t="s">
        <v>156</v>
      </c>
      <c r="G961" t="s">
        <v>156</v>
      </c>
      <c r="H961" t="s">
        <v>156</v>
      </c>
      <c r="I961">
        <v>0</v>
      </c>
      <c r="J961" t="s">
        <v>157</v>
      </c>
      <c r="K961">
        <v>1</v>
      </c>
      <c r="L961" t="s">
        <v>154</v>
      </c>
      <c r="M961" t="s">
        <v>154</v>
      </c>
      <c r="N961" t="s">
        <v>154</v>
      </c>
      <c r="O961">
        <v>1</v>
      </c>
      <c r="P961" t="s">
        <v>154</v>
      </c>
      <c r="Q961" t="s">
        <v>154</v>
      </c>
      <c r="R961" t="s">
        <v>306</v>
      </c>
      <c r="S961">
        <v>0</v>
      </c>
      <c r="T961">
        <v>7</v>
      </c>
      <c r="U961">
        <v>0</v>
      </c>
      <c r="V961">
        <v>28</v>
      </c>
      <c r="W961">
        <v>28</v>
      </c>
      <c r="X961">
        <v>7</v>
      </c>
      <c r="Y961">
        <v>28</v>
      </c>
      <c r="Z961">
        <v>55</v>
      </c>
      <c r="AA961">
        <v>0</v>
      </c>
      <c r="AB961">
        <v>55</v>
      </c>
      <c r="AC961">
        <v>7</v>
      </c>
      <c r="AD961">
        <v>7</v>
      </c>
      <c r="AE961">
        <v>0</v>
      </c>
      <c r="AF961">
        <v>0</v>
      </c>
      <c r="AG961">
        <v>28</v>
      </c>
      <c r="AH961">
        <v>7</v>
      </c>
      <c r="AI961">
        <v>7</v>
      </c>
      <c r="AJ961">
        <v>0</v>
      </c>
      <c r="AK961">
        <v>28</v>
      </c>
      <c r="AL961">
        <v>28</v>
      </c>
      <c r="AM961">
        <v>84</v>
      </c>
      <c r="AN961">
        <v>7</v>
      </c>
      <c r="AO961">
        <v>7</v>
      </c>
      <c r="AP961">
        <v>7</v>
      </c>
      <c r="AQ961">
        <v>55</v>
      </c>
      <c r="AR961">
        <v>55</v>
      </c>
      <c r="AS961">
        <v>55</v>
      </c>
      <c r="AT961">
        <v>7</v>
      </c>
      <c r="AU961">
        <v>28</v>
      </c>
      <c r="AV961">
        <v>55</v>
      </c>
      <c r="AW961">
        <v>28</v>
      </c>
      <c r="AX961">
        <v>0</v>
      </c>
      <c r="AY961" t="s">
        <v>159</v>
      </c>
      <c r="AZ961" t="s">
        <v>1038</v>
      </c>
      <c r="BA961" t="s">
        <v>573</v>
      </c>
      <c r="BB961" t="s">
        <v>1376</v>
      </c>
      <c r="BC961" t="s">
        <v>163</v>
      </c>
      <c r="BD961" t="b">
        <v>0</v>
      </c>
      <c r="BE961" t="s">
        <v>167</v>
      </c>
      <c r="BF961" t="b">
        <v>1</v>
      </c>
      <c r="BH961" t="s">
        <v>164</v>
      </c>
      <c r="BI961" t="s">
        <v>1377</v>
      </c>
      <c r="BJ961" t="b">
        <v>0</v>
      </c>
      <c r="BK961" t="s">
        <v>166</v>
      </c>
      <c r="BL961" t="b">
        <v>0</v>
      </c>
      <c r="BM961">
        <v>18</v>
      </c>
      <c r="BN961" t="s">
        <v>167</v>
      </c>
      <c r="BO961" t="s">
        <v>168</v>
      </c>
      <c r="BP961" t="s">
        <v>167</v>
      </c>
      <c r="BQ961" t="s">
        <v>169</v>
      </c>
      <c r="BR961">
        <v>768</v>
      </c>
      <c r="BS961" t="s">
        <v>156</v>
      </c>
      <c r="BT961" t="s">
        <v>170</v>
      </c>
      <c r="BU961" t="s">
        <v>303</v>
      </c>
      <c r="BV961" t="s">
        <v>318</v>
      </c>
      <c r="BW961">
        <v>28</v>
      </c>
      <c r="BX961">
        <v>8</v>
      </c>
      <c r="BY961">
        <v>0</v>
      </c>
      <c r="BZ961">
        <v>6</v>
      </c>
      <c r="CA961" t="s">
        <v>1378</v>
      </c>
      <c r="CB961" t="s">
        <v>156</v>
      </c>
      <c r="CC961">
        <v>7</v>
      </c>
      <c r="CD961" t="b">
        <v>0</v>
      </c>
      <c r="CE961" t="s">
        <v>832</v>
      </c>
      <c r="CF961" t="s">
        <v>833</v>
      </c>
      <c r="CG961">
        <v>51</v>
      </c>
      <c r="CH961">
        <v>0</v>
      </c>
      <c r="CI961" t="s">
        <v>306</v>
      </c>
      <c r="CJ961" t="s">
        <v>430</v>
      </c>
      <c r="CK961" t="s">
        <v>430</v>
      </c>
      <c r="CL961" t="s">
        <v>430</v>
      </c>
      <c r="CM961" t="s">
        <v>430</v>
      </c>
      <c r="CN961" t="s">
        <v>430</v>
      </c>
      <c r="CO961" t="s">
        <v>306</v>
      </c>
      <c r="CP961" t="s">
        <v>430</v>
      </c>
      <c r="CQ961">
        <v>1</v>
      </c>
      <c r="CR961">
        <v>1076</v>
      </c>
      <c r="CS961" t="str">
        <f t="shared" si="62"/>
        <v>-</v>
      </c>
      <c r="CT961">
        <f t="shared" si="64"/>
        <v>1444.2857142857142</v>
      </c>
      <c r="CU961">
        <f t="shared" si="65"/>
        <v>1579.0363267684361</v>
      </c>
      <c r="CV961" t="str">
        <f t="shared" si="63"/>
        <v>-</v>
      </c>
      <c r="CW961">
        <v>57855</v>
      </c>
      <c r="CX961">
        <v>2785</v>
      </c>
      <c r="CY961">
        <v>5601</v>
      </c>
      <c r="CZ961">
        <v>524</v>
      </c>
      <c r="DA961">
        <v>18148</v>
      </c>
      <c r="DB961">
        <v>1076</v>
      </c>
      <c r="DC961">
        <v>3069</v>
      </c>
      <c r="DD961">
        <v>1586</v>
      </c>
      <c r="DE961">
        <v>2</v>
      </c>
      <c r="DF961" t="s">
        <v>156</v>
      </c>
      <c r="DG961">
        <v>1024</v>
      </c>
      <c r="DH961">
        <v>2</v>
      </c>
      <c r="DI961">
        <v>48000</v>
      </c>
      <c r="DJ961">
        <v>-16</v>
      </c>
      <c r="DK961" t="s">
        <v>176</v>
      </c>
      <c r="DL961">
        <v>10</v>
      </c>
      <c r="DM961" t="s">
        <v>413</v>
      </c>
      <c r="DN961">
        <v>692002</v>
      </c>
      <c r="DO961">
        <v>689213</v>
      </c>
      <c r="DP961">
        <v>19735</v>
      </c>
      <c r="DQ961">
        <v>970092</v>
      </c>
      <c r="DR961">
        <v>971796</v>
      </c>
      <c r="DS961">
        <v>689203</v>
      </c>
      <c r="DT961">
        <v>970092</v>
      </c>
      <c r="DU961">
        <v>687615</v>
      </c>
      <c r="DV961" t="s">
        <v>158</v>
      </c>
      <c r="DW961">
        <v>683661</v>
      </c>
      <c r="DX961">
        <v>629795</v>
      </c>
      <c r="DY961">
        <v>638553</v>
      </c>
      <c r="DZ961">
        <v>1584</v>
      </c>
      <c r="EA961">
        <v>1540</v>
      </c>
      <c r="EB961">
        <v>969335</v>
      </c>
      <c r="EC961">
        <v>629792</v>
      </c>
      <c r="ED961">
        <v>629792</v>
      </c>
      <c r="EE961">
        <v>1578</v>
      </c>
      <c r="EF961">
        <v>975486</v>
      </c>
      <c r="EG961">
        <v>973796</v>
      </c>
      <c r="EH961">
        <v>976563</v>
      </c>
      <c r="EI961">
        <v>635397</v>
      </c>
      <c r="EJ961">
        <v>639078</v>
      </c>
      <c r="EK961">
        <v>635480</v>
      </c>
      <c r="EL961">
        <v>687615</v>
      </c>
      <c r="EM961">
        <v>685661</v>
      </c>
      <c r="EN961">
        <v>689202</v>
      </c>
      <c r="EO961" t="s">
        <v>158</v>
      </c>
      <c r="EP961">
        <v>975486</v>
      </c>
      <c r="EQ961">
        <v>683656</v>
      </c>
      <c r="ER961">
        <v>969332</v>
      </c>
      <c r="ES961">
        <v>749858</v>
      </c>
      <c r="ET961" t="s">
        <v>178</v>
      </c>
      <c r="EU961">
        <v>27</v>
      </c>
      <c r="EV961" t="s">
        <v>1493</v>
      </c>
      <c r="EW961">
        <v>29</v>
      </c>
      <c r="EX961" t="s">
        <v>309</v>
      </c>
      <c r="EY961" t="s">
        <v>169</v>
      </c>
      <c r="EZ961">
        <v>1024</v>
      </c>
      <c r="FA961">
        <v>-190</v>
      </c>
      <c r="FB961">
        <v>264</v>
      </c>
    </row>
    <row r="962" spans="1:158" x14ac:dyDescent="0.35">
      <c r="A962">
        <v>93</v>
      </c>
      <c r="B962">
        <v>93</v>
      </c>
      <c r="C962">
        <v>1454</v>
      </c>
      <c r="D962">
        <v>1454</v>
      </c>
      <c r="E962" t="s">
        <v>155</v>
      </c>
      <c r="F962" t="s">
        <v>156</v>
      </c>
      <c r="G962" t="s">
        <v>156</v>
      </c>
      <c r="H962" t="s">
        <v>156</v>
      </c>
      <c r="I962">
        <v>0</v>
      </c>
      <c r="J962" t="s">
        <v>157</v>
      </c>
      <c r="K962">
        <v>1</v>
      </c>
      <c r="L962" t="s">
        <v>154</v>
      </c>
      <c r="M962" t="s">
        <v>154</v>
      </c>
      <c r="N962" t="s">
        <v>154</v>
      </c>
      <c r="O962">
        <v>1</v>
      </c>
      <c r="P962" t="s">
        <v>154</v>
      </c>
      <c r="Q962" t="s">
        <v>154</v>
      </c>
      <c r="R962" t="s">
        <v>301</v>
      </c>
      <c r="S962">
        <v>0</v>
      </c>
      <c r="T962">
        <v>7</v>
      </c>
      <c r="U962">
        <v>0</v>
      </c>
      <c r="V962">
        <v>29</v>
      </c>
      <c r="W962">
        <v>29</v>
      </c>
      <c r="X962">
        <v>7</v>
      </c>
      <c r="Y962">
        <v>29</v>
      </c>
      <c r="Z962">
        <v>55</v>
      </c>
      <c r="AA962">
        <v>0</v>
      </c>
      <c r="AB962">
        <v>55</v>
      </c>
      <c r="AC962">
        <v>7</v>
      </c>
      <c r="AD962">
        <v>7</v>
      </c>
      <c r="AE962">
        <v>0</v>
      </c>
      <c r="AF962">
        <v>0</v>
      </c>
      <c r="AG962">
        <v>29</v>
      </c>
      <c r="AH962">
        <v>7</v>
      </c>
      <c r="AI962">
        <v>7</v>
      </c>
      <c r="AJ962">
        <v>0</v>
      </c>
      <c r="AK962">
        <v>29</v>
      </c>
      <c r="AL962">
        <v>29</v>
      </c>
      <c r="AM962">
        <v>85</v>
      </c>
      <c r="AN962">
        <v>7</v>
      </c>
      <c r="AO962">
        <v>7</v>
      </c>
      <c r="AP962">
        <v>7</v>
      </c>
      <c r="AQ962">
        <v>55</v>
      </c>
      <c r="AR962">
        <v>55</v>
      </c>
      <c r="AS962">
        <v>55</v>
      </c>
      <c r="AT962">
        <v>7</v>
      </c>
      <c r="AU962">
        <v>29</v>
      </c>
      <c r="AV962">
        <v>55</v>
      </c>
      <c r="AW962">
        <v>29</v>
      </c>
      <c r="AX962">
        <v>0</v>
      </c>
      <c r="AY962" t="s">
        <v>159</v>
      </c>
      <c r="AZ962" t="s">
        <v>1038</v>
      </c>
      <c r="BA962" t="s">
        <v>573</v>
      </c>
      <c r="BB962" t="s">
        <v>1376</v>
      </c>
      <c r="BC962" t="s">
        <v>163</v>
      </c>
      <c r="BD962" t="b">
        <v>0</v>
      </c>
      <c r="BE962">
        <v>1.86</v>
      </c>
      <c r="BF962" t="b">
        <v>1</v>
      </c>
      <c r="BH962" t="s">
        <v>164</v>
      </c>
      <c r="BI962" t="s">
        <v>1377</v>
      </c>
      <c r="BJ962" t="b">
        <v>0</v>
      </c>
      <c r="BK962" t="s">
        <v>166</v>
      </c>
      <c r="BL962" t="b">
        <v>0</v>
      </c>
      <c r="BM962">
        <v>18</v>
      </c>
      <c r="BN962" t="s">
        <v>167</v>
      </c>
      <c r="BO962" t="s">
        <v>168</v>
      </c>
      <c r="BP962" t="s">
        <v>167</v>
      </c>
      <c r="BQ962" t="s">
        <v>169</v>
      </c>
      <c r="BR962">
        <v>768</v>
      </c>
      <c r="BS962" t="s">
        <v>156</v>
      </c>
      <c r="BT962" t="s">
        <v>170</v>
      </c>
      <c r="BU962" t="s">
        <v>185</v>
      </c>
      <c r="BV962" t="s">
        <v>316</v>
      </c>
      <c r="BW962">
        <v>29</v>
      </c>
      <c r="BX962">
        <v>8</v>
      </c>
      <c r="BY962">
        <v>0</v>
      </c>
      <c r="BZ962">
        <v>6</v>
      </c>
      <c r="CA962" t="s">
        <v>1378</v>
      </c>
      <c r="CB962" t="s">
        <v>156</v>
      </c>
      <c r="CC962">
        <v>7</v>
      </c>
      <c r="CD962" t="b">
        <v>0</v>
      </c>
      <c r="CE962" t="s">
        <v>832</v>
      </c>
      <c r="CF962" t="s">
        <v>833</v>
      </c>
      <c r="CG962">
        <v>24</v>
      </c>
      <c r="CH962">
        <v>0</v>
      </c>
      <c r="CI962" t="s">
        <v>301</v>
      </c>
      <c r="CJ962" t="s">
        <v>430</v>
      </c>
      <c r="CK962" t="s">
        <v>430</v>
      </c>
      <c r="CL962" t="s">
        <v>430</v>
      </c>
      <c r="CM962" t="s">
        <v>430</v>
      </c>
      <c r="CN962" t="s">
        <v>430</v>
      </c>
      <c r="CO962" t="s">
        <v>301</v>
      </c>
      <c r="CP962" t="s">
        <v>430</v>
      </c>
      <c r="CQ962">
        <v>1</v>
      </c>
      <c r="CR962">
        <v>1182</v>
      </c>
      <c r="CS962">
        <f t="shared" si="62"/>
        <v>1182</v>
      </c>
      <c r="CT962">
        <f t="shared" si="64"/>
        <v>1444.2857142857142</v>
      </c>
      <c r="CU962">
        <f t="shared" si="65"/>
        <v>1579.0363267684361</v>
      </c>
      <c r="CV962">
        <f t="shared" si="63"/>
        <v>1182</v>
      </c>
      <c r="CW962">
        <v>57855</v>
      </c>
      <c r="CX962">
        <v>2785</v>
      </c>
      <c r="CY962">
        <v>5601</v>
      </c>
      <c r="CZ962">
        <v>524</v>
      </c>
      <c r="DA962">
        <v>18148</v>
      </c>
      <c r="DB962">
        <v>1182</v>
      </c>
      <c r="DC962">
        <v>3069</v>
      </c>
      <c r="DD962">
        <v>1586</v>
      </c>
      <c r="DE962">
        <v>2</v>
      </c>
      <c r="DF962" t="s">
        <v>156</v>
      </c>
      <c r="DG962">
        <v>1024</v>
      </c>
      <c r="DH962">
        <v>2</v>
      </c>
      <c r="DI962">
        <v>48000</v>
      </c>
      <c r="DJ962">
        <v>-16</v>
      </c>
      <c r="DK962" t="s">
        <v>176</v>
      </c>
      <c r="DL962">
        <v>10</v>
      </c>
      <c r="DM962" t="s">
        <v>413</v>
      </c>
      <c r="DN962">
        <v>692002</v>
      </c>
      <c r="DO962">
        <v>689213</v>
      </c>
      <c r="DP962">
        <v>19735</v>
      </c>
      <c r="DQ962">
        <v>977335</v>
      </c>
      <c r="DR962">
        <v>979091</v>
      </c>
      <c r="DS962">
        <v>689203</v>
      </c>
      <c r="DT962">
        <v>977335</v>
      </c>
      <c r="DU962">
        <v>687615</v>
      </c>
      <c r="DV962" t="s">
        <v>158</v>
      </c>
      <c r="DW962">
        <v>683661</v>
      </c>
      <c r="DX962">
        <v>629795</v>
      </c>
      <c r="DY962">
        <v>638553</v>
      </c>
      <c r="DZ962">
        <v>1584</v>
      </c>
      <c r="EA962">
        <v>1540</v>
      </c>
      <c r="EB962">
        <v>976577</v>
      </c>
      <c r="EC962">
        <v>629792</v>
      </c>
      <c r="ED962">
        <v>629792</v>
      </c>
      <c r="EE962">
        <v>1578</v>
      </c>
      <c r="EF962">
        <v>983039</v>
      </c>
      <c r="EG962">
        <v>981092</v>
      </c>
      <c r="EH962">
        <v>984221</v>
      </c>
      <c r="EI962">
        <v>635397</v>
      </c>
      <c r="EJ962">
        <v>639078</v>
      </c>
      <c r="EK962">
        <v>635480</v>
      </c>
      <c r="EL962">
        <v>687615</v>
      </c>
      <c r="EM962">
        <v>685661</v>
      </c>
      <c r="EN962">
        <v>689202</v>
      </c>
      <c r="EO962" t="s">
        <v>158</v>
      </c>
      <c r="EP962">
        <v>983039</v>
      </c>
      <c r="EQ962">
        <v>683656</v>
      </c>
      <c r="ER962">
        <v>976575</v>
      </c>
      <c r="ES962">
        <v>749858</v>
      </c>
      <c r="ET962" t="s">
        <v>178</v>
      </c>
      <c r="EU962">
        <v>28</v>
      </c>
      <c r="EV962" t="s">
        <v>1494</v>
      </c>
      <c r="EW962">
        <v>30</v>
      </c>
      <c r="EX962" t="s">
        <v>305</v>
      </c>
      <c r="EY962" t="s">
        <v>169</v>
      </c>
      <c r="EZ962">
        <v>1024</v>
      </c>
      <c r="FA962">
        <v>-190</v>
      </c>
      <c r="FB962">
        <v>264</v>
      </c>
    </row>
    <row r="963" spans="1:158" x14ac:dyDescent="0.35">
      <c r="A963">
        <v>93</v>
      </c>
      <c r="B963">
        <v>93</v>
      </c>
      <c r="C963">
        <v>1650</v>
      </c>
      <c r="D963">
        <v>1650</v>
      </c>
      <c r="E963" t="s">
        <v>155</v>
      </c>
      <c r="F963" t="s">
        <v>156</v>
      </c>
      <c r="G963" t="s">
        <v>156</v>
      </c>
      <c r="H963" t="s">
        <v>156</v>
      </c>
      <c r="I963">
        <v>0</v>
      </c>
      <c r="J963" t="s">
        <v>157</v>
      </c>
      <c r="K963">
        <v>1</v>
      </c>
      <c r="L963" t="s">
        <v>154</v>
      </c>
      <c r="M963" t="s">
        <v>154</v>
      </c>
      <c r="N963" t="s">
        <v>154</v>
      </c>
      <c r="O963">
        <v>1</v>
      </c>
      <c r="P963" t="s">
        <v>154</v>
      </c>
      <c r="Q963" t="s">
        <v>154</v>
      </c>
      <c r="R963" t="s">
        <v>301</v>
      </c>
      <c r="S963">
        <v>0</v>
      </c>
      <c r="T963">
        <v>7</v>
      </c>
      <c r="U963">
        <v>0</v>
      </c>
      <c r="V963">
        <v>30</v>
      </c>
      <c r="W963">
        <v>30</v>
      </c>
      <c r="X963">
        <v>7</v>
      </c>
      <c r="Y963">
        <v>30</v>
      </c>
      <c r="Z963">
        <v>55</v>
      </c>
      <c r="AA963">
        <v>0</v>
      </c>
      <c r="AB963">
        <v>55</v>
      </c>
      <c r="AC963">
        <v>7</v>
      </c>
      <c r="AD963">
        <v>7</v>
      </c>
      <c r="AE963">
        <v>0</v>
      </c>
      <c r="AF963">
        <v>0</v>
      </c>
      <c r="AG963">
        <v>30</v>
      </c>
      <c r="AH963">
        <v>7</v>
      </c>
      <c r="AI963">
        <v>7</v>
      </c>
      <c r="AJ963">
        <v>0</v>
      </c>
      <c r="AK963">
        <v>30</v>
      </c>
      <c r="AL963">
        <v>30</v>
      </c>
      <c r="AM963">
        <v>86</v>
      </c>
      <c r="AN963">
        <v>7</v>
      </c>
      <c r="AO963">
        <v>7</v>
      </c>
      <c r="AP963">
        <v>7</v>
      </c>
      <c r="AQ963">
        <v>55</v>
      </c>
      <c r="AR963">
        <v>55</v>
      </c>
      <c r="AS963">
        <v>55</v>
      </c>
      <c r="AT963">
        <v>7</v>
      </c>
      <c r="AU963">
        <v>30</v>
      </c>
      <c r="AV963">
        <v>55</v>
      </c>
      <c r="AW963">
        <v>30</v>
      </c>
      <c r="AX963">
        <v>0</v>
      </c>
      <c r="AY963" t="s">
        <v>159</v>
      </c>
      <c r="AZ963" t="s">
        <v>1038</v>
      </c>
      <c r="BA963" t="s">
        <v>573</v>
      </c>
      <c r="BB963" t="s">
        <v>1376</v>
      </c>
      <c r="BC963" t="s">
        <v>163</v>
      </c>
      <c r="BD963" t="b">
        <v>0</v>
      </c>
      <c r="BE963">
        <v>7.6</v>
      </c>
      <c r="BF963" t="b">
        <v>1</v>
      </c>
      <c r="BH963" t="s">
        <v>164</v>
      </c>
      <c r="BI963" t="s">
        <v>1377</v>
      </c>
      <c r="BJ963" t="b">
        <v>0</v>
      </c>
      <c r="BK963" t="s">
        <v>166</v>
      </c>
      <c r="BL963" t="b">
        <v>0</v>
      </c>
      <c r="BM963">
        <v>18</v>
      </c>
      <c r="BN963" t="s">
        <v>167</v>
      </c>
      <c r="BO963" t="s">
        <v>168</v>
      </c>
      <c r="BP963" t="s">
        <v>167</v>
      </c>
      <c r="BQ963" t="s">
        <v>169</v>
      </c>
      <c r="BR963">
        <v>768</v>
      </c>
      <c r="BS963" t="s">
        <v>156</v>
      </c>
      <c r="BT963" t="s">
        <v>170</v>
      </c>
      <c r="BU963" t="s">
        <v>327</v>
      </c>
      <c r="BV963" t="s">
        <v>185</v>
      </c>
      <c r="BW963">
        <v>30</v>
      </c>
      <c r="BX963">
        <v>8</v>
      </c>
      <c r="BY963">
        <v>0</v>
      </c>
      <c r="BZ963">
        <v>6</v>
      </c>
      <c r="CA963" t="s">
        <v>1378</v>
      </c>
      <c r="CB963" t="s">
        <v>156</v>
      </c>
      <c r="CC963">
        <v>7</v>
      </c>
      <c r="CD963" t="b">
        <v>0</v>
      </c>
      <c r="CE963" t="s">
        <v>832</v>
      </c>
      <c r="CF963" t="s">
        <v>833</v>
      </c>
      <c r="CG963">
        <v>35</v>
      </c>
      <c r="CH963">
        <v>0</v>
      </c>
      <c r="CI963" t="s">
        <v>301</v>
      </c>
      <c r="CJ963" t="s">
        <v>430</v>
      </c>
      <c r="CK963" t="s">
        <v>430</v>
      </c>
      <c r="CL963" t="s">
        <v>430</v>
      </c>
      <c r="CM963" t="s">
        <v>430</v>
      </c>
      <c r="CN963" t="s">
        <v>430</v>
      </c>
      <c r="CO963" t="s">
        <v>301</v>
      </c>
      <c r="CP963" t="s">
        <v>430</v>
      </c>
      <c r="CQ963">
        <v>1</v>
      </c>
      <c r="CR963">
        <v>7543</v>
      </c>
      <c r="CS963">
        <f t="shared" ref="CS963:CS1026" si="66">IF(OR(BE963="NA",BE963="no"),"-",CR963)</f>
        <v>7543</v>
      </c>
      <c r="CT963">
        <f t="shared" si="64"/>
        <v>1444.2857142857142</v>
      </c>
      <c r="CU963">
        <f t="shared" si="65"/>
        <v>1579.0363267684361</v>
      </c>
      <c r="CV963" t="str">
        <f t="shared" si="63"/>
        <v>-</v>
      </c>
      <c r="CW963">
        <v>57855</v>
      </c>
      <c r="CX963">
        <v>2785</v>
      </c>
      <c r="CY963">
        <v>5601</v>
      </c>
      <c r="CZ963">
        <v>524</v>
      </c>
      <c r="DA963">
        <v>18148</v>
      </c>
      <c r="DB963">
        <v>7543</v>
      </c>
      <c r="DC963">
        <v>3069</v>
      </c>
      <c r="DD963">
        <v>1586</v>
      </c>
      <c r="DE963">
        <v>2</v>
      </c>
      <c r="DF963" t="s">
        <v>156</v>
      </c>
      <c r="DG963">
        <v>1024</v>
      </c>
      <c r="DH963">
        <v>2</v>
      </c>
      <c r="DI963">
        <v>48000</v>
      </c>
      <c r="DJ963">
        <v>-16</v>
      </c>
      <c r="DK963" t="s">
        <v>176</v>
      </c>
      <c r="DL963">
        <v>10</v>
      </c>
      <c r="DM963" t="s">
        <v>413</v>
      </c>
      <c r="DN963">
        <v>692002</v>
      </c>
      <c r="DO963">
        <v>689213</v>
      </c>
      <c r="DP963">
        <v>19735</v>
      </c>
      <c r="DQ963">
        <v>984995</v>
      </c>
      <c r="DR963">
        <v>987006</v>
      </c>
      <c r="DS963">
        <v>689203</v>
      </c>
      <c r="DT963">
        <v>984995</v>
      </c>
      <c r="DU963">
        <v>687615</v>
      </c>
      <c r="DV963" t="s">
        <v>158</v>
      </c>
      <c r="DW963">
        <v>683661</v>
      </c>
      <c r="DX963">
        <v>629795</v>
      </c>
      <c r="DY963">
        <v>638553</v>
      </c>
      <c r="DZ963">
        <v>1584</v>
      </c>
      <c r="EA963">
        <v>1540</v>
      </c>
      <c r="EB963">
        <v>984236</v>
      </c>
      <c r="EC963">
        <v>629792</v>
      </c>
      <c r="ED963">
        <v>629792</v>
      </c>
      <c r="EE963">
        <v>1578</v>
      </c>
      <c r="EF963">
        <v>990761</v>
      </c>
      <c r="EG963">
        <v>989006</v>
      </c>
      <c r="EH963">
        <v>998305</v>
      </c>
      <c r="EI963">
        <v>635397</v>
      </c>
      <c r="EJ963">
        <v>639078</v>
      </c>
      <c r="EK963">
        <v>635480</v>
      </c>
      <c r="EL963">
        <v>687615</v>
      </c>
      <c r="EM963">
        <v>685661</v>
      </c>
      <c r="EN963">
        <v>689202</v>
      </c>
      <c r="EO963" t="s">
        <v>158</v>
      </c>
      <c r="EP963">
        <v>990761</v>
      </c>
      <c r="EQ963">
        <v>683656</v>
      </c>
      <c r="ER963">
        <v>984233</v>
      </c>
      <c r="ES963">
        <v>749858</v>
      </c>
      <c r="ET963" t="s">
        <v>178</v>
      </c>
      <c r="EU963">
        <v>29</v>
      </c>
      <c r="EV963" t="s">
        <v>1495</v>
      </c>
      <c r="EW963">
        <v>31</v>
      </c>
      <c r="EX963" t="s">
        <v>305</v>
      </c>
      <c r="EY963" t="s">
        <v>169</v>
      </c>
      <c r="EZ963">
        <v>1024</v>
      </c>
      <c r="FA963">
        <v>-190</v>
      </c>
      <c r="FB963">
        <v>264</v>
      </c>
    </row>
    <row r="964" spans="1:158" x14ac:dyDescent="0.35">
      <c r="A964">
        <v>93</v>
      </c>
      <c r="B964">
        <v>93</v>
      </c>
      <c r="C964">
        <v>1611</v>
      </c>
      <c r="D964">
        <v>1611</v>
      </c>
      <c r="E964" t="s">
        <v>155</v>
      </c>
      <c r="F964" t="s">
        <v>156</v>
      </c>
      <c r="G964" t="s">
        <v>156</v>
      </c>
      <c r="H964" t="s">
        <v>156</v>
      </c>
      <c r="I964">
        <v>0</v>
      </c>
      <c r="J964" t="s">
        <v>157</v>
      </c>
      <c r="K964">
        <v>1</v>
      </c>
      <c r="L964" t="s">
        <v>154</v>
      </c>
      <c r="M964" t="s">
        <v>154</v>
      </c>
      <c r="N964" t="s">
        <v>154</v>
      </c>
      <c r="O964">
        <v>1</v>
      </c>
      <c r="P964" t="s">
        <v>154</v>
      </c>
      <c r="Q964" t="s">
        <v>154</v>
      </c>
      <c r="R964" t="s">
        <v>306</v>
      </c>
      <c r="S964">
        <v>0</v>
      </c>
      <c r="T964">
        <v>7</v>
      </c>
      <c r="U964">
        <v>0</v>
      </c>
      <c r="V964">
        <v>31</v>
      </c>
      <c r="W964">
        <v>31</v>
      </c>
      <c r="X964">
        <v>7</v>
      </c>
      <c r="Y964">
        <v>31</v>
      </c>
      <c r="Z964">
        <v>55</v>
      </c>
      <c r="AA964">
        <v>0</v>
      </c>
      <c r="AB964">
        <v>55</v>
      </c>
      <c r="AC964">
        <v>7</v>
      </c>
      <c r="AD964">
        <v>7</v>
      </c>
      <c r="AE964">
        <v>0</v>
      </c>
      <c r="AF964">
        <v>0</v>
      </c>
      <c r="AG964">
        <v>31</v>
      </c>
      <c r="AH964">
        <v>7</v>
      </c>
      <c r="AI964">
        <v>7</v>
      </c>
      <c r="AJ964">
        <v>0</v>
      </c>
      <c r="AK964">
        <v>31</v>
      </c>
      <c r="AL964">
        <v>31</v>
      </c>
      <c r="AM964">
        <v>87</v>
      </c>
      <c r="AN964">
        <v>7</v>
      </c>
      <c r="AO964">
        <v>7</v>
      </c>
      <c r="AP964">
        <v>7</v>
      </c>
      <c r="AQ964">
        <v>55</v>
      </c>
      <c r="AR964">
        <v>55</v>
      </c>
      <c r="AS964">
        <v>55</v>
      </c>
      <c r="AT964">
        <v>7</v>
      </c>
      <c r="AU964">
        <v>31</v>
      </c>
      <c r="AV964">
        <v>55</v>
      </c>
      <c r="AW964">
        <v>31</v>
      </c>
      <c r="AX964">
        <v>0</v>
      </c>
      <c r="AY964" t="s">
        <v>159</v>
      </c>
      <c r="AZ964" t="s">
        <v>1038</v>
      </c>
      <c r="BA964" t="s">
        <v>573</v>
      </c>
      <c r="BB964" t="s">
        <v>1376</v>
      </c>
      <c r="BC964" t="s">
        <v>163</v>
      </c>
      <c r="BD964" t="b">
        <v>0</v>
      </c>
      <c r="BE964" t="s">
        <v>167</v>
      </c>
      <c r="BF964" t="b">
        <v>1</v>
      </c>
      <c r="BH964" t="s">
        <v>164</v>
      </c>
      <c r="BI964" t="s">
        <v>1377</v>
      </c>
      <c r="BJ964" t="b">
        <v>0</v>
      </c>
      <c r="BK964" t="s">
        <v>166</v>
      </c>
      <c r="BL964" t="b">
        <v>0</v>
      </c>
      <c r="BM964">
        <v>18</v>
      </c>
      <c r="BN964" t="s">
        <v>167</v>
      </c>
      <c r="BO964" t="s">
        <v>168</v>
      </c>
      <c r="BP964" t="s">
        <v>167</v>
      </c>
      <c r="BQ964" t="s">
        <v>169</v>
      </c>
      <c r="BR964">
        <v>768</v>
      </c>
      <c r="BS964" t="s">
        <v>156</v>
      </c>
      <c r="BT964" t="s">
        <v>170</v>
      </c>
      <c r="BU964" t="s">
        <v>185</v>
      </c>
      <c r="BV964" t="s">
        <v>318</v>
      </c>
      <c r="BW964">
        <v>31</v>
      </c>
      <c r="BX964">
        <v>8</v>
      </c>
      <c r="BY964">
        <v>0</v>
      </c>
      <c r="BZ964">
        <v>6</v>
      </c>
      <c r="CA964" t="s">
        <v>1378</v>
      </c>
      <c r="CB964" t="s">
        <v>156</v>
      </c>
      <c r="CC964">
        <v>7</v>
      </c>
      <c r="CD964" t="b">
        <v>0</v>
      </c>
      <c r="CE964" t="s">
        <v>832</v>
      </c>
      <c r="CF964" t="s">
        <v>833</v>
      </c>
      <c r="CG964">
        <v>55</v>
      </c>
      <c r="CH964">
        <v>0</v>
      </c>
      <c r="CI964" t="s">
        <v>306</v>
      </c>
      <c r="CJ964" t="s">
        <v>430</v>
      </c>
      <c r="CK964" t="s">
        <v>430</v>
      </c>
      <c r="CL964" t="s">
        <v>430</v>
      </c>
      <c r="CM964" t="s">
        <v>430</v>
      </c>
      <c r="CN964" t="s">
        <v>430</v>
      </c>
      <c r="CO964" t="s">
        <v>306</v>
      </c>
      <c r="CP964" t="s">
        <v>430</v>
      </c>
      <c r="CQ964">
        <v>1</v>
      </c>
      <c r="CR964">
        <v>401</v>
      </c>
      <c r="CS964" t="str">
        <f t="shared" si="66"/>
        <v>-</v>
      </c>
      <c r="CT964">
        <f t="shared" si="64"/>
        <v>1444.2857142857142</v>
      </c>
      <c r="CU964">
        <f t="shared" si="65"/>
        <v>1579.0363267684361</v>
      </c>
      <c r="CV964" t="str">
        <f t="shared" si="63"/>
        <v>-</v>
      </c>
      <c r="CW964">
        <v>57855</v>
      </c>
      <c r="CX964">
        <v>2785</v>
      </c>
      <c r="CY964">
        <v>5601</v>
      </c>
      <c r="CZ964">
        <v>524</v>
      </c>
      <c r="DA964">
        <v>18148</v>
      </c>
      <c r="DB964">
        <v>401</v>
      </c>
      <c r="DC964">
        <v>3069</v>
      </c>
      <c r="DD964">
        <v>1586</v>
      </c>
      <c r="DE964">
        <v>2</v>
      </c>
      <c r="DF964" t="s">
        <v>156</v>
      </c>
      <c r="DG964">
        <v>1024</v>
      </c>
      <c r="DH964">
        <v>2</v>
      </c>
      <c r="DI964">
        <v>48000</v>
      </c>
      <c r="DJ964">
        <v>-16</v>
      </c>
      <c r="DK964" t="s">
        <v>176</v>
      </c>
      <c r="DL964">
        <v>10</v>
      </c>
      <c r="DM964" t="s">
        <v>413</v>
      </c>
      <c r="DN964">
        <v>692002</v>
      </c>
      <c r="DO964">
        <v>689213</v>
      </c>
      <c r="DP964">
        <v>19735</v>
      </c>
      <c r="DQ964">
        <v>999077</v>
      </c>
      <c r="DR964">
        <v>1000830</v>
      </c>
      <c r="DS964">
        <v>689203</v>
      </c>
      <c r="DT964">
        <v>999076</v>
      </c>
      <c r="DU964">
        <v>687615</v>
      </c>
      <c r="DV964" t="s">
        <v>158</v>
      </c>
      <c r="DW964">
        <v>683661</v>
      </c>
      <c r="DX964">
        <v>629795</v>
      </c>
      <c r="DY964">
        <v>638553</v>
      </c>
      <c r="DZ964">
        <v>1584</v>
      </c>
      <c r="EA964">
        <v>1540</v>
      </c>
      <c r="EB964">
        <v>998320</v>
      </c>
      <c r="EC964">
        <v>629792</v>
      </c>
      <c r="ED964">
        <v>629792</v>
      </c>
      <c r="EE964">
        <v>1578</v>
      </c>
      <c r="EF964">
        <v>1004521</v>
      </c>
      <c r="EG964">
        <v>1002830</v>
      </c>
      <c r="EH964">
        <v>1004922</v>
      </c>
      <c r="EI964">
        <v>635397</v>
      </c>
      <c r="EJ964">
        <v>639078</v>
      </c>
      <c r="EK964">
        <v>635480</v>
      </c>
      <c r="EL964">
        <v>687615</v>
      </c>
      <c r="EM964">
        <v>685661</v>
      </c>
      <c r="EN964">
        <v>689202</v>
      </c>
      <c r="EO964" t="s">
        <v>158</v>
      </c>
      <c r="EP964">
        <v>1004521</v>
      </c>
      <c r="EQ964">
        <v>683656</v>
      </c>
      <c r="ER964">
        <v>998317</v>
      </c>
      <c r="ES964">
        <v>749858</v>
      </c>
      <c r="ET964" t="s">
        <v>178</v>
      </c>
      <c r="EU964">
        <v>30</v>
      </c>
      <c r="EV964" t="s">
        <v>1496</v>
      </c>
      <c r="EW964">
        <v>32</v>
      </c>
      <c r="EX964" t="s">
        <v>309</v>
      </c>
      <c r="EY964" t="s">
        <v>169</v>
      </c>
      <c r="EZ964">
        <v>1024</v>
      </c>
      <c r="FA964">
        <v>-190</v>
      </c>
      <c r="FB964">
        <v>264</v>
      </c>
    </row>
    <row r="965" spans="1:158" x14ac:dyDescent="0.35">
      <c r="A965">
        <v>93</v>
      </c>
      <c r="B965">
        <v>93</v>
      </c>
      <c r="C965">
        <v>1656</v>
      </c>
      <c r="D965">
        <v>1656</v>
      </c>
      <c r="E965" t="s">
        <v>155</v>
      </c>
      <c r="F965" t="s">
        <v>156</v>
      </c>
      <c r="G965" t="s">
        <v>156</v>
      </c>
      <c r="H965" t="s">
        <v>156</v>
      </c>
      <c r="I965">
        <v>0</v>
      </c>
      <c r="J965" t="s">
        <v>157</v>
      </c>
      <c r="K965">
        <v>1</v>
      </c>
      <c r="L965" t="s">
        <v>154</v>
      </c>
      <c r="M965" t="s">
        <v>154</v>
      </c>
      <c r="N965" t="s">
        <v>154</v>
      </c>
      <c r="O965">
        <v>1</v>
      </c>
      <c r="P965" t="s">
        <v>154</v>
      </c>
      <c r="Q965" t="s">
        <v>154</v>
      </c>
      <c r="R965" t="s">
        <v>301</v>
      </c>
      <c r="S965">
        <v>0</v>
      </c>
      <c r="T965">
        <v>7</v>
      </c>
      <c r="U965">
        <v>0</v>
      </c>
      <c r="V965">
        <v>32</v>
      </c>
      <c r="W965">
        <v>32</v>
      </c>
      <c r="X965">
        <v>7</v>
      </c>
      <c r="Y965">
        <v>32</v>
      </c>
      <c r="Z965">
        <v>55</v>
      </c>
      <c r="AA965">
        <v>0</v>
      </c>
      <c r="AB965">
        <v>55</v>
      </c>
      <c r="AC965">
        <v>7</v>
      </c>
      <c r="AD965">
        <v>7</v>
      </c>
      <c r="AE965">
        <v>0</v>
      </c>
      <c r="AF965">
        <v>0</v>
      </c>
      <c r="AG965">
        <v>32</v>
      </c>
      <c r="AH965">
        <v>7</v>
      </c>
      <c r="AI965">
        <v>7</v>
      </c>
      <c r="AJ965">
        <v>0</v>
      </c>
      <c r="AK965">
        <v>32</v>
      </c>
      <c r="AL965">
        <v>32</v>
      </c>
      <c r="AM965">
        <v>88</v>
      </c>
      <c r="AN965">
        <v>7</v>
      </c>
      <c r="AO965">
        <v>7</v>
      </c>
      <c r="AP965">
        <v>7</v>
      </c>
      <c r="AQ965">
        <v>55</v>
      </c>
      <c r="AR965">
        <v>55</v>
      </c>
      <c r="AS965">
        <v>55</v>
      </c>
      <c r="AT965">
        <v>7</v>
      </c>
      <c r="AU965">
        <v>32</v>
      </c>
      <c r="AV965">
        <v>55</v>
      </c>
      <c r="AW965">
        <v>32</v>
      </c>
      <c r="AX965">
        <v>0</v>
      </c>
      <c r="AY965" t="s">
        <v>159</v>
      </c>
      <c r="AZ965" t="s">
        <v>1038</v>
      </c>
      <c r="BA965" t="s">
        <v>573</v>
      </c>
      <c r="BB965" t="s">
        <v>1376</v>
      </c>
      <c r="BC965" t="s">
        <v>163</v>
      </c>
      <c r="BD965" t="b">
        <v>0</v>
      </c>
      <c r="BE965">
        <v>1.03</v>
      </c>
      <c r="BF965" t="b">
        <v>1</v>
      </c>
      <c r="BH965" t="s">
        <v>164</v>
      </c>
      <c r="BI965" t="s">
        <v>1377</v>
      </c>
      <c r="BJ965" t="b">
        <v>0</v>
      </c>
      <c r="BK965" t="s">
        <v>166</v>
      </c>
      <c r="BL965" t="b">
        <v>0</v>
      </c>
      <c r="BM965">
        <v>18</v>
      </c>
      <c r="BN965" t="s">
        <v>167</v>
      </c>
      <c r="BO965" t="s">
        <v>168</v>
      </c>
      <c r="BP965" t="s">
        <v>167</v>
      </c>
      <c r="BQ965" t="s">
        <v>169</v>
      </c>
      <c r="BR965">
        <v>768</v>
      </c>
      <c r="BS965" t="s">
        <v>156</v>
      </c>
      <c r="BT965" t="s">
        <v>170</v>
      </c>
      <c r="BU965" t="s">
        <v>310</v>
      </c>
      <c r="BV965" t="s">
        <v>315</v>
      </c>
      <c r="BW965">
        <v>32</v>
      </c>
      <c r="BX965">
        <v>8</v>
      </c>
      <c r="BY965">
        <v>0</v>
      </c>
      <c r="BZ965">
        <v>6</v>
      </c>
      <c r="CA965" t="s">
        <v>1378</v>
      </c>
      <c r="CB965" t="s">
        <v>156</v>
      </c>
      <c r="CC965">
        <v>7</v>
      </c>
      <c r="CD965" t="b">
        <v>0</v>
      </c>
      <c r="CE965" t="s">
        <v>832</v>
      </c>
      <c r="CF965" t="s">
        <v>833</v>
      </c>
      <c r="CG965">
        <v>16</v>
      </c>
      <c r="CH965">
        <v>0</v>
      </c>
      <c r="CI965" t="s">
        <v>301</v>
      </c>
      <c r="CJ965" t="s">
        <v>430</v>
      </c>
      <c r="CK965" t="s">
        <v>430</v>
      </c>
      <c r="CL965" t="s">
        <v>430</v>
      </c>
      <c r="CM965" t="s">
        <v>430</v>
      </c>
      <c r="CN965" t="s">
        <v>430</v>
      </c>
      <c r="CO965" t="s">
        <v>301</v>
      </c>
      <c r="CP965" t="s">
        <v>430</v>
      </c>
      <c r="CQ965">
        <v>1</v>
      </c>
      <c r="CR965">
        <v>3089</v>
      </c>
      <c r="CS965">
        <f t="shared" si="66"/>
        <v>3089</v>
      </c>
      <c r="CT965">
        <f t="shared" si="64"/>
        <v>1444.2857142857142</v>
      </c>
      <c r="CU965">
        <f t="shared" si="65"/>
        <v>1579.0363267684361</v>
      </c>
      <c r="CV965">
        <f t="shared" si="63"/>
        <v>3089</v>
      </c>
      <c r="CW965">
        <v>57855</v>
      </c>
      <c r="CX965">
        <v>2785</v>
      </c>
      <c r="CY965">
        <v>5601</v>
      </c>
      <c r="CZ965">
        <v>524</v>
      </c>
      <c r="DA965">
        <v>18148</v>
      </c>
      <c r="DB965">
        <v>3089</v>
      </c>
      <c r="DC965">
        <v>3069</v>
      </c>
      <c r="DD965">
        <v>1586</v>
      </c>
      <c r="DE965">
        <v>2</v>
      </c>
      <c r="DF965" t="s">
        <v>156</v>
      </c>
      <c r="DG965">
        <v>1024</v>
      </c>
      <c r="DH965">
        <v>2</v>
      </c>
      <c r="DI965">
        <v>48000</v>
      </c>
      <c r="DJ965">
        <v>-16</v>
      </c>
      <c r="DK965" t="s">
        <v>176</v>
      </c>
      <c r="DL965">
        <v>10</v>
      </c>
      <c r="DM965" t="s">
        <v>413</v>
      </c>
      <c r="DN965">
        <v>692002</v>
      </c>
      <c r="DO965">
        <v>689213</v>
      </c>
      <c r="DP965">
        <v>19735</v>
      </c>
      <c r="DQ965">
        <v>1005696</v>
      </c>
      <c r="DR965">
        <v>1007294</v>
      </c>
      <c r="DS965">
        <v>689203</v>
      </c>
      <c r="DT965">
        <v>1005696</v>
      </c>
      <c r="DU965">
        <v>687615</v>
      </c>
      <c r="DV965" t="s">
        <v>158</v>
      </c>
      <c r="DW965">
        <v>683661</v>
      </c>
      <c r="DX965">
        <v>629795</v>
      </c>
      <c r="DY965">
        <v>638553</v>
      </c>
      <c r="DZ965">
        <v>1584</v>
      </c>
      <c r="EA965">
        <v>1540</v>
      </c>
      <c r="EB965">
        <v>1004937</v>
      </c>
      <c r="EC965">
        <v>629792</v>
      </c>
      <c r="ED965">
        <v>629792</v>
      </c>
      <c r="EE965">
        <v>1578</v>
      </c>
      <c r="EF965">
        <v>1011412</v>
      </c>
      <c r="EG965">
        <v>1009294</v>
      </c>
      <c r="EH965">
        <v>1014502</v>
      </c>
      <c r="EI965">
        <v>635397</v>
      </c>
      <c r="EJ965">
        <v>639078</v>
      </c>
      <c r="EK965">
        <v>635480</v>
      </c>
      <c r="EL965">
        <v>687615</v>
      </c>
      <c r="EM965">
        <v>685661</v>
      </c>
      <c r="EN965">
        <v>689202</v>
      </c>
      <c r="EO965" t="s">
        <v>158</v>
      </c>
      <c r="EP965">
        <v>1011412</v>
      </c>
      <c r="EQ965">
        <v>683656</v>
      </c>
      <c r="ER965">
        <v>1004934</v>
      </c>
      <c r="ES965">
        <v>749858</v>
      </c>
      <c r="ET965" t="s">
        <v>178</v>
      </c>
      <c r="EU965">
        <v>31</v>
      </c>
      <c r="EV965" t="s">
        <v>1497</v>
      </c>
      <c r="EW965">
        <v>33</v>
      </c>
      <c r="EX965" t="s">
        <v>305</v>
      </c>
      <c r="EY965" t="s">
        <v>169</v>
      </c>
      <c r="EZ965">
        <v>1024</v>
      </c>
      <c r="FA965">
        <v>-190</v>
      </c>
      <c r="FB965">
        <v>264</v>
      </c>
    </row>
    <row r="966" spans="1:158" x14ac:dyDescent="0.35">
      <c r="A966">
        <v>94</v>
      </c>
      <c r="B966">
        <v>94</v>
      </c>
      <c r="C966">
        <v>1620</v>
      </c>
      <c r="D966">
        <v>1620</v>
      </c>
      <c r="E966" t="s">
        <v>155</v>
      </c>
      <c r="F966" t="s">
        <v>156</v>
      </c>
      <c r="G966" t="s">
        <v>156</v>
      </c>
      <c r="H966" t="s">
        <v>156</v>
      </c>
      <c r="I966">
        <v>0</v>
      </c>
      <c r="J966" t="s">
        <v>157</v>
      </c>
      <c r="K966">
        <v>1</v>
      </c>
      <c r="L966" t="s">
        <v>154</v>
      </c>
      <c r="M966" t="s">
        <v>154</v>
      </c>
      <c r="N966" t="s">
        <v>154</v>
      </c>
      <c r="O966">
        <v>1</v>
      </c>
      <c r="P966" t="s">
        <v>154</v>
      </c>
      <c r="Q966" t="s">
        <v>154</v>
      </c>
      <c r="R966" t="s">
        <v>301</v>
      </c>
      <c r="S966">
        <v>0</v>
      </c>
      <c r="T966">
        <v>7</v>
      </c>
      <c r="U966">
        <v>0</v>
      </c>
      <c r="V966">
        <v>33</v>
      </c>
      <c r="W966">
        <v>33</v>
      </c>
      <c r="X966">
        <v>7</v>
      </c>
      <c r="Y966">
        <v>33</v>
      </c>
      <c r="Z966">
        <v>55</v>
      </c>
      <c r="AA966">
        <v>0</v>
      </c>
      <c r="AB966">
        <v>55</v>
      </c>
      <c r="AC966">
        <v>7</v>
      </c>
      <c r="AD966">
        <v>7</v>
      </c>
      <c r="AE966">
        <v>0</v>
      </c>
      <c r="AF966">
        <v>0</v>
      </c>
      <c r="AG966">
        <v>33</v>
      </c>
      <c r="AH966">
        <v>7</v>
      </c>
      <c r="AI966">
        <v>7</v>
      </c>
      <c r="AJ966">
        <v>0</v>
      </c>
      <c r="AK966">
        <v>33</v>
      </c>
      <c r="AL966">
        <v>33</v>
      </c>
      <c r="AM966">
        <v>89</v>
      </c>
      <c r="AN966">
        <v>7</v>
      </c>
      <c r="AO966">
        <v>7</v>
      </c>
      <c r="AP966">
        <v>7</v>
      </c>
      <c r="AQ966">
        <v>55</v>
      </c>
      <c r="AR966">
        <v>55</v>
      </c>
      <c r="AS966">
        <v>55</v>
      </c>
      <c r="AT966">
        <v>7</v>
      </c>
      <c r="AU966">
        <v>33</v>
      </c>
      <c r="AV966">
        <v>55</v>
      </c>
      <c r="AW966">
        <v>33</v>
      </c>
      <c r="AX966">
        <v>0</v>
      </c>
      <c r="AY966" t="s">
        <v>159</v>
      </c>
      <c r="AZ966" t="s">
        <v>1038</v>
      </c>
      <c r="BA966" t="s">
        <v>573</v>
      </c>
      <c r="BB966" t="s">
        <v>1376</v>
      </c>
      <c r="BC966" t="s">
        <v>163</v>
      </c>
      <c r="BD966" t="b">
        <v>0</v>
      </c>
      <c r="BE966">
        <v>8.93</v>
      </c>
      <c r="BF966" t="b">
        <v>1</v>
      </c>
      <c r="BH966" t="s">
        <v>164</v>
      </c>
      <c r="BI966" t="s">
        <v>1377</v>
      </c>
      <c r="BJ966" t="b">
        <v>0</v>
      </c>
      <c r="BK966" t="s">
        <v>166</v>
      </c>
      <c r="BL966" t="b">
        <v>0</v>
      </c>
      <c r="BM966">
        <v>18</v>
      </c>
      <c r="BN966" t="s">
        <v>167</v>
      </c>
      <c r="BO966" t="s">
        <v>168</v>
      </c>
      <c r="BP966" t="s">
        <v>167</v>
      </c>
      <c r="BQ966" t="s">
        <v>169</v>
      </c>
      <c r="BR966">
        <v>768</v>
      </c>
      <c r="BS966" t="s">
        <v>156</v>
      </c>
      <c r="BT966" t="s">
        <v>170</v>
      </c>
      <c r="BU966" t="s">
        <v>310</v>
      </c>
      <c r="BV966" t="s">
        <v>303</v>
      </c>
      <c r="BW966">
        <v>33</v>
      </c>
      <c r="BX966">
        <v>8</v>
      </c>
      <c r="BY966">
        <v>0</v>
      </c>
      <c r="BZ966">
        <v>6</v>
      </c>
      <c r="CA966" t="s">
        <v>1378</v>
      </c>
      <c r="CB966" t="s">
        <v>156</v>
      </c>
      <c r="CC966">
        <v>7</v>
      </c>
      <c r="CD966" t="b">
        <v>0</v>
      </c>
      <c r="CE966" t="s">
        <v>832</v>
      </c>
      <c r="CF966" t="s">
        <v>833</v>
      </c>
      <c r="CG966">
        <v>30</v>
      </c>
      <c r="CH966">
        <v>0</v>
      </c>
      <c r="CI966" t="s">
        <v>301</v>
      </c>
      <c r="CJ966" t="s">
        <v>430</v>
      </c>
      <c r="CK966" t="s">
        <v>430</v>
      </c>
      <c r="CL966" t="s">
        <v>430</v>
      </c>
      <c r="CM966" t="s">
        <v>430</v>
      </c>
      <c r="CN966" t="s">
        <v>430</v>
      </c>
      <c r="CO966" t="s">
        <v>301</v>
      </c>
      <c r="CP966" t="s">
        <v>430</v>
      </c>
      <c r="CQ966">
        <v>1</v>
      </c>
      <c r="CR966">
        <v>438</v>
      </c>
      <c r="CS966">
        <f t="shared" si="66"/>
        <v>438</v>
      </c>
      <c r="CT966">
        <f t="shared" si="64"/>
        <v>1444.2857142857142</v>
      </c>
      <c r="CU966">
        <f t="shared" si="65"/>
        <v>1579.0363267684361</v>
      </c>
      <c r="CV966">
        <f t="shared" si="63"/>
        <v>438</v>
      </c>
      <c r="CW966">
        <v>57855</v>
      </c>
      <c r="CX966">
        <v>2785</v>
      </c>
      <c r="CY966">
        <v>5601</v>
      </c>
      <c r="CZ966">
        <v>524</v>
      </c>
      <c r="DA966">
        <v>18148</v>
      </c>
      <c r="DB966">
        <v>438</v>
      </c>
      <c r="DC966">
        <v>3069</v>
      </c>
      <c r="DD966">
        <v>1586</v>
      </c>
      <c r="DE966">
        <v>2</v>
      </c>
      <c r="DF966" t="s">
        <v>156</v>
      </c>
      <c r="DG966">
        <v>1024</v>
      </c>
      <c r="DH966">
        <v>2</v>
      </c>
      <c r="DI966">
        <v>48000</v>
      </c>
      <c r="DJ966">
        <v>-16</v>
      </c>
      <c r="DK966" t="s">
        <v>176</v>
      </c>
      <c r="DL966">
        <v>10</v>
      </c>
      <c r="DM966" t="s">
        <v>413</v>
      </c>
      <c r="DN966">
        <v>692002</v>
      </c>
      <c r="DO966">
        <v>689213</v>
      </c>
      <c r="DP966">
        <v>19735</v>
      </c>
      <c r="DQ966">
        <v>1015275</v>
      </c>
      <c r="DR966">
        <v>1016873</v>
      </c>
      <c r="DS966">
        <v>689203</v>
      </c>
      <c r="DT966">
        <v>1015275</v>
      </c>
      <c r="DU966">
        <v>687615</v>
      </c>
      <c r="DV966" t="s">
        <v>158</v>
      </c>
      <c r="DW966">
        <v>683661</v>
      </c>
      <c r="DX966">
        <v>629795</v>
      </c>
      <c r="DY966">
        <v>638553</v>
      </c>
      <c r="DZ966">
        <v>1584</v>
      </c>
      <c r="EA966">
        <v>1540</v>
      </c>
      <c r="EB966">
        <v>1014517</v>
      </c>
      <c r="EC966">
        <v>629792</v>
      </c>
      <c r="ED966">
        <v>629792</v>
      </c>
      <c r="EE966">
        <v>1578</v>
      </c>
      <c r="EF966">
        <v>1020564</v>
      </c>
      <c r="EG966">
        <v>1018873</v>
      </c>
      <c r="EH966">
        <v>1021003</v>
      </c>
      <c r="EI966">
        <v>635397</v>
      </c>
      <c r="EJ966">
        <v>639078</v>
      </c>
      <c r="EK966">
        <v>635480</v>
      </c>
      <c r="EL966">
        <v>687615</v>
      </c>
      <c r="EM966">
        <v>685661</v>
      </c>
      <c r="EN966">
        <v>689202</v>
      </c>
      <c r="EO966" t="s">
        <v>158</v>
      </c>
      <c r="EP966">
        <v>1020564</v>
      </c>
      <c r="EQ966">
        <v>683656</v>
      </c>
      <c r="ER966">
        <v>1014514</v>
      </c>
      <c r="ES966">
        <v>749858</v>
      </c>
      <c r="ET966" t="s">
        <v>178</v>
      </c>
      <c r="EU966">
        <v>32</v>
      </c>
      <c r="EV966" t="s">
        <v>1498</v>
      </c>
      <c r="EW966">
        <v>34</v>
      </c>
      <c r="EX966" t="s">
        <v>305</v>
      </c>
      <c r="EY966" t="s">
        <v>169</v>
      </c>
      <c r="EZ966">
        <v>1024</v>
      </c>
      <c r="FA966">
        <v>-190</v>
      </c>
      <c r="FB966">
        <v>264</v>
      </c>
    </row>
    <row r="967" spans="1:158" x14ac:dyDescent="0.35">
      <c r="A967">
        <v>94</v>
      </c>
      <c r="B967">
        <v>94</v>
      </c>
      <c r="C967">
        <v>1574</v>
      </c>
      <c r="D967">
        <v>1574</v>
      </c>
      <c r="E967" t="s">
        <v>155</v>
      </c>
      <c r="F967" t="s">
        <v>156</v>
      </c>
      <c r="G967" t="s">
        <v>156</v>
      </c>
      <c r="H967" t="s">
        <v>156</v>
      </c>
      <c r="I967">
        <v>0</v>
      </c>
      <c r="J967" t="s">
        <v>157</v>
      </c>
      <c r="K967">
        <v>1</v>
      </c>
      <c r="L967" t="s">
        <v>154</v>
      </c>
      <c r="M967" t="s">
        <v>154</v>
      </c>
      <c r="N967" t="s">
        <v>154</v>
      </c>
      <c r="O967">
        <v>1</v>
      </c>
      <c r="P967" t="s">
        <v>154</v>
      </c>
      <c r="Q967" t="s">
        <v>154</v>
      </c>
      <c r="R967" t="s">
        <v>306</v>
      </c>
      <c r="S967">
        <v>0</v>
      </c>
      <c r="T967">
        <v>7</v>
      </c>
      <c r="U967">
        <v>0</v>
      </c>
      <c r="V967">
        <v>34</v>
      </c>
      <c r="W967">
        <v>34</v>
      </c>
      <c r="X967">
        <v>7</v>
      </c>
      <c r="Y967">
        <v>34</v>
      </c>
      <c r="Z967">
        <v>55</v>
      </c>
      <c r="AA967">
        <v>0</v>
      </c>
      <c r="AB967">
        <v>55</v>
      </c>
      <c r="AC967">
        <v>7</v>
      </c>
      <c r="AD967">
        <v>7</v>
      </c>
      <c r="AE967">
        <v>0</v>
      </c>
      <c r="AF967">
        <v>0</v>
      </c>
      <c r="AG967">
        <v>34</v>
      </c>
      <c r="AH967">
        <v>7</v>
      </c>
      <c r="AI967">
        <v>7</v>
      </c>
      <c r="AJ967">
        <v>0</v>
      </c>
      <c r="AK967">
        <v>34</v>
      </c>
      <c r="AL967">
        <v>34</v>
      </c>
      <c r="AM967">
        <v>90</v>
      </c>
      <c r="AN967">
        <v>7</v>
      </c>
      <c r="AO967">
        <v>7</v>
      </c>
      <c r="AP967">
        <v>7</v>
      </c>
      <c r="AQ967">
        <v>55</v>
      </c>
      <c r="AR967">
        <v>55</v>
      </c>
      <c r="AS967">
        <v>55</v>
      </c>
      <c r="AT967">
        <v>7</v>
      </c>
      <c r="AU967">
        <v>34</v>
      </c>
      <c r="AV967">
        <v>55</v>
      </c>
      <c r="AW967">
        <v>34</v>
      </c>
      <c r="AX967">
        <v>0</v>
      </c>
      <c r="AY967" t="s">
        <v>159</v>
      </c>
      <c r="AZ967" t="s">
        <v>1038</v>
      </c>
      <c r="BA967" t="s">
        <v>573</v>
      </c>
      <c r="BB967" t="s">
        <v>1376</v>
      </c>
      <c r="BC967" t="s">
        <v>163</v>
      </c>
      <c r="BD967" t="b">
        <v>0</v>
      </c>
      <c r="BE967" t="s">
        <v>167</v>
      </c>
      <c r="BF967" t="b">
        <v>1</v>
      </c>
      <c r="BH967" t="s">
        <v>164</v>
      </c>
      <c r="BI967" t="s">
        <v>1377</v>
      </c>
      <c r="BJ967" t="b">
        <v>0</v>
      </c>
      <c r="BK967" t="s">
        <v>166</v>
      </c>
      <c r="BL967" t="b">
        <v>0</v>
      </c>
      <c r="BM967">
        <v>18</v>
      </c>
      <c r="BN967" t="s">
        <v>167</v>
      </c>
      <c r="BO967" t="s">
        <v>168</v>
      </c>
      <c r="BP967" t="s">
        <v>167</v>
      </c>
      <c r="BQ967" t="s">
        <v>169</v>
      </c>
      <c r="BR967">
        <v>768</v>
      </c>
      <c r="BS967" t="s">
        <v>156</v>
      </c>
      <c r="BT967" t="s">
        <v>170</v>
      </c>
      <c r="BU967" t="s">
        <v>327</v>
      </c>
      <c r="BV967" t="s">
        <v>334</v>
      </c>
      <c r="BW967">
        <v>34</v>
      </c>
      <c r="BX967">
        <v>8</v>
      </c>
      <c r="BY967">
        <v>0</v>
      </c>
      <c r="BZ967">
        <v>6</v>
      </c>
      <c r="CA967" t="s">
        <v>1378</v>
      </c>
      <c r="CB967" t="s">
        <v>156</v>
      </c>
      <c r="CC967">
        <v>7</v>
      </c>
      <c r="CD967" t="b">
        <v>0</v>
      </c>
      <c r="CE967" t="s">
        <v>832</v>
      </c>
      <c r="CF967" t="s">
        <v>833</v>
      </c>
      <c r="CG967">
        <v>61</v>
      </c>
      <c r="CH967">
        <v>0</v>
      </c>
      <c r="CI967" t="s">
        <v>306</v>
      </c>
      <c r="CJ967" t="s">
        <v>430</v>
      </c>
      <c r="CK967" t="s">
        <v>430</v>
      </c>
      <c r="CL967" t="s">
        <v>430</v>
      </c>
      <c r="CM967" t="s">
        <v>430</v>
      </c>
      <c r="CN967" t="s">
        <v>430</v>
      </c>
      <c r="CO967" t="s">
        <v>306</v>
      </c>
      <c r="CP967" t="s">
        <v>430</v>
      </c>
      <c r="CQ967">
        <v>1</v>
      </c>
      <c r="CR967">
        <v>22</v>
      </c>
      <c r="CS967" t="str">
        <f t="shared" si="66"/>
        <v>-</v>
      </c>
      <c r="CT967">
        <f t="shared" si="64"/>
        <v>1444.2857142857142</v>
      </c>
      <c r="CU967">
        <f t="shared" si="65"/>
        <v>1579.0363267684361</v>
      </c>
      <c r="CV967" t="str">
        <f t="shared" si="63"/>
        <v>-</v>
      </c>
      <c r="CW967">
        <v>57855</v>
      </c>
      <c r="CX967">
        <v>2785</v>
      </c>
      <c r="CY967">
        <v>5601</v>
      </c>
      <c r="CZ967">
        <v>524</v>
      </c>
      <c r="DA967">
        <v>18148</v>
      </c>
      <c r="DB967">
        <v>22</v>
      </c>
      <c r="DC967">
        <v>3069</v>
      </c>
      <c r="DD967">
        <v>1586</v>
      </c>
      <c r="DE967">
        <v>2</v>
      </c>
      <c r="DF967" t="s">
        <v>156</v>
      </c>
      <c r="DG967">
        <v>1024</v>
      </c>
      <c r="DH967">
        <v>2</v>
      </c>
      <c r="DI967">
        <v>48000</v>
      </c>
      <c r="DJ967">
        <v>-16</v>
      </c>
      <c r="DK967" t="s">
        <v>176</v>
      </c>
      <c r="DL967">
        <v>10</v>
      </c>
      <c r="DM967" t="s">
        <v>413</v>
      </c>
      <c r="DN967">
        <v>692002</v>
      </c>
      <c r="DO967">
        <v>689213</v>
      </c>
      <c r="DP967">
        <v>19735</v>
      </c>
      <c r="DQ967">
        <v>1021775</v>
      </c>
      <c r="DR967">
        <v>1023785</v>
      </c>
      <c r="DS967">
        <v>689203</v>
      </c>
      <c r="DT967">
        <v>1021774</v>
      </c>
      <c r="DU967">
        <v>687615</v>
      </c>
      <c r="DV967" t="s">
        <v>158</v>
      </c>
      <c r="DW967">
        <v>683661</v>
      </c>
      <c r="DX967">
        <v>629795</v>
      </c>
      <c r="DY967">
        <v>638553</v>
      </c>
      <c r="DZ967">
        <v>1584</v>
      </c>
      <c r="EA967">
        <v>1540</v>
      </c>
      <c r="EB967">
        <v>1021018</v>
      </c>
      <c r="EC967">
        <v>629792</v>
      </c>
      <c r="ED967">
        <v>629792</v>
      </c>
      <c r="EE967">
        <v>1578</v>
      </c>
      <c r="EF967">
        <v>1027647</v>
      </c>
      <c r="EG967">
        <v>1025785</v>
      </c>
      <c r="EH967">
        <v>1027670</v>
      </c>
      <c r="EI967">
        <v>635397</v>
      </c>
      <c r="EJ967">
        <v>639078</v>
      </c>
      <c r="EK967">
        <v>635480</v>
      </c>
      <c r="EL967">
        <v>687615</v>
      </c>
      <c r="EM967">
        <v>685661</v>
      </c>
      <c r="EN967">
        <v>689202</v>
      </c>
      <c r="EO967" t="s">
        <v>158</v>
      </c>
      <c r="EP967">
        <v>1027647</v>
      </c>
      <c r="EQ967">
        <v>683656</v>
      </c>
      <c r="ER967">
        <v>1021015</v>
      </c>
      <c r="ES967">
        <v>749858</v>
      </c>
      <c r="ET967" t="s">
        <v>178</v>
      </c>
      <c r="EU967">
        <v>33</v>
      </c>
      <c r="EV967" t="s">
        <v>1499</v>
      </c>
      <c r="EW967">
        <v>35</v>
      </c>
      <c r="EX967" t="s">
        <v>309</v>
      </c>
      <c r="EY967" t="s">
        <v>169</v>
      </c>
      <c r="EZ967">
        <v>1024</v>
      </c>
      <c r="FA967">
        <v>-190</v>
      </c>
      <c r="FB967">
        <v>264</v>
      </c>
    </row>
    <row r="968" spans="1:158" x14ac:dyDescent="0.35">
      <c r="A968">
        <v>94</v>
      </c>
      <c r="B968">
        <v>94</v>
      </c>
      <c r="C968">
        <v>1551</v>
      </c>
      <c r="D968">
        <v>1551</v>
      </c>
      <c r="E968" t="s">
        <v>155</v>
      </c>
      <c r="F968" t="s">
        <v>156</v>
      </c>
      <c r="G968" t="s">
        <v>156</v>
      </c>
      <c r="H968" t="s">
        <v>156</v>
      </c>
      <c r="I968">
        <v>0</v>
      </c>
      <c r="J968" t="s">
        <v>157</v>
      </c>
      <c r="K968">
        <v>1</v>
      </c>
      <c r="L968" t="s">
        <v>154</v>
      </c>
      <c r="M968" t="s">
        <v>154</v>
      </c>
      <c r="N968" t="s">
        <v>154</v>
      </c>
      <c r="O968">
        <v>1</v>
      </c>
      <c r="P968" t="s">
        <v>154</v>
      </c>
      <c r="Q968" t="s">
        <v>154</v>
      </c>
      <c r="R968" t="s">
        <v>306</v>
      </c>
      <c r="S968">
        <v>0</v>
      </c>
      <c r="T968">
        <v>7</v>
      </c>
      <c r="U968">
        <v>0</v>
      </c>
      <c r="V968">
        <v>35</v>
      </c>
      <c r="W968">
        <v>35</v>
      </c>
      <c r="X968">
        <v>7</v>
      </c>
      <c r="Y968">
        <v>35</v>
      </c>
      <c r="Z968">
        <v>55</v>
      </c>
      <c r="AA968">
        <v>0</v>
      </c>
      <c r="AB968">
        <v>55</v>
      </c>
      <c r="AC968">
        <v>7</v>
      </c>
      <c r="AD968">
        <v>7</v>
      </c>
      <c r="AE968">
        <v>0</v>
      </c>
      <c r="AF968">
        <v>0</v>
      </c>
      <c r="AG968">
        <v>35</v>
      </c>
      <c r="AH968">
        <v>7</v>
      </c>
      <c r="AI968">
        <v>7</v>
      </c>
      <c r="AJ968">
        <v>0</v>
      </c>
      <c r="AK968">
        <v>35</v>
      </c>
      <c r="AL968">
        <v>35</v>
      </c>
      <c r="AM968">
        <v>91</v>
      </c>
      <c r="AN968">
        <v>7</v>
      </c>
      <c r="AO968">
        <v>7</v>
      </c>
      <c r="AP968">
        <v>7</v>
      </c>
      <c r="AQ968">
        <v>55</v>
      </c>
      <c r="AR968">
        <v>55</v>
      </c>
      <c r="AS968">
        <v>55</v>
      </c>
      <c r="AT968">
        <v>7</v>
      </c>
      <c r="AU968">
        <v>35</v>
      </c>
      <c r="AV968">
        <v>55</v>
      </c>
      <c r="AW968">
        <v>35</v>
      </c>
      <c r="AX968">
        <v>0</v>
      </c>
      <c r="AY968" t="s">
        <v>159</v>
      </c>
      <c r="AZ968" t="s">
        <v>1038</v>
      </c>
      <c r="BA968" t="s">
        <v>573</v>
      </c>
      <c r="BB968" t="s">
        <v>1376</v>
      </c>
      <c r="BC968" t="s">
        <v>163</v>
      </c>
      <c r="BD968" t="b">
        <v>0</v>
      </c>
      <c r="BE968" t="s">
        <v>167</v>
      </c>
      <c r="BF968" t="b">
        <v>1</v>
      </c>
      <c r="BH968" t="s">
        <v>164</v>
      </c>
      <c r="BI968" t="s">
        <v>1377</v>
      </c>
      <c r="BJ968" t="b">
        <v>0</v>
      </c>
      <c r="BK968" t="s">
        <v>166</v>
      </c>
      <c r="BL968" t="b">
        <v>0</v>
      </c>
      <c r="BM968">
        <v>18</v>
      </c>
      <c r="BN968" t="s">
        <v>167</v>
      </c>
      <c r="BO968" t="s">
        <v>168</v>
      </c>
      <c r="BP968" t="s">
        <v>167</v>
      </c>
      <c r="BQ968" t="s">
        <v>169</v>
      </c>
      <c r="BR968">
        <v>768</v>
      </c>
      <c r="BS968" t="s">
        <v>156</v>
      </c>
      <c r="BT968" t="s">
        <v>170</v>
      </c>
      <c r="BU968" t="s">
        <v>327</v>
      </c>
      <c r="BV968" t="s">
        <v>313</v>
      </c>
      <c r="BW968">
        <v>35</v>
      </c>
      <c r="BX968">
        <v>8</v>
      </c>
      <c r="BY968">
        <v>0</v>
      </c>
      <c r="BZ968">
        <v>6</v>
      </c>
      <c r="CA968" t="s">
        <v>1378</v>
      </c>
      <c r="CB968" t="s">
        <v>156</v>
      </c>
      <c r="CC968">
        <v>7</v>
      </c>
      <c r="CD968" t="b">
        <v>0</v>
      </c>
      <c r="CE968" t="s">
        <v>832</v>
      </c>
      <c r="CF968" t="s">
        <v>833</v>
      </c>
      <c r="CG968">
        <v>77</v>
      </c>
      <c r="CH968">
        <v>0</v>
      </c>
      <c r="CI968" t="s">
        <v>306</v>
      </c>
      <c r="CJ968" t="s">
        <v>430</v>
      </c>
      <c r="CK968" t="s">
        <v>430</v>
      </c>
      <c r="CL968" t="s">
        <v>430</v>
      </c>
      <c r="CM968" t="s">
        <v>430</v>
      </c>
      <c r="CN968" t="s">
        <v>430</v>
      </c>
      <c r="CO968" t="s">
        <v>306</v>
      </c>
      <c r="CP968" t="s">
        <v>430</v>
      </c>
      <c r="CQ968">
        <v>1</v>
      </c>
      <c r="CR968">
        <v>739</v>
      </c>
      <c r="CS968" t="str">
        <f t="shared" si="66"/>
        <v>-</v>
      </c>
      <c r="CT968">
        <f t="shared" si="64"/>
        <v>1444.2857142857142</v>
      </c>
      <c r="CU968">
        <f t="shared" si="65"/>
        <v>1579.0363267684361</v>
      </c>
      <c r="CV968" t="str">
        <f t="shared" si="63"/>
        <v>-</v>
      </c>
      <c r="CW968">
        <v>57855</v>
      </c>
      <c r="CX968">
        <v>2785</v>
      </c>
      <c r="CY968">
        <v>5601</v>
      </c>
      <c r="CZ968">
        <v>524</v>
      </c>
      <c r="DA968">
        <v>18148</v>
      </c>
      <c r="DB968">
        <v>739</v>
      </c>
      <c r="DC968">
        <v>3069</v>
      </c>
      <c r="DD968">
        <v>1586</v>
      </c>
      <c r="DE968">
        <v>2</v>
      </c>
      <c r="DF968" t="s">
        <v>156</v>
      </c>
      <c r="DG968">
        <v>1024</v>
      </c>
      <c r="DH968">
        <v>2</v>
      </c>
      <c r="DI968">
        <v>48000</v>
      </c>
      <c r="DJ968">
        <v>-16</v>
      </c>
      <c r="DK968" t="s">
        <v>176</v>
      </c>
      <c r="DL968">
        <v>10</v>
      </c>
      <c r="DM968" t="s">
        <v>413</v>
      </c>
      <c r="DN968">
        <v>692002</v>
      </c>
      <c r="DO968">
        <v>689213</v>
      </c>
      <c r="DP968">
        <v>19735</v>
      </c>
      <c r="DQ968">
        <v>1028444</v>
      </c>
      <c r="DR968">
        <v>1030462</v>
      </c>
      <c r="DS968">
        <v>689203</v>
      </c>
      <c r="DT968">
        <v>1028444</v>
      </c>
      <c r="DU968">
        <v>687615</v>
      </c>
      <c r="DV968" t="s">
        <v>158</v>
      </c>
      <c r="DW968">
        <v>683661</v>
      </c>
      <c r="DX968">
        <v>629795</v>
      </c>
      <c r="DY968">
        <v>638553</v>
      </c>
      <c r="DZ968">
        <v>1584</v>
      </c>
      <c r="EA968">
        <v>1540</v>
      </c>
      <c r="EB968">
        <v>1027687</v>
      </c>
      <c r="EC968">
        <v>629792</v>
      </c>
      <c r="ED968">
        <v>629792</v>
      </c>
      <c r="EE968">
        <v>1578</v>
      </c>
      <c r="EF968">
        <v>1034004</v>
      </c>
      <c r="EG968">
        <v>1032462</v>
      </c>
      <c r="EH968">
        <v>1034744</v>
      </c>
      <c r="EI968">
        <v>635397</v>
      </c>
      <c r="EJ968">
        <v>639078</v>
      </c>
      <c r="EK968">
        <v>635480</v>
      </c>
      <c r="EL968">
        <v>687615</v>
      </c>
      <c r="EM968">
        <v>685661</v>
      </c>
      <c r="EN968">
        <v>689202</v>
      </c>
      <c r="EO968" t="s">
        <v>158</v>
      </c>
      <c r="EP968">
        <v>1034004</v>
      </c>
      <c r="EQ968">
        <v>683656</v>
      </c>
      <c r="ER968">
        <v>1027684</v>
      </c>
      <c r="ES968">
        <v>749858</v>
      </c>
      <c r="ET968" t="s">
        <v>178</v>
      </c>
      <c r="EU968">
        <v>34</v>
      </c>
      <c r="EV968" t="s">
        <v>1500</v>
      </c>
      <c r="EW968">
        <v>36</v>
      </c>
      <c r="EX968" t="s">
        <v>309</v>
      </c>
      <c r="EY968" t="s">
        <v>169</v>
      </c>
      <c r="EZ968">
        <v>1024</v>
      </c>
      <c r="FA968">
        <v>-190</v>
      </c>
      <c r="FB968">
        <v>264</v>
      </c>
    </row>
    <row r="969" spans="1:158" x14ac:dyDescent="0.35">
      <c r="A969">
        <v>94</v>
      </c>
      <c r="B969">
        <v>94</v>
      </c>
      <c r="C969">
        <v>1528</v>
      </c>
      <c r="D969">
        <v>1528</v>
      </c>
      <c r="E969" t="s">
        <v>155</v>
      </c>
      <c r="F969" t="s">
        <v>156</v>
      </c>
      <c r="G969" t="s">
        <v>156</v>
      </c>
      <c r="H969" t="s">
        <v>156</v>
      </c>
      <c r="I969">
        <v>0</v>
      </c>
      <c r="J969" t="s">
        <v>157</v>
      </c>
      <c r="K969">
        <v>1</v>
      </c>
      <c r="L969" t="s">
        <v>154</v>
      </c>
      <c r="M969" t="s">
        <v>154</v>
      </c>
      <c r="N969" t="s">
        <v>154</v>
      </c>
      <c r="O969">
        <v>1</v>
      </c>
      <c r="P969" t="s">
        <v>154</v>
      </c>
      <c r="Q969" t="s">
        <v>154</v>
      </c>
      <c r="R969" t="s">
        <v>301</v>
      </c>
      <c r="S969">
        <v>0</v>
      </c>
      <c r="T969">
        <v>7</v>
      </c>
      <c r="U969">
        <v>0</v>
      </c>
      <c r="V969">
        <v>36</v>
      </c>
      <c r="W969">
        <v>36</v>
      </c>
      <c r="X969">
        <v>7</v>
      </c>
      <c r="Y969">
        <v>36</v>
      </c>
      <c r="Z969">
        <v>55</v>
      </c>
      <c r="AA969">
        <v>0</v>
      </c>
      <c r="AB969">
        <v>55</v>
      </c>
      <c r="AC969">
        <v>7</v>
      </c>
      <c r="AD969">
        <v>7</v>
      </c>
      <c r="AE969">
        <v>0</v>
      </c>
      <c r="AF969">
        <v>0</v>
      </c>
      <c r="AG969">
        <v>36</v>
      </c>
      <c r="AH969">
        <v>7</v>
      </c>
      <c r="AI969">
        <v>7</v>
      </c>
      <c r="AJ969">
        <v>0</v>
      </c>
      <c r="AK969">
        <v>36</v>
      </c>
      <c r="AL969">
        <v>36</v>
      </c>
      <c r="AM969">
        <v>92</v>
      </c>
      <c r="AN969">
        <v>7</v>
      </c>
      <c r="AO969">
        <v>7</v>
      </c>
      <c r="AP969">
        <v>7</v>
      </c>
      <c r="AQ969">
        <v>55</v>
      </c>
      <c r="AR969">
        <v>55</v>
      </c>
      <c r="AS969">
        <v>55</v>
      </c>
      <c r="AT969">
        <v>7</v>
      </c>
      <c r="AU969">
        <v>36</v>
      </c>
      <c r="AV969">
        <v>55</v>
      </c>
      <c r="AW969">
        <v>36</v>
      </c>
      <c r="AX969">
        <v>0</v>
      </c>
      <c r="AY969" t="s">
        <v>159</v>
      </c>
      <c r="AZ969" t="s">
        <v>1038</v>
      </c>
      <c r="BA969" t="s">
        <v>573</v>
      </c>
      <c r="BB969" t="s">
        <v>1376</v>
      </c>
      <c r="BC969" t="s">
        <v>163</v>
      </c>
      <c r="BD969" t="b">
        <v>0</v>
      </c>
      <c r="BE969">
        <v>1.03</v>
      </c>
      <c r="BF969" t="b">
        <v>1</v>
      </c>
      <c r="BH969" t="s">
        <v>164</v>
      </c>
      <c r="BI969" t="s">
        <v>1377</v>
      </c>
      <c r="BJ969" t="b">
        <v>0</v>
      </c>
      <c r="BK969" t="s">
        <v>166</v>
      </c>
      <c r="BL969" t="b">
        <v>0</v>
      </c>
      <c r="BM969">
        <v>18</v>
      </c>
      <c r="BN969" t="s">
        <v>167</v>
      </c>
      <c r="BO969" t="s">
        <v>168</v>
      </c>
      <c r="BP969" t="s">
        <v>167</v>
      </c>
      <c r="BQ969" t="s">
        <v>169</v>
      </c>
      <c r="BR969">
        <v>768</v>
      </c>
      <c r="BS969" t="s">
        <v>156</v>
      </c>
      <c r="BT969" t="s">
        <v>170</v>
      </c>
      <c r="BU969" t="s">
        <v>315</v>
      </c>
      <c r="BV969" t="s">
        <v>310</v>
      </c>
      <c r="BW969">
        <v>36</v>
      </c>
      <c r="BX969">
        <v>8</v>
      </c>
      <c r="BY969">
        <v>0</v>
      </c>
      <c r="BZ969">
        <v>6</v>
      </c>
      <c r="CA969" t="s">
        <v>1378</v>
      </c>
      <c r="CB969" t="s">
        <v>156</v>
      </c>
      <c r="CC969">
        <v>7</v>
      </c>
      <c r="CD969" t="b">
        <v>0</v>
      </c>
      <c r="CE969" t="s">
        <v>832</v>
      </c>
      <c r="CF969" t="s">
        <v>833</v>
      </c>
      <c r="CG969">
        <v>37</v>
      </c>
      <c r="CH969">
        <v>0</v>
      </c>
      <c r="CI969" t="s">
        <v>301</v>
      </c>
      <c r="CJ969" t="s">
        <v>430</v>
      </c>
      <c r="CK969" t="s">
        <v>430</v>
      </c>
      <c r="CL969" t="s">
        <v>430</v>
      </c>
      <c r="CM969" t="s">
        <v>430</v>
      </c>
      <c r="CN969" t="s">
        <v>430</v>
      </c>
      <c r="CO969" t="s">
        <v>301</v>
      </c>
      <c r="CP969" t="s">
        <v>430</v>
      </c>
      <c r="CQ969">
        <v>1</v>
      </c>
      <c r="CR969">
        <v>714</v>
      </c>
      <c r="CS969">
        <f t="shared" si="66"/>
        <v>714</v>
      </c>
      <c r="CT969">
        <f t="shared" si="64"/>
        <v>1444.2857142857142</v>
      </c>
      <c r="CU969">
        <f t="shared" si="65"/>
        <v>1579.0363267684361</v>
      </c>
      <c r="CV969">
        <f t="shared" si="63"/>
        <v>714</v>
      </c>
      <c r="CW969">
        <v>57855</v>
      </c>
      <c r="CX969">
        <v>2785</v>
      </c>
      <c r="CY969">
        <v>5601</v>
      </c>
      <c r="CZ969">
        <v>524</v>
      </c>
      <c r="DA969">
        <v>18148</v>
      </c>
      <c r="DB969">
        <v>714</v>
      </c>
      <c r="DC969">
        <v>3069</v>
      </c>
      <c r="DD969">
        <v>1586</v>
      </c>
      <c r="DE969">
        <v>2</v>
      </c>
      <c r="DF969" t="s">
        <v>156</v>
      </c>
      <c r="DG969">
        <v>1024</v>
      </c>
      <c r="DH969">
        <v>2</v>
      </c>
      <c r="DI969">
        <v>48000</v>
      </c>
      <c r="DJ969">
        <v>-16</v>
      </c>
      <c r="DK969" t="s">
        <v>176</v>
      </c>
      <c r="DL969">
        <v>10</v>
      </c>
      <c r="DM969" t="s">
        <v>413</v>
      </c>
      <c r="DN969">
        <v>692002</v>
      </c>
      <c r="DO969">
        <v>689213</v>
      </c>
      <c r="DP969">
        <v>19735</v>
      </c>
      <c r="DQ969">
        <v>1035517</v>
      </c>
      <c r="DR969">
        <v>1037652</v>
      </c>
      <c r="DS969">
        <v>689203</v>
      </c>
      <c r="DT969">
        <v>1035517</v>
      </c>
      <c r="DU969">
        <v>687615</v>
      </c>
      <c r="DV969" t="s">
        <v>158</v>
      </c>
      <c r="DW969">
        <v>683661</v>
      </c>
      <c r="DX969">
        <v>629795</v>
      </c>
      <c r="DY969">
        <v>638553</v>
      </c>
      <c r="DZ969">
        <v>1584</v>
      </c>
      <c r="EA969">
        <v>1540</v>
      </c>
      <c r="EB969">
        <v>1034759</v>
      </c>
      <c r="EC969">
        <v>629792</v>
      </c>
      <c r="ED969">
        <v>629792</v>
      </c>
      <c r="EE969">
        <v>1578</v>
      </c>
      <c r="EF969">
        <v>1041236</v>
      </c>
      <c r="EG969">
        <v>1039652</v>
      </c>
      <c r="EH969">
        <v>1041951</v>
      </c>
      <c r="EI969">
        <v>635397</v>
      </c>
      <c r="EJ969">
        <v>639078</v>
      </c>
      <c r="EK969">
        <v>635480</v>
      </c>
      <c r="EL969">
        <v>687615</v>
      </c>
      <c r="EM969">
        <v>685661</v>
      </c>
      <c r="EN969">
        <v>689202</v>
      </c>
      <c r="EO969" t="s">
        <v>158</v>
      </c>
      <c r="EP969">
        <v>1041236</v>
      </c>
      <c r="EQ969">
        <v>683656</v>
      </c>
      <c r="ER969">
        <v>1034756</v>
      </c>
      <c r="ES969">
        <v>749858</v>
      </c>
      <c r="ET969" t="s">
        <v>178</v>
      </c>
      <c r="EU969">
        <v>35</v>
      </c>
      <c r="EV969" t="s">
        <v>1501</v>
      </c>
      <c r="EW969">
        <v>37</v>
      </c>
      <c r="EX969" t="s">
        <v>305</v>
      </c>
      <c r="EY969" t="s">
        <v>169</v>
      </c>
      <c r="EZ969">
        <v>1024</v>
      </c>
      <c r="FA969">
        <v>-190</v>
      </c>
      <c r="FB969">
        <v>264</v>
      </c>
    </row>
    <row r="970" spans="1:158" x14ac:dyDescent="0.35">
      <c r="A970">
        <v>94</v>
      </c>
      <c r="B970">
        <v>94</v>
      </c>
      <c r="C970">
        <v>1550</v>
      </c>
      <c r="D970">
        <v>1550</v>
      </c>
      <c r="E970" t="s">
        <v>155</v>
      </c>
      <c r="F970" t="s">
        <v>156</v>
      </c>
      <c r="G970" t="s">
        <v>156</v>
      </c>
      <c r="H970" t="s">
        <v>156</v>
      </c>
      <c r="I970">
        <v>0</v>
      </c>
      <c r="J970" t="s">
        <v>157</v>
      </c>
      <c r="K970">
        <v>1</v>
      </c>
      <c r="L970" t="s">
        <v>154</v>
      </c>
      <c r="M970" t="s">
        <v>154</v>
      </c>
      <c r="N970" t="s">
        <v>154</v>
      </c>
      <c r="O970">
        <v>1</v>
      </c>
      <c r="P970" t="s">
        <v>154</v>
      </c>
      <c r="Q970" t="s">
        <v>154</v>
      </c>
      <c r="R970" t="s">
        <v>301</v>
      </c>
      <c r="S970">
        <v>0</v>
      </c>
      <c r="T970">
        <v>7</v>
      </c>
      <c r="U970">
        <v>0</v>
      </c>
      <c r="V970">
        <v>37</v>
      </c>
      <c r="W970">
        <v>37</v>
      </c>
      <c r="X970">
        <v>7</v>
      </c>
      <c r="Y970">
        <v>37</v>
      </c>
      <c r="Z970">
        <v>55</v>
      </c>
      <c r="AA970">
        <v>0</v>
      </c>
      <c r="AB970">
        <v>55</v>
      </c>
      <c r="AC970">
        <v>7</v>
      </c>
      <c r="AD970">
        <v>7</v>
      </c>
      <c r="AE970">
        <v>0</v>
      </c>
      <c r="AF970">
        <v>0</v>
      </c>
      <c r="AG970">
        <v>37</v>
      </c>
      <c r="AH970">
        <v>7</v>
      </c>
      <c r="AI970">
        <v>7</v>
      </c>
      <c r="AJ970">
        <v>0</v>
      </c>
      <c r="AK970">
        <v>37</v>
      </c>
      <c r="AL970">
        <v>37</v>
      </c>
      <c r="AM970">
        <v>93</v>
      </c>
      <c r="AN970">
        <v>7</v>
      </c>
      <c r="AO970">
        <v>7</v>
      </c>
      <c r="AP970">
        <v>7</v>
      </c>
      <c r="AQ970">
        <v>55</v>
      </c>
      <c r="AR970">
        <v>55</v>
      </c>
      <c r="AS970">
        <v>55</v>
      </c>
      <c r="AT970">
        <v>7</v>
      </c>
      <c r="AU970">
        <v>37</v>
      </c>
      <c r="AV970">
        <v>55</v>
      </c>
      <c r="AW970">
        <v>37</v>
      </c>
      <c r="AX970">
        <v>0</v>
      </c>
      <c r="AY970" t="s">
        <v>159</v>
      </c>
      <c r="AZ970" t="s">
        <v>1038</v>
      </c>
      <c r="BA970" t="s">
        <v>573</v>
      </c>
      <c r="BB970" t="s">
        <v>1376</v>
      </c>
      <c r="BC970" t="s">
        <v>163</v>
      </c>
      <c r="BD970" t="b">
        <v>0</v>
      </c>
      <c r="BE970">
        <v>6.41</v>
      </c>
      <c r="BF970" t="b">
        <v>1</v>
      </c>
      <c r="BH970" t="s">
        <v>164</v>
      </c>
      <c r="BI970" t="s">
        <v>1377</v>
      </c>
      <c r="BJ970" t="b">
        <v>0</v>
      </c>
      <c r="BK970" t="s">
        <v>166</v>
      </c>
      <c r="BL970" t="b">
        <v>0</v>
      </c>
      <c r="BM970">
        <v>18</v>
      </c>
      <c r="BN970" t="s">
        <v>167</v>
      </c>
      <c r="BO970" t="s">
        <v>168</v>
      </c>
      <c r="BP970" t="s">
        <v>167</v>
      </c>
      <c r="BQ970" t="s">
        <v>169</v>
      </c>
      <c r="BR970">
        <v>768</v>
      </c>
      <c r="BS970" t="s">
        <v>156</v>
      </c>
      <c r="BT970" t="s">
        <v>170</v>
      </c>
      <c r="BU970" t="s">
        <v>327</v>
      </c>
      <c r="BV970" t="s">
        <v>316</v>
      </c>
      <c r="BW970">
        <v>37</v>
      </c>
      <c r="BX970">
        <v>8</v>
      </c>
      <c r="BY970">
        <v>0</v>
      </c>
      <c r="BZ970">
        <v>6</v>
      </c>
      <c r="CA970" t="s">
        <v>1378</v>
      </c>
      <c r="CB970" t="s">
        <v>156</v>
      </c>
      <c r="CC970">
        <v>7</v>
      </c>
      <c r="CD970" t="b">
        <v>0</v>
      </c>
      <c r="CE970" t="s">
        <v>832</v>
      </c>
      <c r="CF970" t="s">
        <v>833</v>
      </c>
      <c r="CG970">
        <v>26</v>
      </c>
      <c r="CH970">
        <v>0</v>
      </c>
      <c r="CI970" t="s">
        <v>301</v>
      </c>
      <c r="CJ970" t="s">
        <v>430</v>
      </c>
      <c r="CK970" t="s">
        <v>430</v>
      </c>
      <c r="CL970" t="s">
        <v>430</v>
      </c>
      <c r="CM970" t="s">
        <v>430</v>
      </c>
      <c r="CN970" t="s">
        <v>430</v>
      </c>
      <c r="CO970" t="s">
        <v>301</v>
      </c>
      <c r="CP970" t="s">
        <v>430</v>
      </c>
      <c r="CQ970">
        <v>1</v>
      </c>
      <c r="CR970">
        <v>2352</v>
      </c>
      <c r="CS970">
        <f t="shared" si="66"/>
        <v>2352</v>
      </c>
      <c r="CT970">
        <f t="shared" si="64"/>
        <v>1444.2857142857142</v>
      </c>
      <c r="CU970">
        <f t="shared" si="65"/>
        <v>1579.0363267684361</v>
      </c>
      <c r="CV970">
        <f t="shared" si="63"/>
        <v>2352</v>
      </c>
      <c r="CW970">
        <v>57855</v>
      </c>
      <c r="CX970">
        <v>2785</v>
      </c>
      <c r="CY970">
        <v>5601</v>
      </c>
      <c r="CZ970">
        <v>524</v>
      </c>
      <c r="DA970">
        <v>18148</v>
      </c>
      <c r="DB970">
        <v>2352</v>
      </c>
      <c r="DC970">
        <v>3069</v>
      </c>
      <c r="DD970">
        <v>1586</v>
      </c>
      <c r="DE970">
        <v>2</v>
      </c>
      <c r="DF970" t="s">
        <v>156</v>
      </c>
      <c r="DG970">
        <v>1024</v>
      </c>
      <c r="DH970">
        <v>2</v>
      </c>
      <c r="DI970">
        <v>48000</v>
      </c>
      <c r="DJ970">
        <v>-16</v>
      </c>
      <c r="DK970" t="s">
        <v>176</v>
      </c>
      <c r="DL970">
        <v>10</v>
      </c>
      <c r="DM970" t="s">
        <v>413</v>
      </c>
      <c r="DN970">
        <v>692002</v>
      </c>
      <c r="DO970">
        <v>689213</v>
      </c>
      <c r="DP970">
        <v>19735</v>
      </c>
      <c r="DQ970">
        <v>1042722</v>
      </c>
      <c r="DR970">
        <v>1044734</v>
      </c>
      <c r="DS970">
        <v>689203</v>
      </c>
      <c r="DT970">
        <v>1042722</v>
      </c>
      <c r="DU970">
        <v>687615</v>
      </c>
      <c r="DV970" t="s">
        <v>158</v>
      </c>
      <c r="DW970">
        <v>683661</v>
      </c>
      <c r="DX970">
        <v>629795</v>
      </c>
      <c r="DY970">
        <v>638553</v>
      </c>
      <c r="DZ970">
        <v>1584</v>
      </c>
      <c r="EA970">
        <v>1540</v>
      </c>
      <c r="EB970">
        <v>1041966</v>
      </c>
      <c r="EC970">
        <v>629792</v>
      </c>
      <c r="ED970">
        <v>629792</v>
      </c>
      <c r="EE970">
        <v>1578</v>
      </c>
      <c r="EF970">
        <v>1048682</v>
      </c>
      <c r="EG970">
        <v>1046734</v>
      </c>
      <c r="EH970">
        <v>1051035</v>
      </c>
      <c r="EI970">
        <v>635397</v>
      </c>
      <c r="EJ970">
        <v>639078</v>
      </c>
      <c r="EK970">
        <v>635480</v>
      </c>
      <c r="EL970">
        <v>687615</v>
      </c>
      <c r="EM970">
        <v>685661</v>
      </c>
      <c r="EN970">
        <v>689202</v>
      </c>
      <c r="EO970" t="s">
        <v>158</v>
      </c>
      <c r="EP970">
        <v>1048682</v>
      </c>
      <c r="EQ970">
        <v>683656</v>
      </c>
      <c r="ER970">
        <v>1041964</v>
      </c>
      <c r="ES970">
        <v>749858</v>
      </c>
      <c r="ET970" t="s">
        <v>178</v>
      </c>
      <c r="EU970">
        <v>36</v>
      </c>
      <c r="EV970" t="s">
        <v>1502</v>
      </c>
      <c r="EW970">
        <v>38</v>
      </c>
      <c r="EX970" t="s">
        <v>305</v>
      </c>
      <c r="EY970" t="s">
        <v>169</v>
      </c>
      <c r="EZ970">
        <v>1024</v>
      </c>
      <c r="FA970">
        <v>-190</v>
      </c>
      <c r="FB970">
        <v>264</v>
      </c>
    </row>
    <row r="971" spans="1:158" x14ac:dyDescent="0.35">
      <c r="A971">
        <v>94</v>
      </c>
      <c r="B971">
        <v>94</v>
      </c>
      <c r="C971">
        <v>1517</v>
      </c>
      <c r="D971">
        <v>1517</v>
      </c>
      <c r="E971" t="s">
        <v>155</v>
      </c>
      <c r="F971" t="s">
        <v>156</v>
      </c>
      <c r="G971" t="s">
        <v>156</v>
      </c>
      <c r="H971" t="s">
        <v>156</v>
      </c>
      <c r="I971">
        <v>0</v>
      </c>
      <c r="J971" t="s">
        <v>157</v>
      </c>
      <c r="K971">
        <v>1</v>
      </c>
      <c r="L971" t="s">
        <v>154</v>
      </c>
      <c r="M971" t="s">
        <v>154</v>
      </c>
      <c r="N971" t="s">
        <v>154</v>
      </c>
      <c r="O971">
        <v>1</v>
      </c>
      <c r="P971" t="s">
        <v>154</v>
      </c>
      <c r="Q971" t="s">
        <v>154</v>
      </c>
      <c r="R971" t="s">
        <v>301</v>
      </c>
      <c r="S971">
        <v>0</v>
      </c>
      <c r="T971">
        <v>7</v>
      </c>
      <c r="U971">
        <v>0</v>
      </c>
      <c r="V971">
        <v>38</v>
      </c>
      <c r="W971">
        <v>38</v>
      </c>
      <c r="X971">
        <v>7</v>
      </c>
      <c r="Y971">
        <v>38</v>
      </c>
      <c r="Z971">
        <v>55</v>
      </c>
      <c r="AA971">
        <v>0</v>
      </c>
      <c r="AB971">
        <v>55</v>
      </c>
      <c r="AC971">
        <v>7</v>
      </c>
      <c r="AD971">
        <v>7</v>
      </c>
      <c r="AE971">
        <v>0</v>
      </c>
      <c r="AF971">
        <v>0</v>
      </c>
      <c r="AG971">
        <v>38</v>
      </c>
      <c r="AH971">
        <v>7</v>
      </c>
      <c r="AI971">
        <v>7</v>
      </c>
      <c r="AJ971">
        <v>0</v>
      </c>
      <c r="AK971">
        <v>38</v>
      </c>
      <c r="AL971">
        <v>38</v>
      </c>
      <c r="AM971">
        <v>94</v>
      </c>
      <c r="AN971">
        <v>7</v>
      </c>
      <c r="AO971">
        <v>7</v>
      </c>
      <c r="AP971">
        <v>7</v>
      </c>
      <c r="AQ971">
        <v>55</v>
      </c>
      <c r="AR971">
        <v>55</v>
      </c>
      <c r="AS971">
        <v>55</v>
      </c>
      <c r="AT971">
        <v>7</v>
      </c>
      <c r="AU971">
        <v>38</v>
      </c>
      <c r="AV971">
        <v>55</v>
      </c>
      <c r="AW971">
        <v>38</v>
      </c>
      <c r="AX971">
        <v>0</v>
      </c>
      <c r="AY971" t="s">
        <v>159</v>
      </c>
      <c r="AZ971" t="s">
        <v>1038</v>
      </c>
      <c r="BA971" t="s">
        <v>573</v>
      </c>
      <c r="BB971" t="s">
        <v>1376</v>
      </c>
      <c r="BC971" t="s">
        <v>163</v>
      </c>
      <c r="BD971" t="b">
        <v>0</v>
      </c>
      <c r="BE971">
        <v>4.1100000000000003</v>
      </c>
      <c r="BF971" t="b">
        <v>1</v>
      </c>
      <c r="BH971" t="s">
        <v>164</v>
      </c>
      <c r="BI971" t="s">
        <v>1377</v>
      </c>
      <c r="BJ971" t="b">
        <v>0</v>
      </c>
      <c r="BK971" t="s">
        <v>166</v>
      </c>
      <c r="BL971" t="b">
        <v>0</v>
      </c>
      <c r="BM971">
        <v>18</v>
      </c>
      <c r="BN971" t="s">
        <v>167</v>
      </c>
      <c r="BO971" t="s">
        <v>168</v>
      </c>
      <c r="BP971" t="s">
        <v>167</v>
      </c>
      <c r="BQ971" t="s">
        <v>169</v>
      </c>
      <c r="BR971">
        <v>768</v>
      </c>
      <c r="BS971" t="s">
        <v>156</v>
      </c>
      <c r="BT971" t="s">
        <v>170</v>
      </c>
      <c r="BU971" t="s">
        <v>310</v>
      </c>
      <c r="BV971" t="s">
        <v>327</v>
      </c>
      <c r="BW971">
        <v>38</v>
      </c>
      <c r="BX971">
        <v>8</v>
      </c>
      <c r="BY971">
        <v>0</v>
      </c>
      <c r="BZ971">
        <v>6</v>
      </c>
      <c r="CA971" t="s">
        <v>1378</v>
      </c>
      <c r="CB971" t="s">
        <v>156</v>
      </c>
      <c r="CC971">
        <v>7</v>
      </c>
      <c r="CD971" t="b">
        <v>0</v>
      </c>
      <c r="CE971" t="s">
        <v>832</v>
      </c>
      <c r="CF971" t="s">
        <v>833</v>
      </c>
      <c r="CG971">
        <v>17</v>
      </c>
      <c r="CH971">
        <v>0</v>
      </c>
      <c r="CI971" t="s">
        <v>301</v>
      </c>
      <c r="CJ971" t="s">
        <v>430</v>
      </c>
      <c r="CK971" t="s">
        <v>430</v>
      </c>
      <c r="CL971" t="s">
        <v>430</v>
      </c>
      <c r="CM971" t="s">
        <v>430</v>
      </c>
      <c r="CN971" t="s">
        <v>430</v>
      </c>
      <c r="CO971" t="s">
        <v>301</v>
      </c>
      <c r="CP971" t="s">
        <v>430</v>
      </c>
      <c r="CQ971">
        <v>1</v>
      </c>
      <c r="CR971">
        <v>243</v>
      </c>
      <c r="CS971">
        <f t="shared" si="66"/>
        <v>243</v>
      </c>
      <c r="CT971">
        <f t="shared" si="64"/>
        <v>1444.2857142857142</v>
      </c>
      <c r="CU971">
        <f t="shared" si="65"/>
        <v>1579.0363267684361</v>
      </c>
      <c r="CV971">
        <f t="shared" si="63"/>
        <v>243</v>
      </c>
      <c r="CW971">
        <v>57855</v>
      </c>
      <c r="CX971">
        <v>2785</v>
      </c>
      <c r="CY971">
        <v>5601</v>
      </c>
      <c r="CZ971">
        <v>524</v>
      </c>
      <c r="DA971">
        <v>18148</v>
      </c>
      <c r="DB971">
        <v>243</v>
      </c>
      <c r="DC971">
        <v>3069</v>
      </c>
      <c r="DD971">
        <v>1586</v>
      </c>
      <c r="DE971">
        <v>2</v>
      </c>
      <c r="DF971" t="s">
        <v>156</v>
      </c>
      <c r="DG971">
        <v>1024</v>
      </c>
      <c r="DH971">
        <v>2</v>
      </c>
      <c r="DI971">
        <v>48000</v>
      </c>
      <c r="DJ971">
        <v>-16</v>
      </c>
      <c r="DK971" t="s">
        <v>176</v>
      </c>
      <c r="DL971">
        <v>10</v>
      </c>
      <c r="DM971" t="s">
        <v>413</v>
      </c>
      <c r="DN971">
        <v>692002</v>
      </c>
      <c r="DO971">
        <v>689213</v>
      </c>
      <c r="DP971">
        <v>19735</v>
      </c>
      <c r="DQ971">
        <v>1051809</v>
      </c>
      <c r="DR971">
        <v>1053396</v>
      </c>
      <c r="DS971">
        <v>689203</v>
      </c>
      <c r="DT971">
        <v>1051809</v>
      </c>
      <c r="DU971">
        <v>687615</v>
      </c>
      <c r="DV971" t="s">
        <v>158</v>
      </c>
      <c r="DW971">
        <v>683661</v>
      </c>
      <c r="DX971">
        <v>629795</v>
      </c>
      <c r="DY971">
        <v>638553</v>
      </c>
      <c r="DZ971">
        <v>1584</v>
      </c>
      <c r="EA971">
        <v>1540</v>
      </c>
      <c r="EB971">
        <v>1051051</v>
      </c>
      <c r="EC971">
        <v>629792</v>
      </c>
      <c r="ED971">
        <v>629792</v>
      </c>
      <c r="EE971">
        <v>1578</v>
      </c>
      <c r="EF971">
        <v>1057407</v>
      </c>
      <c r="EG971">
        <v>1055396</v>
      </c>
      <c r="EH971">
        <v>1057650</v>
      </c>
      <c r="EI971">
        <v>635397</v>
      </c>
      <c r="EJ971">
        <v>639078</v>
      </c>
      <c r="EK971">
        <v>635480</v>
      </c>
      <c r="EL971">
        <v>687615</v>
      </c>
      <c r="EM971">
        <v>685661</v>
      </c>
      <c r="EN971">
        <v>689202</v>
      </c>
      <c r="EO971" t="s">
        <v>158</v>
      </c>
      <c r="EP971">
        <v>1057407</v>
      </c>
      <c r="EQ971">
        <v>683656</v>
      </c>
      <c r="ER971">
        <v>1051048</v>
      </c>
      <c r="ES971">
        <v>749858</v>
      </c>
      <c r="ET971" t="s">
        <v>178</v>
      </c>
      <c r="EU971">
        <v>37</v>
      </c>
      <c r="EV971" t="s">
        <v>1503</v>
      </c>
      <c r="EW971">
        <v>39</v>
      </c>
      <c r="EX971" t="s">
        <v>305</v>
      </c>
      <c r="EY971" t="s">
        <v>169</v>
      </c>
      <c r="EZ971">
        <v>1024</v>
      </c>
      <c r="FA971">
        <v>-190</v>
      </c>
      <c r="FB971">
        <v>264</v>
      </c>
    </row>
    <row r="972" spans="1:158" x14ac:dyDescent="0.35">
      <c r="A972">
        <v>95</v>
      </c>
      <c r="B972">
        <v>95</v>
      </c>
      <c r="C972">
        <v>1507</v>
      </c>
      <c r="D972">
        <v>1507</v>
      </c>
      <c r="E972" t="s">
        <v>155</v>
      </c>
      <c r="F972" t="s">
        <v>156</v>
      </c>
      <c r="G972" t="s">
        <v>156</v>
      </c>
      <c r="H972" t="s">
        <v>156</v>
      </c>
      <c r="I972">
        <v>0</v>
      </c>
      <c r="J972" t="s">
        <v>157</v>
      </c>
      <c r="K972">
        <v>1</v>
      </c>
      <c r="L972" t="s">
        <v>154</v>
      </c>
      <c r="M972" t="s">
        <v>154</v>
      </c>
      <c r="N972" t="s">
        <v>154</v>
      </c>
      <c r="O972">
        <v>1</v>
      </c>
      <c r="P972" t="s">
        <v>154</v>
      </c>
      <c r="Q972" t="s">
        <v>154</v>
      </c>
      <c r="R972" t="s">
        <v>301</v>
      </c>
      <c r="S972">
        <v>0</v>
      </c>
      <c r="T972">
        <v>7</v>
      </c>
      <c r="U972">
        <v>0</v>
      </c>
      <c r="V972">
        <v>39</v>
      </c>
      <c r="W972">
        <v>39</v>
      </c>
      <c r="X972">
        <v>7</v>
      </c>
      <c r="Y972">
        <v>39</v>
      </c>
      <c r="Z972">
        <v>55</v>
      </c>
      <c r="AA972">
        <v>0</v>
      </c>
      <c r="AB972">
        <v>55</v>
      </c>
      <c r="AC972">
        <v>7</v>
      </c>
      <c r="AD972">
        <v>7</v>
      </c>
      <c r="AE972">
        <v>0</v>
      </c>
      <c r="AF972">
        <v>0</v>
      </c>
      <c r="AG972">
        <v>39</v>
      </c>
      <c r="AH972">
        <v>7</v>
      </c>
      <c r="AI972">
        <v>7</v>
      </c>
      <c r="AJ972">
        <v>0</v>
      </c>
      <c r="AK972">
        <v>39</v>
      </c>
      <c r="AL972">
        <v>39</v>
      </c>
      <c r="AM972">
        <v>95</v>
      </c>
      <c r="AN972">
        <v>7</v>
      </c>
      <c r="AO972">
        <v>7</v>
      </c>
      <c r="AP972">
        <v>7</v>
      </c>
      <c r="AQ972">
        <v>55</v>
      </c>
      <c r="AR972">
        <v>55</v>
      </c>
      <c r="AS972">
        <v>55</v>
      </c>
      <c r="AT972">
        <v>7</v>
      </c>
      <c r="AU972">
        <v>39</v>
      </c>
      <c r="AV972">
        <v>55</v>
      </c>
      <c r="AW972">
        <v>39</v>
      </c>
      <c r="AX972">
        <v>0</v>
      </c>
      <c r="AY972" t="s">
        <v>159</v>
      </c>
      <c r="AZ972" t="s">
        <v>1038</v>
      </c>
      <c r="BA972" t="s">
        <v>573</v>
      </c>
      <c r="BB972" t="s">
        <v>1376</v>
      </c>
      <c r="BC972" t="s">
        <v>163</v>
      </c>
      <c r="BD972" t="b">
        <v>0</v>
      </c>
      <c r="BE972">
        <v>2.5</v>
      </c>
      <c r="BF972" t="b">
        <v>1</v>
      </c>
      <c r="BH972" t="s">
        <v>164</v>
      </c>
      <c r="BI972" t="s">
        <v>1377</v>
      </c>
      <c r="BJ972" t="b">
        <v>0</v>
      </c>
      <c r="BK972" t="s">
        <v>166</v>
      </c>
      <c r="BL972" t="b">
        <v>0</v>
      </c>
      <c r="BM972">
        <v>18</v>
      </c>
      <c r="BN972" t="s">
        <v>167</v>
      </c>
      <c r="BO972" t="s">
        <v>168</v>
      </c>
      <c r="BP972" t="s">
        <v>167</v>
      </c>
      <c r="BQ972" t="s">
        <v>169</v>
      </c>
      <c r="BR972">
        <v>768</v>
      </c>
      <c r="BS972" t="s">
        <v>156</v>
      </c>
      <c r="BT972" t="s">
        <v>170</v>
      </c>
      <c r="BU972" t="s">
        <v>185</v>
      </c>
      <c r="BV972" t="s">
        <v>315</v>
      </c>
      <c r="BW972">
        <v>39</v>
      </c>
      <c r="BX972">
        <v>8</v>
      </c>
      <c r="BY972">
        <v>0</v>
      </c>
      <c r="BZ972">
        <v>6</v>
      </c>
      <c r="CA972" t="s">
        <v>1378</v>
      </c>
      <c r="CB972" t="s">
        <v>156</v>
      </c>
      <c r="CC972">
        <v>7</v>
      </c>
      <c r="CD972" t="b">
        <v>0</v>
      </c>
      <c r="CE972" t="s">
        <v>832</v>
      </c>
      <c r="CF972" t="s">
        <v>833</v>
      </c>
      <c r="CG972">
        <v>12</v>
      </c>
      <c r="CH972">
        <v>0</v>
      </c>
      <c r="CI972" t="s">
        <v>301</v>
      </c>
      <c r="CJ972" t="s">
        <v>430</v>
      </c>
      <c r="CK972" t="s">
        <v>430</v>
      </c>
      <c r="CL972" t="s">
        <v>430</v>
      </c>
      <c r="CM972" t="s">
        <v>430</v>
      </c>
      <c r="CN972" t="s">
        <v>430</v>
      </c>
      <c r="CO972" t="s">
        <v>301</v>
      </c>
      <c r="CP972" t="s">
        <v>430</v>
      </c>
      <c r="CQ972">
        <v>1</v>
      </c>
      <c r="CR972">
        <v>1138</v>
      </c>
      <c r="CS972">
        <f t="shared" si="66"/>
        <v>1138</v>
      </c>
      <c r="CT972">
        <f t="shared" si="64"/>
        <v>1444.2857142857142</v>
      </c>
      <c r="CU972">
        <f t="shared" si="65"/>
        <v>1579.0363267684361</v>
      </c>
      <c r="CV972">
        <f t="shared" si="63"/>
        <v>1138</v>
      </c>
      <c r="CW972">
        <v>57855</v>
      </c>
      <c r="CX972">
        <v>2785</v>
      </c>
      <c r="CY972">
        <v>5601</v>
      </c>
      <c r="CZ972">
        <v>524</v>
      </c>
      <c r="DA972">
        <v>18148</v>
      </c>
      <c r="DB972">
        <v>1138</v>
      </c>
      <c r="DC972">
        <v>3069</v>
      </c>
      <c r="DD972">
        <v>1586</v>
      </c>
      <c r="DE972">
        <v>2</v>
      </c>
      <c r="DF972" t="s">
        <v>156</v>
      </c>
      <c r="DG972">
        <v>1024</v>
      </c>
      <c r="DH972">
        <v>2</v>
      </c>
      <c r="DI972">
        <v>48000</v>
      </c>
      <c r="DJ972">
        <v>-16</v>
      </c>
      <c r="DK972" t="s">
        <v>176</v>
      </c>
      <c r="DL972">
        <v>10</v>
      </c>
      <c r="DM972" t="s">
        <v>413</v>
      </c>
      <c r="DN972">
        <v>692002</v>
      </c>
      <c r="DO972">
        <v>689213</v>
      </c>
      <c r="DP972">
        <v>19735</v>
      </c>
      <c r="DQ972">
        <v>1058423</v>
      </c>
      <c r="DR972">
        <v>1060180</v>
      </c>
      <c r="DS972">
        <v>689203</v>
      </c>
      <c r="DT972">
        <v>1058423</v>
      </c>
      <c r="DU972">
        <v>687615</v>
      </c>
      <c r="DV972" t="s">
        <v>158</v>
      </c>
      <c r="DW972">
        <v>683661</v>
      </c>
      <c r="DX972">
        <v>629795</v>
      </c>
      <c r="DY972">
        <v>638553</v>
      </c>
      <c r="DZ972">
        <v>1584</v>
      </c>
      <c r="EA972">
        <v>1540</v>
      </c>
      <c r="EB972">
        <v>1057665</v>
      </c>
      <c r="EC972">
        <v>629792</v>
      </c>
      <c r="ED972">
        <v>629792</v>
      </c>
      <c r="EE972">
        <v>1578</v>
      </c>
      <c r="EF972">
        <v>1064297</v>
      </c>
      <c r="EG972">
        <v>1062180</v>
      </c>
      <c r="EH972">
        <v>1065436</v>
      </c>
      <c r="EI972">
        <v>635397</v>
      </c>
      <c r="EJ972">
        <v>639078</v>
      </c>
      <c r="EK972">
        <v>635480</v>
      </c>
      <c r="EL972">
        <v>687615</v>
      </c>
      <c r="EM972">
        <v>685661</v>
      </c>
      <c r="EN972">
        <v>689202</v>
      </c>
      <c r="EO972" t="s">
        <v>158</v>
      </c>
      <c r="EP972">
        <v>1064297</v>
      </c>
      <c r="EQ972">
        <v>683656</v>
      </c>
      <c r="ER972">
        <v>1057662</v>
      </c>
      <c r="ES972">
        <v>749858</v>
      </c>
      <c r="ET972" t="s">
        <v>178</v>
      </c>
      <c r="EU972">
        <v>38</v>
      </c>
      <c r="EV972" t="s">
        <v>1504</v>
      </c>
      <c r="EW972">
        <v>40</v>
      </c>
      <c r="EX972" t="s">
        <v>305</v>
      </c>
      <c r="EY972" t="s">
        <v>169</v>
      </c>
      <c r="EZ972">
        <v>1024</v>
      </c>
      <c r="FA972">
        <v>-190</v>
      </c>
      <c r="FB972">
        <v>264</v>
      </c>
    </row>
    <row r="973" spans="1:158" x14ac:dyDescent="0.35">
      <c r="A973">
        <v>95</v>
      </c>
      <c r="B973">
        <v>95</v>
      </c>
      <c r="C973">
        <v>1488</v>
      </c>
      <c r="D973">
        <v>1488</v>
      </c>
      <c r="E973" t="s">
        <v>155</v>
      </c>
      <c r="F973" t="s">
        <v>156</v>
      </c>
      <c r="G973" t="s">
        <v>156</v>
      </c>
      <c r="H973" t="s">
        <v>156</v>
      </c>
      <c r="I973">
        <v>0</v>
      </c>
      <c r="J973" t="s">
        <v>157</v>
      </c>
      <c r="K973">
        <v>1</v>
      </c>
      <c r="L973" t="s">
        <v>154</v>
      </c>
      <c r="M973" t="s">
        <v>154</v>
      </c>
      <c r="N973" t="s">
        <v>154</v>
      </c>
      <c r="O973">
        <v>1</v>
      </c>
      <c r="P973" t="s">
        <v>154</v>
      </c>
      <c r="Q973" t="s">
        <v>154</v>
      </c>
      <c r="R973" t="s">
        <v>306</v>
      </c>
      <c r="S973">
        <v>0</v>
      </c>
      <c r="T973">
        <v>7</v>
      </c>
      <c r="U973">
        <v>0</v>
      </c>
      <c r="V973">
        <v>40</v>
      </c>
      <c r="W973">
        <v>40</v>
      </c>
      <c r="X973">
        <v>7</v>
      </c>
      <c r="Y973">
        <v>40</v>
      </c>
      <c r="Z973">
        <v>55</v>
      </c>
      <c r="AA973">
        <v>0</v>
      </c>
      <c r="AB973">
        <v>55</v>
      </c>
      <c r="AC973">
        <v>7</v>
      </c>
      <c r="AD973">
        <v>7</v>
      </c>
      <c r="AE973">
        <v>0</v>
      </c>
      <c r="AF973">
        <v>0</v>
      </c>
      <c r="AG973">
        <v>40</v>
      </c>
      <c r="AH973">
        <v>7</v>
      </c>
      <c r="AI973">
        <v>7</v>
      </c>
      <c r="AJ973">
        <v>0</v>
      </c>
      <c r="AK973">
        <v>40</v>
      </c>
      <c r="AL973">
        <v>40</v>
      </c>
      <c r="AM973">
        <v>96</v>
      </c>
      <c r="AN973">
        <v>7</v>
      </c>
      <c r="AO973">
        <v>7</v>
      </c>
      <c r="AP973">
        <v>7</v>
      </c>
      <c r="AQ973">
        <v>55</v>
      </c>
      <c r="AR973">
        <v>55</v>
      </c>
      <c r="AS973">
        <v>55</v>
      </c>
      <c r="AT973">
        <v>7</v>
      </c>
      <c r="AU973">
        <v>40</v>
      </c>
      <c r="AV973">
        <v>55</v>
      </c>
      <c r="AW973">
        <v>40</v>
      </c>
      <c r="AX973">
        <v>0</v>
      </c>
      <c r="AY973" t="s">
        <v>159</v>
      </c>
      <c r="AZ973" t="s">
        <v>1038</v>
      </c>
      <c r="BA973" t="s">
        <v>573</v>
      </c>
      <c r="BB973" t="s">
        <v>1376</v>
      </c>
      <c r="BC973" t="s">
        <v>163</v>
      </c>
      <c r="BD973" t="b">
        <v>0</v>
      </c>
      <c r="BE973" t="s">
        <v>167</v>
      </c>
      <c r="BF973" t="b">
        <v>1</v>
      </c>
      <c r="BH973" t="s">
        <v>164</v>
      </c>
      <c r="BI973" t="s">
        <v>1377</v>
      </c>
      <c r="BJ973" t="b">
        <v>0</v>
      </c>
      <c r="BK973" t="s">
        <v>166</v>
      </c>
      <c r="BL973" t="b">
        <v>0</v>
      </c>
      <c r="BM973">
        <v>18</v>
      </c>
      <c r="BN973" t="s">
        <v>167</v>
      </c>
      <c r="BO973" t="s">
        <v>168</v>
      </c>
      <c r="BP973" t="s">
        <v>167</v>
      </c>
      <c r="BQ973" t="s">
        <v>169</v>
      </c>
      <c r="BR973">
        <v>768</v>
      </c>
      <c r="BS973" t="s">
        <v>156</v>
      </c>
      <c r="BT973" t="s">
        <v>170</v>
      </c>
      <c r="BU973" t="s">
        <v>302</v>
      </c>
      <c r="BV973" t="s">
        <v>313</v>
      </c>
      <c r="BW973">
        <v>40</v>
      </c>
      <c r="BX973">
        <v>8</v>
      </c>
      <c r="BY973">
        <v>0</v>
      </c>
      <c r="BZ973">
        <v>6</v>
      </c>
      <c r="CA973" t="s">
        <v>1378</v>
      </c>
      <c r="CB973" t="s">
        <v>156</v>
      </c>
      <c r="CC973">
        <v>7</v>
      </c>
      <c r="CD973" t="b">
        <v>0</v>
      </c>
      <c r="CE973" t="s">
        <v>832</v>
      </c>
      <c r="CF973" t="s">
        <v>833</v>
      </c>
      <c r="CG973">
        <v>78</v>
      </c>
      <c r="CH973">
        <v>0</v>
      </c>
      <c r="CI973" t="s">
        <v>306</v>
      </c>
      <c r="CJ973" t="s">
        <v>430</v>
      </c>
      <c r="CK973" t="s">
        <v>430</v>
      </c>
      <c r="CL973" t="s">
        <v>430</v>
      </c>
      <c r="CM973" t="s">
        <v>430</v>
      </c>
      <c r="CN973" t="s">
        <v>430</v>
      </c>
      <c r="CO973" t="s">
        <v>306</v>
      </c>
      <c r="CP973" t="s">
        <v>430</v>
      </c>
      <c r="CQ973">
        <v>1</v>
      </c>
      <c r="CR973">
        <v>742</v>
      </c>
      <c r="CS973" t="str">
        <f t="shared" si="66"/>
        <v>-</v>
      </c>
      <c r="CT973">
        <f t="shared" si="64"/>
        <v>1444.2857142857142</v>
      </c>
      <c r="CU973">
        <f t="shared" si="65"/>
        <v>1579.0363267684361</v>
      </c>
      <c r="CV973" t="str">
        <f t="shared" si="63"/>
        <v>-</v>
      </c>
      <c r="CW973">
        <v>57855</v>
      </c>
      <c r="CX973">
        <v>2785</v>
      </c>
      <c r="CY973">
        <v>5601</v>
      </c>
      <c r="CZ973">
        <v>524</v>
      </c>
      <c r="DA973">
        <v>18148</v>
      </c>
      <c r="DB973">
        <v>742</v>
      </c>
      <c r="DC973">
        <v>3069</v>
      </c>
      <c r="DD973">
        <v>1586</v>
      </c>
      <c r="DE973">
        <v>2</v>
      </c>
      <c r="DF973" t="s">
        <v>156</v>
      </c>
      <c r="DG973">
        <v>1024</v>
      </c>
      <c r="DH973">
        <v>2</v>
      </c>
      <c r="DI973">
        <v>48000</v>
      </c>
      <c r="DJ973">
        <v>-16</v>
      </c>
      <c r="DK973" t="s">
        <v>176</v>
      </c>
      <c r="DL973">
        <v>10</v>
      </c>
      <c r="DM973" t="s">
        <v>413</v>
      </c>
      <c r="DN973">
        <v>692002</v>
      </c>
      <c r="DO973">
        <v>689213</v>
      </c>
      <c r="DP973">
        <v>19735</v>
      </c>
      <c r="DQ973">
        <v>1066208</v>
      </c>
      <c r="DR973">
        <v>1068158</v>
      </c>
      <c r="DS973">
        <v>689203</v>
      </c>
      <c r="DT973">
        <v>1066208</v>
      </c>
      <c r="DU973">
        <v>687615</v>
      </c>
      <c r="DV973" t="s">
        <v>158</v>
      </c>
      <c r="DW973">
        <v>683661</v>
      </c>
      <c r="DX973">
        <v>629795</v>
      </c>
      <c r="DY973">
        <v>638553</v>
      </c>
      <c r="DZ973">
        <v>1584</v>
      </c>
      <c r="EA973">
        <v>1540</v>
      </c>
      <c r="EB973">
        <v>1065450</v>
      </c>
      <c r="EC973">
        <v>629792</v>
      </c>
      <c r="ED973">
        <v>629792</v>
      </c>
      <c r="EE973">
        <v>1578</v>
      </c>
      <c r="EF973">
        <v>1071700</v>
      </c>
      <c r="EG973">
        <v>1070158</v>
      </c>
      <c r="EH973">
        <v>1072443</v>
      </c>
      <c r="EI973">
        <v>635397</v>
      </c>
      <c r="EJ973">
        <v>639078</v>
      </c>
      <c r="EK973">
        <v>635480</v>
      </c>
      <c r="EL973">
        <v>687615</v>
      </c>
      <c r="EM973">
        <v>685661</v>
      </c>
      <c r="EN973">
        <v>689202</v>
      </c>
      <c r="EO973" t="s">
        <v>158</v>
      </c>
      <c r="EP973">
        <v>1071700</v>
      </c>
      <c r="EQ973">
        <v>683656</v>
      </c>
      <c r="ER973">
        <v>1065447</v>
      </c>
      <c r="ES973">
        <v>749858</v>
      </c>
      <c r="ET973" t="s">
        <v>178</v>
      </c>
      <c r="EU973">
        <v>39</v>
      </c>
      <c r="EV973" t="s">
        <v>1505</v>
      </c>
      <c r="EW973">
        <v>41</v>
      </c>
      <c r="EX973" t="s">
        <v>309</v>
      </c>
      <c r="EY973" t="s">
        <v>169</v>
      </c>
      <c r="EZ973">
        <v>1024</v>
      </c>
      <c r="FA973">
        <v>-190</v>
      </c>
      <c r="FB973">
        <v>264</v>
      </c>
    </row>
    <row r="974" spans="1:158" x14ac:dyDescent="0.35">
      <c r="A974">
        <v>95</v>
      </c>
      <c r="B974">
        <v>95</v>
      </c>
      <c r="C974">
        <v>1463</v>
      </c>
      <c r="D974">
        <v>1463</v>
      </c>
      <c r="E974" t="s">
        <v>155</v>
      </c>
      <c r="F974" t="s">
        <v>156</v>
      </c>
      <c r="G974" t="s">
        <v>156</v>
      </c>
      <c r="H974" t="s">
        <v>156</v>
      </c>
      <c r="I974">
        <v>0</v>
      </c>
      <c r="J974" t="s">
        <v>157</v>
      </c>
      <c r="K974">
        <v>1</v>
      </c>
      <c r="L974" t="s">
        <v>154</v>
      </c>
      <c r="M974" t="s">
        <v>154</v>
      </c>
      <c r="N974" t="s">
        <v>154</v>
      </c>
      <c r="O974">
        <v>1</v>
      </c>
      <c r="P974" t="s">
        <v>154</v>
      </c>
      <c r="Q974" t="s">
        <v>154</v>
      </c>
      <c r="R974" t="s">
        <v>306</v>
      </c>
      <c r="S974">
        <v>0</v>
      </c>
      <c r="T974">
        <v>7</v>
      </c>
      <c r="U974">
        <v>0</v>
      </c>
      <c r="V974">
        <v>41</v>
      </c>
      <c r="W974">
        <v>41</v>
      </c>
      <c r="X974">
        <v>7</v>
      </c>
      <c r="Y974">
        <v>41</v>
      </c>
      <c r="Z974">
        <v>55</v>
      </c>
      <c r="AA974">
        <v>0</v>
      </c>
      <c r="AB974">
        <v>55</v>
      </c>
      <c r="AC974">
        <v>7</v>
      </c>
      <c r="AD974">
        <v>7</v>
      </c>
      <c r="AE974">
        <v>0</v>
      </c>
      <c r="AF974">
        <v>0</v>
      </c>
      <c r="AG974">
        <v>41</v>
      </c>
      <c r="AH974">
        <v>7</v>
      </c>
      <c r="AI974">
        <v>7</v>
      </c>
      <c r="AJ974">
        <v>0</v>
      </c>
      <c r="AK974">
        <v>41</v>
      </c>
      <c r="AL974">
        <v>41</v>
      </c>
      <c r="AM974">
        <v>97</v>
      </c>
      <c r="AN974">
        <v>7</v>
      </c>
      <c r="AO974">
        <v>7</v>
      </c>
      <c r="AP974">
        <v>7</v>
      </c>
      <c r="AQ974">
        <v>55</v>
      </c>
      <c r="AR974">
        <v>55</v>
      </c>
      <c r="AS974">
        <v>55</v>
      </c>
      <c r="AT974">
        <v>7</v>
      </c>
      <c r="AU974">
        <v>41</v>
      </c>
      <c r="AV974">
        <v>55</v>
      </c>
      <c r="AW974">
        <v>41</v>
      </c>
      <c r="AX974">
        <v>0</v>
      </c>
      <c r="AY974" t="s">
        <v>159</v>
      </c>
      <c r="AZ974" t="s">
        <v>1038</v>
      </c>
      <c r="BA974" t="s">
        <v>573</v>
      </c>
      <c r="BB974" t="s">
        <v>1376</v>
      </c>
      <c r="BC974" t="s">
        <v>163</v>
      </c>
      <c r="BD974" t="b">
        <v>0</v>
      </c>
      <c r="BE974" t="s">
        <v>167</v>
      </c>
      <c r="BF974" t="b">
        <v>1</v>
      </c>
      <c r="BH974" t="s">
        <v>164</v>
      </c>
      <c r="BI974" t="s">
        <v>1377</v>
      </c>
      <c r="BJ974" t="b">
        <v>0</v>
      </c>
      <c r="BK974" t="s">
        <v>166</v>
      </c>
      <c r="BL974" t="b">
        <v>0</v>
      </c>
      <c r="BM974">
        <v>18</v>
      </c>
      <c r="BN974" t="s">
        <v>167</v>
      </c>
      <c r="BO974" t="s">
        <v>168</v>
      </c>
      <c r="BP974" t="s">
        <v>167</v>
      </c>
      <c r="BQ974" t="s">
        <v>169</v>
      </c>
      <c r="BR974">
        <v>768</v>
      </c>
      <c r="BS974" t="s">
        <v>156</v>
      </c>
      <c r="BT974" t="s">
        <v>170</v>
      </c>
      <c r="BU974" t="s">
        <v>327</v>
      </c>
      <c r="BV974" t="s">
        <v>318</v>
      </c>
      <c r="BW974">
        <v>41</v>
      </c>
      <c r="BX974">
        <v>8</v>
      </c>
      <c r="BY974">
        <v>0</v>
      </c>
      <c r="BZ974">
        <v>6</v>
      </c>
      <c r="CA974" t="s">
        <v>1378</v>
      </c>
      <c r="CB974" t="s">
        <v>156</v>
      </c>
      <c r="CC974">
        <v>7</v>
      </c>
      <c r="CD974" t="b">
        <v>0</v>
      </c>
      <c r="CE974" t="s">
        <v>832</v>
      </c>
      <c r="CF974" t="s">
        <v>833</v>
      </c>
      <c r="CG974">
        <v>80</v>
      </c>
      <c r="CH974">
        <v>0</v>
      </c>
      <c r="CI974" t="s">
        <v>306</v>
      </c>
      <c r="CJ974" t="s">
        <v>430</v>
      </c>
      <c r="CK974" t="s">
        <v>430</v>
      </c>
      <c r="CL974" t="s">
        <v>430</v>
      </c>
      <c r="CM974" t="s">
        <v>430</v>
      </c>
      <c r="CN974" t="s">
        <v>430</v>
      </c>
      <c r="CO974" t="s">
        <v>306</v>
      </c>
      <c r="CP974" t="s">
        <v>430</v>
      </c>
      <c r="CQ974">
        <v>1</v>
      </c>
      <c r="CR974">
        <v>423</v>
      </c>
      <c r="CS974" t="str">
        <f t="shared" si="66"/>
        <v>-</v>
      </c>
      <c r="CT974">
        <f t="shared" si="64"/>
        <v>1444.2857142857142</v>
      </c>
      <c r="CU974">
        <f t="shared" si="65"/>
        <v>1579.0363267684361</v>
      </c>
      <c r="CV974" t="str">
        <f t="shared" si="63"/>
        <v>-</v>
      </c>
      <c r="CW974">
        <v>57855</v>
      </c>
      <c r="CX974">
        <v>2785</v>
      </c>
      <c r="CY974">
        <v>5601</v>
      </c>
      <c r="CZ974">
        <v>524</v>
      </c>
      <c r="DA974">
        <v>18148</v>
      </c>
      <c r="DB974">
        <v>423</v>
      </c>
      <c r="DC974">
        <v>3069</v>
      </c>
      <c r="DD974">
        <v>1586</v>
      </c>
      <c r="DE974">
        <v>2</v>
      </c>
      <c r="DF974" t="s">
        <v>156</v>
      </c>
      <c r="DG974">
        <v>1024</v>
      </c>
      <c r="DH974">
        <v>2</v>
      </c>
      <c r="DI974">
        <v>48000</v>
      </c>
      <c r="DJ974">
        <v>-16</v>
      </c>
      <c r="DK974" t="s">
        <v>176</v>
      </c>
      <c r="DL974">
        <v>10</v>
      </c>
      <c r="DM974" t="s">
        <v>413</v>
      </c>
      <c r="DN974">
        <v>692002</v>
      </c>
      <c r="DO974">
        <v>689213</v>
      </c>
      <c r="DP974">
        <v>19735</v>
      </c>
      <c r="DQ974">
        <v>1073214</v>
      </c>
      <c r="DR974">
        <v>1075241</v>
      </c>
      <c r="DS974">
        <v>689203</v>
      </c>
      <c r="DT974">
        <v>1073214</v>
      </c>
      <c r="DU974">
        <v>687615</v>
      </c>
      <c r="DV974" t="s">
        <v>158</v>
      </c>
      <c r="DW974">
        <v>683661</v>
      </c>
      <c r="DX974">
        <v>629795</v>
      </c>
      <c r="DY974">
        <v>638553</v>
      </c>
      <c r="DZ974">
        <v>1584</v>
      </c>
      <c r="EA974">
        <v>1540</v>
      </c>
      <c r="EB974">
        <v>1072457</v>
      </c>
      <c r="EC974">
        <v>629792</v>
      </c>
      <c r="ED974">
        <v>629792</v>
      </c>
      <c r="EE974">
        <v>1578</v>
      </c>
      <c r="EF974">
        <v>1078932</v>
      </c>
      <c r="EG974">
        <v>1077241</v>
      </c>
      <c r="EH974">
        <v>1079355</v>
      </c>
      <c r="EI974">
        <v>635397</v>
      </c>
      <c r="EJ974">
        <v>639078</v>
      </c>
      <c r="EK974">
        <v>635480</v>
      </c>
      <c r="EL974">
        <v>687615</v>
      </c>
      <c r="EM974">
        <v>685661</v>
      </c>
      <c r="EN974">
        <v>689202</v>
      </c>
      <c r="EO974" t="s">
        <v>158</v>
      </c>
      <c r="EP974">
        <v>1078932</v>
      </c>
      <c r="EQ974">
        <v>683656</v>
      </c>
      <c r="ER974">
        <v>1072454</v>
      </c>
      <c r="ES974">
        <v>749858</v>
      </c>
      <c r="ET974" t="s">
        <v>178</v>
      </c>
      <c r="EU974">
        <v>40</v>
      </c>
      <c r="EV974" t="s">
        <v>1506</v>
      </c>
      <c r="EW974">
        <v>42</v>
      </c>
      <c r="EX974" t="s">
        <v>309</v>
      </c>
      <c r="EY974" t="s">
        <v>169</v>
      </c>
      <c r="EZ974">
        <v>1024</v>
      </c>
      <c r="FA974">
        <v>-190</v>
      </c>
      <c r="FB974">
        <v>264</v>
      </c>
    </row>
    <row r="975" spans="1:158" x14ac:dyDescent="0.35">
      <c r="A975">
        <v>95</v>
      </c>
      <c r="B975">
        <v>95</v>
      </c>
      <c r="C975">
        <v>1453</v>
      </c>
      <c r="D975">
        <v>1453</v>
      </c>
      <c r="E975" t="s">
        <v>155</v>
      </c>
      <c r="F975" t="s">
        <v>156</v>
      </c>
      <c r="G975" t="s">
        <v>156</v>
      </c>
      <c r="H975" t="s">
        <v>156</v>
      </c>
      <c r="I975">
        <v>0</v>
      </c>
      <c r="J975" t="s">
        <v>157</v>
      </c>
      <c r="K975">
        <v>1</v>
      </c>
      <c r="L975" t="s">
        <v>154</v>
      </c>
      <c r="M975" t="s">
        <v>154</v>
      </c>
      <c r="N975" t="s">
        <v>154</v>
      </c>
      <c r="O975">
        <v>1</v>
      </c>
      <c r="P975" t="s">
        <v>154</v>
      </c>
      <c r="Q975" t="s">
        <v>154</v>
      </c>
      <c r="R975" t="s">
        <v>301</v>
      </c>
      <c r="S975">
        <v>0</v>
      </c>
      <c r="T975">
        <v>7</v>
      </c>
      <c r="U975">
        <v>0</v>
      </c>
      <c r="V975">
        <v>42</v>
      </c>
      <c r="W975">
        <v>42</v>
      </c>
      <c r="X975">
        <v>7</v>
      </c>
      <c r="Y975">
        <v>42</v>
      </c>
      <c r="Z975">
        <v>55</v>
      </c>
      <c r="AA975">
        <v>0</v>
      </c>
      <c r="AB975">
        <v>55</v>
      </c>
      <c r="AC975">
        <v>7</v>
      </c>
      <c r="AD975">
        <v>7</v>
      </c>
      <c r="AE975">
        <v>0</v>
      </c>
      <c r="AF975">
        <v>0</v>
      </c>
      <c r="AG975">
        <v>42</v>
      </c>
      <c r="AH975">
        <v>7</v>
      </c>
      <c r="AI975">
        <v>7</v>
      </c>
      <c r="AJ975">
        <v>0</v>
      </c>
      <c r="AK975">
        <v>42</v>
      </c>
      <c r="AL975">
        <v>42</v>
      </c>
      <c r="AM975">
        <v>98</v>
      </c>
      <c r="AN975">
        <v>7</v>
      </c>
      <c r="AO975">
        <v>7</v>
      </c>
      <c r="AP975">
        <v>7</v>
      </c>
      <c r="AQ975">
        <v>55</v>
      </c>
      <c r="AR975">
        <v>55</v>
      </c>
      <c r="AS975">
        <v>55</v>
      </c>
      <c r="AT975">
        <v>7</v>
      </c>
      <c r="AU975">
        <v>42</v>
      </c>
      <c r="AV975">
        <v>55</v>
      </c>
      <c r="AW975">
        <v>42</v>
      </c>
      <c r="AX975">
        <v>0</v>
      </c>
      <c r="AY975" t="s">
        <v>159</v>
      </c>
      <c r="AZ975" t="s">
        <v>1038</v>
      </c>
      <c r="BA975" t="s">
        <v>573</v>
      </c>
      <c r="BB975" t="s">
        <v>1376</v>
      </c>
      <c r="BC975" t="s">
        <v>163</v>
      </c>
      <c r="BD975" t="b">
        <v>0</v>
      </c>
      <c r="BE975">
        <v>3.68</v>
      </c>
      <c r="BF975" t="b">
        <v>1</v>
      </c>
      <c r="BH975" t="s">
        <v>164</v>
      </c>
      <c r="BI975" t="s">
        <v>1377</v>
      </c>
      <c r="BJ975" t="b">
        <v>0</v>
      </c>
      <c r="BK975" t="s">
        <v>166</v>
      </c>
      <c r="BL975" t="b">
        <v>0</v>
      </c>
      <c r="BM975">
        <v>18</v>
      </c>
      <c r="BN975" t="s">
        <v>167</v>
      </c>
      <c r="BO975" t="s">
        <v>168</v>
      </c>
      <c r="BP975" t="s">
        <v>167</v>
      </c>
      <c r="BQ975" t="s">
        <v>169</v>
      </c>
      <c r="BR975">
        <v>768</v>
      </c>
      <c r="BS975" t="s">
        <v>156</v>
      </c>
      <c r="BT975" t="s">
        <v>170</v>
      </c>
      <c r="BU975" t="s">
        <v>185</v>
      </c>
      <c r="BV975" t="s">
        <v>310</v>
      </c>
      <c r="BW975">
        <v>42</v>
      </c>
      <c r="BX975">
        <v>8</v>
      </c>
      <c r="BY975">
        <v>0</v>
      </c>
      <c r="BZ975">
        <v>6</v>
      </c>
      <c r="CA975" t="s">
        <v>1378</v>
      </c>
      <c r="CB975" t="s">
        <v>156</v>
      </c>
      <c r="CC975">
        <v>7</v>
      </c>
      <c r="CD975" t="b">
        <v>0</v>
      </c>
      <c r="CE975" t="s">
        <v>832</v>
      </c>
      <c r="CF975" t="s">
        <v>833</v>
      </c>
      <c r="CG975">
        <v>13</v>
      </c>
      <c r="CH975">
        <v>0</v>
      </c>
      <c r="CI975" t="s">
        <v>301</v>
      </c>
      <c r="CJ975" t="s">
        <v>430</v>
      </c>
      <c r="CK975" t="s">
        <v>430</v>
      </c>
      <c r="CL975" t="s">
        <v>430</v>
      </c>
      <c r="CM975" t="s">
        <v>430</v>
      </c>
      <c r="CN975" t="s">
        <v>430</v>
      </c>
      <c r="CO975" t="s">
        <v>301</v>
      </c>
      <c r="CP975" t="s">
        <v>430</v>
      </c>
      <c r="CQ975">
        <v>1</v>
      </c>
      <c r="CR975">
        <v>1037</v>
      </c>
      <c r="CS975">
        <f t="shared" si="66"/>
        <v>1037</v>
      </c>
      <c r="CT975">
        <f t="shared" si="64"/>
        <v>1444.2857142857142</v>
      </c>
      <c r="CU975">
        <f t="shared" si="65"/>
        <v>1579.0363267684361</v>
      </c>
      <c r="CV975">
        <f t="shared" si="63"/>
        <v>1037</v>
      </c>
      <c r="CW975">
        <v>57855</v>
      </c>
      <c r="CX975">
        <v>2785</v>
      </c>
      <c r="CY975">
        <v>5601</v>
      </c>
      <c r="CZ975">
        <v>524</v>
      </c>
      <c r="DA975">
        <v>18148</v>
      </c>
      <c r="DB975">
        <v>1037</v>
      </c>
      <c r="DC975">
        <v>3069</v>
      </c>
      <c r="DD975">
        <v>1586</v>
      </c>
      <c r="DE975">
        <v>2</v>
      </c>
      <c r="DF975" t="s">
        <v>156</v>
      </c>
      <c r="DG975">
        <v>1024</v>
      </c>
      <c r="DH975">
        <v>2</v>
      </c>
      <c r="DI975">
        <v>48000</v>
      </c>
      <c r="DJ975">
        <v>-16</v>
      </c>
      <c r="DK975" t="s">
        <v>176</v>
      </c>
      <c r="DL975">
        <v>10</v>
      </c>
      <c r="DM975" t="s">
        <v>413</v>
      </c>
      <c r="DN975">
        <v>692002</v>
      </c>
      <c r="DO975">
        <v>689213</v>
      </c>
      <c r="DP975">
        <v>19735</v>
      </c>
      <c r="DQ975">
        <v>1080127</v>
      </c>
      <c r="DR975">
        <v>1081897</v>
      </c>
      <c r="DS975">
        <v>689203</v>
      </c>
      <c r="DT975">
        <v>1080127</v>
      </c>
      <c r="DU975">
        <v>687615</v>
      </c>
      <c r="DV975" t="s">
        <v>158</v>
      </c>
      <c r="DW975">
        <v>683661</v>
      </c>
      <c r="DX975">
        <v>629795</v>
      </c>
      <c r="DY975">
        <v>638553</v>
      </c>
      <c r="DZ975">
        <v>1584</v>
      </c>
      <c r="EA975">
        <v>1540</v>
      </c>
      <c r="EB975">
        <v>1079370</v>
      </c>
      <c r="EC975">
        <v>629792</v>
      </c>
      <c r="ED975">
        <v>629792</v>
      </c>
      <c r="EE975">
        <v>1578</v>
      </c>
      <c r="EF975">
        <v>1085481</v>
      </c>
      <c r="EG975">
        <v>1083897</v>
      </c>
      <c r="EH975">
        <v>1086518</v>
      </c>
      <c r="EI975">
        <v>635397</v>
      </c>
      <c r="EJ975">
        <v>639078</v>
      </c>
      <c r="EK975">
        <v>635480</v>
      </c>
      <c r="EL975">
        <v>687615</v>
      </c>
      <c r="EM975">
        <v>685661</v>
      </c>
      <c r="EN975">
        <v>689202</v>
      </c>
      <c r="EO975" t="s">
        <v>158</v>
      </c>
      <c r="EP975">
        <v>1085481</v>
      </c>
      <c r="EQ975">
        <v>683656</v>
      </c>
      <c r="ER975">
        <v>1079367</v>
      </c>
      <c r="ES975">
        <v>749858</v>
      </c>
      <c r="ET975" t="s">
        <v>178</v>
      </c>
      <c r="EU975">
        <v>41</v>
      </c>
      <c r="EV975" t="s">
        <v>1507</v>
      </c>
      <c r="EW975">
        <v>43</v>
      </c>
      <c r="EX975" t="s">
        <v>305</v>
      </c>
      <c r="EY975" t="s">
        <v>169</v>
      </c>
      <c r="EZ975">
        <v>1024</v>
      </c>
      <c r="FA975">
        <v>-190</v>
      </c>
      <c r="FB975">
        <v>264</v>
      </c>
    </row>
    <row r="976" spans="1:158" x14ac:dyDescent="0.35">
      <c r="A976">
        <v>95</v>
      </c>
      <c r="B976">
        <v>95</v>
      </c>
      <c r="C976">
        <v>1437</v>
      </c>
      <c r="D976">
        <v>1437</v>
      </c>
      <c r="E976" t="s">
        <v>155</v>
      </c>
      <c r="F976" t="s">
        <v>156</v>
      </c>
      <c r="G976" t="s">
        <v>156</v>
      </c>
      <c r="H976" t="s">
        <v>156</v>
      </c>
      <c r="I976">
        <v>0</v>
      </c>
      <c r="J976" t="s">
        <v>157</v>
      </c>
      <c r="K976">
        <v>1</v>
      </c>
      <c r="L976" t="s">
        <v>154</v>
      </c>
      <c r="M976" t="s">
        <v>154</v>
      </c>
      <c r="N976" t="s">
        <v>154</v>
      </c>
      <c r="O976">
        <v>1</v>
      </c>
      <c r="P976" t="s">
        <v>154</v>
      </c>
      <c r="Q976" t="s">
        <v>154</v>
      </c>
      <c r="R976" t="s">
        <v>301</v>
      </c>
      <c r="S976">
        <v>0</v>
      </c>
      <c r="T976">
        <v>7</v>
      </c>
      <c r="U976">
        <v>0</v>
      </c>
      <c r="V976">
        <v>43</v>
      </c>
      <c r="W976">
        <v>43</v>
      </c>
      <c r="X976">
        <v>7</v>
      </c>
      <c r="Y976">
        <v>43</v>
      </c>
      <c r="Z976">
        <v>55</v>
      </c>
      <c r="AA976">
        <v>0</v>
      </c>
      <c r="AB976">
        <v>55</v>
      </c>
      <c r="AC976">
        <v>7</v>
      </c>
      <c r="AD976">
        <v>7</v>
      </c>
      <c r="AE976">
        <v>0</v>
      </c>
      <c r="AF976">
        <v>0</v>
      </c>
      <c r="AG976">
        <v>43</v>
      </c>
      <c r="AH976">
        <v>7</v>
      </c>
      <c r="AI976">
        <v>7</v>
      </c>
      <c r="AJ976">
        <v>0</v>
      </c>
      <c r="AK976">
        <v>43</v>
      </c>
      <c r="AL976">
        <v>43</v>
      </c>
      <c r="AM976">
        <v>99</v>
      </c>
      <c r="AN976">
        <v>7</v>
      </c>
      <c r="AO976">
        <v>7</v>
      </c>
      <c r="AP976">
        <v>7</v>
      </c>
      <c r="AQ976">
        <v>55</v>
      </c>
      <c r="AR976">
        <v>55</v>
      </c>
      <c r="AS976">
        <v>55</v>
      </c>
      <c r="AT976">
        <v>7</v>
      </c>
      <c r="AU976">
        <v>43</v>
      </c>
      <c r="AV976">
        <v>55</v>
      </c>
      <c r="AW976">
        <v>43</v>
      </c>
      <c r="AX976">
        <v>0</v>
      </c>
      <c r="AY976" t="s">
        <v>159</v>
      </c>
      <c r="AZ976" t="s">
        <v>1038</v>
      </c>
      <c r="BA976" t="s">
        <v>573</v>
      </c>
      <c r="BB976" t="s">
        <v>1376</v>
      </c>
      <c r="BC976" t="s">
        <v>163</v>
      </c>
      <c r="BD976" t="b">
        <v>0</v>
      </c>
      <c r="BE976">
        <v>11.23</v>
      </c>
      <c r="BF976" t="b">
        <v>1</v>
      </c>
      <c r="BH976" t="s">
        <v>164</v>
      </c>
      <c r="BI976" t="s">
        <v>1377</v>
      </c>
      <c r="BJ976" t="b">
        <v>0</v>
      </c>
      <c r="BK976" t="s">
        <v>166</v>
      </c>
      <c r="BL976" t="b">
        <v>0</v>
      </c>
      <c r="BM976">
        <v>18</v>
      </c>
      <c r="BN976" t="s">
        <v>167</v>
      </c>
      <c r="BO976" t="s">
        <v>168</v>
      </c>
      <c r="BP976" t="s">
        <v>167</v>
      </c>
      <c r="BQ976" t="s">
        <v>169</v>
      </c>
      <c r="BR976">
        <v>768</v>
      </c>
      <c r="BS976" t="s">
        <v>156</v>
      </c>
      <c r="BT976" t="s">
        <v>170</v>
      </c>
      <c r="BU976" t="s">
        <v>303</v>
      </c>
      <c r="BV976" t="s">
        <v>327</v>
      </c>
      <c r="BW976">
        <v>43</v>
      </c>
      <c r="BX976">
        <v>8</v>
      </c>
      <c r="BY976">
        <v>0</v>
      </c>
      <c r="BZ976">
        <v>6</v>
      </c>
      <c r="CA976" t="s">
        <v>1378</v>
      </c>
      <c r="CB976" t="s">
        <v>156</v>
      </c>
      <c r="CC976">
        <v>7</v>
      </c>
      <c r="CD976" t="b">
        <v>0</v>
      </c>
      <c r="CE976" t="s">
        <v>832</v>
      </c>
      <c r="CF976" t="s">
        <v>833</v>
      </c>
      <c r="CG976">
        <v>10</v>
      </c>
      <c r="CH976">
        <v>0</v>
      </c>
      <c r="CI976" t="s">
        <v>301</v>
      </c>
      <c r="CJ976" t="s">
        <v>430</v>
      </c>
      <c r="CK976" t="s">
        <v>430</v>
      </c>
      <c r="CL976" t="s">
        <v>430</v>
      </c>
      <c r="CM976" t="s">
        <v>430</v>
      </c>
      <c r="CN976" t="s">
        <v>430</v>
      </c>
      <c r="CO976" t="s">
        <v>301</v>
      </c>
      <c r="CP976" t="s">
        <v>430</v>
      </c>
      <c r="CQ976">
        <v>1</v>
      </c>
      <c r="CR976">
        <v>761</v>
      </c>
      <c r="CS976">
        <f t="shared" si="66"/>
        <v>761</v>
      </c>
      <c r="CT976">
        <f t="shared" si="64"/>
        <v>1444.2857142857142</v>
      </c>
      <c r="CU976">
        <f t="shared" si="65"/>
        <v>1579.0363267684361</v>
      </c>
      <c r="CV976">
        <f t="shared" si="63"/>
        <v>761</v>
      </c>
      <c r="CW976">
        <v>57855</v>
      </c>
      <c r="CX976">
        <v>2785</v>
      </c>
      <c r="CY976">
        <v>5601</v>
      </c>
      <c r="CZ976">
        <v>524</v>
      </c>
      <c r="DA976">
        <v>18148</v>
      </c>
      <c r="DB976">
        <v>761</v>
      </c>
      <c r="DC976">
        <v>3069</v>
      </c>
      <c r="DD976">
        <v>1586</v>
      </c>
      <c r="DE976">
        <v>2</v>
      </c>
      <c r="DF976" t="s">
        <v>156</v>
      </c>
      <c r="DG976">
        <v>1024</v>
      </c>
      <c r="DH976">
        <v>2</v>
      </c>
      <c r="DI976">
        <v>48000</v>
      </c>
      <c r="DJ976">
        <v>-16</v>
      </c>
      <c r="DK976" t="s">
        <v>176</v>
      </c>
      <c r="DL976">
        <v>10</v>
      </c>
      <c r="DM976" t="s">
        <v>413</v>
      </c>
      <c r="DN976">
        <v>692002</v>
      </c>
      <c r="DO976">
        <v>689213</v>
      </c>
      <c r="DP976">
        <v>19735</v>
      </c>
      <c r="DQ976">
        <v>1087290</v>
      </c>
      <c r="DR976">
        <v>1088980</v>
      </c>
      <c r="DS976">
        <v>689203</v>
      </c>
      <c r="DT976">
        <v>1087290</v>
      </c>
      <c r="DU976">
        <v>687615</v>
      </c>
      <c r="DV976" t="s">
        <v>158</v>
      </c>
      <c r="DW976">
        <v>683661</v>
      </c>
      <c r="DX976">
        <v>629795</v>
      </c>
      <c r="DY976">
        <v>638553</v>
      </c>
      <c r="DZ976">
        <v>1584</v>
      </c>
      <c r="EA976">
        <v>1540</v>
      </c>
      <c r="EB976">
        <v>1086533</v>
      </c>
      <c r="EC976">
        <v>629792</v>
      </c>
      <c r="ED976">
        <v>629792</v>
      </c>
      <c r="EE976">
        <v>1578</v>
      </c>
      <c r="EF976">
        <v>1092990</v>
      </c>
      <c r="EG976">
        <v>1090980</v>
      </c>
      <c r="EH976">
        <v>1093752</v>
      </c>
      <c r="EI976">
        <v>635397</v>
      </c>
      <c r="EJ976">
        <v>639078</v>
      </c>
      <c r="EK976">
        <v>635480</v>
      </c>
      <c r="EL976">
        <v>687615</v>
      </c>
      <c r="EM976">
        <v>685661</v>
      </c>
      <c r="EN976">
        <v>689202</v>
      </c>
      <c r="EO976" t="s">
        <v>158</v>
      </c>
      <c r="EP976">
        <v>1092990</v>
      </c>
      <c r="EQ976">
        <v>683656</v>
      </c>
      <c r="ER976">
        <v>1086530</v>
      </c>
      <c r="ES976">
        <v>749858</v>
      </c>
      <c r="ET976" t="s">
        <v>178</v>
      </c>
      <c r="EU976">
        <v>42</v>
      </c>
      <c r="EV976" t="s">
        <v>1508</v>
      </c>
      <c r="EW976">
        <v>44</v>
      </c>
      <c r="EX976" t="s">
        <v>305</v>
      </c>
      <c r="EY976" t="s">
        <v>169</v>
      </c>
      <c r="EZ976">
        <v>1024</v>
      </c>
      <c r="FA976">
        <v>-190</v>
      </c>
      <c r="FB976">
        <v>264</v>
      </c>
    </row>
    <row r="977" spans="1:158" x14ac:dyDescent="0.35">
      <c r="A977">
        <v>95</v>
      </c>
      <c r="B977">
        <v>95</v>
      </c>
      <c r="C977">
        <v>1418</v>
      </c>
      <c r="D977">
        <v>1418</v>
      </c>
      <c r="E977" t="s">
        <v>155</v>
      </c>
      <c r="F977" t="s">
        <v>156</v>
      </c>
      <c r="G977" t="s">
        <v>156</v>
      </c>
      <c r="H977" t="s">
        <v>156</v>
      </c>
      <c r="I977">
        <v>0</v>
      </c>
      <c r="J977" t="s">
        <v>157</v>
      </c>
      <c r="K977">
        <v>1</v>
      </c>
      <c r="L977" t="s">
        <v>154</v>
      </c>
      <c r="M977" t="s">
        <v>154</v>
      </c>
      <c r="N977" t="s">
        <v>154</v>
      </c>
      <c r="O977">
        <v>1</v>
      </c>
      <c r="P977" t="s">
        <v>154</v>
      </c>
      <c r="Q977" t="s">
        <v>154</v>
      </c>
      <c r="R977" t="s">
        <v>306</v>
      </c>
      <c r="S977">
        <v>0</v>
      </c>
      <c r="T977">
        <v>7</v>
      </c>
      <c r="U977">
        <v>0</v>
      </c>
      <c r="V977">
        <v>44</v>
      </c>
      <c r="W977">
        <v>44</v>
      </c>
      <c r="X977">
        <v>7</v>
      </c>
      <c r="Y977">
        <v>44</v>
      </c>
      <c r="Z977">
        <v>55</v>
      </c>
      <c r="AA977">
        <v>0</v>
      </c>
      <c r="AB977">
        <v>55</v>
      </c>
      <c r="AC977">
        <v>7</v>
      </c>
      <c r="AD977">
        <v>7</v>
      </c>
      <c r="AE977">
        <v>0</v>
      </c>
      <c r="AF977">
        <v>0</v>
      </c>
      <c r="AG977">
        <v>44</v>
      </c>
      <c r="AH977">
        <v>7</v>
      </c>
      <c r="AI977">
        <v>7</v>
      </c>
      <c r="AJ977">
        <v>0</v>
      </c>
      <c r="AK977">
        <v>44</v>
      </c>
      <c r="AL977">
        <v>44</v>
      </c>
      <c r="AM977">
        <v>100</v>
      </c>
      <c r="AN977">
        <v>7</v>
      </c>
      <c r="AO977">
        <v>7</v>
      </c>
      <c r="AP977">
        <v>7</v>
      </c>
      <c r="AQ977">
        <v>55</v>
      </c>
      <c r="AR977">
        <v>55</v>
      </c>
      <c r="AS977">
        <v>55</v>
      </c>
      <c r="AT977">
        <v>7</v>
      </c>
      <c r="AU977">
        <v>44</v>
      </c>
      <c r="AV977">
        <v>55</v>
      </c>
      <c r="AW977">
        <v>44</v>
      </c>
      <c r="AX977">
        <v>0</v>
      </c>
      <c r="AY977" t="s">
        <v>159</v>
      </c>
      <c r="AZ977" t="s">
        <v>1038</v>
      </c>
      <c r="BA977" t="s">
        <v>573</v>
      </c>
      <c r="BB977" t="s">
        <v>1376</v>
      </c>
      <c r="BC977" t="s">
        <v>163</v>
      </c>
      <c r="BD977" t="b">
        <v>0</v>
      </c>
      <c r="BE977" t="s">
        <v>167</v>
      </c>
      <c r="BF977" t="b">
        <v>1</v>
      </c>
      <c r="BH977" t="s">
        <v>164</v>
      </c>
      <c r="BI977" t="s">
        <v>1377</v>
      </c>
      <c r="BJ977" t="b">
        <v>0</v>
      </c>
      <c r="BK977" t="s">
        <v>166</v>
      </c>
      <c r="BL977" t="b">
        <v>0</v>
      </c>
      <c r="BM977">
        <v>18</v>
      </c>
      <c r="BN977" t="s">
        <v>167</v>
      </c>
      <c r="BO977" t="s">
        <v>168</v>
      </c>
      <c r="BP977" t="s">
        <v>167</v>
      </c>
      <c r="BQ977" t="s">
        <v>169</v>
      </c>
      <c r="BR977">
        <v>768</v>
      </c>
      <c r="BS977" t="s">
        <v>156</v>
      </c>
      <c r="BT977" t="s">
        <v>170</v>
      </c>
      <c r="BU977" t="s">
        <v>327</v>
      </c>
      <c r="BV977" t="s">
        <v>321</v>
      </c>
      <c r="BW977">
        <v>44</v>
      </c>
      <c r="BX977">
        <v>8</v>
      </c>
      <c r="BY977">
        <v>0</v>
      </c>
      <c r="BZ977">
        <v>6</v>
      </c>
      <c r="CA977" t="s">
        <v>1378</v>
      </c>
      <c r="CB977" t="s">
        <v>156</v>
      </c>
      <c r="CC977">
        <v>7</v>
      </c>
      <c r="CD977" t="b">
        <v>0</v>
      </c>
      <c r="CE977" t="s">
        <v>832</v>
      </c>
      <c r="CF977" t="s">
        <v>833</v>
      </c>
      <c r="CG977">
        <v>73</v>
      </c>
      <c r="CH977">
        <v>0</v>
      </c>
      <c r="CI977" t="s">
        <v>306</v>
      </c>
      <c r="CJ977" t="s">
        <v>430</v>
      </c>
      <c r="CK977" t="s">
        <v>430</v>
      </c>
      <c r="CL977" t="s">
        <v>430</v>
      </c>
      <c r="CM977" t="s">
        <v>430</v>
      </c>
      <c r="CN977" t="s">
        <v>430</v>
      </c>
      <c r="CO977" t="s">
        <v>306</v>
      </c>
      <c r="CP977" t="s">
        <v>430</v>
      </c>
      <c r="CQ977">
        <v>1</v>
      </c>
      <c r="CR977">
        <v>548</v>
      </c>
      <c r="CS977" t="str">
        <f t="shared" si="66"/>
        <v>-</v>
      </c>
      <c r="CT977">
        <f t="shared" si="64"/>
        <v>1444.2857142857142</v>
      </c>
      <c r="CU977">
        <f t="shared" si="65"/>
        <v>1579.0363267684361</v>
      </c>
      <c r="CV977" t="str">
        <f t="shared" si="63"/>
        <v>-</v>
      </c>
      <c r="CW977">
        <v>57855</v>
      </c>
      <c r="CX977">
        <v>2785</v>
      </c>
      <c r="CY977">
        <v>5601</v>
      </c>
      <c r="CZ977">
        <v>524</v>
      </c>
      <c r="DA977">
        <v>18148</v>
      </c>
      <c r="DB977">
        <v>548</v>
      </c>
      <c r="DC977">
        <v>3069</v>
      </c>
      <c r="DD977">
        <v>1586</v>
      </c>
      <c r="DE977">
        <v>2</v>
      </c>
      <c r="DF977" t="s">
        <v>156</v>
      </c>
      <c r="DG977">
        <v>1024</v>
      </c>
      <c r="DH977">
        <v>2</v>
      </c>
      <c r="DI977">
        <v>48000</v>
      </c>
      <c r="DJ977">
        <v>-16</v>
      </c>
      <c r="DK977" t="s">
        <v>176</v>
      </c>
      <c r="DL977">
        <v>10</v>
      </c>
      <c r="DM977" t="s">
        <v>413</v>
      </c>
      <c r="DN977">
        <v>692002</v>
      </c>
      <c r="DO977">
        <v>689213</v>
      </c>
      <c r="DP977">
        <v>19735</v>
      </c>
      <c r="DQ977">
        <v>1094524</v>
      </c>
      <c r="DR977">
        <v>1096553</v>
      </c>
      <c r="DS977">
        <v>689203</v>
      </c>
      <c r="DT977">
        <v>1094524</v>
      </c>
      <c r="DU977">
        <v>687615</v>
      </c>
      <c r="DV977" t="s">
        <v>158</v>
      </c>
      <c r="DW977">
        <v>683661</v>
      </c>
      <c r="DX977">
        <v>629795</v>
      </c>
      <c r="DY977">
        <v>638553</v>
      </c>
      <c r="DZ977">
        <v>1584</v>
      </c>
      <c r="EA977">
        <v>1540</v>
      </c>
      <c r="EB977">
        <v>1093766</v>
      </c>
      <c r="EC977">
        <v>629792</v>
      </c>
      <c r="ED977">
        <v>629792</v>
      </c>
      <c r="EE977">
        <v>1578</v>
      </c>
      <c r="EF977">
        <v>1100265</v>
      </c>
      <c r="EG977">
        <v>1098553</v>
      </c>
      <c r="EH977">
        <v>1100814</v>
      </c>
      <c r="EI977">
        <v>635397</v>
      </c>
      <c r="EJ977">
        <v>639078</v>
      </c>
      <c r="EK977">
        <v>635480</v>
      </c>
      <c r="EL977">
        <v>687615</v>
      </c>
      <c r="EM977">
        <v>685661</v>
      </c>
      <c r="EN977">
        <v>689202</v>
      </c>
      <c r="EO977" t="s">
        <v>158</v>
      </c>
      <c r="EP977">
        <v>1100265</v>
      </c>
      <c r="EQ977">
        <v>683656</v>
      </c>
      <c r="ER977">
        <v>1093764</v>
      </c>
      <c r="ES977">
        <v>749858</v>
      </c>
      <c r="ET977" t="s">
        <v>178</v>
      </c>
      <c r="EU977">
        <v>43</v>
      </c>
      <c r="EV977" t="s">
        <v>1509</v>
      </c>
      <c r="EW977">
        <v>45</v>
      </c>
      <c r="EX977" t="s">
        <v>309</v>
      </c>
      <c r="EY977" t="s">
        <v>169</v>
      </c>
      <c r="EZ977">
        <v>1024</v>
      </c>
      <c r="FA977">
        <v>-190</v>
      </c>
      <c r="FB977">
        <v>264</v>
      </c>
    </row>
    <row r="978" spans="1:158" x14ac:dyDescent="0.35">
      <c r="A978">
        <v>95</v>
      </c>
      <c r="B978">
        <v>95</v>
      </c>
      <c r="C978">
        <v>1396</v>
      </c>
      <c r="D978">
        <v>1396</v>
      </c>
      <c r="E978" t="s">
        <v>155</v>
      </c>
      <c r="F978" t="s">
        <v>156</v>
      </c>
      <c r="G978" t="s">
        <v>156</v>
      </c>
      <c r="H978" t="s">
        <v>156</v>
      </c>
      <c r="I978">
        <v>0</v>
      </c>
      <c r="J978" t="s">
        <v>157</v>
      </c>
      <c r="K978">
        <v>1</v>
      </c>
      <c r="L978" t="s">
        <v>154</v>
      </c>
      <c r="M978" t="s">
        <v>154</v>
      </c>
      <c r="N978" t="s">
        <v>154</v>
      </c>
      <c r="O978">
        <v>1</v>
      </c>
      <c r="P978" t="s">
        <v>154</v>
      </c>
      <c r="Q978" t="s">
        <v>154</v>
      </c>
      <c r="R978" t="s">
        <v>301</v>
      </c>
      <c r="S978">
        <v>0</v>
      </c>
      <c r="T978">
        <v>7</v>
      </c>
      <c r="U978">
        <v>0</v>
      </c>
      <c r="V978">
        <v>45</v>
      </c>
      <c r="W978">
        <v>45</v>
      </c>
      <c r="X978">
        <v>7</v>
      </c>
      <c r="Y978">
        <v>45</v>
      </c>
      <c r="Z978">
        <v>55</v>
      </c>
      <c r="AA978">
        <v>0</v>
      </c>
      <c r="AB978">
        <v>55</v>
      </c>
      <c r="AC978">
        <v>7</v>
      </c>
      <c r="AD978">
        <v>7</v>
      </c>
      <c r="AE978">
        <v>0</v>
      </c>
      <c r="AF978">
        <v>0</v>
      </c>
      <c r="AG978">
        <v>45</v>
      </c>
      <c r="AH978">
        <v>7</v>
      </c>
      <c r="AI978">
        <v>7</v>
      </c>
      <c r="AJ978">
        <v>0</v>
      </c>
      <c r="AK978">
        <v>45</v>
      </c>
      <c r="AL978">
        <v>45</v>
      </c>
      <c r="AM978">
        <v>101</v>
      </c>
      <c r="AN978">
        <v>7</v>
      </c>
      <c r="AO978">
        <v>7</v>
      </c>
      <c r="AP978">
        <v>7</v>
      </c>
      <c r="AQ978">
        <v>55</v>
      </c>
      <c r="AR978">
        <v>55</v>
      </c>
      <c r="AS978">
        <v>55</v>
      </c>
      <c r="AT978">
        <v>7</v>
      </c>
      <c r="AU978">
        <v>45</v>
      </c>
      <c r="AV978">
        <v>55</v>
      </c>
      <c r="AW978">
        <v>45</v>
      </c>
      <c r="AX978">
        <v>0</v>
      </c>
      <c r="AY978" t="s">
        <v>159</v>
      </c>
      <c r="AZ978" t="s">
        <v>1038</v>
      </c>
      <c r="BA978" t="s">
        <v>573</v>
      </c>
      <c r="BB978" t="s">
        <v>1376</v>
      </c>
      <c r="BC978" t="s">
        <v>163</v>
      </c>
      <c r="BD978" t="b">
        <v>0</v>
      </c>
      <c r="BE978">
        <v>5.21</v>
      </c>
      <c r="BF978" t="b">
        <v>1</v>
      </c>
      <c r="BH978" t="s">
        <v>164</v>
      </c>
      <c r="BI978" t="s">
        <v>1377</v>
      </c>
      <c r="BJ978" t="b">
        <v>0</v>
      </c>
      <c r="BK978" t="s">
        <v>166</v>
      </c>
      <c r="BL978" t="b">
        <v>0</v>
      </c>
      <c r="BM978">
        <v>18</v>
      </c>
      <c r="BN978" t="s">
        <v>167</v>
      </c>
      <c r="BO978" t="s">
        <v>168</v>
      </c>
      <c r="BP978" t="s">
        <v>167</v>
      </c>
      <c r="BQ978" t="s">
        <v>169</v>
      </c>
      <c r="BR978">
        <v>768</v>
      </c>
      <c r="BS978" t="s">
        <v>156</v>
      </c>
      <c r="BT978" t="s">
        <v>170</v>
      </c>
      <c r="BU978" t="s">
        <v>327</v>
      </c>
      <c r="BV978" t="s">
        <v>315</v>
      </c>
      <c r="BW978">
        <v>45</v>
      </c>
      <c r="BX978">
        <v>8</v>
      </c>
      <c r="BY978">
        <v>0</v>
      </c>
      <c r="BZ978">
        <v>6</v>
      </c>
      <c r="CA978" t="s">
        <v>1378</v>
      </c>
      <c r="CB978" t="s">
        <v>156</v>
      </c>
      <c r="CC978">
        <v>7</v>
      </c>
      <c r="CD978" t="b">
        <v>0</v>
      </c>
      <c r="CE978" t="s">
        <v>832</v>
      </c>
      <c r="CF978" t="s">
        <v>833</v>
      </c>
      <c r="CG978">
        <v>19</v>
      </c>
      <c r="CH978">
        <v>0</v>
      </c>
      <c r="CI978" t="s">
        <v>301</v>
      </c>
      <c r="CJ978" t="s">
        <v>430</v>
      </c>
      <c r="CK978" t="s">
        <v>430</v>
      </c>
      <c r="CL978" t="s">
        <v>430</v>
      </c>
      <c r="CM978" t="s">
        <v>430</v>
      </c>
      <c r="CN978" t="s">
        <v>430</v>
      </c>
      <c r="CO978" t="s">
        <v>301</v>
      </c>
      <c r="CP978" t="s">
        <v>430</v>
      </c>
      <c r="CQ978">
        <v>1</v>
      </c>
      <c r="CR978">
        <v>438</v>
      </c>
      <c r="CS978">
        <f t="shared" si="66"/>
        <v>438</v>
      </c>
      <c r="CT978">
        <f t="shared" si="64"/>
        <v>1444.2857142857142</v>
      </c>
      <c r="CU978">
        <f t="shared" si="65"/>
        <v>1579.0363267684361</v>
      </c>
      <c r="CV978">
        <f t="shared" si="63"/>
        <v>438</v>
      </c>
      <c r="CW978">
        <v>57855</v>
      </c>
      <c r="CX978">
        <v>2785</v>
      </c>
      <c r="CY978">
        <v>5601</v>
      </c>
      <c r="CZ978">
        <v>524</v>
      </c>
      <c r="DA978">
        <v>18148</v>
      </c>
      <c r="DB978">
        <v>438</v>
      </c>
      <c r="DC978">
        <v>3069</v>
      </c>
      <c r="DD978">
        <v>1586</v>
      </c>
      <c r="DE978">
        <v>2</v>
      </c>
      <c r="DF978" t="s">
        <v>156</v>
      </c>
      <c r="DG978">
        <v>1024</v>
      </c>
      <c r="DH978">
        <v>2</v>
      </c>
      <c r="DI978">
        <v>48000</v>
      </c>
      <c r="DJ978">
        <v>-16</v>
      </c>
      <c r="DK978" t="s">
        <v>176</v>
      </c>
      <c r="DL978">
        <v>10</v>
      </c>
      <c r="DM978" t="s">
        <v>413</v>
      </c>
      <c r="DN978">
        <v>692002</v>
      </c>
      <c r="DO978">
        <v>689213</v>
      </c>
      <c r="DP978">
        <v>19735</v>
      </c>
      <c r="DQ978">
        <v>1101586</v>
      </c>
      <c r="DR978">
        <v>1103615</v>
      </c>
      <c r="DS978">
        <v>689203</v>
      </c>
      <c r="DT978">
        <v>1101586</v>
      </c>
      <c r="DU978">
        <v>687615</v>
      </c>
      <c r="DV978" t="s">
        <v>158</v>
      </c>
      <c r="DW978">
        <v>683661</v>
      </c>
      <c r="DX978">
        <v>629795</v>
      </c>
      <c r="DY978">
        <v>638553</v>
      </c>
      <c r="DZ978">
        <v>1584</v>
      </c>
      <c r="EA978">
        <v>1540</v>
      </c>
      <c r="EB978">
        <v>1100829</v>
      </c>
      <c r="EC978">
        <v>629792</v>
      </c>
      <c r="ED978">
        <v>629792</v>
      </c>
      <c r="EE978">
        <v>1578</v>
      </c>
      <c r="EF978">
        <v>1107732</v>
      </c>
      <c r="EG978">
        <v>1105615</v>
      </c>
      <c r="EH978">
        <v>1108170</v>
      </c>
      <c r="EI978">
        <v>635397</v>
      </c>
      <c r="EJ978">
        <v>639078</v>
      </c>
      <c r="EK978">
        <v>635480</v>
      </c>
      <c r="EL978">
        <v>687615</v>
      </c>
      <c r="EM978">
        <v>685661</v>
      </c>
      <c r="EN978">
        <v>689202</v>
      </c>
      <c r="EO978" t="s">
        <v>158</v>
      </c>
      <c r="EP978">
        <v>1107732</v>
      </c>
      <c r="EQ978">
        <v>683656</v>
      </c>
      <c r="ER978">
        <v>1100826</v>
      </c>
      <c r="ES978">
        <v>749858</v>
      </c>
      <c r="ET978" t="s">
        <v>178</v>
      </c>
      <c r="EU978">
        <v>44</v>
      </c>
      <c r="EV978" t="s">
        <v>1510</v>
      </c>
      <c r="EW978">
        <v>46</v>
      </c>
      <c r="EX978" t="s">
        <v>305</v>
      </c>
      <c r="EY978" t="s">
        <v>169</v>
      </c>
      <c r="EZ978">
        <v>1024</v>
      </c>
      <c r="FA978">
        <v>-190</v>
      </c>
      <c r="FB978">
        <v>264</v>
      </c>
    </row>
    <row r="979" spans="1:158" x14ac:dyDescent="0.35">
      <c r="A979">
        <v>95</v>
      </c>
      <c r="B979">
        <v>95</v>
      </c>
      <c r="C979">
        <v>1371</v>
      </c>
      <c r="D979">
        <v>1371</v>
      </c>
      <c r="E979" t="s">
        <v>155</v>
      </c>
      <c r="F979" t="s">
        <v>156</v>
      </c>
      <c r="G979" t="s">
        <v>156</v>
      </c>
      <c r="H979" t="s">
        <v>156</v>
      </c>
      <c r="I979">
        <v>0</v>
      </c>
      <c r="J979" t="s">
        <v>157</v>
      </c>
      <c r="K979">
        <v>1</v>
      </c>
      <c r="L979" t="s">
        <v>154</v>
      </c>
      <c r="M979" t="s">
        <v>154</v>
      </c>
      <c r="N979" t="s">
        <v>154</v>
      </c>
      <c r="O979">
        <v>1</v>
      </c>
      <c r="P979" t="s">
        <v>154</v>
      </c>
      <c r="Q979" t="s">
        <v>154</v>
      </c>
      <c r="R979" t="s">
        <v>301</v>
      </c>
      <c r="S979">
        <v>0</v>
      </c>
      <c r="T979">
        <v>7</v>
      </c>
      <c r="U979">
        <v>0</v>
      </c>
      <c r="V979">
        <v>46</v>
      </c>
      <c r="W979">
        <v>46</v>
      </c>
      <c r="X979">
        <v>7</v>
      </c>
      <c r="Y979">
        <v>46</v>
      </c>
      <c r="Z979">
        <v>55</v>
      </c>
      <c r="AA979">
        <v>0</v>
      </c>
      <c r="AB979">
        <v>55</v>
      </c>
      <c r="AC979">
        <v>7</v>
      </c>
      <c r="AD979">
        <v>7</v>
      </c>
      <c r="AE979">
        <v>0</v>
      </c>
      <c r="AF979">
        <v>0</v>
      </c>
      <c r="AG979">
        <v>46</v>
      </c>
      <c r="AH979">
        <v>7</v>
      </c>
      <c r="AI979">
        <v>7</v>
      </c>
      <c r="AJ979">
        <v>0</v>
      </c>
      <c r="AK979">
        <v>46</v>
      </c>
      <c r="AL979">
        <v>46</v>
      </c>
      <c r="AM979">
        <v>102</v>
      </c>
      <c r="AN979">
        <v>7</v>
      </c>
      <c r="AO979">
        <v>7</v>
      </c>
      <c r="AP979">
        <v>7</v>
      </c>
      <c r="AQ979">
        <v>55</v>
      </c>
      <c r="AR979">
        <v>55</v>
      </c>
      <c r="AS979">
        <v>55</v>
      </c>
      <c r="AT979">
        <v>7</v>
      </c>
      <c r="AU979">
        <v>46</v>
      </c>
      <c r="AV979">
        <v>55</v>
      </c>
      <c r="AW979">
        <v>46</v>
      </c>
      <c r="AX979">
        <v>0</v>
      </c>
      <c r="AY979" t="s">
        <v>159</v>
      </c>
      <c r="AZ979" t="s">
        <v>1038</v>
      </c>
      <c r="BA979" t="s">
        <v>573</v>
      </c>
      <c r="BB979" t="s">
        <v>1376</v>
      </c>
      <c r="BC979" t="s">
        <v>163</v>
      </c>
      <c r="BD979" t="b">
        <v>0</v>
      </c>
      <c r="BE979">
        <v>11.03</v>
      </c>
      <c r="BF979" t="b">
        <v>1</v>
      </c>
      <c r="BH979" t="s">
        <v>164</v>
      </c>
      <c r="BI979" t="s">
        <v>1377</v>
      </c>
      <c r="BJ979" t="b">
        <v>0</v>
      </c>
      <c r="BK979" t="s">
        <v>166</v>
      </c>
      <c r="BL979" t="b">
        <v>0</v>
      </c>
      <c r="BM979">
        <v>18</v>
      </c>
      <c r="BN979" t="s">
        <v>167</v>
      </c>
      <c r="BO979" t="s">
        <v>168</v>
      </c>
      <c r="BP979" t="s">
        <v>167</v>
      </c>
      <c r="BQ979" t="s">
        <v>169</v>
      </c>
      <c r="BR979">
        <v>768</v>
      </c>
      <c r="BS979" t="s">
        <v>156</v>
      </c>
      <c r="BT979" t="s">
        <v>170</v>
      </c>
      <c r="BU979" t="s">
        <v>303</v>
      </c>
      <c r="BV979" t="s">
        <v>316</v>
      </c>
      <c r="BW979">
        <v>46</v>
      </c>
      <c r="BX979">
        <v>8</v>
      </c>
      <c r="BY979">
        <v>0</v>
      </c>
      <c r="BZ979">
        <v>6</v>
      </c>
      <c r="CA979" t="s">
        <v>1378</v>
      </c>
      <c r="CB979" t="s">
        <v>156</v>
      </c>
      <c r="CC979">
        <v>7</v>
      </c>
      <c r="CD979" t="b">
        <v>0</v>
      </c>
      <c r="CE979" t="s">
        <v>832</v>
      </c>
      <c r="CF979" t="s">
        <v>833</v>
      </c>
      <c r="CG979">
        <v>23</v>
      </c>
      <c r="CH979">
        <v>0</v>
      </c>
      <c r="CI979" t="s">
        <v>301</v>
      </c>
      <c r="CJ979" t="s">
        <v>430</v>
      </c>
      <c r="CK979" t="s">
        <v>430</v>
      </c>
      <c r="CL979" t="s">
        <v>430</v>
      </c>
      <c r="CM979" t="s">
        <v>430</v>
      </c>
      <c r="CN979" t="s">
        <v>430</v>
      </c>
      <c r="CO979" t="s">
        <v>301</v>
      </c>
      <c r="CP979" t="s">
        <v>430</v>
      </c>
      <c r="CQ979">
        <v>1</v>
      </c>
      <c r="CR979">
        <v>225</v>
      </c>
      <c r="CS979">
        <f t="shared" si="66"/>
        <v>225</v>
      </c>
      <c r="CT979">
        <f t="shared" si="64"/>
        <v>1444.2857142857142</v>
      </c>
      <c r="CU979">
        <f t="shared" si="65"/>
        <v>1579.0363267684361</v>
      </c>
      <c r="CV979">
        <f t="shared" si="63"/>
        <v>225</v>
      </c>
      <c r="CW979">
        <v>57855</v>
      </c>
      <c r="CX979">
        <v>2785</v>
      </c>
      <c r="CY979">
        <v>5601</v>
      </c>
      <c r="CZ979">
        <v>524</v>
      </c>
      <c r="DA979">
        <v>18148</v>
      </c>
      <c r="DB979">
        <v>225</v>
      </c>
      <c r="DC979">
        <v>3069</v>
      </c>
      <c r="DD979">
        <v>1586</v>
      </c>
      <c r="DE979">
        <v>2</v>
      </c>
      <c r="DF979" t="s">
        <v>156</v>
      </c>
      <c r="DG979">
        <v>1024</v>
      </c>
      <c r="DH979">
        <v>2</v>
      </c>
      <c r="DI979">
        <v>48000</v>
      </c>
      <c r="DJ979">
        <v>-16</v>
      </c>
      <c r="DK979" t="s">
        <v>176</v>
      </c>
      <c r="DL979">
        <v>10</v>
      </c>
      <c r="DM979" t="s">
        <v>413</v>
      </c>
      <c r="DN979">
        <v>692002</v>
      </c>
      <c r="DO979">
        <v>689213</v>
      </c>
      <c r="DP979">
        <v>19735</v>
      </c>
      <c r="DQ979">
        <v>1108943</v>
      </c>
      <c r="DR979">
        <v>1110633</v>
      </c>
      <c r="DS979">
        <v>689203</v>
      </c>
      <c r="DT979">
        <v>1108943</v>
      </c>
      <c r="DU979">
        <v>687615</v>
      </c>
      <c r="DV979" t="s">
        <v>158</v>
      </c>
      <c r="DW979">
        <v>683661</v>
      </c>
      <c r="DX979">
        <v>629795</v>
      </c>
      <c r="DY979">
        <v>638553</v>
      </c>
      <c r="DZ979">
        <v>1584</v>
      </c>
      <c r="EA979">
        <v>1540</v>
      </c>
      <c r="EB979">
        <v>1108185</v>
      </c>
      <c r="EC979">
        <v>629792</v>
      </c>
      <c r="ED979">
        <v>629792</v>
      </c>
      <c r="EE979">
        <v>1578</v>
      </c>
      <c r="EF979">
        <v>1114580</v>
      </c>
      <c r="EG979">
        <v>1112633</v>
      </c>
      <c r="EH979">
        <v>1114806</v>
      </c>
      <c r="EI979">
        <v>635397</v>
      </c>
      <c r="EJ979">
        <v>639078</v>
      </c>
      <c r="EK979">
        <v>635480</v>
      </c>
      <c r="EL979">
        <v>687615</v>
      </c>
      <c r="EM979">
        <v>685661</v>
      </c>
      <c r="EN979">
        <v>689202</v>
      </c>
      <c r="EO979" t="s">
        <v>158</v>
      </c>
      <c r="EP979">
        <v>1114580</v>
      </c>
      <c r="EQ979">
        <v>683656</v>
      </c>
      <c r="ER979">
        <v>1108182</v>
      </c>
      <c r="ES979">
        <v>749858</v>
      </c>
      <c r="ET979" t="s">
        <v>178</v>
      </c>
      <c r="EU979">
        <v>45</v>
      </c>
      <c r="EV979" t="s">
        <v>1511</v>
      </c>
      <c r="EW979">
        <v>47</v>
      </c>
      <c r="EX979" t="s">
        <v>305</v>
      </c>
      <c r="EY979" t="s">
        <v>169</v>
      </c>
      <c r="EZ979">
        <v>1024</v>
      </c>
      <c r="FA979">
        <v>-190</v>
      </c>
      <c r="FB979">
        <v>264</v>
      </c>
    </row>
    <row r="980" spans="1:158" x14ac:dyDescent="0.35">
      <c r="A980">
        <v>95</v>
      </c>
      <c r="B980">
        <v>95</v>
      </c>
      <c r="C980">
        <v>1353</v>
      </c>
      <c r="D980">
        <v>1353</v>
      </c>
      <c r="E980" t="s">
        <v>155</v>
      </c>
      <c r="F980" t="s">
        <v>156</v>
      </c>
      <c r="G980" t="s">
        <v>156</v>
      </c>
      <c r="H980" t="s">
        <v>156</v>
      </c>
      <c r="I980">
        <v>0</v>
      </c>
      <c r="J980" t="s">
        <v>157</v>
      </c>
      <c r="K980">
        <v>1</v>
      </c>
      <c r="L980" t="s">
        <v>154</v>
      </c>
      <c r="M980" t="s">
        <v>154</v>
      </c>
      <c r="N980" t="s">
        <v>154</v>
      </c>
      <c r="O980">
        <v>1</v>
      </c>
      <c r="P980" t="s">
        <v>154</v>
      </c>
      <c r="Q980" t="s">
        <v>154</v>
      </c>
      <c r="R980" t="s">
        <v>306</v>
      </c>
      <c r="S980">
        <v>0</v>
      </c>
      <c r="T980">
        <v>7</v>
      </c>
      <c r="U980">
        <v>0</v>
      </c>
      <c r="V980">
        <v>47</v>
      </c>
      <c r="W980">
        <v>47</v>
      </c>
      <c r="X980">
        <v>7</v>
      </c>
      <c r="Y980">
        <v>47</v>
      </c>
      <c r="Z980">
        <v>55</v>
      </c>
      <c r="AA980">
        <v>0</v>
      </c>
      <c r="AB980">
        <v>55</v>
      </c>
      <c r="AC980">
        <v>7</v>
      </c>
      <c r="AD980">
        <v>7</v>
      </c>
      <c r="AE980">
        <v>0</v>
      </c>
      <c r="AF980">
        <v>0</v>
      </c>
      <c r="AG980">
        <v>47</v>
      </c>
      <c r="AH980">
        <v>7</v>
      </c>
      <c r="AI980">
        <v>7</v>
      </c>
      <c r="AJ980">
        <v>0</v>
      </c>
      <c r="AK980">
        <v>47</v>
      </c>
      <c r="AL980">
        <v>47</v>
      </c>
      <c r="AM980">
        <v>103</v>
      </c>
      <c r="AN980">
        <v>7</v>
      </c>
      <c r="AO980">
        <v>7</v>
      </c>
      <c r="AP980">
        <v>7</v>
      </c>
      <c r="AQ980">
        <v>55</v>
      </c>
      <c r="AR980">
        <v>55</v>
      </c>
      <c r="AS980">
        <v>55</v>
      </c>
      <c r="AT980">
        <v>7</v>
      </c>
      <c r="AU980">
        <v>47</v>
      </c>
      <c r="AV980">
        <v>55</v>
      </c>
      <c r="AW980">
        <v>47</v>
      </c>
      <c r="AX980">
        <v>0</v>
      </c>
      <c r="AY980" t="s">
        <v>159</v>
      </c>
      <c r="AZ980" t="s">
        <v>1038</v>
      </c>
      <c r="BA980" t="s">
        <v>573</v>
      </c>
      <c r="BB980" t="s">
        <v>1376</v>
      </c>
      <c r="BC980" t="s">
        <v>163</v>
      </c>
      <c r="BD980" t="b">
        <v>0</v>
      </c>
      <c r="BE980" t="s">
        <v>167</v>
      </c>
      <c r="BF980" t="b">
        <v>1</v>
      </c>
      <c r="BH980" t="s">
        <v>164</v>
      </c>
      <c r="BI980" t="s">
        <v>1377</v>
      </c>
      <c r="BJ980" t="b">
        <v>0</v>
      </c>
      <c r="BK980" t="s">
        <v>166</v>
      </c>
      <c r="BL980" t="b">
        <v>0</v>
      </c>
      <c r="BM980">
        <v>18</v>
      </c>
      <c r="BN980" t="s">
        <v>167</v>
      </c>
      <c r="BO980" t="s">
        <v>168</v>
      </c>
      <c r="BP980" t="s">
        <v>167</v>
      </c>
      <c r="BQ980" t="s">
        <v>169</v>
      </c>
      <c r="BR980">
        <v>768</v>
      </c>
      <c r="BS980" t="s">
        <v>156</v>
      </c>
      <c r="BT980" t="s">
        <v>170</v>
      </c>
      <c r="BU980" t="s">
        <v>315</v>
      </c>
      <c r="BV980" t="s">
        <v>307</v>
      </c>
      <c r="BW980">
        <v>47</v>
      </c>
      <c r="BX980">
        <v>8</v>
      </c>
      <c r="BY980">
        <v>0</v>
      </c>
      <c r="BZ980">
        <v>6</v>
      </c>
      <c r="CA980" t="s">
        <v>1378</v>
      </c>
      <c r="CB980" t="s">
        <v>156</v>
      </c>
      <c r="CC980">
        <v>7</v>
      </c>
      <c r="CD980" t="b">
        <v>0</v>
      </c>
      <c r="CE980" t="s">
        <v>832</v>
      </c>
      <c r="CF980" t="s">
        <v>833</v>
      </c>
      <c r="CG980">
        <v>64</v>
      </c>
      <c r="CH980">
        <v>0</v>
      </c>
      <c r="CI980" t="s">
        <v>306</v>
      </c>
      <c r="CJ980" t="s">
        <v>430</v>
      </c>
      <c r="CK980" t="s">
        <v>430</v>
      </c>
      <c r="CL980" t="s">
        <v>430</v>
      </c>
      <c r="CM980" t="s">
        <v>430</v>
      </c>
      <c r="CN980" t="s">
        <v>430</v>
      </c>
      <c r="CO980" t="s">
        <v>306</v>
      </c>
      <c r="CP980" t="s">
        <v>430</v>
      </c>
      <c r="CQ980">
        <v>1</v>
      </c>
      <c r="CR980">
        <v>473</v>
      </c>
      <c r="CS980" t="str">
        <f t="shared" si="66"/>
        <v>-</v>
      </c>
      <c r="CT980">
        <f t="shared" si="64"/>
        <v>1444.2857142857142</v>
      </c>
      <c r="CU980">
        <f t="shared" si="65"/>
        <v>1579.0363267684361</v>
      </c>
      <c r="CV980" t="str">
        <f t="shared" si="63"/>
        <v>-</v>
      </c>
      <c r="CW980">
        <v>57855</v>
      </c>
      <c r="CX980">
        <v>2785</v>
      </c>
      <c r="CY980">
        <v>5601</v>
      </c>
      <c r="CZ980">
        <v>524</v>
      </c>
      <c r="DA980">
        <v>18148</v>
      </c>
      <c r="DB980">
        <v>473</v>
      </c>
      <c r="DC980">
        <v>3069</v>
      </c>
      <c r="DD980">
        <v>1586</v>
      </c>
      <c r="DE980">
        <v>2</v>
      </c>
      <c r="DF980" t="s">
        <v>156</v>
      </c>
      <c r="DG980">
        <v>1024</v>
      </c>
      <c r="DH980">
        <v>2</v>
      </c>
      <c r="DI980">
        <v>48000</v>
      </c>
      <c r="DJ980">
        <v>-16</v>
      </c>
      <c r="DK980" t="s">
        <v>176</v>
      </c>
      <c r="DL980">
        <v>10</v>
      </c>
      <c r="DM980" t="s">
        <v>413</v>
      </c>
      <c r="DN980">
        <v>692002</v>
      </c>
      <c r="DO980">
        <v>689213</v>
      </c>
      <c r="DP980">
        <v>19735</v>
      </c>
      <c r="DQ980">
        <v>1115579</v>
      </c>
      <c r="DR980">
        <v>1117716</v>
      </c>
      <c r="DS980">
        <v>689203</v>
      </c>
      <c r="DT980">
        <v>1115579</v>
      </c>
      <c r="DU980">
        <v>687615</v>
      </c>
      <c r="DV980" t="s">
        <v>158</v>
      </c>
      <c r="DW980">
        <v>683661</v>
      </c>
      <c r="DX980">
        <v>629795</v>
      </c>
      <c r="DY980">
        <v>638553</v>
      </c>
      <c r="DZ980">
        <v>1584</v>
      </c>
      <c r="EA980">
        <v>1540</v>
      </c>
      <c r="EB980">
        <v>1114821</v>
      </c>
      <c r="EC980">
        <v>629792</v>
      </c>
      <c r="ED980">
        <v>629792</v>
      </c>
      <c r="EE980">
        <v>1578</v>
      </c>
      <c r="EF980">
        <v>1121002</v>
      </c>
      <c r="EG980">
        <v>1119716</v>
      </c>
      <c r="EH980">
        <v>1121475</v>
      </c>
      <c r="EI980">
        <v>635397</v>
      </c>
      <c r="EJ980">
        <v>639078</v>
      </c>
      <c r="EK980">
        <v>635480</v>
      </c>
      <c r="EL980">
        <v>687615</v>
      </c>
      <c r="EM980">
        <v>685661</v>
      </c>
      <c r="EN980">
        <v>689202</v>
      </c>
      <c r="EO980" t="s">
        <v>158</v>
      </c>
      <c r="EP980">
        <v>1121001</v>
      </c>
      <c r="EQ980">
        <v>683656</v>
      </c>
      <c r="ER980">
        <v>1114818</v>
      </c>
      <c r="ES980">
        <v>749858</v>
      </c>
      <c r="ET980" t="s">
        <v>178</v>
      </c>
      <c r="EU980">
        <v>46</v>
      </c>
      <c r="EV980" t="s">
        <v>1512</v>
      </c>
      <c r="EW980">
        <v>48</v>
      </c>
      <c r="EX980" t="s">
        <v>309</v>
      </c>
      <c r="EY980" t="s">
        <v>169</v>
      </c>
      <c r="EZ980">
        <v>1024</v>
      </c>
      <c r="FA980">
        <v>-190</v>
      </c>
      <c r="FB980">
        <v>264</v>
      </c>
    </row>
    <row r="981" spans="1:158" x14ac:dyDescent="0.35">
      <c r="A981">
        <v>95</v>
      </c>
      <c r="B981">
        <v>95</v>
      </c>
      <c r="C981">
        <v>1333</v>
      </c>
      <c r="D981">
        <v>1333</v>
      </c>
      <c r="E981" t="s">
        <v>155</v>
      </c>
      <c r="F981" t="s">
        <v>156</v>
      </c>
      <c r="G981" t="s">
        <v>156</v>
      </c>
      <c r="H981" t="s">
        <v>156</v>
      </c>
      <c r="I981">
        <v>0</v>
      </c>
      <c r="J981" t="s">
        <v>157</v>
      </c>
      <c r="K981">
        <v>1</v>
      </c>
      <c r="L981" t="s">
        <v>154</v>
      </c>
      <c r="M981" t="s">
        <v>154</v>
      </c>
      <c r="N981" t="s">
        <v>154</v>
      </c>
      <c r="O981">
        <v>1</v>
      </c>
      <c r="P981" t="s">
        <v>154</v>
      </c>
      <c r="Q981" t="s">
        <v>154</v>
      </c>
      <c r="R981" t="s">
        <v>301</v>
      </c>
      <c r="S981">
        <v>0</v>
      </c>
      <c r="T981">
        <v>7</v>
      </c>
      <c r="U981">
        <v>0</v>
      </c>
      <c r="V981">
        <v>48</v>
      </c>
      <c r="W981">
        <v>48</v>
      </c>
      <c r="X981">
        <v>7</v>
      </c>
      <c r="Y981">
        <v>48</v>
      </c>
      <c r="Z981">
        <v>55</v>
      </c>
      <c r="AA981">
        <v>0</v>
      </c>
      <c r="AB981">
        <v>55</v>
      </c>
      <c r="AC981">
        <v>7</v>
      </c>
      <c r="AD981">
        <v>7</v>
      </c>
      <c r="AE981">
        <v>0</v>
      </c>
      <c r="AF981">
        <v>0</v>
      </c>
      <c r="AG981">
        <v>48</v>
      </c>
      <c r="AH981">
        <v>7</v>
      </c>
      <c r="AI981">
        <v>7</v>
      </c>
      <c r="AJ981">
        <v>0</v>
      </c>
      <c r="AK981">
        <v>48</v>
      </c>
      <c r="AL981">
        <v>48</v>
      </c>
      <c r="AM981">
        <v>104</v>
      </c>
      <c r="AN981">
        <v>7</v>
      </c>
      <c r="AO981">
        <v>7</v>
      </c>
      <c r="AP981">
        <v>7</v>
      </c>
      <c r="AQ981">
        <v>55</v>
      </c>
      <c r="AR981">
        <v>55</v>
      </c>
      <c r="AS981">
        <v>55</v>
      </c>
      <c r="AT981">
        <v>7</v>
      </c>
      <c r="AU981">
        <v>48</v>
      </c>
      <c r="AV981">
        <v>55</v>
      </c>
      <c r="AW981">
        <v>48</v>
      </c>
      <c r="AX981">
        <v>0</v>
      </c>
      <c r="AY981" t="s">
        <v>159</v>
      </c>
      <c r="AZ981" t="s">
        <v>1038</v>
      </c>
      <c r="BA981" t="s">
        <v>573</v>
      </c>
      <c r="BB981" t="s">
        <v>1376</v>
      </c>
      <c r="BC981" t="s">
        <v>163</v>
      </c>
      <c r="BD981" t="b">
        <v>0</v>
      </c>
      <c r="BE981">
        <v>4.1100000000000003</v>
      </c>
      <c r="BF981" t="b">
        <v>1</v>
      </c>
      <c r="BH981" t="s">
        <v>164</v>
      </c>
      <c r="BI981" t="s">
        <v>1377</v>
      </c>
      <c r="BJ981" t="b">
        <v>0</v>
      </c>
      <c r="BK981" t="s">
        <v>166</v>
      </c>
      <c r="BL981" t="b">
        <v>0</v>
      </c>
      <c r="BM981">
        <v>18</v>
      </c>
      <c r="BN981" t="s">
        <v>167</v>
      </c>
      <c r="BO981" t="s">
        <v>168</v>
      </c>
      <c r="BP981" t="s">
        <v>167</v>
      </c>
      <c r="BQ981" t="s">
        <v>169</v>
      </c>
      <c r="BR981">
        <v>768</v>
      </c>
      <c r="BS981" t="s">
        <v>156</v>
      </c>
      <c r="BT981" t="s">
        <v>170</v>
      </c>
      <c r="BU981" t="s">
        <v>327</v>
      </c>
      <c r="BV981" t="s">
        <v>310</v>
      </c>
      <c r="BW981">
        <v>48</v>
      </c>
      <c r="BX981">
        <v>8</v>
      </c>
      <c r="BY981">
        <v>0</v>
      </c>
      <c r="BZ981">
        <v>6</v>
      </c>
      <c r="CA981" t="s">
        <v>1378</v>
      </c>
      <c r="CB981" t="s">
        <v>156</v>
      </c>
      <c r="CC981">
        <v>7</v>
      </c>
      <c r="CD981" t="b">
        <v>0</v>
      </c>
      <c r="CE981" t="s">
        <v>832</v>
      </c>
      <c r="CF981" t="s">
        <v>833</v>
      </c>
      <c r="CG981">
        <v>38</v>
      </c>
      <c r="CH981">
        <v>0</v>
      </c>
      <c r="CI981" t="s">
        <v>301</v>
      </c>
      <c r="CJ981" t="s">
        <v>430</v>
      </c>
      <c r="CK981" t="s">
        <v>430</v>
      </c>
      <c r="CL981" t="s">
        <v>430</v>
      </c>
      <c r="CM981" t="s">
        <v>430</v>
      </c>
      <c r="CN981" t="s">
        <v>430</v>
      </c>
      <c r="CO981" t="s">
        <v>301</v>
      </c>
      <c r="CP981" t="s">
        <v>430</v>
      </c>
      <c r="CQ981">
        <v>1</v>
      </c>
      <c r="CR981">
        <v>376</v>
      </c>
      <c r="CS981">
        <f t="shared" si="66"/>
        <v>376</v>
      </c>
      <c r="CT981">
        <f t="shared" si="64"/>
        <v>1444.2857142857142</v>
      </c>
      <c r="CU981">
        <f t="shared" si="65"/>
        <v>1579.0363267684361</v>
      </c>
      <c r="CV981">
        <f t="shared" si="63"/>
        <v>376</v>
      </c>
      <c r="CW981">
        <v>57855</v>
      </c>
      <c r="CX981">
        <v>2785</v>
      </c>
      <c r="CY981">
        <v>5601</v>
      </c>
      <c r="CZ981">
        <v>524</v>
      </c>
      <c r="DA981">
        <v>18148</v>
      </c>
      <c r="DB981">
        <v>376</v>
      </c>
      <c r="DC981">
        <v>3069</v>
      </c>
      <c r="DD981">
        <v>1586</v>
      </c>
      <c r="DE981">
        <v>2</v>
      </c>
      <c r="DF981" t="s">
        <v>156</v>
      </c>
      <c r="DG981">
        <v>1024</v>
      </c>
      <c r="DH981">
        <v>2</v>
      </c>
      <c r="DI981">
        <v>48000</v>
      </c>
      <c r="DJ981">
        <v>-16</v>
      </c>
      <c r="DK981" t="s">
        <v>176</v>
      </c>
      <c r="DL981">
        <v>10</v>
      </c>
      <c r="DM981" t="s">
        <v>413</v>
      </c>
      <c r="DN981">
        <v>692002</v>
      </c>
      <c r="DO981">
        <v>689213</v>
      </c>
      <c r="DP981">
        <v>19735</v>
      </c>
      <c r="DQ981">
        <v>1122248</v>
      </c>
      <c r="DR981">
        <v>1124265</v>
      </c>
      <c r="DS981">
        <v>689203</v>
      </c>
      <c r="DT981">
        <v>1122247</v>
      </c>
      <c r="DU981">
        <v>687615</v>
      </c>
      <c r="DV981" t="s">
        <v>158</v>
      </c>
      <c r="DW981">
        <v>683661</v>
      </c>
      <c r="DX981">
        <v>629795</v>
      </c>
      <c r="DY981">
        <v>638553</v>
      </c>
      <c r="DZ981">
        <v>1584</v>
      </c>
      <c r="EA981">
        <v>1540</v>
      </c>
      <c r="EB981">
        <v>1121490</v>
      </c>
      <c r="EC981">
        <v>629792</v>
      </c>
      <c r="ED981">
        <v>629792</v>
      </c>
      <c r="EE981">
        <v>1578</v>
      </c>
      <c r="EF981">
        <v>1127850</v>
      </c>
      <c r="EG981">
        <v>1126265</v>
      </c>
      <c r="EH981">
        <v>1128227</v>
      </c>
      <c r="EI981">
        <v>635397</v>
      </c>
      <c r="EJ981">
        <v>639078</v>
      </c>
      <c r="EK981">
        <v>635480</v>
      </c>
      <c r="EL981">
        <v>687615</v>
      </c>
      <c r="EM981">
        <v>685661</v>
      </c>
      <c r="EN981">
        <v>689202</v>
      </c>
      <c r="EO981" t="s">
        <v>158</v>
      </c>
      <c r="EP981">
        <v>1127849</v>
      </c>
      <c r="EQ981">
        <v>683656</v>
      </c>
      <c r="ER981">
        <v>1121487</v>
      </c>
      <c r="ES981">
        <v>749858</v>
      </c>
      <c r="ET981" t="s">
        <v>178</v>
      </c>
      <c r="EU981">
        <v>47</v>
      </c>
      <c r="EV981" t="s">
        <v>1513</v>
      </c>
      <c r="EW981">
        <v>49</v>
      </c>
      <c r="EX981" t="s">
        <v>305</v>
      </c>
      <c r="EY981" t="s">
        <v>169</v>
      </c>
      <c r="EZ981">
        <v>1024</v>
      </c>
      <c r="FA981">
        <v>-190</v>
      </c>
      <c r="FB981">
        <v>264</v>
      </c>
    </row>
    <row r="982" spans="1:158" x14ac:dyDescent="0.35">
      <c r="A982">
        <v>96</v>
      </c>
      <c r="B982">
        <v>96</v>
      </c>
      <c r="C982">
        <v>1315</v>
      </c>
      <c r="D982">
        <v>1315</v>
      </c>
      <c r="E982" t="s">
        <v>155</v>
      </c>
      <c r="F982" t="s">
        <v>156</v>
      </c>
      <c r="G982" t="s">
        <v>156</v>
      </c>
      <c r="H982" t="s">
        <v>156</v>
      </c>
      <c r="I982">
        <v>0</v>
      </c>
      <c r="J982" t="s">
        <v>157</v>
      </c>
      <c r="K982">
        <v>1</v>
      </c>
      <c r="L982" t="s">
        <v>154</v>
      </c>
      <c r="M982" t="s">
        <v>154</v>
      </c>
      <c r="N982" t="s">
        <v>154</v>
      </c>
      <c r="O982">
        <v>1</v>
      </c>
      <c r="P982" t="s">
        <v>154</v>
      </c>
      <c r="Q982" t="s">
        <v>154</v>
      </c>
      <c r="R982" t="s">
        <v>301</v>
      </c>
      <c r="S982">
        <v>0</v>
      </c>
      <c r="T982">
        <v>7</v>
      </c>
      <c r="U982">
        <v>0</v>
      </c>
      <c r="V982">
        <v>49</v>
      </c>
      <c r="W982">
        <v>49</v>
      </c>
      <c r="X982">
        <v>7</v>
      </c>
      <c r="Y982">
        <v>49</v>
      </c>
      <c r="Z982">
        <v>55</v>
      </c>
      <c r="AA982">
        <v>0</v>
      </c>
      <c r="AB982">
        <v>55</v>
      </c>
      <c r="AC982">
        <v>7</v>
      </c>
      <c r="AD982">
        <v>7</v>
      </c>
      <c r="AE982">
        <v>0</v>
      </c>
      <c r="AF982">
        <v>0</v>
      </c>
      <c r="AG982">
        <v>49</v>
      </c>
      <c r="AH982">
        <v>7</v>
      </c>
      <c r="AI982">
        <v>7</v>
      </c>
      <c r="AJ982">
        <v>0</v>
      </c>
      <c r="AK982">
        <v>49</v>
      </c>
      <c r="AL982">
        <v>49</v>
      </c>
      <c r="AM982">
        <v>105</v>
      </c>
      <c r="AN982">
        <v>7</v>
      </c>
      <c r="AO982">
        <v>7</v>
      </c>
      <c r="AP982">
        <v>7</v>
      </c>
      <c r="AQ982">
        <v>55</v>
      </c>
      <c r="AR982">
        <v>55</v>
      </c>
      <c r="AS982">
        <v>55</v>
      </c>
      <c r="AT982">
        <v>7</v>
      </c>
      <c r="AU982">
        <v>49</v>
      </c>
      <c r="AV982">
        <v>55</v>
      </c>
      <c r="AW982">
        <v>49</v>
      </c>
      <c r="AX982">
        <v>0</v>
      </c>
      <c r="AY982" t="s">
        <v>159</v>
      </c>
      <c r="AZ982" t="s">
        <v>1038</v>
      </c>
      <c r="BA982" t="s">
        <v>573</v>
      </c>
      <c r="BB982" t="s">
        <v>1376</v>
      </c>
      <c r="BC982" t="s">
        <v>163</v>
      </c>
      <c r="BD982" t="b">
        <v>0</v>
      </c>
      <c r="BE982">
        <v>2.5</v>
      </c>
      <c r="BF982" t="b">
        <v>1</v>
      </c>
      <c r="BH982" t="s">
        <v>164</v>
      </c>
      <c r="BI982" t="s">
        <v>1377</v>
      </c>
      <c r="BJ982" t="b">
        <v>0</v>
      </c>
      <c r="BK982" t="s">
        <v>166</v>
      </c>
      <c r="BL982" t="b">
        <v>0</v>
      </c>
      <c r="BM982">
        <v>18</v>
      </c>
      <c r="BN982" t="s">
        <v>167</v>
      </c>
      <c r="BO982" t="s">
        <v>168</v>
      </c>
      <c r="BP982" t="s">
        <v>167</v>
      </c>
      <c r="BQ982" t="s">
        <v>169</v>
      </c>
      <c r="BR982">
        <v>768</v>
      </c>
      <c r="BS982" t="s">
        <v>156</v>
      </c>
      <c r="BT982" t="s">
        <v>170</v>
      </c>
      <c r="BU982" t="s">
        <v>315</v>
      </c>
      <c r="BV982" t="s">
        <v>185</v>
      </c>
      <c r="BW982">
        <v>49</v>
      </c>
      <c r="BX982">
        <v>8</v>
      </c>
      <c r="BY982">
        <v>0</v>
      </c>
      <c r="BZ982">
        <v>6</v>
      </c>
      <c r="CA982" t="s">
        <v>1378</v>
      </c>
      <c r="CB982" t="s">
        <v>156</v>
      </c>
      <c r="CC982">
        <v>7</v>
      </c>
      <c r="CD982" t="b">
        <v>0</v>
      </c>
      <c r="CE982" t="s">
        <v>832</v>
      </c>
      <c r="CF982" t="s">
        <v>833</v>
      </c>
      <c r="CG982">
        <v>33</v>
      </c>
      <c r="CH982">
        <v>0</v>
      </c>
      <c r="CI982" t="s">
        <v>301</v>
      </c>
      <c r="CJ982" t="s">
        <v>430</v>
      </c>
      <c r="CK982" t="s">
        <v>430</v>
      </c>
      <c r="CL982" t="s">
        <v>430</v>
      </c>
      <c r="CM982" t="s">
        <v>430</v>
      </c>
      <c r="CN982" t="s">
        <v>430</v>
      </c>
      <c r="CO982" t="s">
        <v>301</v>
      </c>
      <c r="CP982" t="s">
        <v>430</v>
      </c>
      <c r="CQ982">
        <v>1</v>
      </c>
      <c r="CR982">
        <v>470</v>
      </c>
      <c r="CS982">
        <f t="shared" si="66"/>
        <v>470</v>
      </c>
      <c r="CT982">
        <f t="shared" si="64"/>
        <v>1444.2857142857142</v>
      </c>
      <c r="CU982">
        <f t="shared" si="65"/>
        <v>1579.0363267684361</v>
      </c>
      <c r="CV982">
        <f t="shared" si="63"/>
        <v>470</v>
      </c>
      <c r="CW982">
        <v>57855</v>
      </c>
      <c r="CX982">
        <v>2785</v>
      </c>
      <c r="CY982">
        <v>5601</v>
      </c>
      <c r="CZ982">
        <v>524</v>
      </c>
      <c r="DA982">
        <v>18148</v>
      </c>
      <c r="DB982">
        <v>470</v>
      </c>
      <c r="DC982">
        <v>3069</v>
      </c>
      <c r="DD982">
        <v>1586</v>
      </c>
      <c r="DE982">
        <v>2</v>
      </c>
      <c r="DF982" t="s">
        <v>156</v>
      </c>
      <c r="DG982">
        <v>1024</v>
      </c>
      <c r="DH982">
        <v>2</v>
      </c>
      <c r="DI982">
        <v>48000</v>
      </c>
      <c r="DJ982">
        <v>-16</v>
      </c>
      <c r="DK982" t="s">
        <v>176</v>
      </c>
      <c r="DL982">
        <v>10</v>
      </c>
      <c r="DM982" t="s">
        <v>413</v>
      </c>
      <c r="DN982">
        <v>692002</v>
      </c>
      <c r="DO982">
        <v>689213</v>
      </c>
      <c r="DP982">
        <v>19735</v>
      </c>
      <c r="DQ982">
        <v>1129000</v>
      </c>
      <c r="DR982">
        <v>1131134</v>
      </c>
      <c r="DS982">
        <v>689203</v>
      </c>
      <c r="DT982">
        <v>1129000</v>
      </c>
      <c r="DU982">
        <v>687615</v>
      </c>
      <c r="DV982" t="s">
        <v>158</v>
      </c>
      <c r="DW982">
        <v>683661</v>
      </c>
      <c r="DX982">
        <v>629795</v>
      </c>
      <c r="DY982">
        <v>638553</v>
      </c>
      <c r="DZ982">
        <v>1584</v>
      </c>
      <c r="EA982">
        <v>1540</v>
      </c>
      <c r="EB982">
        <v>1128242</v>
      </c>
      <c r="EC982">
        <v>629792</v>
      </c>
      <c r="ED982">
        <v>629792</v>
      </c>
      <c r="EE982">
        <v>1578</v>
      </c>
      <c r="EF982">
        <v>1134890</v>
      </c>
      <c r="EG982">
        <v>1133134</v>
      </c>
      <c r="EH982">
        <v>1135361</v>
      </c>
      <c r="EI982">
        <v>635397</v>
      </c>
      <c r="EJ982">
        <v>639078</v>
      </c>
      <c r="EK982">
        <v>635480</v>
      </c>
      <c r="EL982">
        <v>687615</v>
      </c>
      <c r="EM982">
        <v>685661</v>
      </c>
      <c r="EN982">
        <v>689202</v>
      </c>
      <c r="EO982" t="s">
        <v>158</v>
      </c>
      <c r="EP982">
        <v>1134890</v>
      </c>
      <c r="EQ982">
        <v>683656</v>
      </c>
      <c r="ER982">
        <v>1128239</v>
      </c>
      <c r="ES982">
        <v>749858</v>
      </c>
      <c r="ET982" t="s">
        <v>178</v>
      </c>
      <c r="EU982">
        <v>48</v>
      </c>
      <c r="EV982" t="s">
        <v>1514</v>
      </c>
      <c r="EW982">
        <v>50</v>
      </c>
      <c r="EX982" t="s">
        <v>305</v>
      </c>
      <c r="EY982" t="s">
        <v>169</v>
      </c>
      <c r="EZ982">
        <v>1024</v>
      </c>
      <c r="FA982">
        <v>-190</v>
      </c>
      <c r="FB982">
        <v>264</v>
      </c>
    </row>
    <row r="983" spans="1:158" x14ac:dyDescent="0.35">
      <c r="A983">
        <v>96</v>
      </c>
      <c r="B983">
        <v>96</v>
      </c>
      <c r="C983">
        <v>1304</v>
      </c>
      <c r="D983">
        <v>1304</v>
      </c>
      <c r="E983" t="s">
        <v>155</v>
      </c>
      <c r="F983" t="s">
        <v>156</v>
      </c>
      <c r="G983" t="s">
        <v>156</v>
      </c>
      <c r="H983" t="s">
        <v>156</v>
      </c>
      <c r="I983">
        <v>0</v>
      </c>
      <c r="J983" t="s">
        <v>157</v>
      </c>
      <c r="K983">
        <v>1</v>
      </c>
      <c r="L983" t="s">
        <v>154</v>
      </c>
      <c r="M983" t="s">
        <v>154</v>
      </c>
      <c r="N983" t="s">
        <v>154</v>
      </c>
      <c r="O983">
        <v>1</v>
      </c>
      <c r="P983" t="s">
        <v>154</v>
      </c>
      <c r="Q983" t="s">
        <v>154</v>
      </c>
      <c r="R983" t="s">
        <v>301</v>
      </c>
      <c r="S983">
        <v>0</v>
      </c>
      <c r="T983">
        <v>7</v>
      </c>
      <c r="U983">
        <v>0</v>
      </c>
      <c r="V983">
        <v>50</v>
      </c>
      <c r="W983">
        <v>50</v>
      </c>
      <c r="X983">
        <v>7</v>
      </c>
      <c r="Y983">
        <v>50</v>
      </c>
      <c r="Z983">
        <v>55</v>
      </c>
      <c r="AA983">
        <v>0</v>
      </c>
      <c r="AB983">
        <v>55</v>
      </c>
      <c r="AC983">
        <v>7</v>
      </c>
      <c r="AD983">
        <v>7</v>
      </c>
      <c r="AE983">
        <v>0</v>
      </c>
      <c r="AF983">
        <v>0</v>
      </c>
      <c r="AG983">
        <v>50</v>
      </c>
      <c r="AH983">
        <v>7</v>
      </c>
      <c r="AI983">
        <v>7</v>
      </c>
      <c r="AJ983">
        <v>0</v>
      </c>
      <c r="AK983">
        <v>50</v>
      </c>
      <c r="AL983">
        <v>50</v>
      </c>
      <c r="AM983">
        <v>106</v>
      </c>
      <c r="AN983">
        <v>7</v>
      </c>
      <c r="AO983">
        <v>7</v>
      </c>
      <c r="AP983">
        <v>7</v>
      </c>
      <c r="AQ983">
        <v>55</v>
      </c>
      <c r="AR983">
        <v>55</v>
      </c>
      <c r="AS983">
        <v>55</v>
      </c>
      <c r="AT983">
        <v>7</v>
      </c>
      <c r="AU983">
        <v>50</v>
      </c>
      <c r="AV983">
        <v>55</v>
      </c>
      <c r="AW983">
        <v>50</v>
      </c>
      <c r="AX983">
        <v>0</v>
      </c>
      <c r="AY983" t="s">
        <v>159</v>
      </c>
      <c r="AZ983" t="s">
        <v>1038</v>
      </c>
      <c r="BA983" t="s">
        <v>573</v>
      </c>
      <c r="BB983" t="s">
        <v>1376</v>
      </c>
      <c r="BC983" t="s">
        <v>163</v>
      </c>
      <c r="BD983" t="b">
        <v>0</v>
      </c>
      <c r="BE983">
        <v>4.7699999999999996</v>
      </c>
      <c r="BF983" t="b">
        <v>1</v>
      </c>
      <c r="BH983" t="s">
        <v>164</v>
      </c>
      <c r="BI983" t="s">
        <v>1377</v>
      </c>
      <c r="BJ983" t="b">
        <v>0</v>
      </c>
      <c r="BK983" t="s">
        <v>166</v>
      </c>
      <c r="BL983" t="b">
        <v>0</v>
      </c>
      <c r="BM983">
        <v>18</v>
      </c>
      <c r="BN983" t="s">
        <v>167</v>
      </c>
      <c r="BO983" t="s">
        <v>168</v>
      </c>
      <c r="BP983" t="s">
        <v>167</v>
      </c>
      <c r="BQ983" t="s">
        <v>169</v>
      </c>
      <c r="BR983">
        <v>768</v>
      </c>
      <c r="BS983" t="s">
        <v>156</v>
      </c>
      <c r="BT983" t="s">
        <v>170</v>
      </c>
      <c r="BU983" t="s">
        <v>303</v>
      </c>
      <c r="BV983" t="s">
        <v>302</v>
      </c>
      <c r="BW983">
        <v>50</v>
      </c>
      <c r="BX983">
        <v>8</v>
      </c>
      <c r="BY983">
        <v>0</v>
      </c>
      <c r="BZ983">
        <v>6</v>
      </c>
      <c r="CA983" t="s">
        <v>1378</v>
      </c>
      <c r="CB983" t="s">
        <v>156</v>
      </c>
      <c r="CC983">
        <v>7</v>
      </c>
      <c r="CD983" t="b">
        <v>0</v>
      </c>
      <c r="CE983" t="s">
        <v>832</v>
      </c>
      <c r="CF983" t="s">
        <v>833</v>
      </c>
      <c r="CG983">
        <v>11</v>
      </c>
      <c r="CH983">
        <v>0</v>
      </c>
      <c r="CI983" t="s">
        <v>301</v>
      </c>
      <c r="CJ983" t="s">
        <v>430</v>
      </c>
      <c r="CK983" t="s">
        <v>430</v>
      </c>
      <c r="CL983" t="s">
        <v>430</v>
      </c>
      <c r="CM983" t="s">
        <v>430</v>
      </c>
      <c r="CN983" t="s">
        <v>430</v>
      </c>
      <c r="CO983" t="s">
        <v>301</v>
      </c>
      <c r="CP983" t="s">
        <v>430</v>
      </c>
      <c r="CQ983">
        <v>1</v>
      </c>
      <c r="CR983">
        <v>734</v>
      </c>
      <c r="CS983">
        <f t="shared" si="66"/>
        <v>734</v>
      </c>
      <c r="CT983">
        <f t="shared" si="64"/>
        <v>1444.2857142857142</v>
      </c>
      <c r="CU983">
        <f t="shared" si="65"/>
        <v>1579.0363267684361</v>
      </c>
      <c r="CV983">
        <f t="shared" si="63"/>
        <v>734</v>
      </c>
      <c r="CW983">
        <v>57855</v>
      </c>
      <c r="CX983">
        <v>2785</v>
      </c>
      <c r="CY983">
        <v>5601</v>
      </c>
      <c r="CZ983">
        <v>524</v>
      </c>
      <c r="DA983">
        <v>18148</v>
      </c>
      <c r="DB983">
        <v>734</v>
      </c>
      <c r="DC983">
        <v>3069</v>
      </c>
      <c r="DD983">
        <v>1586</v>
      </c>
      <c r="DE983">
        <v>2</v>
      </c>
      <c r="DF983" t="s">
        <v>156</v>
      </c>
      <c r="DG983">
        <v>1024</v>
      </c>
      <c r="DH983">
        <v>2</v>
      </c>
      <c r="DI983">
        <v>48000</v>
      </c>
      <c r="DJ983">
        <v>-16</v>
      </c>
      <c r="DK983" t="s">
        <v>176</v>
      </c>
      <c r="DL983">
        <v>10</v>
      </c>
      <c r="DM983" t="s">
        <v>413</v>
      </c>
      <c r="DN983">
        <v>692002</v>
      </c>
      <c r="DO983">
        <v>689213</v>
      </c>
      <c r="DP983">
        <v>19735</v>
      </c>
      <c r="DQ983">
        <v>1136134</v>
      </c>
      <c r="DR983">
        <v>1137833</v>
      </c>
      <c r="DS983">
        <v>689203</v>
      </c>
      <c r="DT983">
        <v>1136133</v>
      </c>
      <c r="DU983">
        <v>687615</v>
      </c>
      <c r="DV983" t="s">
        <v>158</v>
      </c>
      <c r="DW983">
        <v>683661</v>
      </c>
      <c r="DX983">
        <v>629795</v>
      </c>
      <c r="DY983">
        <v>638553</v>
      </c>
      <c r="DZ983">
        <v>1584</v>
      </c>
      <c r="EA983">
        <v>1540</v>
      </c>
      <c r="EB983">
        <v>1135376</v>
      </c>
      <c r="EC983">
        <v>629792</v>
      </c>
      <c r="ED983">
        <v>629792</v>
      </c>
      <c r="EE983">
        <v>1578</v>
      </c>
      <c r="EF983">
        <v>1141780</v>
      </c>
      <c r="EG983">
        <v>1139833</v>
      </c>
      <c r="EH983">
        <v>1142515</v>
      </c>
      <c r="EI983">
        <v>635397</v>
      </c>
      <c r="EJ983">
        <v>639078</v>
      </c>
      <c r="EK983">
        <v>635480</v>
      </c>
      <c r="EL983">
        <v>687615</v>
      </c>
      <c r="EM983">
        <v>685661</v>
      </c>
      <c r="EN983">
        <v>689202</v>
      </c>
      <c r="EO983" t="s">
        <v>158</v>
      </c>
      <c r="EP983">
        <v>1141780</v>
      </c>
      <c r="EQ983">
        <v>683656</v>
      </c>
      <c r="ER983">
        <v>1135373</v>
      </c>
      <c r="ES983">
        <v>749858</v>
      </c>
      <c r="ET983" t="s">
        <v>178</v>
      </c>
      <c r="EU983">
        <v>49</v>
      </c>
      <c r="EV983" t="s">
        <v>1515</v>
      </c>
      <c r="EW983">
        <v>51</v>
      </c>
      <c r="EX983" t="s">
        <v>305</v>
      </c>
      <c r="EY983" t="s">
        <v>169</v>
      </c>
      <c r="EZ983">
        <v>1024</v>
      </c>
      <c r="FA983">
        <v>-190</v>
      </c>
      <c r="FB983">
        <v>264</v>
      </c>
    </row>
    <row r="984" spans="1:158" x14ac:dyDescent="0.35">
      <c r="A984">
        <v>96</v>
      </c>
      <c r="B984">
        <v>96</v>
      </c>
      <c r="C984">
        <v>1288</v>
      </c>
      <c r="D984">
        <v>1288</v>
      </c>
      <c r="E984" t="s">
        <v>155</v>
      </c>
      <c r="F984" t="s">
        <v>156</v>
      </c>
      <c r="G984" t="s">
        <v>156</v>
      </c>
      <c r="H984" t="s">
        <v>156</v>
      </c>
      <c r="I984">
        <v>0</v>
      </c>
      <c r="J984" t="s">
        <v>157</v>
      </c>
      <c r="K984">
        <v>1</v>
      </c>
      <c r="L984" t="s">
        <v>154</v>
      </c>
      <c r="M984" t="s">
        <v>154</v>
      </c>
      <c r="N984" t="s">
        <v>154</v>
      </c>
      <c r="O984">
        <v>1</v>
      </c>
      <c r="P984" t="s">
        <v>154</v>
      </c>
      <c r="Q984" t="s">
        <v>154</v>
      </c>
      <c r="R984" t="s">
        <v>306</v>
      </c>
      <c r="S984">
        <v>0</v>
      </c>
      <c r="T984">
        <v>7</v>
      </c>
      <c r="U984">
        <v>0</v>
      </c>
      <c r="V984">
        <v>51</v>
      </c>
      <c r="W984">
        <v>51</v>
      </c>
      <c r="X984">
        <v>7</v>
      </c>
      <c r="Y984">
        <v>51</v>
      </c>
      <c r="Z984">
        <v>55</v>
      </c>
      <c r="AA984">
        <v>0</v>
      </c>
      <c r="AB984">
        <v>55</v>
      </c>
      <c r="AC984">
        <v>7</v>
      </c>
      <c r="AD984">
        <v>7</v>
      </c>
      <c r="AE984">
        <v>0</v>
      </c>
      <c r="AF984">
        <v>0</v>
      </c>
      <c r="AG984">
        <v>51</v>
      </c>
      <c r="AH984">
        <v>7</v>
      </c>
      <c r="AI984">
        <v>7</v>
      </c>
      <c r="AJ984">
        <v>0</v>
      </c>
      <c r="AK984">
        <v>51</v>
      </c>
      <c r="AL984">
        <v>51</v>
      </c>
      <c r="AM984">
        <v>107</v>
      </c>
      <c r="AN984">
        <v>7</v>
      </c>
      <c r="AO984">
        <v>7</v>
      </c>
      <c r="AP984">
        <v>7</v>
      </c>
      <c r="AQ984">
        <v>55</v>
      </c>
      <c r="AR984">
        <v>55</v>
      </c>
      <c r="AS984">
        <v>55</v>
      </c>
      <c r="AT984">
        <v>7</v>
      </c>
      <c r="AU984">
        <v>51</v>
      </c>
      <c r="AV984">
        <v>55</v>
      </c>
      <c r="AW984">
        <v>51</v>
      </c>
      <c r="AX984">
        <v>0</v>
      </c>
      <c r="AY984" t="s">
        <v>159</v>
      </c>
      <c r="AZ984" t="s">
        <v>1038</v>
      </c>
      <c r="BA984" t="s">
        <v>573</v>
      </c>
      <c r="BB984" t="s">
        <v>1376</v>
      </c>
      <c r="BC984" t="s">
        <v>163</v>
      </c>
      <c r="BD984" t="b">
        <v>0</v>
      </c>
      <c r="BE984" t="s">
        <v>167</v>
      </c>
      <c r="BF984" t="b">
        <v>1</v>
      </c>
      <c r="BH984" t="s">
        <v>164</v>
      </c>
      <c r="BI984" t="s">
        <v>1377</v>
      </c>
      <c r="BJ984" t="b">
        <v>0</v>
      </c>
      <c r="BK984" t="s">
        <v>166</v>
      </c>
      <c r="BL984" t="b">
        <v>0</v>
      </c>
      <c r="BM984">
        <v>18</v>
      </c>
      <c r="BN984" t="s">
        <v>167</v>
      </c>
      <c r="BO984" t="s">
        <v>168</v>
      </c>
      <c r="BP984" t="s">
        <v>167</v>
      </c>
      <c r="BQ984" t="s">
        <v>169</v>
      </c>
      <c r="BR984">
        <v>768</v>
      </c>
      <c r="BS984" t="s">
        <v>156</v>
      </c>
      <c r="BT984" t="s">
        <v>170</v>
      </c>
      <c r="BU984" t="s">
        <v>185</v>
      </c>
      <c r="BV984" t="s">
        <v>340</v>
      </c>
      <c r="BW984">
        <v>51</v>
      </c>
      <c r="BX984">
        <v>8</v>
      </c>
      <c r="BY984">
        <v>0</v>
      </c>
      <c r="BZ984">
        <v>6</v>
      </c>
      <c r="CA984" t="s">
        <v>1378</v>
      </c>
      <c r="CB984" t="s">
        <v>156</v>
      </c>
      <c r="CC984">
        <v>7</v>
      </c>
      <c r="CD984" t="b">
        <v>0</v>
      </c>
      <c r="CE984" t="s">
        <v>832</v>
      </c>
      <c r="CF984" t="s">
        <v>833</v>
      </c>
      <c r="CG984">
        <v>56</v>
      </c>
      <c r="CH984">
        <v>0</v>
      </c>
      <c r="CI984" t="s">
        <v>306</v>
      </c>
      <c r="CJ984" t="s">
        <v>430</v>
      </c>
      <c r="CK984" t="s">
        <v>430</v>
      </c>
      <c r="CL984" t="s">
        <v>430</v>
      </c>
      <c r="CM984" t="s">
        <v>430</v>
      </c>
      <c r="CN984" t="s">
        <v>430</v>
      </c>
      <c r="CO984" t="s">
        <v>306</v>
      </c>
      <c r="CP984" t="s">
        <v>430</v>
      </c>
      <c r="CQ984">
        <v>1</v>
      </c>
      <c r="CR984">
        <v>495</v>
      </c>
      <c r="CS984" t="str">
        <f t="shared" si="66"/>
        <v>-</v>
      </c>
      <c r="CT984">
        <f t="shared" si="64"/>
        <v>1444.2857142857142</v>
      </c>
      <c r="CU984">
        <f t="shared" si="65"/>
        <v>1579.0363267684361</v>
      </c>
      <c r="CV984" t="str">
        <f t="shared" si="63"/>
        <v>-</v>
      </c>
      <c r="CW984">
        <v>57855</v>
      </c>
      <c r="CX984">
        <v>2785</v>
      </c>
      <c r="CY984">
        <v>5601</v>
      </c>
      <c r="CZ984">
        <v>524</v>
      </c>
      <c r="DA984">
        <v>18148</v>
      </c>
      <c r="DB984">
        <v>495</v>
      </c>
      <c r="DC984">
        <v>3069</v>
      </c>
      <c r="DD984">
        <v>1586</v>
      </c>
      <c r="DE984">
        <v>2</v>
      </c>
      <c r="DF984" t="s">
        <v>156</v>
      </c>
      <c r="DG984">
        <v>1024</v>
      </c>
      <c r="DH984">
        <v>2</v>
      </c>
      <c r="DI984">
        <v>48000</v>
      </c>
      <c r="DJ984">
        <v>-16</v>
      </c>
      <c r="DK984" t="s">
        <v>176</v>
      </c>
      <c r="DL984">
        <v>10</v>
      </c>
      <c r="DM984" t="s">
        <v>413</v>
      </c>
      <c r="DN984">
        <v>692002</v>
      </c>
      <c r="DO984">
        <v>689213</v>
      </c>
      <c r="DP984">
        <v>19735</v>
      </c>
      <c r="DQ984">
        <v>1143286</v>
      </c>
      <c r="DR984">
        <v>1145044</v>
      </c>
      <c r="DS984">
        <v>689203</v>
      </c>
      <c r="DT984">
        <v>1143286</v>
      </c>
      <c r="DU984">
        <v>687615</v>
      </c>
      <c r="DV984" t="s">
        <v>158</v>
      </c>
      <c r="DW984">
        <v>683661</v>
      </c>
      <c r="DX984">
        <v>629795</v>
      </c>
      <c r="DY984">
        <v>638553</v>
      </c>
      <c r="DZ984">
        <v>1584</v>
      </c>
      <c r="EA984">
        <v>1540</v>
      </c>
      <c r="EB984">
        <v>1142530</v>
      </c>
      <c r="EC984">
        <v>629792</v>
      </c>
      <c r="ED984">
        <v>629792</v>
      </c>
      <c r="EE984">
        <v>1578</v>
      </c>
      <c r="EF984">
        <v>1148799</v>
      </c>
      <c r="EG984">
        <v>1147044</v>
      </c>
      <c r="EH984">
        <v>1149295</v>
      </c>
      <c r="EI984">
        <v>635397</v>
      </c>
      <c r="EJ984">
        <v>639078</v>
      </c>
      <c r="EK984">
        <v>635480</v>
      </c>
      <c r="EL984">
        <v>687615</v>
      </c>
      <c r="EM984">
        <v>685661</v>
      </c>
      <c r="EN984">
        <v>689202</v>
      </c>
      <c r="EO984" t="s">
        <v>158</v>
      </c>
      <c r="EP984">
        <v>1148799</v>
      </c>
      <c r="EQ984">
        <v>683656</v>
      </c>
      <c r="ER984">
        <v>1142527</v>
      </c>
      <c r="ES984">
        <v>749858</v>
      </c>
      <c r="ET984" t="s">
        <v>178</v>
      </c>
      <c r="EU984">
        <v>50</v>
      </c>
      <c r="EV984" t="s">
        <v>1516</v>
      </c>
      <c r="EW984">
        <v>52</v>
      </c>
      <c r="EX984" t="s">
        <v>309</v>
      </c>
      <c r="EY984" t="s">
        <v>169</v>
      </c>
      <c r="EZ984">
        <v>1024</v>
      </c>
      <c r="FA984">
        <v>-190</v>
      </c>
      <c r="FB984">
        <v>264</v>
      </c>
    </row>
    <row r="985" spans="1:158" x14ac:dyDescent="0.35">
      <c r="A985">
        <v>96</v>
      </c>
      <c r="B985">
        <v>96</v>
      </c>
      <c r="C985">
        <v>1277</v>
      </c>
      <c r="D985">
        <v>1277</v>
      </c>
      <c r="E985" t="s">
        <v>155</v>
      </c>
      <c r="F985" t="s">
        <v>156</v>
      </c>
      <c r="G985" t="s">
        <v>156</v>
      </c>
      <c r="H985" t="s">
        <v>156</v>
      </c>
      <c r="I985">
        <v>0</v>
      </c>
      <c r="J985" t="s">
        <v>157</v>
      </c>
      <c r="K985">
        <v>1</v>
      </c>
      <c r="L985" t="s">
        <v>154</v>
      </c>
      <c r="M985" t="s">
        <v>154</v>
      </c>
      <c r="N985" t="s">
        <v>154</v>
      </c>
      <c r="O985">
        <v>1</v>
      </c>
      <c r="P985" t="s">
        <v>154</v>
      </c>
      <c r="Q985" t="s">
        <v>154</v>
      </c>
      <c r="R985" t="s">
        <v>301</v>
      </c>
      <c r="S985">
        <v>0</v>
      </c>
      <c r="T985">
        <v>7</v>
      </c>
      <c r="U985">
        <v>0</v>
      </c>
      <c r="V985">
        <v>52</v>
      </c>
      <c r="W985">
        <v>52</v>
      </c>
      <c r="X985">
        <v>7</v>
      </c>
      <c r="Y985">
        <v>52</v>
      </c>
      <c r="Z985">
        <v>55</v>
      </c>
      <c r="AA985">
        <v>0</v>
      </c>
      <c r="AB985">
        <v>55</v>
      </c>
      <c r="AC985">
        <v>7</v>
      </c>
      <c r="AD985">
        <v>7</v>
      </c>
      <c r="AE985">
        <v>0</v>
      </c>
      <c r="AF985">
        <v>0</v>
      </c>
      <c r="AG985">
        <v>52</v>
      </c>
      <c r="AH985">
        <v>7</v>
      </c>
      <c r="AI985">
        <v>7</v>
      </c>
      <c r="AJ985">
        <v>0</v>
      </c>
      <c r="AK985">
        <v>52</v>
      </c>
      <c r="AL985">
        <v>52</v>
      </c>
      <c r="AM985">
        <v>108</v>
      </c>
      <c r="AN985">
        <v>7</v>
      </c>
      <c r="AO985">
        <v>7</v>
      </c>
      <c r="AP985">
        <v>7</v>
      </c>
      <c r="AQ985">
        <v>55</v>
      </c>
      <c r="AR985">
        <v>55</v>
      </c>
      <c r="AS985">
        <v>55</v>
      </c>
      <c r="AT985">
        <v>7</v>
      </c>
      <c r="AU985">
        <v>52</v>
      </c>
      <c r="AV985">
        <v>55</v>
      </c>
      <c r="AW985">
        <v>52</v>
      </c>
      <c r="AX985">
        <v>0</v>
      </c>
      <c r="AY985" t="s">
        <v>159</v>
      </c>
      <c r="AZ985" t="s">
        <v>1038</v>
      </c>
      <c r="BA985" t="s">
        <v>573</v>
      </c>
      <c r="BB985" t="s">
        <v>1376</v>
      </c>
      <c r="BC985" t="s">
        <v>163</v>
      </c>
      <c r="BD985" t="b">
        <v>0</v>
      </c>
      <c r="BE985">
        <v>6.41</v>
      </c>
      <c r="BF985" t="b">
        <v>1</v>
      </c>
      <c r="BH985" t="s">
        <v>164</v>
      </c>
      <c r="BI985" t="s">
        <v>1377</v>
      </c>
      <c r="BJ985" t="b">
        <v>0</v>
      </c>
      <c r="BK985" t="s">
        <v>166</v>
      </c>
      <c r="BL985" t="b">
        <v>0</v>
      </c>
      <c r="BM985">
        <v>18</v>
      </c>
      <c r="BN985" t="s">
        <v>167</v>
      </c>
      <c r="BO985" t="s">
        <v>168</v>
      </c>
      <c r="BP985" t="s">
        <v>167</v>
      </c>
      <c r="BQ985" t="s">
        <v>169</v>
      </c>
      <c r="BR985">
        <v>768</v>
      </c>
      <c r="BS985" t="s">
        <v>156</v>
      </c>
      <c r="BT985" t="s">
        <v>170</v>
      </c>
      <c r="BU985" t="s">
        <v>316</v>
      </c>
      <c r="BV985" t="s">
        <v>327</v>
      </c>
      <c r="BW985">
        <v>52</v>
      </c>
      <c r="BX985">
        <v>8</v>
      </c>
      <c r="BY985">
        <v>0</v>
      </c>
      <c r="BZ985">
        <v>6</v>
      </c>
      <c r="CA985" t="s">
        <v>1378</v>
      </c>
      <c r="CB985" t="s">
        <v>156</v>
      </c>
      <c r="CC985">
        <v>7</v>
      </c>
      <c r="CD985" t="b">
        <v>0</v>
      </c>
      <c r="CE985" t="s">
        <v>832</v>
      </c>
      <c r="CF985" t="s">
        <v>833</v>
      </c>
      <c r="CG985">
        <v>5</v>
      </c>
      <c r="CH985">
        <v>0</v>
      </c>
      <c r="CI985" t="s">
        <v>301</v>
      </c>
      <c r="CJ985" t="s">
        <v>430</v>
      </c>
      <c r="CK985" t="s">
        <v>430</v>
      </c>
      <c r="CL985" t="s">
        <v>430</v>
      </c>
      <c r="CM985" t="s">
        <v>430</v>
      </c>
      <c r="CN985" t="s">
        <v>430</v>
      </c>
      <c r="CO985" t="s">
        <v>301</v>
      </c>
      <c r="CP985" t="s">
        <v>430</v>
      </c>
      <c r="CQ985">
        <v>1</v>
      </c>
      <c r="CR985">
        <v>709</v>
      </c>
      <c r="CS985">
        <f t="shared" si="66"/>
        <v>709</v>
      </c>
      <c r="CT985">
        <f t="shared" si="64"/>
        <v>1444.2857142857142</v>
      </c>
      <c r="CU985">
        <f t="shared" si="65"/>
        <v>1579.0363267684361</v>
      </c>
      <c r="CV985">
        <f t="shared" si="63"/>
        <v>709</v>
      </c>
      <c r="CW985">
        <v>57855</v>
      </c>
      <c r="CX985">
        <v>2785</v>
      </c>
      <c r="CY985">
        <v>5601</v>
      </c>
      <c r="CZ985">
        <v>524</v>
      </c>
      <c r="DA985">
        <v>18148</v>
      </c>
      <c r="DB985">
        <v>709</v>
      </c>
      <c r="DC985">
        <v>3069</v>
      </c>
      <c r="DD985">
        <v>1586</v>
      </c>
      <c r="DE985">
        <v>2</v>
      </c>
      <c r="DF985" t="s">
        <v>156</v>
      </c>
      <c r="DG985">
        <v>1024</v>
      </c>
      <c r="DH985">
        <v>2</v>
      </c>
      <c r="DI985">
        <v>48000</v>
      </c>
      <c r="DJ985">
        <v>-16</v>
      </c>
      <c r="DK985" t="s">
        <v>176</v>
      </c>
      <c r="DL985">
        <v>10</v>
      </c>
      <c r="DM985" t="s">
        <v>413</v>
      </c>
      <c r="DN985">
        <v>692002</v>
      </c>
      <c r="DO985">
        <v>689213</v>
      </c>
      <c r="DP985">
        <v>19735</v>
      </c>
      <c r="DQ985">
        <v>1150068</v>
      </c>
      <c r="DR985">
        <v>1152020</v>
      </c>
      <c r="DS985">
        <v>689203</v>
      </c>
      <c r="DT985">
        <v>1150068</v>
      </c>
      <c r="DU985">
        <v>687615</v>
      </c>
      <c r="DV985" t="s">
        <v>158</v>
      </c>
      <c r="DW985">
        <v>683661</v>
      </c>
      <c r="DX985">
        <v>629795</v>
      </c>
      <c r="DY985">
        <v>638553</v>
      </c>
      <c r="DZ985">
        <v>1584</v>
      </c>
      <c r="EA985">
        <v>1540</v>
      </c>
      <c r="EB985">
        <v>1149311</v>
      </c>
      <c r="EC985">
        <v>629792</v>
      </c>
      <c r="ED985">
        <v>629792</v>
      </c>
      <c r="EE985">
        <v>1578</v>
      </c>
      <c r="EF985">
        <v>1156031</v>
      </c>
      <c r="EG985">
        <v>1154020</v>
      </c>
      <c r="EH985">
        <v>1156741</v>
      </c>
      <c r="EI985">
        <v>635397</v>
      </c>
      <c r="EJ985">
        <v>639078</v>
      </c>
      <c r="EK985">
        <v>635480</v>
      </c>
      <c r="EL985">
        <v>687615</v>
      </c>
      <c r="EM985">
        <v>685661</v>
      </c>
      <c r="EN985">
        <v>689202</v>
      </c>
      <c r="EO985" t="s">
        <v>158</v>
      </c>
      <c r="EP985">
        <v>1156031</v>
      </c>
      <c r="EQ985">
        <v>683656</v>
      </c>
      <c r="ER985">
        <v>1149308</v>
      </c>
      <c r="ES985">
        <v>749858</v>
      </c>
      <c r="ET985" t="s">
        <v>178</v>
      </c>
      <c r="EU985">
        <v>51</v>
      </c>
      <c r="EV985" t="s">
        <v>1517</v>
      </c>
      <c r="EW985">
        <v>53</v>
      </c>
      <c r="EX985" t="s">
        <v>305</v>
      </c>
      <c r="EY985" t="s">
        <v>169</v>
      </c>
      <c r="EZ985">
        <v>1024</v>
      </c>
      <c r="FA985">
        <v>-190</v>
      </c>
      <c r="FB985">
        <v>264</v>
      </c>
    </row>
    <row r="986" spans="1:158" x14ac:dyDescent="0.35">
      <c r="A986">
        <v>96</v>
      </c>
      <c r="B986">
        <v>96</v>
      </c>
      <c r="C986">
        <v>1262</v>
      </c>
      <c r="D986">
        <v>1262</v>
      </c>
      <c r="E986" t="s">
        <v>155</v>
      </c>
      <c r="F986" t="s">
        <v>156</v>
      </c>
      <c r="G986" t="s">
        <v>156</v>
      </c>
      <c r="H986" t="s">
        <v>156</v>
      </c>
      <c r="I986">
        <v>0</v>
      </c>
      <c r="J986" t="s">
        <v>157</v>
      </c>
      <c r="K986">
        <v>1</v>
      </c>
      <c r="L986" t="s">
        <v>154</v>
      </c>
      <c r="M986" t="s">
        <v>154</v>
      </c>
      <c r="N986" t="s">
        <v>154</v>
      </c>
      <c r="O986">
        <v>1</v>
      </c>
      <c r="P986" t="s">
        <v>154</v>
      </c>
      <c r="Q986" t="s">
        <v>154</v>
      </c>
      <c r="R986" t="s">
        <v>306</v>
      </c>
      <c r="S986">
        <v>0</v>
      </c>
      <c r="T986">
        <v>7</v>
      </c>
      <c r="U986">
        <v>0</v>
      </c>
      <c r="V986">
        <v>53</v>
      </c>
      <c r="W986">
        <v>53</v>
      </c>
      <c r="X986">
        <v>7</v>
      </c>
      <c r="Y986">
        <v>53</v>
      </c>
      <c r="Z986">
        <v>55</v>
      </c>
      <c r="AA986">
        <v>0</v>
      </c>
      <c r="AB986">
        <v>55</v>
      </c>
      <c r="AC986">
        <v>7</v>
      </c>
      <c r="AD986">
        <v>7</v>
      </c>
      <c r="AE986">
        <v>0</v>
      </c>
      <c r="AF986">
        <v>0</v>
      </c>
      <c r="AG986">
        <v>53</v>
      </c>
      <c r="AH986">
        <v>7</v>
      </c>
      <c r="AI986">
        <v>7</v>
      </c>
      <c r="AJ986">
        <v>0</v>
      </c>
      <c r="AK986">
        <v>53</v>
      </c>
      <c r="AL986">
        <v>53</v>
      </c>
      <c r="AM986">
        <v>109</v>
      </c>
      <c r="AN986">
        <v>7</v>
      </c>
      <c r="AO986">
        <v>7</v>
      </c>
      <c r="AP986">
        <v>7</v>
      </c>
      <c r="AQ986">
        <v>55</v>
      </c>
      <c r="AR986">
        <v>55</v>
      </c>
      <c r="AS986">
        <v>55</v>
      </c>
      <c r="AT986">
        <v>7</v>
      </c>
      <c r="AU986">
        <v>53</v>
      </c>
      <c r="AV986">
        <v>55</v>
      </c>
      <c r="AW986">
        <v>53</v>
      </c>
      <c r="AX986">
        <v>0</v>
      </c>
      <c r="AY986" t="s">
        <v>159</v>
      </c>
      <c r="AZ986" t="s">
        <v>1038</v>
      </c>
      <c r="BA986" t="s">
        <v>573</v>
      </c>
      <c r="BB986" t="s">
        <v>1376</v>
      </c>
      <c r="BC986" t="s">
        <v>163</v>
      </c>
      <c r="BD986" t="b">
        <v>0</v>
      </c>
      <c r="BE986" t="s">
        <v>167</v>
      </c>
      <c r="BF986" t="b">
        <v>1</v>
      </c>
      <c r="BH986" t="s">
        <v>164</v>
      </c>
      <c r="BI986" t="s">
        <v>1377</v>
      </c>
      <c r="BJ986" t="b">
        <v>0</v>
      </c>
      <c r="BK986" t="s">
        <v>166</v>
      </c>
      <c r="BL986" t="b">
        <v>0</v>
      </c>
      <c r="BM986">
        <v>18</v>
      </c>
      <c r="BN986" t="s">
        <v>167</v>
      </c>
      <c r="BO986" t="s">
        <v>168</v>
      </c>
      <c r="BP986" t="s">
        <v>167</v>
      </c>
      <c r="BQ986" t="s">
        <v>169</v>
      </c>
      <c r="BR986">
        <v>768</v>
      </c>
      <c r="BS986" t="s">
        <v>156</v>
      </c>
      <c r="BT986" t="s">
        <v>170</v>
      </c>
      <c r="BU986" t="s">
        <v>185</v>
      </c>
      <c r="BV986" t="s">
        <v>307</v>
      </c>
      <c r="BW986">
        <v>53</v>
      </c>
      <c r="BX986">
        <v>8</v>
      </c>
      <c r="BY986">
        <v>0</v>
      </c>
      <c r="BZ986">
        <v>6</v>
      </c>
      <c r="CA986" t="s">
        <v>1378</v>
      </c>
      <c r="CB986" t="s">
        <v>156</v>
      </c>
      <c r="CC986">
        <v>7</v>
      </c>
      <c r="CD986" t="b">
        <v>0</v>
      </c>
      <c r="CE986" t="s">
        <v>832</v>
      </c>
      <c r="CF986" t="s">
        <v>833</v>
      </c>
      <c r="CG986">
        <v>66</v>
      </c>
      <c r="CH986">
        <v>0</v>
      </c>
      <c r="CI986" t="s">
        <v>306</v>
      </c>
      <c r="CJ986" t="s">
        <v>430</v>
      </c>
      <c r="CK986" t="s">
        <v>430</v>
      </c>
      <c r="CL986" t="s">
        <v>430</v>
      </c>
      <c r="CM986" t="s">
        <v>430</v>
      </c>
      <c r="CN986" t="s">
        <v>430</v>
      </c>
      <c r="CO986" t="s">
        <v>306</v>
      </c>
      <c r="CP986" t="s">
        <v>430</v>
      </c>
      <c r="CQ986">
        <v>1</v>
      </c>
      <c r="CR986">
        <v>448</v>
      </c>
      <c r="CS986" t="str">
        <f t="shared" si="66"/>
        <v>-</v>
      </c>
      <c r="CT986">
        <f t="shared" si="64"/>
        <v>1444.2857142857142</v>
      </c>
      <c r="CU986">
        <f t="shared" si="65"/>
        <v>1579.0363267684361</v>
      </c>
      <c r="CV986" t="str">
        <f t="shared" si="63"/>
        <v>-</v>
      </c>
      <c r="CW986">
        <v>57855</v>
      </c>
      <c r="CX986">
        <v>2785</v>
      </c>
      <c r="CY986">
        <v>5601</v>
      </c>
      <c r="CZ986">
        <v>524</v>
      </c>
      <c r="DA986">
        <v>18148</v>
      </c>
      <c r="DB986">
        <v>448</v>
      </c>
      <c r="DC986">
        <v>3069</v>
      </c>
      <c r="DD986">
        <v>1586</v>
      </c>
      <c r="DE986">
        <v>2</v>
      </c>
      <c r="DF986" t="s">
        <v>156</v>
      </c>
      <c r="DG986">
        <v>1024</v>
      </c>
      <c r="DH986">
        <v>2</v>
      </c>
      <c r="DI986">
        <v>48000</v>
      </c>
      <c r="DJ986">
        <v>-16</v>
      </c>
      <c r="DK986" t="s">
        <v>176</v>
      </c>
      <c r="DL986">
        <v>10</v>
      </c>
      <c r="DM986" t="s">
        <v>413</v>
      </c>
      <c r="DN986">
        <v>692002</v>
      </c>
      <c r="DO986">
        <v>689213</v>
      </c>
      <c r="DP986">
        <v>19735</v>
      </c>
      <c r="DQ986">
        <v>1157512</v>
      </c>
      <c r="DR986">
        <v>1159273</v>
      </c>
      <c r="DS986">
        <v>689203</v>
      </c>
      <c r="DT986">
        <v>1157512</v>
      </c>
      <c r="DU986">
        <v>687615</v>
      </c>
      <c r="DV986" t="s">
        <v>158</v>
      </c>
      <c r="DW986">
        <v>683661</v>
      </c>
      <c r="DX986">
        <v>629795</v>
      </c>
      <c r="DY986">
        <v>638553</v>
      </c>
      <c r="DZ986">
        <v>1584</v>
      </c>
      <c r="EA986">
        <v>1540</v>
      </c>
      <c r="EB986">
        <v>1156755</v>
      </c>
      <c r="EC986">
        <v>629792</v>
      </c>
      <c r="ED986">
        <v>629792</v>
      </c>
      <c r="EE986">
        <v>1578</v>
      </c>
      <c r="EF986">
        <v>1162559</v>
      </c>
      <c r="EG986">
        <v>1161273</v>
      </c>
      <c r="EH986">
        <v>1163007</v>
      </c>
      <c r="EI986">
        <v>635397</v>
      </c>
      <c r="EJ986">
        <v>639078</v>
      </c>
      <c r="EK986">
        <v>635480</v>
      </c>
      <c r="EL986">
        <v>687615</v>
      </c>
      <c r="EM986">
        <v>685661</v>
      </c>
      <c r="EN986">
        <v>689202</v>
      </c>
      <c r="EO986" t="s">
        <v>158</v>
      </c>
      <c r="EP986">
        <v>1162559</v>
      </c>
      <c r="EQ986">
        <v>683656</v>
      </c>
      <c r="ER986">
        <v>1156752</v>
      </c>
      <c r="ES986">
        <v>749858</v>
      </c>
      <c r="ET986" t="s">
        <v>178</v>
      </c>
      <c r="EU986">
        <v>52</v>
      </c>
      <c r="EV986" t="s">
        <v>1518</v>
      </c>
      <c r="EW986">
        <v>54</v>
      </c>
      <c r="EX986" t="s">
        <v>309</v>
      </c>
      <c r="EY986" t="s">
        <v>169</v>
      </c>
      <c r="EZ986">
        <v>1024</v>
      </c>
      <c r="FA986">
        <v>-190</v>
      </c>
      <c r="FB986">
        <v>264</v>
      </c>
    </row>
    <row r="987" spans="1:158" x14ac:dyDescent="0.35">
      <c r="A987">
        <v>96</v>
      </c>
      <c r="B987">
        <v>96</v>
      </c>
      <c r="C987">
        <v>1245</v>
      </c>
      <c r="D987">
        <v>1245</v>
      </c>
      <c r="E987" t="s">
        <v>155</v>
      </c>
      <c r="F987" t="s">
        <v>156</v>
      </c>
      <c r="G987" t="s">
        <v>156</v>
      </c>
      <c r="H987" t="s">
        <v>156</v>
      </c>
      <c r="I987">
        <v>0</v>
      </c>
      <c r="J987" t="s">
        <v>157</v>
      </c>
      <c r="K987">
        <v>1</v>
      </c>
      <c r="L987" t="s">
        <v>154</v>
      </c>
      <c r="M987" t="s">
        <v>154</v>
      </c>
      <c r="N987" t="s">
        <v>154</v>
      </c>
      <c r="O987">
        <v>1</v>
      </c>
      <c r="P987" t="s">
        <v>154</v>
      </c>
      <c r="Q987" t="s">
        <v>154</v>
      </c>
      <c r="R987" t="s">
        <v>306</v>
      </c>
      <c r="S987">
        <v>0</v>
      </c>
      <c r="T987">
        <v>7</v>
      </c>
      <c r="U987">
        <v>0</v>
      </c>
      <c r="V987">
        <v>54</v>
      </c>
      <c r="W987">
        <v>54</v>
      </c>
      <c r="X987">
        <v>7</v>
      </c>
      <c r="Y987">
        <v>54</v>
      </c>
      <c r="Z987">
        <v>55</v>
      </c>
      <c r="AA987">
        <v>0</v>
      </c>
      <c r="AB987">
        <v>55</v>
      </c>
      <c r="AC987">
        <v>7</v>
      </c>
      <c r="AD987">
        <v>7</v>
      </c>
      <c r="AE987">
        <v>0</v>
      </c>
      <c r="AF987">
        <v>0</v>
      </c>
      <c r="AG987">
        <v>54</v>
      </c>
      <c r="AH987">
        <v>7</v>
      </c>
      <c r="AI987">
        <v>7</v>
      </c>
      <c r="AJ987">
        <v>0</v>
      </c>
      <c r="AK987">
        <v>54</v>
      </c>
      <c r="AL987">
        <v>54</v>
      </c>
      <c r="AM987">
        <v>110</v>
      </c>
      <c r="AN987">
        <v>7</v>
      </c>
      <c r="AO987">
        <v>7</v>
      </c>
      <c r="AP987">
        <v>7</v>
      </c>
      <c r="AQ987">
        <v>55</v>
      </c>
      <c r="AR987">
        <v>55</v>
      </c>
      <c r="AS987">
        <v>55</v>
      </c>
      <c r="AT987">
        <v>7</v>
      </c>
      <c r="AU987">
        <v>54</v>
      </c>
      <c r="AV987">
        <v>55</v>
      </c>
      <c r="AW987">
        <v>54</v>
      </c>
      <c r="AX987">
        <v>0</v>
      </c>
      <c r="AY987" t="s">
        <v>159</v>
      </c>
      <c r="AZ987" t="s">
        <v>1038</v>
      </c>
      <c r="BA987" t="s">
        <v>573</v>
      </c>
      <c r="BB987" t="s">
        <v>1376</v>
      </c>
      <c r="BC987" t="s">
        <v>163</v>
      </c>
      <c r="BD987" t="b">
        <v>0</v>
      </c>
      <c r="BE987" t="s">
        <v>167</v>
      </c>
      <c r="BF987" t="b">
        <v>1</v>
      </c>
      <c r="BH987" t="s">
        <v>164</v>
      </c>
      <c r="BI987" t="s">
        <v>1377</v>
      </c>
      <c r="BJ987" t="b">
        <v>0</v>
      </c>
      <c r="BK987" t="s">
        <v>166</v>
      </c>
      <c r="BL987" t="b">
        <v>0</v>
      </c>
      <c r="BM987">
        <v>18</v>
      </c>
      <c r="BN987" t="s">
        <v>167</v>
      </c>
      <c r="BO987" t="s">
        <v>168</v>
      </c>
      <c r="BP987" t="s">
        <v>167</v>
      </c>
      <c r="BQ987" t="s">
        <v>169</v>
      </c>
      <c r="BR987">
        <v>768</v>
      </c>
      <c r="BS987" t="s">
        <v>156</v>
      </c>
      <c r="BT987" t="s">
        <v>170</v>
      </c>
      <c r="BU987" t="s">
        <v>316</v>
      </c>
      <c r="BV987" t="s">
        <v>334</v>
      </c>
      <c r="BW987">
        <v>54</v>
      </c>
      <c r="BX987">
        <v>8</v>
      </c>
      <c r="BY987">
        <v>0</v>
      </c>
      <c r="BZ987">
        <v>6</v>
      </c>
      <c r="CA987" t="s">
        <v>1378</v>
      </c>
      <c r="CB987" t="s">
        <v>156</v>
      </c>
      <c r="CC987">
        <v>7</v>
      </c>
      <c r="CD987" t="b">
        <v>0</v>
      </c>
      <c r="CE987" t="s">
        <v>832</v>
      </c>
      <c r="CF987" t="s">
        <v>833</v>
      </c>
      <c r="CG987">
        <v>43</v>
      </c>
      <c r="CH987">
        <v>0</v>
      </c>
      <c r="CI987" t="s">
        <v>306</v>
      </c>
      <c r="CJ987" t="s">
        <v>430</v>
      </c>
      <c r="CK987" t="s">
        <v>430</v>
      </c>
      <c r="CL987" t="s">
        <v>430</v>
      </c>
      <c r="CM987" t="s">
        <v>430</v>
      </c>
      <c r="CN987" t="s">
        <v>430</v>
      </c>
      <c r="CO987" t="s">
        <v>306</v>
      </c>
      <c r="CP987" t="s">
        <v>430</v>
      </c>
      <c r="CQ987">
        <v>1</v>
      </c>
      <c r="CR987">
        <v>331</v>
      </c>
      <c r="CS987" t="str">
        <f t="shared" si="66"/>
        <v>-</v>
      </c>
      <c r="CT987">
        <f t="shared" si="64"/>
        <v>1444.2857142857142</v>
      </c>
      <c r="CU987">
        <f t="shared" si="65"/>
        <v>1579.0363267684361</v>
      </c>
      <c r="CV987" t="str">
        <f t="shared" si="63"/>
        <v>-</v>
      </c>
      <c r="CW987">
        <v>57855</v>
      </c>
      <c r="CX987">
        <v>2785</v>
      </c>
      <c r="CY987">
        <v>5601</v>
      </c>
      <c r="CZ987">
        <v>524</v>
      </c>
      <c r="DA987">
        <v>18148</v>
      </c>
      <c r="DB987">
        <v>331</v>
      </c>
      <c r="DC987">
        <v>3069</v>
      </c>
      <c r="DD987">
        <v>1586</v>
      </c>
      <c r="DE987">
        <v>2</v>
      </c>
      <c r="DF987" t="s">
        <v>156</v>
      </c>
      <c r="DG987">
        <v>1024</v>
      </c>
      <c r="DH987">
        <v>2</v>
      </c>
      <c r="DI987">
        <v>48000</v>
      </c>
      <c r="DJ987">
        <v>-16</v>
      </c>
      <c r="DK987" t="s">
        <v>176</v>
      </c>
      <c r="DL987">
        <v>10</v>
      </c>
      <c r="DM987" t="s">
        <v>413</v>
      </c>
      <c r="DN987">
        <v>692002</v>
      </c>
      <c r="DO987">
        <v>689213</v>
      </c>
      <c r="DP987">
        <v>19735</v>
      </c>
      <c r="DQ987">
        <v>1163779</v>
      </c>
      <c r="DR987">
        <v>1165737</v>
      </c>
      <c r="DS987">
        <v>689203</v>
      </c>
      <c r="DT987">
        <v>1163779</v>
      </c>
      <c r="DU987">
        <v>687615</v>
      </c>
      <c r="DV987" t="s">
        <v>158</v>
      </c>
      <c r="DW987">
        <v>683661</v>
      </c>
      <c r="DX987">
        <v>629795</v>
      </c>
      <c r="DY987">
        <v>638553</v>
      </c>
      <c r="DZ987">
        <v>1584</v>
      </c>
      <c r="EA987">
        <v>1540</v>
      </c>
      <c r="EB987">
        <v>1163023</v>
      </c>
      <c r="EC987">
        <v>629792</v>
      </c>
      <c r="ED987">
        <v>629792</v>
      </c>
      <c r="EE987">
        <v>1578</v>
      </c>
      <c r="EF987">
        <v>1169599</v>
      </c>
      <c r="EG987">
        <v>1167737</v>
      </c>
      <c r="EH987">
        <v>1169931</v>
      </c>
      <c r="EI987">
        <v>635397</v>
      </c>
      <c r="EJ987">
        <v>639078</v>
      </c>
      <c r="EK987">
        <v>635480</v>
      </c>
      <c r="EL987">
        <v>687615</v>
      </c>
      <c r="EM987">
        <v>685661</v>
      </c>
      <c r="EN987">
        <v>689202</v>
      </c>
      <c r="EO987" t="s">
        <v>158</v>
      </c>
      <c r="EP987">
        <v>1169599</v>
      </c>
      <c r="EQ987">
        <v>683656</v>
      </c>
      <c r="ER987">
        <v>1163020</v>
      </c>
      <c r="ES987">
        <v>749858</v>
      </c>
      <c r="ET987" t="s">
        <v>178</v>
      </c>
      <c r="EU987">
        <v>53</v>
      </c>
      <c r="EV987" t="s">
        <v>1519</v>
      </c>
      <c r="EW987">
        <v>55</v>
      </c>
      <c r="EX987" t="s">
        <v>309</v>
      </c>
      <c r="EY987" t="s">
        <v>169</v>
      </c>
      <c r="EZ987">
        <v>1024</v>
      </c>
      <c r="FA987">
        <v>-190</v>
      </c>
      <c r="FB987">
        <v>264</v>
      </c>
    </row>
    <row r="988" spans="1:158" x14ac:dyDescent="0.35">
      <c r="A988">
        <v>96</v>
      </c>
      <c r="B988">
        <v>96</v>
      </c>
      <c r="C988">
        <v>1231</v>
      </c>
      <c r="D988">
        <v>1231</v>
      </c>
      <c r="E988" t="s">
        <v>155</v>
      </c>
      <c r="F988" t="s">
        <v>156</v>
      </c>
      <c r="G988" t="s">
        <v>156</v>
      </c>
      <c r="H988" t="s">
        <v>156</v>
      </c>
      <c r="I988">
        <v>0</v>
      </c>
      <c r="J988" t="s">
        <v>157</v>
      </c>
      <c r="K988">
        <v>1</v>
      </c>
      <c r="L988" t="s">
        <v>154</v>
      </c>
      <c r="M988" t="s">
        <v>154</v>
      </c>
      <c r="N988" t="s">
        <v>154</v>
      </c>
      <c r="O988">
        <v>1</v>
      </c>
      <c r="P988" t="s">
        <v>154</v>
      </c>
      <c r="Q988" t="s">
        <v>154</v>
      </c>
      <c r="R988" t="s">
        <v>306</v>
      </c>
      <c r="S988">
        <v>0</v>
      </c>
      <c r="T988">
        <v>7</v>
      </c>
      <c r="U988">
        <v>0</v>
      </c>
      <c r="V988">
        <v>55</v>
      </c>
      <c r="W988">
        <v>55</v>
      </c>
      <c r="X988">
        <v>7</v>
      </c>
      <c r="Y988">
        <v>55</v>
      </c>
      <c r="Z988">
        <v>55</v>
      </c>
      <c r="AA988">
        <v>0</v>
      </c>
      <c r="AB988">
        <v>55</v>
      </c>
      <c r="AC988">
        <v>7</v>
      </c>
      <c r="AD988">
        <v>7</v>
      </c>
      <c r="AE988">
        <v>0</v>
      </c>
      <c r="AF988">
        <v>0</v>
      </c>
      <c r="AG988">
        <v>55</v>
      </c>
      <c r="AH988">
        <v>7</v>
      </c>
      <c r="AI988">
        <v>7</v>
      </c>
      <c r="AJ988">
        <v>0</v>
      </c>
      <c r="AK988">
        <v>55</v>
      </c>
      <c r="AL988">
        <v>55</v>
      </c>
      <c r="AM988">
        <v>111</v>
      </c>
      <c r="AN988">
        <v>7</v>
      </c>
      <c r="AO988">
        <v>7</v>
      </c>
      <c r="AP988">
        <v>7</v>
      </c>
      <c r="AQ988">
        <v>55</v>
      </c>
      <c r="AR988">
        <v>55</v>
      </c>
      <c r="AS988">
        <v>55</v>
      </c>
      <c r="AT988">
        <v>7</v>
      </c>
      <c r="AU988">
        <v>55</v>
      </c>
      <c r="AV988">
        <v>55</v>
      </c>
      <c r="AW988">
        <v>55</v>
      </c>
      <c r="AX988">
        <v>0</v>
      </c>
      <c r="AY988" t="s">
        <v>159</v>
      </c>
      <c r="AZ988" t="s">
        <v>1038</v>
      </c>
      <c r="BA988" t="s">
        <v>573</v>
      </c>
      <c r="BB988" t="s">
        <v>1376</v>
      </c>
      <c r="BC988" t="s">
        <v>163</v>
      </c>
      <c r="BD988" t="b">
        <v>0</v>
      </c>
      <c r="BE988" t="s">
        <v>167</v>
      </c>
      <c r="BF988" t="b">
        <v>1</v>
      </c>
      <c r="BH988" t="s">
        <v>164</v>
      </c>
      <c r="BI988" t="s">
        <v>1377</v>
      </c>
      <c r="BJ988" t="b">
        <v>0</v>
      </c>
      <c r="BK988" t="s">
        <v>166</v>
      </c>
      <c r="BL988" t="b">
        <v>0</v>
      </c>
      <c r="BM988">
        <v>18</v>
      </c>
      <c r="BN988" t="s">
        <v>167</v>
      </c>
      <c r="BO988" t="s">
        <v>168</v>
      </c>
      <c r="BP988" t="s">
        <v>167</v>
      </c>
      <c r="BQ988" t="s">
        <v>169</v>
      </c>
      <c r="BR988">
        <v>768</v>
      </c>
      <c r="BS988" t="s">
        <v>156</v>
      </c>
      <c r="BT988" t="s">
        <v>170</v>
      </c>
      <c r="BU988" t="s">
        <v>327</v>
      </c>
      <c r="BV988" t="s">
        <v>324</v>
      </c>
      <c r="BW988">
        <v>55</v>
      </c>
      <c r="BX988">
        <v>8</v>
      </c>
      <c r="BY988">
        <v>0</v>
      </c>
      <c r="BZ988">
        <v>6</v>
      </c>
      <c r="CA988" t="s">
        <v>1378</v>
      </c>
      <c r="CB988" t="s">
        <v>156</v>
      </c>
      <c r="CC988">
        <v>7</v>
      </c>
      <c r="CD988" t="b">
        <v>0</v>
      </c>
      <c r="CE988" t="s">
        <v>832</v>
      </c>
      <c r="CF988" t="s">
        <v>833</v>
      </c>
      <c r="CG988">
        <v>62</v>
      </c>
      <c r="CH988">
        <v>0</v>
      </c>
      <c r="CI988" t="s">
        <v>306</v>
      </c>
      <c r="CJ988" t="s">
        <v>430</v>
      </c>
      <c r="CK988" t="s">
        <v>430</v>
      </c>
      <c r="CL988" t="s">
        <v>430</v>
      </c>
      <c r="CM988" t="s">
        <v>430</v>
      </c>
      <c r="CN988" t="s">
        <v>430</v>
      </c>
      <c r="CO988" t="s">
        <v>306</v>
      </c>
      <c r="CP988" t="s">
        <v>430</v>
      </c>
      <c r="CQ988">
        <v>1</v>
      </c>
      <c r="CR988">
        <v>456</v>
      </c>
      <c r="CS988" t="str">
        <f t="shared" si="66"/>
        <v>-</v>
      </c>
      <c r="CT988">
        <f t="shared" si="64"/>
        <v>1444.2857142857142</v>
      </c>
      <c r="CU988">
        <f t="shared" si="65"/>
        <v>1579.0363267684361</v>
      </c>
      <c r="CV988" t="str">
        <f t="shared" si="63"/>
        <v>-</v>
      </c>
      <c r="CW988">
        <v>57855</v>
      </c>
      <c r="CX988">
        <v>2785</v>
      </c>
      <c r="CY988">
        <v>5601</v>
      </c>
      <c r="CZ988">
        <v>524</v>
      </c>
      <c r="DA988">
        <v>18148</v>
      </c>
      <c r="DB988">
        <v>456</v>
      </c>
      <c r="DC988">
        <v>3069</v>
      </c>
      <c r="DD988">
        <v>1586</v>
      </c>
      <c r="DE988">
        <v>2</v>
      </c>
      <c r="DF988" t="s">
        <v>156</v>
      </c>
      <c r="DG988">
        <v>1024</v>
      </c>
      <c r="DH988">
        <v>2</v>
      </c>
      <c r="DI988">
        <v>48000</v>
      </c>
      <c r="DJ988">
        <v>-16</v>
      </c>
      <c r="DK988" t="s">
        <v>176</v>
      </c>
      <c r="DL988">
        <v>10</v>
      </c>
      <c r="DM988" t="s">
        <v>413</v>
      </c>
      <c r="DN988">
        <v>692002</v>
      </c>
      <c r="DO988">
        <v>689213</v>
      </c>
      <c r="DP988">
        <v>19735</v>
      </c>
      <c r="DQ988">
        <v>1170704</v>
      </c>
      <c r="DR988">
        <v>1172713</v>
      </c>
      <c r="DS988">
        <v>689203</v>
      </c>
      <c r="DT988">
        <v>1170704</v>
      </c>
      <c r="DU988">
        <v>687615</v>
      </c>
      <c r="DV988" t="s">
        <v>158</v>
      </c>
      <c r="DW988">
        <v>683661</v>
      </c>
      <c r="DX988">
        <v>629795</v>
      </c>
      <c r="DY988">
        <v>638553</v>
      </c>
      <c r="DZ988">
        <v>1584</v>
      </c>
      <c r="EA988">
        <v>1540</v>
      </c>
      <c r="EB988">
        <v>1169945</v>
      </c>
      <c r="EC988">
        <v>629792</v>
      </c>
      <c r="ED988">
        <v>629792</v>
      </c>
      <c r="EE988">
        <v>1578</v>
      </c>
      <c r="EF988">
        <v>1176275</v>
      </c>
      <c r="EG988">
        <v>1174713</v>
      </c>
      <c r="EH988">
        <v>1176732</v>
      </c>
      <c r="EI988">
        <v>635397</v>
      </c>
      <c r="EJ988">
        <v>639078</v>
      </c>
      <c r="EK988">
        <v>635480</v>
      </c>
      <c r="EL988">
        <v>687615</v>
      </c>
      <c r="EM988">
        <v>685661</v>
      </c>
      <c r="EN988">
        <v>689202</v>
      </c>
      <c r="EO988" t="s">
        <v>158</v>
      </c>
      <c r="EP988">
        <v>1176275</v>
      </c>
      <c r="EQ988">
        <v>683656</v>
      </c>
      <c r="ER988">
        <v>1169942</v>
      </c>
      <c r="ES988">
        <v>749858</v>
      </c>
      <c r="ET988" t="s">
        <v>178</v>
      </c>
      <c r="EU988">
        <v>54</v>
      </c>
      <c r="EV988" t="s">
        <v>1520</v>
      </c>
      <c r="EW988">
        <v>56</v>
      </c>
      <c r="EX988" t="s">
        <v>309</v>
      </c>
      <c r="EY988" t="s">
        <v>169</v>
      </c>
      <c r="EZ988">
        <v>1024</v>
      </c>
      <c r="FA988">
        <v>-190</v>
      </c>
      <c r="FB988">
        <v>264</v>
      </c>
    </row>
    <row r="989" spans="1:158" x14ac:dyDescent="0.35">
      <c r="A989">
        <v>96</v>
      </c>
      <c r="B989">
        <v>96</v>
      </c>
      <c r="C989">
        <v>1231</v>
      </c>
      <c r="D989">
        <v>1231</v>
      </c>
      <c r="E989" t="s">
        <v>155</v>
      </c>
      <c r="F989" t="s">
        <v>156</v>
      </c>
      <c r="G989" t="s">
        <v>156</v>
      </c>
      <c r="H989" t="s">
        <v>156</v>
      </c>
      <c r="I989">
        <v>0</v>
      </c>
      <c r="J989" t="s">
        <v>157</v>
      </c>
      <c r="K989">
        <v>1</v>
      </c>
      <c r="L989" t="s">
        <v>154</v>
      </c>
      <c r="M989" t="s">
        <v>154</v>
      </c>
      <c r="N989" t="s">
        <v>154</v>
      </c>
      <c r="O989">
        <v>1</v>
      </c>
      <c r="P989" t="s">
        <v>154</v>
      </c>
      <c r="Q989" t="s">
        <v>154</v>
      </c>
      <c r="R989" t="s">
        <v>301</v>
      </c>
      <c r="S989">
        <v>0</v>
      </c>
      <c r="T989">
        <v>7</v>
      </c>
      <c r="U989">
        <v>0</v>
      </c>
      <c r="V989">
        <v>56</v>
      </c>
      <c r="W989">
        <v>56</v>
      </c>
      <c r="X989">
        <v>7</v>
      </c>
      <c r="Y989">
        <v>56</v>
      </c>
      <c r="Z989">
        <v>55</v>
      </c>
      <c r="AA989">
        <v>0</v>
      </c>
      <c r="AB989">
        <v>55</v>
      </c>
      <c r="AC989">
        <v>7</v>
      </c>
      <c r="AD989">
        <v>7</v>
      </c>
      <c r="AE989">
        <v>0</v>
      </c>
      <c r="AF989">
        <v>0</v>
      </c>
      <c r="AG989">
        <v>56</v>
      </c>
      <c r="AH989">
        <v>7</v>
      </c>
      <c r="AI989">
        <v>7</v>
      </c>
      <c r="AJ989">
        <v>0</v>
      </c>
      <c r="AK989">
        <v>56</v>
      </c>
      <c r="AL989">
        <v>56</v>
      </c>
      <c r="AM989">
        <v>112</v>
      </c>
      <c r="AN989">
        <v>7</v>
      </c>
      <c r="AO989">
        <v>7</v>
      </c>
      <c r="AP989">
        <v>7</v>
      </c>
      <c r="AQ989">
        <v>55</v>
      </c>
      <c r="AR989">
        <v>55</v>
      </c>
      <c r="AS989">
        <v>55</v>
      </c>
      <c r="AT989">
        <v>7</v>
      </c>
      <c r="AU989">
        <v>56</v>
      </c>
      <c r="AV989">
        <v>55</v>
      </c>
      <c r="AW989">
        <v>56</v>
      </c>
      <c r="AX989">
        <v>0</v>
      </c>
      <c r="AY989" t="s">
        <v>159</v>
      </c>
      <c r="AZ989" t="s">
        <v>1038</v>
      </c>
      <c r="BA989" t="s">
        <v>573</v>
      </c>
      <c r="BB989" t="s">
        <v>1376</v>
      </c>
      <c r="BC989" t="s">
        <v>163</v>
      </c>
      <c r="BD989" t="b">
        <v>0</v>
      </c>
      <c r="BE989">
        <v>9.16</v>
      </c>
      <c r="BF989" t="b">
        <v>1</v>
      </c>
      <c r="BH989" t="s">
        <v>164</v>
      </c>
      <c r="BI989" t="s">
        <v>1377</v>
      </c>
      <c r="BJ989" t="b">
        <v>0</v>
      </c>
      <c r="BK989" t="s">
        <v>166</v>
      </c>
      <c r="BL989" t="b">
        <v>0</v>
      </c>
      <c r="BM989">
        <v>18</v>
      </c>
      <c r="BN989" t="s">
        <v>167</v>
      </c>
      <c r="BO989" t="s">
        <v>168</v>
      </c>
      <c r="BP989" t="s">
        <v>167</v>
      </c>
      <c r="BQ989" t="s">
        <v>169</v>
      </c>
      <c r="BR989">
        <v>768</v>
      </c>
      <c r="BS989" t="s">
        <v>156</v>
      </c>
      <c r="BT989" t="s">
        <v>170</v>
      </c>
      <c r="BU989" t="s">
        <v>327</v>
      </c>
      <c r="BV989" t="s">
        <v>302</v>
      </c>
      <c r="BW989">
        <v>56</v>
      </c>
      <c r="BX989">
        <v>8</v>
      </c>
      <c r="BY989">
        <v>0</v>
      </c>
      <c r="BZ989">
        <v>6</v>
      </c>
      <c r="CA989" t="s">
        <v>1378</v>
      </c>
      <c r="CB989" t="s">
        <v>156</v>
      </c>
      <c r="CC989">
        <v>7</v>
      </c>
      <c r="CD989" t="b">
        <v>0</v>
      </c>
      <c r="CE989" t="s">
        <v>832</v>
      </c>
      <c r="CF989" t="s">
        <v>833</v>
      </c>
      <c r="CG989">
        <v>20</v>
      </c>
      <c r="CH989">
        <v>0</v>
      </c>
      <c r="CI989" t="s">
        <v>301</v>
      </c>
      <c r="CJ989" t="s">
        <v>430</v>
      </c>
      <c r="CK989" t="s">
        <v>430</v>
      </c>
      <c r="CL989" t="s">
        <v>430</v>
      </c>
      <c r="CM989" t="s">
        <v>430</v>
      </c>
      <c r="CN989" t="s">
        <v>430</v>
      </c>
      <c r="CO989" t="s">
        <v>301</v>
      </c>
      <c r="CP989" t="s">
        <v>430</v>
      </c>
      <c r="CQ989">
        <v>1</v>
      </c>
      <c r="CR989">
        <v>1205</v>
      </c>
      <c r="CS989">
        <f t="shared" si="66"/>
        <v>1205</v>
      </c>
      <c r="CT989">
        <f t="shared" si="64"/>
        <v>1444.2857142857142</v>
      </c>
      <c r="CU989">
        <f t="shared" si="65"/>
        <v>1579.0363267684361</v>
      </c>
      <c r="CV989">
        <f t="shared" si="63"/>
        <v>1205</v>
      </c>
      <c r="CW989">
        <v>57855</v>
      </c>
      <c r="CX989">
        <v>2785</v>
      </c>
      <c r="CY989">
        <v>5601</v>
      </c>
      <c r="CZ989">
        <v>524</v>
      </c>
      <c r="DA989">
        <v>18148</v>
      </c>
      <c r="DB989">
        <v>1205</v>
      </c>
      <c r="DC989">
        <v>3069</v>
      </c>
      <c r="DD989">
        <v>1586</v>
      </c>
      <c r="DE989">
        <v>2</v>
      </c>
      <c r="DF989" t="s">
        <v>156</v>
      </c>
      <c r="DG989">
        <v>1024</v>
      </c>
      <c r="DH989">
        <v>2</v>
      </c>
      <c r="DI989">
        <v>48000</v>
      </c>
      <c r="DJ989">
        <v>-16</v>
      </c>
      <c r="DK989" t="s">
        <v>176</v>
      </c>
      <c r="DL989">
        <v>10</v>
      </c>
      <c r="DM989" t="s">
        <v>413</v>
      </c>
      <c r="DN989">
        <v>692002</v>
      </c>
      <c r="DO989">
        <v>689213</v>
      </c>
      <c r="DP989">
        <v>19735</v>
      </c>
      <c r="DQ989">
        <v>1177505</v>
      </c>
      <c r="DR989">
        <v>1179518</v>
      </c>
      <c r="DS989">
        <v>689203</v>
      </c>
      <c r="DT989">
        <v>1177505</v>
      </c>
      <c r="DU989">
        <v>687615</v>
      </c>
      <c r="DV989" t="s">
        <v>158</v>
      </c>
      <c r="DW989">
        <v>683661</v>
      </c>
      <c r="DX989">
        <v>629795</v>
      </c>
      <c r="DY989">
        <v>638553</v>
      </c>
      <c r="DZ989">
        <v>1584</v>
      </c>
      <c r="EA989">
        <v>1540</v>
      </c>
      <c r="EB989">
        <v>1176747</v>
      </c>
      <c r="EC989">
        <v>629792</v>
      </c>
      <c r="ED989">
        <v>629792</v>
      </c>
      <c r="EE989">
        <v>1578</v>
      </c>
      <c r="EF989">
        <v>1183465</v>
      </c>
      <c r="EG989">
        <v>1181518</v>
      </c>
      <c r="EH989">
        <v>1184671</v>
      </c>
      <c r="EI989">
        <v>635397</v>
      </c>
      <c r="EJ989">
        <v>639078</v>
      </c>
      <c r="EK989">
        <v>635480</v>
      </c>
      <c r="EL989">
        <v>687615</v>
      </c>
      <c r="EM989">
        <v>685661</v>
      </c>
      <c r="EN989">
        <v>689202</v>
      </c>
      <c r="EO989" t="s">
        <v>158</v>
      </c>
      <c r="EP989">
        <v>1183465</v>
      </c>
      <c r="EQ989">
        <v>683656</v>
      </c>
      <c r="ER989">
        <v>1176744</v>
      </c>
      <c r="ES989">
        <v>749858</v>
      </c>
      <c r="ET989" t="s">
        <v>178</v>
      </c>
      <c r="EU989">
        <v>55</v>
      </c>
      <c r="EV989" t="s">
        <v>1521</v>
      </c>
      <c r="EW989">
        <v>57</v>
      </c>
      <c r="EX989" t="s">
        <v>305</v>
      </c>
      <c r="EY989" t="s">
        <v>169</v>
      </c>
      <c r="EZ989">
        <v>1024</v>
      </c>
      <c r="FA989">
        <v>-190</v>
      </c>
      <c r="FB989">
        <v>264</v>
      </c>
    </row>
    <row r="990" spans="1:158" x14ac:dyDescent="0.35">
      <c r="A990">
        <v>96</v>
      </c>
      <c r="B990">
        <v>96</v>
      </c>
      <c r="C990">
        <v>1313</v>
      </c>
      <c r="D990">
        <v>1313</v>
      </c>
      <c r="E990" t="s">
        <v>155</v>
      </c>
      <c r="F990" t="s">
        <v>156</v>
      </c>
      <c r="G990" t="s">
        <v>156</v>
      </c>
      <c r="H990" t="s">
        <v>156</v>
      </c>
      <c r="I990">
        <v>0</v>
      </c>
      <c r="J990" t="s">
        <v>157</v>
      </c>
      <c r="K990">
        <v>1</v>
      </c>
      <c r="L990" t="s">
        <v>154</v>
      </c>
      <c r="M990" t="s">
        <v>154</v>
      </c>
      <c r="N990" t="s">
        <v>154</v>
      </c>
      <c r="O990">
        <v>1</v>
      </c>
      <c r="P990" t="s">
        <v>154</v>
      </c>
      <c r="Q990" t="s">
        <v>154</v>
      </c>
      <c r="R990" t="s">
        <v>306</v>
      </c>
      <c r="S990">
        <v>0</v>
      </c>
      <c r="T990">
        <v>7</v>
      </c>
      <c r="U990">
        <v>0</v>
      </c>
      <c r="V990">
        <v>57</v>
      </c>
      <c r="W990">
        <v>57</v>
      </c>
      <c r="X990">
        <v>7</v>
      </c>
      <c r="Y990">
        <v>57</v>
      </c>
      <c r="Z990">
        <v>55</v>
      </c>
      <c r="AA990">
        <v>0</v>
      </c>
      <c r="AB990">
        <v>55</v>
      </c>
      <c r="AC990">
        <v>7</v>
      </c>
      <c r="AD990">
        <v>7</v>
      </c>
      <c r="AE990">
        <v>0</v>
      </c>
      <c r="AF990">
        <v>0</v>
      </c>
      <c r="AG990">
        <v>57</v>
      </c>
      <c r="AH990">
        <v>7</v>
      </c>
      <c r="AI990">
        <v>7</v>
      </c>
      <c r="AJ990">
        <v>0</v>
      </c>
      <c r="AK990">
        <v>57</v>
      </c>
      <c r="AL990">
        <v>57</v>
      </c>
      <c r="AM990">
        <v>113</v>
      </c>
      <c r="AN990">
        <v>7</v>
      </c>
      <c r="AO990">
        <v>7</v>
      </c>
      <c r="AP990">
        <v>7</v>
      </c>
      <c r="AQ990">
        <v>55</v>
      </c>
      <c r="AR990">
        <v>55</v>
      </c>
      <c r="AS990">
        <v>55</v>
      </c>
      <c r="AT990">
        <v>7</v>
      </c>
      <c r="AU990">
        <v>57</v>
      </c>
      <c r="AV990">
        <v>55</v>
      </c>
      <c r="AW990">
        <v>57</v>
      </c>
      <c r="AX990">
        <v>0</v>
      </c>
      <c r="AY990" t="s">
        <v>159</v>
      </c>
      <c r="AZ990" t="s">
        <v>1038</v>
      </c>
      <c r="BA990" t="s">
        <v>573</v>
      </c>
      <c r="BB990" t="s">
        <v>1376</v>
      </c>
      <c r="BC990" t="s">
        <v>163</v>
      </c>
      <c r="BD990" t="b">
        <v>0</v>
      </c>
      <c r="BE990" t="s">
        <v>167</v>
      </c>
      <c r="BF990" t="b">
        <v>1</v>
      </c>
      <c r="BH990" t="s">
        <v>164</v>
      </c>
      <c r="BI990" t="s">
        <v>1377</v>
      </c>
      <c r="BJ990" t="b">
        <v>0</v>
      </c>
      <c r="BK990" t="s">
        <v>166</v>
      </c>
      <c r="BL990" t="b">
        <v>0</v>
      </c>
      <c r="BM990">
        <v>18</v>
      </c>
      <c r="BN990" t="s">
        <v>167</v>
      </c>
      <c r="BO990" t="s">
        <v>168</v>
      </c>
      <c r="BP990" t="s">
        <v>167</v>
      </c>
      <c r="BQ990" t="s">
        <v>169</v>
      </c>
      <c r="BR990">
        <v>768</v>
      </c>
      <c r="BS990" t="s">
        <v>156</v>
      </c>
      <c r="BT990" t="s">
        <v>170</v>
      </c>
      <c r="BU990" t="s">
        <v>316</v>
      </c>
      <c r="BV990" t="s">
        <v>318</v>
      </c>
      <c r="BW990">
        <v>57</v>
      </c>
      <c r="BX990">
        <v>8</v>
      </c>
      <c r="BY990">
        <v>0</v>
      </c>
      <c r="BZ990">
        <v>6</v>
      </c>
      <c r="CA990" t="s">
        <v>1378</v>
      </c>
      <c r="CB990" t="s">
        <v>156</v>
      </c>
      <c r="CC990">
        <v>7</v>
      </c>
      <c r="CD990" t="b">
        <v>0</v>
      </c>
      <c r="CE990" t="s">
        <v>832</v>
      </c>
      <c r="CF990" t="s">
        <v>833</v>
      </c>
      <c r="CG990">
        <v>46</v>
      </c>
      <c r="CH990">
        <v>0</v>
      </c>
      <c r="CI990" t="s">
        <v>306</v>
      </c>
      <c r="CJ990" t="s">
        <v>430</v>
      </c>
      <c r="CK990" t="s">
        <v>430</v>
      </c>
      <c r="CL990" t="s">
        <v>430</v>
      </c>
      <c r="CM990" t="s">
        <v>430</v>
      </c>
      <c r="CN990" t="s">
        <v>430</v>
      </c>
      <c r="CO990" t="s">
        <v>306</v>
      </c>
      <c r="CP990" t="s">
        <v>430</v>
      </c>
      <c r="CQ990">
        <v>1</v>
      </c>
      <c r="CR990">
        <v>6010</v>
      </c>
      <c r="CS990" t="str">
        <f t="shared" si="66"/>
        <v>-</v>
      </c>
      <c r="CT990">
        <f t="shared" si="64"/>
        <v>1444.2857142857142</v>
      </c>
      <c r="CU990">
        <f t="shared" si="65"/>
        <v>1579.0363267684361</v>
      </c>
      <c r="CV990" t="str">
        <f t="shared" si="63"/>
        <v>-</v>
      </c>
      <c r="CW990">
        <v>57855</v>
      </c>
      <c r="CX990">
        <v>2785</v>
      </c>
      <c r="CY990">
        <v>5601</v>
      </c>
      <c r="CZ990">
        <v>524</v>
      </c>
      <c r="DA990">
        <v>18148</v>
      </c>
      <c r="DB990">
        <v>6010</v>
      </c>
      <c r="DC990">
        <v>3069</v>
      </c>
      <c r="DD990">
        <v>1586</v>
      </c>
      <c r="DE990">
        <v>2</v>
      </c>
      <c r="DF990" t="s">
        <v>156</v>
      </c>
      <c r="DG990">
        <v>1024</v>
      </c>
      <c r="DH990">
        <v>2</v>
      </c>
      <c r="DI990">
        <v>48000</v>
      </c>
      <c r="DJ990">
        <v>-16</v>
      </c>
      <c r="DK990" t="s">
        <v>176</v>
      </c>
      <c r="DL990">
        <v>10</v>
      </c>
      <c r="DM990" t="s">
        <v>413</v>
      </c>
      <c r="DN990">
        <v>692002</v>
      </c>
      <c r="DO990">
        <v>689213</v>
      </c>
      <c r="DP990">
        <v>19735</v>
      </c>
      <c r="DQ990">
        <v>1185445</v>
      </c>
      <c r="DR990">
        <v>1187390</v>
      </c>
      <c r="DS990">
        <v>689203</v>
      </c>
      <c r="DT990">
        <v>1185445</v>
      </c>
      <c r="DU990">
        <v>687615</v>
      </c>
      <c r="DV990" t="s">
        <v>158</v>
      </c>
      <c r="DW990">
        <v>683661</v>
      </c>
      <c r="DX990">
        <v>629795</v>
      </c>
      <c r="DY990">
        <v>638553</v>
      </c>
      <c r="DZ990">
        <v>1584</v>
      </c>
      <c r="EA990">
        <v>1540</v>
      </c>
      <c r="EB990">
        <v>1184686</v>
      </c>
      <c r="EC990">
        <v>629792</v>
      </c>
      <c r="ED990">
        <v>629792</v>
      </c>
      <c r="EE990">
        <v>1578</v>
      </c>
      <c r="EF990">
        <v>1191081</v>
      </c>
      <c r="EG990">
        <v>1189390</v>
      </c>
      <c r="EH990">
        <v>1197092</v>
      </c>
      <c r="EI990">
        <v>635397</v>
      </c>
      <c r="EJ990">
        <v>639078</v>
      </c>
      <c r="EK990">
        <v>635480</v>
      </c>
      <c r="EL990">
        <v>687615</v>
      </c>
      <c r="EM990">
        <v>685661</v>
      </c>
      <c r="EN990">
        <v>689202</v>
      </c>
      <c r="EO990" t="s">
        <v>158</v>
      </c>
      <c r="EP990">
        <v>1191081</v>
      </c>
      <c r="EQ990">
        <v>683656</v>
      </c>
      <c r="ER990">
        <v>1184683</v>
      </c>
      <c r="ES990">
        <v>749858</v>
      </c>
      <c r="ET990" t="s">
        <v>178</v>
      </c>
      <c r="EU990">
        <v>56</v>
      </c>
      <c r="EV990" t="s">
        <v>1522</v>
      </c>
      <c r="EW990">
        <v>58</v>
      </c>
      <c r="EX990" t="s">
        <v>309</v>
      </c>
      <c r="EY990" t="s">
        <v>169</v>
      </c>
      <c r="EZ990">
        <v>1024</v>
      </c>
      <c r="FA990">
        <v>-190</v>
      </c>
      <c r="FB990">
        <v>264</v>
      </c>
    </row>
    <row r="991" spans="1:158" x14ac:dyDescent="0.35">
      <c r="A991">
        <v>96</v>
      </c>
      <c r="B991">
        <v>96</v>
      </c>
      <c r="C991">
        <v>1391</v>
      </c>
      <c r="D991">
        <v>1391</v>
      </c>
      <c r="E991" t="s">
        <v>155</v>
      </c>
      <c r="F991" t="s">
        <v>156</v>
      </c>
      <c r="G991" t="s">
        <v>156</v>
      </c>
      <c r="H991" t="s">
        <v>156</v>
      </c>
      <c r="I991">
        <v>0</v>
      </c>
      <c r="J991" t="s">
        <v>157</v>
      </c>
      <c r="K991">
        <v>1</v>
      </c>
      <c r="L991" t="s">
        <v>154</v>
      </c>
      <c r="M991" t="s">
        <v>154</v>
      </c>
      <c r="N991" t="s">
        <v>154</v>
      </c>
      <c r="O991">
        <v>1</v>
      </c>
      <c r="P991" t="s">
        <v>154</v>
      </c>
      <c r="Q991" t="s">
        <v>154</v>
      </c>
      <c r="R991" t="s">
        <v>301</v>
      </c>
      <c r="S991">
        <v>0</v>
      </c>
      <c r="T991">
        <v>7</v>
      </c>
      <c r="U991">
        <v>0</v>
      </c>
      <c r="V991">
        <v>58</v>
      </c>
      <c r="W991">
        <v>58</v>
      </c>
      <c r="X991">
        <v>7</v>
      </c>
      <c r="Y991">
        <v>58</v>
      </c>
      <c r="Z991">
        <v>55</v>
      </c>
      <c r="AA991">
        <v>0</v>
      </c>
      <c r="AB991">
        <v>55</v>
      </c>
      <c r="AC991">
        <v>7</v>
      </c>
      <c r="AD991">
        <v>7</v>
      </c>
      <c r="AE991">
        <v>0</v>
      </c>
      <c r="AF991">
        <v>0</v>
      </c>
      <c r="AG991">
        <v>58</v>
      </c>
      <c r="AH991">
        <v>7</v>
      </c>
      <c r="AI991">
        <v>7</v>
      </c>
      <c r="AJ991">
        <v>0</v>
      </c>
      <c r="AK991">
        <v>58</v>
      </c>
      <c r="AL991">
        <v>58</v>
      </c>
      <c r="AM991">
        <v>114</v>
      </c>
      <c r="AN991">
        <v>7</v>
      </c>
      <c r="AO991">
        <v>7</v>
      </c>
      <c r="AP991">
        <v>7</v>
      </c>
      <c r="AQ991">
        <v>55</v>
      </c>
      <c r="AR991">
        <v>55</v>
      </c>
      <c r="AS991">
        <v>55</v>
      </c>
      <c r="AT991">
        <v>7</v>
      </c>
      <c r="AU991">
        <v>58</v>
      </c>
      <c r="AV991">
        <v>55</v>
      </c>
      <c r="AW991">
        <v>58</v>
      </c>
      <c r="AX991">
        <v>0</v>
      </c>
      <c r="AY991" t="s">
        <v>159</v>
      </c>
      <c r="AZ991" t="s">
        <v>1038</v>
      </c>
      <c r="BA991" t="s">
        <v>573</v>
      </c>
      <c r="BB991" t="s">
        <v>1376</v>
      </c>
      <c r="BC991" t="s">
        <v>163</v>
      </c>
      <c r="BD991" t="b">
        <v>0</v>
      </c>
      <c r="BE991">
        <v>7.6</v>
      </c>
      <c r="BF991" t="b">
        <v>1</v>
      </c>
      <c r="BH991" t="s">
        <v>164</v>
      </c>
      <c r="BI991" t="s">
        <v>1377</v>
      </c>
      <c r="BJ991" t="b">
        <v>0</v>
      </c>
      <c r="BK991" t="s">
        <v>166</v>
      </c>
      <c r="BL991" t="b">
        <v>0</v>
      </c>
      <c r="BM991">
        <v>18</v>
      </c>
      <c r="BN991" t="s">
        <v>167</v>
      </c>
      <c r="BO991" t="s">
        <v>168</v>
      </c>
      <c r="BP991" t="s">
        <v>167</v>
      </c>
      <c r="BQ991" t="s">
        <v>169</v>
      </c>
      <c r="BR991">
        <v>768</v>
      </c>
      <c r="BS991" t="s">
        <v>156</v>
      </c>
      <c r="BT991" t="s">
        <v>170</v>
      </c>
      <c r="BU991" t="s">
        <v>185</v>
      </c>
      <c r="BV991" t="s">
        <v>327</v>
      </c>
      <c r="BW991">
        <v>58</v>
      </c>
      <c r="BX991">
        <v>8</v>
      </c>
      <c r="BY991">
        <v>0</v>
      </c>
      <c r="BZ991">
        <v>6</v>
      </c>
      <c r="CA991" t="s">
        <v>1378</v>
      </c>
      <c r="CB991" t="s">
        <v>156</v>
      </c>
      <c r="CC991">
        <v>7</v>
      </c>
      <c r="CD991" t="b">
        <v>0</v>
      </c>
      <c r="CE991" t="s">
        <v>832</v>
      </c>
      <c r="CF991" t="s">
        <v>833</v>
      </c>
      <c r="CG991">
        <v>14</v>
      </c>
      <c r="CH991">
        <v>0</v>
      </c>
      <c r="CI991" t="s">
        <v>301</v>
      </c>
      <c r="CJ991" t="s">
        <v>430</v>
      </c>
      <c r="CK991" t="s">
        <v>430</v>
      </c>
      <c r="CL991" t="s">
        <v>430</v>
      </c>
      <c r="CM991" t="s">
        <v>430</v>
      </c>
      <c r="CN991" t="s">
        <v>430</v>
      </c>
      <c r="CO991" t="s">
        <v>301</v>
      </c>
      <c r="CP991" t="s">
        <v>430</v>
      </c>
      <c r="CQ991">
        <v>1</v>
      </c>
      <c r="CR991">
        <v>5943</v>
      </c>
      <c r="CS991">
        <f t="shared" si="66"/>
        <v>5943</v>
      </c>
      <c r="CT991">
        <f t="shared" si="64"/>
        <v>1444.2857142857142</v>
      </c>
      <c r="CU991">
        <f t="shared" si="65"/>
        <v>1579.0363267684361</v>
      </c>
      <c r="CV991" t="str">
        <f t="shared" si="63"/>
        <v>-</v>
      </c>
      <c r="CW991">
        <v>57855</v>
      </c>
      <c r="CX991">
        <v>2785</v>
      </c>
      <c r="CY991">
        <v>5601</v>
      </c>
      <c r="CZ991">
        <v>524</v>
      </c>
      <c r="DA991">
        <v>18148</v>
      </c>
      <c r="DB991">
        <v>5943</v>
      </c>
      <c r="DC991">
        <v>3069</v>
      </c>
      <c r="DD991">
        <v>1586</v>
      </c>
      <c r="DE991">
        <v>2</v>
      </c>
      <c r="DF991" t="s">
        <v>156</v>
      </c>
      <c r="DG991">
        <v>1024</v>
      </c>
      <c r="DH991">
        <v>2</v>
      </c>
      <c r="DI991">
        <v>48000</v>
      </c>
      <c r="DJ991">
        <v>-16</v>
      </c>
      <c r="DK991" t="s">
        <v>176</v>
      </c>
      <c r="DL991">
        <v>10</v>
      </c>
      <c r="DM991" t="s">
        <v>413</v>
      </c>
      <c r="DN991">
        <v>692002</v>
      </c>
      <c r="DO991">
        <v>689213</v>
      </c>
      <c r="DP991">
        <v>19735</v>
      </c>
      <c r="DQ991">
        <v>1197863</v>
      </c>
      <c r="DR991">
        <v>1199635</v>
      </c>
      <c r="DS991">
        <v>689203</v>
      </c>
      <c r="DT991">
        <v>1197863</v>
      </c>
      <c r="DU991">
        <v>687615</v>
      </c>
      <c r="DV991" t="s">
        <v>158</v>
      </c>
      <c r="DW991">
        <v>683661</v>
      </c>
      <c r="DX991">
        <v>629795</v>
      </c>
      <c r="DY991">
        <v>638553</v>
      </c>
      <c r="DZ991">
        <v>1584</v>
      </c>
      <c r="EA991">
        <v>1540</v>
      </c>
      <c r="EB991">
        <v>1197107</v>
      </c>
      <c r="EC991">
        <v>629792</v>
      </c>
      <c r="ED991">
        <v>629792</v>
      </c>
      <c r="EE991">
        <v>1578</v>
      </c>
      <c r="EF991">
        <v>1203646</v>
      </c>
      <c r="EG991">
        <v>1201635</v>
      </c>
      <c r="EH991">
        <v>1209590</v>
      </c>
      <c r="EI991">
        <v>635397</v>
      </c>
      <c r="EJ991">
        <v>639078</v>
      </c>
      <c r="EK991">
        <v>635480</v>
      </c>
      <c r="EL991">
        <v>687615</v>
      </c>
      <c r="EM991">
        <v>685661</v>
      </c>
      <c r="EN991">
        <v>689202</v>
      </c>
      <c r="EO991" t="s">
        <v>158</v>
      </c>
      <c r="EP991">
        <v>1203646</v>
      </c>
      <c r="EQ991">
        <v>683656</v>
      </c>
      <c r="ER991">
        <v>1197104</v>
      </c>
      <c r="ES991">
        <v>749858</v>
      </c>
      <c r="ET991" t="s">
        <v>178</v>
      </c>
      <c r="EU991">
        <v>57</v>
      </c>
      <c r="EV991" t="s">
        <v>1523</v>
      </c>
      <c r="EW991">
        <v>59</v>
      </c>
      <c r="EX991" t="s">
        <v>305</v>
      </c>
      <c r="EY991" t="s">
        <v>169</v>
      </c>
      <c r="EZ991">
        <v>1024</v>
      </c>
      <c r="FA991">
        <v>-190</v>
      </c>
      <c r="FB991">
        <v>264</v>
      </c>
    </row>
    <row r="992" spans="1:158" x14ac:dyDescent="0.35">
      <c r="A992">
        <v>96</v>
      </c>
      <c r="B992">
        <v>96</v>
      </c>
      <c r="C992">
        <v>1378</v>
      </c>
      <c r="D992">
        <v>1378</v>
      </c>
      <c r="E992" t="s">
        <v>155</v>
      </c>
      <c r="F992" t="s">
        <v>156</v>
      </c>
      <c r="G992" t="s">
        <v>156</v>
      </c>
      <c r="H992" t="s">
        <v>156</v>
      </c>
      <c r="I992">
        <v>0</v>
      </c>
      <c r="J992" t="s">
        <v>157</v>
      </c>
      <c r="K992">
        <v>1</v>
      </c>
      <c r="L992" t="s">
        <v>154</v>
      </c>
      <c r="M992" t="s">
        <v>154</v>
      </c>
      <c r="N992" t="s">
        <v>154</v>
      </c>
      <c r="O992">
        <v>1</v>
      </c>
      <c r="P992" t="s">
        <v>154</v>
      </c>
      <c r="Q992" t="s">
        <v>154</v>
      </c>
      <c r="R992" t="s">
        <v>301</v>
      </c>
      <c r="S992">
        <v>0</v>
      </c>
      <c r="T992">
        <v>7</v>
      </c>
      <c r="U992">
        <v>0</v>
      </c>
      <c r="V992">
        <v>59</v>
      </c>
      <c r="W992">
        <v>59</v>
      </c>
      <c r="X992">
        <v>7</v>
      </c>
      <c r="Y992">
        <v>59</v>
      </c>
      <c r="Z992">
        <v>55</v>
      </c>
      <c r="AA992">
        <v>0</v>
      </c>
      <c r="AB992">
        <v>55</v>
      </c>
      <c r="AC992">
        <v>7</v>
      </c>
      <c r="AD992">
        <v>7</v>
      </c>
      <c r="AE992">
        <v>0</v>
      </c>
      <c r="AF992">
        <v>0</v>
      </c>
      <c r="AG992">
        <v>59</v>
      </c>
      <c r="AH992">
        <v>7</v>
      </c>
      <c r="AI992">
        <v>7</v>
      </c>
      <c r="AJ992">
        <v>0</v>
      </c>
      <c r="AK992">
        <v>59</v>
      </c>
      <c r="AL992">
        <v>59</v>
      </c>
      <c r="AM992">
        <v>115</v>
      </c>
      <c r="AN992">
        <v>7</v>
      </c>
      <c r="AO992">
        <v>7</v>
      </c>
      <c r="AP992">
        <v>7</v>
      </c>
      <c r="AQ992">
        <v>55</v>
      </c>
      <c r="AR992">
        <v>55</v>
      </c>
      <c r="AS992">
        <v>55</v>
      </c>
      <c r="AT992">
        <v>7</v>
      </c>
      <c r="AU992">
        <v>59</v>
      </c>
      <c r="AV992">
        <v>55</v>
      </c>
      <c r="AW992">
        <v>59</v>
      </c>
      <c r="AX992">
        <v>0</v>
      </c>
      <c r="AY992" t="s">
        <v>159</v>
      </c>
      <c r="AZ992" t="s">
        <v>1038</v>
      </c>
      <c r="BA992" t="s">
        <v>573</v>
      </c>
      <c r="BB992" t="s">
        <v>1376</v>
      </c>
      <c r="BC992" t="s">
        <v>163</v>
      </c>
      <c r="BD992" t="b">
        <v>0</v>
      </c>
      <c r="BE992">
        <v>5.08</v>
      </c>
      <c r="BF992" t="b">
        <v>1</v>
      </c>
      <c r="BH992" t="s">
        <v>164</v>
      </c>
      <c r="BI992" t="s">
        <v>1377</v>
      </c>
      <c r="BJ992" t="b">
        <v>0</v>
      </c>
      <c r="BK992" t="s">
        <v>166</v>
      </c>
      <c r="BL992" t="b">
        <v>0</v>
      </c>
      <c r="BM992">
        <v>18</v>
      </c>
      <c r="BN992" t="s">
        <v>167</v>
      </c>
      <c r="BO992" t="s">
        <v>168</v>
      </c>
      <c r="BP992" t="s">
        <v>167</v>
      </c>
      <c r="BQ992" t="s">
        <v>169</v>
      </c>
      <c r="BR992">
        <v>768</v>
      </c>
      <c r="BS992" t="s">
        <v>156</v>
      </c>
      <c r="BT992" t="s">
        <v>170</v>
      </c>
      <c r="BU992" t="s">
        <v>315</v>
      </c>
      <c r="BV992" t="s">
        <v>302</v>
      </c>
      <c r="BW992">
        <v>59</v>
      </c>
      <c r="BX992">
        <v>8</v>
      </c>
      <c r="BY992">
        <v>0</v>
      </c>
      <c r="BZ992">
        <v>6</v>
      </c>
      <c r="CA992" t="s">
        <v>1378</v>
      </c>
      <c r="CB992" t="s">
        <v>156</v>
      </c>
      <c r="CC992">
        <v>7</v>
      </c>
      <c r="CD992" t="b">
        <v>0</v>
      </c>
      <c r="CE992" t="s">
        <v>832</v>
      </c>
      <c r="CF992" t="s">
        <v>833</v>
      </c>
      <c r="CG992">
        <v>42</v>
      </c>
      <c r="CH992">
        <v>0</v>
      </c>
      <c r="CI992" t="s">
        <v>301</v>
      </c>
      <c r="CJ992" t="s">
        <v>430</v>
      </c>
      <c r="CK992" t="s">
        <v>430</v>
      </c>
      <c r="CL992" t="s">
        <v>430</v>
      </c>
      <c r="CM992" t="s">
        <v>430</v>
      </c>
      <c r="CN992" t="s">
        <v>430</v>
      </c>
      <c r="CO992" t="s">
        <v>301</v>
      </c>
      <c r="CP992" t="s">
        <v>430</v>
      </c>
      <c r="CQ992">
        <v>1</v>
      </c>
      <c r="CR992">
        <v>591</v>
      </c>
      <c r="CS992">
        <f t="shared" si="66"/>
        <v>591</v>
      </c>
      <c r="CT992">
        <f t="shared" si="64"/>
        <v>1444.2857142857142</v>
      </c>
      <c r="CU992">
        <f t="shared" si="65"/>
        <v>1579.0363267684361</v>
      </c>
      <c r="CV992">
        <f t="shared" si="63"/>
        <v>591</v>
      </c>
      <c r="CW992">
        <v>57855</v>
      </c>
      <c r="CX992">
        <v>2785</v>
      </c>
      <c r="CY992">
        <v>5601</v>
      </c>
      <c r="CZ992">
        <v>524</v>
      </c>
      <c r="DA992">
        <v>18148</v>
      </c>
      <c r="DB992">
        <v>591</v>
      </c>
      <c r="DC992">
        <v>3069</v>
      </c>
      <c r="DD992">
        <v>1586</v>
      </c>
      <c r="DE992">
        <v>2</v>
      </c>
      <c r="DF992" t="s">
        <v>156</v>
      </c>
      <c r="DG992">
        <v>1024</v>
      </c>
      <c r="DH992">
        <v>2</v>
      </c>
      <c r="DI992">
        <v>48000</v>
      </c>
      <c r="DJ992">
        <v>-16</v>
      </c>
      <c r="DK992" t="s">
        <v>176</v>
      </c>
      <c r="DL992">
        <v>10</v>
      </c>
      <c r="DM992" t="s">
        <v>413</v>
      </c>
      <c r="DN992">
        <v>692002</v>
      </c>
      <c r="DO992">
        <v>689213</v>
      </c>
      <c r="DP992">
        <v>19735</v>
      </c>
      <c r="DQ992">
        <v>1210361</v>
      </c>
      <c r="DR992">
        <v>1212478</v>
      </c>
      <c r="DS992">
        <v>689203</v>
      </c>
      <c r="DT992">
        <v>1210361</v>
      </c>
      <c r="DU992">
        <v>687615</v>
      </c>
      <c r="DV992" t="s">
        <v>158</v>
      </c>
      <c r="DW992">
        <v>683661</v>
      </c>
      <c r="DX992">
        <v>629795</v>
      </c>
      <c r="DY992">
        <v>638553</v>
      </c>
      <c r="DZ992">
        <v>1584</v>
      </c>
      <c r="EA992">
        <v>1540</v>
      </c>
      <c r="EB992">
        <v>1209605</v>
      </c>
      <c r="EC992">
        <v>629792</v>
      </c>
      <c r="ED992">
        <v>629792</v>
      </c>
      <c r="EE992">
        <v>1578</v>
      </c>
      <c r="EF992">
        <v>1216425</v>
      </c>
      <c r="EG992">
        <v>1214478</v>
      </c>
      <c r="EH992">
        <v>1217017</v>
      </c>
      <c r="EI992">
        <v>635397</v>
      </c>
      <c r="EJ992">
        <v>639078</v>
      </c>
      <c r="EK992">
        <v>635480</v>
      </c>
      <c r="EL992">
        <v>687615</v>
      </c>
      <c r="EM992">
        <v>685661</v>
      </c>
      <c r="EN992">
        <v>689202</v>
      </c>
      <c r="EO992" t="s">
        <v>158</v>
      </c>
      <c r="EP992">
        <v>1216425</v>
      </c>
      <c r="EQ992">
        <v>683656</v>
      </c>
      <c r="ER992">
        <v>1209602</v>
      </c>
      <c r="ES992">
        <v>749858</v>
      </c>
      <c r="ET992" t="s">
        <v>178</v>
      </c>
      <c r="EU992">
        <v>58</v>
      </c>
      <c r="EV992" t="s">
        <v>1524</v>
      </c>
      <c r="EW992">
        <v>60</v>
      </c>
      <c r="EX992" t="s">
        <v>305</v>
      </c>
      <c r="EY992" t="s">
        <v>169</v>
      </c>
      <c r="EZ992">
        <v>1024</v>
      </c>
      <c r="FA992">
        <v>-190</v>
      </c>
      <c r="FB992">
        <v>264</v>
      </c>
    </row>
    <row r="993" spans="1:158" x14ac:dyDescent="0.35">
      <c r="A993">
        <v>96</v>
      </c>
      <c r="B993">
        <v>96</v>
      </c>
      <c r="C993">
        <v>1361</v>
      </c>
      <c r="D993">
        <v>1361</v>
      </c>
      <c r="E993" t="s">
        <v>155</v>
      </c>
      <c r="F993" t="s">
        <v>156</v>
      </c>
      <c r="G993" t="s">
        <v>156</v>
      </c>
      <c r="H993" t="s">
        <v>156</v>
      </c>
      <c r="I993">
        <v>0</v>
      </c>
      <c r="J993" t="s">
        <v>157</v>
      </c>
      <c r="K993">
        <v>1</v>
      </c>
      <c r="L993" t="s">
        <v>154</v>
      </c>
      <c r="M993" t="s">
        <v>154</v>
      </c>
      <c r="N993" t="s">
        <v>154</v>
      </c>
      <c r="O993">
        <v>1</v>
      </c>
      <c r="P993" t="s">
        <v>154</v>
      </c>
      <c r="Q993" t="s">
        <v>154</v>
      </c>
      <c r="R993" t="s">
        <v>301</v>
      </c>
      <c r="S993">
        <v>0</v>
      </c>
      <c r="T993">
        <v>7</v>
      </c>
      <c r="U993">
        <v>0</v>
      </c>
      <c r="V993">
        <v>60</v>
      </c>
      <c r="W993">
        <v>60</v>
      </c>
      <c r="X993">
        <v>7</v>
      </c>
      <c r="Y993">
        <v>60</v>
      </c>
      <c r="Z993">
        <v>55</v>
      </c>
      <c r="AA993">
        <v>0</v>
      </c>
      <c r="AB993">
        <v>55</v>
      </c>
      <c r="AC993">
        <v>7</v>
      </c>
      <c r="AD993">
        <v>7</v>
      </c>
      <c r="AE993">
        <v>0</v>
      </c>
      <c r="AF993">
        <v>0</v>
      </c>
      <c r="AG993">
        <v>60</v>
      </c>
      <c r="AH993">
        <v>7</v>
      </c>
      <c r="AI993">
        <v>7</v>
      </c>
      <c r="AJ993">
        <v>0</v>
      </c>
      <c r="AK993">
        <v>60</v>
      </c>
      <c r="AL993">
        <v>60</v>
      </c>
      <c r="AM993">
        <v>116</v>
      </c>
      <c r="AN993">
        <v>7</v>
      </c>
      <c r="AO993">
        <v>7</v>
      </c>
      <c r="AP993">
        <v>7</v>
      </c>
      <c r="AQ993">
        <v>55</v>
      </c>
      <c r="AR993">
        <v>55</v>
      </c>
      <c r="AS993">
        <v>55</v>
      </c>
      <c r="AT993">
        <v>7</v>
      </c>
      <c r="AU993">
        <v>60</v>
      </c>
      <c r="AV993">
        <v>55</v>
      </c>
      <c r="AW993">
        <v>60</v>
      </c>
      <c r="AX993">
        <v>0</v>
      </c>
      <c r="AY993" t="s">
        <v>159</v>
      </c>
      <c r="AZ993" t="s">
        <v>1038</v>
      </c>
      <c r="BA993" t="s">
        <v>573</v>
      </c>
      <c r="BB993" t="s">
        <v>1376</v>
      </c>
      <c r="BC993" t="s">
        <v>163</v>
      </c>
      <c r="BD993" t="b">
        <v>0</v>
      </c>
      <c r="BE993">
        <v>2.85</v>
      </c>
      <c r="BF993" t="b">
        <v>1</v>
      </c>
      <c r="BH993" t="s">
        <v>164</v>
      </c>
      <c r="BI993" t="s">
        <v>1377</v>
      </c>
      <c r="BJ993" t="b">
        <v>0</v>
      </c>
      <c r="BK993" t="s">
        <v>166</v>
      </c>
      <c r="BL993" t="b">
        <v>0</v>
      </c>
      <c r="BM993">
        <v>18</v>
      </c>
      <c r="BN993" t="s">
        <v>167</v>
      </c>
      <c r="BO993" t="s">
        <v>168</v>
      </c>
      <c r="BP993" t="s">
        <v>167</v>
      </c>
      <c r="BQ993" t="s">
        <v>169</v>
      </c>
      <c r="BR993">
        <v>768</v>
      </c>
      <c r="BS993" t="s">
        <v>156</v>
      </c>
      <c r="BT993" t="s">
        <v>170</v>
      </c>
      <c r="BU993" t="s">
        <v>316</v>
      </c>
      <c r="BV993" t="s">
        <v>310</v>
      </c>
      <c r="BW993">
        <v>60</v>
      </c>
      <c r="BX993">
        <v>8</v>
      </c>
      <c r="BY993">
        <v>0</v>
      </c>
      <c r="BZ993">
        <v>6</v>
      </c>
      <c r="CA993" t="s">
        <v>1378</v>
      </c>
      <c r="CB993" t="s">
        <v>156</v>
      </c>
      <c r="CC993">
        <v>7</v>
      </c>
      <c r="CD993" t="b">
        <v>0</v>
      </c>
      <c r="CE993" t="s">
        <v>832</v>
      </c>
      <c r="CF993" t="s">
        <v>833</v>
      </c>
      <c r="CG993">
        <v>4</v>
      </c>
      <c r="CH993">
        <v>0</v>
      </c>
      <c r="CI993" t="s">
        <v>301</v>
      </c>
      <c r="CJ993" t="s">
        <v>430</v>
      </c>
      <c r="CK993" t="s">
        <v>430</v>
      </c>
      <c r="CL993" t="s">
        <v>430</v>
      </c>
      <c r="CM993" t="s">
        <v>430</v>
      </c>
      <c r="CN993" t="s">
        <v>430</v>
      </c>
      <c r="CO993" t="s">
        <v>301</v>
      </c>
      <c r="CP993" t="s">
        <v>430</v>
      </c>
      <c r="CQ993">
        <v>1</v>
      </c>
      <c r="CR993">
        <v>315</v>
      </c>
      <c r="CS993">
        <f t="shared" si="66"/>
        <v>315</v>
      </c>
      <c r="CT993">
        <f t="shared" si="64"/>
        <v>1444.2857142857142</v>
      </c>
      <c r="CU993">
        <f t="shared" si="65"/>
        <v>1579.0363267684361</v>
      </c>
      <c r="CV993">
        <f t="shared" si="63"/>
        <v>315</v>
      </c>
      <c r="CW993">
        <v>57855</v>
      </c>
      <c r="CX993">
        <v>2785</v>
      </c>
      <c r="CY993">
        <v>5601</v>
      </c>
      <c r="CZ993">
        <v>524</v>
      </c>
      <c r="DA993">
        <v>18148</v>
      </c>
      <c r="DB993">
        <v>315</v>
      </c>
      <c r="DC993">
        <v>3069</v>
      </c>
      <c r="DD993">
        <v>1586</v>
      </c>
      <c r="DE993">
        <v>2</v>
      </c>
      <c r="DF993" t="s">
        <v>156</v>
      </c>
      <c r="DG993">
        <v>1024</v>
      </c>
      <c r="DH993">
        <v>2</v>
      </c>
      <c r="DI993">
        <v>48000</v>
      </c>
      <c r="DJ993">
        <v>-16</v>
      </c>
      <c r="DK993" t="s">
        <v>176</v>
      </c>
      <c r="DL993">
        <v>10</v>
      </c>
      <c r="DM993" t="s">
        <v>413</v>
      </c>
      <c r="DN993">
        <v>692002</v>
      </c>
      <c r="DO993">
        <v>689213</v>
      </c>
      <c r="DP993">
        <v>19735</v>
      </c>
      <c r="DQ993">
        <v>1217789</v>
      </c>
      <c r="DR993">
        <v>1219753</v>
      </c>
      <c r="DS993">
        <v>689203</v>
      </c>
      <c r="DT993">
        <v>1217789</v>
      </c>
      <c r="DU993">
        <v>687615</v>
      </c>
      <c r="DV993" t="s">
        <v>158</v>
      </c>
      <c r="DW993">
        <v>683661</v>
      </c>
      <c r="DX993">
        <v>629795</v>
      </c>
      <c r="DY993">
        <v>638553</v>
      </c>
      <c r="DZ993">
        <v>1584</v>
      </c>
      <c r="EA993">
        <v>1540</v>
      </c>
      <c r="EB993">
        <v>1217031</v>
      </c>
      <c r="EC993">
        <v>629792</v>
      </c>
      <c r="ED993">
        <v>629792</v>
      </c>
      <c r="EE993">
        <v>1578</v>
      </c>
      <c r="EF993">
        <v>1223337</v>
      </c>
      <c r="EG993">
        <v>1221753</v>
      </c>
      <c r="EH993">
        <v>1223653</v>
      </c>
      <c r="EI993">
        <v>635397</v>
      </c>
      <c r="EJ993">
        <v>639078</v>
      </c>
      <c r="EK993">
        <v>635480</v>
      </c>
      <c r="EL993">
        <v>687615</v>
      </c>
      <c r="EM993">
        <v>685661</v>
      </c>
      <c r="EN993">
        <v>689202</v>
      </c>
      <c r="EO993" t="s">
        <v>158</v>
      </c>
      <c r="EP993">
        <v>1223337</v>
      </c>
      <c r="EQ993">
        <v>683656</v>
      </c>
      <c r="ER993">
        <v>1217028</v>
      </c>
      <c r="ES993">
        <v>749858</v>
      </c>
      <c r="ET993" t="s">
        <v>178</v>
      </c>
      <c r="EU993">
        <v>59</v>
      </c>
      <c r="EV993" t="s">
        <v>1525</v>
      </c>
      <c r="EW993">
        <v>61</v>
      </c>
      <c r="EX993" t="s">
        <v>305</v>
      </c>
      <c r="EY993" t="s">
        <v>169</v>
      </c>
      <c r="EZ993">
        <v>1024</v>
      </c>
      <c r="FA993">
        <v>-190</v>
      </c>
      <c r="FB993">
        <v>264</v>
      </c>
    </row>
    <row r="994" spans="1:158" x14ac:dyDescent="0.35">
      <c r="A994">
        <v>96</v>
      </c>
      <c r="B994">
        <v>96</v>
      </c>
      <c r="C994">
        <v>1344</v>
      </c>
      <c r="D994">
        <v>1344</v>
      </c>
      <c r="E994" t="s">
        <v>155</v>
      </c>
      <c r="F994" t="s">
        <v>156</v>
      </c>
      <c r="G994" t="s">
        <v>156</v>
      </c>
      <c r="H994" t="s">
        <v>156</v>
      </c>
      <c r="I994">
        <v>0</v>
      </c>
      <c r="J994" t="s">
        <v>157</v>
      </c>
      <c r="K994">
        <v>1</v>
      </c>
      <c r="L994" t="s">
        <v>154</v>
      </c>
      <c r="M994" t="s">
        <v>154</v>
      </c>
      <c r="N994" t="s">
        <v>154</v>
      </c>
      <c r="O994">
        <v>1</v>
      </c>
      <c r="P994" t="s">
        <v>154</v>
      </c>
      <c r="Q994" t="s">
        <v>154</v>
      </c>
      <c r="R994" t="s">
        <v>306</v>
      </c>
      <c r="S994">
        <v>0</v>
      </c>
      <c r="T994">
        <v>7</v>
      </c>
      <c r="U994">
        <v>0</v>
      </c>
      <c r="V994">
        <v>61</v>
      </c>
      <c r="W994">
        <v>61</v>
      </c>
      <c r="X994">
        <v>7</v>
      </c>
      <c r="Y994">
        <v>61</v>
      </c>
      <c r="Z994">
        <v>55</v>
      </c>
      <c r="AA994">
        <v>0</v>
      </c>
      <c r="AB994">
        <v>55</v>
      </c>
      <c r="AC994">
        <v>7</v>
      </c>
      <c r="AD994">
        <v>7</v>
      </c>
      <c r="AE994">
        <v>0</v>
      </c>
      <c r="AF994">
        <v>0</v>
      </c>
      <c r="AG994">
        <v>61</v>
      </c>
      <c r="AH994">
        <v>7</v>
      </c>
      <c r="AI994">
        <v>7</v>
      </c>
      <c r="AJ994">
        <v>0</v>
      </c>
      <c r="AK994">
        <v>61</v>
      </c>
      <c r="AL994">
        <v>61</v>
      </c>
      <c r="AM994">
        <v>117</v>
      </c>
      <c r="AN994">
        <v>7</v>
      </c>
      <c r="AO994">
        <v>7</v>
      </c>
      <c r="AP994">
        <v>7</v>
      </c>
      <c r="AQ994">
        <v>55</v>
      </c>
      <c r="AR994">
        <v>55</v>
      </c>
      <c r="AS994">
        <v>55</v>
      </c>
      <c r="AT994">
        <v>7</v>
      </c>
      <c r="AU994">
        <v>61</v>
      </c>
      <c r="AV994">
        <v>55</v>
      </c>
      <c r="AW994">
        <v>61</v>
      </c>
      <c r="AX994">
        <v>0</v>
      </c>
      <c r="AY994" t="s">
        <v>159</v>
      </c>
      <c r="AZ994" t="s">
        <v>1038</v>
      </c>
      <c r="BA994" t="s">
        <v>573</v>
      </c>
      <c r="BB994" t="s">
        <v>1376</v>
      </c>
      <c r="BC994" t="s">
        <v>163</v>
      </c>
      <c r="BD994" t="b">
        <v>0</v>
      </c>
      <c r="BE994" t="s">
        <v>167</v>
      </c>
      <c r="BF994" t="b">
        <v>1</v>
      </c>
      <c r="BH994" t="s">
        <v>164</v>
      </c>
      <c r="BI994" t="s">
        <v>1377</v>
      </c>
      <c r="BJ994" t="b">
        <v>0</v>
      </c>
      <c r="BK994" t="s">
        <v>166</v>
      </c>
      <c r="BL994" t="b">
        <v>0</v>
      </c>
      <c r="BM994">
        <v>18</v>
      </c>
      <c r="BN994" t="s">
        <v>167</v>
      </c>
      <c r="BO994" t="s">
        <v>168</v>
      </c>
      <c r="BP994" t="s">
        <v>167</v>
      </c>
      <c r="BQ994" t="s">
        <v>169</v>
      </c>
      <c r="BR994">
        <v>768</v>
      </c>
      <c r="BS994" t="s">
        <v>156</v>
      </c>
      <c r="BT994" t="s">
        <v>170</v>
      </c>
      <c r="BU994" t="s">
        <v>310</v>
      </c>
      <c r="BV994" t="s">
        <v>334</v>
      </c>
      <c r="BW994">
        <v>61</v>
      </c>
      <c r="BX994">
        <v>8</v>
      </c>
      <c r="BY994">
        <v>0</v>
      </c>
      <c r="BZ994">
        <v>6</v>
      </c>
      <c r="CA994" t="s">
        <v>1378</v>
      </c>
      <c r="CB994" t="s">
        <v>156</v>
      </c>
      <c r="CC994">
        <v>7</v>
      </c>
      <c r="CD994" t="b">
        <v>0</v>
      </c>
      <c r="CE994" t="s">
        <v>832</v>
      </c>
      <c r="CF994" t="s">
        <v>833</v>
      </c>
      <c r="CG994">
        <v>58</v>
      </c>
      <c r="CH994">
        <v>0</v>
      </c>
      <c r="CI994" t="s">
        <v>306</v>
      </c>
      <c r="CJ994" t="s">
        <v>430</v>
      </c>
      <c r="CK994" t="s">
        <v>430</v>
      </c>
      <c r="CL994" t="s">
        <v>430</v>
      </c>
      <c r="CM994" t="s">
        <v>430</v>
      </c>
      <c r="CN994" t="s">
        <v>430</v>
      </c>
      <c r="CO994" t="s">
        <v>306</v>
      </c>
      <c r="CP994" t="s">
        <v>430</v>
      </c>
      <c r="CQ994">
        <v>1</v>
      </c>
      <c r="CR994">
        <v>321</v>
      </c>
      <c r="CS994" t="str">
        <f t="shared" si="66"/>
        <v>-</v>
      </c>
      <c r="CT994">
        <f t="shared" si="64"/>
        <v>1444.2857142857142</v>
      </c>
      <c r="CU994">
        <f t="shared" si="65"/>
        <v>1579.0363267684361</v>
      </c>
      <c r="CV994" t="str">
        <f t="shared" si="63"/>
        <v>-</v>
      </c>
      <c r="CW994">
        <v>57855</v>
      </c>
      <c r="CX994">
        <v>2785</v>
      </c>
      <c r="CY994">
        <v>5601</v>
      </c>
      <c r="CZ994">
        <v>524</v>
      </c>
      <c r="DA994">
        <v>18148</v>
      </c>
      <c r="DB994">
        <v>321</v>
      </c>
      <c r="DC994">
        <v>3069</v>
      </c>
      <c r="DD994">
        <v>1586</v>
      </c>
      <c r="DE994">
        <v>2</v>
      </c>
      <c r="DF994" t="s">
        <v>156</v>
      </c>
      <c r="DG994">
        <v>1024</v>
      </c>
      <c r="DH994">
        <v>2</v>
      </c>
      <c r="DI994">
        <v>48000</v>
      </c>
      <c r="DJ994">
        <v>-16</v>
      </c>
      <c r="DK994" t="s">
        <v>176</v>
      </c>
      <c r="DL994">
        <v>10</v>
      </c>
      <c r="DM994" t="s">
        <v>413</v>
      </c>
      <c r="DN994">
        <v>692002</v>
      </c>
      <c r="DO994">
        <v>689213</v>
      </c>
      <c r="DP994">
        <v>19735</v>
      </c>
      <c r="DQ994">
        <v>1224430</v>
      </c>
      <c r="DR994">
        <v>1226025</v>
      </c>
      <c r="DS994">
        <v>689203</v>
      </c>
      <c r="DT994">
        <v>1224430</v>
      </c>
      <c r="DU994">
        <v>687615</v>
      </c>
      <c r="DV994" t="s">
        <v>158</v>
      </c>
      <c r="DW994">
        <v>683661</v>
      </c>
      <c r="DX994">
        <v>629795</v>
      </c>
      <c r="DY994">
        <v>638553</v>
      </c>
      <c r="DZ994">
        <v>1584</v>
      </c>
      <c r="EA994">
        <v>1540</v>
      </c>
      <c r="EB994">
        <v>1223668</v>
      </c>
      <c r="EC994">
        <v>629792</v>
      </c>
      <c r="ED994">
        <v>629792</v>
      </c>
      <c r="EE994">
        <v>1578</v>
      </c>
      <c r="EF994">
        <v>1229886</v>
      </c>
      <c r="EG994">
        <v>1228025</v>
      </c>
      <c r="EH994">
        <v>1230208</v>
      </c>
      <c r="EI994">
        <v>635397</v>
      </c>
      <c r="EJ994">
        <v>639078</v>
      </c>
      <c r="EK994">
        <v>635480</v>
      </c>
      <c r="EL994">
        <v>687615</v>
      </c>
      <c r="EM994">
        <v>685661</v>
      </c>
      <c r="EN994">
        <v>689202</v>
      </c>
      <c r="EO994" t="s">
        <v>158</v>
      </c>
      <c r="EP994">
        <v>1229886</v>
      </c>
      <c r="EQ994">
        <v>683656</v>
      </c>
      <c r="ER994">
        <v>1223665</v>
      </c>
      <c r="ES994">
        <v>749858</v>
      </c>
      <c r="ET994" t="s">
        <v>178</v>
      </c>
      <c r="EU994">
        <v>60</v>
      </c>
      <c r="EV994" t="s">
        <v>1526</v>
      </c>
      <c r="EW994">
        <v>62</v>
      </c>
      <c r="EX994" t="s">
        <v>309</v>
      </c>
      <c r="EY994" t="s">
        <v>169</v>
      </c>
      <c r="EZ994">
        <v>1024</v>
      </c>
      <c r="FA994">
        <v>-190</v>
      </c>
      <c r="FB994">
        <v>264</v>
      </c>
    </row>
    <row r="995" spans="1:158" x14ac:dyDescent="0.35">
      <c r="A995">
        <v>96</v>
      </c>
      <c r="B995">
        <v>96</v>
      </c>
      <c r="C995">
        <v>1327</v>
      </c>
      <c r="D995">
        <v>1327</v>
      </c>
      <c r="E995" t="s">
        <v>155</v>
      </c>
      <c r="F995" t="s">
        <v>156</v>
      </c>
      <c r="G995" t="s">
        <v>156</v>
      </c>
      <c r="H995" t="s">
        <v>156</v>
      </c>
      <c r="I995">
        <v>0</v>
      </c>
      <c r="J995" t="s">
        <v>157</v>
      </c>
      <c r="K995">
        <v>1</v>
      </c>
      <c r="L995" t="s">
        <v>154</v>
      </c>
      <c r="M995" t="s">
        <v>154</v>
      </c>
      <c r="N995" t="s">
        <v>154</v>
      </c>
      <c r="O995">
        <v>1</v>
      </c>
      <c r="P995" t="s">
        <v>154</v>
      </c>
      <c r="Q995" t="s">
        <v>154</v>
      </c>
      <c r="R995" t="s">
        <v>301</v>
      </c>
      <c r="S995">
        <v>0</v>
      </c>
      <c r="T995">
        <v>7</v>
      </c>
      <c r="U995">
        <v>0</v>
      </c>
      <c r="V995">
        <v>62</v>
      </c>
      <c r="W995">
        <v>62</v>
      </c>
      <c r="X995">
        <v>7</v>
      </c>
      <c r="Y995">
        <v>62</v>
      </c>
      <c r="Z995">
        <v>55</v>
      </c>
      <c r="AA995">
        <v>0</v>
      </c>
      <c r="AB995">
        <v>55</v>
      </c>
      <c r="AC995">
        <v>7</v>
      </c>
      <c r="AD995">
        <v>7</v>
      </c>
      <c r="AE995">
        <v>0</v>
      </c>
      <c r="AF995">
        <v>0</v>
      </c>
      <c r="AG995">
        <v>62</v>
      </c>
      <c r="AH995">
        <v>7</v>
      </c>
      <c r="AI995">
        <v>7</v>
      </c>
      <c r="AJ995">
        <v>0</v>
      </c>
      <c r="AK995">
        <v>62</v>
      </c>
      <c r="AL995">
        <v>62</v>
      </c>
      <c r="AM995">
        <v>118</v>
      </c>
      <c r="AN995">
        <v>7</v>
      </c>
      <c r="AO995">
        <v>7</v>
      </c>
      <c r="AP995">
        <v>7</v>
      </c>
      <c r="AQ995">
        <v>55</v>
      </c>
      <c r="AR995">
        <v>55</v>
      </c>
      <c r="AS995">
        <v>55</v>
      </c>
      <c r="AT995">
        <v>7</v>
      </c>
      <c r="AU995">
        <v>62</v>
      </c>
      <c r="AV995">
        <v>55</v>
      </c>
      <c r="AW995">
        <v>62</v>
      </c>
      <c r="AX995">
        <v>0</v>
      </c>
      <c r="AY995" t="s">
        <v>159</v>
      </c>
      <c r="AZ995" t="s">
        <v>1038</v>
      </c>
      <c r="BA995" t="s">
        <v>573</v>
      </c>
      <c r="BB995" t="s">
        <v>1376</v>
      </c>
      <c r="BC995" t="s">
        <v>163</v>
      </c>
      <c r="BD995" t="b">
        <v>0</v>
      </c>
      <c r="BE995">
        <v>5.21</v>
      </c>
      <c r="BF995" t="b">
        <v>1</v>
      </c>
      <c r="BH995" t="s">
        <v>164</v>
      </c>
      <c r="BI995" t="s">
        <v>1377</v>
      </c>
      <c r="BJ995" t="b">
        <v>0</v>
      </c>
      <c r="BK995" t="s">
        <v>166</v>
      </c>
      <c r="BL995" t="b">
        <v>0</v>
      </c>
      <c r="BM995">
        <v>18</v>
      </c>
      <c r="BN995" t="s">
        <v>167</v>
      </c>
      <c r="BO995" t="s">
        <v>168</v>
      </c>
      <c r="BP995" t="s">
        <v>167</v>
      </c>
      <c r="BQ995" t="s">
        <v>169</v>
      </c>
      <c r="BR995">
        <v>768</v>
      </c>
      <c r="BS995" t="s">
        <v>156</v>
      </c>
      <c r="BT995" t="s">
        <v>170</v>
      </c>
      <c r="BU995" t="s">
        <v>315</v>
      </c>
      <c r="BV995" t="s">
        <v>327</v>
      </c>
      <c r="BW995">
        <v>62</v>
      </c>
      <c r="BX995">
        <v>8</v>
      </c>
      <c r="BY995">
        <v>0</v>
      </c>
      <c r="BZ995">
        <v>6</v>
      </c>
      <c r="CA995" t="s">
        <v>1378</v>
      </c>
      <c r="CB995" t="s">
        <v>156</v>
      </c>
      <c r="CC995">
        <v>7</v>
      </c>
      <c r="CD995" t="b">
        <v>0</v>
      </c>
      <c r="CE995" t="s">
        <v>832</v>
      </c>
      <c r="CF995" t="s">
        <v>833</v>
      </c>
      <c r="CG995">
        <v>40</v>
      </c>
      <c r="CH995">
        <v>0</v>
      </c>
      <c r="CI995" t="s">
        <v>301</v>
      </c>
      <c r="CJ995" t="s">
        <v>430</v>
      </c>
      <c r="CK995" t="s">
        <v>430</v>
      </c>
      <c r="CL995" t="s">
        <v>430</v>
      </c>
      <c r="CM995" t="s">
        <v>430</v>
      </c>
      <c r="CN995" t="s">
        <v>430</v>
      </c>
      <c r="CO995" t="s">
        <v>301</v>
      </c>
      <c r="CP995" t="s">
        <v>430</v>
      </c>
      <c r="CQ995">
        <v>1</v>
      </c>
      <c r="CR995">
        <v>258</v>
      </c>
      <c r="CS995">
        <f t="shared" si="66"/>
        <v>258</v>
      </c>
      <c r="CT995">
        <f t="shared" si="64"/>
        <v>1444.2857142857142</v>
      </c>
      <c r="CU995">
        <f t="shared" si="65"/>
        <v>1579.0363267684361</v>
      </c>
      <c r="CV995">
        <f t="shared" si="63"/>
        <v>258</v>
      </c>
      <c r="CW995">
        <v>57855</v>
      </c>
      <c r="CX995">
        <v>2785</v>
      </c>
      <c r="CY995">
        <v>5601</v>
      </c>
      <c r="CZ995">
        <v>524</v>
      </c>
      <c r="DA995">
        <v>18148</v>
      </c>
      <c r="DB995">
        <v>258</v>
      </c>
      <c r="DC995">
        <v>3069</v>
      </c>
      <c r="DD995">
        <v>1586</v>
      </c>
      <c r="DE995">
        <v>2</v>
      </c>
      <c r="DF995" t="s">
        <v>156</v>
      </c>
      <c r="DG995">
        <v>1024</v>
      </c>
      <c r="DH995">
        <v>2</v>
      </c>
      <c r="DI995">
        <v>48000</v>
      </c>
      <c r="DJ995">
        <v>-16</v>
      </c>
      <c r="DK995" t="s">
        <v>176</v>
      </c>
      <c r="DL995">
        <v>10</v>
      </c>
      <c r="DM995" t="s">
        <v>413</v>
      </c>
      <c r="DN995">
        <v>692002</v>
      </c>
      <c r="DO995">
        <v>689213</v>
      </c>
      <c r="DP995">
        <v>19735</v>
      </c>
      <c r="DQ995">
        <v>1230982</v>
      </c>
      <c r="DR995">
        <v>1233107</v>
      </c>
      <c r="DS995">
        <v>689203</v>
      </c>
      <c r="DT995">
        <v>1230982</v>
      </c>
      <c r="DU995">
        <v>687615</v>
      </c>
      <c r="DV995" t="s">
        <v>158</v>
      </c>
      <c r="DW995">
        <v>683661</v>
      </c>
      <c r="DX995">
        <v>629795</v>
      </c>
      <c r="DY995">
        <v>638553</v>
      </c>
      <c r="DZ995">
        <v>1584</v>
      </c>
      <c r="EA995">
        <v>1540</v>
      </c>
      <c r="EB995">
        <v>1230223</v>
      </c>
      <c r="EC995">
        <v>629792</v>
      </c>
      <c r="ED995">
        <v>629792</v>
      </c>
      <c r="EE995">
        <v>1578</v>
      </c>
      <c r="EF995">
        <v>1237118</v>
      </c>
      <c r="EG995">
        <v>1235107</v>
      </c>
      <c r="EH995">
        <v>1237376</v>
      </c>
      <c r="EI995">
        <v>635397</v>
      </c>
      <c r="EJ995">
        <v>639078</v>
      </c>
      <c r="EK995">
        <v>635480</v>
      </c>
      <c r="EL995">
        <v>687615</v>
      </c>
      <c r="EM995">
        <v>685661</v>
      </c>
      <c r="EN995">
        <v>689202</v>
      </c>
      <c r="EO995" t="s">
        <v>158</v>
      </c>
      <c r="EP995">
        <v>1237118</v>
      </c>
      <c r="EQ995">
        <v>683656</v>
      </c>
      <c r="ER995">
        <v>1230220</v>
      </c>
      <c r="ES995">
        <v>749858</v>
      </c>
      <c r="ET995" t="s">
        <v>178</v>
      </c>
      <c r="EU995">
        <v>61</v>
      </c>
      <c r="EV995" t="s">
        <v>1527</v>
      </c>
      <c r="EW995">
        <v>63</v>
      </c>
      <c r="EX995" t="s">
        <v>305</v>
      </c>
      <c r="EY995" t="s">
        <v>169</v>
      </c>
      <c r="EZ995">
        <v>1024</v>
      </c>
      <c r="FA995">
        <v>-190</v>
      </c>
      <c r="FB995">
        <v>264</v>
      </c>
    </row>
    <row r="996" spans="1:158" x14ac:dyDescent="0.35">
      <c r="A996">
        <v>96</v>
      </c>
      <c r="B996">
        <v>96</v>
      </c>
      <c r="C996">
        <v>1314</v>
      </c>
      <c r="D996">
        <v>1314</v>
      </c>
      <c r="E996" t="s">
        <v>155</v>
      </c>
      <c r="F996" t="s">
        <v>156</v>
      </c>
      <c r="G996" t="s">
        <v>156</v>
      </c>
      <c r="H996" t="s">
        <v>156</v>
      </c>
      <c r="I996">
        <v>0</v>
      </c>
      <c r="J996" t="s">
        <v>157</v>
      </c>
      <c r="K996">
        <v>1</v>
      </c>
      <c r="L996" t="s">
        <v>154</v>
      </c>
      <c r="M996" t="s">
        <v>154</v>
      </c>
      <c r="N996" t="s">
        <v>154</v>
      </c>
      <c r="O996">
        <v>1</v>
      </c>
      <c r="P996" t="s">
        <v>154</v>
      </c>
      <c r="Q996" t="s">
        <v>154</v>
      </c>
      <c r="R996" t="s">
        <v>306</v>
      </c>
      <c r="S996">
        <v>0</v>
      </c>
      <c r="T996">
        <v>7</v>
      </c>
      <c r="U996">
        <v>0</v>
      </c>
      <c r="V996">
        <v>63</v>
      </c>
      <c r="W996">
        <v>63</v>
      </c>
      <c r="X996">
        <v>7</v>
      </c>
      <c r="Y996">
        <v>63</v>
      </c>
      <c r="Z996">
        <v>55</v>
      </c>
      <c r="AA996">
        <v>0</v>
      </c>
      <c r="AB996">
        <v>55</v>
      </c>
      <c r="AC996">
        <v>7</v>
      </c>
      <c r="AD996">
        <v>7</v>
      </c>
      <c r="AE996">
        <v>0</v>
      </c>
      <c r="AF996">
        <v>0</v>
      </c>
      <c r="AG996">
        <v>63</v>
      </c>
      <c r="AH996">
        <v>7</v>
      </c>
      <c r="AI996">
        <v>7</v>
      </c>
      <c r="AJ996">
        <v>0</v>
      </c>
      <c r="AK996">
        <v>63</v>
      </c>
      <c r="AL996">
        <v>63</v>
      </c>
      <c r="AM996">
        <v>119</v>
      </c>
      <c r="AN996">
        <v>7</v>
      </c>
      <c r="AO996">
        <v>7</v>
      </c>
      <c r="AP996">
        <v>7</v>
      </c>
      <c r="AQ996">
        <v>55</v>
      </c>
      <c r="AR996">
        <v>55</v>
      </c>
      <c r="AS996">
        <v>55</v>
      </c>
      <c r="AT996">
        <v>7</v>
      </c>
      <c r="AU996">
        <v>63</v>
      </c>
      <c r="AV996">
        <v>55</v>
      </c>
      <c r="AW996">
        <v>63</v>
      </c>
      <c r="AX996">
        <v>0</v>
      </c>
      <c r="AY996" t="s">
        <v>159</v>
      </c>
      <c r="AZ996" t="s">
        <v>1038</v>
      </c>
      <c r="BA996" t="s">
        <v>573</v>
      </c>
      <c r="BB996" t="s">
        <v>1376</v>
      </c>
      <c r="BC996" t="s">
        <v>163</v>
      </c>
      <c r="BD996" t="b">
        <v>0</v>
      </c>
      <c r="BE996" t="s">
        <v>167</v>
      </c>
      <c r="BF996" t="b">
        <v>1</v>
      </c>
      <c r="BH996" t="s">
        <v>164</v>
      </c>
      <c r="BI996" t="s">
        <v>1377</v>
      </c>
      <c r="BJ996" t="b">
        <v>0</v>
      </c>
      <c r="BK996" t="s">
        <v>166</v>
      </c>
      <c r="BL996" t="b">
        <v>0</v>
      </c>
      <c r="BM996">
        <v>18</v>
      </c>
      <c r="BN996" t="s">
        <v>167</v>
      </c>
      <c r="BO996" t="s">
        <v>168</v>
      </c>
      <c r="BP996" t="s">
        <v>167</v>
      </c>
      <c r="BQ996" t="s">
        <v>169</v>
      </c>
      <c r="BR996">
        <v>768</v>
      </c>
      <c r="BS996" t="s">
        <v>156</v>
      </c>
      <c r="BT996" t="s">
        <v>170</v>
      </c>
      <c r="BU996" t="s">
        <v>310</v>
      </c>
      <c r="BV996" t="s">
        <v>313</v>
      </c>
      <c r="BW996">
        <v>63</v>
      </c>
      <c r="BX996">
        <v>8</v>
      </c>
      <c r="BY996">
        <v>0</v>
      </c>
      <c r="BZ996">
        <v>6</v>
      </c>
      <c r="CA996" t="s">
        <v>1378</v>
      </c>
      <c r="CB996" t="s">
        <v>156</v>
      </c>
      <c r="CC996">
        <v>7</v>
      </c>
      <c r="CD996" t="b">
        <v>0</v>
      </c>
      <c r="CE996" t="s">
        <v>832</v>
      </c>
      <c r="CF996" t="s">
        <v>833</v>
      </c>
      <c r="CG996">
        <v>76</v>
      </c>
      <c r="CH996">
        <v>0</v>
      </c>
      <c r="CI996" t="s">
        <v>306</v>
      </c>
      <c r="CJ996" t="s">
        <v>430</v>
      </c>
      <c r="CK996" t="s">
        <v>430</v>
      </c>
      <c r="CL996" t="s">
        <v>430</v>
      </c>
      <c r="CM996" t="s">
        <v>430</v>
      </c>
      <c r="CN996" t="s">
        <v>430</v>
      </c>
      <c r="CO996" t="s">
        <v>306</v>
      </c>
      <c r="CP996" t="s">
        <v>430</v>
      </c>
      <c r="CQ996">
        <v>1</v>
      </c>
      <c r="CR996">
        <v>545</v>
      </c>
      <c r="CS996" t="str">
        <f t="shared" si="66"/>
        <v>-</v>
      </c>
      <c r="CT996">
        <f t="shared" si="64"/>
        <v>1444.2857142857142</v>
      </c>
      <c r="CU996">
        <f t="shared" si="65"/>
        <v>1579.0363267684361</v>
      </c>
      <c r="CV996" t="str">
        <f t="shared" si="63"/>
        <v>-</v>
      </c>
      <c r="CW996">
        <v>57855</v>
      </c>
      <c r="CX996">
        <v>2785</v>
      </c>
      <c r="CY996">
        <v>5601</v>
      </c>
      <c r="CZ996">
        <v>524</v>
      </c>
      <c r="DA996">
        <v>18148</v>
      </c>
      <c r="DB996">
        <v>545</v>
      </c>
      <c r="DC996">
        <v>3069</v>
      </c>
      <c r="DD996">
        <v>1586</v>
      </c>
      <c r="DE996">
        <v>2</v>
      </c>
      <c r="DF996" t="s">
        <v>156</v>
      </c>
      <c r="DG996">
        <v>1024</v>
      </c>
      <c r="DH996">
        <v>2</v>
      </c>
      <c r="DI996">
        <v>48000</v>
      </c>
      <c r="DJ996">
        <v>-16</v>
      </c>
      <c r="DK996" t="s">
        <v>176</v>
      </c>
      <c r="DL996">
        <v>10</v>
      </c>
      <c r="DM996" t="s">
        <v>413</v>
      </c>
      <c r="DN996">
        <v>692002</v>
      </c>
      <c r="DO996">
        <v>689213</v>
      </c>
      <c r="DP996">
        <v>19735</v>
      </c>
      <c r="DQ996">
        <v>1238149</v>
      </c>
      <c r="DR996">
        <v>1239742</v>
      </c>
      <c r="DS996">
        <v>689203</v>
      </c>
      <c r="DT996">
        <v>1238149</v>
      </c>
      <c r="DU996">
        <v>687615</v>
      </c>
      <c r="DV996" t="s">
        <v>158</v>
      </c>
      <c r="DW996">
        <v>683661</v>
      </c>
      <c r="DX996">
        <v>629795</v>
      </c>
      <c r="DY996">
        <v>638553</v>
      </c>
      <c r="DZ996">
        <v>1584</v>
      </c>
      <c r="EA996">
        <v>1540</v>
      </c>
      <c r="EB996">
        <v>1237391</v>
      </c>
      <c r="EC996">
        <v>629792</v>
      </c>
      <c r="ED996">
        <v>629792</v>
      </c>
      <c r="EE996">
        <v>1578</v>
      </c>
      <c r="EF996">
        <v>1243283</v>
      </c>
      <c r="EG996">
        <v>1241742</v>
      </c>
      <c r="EH996">
        <v>1243829</v>
      </c>
      <c r="EI996">
        <v>635397</v>
      </c>
      <c r="EJ996">
        <v>639078</v>
      </c>
      <c r="EK996">
        <v>635480</v>
      </c>
      <c r="EL996">
        <v>687615</v>
      </c>
      <c r="EM996">
        <v>685661</v>
      </c>
      <c r="EN996">
        <v>689202</v>
      </c>
      <c r="EO996" t="s">
        <v>158</v>
      </c>
      <c r="EP996">
        <v>1243283</v>
      </c>
      <c r="EQ996">
        <v>683656</v>
      </c>
      <c r="ER996">
        <v>1237388</v>
      </c>
      <c r="ES996">
        <v>749858</v>
      </c>
      <c r="ET996" t="s">
        <v>178</v>
      </c>
      <c r="EU996">
        <v>62</v>
      </c>
      <c r="EV996" t="s">
        <v>1528</v>
      </c>
      <c r="EW996">
        <v>64</v>
      </c>
      <c r="EX996" t="s">
        <v>309</v>
      </c>
      <c r="EY996" t="s">
        <v>169</v>
      </c>
      <c r="EZ996">
        <v>1024</v>
      </c>
      <c r="FA996">
        <v>-190</v>
      </c>
      <c r="FB996">
        <v>264</v>
      </c>
    </row>
    <row r="997" spans="1:158" x14ac:dyDescent="0.35">
      <c r="A997">
        <v>96</v>
      </c>
      <c r="B997">
        <v>96</v>
      </c>
      <c r="C997">
        <v>1303</v>
      </c>
      <c r="D997">
        <v>1303</v>
      </c>
      <c r="E997" t="s">
        <v>155</v>
      </c>
      <c r="F997" t="s">
        <v>156</v>
      </c>
      <c r="G997" t="s">
        <v>156</v>
      </c>
      <c r="H997" t="s">
        <v>156</v>
      </c>
      <c r="I997">
        <v>0</v>
      </c>
      <c r="J997" t="s">
        <v>157</v>
      </c>
      <c r="K997">
        <v>1</v>
      </c>
      <c r="L997" t="s">
        <v>154</v>
      </c>
      <c r="M997" t="s">
        <v>154</v>
      </c>
      <c r="N997" t="s">
        <v>154</v>
      </c>
      <c r="O997">
        <v>1</v>
      </c>
      <c r="P997" t="s">
        <v>154</v>
      </c>
      <c r="Q997" t="s">
        <v>154</v>
      </c>
      <c r="R997" t="s">
        <v>301</v>
      </c>
      <c r="S997">
        <v>0</v>
      </c>
      <c r="T997">
        <v>7</v>
      </c>
      <c r="U997">
        <v>0</v>
      </c>
      <c r="V997">
        <v>64</v>
      </c>
      <c r="W997">
        <v>64</v>
      </c>
      <c r="X997">
        <v>7</v>
      </c>
      <c r="Y997">
        <v>64</v>
      </c>
      <c r="Z997">
        <v>55</v>
      </c>
      <c r="AA997">
        <v>0</v>
      </c>
      <c r="AB997">
        <v>55</v>
      </c>
      <c r="AC997">
        <v>7</v>
      </c>
      <c r="AD997">
        <v>7</v>
      </c>
      <c r="AE997">
        <v>0</v>
      </c>
      <c r="AF997">
        <v>0</v>
      </c>
      <c r="AG997">
        <v>64</v>
      </c>
      <c r="AH997">
        <v>7</v>
      </c>
      <c r="AI997">
        <v>7</v>
      </c>
      <c r="AJ997">
        <v>0</v>
      </c>
      <c r="AK997">
        <v>64</v>
      </c>
      <c r="AL997">
        <v>64</v>
      </c>
      <c r="AM997">
        <v>120</v>
      </c>
      <c r="AN997">
        <v>7</v>
      </c>
      <c r="AO997">
        <v>7</v>
      </c>
      <c r="AP997">
        <v>7</v>
      </c>
      <c r="AQ997">
        <v>55</v>
      </c>
      <c r="AR997">
        <v>55</v>
      </c>
      <c r="AS997">
        <v>55</v>
      </c>
      <c r="AT997">
        <v>7</v>
      </c>
      <c r="AU997">
        <v>64</v>
      </c>
      <c r="AV997">
        <v>55</v>
      </c>
      <c r="AW997">
        <v>64</v>
      </c>
      <c r="AX997">
        <v>0</v>
      </c>
      <c r="AY997" t="s">
        <v>159</v>
      </c>
      <c r="AZ997" t="s">
        <v>1038</v>
      </c>
      <c r="BA997" t="s">
        <v>573</v>
      </c>
      <c r="BB997" t="s">
        <v>1376</v>
      </c>
      <c r="BC997" t="s">
        <v>163</v>
      </c>
      <c r="BD997" t="b">
        <v>0</v>
      </c>
      <c r="BE997">
        <v>6.63</v>
      </c>
      <c r="BF997" t="b">
        <v>1</v>
      </c>
      <c r="BH997" t="s">
        <v>164</v>
      </c>
      <c r="BI997" t="s">
        <v>1377</v>
      </c>
      <c r="BJ997" t="b">
        <v>0</v>
      </c>
      <c r="BK997" t="s">
        <v>166</v>
      </c>
      <c r="BL997" t="b">
        <v>0</v>
      </c>
      <c r="BM997">
        <v>18</v>
      </c>
      <c r="BN997" t="s">
        <v>167</v>
      </c>
      <c r="BO997" t="s">
        <v>168</v>
      </c>
      <c r="BP997" t="s">
        <v>167</v>
      </c>
      <c r="BQ997" t="s">
        <v>169</v>
      </c>
      <c r="BR997">
        <v>768</v>
      </c>
      <c r="BS997" t="s">
        <v>156</v>
      </c>
      <c r="BT997" t="s">
        <v>170</v>
      </c>
      <c r="BU997" t="s">
        <v>302</v>
      </c>
      <c r="BV997" t="s">
        <v>316</v>
      </c>
      <c r="BW997">
        <v>64</v>
      </c>
      <c r="BX997">
        <v>8</v>
      </c>
      <c r="BY997">
        <v>0</v>
      </c>
      <c r="BZ997">
        <v>6</v>
      </c>
      <c r="CA997" t="s">
        <v>1378</v>
      </c>
      <c r="CB997" t="s">
        <v>156</v>
      </c>
      <c r="CC997">
        <v>7</v>
      </c>
      <c r="CD997" t="b">
        <v>0</v>
      </c>
      <c r="CE997" t="s">
        <v>832</v>
      </c>
      <c r="CF997" t="s">
        <v>833</v>
      </c>
      <c r="CG997">
        <v>27</v>
      </c>
      <c r="CH997">
        <v>0</v>
      </c>
      <c r="CI997" t="s">
        <v>301</v>
      </c>
      <c r="CJ997" t="s">
        <v>430</v>
      </c>
      <c r="CK997" t="s">
        <v>430</v>
      </c>
      <c r="CL997" t="s">
        <v>430</v>
      </c>
      <c r="CM997" t="s">
        <v>430</v>
      </c>
      <c r="CN997" t="s">
        <v>430</v>
      </c>
      <c r="CO997" t="s">
        <v>301</v>
      </c>
      <c r="CP997" t="s">
        <v>430</v>
      </c>
      <c r="CQ997">
        <v>1</v>
      </c>
      <c r="CR997">
        <v>576</v>
      </c>
      <c r="CS997">
        <f t="shared" si="66"/>
        <v>576</v>
      </c>
      <c r="CT997">
        <f t="shared" si="64"/>
        <v>1444.2857142857142</v>
      </c>
      <c r="CU997">
        <f t="shared" si="65"/>
        <v>1579.0363267684361</v>
      </c>
      <c r="CV997">
        <f t="shared" si="63"/>
        <v>576</v>
      </c>
      <c r="CW997">
        <v>57855</v>
      </c>
      <c r="CX997">
        <v>2785</v>
      </c>
      <c r="CY997">
        <v>5601</v>
      </c>
      <c r="CZ997">
        <v>524</v>
      </c>
      <c r="DA997">
        <v>18148</v>
      </c>
      <c r="DB997">
        <v>576</v>
      </c>
      <c r="DC997">
        <v>3069</v>
      </c>
      <c r="DD997">
        <v>1586</v>
      </c>
      <c r="DE997">
        <v>2</v>
      </c>
      <c r="DF997" t="s">
        <v>156</v>
      </c>
      <c r="DG997">
        <v>1024</v>
      </c>
      <c r="DH997">
        <v>2</v>
      </c>
      <c r="DI997">
        <v>48000</v>
      </c>
      <c r="DJ997">
        <v>-16</v>
      </c>
      <c r="DK997" t="s">
        <v>176</v>
      </c>
      <c r="DL997">
        <v>10</v>
      </c>
      <c r="DM997" t="s">
        <v>413</v>
      </c>
      <c r="DN997">
        <v>692002</v>
      </c>
      <c r="DO997">
        <v>689213</v>
      </c>
      <c r="DP997">
        <v>19735</v>
      </c>
      <c r="DQ997">
        <v>1244603</v>
      </c>
      <c r="DR997">
        <v>1246547</v>
      </c>
      <c r="DS997">
        <v>689203</v>
      </c>
      <c r="DT997">
        <v>1244603</v>
      </c>
      <c r="DU997">
        <v>687615</v>
      </c>
      <c r="DV997" t="s">
        <v>158</v>
      </c>
      <c r="DW997">
        <v>683661</v>
      </c>
      <c r="DX997">
        <v>629795</v>
      </c>
      <c r="DY997">
        <v>638553</v>
      </c>
      <c r="DZ997">
        <v>1584</v>
      </c>
      <c r="EA997">
        <v>1540</v>
      </c>
      <c r="EB997">
        <v>1243844</v>
      </c>
      <c r="EC997">
        <v>629792</v>
      </c>
      <c r="ED997">
        <v>629792</v>
      </c>
      <c r="EE997">
        <v>1578</v>
      </c>
      <c r="EF997">
        <v>1250494</v>
      </c>
      <c r="EG997">
        <v>1248547</v>
      </c>
      <c r="EH997">
        <v>1251071</v>
      </c>
      <c r="EI997">
        <v>635397</v>
      </c>
      <c r="EJ997">
        <v>639078</v>
      </c>
      <c r="EK997">
        <v>635480</v>
      </c>
      <c r="EL997">
        <v>687615</v>
      </c>
      <c r="EM997">
        <v>685661</v>
      </c>
      <c r="EN997">
        <v>689202</v>
      </c>
      <c r="EO997" t="s">
        <v>158</v>
      </c>
      <c r="EP997">
        <v>1250494</v>
      </c>
      <c r="EQ997">
        <v>683656</v>
      </c>
      <c r="ER997">
        <v>1243841</v>
      </c>
      <c r="ES997">
        <v>749858</v>
      </c>
      <c r="ET997" t="s">
        <v>178</v>
      </c>
      <c r="EU997">
        <v>63</v>
      </c>
      <c r="EV997" t="s">
        <v>1529</v>
      </c>
      <c r="EW997">
        <v>65</v>
      </c>
      <c r="EX997" t="s">
        <v>305</v>
      </c>
      <c r="EY997" t="s">
        <v>169</v>
      </c>
      <c r="EZ997">
        <v>1024</v>
      </c>
      <c r="FA997">
        <v>-190</v>
      </c>
      <c r="FB997">
        <v>264</v>
      </c>
    </row>
    <row r="998" spans="1:158" x14ac:dyDescent="0.35">
      <c r="A998">
        <v>96</v>
      </c>
      <c r="B998">
        <v>96</v>
      </c>
      <c r="C998">
        <v>1287</v>
      </c>
      <c r="D998">
        <v>1287</v>
      </c>
      <c r="E998" t="s">
        <v>155</v>
      </c>
      <c r="F998" t="s">
        <v>156</v>
      </c>
      <c r="G998" t="s">
        <v>156</v>
      </c>
      <c r="H998" t="s">
        <v>156</v>
      </c>
      <c r="I998">
        <v>0</v>
      </c>
      <c r="J998" t="s">
        <v>157</v>
      </c>
      <c r="K998">
        <v>1</v>
      </c>
      <c r="L998" t="s">
        <v>154</v>
      </c>
      <c r="M998" t="s">
        <v>154</v>
      </c>
      <c r="N998" t="s">
        <v>154</v>
      </c>
      <c r="O998">
        <v>1</v>
      </c>
      <c r="P998" t="s">
        <v>154</v>
      </c>
      <c r="Q998" t="s">
        <v>154</v>
      </c>
      <c r="R998" t="s">
        <v>306</v>
      </c>
      <c r="S998">
        <v>0</v>
      </c>
      <c r="T998">
        <v>7</v>
      </c>
      <c r="U998">
        <v>0</v>
      </c>
      <c r="V998">
        <v>65</v>
      </c>
      <c r="W998">
        <v>65</v>
      </c>
      <c r="X998">
        <v>7</v>
      </c>
      <c r="Y998">
        <v>65</v>
      </c>
      <c r="Z998">
        <v>55</v>
      </c>
      <c r="AA998">
        <v>0</v>
      </c>
      <c r="AB998">
        <v>55</v>
      </c>
      <c r="AC998">
        <v>7</v>
      </c>
      <c r="AD998">
        <v>7</v>
      </c>
      <c r="AE998">
        <v>0</v>
      </c>
      <c r="AF998">
        <v>0</v>
      </c>
      <c r="AG998">
        <v>65</v>
      </c>
      <c r="AH998">
        <v>7</v>
      </c>
      <c r="AI998">
        <v>7</v>
      </c>
      <c r="AJ998">
        <v>0</v>
      </c>
      <c r="AK998">
        <v>65</v>
      </c>
      <c r="AL998">
        <v>65</v>
      </c>
      <c r="AM998">
        <v>121</v>
      </c>
      <c r="AN998">
        <v>7</v>
      </c>
      <c r="AO998">
        <v>7</v>
      </c>
      <c r="AP998">
        <v>7</v>
      </c>
      <c r="AQ998">
        <v>55</v>
      </c>
      <c r="AR998">
        <v>55</v>
      </c>
      <c r="AS998">
        <v>55</v>
      </c>
      <c r="AT998">
        <v>7</v>
      </c>
      <c r="AU998">
        <v>65</v>
      </c>
      <c r="AV998">
        <v>55</v>
      </c>
      <c r="AW998">
        <v>65</v>
      </c>
      <c r="AX998">
        <v>0</v>
      </c>
      <c r="AY998" t="s">
        <v>159</v>
      </c>
      <c r="AZ998" t="s">
        <v>1038</v>
      </c>
      <c r="BA998" t="s">
        <v>573</v>
      </c>
      <c r="BB998" t="s">
        <v>1376</v>
      </c>
      <c r="BC998" t="s">
        <v>163</v>
      </c>
      <c r="BD998" t="b">
        <v>0</v>
      </c>
      <c r="BE998" t="s">
        <v>167</v>
      </c>
      <c r="BF998" t="b">
        <v>1</v>
      </c>
      <c r="BH998" t="s">
        <v>164</v>
      </c>
      <c r="BI998" t="s">
        <v>1377</v>
      </c>
      <c r="BJ998" t="b">
        <v>0</v>
      </c>
      <c r="BK998" t="s">
        <v>166</v>
      </c>
      <c r="BL998" t="b">
        <v>0</v>
      </c>
      <c r="BM998">
        <v>18</v>
      </c>
      <c r="BN998" t="s">
        <v>167</v>
      </c>
      <c r="BO998" t="s">
        <v>168</v>
      </c>
      <c r="BP998" t="s">
        <v>167</v>
      </c>
      <c r="BQ998" t="s">
        <v>169</v>
      </c>
      <c r="BR998">
        <v>768</v>
      </c>
      <c r="BS998" t="s">
        <v>156</v>
      </c>
      <c r="BT998" t="s">
        <v>170</v>
      </c>
      <c r="BU998" t="s">
        <v>315</v>
      </c>
      <c r="BV998" t="s">
        <v>340</v>
      </c>
      <c r="BW998">
        <v>65</v>
      </c>
      <c r="BX998">
        <v>8</v>
      </c>
      <c r="BY998">
        <v>0</v>
      </c>
      <c r="BZ998">
        <v>6</v>
      </c>
      <c r="CA998" t="s">
        <v>1378</v>
      </c>
      <c r="CB998" t="s">
        <v>156</v>
      </c>
      <c r="CC998">
        <v>7</v>
      </c>
      <c r="CD998" t="b">
        <v>0</v>
      </c>
      <c r="CE998" t="s">
        <v>832</v>
      </c>
      <c r="CF998" t="s">
        <v>833</v>
      </c>
      <c r="CG998">
        <v>82</v>
      </c>
      <c r="CH998">
        <v>0</v>
      </c>
      <c r="CI998" t="s">
        <v>306</v>
      </c>
      <c r="CJ998" t="s">
        <v>430</v>
      </c>
      <c r="CK998" t="s">
        <v>430</v>
      </c>
      <c r="CL998" t="s">
        <v>430</v>
      </c>
      <c r="CM998" t="s">
        <v>430</v>
      </c>
      <c r="CN998" t="s">
        <v>430</v>
      </c>
      <c r="CO998" t="s">
        <v>306</v>
      </c>
      <c r="CP998" t="s">
        <v>430</v>
      </c>
      <c r="CQ998">
        <v>1</v>
      </c>
      <c r="CR998">
        <v>256</v>
      </c>
      <c r="CS998" t="str">
        <f t="shared" si="66"/>
        <v>-</v>
      </c>
      <c r="CT998">
        <f t="shared" si="64"/>
        <v>1444.2857142857142</v>
      </c>
      <c r="CU998">
        <f t="shared" si="65"/>
        <v>1579.0363267684361</v>
      </c>
      <c r="CV998" t="str">
        <f t="shared" ref="CV998:CV1016" si="67">IF(OR(CS998&lt;CT998-2*CU998,CS998&gt;CT998+2*CU998),"-",CS998)</f>
        <v>-</v>
      </c>
      <c r="CW998">
        <v>57855</v>
      </c>
      <c r="CX998">
        <v>2785</v>
      </c>
      <c r="CY998">
        <v>5601</v>
      </c>
      <c r="CZ998">
        <v>524</v>
      </c>
      <c r="DA998">
        <v>18148</v>
      </c>
      <c r="DB998">
        <v>256</v>
      </c>
      <c r="DC998">
        <v>3069</v>
      </c>
      <c r="DD998">
        <v>1586</v>
      </c>
      <c r="DE998">
        <v>2</v>
      </c>
      <c r="DF998" t="s">
        <v>156</v>
      </c>
      <c r="DG998">
        <v>1024</v>
      </c>
      <c r="DH998">
        <v>2</v>
      </c>
      <c r="DI998">
        <v>48000</v>
      </c>
      <c r="DJ998">
        <v>-16</v>
      </c>
      <c r="DK998" t="s">
        <v>176</v>
      </c>
      <c r="DL998">
        <v>10</v>
      </c>
      <c r="DM998" t="s">
        <v>413</v>
      </c>
      <c r="DN998">
        <v>692002</v>
      </c>
      <c r="DO998">
        <v>689213</v>
      </c>
      <c r="DP998">
        <v>19735</v>
      </c>
      <c r="DQ998">
        <v>1251846</v>
      </c>
      <c r="DR998">
        <v>1253971</v>
      </c>
      <c r="DS998">
        <v>689203</v>
      </c>
      <c r="DT998">
        <v>1251845</v>
      </c>
      <c r="DU998">
        <v>687615</v>
      </c>
      <c r="DV998" t="s">
        <v>158</v>
      </c>
      <c r="DW998">
        <v>683661</v>
      </c>
      <c r="DX998">
        <v>629795</v>
      </c>
      <c r="DY998">
        <v>638553</v>
      </c>
      <c r="DZ998">
        <v>1584</v>
      </c>
      <c r="EA998">
        <v>1540</v>
      </c>
      <c r="EB998">
        <v>1251088</v>
      </c>
      <c r="EC998">
        <v>629792</v>
      </c>
      <c r="ED998">
        <v>629792</v>
      </c>
      <c r="EE998">
        <v>1578</v>
      </c>
      <c r="EF998">
        <v>1257726</v>
      </c>
      <c r="EG998">
        <v>1255971</v>
      </c>
      <c r="EH998">
        <v>1257983</v>
      </c>
      <c r="EI998">
        <v>635397</v>
      </c>
      <c r="EJ998">
        <v>639078</v>
      </c>
      <c r="EK998">
        <v>635480</v>
      </c>
      <c r="EL998">
        <v>687615</v>
      </c>
      <c r="EM998">
        <v>685661</v>
      </c>
      <c r="EN998">
        <v>689202</v>
      </c>
      <c r="EO998" t="s">
        <v>158</v>
      </c>
      <c r="EP998">
        <v>1257726</v>
      </c>
      <c r="EQ998">
        <v>683656</v>
      </c>
      <c r="ER998">
        <v>1251085</v>
      </c>
      <c r="ES998">
        <v>749858</v>
      </c>
      <c r="ET998" t="s">
        <v>178</v>
      </c>
      <c r="EU998">
        <v>64</v>
      </c>
      <c r="EV998" t="s">
        <v>1530</v>
      </c>
      <c r="EW998">
        <v>66</v>
      </c>
      <c r="EX998" t="s">
        <v>309</v>
      </c>
      <c r="EY998" t="s">
        <v>169</v>
      </c>
      <c r="EZ998">
        <v>1024</v>
      </c>
      <c r="FA998">
        <v>-190</v>
      </c>
      <c r="FB998">
        <v>264</v>
      </c>
    </row>
    <row r="999" spans="1:158" x14ac:dyDescent="0.35">
      <c r="A999">
        <v>97</v>
      </c>
      <c r="B999">
        <v>97</v>
      </c>
      <c r="C999">
        <v>1272</v>
      </c>
      <c r="D999">
        <v>1272</v>
      </c>
      <c r="E999" t="s">
        <v>155</v>
      </c>
      <c r="F999" t="s">
        <v>156</v>
      </c>
      <c r="G999" t="s">
        <v>156</v>
      </c>
      <c r="H999" t="s">
        <v>156</v>
      </c>
      <c r="I999">
        <v>0</v>
      </c>
      <c r="J999" t="s">
        <v>157</v>
      </c>
      <c r="K999">
        <v>1</v>
      </c>
      <c r="L999" t="s">
        <v>154</v>
      </c>
      <c r="M999" t="s">
        <v>154</v>
      </c>
      <c r="N999" t="s">
        <v>154</v>
      </c>
      <c r="O999">
        <v>1</v>
      </c>
      <c r="P999" t="s">
        <v>154</v>
      </c>
      <c r="Q999" t="s">
        <v>154</v>
      </c>
      <c r="R999" t="s">
        <v>306</v>
      </c>
      <c r="S999">
        <v>0</v>
      </c>
      <c r="T999">
        <v>7</v>
      </c>
      <c r="U999">
        <v>0</v>
      </c>
      <c r="V999">
        <v>66</v>
      </c>
      <c r="W999">
        <v>66</v>
      </c>
      <c r="X999">
        <v>7</v>
      </c>
      <c r="Y999">
        <v>66</v>
      </c>
      <c r="Z999">
        <v>55</v>
      </c>
      <c r="AA999">
        <v>0</v>
      </c>
      <c r="AB999">
        <v>55</v>
      </c>
      <c r="AC999">
        <v>7</v>
      </c>
      <c r="AD999">
        <v>7</v>
      </c>
      <c r="AE999">
        <v>0</v>
      </c>
      <c r="AF999">
        <v>0</v>
      </c>
      <c r="AG999">
        <v>66</v>
      </c>
      <c r="AH999">
        <v>7</v>
      </c>
      <c r="AI999">
        <v>7</v>
      </c>
      <c r="AJ999">
        <v>0</v>
      </c>
      <c r="AK999">
        <v>66</v>
      </c>
      <c r="AL999">
        <v>66</v>
      </c>
      <c r="AM999">
        <v>122</v>
      </c>
      <c r="AN999">
        <v>7</v>
      </c>
      <c r="AO999">
        <v>7</v>
      </c>
      <c r="AP999">
        <v>7</v>
      </c>
      <c r="AQ999">
        <v>55</v>
      </c>
      <c r="AR999">
        <v>55</v>
      </c>
      <c r="AS999">
        <v>55</v>
      </c>
      <c r="AT999">
        <v>7</v>
      </c>
      <c r="AU999">
        <v>66</v>
      </c>
      <c r="AV999">
        <v>55</v>
      </c>
      <c r="AW999">
        <v>66</v>
      </c>
      <c r="AX999">
        <v>0</v>
      </c>
      <c r="AY999" t="s">
        <v>159</v>
      </c>
      <c r="AZ999" t="s">
        <v>1038</v>
      </c>
      <c r="BA999" t="s">
        <v>573</v>
      </c>
      <c r="BB999" t="s">
        <v>1376</v>
      </c>
      <c r="BC999" t="s">
        <v>163</v>
      </c>
      <c r="BD999" t="b">
        <v>0</v>
      </c>
      <c r="BE999" t="s">
        <v>167</v>
      </c>
      <c r="BF999" t="b">
        <v>1</v>
      </c>
      <c r="BH999" t="s">
        <v>164</v>
      </c>
      <c r="BI999" t="s">
        <v>1377</v>
      </c>
      <c r="BJ999" t="b">
        <v>0</v>
      </c>
      <c r="BK999" t="s">
        <v>166</v>
      </c>
      <c r="BL999" t="b">
        <v>0</v>
      </c>
      <c r="BM999">
        <v>18</v>
      </c>
      <c r="BN999" t="s">
        <v>167</v>
      </c>
      <c r="BO999" t="s">
        <v>168</v>
      </c>
      <c r="BP999" t="s">
        <v>167</v>
      </c>
      <c r="BQ999" t="s">
        <v>169</v>
      </c>
      <c r="BR999">
        <v>768</v>
      </c>
      <c r="BS999" t="s">
        <v>156</v>
      </c>
      <c r="BT999" t="s">
        <v>170</v>
      </c>
      <c r="BU999" t="s">
        <v>303</v>
      </c>
      <c r="BV999" t="s">
        <v>324</v>
      </c>
      <c r="BW999">
        <v>66</v>
      </c>
      <c r="BX999">
        <v>8</v>
      </c>
      <c r="BY999">
        <v>0</v>
      </c>
      <c r="BZ999">
        <v>6</v>
      </c>
      <c r="CA999" t="s">
        <v>1378</v>
      </c>
      <c r="CB999" t="s">
        <v>156</v>
      </c>
      <c r="CC999">
        <v>7</v>
      </c>
      <c r="CD999" t="b">
        <v>0</v>
      </c>
      <c r="CE999" t="s">
        <v>832</v>
      </c>
      <c r="CF999" t="s">
        <v>833</v>
      </c>
      <c r="CG999">
        <v>53</v>
      </c>
      <c r="CH999">
        <v>0</v>
      </c>
      <c r="CI999" t="s">
        <v>306</v>
      </c>
      <c r="CJ999" t="s">
        <v>430</v>
      </c>
      <c r="CK999" t="s">
        <v>430</v>
      </c>
      <c r="CL999" t="s">
        <v>430</v>
      </c>
      <c r="CM999" t="s">
        <v>430</v>
      </c>
      <c r="CN999" t="s">
        <v>430</v>
      </c>
      <c r="CO999" t="s">
        <v>306</v>
      </c>
      <c r="CP999" t="s">
        <v>430</v>
      </c>
      <c r="CQ999">
        <v>1</v>
      </c>
      <c r="CR999">
        <v>253</v>
      </c>
      <c r="CS999" t="str">
        <f t="shared" si="66"/>
        <v>-</v>
      </c>
      <c r="CT999">
        <f t="shared" ref="CT999:CT1016" si="68">CT998</f>
        <v>1444.2857142857142</v>
      </c>
      <c r="CU999">
        <f t="shared" ref="CU999:CU1016" si="69">CU998</f>
        <v>1579.0363267684361</v>
      </c>
      <c r="CV999" t="str">
        <f t="shared" si="67"/>
        <v>-</v>
      </c>
      <c r="CW999">
        <v>57855</v>
      </c>
      <c r="CX999">
        <v>2785</v>
      </c>
      <c r="CY999">
        <v>5601</v>
      </c>
      <c r="CZ999">
        <v>524</v>
      </c>
      <c r="DA999">
        <v>18148</v>
      </c>
      <c r="DB999">
        <v>253</v>
      </c>
      <c r="DC999">
        <v>3069</v>
      </c>
      <c r="DD999">
        <v>1586</v>
      </c>
      <c r="DE999">
        <v>2</v>
      </c>
      <c r="DF999" t="s">
        <v>156</v>
      </c>
      <c r="DG999">
        <v>1024</v>
      </c>
      <c r="DH999">
        <v>2</v>
      </c>
      <c r="DI999">
        <v>48000</v>
      </c>
      <c r="DJ999">
        <v>-16</v>
      </c>
      <c r="DK999" t="s">
        <v>176</v>
      </c>
      <c r="DL999">
        <v>10</v>
      </c>
      <c r="DM999" t="s">
        <v>413</v>
      </c>
      <c r="DN999">
        <v>692002</v>
      </c>
      <c r="DO999">
        <v>689213</v>
      </c>
      <c r="DP999">
        <v>19735</v>
      </c>
      <c r="DQ999">
        <v>1258755</v>
      </c>
      <c r="DR999">
        <v>1260457</v>
      </c>
      <c r="DS999">
        <v>689203</v>
      </c>
      <c r="DT999">
        <v>1258755</v>
      </c>
      <c r="DU999">
        <v>687615</v>
      </c>
      <c r="DV999" t="s">
        <v>158</v>
      </c>
      <c r="DW999">
        <v>683661</v>
      </c>
      <c r="DX999">
        <v>629795</v>
      </c>
      <c r="DY999">
        <v>638553</v>
      </c>
      <c r="DZ999">
        <v>1584</v>
      </c>
      <c r="EA999">
        <v>1540</v>
      </c>
      <c r="EB999">
        <v>1257997</v>
      </c>
      <c r="EC999">
        <v>629792</v>
      </c>
      <c r="ED999">
        <v>629792</v>
      </c>
      <c r="EE999">
        <v>1578</v>
      </c>
      <c r="EF999">
        <v>1264019</v>
      </c>
      <c r="EG999">
        <v>1262457</v>
      </c>
      <c r="EH999">
        <v>1264273</v>
      </c>
      <c r="EI999">
        <v>635397</v>
      </c>
      <c r="EJ999">
        <v>639078</v>
      </c>
      <c r="EK999">
        <v>635480</v>
      </c>
      <c r="EL999">
        <v>687615</v>
      </c>
      <c r="EM999">
        <v>685661</v>
      </c>
      <c r="EN999">
        <v>689202</v>
      </c>
      <c r="EO999" t="s">
        <v>158</v>
      </c>
      <c r="EP999">
        <v>1264019</v>
      </c>
      <c r="EQ999">
        <v>683656</v>
      </c>
      <c r="ER999">
        <v>1257994</v>
      </c>
      <c r="ES999">
        <v>749858</v>
      </c>
      <c r="ET999" t="s">
        <v>178</v>
      </c>
      <c r="EU999">
        <v>65</v>
      </c>
      <c r="EV999" t="s">
        <v>1531</v>
      </c>
      <c r="EW999">
        <v>67</v>
      </c>
      <c r="EX999" t="s">
        <v>309</v>
      </c>
      <c r="EY999" t="s">
        <v>169</v>
      </c>
      <c r="EZ999">
        <v>1024</v>
      </c>
      <c r="FA999">
        <v>-190</v>
      </c>
      <c r="FB999">
        <v>264</v>
      </c>
    </row>
    <row r="1000" spans="1:158" x14ac:dyDescent="0.35">
      <c r="A1000">
        <v>97</v>
      </c>
      <c r="B1000">
        <v>97</v>
      </c>
      <c r="C1000">
        <v>1268</v>
      </c>
      <c r="D1000">
        <v>1268</v>
      </c>
      <c r="E1000" t="s">
        <v>155</v>
      </c>
      <c r="F1000" t="s">
        <v>156</v>
      </c>
      <c r="G1000" t="s">
        <v>156</v>
      </c>
      <c r="H1000" t="s">
        <v>156</v>
      </c>
      <c r="I1000">
        <v>0</v>
      </c>
      <c r="J1000" t="s">
        <v>157</v>
      </c>
      <c r="K1000">
        <v>1</v>
      </c>
      <c r="L1000" t="s">
        <v>154</v>
      </c>
      <c r="M1000" t="s">
        <v>154</v>
      </c>
      <c r="N1000" t="s">
        <v>154</v>
      </c>
      <c r="O1000">
        <v>1</v>
      </c>
      <c r="P1000" t="s">
        <v>154</v>
      </c>
      <c r="Q1000" t="s">
        <v>154</v>
      </c>
      <c r="R1000" t="s">
        <v>306</v>
      </c>
      <c r="S1000">
        <v>0</v>
      </c>
      <c r="T1000">
        <v>7</v>
      </c>
      <c r="U1000">
        <v>0</v>
      </c>
      <c r="V1000">
        <v>67</v>
      </c>
      <c r="W1000">
        <v>67</v>
      </c>
      <c r="X1000">
        <v>7</v>
      </c>
      <c r="Y1000">
        <v>67</v>
      </c>
      <c r="Z1000">
        <v>55</v>
      </c>
      <c r="AA1000">
        <v>0</v>
      </c>
      <c r="AB1000">
        <v>55</v>
      </c>
      <c r="AC1000">
        <v>7</v>
      </c>
      <c r="AD1000">
        <v>7</v>
      </c>
      <c r="AE1000">
        <v>0</v>
      </c>
      <c r="AF1000">
        <v>0</v>
      </c>
      <c r="AG1000">
        <v>67</v>
      </c>
      <c r="AH1000">
        <v>7</v>
      </c>
      <c r="AI1000">
        <v>7</v>
      </c>
      <c r="AJ1000">
        <v>0</v>
      </c>
      <c r="AK1000">
        <v>67</v>
      </c>
      <c r="AL1000">
        <v>67</v>
      </c>
      <c r="AM1000">
        <v>123</v>
      </c>
      <c r="AN1000">
        <v>7</v>
      </c>
      <c r="AO1000">
        <v>7</v>
      </c>
      <c r="AP1000">
        <v>7</v>
      </c>
      <c r="AQ1000">
        <v>55</v>
      </c>
      <c r="AR1000">
        <v>55</v>
      </c>
      <c r="AS1000">
        <v>55</v>
      </c>
      <c r="AT1000">
        <v>7</v>
      </c>
      <c r="AU1000">
        <v>67</v>
      </c>
      <c r="AV1000">
        <v>55</v>
      </c>
      <c r="AW1000">
        <v>67</v>
      </c>
      <c r="AX1000">
        <v>0</v>
      </c>
      <c r="AY1000" t="s">
        <v>159</v>
      </c>
      <c r="AZ1000" t="s">
        <v>1038</v>
      </c>
      <c r="BA1000" t="s">
        <v>573</v>
      </c>
      <c r="BB1000" t="s">
        <v>1376</v>
      </c>
      <c r="BC1000" t="s">
        <v>163</v>
      </c>
      <c r="BD1000" t="b">
        <v>0</v>
      </c>
      <c r="BE1000" t="s">
        <v>167</v>
      </c>
      <c r="BF1000" t="b">
        <v>1</v>
      </c>
      <c r="BH1000" t="s">
        <v>164</v>
      </c>
      <c r="BI1000" t="s">
        <v>1377</v>
      </c>
      <c r="BJ1000" t="b">
        <v>0</v>
      </c>
      <c r="BK1000" t="s">
        <v>166</v>
      </c>
      <c r="BL1000" t="b">
        <v>0</v>
      </c>
      <c r="BM1000">
        <v>18</v>
      </c>
      <c r="BN1000" t="s">
        <v>167</v>
      </c>
      <c r="BO1000" t="s">
        <v>168</v>
      </c>
      <c r="BP1000" t="s">
        <v>167</v>
      </c>
      <c r="BQ1000" t="s">
        <v>169</v>
      </c>
      <c r="BR1000">
        <v>768</v>
      </c>
      <c r="BS1000" t="s">
        <v>156</v>
      </c>
      <c r="BT1000" t="s">
        <v>170</v>
      </c>
      <c r="BU1000" t="s">
        <v>310</v>
      </c>
      <c r="BV1000" t="s">
        <v>340</v>
      </c>
      <c r="BW1000">
        <v>67</v>
      </c>
      <c r="BX1000">
        <v>8</v>
      </c>
      <c r="BY1000">
        <v>0</v>
      </c>
      <c r="BZ1000">
        <v>6</v>
      </c>
      <c r="CA1000" t="s">
        <v>1378</v>
      </c>
      <c r="CB1000" t="s">
        <v>156</v>
      </c>
      <c r="CC1000">
        <v>7</v>
      </c>
      <c r="CD1000" t="b">
        <v>0</v>
      </c>
      <c r="CE1000" t="s">
        <v>832</v>
      </c>
      <c r="CF1000" t="s">
        <v>833</v>
      </c>
      <c r="CG1000">
        <v>59</v>
      </c>
      <c r="CH1000">
        <v>0</v>
      </c>
      <c r="CI1000" t="s">
        <v>306</v>
      </c>
      <c r="CJ1000" t="s">
        <v>430</v>
      </c>
      <c r="CK1000" t="s">
        <v>430</v>
      </c>
      <c r="CL1000" t="s">
        <v>430</v>
      </c>
      <c r="CM1000" t="s">
        <v>430</v>
      </c>
      <c r="CN1000" t="s">
        <v>430</v>
      </c>
      <c r="CO1000" t="s">
        <v>306</v>
      </c>
      <c r="CP1000" t="s">
        <v>430</v>
      </c>
      <c r="CQ1000">
        <v>1</v>
      </c>
      <c r="CR1000">
        <v>1011</v>
      </c>
      <c r="CS1000" t="str">
        <f t="shared" si="66"/>
        <v>-</v>
      </c>
      <c r="CT1000">
        <f t="shared" si="68"/>
        <v>1444.2857142857142</v>
      </c>
      <c r="CU1000">
        <f t="shared" si="69"/>
        <v>1579.0363267684361</v>
      </c>
      <c r="CV1000" t="str">
        <f t="shared" si="67"/>
        <v>-</v>
      </c>
      <c r="CW1000">
        <v>57855</v>
      </c>
      <c r="CX1000">
        <v>2785</v>
      </c>
      <c r="CY1000">
        <v>5601</v>
      </c>
      <c r="CZ1000">
        <v>524</v>
      </c>
      <c r="DA1000">
        <v>18148</v>
      </c>
      <c r="DB1000">
        <v>1011</v>
      </c>
      <c r="DC1000">
        <v>3069</v>
      </c>
      <c r="DD1000">
        <v>1586</v>
      </c>
      <c r="DE1000">
        <v>2</v>
      </c>
      <c r="DF1000" t="s">
        <v>156</v>
      </c>
      <c r="DG1000">
        <v>1024</v>
      </c>
      <c r="DH1000">
        <v>2</v>
      </c>
      <c r="DI1000">
        <v>48000</v>
      </c>
      <c r="DJ1000">
        <v>-16</v>
      </c>
      <c r="DK1000" t="s">
        <v>176</v>
      </c>
      <c r="DL1000">
        <v>10</v>
      </c>
      <c r="DM1000" t="s">
        <v>413</v>
      </c>
      <c r="DN1000">
        <v>692002</v>
      </c>
      <c r="DO1000">
        <v>689213</v>
      </c>
      <c r="DP1000">
        <v>19735</v>
      </c>
      <c r="DQ1000">
        <v>1265047</v>
      </c>
      <c r="DR1000">
        <v>1266643</v>
      </c>
      <c r="DS1000">
        <v>689203</v>
      </c>
      <c r="DT1000">
        <v>1265047</v>
      </c>
      <c r="DU1000">
        <v>687615</v>
      </c>
      <c r="DV1000" t="s">
        <v>158</v>
      </c>
      <c r="DW1000">
        <v>683661</v>
      </c>
      <c r="DX1000">
        <v>629795</v>
      </c>
      <c r="DY1000">
        <v>638553</v>
      </c>
      <c r="DZ1000">
        <v>1584</v>
      </c>
      <c r="EA1000">
        <v>1540</v>
      </c>
      <c r="EB1000">
        <v>1264287</v>
      </c>
      <c r="EC1000">
        <v>629792</v>
      </c>
      <c r="ED1000">
        <v>629792</v>
      </c>
      <c r="EE1000">
        <v>1578</v>
      </c>
      <c r="EF1000">
        <v>1270398</v>
      </c>
      <c r="EG1000">
        <v>1268643</v>
      </c>
      <c r="EH1000">
        <v>1271409</v>
      </c>
      <c r="EI1000">
        <v>635397</v>
      </c>
      <c r="EJ1000">
        <v>639078</v>
      </c>
      <c r="EK1000">
        <v>635480</v>
      </c>
      <c r="EL1000">
        <v>687615</v>
      </c>
      <c r="EM1000">
        <v>685661</v>
      </c>
      <c r="EN1000">
        <v>689202</v>
      </c>
      <c r="EO1000" t="s">
        <v>158</v>
      </c>
      <c r="EP1000">
        <v>1270398</v>
      </c>
      <c r="EQ1000">
        <v>683656</v>
      </c>
      <c r="ER1000">
        <v>1264284</v>
      </c>
      <c r="ES1000">
        <v>749858</v>
      </c>
      <c r="ET1000" t="s">
        <v>178</v>
      </c>
      <c r="EU1000">
        <v>66</v>
      </c>
      <c r="EV1000" t="s">
        <v>1532</v>
      </c>
      <c r="EW1000">
        <v>68</v>
      </c>
      <c r="EX1000" t="s">
        <v>309</v>
      </c>
      <c r="EY1000" t="s">
        <v>169</v>
      </c>
      <c r="EZ1000">
        <v>1024</v>
      </c>
      <c r="FA1000">
        <v>-190</v>
      </c>
      <c r="FB1000">
        <v>264</v>
      </c>
    </row>
    <row r="1001" spans="1:158" x14ac:dyDescent="0.35">
      <c r="A1001">
        <v>97</v>
      </c>
      <c r="B1001">
        <v>97</v>
      </c>
      <c r="C1001">
        <v>1263</v>
      </c>
      <c r="D1001">
        <v>1263</v>
      </c>
      <c r="E1001" t="s">
        <v>155</v>
      </c>
      <c r="F1001" t="s">
        <v>156</v>
      </c>
      <c r="G1001" t="s">
        <v>156</v>
      </c>
      <c r="H1001" t="s">
        <v>156</v>
      </c>
      <c r="I1001">
        <v>0</v>
      </c>
      <c r="J1001" t="s">
        <v>157</v>
      </c>
      <c r="K1001">
        <v>1</v>
      </c>
      <c r="L1001" t="s">
        <v>154</v>
      </c>
      <c r="M1001" t="s">
        <v>154</v>
      </c>
      <c r="N1001" t="s">
        <v>154</v>
      </c>
      <c r="O1001">
        <v>1</v>
      </c>
      <c r="P1001" t="s">
        <v>154</v>
      </c>
      <c r="Q1001" t="s">
        <v>154</v>
      </c>
      <c r="R1001" t="s">
        <v>306</v>
      </c>
      <c r="S1001">
        <v>0</v>
      </c>
      <c r="T1001">
        <v>7</v>
      </c>
      <c r="U1001">
        <v>0</v>
      </c>
      <c r="V1001">
        <v>68</v>
      </c>
      <c r="W1001">
        <v>68</v>
      </c>
      <c r="X1001">
        <v>7</v>
      </c>
      <c r="Y1001">
        <v>68</v>
      </c>
      <c r="Z1001">
        <v>55</v>
      </c>
      <c r="AA1001">
        <v>0</v>
      </c>
      <c r="AB1001">
        <v>55</v>
      </c>
      <c r="AC1001">
        <v>7</v>
      </c>
      <c r="AD1001">
        <v>7</v>
      </c>
      <c r="AE1001">
        <v>0</v>
      </c>
      <c r="AF1001">
        <v>0</v>
      </c>
      <c r="AG1001">
        <v>68</v>
      </c>
      <c r="AH1001">
        <v>7</v>
      </c>
      <c r="AI1001">
        <v>7</v>
      </c>
      <c r="AJ1001">
        <v>0</v>
      </c>
      <c r="AK1001">
        <v>68</v>
      </c>
      <c r="AL1001">
        <v>68</v>
      </c>
      <c r="AM1001">
        <v>124</v>
      </c>
      <c r="AN1001">
        <v>7</v>
      </c>
      <c r="AO1001">
        <v>7</v>
      </c>
      <c r="AP1001">
        <v>7</v>
      </c>
      <c r="AQ1001">
        <v>55</v>
      </c>
      <c r="AR1001">
        <v>55</v>
      </c>
      <c r="AS1001">
        <v>55</v>
      </c>
      <c r="AT1001">
        <v>7</v>
      </c>
      <c r="AU1001">
        <v>68</v>
      </c>
      <c r="AV1001">
        <v>55</v>
      </c>
      <c r="AW1001">
        <v>68</v>
      </c>
      <c r="AX1001">
        <v>0</v>
      </c>
      <c r="AY1001" t="s">
        <v>159</v>
      </c>
      <c r="AZ1001" t="s">
        <v>1038</v>
      </c>
      <c r="BA1001" t="s">
        <v>573</v>
      </c>
      <c r="BB1001" t="s">
        <v>1376</v>
      </c>
      <c r="BC1001" t="s">
        <v>163</v>
      </c>
      <c r="BD1001" t="b">
        <v>0</v>
      </c>
      <c r="BE1001" t="s">
        <v>167</v>
      </c>
      <c r="BF1001" t="b">
        <v>1</v>
      </c>
      <c r="BH1001" t="s">
        <v>164</v>
      </c>
      <c r="BI1001" t="s">
        <v>1377</v>
      </c>
      <c r="BJ1001" t="b">
        <v>0</v>
      </c>
      <c r="BK1001" t="s">
        <v>166</v>
      </c>
      <c r="BL1001" t="b">
        <v>0</v>
      </c>
      <c r="BM1001">
        <v>18</v>
      </c>
      <c r="BN1001" t="s">
        <v>167</v>
      </c>
      <c r="BO1001" t="s">
        <v>168</v>
      </c>
      <c r="BP1001" t="s">
        <v>167</v>
      </c>
      <c r="BQ1001" t="s">
        <v>169</v>
      </c>
      <c r="BR1001">
        <v>768</v>
      </c>
      <c r="BS1001" t="s">
        <v>156</v>
      </c>
      <c r="BT1001" t="s">
        <v>170</v>
      </c>
      <c r="BU1001" t="s">
        <v>302</v>
      </c>
      <c r="BV1001" t="s">
        <v>334</v>
      </c>
      <c r="BW1001">
        <v>68</v>
      </c>
      <c r="BX1001">
        <v>8</v>
      </c>
      <c r="BY1001">
        <v>0</v>
      </c>
      <c r="BZ1001">
        <v>6</v>
      </c>
      <c r="CA1001" t="s">
        <v>1378</v>
      </c>
      <c r="CB1001" t="s">
        <v>156</v>
      </c>
      <c r="CC1001">
        <v>7</v>
      </c>
      <c r="CD1001" t="b">
        <v>0</v>
      </c>
      <c r="CE1001" t="s">
        <v>832</v>
      </c>
      <c r="CF1001" t="s">
        <v>833</v>
      </c>
      <c r="CG1001">
        <v>63</v>
      </c>
      <c r="CH1001">
        <v>0</v>
      </c>
      <c r="CI1001" t="s">
        <v>306</v>
      </c>
      <c r="CJ1001" t="s">
        <v>430</v>
      </c>
      <c r="CK1001" t="s">
        <v>430</v>
      </c>
      <c r="CL1001" t="s">
        <v>430</v>
      </c>
      <c r="CM1001" t="s">
        <v>430</v>
      </c>
      <c r="CN1001" t="s">
        <v>430</v>
      </c>
      <c r="CO1001" t="s">
        <v>306</v>
      </c>
      <c r="CP1001" t="s">
        <v>430</v>
      </c>
      <c r="CQ1001">
        <v>1</v>
      </c>
      <c r="CR1001">
        <v>909</v>
      </c>
      <c r="CS1001" t="str">
        <f t="shared" si="66"/>
        <v>-</v>
      </c>
      <c r="CT1001">
        <f t="shared" si="68"/>
        <v>1444.2857142857142</v>
      </c>
      <c r="CU1001">
        <f t="shared" si="69"/>
        <v>1579.0363267684361</v>
      </c>
      <c r="CV1001" t="str">
        <f t="shared" si="67"/>
        <v>-</v>
      </c>
      <c r="CW1001">
        <v>57855</v>
      </c>
      <c r="CX1001">
        <v>2785</v>
      </c>
      <c r="CY1001">
        <v>5601</v>
      </c>
      <c r="CZ1001">
        <v>524</v>
      </c>
      <c r="DA1001">
        <v>18148</v>
      </c>
      <c r="DB1001">
        <v>909</v>
      </c>
      <c r="DC1001">
        <v>3069</v>
      </c>
      <c r="DD1001">
        <v>1586</v>
      </c>
      <c r="DE1001">
        <v>2</v>
      </c>
      <c r="DF1001" t="s">
        <v>156</v>
      </c>
      <c r="DG1001">
        <v>1024</v>
      </c>
      <c r="DH1001">
        <v>2</v>
      </c>
      <c r="DI1001">
        <v>48000</v>
      </c>
      <c r="DJ1001">
        <v>-16</v>
      </c>
      <c r="DK1001" t="s">
        <v>176</v>
      </c>
      <c r="DL1001">
        <v>10</v>
      </c>
      <c r="DM1001" t="s">
        <v>413</v>
      </c>
      <c r="DN1001">
        <v>692002</v>
      </c>
      <c r="DO1001">
        <v>689213</v>
      </c>
      <c r="DP1001">
        <v>19735</v>
      </c>
      <c r="DQ1001">
        <v>1272181</v>
      </c>
      <c r="DR1001">
        <v>1274131</v>
      </c>
      <c r="DS1001">
        <v>689203</v>
      </c>
      <c r="DT1001">
        <v>1272181</v>
      </c>
      <c r="DU1001">
        <v>687615</v>
      </c>
      <c r="DV1001" t="s">
        <v>158</v>
      </c>
      <c r="DW1001">
        <v>683661</v>
      </c>
      <c r="DX1001">
        <v>629795</v>
      </c>
      <c r="DY1001">
        <v>638553</v>
      </c>
      <c r="DZ1001">
        <v>1584</v>
      </c>
      <c r="EA1001">
        <v>1540</v>
      </c>
      <c r="EB1001">
        <v>1271425</v>
      </c>
      <c r="EC1001">
        <v>629792</v>
      </c>
      <c r="ED1001">
        <v>629792</v>
      </c>
      <c r="EE1001">
        <v>1578</v>
      </c>
      <c r="EF1001">
        <v>1277993</v>
      </c>
      <c r="EG1001">
        <v>1276131</v>
      </c>
      <c r="EH1001">
        <v>1278903</v>
      </c>
      <c r="EI1001">
        <v>635397</v>
      </c>
      <c r="EJ1001">
        <v>639078</v>
      </c>
      <c r="EK1001">
        <v>635480</v>
      </c>
      <c r="EL1001">
        <v>687615</v>
      </c>
      <c r="EM1001">
        <v>685661</v>
      </c>
      <c r="EN1001">
        <v>689202</v>
      </c>
      <c r="EO1001" t="s">
        <v>158</v>
      </c>
      <c r="EP1001">
        <v>1277993</v>
      </c>
      <c r="EQ1001">
        <v>683656</v>
      </c>
      <c r="ER1001">
        <v>1271422</v>
      </c>
      <c r="ES1001">
        <v>749858</v>
      </c>
      <c r="ET1001" t="s">
        <v>178</v>
      </c>
      <c r="EU1001">
        <v>67</v>
      </c>
      <c r="EV1001" t="s">
        <v>1533</v>
      </c>
      <c r="EW1001">
        <v>69</v>
      </c>
      <c r="EX1001" t="s">
        <v>309</v>
      </c>
      <c r="EY1001" t="s">
        <v>169</v>
      </c>
      <c r="EZ1001">
        <v>1024</v>
      </c>
      <c r="FA1001">
        <v>-190</v>
      </c>
      <c r="FB1001">
        <v>264</v>
      </c>
    </row>
    <row r="1002" spans="1:158" x14ac:dyDescent="0.35">
      <c r="A1002">
        <v>97</v>
      </c>
      <c r="B1002">
        <v>97</v>
      </c>
      <c r="C1002">
        <v>1248</v>
      </c>
      <c r="D1002">
        <v>1248</v>
      </c>
      <c r="E1002" t="s">
        <v>155</v>
      </c>
      <c r="F1002" t="s">
        <v>156</v>
      </c>
      <c r="G1002" t="s">
        <v>156</v>
      </c>
      <c r="H1002" t="s">
        <v>156</v>
      </c>
      <c r="I1002">
        <v>0</v>
      </c>
      <c r="J1002" t="s">
        <v>157</v>
      </c>
      <c r="K1002">
        <v>1</v>
      </c>
      <c r="L1002" t="s">
        <v>154</v>
      </c>
      <c r="M1002" t="s">
        <v>154</v>
      </c>
      <c r="N1002" t="s">
        <v>154</v>
      </c>
      <c r="O1002">
        <v>1</v>
      </c>
      <c r="P1002" t="s">
        <v>154</v>
      </c>
      <c r="Q1002" t="s">
        <v>154</v>
      </c>
      <c r="R1002" t="s">
        <v>301</v>
      </c>
      <c r="S1002">
        <v>0</v>
      </c>
      <c r="T1002">
        <v>7</v>
      </c>
      <c r="U1002">
        <v>0</v>
      </c>
      <c r="V1002">
        <v>69</v>
      </c>
      <c r="W1002">
        <v>69</v>
      </c>
      <c r="X1002">
        <v>7</v>
      </c>
      <c r="Y1002">
        <v>69</v>
      </c>
      <c r="Z1002">
        <v>55</v>
      </c>
      <c r="AA1002">
        <v>0</v>
      </c>
      <c r="AB1002">
        <v>55</v>
      </c>
      <c r="AC1002">
        <v>7</v>
      </c>
      <c r="AD1002">
        <v>7</v>
      </c>
      <c r="AE1002">
        <v>0</v>
      </c>
      <c r="AF1002">
        <v>0</v>
      </c>
      <c r="AG1002">
        <v>69</v>
      </c>
      <c r="AH1002">
        <v>7</v>
      </c>
      <c r="AI1002">
        <v>7</v>
      </c>
      <c r="AJ1002">
        <v>0</v>
      </c>
      <c r="AK1002">
        <v>69</v>
      </c>
      <c r="AL1002">
        <v>69</v>
      </c>
      <c r="AM1002">
        <v>125</v>
      </c>
      <c r="AN1002">
        <v>7</v>
      </c>
      <c r="AO1002">
        <v>7</v>
      </c>
      <c r="AP1002">
        <v>7</v>
      </c>
      <c r="AQ1002">
        <v>55</v>
      </c>
      <c r="AR1002">
        <v>55</v>
      </c>
      <c r="AS1002">
        <v>55</v>
      </c>
      <c r="AT1002">
        <v>7</v>
      </c>
      <c r="AU1002">
        <v>69</v>
      </c>
      <c r="AV1002">
        <v>55</v>
      </c>
      <c r="AW1002">
        <v>69</v>
      </c>
      <c r="AX1002">
        <v>0</v>
      </c>
      <c r="AY1002" t="s">
        <v>159</v>
      </c>
      <c r="AZ1002" t="s">
        <v>1038</v>
      </c>
      <c r="BA1002" t="s">
        <v>573</v>
      </c>
      <c r="BB1002" t="s">
        <v>1376</v>
      </c>
      <c r="BC1002" t="s">
        <v>163</v>
      </c>
      <c r="BD1002" t="b">
        <v>0</v>
      </c>
      <c r="BE1002">
        <v>1.86</v>
      </c>
      <c r="BF1002" t="b">
        <v>1</v>
      </c>
      <c r="BH1002" t="s">
        <v>164</v>
      </c>
      <c r="BI1002" t="s">
        <v>1377</v>
      </c>
      <c r="BJ1002" t="b">
        <v>0</v>
      </c>
      <c r="BK1002" t="s">
        <v>166</v>
      </c>
      <c r="BL1002" t="b">
        <v>0</v>
      </c>
      <c r="BM1002">
        <v>18</v>
      </c>
      <c r="BN1002" t="s">
        <v>167</v>
      </c>
      <c r="BO1002" t="s">
        <v>168</v>
      </c>
      <c r="BP1002" t="s">
        <v>167</v>
      </c>
      <c r="BQ1002" t="s">
        <v>169</v>
      </c>
      <c r="BR1002">
        <v>768</v>
      </c>
      <c r="BS1002" t="s">
        <v>156</v>
      </c>
      <c r="BT1002" t="s">
        <v>170</v>
      </c>
      <c r="BU1002" t="s">
        <v>316</v>
      </c>
      <c r="BV1002" t="s">
        <v>185</v>
      </c>
      <c r="BW1002">
        <v>69</v>
      </c>
      <c r="BX1002">
        <v>8</v>
      </c>
      <c r="BY1002">
        <v>0</v>
      </c>
      <c r="BZ1002">
        <v>6</v>
      </c>
      <c r="CA1002" t="s">
        <v>1378</v>
      </c>
      <c r="CB1002" t="s">
        <v>156</v>
      </c>
      <c r="CC1002">
        <v>7</v>
      </c>
      <c r="CD1002" t="b">
        <v>0</v>
      </c>
      <c r="CE1002" t="s">
        <v>832</v>
      </c>
      <c r="CF1002" t="s">
        <v>833</v>
      </c>
      <c r="CG1002">
        <v>3</v>
      </c>
      <c r="CH1002">
        <v>0</v>
      </c>
      <c r="CI1002" t="s">
        <v>301</v>
      </c>
      <c r="CJ1002" t="s">
        <v>430</v>
      </c>
      <c r="CK1002" t="s">
        <v>430</v>
      </c>
      <c r="CL1002" t="s">
        <v>430</v>
      </c>
      <c r="CM1002" t="s">
        <v>430</v>
      </c>
      <c r="CN1002" t="s">
        <v>430</v>
      </c>
      <c r="CO1002" t="s">
        <v>301</v>
      </c>
      <c r="CP1002" t="s">
        <v>430</v>
      </c>
      <c r="CQ1002">
        <v>1</v>
      </c>
      <c r="CR1002">
        <v>268</v>
      </c>
      <c r="CS1002">
        <f t="shared" si="66"/>
        <v>268</v>
      </c>
      <c r="CT1002">
        <f t="shared" si="68"/>
        <v>1444.2857142857142</v>
      </c>
      <c r="CU1002">
        <f t="shared" si="69"/>
        <v>1579.0363267684361</v>
      </c>
      <c r="CV1002">
        <f t="shared" si="67"/>
        <v>268</v>
      </c>
      <c r="CW1002">
        <v>57855</v>
      </c>
      <c r="CX1002">
        <v>2785</v>
      </c>
      <c r="CY1002">
        <v>5601</v>
      </c>
      <c r="CZ1002">
        <v>524</v>
      </c>
      <c r="DA1002">
        <v>18148</v>
      </c>
      <c r="DB1002">
        <v>268</v>
      </c>
      <c r="DC1002">
        <v>3069</v>
      </c>
      <c r="DD1002">
        <v>1586</v>
      </c>
      <c r="DE1002">
        <v>2</v>
      </c>
      <c r="DF1002" t="s">
        <v>156</v>
      </c>
      <c r="DG1002">
        <v>1024</v>
      </c>
      <c r="DH1002">
        <v>2</v>
      </c>
      <c r="DI1002">
        <v>48000</v>
      </c>
      <c r="DJ1002">
        <v>-16</v>
      </c>
      <c r="DK1002" t="s">
        <v>176</v>
      </c>
      <c r="DL1002">
        <v>10</v>
      </c>
      <c r="DM1002" t="s">
        <v>413</v>
      </c>
      <c r="DN1002">
        <v>692002</v>
      </c>
      <c r="DO1002">
        <v>689213</v>
      </c>
      <c r="DP1002">
        <v>19735</v>
      </c>
      <c r="DQ1002">
        <v>1279676</v>
      </c>
      <c r="DR1002">
        <v>1281641</v>
      </c>
      <c r="DS1002">
        <v>689203</v>
      </c>
      <c r="DT1002">
        <v>1279676</v>
      </c>
      <c r="DU1002">
        <v>687615</v>
      </c>
      <c r="DV1002" t="s">
        <v>158</v>
      </c>
      <c r="DW1002">
        <v>683661</v>
      </c>
      <c r="DX1002">
        <v>629795</v>
      </c>
      <c r="DY1002">
        <v>638553</v>
      </c>
      <c r="DZ1002">
        <v>1584</v>
      </c>
      <c r="EA1002">
        <v>1540</v>
      </c>
      <c r="EB1002">
        <v>1278918</v>
      </c>
      <c r="EC1002">
        <v>629792</v>
      </c>
      <c r="ED1002">
        <v>629792</v>
      </c>
      <c r="EE1002">
        <v>1578</v>
      </c>
      <c r="EF1002">
        <v>1285395</v>
      </c>
      <c r="EG1002">
        <v>1283641</v>
      </c>
      <c r="EH1002">
        <v>1285664</v>
      </c>
      <c r="EI1002">
        <v>635397</v>
      </c>
      <c r="EJ1002">
        <v>639078</v>
      </c>
      <c r="EK1002">
        <v>635480</v>
      </c>
      <c r="EL1002">
        <v>687615</v>
      </c>
      <c r="EM1002">
        <v>685661</v>
      </c>
      <c r="EN1002">
        <v>689202</v>
      </c>
      <c r="EO1002" t="s">
        <v>158</v>
      </c>
      <c r="EP1002">
        <v>1285395</v>
      </c>
      <c r="EQ1002">
        <v>683656</v>
      </c>
      <c r="ER1002">
        <v>1278915</v>
      </c>
      <c r="ES1002">
        <v>749858</v>
      </c>
      <c r="ET1002" t="s">
        <v>178</v>
      </c>
      <c r="EU1002">
        <v>68</v>
      </c>
      <c r="EV1002" t="s">
        <v>1534</v>
      </c>
      <c r="EW1002">
        <v>70</v>
      </c>
      <c r="EX1002" t="s">
        <v>305</v>
      </c>
      <c r="EY1002" t="s">
        <v>169</v>
      </c>
      <c r="EZ1002">
        <v>1024</v>
      </c>
      <c r="FA1002">
        <v>-190</v>
      </c>
      <c r="FB1002">
        <v>264</v>
      </c>
    </row>
    <row r="1003" spans="1:158" x14ac:dyDescent="0.35">
      <c r="A1003">
        <v>97</v>
      </c>
      <c r="B1003">
        <v>97</v>
      </c>
      <c r="C1003">
        <v>1232</v>
      </c>
      <c r="D1003">
        <v>1232</v>
      </c>
      <c r="E1003" t="s">
        <v>155</v>
      </c>
      <c r="F1003" t="s">
        <v>156</v>
      </c>
      <c r="G1003" t="s">
        <v>156</v>
      </c>
      <c r="H1003" t="s">
        <v>156</v>
      </c>
      <c r="I1003">
        <v>0</v>
      </c>
      <c r="J1003" t="s">
        <v>157</v>
      </c>
      <c r="K1003">
        <v>1</v>
      </c>
      <c r="L1003" t="s">
        <v>154</v>
      </c>
      <c r="M1003" t="s">
        <v>154</v>
      </c>
      <c r="N1003" t="s">
        <v>154</v>
      </c>
      <c r="O1003">
        <v>1</v>
      </c>
      <c r="P1003" t="s">
        <v>154</v>
      </c>
      <c r="Q1003" t="s">
        <v>154</v>
      </c>
      <c r="R1003" t="s">
        <v>301</v>
      </c>
      <c r="S1003">
        <v>0</v>
      </c>
      <c r="T1003">
        <v>7</v>
      </c>
      <c r="U1003">
        <v>0</v>
      </c>
      <c r="V1003">
        <v>70</v>
      </c>
      <c r="W1003">
        <v>70</v>
      </c>
      <c r="X1003">
        <v>7</v>
      </c>
      <c r="Y1003">
        <v>70</v>
      </c>
      <c r="Z1003">
        <v>55</v>
      </c>
      <c r="AA1003">
        <v>0</v>
      </c>
      <c r="AB1003">
        <v>55</v>
      </c>
      <c r="AC1003">
        <v>7</v>
      </c>
      <c r="AD1003">
        <v>7</v>
      </c>
      <c r="AE1003">
        <v>0</v>
      </c>
      <c r="AF1003">
        <v>0</v>
      </c>
      <c r="AG1003">
        <v>70</v>
      </c>
      <c r="AH1003">
        <v>7</v>
      </c>
      <c r="AI1003">
        <v>7</v>
      </c>
      <c r="AJ1003">
        <v>0</v>
      </c>
      <c r="AK1003">
        <v>70</v>
      </c>
      <c r="AL1003">
        <v>70</v>
      </c>
      <c r="AM1003">
        <v>126</v>
      </c>
      <c r="AN1003">
        <v>7</v>
      </c>
      <c r="AO1003">
        <v>7</v>
      </c>
      <c r="AP1003">
        <v>7</v>
      </c>
      <c r="AQ1003">
        <v>55</v>
      </c>
      <c r="AR1003">
        <v>55</v>
      </c>
      <c r="AS1003">
        <v>55</v>
      </c>
      <c r="AT1003">
        <v>7</v>
      </c>
      <c r="AU1003">
        <v>70</v>
      </c>
      <c r="AV1003">
        <v>55</v>
      </c>
      <c r="AW1003">
        <v>70</v>
      </c>
      <c r="AX1003">
        <v>0</v>
      </c>
      <c r="AY1003" t="s">
        <v>159</v>
      </c>
      <c r="AZ1003" t="s">
        <v>1038</v>
      </c>
      <c r="BA1003" t="s">
        <v>573</v>
      </c>
      <c r="BB1003" t="s">
        <v>1376</v>
      </c>
      <c r="BC1003" t="s">
        <v>163</v>
      </c>
      <c r="BD1003" t="b">
        <v>0</v>
      </c>
      <c r="BE1003">
        <v>3.68</v>
      </c>
      <c r="BF1003" t="b">
        <v>1</v>
      </c>
      <c r="BH1003" t="s">
        <v>164</v>
      </c>
      <c r="BI1003" t="s">
        <v>1377</v>
      </c>
      <c r="BJ1003" t="b">
        <v>0</v>
      </c>
      <c r="BK1003" t="s">
        <v>166</v>
      </c>
      <c r="BL1003" t="b">
        <v>0</v>
      </c>
      <c r="BM1003">
        <v>18</v>
      </c>
      <c r="BN1003" t="s">
        <v>167</v>
      </c>
      <c r="BO1003" t="s">
        <v>168</v>
      </c>
      <c r="BP1003" t="s">
        <v>167</v>
      </c>
      <c r="BQ1003" t="s">
        <v>169</v>
      </c>
      <c r="BR1003">
        <v>768</v>
      </c>
      <c r="BS1003" t="s">
        <v>156</v>
      </c>
      <c r="BT1003" t="s">
        <v>170</v>
      </c>
      <c r="BU1003" t="s">
        <v>310</v>
      </c>
      <c r="BV1003" t="s">
        <v>185</v>
      </c>
      <c r="BW1003">
        <v>70</v>
      </c>
      <c r="BX1003">
        <v>8</v>
      </c>
      <c r="BY1003">
        <v>0</v>
      </c>
      <c r="BZ1003">
        <v>6</v>
      </c>
      <c r="CA1003" t="s">
        <v>1378</v>
      </c>
      <c r="CB1003" t="s">
        <v>156</v>
      </c>
      <c r="CC1003">
        <v>7</v>
      </c>
      <c r="CD1003" t="b">
        <v>0</v>
      </c>
      <c r="CE1003" t="s">
        <v>832</v>
      </c>
      <c r="CF1003" t="s">
        <v>833</v>
      </c>
      <c r="CG1003">
        <v>34</v>
      </c>
      <c r="CH1003">
        <v>0</v>
      </c>
      <c r="CI1003" t="s">
        <v>301</v>
      </c>
      <c r="CJ1003" t="s">
        <v>430</v>
      </c>
      <c r="CK1003" t="s">
        <v>430</v>
      </c>
      <c r="CL1003" t="s">
        <v>430</v>
      </c>
      <c r="CM1003" t="s">
        <v>430</v>
      </c>
      <c r="CN1003" t="s">
        <v>430</v>
      </c>
      <c r="CO1003" t="s">
        <v>301</v>
      </c>
      <c r="CP1003" t="s">
        <v>430</v>
      </c>
      <c r="CQ1003">
        <v>1</v>
      </c>
      <c r="CR1003">
        <v>98</v>
      </c>
      <c r="CS1003">
        <f t="shared" si="66"/>
        <v>98</v>
      </c>
      <c r="CT1003">
        <f t="shared" si="68"/>
        <v>1444.2857142857142</v>
      </c>
      <c r="CU1003">
        <f t="shared" si="69"/>
        <v>1579.0363267684361</v>
      </c>
      <c r="CV1003">
        <f t="shared" si="67"/>
        <v>98</v>
      </c>
      <c r="CW1003">
        <v>57855</v>
      </c>
      <c r="CX1003">
        <v>2785</v>
      </c>
      <c r="CY1003">
        <v>5601</v>
      </c>
      <c r="CZ1003">
        <v>524</v>
      </c>
      <c r="DA1003">
        <v>18148</v>
      </c>
      <c r="DB1003">
        <v>98</v>
      </c>
      <c r="DC1003">
        <v>3069</v>
      </c>
      <c r="DD1003">
        <v>1586</v>
      </c>
      <c r="DE1003">
        <v>2</v>
      </c>
      <c r="DF1003" t="s">
        <v>156</v>
      </c>
      <c r="DG1003">
        <v>1024</v>
      </c>
      <c r="DH1003">
        <v>2</v>
      </c>
      <c r="DI1003">
        <v>48000</v>
      </c>
      <c r="DJ1003">
        <v>-16</v>
      </c>
      <c r="DK1003" t="s">
        <v>176</v>
      </c>
      <c r="DL1003">
        <v>10</v>
      </c>
      <c r="DM1003" t="s">
        <v>413</v>
      </c>
      <c r="DN1003">
        <v>692002</v>
      </c>
      <c r="DO1003">
        <v>689213</v>
      </c>
      <c r="DP1003">
        <v>19735</v>
      </c>
      <c r="DQ1003">
        <v>1286441</v>
      </c>
      <c r="DR1003">
        <v>1288041</v>
      </c>
      <c r="DS1003">
        <v>689203</v>
      </c>
      <c r="DT1003">
        <v>1286441</v>
      </c>
      <c r="DU1003">
        <v>687615</v>
      </c>
      <c r="DV1003" t="s">
        <v>158</v>
      </c>
      <c r="DW1003">
        <v>683661</v>
      </c>
      <c r="DX1003">
        <v>629795</v>
      </c>
      <c r="DY1003">
        <v>638553</v>
      </c>
      <c r="DZ1003">
        <v>1584</v>
      </c>
      <c r="EA1003">
        <v>1540</v>
      </c>
      <c r="EB1003">
        <v>1285678</v>
      </c>
      <c r="EC1003">
        <v>629792</v>
      </c>
      <c r="ED1003">
        <v>629792</v>
      </c>
      <c r="EE1003">
        <v>1578</v>
      </c>
      <c r="EF1003">
        <v>1291795</v>
      </c>
      <c r="EG1003">
        <v>1290041</v>
      </c>
      <c r="EH1003">
        <v>1291894</v>
      </c>
      <c r="EI1003">
        <v>635397</v>
      </c>
      <c r="EJ1003">
        <v>639078</v>
      </c>
      <c r="EK1003">
        <v>635480</v>
      </c>
      <c r="EL1003">
        <v>687615</v>
      </c>
      <c r="EM1003">
        <v>685661</v>
      </c>
      <c r="EN1003">
        <v>689202</v>
      </c>
      <c r="EO1003" t="s">
        <v>158</v>
      </c>
      <c r="EP1003">
        <v>1291795</v>
      </c>
      <c r="EQ1003">
        <v>683656</v>
      </c>
      <c r="ER1003">
        <v>1285675</v>
      </c>
      <c r="ES1003">
        <v>749858</v>
      </c>
      <c r="ET1003" t="s">
        <v>178</v>
      </c>
      <c r="EU1003">
        <v>69</v>
      </c>
      <c r="EV1003" t="s">
        <v>1535</v>
      </c>
      <c r="EW1003">
        <v>71</v>
      </c>
      <c r="EX1003" t="s">
        <v>305</v>
      </c>
      <c r="EY1003" t="s">
        <v>169</v>
      </c>
      <c r="EZ1003">
        <v>1024</v>
      </c>
      <c r="FA1003">
        <v>-190</v>
      </c>
      <c r="FB1003">
        <v>264</v>
      </c>
    </row>
    <row r="1004" spans="1:158" x14ac:dyDescent="0.35">
      <c r="A1004">
        <v>97</v>
      </c>
      <c r="B1004">
        <v>97</v>
      </c>
      <c r="C1004">
        <v>1222</v>
      </c>
      <c r="D1004">
        <v>1222</v>
      </c>
      <c r="E1004" t="s">
        <v>155</v>
      </c>
      <c r="F1004" t="s">
        <v>156</v>
      </c>
      <c r="G1004" t="s">
        <v>156</v>
      </c>
      <c r="H1004" t="s">
        <v>156</v>
      </c>
      <c r="I1004">
        <v>0</v>
      </c>
      <c r="J1004" t="s">
        <v>157</v>
      </c>
      <c r="K1004">
        <v>1</v>
      </c>
      <c r="L1004" t="s">
        <v>154</v>
      </c>
      <c r="M1004" t="s">
        <v>154</v>
      </c>
      <c r="N1004" t="s">
        <v>154</v>
      </c>
      <c r="O1004">
        <v>1</v>
      </c>
      <c r="P1004" t="s">
        <v>154</v>
      </c>
      <c r="Q1004" t="s">
        <v>154</v>
      </c>
      <c r="R1004" t="s">
        <v>306</v>
      </c>
      <c r="S1004">
        <v>0</v>
      </c>
      <c r="T1004">
        <v>7</v>
      </c>
      <c r="U1004">
        <v>0</v>
      </c>
      <c r="V1004">
        <v>71</v>
      </c>
      <c r="W1004">
        <v>71</v>
      </c>
      <c r="X1004">
        <v>7</v>
      </c>
      <c r="Y1004">
        <v>71</v>
      </c>
      <c r="Z1004">
        <v>55</v>
      </c>
      <c r="AA1004">
        <v>0</v>
      </c>
      <c r="AB1004">
        <v>55</v>
      </c>
      <c r="AC1004">
        <v>7</v>
      </c>
      <c r="AD1004">
        <v>7</v>
      </c>
      <c r="AE1004">
        <v>0</v>
      </c>
      <c r="AF1004">
        <v>0</v>
      </c>
      <c r="AG1004">
        <v>71</v>
      </c>
      <c r="AH1004">
        <v>7</v>
      </c>
      <c r="AI1004">
        <v>7</v>
      </c>
      <c r="AJ1004">
        <v>0</v>
      </c>
      <c r="AK1004">
        <v>71</v>
      </c>
      <c r="AL1004">
        <v>71</v>
      </c>
      <c r="AM1004">
        <v>127</v>
      </c>
      <c r="AN1004">
        <v>7</v>
      </c>
      <c r="AO1004">
        <v>7</v>
      </c>
      <c r="AP1004">
        <v>7</v>
      </c>
      <c r="AQ1004">
        <v>55</v>
      </c>
      <c r="AR1004">
        <v>55</v>
      </c>
      <c r="AS1004">
        <v>55</v>
      </c>
      <c r="AT1004">
        <v>7</v>
      </c>
      <c r="AU1004">
        <v>71</v>
      </c>
      <c r="AV1004">
        <v>55</v>
      </c>
      <c r="AW1004">
        <v>71</v>
      </c>
      <c r="AX1004">
        <v>0</v>
      </c>
      <c r="AY1004" t="s">
        <v>159</v>
      </c>
      <c r="AZ1004" t="s">
        <v>1038</v>
      </c>
      <c r="BA1004" t="s">
        <v>573</v>
      </c>
      <c r="BB1004" t="s">
        <v>1376</v>
      </c>
      <c r="BC1004" t="s">
        <v>163</v>
      </c>
      <c r="BD1004" t="b">
        <v>0</v>
      </c>
      <c r="BE1004" t="s">
        <v>167</v>
      </c>
      <c r="BF1004" t="b">
        <v>1</v>
      </c>
      <c r="BH1004" t="s">
        <v>164</v>
      </c>
      <c r="BI1004" t="s">
        <v>1377</v>
      </c>
      <c r="BJ1004" t="b">
        <v>0</v>
      </c>
      <c r="BK1004" t="s">
        <v>166</v>
      </c>
      <c r="BL1004" t="b">
        <v>0</v>
      </c>
      <c r="BM1004">
        <v>18</v>
      </c>
      <c r="BN1004" t="s">
        <v>167</v>
      </c>
      <c r="BO1004" t="s">
        <v>168</v>
      </c>
      <c r="BP1004" t="s">
        <v>167</v>
      </c>
      <c r="BQ1004" t="s">
        <v>169</v>
      </c>
      <c r="BR1004">
        <v>768</v>
      </c>
      <c r="BS1004" t="s">
        <v>156</v>
      </c>
      <c r="BT1004" t="s">
        <v>170</v>
      </c>
      <c r="BU1004" t="s">
        <v>310</v>
      </c>
      <c r="BV1004" t="s">
        <v>307</v>
      </c>
      <c r="BW1004">
        <v>71</v>
      </c>
      <c r="BX1004">
        <v>8</v>
      </c>
      <c r="BY1004">
        <v>0</v>
      </c>
      <c r="BZ1004">
        <v>6</v>
      </c>
      <c r="CA1004" t="s">
        <v>1378</v>
      </c>
      <c r="CB1004" t="s">
        <v>156</v>
      </c>
      <c r="CC1004">
        <v>7</v>
      </c>
      <c r="CD1004" t="b">
        <v>0</v>
      </c>
      <c r="CE1004" t="s">
        <v>832</v>
      </c>
      <c r="CF1004" t="s">
        <v>833</v>
      </c>
      <c r="CG1004">
        <v>67</v>
      </c>
      <c r="CH1004">
        <v>0</v>
      </c>
      <c r="CI1004" t="s">
        <v>306</v>
      </c>
      <c r="CJ1004" t="s">
        <v>430</v>
      </c>
      <c r="CK1004" t="s">
        <v>430</v>
      </c>
      <c r="CL1004" t="s">
        <v>430</v>
      </c>
      <c r="CM1004" t="s">
        <v>430</v>
      </c>
      <c r="CN1004" t="s">
        <v>430</v>
      </c>
      <c r="CO1004" t="s">
        <v>306</v>
      </c>
      <c r="CP1004" t="s">
        <v>430</v>
      </c>
      <c r="CQ1004">
        <v>1</v>
      </c>
      <c r="CR1004">
        <v>460</v>
      </c>
      <c r="CS1004" t="str">
        <f t="shared" si="66"/>
        <v>-</v>
      </c>
      <c r="CT1004">
        <f t="shared" si="68"/>
        <v>1444.2857142857142</v>
      </c>
      <c r="CU1004">
        <f t="shared" si="69"/>
        <v>1579.0363267684361</v>
      </c>
      <c r="CV1004" t="str">
        <f t="shared" si="67"/>
        <v>-</v>
      </c>
      <c r="CW1004">
        <v>57855</v>
      </c>
      <c r="CX1004">
        <v>2785</v>
      </c>
      <c r="CY1004">
        <v>5601</v>
      </c>
      <c r="CZ1004">
        <v>524</v>
      </c>
      <c r="DA1004">
        <v>18148</v>
      </c>
      <c r="DB1004">
        <v>460</v>
      </c>
      <c r="DC1004">
        <v>3069</v>
      </c>
      <c r="DD1004">
        <v>1586</v>
      </c>
      <c r="DE1004">
        <v>2</v>
      </c>
      <c r="DF1004" t="s">
        <v>156</v>
      </c>
      <c r="DG1004">
        <v>1024</v>
      </c>
      <c r="DH1004">
        <v>2</v>
      </c>
      <c r="DI1004">
        <v>48000</v>
      </c>
      <c r="DJ1004">
        <v>-16</v>
      </c>
      <c r="DK1004" t="s">
        <v>176</v>
      </c>
      <c r="DL1004">
        <v>10</v>
      </c>
      <c r="DM1004" t="s">
        <v>413</v>
      </c>
      <c r="DN1004">
        <v>692002</v>
      </c>
      <c r="DO1004">
        <v>689213</v>
      </c>
      <c r="DP1004">
        <v>19735</v>
      </c>
      <c r="DQ1004">
        <v>1292666</v>
      </c>
      <c r="DR1004">
        <v>1294249</v>
      </c>
      <c r="DS1004">
        <v>689203</v>
      </c>
      <c r="DT1004">
        <v>1292666</v>
      </c>
      <c r="DU1004">
        <v>687615</v>
      </c>
      <c r="DV1004" t="s">
        <v>158</v>
      </c>
      <c r="DW1004">
        <v>683661</v>
      </c>
      <c r="DX1004">
        <v>629795</v>
      </c>
      <c r="DY1004">
        <v>638553</v>
      </c>
      <c r="DZ1004">
        <v>1584</v>
      </c>
      <c r="EA1004">
        <v>1540</v>
      </c>
      <c r="EB1004">
        <v>1291908</v>
      </c>
      <c r="EC1004">
        <v>629792</v>
      </c>
      <c r="ED1004">
        <v>629792</v>
      </c>
      <c r="EE1004">
        <v>1578</v>
      </c>
      <c r="EF1004">
        <v>1297534</v>
      </c>
      <c r="EG1004">
        <v>1296249</v>
      </c>
      <c r="EH1004">
        <v>1297995</v>
      </c>
      <c r="EI1004">
        <v>635397</v>
      </c>
      <c r="EJ1004">
        <v>639078</v>
      </c>
      <c r="EK1004">
        <v>635480</v>
      </c>
      <c r="EL1004">
        <v>687615</v>
      </c>
      <c r="EM1004">
        <v>685661</v>
      </c>
      <c r="EN1004">
        <v>689202</v>
      </c>
      <c r="EO1004" t="s">
        <v>158</v>
      </c>
      <c r="EP1004">
        <v>1297534</v>
      </c>
      <c r="EQ1004">
        <v>683656</v>
      </c>
      <c r="ER1004">
        <v>1291905</v>
      </c>
      <c r="ES1004">
        <v>749858</v>
      </c>
      <c r="ET1004" t="s">
        <v>178</v>
      </c>
      <c r="EU1004">
        <v>70</v>
      </c>
      <c r="EV1004" t="s">
        <v>1536</v>
      </c>
      <c r="EW1004">
        <v>72</v>
      </c>
      <c r="EX1004" t="s">
        <v>309</v>
      </c>
      <c r="EY1004" t="s">
        <v>169</v>
      </c>
      <c r="EZ1004">
        <v>1024</v>
      </c>
      <c r="FA1004">
        <v>-190</v>
      </c>
      <c r="FB1004">
        <v>264</v>
      </c>
    </row>
    <row r="1005" spans="1:158" x14ac:dyDescent="0.35">
      <c r="A1005">
        <v>97</v>
      </c>
      <c r="B1005">
        <v>97</v>
      </c>
      <c r="C1005">
        <v>1208</v>
      </c>
      <c r="D1005">
        <v>1208</v>
      </c>
      <c r="E1005" t="s">
        <v>155</v>
      </c>
      <c r="F1005" t="s">
        <v>156</v>
      </c>
      <c r="G1005" t="s">
        <v>156</v>
      </c>
      <c r="H1005" t="s">
        <v>156</v>
      </c>
      <c r="I1005">
        <v>0</v>
      </c>
      <c r="J1005" t="s">
        <v>157</v>
      </c>
      <c r="K1005">
        <v>1</v>
      </c>
      <c r="L1005" t="s">
        <v>154</v>
      </c>
      <c r="M1005" t="s">
        <v>154</v>
      </c>
      <c r="N1005" t="s">
        <v>154</v>
      </c>
      <c r="O1005">
        <v>1</v>
      </c>
      <c r="P1005" t="s">
        <v>154</v>
      </c>
      <c r="Q1005" t="s">
        <v>154</v>
      </c>
      <c r="R1005" t="s">
        <v>306</v>
      </c>
      <c r="S1005">
        <v>0</v>
      </c>
      <c r="T1005">
        <v>7</v>
      </c>
      <c r="U1005">
        <v>0</v>
      </c>
      <c r="V1005">
        <v>72</v>
      </c>
      <c r="W1005">
        <v>72</v>
      </c>
      <c r="X1005">
        <v>7</v>
      </c>
      <c r="Y1005">
        <v>72</v>
      </c>
      <c r="Z1005">
        <v>55</v>
      </c>
      <c r="AA1005">
        <v>0</v>
      </c>
      <c r="AB1005">
        <v>55</v>
      </c>
      <c r="AC1005">
        <v>7</v>
      </c>
      <c r="AD1005">
        <v>7</v>
      </c>
      <c r="AE1005">
        <v>0</v>
      </c>
      <c r="AF1005">
        <v>0</v>
      </c>
      <c r="AG1005">
        <v>72</v>
      </c>
      <c r="AH1005">
        <v>7</v>
      </c>
      <c r="AI1005">
        <v>7</v>
      </c>
      <c r="AJ1005">
        <v>0</v>
      </c>
      <c r="AK1005">
        <v>72</v>
      </c>
      <c r="AL1005">
        <v>72</v>
      </c>
      <c r="AM1005">
        <v>128</v>
      </c>
      <c r="AN1005">
        <v>7</v>
      </c>
      <c r="AO1005">
        <v>7</v>
      </c>
      <c r="AP1005">
        <v>7</v>
      </c>
      <c r="AQ1005">
        <v>55</v>
      </c>
      <c r="AR1005">
        <v>55</v>
      </c>
      <c r="AS1005">
        <v>55</v>
      </c>
      <c r="AT1005">
        <v>7</v>
      </c>
      <c r="AU1005">
        <v>72</v>
      </c>
      <c r="AV1005">
        <v>55</v>
      </c>
      <c r="AW1005">
        <v>72</v>
      </c>
      <c r="AX1005">
        <v>0</v>
      </c>
      <c r="AY1005" t="s">
        <v>159</v>
      </c>
      <c r="AZ1005" t="s">
        <v>1038</v>
      </c>
      <c r="BA1005" t="s">
        <v>573</v>
      </c>
      <c r="BB1005" t="s">
        <v>1376</v>
      </c>
      <c r="BC1005" t="s">
        <v>163</v>
      </c>
      <c r="BD1005" t="b">
        <v>0</v>
      </c>
      <c r="BE1005" t="s">
        <v>167</v>
      </c>
      <c r="BF1005" t="b">
        <v>1</v>
      </c>
      <c r="BH1005" t="s">
        <v>164</v>
      </c>
      <c r="BI1005" t="s">
        <v>1377</v>
      </c>
      <c r="BJ1005" t="b">
        <v>0</v>
      </c>
      <c r="BK1005" t="s">
        <v>166</v>
      </c>
      <c r="BL1005" t="b">
        <v>0</v>
      </c>
      <c r="BM1005">
        <v>18</v>
      </c>
      <c r="BN1005" t="s">
        <v>167</v>
      </c>
      <c r="BO1005" t="s">
        <v>168</v>
      </c>
      <c r="BP1005" t="s">
        <v>167</v>
      </c>
      <c r="BQ1005" t="s">
        <v>169</v>
      </c>
      <c r="BR1005">
        <v>768</v>
      </c>
      <c r="BS1005" t="s">
        <v>156</v>
      </c>
      <c r="BT1005" t="s">
        <v>170</v>
      </c>
      <c r="BU1005" t="s">
        <v>315</v>
      </c>
      <c r="BV1005" t="s">
        <v>321</v>
      </c>
      <c r="BW1005">
        <v>72</v>
      </c>
      <c r="BX1005">
        <v>8</v>
      </c>
      <c r="BY1005">
        <v>0</v>
      </c>
      <c r="BZ1005">
        <v>6</v>
      </c>
      <c r="CA1005" t="s">
        <v>1378</v>
      </c>
      <c r="CB1005" t="s">
        <v>156</v>
      </c>
      <c r="CC1005">
        <v>7</v>
      </c>
      <c r="CD1005" t="b">
        <v>0</v>
      </c>
      <c r="CE1005" t="s">
        <v>832</v>
      </c>
      <c r="CF1005" t="s">
        <v>833</v>
      </c>
      <c r="CG1005">
        <v>70</v>
      </c>
      <c r="CH1005">
        <v>0</v>
      </c>
      <c r="CI1005" t="s">
        <v>306</v>
      </c>
      <c r="CJ1005" t="s">
        <v>430</v>
      </c>
      <c r="CK1005" t="s">
        <v>430</v>
      </c>
      <c r="CL1005" t="s">
        <v>430</v>
      </c>
      <c r="CM1005" t="s">
        <v>430</v>
      </c>
      <c r="CN1005" t="s">
        <v>430</v>
      </c>
      <c r="CO1005" t="s">
        <v>306</v>
      </c>
      <c r="CP1005" t="s">
        <v>430</v>
      </c>
      <c r="CQ1005">
        <v>1</v>
      </c>
      <c r="CR1005">
        <v>241</v>
      </c>
      <c r="CS1005" t="str">
        <f t="shared" si="66"/>
        <v>-</v>
      </c>
      <c r="CT1005">
        <f t="shared" si="68"/>
        <v>1444.2857142857142</v>
      </c>
      <c r="CU1005">
        <f t="shared" si="69"/>
        <v>1579.0363267684361</v>
      </c>
      <c r="CV1005" t="str">
        <f t="shared" si="67"/>
        <v>-</v>
      </c>
      <c r="CW1005">
        <v>57855</v>
      </c>
      <c r="CX1005">
        <v>2785</v>
      </c>
      <c r="CY1005">
        <v>5601</v>
      </c>
      <c r="CZ1005">
        <v>524</v>
      </c>
      <c r="DA1005">
        <v>18148</v>
      </c>
      <c r="DB1005">
        <v>241</v>
      </c>
      <c r="DC1005">
        <v>3069</v>
      </c>
      <c r="DD1005">
        <v>1586</v>
      </c>
      <c r="DE1005">
        <v>2</v>
      </c>
      <c r="DF1005" t="s">
        <v>156</v>
      </c>
      <c r="DG1005">
        <v>1024</v>
      </c>
      <c r="DH1005">
        <v>2</v>
      </c>
      <c r="DI1005">
        <v>48000</v>
      </c>
      <c r="DJ1005">
        <v>-16</v>
      </c>
      <c r="DK1005" t="s">
        <v>176</v>
      </c>
      <c r="DL1005">
        <v>10</v>
      </c>
      <c r="DM1005" t="s">
        <v>413</v>
      </c>
      <c r="DN1005">
        <v>692002</v>
      </c>
      <c r="DO1005">
        <v>689213</v>
      </c>
      <c r="DP1005">
        <v>19735</v>
      </c>
      <c r="DQ1005">
        <v>1298766</v>
      </c>
      <c r="DR1005">
        <v>1300883</v>
      </c>
      <c r="DS1005">
        <v>689203</v>
      </c>
      <c r="DT1005">
        <v>1298766</v>
      </c>
      <c r="DU1005">
        <v>687615</v>
      </c>
      <c r="DV1005" t="s">
        <v>158</v>
      </c>
      <c r="DW1005">
        <v>683661</v>
      </c>
      <c r="DX1005">
        <v>629795</v>
      </c>
      <c r="DY1005">
        <v>638553</v>
      </c>
      <c r="DZ1005">
        <v>1584</v>
      </c>
      <c r="EA1005">
        <v>1540</v>
      </c>
      <c r="EB1005">
        <v>1298009</v>
      </c>
      <c r="EC1005">
        <v>629792</v>
      </c>
      <c r="ED1005">
        <v>629792</v>
      </c>
      <c r="EE1005">
        <v>1578</v>
      </c>
      <c r="EF1005">
        <v>1304595</v>
      </c>
      <c r="EG1005">
        <v>1302883</v>
      </c>
      <c r="EH1005">
        <v>1304837</v>
      </c>
      <c r="EI1005">
        <v>635397</v>
      </c>
      <c r="EJ1005">
        <v>639078</v>
      </c>
      <c r="EK1005">
        <v>635480</v>
      </c>
      <c r="EL1005">
        <v>687615</v>
      </c>
      <c r="EM1005">
        <v>685661</v>
      </c>
      <c r="EN1005">
        <v>689202</v>
      </c>
      <c r="EO1005" t="s">
        <v>158</v>
      </c>
      <c r="EP1005">
        <v>1304595</v>
      </c>
      <c r="EQ1005">
        <v>683656</v>
      </c>
      <c r="ER1005">
        <v>1298007</v>
      </c>
      <c r="ES1005">
        <v>749858</v>
      </c>
      <c r="ET1005" t="s">
        <v>178</v>
      </c>
      <c r="EU1005">
        <v>71</v>
      </c>
      <c r="EV1005" t="s">
        <v>1537</v>
      </c>
      <c r="EW1005">
        <v>73</v>
      </c>
      <c r="EX1005" t="s">
        <v>309</v>
      </c>
      <c r="EY1005" t="s">
        <v>169</v>
      </c>
      <c r="EZ1005">
        <v>1024</v>
      </c>
      <c r="FA1005">
        <v>-190</v>
      </c>
      <c r="FB1005">
        <v>264</v>
      </c>
    </row>
    <row r="1006" spans="1:158" x14ac:dyDescent="0.35">
      <c r="A1006">
        <v>97</v>
      </c>
      <c r="B1006">
        <v>97</v>
      </c>
      <c r="C1006">
        <v>1198</v>
      </c>
      <c r="D1006">
        <v>1198</v>
      </c>
      <c r="E1006" t="s">
        <v>155</v>
      </c>
      <c r="F1006" t="s">
        <v>156</v>
      </c>
      <c r="G1006" t="s">
        <v>156</v>
      </c>
      <c r="H1006" t="s">
        <v>156</v>
      </c>
      <c r="I1006">
        <v>0</v>
      </c>
      <c r="J1006" t="s">
        <v>157</v>
      </c>
      <c r="K1006">
        <v>1</v>
      </c>
      <c r="L1006" t="s">
        <v>154</v>
      </c>
      <c r="M1006" t="s">
        <v>154</v>
      </c>
      <c r="N1006" t="s">
        <v>154</v>
      </c>
      <c r="O1006">
        <v>1</v>
      </c>
      <c r="P1006" t="s">
        <v>154</v>
      </c>
      <c r="Q1006" t="s">
        <v>154</v>
      </c>
      <c r="R1006" t="s">
        <v>301</v>
      </c>
      <c r="S1006">
        <v>0</v>
      </c>
      <c r="T1006">
        <v>7</v>
      </c>
      <c r="U1006">
        <v>0</v>
      </c>
      <c r="V1006">
        <v>73</v>
      </c>
      <c r="W1006">
        <v>73</v>
      </c>
      <c r="X1006">
        <v>7</v>
      </c>
      <c r="Y1006">
        <v>73</v>
      </c>
      <c r="Z1006">
        <v>55</v>
      </c>
      <c r="AA1006">
        <v>0</v>
      </c>
      <c r="AB1006">
        <v>55</v>
      </c>
      <c r="AC1006">
        <v>7</v>
      </c>
      <c r="AD1006">
        <v>7</v>
      </c>
      <c r="AE1006">
        <v>0</v>
      </c>
      <c r="AF1006">
        <v>0</v>
      </c>
      <c r="AG1006">
        <v>73</v>
      </c>
      <c r="AH1006">
        <v>7</v>
      </c>
      <c r="AI1006">
        <v>7</v>
      </c>
      <c r="AJ1006">
        <v>0</v>
      </c>
      <c r="AK1006">
        <v>73</v>
      </c>
      <c r="AL1006">
        <v>73</v>
      </c>
      <c r="AM1006">
        <v>129</v>
      </c>
      <c r="AN1006">
        <v>7</v>
      </c>
      <c r="AO1006">
        <v>7</v>
      </c>
      <c r="AP1006">
        <v>7</v>
      </c>
      <c r="AQ1006">
        <v>55</v>
      </c>
      <c r="AR1006">
        <v>55</v>
      </c>
      <c r="AS1006">
        <v>55</v>
      </c>
      <c r="AT1006">
        <v>7</v>
      </c>
      <c r="AU1006">
        <v>73</v>
      </c>
      <c r="AV1006">
        <v>55</v>
      </c>
      <c r="AW1006">
        <v>73</v>
      </c>
      <c r="AX1006">
        <v>0</v>
      </c>
      <c r="AY1006" t="s">
        <v>159</v>
      </c>
      <c r="AZ1006" t="s">
        <v>1038</v>
      </c>
      <c r="BA1006" t="s">
        <v>573</v>
      </c>
      <c r="BB1006" t="s">
        <v>1376</v>
      </c>
      <c r="BC1006" t="s">
        <v>163</v>
      </c>
      <c r="BD1006" t="b">
        <v>0</v>
      </c>
      <c r="BE1006">
        <v>11.03</v>
      </c>
      <c r="BF1006" t="b">
        <v>1</v>
      </c>
      <c r="BH1006" t="s">
        <v>164</v>
      </c>
      <c r="BI1006" t="s">
        <v>1377</v>
      </c>
      <c r="BJ1006" t="b">
        <v>0</v>
      </c>
      <c r="BK1006" t="s">
        <v>166</v>
      </c>
      <c r="BL1006" t="b">
        <v>0</v>
      </c>
      <c r="BM1006">
        <v>18</v>
      </c>
      <c r="BN1006" t="s">
        <v>167</v>
      </c>
      <c r="BO1006" t="s">
        <v>168</v>
      </c>
      <c r="BP1006" t="s">
        <v>167</v>
      </c>
      <c r="BQ1006" t="s">
        <v>169</v>
      </c>
      <c r="BR1006">
        <v>768</v>
      </c>
      <c r="BS1006" t="s">
        <v>156</v>
      </c>
      <c r="BT1006" t="s">
        <v>170</v>
      </c>
      <c r="BU1006" t="s">
        <v>316</v>
      </c>
      <c r="BV1006" t="s">
        <v>303</v>
      </c>
      <c r="BW1006">
        <v>73</v>
      </c>
      <c r="BX1006">
        <v>8</v>
      </c>
      <c r="BY1006">
        <v>0</v>
      </c>
      <c r="BZ1006">
        <v>6</v>
      </c>
      <c r="CA1006" t="s">
        <v>1378</v>
      </c>
      <c r="CB1006" t="s">
        <v>156</v>
      </c>
      <c r="CC1006">
        <v>7</v>
      </c>
      <c r="CD1006" t="b">
        <v>0</v>
      </c>
      <c r="CE1006" t="s">
        <v>832</v>
      </c>
      <c r="CF1006" t="s">
        <v>833</v>
      </c>
      <c r="CG1006">
        <v>2</v>
      </c>
      <c r="CH1006">
        <v>0</v>
      </c>
      <c r="CI1006" t="s">
        <v>301</v>
      </c>
      <c r="CJ1006" t="s">
        <v>430</v>
      </c>
      <c r="CK1006" t="s">
        <v>430</v>
      </c>
      <c r="CL1006" t="s">
        <v>430</v>
      </c>
      <c r="CM1006" t="s">
        <v>430</v>
      </c>
      <c r="CN1006" t="s">
        <v>430</v>
      </c>
      <c r="CO1006" t="s">
        <v>301</v>
      </c>
      <c r="CP1006" t="s">
        <v>430</v>
      </c>
      <c r="CQ1006">
        <v>1</v>
      </c>
      <c r="CR1006">
        <v>425</v>
      </c>
      <c r="CS1006">
        <f t="shared" si="66"/>
        <v>425</v>
      </c>
      <c r="CT1006">
        <f t="shared" si="68"/>
        <v>1444.2857142857142</v>
      </c>
      <c r="CU1006">
        <f t="shared" si="69"/>
        <v>1579.0363267684361</v>
      </c>
      <c r="CV1006">
        <f t="shared" si="67"/>
        <v>425</v>
      </c>
      <c r="CW1006">
        <v>57855</v>
      </c>
      <c r="CX1006">
        <v>2785</v>
      </c>
      <c r="CY1006">
        <v>5601</v>
      </c>
      <c r="CZ1006">
        <v>524</v>
      </c>
      <c r="DA1006">
        <v>18148</v>
      </c>
      <c r="DB1006">
        <v>425</v>
      </c>
      <c r="DC1006">
        <v>3069</v>
      </c>
      <c r="DD1006">
        <v>1586</v>
      </c>
      <c r="DE1006">
        <v>2</v>
      </c>
      <c r="DF1006" t="s">
        <v>156</v>
      </c>
      <c r="DG1006">
        <v>1024</v>
      </c>
      <c r="DH1006">
        <v>2</v>
      </c>
      <c r="DI1006">
        <v>48000</v>
      </c>
      <c r="DJ1006">
        <v>-16</v>
      </c>
      <c r="DK1006" t="s">
        <v>176</v>
      </c>
      <c r="DL1006">
        <v>10</v>
      </c>
      <c r="DM1006" t="s">
        <v>413</v>
      </c>
      <c r="DN1006">
        <v>692002</v>
      </c>
      <c r="DO1006">
        <v>689213</v>
      </c>
      <c r="DP1006">
        <v>19735</v>
      </c>
      <c r="DQ1006">
        <v>1305607</v>
      </c>
      <c r="DR1006">
        <v>1307561</v>
      </c>
      <c r="DS1006">
        <v>689203</v>
      </c>
      <c r="DT1006">
        <v>1305607</v>
      </c>
      <c r="DU1006">
        <v>687615</v>
      </c>
      <c r="DV1006" t="s">
        <v>158</v>
      </c>
      <c r="DW1006">
        <v>683661</v>
      </c>
      <c r="DX1006">
        <v>629795</v>
      </c>
      <c r="DY1006">
        <v>638553</v>
      </c>
      <c r="DZ1006">
        <v>1584</v>
      </c>
      <c r="EA1006">
        <v>1540</v>
      </c>
      <c r="EB1006">
        <v>1304851</v>
      </c>
      <c r="EC1006">
        <v>629792</v>
      </c>
      <c r="ED1006">
        <v>629792</v>
      </c>
      <c r="EE1006">
        <v>1578</v>
      </c>
      <c r="EF1006">
        <v>1311251</v>
      </c>
      <c r="EG1006">
        <v>1309561</v>
      </c>
      <c r="EH1006">
        <v>1311677</v>
      </c>
      <c r="EI1006">
        <v>635397</v>
      </c>
      <c r="EJ1006">
        <v>639078</v>
      </c>
      <c r="EK1006">
        <v>635480</v>
      </c>
      <c r="EL1006">
        <v>687615</v>
      </c>
      <c r="EM1006">
        <v>685661</v>
      </c>
      <c r="EN1006">
        <v>689202</v>
      </c>
      <c r="EO1006" t="s">
        <v>158</v>
      </c>
      <c r="EP1006">
        <v>1311251</v>
      </c>
      <c r="EQ1006">
        <v>683656</v>
      </c>
      <c r="ER1006">
        <v>1304848</v>
      </c>
      <c r="ES1006">
        <v>749858</v>
      </c>
      <c r="ET1006" t="s">
        <v>178</v>
      </c>
      <c r="EU1006">
        <v>72</v>
      </c>
      <c r="EV1006" t="s">
        <v>1538</v>
      </c>
      <c r="EW1006">
        <v>74</v>
      </c>
      <c r="EX1006" t="s">
        <v>305</v>
      </c>
      <c r="EY1006" t="s">
        <v>169</v>
      </c>
      <c r="EZ1006">
        <v>1024</v>
      </c>
      <c r="FA1006">
        <v>-190</v>
      </c>
      <c r="FB1006">
        <v>264</v>
      </c>
    </row>
    <row r="1007" spans="1:158" x14ac:dyDescent="0.35">
      <c r="A1007">
        <v>97</v>
      </c>
      <c r="B1007">
        <v>97</v>
      </c>
      <c r="C1007">
        <v>1187</v>
      </c>
      <c r="D1007">
        <v>1187</v>
      </c>
      <c r="E1007" t="s">
        <v>155</v>
      </c>
      <c r="F1007" t="s">
        <v>156</v>
      </c>
      <c r="G1007" t="s">
        <v>156</v>
      </c>
      <c r="H1007" t="s">
        <v>156</v>
      </c>
      <c r="I1007">
        <v>0</v>
      </c>
      <c r="J1007" t="s">
        <v>157</v>
      </c>
      <c r="K1007">
        <v>1</v>
      </c>
      <c r="L1007" t="s">
        <v>154</v>
      </c>
      <c r="M1007" t="s">
        <v>154</v>
      </c>
      <c r="N1007" t="s">
        <v>154</v>
      </c>
      <c r="O1007">
        <v>1</v>
      </c>
      <c r="P1007" t="s">
        <v>154</v>
      </c>
      <c r="Q1007" t="s">
        <v>154</v>
      </c>
      <c r="R1007" t="s">
        <v>301</v>
      </c>
      <c r="S1007">
        <v>0</v>
      </c>
      <c r="T1007">
        <v>7</v>
      </c>
      <c r="U1007">
        <v>0</v>
      </c>
      <c r="V1007">
        <v>74</v>
      </c>
      <c r="W1007">
        <v>74</v>
      </c>
      <c r="X1007">
        <v>7</v>
      </c>
      <c r="Y1007">
        <v>74</v>
      </c>
      <c r="Z1007">
        <v>55</v>
      </c>
      <c r="AA1007">
        <v>0</v>
      </c>
      <c r="AB1007">
        <v>55</v>
      </c>
      <c r="AC1007">
        <v>7</v>
      </c>
      <c r="AD1007">
        <v>7</v>
      </c>
      <c r="AE1007">
        <v>0</v>
      </c>
      <c r="AF1007">
        <v>0</v>
      </c>
      <c r="AG1007">
        <v>74</v>
      </c>
      <c r="AH1007">
        <v>7</v>
      </c>
      <c r="AI1007">
        <v>7</v>
      </c>
      <c r="AJ1007">
        <v>0</v>
      </c>
      <c r="AK1007">
        <v>74</v>
      </c>
      <c r="AL1007">
        <v>74</v>
      </c>
      <c r="AM1007">
        <v>130</v>
      </c>
      <c r="AN1007">
        <v>7</v>
      </c>
      <c r="AO1007">
        <v>7</v>
      </c>
      <c r="AP1007">
        <v>7</v>
      </c>
      <c r="AQ1007">
        <v>55</v>
      </c>
      <c r="AR1007">
        <v>55</v>
      </c>
      <c r="AS1007">
        <v>55</v>
      </c>
      <c r="AT1007">
        <v>7</v>
      </c>
      <c r="AU1007">
        <v>74</v>
      </c>
      <c r="AV1007">
        <v>55</v>
      </c>
      <c r="AW1007">
        <v>74</v>
      </c>
      <c r="AX1007">
        <v>0</v>
      </c>
      <c r="AY1007" t="s">
        <v>159</v>
      </c>
      <c r="AZ1007" t="s">
        <v>1038</v>
      </c>
      <c r="BA1007" t="s">
        <v>573</v>
      </c>
      <c r="BB1007" t="s">
        <v>1376</v>
      </c>
      <c r="BC1007" t="s">
        <v>163</v>
      </c>
      <c r="BD1007" t="b">
        <v>0</v>
      </c>
      <c r="BE1007">
        <v>10</v>
      </c>
      <c r="BF1007" t="b">
        <v>1</v>
      </c>
      <c r="BH1007" t="s">
        <v>164</v>
      </c>
      <c r="BI1007" t="s">
        <v>1377</v>
      </c>
      <c r="BJ1007" t="b">
        <v>0</v>
      </c>
      <c r="BK1007" t="s">
        <v>166</v>
      </c>
      <c r="BL1007" t="b">
        <v>0</v>
      </c>
      <c r="BM1007">
        <v>18</v>
      </c>
      <c r="BN1007" t="s">
        <v>167</v>
      </c>
      <c r="BO1007" t="s">
        <v>168</v>
      </c>
      <c r="BP1007" t="s">
        <v>167</v>
      </c>
      <c r="BQ1007" t="s">
        <v>169</v>
      </c>
      <c r="BR1007">
        <v>768</v>
      </c>
      <c r="BS1007" t="s">
        <v>156</v>
      </c>
      <c r="BT1007" t="s">
        <v>170</v>
      </c>
      <c r="BU1007" t="s">
        <v>303</v>
      </c>
      <c r="BV1007" t="s">
        <v>185</v>
      </c>
      <c r="BW1007">
        <v>74</v>
      </c>
      <c r="BX1007">
        <v>8</v>
      </c>
      <c r="BY1007">
        <v>0</v>
      </c>
      <c r="BZ1007">
        <v>6</v>
      </c>
      <c r="CA1007" t="s">
        <v>1378</v>
      </c>
      <c r="CB1007" t="s">
        <v>156</v>
      </c>
      <c r="CC1007">
        <v>7</v>
      </c>
      <c r="CD1007" t="b">
        <v>0</v>
      </c>
      <c r="CE1007" t="s">
        <v>832</v>
      </c>
      <c r="CF1007" t="s">
        <v>833</v>
      </c>
      <c r="CG1007">
        <v>8</v>
      </c>
      <c r="CH1007">
        <v>0</v>
      </c>
      <c r="CI1007" t="s">
        <v>301</v>
      </c>
      <c r="CJ1007" t="s">
        <v>430</v>
      </c>
      <c r="CK1007" t="s">
        <v>430</v>
      </c>
      <c r="CL1007" t="s">
        <v>430</v>
      </c>
      <c r="CM1007" t="s">
        <v>430</v>
      </c>
      <c r="CN1007" t="s">
        <v>430</v>
      </c>
      <c r="CO1007" t="s">
        <v>301</v>
      </c>
      <c r="CP1007" t="s">
        <v>430</v>
      </c>
      <c r="CQ1007">
        <v>1</v>
      </c>
      <c r="CR1007">
        <v>381</v>
      </c>
      <c r="CS1007">
        <f t="shared" si="66"/>
        <v>381</v>
      </c>
      <c r="CT1007">
        <f t="shared" si="68"/>
        <v>1444.2857142857142</v>
      </c>
      <c r="CU1007">
        <f t="shared" si="69"/>
        <v>1579.0363267684361</v>
      </c>
      <c r="CV1007">
        <f t="shared" si="67"/>
        <v>381</v>
      </c>
      <c r="CW1007">
        <v>57855</v>
      </c>
      <c r="CX1007">
        <v>2785</v>
      </c>
      <c r="CY1007">
        <v>5601</v>
      </c>
      <c r="CZ1007">
        <v>524</v>
      </c>
      <c r="DA1007">
        <v>18148</v>
      </c>
      <c r="DB1007">
        <v>381</v>
      </c>
      <c r="DC1007">
        <v>3069</v>
      </c>
      <c r="DD1007">
        <v>1586</v>
      </c>
      <c r="DE1007">
        <v>2</v>
      </c>
      <c r="DF1007" t="s">
        <v>156</v>
      </c>
      <c r="DG1007">
        <v>1024</v>
      </c>
      <c r="DH1007">
        <v>2</v>
      </c>
      <c r="DI1007">
        <v>48000</v>
      </c>
      <c r="DJ1007">
        <v>-16</v>
      </c>
      <c r="DK1007" t="s">
        <v>176</v>
      </c>
      <c r="DL1007">
        <v>10</v>
      </c>
      <c r="DM1007" t="s">
        <v>413</v>
      </c>
      <c r="DN1007">
        <v>692002</v>
      </c>
      <c r="DO1007">
        <v>689213</v>
      </c>
      <c r="DP1007">
        <v>19735</v>
      </c>
      <c r="DQ1007">
        <v>1312449</v>
      </c>
      <c r="DR1007">
        <v>1314153</v>
      </c>
      <c r="DS1007">
        <v>689203</v>
      </c>
      <c r="DT1007">
        <v>1312449</v>
      </c>
      <c r="DU1007">
        <v>687615</v>
      </c>
      <c r="DV1007" t="s">
        <v>158</v>
      </c>
      <c r="DW1007">
        <v>683661</v>
      </c>
      <c r="DX1007">
        <v>629795</v>
      </c>
      <c r="DY1007">
        <v>638553</v>
      </c>
      <c r="DZ1007">
        <v>1584</v>
      </c>
      <c r="EA1007">
        <v>1540</v>
      </c>
      <c r="EB1007">
        <v>1311691</v>
      </c>
      <c r="EC1007">
        <v>629792</v>
      </c>
      <c r="ED1007">
        <v>629792</v>
      </c>
      <c r="EE1007">
        <v>1578</v>
      </c>
      <c r="EF1007">
        <v>1317907</v>
      </c>
      <c r="EG1007">
        <v>1316153</v>
      </c>
      <c r="EH1007">
        <v>1318289</v>
      </c>
      <c r="EI1007">
        <v>635397</v>
      </c>
      <c r="EJ1007">
        <v>639078</v>
      </c>
      <c r="EK1007">
        <v>635480</v>
      </c>
      <c r="EL1007">
        <v>687615</v>
      </c>
      <c r="EM1007">
        <v>685661</v>
      </c>
      <c r="EN1007">
        <v>689202</v>
      </c>
      <c r="EO1007" t="s">
        <v>158</v>
      </c>
      <c r="EP1007">
        <v>1317907</v>
      </c>
      <c r="EQ1007">
        <v>683656</v>
      </c>
      <c r="ER1007">
        <v>1311688</v>
      </c>
      <c r="ES1007">
        <v>749858</v>
      </c>
      <c r="ET1007" t="s">
        <v>178</v>
      </c>
      <c r="EU1007">
        <v>73</v>
      </c>
      <c r="EV1007" t="s">
        <v>1539</v>
      </c>
      <c r="EW1007">
        <v>75</v>
      </c>
      <c r="EX1007" t="s">
        <v>305</v>
      </c>
      <c r="EY1007" t="s">
        <v>169</v>
      </c>
      <c r="EZ1007">
        <v>1024</v>
      </c>
      <c r="FA1007">
        <v>-190</v>
      </c>
      <c r="FB1007">
        <v>264</v>
      </c>
    </row>
    <row r="1008" spans="1:158" x14ac:dyDescent="0.35">
      <c r="A1008">
        <v>97</v>
      </c>
      <c r="B1008">
        <v>97</v>
      </c>
      <c r="C1008">
        <v>1178</v>
      </c>
      <c r="D1008">
        <v>1178</v>
      </c>
      <c r="E1008" t="s">
        <v>155</v>
      </c>
      <c r="F1008" t="s">
        <v>156</v>
      </c>
      <c r="G1008" t="s">
        <v>156</v>
      </c>
      <c r="H1008" t="s">
        <v>156</v>
      </c>
      <c r="I1008">
        <v>0</v>
      </c>
      <c r="J1008" t="s">
        <v>157</v>
      </c>
      <c r="K1008">
        <v>1</v>
      </c>
      <c r="L1008" t="s">
        <v>154</v>
      </c>
      <c r="M1008" t="s">
        <v>154</v>
      </c>
      <c r="N1008" t="s">
        <v>154</v>
      </c>
      <c r="O1008">
        <v>1</v>
      </c>
      <c r="P1008" t="s">
        <v>154</v>
      </c>
      <c r="Q1008" t="s">
        <v>154</v>
      </c>
      <c r="R1008" t="s">
        <v>301</v>
      </c>
      <c r="S1008">
        <v>0</v>
      </c>
      <c r="T1008">
        <v>7</v>
      </c>
      <c r="U1008">
        <v>0</v>
      </c>
      <c r="V1008">
        <v>75</v>
      </c>
      <c r="W1008">
        <v>75</v>
      </c>
      <c r="X1008">
        <v>7</v>
      </c>
      <c r="Y1008">
        <v>75</v>
      </c>
      <c r="Z1008">
        <v>55</v>
      </c>
      <c r="AA1008">
        <v>0</v>
      </c>
      <c r="AB1008">
        <v>55</v>
      </c>
      <c r="AC1008">
        <v>7</v>
      </c>
      <c r="AD1008">
        <v>7</v>
      </c>
      <c r="AE1008">
        <v>0</v>
      </c>
      <c r="AF1008">
        <v>0</v>
      </c>
      <c r="AG1008">
        <v>75</v>
      </c>
      <c r="AH1008">
        <v>7</v>
      </c>
      <c r="AI1008">
        <v>7</v>
      </c>
      <c r="AJ1008">
        <v>0</v>
      </c>
      <c r="AK1008">
        <v>75</v>
      </c>
      <c r="AL1008">
        <v>75</v>
      </c>
      <c r="AM1008">
        <v>131</v>
      </c>
      <c r="AN1008">
        <v>7</v>
      </c>
      <c r="AO1008">
        <v>7</v>
      </c>
      <c r="AP1008">
        <v>7</v>
      </c>
      <c r="AQ1008">
        <v>55</v>
      </c>
      <c r="AR1008">
        <v>55</v>
      </c>
      <c r="AS1008">
        <v>55</v>
      </c>
      <c r="AT1008">
        <v>7</v>
      </c>
      <c r="AU1008">
        <v>75</v>
      </c>
      <c r="AV1008">
        <v>55</v>
      </c>
      <c r="AW1008">
        <v>75</v>
      </c>
      <c r="AX1008">
        <v>0</v>
      </c>
      <c r="AY1008" t="s">
        <v>159</v>
      </c>
      <c r="AZ1008" t="s">
        <v>1038</v>
      </c>
      <c r="BA1008" t="s">
        <v>573</v>
      </c>
      <c r="BB1008" t="s">
        <v>1376</v>
      </c>
      <c r="BC1008" t="s">
        <v>163</v>
      </c>
      <c r="BD1008" t="b">
        <v>0</v>
      </c>
      <c r="BE1008">
        <v>8.8699999999999992</v>
      </c>
      <c r="BF1008" t="b">
        <v>1</v>
      </c>
      <c r="BH1008" t="s">
        <v>164</v>
      </c>
      <c r="BI1008" t="s">
        <v>1377</v>
      </c>
      <c r="BJ1008" t="b">
        <v>0</v>
      </c>
      <c r="BK1008" t="s">
        <v>166</v>
      </c>
      <c r="BL1008" t="b">
        <v>0</v>
      </c>
      <c r="BM1008">
        <v>18</v>
      </c>
      <c r="BN1008" t="s">
        <v>167</v>
      </c>
      <c r="BO1008" t="s">
        <v>168</v>
      </c>
      <c r="BP1008" t="s">
        <v>167</v>
      </c>
      <c r="BQ1008" t="s">
        <v>169</v>
      </c>
      <c r="BR1008">
        <v>768</v>
      </c>
      <c r="BS1008" t="s">
        <v>156</v>
      </c>
      <c r="BT1008" t="s">
        <v>170</v>
      </c>
      <c r="BU1008" t="s">
        <v>315</v>
      </c>
      <c r="BV1008" t="s">
        <v>303</v>
      </c>
      <c r="BW1008">
        <v>75</v>
      </c>
      <c r="BX1008">
        <v>8</v>
      </c>
      <c r="BY1008">
        <v>0</v>
      </c>
      <c r="BZ1008">
        <v>6</v>
      </c>
      <c r="CA1008" t="s">
        <v>1378</v>
      </c>
      <c r="CB1008" t="s">
        <v>156</v>
      </c>
      <c r="CC1008">
        <v>7</v>
      </c>
      <c r="CD1008" t="b">
        <v>0</v>
      </c>
      <c r="CE1008" t="s">
        <v>832</v>
      </c>
      <c r="CF1008" t="s">
        <v>833</v>
      </c>
      <c r="CG1008">
        <v>28</v>
      </c>
      <c r="CH1008">
        <v>0</v>
      </c>
      <c r="CI1008" t="s">
        <v>301</v>
      </c>
      <c r="CJ1008" t="s">
        <v>430</v>
      </c>
      <c r="CK1008" t="s">
        <v>430</v>
      </c>
      <c r="CL1008" t="s">
        <v>430</v>
      </c>
      <c r="CM1008" t="s">
        <v>430</v>
      </c>
      <c r="CN1008" t="s">
        <v>430</v>
      </c>
      <c r="CO1008" t="s">
        <v>301</v>
      </c>
      <c r="CP1008" t="s">
        <v>430</v>
      </c>
      <c r="CQ1008">
        <v>1</v>
      </c>
      <c r="CR1008">
        <v>495</v>
      </c>
      <c r="CS1008">
        <f t="shared" si="66"/>
        <v>495</v>
      </c>
      <c r="CT1008">
        <f t="shared" si="68"/>
        <v>1444.2857142857142</v>
      </c>
      <c r="CU1008">
        <f t="shared" si="69"/>
        <v>1579.0363267684361</v>
      </c>
      <c r="CV1008">
        <f t="shared" si="67"/>
        <v>495</v>
      </c>
      <c r="CW1008">
        <v>57855</v>
      </c>
      <c r="CX1008">
        <v>2785</v>
      </c>
      <c r="CY1008">
        <v>5601</v>
      </c>
      <c r="CZ1008">
        <v>524</v>
      </c>
      <c r="DA1008">
        <v>18148</v>
      </c>
      <c r="DB1008">
        <v>495</v>
      </c>
      <c r="DC1008">
        <v>3069</v>
      </c>
      <c r="DD1008">
        <v>1586</v>
      </c>
      <c r="DE1008">
        <v>2</v>
      </c>
      <c r="DF1008" t="s">
        <v>156</v>
      </c>
      <c r="DG1008">
        <v>1024</v>
      </c>
      <c r="DH1008">
        <v>2</v>
      </c>
      <c r="DI1008">
        <v>48000</v>
      </c>
      <c r="DJ1008">
        <v>-16</v>
      </c>
      <c r="DK1008" t="s">
        <v>176</v>
      </c>
      <c r="DL1008">
        <v>10</v>
      </c>
      <c r="DM1008" t="s">
        <v>413</v>
      </c>
      <c r="DN1008">
        <v>692002</v>
      </c>
      <c r="DO1008">
        <v>689213</v>
      </c>
      <c r="DP1008">
        <v>19735</v>
      </c>
      <c r="DQ1008">
        <v>1319062</v>
      </c>
      <c r="DR1008">
        <v>1321193</v>
      </c>
      <c r="DS1008">
        <v>689203</v>
      </c>
      <c r="DT1008">
        <v>1319062</v>
      </c>
      <c r="DU1008">
        <v>687615</v>
      </c>
      <c r="DV1008" t="s">
        <v>158</v>
      </c>
      <c r="DW1008">
        <v>683661</v>
      </c>
      <c r="DX1008">
        <v>629795</v>
      </c>
      <c r="DY1008">
        <v>638553</v>
      </c>
      <c r="DZ1008">
        <v>1584</v>
      </c>
      <c r="EA1008">
        <v>1540</v>
      </c>
      <c r="EB1008">
        <v>1318304</v>
      </c>
      <c r="EC1008">
        <v>629792</v>
      </c>
      <c r="ED1008">
        <v>629792</v>
      </c>
      <c r="EE1008">
        <v>1578</v>
      </c>
      <c r="EF1008">
        <v>1324883</v>
      </c>
      <c r="EG1008">
        <v>1323193</v>
      </c>
      <c r="EH1008">
        <v>1325378</v>
      </c>
      <c r="EI1008">
        <v>635397</v>
      </c>
      <c r="EJ1008">
        <v>639078</v>
      </c>
      <c r="EK1008">
        <v>635480</v>
      </c>
      <c r="EL1008">
        <v>687615</v>
      </c>
      <c r="EM1008">
        <v>685661</v>
      </c>
      <c r="EN1008">
        <v>689202</v>
      </c>
      <c r="EO1008" t="s">
        <v>158</v>
      </c>
      <c r="EP1008">
        <v>1324883</v>
      </c>
      <c r="EQ1008">
        <v>683656</v>
      </c>
      <c r="ER1008">
        <v>1318301</v>
      </c>
      <c r="ES1008">
        <v>749858</v>
      </c>
      <c r="ET1008" t="s">
        <v>178</v>
      </c>
      <c r="EU1008">
        <v>74</v>
      </c>
      <c r="EV1008" t="s">
        <v>1540</v>
      </c>
      <c r="EW1008">
        <v>76</v>
      </c>
      <c r="EX1008" t="s">
        <v>305</v>
      </c>
      <c r="EY1008" t="s">
        <v>169</v>
      </c>
      <c r="EZ1008">
        <v>1024</v>
      </c>
      <c r="FA1008">
        <v>-190</v>
      </c>
      <c r="FB1008">
        <v>264</v>
      </c>
    </row>
    <row r="1009" spans="1:158" x14ac:dyDescent="0.35">
      <c r="A1009">
        <v>97</v>
      </c>
      <c r="B1009">
        <v>97</v>
      </c>
      <c r="C1009">
        <v>1167</v>
      </c>
      <c r="D1009">
        <v>1167</v>
      </c>
      <c r="E1009" t="s">
        <v>155</v>
      </c>
      <c r="F1009" t="s">
        <v>156</v>
      </c>
      <c r="G1009" t="s">
        <v>156</v>
      </c>
      <c r="H1009" t="s">
        <v>156</v>
      </c>
      <c r="I1009">
        <v>0</v>
      </c>
      <c r="J1009" t="s">
        <v>157</v>
      </c>
      <c r="K1009">
        <v>1</v>
      </c>
      <c r="L1009" t="s">
        <v>154</v>
      </c>
      <c r="M1009" t="s">
        <v>154</v>
      </c>
      <c r="N1009" t="s">
        <v>154</v>
      </c>
      <c r="O1009">
        <v>1</v>
      </c>
      <c r="P1009" t="s">
        <v>154</v>
      </c>
      <c r="Q1009" t="s">
        <v>154</v>
      </c>
      <c r="R1009" t="s">
        <v>306</v>
      </c>
      <c r="S1009">
        <v>0</v>
      </c>
      <c r="T1009">
        <v>7</v>
      </c>
      <c r="U1009">
        <v>0</v>
      </c>
      <c r="V1009">
        <v>76</v>
      </c>
      <c r="W1009">
        <v>76</v>
      </c>
      <c r="X1009">
        <v>7</v>
      </c>
      <c r="Y1009">
        <v>76</v>
      </c>
      <c r="Z1009">
        <v>55</v>
      </c>
      <c r="AA1009">
        <v>0</v>
      </c>
      <c r="AB1009">
        <v>55</v>
      </c>
      <c r="AC1009">
        <v>7</v>
      </c>
      <c r="AD1009">
        <v>7</v>
      </c>
      <c r="AE1009">
        <v>0</v>
      </c>
      <c r="AF1009">
        <v>0</v>
      </c>
      <c r="AG1009">
        <v>76</v>
      </c>
      <c r="AH1009">
        <v>7</v>
      </c>
      <c r="AI1009">
        <v>7</v>
      </c>
      <c r="AJ1009">
        <v>0</v>
      </c>
      <c r="AK1009">
        <v>76</v>
      </c>
      <c r="AL1009">
        <v>76</v>
      </c>
      <c r="AM1009">
        <v>132</v>
      </c>
      <c r="AN1009">
        <v>7</v>
      </c>
      <c r="AO1009">
        <v>7</v>
      </c>
      <c r="AP1009">
        <v>7</v>
      </c>
      <c r="AQ1009">
        <v>55</v>
      </c>
      <c r="AR1009">
        <v>55</v>
      </c>
      <c r="AS1009">
        <v>55</v>
      </c>
      <c r="AT1009">
        <v>7</v>
      </c>
      <c r="AU1009">
        <v>76</v>
      </c>
      <c r="AV1009">
        <v>55</v>
      </c>
      <c r="AW1009">
        <v>76</v>
      </c>
      <c r="AX1009">
        <v>0</v>
      </c>
      <c r="AY1009" t="s">
        <v>159</v>
      </c>
      <c r="AZ1009" t="s">
        <v>1038</v>
      </c>
      <c r="BA1009" t="s">
        <v>573</v>
      </c>
      <c r="BB1009" t="s">
        <v>1376</v>
      </c>
      <c r="BC1009" t="s">
        <v>163</v>
      </c>
      <c r="BD1009" t="b">
        <v>0</v>
      </c>
      <c r="BE1009" t="s">
        <v>167</v>
      </c>
      <c r="BF1009" t="b">
        <v>1</v>
      </c>
      <c r="BH1009" t="s">
        <v>164</v>
      </c>
      <c r="BI1009" t="s">
        <v>1377</v>
      </c>
      <c r="BJ1009" t="b">
        <v>0</v>
      </c>
      <c r="BK1009" t="s">
        <v>166</v>
      </c>
      <c r="BL1009" t="b">
        <v>0</v>
      </c>
      <c r="BM1009">
        <v>18</v>
      </c>
      <c r="BN1009" t="s">
        <v>167</v>
      </c>
      <c r="BO1009" t="s">
        <v>168</v>
      </c>
      <c r="BP1009" t="s">
        <v>167</v>
      </c>
      <c r="BQ1009" t="s">
        <v>169</v>
      </c>
      <c r="BR1009">
        <v>768</v>
      </c>
      <c r="BS1009" t="s">
        <v>156</v>
      </c>
      <c r="BT1009" t="s">
        <v>170</v>
      </c>
      <c r="BU1009" t="s">
        <v>302</v>
      </c>
      <c r="BV1009" t="s">
        <v>321</v>
      </c>
      <c r="BW1009">
        <v>76</v>
      </c>
      <c r="BX1009">
        <v>8</v>
      </c>
      <c r="BY1009">
        <v>0</v>
      </c>
      <c r="BZ1009">
        <v>6</v>
      </c>
      <c r="CA1009" t="s">
        <v>1378</v>
      </c>
      <c r="CB1009" t="s">
        <v>156</v>
      </c>
      <c r="CC1009">
        <v>7</v>
      </c>
      <c r="CD1009" t="b">
        <v>0</v>
      </c>
      <c r="CE1009" t="s">
        <v>832</v>
      </c>
      <c r="CF1009" t="s">
        <v>833</v>
      </c>
      <c r="CG1009">
        <v>74</v>
      </c>
      <c r="CH1009">
        <v>0</v>
      </c>
      <c r="CI1009" t="s">
        <v>306</v>
      </c>
      <c r="CJ1009" t="s">
        <v>430</v>
      </c>
      <c r="CK1009" t="s">
        <v>430</v>
      </c>
      <c r="CL1009" t="s">
        <v>430</v>
      </c>
      <c r="CM1009" t="s">
        <v>430</v>
      </c>
      <c r="CN1009" t="s">
        <v>430</v>
      </c>
      <c r="CO1009" t="s">
        <v>306</v>
      </c>
      <c r="CP1009" t="s">
        <v>430</v>
      </c>
      <c r="CQ1009">
        <v>1</v>
      </c>
      <c r="CR1009">
        <v>344</v>
      </c>
      <c r="CS1009" t="str">
        <f t="shared" si="66"/>
        <v>-</v>
      </c>
      <c r="CT1009">
        <f t="shared" si="68"/>
        <v>1444.2857142857142</v>
      </c>
      <c r="CU1009">
        <f t="shared" si="69"/>
        <v>1579.0363267684361</v>
      </c>
      <c r="CV1009" t="str">
        <f t="shared" si="67"/>
        <v>-</v>
      </c>
      <c r="CW1009">
        <v>57855</v>
      </c>
      <c r="CX1009">
        <v>2785</v>
      </c>
      <c r="CY1009">
        <v>5601</v>
      </c>
      <c r="CZ1009">
        <v>524</v>
      </c>
      <c r="DA1009">
        <v>18148</v>
      </c>
      <c r="DB1009">
        <v>344</v>
      </c>
      <c r="DC1009">
        <v>3069</v>
      </c>
      <c r="DD1009">
        <v>1586</v>
      </c>
      <c r="DE1009">
        <v>2</v>
      </c>
      <c r="DF1009" t="s">
        <v>156</v>
      </c>
      <c r="DG1009">
        <v>1024</v>
      </c>
      <c r="DH1009">
        <v>2</v>
      </c>
      <c r="DI1009">
        <v>48000</v>
      </c>
      <c r="DJ1009">
        <v>-16</v>
      </c>
      <c r="DK1009" t="s">
        <v>176</v>
      </c>
      <c r="DL1009">
        <v>10</v>
      </c>
      <c r="DM1009" t="s">
        <v>413</v>
      </c>
      <c r="DN1009">
        <v>692002</v>
      </c>
      <c r="DO1009">
        <v>689213</v>
      </c>
      <c r="DP1009">
        <v>19735</v>
      </c>
      <c r="DQ1009">
        <v>1326151</v>
      </c>
      <c r="DR1009">
        <v>1328105</v>
      </c>
      <c r="DS1009">
        <v>689203</v>
      </c>
      <c r="DT1009">
        <v>1326151</v>
      </c>
      <c r="DU1009">
        <v>687615</v>
      </c>
      <c r="DV1009" t="s">
        <v>158</v>
      </c>
      <c r="DW1009">
        <v>683661</v>
      </c>
      <c r="DX1009">
        <v>629795</v>
      </c>
      <c r="DY1009">
        <v>638553</v>
      </c>
      <c r="DZ1009">
        <v>1584</v>
      </c>
      <c r="EA1009">
        <v>1540</v>
      </c>
      <c r="EB1009">
        <v>1325393</v>
      </c>
      <c r="EC1009">
        <v>629792</v>
      </c>
      <c r="ED1009">
        <v>629792</v>
      </c>
      <c r="EE1009">
        <v>1578</v>
      </c>
      <c r="EF1009">
        <v>1331817</v>
      </c>
      <c r="EG1009">
        <v>1330105</v>
      </c>
      <c r="EH1009">
        <v>1332161</v>
      </c>
      <c r="EI1009">
        <v>635397</v>
      </c>
      <c r="EJ1009">
        <v>639078</v>
      </c>
      <c r="EK1009">
        <v>635480</v>
      </c>
      <c r="EL1009">
        <v>687615</v>
      </c>
      <c r="EM1009">
        <v>685661</v>
      </c>
      <c r="EN1009">
        <v>689202</v>
      </c>
      <c r="EO1009" t="s">
        <v>158</v>
      </c>
      <c r="EP1009">
        <v>1331817</v>
      </c>
      <c r="EQ1009">
        <v>683656</v>
      </c>
      <c r="ER1009">
        <v>1325390</v>
      </c>
      <c r="ES1009">
        <v>749858</v>
      </c>
      <c r="ET1009" t="s">
        <v>178</v>
      </c>
      <c r="EU1009">
        <v>75</v>
      </c>
      <c r="EV1009" t="s">
        <v>1541</v>
      </c>
      <c r="EW1009">
        <v>77</v>
      </c>
      <c r="EX1009" t="s">
        <v>309</v>
      </c>
      <c r="EY1009" t="s">
        <v>169</v>
      </c>
      <c r="EZ1009">
        <v>1024</v>
      </c>
      <c r="FA1009">
        <v>-190</v>
      </c>
      <c r="FB1009">
        <v>264</v>
      </c>
    </row>
    <row r="1010" spans="1:158" x14ac:dyDescent="0.35">
      <c r="A1010">
        <v>97</v>
      </c>
      <c r="B1010">
        <v>97</v>
      </c>
      <c r="C1010">
        <v>1156</v>
      </c>
      <c r="D1010">
        <v>1156</v>
      </c>
      <c r="E1010" t="s">
        <v>155</v>
      </c>
      <c r="F1010" t="s">
        <v>156</v>
      </c>
      <c r="G1010" t="s">
        <v>156</v>
      </c>
      <c r="H1010" t="s">
        <v>156</v>
      </c>
      <c r="I1010">
        <v>0</v>
      </c>
      <c r="J1010" t="s">
        <v>157</v>
      </c>
      <c r="K1010">
        <v>1</v>
      </c>
      <c r="L1010" t="s">
        <v>154</v>
      </c>
      <c r="M1010" t="s">
        <v>154</v>
      </c>
      <c r="N1010" t="s">
        <v>154</v>
      </c>
      <c r="O1010">
        <v>1</v>
      </c>
      <c r="P1010" t="s">
        <v>154</v>
      </c>
      <c r="Q1010" t="s">
        <v>154</v>
      </c>
      <c r="R1010" t="s">
        <v>306</v>
      </c>
      <c r="S1010">
        <v>0</v>
      </c>
      <c r="T1010">
        <v>7</v>
      </c>
      <c r="U1010">
        <v>0</v>
      </c>
      <c r="V1010">
        <v>77</v>
      </c>
      <c r="W1010">
        <v>77</v>
      </c>
      <c r="X1010">
        <v>7</v>
      </c>
      <c r="Y1010">
        <v>77</v>
      </c>
      <c r="Z1010">
        <v>55</v>
      </c>
      <c r="AA1010">
        <v>0</v>
      </c>
      <c r="AB1010">
        <v>55</v>
      </c>
      <c r="AC1010">
        <v>7</v>
      </c>
      <c r="AD1010">
        <v>7</v>
      </c>
      <c r="AE1010">
        <v>0</v>
      </c>
      <c r="AF1010">
        <v>0</v>
      </c>
      <c r="AG1010">
        <v>77</v>
      </c>
      <c r="AH1010">
        <v>7</v>
      </c>
      <c r="AI1010">
        <v>7</v>
      </c>
      <c r="AJ1010">
        <v>0</v>
      </c>
      <c r="AK1010">
        <v>77</v>
      </c>
      <c r="AL1010">
        <v>77</v>
      </c>
      <c r="AM1010">
        <v>133</v>
      </c>
      <c r="AN1010">
        <v>7</v>
      </c>
      <c r="AO1010">
        <v>7</v>
      </c>
      <c r="AP1010">
        <v>7</v>
      </c>
      <c r="AQ1010">
        <v>55</v>
      </c>
      <c r="AR1010">
        <v>55</v>
      </c>
      <c r="AS1010">
        <v>55</v>
      </c>
      <c r="AT1010">
        <v>7</v>
      </c>
      <c r="AU1010">
        <v>77</v>
      </c>
      <c r="AV1010">
        <v>55</v>
      </c>
      <c r="AW1010">
        <v>77</v>
      </c>
      <c r="AX1010">
        <v>0</v>
      </c>
      <c r="AY1010" t="s">
        <v>159</v>
      </c>
      <c r="AZ1010" t="s">
        <v>1038</v>
      </c>
      <c r="BA1010" t="s">
        <v>573</v>
      </c>
      <c r="BB1010" t="s">
        <v>1376</v>
      </c>
      <c r="BC1010" t="s">
        <v>163</v>
      </c>
      <c r="BD1010" t="b">
        <v>0</v>
      </c>
      <c r="BE1010" t="s">
        <v>167</v>
      </c>
      <c r="BF1010" t="b">
        <v>1</v>
      </c>
      <c r="BH1010" t="s">
        <v>164</v>
      </c>
      <c r="BI1010" t="s">
        <v>1377</v>
      </c>
      <c r="BJ1010" t="b">
        <v>0</v>
      </c>
      <c r="BK1010" t="s">
        <v>166</v>
      </c>
      <c r="BL1010" t="b">
        <v>0</v>
      </c>
      <c r="BM1010">
        <v>18</v>
      </c>
      <c r="BN1010" t="s">
        <v>167</v>
      </c>
      <c r="BO1010" t="s">
        <v>168</v>
      </c>
      <c r="BP1010" t="s">
        <v>167</v>
      </c>
      <c r="BQ1010" t="s">
        <v>169</v>
      </c>
      <c r="BR1010">
        <v>768</v>
      </c>
      <c r="BS1010" t="s">
        <v>156</v>
      </c>
      <c r="BT1010" t="s">
        <v>170</v>
      </c>
      <c r="BU1010" t="s">
        <v>302</v>
      </c>
      <c r="BV1010" t="s">
        <v>340</v>
      </c>
      <c r="BW1010">
        <v>77</v>
      </c>
      <c r="BX1010">
        <v>8</v>
      </c>
      <c r="BY1010">
        <v>0</v>
      </c>
      <c r="BZ1010">
        <v>6</v>
      </c>
      <c r="CA1010" t="s">
        <v>1378</v>
      </c>
      <c r="CB1010" t="s">
        <v>156</v>
      </c>
      <c r="CC1010">
        <v>7</v>
      </c>
      <c r="CD1010" t="b">
        <v>0</v>
      </c>
      <c r="CE1010" t="s">
        <v>832</v>
      </c>
      <c r="CF1010" t="s">
        <v>833</v>
      </c>
      <c r="CG1010">
        <v>83</v>
      </c>
      <c r="CH1010">
        <v>0</v>
      </c>
      <c r="CI1010" t="s">
        <v>306</v>
      </c>
      <c r="CJ1010" t="s">
        <v>430</v>
      </c>
      <c r="CK1010" t="s">
        <v>430</v>
      </c>
      <c r="CL1010" t="s">
        <v>430</v>
      </c>
      <c r="CM1010" t="s">
        <v>430</v>
      </c>
      <c r="CN1010" t="s">
        <v>430</v>
      </c>
      <c r="CO1010" t="s">
        <v>306</v>
      </c>
      <c r="CP1010" t="s">
        <v>430</v>
      </c>
      <c r="CQ1010">
        <v>1</v>
      </c>
      <c r="CR1010">
        <v>372</v>
      </c>
      <c r="CS1010" t="str">
        <f t="shared" si="66"/>
        <v>-</v>
      </c>
      <c r="CT1010">
        <f t="shared" si="68"/>
        <v>1444.2857142857142</v>
      </c>
      <c r="CU1010">
        <f t="shared" si="69"/>
        <v>1579.0363267684361</v>
      </c>
      <c r="CV1010" t="str">
        <f t="shared" si="67"/>
        <v>-</v>
      </c>
      <c r="CW1010">
        <v>57855</v>
      </c>
      <c r="CX1010">
        <v>2785</v>
      </c>
      <c r="CY1010">
        <v>5601</v>
      </c>
      <c r="CZ1010">
        <v>524</v>
      </c>
      <c r="DA1010">
        <v>18148</v>
      </c>
      <c r="DB1010">
        <v>372</v>
      </c>
      <c r="DC1010">
        <v>3069</v>
      </c>
      <c r="DD1010">
        <v>1586</v>
      </c>
      <c r="DE1010">
        <v>2</v>
      </c>
      <c r="DF1010" t="s">
        <v>156</v>
      </c>
      <c r="DG1010">
        <v>1024</v>
      </c>
      <c r="DH1010">
        <v>2</v>
      </c>
      <c r="DI1010">
        <v>48000</v>
      </c>
      <c r="DJ1010">
        <v>-16</v>
      </c>
      <c r="DK1010" t="s">
        <v>176</v>
      </c>
      <c r="DL1010">
        <v>10</v>
      </c>
      <c r="DM1010" t="s">
        <v>413</v>
      </c>
      <c r="DN1010">
        <v>692002</v>
      </c>
      <c r="DO1010">
        <v>689213</v>
      </c>
      <c r="DP1010">
        <v>19735</v>
      </c>
      <c r="DQ1010">
        <v>1332934</v>
      </c>
      <c r="DR1010">
        <v>1334889</v>
      </c>
      <c r="DS1010">
        <v>689203</v>
      </c>
      <c r="DT1010">
        <v>1332934</v>
      </c>
      <c r="DU1010">
        <v>687615</v>
      </c>
      <c r="DV1010" t="s">
        <v>158</v>
      </c>
      <c r="DW1010">
        <v>683661</v>
      </c>
      <c r="DX1010">
        <v>629795</v>
      </c>
      <c r="DY1010">
        <v>638553</v>
      </c>
      <c r="DZ1010">
        <v>1584</v>
      </c>
      <c r="EA1010">
        <v>1540</v>
      </c>
      <c r="EB1010">
        <v>1332176</v>
      </c>
      <c r="EC1010">
        <v>629792</v>
      </c>
      <c r="ED1010">
        <v>629792</v>
      </c>
      <c r="EE1010">
        <v>1578</v>
      </c>
      <c r="EF1010">
        <v>1338643</v>
      </c>
      <c r="EG1010">
        <v>1336889</v>
      </c>
      <c r="EH1010">
        <v>1339016</v>
      </c>
      <c r="EI1010">
        <v>635397</v>
      </c>
      <c r="EJ1010">
        <v>639078</v>
      </c>
      <c r="EK1010">
        <v>635480</v>
      </c>
      <c r="EL1010">
        <v>687615</v>
      </c>
      <c r="EM1010">
        <v>685661</v>
      </c>
      <c r="EN1010">
        <v>689202</v>
      </c>
      <c r="EO1010" t="s">
        <v>158</v>
      </c>
      <c r="EP1010">
        <v>1338643</v>
      </c>
      <c r="EQ1010">
        <v>683656</v>
      </c>
      <c r="ER1010">
        <v>1332173</v>
      </c>
      <c r="ES1010">
        <v>749858</v>
      </c>
      <c r="ET1010" t="s">
        <v>178</v>
      </c>
      <c r="EU1010">
        <v>76</v>
      </c>
      <c r="EV1010" t="s">
        <v>1542</v>
      </c>
      <c r="EW1010">
        <v>78</v>
      </c>
      <c r="EX1010" t="s">
        <v>309</v>
      </c>
      <c r="EY1010" t="s">
        <v>169</v>
      </c>
      <c r="EZ1010">
        <v>1024</v>
      </c>
      <c r="FA1010">
        <v>-190</v>
      </c>
      <c r="FB1010">
        <v>264</v>
      </c>
    </row>
    <row r="1011" spans="1:158" x14ac:dyDescent="0.35">
      <c r="A1011">
        <v>97</v>
      </c>
      <c r="B1011">
        <v>97</v>
      </c>
      <c r="C1011">
        <v>1148</v>
      </c>
      <c r="D1011">
        <v>1148</v>
      </c>
      <c r="E1011" t="s">
        <v>155</v>
      </c>
      <c r="F1011" t="s">
        <v>156</v>
      </c>
      <c r="G1011" t="s">
        <v>156</v>
      </c>
      <c r="H1011" t="s">
        <v>156</v>
      </c>
      <c r="I1011">
        <v>0</v>
      </c>
      <c r="J1011" t="s">
        <v>157</v>
      </c>
      <c r="K1011">
        <v>1</v>
      </c>
      <c r="L1011" t="s">
        <v>154</v>
      </c>
      <c r="M1011" t="s">
        <v>154</v>
      </c>
      <c r="N1011" t="s">
        <v>154</v>
      </c>
      <c r="O1011">
        <v>1</v>
      </c>
      <c r="P1011" t="s">
        <v>154</v>
      </c>
      <c r="Q1011" t="s">
        <v>154</v>
      </c>
      <c r="R1011" t="s">
        <v>306</v>
      </c>
      <c r="S1011">
        <v>0</v>
      </c>
      <c r="T1011">
        <v>7</v>
      </c>
      <c r="U1011">
        <v>0</v>
      </c>
      <c r="V1011">
        <v>78</v>
      </c>
      <c r="W1011">
        <v>78</v>
      </c>
      <c r="X1011">
        <v>7</v>
      </c>
      <c r="Y1011">
        <v>78</v>
      </c>
      <c r="Z1011">
        <v>55</v>
      </c>
      <c r="AA1011">
        <v>0</v>
      </c>
      <c r="AB1011">
        <v>55</v>
      </c>
      <c r="AC1011">
        <v>7</v>
      </c>
      <c r="AD1011">
        <v>7</v>
      </c>
      <c r="AE1011">
        <v>0</v>
      </c>
      <c r="AF1011">
        <v>0</v>
      </c>
      <c r="AG1011">
        <v>78</v>
      </c>
      <c r="AH1011">
        <v>7</v>
      </c>
      <c r="AI1011">
        <v>7</v>
      </c>
      <c r="AJ1011">
        <v>0</v>
      </c>
      <c r="AK1011">
        <v>78</v>
      </c>
      <c r="AL1011">
        <v>78</v>
      </c>
      <c r="AM1011">
        <v>134</v>
      </c>
      <c r="AN1011">
        <v>7</v>
      </c>
      <c r="AO1011">
        <v>7</v>
      </c>
      <c r="AP1011">
        <v>7</v>
      </c>
      <c r="AQ1011">
        <v>55</v>
      </c>
      <c r="AR1011">
        <v>55</v>
      </c>
      <c r="AS1011">
        <v>55</v>
      </c>
      <c r="AT1011">
        <v>7</v>
      </c>
      <c r="AU1011">
        <v>78</v>
      </c>
      <c r="AV1011">
        <v>55</v>
      </c>
      <c r="AW1011">
        <v>78</v>
      </c>
      <c r="AX1011">
        <v>0</v>
      </c>
      <c r="AY1011" t="s">
        <v>159</v>
      </c>
      <c r="AZ1011" t="s">
        <v>1038</v>
      </c>
      <c r="BA1011" t="s">
        <v>573</v>
      </c>
      <c r="BB1011" t="s">
        <v>1376</v>
      </c>
      <c r="BC1011" t="s">
        <v>163</v>
      </c>
      <c r="BD1011" t="b">
        <v>0</v>
      </c>
      <c r="BE1011" t="s">
        <v>167</v>
      </c>
      <c r="BF1011" t="b">
        <v>1</v>
      </c>
      <c r="BH1011" t="s">
        <v>164</v>
      </c>
      <c r="BI1011" t="s">
        <v>1377</v>
      </c>
      <c r="BJ1011" t="b">
        <v>0</v>
      </c>
      <c r="BK1011" t="s">
        <v>166</v>
      </c>
      <c r="BL1011" t="b">
        <v>0</v>
      </c>
      <c r="BM1011">
        <v>18</v>
      </c>
      <c r="BN1011" t="s">
        <v>167</v>
      </c>
      <c r="BO1011" t="s">
        <v>168</v>
      </c>
      <c r="BP1011" t="s">
        <v>167</v>
      </c>
      <c r="BQ1011" t="s">
        <v>169</v>
      </c>
      <c r="BR1011">
        <v>768</v>
      </c>
      <c r="BS1011" t="s">
        <v>156</v>
      </c>
      <c r="BT1011" t="s">
        <v>170</v>
      </c>
      <c r="BU1011" t="s">
        <v>302</v>
      </c>
      <c r="BV1011" t="s">
        <v>318</v>
      </c>
      <c r="BW1011">
        <v>78</v>
      </c>
      <c r="BX1011">
        <v>8</v>
      </c>
      <c r="BY1011">
        <v>0</v>
      </c>
      <c r="BZ1011">
        <v>6</v>
      </c>
      <c r="CA1011" t="s">
        <v>1378</v>
      </c>
      <c r="CB1011" t="s">
        <v>156</v>
      </c>
      <c r="CC1011">
        <v>7</v>
      </c>
      <c r="CD1011" t="b">
        <v>0</v>
      </c>
      <c r="CE1011" t="s">
        <v>832</v>
      </c>
      <c r="CF1011" t="s">
        <v>833</v>
      </c>
      <c r="CG1011">
        <v>81</v>
      </c>
      <c r="CH1011">
        <v>0</v>
      </c>
      <c r="CI1011" t="s">
        <v>306</v>
      </c>
      <c r="CJ1011" t="s">
        <v>430</v>
      </c>
      <c r="CK1011" t="s">
        <v>430</v>
      </c>
      <c r="CL1011" t="s">
        <v>430</v>
      </c>
      <c r="CM1011" t="s">
        <v>430</v>
      </c>
      <c r="CN1011" t="s">
        <v>430</v>
      </c>
      <c r="CO1011" t="s">
        <v>306</v>
      </c>
      <c r="CP1011" t="s">
        <v>430</v>
      </c>
      <c r="CQ1011">
        <v>1</v>
      </c>
      <c r="CR1011">
        <v>498</v>
      </c>
      <c r="CS1011" t="str">
        <f t="shared" si="66"/>
        <v>-</v>
      </c>
      <c r="CT1011">
        <f t="shared" si="68"/>
        <v>1444.2857142857142</v>
      </c>
      <c r="CU1011">
        <f t="shared" si="69"/>
        <v>1579.0363267684361</v>
      </c>
      <c r="CV1011" t="str">
        <f t="shared" si="67"/>
        <v>-</v>
      </c>
      <c r="CW1011">
        <v>57855</v>
      </c>
      <c r="CX1011">
        <v>2785</v>
      </c>
      <c r="CY1011">
        <v>5601</v>
      </c>
      <c r="CZ1011">
        <v>524</v>
      </c>
      <c r="DA1011">
        <v>18148</v>
      </c>
      <c r="DB1011">
        <v>498</v>
      </c>
      <c r="DC1011">
        <v>3069</v>
      </c>
      <c r="DD1011">
        <v>1586</v>
      </c>
      <c r="DE1011">
        <v>2</v>
      </c>
      <c r="DF1011" t="s">
        <v>156</v>
      </c>
      <c r="DG1011">
        <v>1024</v>
      </c>
      <c r="DH1011">
        <v>2</v>
      </c>
      <c r="DI1011">
        <v>48000</v>
      </c>
      <c r="DJ1011">
        <v>-16</v>
      </c>
      <c r="DK1011" t="s">
        <v>176</v>
      </c>
      <c r="DL1011">
        <v>10</v>
      </c>
      <c r="DM1011" t="s">
        <v>413</v>
      </c>
      <c r="DN1011">
        <v>692002</v>
      </c>
      <c r="DO1011">
        <v>689213</v>
      </c>
      <c r="DP1011">
        <v>19735</v>
      </c>
      <c r="DQ1011">
        <v>1339789</v>
      </c>
      <c r="DR1011">
        <v>1341737</v>
      </c>
      <c r="DS1011">
        <v>689203</v>
      </c>
      <c r="DT1011">
        <v>1339789</v>
      </c>
      <c r="DU1011">
        <v>687615</v>
      </c>
      <c r="DV1011" t="s">
        <v>158</v>
      </c>
      <c r="DW1011">
        <v>683661</v>
      </c>
      <c r="DX1011">
        <v>629795</v>
      </c>
      <c r="DY1011">
        <v>638553</v>
      </c>
      <c r="DZ1011">
        <v>1584</v>
      </c>
      <c r="EA1011">
        <v>1540</v>
      </c>
      <c r="EB1011">
        <v>1339031</v>
      </c>
      <c r="EC1011">
        <v>629792</v>
      </c>
      <c r="ED1011">
        <v>629792</v>
      </c>
      <c r="EE1011">
        <v>1578</v>
      </c>
      <c r="EF1011">
        <v>1345427</v>
      </c>
      <c r="EG1011">
        <v>1343737</v>
      </c>
      <c r="EH1011">
        <v>1345926</v>
      </c>
      <c r="EI1011">
        <v>635397</v>
      </c>
      <c r="EJ1011">
        <v>639078</v>
      </c>
      <c r="EK1011">
        <v>635480</v>
      </c>
      <c r="EL1011">
        <v>687615</v>
      </c>
      <c r="EM1011">
        <v>685661</v>
      </c>
      <c r="EN1011">
        <v>689202</v>
      </c>
      <c r="EO1011" t="s">
        <v>158</v>
      </c>
      <c r="EP1011">
        <v>1345427</v>
      </c>
      <c r="EQ1011">
        <v>683656</v>
      </c>
      <c r="ER1011">
        <v>1339028</v>
      </c>
      <c r="ES1011">
        <v>749858</v>
      </c>
      <c r="ET1011" t="s">
        <v>178</v>
      </c>
      <c r="EU1011">
        <v>77</v>
      </c>
      <c r="EV1011" t="s">
        <v>1543</v>
      </c>
      <c r="EW1011">
        <v>79</v>
      </c>
      <c r="EX1011" t="s">
        <v>309</v>
      </c>
      <c r="EY1011" t="s">
        <v>169</v>
      </c>
      <c r="EZ1011">
        <v>1024</v>
      </c>
      <c r="FA1011">
        <v>-190</v>
      </c>
      <c r="FB1011">
        <v>264</v>
      </c>
    </row>
    <row r="1012" spans="1:158" x14ac:dyDescent="0.35">
      <c r="A1012">
        <v>97</v>
      </c>
      <c r="B1012">
        <v>97</v>
      </c>
      <c r="C1012">
        <v>1151</v>
      </c>
      <c r="D1012">
        <v>1151</v>
      </c>
      <c r="E1012" t="s">
        <v>155</v>
      </c>
      <c r="F1012" t="s">
        <v>156</v>
      </c>
      <c r="G1012" t="s">
        <v>156</v>
      </c>
      <c r="H1012" t="s">
        <v>156</v>
      </c>
      <c r="I1012">
        <v>0</v>
      </c>
      <c r="J1012" t="s">
        <v>157</v>
      </c>
      <c r="K1012">
        <v>1</v>
      </c>
      <c r="L1012" t="s">
        <v>154</v>
      </c>
      <c r="M1012" t="s">
        <v>154</v>
      </c>
      <c r="N1012" t="s">
        <v>154</v>
      </c>
      <c r="O1012">
        <v>1</v>
      </c>
      <c r="P1012" t="s">
        <v>154</v>
      </c>
      <c r="Q1012" t="s">
        <v>154</v>
      </c>
      <c r="R1012" t="s">
        <v>301</v>
      </c>
      <c r="S1012">
        <v>0</v>
      </c>
      <c r="T1012">
        <v>7</v>
      </c>
      <c r="U1012">
        <v>0</v>
      </c>
      <c r="V1012">
        <v>79</v>
      </c>
      <c r="W1012">
        <v>79</v>
      </c>
      <c r="X1012">
        <v>7</v>
      </c>
      <c r="Y1012">
        <v>79</v>
      </c>
      <c r="Z1012">
        <v>55</v>
      </c>
      <c r="AA1012">
        <v>0</v>
      </c>
      <c r="AB1012">
        <v>55</v>
      </c>
      <c r="AC1012">
        <v>7</v>
      </c>
      <c r="AD1012">
        <v>7</v>
      </c>
      <c r="AE1012">
        <v>0</v>
      </c>
      <c r="AF1012">
        <v>0</v>
      </c>
      <c r="AG1012">
        <v>79</v>
      </c>
      <c r="AH1012">
        <v>7</v>
      </c>
      <c r="AI1012">
        <v>7</v>
      </c>
      <c r="AJ1012">
        <v>0</v>
      </c>
      <c r="AK1012">
        <v>79</v>
      </c>
      <c r="AL1012">
        <v>79</v>
      </c>
      <c r="AM1012">
        <v>135</v>
      </c>
      <c r="AN1012">
        <v>7</v>
      </c>
      <c r="AO1012">
        <v>7</v>
      </c>
      <c r="AP1012">
        <v>7</v>
      </c>
      <c r="AQ1012">
        <v>55</v>
      </c>
      <c r="AR1012">
        <v>55</v>
      </c>
      <c r="AS1012">
        <v>55</v>
      </c>
      <c r="AT1012">
        <v>7</v>
      </c>
      <c r="AU1012">
        <v>79</v>
      </c>
      <c r="AV1012">
        <v>55</v>
      </c>
      <c r="AW1012">
        <v>79</v>
      </c>
      <c r="AX1012">
        <v>0</v>
      </c>
      <c r="AY1012" t="s">
        <v>159</v>
      </c>
      <c r="AZ1012" t="s">
        <v>1038</v>
      </c>
      <c r="BA1012" t="s">
        <v>573</v>
      </c>
      <c r="BB1012" t="s">
        <v>1376</v>
      </c>
      <c r="BC1012" t="s">
        <v>163</v>
      </c>
      <c r="BD1012" t="b">
        <v>0</v>
      </c>
      <c r="BE1012">
        <v>6.63</v>
      </c>
      <c r="BF1012" t="b">
        <v>1</v>
      </c>
      <c r="BH1012" t="s">
        <v>164</v>
      </c>
      <c r="BI1012" t="s">
        <v>1377</v>
      </c>
      <c r="BJ1012" t="b">
        <v>0</v>
      </c>
      <c r="BK1012" t="s">
        <v>166</v>
      </c>
      <c r="BL1012" t="b">
        <v>0</v>
      </c>
      <c r="BM1012">
        <v>18</v>
      </c>
      <c r="BN1012" t="s">
        <v>167</v>
      </c>
      <c r="BO1012" t="s">
        <v>168</v>
      </c>
      <c r="BP1012" t="s">
        <v>167</v>
      </c>
      <c r="BQ1012" t="s">
        <v>169</v>
      </c>
      <c r="BR1012">
        <v>768</v>
      </c>
      <c r="BS1012" t="s">
        <v>156</v>
      </c>
      <c r="BT1012" t="s">
        <v>170</v>
      </c>
      <c r="BU1012" t="s">
        <v>316</v>
      </c>
      <c r="BV1012" t="s">
        <v>302</v>
      </c>
      <c r="BW1012">
        <v>79</v>
      </c>
      <c r="BX1012">
        <v>8</v>
      </c>
      <c r="BY1012">
        <v>0</v>
      </c>
      <c r="BZ1012">
        <v>6</v>
      </c>
      <c r="CA1012" t="s">
        <v>1378</v>
      </c>
      <c r="CB1012" t="s">
        <v>156</v>
      </c>
      <c r="CC1012">
        <v>7</v>
      </c>
      <c r="CD1012" t="b">
        <v>0</v>
      </c>
      <c r="CE1012" t="s">
        <v>832</v>
      </c>
      <c r="CF1012" t="s">
        <v>833</v>
      </c>
      <c r="CG1012">
        <v>6</v>
      </c>
      <c r="CH1012">
        <v>0</v>
      </c>
      <c r="CI1012" t="s">
        <v>301</v>
      </c>
      <c r="CJ1012" t="s">
        <v>430</v>
      </c>
      <c r="CK1012" t="s">
        <v>430</v>
      </c>
      <c r="CL1012" t="s">
        <v>430</v>
      </c>
      <c r="CM1012" t="s">
        <v>430</v>
      </c>
      <c r="CN1012" t="s">
        <v>430</v>
      </c>
      <c r="CO1012" t="s">
        <v>301</v>
      </c>
      <c r="CP1012" t="s">
        <v>430</v>
      </c>
      <c r="CQ1012">
        <v>1</v>
      </c>
      <c r="CR1012">
        <v>1339</v>
      </c>
      <c r="CS1012">
        <f t="shared" si="66"/>
        <v>1339</v>
      </c>
      <c r="CT1012">
        <f t="shared" si="68"/>
        <v>1444.2857142857142</v>
      </c>
      <c r="CU1012">
        <f t="shared" si="69"/>
        <v>1579.0363267684361</v>
      </c>
      <c r="CV1012">
        <f t="shared" si="67"/>
        <v>1339</v>
      </c>
      <c r="CW1012">
        <v>57855</v>
      </c>
      <c r="CX1012">
        <v>2785</v>
      </c>
      <c r="CY1012">
        <v>5601</v>
      </c>
      <c r="CZ1012">
        <v>524</v>
      </c>
      <c r="DA1012">
        <v>18148</v>
      </c>
      <c r="DB1012">
        <v>1339</v>
      </c>
      <c r="DC1012">
        <v>3069</v>
      </c>
      <c r="DD1012">
        <v>1586</v>
      </c>
      <c r="DE1012">
        <v>2</v>
      </c>
      <c r="DF1012" t="s">
        <v>156</v>
      </c>
      <c r="DG1012">
        <v>1024</v>
      </c>
      <c r="DH1012">
        <v>2</v>
      </c>
      <c r="DI1012">
        <v>48000</v>
      </c>
      <c r="DJ1012">
        <v>-16</v>
      </c>
      <c r="DK1012" t="s">
        <v>176</v>
      </c>
      <c r="DL1012">
        <v>10</v>
      </c>
      <c r="DM1012" t="s">
        <v>413</v>
      </c>
      <c r="DN1012">
        <v>692002</v>
      </c>
      <c r="DO1012">
        <v>689213</v>
      </c>
      <c r="DP1012">
        <v>19735</v>
      </c>
      <c r="DQ1012">
        <v>1346699</v>
      </c>
      <c r="DR1012">
        <v>1348649</v>
      </c>
      <c r="DS1012">
        <v>689203</v>
      </c>
      <c r="DT1012">
        <v>1346699</v>
      </c>
      <c r="DU1012">
        <v>687615</v>
      </c>
      <c r="DV1012" t="s">
        <v>158</v>
      </c>
      <c r="DW1012">
        <v>683661</v>
      </c>
      <c r="DX1012">
        <v>629795</v>
      </c>
      <c r="DY1012">
        <v>638553</v>
      </c>
      <c r="DZ1012">
        <v>1584</v>
      </c>
      <c r="EA1012">
        <v>1540</v>
      </c>
      <c r="EB1012">
        <v>1345942</v>
      </c>
      <c r="EC1012">
        <v>629792</v>
      </c>
      <c r="ED1012">
        <v>629792</v>
      </c>
      <c r="EE1012">
        <v>1578</v>
      </c>
      <c r="EF1012">
        <v>1352595</v>
      </c>
      <c r="EG1012">
        <v>1350649</v>
      </c>
      <c r="EH1012">
        <v>1353935</v>
      </c>
      <c r="EI1012">
        <v>635397</v>
      </c>
      <c r="EJ1012">
        <v>639078</v>
      </c>
      <c r="EK1012">
        <v>635480</v>
      </c>
      <c r="EL1012">
        <v>687615</v>
      </c>
      <c r="EM1012">
        <v>685661</v>
      </c>
      <c r="EN1012">
        <v>689202</v>
      </c>
      <c r="EO1012" t="s">
        <v>158</v>
      </c>
      <c r="EP1012">
        <v>1352595</v>
      </c>
      <c r="EQ1012">
        <v>683656</v>
      </c>
      <c r="ER1012">
        <v>1345939</v>
      </c>
      <c r="ES1012">
        <v>749858</v>
      </c>
      <c r="ET1012" t="s">
        <v>178</v>
      </c>
      <c r="EU1012">
        <v>78</v>
      </c>
      <c r="EV1012" t="s">
        <v>1544</v>
      </c>
      <c r="EW1012">
        <v>80</v>
      </c>
      <c r="EX1012" t="s">
        <v>305</v>
      </c>
      <c r="EY1012" t="s">
        <v>169</v>
      </c>
      <c r="EZ1012">
        <v>1024</v>
      </c>
      <c r="FA1012">
        <v>-190</v>
      </c>
      <c r="FB1012">
        <v>264</v>
      </c>
    </row>
    <row r="1013" spans="1:158" x14ac:dyDescent="0.35">
      <c r="A1013">
        <v>97</v>
      </c>
      <c r="B1013">
        <v>97</v>
      </c>
      <c r="C1013">
        <v>1141</v>
      </c>
      <c r="D1013">
        <v>1141</v>
      </c>
      <c r="E1013" t="s">
        <v>155</v>
      </c>
      <c r="F1013" t="s">
        <v>156</v>
      </c>
      <c r="G1013" t="s">
        <v>156</v>
      </c>
      <c r="H1013" t="s">
        <v>156</v>
      </c>
      <c r="I1013">
        <v>0</v>
      </c>
      <c r="J1013" t="s">
        <v>157</v>
      </c>
      <c r="K1013">
        <v>1</v>
      </c>
      <c r="L1013" t="s">
        <v>154</v>
      </c>
      <c r="M1013" t="s">
        <v>154</v>
      </c>
      <c r="N1013" t="s">
        <v>154</v>
      </c>
      <c r="O1013">
        <v>1</v>
      </c>
      <c r="P1013" t="s">
        <v>154</v>
      </c>
      <c r="Q1013" t="s">
        <v>154</v>
      </c>
      <c r="R1013" t="s">
        <v>306</v>
      </c>
      <c r="S1013">
        <v>0</v>
      </c>
      <c r="T1013">
        <v>7</v>
      </c>
      <c r="U1013">
        <v>0</v>
      </c>
      <c r="V1013">
        <v>80</v>
      </c>
      <c r="W1013">
        <v>80</v>
      </c>
      <c r="X1013">
        <v>7</v>
      </c>
      <c r="Y1013">
        <v>80</v>
      </c>
      <c r="Z1013">
        <v>55</v>
      </c>
      <c r="AA1013">
        <v>0</v>
      </c>
      <c r="AB1013">
        <v>55</v>
      </c>
      <c r="AC1013">
        <v>7</v>
      </c>
      <c r="AD1013">
        <v>7</v>
      </c>
      <c r="AE1013">
        <v>0</v>
      </c>
      <c r="AF1013">
        <v>0</v>
      </c>
      <c r="AG1013">
        <v>80</v>
      </c>
      <c r="AH1013">
        <v>7</v>
      </c>
      <c r="AI1013">
        <v>7</v>
      </c>
      <c r="AJ1013">
        <v>0</v>
      </c>
      <c r="AK1013">
        <v>80</v>
      </c>
      <c r="AL1013">
        <v>80</v>
      </c>
      <c r="AM1013">
        <v>136</v>
      </c>
      <c r="AN1013">
        <v>7</v>
      </c>
      <c r="AO1013">
        <v>7</v>
      </c>
      <c r="AP1013">
        <v>7</v>
      </c>
      <c r="AQ1013">
        <v>55</v>
      </c>
      <c r="AR1013">
        <v>55</v>
      </c>
      <c r="AS1013">
        <v>55</v>
      </c>
      <c r="AT1013">
        <v>7</v>
      </c>
      <c r="AU1013">
        <v>80</v>
      </c>
      <c r="AV1013">
        <v>55</v>
      </c>
      <c r="AW1013">
        <v>80</v>
      </c>
      <c r="AX1013">
        <v>0</v>
      </c>
      <c r="AY1013" t="s">
        <v>159</v>
      </c>
      <c r="AZ1013" t="s">
        <v>1038</v>
      </c>
      <c r="BA1013" t="s">
        <v>573</v>
      </c>
      <c r="BB1013" t="s">
        <v>1376</v>
      </c>
      <c r="BC1013" t="s">
        <v>163</v>
      </c>
      <c r="BD1013" t="b">
        <v>0</v>
      </c>
      <c r="BE1013" t="s">
        <v>167</v>
      </c>
      <c r="BF1013" t="b">
        <v>1</v>
      </c>
      <c r="BH1013" t="s">
        <v>164</v>
      </c>
      <c r="BI1013" t="s">
        <v>1377</v>
      </c>
      <c r="BJ1013" t="b">
        <v>0</v>
      </c>
      <c r="BK1013" t="s">
        <v>166</v>
      </c>
      <c r="BL1013" t="b">
        <v>0</v>
      </c>
      <c r="BM1013">
        <v>18</v>
      </c>
      <c r="BN1013" t="s">
        <v>167</v>
      </c>
      <c r="BO1013" t="s">
        <v>168</v>
      </c>
      <c r="BP1013" t="s">
        <v>167</v>
      </c>
      <c r="BQ1013" t="s">
        <v>169</v>
      </c>
      <c r="BR1013">
        <v>768</v>
      </c>
      <c r="BS1013" t="s">
        <v>156</v>
      </c>
      <c r="BT1013" t="s">
        <v>170</v>
      </c>
      <c r="BU1013" t="s">
        <v>302</v>
      </c>
      <c r="BV1013" t="s">
        <v>307</v>
      </c>
      <c r="BW1013">
        <v>80</v>
      </c>
      <c r="BX1013">
        <v>8</v>
      </c>
      <c r="BY1013">
        <v>0</v>
      </c>
      <c r="BZ1013">
        <v>6</v>
      </c>
      <c r="CA1013" t="s">
        <v>1378</v>
      </c>
      <c r="CB1013" t="s">
        <v>156</v>
      </c>
      <c r="CC1013">
        <v>7</v>
      </c>
      <c r="CD1013" t="b">
        <v>0</v>
      </c>
      <c r="CE1013" t="s">
        <v>832</v>
      </c>
      <c r="CF1013" t="s">
        <v>833</v>
      </c>
      <c r="CG1013">
        <v>69</v>
      </c>
      <c r="CH1013">
        <v>0</v>
      </c>
      <c r="CI1013" t="s">
        <v>306</v>
      </c>
      <c r="CJ1013" t="s">
        <v>430</v>
      </c>
      <c r="CK1013" t="s">
        <v>430</v>
      </c>
      <c r="CL1013" t="s">
        <v>430</v>
      </c>
      <c r="CM1013" t="s">
        <v>430</v>
      </c>
      <c r="CN1013" t="s">
        <v>430</v>
      </c>
      <c r="CO1013" t="s">
        <v>306</v>
      </c>
      <c r="CP1013" t="s">
        <v>430</v>
      </c>
      <c r="CQ1013">
        <v>1</v>
      </c>
      <c r="CR1013">
        <v>371</v>
      </c>
      <c r="CS1013" t="str">
        <f t="shared" si="66"/>
        <v>-</v>
      </c>
      <c r="CT1013">
        <f t="shared" si="68"/>
        <v>1444.2857142857142</v>
      </c>
      <c r="CU1013">
        <f t="shared" si="69"/>
        <v>1579.0363267684361</v>
      </c>
      <c r="CV1013" t="str">
        <f t="shared" si="67"/>
        <v>-</v>
      </c>
      <c r="CW1013">
        <v>57855</v>
      </c>
      <c r="CX1013">
        <v>2785</v>
      </c>
      <c r="CY1013">
        <v>5601</v>
      </c>
      <c r="CZ1013">
        <v>524</v>
      </c>
      <c r="DA1013">
        <v>18148</v>
      </c>
      <c r="DB1013">
        <v>371</v>
      </c>
      <c r="DC1013">
        <v>3069</v>
      </c>
      <c r="DD1013">
        <v>1586</v>
      </c>
      <c r="DE1013">
        <v>2</v>
      </c>
      <c r="DF1013" t="s">
        <v>156</v>
      </c>
      <c r="DG1013">
        <v>1024</v>
      </c>
      <c r="DH1013">
        <v>2</v>
      </c>
      <c r="DI1013">
        <v>48000</v>
      </c>
      <c r="DJ1013">
        <v>-16</v>
      </c>
      <c r="DK1013" t="s">
        <v>176</v>
      </c>
      <c r="DL1013">
        <v>10</v>
      </c>
      <c r="DM1013" t="s">
        <v>413</v>
      </c>
      <c r="DN1013">
        <v>692002</v>
      </c>
      <c r="DO1013">
        <v>689213</v>
      </c>
      <c r="DP1013">
        <v>19735</v>
      </c>
      <c r="DQ1013">
        <v>1354706</v>
      </c>
      <c r="DR1013">
        <v>1356670</v>
      </c>
      <c r="DS1013">
        <v>689203</v>
      </c>
      <c r="DT1013">
        <v>1354706</v>
      </c>
      <c r="DU1013">
        <v>687615</v>
      </c>
      <c r="DV1013" t="s">
        <v>158</v>
      </c>
      <c r="DW1013">
        <v>683661</v>
      </c>
      <c r="DX1013">
        <v>629795</v>
      </c>
      <c r="DY1013">
        <v>638553</v>
      </c>
      <c r="DZ1013">
        <v>1584</v>
      </c>
      <c r="EA1013">
        <v>1540</v>
      </c>
      <c r="EB1013">
        <v>1353949</v>
      </c>
      <c r="EC1013">
        <v>629792</v>
      </c>
      <c r="ED1013">
        <v>629792</v>
      </c>
      <c r="EE1013">
        <v>1578</v>
      </c>
      <c r="EF1013">
        <v>1359955</v>
      </c>
      <c r="EG1013">
        <v>1358670</v>
      </c>
      <c r="EH1013">
        <v>1360326</v>
      </c>
      <c r="EI1013">
        <v>635397</v>
      </c>
      <c r="EJ1013">
        <v>639078</v>
      </c>
      <c r="EK1013">
        <v>635480</v>
      </c>
      <c r="EL1013">
        <v>687615</v>
      </c>
      <c r="EM1013">
        <v>685661</v>
      </c>
      <c r="EN1013">
        <v>689202</v>
      </c>
      <c r="EO1013" t="s">
        <v>158</v>
      </c>
      <c r="EP1013">
        <v>1359955</v>
      </c>
      <c r="EQ1013">
        <v>683656</v>
      </c>
      <c r="ER1013">
        <v>1353946</v>
      </c>
      <c r="ES1013">
        <v>749858</v>
      </c>
      <c r="ET1013" t="s">
        <v>178</v>
      </c>
      <c r="EU1013">
        <v>79</v>
      </c>
      <c r="EV1013" t="s">
        <v>1545</v>
      </c>
      <c r="EW1013">
        <v>81</v>
      </c>
      <c r="EX1013" t="s">
        <v>309</v>
      </c>
      <c r="EY1013" t="s">
        <v>169</v>
      </c>
      <c r="EZ1013">
        <v>1024</v>
      </c>
      <c r="FA1013">
        <v>-190</v>
      </c>
      <c r="FB1013">
        <v>264</v>
      </c>
    </row>
    <row r="1014" spans="1:158" x14ac:dyDescent="0.35">
      <c r="A1014">
        <v>97</v>
      </c>
      <c r="B1014">
        <v>97</v>
      </c>
      <c r="C1014">
        <v>1143</v>
      </c>
      <c r="D1014">
        <v>1143</v>
      </c>
      <c r="E1014" t="s">
        <v>155</v>
      </c>
      <c r="F1014" t="s">
        <v>156</v>
      </c>
      <c r="G1014" t="s">
        <v>156</v>
      </c>
      <c r="H1014" t="s">
        <v>156</v>
      </c>
      <c r="I1014">
        <v>0</v>
      </c>
      <c r="J1014" t="s">
        <v>157</v>
      </c>
      <c r="K1014">
        <v>1</v>
      </c>
      <c r="L1014" t="s">
        <v>154</v>
      </c>
      <c r="M1014" t="s">
        <v>154</v>
      </c>
      <c r="N1014" t="s">
        <v>154</v>
      </c>
      <c r="O1014">
        <v>1</v>
      </c>
      <c r="P1014" t="s">
        <v>154</v>
      </c>
      <c r="Q1014" t="s">
        <v>154</v>
      </c>
      <c r="R1014" t="s">
        <v>301</v>
      </c>
      <c r="S1014">
        <v>0</v>
      </c>
      <c r="T1014">
        <v>7</v>
      </c>
      <c r="U1014">
        <v>0</v>
      </c>
      <c r="V1014">
        <v>81</v>
      </c>
      <c r="W1014">
        <v>81</v>
      </c>
      <c r="X1014">
        <v>7</v>
      </c>
      <c r="Y1014">
        <v>81</v>
      </c>
      <c r="Z1014">
        <v>55</v>
      </c>
      <c r="AA1014">
        <v>0</v>
      </c>
      <c r="AB1014">
        <v>55</v>
      </c>
      <c r="AC1014">
        <v>7</v>
      </c>
      <c r="AD1014">
        <v>7</v>
      </c>
      <c r="AE1014">
        <v>0</v>
      </c>
      <c r="AF1014">
        <v>0</v>
      </c>
      <c r="AG1014">
        <v>81</v>
      </c>
      <c r="AH1014">
        <v>7</v>
      </c>
      <c r="AI1014">
        <v>7</v>
      </c>
      <c r="AJ1014">
        <v>0</v>
      </c>
      <c r="AK1014">
        <v>81</v>
      </c>
      <c r="AL1014">
        <v>81</v>
      </c>
      <c r="AM1014">
        <v>137</v>
      </c>
      <c r="AN1014">
        <v>7</v>
      </c>
      <c r="AO1014">
        <v>7</v>
      </c>
      <c r="AP1014">
        <v>7</v>
      </c>
      <c r="AQ1014">
        <v>55</v>
      </c>
      <c r="AR1014">
        <v>55</v>
      </c>
      <c r="AS1014">
        <v>55</v>
      </c>
      <c r="AT1014">
        <v>7</v>
      </c>
      <c r="AU1014">
        <v>81</v>
      </c>
      <c r="AV1014">
        <v>55</v>
      </c>
      <c r="AW1014">
        <v>81</v>
      </c>
      <c r="AX1014">
        <v>0</v>
      </c>
      <c r="AY1014" t="s">
        <v>159</v>
      </c>
      <c r="AZ1014" t="s">
        <v>1038</v>
      </c>
      <c r="BA1014" t="s">
        <v>573</v>
      </c>
      <c r="BB1014" t="s">
        <v>1376</v>
      </c>
      <c r="BC1014" t="s">
        <v>163</v>
      </c>
      <c r="BD1014" t="b">
        <v>0</v>
      </c>
      <c r="BE1014">
        <v>11.23</v>
      </c>
      <c r="BF1014" t="b">
        <v>1</v>
      </c>
      <c r="BH1014" t="s">
        <v>164</v>
      </c>
      <c r="BI1014" t="s">
        <v>1377</v>
      </c>
      <c r="BJ1014" t="b">
        <v>0</v>
      </c>
      <c r="BK1014" t="s">
        <v>166</v>
      </c>
      <c r="BL1014" t="b">
        <v>0</v>
      </c>
      <c r="BM1014">
        <v>18</v>
      </c>
      <c r="BN1014" t="s">
        <v>167</v>
      </c>
      <c r="BO1014" t="s">
        <v>168</v>
      </c>
      <c r="BP1014" t="s">
        <v>167</v>
      </c>
      <c r="BQ1014" t="s">
        <v>169</v>
      </c>
      <c r="BR1014">
        <v>768</v>
      </c>
      <c r="BS1014" t="s">
        <v>156</v>
      </c>
      <c r="BT1014" t="s">
        <v>170</v>
      </c>
      <c r="BU1014" t="s">
        <v>327</v>
      </c>
      <c r="BV1014" t="s">
        <v>303</v>
      </c>
      <c r="BW1014">
        <v>81</v>
      </c>
      <c r="BX1014">
        <v>8</v>
      </c>
      <c r="BY1014">
        <v>0</v>
      </c>
      <c r="BZ1014">
        <v>6</v>
      </c>
      <c r="CA1014" t="s">
        <v>1378</v>
      </c>
      <c r="CB1014" t="s">
        <v>156</v>
      </c>
      <c r="CC1014">
        <v>7</v>
      </c>
      <c r="CD1014" t="b">
        <v>0</v>
      </c>
      <c r="CE1014" t="s">
        <v>832</v>
      </c>
      <c r="CF1014" t="s">
        <v>833</v>
      </c>
      <c r="CG1014">
        <v>31</v>
      </c>
      <c r="CH1014">
        <v>0</v>
      </c>
      <c r="CI1014" t="s">
        <v>301</v>
      </c>
      <c r="CJ1014" t="s">
        <v>430</v>
      </c>
      <c r="CK1014" t="s">
        <v>430</v>
      </c>
      <c r="CL1014" t="s">
        <v>430</v>
      </c>
      <c r="CM1014" t="s">
        <v>430</v>
      </c>
      <c r="CN1014" t="s">
        <v>430</v>
      </c>
      <c r="CO1014" t="s">
        <v>301</v>
      </c>
      <c r="CP1014" t="s">
        <v>430</v>
      </c>
      <c r="CQ1014">
        <v>1</v>
      </c>
      <c r="CR1014">
        <v>1330</v>
      </c>
      <c r="CS1014">
        <f t="shared" si="66"/>
        <v>1330</v>
      </c>
      <c r="CT1014">
        <f t="shared" si="68"/>
        <v>1444.2857142857142</v>
      </c>
      <c r="CU1014">
        <f t="shared" si="69"/>
        <v>1579.0363267684361</v>
      </c>
      <c r="CV1014">
        <f t="shared" si="67"/>
        <v>1330</v>
      </c>
      <c r="CW1014">
        <v>57855</v>
      </c>
      <c r="CX1014">
        <v>2785</v>
      </c>
      <c r="CY1014">
        <v>5601</v>
      </c>
      <c r="CZ1014">
        <v>524</v>
      </c>
      <c r="DA1014">
        <v>18148</v>
      </c>
      <c r="DB1014">
        <v>1330</v>
      </c>
      <c r="DC1014">
        <v>3069</v>
      </c>
      <c r="DD1014">
        <v>1586</v>
      </c>
      <c r="DE1014">
        <v>2</v>
      </c>
      <c r="DF1014" t="s">
        <v>156</v>
      </c>
      <c r="DG1014">
        <v>1024</v>
      </c>
      <c r="DH1014">
        <v>2</v>
      </c>
      <c r="DI1014">
        <v>48000</v>
      </c>
      <c r="DJ1014">
        <v>-16</v>
      </c>
      <c r="DK1014" t="s">
        <v>176</v>
      </c>
      <c r="DL1014">
        <v>10</v>
      </c>
      <c r="DM1014" t="s">
        <v>413</v>
      </c>
      <c r="DN1014">
        <v>692002</v>
      </c>
      <c r="DO1014">
        <v>689213</v>
      </c>
      <c r="DP1014">
        <v>19735</v>
      </c>
      <c r="DQ1014">
        <v>1361099</v>
      </c>
      <c r="DR1014">
        <v>1363113</v>
      </c>
      <c r="DS1014">
        <v>689203</v>
      </c>
      <c r="DT1014">
        <v>1361099</v>
      </c>
      <c r="DU1014">
        <v>687615</v>
      </c>
      <c r="DV1014" t="s">
        <v>158</v>
      </c>
      <c r="DW1014">
        <v>683661</v>
      </c>
      <c r="DX1014">
        <v>629795</v>
      </c>
      <c r="DY1014">
        <v>638553</v>
      </c>
      <c r="DZ1014">
        <v>1584</v>
      </c>
      <c r="EA1014">
        <v>1540</v>
      </c>
      <c r="EB1014">
        <v>1360341</v>
      </c>
      <c r="EC1014">
        <v>629792</v>
      </c>
      <c r="ED1014">
        <v>629792</v>
      </c>
      <c r="EE1014">
        <v>1578</v>
      </c>
      <c r="EF1014">
        <v>1366803</v>
      </c>
      <c r="EG1014">
        <v>1365113</v>
      </c>
      <c r="EH1014">
        <v>1368133</v>
      </c>
      <c r="EI1014">
        <v>635397</v>
      </c>
      <c r="EJ1014">
        <v>639078</v>
      </c>
      <c r="EK1014">
        <v>635480</v>
      </c>
      <c r="EL1014">
        <v>687615</v>
      </c>
      <c r="EM1014">
        <v>685661</v>
      </c>
      <c r="EN1014">
        <v>689202</v>
      </c>
      <c r="EO1014" t="s">
        <v>158</v>
      </c>
      <c r="EP1014">
        <v>1366803</v>
      </c>
      <c r="EQ1014">
        <v>683656</v>
      </c>
      <c r="ER1014">
        <v>1360338</v>
      </c>
      <c r="ES1014">
        <v>749858</v>
      </c>
      <c r="ET1014" t="s">
        <v>178</v>
      </c>
      <c r="EU1014">
        <v>80</v>
      </c>
      <c r="EV1014" t="s">
        <v>1546</v>
      </c>
      <c r="EW1014">
        <v>82</v>
      </c>
      <c r="EX1014" t="s">
        <v>305</v>
      </c>
      <c r="EY1014" t="s">
        <v>169</v>
      </c>
      <c r="EZ1014">
        <v>1024</v>
      </c>
      <c r="FA1014">
        <v>-190</v>
      </c>
      <c r="FB1014">
        <v>264</v>
      </c>
    </row>
    <row r="1015" spans="1:158" x14ac:dyDescent="0.35">
      <c r="A1015">
        <v>97</v>
      </c>
      <c r="B1015">
        <v>97</v>
      </c>
      <c r="C1015">
        <v>1131</v>
      </c>
      <c r="D1015">
        <v>1131</v>
      </c>
      <c r="E1015" t="s">
        <v>155</v>
      </c>
      <c r="F1015" t="s">
        <v>156</v>
      </c>
      <c r="G1015" t="s">
        <v>156</v>
      </c>
      <c r="H1015" t="s">
        <v>156</v>
      </c>
      <c r="I1015">
        <v>0</v>
      </c>
      <c r="J1015" t="s">
        <v>157</v>
      </c>
      <c r="K1015">
        <v>1</v>
      </c>
      <c r="L1015" t="s">
        <v>154</v>
      </c>
      <c r="M1015" t="s">
        <v>154</v>
      </c>
      <c r="N1015" t="s">
        <v>154</v>
      </c>
      <c r="O1015">
        <v>1</v>
      </c>
      <c r="P1015" t="s">
        <v>154</v>
      </c>
      <c r="Q1015" t="s">
        <v>154</v>
      </c>
      <c r="R1015" t="s">
        <v>306</v>
      </c>
      <c r="S1015">
        <v>0</v>
      </c>
      <c r="T1015">
        <v>7</v>
      </c>
      <c r="U1015">
        <v>0</v>
      </c>
      <c r="V1015">
        <v>82</v>
      </c>
      <c r="W1015">
        <v>82</v>
      </c>
      <c r="X1015">
        <v>7</v>
      </c>
      <c r="Y1015">
        <v>82</v>
      </c>
      <c r="Z1015">
        <v>55</v>
      </c>
      <c r="AA1015">
        <v>0</v>
      </c>
      <c r="AB1015">
        <v>55</v>
      </c>
      <c r="AC1015">
        <v>7</v>
      </c>
      <c r="AD1015">
        <v>7</v>
      </c>
      <c r="AE1015">
        <v>0</v>
      </c>
      <c r="AF1015">
        <v>0</v>
      </c>
      <c r="AG1015">
        <v>82</v>
      </c>
      <c r="AH1015">
        <v>7</v>
      </c>
      <c r="AI1015">
        <v>7</v>
      </c>
      <c r="AJ1015">
        <v>0</v>
      </c>
      <c r="AK1015">
        <v>82</v>
      </c>
      <c r="AL1015">
        <v>82</v>
      </c>
      <c r="AM1015">
        <v>138</v>
      </c>
      <c r="AN1015">
        <v>7</v>
      </c>
      <c r="AO1015">
        <v>7</v>
      </c>
      <c r="AP1015">
        <v>7</v>
      </c>
      <c r="AQ1015">
        <v>55</v>
      </c>
      <c r="AR1015">
        <v>55</v>
      </c>
      <c r="AS1015">
        <v>55</v>
      </c>
      <c r="AT1015">
        <v>7</v>
      </c>
      <c r="AU1015">
        <v>82</v>
      </c>
      <c r="AV1015">
        <v>55</v>
      </c>
      <c r="AW1015">
        <v>82</v>
      </c>
      <c r="AX1015">
        <v>0</v>
      </c>
      <c r="AY1015" t="s">
        <v>159</v>
      </c>
      <c r="AZ1015" t="s">
        <v>1038</v>
      </c>
      <c r="BA1015" t="s">
        <v>573</v>
      </c>
      <c r="BB1015" t="s">
        <v>1376</v>
      </c>
      <c r="BC1015" t="s">
        <v>163</v>
      </c>
      <c r="BD1015" t="b">
        <v>0</v>
      </c>
      <c r="BE1015" t="s">
        <v>167</v>
      </c>
      <c r="BF1015" t="b">
        <v>1</v>
      </c>
      <c r="BH1015" t="s">
        <v>164</v>
      </c>
      <c r="BI1015" t="s">
        <v>1377</v>
      </c>
      <c r="BJ1015" t="b">
        <v>0</v>
      </c>
      <c r="BK1015" t="s">
        <v>166</v>
      </c>
      <c r="BL1015" t="b">
        <v>0</v>
      </c>
      <c r="BM1015">
        <v>18</v>
      </c>
      <c r="BN1015" t="s">
        <v>167</v>
      </c>
      <c r="BO1015" t="s">
        <v>168</v>
      </c>
      <c r="BP1015" t="s">
        <v>167</v>
      </c>
      <c r="BQ1015" t="s">
        <v>169</v>
      </c>
      <c r="BR1015">
        <v>768</v>
      </c>
      <c r="BS1015" t="s">
        <v>156</v>
      </c>
      <c r="BT1015" t="s">
        <v>170</v>
      </c>
      <c r="BU1015" t="s">
        <v>303</v>
      </c>
      <c r="BV1015" t="s">
        <v>334</v>
      </c>
      <c r="BW1015">
        <v>82</v>
      </c>
      <c r="BX1015">
        <v>8</v>
      </c>
      <c r="BY1015">
        <v>0</v>
      </c>
      <c r="BZ1015">
        <v>6</v>
      </c>
      <c r="CA1015" t="s">
        <v>1378</v>
      </c>
      <c r="CB1015" t="s">
        <v>156</v>
      </c>
      <c r="CC1015">
        <v>7</v>
      </c>
      <c r="CD1015" t="b">
        <v>0</v>
      </c>
      <c r="CE1015" t="s">
        <v>832</v>
      </c>
      <c r="CF1015" t="s">
        <v>833</v>
      </c>
      <c r="CG1015">
        <v>49</v>
      </c>
      <c r="CH1015">
        <v>0</v>
      </c>
      <c r="CI1015" t="s">
        <v>306</v>
      </c>
      <c r="CJ1015" t="s">
        <v>430</v>
      </c>
      <c r="CK1015" t="s">
        <v>430</v>
      </c>
      <c r="CL1015" t="s">
        <v>430</v>
      </c>
      <c r="CM1015" t="s">
        <v>430</v>
      </c>
      <c r="CN1015" t="s">
        <v>430</v>
      </c>
      <c r="CO1015" t="s">
        <v>306</v>
      </c>
      <c r="CP1015" t="s">
        <v>430</v>
      </c>
      <c r="CQ1015">
        <v>1</v>
      </c>
      <c r="CR1015">
        <v>99</v>
      </c>
      <c r="CS1015" t="str">
        <f t="shared" si="66"/>
        <v>-</v>
      </c>
      <c r="CT1015">
        <f t="shared" si="68"/>
        <v>1444.2857142857142</v>
      </c>
      <c r="CU1015">
        <f t="shared" si="69"/>
        <v>1579.0363267684361</v>
      </c>
      <c r="CV1015" t="str">
        <f t="shared" si="67"/>
        <v>-</v>
      </c>
      <c r="CW1015">
        <v>57855</v>
      </c>
      <c r="CX1015">
        <v>2785</v>
      </c>
      <c r="CY1015">
        <v>5601</v>
      </c>
      <c r="CZ1015">
        <v>524</v>
      </c>
      <c r="DA1015">
        <v>18148</v>
      </c>
      <c r="DB1015">
        <v>99</v>
      </c>
      <c r="DC1015">
        <v>3069</v>
      </c>
      <c r="DD1015">
        <v>1586</v>
      </c>
      <c r="DE1015">
        <v>2</v>
      </c>
      <c r="DF1015" t="s">
        <v>156</v>
      </c>
      <c r="DG1015">
        <v>1024</v>
      </c>
      <c r="DH1015">
        <v>2</v>
      </c>
      <c r="DI1015">
        <v>48000</v>
      </c>
      <c r="DJ1015">
        <v>-16</v>
      </c>
      <c r="DK1015" t="s">
        <v>176</v>
      </c>
      <c r="DL1015">
        <v>10</v>
      </c>
      <c r="DM1015" t="s">
        <v>413</v>
      </c>
      <c r="DN1015">
        <v>692002</v>
      </c>
      <c r="DO1015">
        <v>689213</v>
      </c>
      <c r="DP1015">
        <v>19735</v>
      </c>
      <c r="DQ1015">
        <v>1368911</v>
      </c>
      <c r="DR1015">
        <v>1370601</v>
      </c>
      <c r="DS1015">
        <v>689203</v>
      </c>
      <c r="DT1015">
        <v>1368911</v>
      </c>
      <c r="DU1015">
        <v>687615</v>
      </c>
      <c r="DV1015" t="s">
        <v>158</v>
      </c>
      <c r="DW1015">
        <v>683661</v>
      </c>
      <c r="DX1015">
        <v>629795</v>
      </c>
      <c r="DY1015">
        <v>638553</v>
      </c>
      <c r="DZ1015">
        <v>1584</v>
      </c>
      <c r="EA1015">
        <v>1540</v>
      </c>
      <c r="EB1015">
        <v>1368149</v>
      </c>
      <c r="EC1015">
        <v>629792</v>
      </c>
      <c r="ED1015">
        <v>629792</v>
      </c>
      <c r="EE1015">
        <v>1578</v>
      </c>
      <c r="EF1015">
        <v>1374462</v>
      </c>
      <c r="EG1015">
        <v>1372601</v>
      </c>
      <c r="EH1015">
        <v>1374561</v>
      </c>
      <c r="EI1015">
        <v>635397</v>
      </c>
      <c r="EJ1015">
        <v>639078</v>
      </c>
      <c r="EK1015">
        <v>635480</v>
      </c>
      <c r="EL1015">
        <v>687615</v>
      </c>
      <c r="EM1015">
        <v>685661</v>
      </c>
      <c r="EN1015">
        <v>689202</v>
      </c>
      <c r="EO1015" t="s">
        <v>158</v>
      </c>
      <c r="EP1015">
        <v>1374462</v>
      </c>
      <c r="EQ1015">
        <v>683656</v>
      </c>
      <c r="ER1015">
        <v>1368146</v>
      </c>
      <c r="ES1015">
        <v>749858</v>
      </c>
      <c r="ET1015" t="s">
        <v>178</v>
      </c>
      <c r="EU1015">
        <v>81</v>
      </c>
      <c r="EV1015" t="s">
        <v>1547</v>
      </c>
      <c r="EW1015">
        <v>83</v>
      </c>
      <c r="EX1015" t="s">
        <v>309</v>
      </c>
      <c r="EY1015" t="s">
        <v>169</v>
      </c>
      <c r="EZ1015">
        <v>1024</v>
      </c>
      <c r="FA1015">
        <v>-190</v>
      </c>
      <c r="FB1015">
        <v>264</v>
      </c>
    </row>
    <row r="1016" spans="1:158" x14ac:dyDescent="0.35">
      <c r="A1016">
        <v>97</v>
      </c>
      <c r="B1016">
        <v>97</v>
      </c>
      <c r="C1016">
        <v>1135</v>
      </c>
      <c r="D1016">
        <v>1135</v>
      </c>
      <c r="E1016" t="s">
        <v>155</v>
      </c>
      <c r="F1016" t="s">
        <v>156</v>
      </c>
      <c r="G1016" t="s">
        <v>156</v>
      </c>
      <c r="H1016" t="s">
        <v>156</v>
      </c>
      <c r="I1016">
        <v>0</v>
      </c>
      <c r="J1016" t="s">
        <v>157</v>
      </c>
      <c r="K1016">
        <v>1</v>
      </c>
      <c r="L1016" t="s">
        <v>154</v>
      </c>
      <c r="M1016" t="s">
        <v>154</v>
      </c>
      <c r="N1016" t="s">
        <v>154</v>
      </c>
      <c r="O1016">
        <v>1</v>
      </c>
      <c r="P1016" t="s">
        <v>154</v>
      </c>
      <c r="Q1016" t="s">
        <v>154</v>
      </c>
      <c r="R1016" t="s">
        <v>306</v>
      </c>
      <c r="S1016">
        <v>0</v>
      </c>
      <c r="T1016">
        <v>7</v>
      </c>
      <c r="U1016">
        <v>0</v>
      </c>
      <c r="V1016">
        <v>83</v>
      </c>
      <c r="W1016">
        <v>83</v>
      </c>
      <c r="X1016">
        <v>7</v>
      </c>
      <c r="Y1016">
        <v>83</v>
      </c>
      <c r="Z1016">
        <v>55</v>
      </c>
      <c r="AA1016">
        <v>0</v>
      </c>
      <c r="AB1016">
        <v>55</v>
      </c>
      <c r="AC1016">
        <v>7</v>
      </c>
      <c r="AD1016">
        <v>7</v>
      </c>
      <c r="AE1016">
        <v>0</v>
      </c>
      <c r="AF1016">
        <v>0</v>
      </c>
      <c r="AG1016">
        <v>83</v>
      </c>
      <c r="AH1016">
        <v>7</v>
      </c>
      <c r="AI1016">
        <v>7</v>
      </c>
      <c r="AJ1016">
        <v>0</v>
      </c>
      <c r="AK1016">
        <v>83</v>
      </c>
      <c r="AL1016">
        <v>83</v>
      </c>
      <c r="AM1016">
        <v>139</v>
      </c>
      <c r="AN1016">
        <v>7</v>
      </c>
      <c r="AO1016">
        <v>7</v>
      </c>
      <c r="AP1016">
        <v>7</v>
      </c>
      <c r="AQ1016">
        <v>55</v>
      </c>
      <c r="AR1016">
        <v>55</v>
      </c>
      <c r="AS1016">
        <v>55</v>
      </c>
      <c r="AT1016">
        <v>7</v>
      </c>
      <c r="AU1016">
        <v>83</v>
      </c>
      <c r="AV1016">
        <v>55</v>
      </c>
      <c r="AW1016">
        <v>83</v>
      </c>
      <c r="AX1016">
        <v>0</v>
      </c>
      <c r="AY1016" t="s">
        <v>159</v>
      </c>
      <c r="AZ1016" t="s">
        <v>1038</v>
      </c>
      <c r="BA1016" t="s">
        <v>573</v>
      </c>
      <c r="BB1016" t="s">
        <v>1376</v>
      </c>
      <c r="BC1016" t="s">
        <v>163</v>
      </c>
      <c r="BD1016" t="b">
        <v>0</v>
      </c>
      <c r="BE1016" t="s">
        <v>167</v>
      </c>
      <c r="BF1016" t="b">
        <v>1</v>
      </c>
      <c r="BH1016" t="s">
        <v>164</v>
      </c>
      <c r="BI1016" t="s">
        <v>1377</v>
      </c>
      <c r="BJ1016" t="b">
        <v>0</v>
      </c>
      <c r="BK1016" t="s">
        <v>166</v>
      </c>
      <c r="BL1016" t="b">
        <v>0</v>
      </c>
      <c r="BM1016">
        <v>18</v>
      </c>
      <c r="BN1016" t="s">
        <v>167</v>
      </c>
      <c r="BO1016" t="s">
        <v>168</v>
      </c>
      <c r="BP1016" t="s">
        <v>167</v>
      </c>
      <c r="BQ1016" t="s">
        <v>169</v>
      </c>
      <c r="BR1016">
        <v>768</v>
      </c>
      <c r="BS1016" t="s">
        <v>156</v>
      </c>
      <c r="BT1016" t="s">
        <v>170</v>
      </c>
      <c r="BU1016" t="s">
        <v>185</v>
      </c>
      <c r="BV1016" t="s">
        <v>321</v>
      </c>
      <c r="BW1016">
        <v>83</v>
      </c>
      <c r="BX1016">
        <v>8</v>
      </c>
      <c r="BY1016">
        <v>0</v>
      </c>
      <c r="BZ1016">
        <v>6</v>
      </c>
      <c r="CA1016" t="s">
        <v>1378</v>
      </c>
      <c r="CB1016" t="s">
        <v>156</v>
      </c>
      <c r="CC1016">
        <v>7</v>
      </c>
      <c r="CD1016" t="b">
        <v>0</v>
      </c>
      <c r="CE1016" t="s">
        <v>832</v>
      </c>
      <c r="CF1016" t="s">
        <v>833</v>
      </c>
      <c r="CG1016">
        <v>71</v>
      </c>
      <c r="CH1016">
        <v>0</v>
      </c>
      <c r="CI1016" t="s">
        <v>306</v>
      </c>
      <c r="CJ1016" t="s">
        <v>430</v>
      </c>
      <c r="CK1016" t="s">
        <v>430</v>
      </c>
      <c r="CL1016" t="s">
        <v>430</v>
      </c>
      <c r="CM1016" t="s">
        <v>430</v>
      </c>
      <c r="CN1016" t="s">
        <v>430</v>
      </c>
      <c r="CO1016" t="s">
        <v>306</v>
      </c>
      <c r="CP1016" t="s">
        <v>430</v>
      </c>
      <c r="CQ1016">
        <v>1</v>
      </c>
      <c r="CR1016">
        <v>1539</v>
      </c>
      <c r="CS1016" t="str">
        <f t="shared" si="66"/>
        <v>-</v>
      </c>
      <c r="CT1016">
        <f t="shared" si="68"/>
        <v>1444.2857142857142</v>
      </c>
      <c r="CU1016">
        <f t="shared" si="69"/>
        <v>1579.0363267684361</v>
      </c>
      <c r="CV1016" t="str">
        <f t="shared" si="67"/>
        <v>-</v>
      </c>
      <c r="CW1016">
        <v>57855</v>
      </c>
      <c r="CX1016">
        <v>2785</v>
      </c>
      <c r="CY1016">
        <v>5601</v>
      </c>
      <c r="CZ1016">
        <v>524</v>
      </c>
      <c r="DA1016">
        <v>18148</v>
      </c>
      <c r="DB1016">
        <v>1539</v>
      </c>
      <c r="DC1016">
        <v>3069</v>
      </c>
      <c r="DD1016">
        <v>1586</v>
      </c>
      <c r="DE1016">
        <v>2</v>
      </c>
      <c r="DF1016" t="s">
        <v>156</v>
      </c>
      <c r="DG1016">
        <v>1024</v>
      </c>
      <c r="DH1016">
        <v>2</v>
      </c>
      <c r="DI1016">
        <v>48000</v>
      </c>
      <c r="DJ1016">
        <v>-16</v>
      </c>
      <c r="DK1016" t="s">
        <v>176</v>
      </c>
      <c r="DL1016">
        <v>10</v>
      </c>
      <c r="DM1016" t="s">
        <v>413</v>
      </c>
      <c r="DN1016">
        <v>692002</v>
      </c>
      <c r="DO1016">
        <v>689213</v>
      </c>
      <c r="DP1016">
        <v>19735</v>
      </c>
      <c r="DQ1016">
        <v>1375334</v>
      </c>
      <c r="DR1016">
        <v>1377107</v>
      </c>
      <c r="DS1016">
        <v>689203</v>
      </c>
      <c r="DT1016">
        <v>1375334</v>
      </c>
      <c r="DU1016">
        <v>687615</v>
      </c>
      <c r="DV1016" t="s">
        <v>158</v>
      </c>
      <c r="DW1016">
        <v>683661</v>
      </c>
      <c r="DX1016">
        <v>629795</v>
      </c>
      <c r="DY1016">
        <v>638553</v>
      </c>
      <c r="DZ1016">
        <v>1584</v>
      </c>
      <c r="EA1016">
        <v>1540</v>
      </c>
      <c r="EB1016">
        <v>1374576</v>
      </c>
      <c r="EC1016">
        <v>629792</v>
      </c>
      <c r="ED1016">
        <v>629792</v>
      </c>
      <c r="EE1016">
        <v>1578</v>
      </c>
      <c r="EF1016">
        <v>1380819</v>
      </c>
      <c r="EG1016">
        <v>1379107</v>
      </c>
      <c r="EH1016">
        <v>1382359</v>
      </c>
      <c r="EI1016">
        <v>635397</v>
      </c>
      <c r="EJ1016">
        <v>639078</v>
      </c>
      <c r="EK1016">
        <v>635480</v>
      </c>
      <c r="EL1016">
        <v>687615</v>
      </c>
      <c r="EM1016">
        <v>685661</v>
      </c>
      <c r="EN1016">
        <v>689202</v>
      </c>
      <c r="EO1016" t="s">
        <v>158</v>
      </c>
      <c r="EP1016">
        <v>1380819</v>
      </c>
      <c r="EQ1016">
        <v>683656</v>
      </c>
      <c r="ER1016">
        <v>1374573</v>
      </c>
      <c r="ES1016">
        <v>749858</v>
      </c>
      <c r="ET1016" t="s">
        <v>178</v>
      </c>
      <c r="EU1016">
        <v>82</v>
      </c>
      <c r="EV1016" t="s">
        <v>1548</v>
      </c>
      <c r="EW1016">
        <v>84</v>
      </c>
      <c r="EX1016" t="s">
        <v>309</v>
      </c>
      <c r="EY1016" t="s">
        <v>169</v>
      </c>
      <c r="EZ1016">
        <v>1024</v>
      </c>
      <c r="FA1016">
        <v>-190</v>
      </c>
      <c r="FB1016">
        <v>264</v>
      </c>
    </row>
    <row r="1017" spans="1:158" x14ac:dyDescent="0.35">
      <c r="A1017" t="s">
        <v>154</v>
      </c>
      <c r="B1017" t="s">
        <v>154</v>
      </c>
      <c r="C1017">
        <v>1714</v>
      </c>
      <c r="D1017">
        <v>1714</v>
      </c>
      <c r="E1017" t="s">
        <v>155</v>
      </c>
      <c r="F1017" t="s">
        <v>156</v>
      </c>
      <c r="G1017" t="s">
        <v>156</v>
      </c>
      <c r="H1017" t="s">
        <v>156</v>
      </c>
      <c r="I1017">
        <v>0</v>
      </c>
      <c r="J1017" t="s">
        <v>157</v>
      </c>
      <c r="K1017">
        <v>1</v>
      </c>
      <c r="L1017" t="s">
        <v>154</v>
      </c>
      <c r="M1017" t="s">
        <v>154</v>
      </c>
      <c r="N1017" t="s">
        <v>154</v>
      </c>
      <c r="O1017" t="s">
        <v>158</v>
      </c>
      <c r="P1017" t="s">
        <v>154</v>
      </c>
      <c r="Q1017" t="s">
        <v>154</v>
      </c>
      <c r="R1017" t="s">
        <v>158</v>
      </c>
      <c r="S1017">
        <v>0</v>
      </c>
      <c r="T1017" t="s">
        <v>158</v>
      </c>
      <c r="U1017">
        <v>0</v>
      </c>
      <c r="V1017" t="s">
        <v>158</v>
      </c>
      <c r="W1017" t="s">
        <v>158</v>
      </c>
      <c r="X1017">
        <v>0</v>
      </c>
      <c r="Y1017" t="s">
        <v>158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t="s">
        <v>158</v>
      </c>
      <c r="AH1017">
        <v>0</v>
      </c>
      <c r="AI1017">
        <v>0</v>
      </c>
      <c r="AJ1017">
        <v>0</v>
      </c>
      <c r="AK1017" t="s">
        <v>158</v>
      </c>
      <c r="AL1017" t="s">
        <v>158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 t="s">
        <v>158</v>
      </c>
      <c r="AV1017">
        <v>0</v>
      </c>
      <c r="AW1017" t="s">
        <v>158</v>
      </c>
      <c r="AX1017">
        <v>0</v>
      </c>
      <c r="AY1017" t="s">
        <v>159</v>
      </c>
      <c r="AZ1017" t="s">
        <v>452</v>
      </c>
      <c r="BA1017" t="s">
        <v>921</v>
      </c>
      <c r="BB1017" t="s">
        <v>1549</v>
      </c>
      <c r="BC1017" t="s">
        <v>163</v>
      </c>
      <c r="BD1017" t="b">
        <v>0</v>
      </c>
      <c r="BE1017" t="s">
        <v>158</v>
      </c>
      <c r="BF1017" t="b">
        <v>0</v>
      </c>
      <c r="BH1017" t="s">
        <v>164</v>
      </c>
      <c r="BI1017" t="s">
        <v>1550</v>
      </c>
      <c r="BJ1017" t="b">
        <v>0</v>
      </c>
      <c r="BK1017" t="s">
        <v>166</v>
      </c>
      <c r="BL1017" t="b">
        <v>0</v>
      </c>
      <c r="BM1017">
        <v>18</v>
      </c>
      <c r="BN1017" t="s">
        <v>167</v>
      </c>
      <c r="BO1017" t="s">
        <v>168</v>
      </c>
      <c r="BP1017" t="s">
        <v>167</v>
      </c>
      <c r="BQ1017" t="s">
        <v>169</v>
      </c>
      <c r="BR1017">
        <v>768</v>
      </c>
      <c r="BS1017" t="s">
        <v>156</v>
      </c>
      <c r="BT1017" t="s">
        <v>170</v>
      </c>
      <c r="BU1017" t="s">
        <v>158</v>
      </c>
      <c r="BV1017" t="s">
        <v>158</v>
      </c>
      <c r="BW1017">
        <v>0</v>
      </c>
      <c r="BX1017">
        <v>0</v>
      </c>
      <c r="BY1017">
        <v>0</v>
      </c>
      <c r="BZ1017">
        <v>0</v>
      </c>
      <c r="CA1017" t="s">
        <v>1551</v>
      </c>
      <c r="CB1017" t="s">
        <v>156</v>
      </c>
      <c r="CC1017">
        <v>1</v>
      </c>
      <c r="CD1017" t="b">
        <v>0</v>
      </c>
      <c r="CE1017" t="s">
        <v>832</v>
      </c>
      <c r="CF1017" t="s">
        <v>833</v>
      </c>
      <c r="CG1017" t="s">
        <v>158</v>
      </c>
      <c r="CH1017">
        <v>0</v>
      </c>
      <c r="CI1017">
        <v>1</v>
      </c>
      <c r="CJ1017" t="s">
        <v>158</v>
      </c>
      <c r="CK1017" t="s">
        <v>158</v>
      </c>
      <c r="CL1017" t="s">
        <v>430</v>
      </c>
      <c r="CM1017" t="s">
        <v>430</v>
      </c>
      <c r="CN1017" t="s">
        <v>430</v>
      </c>
      <c r="CO1017" t="s">
        <v>158</v>
      </c>
      <c r="CP1017" t="s">
        <v>430</v>
      </c>
      <c r="CQ1017">
        <v>1</v>
      </c>
      <c r="CR1017">
        <v>1714</v>
      </c>
      <c r="CS1017" t="str">
        <f t="shared" si="66"/>
        <v>-</v>
      </c>
      <c r="CW1017" t="s">
        <v>158</v>
      </c>
      <c r="CX1017" t="s">
        <v>158</v>
      </c>
      <c r="CY1017">
        <v>534</v>
      </c>
      <c r="CZ1017">
        <v>707</v>
      </c>
      <c r="DA1017">
        <v>2728</v>
      </c>
      <c r="DB1017" t="s">
        <v>158</v>
      </c>
      <c r="DC1017">
        <v>10185</v>
      </c>
      <c r="DD1017">
        <v>1714</v>
      </c>
      <c r="DE1017">
        <v>2</v>
      </c>
      <c r="DF1017" t="s">
        <v>156</v>
      </c>
      <c r="DG1017">
        <v>1024</v>
      </c>
      <c r="DH1017">
        <v>2</v>
      </c>
      <c r="DI1017">
        <v>48000</v>
      </c>
      <c r="DJ1017">
        <v>-16</v>
      </c>
      <c r="DK1017" t="s">
        <v>176</v>
      </c>
      <c r="DL1017">
        <v>11</v>
      </c>
      <c r="DM1017" t="s">
        <v>177</v>
      </c>
      <c r="DN1017" t="s">
        <v>158</v>
      </c>
      <c r="DO1017" t="s">
        <v>158</v>
      </c>
      <c r="DP1017">
        <v>16002</v>
      </c>
      <c r="DQ1017" t="s">
        <v>158</v>
      </c>
      <c r="DR1017" t="s">
        <v>158</v>
      </c>
      <c r="DS1017" t="s">
        <v>158</v>
      </c>
      <c r="DT1017" t="s">
        <v>158</v>
      </c>
      <c r="DU1017">
        <v>32719</v>
      </c>
      <c r="DV1017" t="s">
        <v>158</v>
      </c>
      <c r="DW1017">
        <v>28749</v>
      </c>
      <c r="DX1017">
        <v>16098</v>
      </c>
      <c r="DY1017">
        <v>27468</v>
      </c>
      <c r="DZ1017">
        <v>13270</v>
      </c>
      <c r="EA1017">
        <v>13268</v>
      </c>
      <c r="EB1017" t="s">
        <v>158</v>
      </c>
      <c r="EC1017">
        <v>16096</v>
      </c>
      <c r="ED1017">
        <v>16096</v>
      </c>
      <c r="EE1017">
        <v>13269</v>
      </c>
      <c r="EF1017" t="s">
        <v>158</v>
      </c>
      <c r="EG1017" t="s">
        <v>158</v>
      </c>
      <c r="EH1017">
        <v>34439</v>
      </c>
      <c r="EI1017">
        <v>16634</v>
      </c>
      <c r="EJ1017">
        <v>28177</v>
      </c>
      <c r="EK1017">
        <v>17277</v>
      </c>
      <c r="EL1017">
        <v>32719</v>
      </c>
      <c r="EM1017">
        <v>30749</v>
      </c>
      <c r="EN1017">
        <v>34439</v>
      </c>
      <c r="EO1017" t="s">
        <v>158</v>
      </c>
      <c r="EP1017" t="s">
        <v>158</v>
      </c>
      <c r="EQ1017">
        <v>28747</v>
      </c>
      <c r="ER1017" t="s">
        <v>158</v>
      </c>
      <c r="ES1017" t="s">
        <v>158</v>
      </c>
      <c r="ET1017" t="s">
        <v>178</v>
      </c>
      <c r="EU1017">
        <v>0</v>
      </c>
      <c r="EV1017" t="s">
        <v>1552</v>
      </c>
      <c r="EW1017">
        <v>1</v>
      </c>
      <c r="EX1017" t="s">
        <v>158</v>
      </c>
      <c r="EY1017" t="s">
        <v>169</v>
      </c>
      <c r="EZ1017">
        <v>1024</v>
      </c>
      <c r="FA1017">
        <v>-190</v>
      </c>
      <c r="FB1017">
        <v>264</v>
      </c>
    </row>
    <row r="1018" spans="1:158" x14ac:dyDescent="0.35">
      <c r="A1018" t="s">
        <v>154</v>
      </c>
      <c r="B1018" t="s">
        <v>154</v>
      </c>
      <c r="C1018">
        <v>1754</v>
      </c>
      <c r="D1018">
        <v>1754</v>
      </c>
      <c r="E1018" t="s">
        <v>155</v>
      </c>
      <c r="F1018" t="s">
        <v>156</v>
      </c>
      <c r="G1018" t="s">
        <v>156</v>
      </c>
      <c r="H1018" t="s">
        <v>156</v>
      </c>
      <c r="I1018">
        <v>0</v>
      </c>
      <c r="J1018" t="s">
        <v>157</v>
      </c>
      <c r="K1018">
        <v>1</v>
      </c>
      <c r="L1018" t="s">
        <v>154</v>
      </c>
      <c r="M1018" t="s">
        <v>154</v>
      </c>
      <c r="N1018" t="s">
        <v>154</v>
      </c>
      <c r="O1018" t="s">
        <v>158</v>
      </c>
      <c r="P1018" t="s">
        <v>154</v>
      </c>
      <c r="Q1018" t="s">
        <v>154</v>
      </c>
      <c r="R1018" t="s">
        <v>158</v>
      </c>
      <c r="S1018">
        <v>0</v>
      </c>
      <c r="T1018" t="s">
        <v>158</v>
      </c>
      <c r="U1018">
        <v>0</v>
      </c>
      <c r="V1018" t="s">
        <v>158</v>
      </c>
      <c r="W1018" t="s">
        <v>158</v>
      </c>
      <c r="X1018">
        <v>0</v>
      </c>
      <c r="Y1018" t="s">
        <v>158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 t="s">
        <v>158</v>
      </c>
      <c r="AH1018">
        <v>0</v>
      </c>
      <c r="AI1018">
        <v>0</v>
      </c>
      <c r="AJ1018">
        <v>0</v>
      </c>
      <c r="AK1018" t="s">
        <v>158</v>
      </c>
      <c r="AL1018" t="s">
        <v>158</v>
      </c>
      <c r="AM1018">
        <v>1</v>
      </c>
      <c r="AN1018">
        <v>0</v>
      </c>
      <c r="AO1018">
        <v>0</v>
      </c>
      <c r="AP1018">
        <v>0</v>
      </c>
      <c r="AQ1018">
        <v>1</v>
      </c>
      <c r="AR1018">
        <v>1</v>
      </c>
      <c r="AS1018">
        <v>1</v>
      </c>
      <c r="AT1018">
        <v>0</v>
      </c>
      <c r="AU1018" t="s">
        <v>158</v>
      </c>
      <c r="AV1018">
        <v>1</v>
      </c>
      <c r="AW1018" t="s">
        <v>158</v>
      </c>
      <c r="AX1018">
        <v>0</v>
      </c>
      <c r="AY1018" t="s">
        <v>159</v>
      </c>
      <c r="AZ1018" t="s">
        <v>1040</v>
      </c>
      <c r="BA1018" t="s">
        <v>629</v>
      </c>
      <c r="BB1018" t="s">
        <v>1549</v>
      </c>
      <c r="BC1018" t="s">
        <v>163</v>
      </c>
      <c r="BD1018" t="b">
        <v>0</v>
      </c>
      <c r="BE1018" t="s">
        <v>158</v>
      </c>
      <c r="BF1018" t="b">
        <v>0</v>
      </c>
      <c r="BH1018" t="s">
        <v>164</v>
      </c>
      <c r="BI1018" t="s">
        <v>1550</v>
      </c>
      <c r="BJ1018" t="b">
        <v>0</v>
      </c>
      <c r="BK1018" t="s">
        <v>166</v>
      </c>
      <c r="BL1018" t="b">
        <v>0</v>
      </c>
      <c r="BM1018">
        <v>18</v>
      </c>
      <c r="BN1018" t="s">
        <v>167</v>
      </c>
      <c r="BO1018" t="s">
        <v>168</v>
      </c>
      <c r="BP1018" t="s">
        <v>167</v>
      </c>
      <c r="BQ1018" t="s">
        <v>169</v>
      </c>
      <c r="BR1018">
        <v>768</v>
      </c>
      <c r="BS1018" t="s">
        <v>156</v>
      </c>
      <c r="BT1018" t="s">
        <v>181</v>
      </c>
      <c r="BU1018" t="s">
        <v>158</v>
      </c>
      <c r="BV1018" t="s">
        <v>158</v>
      </c>
      <c r="BW1018">
        <v>1</v>
      </c>
      <c r="BX1018">
        <v>0</v>
      </c>
      <c r="BY1018">
        <v>0</v>
      </c>
      <c r="BZ1018">
        <v>1</v>
      </c>
      <c r="CA1018" t="s">
        <v>1551</v>
      </c>
      <c r="CB1018" t="s">
        <v>156</v>
      </c>
      <c r="CC1018">
        <v>2</v>
      </c>
      <c r="CD1018" t="b">
        <v>0</v>
      </c>
      <c r="CE1018" t="s">
        <v>832</v>
      </c>
      <c r="CF1018" t="s">
        <v>833</v>
      </c>
      <c r="CG1018" t="s">
        <v>158</v>
      </c>
      <c r="CH1018">
        <v>0</v>
      </c>
      <c r="CI1018">
        <v>1</v>
      </c>
      <c r="CJ1018" t="s">
        <v>158</v>
      </c>
      <c r="CK1018" t="s">
        <v>158</v>
      </c>
      <c r="CL1018" t="s">
        <v>430</v>
      </c>
      <c r="CM1018" t="s">
        <v>430</v>
      </c>
      <c r="CN1018" t="s">
        <v>430</v>
      </c>
      <c r="CO1018" t="s">
        <v>158</v>
      </c>
      <c r="CP1018" t="s">
        <v>430</v>
      </c>
      <c r="CQ1018">
        <v>1</v>
      </c>
      <c r="CR1018">
        <v>1794</v>
      </c>
      <c r="CS1018" t="str">
        <f t="shared" si="66"/>
        <v>-</v>
      </c>
      <c r="CW1018" t="s">
        <v>158</v>
      </c>
      <c r="CX1018" t="s">
        <v>158</v>
      </c>
      <c r="CY1018">
        <v>534</v>
      </c>
      <c r="CZ1018">
        <v>707</v>
      </c>
      <c r="DA1018">
        <v>2728</v>
      </c>
      <c r="DB1018" t="s">
        <v>158</v>
      </c>
      <c r="DC1018">
        <v>10185</v>
      </c>
      <c r="DD1018">
        <v>1794</v>
      </c>
      <c r="DE1018">
        <v>2</v>
      </c>
      <c r="DF1018" t="s">
        <v>156</v>
      </c>
      <c r="DG1018">
        <v>1024</v>
      </c>
      <c r="DH1018">
        <v>2</v>
      </c>
      <c r="DI1018">
        <v>48000</v>
      </c>
      <c r="DJ1018">
        <v>-16</v>
      </c>
      <c r="DK1018" t="s">
        <v>176</v>
      </c>
      <c r="DL1018">
        <v>11</v>
      </c>
      <c r="DM1018" t="s">
        <v>177</v>
      </c>
      <c r="DN1018" t="s">
        <v>158</v>
      </c>
      <c r="DO1018" t="s">
        <v>158</v>
      </c>
      <c r="DP1018">
        <v>16002</v>
      </c>
      <c r="DQ1018" t="s">
        <v>158</v>
      </c>
      <c r="DR1018" t="s">
        <v>158</v>
      </c>
      <c r="DS1018" t="s">
        <v>158</v>
      </c>
      <c r="DT1018" t="s">
        <v>158</v>
      </c>
      <c r="DU1018">
        <v>38599</v>
      </c>
      <c r="DV1018" t="s">
        <v>158</v>
      </c>
      <c r="DW1018">
        <v>35009</v>
      </c>
      <c r="DX1018">
        <v>16098</v>
      </c>
      <c r="DY1018">
        <v>27468</v>
      </c>
      <c r="DZ1018">
        <v>13270</v>
      </c>
      <c r="EA1018">
        <v>13268</v>
      </c>
      <c r="EB1018" t="s">
        <v>158</v>
      </c>
      <c r="EC1018">
        <v>16096</v>
      </c>
      <c r="ED1018">
        <v>16096</v>
      </c>
      <c r="EE1018">
        <v>13269</v>
      </c>
      <c r="EF1018" t="s">
        <v>158</v>
      </c>
      <c r="EG1018" t="s">
        <v>158</v>
      </c>
      <c r="EH1018">
        <v>40399</v>
      </c>
      <c r="EI1018">
        <v>16634</v>
      </c>
      <c r="EJ1018">
        <v>28177</v>
      </c>
      <c r="EK1018">
        <v>17277</v>
      </c>
      <c r="EL1018">
        <v>38599</v>
      </c>
      <c r="EM1018">
        <v>37010</v>
      </c>
      <c r="EN1018">
        <v>40399</v>
      </c>
      <c r="EO1018" t="s">
        <v>158</v>
      </c>
      <c r="EP1018" t="s">
        <v>158</v>
      </c>
      <c r="EQ1018">
        <v>35007</v>
      </c>
      <c r="ER1018" t="s">
        <v>158</v>
      </c>
      <c r="ES1018" t="s">
        <v>158</v>
      </c>
      <c r="ET1018" t="s">
        <v>178</v>
      </c>
      <c r="EU1018">
        <v>0</v>
      </c>
      <c r="EV1018" t="s">
        <v>1553</v>
      </c>
      <c r="EW1018">
        <v>2</v>
      </c>
      <c r="EX1018" t="s">
        <v>158</v>
      </c>
      <c r="EY1018" t="s">
        <v>169</v>
      </c>
      <c r="EZ1018">
        <v>1024</v>
      </c>
      <c r="FA1018">
        <v>-50</v>
      </c>
      <c r="FB1018">
        <v>180</v>
      </c>
    </row>
    <row r="1019" spans="1:158" x14ac:dyDescent="0.35">
      <c r="A1019" t="s">
        <v>154</v>
      </c>
      <c r="B1019" t="s">
        <v>154</v>
      </c>
      <c r="C1019">
        <v>2007</v>
      </c>
      <c r="D1019">
        <v>2007</v>
      </c>
      <c r="E1019" t="s">
        <v>155</v>
      </c>
      <c r="F1019" t="s">
        <v>156</v>
      </c>
      <c r="G1019" t="s">
        <v>156</v>
      </c>
      <c r="H1019" t="s">
        <v>156</v>
      </c>
      <c r="I1019">
        <v>0</v>
      </c>
      <c r="J1019" t="s">
        <v>157</v>
      </c>
      <c r="K1019">
        <v>1</v>
      </c>
      <c r="L1019" t="s">
        <v>154</v>
      </c>
      <c r="M1019" t="s">
        <v>154</v>
      </c>
      <c r="N1019" t="s">
        <v>154</v>
      </c>
      <c r="O1019" t="s">
        <v>158</v>
      </c>
      <c r="P1019" t="s">
        <v>154</v>
      </c>
      <c r="Q1019" t="s">
        <v>154</v>
      </c>
      <c r="R1019" t="s">
        <v>158</v>
      </c>
      <c r="S1019">
        <v>0</v>
      </c>
      <c r="T1019" t="s">
        <v>158</v>
      </c>
      <c r="U1019">
        <v>0</v>
      </c>
      <c r="V1019" t="s">
        <v>158</v>
      </c>
      <c r="W1019" t="s">
        <v>158</v>
      </c>
      <c r="X1019">
        <v>0</v>
      </c>
      <c r="Y1019" t="s">
        <v>158</v>
      </c>
      <c r="Z1019">
        <v>2</v>
      </c>
      <c r="AA1019">
        <v>0</v>
      </c>
      <c r="AB1019">
        <v>2</v>
      </c>
      <c r="AC1019">
        <v>0</v>
      </c>
      <c r="AD1019">
        <v>0</v>
      </c>
      <c r="AE1019">
        <v>0</v>
      </c>
      <c r="AF1019">
        <v>0</v>
      </c>
      <c r="AG1019" t="s">
        <v>158</v>
      </c>
      <c r="AH1019">
        <v>0</v>
      </c>
      <c r="AI1019">
        <v>0</v>
      </c>
      <c r="AJ1019">
        <v>0</v>
      </c>
      <c r="AK1019" t="s">
        <v>158</v>
      </c>
      <c r="AL1019" t="s">
        <v>158</v>
      </c>
      <c r="AM1019">
        <v>2</v>
      </c>
      <c r="AN1019">
        <v>0</v>
      </c>
      <c r="AO1019">
        <v>0</v>
      </c>
      <c r="AP1019">
        <v>0</v>
      </c>
      <c r="AQ1019">
        <v>2</v>
      </c>
      <c r="AR1019">
        <v>2</v>
      </c>
      <c r="AS1019">
        <v>2</v>
      </c>
      <c r="AT1019">
        <v>0</v>
      </c>
      <c r="AU1019" t="s">
        <v>158</v>
      </c>
      <c r="AV1019">
        <v>2</v>
      </c>
      <c r="AW1019" t="s">
        <v>158</v>
      </c>
      <c r="AX1019">
        <v>0</v>
      </c>
      <c r="AY1019" t="s">
        <v>159</v>
      </c>
      <c r="AZ1019" t="s">
        <v>1554</v>
      </c>
      <c r="BA1019" t="s">
        <v>437</v>
      </c>
      <c r="BB1019" t="s">
        <v>1549</v>
      </c>
      <c r="BC1019" t="s">
        <v>163</v>
      </c>
      <c r="BD1019" t="b">
        <v>0</v>
      </c>
      <c r="BE1019" t="s">
        <v>158</v>
      </c>
      <c r="BF1019" t="b">
        <v>0</v>
      </c>
      <c r="BH1019" t="s">
        <v>164</v>
      </c>
      <c r="BI1019" t="s">
        <v>1550</v>
      </c>
      <c r="BJ1019" t="b">
        <v>0</v>
      </c>
      <c r="BK1019" t="s">
        <v>166</v>
      </c>
      <c r="BL1019" t="b">
        <v>0</v>
      </c>
      <c r="BM1019">
        <v>18</v>
      </c>
      <c r="BN1019" t="s">
        <v>167</v>
      </c>
      <c r="BO1019" t="s">
        <v>168</v>
      </c>
      <c r="BP1019" t="s">
        <v>167</v>
      </c>
      <c r="BQ1019" t="s">
        <v>169</v>
      </c>
      <c r="BR1019">
        <v>768</v>
      </c>
      <c r="BS1019" t="s">
        <v>156</v>
      </c>
      <c r="BT1019" t="s">
        <v>185</v>
      </c>
      <c r="BU1019" t="s">
        <v>158</v>
      </c>
      <c r="BV1019" t="s">
        <v>158</v>
      </c>
      <c r="BW1019">
        <v>2</v>
      </c>
      <c r="BX1019">
        <v>0</v>
      </c>
      <c r="BY1019">
        <v>0</v>
      </c>
      <c r="BZ1019">
        <v>2</v>
      </c>
      <c r="CA1019" t="s">
        <v>1551</v>
      </c>
      <c r="CB1019" t="s">
        <v>156</v>
      </c>
      <c r="CC1019">
        <v>3</v>
      </c>
      <c r="CD1019" t="b">
        <v>0</v>
      </c>
      <c r="CE1019" t="s">
        <v>832</v>
      </c>
      <c r="CF1019" t="s">
        <v>833</v>
      </c>
      <c r="CG1019" t="s">
        <v>158</v>
      </c>
      <c r="CH1019">
        <v>0</v>
      </c>
      <c r="CI1019">
        <v>1</v>
      </c>
      <c r="CJ1019" t="s">
        <v>158</v>
      </c>
      <c r="CK1019" t="s">
        <v>158</v>
      </c>
      <c r="CL1019" t="s">
        <v>430</v>
      </c>
      <c r="CM1019" t="s">
        <v>430</v>
      </c>
      <c r="CN1019" t="s">
        <v>430</v>
      </c>
      <c r="CO1019" t="s">
        <v>158</v>
      </c>
      <c r="CP1019" t="s">
        <v>430</v>
      </c>
      <c r="CQ1019">
        <v>1</v>
      </c>
      <c r="CR1019">
        <v>2515</v>
      </c>
      <c r="CS1019" t="str">
        <f t="shared" si="66"/>
        <v>-</v>
      </c>
      <c r="CW1019" t="s">
        <v>158</v>
      </c>
      <c r="CX1019" t="s">
        <v>158</v>
      </c>
      <c r="CY1019">
        <v>534</v>
      </c>
      <c r="CZ1019">
        <v>707</v>
      </c>
      <c r="DA1019">
        <v>2728</v>
      </c>
      <c r="DB1019" t="s">
        <v>158</v>
      </c>
      <c r="DC1019">
        <v>10185</v>
      </c>
      <c r="DD1019">
        <v>2515</v>
      </c>
      <c r="DE1019">
        <v>2</v>
      </c>
      <c r="DF1019" t="s">
        <v>156</v>
      </c>
      <c r="DG1019">
        <v>1024</v>
      </c>
      <c r="DH1019">
        <v>2</v>
      </c>
      <c r="DI1019">
        <v>48000</v>
      </c>
      <c r="DJ1019">
        <v>-16</v>
      </c>
      <c r="DK1019" t="s">
        <v>176</v>
      </c>
      <c r="DL1019">
        <v>11</v>
      </c>
      <c r="DM1019" t="s">
        <v>177</v>
      </c>
      <c r="DN1019" t="s">
        <v>158</v>
      </c>
      <c r="DO1019" t="s">
        <v>158</v>
      </c>
      <c r="DP1019">
        <v>16002</v>
      </c>
      <c r="DQ1019" t="s">
        <v>158</v>
      </c>
      <c r="DR1019" t="s">
        <v>158</v>
      </c>
      <c r="DS1019" t="s">
        <v>158</v>
      </c>
      <c r="DT1019" t="s">
        <v>158</v>
      </c>
      <c r="DU1019">
        <v>44729</v>
      </c>
      <c r="DV1019" t="s">
        <v>158</v>
      </c>
      <c r="DW1019">
        <v>40966</v>
      </c>
      <c r="DX1019">
        <v>16098</v>
      </c>
      <c r="DY1019">
        <v>27468</v>
      </c>
      <c r="DZ1019">
        <v>13270</v>
      </c>
      <c r="EA1019">
        <v>13268</v>
      </c>
      <c r="EB1019" t="s">
        <v>158</v>
      </c>
      <c r="EC1019">
        <v>16096</v>
      </c>
      <c r="ED1019">
        <v>16096</v>
      </c>
      <c r="EE1019">
        <v>13269</v>
      </c>
      <c r="EF1019" t="s">
        <v>158</v>
      </c>
      <c r="EG1019" t="s">
        <v>158</v>
      </c>
      <c r="EH1019">
        <v>47250</v>
      </c>
      <c r="EI1019">
        <v>16634</v>
      </c>
      <c r="EJ1019">
        <v>28177</v>
      </c>
      <c r="EK1019">
        <v>17277</v>
      </c>
      <c r="EL1019">
        <v>44729</v>
      </c>
      <c r="EM1019">
        <v>42966</v>
      </c>
      <c r="EN1019">
        <v>47250</v>
      </c>
      <c r="EO1019" t="s">
        <v>158</v>
      </c>
      <c r="EP1019" t="s">
        <v>158</v>
      </c>
      <c r="EQ1019">
        <v>40964</v>
      </c>
      <c r="ER1019" t="s">
        <v>158</v>
      </c>
      <c r="ES1019" t="s">
        <v>158</v>
      </c>
      <c r="ET1019" t="s">
        <v>178</v>
      </c>
      <c r="EU1019">
        <v>0</v>
      </c>
      <c r="EV1019" t="s">
        <v>1555</v>
      </c>
      <c r="EW1019">
        <v>3</v>
      </c>
      <c r="EX1019" t="s">
        <v>158</v>
      </c>
      <c r="EY1019" t="s">
        <v>169</v>
      </c>
      <c r="EZ1019">
        <v>1024</v>
      </c>
      <c r="FA1019">
        <v>-260</v>
      </c>
      <c r="FB1019">
        <v>180</v>
      </c>
    </row>
    <row r="1020" spans="1:158" x14ac:dyDescent="0.35">
      <c r="A1020" t="s">
        <v>154</v>
      </c>
      <c r="B1020" t="s">
        <v>154</v>
      </c>
      <c r="C1020">
        <v>2041</v>
      </c>
      <c r="D1020">
        <v>2041</v>
      </c>
      <c r="E1020" t="s">
        <v>155</v>
      </c>
      <c r="F1020" t="s">
        <v>156</v>
      </c>
      <c r="G1020" t="s">
        <v>156</v>
      </c>
      <c r="H1020" t="s">
        <v>156</v>
      </c>
      <c r="I1020">
        <v>0</v>
      </c>
      <c r="J1020" t="s">
        <v>157</v>
      </c>
      <c r="K1020">
        <v>1</v>
      </c>
      <c r="L1020" t="s">
        <v>154</v>
      </c>
      <c r="M1020" t="s">
        <v>154</v>
      </c>
      <c r="N1020" t="s">
        <v>154</v>
      </c>
      <c r="O1020" t="s">
        <v>158</v>
      </c>
      <c r="P1020" t="s">
        <v>154</v>
      </c>
      <c r="Q1020" t="s">
        <v>154</v>
      </c>
      <c r="R1020" t="s">
        <v>158</v>
      </c>
      <c r="S1020">
        <v>0</v>
      </c>
      <c r="T1020" t="s">
        <v>158</v>
      </c>
      <c r="U1020">
        <v>0</v>
      </c>
      <c r="V1020" t="s">
        <v>158</v>
      </c>
      <c r="W1020" t="s">
        <v>158</v>
      </c>
      <c r="X1020">
        <v>0</v>
      </c>
      <c r="Y1020" t="s">
        <v>158</v>
      </c>
      <c r="Z1020">
        <v>3</v>
      </c>
      <c r="AA1020">
        <v>0</v>
      </c>
      <c r="AB1020">
        <v>3</v>
      </c>
      <c r="AC1020">
        <v>0</v>
      </c>
      <c r="AD1020">
        <v>0</v>
      </c>
      <c r="AE1020">
        <v>0</v>
      </c>
      <c r="AF1020">
        <v>0</v>
      </c>
      <c r="AG1020" t="s">
        <v>158</v>
      </c>
      <c r="AH1020">
        <v>0</v>
      </c>
      <c r="AI1020">
        <v>0</v>
      </c>
      <c r="AJ1020">
        <v>0</v>
      </c>
      <c r="AK1020" t="s">
        <v>158</v>
      </c>
      <c r="AL1020" t="s">
        <v>158</v>
      </c>
      <c r="AM1020">
        <v>3</v>
      </c>
      <c r="AN1020">
        <v>0</v>
      </c>
      <c r="AO1020">
        <v>0</v>
      </c>
      <c r="AP1020">
        <v>0</v>
      </c>
      <c r="AQ1020">
        <v>3</v>
      </c>
      <c r="AR1020">
        <v>3</v>
      </c>
      <c r="AS1020">
        <v>3</v>
      </c>
      <c r="AT1020">
        <v>0</v>
      </c>
      <c r="AU1020" t="s">
        <v>158</v>
      </c>
      <c r="AV1020">
        <v>3</v>
      </c>
      <c r="AW1020" t="s">
        <v>158</v>
      </c>
      <c r="AX1020">
        <v>0</v>
      </c>
      <c r="AY1020" t="s">
        <v>159</v>
      </c>
      <c r="AZ1020" t="s">
        <v>1556</v>
      </c>
      <c r="BA1020" t="s">
        <v>459</v>
      </c>
      <c r="BB1020" t="s">
        <v>1549</v>
      </c>
      <c r="BC1020" t="s">
        <v>163</v>
      </c>
      <c r="BD1020" t="b">
        <v>0</v>
      </c>
      <c r="BE1020" t="s">
        <v>158</v>
      </c>
      <c r="BF1020" t="b">
        <v>0</v>
      </c>
      <c r="BH1020" t="s">
        <v>164</v>
      </c>
      <c r="BI1020" t="s">
        <v>1550</v>
      </c>
      <c r="BJ1020" t="b">
        <v>0</v>
      </c>
      <c r="BK1020" t="s">
        <v>166</v>
      </c>
      <c r="BL1020" t="b">
        <v>0</v>
      </c>
      <c r="BM1020">
        <v>18</v>
      </c>
      <c r="BN1020" t="s">
        <v>167</v>
      </c>
      <c r="BO1020" t="s">
        <v>168</v>
      </c>
      <c r="BP1020" t="s">
        <v>167</v>
      </c>
      <c r="BQ1020" t="s">
        <v>169</v>
      </c>
      <c r="BR1020">
        <v>768</v>
      </c>
      <c r="BS1020" t="s">
        <v>156</v>
      </c>
      <c r="BT1020" t="s">
        <v>201</v>
      </c>
      <c r="BU1020" t="s">
        <v>158</v>
      </c>
      <c r="BV1020" t="s">
        <v>158</v>
      </c>
      <c r="BW1020">
        <v>3</v>
      </c>
      <c r="BX1020">
        <v>0</v>
      </c>
      <c r="BY1020">
        <v>0</v>
      </c>
      <c r="BZ1020">
        <v>3</v>
      </c>
      <c r="CA1020" t="s">
        <v>1551</v>
      </c>
      <c r="CB1020" t="s">
        <v>156</v>
      </c>
      <c r="CC1020">
        <v>4</v>
      </c>
      <c r="CD1020" t="b">
        <v>0</v>
      </c>
      <c r="CE1020" t="s">
        <v>832</v>
      </c>
      <c r="CF1020" t="s">
        <v>833</v>
      </c>
      <c r="CG1020" t="s">
        <v>158</v>
      </c>
      <c r="CH1020">
        <v>0</v>
      </c>
      <c r="CI1020">
        <v>1</v>
      </c>
      <c r="CJ1020" t="s">
        <v>158</v>
      </c>
      <c r="CK1020" t="s">
        <v>158</v>
      </c>
      <c r="CL1020" t="s">
        <v>430</v>
      </c>
      <c r="CM1020" t="s">
        <v>430</v>
      </c>
      <c r="CN1020" t="s">
        <v>430</v>
      </c>
      <c r="CO1020" t="s">
        <v>158</v>
      </c>
      <c r="CP1020" t="s">
        <v>430</v>
      </c>
      <c r="CQ1020">
        <v>1</v>
      </c>
      <c r="CR1020">
        <v>2142</v>
      </c>
      <c r="CS1020" t="str">
        <f t="shared" si="66"/>
        <v>-</v>
      </c>
      <c r="CW1020" t="s">
        <v>158</v>
      </c>
      <c r="CX1020" t="s">
        <v>158</v>
      </c>
      <c r="CY1020">
        <v>534</v>
      </c>
      <c r="CZ1020">
        <v>707</v>
      </c>
      <c r="DA1020">
        <v>2728</v>
      </c>
      <c r="DB1020" t="s">
        <v>158</v>
      </c>
      <c r="DC1020">
        <v>10185</v>
      </c>
      <c r="DD1020">
        <v>2142</v>
      </c>
      <c r="DE1020">
        <v>2</v>
      </c>
      <c r="DF1020" t="s">
        <v>156</v>
      </c>
      <c r="DG1020">
        <v>1024</v>
      </c>
      <c r="DH1020">
        <v>2</v>
      </c>
      <c r="DI1020">
        <v>48000</v>
      </c>
      <c r="DJ1020">
        <v>-16</v>
      </c>
      <c r="DK1020" t="s">
        <v>176</v>
      </c>
      <c r="DL1020">
        <v>11</v>
      </c>
      <c r="DM1020" t="s">
        <v>177</v>
      </c>
      <c r="DN1020" t="s">
        <v>158</v>
      </c>
      <c r="DO1020" t="s">
        <v>158</v>
      </c>
      <c r="DP1020">
        <v>16002</v>
      </c>
      <c r="DQ1020" t="s">
        <v>158</v>
      </c>
      <c r="DR1020" t="s">
        <v>158</v>
      </c>
      <c r="DS1020" t="s">
        <v>158</v>
      </c>
      <c r="DT1020" t="s">
        <v>158</v>
      </c>
      <c r="DU1020">
        <v>51509</v>
      </c>
      <c r="DV1020" t="s">
        <v>158</v>
      </c>
      <c r="DW1020">
        <v>47827</v>
      </c>
      <c r="DX1020">
        <v>16098</v>
      </c>
      <c r="DY1020">
        <v>27468</v>
      </c>
      <c r="DZ1020">
        <v>13270</v>
      </c>
      <c r="EA1020">
        <v>13268</v>
      </c>
      <c r="EB1020" t="s">
        <v>158</v>
      </c>
      <c r="EC1020">
        <v>16096</v>
      </c>
      <c r="ED1020">
        <v>16096</v>
      </c>
      <c r="EE1020">
        <v>13269</v>
      </c>
      <c r="EF1020" t="s">
        <v>158</v>
      </c>
      <c r="EG1020" t="s">
        <v>158</v>
      </c>
      <c r="EH1020">
        <v>53657</v>
      </c>
      <c r="EI1020">
        <v>16634</v>
      </c>
      <c r="EJ1020">
        <v>28177</v>
      </c>
      <c r="EK1020">
        <v>17277</v>
      </c>
      <c r="EL1020">
        <v>51509</v>
      </c>
      <c r="EM1020">
        <v>49827</v>
      </c>
      <c r="EN1020">
        <v>53657</v>
      </c>
      <c r="EO1020" t="s">
        <v>158</v>
      </c>
      <c r="EP1020" t="s">
        <v>158</v>
      </c>
      <c r="EQ1020">
        <v>47825</v>
      </c>
      <c r="ER1020" t="s">
        <v>158</v>
      </c>
      <c r="ES1020" t="s">
        <v>158</v>
      </c>
      <c r="ET1020" t="s">
        <v>178</v>
      </c>
      <c r="EU1020">
        <v>0</v>
      </c>
      <c r="EV1020" t="s">
        <v>1557</v>
      </c>
      <c r="EW1020">
        <v>4</v>
      </c>
      <c r="EX1020" t="s">
        <v>158</v>
      </c>
      <c r="EY1020" t="s">
        <v>169</v>
      </c>
      <c r="EZ1020">
        <v>1024</v>
      </c>
      <c r="FA1020">
        <v>-9</v>
      </c>
      <c r="FB1020">
        <v>-326</v>
      </c>
    </row>
    <row r="1021" spans="1:158" x14ac:dyDescent="0.35">
      <c r="A1021" t="s">
        <v>154</v>
      </c>
      <c r="B1021" t="s">
        <v>154</v>
      </c>
      <c r="C1021">
        <v>2294</v>
      </c>
      <c r="D1021">
        <v>2294</v>
      </c>
      <c r="E1021" t="s">
        <v>155</v>
      </c>
      <c r="F1021" t="s">
        <v>156</v>
      </c>
      <c r="G1021" t="s">
        <v>156</v>
      </c>
      <c r="H1021" t="s">
        <v>156</v>
      </c>
      <c r="I1021">
        <v>0</v>
      </c>
      <c r="J1021" t="s">
        <v>157</v>
      </c>
      <c r="K1021">
        <v>0</v>
      </c>
      <c r="L1021" t="s">
        <v>154</v>
      </c>
      <c r="M1021" t="s">
        <v>154</v>
      </c>
      <c r="N1021" t="s">
        <v>154</v>
      </c>
      <c r="O1021" t="s">
        <v>158</v>
      </c>
      <c r="P1021" t="s">
        <v>154</v>
      </c>
      <c r="Q1021" t="s">
        <v>154</v>
      </c>
      <c r="R1021" t="s">
        <v>158</v>
      </c>
      <c r="S1021">
        <v>0</v>
      </c>
      <c r="T1021" t="s">
        <v>158</v>
      </c>
      <c r="U1021">
        <v>0</v>
      </c>
      <c r="V1021" t="s">
        <v>158</v>
      </c>
      <c r="W1021" t="s">
        <v>158</v>
      </c>
      <c r="X1021">
        <v>0</v>
      </c>
      <c r="Y1021" t="s">
        <v>158</v>
      </c>
      <c r="Z1021">
        <v>4</v>
      </c>
      <c r="AA1021">
        <v>0</v>
      </c>
      <c r="AB1021">
        <v>4</v>
      </c>
      <c r="AC1021">
        <v>0</v>
      </c>
      <c r="AD1021">
        <v>0</v>
      </c>
      <c r="AE1021">
        <v>0</v>
      </c>
      <c r="AF1021">
        <v>0</v>
      </c>
      <c r="AG1021" t="s">
        <v>158</v>
      </c>
      <c r="AH1021">
        <v>0</v>
      </c>
      <c r="AI1021">
        <v>0</v>
      </c>
      <c r="AJ1021">
        <v>0</v>
      </c>
      <c r="AK1021" t="s">
        <v>158</v>
      </c>
      <c r="AL1021" t="s">
        <v>158</v>
      </c>
      <c r="AM1021">
        <v>4</v>
      </c>
      <c r="AN1021">
        <v>0</v>
      </c>
      <c r="AO1021">
        <v>0</v>
      </c>
      <c r="AP1021">
        <v>0</v>
      </c>
      <c r="AQ1021">
        <v>4</v>
      </c>
      <c r="AR1021">
        <v>4</v>
      </c>
      <c r="AS1021">
        <v>4</v>
      </c>
      <c r="AT1021">
        <v>0</v>
      </c>
      <c r="AU1021" t="s">
        <v>158</v>
      </c>
      <c r="AV1021">
        <v>4</v>
      </c>
      <c r="AW1021" t="s">
        <v>158</v>
      </c>
      <c r="AX1021">
        <v>0</v>
      </c>
      <c r="AY1021" t="s">
        <v>159</v>
      </c>
      <c r="AZ1021" t="s">
        <v>1144</v>
      </c>
      <c r="BA1021" t="s">
        <v>1558</v>
      </c>
      <c r="BB1021" t="s">
        <v>1549</v>
      </c>
      <c r="BC1021" t="s">
        <v>163</v>
      </c>
      <c r="BD1021" t="b">
        <v>0</v>
      </c>
      <c r="BE1021" t="s">
        <v>158</v>
      </c>
      <c r="BF1021" t="b">
        <v>0</v>
      </c>
      <c r="BH1021" t="s">
        <v>164</v>
      </c>
      <c r="BI1021" t="s">
        <v>1550</v>
      </c>
      <c r="BJ1021" t="b">
        <v>0</v>
      </c>
      <c r="BK1021" t="s">
        <v>166</v>
      </c>
      <c r="BL1021" t="b">
        <v>0</v>
      </c>
      <c r="BM1021">
        <v>18</v>
      </c>
      <c r="BN1021" t="s">
        <v>167</v>
      </c>
      <c r="BO1021" t="s">
        <v>168</v>
      </c>
      <c r="BP1021" t="s">
        <v>167</v>
      </c>
      <c r="BQ1021" t="s">
        <v>169</v>
      </c>
      <c r="BR1021">
        <v>768</v>
      </c>
      <c r="BS1021" t="s">
        <v>156</v>
      </c>
      <c r="BT1021" t="s">
        <v>189</v>
      </c>
      <c r="BU1021" t="s">
        <v>158</v>
      </c>
      <c r="BV1021" t="s">
        <v>158</v>
      </c>
      <c r="BW1021">
        <v>4</v>
      </c>
      <c r="BX1021">
        <v>0</v>
      </c>
      <c r="BY1021">
        <v>0</v>
      </c>
      <c r="BZ1021">
        <v>4</v>
      </c>
      <c r="CA1021" t="s">
        <v>1551</v>
      </c>
      <c r="CB1021" t="s">
        <v>156</v>
      </c>
      <c r="CC1021">
        <v>4</v>
      </c>
      <c r="CD1021" t="b">
        <v>0</v>
      </c>
      <c r="CE1021" t="s">
        <v>832</v>
      </c>
      <c r="CF1021" t="s">
        <v>833</v>
      </c>
      <c r="CG1021" t="s">
        <v>158</v>
      </c>
      <c r="CH1021">
        <v>0</v>
      </c>
      <c r="CI1021">
        <v>1</v>
      </c>
      <c r="CJ1021" t="s">
        <v>158</v>
      </c>
      <c r="CK1021" t="s">
        <v>158</v>
      </c>
      <c r="CL1021" t="s">
        <v>430</v>
      </c>
      <c r="CM1021" t="s">
        <v>430</v>
      </c>
      <c r="CN1021" t="s">
        <v>430</v>
      </c>
      <c r="CO1021" t="s">
        <v>158</v>
      </c>
      <c r="CP1021" t="s">
        <v>430</v>
      </c>
      <c r="CQ1021">
        <v>1</v>
      </c>
      <c r="CR1021">
        <v>3306</v>
      </c>
      <c r="CS1021" t="str">
        <f t="shared" si="66"/>
        <v>-</v>
      </c>
      <c r="CW1021" t="s">
        <v>158</v>
      </c>
      <c r="CX1021" t="s">
        <v>158</v>
      </c>
      <c r="CY1021">
        <v>534</v>
      </c>
      <c r="CZ1021">
        <v>707</v>
      </c>
      <c r="DA1021">
        <v>2728</v>
      </c>
      <c r="DB1021" t="s">
        <v>158</v>
      </c>
      <c r="DC1021">
        <v>10185</v>
      </c>
      <c r="DD1021">
        <v>3306</v>
      </c>
      <c r="DE1021">
        <v>2</v>
      </c>
      <c r="DF1021" t="s">
        <v>156</v>
      </c>
      <c r="DG1021">
        <v>1024</v>
      </c>
      <c r="DH1021">
        <v>2</v>
      </c>
      <c r="DI1021">
        <v>48000</v>
      </c>
      <c r="DJ1021">
        <v>-16</v>
      </c>
      <c r="DK1021" t="s">
        <v>176</v>
      </c>
      <c r="DL1021">
        <v>11</v>
      </c>
      <c r="DM1021" t="s">
        <v>177</v>
      </c>
      <c r="DN1021" t="s">
        <v>158</v>
      </c>
      <c r="DO1021" t="s">
        <v>158</v>
      </c>
      <c r="DP1021">
        <v>16002</v>
      </c>
      <c r="DQ1021" t="s">
        <v>158</v>
      </c>
      <c r="DR1021" t="s">
        <v>158</v>
      </c>
      <c r="DS1021" t="s">
        <v>158</v>
      </c>
      <c r="DT1021" t="s">
        <v>158</v>
      </c>
      <c r="DU1021">
        <v>58359</v>
      </c>
      <c r="DV1021" t="s">
        <v>158</v>
      </c>
      <c r="DW1021">
        <v>54229</v>
      </c>
      <c r="DX1021">
        <v>16098</v>
      </c>
      <c r="DY1021">
        <v>27468</v>
      </c>
      <c r="DZ1021">
        <v>13270</v>
      </c>
      <c r="EA1021">
        <v>13268</v>
      </c>
      <c r="EB1021" t="s">
        <v>158</v>
      </c>
      <c r="EC1021">
        <v>16096</v>
      </c>
      <c r="ED1021">
        <v>16096</v>
      </c>
      <c r="EE1021">
        <v>13269</v>
      </c>
      <c r="EF1021" t="s">
        <v>158</v>
      </c>
      <c r="EG1021" t="s">
        <v>158</v>
      </c>
      <c r="EH1021">
        <v>61673</v>
      </c>
      <c r="EI1021">
        <v>16634</v>
      </c>
      <c r="EJ1021">
        <v>28177</v>
      </c>
      <c r="EK1021">
        <v>17277</v>
      </c>
      <c r="EL1021">
        <v>58359</v>
      </c>
      <c r="EM1021">
        <v>56229</v>
      </c>
      <c r="EN1021">
        <v>61673</v>
      </c>
      <c r="EO1021" t="s">
        <v>158</v>
      </c>
      <c r="EP1021" t="s">
        <v>158</v>
      </c>
      <c r="EQ1021">
        <v>54227</v>
      </c>
      <c r="ER1021" t="s">
        <v>158</v>
      </c>
      <c r="ES1021" t="s">
        <v>158</v>
      </c>
      <c r="ET1021" t="s">
        <v>178</v>
      </c>
      <c r="EU1021">
        <v>0</v>
      </c>
      <c r="EV1021" t="s">
        <v>1559</v>
      </c>
      <c r="EW1021">
        <v>5</v>
      </c>
      <c r="EX1021" t="s">
        <v>158</v>
      </c>
      <c r="EY1021" t="s">
        <v>169</v>
      </c>
      <c r="EZ1021">
        <v>1024</v>
      </c>
      <c r="FA1021">
        <v>-115</v>
      </c>
      <c r="FB1021">
        <v>165</v>
      </c>
    </row>
    <row r="1022" spans="1:158" x14ac:dyDescent="0.35">
      <c r="A1022" t="s">
        <v>154</v>
      </c>
      <c r="B1022" t="s">
        <v>154</v>
      </c>
      <c r="C1022">
        <v>2174</v>
      </c>
      <c r="D1022">
        <v>2174</v>
      </c>
      <c r="E1022" t="s">
        <v>155</v>
      </c>
      <c r="F1022" t="s">
        <v>156</v>
      </c>
      <c r="G1022" t="s">
        <v>156</v>
      </c>
      <c r="H1022" t="s">
        <v>156</v>
      </c>
      <c r="I1022">
        <v>0</v>
      </c>
      <c r="J1022" t="s">
        <v>157</v>
      </c>
      <c r="K1022">
        <v>1</v>
      </c>
      <c r="L1022" t="s">
        <v>154</v>
      </c>
      <c r="M1022" t="s">
        <v>154</v>
      </c>
      <c r="N1022" t="s">
        <v>154</v>
      </c>
      <c r="O1022" t="s">
        <v>158</v>
      </c>
      <c r="P1022" t="s">
        <v>154</v>
      </c>
      <c r="Q1022" t="s">
        <v>154</v>
      </c>
      <c r="R1022" t="s">
        <v>158</v>
      </c>
      <c r="S1022">
        <v>0</v>
      </c>
      <c r="T1022" t="s">
        <v>158</v>
      </c>
      <c r="U1022">
        <v>0</v>
      </c>
      <c r="V1022" t="s">
        <v>158</v>
      </c>
      <c r="W1022" t="s">
        <v>158</v>
      </c>
      <c r="X1022">
        <v>0</v>
      </c>
      <c r="Y1022" t="s">
        <v>158</v>
      </c>
      <c r="Z1022">
        <v>5</v>
      </c>
      <c r="AA1022">
        <v>0</v>
      </c>
      <c r="AB1022">
        <v>5</v>
      </c>
      <c r="AC1022">
        <v>0</v>
      </c>
      <c r="AD1022">
        <v>0</v>
      </c>
      <c r="AE1022">
        <v>0</v>
      </c>
      <c r="AF1022">
        <v>0</v>
      </c>
      <c r="AG1022" t="s">
        <v>158</v>
      </c>
      <c r="AH1022">
        <v>0</v>
      </c>
      <c r="AI1022">
        <v>0</v>
      </c>
      <c r="AJ1022">
        <v>0</v>
      </c>
      <c r="AK1022" t="s">
        <v>158</v>
      </c>
      <c r="AL1022" t="s">
        <v>158</v>
      </c>
      <c r="AM1022">
        <v>5</v>
      </c>
      <c r="AN1022">
        <v>0</v>
      </c>
      <c r="AO1022">
        <v>0</v>
      </c>
      <c r="AP1022">
        <v>0</v>
      </c>
      <c r="AQ1022">
        <v>5</v>
      </c>
      <c r="AR1022">
        <v>5</v>
      </c>
      <c r="AS1022">
        <v>5</v>
      </c>
      <c r="AT1022">
        <v>0</v>
      </c>
      <c r="AU1022" t="s">
        <v>158</v>
      </c>
      <c r="AV1022">
        <v>5</v>
      </c>
      <c r="AW1022" t="s">
        <v>158</v>
      </c>
      <c r="AX1022">
        <v>0</v>
      </c>
      <c r="AY1022" t="s">
        <v>159</v>
      </c>
      <c r="AZ1022" t="s">
        <v>1560</v>
      </c>
      <c r="BA1022" t="s">
        <v>1561</v>
      </c>
      <c r="BB1022" t="s">
        <v>1549</v>
      </c>
      <c r="BC1022" t="s">
        <v>163</v>
      </c>
      <c r="BD1022" t="b">
        <v>0</v>
      </c>
      <c r="BE1022" t="s">
        <v>158</v>
      </c>
      <c r="BF1022" t="b">
        <v>0</v>
      </c>
      <c r="BH1022" t="s">
        <v>164</v>
      </c>
      <c r="BI1022" t="s">
        <v>1550</v>
      </c>
      <c r="BJ1022" t="b">
        <v>0</v>
      </c>
      <c r="BK1022" t="s">
        <v>166</v>
      </c>
      <c r="BL1022" t="b">
        <v>0</v>
      </c>
      <c r="BM1022">
        <v>18</v>
      </c>
      <c r="BN1022" t="s">
        <v>167</v>
      </c>
      <c r="BO1022" t="s">
        <v>168</v>
      </c>
      <c r="BP1022" t="s">
        <v>167</v>
      </c>
      <c r="BQ1022" t="s">
        <v>169</v>
      </c>
      <c r="BR1022">
        <v>768</v>
      </c>
      <c r="BS1022" t="s">
        <v>156</v>
      </c>
      <c r="BT1022" t="s">
        <v>193</v>
      </c>
      <c r="BU1022" t="s">
        <v>158</v>
      </c>
      <c r="BV1022" t="s">
        <v>158</v>
      </c>
      <c r="BW1022">
        <v>5</v>
      </c>
      <c r="BX1022">
        <v>0</v>
      </c>
      <c r="BY1022">
        <v>0</v>
      </c>
      <c r="BZ1022">
        <v>5</v>
      </c>
      <c r="CA1022" t="s">
        <v>1551</v>
      </c>
      <c r="CB1022" t="s">
        <v>156</v>
      </c>
      <c r="CC1022">
        <v>5</v>
      </c>
      <c r="CD1022" t="b">
        <v>0</v>
      </c>
      <c r="CE1022" t="s">
        <v>832</v>
      </c>
      <c r="CF1022" t="s">
        <v>833</v>
      </c>
      <c r="CG1022" t="s">
        <v>158</v>
      </c>
      <c r="CH1022">
        <v>0</v>
      </c>
      <c r="CI1022">
        <v>1</v>
      </c>
      <c r="CJ1022" t="s">
        <v>158</v>
      </c>
      <c r="CK1022" t="s">
        <v>158</v>
      </c>
      <c r="CL1022" t="s">
        <v>430</v>
      </c>
      <c r="CM1022" t="s">
        <v>430</v>
      </c>
      <c r="CN1022" t="s">
        <v>430</v>
      </c>
      <c r="CO1022" t="s">
        <v>158</v>
      </c>
      <c r="CP1022" t="s">
        <v>430</v>
      </c>
      <c r="CQ1022">
        <v>1</v>
      </c>
      <c r="CR1022">
        <v>1573</v>
      </c>
      <c r="CS1022" t="str">
        <f t="shared" si="66"/>
        <v>-</v>
      </c>
      <c r="CW1022" t="s">
        <v>158</v>
      </c>
      <c r="CX1022" t="s">
        <v>158</v>
      </c>
      <c r="CY1022">
        <v>534</v>
      </c>
      <c r="CZ1022">
        <v>707</v>
      </c>
      <c r="DA1022">
        <v>2728</v>
      </c>
      <c r="DB1022" t="s">
        <v>158</v>
      </c>
      <c r="DC1022">
        <v>10185</v>
      </c>
      <c r="DD1022">
        <v>1573</v>
      </c>
      <c r="DE1022">
        <v>2</v>
      </c>
      <c r="DF1022" t="s">
        <v>156</v>
      </c>
      <c r="DG1022">
        <v>1024</v>
      </c>
      <c r="DH1022">
        <v>2</v>
      </c>
      <c r="DI1022">
        <v>48000</v>
      </c>
      <c r="DJ1022">
        <v>-16</v>
      </c>
      <c r="DK1022" t="s">
        <v>176</v>
      </c>
      <c r="DL1022">
        <v>11</v>
      </c>
      <c r="DM1022" t="s">
        <v>177</v>
      </c>
      <c r="DN1022" t="s">
        <v>158</v>
      </c>
      <c r="DO1022" t="s">
        <v>158</v>
      </c>
      <c r="DP1022">
        <v>16002</v>
      </c>
      <c r="DQ1022" t="s">
        <v>158</v>
      </c>
      <c r="DR1022" t="s">
        <v>158</v>
      </c>
      <c r="DS1022" t="s">
        <v>158</v>
      </c>
      <c r="DT1022" t="s">
        <v>158</v>
      </c>
      <c r="DU1022">
        <v>66208</v>
      </c>
      <c r="DV1022" t="s">
        <v>158</v>
      </c>
      <c r="DW1022">
        <v>62257</v>
      </c>
      <c r="DX1022">
        <v>16098</v>
      </c>
      <c r="DY1022">
        <v>27468</v>
      </c>
      <c r="DZ1022">
        <v>13270</v>
      </c>
      <c r="EA1022">
        <v>13268</v>
      </c>
      <c r="EB1022" t="s">
        <v>158</v>
      </c>
      <c r="EC1022">
        <v>16096</v>
      </c>
      <c r="ED1022">
        <v>16096</v>
      </c>
      <c r="EE1022">
        <v>13269</v>
      </c>
      <c r="EF1022" t="s">
        <v>158</v>
      </c>
      <c r="EG1022" t="s">
        <v>158</v>
      </c>
      <c r="EH1022">
        <v>67788</v>
      </c>
      <c r="EI1022">
        <v>16634</v>
      </c>
      <c r="EJ1022">
        <v>28177</v>
      </c>
      <c r="EK1022">
        <v>17277</v>
      </c>
      <c r="EL1022">
        <v>66209</v>
      </c>
      <c r="EM1022">
        <v>64257</v>
      </c>
      <c r="EN1022">
        <v>67788</v>
      </c>
      <c r="EO1022" t="s">
        <v>158</v>
      </c>
      <c r="EP1022" t="s">
        <v>158</v>
      </c>
      <c r="EQ1022">
        <v>62255</v>
      </c>
      <c r="ER1022" t="s">
        <v>158</v>
      </c>
      <c r="ES1022" t="s">
        <v>158</v>
      </c>
      <c r="ET1022" t="s">
        <v>178</v>
      </c>
      <c r="EU1022">
        <v>0</v>
      </c>
      <c r="EV1022" t="s">
        <v>1562</v>
      </c>
      <c r="EW1022">
        <v>6</v>
      </c>
      <c r="EX1022" t="s">
        <v>158</v>
      </c>
      <c r="EY1022" t="s">
        <v>169</v>
      </c>
      <c r="EZ1022">
        <v>1024</v>
      </c>
      <c r="FA1022">
        <v>-180</v>
      </c>
      <c r="FB1022">
        <v>-104</v>
      </c>
    </row>
    <row r="1023" spans="1:158" x14ac:dyDescent="0.35">
      <c r="A1023" t="s">
        <v>154</v>
      </c>
      <c r="B1023" t="s">
        <v>154</v>
      </c>
      <c r="C1023">
        <v>2356</v>
      </c>
      <c r="D1023">
        <v>2356</v>
      </c>
      <c r="E1023" t="s">
        <v>155</v>
      </c>
      <c r="F1023" t="s">
        <v>156</v>
      </c>
      <c r="G1023" t="s">
        <v>156</v>
      </c>
      <c r="H1023" t="s">
        <v>156</v>
      </c>
      <c r="I1023">
        <v>0</v>
      </c>
      <c r="J1023" t="s">
        <v>157</v>
      </c>
      <c r="K1023">
        <v>1</v>
      </c>
      <c r="L1023" t="s">
        <v>154</v>
      </c>
      <c r="M1023" t="s">
        <v>154</v>
      </c>
      <c r="N1023" t="s">
        <v>154</v>
      </c>
      <c r="O1023" t="s">
        <v>158</v>
      </c>
      <c r="P1023" t="s">
        <v>154</v>
      </c>
      <c r="Q1023" t="s">
        <v>154</v>
      </c>
      <c r="R1023" t="s">
        <v>158</v>
      </c>
      <c r="S1023">
        <v>0</v>
      </c>
      <c r="T1023" t="s">
        <v>158</v>
      </c>
      <c r="U1023">
        <v>0</v>
      </c>
      <c r="V1023" t="s">
        <v>158</v>
      </c>
      <c r="W1023" t="s">
        <v>158</v>
      </c>
      <c r="X1023">
        <v>0</v>
      </c>
      <c r="Y1023" t="s">
        <v>158</v>
      </c>
      <c r="Z1023">
        <v>6</v>
      </c>
      <c r="AA1023">
        <v>0</v>
      </c>
      <c r="AB1023">
        <v>6</v>
      </c>
      <c r="AC1023">
        <v>0</v>
      </c>
      <c r="AD1023">
        <v>0</v>
      </c>
      <c r="AE1023">
        <v>0</v>
      </c>
      <c r="AF1023">
        <v>0</v>
      </c>
      <c r="AG1023" t="s">
        <v>158</v>
      </c>
      <c r="AH1023">
        <v>0</v>
      </c>
      <c r="AI1023">
        <v>0</v>
      </c>
      <c r="AJ1023">
        <v>0</v>
      </c>
      <c r="AK1023" t="s">
        <v>158</v>
      </c>
      <c r="AL1023" t="s">
        <v>158</v>
      </c>
      <c r="AM1023">
        <v>6</v>
      </c>
      <c r="AN1023">
        <v>0</v>
      </c>
      <c r="AO1023">
        <v>0</v>
      </c>
      <c r="AP1023">
        <v>0</v>
      </c>
      <c r="AQ1023">
        <v>6</v>
      </c>
      <c r="AR1023">
        <v>6</v>
      </c>
      <c r="AS1023">
        <v>6</v>
      </c>
      <c r="AT1023">
        <v>0</v>
      </c>
      <c r="AU1023" t="s">
        <v>158</v>
      </c>
      <c r="AV1023">
        <v>6</v>
      </c>
      <c r="AW1023" t="s">
        <v>158</v>
      </c>
      <c r="AX1023">
        <v>0</v>
      </c>
      <c r="AY1023" t="s">
        <v>159</v>
      </c>
      <c r="AZ1023" t="s">
        <v>883</v>
      </c>
      <c r="BA1023" t="s">
        <v>1160</v>
      </c>
      <c r="BB1023" t="s">
        <v>1549</v>
      </c>
      <c r="BC1023" t="s">
        <v>163</v>
      </c>
      <c r="BD1023" t="b">
        <v>0</v>
      </c>
      <c r="BE1023" t="s">
        <v>158</v>
      </c>
      <c r="BF1023" t="b">
        <v>0</v>
      </c>
      <c r="BH1023" t="s">
        <v>164</v>
      </c>
      <c r="BI1023" t="s">
        <v>1550</v>
      </c>
      <c r="BJ1023" t="b">
        <v>0</v>
      </c>
      <c r="BK1023" t="s">
        <v>166</v>
      </c>
      <c r="BL1023" t="b">
        <v>0</v>
      </c>
      <c r="BM1023">
        <v>18</v>
      </c>
      <c r="BN1023" t="s">
        <v>167</v>
      </c>
      <c r="BO1023" t="s">
        <v>168</v>
      </c>
      <c r="BP1023" t="s">
        <v>167</v>
      </c>
      <c r="BQ1023" t="s">
        <v>169</v>
      </c>
      <c r="BR1023">
        <v>768</v>
      </c>
      <c r="BS1023" t="s">
        <v>156</v>
      </c>
      <c r="BT1023" t="s">
        <v>197</v>
      </c>
      <c r="BU1023" t="s">
        <v>158</v>
      </c>
      <c r="BV1023" t="s">
        <v>158</v>
      </c>
      <c r="BW1023">
        <v>6</v>
      </c>
      <c r="BX1023">
        <v>0</v>
      </c>
      <c r="BY1023">
        <v>0</v>
      </c>
      <c r="BZ1023">
        <v>6</v>
      </c>
      <c r="CA1023" t="s">
        <v>1551</v>
      </c>
      <c r="CB1023" t="s">
        <v>156</v>
      </c>
      <c r="CC1023">
        <v>6</v>
      </c>
      <c r="CD1023" t="b">
        <v>0</v>
      </c>
      <c r="CE1023" t="s">
        <v>832</v>
      </c>
      <c r="CF1023" t="s">
        <v>833</v>
      </c>
      <c r="CG1023" t="s">
        <v>158</v>
      </c>
      <c r="CH1023">
        <v>0</v>
      </c>
      <c r="CI1023">
        <v>1</v>
      </c>
      <c r="CJ1023" t="s">
        <v>158</v>
      </c>
      <c r="CK1023" t="s">
        <v>158</v>
      </c>
      <c r="CL1023" t="s">
        <v>430</v>
      </c>
      <c r="CM1023" t="s">
        <v>430</v>
      </c>
      <c r="CN1023" t="s">
        <v>430</v>
      </c>
      <c r="CO1023" t="s">
        <v>158</v>
      </c>
      <c r="CP1023" t="s">
        <v>430</v>
      </c>
      <c r="CQ1023">
        <v>1</v>
      </c>
      <c r="CR1023">
        <v>3448</v>
      </c>
      <c r="CS1023" t="str">
        <f t="shared" si="66"/>
        <v>-</v>
      </c>
      <c r="CW1023" t="s">
        <v>158</v>
      </c>
      <c r="CX1023" t="s">
        <v>158</v>
      </c>
      <c r="CY1023">
        <v>534</v>
      </c>
      <c r="CZ1023">
        <v>707</v>
      </c>
      <c r="DA1023">
        <v>2728</v>
      </c>
      <c r="DB1023" t="s">
        <v>158</v>
      </c>
      <c r="DC1023">
        <v>10185</v>
      </c>
      <c r="DD1023">
        <v>3448</v>
      </c>
      <c r="DE1023">
        <v>2</v>
      </c>
      <c r="DF1023" t="s">
        <v>156</v>
      </c>
      <c r="DG1023">
        <v>1024</v>
      </c>
      <c r="DH1023">
        <v>2</v>
      </c>
      <c r="DI1023">
        <v>48000</v>
      </c>
      <c r="DJ1023">
        <v>-16</v>
      </c>
      <c r="DK1023" t="s">
        <v>176</v>
      </c>
      <c r="DL1023">
        <v>11</v>
      </c>
      <c r="DM1023" t="s">
        <v>177</v>
      </c>
      <c r="DN1023" t="s">
        <v>158</v>
      </c>
      <c r="DO1023" t="s">
        <v>158</v>
      </c>
      <c r="DP1023">
        <v>16002</v>
      </c>
      <c r="DQ1023" t="s">
        <v>158</v>
      </c>
      <c r="DR1023" t="s">
        <v>158</v>
      </c>
      <c r="DS1023" t="s">
        <v>158</v>
      </c>
      <c r="DT1023" t="s">
        <v>158</v>
      </c>
      <c r="DU1023">
        <v>72369</v>
      </c>
      <c r="DV1023" t="s">
        <v>158</v>
      </c>
      <c r="DW1023">
        <v>68365</v>
      </c>
      <c r="DX1023">
        <v>16098</v>
      </c>
      <c r="DY1023">
        <v>27468</v>
      </c>
      <c r="DZ1023">
        <v>13270</v>
      </c>
      <c r="EA1023">
        <v>13268</v>
      </c>
      <c r="EB1023" t="s">
        <v>158</v>
      </c>
      <c r="EC1023">
        <v>16096</v>
      </c>
      <c r="ED1023">
        <v>16096</v>
      </c>
      <c r="EE1023">
        <v>13269</v>
      </c>
      <c r="EF1023" t="s">
        <v>158</v>
      </c>
      <c r="EG1023" t="s">
        <v>158</v>
      </c>
      <c r="EH1023">
        <v>75824</v>
      </c>
      <c r="EI1023">
        <v>16634</v>
      </c>
      <c r="EJ1023">
        <v>28177</v>
      </c>
      <c r="EK1023">
        <v>17277</v>
      </c>
      <c r="EL1023">
        <v>72369</v>
      </c>
      <c r="EM1023">
        <v>70365</v>
      </c>
      <c r="EN1023">
        <v>75824</v>
      </c>
      <c r="EO1023" t="s">
        <v>158</v>
      </c>
      <c r="EP1023" t="s">
        <v>158</v>
      </c>
      <c r="EQ1023">
        <v>68363</v>
      </c>
      <c r="ER1023" t="s">
        <v>158</v>
      </c>
      <c r="ES1023" t="s">
        <v>158</v>
      </c>
      <c r="ET1023" t="s">
        <v>178</v>
      </c>
      <c r="EU1023">
        <v>0</v>
      </c>
      <c r="EV1023" t="s">
        <v>1563</v>
      </c>
      <c r="EW1023">
        <v>7</v>
      </c>
      <c r="EX1023" t="s">
        <v>158</v>
      </c>
      <c r="EY1023" t="s">
        <v>169</v>
      </c>
      <c r="EZ1023">
        <v>1024</v>
      </c>
      <c r="FA1023">
        <v>155</v>
      </c>
      <c r="FB1023">
        <v>285</v>
      </c>
    </row>
    <row r="1024" spans="1:158" x14ac:dyDescent="0.35">
      <c r="A1024" t="s">
        <v>154</v>
      </c>
      <c r="B1024" t="s">
        <v>154</v>
      </c>
      <c r="C1024">
        <v>4105</v>
      </c>
      <c r="D1024">
        <v>4105</v>
      </c>
      <c r="E1024" t="s">
        <v>155</v>
      </c>
      <c r="F1024" t="s">
        <v>156</v>
      </c>
      <c r="G1024" t="s">
        <v>156</v>
      </c>
      <c r="H1024" t="s">
        <v>156</v>
      </c>
      <c r="I1024">
        <v>0</v>
      </c>
      <c r="J1024" t="s">
        <v>157</v>
      </c>
      <c r="K1024">
        <v>0</v>
      </c>
      <c r="L1024" t="s">
        <v>154</v>
      </c>
      <c r="M1024" t="s">
        <v>154</v>
      </c>
      <c r="N1024" t="s">
        <v>154</v>
      </c>
      <c r="O1024" t="s">
        <v>158</v>
      </c>
      <c r="P1024" t="s">
        <v>154</v>
      </c>
      <c r="Q1024" t="s">
        <v>154</v>
      </c>
      <c r="R1024" t="s">
        <v>158</v>
      </c>
      <c r="S1024">
        <v>0</v>
      </c>
      <c r="T1024">
        <v>0</v>
      </c>
      <c r="U1024">
        <v>0</v>
      </c>
      <c r="V1024" t="s">
        <v>158</v>
      </c>
      <c r="W1024" t="s">
        <v>158</v>
      </c>
      <c r="X1024">
        <v>1</v>
      </c>
      <c r="Y1024" t="s">
        <v>158</v>
      </c>
      <c r="Z1024">
        <v>7</v>
      </c>
      <c r="AA1024">
        <v>0</v>
      </c>
      <c r="AB1024">
        <v>7</v>
      </c>
      <c r="AC1024">
        <v>1</v>
      </c>
      <c r="AD1024">
        <v>1</v>
      </c>
      <c r="AE1024">
        <v>0</v>
      </c>
      <c r="AF1024">
        <v>0</v>
      </c>
      <c r="AG1024" t="s">
        <v>158</v>
      </c>
      <c r="AH1024">
        <v>1</v>
      </c>
      <c r="AI1024">
        <v>1</v>
      </c>
      <c r="AJ1024">
        <v>0</v>
      </c>
      <c r="AK1024" t="s">
        <v>158</v>
      </c>
      <c r="AL1024" t="s">
        <v>158</v>
      </c>
      <c r="AM1024">
        <v>7</v>
      </c>
      <c r="AN1024">
        <v>1</v>
      </c>
      <c r="AO1024">
        <v>1</v>
      </c>
      <c r="AP1024">
        <v>1</v>
      </c>
      <c r="AQ1024">
        <v>7</v>
      </c>
      <c r="AR1024">
        <v>7</v>
      </c>
      <c r="AS1024">
        <v>7</v>
      </c>
      <c r="AT1024">
        <v>1</v>
      </c>
      <c r="AU1024" t="s">
        <v>158</v>
      </c>
      <c r="AV1024">
        <v>7</v>
      </c>
      <c r="AW1024" t="s">
        <v>158</v>
      </c>
      <c r="AX1024">
        <v>0</v>
      </c>
      <c r="AY1024" t="s">
        <v>159</v>
      </c>
      <c r="AZ1024" t="s">
        <v>726</v>
      </c>
      <c r="BA1024" t="s">
        <v>656</v>
      </c>
      <c r="BB1024" t="s">
        <v>1549</v>
      </c>
      <c r="BC1024" t="s">
        <v>163</v>
      </c>
      <c r="BD1024" t="b">
        <v>0</v>
      </c>
      <c r="BE1024" t="s">
        <v>158</v>
      </c>
      <c r="BF1024" t="b">
        <v>0</v>
      </c>
      <c r="BH1024" t="s">
        <v>164</v>
      </c>
      <c r="BI1024" t="s">
        <v>1550</v>
      </c>
      <c r="BJ1024" t="b">
        <v>0</v>
      </c>
      <c r="BK1024" t="s">
        <v>166</v>
      </c>
      <c r="BL1024" t="b">
        <v>0</v>
      </c>
      <c r="BM1024">
        <v>18</v>
      </c>
      <c r="BN1024" t="s">
        <v>167</v>
      </c>
      <c r="BO1024" t="s">
        <v>168</v>
      </c>
      <c r="BP1024" t="s">
        <v>167</v>
      </c>
      <c r="BQ1024" t="s">
        <v>169</v>
      </c>
      <c r="BR1024">
        <v>768</v>
      </c>
      <c r="BS1024" t="s">
        <v>156</v>
      </c>
      <c r="BT1024" t="s">
        <v>185</v>
      </c>
      <c r="BU1024" t="s">
        <v>158</v>
      </c>
      <c r="BV1024" t="s">
        <v>158</v>
      </c>
      <c r="BW1024">
        <v>0</v>
      </c>
      <c r="BX1024">
        <v>1</v>
      </c>
      <c r="BY1024">
        <v>0</v>
      </c>
      <c r="BZ1024">
        <v>0</v>
      </c>
      <c r="CA1024" t="s">
        <v>1551</v>
      </c>
      <c r="CB1024" t="s">
        <v>156</v>
      </c>
      <c r="CC1024">
        <v>0</v>
      </c>
      <c r="CD1024" t="b">
        <v>0</v>
      </c>
      <c r="CE1024" t="s">
        <v>832</v>
      </c>
      <c r="CF1024" t="s">
        <v>833</v>
      </c>
      <c r="CG1024" t="s">
        <v>158</v>
      </c>
      <c r="CH1024">
        <v>0</v>
      </c>
      <c r="CI1024">
        <v>1</v>
      </c>
      <c r="CJ1024" t="s">
        <v>158</v>
      </c>
      <c r="CK1024" t="s">
        <v>430</v>
      </c>
      <c r="CL1024" t="s">
        <v>430</v>
      </c>
      <c r="CM1024" t="s">
        <v>430</v>
      </c>
      <c r="CN1024" t="s">
        <v>430</v>
      </c>
      <c r="CO1024" t="s">
        <v>158</v>
      </c>
      <c r="CP1024" t="s">
        <v>1564</v>
      </c>
      <c r="CQ1024">
        <v>1</v>
      </c>
      <c r="CR1024">
        <v>4105</v>
      </c>
      <c r="CS1024" t="str">
        <f t="shared" si="66"/>
        <v>-</v>
      </c>
      <c r="CW1024" t="s">
        <v>158</v>
      </c>
      <c r="CX1024">
        <v>1397</v>
      </c>
      <c r="CY1024">
        <v>948</v>
      </c>
      <c r="CZ1024">
        <v>14851</v>
      </c>
      <c r="DA1024">
        <v>2728</v>
      </c>
      <c r="DB1024" t="s">
        <v>158</v>
      </c>
      <c r="DC1024">
        <v>2889</v>
      </c>
      <c r="DD1024">
        <v>4105</v>
      </c>
      <c r="DE1024">
        <v>2</v>
      </c>
      <c r="DF1024" t="s">
        <v>156</v>
      </c>
      <c r="DG1024">
        <v>1024</v>
      </c>
      <c r="DH1024">
        <v>2</v>
      </c>
      <c r="DI1024">
        <v>48000</v>
      </c>
      <c r="DJ1024">
        <v>-16</v>
      </c>
      <c r="DK1024" t="s">
        <v>176</v>
      </c>
      <c r="DL1024">
        <v>11</v>
      </c>
      <c r="DM1024" t="s">
        <v>177</v>
      </c>
      <c r="DN1024" t="s">
        <v>158</v>
      </c>
      <c r="DO1024">
        <v>75885</v>
      </c>
      <c r="DP1024">
        <v>16002</v>
      </c>
      <c r="DQ1024" t="s">
        <v>158</v>
      </c>
      <c r="DR1024" t="s">
        <v>158</v>
      </c>
      <c r="DS1024">
        <v>75848</v>
      </c>
      <c r="DT1024" t="s">
        <v>158</v>
      </c>
      <c r="DU1024">
        <v>101089</v>
      </c>
      <c r="DV1024" t="s">
        <v>158</v>
      </c>
      <c r="DW1024">
        <v>97326</v>
      </c>
      <c r="DX1024">
        <v>77370</v>
      </c>
      <c r="DY1024">
        <v>81748</v>
      </c>
      <c r="DZ1024">
        <v>13270</v>
      </c>
      <c r="EA1024">
        <v>13268</v>
      </c>
      <c r="EB1024" t="s">
        <v>158</v>
      </c>
      <c r="EC1024">
        <v>77367</v>
      </c>
      <c r="ED1024">
        <v>77369</v>
      </c>
      <c r="EE1024">
        <v>13269</v>
      </c>
      <c r="EF1024" t="s">
        <v>158</v>
      </c>
      <c r="EG1024" t="s">
        <v>158</v>
      </c>
      <c r="EH1024">
        <v>105201</v>
      </c>
      <c r="EI1024">
        <v>78320</v>
      </c>
      <c r="EJ1024">
        <v>96698</v>
      </c>
      <c r="EK1024">
        <v>78855</v>
      </c>
      <c r="EL1024">
        <v>101090</v>
      </c>
      <c r="EM1024">
        <v>99326</v>
      </c>
      <c r="EN1024">
        <v>105201</v>
      </c>
      <c r="EO1024" t="s">
        <v>158</v>
      </c>
      <c r="EP1024" t="s">
        <v>158</v>
      </c>
      <c r="EQ1024">
        <v>97321</v>
      </c>
      <c r="ER1024" t="s">
        <v>158</v>
      </c>
      <c r="ES1024" t="s">
        <v>158</v>
      </c>
      <c r="ET1024" t="s">
        <v>178</v>
      </c>
      <c r="EU1024">
        <v>0</v>
      </c>
      <c r="EV1024" t="s">
        <v>1180</v>
      </c>
      <c r="EW1024">
        <v>1</v>
      </c>
      <c r="EX1024" t="s">
        <v>158</v>
      </c>
      <c r="EY1024" t="s">
        <v>169</v>
      </c>
      <c r="EZ1024">
        <v>1024</v>
      </c>
      <c r="FA1024">
        <v>-260</v>
      </c>
      <c r="FB1024">
        <v>180</v>
      </c>
    </row>
    <row r="1025" spans="1:158" x14ac:dyDescent="0.35">
      <c r="A1025" t="s">
        <v>154</v>
      </c>
      <c r="B1025" t="s">
        <v>154</v>
      </c>
      <c r="C1025">
        <v>3190</v>
      </c>
      <c r="D1025">
        <v>3190</v>
      </c>
      <c r="E1025" t="s">
        <v>155</v>
      </c>
      <c r="F1025" t="s">
        <v>156</v>
      </c>
      <c r="G1025" t="s">
        <v>156</v>
      </c>
      <c r="H1025" t="s">
        <v>156</v>
      </c>
      <c r="I1025">
        <v>0</v>
      </c>
      <c r="J1025" t="s">
        <v>157</v>
      </c>
      <c r="K1025">
        <v>1</v>
      </c>
      <c r="L1025" t="s">
        <v>154</v>
      </c>
      <c r="M1025" t="s">
        <v>154</v>
      </c>
      <c r="N1025" t="s">
        <v>154</v>
      </c>
      <c r="O1025" t="s">
        <v>158</v>
      </c>
      <c r="P1025" t="s">
        <v>154</v>
      </c>
      <c r="Q1025" t="s">
        <v>154</v>
      </c>
      <c r="R1025" t="s">
        <v>158</v>
      </c>
      <c r="S1025">
        <v>0</v>
      </c>
      <c r="T1025">
        <v>0</v>
      </c>
      <c r="U1025">
        <v>0</v>
      </c>
      <c r="V1025" t="s">
        <v>158</v>
      </c>
      <c r="W1025" t="s">
        <v>158</v>
      </c>
      <c r="X1025">
        <v>1</v>
      </c>
      <c r="Y1025" t="s">
        <v>158</v>
      </c>
      <c r="Z1025">
        <v>8</v>
      </c>
      <c r="AA1025">
        <v>0</v>
      </c>
      <c r="AB1025">
        <v>8</v>
      </c>
      <c r="AC1025">
        <v>1</v>
      </c>
      <c r="AD1025">
        <v>1</v>
      </c>
      <c r="AE1025">
        <v>0</v>
      </c>
      <c r="AF1025">
        <v>0</v>
      </c>
      <c r="AG1025" t="s">
        <v>158</v>
      </c>
      <c r="AH1025">
        <v>1</v>
      </c>
      <c r="AI1025">
        <v>1</v>
      </c>
      <c r="AJ1025">
        <v>0</v>
      </c>
      <c r="AK1025" t="s">
        <v>158</v>
      </c>
      <c r="AL1025" t="s">
        <v>158</v>
      </c>
      <c r="AM1025">
        <v>8</v>
      </c>
      <c r="AN1025">
        <v>1</v>
      </c>
      <c r="AO1025">
        <v>1</v>
      </c>
      <c r="AP1025">
        <v>1</v>
      </c>
      <c r="AQ1025">
        <v>8</v>
      </c>
      <c r="AR1025">
        <v>8</v>
      </c>
      <c r="AS1025">
        <v>8</v>
      </c>
      <c r="AT1025">
        <v>1</v>
      </c>
      <c r="AU1025" t="s">
        <v>158</v>
      </c>
      <c r="AV1025">
        <v>8</v>
      </c>
      <c r="AW1025" t="s">
        <v>158</v>
      </c>
      <c r="AX1025">
        <v>0</v>
      </c>
      <c r="AY1025" t="s">
        <v>159</v>
      </c>
      <c r="AZ1025" t="s">
        <v>868</v>
      </c>
      <c r="BA1025" t="s">
        <v>1565</v>
      </c>
      <c r="BB1025" t="s">
        <v>1549</v>
      </c>
      <c r="BC1025" t="s">
        <v>163</v>
      </c>
      <c r="BD1025" t="b">
        <v>0</v>
      </c>
      <c r="BE1025" t="s">
        <v>158</v>
      </c>
      <c r="BF1025" t="b">
        <v>0</v>
      </c>
      <c r="BH1025" t="s">
        <v>164</v>
      </c>
      <c r="BI1025" t="s">
        <v>1550</v>
      </c>
      <c r="BJ1025" t="b">
        <v>0</v>
      </c>
      <c r="BK1025" t="s">
        <v>166</v>
      </c>
      <c r="BL1025" t="b">
        <v>0</v>
      </c>
      <c r="BM1025">
        <v>18</v>
      </c>
      <c r="BN1025" t="s">
        <v>167</v>
      </c>
      <c r="BO1025" t="s">
        <v>168</v>
      </c>
      <c r="BP1025" t="s">
        <v>167</v>
      </c>
      <c r="BQ1025" t="s">
        <v>169</v>
      </c>
      <c r="BR1025">
        <v>768</v>
      </c>
      <c r="BS1025" t="s">
        <v>156</v>
      </c>
      <c r="BT1025" t="s">
        <v>197</v>
      </c>
      <c r="BU1025" t="s">
        <v>158</v>
      </c>
      <c r="BV1025" t="s">
        <v>158</v>
      </c>
      <c r="BW1025">
        <v>1</v>
      </c>
      <c r="BX1025">
        <v>1</v>
      </c>
      <c r="BY1025">
        <v>0</v>
      </c>
      <c r="BZ1025">
        <v>1</v>
      </c>
      <c r="CA1025" t="s">
        <v>1551</v>
      </c>
      <c r="CB1025" t="s">
        <v>156</v>
      </c>
      <c r="CC1025">
        <v>1</v>
      </c>
      <c r="CD1025" t="b">
        <v>0</v>
      </c>
      <c r="CE1025" t="s">
        <v>832</v>
      </c>
      <c r="CF1025" t="s">
        <v>833</v>
      </c>
      <c r="CG1025" t="s">
        <v>158</v>
      </c>
      <c r="CH1025">
        <v>0</v>
      </c>
      <c r="CI1025">
        <v>1</v>
      </c>
      <c r="CJ1025" t="s">
        <v>158</v>
      </c>
      <c r="CK1025" t="s">
        <v>430</v>
      </c>
      <c r="CL1025" t="s">
        <v>430</v>
      </c>
      <c r="CM1025" t="s">
        <v>430</v>
      </c>
      <c r="CN1025" t="s">
        <v>430</v>
      </c>
      <c r="CO1025" t="s">
        <v>158</v>
      </c>
      <c r="CP1025" t="s">
        <v>1564</v>
      </c>
      <c r="CQ1025">
        <v>1</v>
      </c>
      <c r="CR1025">
        <v>2275</v>
      </c>
      <c r="CS1025" t="str">
        <f t="shared" si="66"/>
        <v>-</v>
      </c>
      <c r="CW1025" t="s">
        <v>158</v>
      </c>
      <c r="CX1025">
        <v>1397</v>
      </c>
      <c r="CY1025">
        <v>948</v>
      </c>
      <c r="CZ1025">
        <v>14851</v>
      </c>
      <c r="DA1025">
        <v>2728</v>
      </c>
      <c r="DB1025" t="s">
        <v>158</v>
      </c>
      <c r="DC1025">
        <v>2889</v>
      </c>
      <c r="DD1025">
        <v>2275</v>
      </c>
      <c r="DE1025">
        <v>2</v>
      </c>
      <c r="DF1025" t="s">
        <v>156</v>
      </c>
      <c r="DG1025">
        <v>1024</v>
      </c>
      <c r="DH1025">
        <v>2</v>
      </c>
      <c r="DI1025">
        <v>48000</v>
      </c>
      <c r="DJ1025">
        <v>-16</v>
      </c>
      <c r="DK1025" t="s">
        <v>176</v>
      </c>
      <c r="DL1025">
        <v>11</v>
      </c>
      <c r="DM1025" t="s">
        <v>177</v>
      </c>
      <c r="DN1025" t="s">
        <v>158</v>
      </c>
      <c r="DO1025">
        <v>75885</v>
      </c>
      <c r="DP1025">
        <v>16002</v>
      </c>
      <c r="DQ1025" t="s">
        <v>158</v>
      </c>
      <c r="DR1025" t="s">
        <v>158</v>
      </c>
      <c r="DS1025">
        <v>75848</v>
      </c>
      <c r="DT1025" t="s">
        <v>158</v>
      </c>
      <c r="DU1025">
        <v>109809</v>
      </c>
      <c r="DV1025" t="s">
        <v>158</v>
      </c>
      <c r="DW1025">
        <v>105798</v>
      </c>
      <c r="DX1025">
        <v>77370</v>
      </c>
      <c r="DY1025">
        <v>81748</v>
      </c>
      <c r="DZ1025">
        <v>13270</v>
      </c>
      <c r="EA1025">
        <v>13268</v>
      </c>
      <c r="EB1025" t="s">
        <v>158</v>
      </c>
      <c r="EC1025">
        <v>77367</v>
      </c>
      <c r="ED1025">
        <v>77369</v>
      </c>
      <c r="EE1025">
        <v>13269</v>
      </c>
      <c r="EF1025" t="s">
        <v>158</v>
      </c>
      <c r="EG1025" t="s">
        <v>158</v>
      </c>
      <c r="EH1025">
        <v>112091</v>
      </c>
      <c r="EI1025">
        <v>78320</v>
      </c>
      <c r="EJ1025">
        <v>96698</v>
      </c>
      <c r="EK1025">
        <v>78855</v>
      </c>
      <c r="EL1025">
        <v>109809</v>
      </c>
      <c r="EM1025">
        <v>107798</v>
      </c>
      <c r="EN1025">
        <v>112091</v>
      </c>
      <c r="EO1025" t="s">
        <v>158</v>
      </c>
      <c r="EP1025" t="s">
        <v>158</v>
      </c>
      <c r="EQ1025">
        <v>105796</v>
      </c>
      <c r="ER1025" t="s">
        <v>158</v>
      </c>
      <c r="ES1025" t="s">
        <v>158</v>
      </c>
      <c r="ET1025" t="s">
        <v>178</v>
      </c>
      <c r="EU1025">
        <v>0</v>
      </c>
      <c r="EV1025" t="s">
        <v>1566</v>
      </c>
      <c r="EW1025">
        <v>2</v>
      </c>
      <c r="EX1025" t="s">
        <v>158</v>
      </c>
      <c r="EY1025" t="s">
        <v>169</v>
      </c>
      <c r="EZ1025">
        <v>1024</v>
      </c>
      <c r="FA1025">
        <v>155</v>
      </c>
      <c r="FB1025">
        <v>285</v>
      </c>
    </row>
    <row r="1026" spans="1:158" x14ac:dyDescent="0.35">
      <c r="A1026" t="s">
        <v>154</v>
      </c>
      <c r="B1026" t="s">
        <v>154</v>
      </c>
      <c r="C1026">
        <v>5138</v>
      </c>
      <c r="D1026">
        <v>5138</v>
      </c>
      <c r="E1026" t="s">
        <v>155</v>
      </c>
      <c r="F1026" t="s">
        <v>156</v>
      </c>
      <c r="G1026" t="s">
        <v>156</v>
      </c>
      <c r="H1026" t="s">
        <v>156</v>
      </c>
      <c r="I1026">
        <v>0</v>
      </c>
      <c r="J1026" t="s">
        <v>157</v>
      </c>
      <c r="K1026">
        <v>1</v>
      </c>
      <c r="L1026" t="s">
        <v>154</v>
      </c>
      <c r="M1026" t="s">
        <v>154</v>
      </c>
      <c r="N1026" t="s">
        <v>154</v>
      </c>
      <c r="O1026" t="s">
        <v>158</v>
      </c>
      <c r="P1026" t="s">
        <v>154</v>
      </c>
      <c r="Q1026" t="s">
        <v>154</v>
      </c>
      <c r="R1026" t="s">
        <v>158</v>
      </c>
      <c r="S1026">
        <v>0</v>
      </c>
      <c r="T1026">
        <v>0</v>
      </c>
      <c r="U1026">
        <v>0</v>
      </c>
      <c r="V1026" t="s">
        <v>158</v>
      </c>
      <c r="W1026" t="s">
        <v>158</v>
      </c>
      <c r="X1026">
        <v>1</v>
      </c>
      <c r="Y1026" t="s">
        <v>158</v>
      </c>
      <c r="Z1026">
        <v>9</v>
      </c>
      <c r="AA1026">
        <v>0</v>
      </c>
      <c r="AB1026">
        <v>9</v>
      </c>
      <c r="AC1026">
        <v>1</v>
      </c>
      <c r="AD1026">
        <v>1</v>
      </c>
      <c r="AE1026">
        <v>0</v>
      </c>
      <c r="AF1026">
        <v>0</v>
      </c>
      <c r="AG1026" t="s">
        <v>158</v>
      </c>
      <c r="AH1026">
        <v>1</v>
      </c>
      <c r="AI1026">
        <v>1</v>
      </c>
      <c r="AJ1026">
        <v>0</v>
      </c>
      <c r="AK1026" t="s">
        <v>158</v>
      </c>
      <c r="AL1026" t="s">
        <v>158</v>
      </c>
      <c r="AM1026">
        <v>9</v>
      </c>
      <c r="AN1026">
        <v>1</v>
      </c>
      <c r="AO1026">
        <v>1</v>
      </c>
      <c r="AP1026">
        <v>1</v>
      </c>
      <c r="AQ1026">
        <v>9</v>
      </c>
      <c r="AR1026">
        <v>9</v>
      </c>
      <c r="AS1026">
        <v>9</v>
      </c>
      <c r="AT1026">
        <v>1</v>
      </c>
      <c r="AU1026" t="s">
        <v>158</v>
      </c>
      <c r="AV1026">
        <v>9</v>
      </c>
      <c r="AW1026" t="s">
        <v>158</v>
      </c>
      <c r="AX1026">
        <v>0</v>
      </c>
      <c r="AY1026" t="s">
        <v>159</v>
      </c>
      <c r="AZ1026" t="s">
        <v>607</v>
      </c>
      <c r="BA1026" t="s">
        <v>1020</v>
      </c>
      <c r="BB1026" t="s">
        <v>1549</v>
      </c>
      <c r="BC1026" t="s">
        <v>163</v>
      </c>
      <c r="BD1026" t="b">
        <v>0</v>
      </c>
      <c r="BE1026" t="s">
        <v>158</v>
      </c>
      <c r="BF1026" t="b">
        <v>0</v>
      </c>
      <c r="BH1026" t="s">
        <v>164</v>
      </c>
      <c r="BI1026" t="s">
        <v>1550</v>
      </c>
      <c r="BJ1026" t="b">
        <v>0</v>
      </c>
      <c r="BK1026" t="s">
        <v>166</v>
      </c>
      <c r="BL1026" t="b">
        <v>0</v>
      </c>
      <c r="BM1026">
        <v>18</v>
      </c>
      <c r="BN1026" t="s">
        <v>167</v>
      </c>
      <c r="BO1026" t="s">
        <v>168</v>
      </c>
      <c r="BP1026" t="s">
        <v>167</v>
      </c>
      <c r="BQ1026" t="s">
        <v>169</v>
      </c>
      <c r="BR1026">
        <v>768</v>
      </c>
      <c r="BS1026" t="s">
        <v>156</v>
      </c>
      <c r="BT1026" t="s">
        <v>193</v>
      </c>
      <c r="BU1026" t="s">
        <v>158</v>
      </c>
      <c r="BV1026" t="s">
        <v>158</v>
      </c>
      <c r="BW1026">
        <v>2</v>
      </c>
      <c r="BX1026">
        <v>1</v>
      </c>
      <c r="BY1026">
        <v>0</v>
      </c>
      <c r="BZ1026">
        <v>2</v>
      </c>
      <c r="CA1026" t="s">
        <v>1551</v>
      </c>
      <c r="CB1026" t="s">
        <v>156</v>
      </c>
      <c r="CC1026">
        <v>2</v>
      </c>
      <c r="CD1026" t="b">
        <v>0</v>
      </c>
      <c r="CE1026" t="s">
        <v>832</v>
      </c>
      <c r="CF1026" t="s">
        <v>833</v>
      </c>
      <c r="CG1026" t="s">
        <v>158</v>
      </c>
      <c r="CH1026">
        <v>0</v>
      </c>
      <c r="CI1026">
        <v>1</v>
      </c>
      <c r="CJ1026" t="s">
        <v>158</v>
      </c>
      <c r="CK1026" t="s">
        <v>430</v>
      </c>
      <c r="CL1026" t="s">
        <v>430</v>
      </c>
      <c r="CM1026" t="s">
        <v>430</v>
      </c>
      <c r="CN1026" t="s">
        <v>430</v>
      </c>
      <c r="CO1026" t="s">
        <v>158</v>
      </c>
      <c r="CP1026" t="s">
        <v>1564</v>
      </c>
      <c r="CQ1026">
        <v>1</v>
      </c>
      <c r="CR1026">
        <v>9036</v>
      </c>
      <c r="CS1026" t="str">
        <f t="shared" si="66"/>
        <v>-</v>
      </c>
      <c r="CW1026" t="s">
        <v>158</v>
      </c>
      <c r="CX1026">
        <v>1397</v>
      </c>
      <c r="CY1026">
        <v>948</v>
      </c>
      <c r="CZ1026">
        <v>14851</v>
      </c>
      <c r="DA1026">
        <v>2728</v>
      </c>
      <c r="DB1026" t="s">
        <v>158</v>
      </c>
      <c r="DC1026">
        <v>2889</v>
      </c>
      <c r="DD1026">
        <v>9036</v>
      </c>
      <c r="DE1026">
        <v>2</v>
      </c>
      <c r="DF1026" t="s">
        <v>156</v>
      </c>
      <c r="DG1026">
        <v>1024</v>
      </c>
      <c r="DH1026">
        <v>2</v>
      </c>
      <c r="DI1026">
        <v>48000</v>
      </c>
      <c r="DJ1026">
        <v>-16</v>
      </c>
      <c r="DK1026" t="s">
        <v>176</v>
      </c>
      <c r="DL1026">
        <v>11</v>
      </c>
      <c r="DM1026" t="s">
        <v>177</v>
      </c>
      <c r="DN1026" t="s">
        <v>158</v>
      </c>
      <c r="DO1026">
        <v>75885</v>
      </c>
      <c r="DP1026">
        <v>16002</v>
      </c>
      <c r="DQ1026" t="s">
        <v>158</v>
      </c>
      <c r="DR1026" t="s">
        <v>158</v>
      </c>
      <c r="DS1026">
        <v>75848</v>
      </c>
      <c r="DT1026" t="s">
        <v>158</v>
      </c>
      <c r="DU1026">
        <v>116619</v>
      </c>
      <c r="DV1026" t="s">
        <v>158</v>
      </c>
      <c r="DW1026">
        <v>112674</v>
      </c>
      <c r="DX1026">
        <v>77370</v>
      </c>
      <c r="DY1026">
        <v>81748</v>
      </c>
      <c r="DZ1026">
        <v>13270</v>
      </c>
      <c r="EA1026">
        <v>13268</v>
      </c>
      <c r="EB1026" t="s">
        <v>158</v>
      </c>
      <c r="EC1026">
        <v>77367</v>
      </c>
      <c r="ED1026">
        <v>77369</v>
      </c>
      <c r="EE1026">
        <v>13269</v>
      </c>
      <c r="EF1026" t="s">
        <v>158</v>
      </c>
      <c r="EG1026" t="s">
        <v>158</v>
      </c>
      <c r="EH1026">
        <v>125661</v>
      </c>
      <c r="EI1026">
        <v>78320</v>
      </c>
      <c r="EJ1026">
        <v>96698</v>
      </c>
      <c r="EK1026">
        <v>78855</v>
      </c>
      <c r="EL1026">
        <v>116619</v>
      </c>
      <c r="EM1026">
        <v>114674</v>
      </c>
      <c r="EN1026">
        <v>125661</v>
      </c>
      <c r="EO1026" t="s">
        <v>158</v>
      </c>
      <c r="EP1026" t="s">
        <v>158</v>
      </c>
      <c r="EQ1026">
        <v>112672</v>
      </c>
      <c r="ER1026" t="s">
        <v>158</v>
      </c>
      <c r="ES1026" t="s">
        <v>158</v>
      </c>
      <c r="ET1026" t="s">
        <v>178</v>
      </c>
      <c r="EU1026">
        <v>0</v>
      </c>
      <c r="EV1026" t="s">
        <v>1567</v>
      </c>
      <c r="EW1026">
        <v>3</v>
      </c>
      <c r="EX1026" t="s">
        <v>158</v>
      </c>
      <c r="EY1026" t="s">
        <v>169</v>
      </c>
      <c r="EZ1026">
        <v>1024</v>
      </c>
      <c r="FA1026">
        <v>-180</v>
      </c>
      <c r="FB1026">
        <v>-104</v>
      </c>
    </row>
    <row r="1027" spans="1:158" x14ac:dyDescent="0.35">
      <c r="A1027" t="s">
        <v>154</v>
      </c>
      <c r="B1027" t="s">
        <v>154</v>
      </c>
      <c r="C1027">
        <v>4268</v>
      </c>
      <c r="D1027">
        <v>4268</v>
      </c>
      <c r="E1027" t="s">
        <v>155</v>
      </c>
      <c r="F1027" t="s">
        <v>156</v>
      </c>
      <c r="G1027" t="s">
        <v>156</v>
      </c>
      <c r="H1027" t="s">
        <v>156</v>
      </c>
      <c r="I1027">
        <v>0</v>
      </c>
      <c r="J1027" t="s">
        <v>157</v>
      </c>
      <c r="K1027">
        <v>1</v>
      </c>
      <c r="L1027" t="s">
        <v>154</v>
      </c>
      <c r="M1027" t="s">
        <v>154</v>
      </c>
      <c r="N1027" t="s">
        <v>154</v>
      </c>
      <c r="O1027" t="s">
        <v>158</v>
      </c>
      <c r="P1027" t="s">
        <v>154</v>
      </c>
      <c r="Q1027" t="s">
        <v>154</v>
      </c>
      <c r="R1027" t="s">
        <v>158</v>
      </c>
      <c r="S1027">
        <v>0</v>
      </c>
      <c r="T1027">
        <v>0</v>
      </c>
      <c r="U1027">
        <v>0</v>
      </c>
      <c r="V1027" t="s">
        <v>158</v>
      </c>
      <c r="W1027" t="s">
        <v>158</v>
      </c>
      <c r="X1027">
        <v>1</v>
      </c>
      <c r="Y1027" t="s">
        <v>158</v>
      </c>
      <c r="Z1027">
        <v>10</v>
      </c>
      <c r="AA1027">
        <v>0</v>
      </c>
      <c r="AB1027">
        <v>10</v>
      </c>
      <c r="AC1027">
        <v>1</v>
      </c>
      <c r="AD1027">
        <v>1</v>
      </c>
      <c r="AE1027">
        <v>0</v>
      </c>
      <c r="AF1027">
        <v>0</v>
      </c>
      <c r="AG1027" t="s">
        <v>158</v>
      </c>
      <c r="AH1027">
        <v>1</v>
      </c>
      <c r="AI1027">
        <v>1</v>
      </c>
      <c r="AJ1027">
        <v>0</v>
      </c>
      <c r="AK1027" t="s">
        <v>158</v>
      </c>
      <c r="AL1027" t="s">
        <v>158</v>
      </c>
      <c r="AM1027">
        <v>10</v>
      </c>
      <c r="AN1027">
        <v>1</v>
      </c>
      <c r="AO1027">
        <v>1</v>
      </c>
      <c r="AP1027">
        <v>1</v>
      </c>
      <c r="AQ1027">
        <v>10</v>
      </c>
      <c r="AR1027">
        <v>10</v>
      </c>
      <c r="AS1027">
        <v>10</v>
      </c>
      <c r="AT1027">
        <v>1</v>
      </c>
      <c r="AU1027" t="s">
        <v>158</v>
      </c>
      <c r="AV1027">
        <v>10</v>
      </c>
      <c r="AW1027" t="s">
        <v>158</v>
      </c>
      <c r="AX1027">
        <v>0</v>
      </c>
      <c r="AY1027" t="s">
        <v>159</v>
      </c>
      <c r="AZ1027" t="s">
        <v>1568</v>
      </c>
      <c r="BA1027" t="s">
        <v>459</v>
      </c>
      <c r="BB1027" t="s">
        <v>1549</v>
      </c>
      <c r="BC1027" t="s">
        <v>163</v>
      </c>
      <c r="BD1027" t="b">
        <v>0</v>
      </c>
      <c r="BE1027" t="s">
        <v>158</v>
      </c>
      <c r="BF1027" t="b">
        <v>0</v>
      </c>
      <c r="BH1027" t="s">
        <v>164</v>
      </c>
      <c r="BI1027" t="s">
        <v>1550</v>
      </c>
      <c r="BJ1027" t="b">
        <v>0</v>
      </c>
      <c r="BK1027" t="s">
        <v>166</v>
      </c>
      <c r="BL1027" t="b">
        <v>0</v>
      </c>
      <c r="BM1027">
        <v>18</v>
      </c>
      <c r="BN1027" t="s">
        <v>167</v>
      </c>
      <c r="BO1027" t="s">
        <v>168</v>
      </c>
      <c r="BP1027" t="s">
        <v>167</v>
      </c>
      <c r="BQ1027" t="s">
        <v>169</v>
      </c>
      <c r="BR1027">
        <v>768</v>
      </c>
      <c r="BS1027" t="s">
        <v>156</v>
      </c>
      <c r="BT1027" t="s">
        <v>201</v>
      </c>
      <c r="BU1027" t="s">
        <v>158</v>
      </c>
      <c r="BV1027" t="s">
        <v>158</v>
      </c>
      <c r="BW1027">
        <v>3</v>
      </c>
      <c r="BX1027">
        <v>1</v>
      </c>
      <c r="BY1027">
        <v>0</v>
      </c>
      <c r="BZ1027">
        <v>3</v>
      </c>
      <c r="CA1027" t="s">
        <v>1551</v>
      </c>
      <c r="CB1027" t="s">
        <v>156</v>
      </c>
      <c r="CC1027">
        <v>3</v>
      </c>
      <c r="CD1027" t="b">
        <v>0</v>
      </c>
      <c r="CE1027" t="s">
        <v>832</v>
      </c>
      <c r="CF1027" t="s">
        <v>833</v>
      </c>
      <c r="CG1027" t="s">
        <v>158</v>
      </c>
      <c r="CH1027">
        <v>0</v>
      </c>
      <c r="CI1027">
        <v>1</v>
      </c>
      <c r="CJ1027" t="s">
        <v>158</v>
      </c>
      <c r="CK1027" t="s">
        <v>430</v>
      </c>
      <c r="CL1027" t="s">
        <v>430</v>
      </c>
      <c r="CM1027" t="s">
        <v>430</v>
      </c>
      <c r="CN1027" t="s">
        <v>430</v>
      </c>
      <c r="CO1027" t="s">
        <v>158</v>
      </c>
      <c r="CP1027" t="s">
        <v>1564</v>
      </c>
      <c r="CQ1027">
        <v>1</v>
      </c>
      <c r="CR1027">
        <v>1659</v>
      </c>
      <c r="CS1027" t="str">
        <f t="shared" ref="CS1027:CS1090" si="70">IF(OR(BE1027="NA",BE1027="no"),"-",CR1027)</f>
        <v>-</v>
      </c>
      <c r="CW1027" t="s">
        <v>158</v>
      </c>
      <c r="CX1027">
        <v>1397</v>
      </c>
      <c r="CY1027">
        <v>948</v>
      </c>
      <c r="CZ1027">
        <v>14851</v>
      </c>
      <c r="DA1027">
        <v>2728</v>
      </c>
      <c r="DB1027" t="s">
        <v>158</v>
      </c>
      <c r="DC1027">
        <v>2889</v>
      </c>
      <c r="DD1027">
        <v>1659</v>
      </c>
      <c r="DE1027">
        <v>2</v>
      </c>
      <c r="DF1027" t="s">
        <v>156</v>
      </c>
      <c r="DG1027">
        <v>1024</v>
      </c>
      <c r="DH1027">
        <v>2</v>
      </c>
      <c r="DI1027">
        <v>48000</v>
      </c>
      <c r="DJ1027">
        <v>-16</v>
      </c>
      <c r="DK1027" t="s">
        <v>176</v>
      </c>
      <c r="DL1027">
        <v>11</v>
      </c>
      <c r="DM1027" t="s">
        <v>177</v>
      </c>
      <c r="DN1027" t="s">
        <v>158</v>
      </c>
      <c r="DO1027">
        <v>75885</v>
      </c>
      <c r="DP1027">
        <v>16002</v>
      </c>
      <c r="DQ1027" t="s">
        <v>158</v>
      </c>
      <c r="DR1027" t="s">
        <v>158</v>
      </c>
      <c r="DS1027">
        <v>75848</v>
      </c>
      <c r="DT1027" t="s">
        <v>158</v>
      </c>
      <c r="DU1027">
        <v>129929</v>
      </c>
      <c r="DV1027" t="s">
        <v>158</v>
      </c>
      <c r="DW1027">
        <v>126231</v>
      </c>
      <c r="DX1027">
        <v>77370</v>
      </c>
      <c r="DY1027">
        <v>81748</v>
      </c>
      <c r="DZ1027">
        <v>13270</v>
      </c>
      <c r="EA1027">
        <v>13268</v>
      </c>
      <c r="EB1027" t="s">
        <v>158</v>
      </c>
      <c r="EC1027">
        <v>77367</v>
      </c>
      <c r="ED1027">
        <v>77369</v>
      </c>
      <c r="EE1027">
        <v>13269</v>
      </c>
      <c r="EF1027" t="s">
        <v>158</v>
      </c>
      <c r="EG1027" t="s">
        <v>158</v>
      </c>
      <c r="EH1027">
        <v>131594</v>
      </c>
      <c r="EI1027">
        <v>78320</v>
      </c>
      <c r="EJ1027">
        <v>96698</v>
      </c>
      <c r="EK1027">
        <v>78855</v>
      </c>
      <c r="EL1027">
        <v>129929</v>
      </c>
      <c r="EM1027">
        <v>128232</v>
      </c>
      <c r="EN1027">
        <v>131594</v>
      </c>
      <c r="EO1027" t="s">
        <v>158</v>
      </c>
      <c r="EP1027" t="s">
        <v>158</v>
      </c>
      <c r="EQ1027">
        <v>126230</v>
      </c>
      <c r="ER1027" t="s">
        <v>158</v>
      </c>
      <c r="ES1027" t="s">
        <v>158</v>
      </c>
      <c r="ET1027" t="s">
        <v>178</v>
      </c>
      <c r="EU1027">
        <v>0</v>
      </c>
      <c r="EV1027" t="s">
        <v>1569</v>
      </c>
      <c r="EW1027">
        <v>4</v>
      </c>
      <c r="EX1027" t="s">
        <v>158</v>
      </c>
      <c r="EY1027" t="s">
        <v>169</v>
      </c>
      <c r="EZ1027">
        <v>1024</v>
      </c>
      <c r="FA1027">
        <v>-9</v>
      </c>
      <c r="FB1027">
        <v>-326</v>
      </c>
    </row>
    <row r="1028" spans="1:158" x14ac:dyDescent="0.35">
      <c r="A1028" t="s">
        <v>154</v>
      </c>
      <c r="B1028" t="s">
        <v>154</v>
      </c>
      <c r="C1028">
        <v>3963</v>
      </c>
      <c r="D1028">
        <v>3963</v>
      </c>
      <c r="E1028" t="s">
        <v>155</v>
      </c>
      <c r="F1028" t="s">
        <v>156</v>
      </c>
      <c r="G1028" t="s">
        <v>156</v>
      </c>
      <c r="H1028" t="s">
        <v>156</v>
      </c>
      <c r="I1028">
        <v>0</v>
      </c>
      <c r="J1028" t="s">
        <v>157</v>
      </c>
      <c r="K1028">
        <v>0</v>
      </c>
      <c r="L1028" t="s">
        <v>154</v>
      </c>
      <c r="M1028" t="s">
        <v>154</v>
      </c>
      <c r="N1028" t="s">
        <v>154</v>
      </c>
      <c r="O1028" t="s">
        <v>158</v>
      </c>
      <c r="P1028" t="s">
        <v>154</v>
      </c>
      <c r="Q1028" t="s">
        <v>154</v>
      </c>
      <c r="R1028" t="s">
        <v>158</v>
      </c>
      <c r="S1028">
        <v>0</v>
      </c>
      <c r="T1028">
        <v>0</v>
      </c>
      <c r="U1028">
        <v>0</v>
      </c>
      <c r="V1028" t="s">
        <v>158</v>
      </c>
      <c r="W1028" t="s">
        <v>158</v>
      </c>
      <c r="X1028">
        <v>1</v>
      </c>
      <c r="Y1028" t="s">
        <v>158</v>
      </c>
      <c r="Z1028">
        <v>11</v>
      </c>
      <c r="AA1028">
        <v>0</v>
      </c>
      <c r="AB1028">
        <v>11</v>
      </c>
      <c r="AC1028">
        <v>1</v>
      </c>
      <c r="AD1028">
        <v>1</v>
      </c>
      <c r="AE1028">
        <v>0</v>
      </c>
      <c r="AF1028">
        <v>0</v>
      </c>
      <c r="AG1028" t="s">
        <v>158</v>
      </c>
      <c r="AH1028">
        <v>1</v>
      </c>
      <c r="AI1028">
        <v>1</v>
      </c>
      <c r="AJ1028">
        <v>0</v>
      </c>
      <c r="AK1028" t="s">
        <v>158</v>
      </c>
      <c r="AL1028" t="s">
        <v>158</v>
      </c>
      <c r="AM1028">
        <v>11</v>
      </c>
      <c r="AN1028">
        <v>1</v>
      </c>
      <c r="AO1028">
        <v>1</v>
      </c>
      <c r="AP1028">
        <v>1</v>
      </c>
      <c r="AQ1028">
        <v>11</v>
      </c>
      <c r="AR1028">
        <v>11</v>
      </c>
      <c r="AS1028">
        <v>11</v>
      </c>
      <c r="AT1028">
        <v>1</v>
      </c>
      <c r="AU1028" t="s">
        <v>158</v>
      </c>
      <c r="AV1028">
        <v>11</v>
      </c>
      <c r="AW1028" t="s">
        <v>158</v>
      </c>
      <c r="AX1028">
        <v>0</v>
      </c>
      <c r="AY1028" t="s">
        <v>159</v>
      </c>
      <c r="AZ1028" t="s">
        <v>245</v>
      </c>
      <c r="BA1028" t="s">
        <v>656</v>
      </c>
      <c r="BB1028" t="s">
        <v>1549</v>
      </c>
      <c r="BC1028" t="s">
        <v>163</v>
      </c>
      <c r="BD1028" t="b">
        <v>0</v>
      </c>
      <c r="BE1028" t="s">
        <v>158</v>
      </c>
      <c r="BF1028" t="b">
        <v>0</v>
      </c>
      <c r="BH1028" t="s">
        <v>164</v>
      </c>
      <c r="BI1028" t="s">
        <v>1550</v>
      </c>
      <c r="BJ1028" t="b">
        <v>0</v>
      </c>
      <c r="BK1028" t="s">
        <v>166</v>
      </c>
      <c r="BL1028" t="b">
        <v>0</v>
      </c>
      <c r="BM1028">
        <v>18</v>
      </c>
      <c r="BN1028" t="s">
        <v>167</v>
      </c>
      <c r="BO1028" t="s">
        <v>168</v>
      </c>
      <c r="BP1028" t="s">
        <v>167</v>
      </c>
      <c r="BQ1028" t="s">
        <v>169</v>
      </c>
      <c r="BR1028">
        <v>768</v>
      </c>
      <c r="BS1028" t="s">
        <v>156</v>
      </c>
      <c r="BT1028" t="s">
        <v>181</v>
      </c>
      <c r="BU1028" t="s">
        <v>158</v>
      </c>
      <c r="BV1028" t="s">
        <v>158</v>
      </c>
      <c r="BW1028">
        <v>4</v>
      </c>
      <c r="BX1028">
        <v>1</v>
      </c>
      <c r="BY1028">
        <v>0</v>
      </c>
      <c r="BZ1028">
        <v>4</v>
      </c>
      <c r="CA1028" t="s">
        <v>1551</v>
      </c>
      <c r="CB1028" t="s">
        <v>156</v>
      </c>
      <c r="CC1028">
        <v>3</v>
      </c>
      <c r="CD1028" t="b">
        <v>0</v>
      </c>
      <c r="CE1028" t="s">
        <v>832</v>
      </c>
      <c r="CF1028" t="s">
        <v>833</v>
      </c>
      <c r="CG1028" t="s">
        <v>158</v>
      </c>
      <c r="CH1028">
        <v>0</v>
      </c>
      <c r="CI1028">
        <v>1</v>
      </c>
      <c r="CJ1028" t="s">
        <v>158</v>
      </c>
      <c r="CK1028" t="s">
        <v>430</v>
      </c>
      <c r="CL1028" t="s">
        <v>430</v>
      </c>
      <c r="CM1028" t="s">
        <v>430</v>
      </c>
      <c r="CN1028" t="s">
        <v>430</v>
      </c>
      <c r="CO1028" t="s">
        <v>158</v>
      </c>
      <c r="CP1028" t="s">
        <v>1564</v>
      </c>
      <c r="CQ1028">
        <v>1</v>
      </c>
      <c r="CR1028">
        <v>2743</v>
      </c>
      <c r="CS1028" t="str">
        <f t="shared" si="70"/>
        <v>-</v>
      </c>
      <c r="CW1028" t="s">
        <v>158</v>
      </c>
      <c r="CX1028">
        <v>1397</v>
      </c>
      <c r="CY1028">
        <v>948</v>
      </c>
      <c r="CZ1028">
        <v>14851</v>
      </c>
      <c r="DA1028">
        <v>2728</v>
      </c>
      <c r="DB1028" t="s">
        <v>158</v>
      </c>
      <c r="DC1028">
        <v>2889</v>
      </c>
      <c r="DD1028">
        <v>2743</v>
      </c>
      <c r="DE1028">
        <v>2</v>
      </c>
      <c r="DF1028" t="s">
        <v>156</v>
      </c>
      <c r="DG1028">
        <v>1024</v>
      </c>
      <c r="DH1028">
        <v>2</v>
      </c>
      <c r="DI1028">
        <v>48000</v>
      </c>
      <c r="DJ1028">
        <v>-16</v>
      </c>
      <c r="DK1028" t="s">
        <v>176</v>
      </c>
      <c r="DL1028">
        <v>11</v>
      </c>
      <c r="DM1028" t="s">
        <v>177</v>
      </c>
      <c r="DN1028" t="s">
        <v>158</v>
      </c>
      <c r="DO1028">
        <v>75885</v>
      </c>
      <c r="DP1028">
        <v>16002</v>
      </c>
      <c r="DQ1028" t="s">
        <v>158</v>
      </c>
      <c r="DR1028" t="s">
        <v>158</v>
      </c>
      <c r="DS1028">
        <v>75848</v>
      </c>
      <c r="DT1028" t="s">
        <v>158</v>
      </c>
      <c r="DU1028">
        <v>135759</v>
      </c>
      <c r="DV1028" t="s">
        <v>158</v>
      </c>
      <c r="DW1028">
        <v>132167</v>
      </c>
      <c r="DX1028">
        <v>77370</v>
      </c>
      <c r="DY1028">
        <v>81748</v>
      </c>
      <c r="DZ1028">
        <v>13270</v>
      </c>
      <c r="EA1028">
        <v>13268</v>
      </c>
      <c r="EB1028" t="s">
        <v>158</v>
      </c>
      <c r="EC1028">
        <v>77367</v>
      </c>
      <c r="ED1028">
        <v>77369</v>
      </c>
      <c r="EE1028">
        <v>13269</v>
      </c>
      <c r="EF1028" t="s">
        <v>158</v>
      </c>
      <c r="EG1028" t="s">
        <v>158</v>
      </c>
      <c r="EH1028">
        <v>138509</v>
      </c>
      <c r="EI1028">
        <v>78320</v>
      </c>
      <c r="EJ1028">
        <v>96698</v>
      </c>
      <c r="EK1028">
        <v>78855</v>
      </c>
      <c r="EL1028">
        <v>135760</v>
      </c>
      <c r="EM1028">
        <v>134167</v>
      </c>
      <c r="EN1028">
        <v>138509</v>
      </c>
      <c r="EO1028" t="s">
        <v>158</v>
      </c>
      <c r="EP1028" t="s">
        <v>158</v>
      </c>
      <c r="EQ1028">
        <v>132164</v>
      </c>
      <c r="ER1028" t="s">
        <v>158</v>
      </c>
      <c r="ES1028" t="s">
        <v>158</v>
      </c>
      <c r="ET1028" t="s">
        <v>178</v>
      </c>
      <c r="EU1028">
        <v>0</v>
      </c>
      <c r="EV1028" t="s">
        <v>1570</v>
      </c>
      <c r="EW1028">
        <v>5</v>
      </c>
      <c r="EX1028" t="s">
        <v>158</v>
      </c>
      <c r="EY1028" t="s">
        <v>169</v>
      </c>
      <c r="EZ1028">
        <v>1024</v>
      </c>
      <c r="FA1028">
        <v>-50</v>
      </c>
      <c r="FB1028">
        <v>180</v>
      </c>
    </row>
    <row r="1029" spans="1:158" x14ac:dyDescent="0.35">
      <c r="A1029" t="s">
        <v>154</v>
      </c>
      <c r="B1029" t="s">
        <v>154</v>
      </c>
      <c r="C1029">
        <v>3515</v>
      </c>
      <c r="D1029">
        <v>3515</v>
      </c>
      <c r="E1029" t="s">
        <v>155</v>
      </c>
      <c r="F1029" t="s">
        <v>156</v>
      </c>
      <c r="G1029" t="s">
        <v>156</v>
      </c>
      <c r="H1029" t="s">
        <v>156</v>
      </c>
      <c r="I1029">
        <v>0</v>
      </c>
      <c r="J1029" t="s">
        <v>157</v>
      </c>
      <c r="K1029">
        <v>0</v>
      </c>
      <c r="L1029" t="s">
        <v>154</v>
      </c>
      <c r="M1029" t="s">
        <v>154</v>
      </c>
      <c r="N1029" t="s">
        <v>154</v>
      </c>
      <c r="O1029" t="s">
        <v>158</v>
      </c>
      <c r="P1029" t="s">
        <v>154</v>
      </c>
      <c r="Q1029" t="s">
        <v>154</v>
      </c>
      <c r="R1029" t="s">
        <v>158</v>
      </c>
      <c r="S1029">
        <v>0</v>
      </c>
      <c r="T1029">
        <v>0</v>
      </c>
      <c r="U1029">
        <v>0</v>
      </c>
      <c r="V1029" t="s">
        <v>158</v>
      </c>
      <c r="W1029" t="s">
        <v>158</v>
      </c>
      <c r="X1029">
        <v>1</v>
      </c>
      <c r="Y1029" t="s">
        <v>158</v>
      </c>
      <c r="Z1029">
        <v>12</v>
      </c>
      <c r="AA1029">
        <v>0</v>
      </c>
      <c r="AB1029">
        <v>12</v>
      </c>
      <c r="AC1029">
        <v>1</v>
      </c>
      <c r="AD1029">
        <v>1</v>
      </c>
      <c r="AE1029">
        <v>0</v>
      </c>
      <c r="AF1029">
        <v>0</v>
      </c>
      <c r="AG1029" t="s">
        <v>158</v>
      </c>
      <c r="AH1029">
        <v>1</v>
      </c>
      <c r="AI1029">
        <v>1</v>
      </c>
      <c r="AJ1029">
        <v>0</v>
      </c>
      <c r="AK1029" t="s">
        <v>158</v>
      </c>
      <c r="AL1029" t="s">
        <v>158</v>
      </c>
      <c r="AM1029">
        <v>12</v>
      </c>
      <c r="AN1029">
        <v>1</v>
      </c>
      <c r="AO1029">
        <v>1</v>
      </c>
      <c r="AP1029">
        <v>1</v>
      </c>
      <c r="AQ1029">
        <v>12</v>
      </c>
      <c r="AR1029">
        <v>12</v>
      </c>
      <c r="AS1029">
        <v>12</v>
      </c>
      <c r="AT1029">
        <v>1</v>
      </c>
      <c r="AU1029" t="s">
        <v>158</v>
      </c>
      <c r="AV1029">
        <v>12</v>
      </c>
      <c r="AW1029" t="s">
        <v>158</v>
      </c>
      <c r="AX1029">
        <v>0</v>
      </c>
      <c r="AY1029" t="s">
        <v>159</v>
      </c>
      <c r="AZ1029" t="s">
        <v>1571</v>
      </c>
      <c r="BA1029" t="s">
        <v>1572</v>
      </c>
      <c r="BB1029" t="s">
        <v>1549</v>
      </c>
      <c r="BC1029" t="s">
        <v>163</v>
      </c>
      <c r="BD1029" t="b">
        <v>0</v>
      </c>
      <c r="BE1029" t="s">
        <v>158</v>
      </c>
      <c r="BF1029" t="b">
        <v>0</v>
      </c>
      <c r="BH1029" t="s">
        <v>164</v>
      </c>
      <c r="BI1029" t="s">
        <v>1550</v>
      </c>
      <c r="BJ1029" t="b">
        <v>0</v>
      </c>
      <c r="BK1029" t="s">
        <v>166</v>
      </c>
      <c r="BL1029" t="b">
        <v>0</v>
      </c>
      <c r="BM1029">
        <v>18</v>
      </c>
      <c r="BN1029" t="s">
        <v>167</v>
      </c>
      <c r="BO1029" t="s">
        <v>168</v>
      </c>
      <c r="BP1029" t="s">
        <v>167</v>
      </c>
      <c r="BQ1029" t="s">
        <v>169</v>
      </c>
      <c r="BR1029">
        <v>768</v>
      </c>
      <c r="BS1029" t="s">
        <v>156</v>
      </c>
      <c r="BT1029" t="s">
        <v>189</v>
      </c>
      <c r="BU1029" t="s">
        <v>158</v>
      </c>
      <c r="BV1029" t="s">
        <v>158</v>
      </c>
      <c r="BW1029">
        <v>5</v>
      </c>
      <c r="BX1029">
        <v>1</v>
      </c>
      <c r="BY1029">
        <v>0</v>
      </c>
      <c r="BZ1029">
        <v>5</v>
      </c>
      <c r="CA1029" t="s">
        <v>1551</v>
      </c>
      <c r="CB1029" t="s">
        <v>156</v>
      </c>
      <c r="CC1029">
        <v>3</v>
      </c>
      <c r="CD1029" t="b">
        <v>0</v>
      </c>
      <c r="CE1029" t="s">
        <v>832</v>
      </c>
      <c r="CF1029" t="s">
        <v>833</v>
      </c>
      <c r="CG1029" t="s">
        <v>158</v>
      </c>
      <c r="CH1029">
        <v>0</v>
      </c>
      <c r="CI1029">
        <v>1</v>
      </c>
      <c r="CJ1029" t="s">
        <v>158</v>
      </c>
      <c r="CK1029" t="s">
        <v>430</v>
      </c>
      <c r="CL1029" t="s">
        <v>430</v>
      </c>
      <c r="CM1029" t="s">
        <v>430</v>
      </c>
      <c r="CN1029" t="s">
        <v>430</v>
      </c>
      <c r="CO1029" t="s">
        <v>158</v>
      </c>
      <c r="CP1029" t="s">
        <v>1564</v>
      </c>
      <c r="CQ1029">
        <v>1</v>
      </c>
      <c r="CR1029">
        <v>1273</v>
      </c>
      <c r="CS1029" t="str">
        <f t="shared" si="70"/>
        <v>-</v>
      </c>
      <c r="CW1029" t="s">
        <v>158</v>
      </c>
      <c r="CX1029">
        <v>1397</v>
      </c>
      <c r="CY1029">
        <v>948</v>
      </c>
      <c r="CZ1029">
        <v>14851</v>
      </c>
      <c r="DA1029">
        <v>2728</v>
      </c>
      <c r="DB1029" t="s">
        <v>158</v>
      </c>
      <c r="DC1029">
        <v>2889</v>
      </c>
      <c r="DD1029">
        <v>1273</v>
      </c>
      <c r="DE1029">
        <v>2</v>
      </c>
      <c r="DF1029" t="s">
        <v>156</v>
      </c>
      <c r="DG1029">
        <v>1024</v>
      </c>
      <c r="DH1029">
        <v>2</v>
      </c>
      <c r="DI1029">
        <v>48000</v>
      </c>
      <c r="DJ1029">
        <v>-16</v>
      </c>
      <c r="DK1029" t="s">
        <v>176</v>
      </c>
      <c r="DL1029">
        <v>11</v>
      </c>
      <c r="DM1029" t="s">
        <v>177</v>
      </c>
      <c r="DN1029" t="s">
        <v>158</v>
      </c>
      <c r="DO1029">
        <v>75885</v>
      </c>
      <c r="DP1029">
        <v>16002</v>
      </c>
      <c r="DQ1029" t="s">
        <v>158</v>
      </c>
      <c r="DR1029" t="s">
        <v>158</v>
      </c>
      <c r="DS1029">
        <v>75848</v>
      </c>
      <c r="DT1029" t="s">
        <v>158</v>
      </c>
      <c r="DU1029">
        <v>143239</v>
      </c>
      <c r="DV1029" t="s">
        <v>158</v>
      </c>
      <c r="DW1029">
        <v>139108</v>
      </c>
      <c r="DX1029">
        <v>77370</v>
      </c>
      <c r="DY1029">
        <v>81748</v>
      </c>
      <c r="DZ1029">
        <v>13270</v>
      </c>
      <c r="EA1029">
        <v>13268</v>
      </c>
      <c r="EB1029" t="s">
        <v>158</v>
      </c>
      <c r="EC1029">
        <v>77367</v>
      </c>
      <c r="ED1029">
        <v>77369</v>
      </c>
      <c r="EE1029">
        <v>13269</v>
      </c>
      <c r="EF1029" t="s">
        <v>158</v>
      </c>
      <c r="EG1029" t="s">
        <v>158</v>
      </c>
      <c r="EH1029">
        <v>144519</v>
      </c>
      <c r="EI1029">
        <v>78320</v>
      </c>
      <c r="EJ1029">
        <v>96698</v>
      </c>
      <c r="EK1029">
        <v>78855</v>
      </c>
      <c r="EL1029">
        <v>143239</v>
      </c>
      <c r="EM1029">
        <v>141108</v>
      </c>
      <c r="EN1029">
        <v>144519</v>
      </c>
      <c r="EO1029" t="s">
        <v>158</v>
      </c>
      <c r="EP1029" t="s">
        <v>158</v>
      </c>
      <c r="EQ1029">
        <v>139106</v>
      </c>
      <c r="ER1029" t="s">
        <v>158</v>
      </c>
      <c r="ES1029" t="s">
        <v>158</v>
      </c>
      <c r="ET1029" t="s">
        <v>178</v>
      </c>
      <c r="EU1029">
        <v>0</v>
      </c>
      <c r="EV1029" t="s">
        <v>1573</v>
      </c>
      <c r="EW1029">
        <v>6</v>
      </c>
      <c r="EX1029" t="s">
        <v>158</v>
      </c>
      <c r="EY1029" t="s">
        <v>169</v>
      </c>
      <c r="EZ1029">
        <v>1024</v>
      </c>
      <c r="FA1029">
        <v>-115</v>
      </c>
      <c r="FB1029">
        <v>165</v>
      </c>
    </row>
    <row r="1030" spans="1:158" x14ac:dyDescent="0.35">
      <c r="A1030" t="s">
        <v>154</v>
      </c>
      <c r="B1030" t="s">
        <v>154</v>
      </c>
      <c r="C1030">
        <v>3338</v>
      </c>
      <c r="D1030">
        <v>3338</v>
      </c>
      <c r="E1030" t="s">
        <v>155</v>
      </c>
      <c r="F1030" t="s">
        <v>156</v>
      </c>
      <c r="G1030" t="s">
        <v>156</v>
      </c>
      <c r="H1030" t="s">
        <v>156</v>
      </c>
      <c r="I1030">
        <v>0</v>
      </c>
      <c r="J1030" t="s">
        <v>157</v>
      </c>
      <c r="K1030">
        <v>1</v>
      </c>
      <c r="L1030" t="s">
        <v>154</v>
      </c>
      <c r="M1030" t="s">
        <v>154</v>
      </c>
      <c r="N1030" t="s">
        <v>154</v>
      </c>
      <c r="O1030" t="s">
        <v>158</v>
      </c>
      <c r="P1030" t="s">
        <v>154</v>
      </c>
      <c r="Q1030" t="s">
        <v>154</v>
      </c>
      <c r="R1030" t="s">
        <v>158</v>
      </c>
      <c r="S1030">
        <v>0</v>
      </c>
      <c r="T1030">
        <v>0</v>
      </c>
      <c r="U1030">
        <v>0</v>
      </c>
      <c r="V1030" t="s">
        <v>158</v>
      </c>
      <c r="W1030" t="s">
        <v>158</v>
      </c>
      <c r="X1030">
        <v>1</v>
      </c>
      <c r="Y1030" t="s">
        <v>158</v>
      </c>
      <c r="Z1030">
        <v>13</v>
      </c>
      <c r="AA1030">
        <v>0</v>
      </c>
      <c r="AB1030">
        <v>13</v>
      </c>
      <c r="AC1030">
        <v>1</v>
      </c>
      <c r="AD1030">
        <v>1</v>
      </c>
      <c r="AE1030">
        <v>0</v>
      </c>
      <c r="AF1030">
        <v>0</v>
      </c>
      <c r="AG1030" t="s">
        <v>158</v>
      </c>
      <c r="AH1030">
        <v>1</v>
      </c>
      <c r="AI1030">
        <v>1</v>
      </c>
      <c r="AJ1030">
        <v>0</v>
      </c>
      <c r="AK1030" t="s">
        <v>158</v>
      </c>
      <c r="AL1030" t="s">
        <v>158</v>
      </c>
      <c r="AM1030">
        <v>13</v>
      </c>
      <c r="AN1030">
        <v>1</v>
      </c>
      <c r="AO1030">
        <v>1</v>
      </c>
      <c r="AP1030">
        <v>1</v>
      </c>
      <c r="AQ1030">
        <v>13</v>
      </c>
      <c r="AR1030">
        <v>13</v>
      </c>
      <c r="AS1030">
        <v>13</v>
      </c>
      <c r="AT1030">
        <v>1</v>
      </c>
      <c r="AU1030" t="s">
        <v>158</v>
      </c>
      <c r="AV1030">
        <v>13</v>
      </c>
      <c r="AW1030" t="s">
        <v>158</v>
      </c>
      <c r="AX1030">
        <v>0</v>
      </c>
      <c r="AY1030" t="s">
        <v>159</v>
      </c>
      <c r="AZ1030" t="s">
        <v>269</v>
      </c>
      <c r="BA1030" t="s">
        <v>784</v>
      </c>
      <c r="BB1030" t="s">
        <v>1549</v>
      </c>
      <c r="BC1030" t="s">
        <v>163</v>
      </c>
      <c r="BD1030" t="b">
        <v>0</v>
      </c>
      <c r="BE1030" t="s">
        <v>158</v>
      </c>
      <c r="BF1030" t="b">
        <v>0</v>
      </c>
      <c r="BH1030" t="s">
        <v>164</v>
      </c>
      <c r="BI1030" t="s">
        <v>1550</v>
      </c>
      <c r="BJ1030" t="b">
        <v>0</v>
      </c>
      <c r="BK1030" t="s">
        <v>166</v>
      </c>
      <c r="BL1030" t="b">
        <v>0</v>
      </c>
      <c r="BM1030">
        <v>18</v>
      </c>
      <c r="BN1030" t="s">
        <v>167</v>
      </c>
      <c r="BO1030" t="s">
        <v>168</v>
      </c>
      <c r="BP1030" t="s">
        <v>167</v>
      </c>
      <c r="BQ1030" t="s">
        <v>169</v>
      </c>
      <c r="BR1030">
        <v>768</v>
      </c>
      <c r="BS1030" t="s">
        <v>156</v>
      </c>
      <c r="BT1030" t="s">
        <v>170</v>
      </c>
      <c r="BU1030" t="s">
        <v>158</v>
      </c>
      <c r="BV1030" t="s">
        <v>158</v>
      </c>
      <c r="BW1030">
        <v>6</v>
      </c>
      <c r="BX1030">
        <v>1</v>
      </c>
      <c r="BY1030">
        <v>0</v>
      </c>
      <c r="BZ1030">
        <v>6</v>
      </c>
      <c r="CA1030" t="s">
        <v>1551</v>
      </c>
      <c r="CB1030" t="s">
        <v>156</v>
      </c>
      <c r="CC1030">
        <v>4</v>
      </c>
      <c r="CD1030" t="b">
        <v>0</v>
      </c>
      <c r="CE1030" t="s">
        <v>832</v>
      </c>
      <c r="CF1030" t="s">
        <v>833</v>
      </c>
      <c r="CG1030" t="s">
        <v>158</v>
      </c>
      <c r="CH1030">
        <v>0</v>
      </c>
      <c r="CI1030">
        <v>1</v>
      </c>
      <c r="CJ1030" t="s">
        <v>158</v>
      </c>
      <c r="CK1030" t="s">
        <v>430</v>
      </c>
      <c r="CL1030" t="s">
        <v>430</v>
      </c>
      <c r="CM1030" t="s">
        <v>430</v>
      </c>
      <c r="CN1030" t="s">
        <v>430</v>
      </c>
      <c r="CO1030" t="s">
        <v>158</v>
      </c>
      <c r="CP1030" t="s">
        <v>1564</v>
      </c>
      <c r="CQ1030">
        <v>1</v>
      </c>
      <c r="CR1030">
        <v>2281</v>
      </c>
      <c r="CS1030" t="str">
        <f t="shared" si="70"/>
        <v>-</v>
      </c>
      <c r="CW1030" t="s">
        <v>158</v>
      </c>
      <c r="CX1030">
        <v>1397</v>
      </c>
      <c r="CY1030">
        <v>948</v>
      </c>
      <c r="CZ1030">
        <v>14851</v>
      </c>
      <c r="DA1030">
        <v>2728</v>
      </c>
      <c r="DB1030" t="s">
        <v>158</v>
      </c>
      <c r="DC1030">
        <v>2889</v>
      </c>
      <c r="DD1030">
        <v>2281</v>
      </c>
      <c r="DE1030">
        <v>2</v>
      </c>
      <c r="DF1030" t="s">
        <v>156</v>
      </c>
      <c r="DG1030">
        <v>1024</v>
      </c>
      <c r="DH1030">
        <v>2</v>
      </c>
      <c r="DI1030">
        <v>48000</v>
      </c>
      <c r="DJ1030">
        <v>-16</v>
      </c>
      <c r="DK1030" t="s">
        <v>176</v>
      </c>
      <c r="DL1030">
        <v>11</v>
      </c>
      <c r="DM1030" t="s">
        <v>177</v>
      </c>
      <c r="DN1030" t="s">
        <v>158</v>
      </c>
      <c r="DO1030">
        <v>75885</v>
      </c>
      <c r="DP1030">
        <v>16002</v>
      </c>
      <c r="DQ1030" t="s">
        <v>158</v>
      </c>
      <c r="DR1030" t="s">
        <v>158</v>
      </c>
      <c r="DS1030">
        <v>75848</v>
      </c>
      <c r="DT1030" t="s">
        <v>158</v>
      </c>
      <c r="DU1030">
        <v>149049</v>
      </c>
      <c r="DV1030" t="s">
        <v>158</v>
      </c>
      <c r="DW1030">
        <v>145090</v>
      </c>
      <c r="DX1030">
        <v>77370</v>
      </c>
      <c r="DY1030">
        <v>81748</v>
      </c>
      <c r="DZ1030">
        <v>13270</v>
      </c>
      <c r="EA1030">
        <v>13268</v>
      </c>
      <c r="EB1030" t="s">
        <v>158</v>
      </c>
      <c r="EC1030">
        <v>77367</v>
      </c>
      <c r="ED1030">
        <v>77369</v>
      </c>
      <c r="EE1030">
        <v>13269</v>
      </c>
      <c r="EF1030" t="s">
        <v>158</v>
      </c>
      <c r="EG1030" t="s">
        <v>158</v>
      </c>
      <c r="EH1030">
        <v>151336</v>
      </c>
      <c r="EI1030">
        <v>78320</v>
      </c>
      <c r="EJ1030">
        <v>96698</v>
      </c>
      <c r="EK1030">
        <v>78855</v>
      </c>
      <c r="EL1030">
        <v>149049</v>
      </c>
      <c r="EM1030">
        <v>147091</v>
      </c>
      <c r="EN1030">
        <v>151336</v>
      </c>
      <c r="EO1030" t="s">
        <v>158</v>
      </c>
      <c r="EP1030" t="s">
        <v>158</v>
      </c>
      <c r="EQ1030">
        <v>145089</v>
      </c>
      <c r="ER1030" t="s">
        <v>158</v>
      </c>
      <c r="ES1030" t="s">
        <v>158</v>
      </c>
      <c r="ET1030" t="s">
        <v>178</v>
      </c>
      <c r="EU1030">
        <v>0</v>
      </c>
      <c r="EV1030" t="s">
        <v>1574</v>
      </c>
      <c r="EW1030">
        <v>7</v>
      </c>
      <c r="EX1030" t="s">
        <v>158</v>
      </c>
      <c r="EY1030" t="s">
        <v>169</v>
      </c>
      <c r="EZ1030">
        <v>1024</v>
      </c>
      <c r="FA1030">
        <v>-190</v>
      </c>
      <c r="FB1030">
        <v>264</v>
      </c>
    </row>
    <row r="1031" spans="1:158" x14ac:dyDescent="0.35">
      <c r="A1031" t="s">
        <v>154</v>
      </c>
      <c r="B1031" t="s">
        <v>154</v>
      </c>
      <c r="C1031">
        <v>12718</v>
      </c>
      <c r="D1031">
        <v>12718</v>
      </c>
      <c r="E1031" t="s">
        <v>155</v>
      </c>
      <c r="F1031" t="s">
        <v>156</v>
      </c>
      <c r="G1031" t="s">
        <v>156</v>
      </c>
      <c r="H1031" t="s">
        <v>156</v>
      </c>
      <c r="I1031">
        <v>0</v>
      </c>
      <c r="J1031" t="s">
        <v>157</v>
      </c>
      <c r="K1031">
        <v>0</v>
      </c>
      <c r="L1031" t="s">
        <v>154</v>
      </c>
      <c r="M1031" t="s">
        <v>154</v>
      </c>
      <c r="N1031" t="s">
        <v>154</v>
      </c>
      <c r="O1031" t="s">
        <v>158</v>
      </c>
      <c r="P1031" t="s">
        <v>154</v>
      </c>
      <c r="Q1031" t="s">
        <v>154</v>
      </c>
      <c r="R1031" t="s">
        <v>158</v>
      </c>
      <c r="S1031">
        <v>0</v>
      </c>
      <c r="T1031">
        <v>1</v>
      </c>
      <c r="U1031">
        <v>0</v>
      </c>
      <c r="V1031" t="s">
        <v>158</v>
      </c>
      <c r="W1031" t="s">
        <v>158</v>
      </c>
      <c r="X1031">
        <v>2</v>
      </c>
      <c r="Y1031" t="s">
        <v>158</v>
      </c>
      <c r="Z1031">
        <v>14</v>
      </c>
      <c r="AA1031">
        <v>0</v>
      </c>
      <c r="AB1031">
        <v>14</v>
      </c>
      <c r="AC1031">
        <v>2</v>
      </c>
      <c r="AD1031">
        <v>2</v>
      </c>
      <c r="AE1031">
        <v>0</v>
      </c>
      <c r="AF1031">
        <v>0</v>
      </c>
      <c r="AG1031" t="s">
        <v>158</v>
      </c>
      <c r="AH1031">
        <v>2</v>
      </c>
      <c r="AI1031">
        <v>2</v>
      </c>
      <c r="AJ1031">
        <v>0</v>
      </c>
      <c r="AK1031" t="s">
        <v>158</v>
      </c>
      <c r="AL1031" t="s">
        <v>158</v>
      </c>
      <c r="AM1031">
        <v>14</v>
      </c>
      <c r="AN1031">
        <v>2</v>
      </c>
      <c r="AO1031">
        <v>2</v>
      </c>
      <c r="AP1031">
        <v>2</v>
      </c>
      <c r="AQ1031">
        <v>14</v>
      </c>
      <c r="AR1031">
        <v>14</v>
      </c>
      <c r="AS1031">
        <v>14</v>
      </c>
      <c r="AT1031">
        <v>2</v>
      </c>
      <c r="AU1031" t="s">
        <v>158</v>
      </c>
      <c r="AV1031">
        <v>14</v>
      </c>
      <c r="AW1031" t="s">
        <v>158</v>
      </c>
      <c r="AX1031">
        <v>0</v>
      </c>
      <c r="AY1031" t="s">
        <v>159</v>
      </c>
      <c r="AZ1031" t="s">
        <v>187</v>
      </c>
      <c r="BA1031" t="s">
        <v>203</v>
      </c>
      <c r="BB1031" t="s">
        <v>1549</v>
      </c>
      <c r="BC1031" t="s">
        <v>163</v>
      </c>
      <c r="BD1031" t="b">
        <v>0</v>
      </c>
      <c r="BE1031" t="s">
        <v>158</v>
      </c>
      <c r="BF1031" t="b">
        <v>0</v>
      </c>
      <c r="BH1031" t="s">
        <v>164</v>
      </c>
      <c r="BI1031" t="s">
        <v>1550</v>
      </c>
      <c r="BJ1031" t="b">
        <v>0</v>
      </c>
      <c r="BK1031" t="s">
        <v>166</v>
      </c>
      <c r="BL1031" t="b">
        <v>0</v>
      </c>
      <c r="BM1031">
        <v>18</v>
      </c>
      <c r="BN1031" t="s">
        <v>167</v>
      </c>
      <c r="BO1031" t="s">
        <v>168</v>
      </c>
      <c r="BP1031" t="s">
        <v>167</v>
      </c>
      <c r="BQ1031" t="s">
        <v>169</v>
      </c>
      <c r="BR1031">
        <v>768</v>
      </c>
      <c r="BS1031" t="s">
        <v>156</v>
      </c>
      <c r="BT1031" t="s">
        <v>189</v>
      </c>
      <c r="BU1031" t="s">
        <v>158</v>
      </c>
      <c r="BV1031" t="s">
        <v>158</v>
      </c>
      <c r="BW1031">
        <v>0</v>
      </c>
      <c r="BX1031">
        <v>2</v>
      </c>
      <c r="BY1031">
        <v>0</v>
      </c>
      <c r="BZ1031">
        <v>0</v>
      </c>
      <c r="CA1031" t="s">
        <v>1551</v>
      </c>
      <c r="CB1031" t="s">
        <v>156</v>
      </c>
      <c r="CC1031">
        <v>0</v>
      </c>
      <c r="CD1031" t="b">
        <v>0</v>
      </c>
      <c r="CE1031" t="s">
        <v>832</v>
      </c>
      <c r="CF1031" t="s">
        <v>833</v>
      </c>
      <c r="CG1031" t="s">
        <v>158</v>
      </c>
      <c r="CH1031">
        <v>0</v>
      </c>
      <c r="CI1031">
        <v>1</v>
      </c>
      <c r="CJ1031" t="s">
        <v>158</v>
      </c>
      <c r="CK1031" t="s">
        <v>430</v>
      </c>
      <c r="CL1031" t="s">
        <v>1564</v>
      </c>
      <c r="CM1031" t="s">
        <v>430</v>
      </c>
      <c r="CN1031" t="s">
        <v>430</v>
      </c>
      <c r="CO1031" t="s">
        <v>158</v>
      </c>
      <c r="CP1031" t="s">
        <v>430</v>
      </c>
      <c r="CQ1031">
        <v>1</v>
      </c>
      <c r="CR1031">
        <v>12718</v>
      </c>
      <c r="CS1031" t="str">
        <f t="shared" si="70"/>
        <v>-</v>
      </c>
      <c r="CW1031" t="s">
        <v>158</v>
      </c>
      <c r="CX1031">
        <v>2514</v>
      </c>
      <c r="CY1031">
        <v>2837</v>
      </c>
      <c r="CZ1031">
        <v>11050</v>
      </c>
      <c r="DA1031">
        <v>2728</v>
      </c>
      <c r="DB1031" t="s">
        <v>158</v>
      </c>
      <c r="DC1031">
        <v>32728</v>
      </c>
      <c r="DD1031">
        <v>12718</v>
      </c>
      <c r="DE1031">
        <v>2</v>
      </c>
      <c r="DF1031" t="s">
        <v>156</v>
      </c>
      <c r="DG1031">
        <v>1024</v>
      </c>
      <c r="DH1031">
        <v>2</v>
      </c>
      <c r="DI1031">
        <v>48000</v>
      </c>
      <c r="DJ1031">
        <v>-16</v>
      </c>
      <c r="DK1031" t="s">
        <v>176</v>
      </c>
      <c r="DL1031">
        <v>11</v>
      </c>
      <c r="DM1031" t="s">
        <v>177</v>
      </c>
      <c r="DN1031" t="s">
        <v>158</v>
      </c>
      <c r="DO1031">
        <v>151410</v>
      </c>
      <c r="DP1031">
        <v>16002</v>
      </c>
      <c r="DQ1031" t="s">
        <v>158</v>
      </c>
      <c r="DR1031" t="s">
        <v>158</v>
      </c>
      <c r="DS1031">
        <v>151364</v>
      </c>
      <c r="DT1031" t="s">
        <v>158</v>
      </c>
      <c r="DU1031">
        <v>205939</v>
      </c>
      <c r="DV1031" t="s">
        <v>158</v>
      </c>
      <c r="DW1031">
        <v>201807</v>
      </c>
      <c r="DX1031">
        <v>154011</v>
      </c>
      <c r="DY1031">
        <v>190207</v>
      </c>
      <c r="DZ1031">
        <v>13270</v>
      </c>
      <c r="EA1031">
        <v>13268</v>
      </c>
      <c r="EB1031" t="s">
        <v>158</v>
      </c>
      <c r="EC1031">
        <v>154008</v>
      </c>
      <c r="ED1031">
        <v>154010</v>
      </c>
      <c r="EE1031">
        <v>13269</v>
      </c>
      <c r="EF1031" t="s">
        <v>158</v>
      </c>
      <c r="EG1031" t="s">
        <v>158</v>
      </c>
      <c r="EH1031">
        <v>218664</v>
      </c>
      <c r="EI1031">
        <v>156850</v>
      </c>
      <c r="EJ1031">
        <v>201259</v>
      </c>
      <c r="EK1031">
        <v>157475</v>
      </c>
      <c r="EL1031">
        <v>205939</v>
      </c>
      <c r="EM1031">
        <v>203808</v>
      </c>
      <c r="EN1031">
        <v>218664</v>
      </c>
      <c r="EO1031" t="s">
        <v>158</v>
      </c>
      <c r="EP1031" t="s">
        <v>158</v>
      </c>
      <c r="EQ1031">
        <v>201805</v>
      </c>
      <c r="ER1031" t="s">
        <v>158</v>
      </c>
      <c r="ES1031" t="s">
        <v>158</v>
      </c>
      <c r="ET1031" t="s">
        <v>178</v>
      </c>
      <c r="EU1031">
        <v>0</v>
      </c>
      <c r="EV1031" t="s">
        <v>1575</v>
      </c>
      <c r="EW1031">
        <v>1</v>
      </c>
      <c r="EX1031" t="s">
        <v>158</v>
      </c>
      <c r="EY1031" t="s">
        <v>169</v>
      </c>
      <c r="EZ1031">
        <v>1024</v>
      </c>
      <c r="FA1031">
        <v>-115</v>
      </c>
      <c r="FB1031">
        <v>165</v>
      </c>
    </row>
    <row r="1032" spans="1:158" x14ac:dyDescent="0.35">
      <c r="A1032" t="s">
        <v>154</v>
      </c>
      <c r="B1032" t="s">
        <v>154</v>
      </c>
      <c r="C1032">
        <v>11880</v>
      </c>
      <c r="D1032">
        <v>11880</v>
      </c>
      <c r="E1032" t="s">
        <v>155</v>
      </c>
      <c r="F1032" t="s">
        <v>156</v>
      </c>
      <c r="G1032" t="s">
        <v>156</v>
      </c>
      <c r="H1032" t="s">
        <v>156</v>
      </c>
      <c r="I1032">
        <v>0</v>
      </c>
      <c r="J1032" t="s">
        <v>157</v>
      </c>
      <c r="K1032">
        <v>0</v>
      </c>
      <c r="L1032" t="s">
        <v>154</v>
      </c>
      <c r="M1032" t="s">
        <v>154</v>
      </c>
      <c r="N1032" t="s">
        <v>154</v>
      </c>
      <c r="O1032" t="s">
        <v>158</v>
      </c>
      <c r="P1032" t="s">
        <v>154</v>
      </c>
      <c r="Q1032" t="s">
        <v>154</v>
      </c>
      <c r="R1032" t="s">
        <v>158</v>
      </c>
      <c r="S1032">
        <v>0</v>
      </c>
      <c r="T1032">
        <v>1</v>
      </c>
      <c r="U1032">
        <v>0</v>
      </c>
      <c r="V1032" t="s">
        <v>158</v>
      </c>
      <c r="W1032" t="s">
        <v>158</v>
      </c>
      <c r="X1032">
        <v>2</v>
      </c>
      <c r="Y1032" t="s">
        <v>158</v>
      </c>
      <c r="Z1032">
        <v>15</v>
      </c>
      <c r="AA1032">
        <v>0</v>
      </c>
      <c r="AB1032">
        <v>15</v>
      </c>
      <c r="AC1032">
        <v>2</v>
      </c>
      <c r="AD1032">
        <v>2</v>
      </c>
      <c r="AE1032">
        <v>0</v>
      </c>
      <c r="AF1032">
        <v>0</v>
      </c>
      <c r="AG1032" t="s">
        <v>158</v>
      </c>
      <c r="AH1032">
        <v>2</v>
      </c>
      <c r="AI1032">
        <v>2</v>
      </c>
      <c r="AJ1032">
        <v>0</v>
      </c>
      <c r="AK1032" t="s">
        <v>158</v>
      </c>
      <c r="AL1032" t="s">
        <v>158</v>
      </c>
      <c r="AM1032">
        <v>15</v>
      </c>
      <c r="AN1032">
        <v>2</v>
      </c>
      <c r="AO1032">
        <v>2</v>
      </c>
      <c r="AP1032">
        <v>2</v>
      </c>
      <c r="AQ1032">
        <v>15</v>
      </c>
      <c r="AR1032">
        <v>15</v>
      </c>
      <c r="AS1032">
        <v>15</v>
      </c>
      <c r="AT1032">
        <v>2</v>
      </c>
      <c r="AU1032" t="s">
        <v>158</v>
      </c>
      <c r="AV1032">
        <v>15</v>
      </c>
      <c r="AW1032" t="s">
        <v>158</v>
      </c>
      <c r="AX1032">
        <v>0</v>
      </c>
      <c r="AY1032" t="s">
        <v>159</v>
      </c>
      <c r="AZ1032" t="s">
        <v>187</v>
      </c>
      <c r="BA1032" t="s">
        <v>203</v>
      </c>
      <c r="BB1032" t="s">
        <v>1549</v>
      </c>
      <c r="BC1032" t="s">
        <v>163</v>
      </c>
      <c r="BD1032" t="b">
        <v>0</v>
      </c>
      <c r="BE1032" t="s">
        <v>158</v>
      </c>
      <c r="BF1032" t="b">
        <v>0</v>
      </c>
      <c r="BH1032" t="s">
        <v>164</v>
      </c>
      <c r="BI1032" t="s">
        <v>1550</v>
      </c>
      <c r="BJ1032" t="b">
        <v>0</v>
      </c>
      <c r="BK1032" t="s">
        <v>166</v>
      </c>
      <c r="BL1032" t="b">
        <v>0</v>
      </c>
      <c r="BM1032">
        <v>18</v>
      </c>
      <c r="BN1032" t="s">
        <v>167</v>
      </c>
      <c r="BO1032" t="s">
        <v>168</v>
      </c>
      <c r="BP1032" t="s">
        <v>167</v>
      </c>
      <c r="BQ1032" t="s">
        <v>169</v>
      </c>
      <c r="BR1032">
        <v>768</v>
      </c>
      <c r="BS1032" t="s">
        <v>156</v>
      </c>
      <c r="BT1032" t="s">
        <v>185</v>
      </c>
      <c r="BU1032" t="s">
        <v>158</v>
      </c>
      <c r="BV1032" t="s">
        <v>158</v>
      </c>
      <c r="BW1032">
        <v>1</v>
      </c>
      <c r="BX1032">
        <v>2</v>
      </c>
      <c r="BY1032">
        <v>0</v>
      </c>
      <c r="BZ1032">
        <v>1</v>
      </c>
      <c r="CA1032" t="s">
        <v>1551</v>
      </c>
      <c r="CB1032" t="s">
        <v>156</v>
      </c>
      <c r="CC1032">
        <v>0</v>
      </c>
      <c r="CD1032" t="b">
        <v>0</v>
      </c>
      <c r="CE1032" t="s">
        <v>832</v>
      </c>
      <c r="CF1032" t="s">
        <v>833</v>
      </c>
      <c r="CG1032" t="s">
        <v>158</v>
      </c>
      <c r="CH1032">
        <v>0</v>
      </c>
      <c r="CI1032">
        <v>1</v>
      </c>
      <c r="CJ1032" t="s">
        <v>158</v>
      </c>
      <c r="CK1032" t="s">
        <v>430</v>
      </c>
      <c r="CL1032" t="s">
        <v>1564</v>
      </c>
      <c r="CM1032" t="s">
        <v>430</v>
      </c>
      <c r="CN1032" t="s">
        <v>430</v>
      </c>
      <c r="CO1032" t="s">
        <v>158</v>
      </c>
      <c r="CP1032" t="s">
        <v>430</v>
      </c>
      <c r="CQ1032">
        <v>1</v>
      </c>
      <c r="CR1032">
        <v>11043</v>
      </c>
      <c r="CS1032" t="str">
        <f t="shared" si="70"/>
        <v>-</v>
      </c>
      <c r="CW1032" t="s">
        <v>158</v>
      </c>
      <c r="CX1032">
        <v>2514</v>
      </c>
      <c r="CY1032">
        <v>2837</v>
      </c>
      <c r="CZ1032">
        <v>11050</v>
      </c>
      <c r="DA1032">
        <v>2728</v>
      </c>
      <c r="DB1032" t="s">
        <v>158</v>
      </c>
      <c r="DC1032">
        <v>32728</v>
      </c>
      <c r="DD1032">
        <v>11043</v>
      </c>
      <c r="DE1032">
        <v>2</v>
      </c>
      <c r="DF1032" t="s">
        <v>156</v>
      </c>
      <c r="DG1032">
        <v>1024</v>
      </c>
      <c r="DH1032">
        <v>2</v>
      </c>
      <c r="DI1032">
        <v>48000</v>
      </c>
      <c r="DJ1032">
        <v>-16</v>
      </c>
      <c r="DK1032" t="s">
        <v>176</v>
      </c>
      <c r="DL1032">
        <v>11</v>
      </c>
      <c r="DM1032" t="s">
        <v>177</v>
      </c>
      <c r="DN1032" t="s">
        <v>158</v>
      </c>
      <c r="DO1032">
        <v>151410</v>
      </c>
      <c r="DP1032">
        <v>16002</v>
      </c>
      <c r="DQ1032" t="s">
        <v>158</v>
      </c>
      <c r="DR1032" t="s">
        <v>158</v>
      </c>
      <c r="DS1032">
        <v>151364</v>
      </c>
      <c r="DT1032" t="s">
        <v>158</v>
      </c>
      <c r="DU1032">
        <v>223009</v>
      </c>
      <c r="DV1032" t="s">
        <v>158</v>
      </c>
      <c r="DW1032">
        <v>219246</v>
      </c>
      <c r="DX1032">
        <v>154011</v>
      </c>
      <c r="DY1032">
        <v>190207</v>
      </c>
      <c r="DZ1032">
        <v>13270</v>
      </c>
      <c r="EA1032">
        <v>13268</v>
      </c>
      <c r="EB1032" t="s">
        <v>158</v>
      </c>
      <c r="EC1032">
        <v>154008</v>
      </c>
      <c r="ED1032">
        <v>154010</v>
      </c>
      <c r="EE1032">
        <v>13269</v>
      </c>
      <c r="EF1032" t="s">
        <v>158</v>
      </c>
      <c r="EG1032" t="s">
        <v>158</v>
      </c>
      <c r="EH1032">
        <v>234058</v>
      </c>
      <c r="EI1032">
        <v>156850</v>
      </c>
      <c r="EJ1032">
        <v>201259</v>
      </c>
      <c r="EK1032">
        <v>157475</v>
      </c>
      <c r="EL1032">
        <v>223009</v>
      </c>
      <c r="EM1032">
        <v>221246</v>
      </c>
      <c r="EN1032">
        <v>234058</v>
      </c>
      <c r="EO1032" t="s">
        <v>158</v>
      </c>
      <c r="EP1032" t="s">
        <v>158</v>
      </c>
      <c r="EQ1032">
        <v>219243</v>
      </c>
      <c r="ER1032" t="s">
        <v>158</v>
      </c>
      <c r="ES1032" t="s">
        <v>158</v>
      </c>
      <c r="ET1032" t="s">
        <v>178</v>
      </c>
      <c r="EU1032">
        <v>0</v>
      </c>
      <c r="EV1032" t="s">
        <v>1576</v>
      </c>
      <c r="EW1032">
        <v>2</v>
      </c>
      <c r="EX1032" t="s">
        <v>158</v>
      </c>
      <c r="EY1032" t="s">
        <v>169</v>
      </c>
      <c r="EZ1032">
        <v>1024</v>
      </c>
      <c r="FA1032">
        <v>-260</v>
      </c>
      <c r="FB1032">
        <v>180</v>
      </c>
    </row>
    <row r="1033" spans="1:158" x14ac:dyDescent="0.35">
      <c r="A1033" t="s">
        <v>154</v>
      </c>
      <c r="B1033" t="s">
        <v>154</v>
      </c>
      <c r="C1033">
        <v>7930</v>
      </c>
      <c r="D1033">
        <v>7930</v>
      </c>
      <c r="E1033" t="s">
        <v>155</v>
      </c>
      <c r="F1033" t="s">
        <v>156</v>
      </c>
      <c r="G1033" t="s">
        <v>156</v>
      </c>
      <c r="H1033" t="s">
        <v>156</v>
      </c>
      <c r="I1033">
        <v>0</v>
      </c>
      <c r="J1033" t="s">
        <v>157</v>
      </c>
      <c r="K1033">
        <v>0</v>
      </c>
      <c r="L1033" t="s">
        <v>154</v>
      </c>
      <c r="M1033" t="s">
        <v>154</v>
      </c>
      <c r="N1033" t="s">
        <v>154</v>
      </c>
      <c r="O1033" t="s">
        <v>158</v>
      </c>
      <c r="P1033" t="s">
        <v>154</v>
      </c>
      <c r="Q1033" t="s">
        <v>154</v>
      </c>
      <c r="R1033" t="s">
        <v>158</v>
      </c>
      <c r="S1033">
        <v>0</v>
      </c>
      <c r="T1033">
        <v>1</v>
      </c>
      <c r="U1033">
        <v>0</v>
      </c>
      <c r="V1033" t="s">
        <v>158</v>
      </c>
      <c r="W1033" t="s">
        <v>158</v>
      </c>
      <c r="X1033">
        <v>2</v>
      </c>
      <c r="Y1033" t="s">
        <v>158</v>
      </c>
      <c r="Z1033">
        <v>16</v>
      </c>
      <c r="AA1033">
        <v>0</v>
      </c>
      <c r="AB1033">
        <v>16</v>
      </c>
      <c r="AC1033">
        <v>2</v>
      </c>
      <c r="AD1033">
        <v>2</v>
      </c>
      <c r="AE1033">
        <v>0</v>
      </c>
      <c r="AF1033">
        <v>0</v>
      </c>
      <c r="AG1033" t="s">
        <v>158</v>
      </c>
      <c r="AH1033">
        <v>2</v>
      </c>
      <c r="AI1033">
        <v>2</v>
      </c>
      <c r="AJ1033">
        <v>0</v>
      </c>
      <c r="AK1033" t="s">
        <v>158</v>
      </c>
      <c r="AL1033" t="s">
        <v>158</v>
      </c>
      <c r="AM1033">
        <v>16</v>
      </c>
      <c r="AN1033">
        <v>2</v>
      </c>
      <c r="AO1033">
        <v>2</v>
      </c>
      <c r="AP1033">
        <v>2</v>
      </c>
      <c r="AQ1033">
        <v>16</v>
      </c>
      <c r="AR1033">
        <v>16</v>
      </c>
      <c r="AS1033">
        <v>16</v>
      </c>
      <c r="AT1033">
        <v>2</v>
      </c>
      <c r="AU1033" t="s">
        <v>158</v>
      </c>
      <c r="AV1033">
        <v>16</v>
      </c>
      <c r="AW1033" t="s">
        <v>158</v>
      </c>
      <c r="AX1033">
        <v>0</v>
      </c>
      <c r="AY1033" t="s">
        <v>159</v>
      </c>
      <c r="AZ1033" t="s">
        <v>187</v>
      </c>
      <c r="BA1033" t="s">
        <v>203</v>
      </c>
      <c r="BB1033" t="s">
        <v>1549</v>
      </c>
      <c r="BC1033" t="s">
        <v>163</v>
      </c>
      <c r="BD1033" t="b">
        <v>0</v>
      </c>
      <c r="BE1033" t="s">
        <v>158</v>
      </c>
      <c r="BF1033" t="b">
        <v>0</v>
      </c>
      <c r="BH1033" t="s">
        <v>164</v>
      </c>
      <c r="BI1033" t="s">
        <v>1550</v>
      </c>
      <c r="BJ1033" t="b">
        <v>0</v>
      </c>
      <c r="BK1033" t="s">
        <v>166</v>
      </c>
      <c r="BL1033" t="b">
        <v>0</v>
      </c>
      <c r="BM1033">
        <v>18</v>
      </c>
      <c r="BN1033" t="s">
        <v>167</v>
      </c>
      <c r="BO1033" t="s">
        <v>168</v>
      </c>
      <c r="BP1033" t="s">
        <v>167</v>
      </c>
      <c r="BQ1033" t="s">
        <v>169</v>
      </c>
      <c r="BR1033">
        <v>768</v>
      </c>
      <c r="BS1033" t="s">
        <v>156</v>
      </c>
      <c r="BT1033" t="s">
        <v>201</v>
      </c>
      <c r="BU1033" t="s">
        <v>158</v>
      </c>
      <c r="BV1033" t="s">
        <v>158</v>
      </c>
      <c r="BW1033">
        <v>2</v>
      </c>
      <c r="BX1033">
        <v>2</v>
      </c>
      <c r="BY1033">
        <v>0</v>
      </c>
      <c r="BZ1033">
        <v>2</v>
      </c>
      <c r="CA1033" t="s">
        <v>1551</v>
      </c>
      <c r="CB1033" t="s">
        <v>156</v>
      </c>
      <c r="CC1033">
        <v>0</v>
      </c>
      <c r="CD1033" t="b">
        <v>0</v>
      </c>
      <c r="CE1033" t="s">
        <v>832</v>
      </c>
      <c r="CF1033" t="s">
        <v>833</v>
      </c>
      <c r="CG1033" t="s">
        <v>158</v>
      </c>
      <c r="CH1033">
        <v>0</v>
      </c>
      <c r="CI1033">
        <v>1</v>
      </c>
      <c r="CJ1033" t="s">
        <v>158</v>
      </c>
      <c r="CK1033" t="s">
        <v>430</v>
      </c>
      <c r="CL1033" t="s">
        <v>1564</v>
      </c>
      <c r="CM1033" t="s">
        <v>430</v>
      </c>
      <c r="CN1033" t="s">
        <v>430</v>
      </c>
      <c r="CO1033" t="s">
        <v>158</v>
      </c>
      <c r="CP1033" t="s">
        <v>430</v>
      </c>
      <c r="CQ1033">
        <v>1</v>
      </c>
      <c r="CR1033">
        <v>29</v>
      </c>
      <c r="CS1033" t="str">
        <f t="shared" si="70"/>
        <v>-</v>
      </c>
      <c r="CW1033" t="s">
        <v>158</v>
      </c>
      <c r="CX1033">
        <v>2514</v>
      </c>
      <c r="CY1033">
        <v>2837</v>
      </c>
      <c r="CZ1033">
        <v>11050</v>
      </c>
      <c r="DA1033">
        <v>2728</v>
      </c>
      <c r="DB1033" t="s">
        <v>158</v>
      </c>
      <c r="DC1033">
        <v>32728</v>
      </c>
      <c r="DD1033">
        <v>29</v>
      </c>
      <c r="DE1033">
        <v>2</v>
      </c>
      <c r="DF1033" t="s">
        <v>156</v>
      </c>
      <c r="DG1033">
        <v>1024</v>
      </c>
      <c r="DH1033">
        <v>2</v>
      </c>
      <c r="DI1033">
        <v>48000</v>
      </c>
      <c r="DJ1033">
        <v>-16</v>
      </c>
      <c r="DK1033" t="s">
        <v>176</v>
      </c>
      <c r="DL1033">
        <v>11</v>
      </c>
      <c r="DM1033" t="s">
        <v>177</v>
      </c>
      <c r="DN1033" t="s">
        <v>158</v>
      </c>
      <c r="DO1033">
        <v>151410</v>
      </c>
      <c r="DP1033">
        <v>16002</v>
      </c>
      <c r="DQ1033" t="s">
        <v>158</v>
      </c>
      <c r="DR1033" t="s">
        <v>158</v>
      </c>
      <c r="DS1033">
        <v>151364</v>
      </c>
      <c r="DT1033" t="s">
        <v>158</v>
      </c>
      <c r="DU1033">
        <v>238369</v>
      </c>
      <c r="DV1033" t="s">
        <v>158</v>
      </c>
      <c r="DW1033">
        <v>234668</v>
      </c>
      <c r="DX1033">
        <v>154011</v>
      </c>
      <c r="DY1033">
        <v>190207</v>
      </c>
      <c r="DZ1033">
        <v>13270</v>
      </c>
      <c r="EA1033">
        <v>13268</v>
      </c>
      <c r="EB1033" t="s">
        <v>158</v>
      </c>
      <c r="EC1033">
        <v>154008</v>
      </c>
      <c r="ED1033">
        <v>154010</v>
      </c>
      <c r="EE1033">
        <v>13269</v>
      </c>
      <c r="EF1033" t="s">
        <v>158</v>
      </c>
      <c r="EG1033" t="s">
        <v>158</v>
      </c>
      <c r="EH1033">
        <v>238404</v>
      </c>
      <c r="EI1033">
        <v>156850</v>
      </c>
      <c r="EJ1033">
        <v>201259</v>
      </c>
      <c r="EK1033">
        <v>157475</v>
      </c>
      <c r="EL1033">
        <v>238369</v>
      </c>
      <c r="EM1033">
        <v>236668</v>
      </c>
      <c r="EN1033">
        <v>238404</v>
      </c>
      <c r="EO1033" t="s">
        <v>158</v>
      </c>
      <c r="EP1033" t="s">
        <v>158</v>
      </c>
      <c r="EQ1033">
        <v>234662</v>
      </c>
      <c r="ER1033" t="s">
        <v>158</v>
      </c>
      <c r="ES1033" t="s">
        <v>158</v>
      </c>
      <c r="ET1033" t="s">
        <v>178</v>
      </c>
      <c r="EU1033">
        <v>0</v>
      </c>
      <c r="EV1033" t="s">
        <v>1577</v>
      </c>
      <c r="EW1033">
        <v>3</v>
      </c>
      <c r="EX1033" t="s">
        <v>158</v>
      </c>
      <c r="EY1033" t="s">
        <v>169</v>
      </c>
      <c r="EZ1033">
        <v>1024</v>
      </c>
      <c r="FA1033">
        <v>-9</v>
      </c>
      <c r="FB1033">
        <v>-326</v>
      </c>
    </row>
    <row r="1034" spans="1:158" x14ac:dyDescent="0.35">
      <c r="A1034" t="s">
        <v>154</v>
      </c>
      <c r="B1034" t="s">
        <v>154</v>
      </c>
      <c r="C1034">
        <v>5948</v>
      </c>
      <c r="D1034">
        <v>5948</v>
      </c>
      <c r="E1034" t="s">
        <v>155</v>
      </c>
      <c r="F1034" t="s">
        <v>156</v>
      </c>
      <c r="G1034" t="s">
        <v>156</v>
      </c>
      <c r="H1034" t="s">
        <v>156</v>
      </c>
      <c r="I1034">
        <v>0</v>
      </c>
      <c r="J1034" t="s">
        <v>157</v>
      </c>
      <c r="K1034">
        <v>0</v>
      </c>
      <c r="L1034" t="s">
        <v>154</v>
      </c>
      <c r="M1034" t="s">
        <v>154</v>
      </c>
      <c r="N1034" t="s">
        <v>154</v>
      </c>
      <c r="O1034" t="s">
        <v>158</v>
      </c>
      <c r="P1034" t="s">
        <v>154</v>
      </c>
      <c r="Q1034" t="s">
        <v>154</v>
      </c>
      <c r="R1034" t="s">
        <v>158</v>
      </c>
      <c r="S1034">
        <v>0</v>
      </c>
      <c r="T1034">
        <v>1</v>
      </c>
      <c r="U1034">
        <v>0</v>
      </c>
      <c r="V1034" t="s">
        <v>158</v>
      </c>
      <c r="W1034" t="s">
        <v>158</v>
      </c>
      <c r="X1034">
        <v>2</v>
      </c>
      <c r="Y1034" t="s">
        <v>158</v>
      </c>
      <c r="Z1034">
        <v>17</v>
      </c>
      <c r="AA1034">
        <v>0</v>
      </c>
      <c r="AB1034">
        <v>17</v>
      </c>
      <c r="AC1034">
        <v>2</v>
      </c>
      <c r="AD1034">
        <v>2</v>
      </c>
      <c r="AE1034">
        <v>0</v>
      </c>
      <c r="AF1034">
        <v>0</v>
      </c>
      <c r="AG1034" t="s">
        <v>158</v>
      </c>
      <c r="AH1034">
        <v>2</v>
      </c>
      <c r="AI1034">
        <v>2</v>
      </c>
      <c r="AJ1034">
        <v>0</v>
      </c>
      <c r="AK1034" t="s">
        <v>158</v>
      </c>
      <c r="AL1034" t="s">
        <v>158</v>
      </c>
      <c r="AM1034">
        <v>17</v>
      </c>
      <c r="AN1034">
        <v>2</v>
      </c>
      <c r="AO1034">
        <v>2</v>
      </c>
      <c r="AP1034">
        <v>2</v>
      </c>
      <c r="AQ1034">
        <v>17</v>
      </c>
      <c r="AR1034">
        <v>17</v>
      </c>
      <c r="AS1034">
        <v>17</v>
      </c>
      <c r="AT1034">
        <v>2</v>
      </c>
      <c r="AU1034" t="s">
        <v>158</v>
      </c>
      <c r="AV1034">
        <v>17</v>
      </c>
      <c r="AW1034" t="s">
        <v>158</v>
      </c>
      <c r="AX1034">
        <v>0</v>
      </c>
      <c r="AY1034" t="s">
        <v>159</v>
      </c>
      <c r="AZ1034" t="s">
        <v>187</v>
      </c>
      <c r="BA1034" t="s">
        <v>203</v>
      </c>
      <c r="BB1034" t="s">
        <v>1549</v>
      </c>
      <c r="BC1034" t="s">
        <v>163</v>
      </c>
      <c r="BD1034" t="b">
        <v>0</v>
      </c>
      <c r="BE1034" t="s">
        <v>158</v>
      </c>
      <c r="BF1034" t="b">
        <v>0</v>
      </c>
      <c r="BH1034" t="s">
        <v>164</v>
      </c>
      <c r="BI1034" t="s">
        <v>1550</v>
      </c>
      <c r="BJ1034" t="b">
        <v>0</v>
      </c>
      <c r="BK1034" t="s">
        <v>166</v>
      </c>
      <c r="BL1034" t="b">
        <v>0</v>
      </c>
      <c r="BM1034">
        <v>18</v>
      </c>
      <c r="BN1034" t="s">
        <v>167</v>
      </c>
      <c r="BO1034" t="s">
        <v>168</v>
      </c>
      <c r="BP1034" t="s">
        <v>167</v>
      </c>
      <c r="BQ1034" t="s">
        <v>169</v>
      </c>
      <c r="BR1034">
        <v>768</v>
      </c>
      <c r="BS1034" t="s">
        <v>156</v>
      </c>
      <c r="BT1034" t="s">
        <v>197</v>
      </c>
      <c r="BU1034" t="s">
        <v>158</v>
      </c>
      <c r="BV1034" t="s">
        <v>158</v>
      </c>
      <c r="BW1034">
        <v>3</v>
      </c>
      <c r="BX1034">
        <v>2</v>
      </c>
      <c r="BY1034">
        <v>0</v>
      </c>
      <c r="BZ1034">
        <v>3</v>
      </c>
      <c r="CA1034" t="s">
        <v>1551</v>
      </c>
      <c r="CB1034" t="s">
        <v>156</v>
      </c>
      <c r="CC1034">
        <v>0</v>
      </c>
      <c r="CD1034" t="b">
        <v>0</v>
      </c>
      <c r="CE1034" t="s">
        <v>832</v>
      </c>
      <c r="CF1034" t="s">
        <v>833</v>
      </c>
      <c r="CG1034" t="s">
        <v>158</v>
      </c>
      <c r="CH1034">
        <v>0</v>
      </c>
      <c r="CI1034">
        <v>1</v>
      </c>
      <c r="CJ1034" t="s">
        <v>158</v>
      </c>
      <c r="CK1034" t="s">
        <v>430</v>
      </c>
      <c r="CL1034" t="s">
        <v>1564</v>
      </c>
      <c r="CM1034" t="s">
        <v>430</v>
      </c>
      <c r="CN1034" t="s">
        <v>430</v>
      </c>
      <c r="CO1034" t="s">
        <v>158</v>
      </c>
      <c r="CP1034" t="s">
        <v>430</v>
      </c>
      <c r="CQ1034">
        <v>1</v>
      </c>
      <c r="CR1034">
        <v>3</v>
      </c>
      <c r="CS1034" t="str">
        <f t="shared" si="70"/>
        <v>-</v>
      </c>
      <c r="CW1034" t="s">
        <v>158</v>
      </c>
      <c r="CX1034">
        <v>2514</v>
      </c>
      <c r="CY1034">
        <v>2837</v>
      </c>
      <c r="CZ1034">
        <v>11050</v>
      </c>
      <c r="DA1034">
        <v>2728</v>
      </c>
      <c r="DB1034" t="s">
        <v>158</v>
      </c>
      <c r="DC1034">
        <v>32728</v>
      </c>
      <c r="DD1034">
        <v>3</v>
      </c>
      <c r="DE1034">
        <v>2</v>
      </c>
      <c r="DF1034" t="s">
        <v>156</v>
      </c>
      <c r="DG1034">
        <v>1024</v>
      </c>
      <c r="DH1034">
        <v>2</v>
      </c>
      <c r="DI1034">
        <v>48000</v>
      </c>
      <c r="DJ1034">
        <v>-16</v>
      </c>
      <c r="DK1034" t="s">
        <v>176</v>
      </c>
      <c r="DL1034">
        <v>11</v>
      </c>
      <c r="DM1034" t="s">
        <v>177</v>
      </c>
      <c r="DN1034" t="s">
        <v>158</v>
      </c>
      <c r="DO1034">
        <v>151410</v>
      </c>
      <c r="DP1034">
        <v>16002</v>
      </c>
      <c r="DQ1034" t="s">
        <v>158</v>
      </c>
      <c r="DR1034" t="s">
        <v>158</v>
      </c>
      <c r="DS1034">
        <v>151364</v>
      </c>
      <c r="DT1034" t="s">
        <v>158</v>
      </c>
      <c r="DU1034">
        <v>243019</v>
      </c>
      <c r="DV1034" t="s">
        <v>158</v>
      </c>
      <c r="DW1034">
        <v>238992</v>
      </c>
      <c r="DX1034">
        <v>154011</v>
      </c>
      <c r="DY1034">
        <v>190207</v>
      </c>
      <c r="DZ1034">
        <v>13270</v>
      </c>
      <c r="EA1034">
        <v>13268</v>
      </c>
      <c r="EB1034" t="s">
        <v>158</v>
      </c>
      <c r="EC1034">
        <v>154008</v>
      </c>
      <c r="ED1034">
        <v>154010</v>
      </c>
      <c r="EE1034">
        <v>13269</v>
      </c>
      <c r="EF1034" t="s">
        <v>158</v>
      </c>
      <c r="EG1034" t="s">
        <v>158</v>
      </c>
      <c r="EH1034">
        <v>243028</v>
      </c>
      <c r="EI1034">
        <v>156850</v>
      </c>
      <c r="EJ1034">
        <v>201259</v>
      </c>
      <c r="EK1034">
        <v>157475</v>
      </c>
      <c r="EL1034">
        <v>243019</v>
      </c>
      <c r="EM1034">
        <v>240992</v>
      </c>
      <c r="EN1034">
        <v>243028</v>
      </c>
      <c r="EO1034" t="s">
        <v>158</v>
      </c>
      <c r="EP1034" t="s">
        <v>158</v>
      </c>
      <c r="EQ1034">
        <v>238985</v>
      </c>
      <c r="ER1034" t="s">
        <v>158</v>
      </c>
      <c r="ES1034" t="s">
        <v>158</v>
      </c>
      <c r="ET1034" t="s">
        <v>178</v>
      </c>
      <c r="EU1034">
        <v>0</v>
      </c>
      <c r="EV1034" t="s">
        <v>346</v>
      </c>
      <c r="EW1034">
        <v>4</v>
      </c>
      <c r="EX1034" t="s">
        <v>158</v>
      </c>
      <c r="EY1034" t="s">
        <v>169</v>
      </c>
      <c r="EZ1034">
        <v>1024</v>
      </c>
      <c r="FA1034">
        <v>155</v>
      </c>
      <c r="FB1034">
        <v>285</v>
      </c>
    </row>
    <row r="1035" spans="1:158" x14ac:dyDescent="0.35">
      <c r="A1035" t="s">
        <v>154</v>
      </c>
      <c r="B1035" t="s">
        <v>154</v>
      </c>
      <c r="C1035">
        <v>7982</v>
      </c>
      <c r="D1035">
        <v>7982</v>
      </c>
      <c r="E1035" t="s">
        <v>155</v>
      </c>
      <c r="F1035" t="s">
        <v>156</v>
      </c>
      <c r="G1035" t="s">
        <v>156</v>
      </c>
      <c r="H1035" t="s">
        <v>156</v>
      </c>
      <c r="I1035">
        <v>0</v>
      </c>
      <c r="J1035" t="s">
        <v>157</v>
      </c>
      <c r="K1035">
        <v>0</v>
      </c>
      <c r="L1035" t="s">
        <v>154</v>
      </c>
      <c r="M1035" t="s">
        <v>154</v>
      </c>
      <c r="N1035" t="s">
        <v>154</v>
      </c>
      <c r="O1035" t="s">
        <v>158</v>
      </c>
      <c r="P1035" t="s">
        <v>154</v>
      </c>
      <c r="Q1035" t="s">
        <v>154</v>
      </c>
      <c r="R1035" t="s">
        <v>158</v>
      </c>
      <c r="S1035">
        <v>0</v>
      </c>
      <c r="T1035">
        <v>1</v>
      </c>
      <c r="U1035">
        <v>0</v>
      </c>
      <c r="V1035" t="s">
        <v>158</v>
      </c>
      <c r="W1035" t="s">
        <v>158</v>
      </c>
      <c r="X1035">
        <v>2</v>
      </c>
      <c r="Y1035" t="s">
        <v>158</v>
      </c>
      <c r="Z1035">
        <v>18</v>
      </c>
      <c r="AA1035">
        <v>0</v>
      </c>
      <c r="AB1035">
        <v>18</v>
      </c>
      <c r="AC1035">
        <v>2</v>
      </c>
      <c r="AD1035">
        <v>2</v>
      </c>
      <c r="AE1035">
        <v>0</v>
      </c>
      <c r="AF1035">
        <v>0</v>
      </c>
      <c r="AG1035" t="s">
        <v>158</v>
      </c>
      <c r="AH1035">
        <v>2</v>
      </c>
      <c r="AI1035">
        <v>2</v>
      </c>
      <c r="AJ1035">
        <v>0</v>
      </c>
      <c r="AK1035" t="s">
        <v>158</v>
      </c>
      <c r="AL1035" t="s">
        <v>158</v>
      </c>
      <c r="AM1035">
        <v>18</v>
      </c>
      <c r="AN1035">
        <v>2</v>
      </c>
      <c r="AO1035">
        <v>2</v>
      </c>
      <c r="AP1035">
        <v>2</v>
      </c>
      <c r="AQ1035">
        <v>18</v>
      </c>
      <c r="AR1035">
        <v>18</v>
      </c>
      <c r="AS1035">
        <v>18</v>
      </c>
      <c r="AT1035">
        <v>2</v>
      </c>
      <c r="AU1035" t="s">
        <v>158</v>
      </c>
      <c r="AV1035">
        <v>18</v>
      </c>
      <c r="AW1035" t="s">
        <v>158</v>
      </c>
      <c r="AX1035">
        <v>0</v>
      </c>
      <c r="AY1035" t="s">
        <v>159</v>
      </c>
      <c r="AZ1035" t="s">
        <v>1578</v>
      </c>
      <c r="BA1035" t="s">
        <v>1579</v>
      </c>
      <c r="BB1035" t="s">
        <v>1549</v>
      </c>
      <c r="BC1035" t="s">
        <v>163</v>
      </c>
      <c r="BD1035" t="b">
        <v>0</v>
      </c>
      <c r="BE1035" t="s">
        <v>158</v>
      </c>
      <c r="BF1035" t="b">
        <v>0</v>
      </c>
      <c r="BH1035" t="s">
        <v>164</v>
      </c>
      <c r="BI1035" t="s">
        <v>1550</v>
      </c>
      <c r="BJ1035" t="b">
        <v>0</v>
      </c>
      <c r="BK1035" t="s">
        <v>166</v>
      </c>
      <c r="BL1035" t="b">
        <v>0</v>
      </c>
      <c r="BM1035">
        <v>18</v>
      </c>
      <c r="BN1035" t="s">
        <v>167</v>
      </c>
      <c r="BO1035" t="s">
        <v>168</v>
      </c>
      <c r="BP1035" t="s">
        <v>167</v>
      </c>
      <c r="BQ1035" t="s">
        <v>169</v>
      </c>
      <c r="BR1035">
        <v>768</v>
      </c>
      <c r="BS1035" t="s">
        <v>156</v>
      </c>
      <c r="BT1035" t="s">
        <v>181</v>
      </c>
      <c r="BU1035" t="s">
        <v>158</v>
      </c>
      <c r="BV1035" t="s">
        <v>158</v>
      </c>
      <c r="BW1035">
        <v>4</v>
      </c>
      <c r="BX1035">
        <v>2</v>
      </c>
      <c r="BY1035">
        <v>0</v>
      </c>
      <c r="BZ1035">
        <v>4</v>
      </c>
      <c r="CA1035" t="s">
        <v>1551</v>
      </c>
      <c r="CB1035" t="s">
        <v>156</v>
      </c>
      <c r="CC1035">
        <v>0</v>
      </c>
      <c r="CD1035" t="b">
        <v>0</v>
      </c>
      <c r="CE1035" t="s">
        <v>832</v>
      </c>
      <c r="CF1035" t="s">
        <v>833</v>
      </c>
      <c r="CG1035" t="s">
        <v>158</v>
      </c>
      <c r="CH1035">
        <v>0</v>
      </c>
      <c r="CI1035">
        <v>1</v>
      </c>
      <c r="CJ1035" t="s">
        <v>158</v>
      </c>
      <c r="CK1035" t="s">
        <v>430</v>
      </c>
      <c r="CL1035" t="s">
        <v>1564</v>
      </c>
      <c r="CM1035" t="s">
        <v>430</v>
      </c>
      <c r="CN1035" t="s">
        <v>430</v>
      </c>
      <c r="CO1035" t="s">
        <v>158</v>
      </c>
      <c r="CP1035" t="s">
        <v>430</v>
      </c>
      <c r="CQ1035">
        <v>1</v>
      </c>
      <c r="CR1035">
        <v>16117</v>
      </c>
      <c r="CS1035" t="str">
        <f t="shared" si="70"/>
        <v>-</v>
      </c>
      <c r="CW1035" t="s">
        <v>158</v>
      </c>
      <c r="CX1035">
        <v>2514</v>
      </c>
      <c r="CY1035">
        <v>2837</v>
      </c>
      <c r="CZ1035">
        <v>11050</v>
      </c>
      <c r="DA1035">
        <v>2728</v>
      </c>
      <c r="DB1035" t="s">
        <v>158</v>
      </c>
      <c r="DC1035">
        <v>32728</v>
      </c>
      <c r="DD1035">
        <v>16117</v>
      </c>
      <c r="DE1035">
        <v>2</v>
      </c>
      <c r="DF1035" t="s">
        <v>156</v>
      </c>
      <c r="DG1035">
        <v>1024</v>
      </c>
      <c r="DH1035">
        <v>2</v>
      </c>
      <c r="DI1035">
        <v>48000</v>
      </c>
      <c r="DJ1035">
        <v>-16</v>
      </c>
      <c r="DK1035" t="s">
        <v>176</v>
      </c>
      <c r="DL1035">
        <v>11</v>
      </c>
      <c r="DM1035" t="s">
        <v>177</v>
      </c>
      <c r="DN1035" t="s">
        <v>158</v>
      </c>
      <c r="DO1035">
        <v>151410</v>
      </c>
      <c r="DP1035">
        <v>16002</v>
      </c>
      <c r="DQ1035" t="s">
        <v>158</v>
      </c>
      <c r="DR1035" t="s">
        <v>158</v>
      </c>
      <c r="DS1035">
        <v>151364</v>
      </c>
      <c r="DT1035" t="s">
        <v>158</v>
      </c>
      <c r="DU1035">
        <v>247179</v>
      </c>
      <c r="DV1035" t="s">
        <v>158</v>
      </c>
      <c r="DW1035">
        <v>243595</v>
      </c>
      <c r="DX1035">
        <v>154011</v>
      </c>
      <c r="DY1035">
        <v>190207</v>
      </c>
      <c r="DZ1035">
        <v>13270</v>
      </c>
      <c r="EA1035">
        <v>13268</v>
      </c>
      <c r="EB1035" t="s">
        <v>158</v>
      </c>
      <c r="EC1035">
        <v>154008</v>
      </c>
      <c r="ED1035">
        <v>154010</v>
      </c>
      <c r="EE1035">
        <v>13269</v>
      </c>
      <c r="EF1035" t="s">
        <v>158</v>
      </c>
      <c r="EG1035" t="s">
        <v>158</v>
      </c>
      <c r="EH1035">
        <v>263305</v>
      </c>
      <c r="EI1035">
        <v>156850</v>
      </c>
      <c r="EJ1035">
        <v>201259</v>
      </c>
      <c r="EK1035">
        <v>157475</v>
      </c>
      <c r="EL1035">
        <v>247180</v>
      </c>
      <c r="EM1035">
        <v>245595</v>
      </c>
      <c r="EN1035">
        <v>263305</v>
      </c>
      <c r="EO1035" t="s">
        <v>158</v>
      </c>
      <c r="EP1035" t="s">
        <v>158</v>
      </c>
      <c r="EQ1035">
        <v>243589</v>
      </c>
      <c r="ER1035" t="s">
        <v>158</v>
      </c>
      <c r="ES1035" t="s">
        <v>158</v>
      </c>
      <c r="ET1035" t="s">
        <v>178</v>
      </c>
      <c r="EU1035">
        <v>0</v>
      </c>
      <c r="EV1035" t="s">
        <v>1580</v>
      </c>
      <c r="EW1035">
        <v>5</v>
      </c>
      <c r="EX1035" t="s">
        <v>158</v>
      </c>
      <c r="EY1035" t="s">
        <v>169</v>
      </c>
      <c r="EZ1035">
        <v>1024</v>
      </c>
      <c r="FA1035">
        <v>-50</v>
      </c>
      <c r="FB1035">
        <v>180</v>
      </c>
    </row>
    <row r="1036" spans="1:158" x14ac:dyDescent="0.35">
      <c r="A1036" t="s">
        <v>154</v>
      </c>
      <c r="B1036" t="s">
        <v>154</v>
      </c>
      <c r="C1036">
        <v>7028</v>
      </c>
      <c r="D1036">
        <v>7028</v>
      </c>
      <c r="E1036" t="s">
        <v>155</v>
      </c>
      <c r="F1036" t="s">
        <v>156</v>
      </c>
      <c r="G1036" t="s">
        <v>156</v>
      </c>
      <c r="H1036" t="s">
        <v>156</v>
      </c>
      <c r="I1036">
        <v>0</v>
      </c>
      <c r="J1036" t="s">
        <v>157</v>
      </c>
      <c r="K1036">
        <v>0</v>
      </c>
      <c r="L1036" t="s">
        <v>154</v>
      </c>
      <c r="M1036" t="s">
        <v>154</v>
      </c>
      <c r="N1036" t="s">
        <v>154</v>
      </c>
      <c r="O1036" t="s">
        <v>158</v>
      </c>
      <c r="P1036" t="s">
        <v>154</v>
      </c>
      <c r="Q1036" t="s">
        <v>154</v>
      </c>
      <c r="R1036" t="s">
        <v>158</v>
      </c>
      <c r="S1036">
        <v>0</v>
      </c>
      <c r="T1036">
        <v>1</v>
      </c>
      <c r="U1036">
        <v>0</v>
      </c>
      <c r="V1036" t="s">
        <v>158</v>
      </c>
      <c r="W1036" t="s">
        <v>158</v>
      </c>
      <c r="X1036">
        <v>2</v>
      </c>
      <c r="Y1036" t="s">
        <v>158</v>
      </c>
      <c r="Z1036">
        <v>19</v>
      </c>
      <c r="AA1036">
        <v>0</v>
      </c>
      <c r="AB1036">
        <v>19</v>
      </c>
      <c r="AC1036">
        <v>2</v>
      </c>
      <c r="AD1036">
        <v>2</v>
      </c>
      <c r="AE1036">
        <v>0</v>
      </c>
      <c r="AF1036">
        <v>0</v>
      </c>
      <c r="AG1036" t="s">
        <v>158</v>
      </c>
      <c r="AH1036">
        <v>2</v>
      </c>
      <c r="AI1036">
        <v>2</v>
      </c>
      <c r="AJ1036">
        <v>0</v>
      </c>
      <c r="AK1036" t="s">
        <v>158</v>
      </c>
      <c r="AL1036" t="s">
        <v>158</v>
      </c>
      <c r="AM1036">
        <v>19</v>
      </c>
      <c r="AN1036">
        <v>2</v>
      </c>
      <c r="AO1036">
        <v>2</v>
      </c>
      <c r="AP1036">
        <v>2</v>
      </c>
      <c r="AQ1036">
        <v>19</v>
      </c>
      <c r="AR1036">
        <v>19</v>
      </c>
      <c r="AS1036">
        <v>19</v>
      </c>
      <c r="AT1036">
        <v>2</v>
      </c>
      <c r="AU1036" t="s">
        <v>158</v>
      </c>
      <c r="AV1036">
        <v>19</v>
      </c>
      <c r="AW1036" t="s">
        <v>158</v>
      </c>
      <c r="AX1036">
        <v>0</v>
      </c>
      <c r="AY1036" t="s">
        <v>159</v>
      </c>
      <c r="AZ1036" t="s">
        <v>1581</v>
      </c>
      <c r="BA1036" t="s">
        <v>828</v>
      </c>
      <c r="BB1036" t="s">
        <v>1549</v>
      </c>
      <c r="BC1036" t="s">
        <v>163</v>
      </c>
      <c r="BD1036" t="b">
        <v>0</v>
      </c>
      <c r="BE1036" t="s">
        <v>158</v>
      </c>
      <c r="BF1036" t="b">
        <v>0</v>
      </c>
      <c r="BH1036" t="s">
        <v>164</v>
      </c>
      <c r="BI1036" t="s">
        <v>1550</v>
      </c>
      <c r="BJ1036" t="b">
        <v>0</v>
      </c>
      <c r="BK1036" t="s">
        <v>166</v>
      </c>
      <c r="BL1036" t="b">
        <v>0</v>
      </c>
      <c r="BM1036">
        <v>18</v>
      </c>
      <c r="BN1036" t="s">
        <v>167</v>
      </c>
      <c r="BO1036" t="s">
        <v>168</v>
      </c>
      <c r="BP1036" t="s">
        <v>167</v>
      </c>
      <c r="BQ1036" t="s">
        <v>169</v>
      </c>
      <c r="BR1036">
        <v>768</v>
      </c>
      <c r="BS1036" t="s">
        <v>156</v>
      </c>
      <c r="BT1036" t="s">
        <v>193</v>
      </c>
      <c r="BU1036" t="s">
        <v>158</v>
      </c>
      <c r="BV1036" t="s">
        <v>158</v>
      </c>
      <c r="BW1036">
        <v>5</v>
      </c>
      <c r="BX1036">
        <v>2</v>
      </c>
      <c r="BY1036">
        <v>0</v>
      </c>
      <c r="BZ1036">
        <v>5</v>
      </c>
      <c r="CA1036" t="s">
        <v>1551</v>
      </c>
      <c r="CB1036" t="s">
        <v>156</v>
      </c>
      <c r="CC1036">
        <v>0</v>
      </c>
      <c r="CD1036" t="b">
        <v>0</v>
      </c>
      <c r="CE1036" t="s">
        <v>832</v>
      </c>
      <c r="CF1036" t="s">
        <v>833</v>
      </c>
      <c r="CG1036" t="s">
        <v>158</v>
      </c>
      <c r="CH1036">
        <v>0</v>
      </c>
      <c r="CI1036">
        <v>1</v>
      </c>
      <c r="CJ1036" t="s">
        <v>158</v>
      </c>
      <c r="CK1036" t="s">
        <v>430</v>
      </c>
      <c r="CL1036" t="s">
        <v>1564</v>
      </c>
      <c r="CM1036" t="s">
        <v>430</v>
      </c>
      <c r="CN1036" t="s">
        <v>430</v>
      </c>
      <c r="CO1036" t="s">
        <v>158</v>
      </c>
      <c r="CP1036" t="s">
        <v>430</v>
      </c>
      <c r="CQ1036">
        <v>1</v>
      </c>
      <c r="CR1036">
        <v>2259</v>
      </c>
      <c r="CS1036" t="str">
        <f t="shared" si="70"/>
        <v>-</v>
      </c>
      <c r="CW1036" t="s">
        <v>158</v>
      </c>
      <c r="CX1036">
        <v>2514</v>
      </c>
      <c r="CY1036">
        <v>2837</v>
      </c>
      <c r="CZ1036">
        <v>11050</v>
      </c>
      <c r="DA1036">
        <v>2728</v>
      </c>
      <c r="DB1036" t="s">
        <v>158</v>
      </c>
      <c r="DC1036">
        <v>32728</v>
      </c>
      <c r="DD1036">
        <v>2259</v>
      </c>
      <c r="DE1036">
        <v>2</v>
      </c>
      <c r="DF1036" t="s">
        <v>156</v>
      </c>
      <c r="DG1036">
        <v>1024</v>
      </c>
      <c r="DH1036">
        <v>2</v>
      </c>
      <c r="DI1036">
        <v>48000</v>
      </c>
      <c r="DJ1036">
        <v>-16</v>
      </c>
      <c r="DK1036" t="s">
        <v>176</v>
      </c>
      <c r="DL1036">
        <v>11</v>
      </c>
      <c r="DM1036" t="s">
        <v>177</v>
      </c>
      <c r="DN1036" t="s">
        <v>158</v>
      </c>
      <c r="DO1036">
        <v>151410</v>
      </c>
      <c r="DP1036">
        <v>16002</v>
      </c>
      <c r="DQ1036" t="s">
        <v>158</v>
      </c>
      <c r="DR1036" t="s">
        <v>158</v>
      </c>
      <c r="DS1036">
        <v>151364</v>
      </c>
      <c r="DT1036" t="s">
        <v>158</v>
      </c>
      <c r="DU1036">
        <v>267849</v>
      </c>
      <c r="DV1036" t="s">
        <v>158</v>
      </c>
      <c r="DW1036">
        <v>263897</v>
      </c>
      <c r="DX1036">
        <v>154011</v>
      </c>
      <c r="DY1036">
        <v>190207</v>
      </c>
      <c r="DZ1036">
        <v>13270</v>
      </c>
      <c r="EA1036">
        <v>13268</v>
      </c>
      <c r="EB1036" t="s">
        <v>158</v>
      </c>
      <c r="EC1036">
        <v>154008</v>
      </c>
      <c r="ED1036">
        <v>154010</v>
      </c>
      <c r="EE1036">
        <v>13269</v>
      </c>
      <c r="EF1036" t="s">
        <v>158</v>
      </c>
      <c r="EG1036" t="s">
        <v>158</v>
      </c>
      <c r="EH1036">
        <v>270114</v>
      </c>
      <c r="EI1036">
        <v>156850</v>
      </c>
      <c r="EJ1036">
        <v>201259</v>
      </c>
      <c r="EK1036">
        <v>157475</v>
      </c>
      <c r="EL1036">
        <v>267849</v>
      </c>
      <c r="EM1036">
        <v>265897</v>
      </c>
      <c r="EN1036">
        <v>270114</v>
      </c>
      <c r="EO1036" t="s">
        <v>158</v>
      </c>
      <c r="EP1036" t="s">
        <v>158</v>
      </c>
      <c r="EQ1036">
        <v>263895</v>
      </c>
      <c r="ER1036" t="s">
        <v>158</v>
      </c>
      <c r="ES1036" t="s">
        <v>158</v>
      </c>
      <c r="ET1036" t="s">
        <v>178</v>
      </c>
      <c r="EU1036">
        <v>0</v>
      </c>
      <c r="EV1036" t="s">
        <v>1582</v>
      </c>
      <c r="EW1036">
        <v>6</v>
      </c>
      <c r="EX1036" t="s">
        <v>158</v>
      </c>
      <c r="EY1036" t="s">
        <v>169</v>
      </c>
      <c r="EZ1036">
        <v>1024</v>
      </c>
      <c r="FA1036">
        <v>-180</v>
      </c>
      <c r="FB1036">
        <v>-104</v>
      </c>
    </row>
    <row r="1037" spans="1:158" x14ac:dyDescent="0.35">
      <c r="A1037" t="s">
        <v>154</v>
      </c>
      <c r="B1037" t="s">
        <v>154</v>
      </c>
      <c r="C1037">
        <v>6027</v>
      </c>
      <c r="D1037">
        <v>6027</v>
      </c>
      <c r="E1037" t="s">
        <v>155</v>
      </c>
      <c r="F1037" t="s">
        <v>156</v>
      </c>
      <c r="G1037" t="s">
        <v>156</v>
      </c>
      <c r="H1037" t="s">
        <v>156</v>
      </c>
      <c r="I1037">
        <v>0</v>
      </c>
      <c r="J1037" t="s">
        <v>157</v>
      </c>
      <c r="K1037">
        <v>0</v>
      </c>
      <c r="L1037" t="s">
        <v>154</v>
      </c>
      <c r="M1037" t="s">
        <v>154</v>
      </c>
      <c r="N1037" t="s">
        <v>154</v>
      </c>
      <c r="O1037" t="s">
        <v>158</v>
      </c>
      <c r="P1037" t="s">
        <v>154</v>
      </c>
      <c r="Q1037" t="s">
        <v>154</v>
      </c>
      <c r="R1037" t="s">
        <v>158</v>
      </c>
      <c r="S1037">
        <v>0</v>
      </c>
      <c r="T1037">
        <v>1</v>
      </c>
      <c r="U1037">
        <v>0</v>
      </c>
      <c r="V1037" t="s">
        <v>158</v>
      </c>
      <c r="W1037" t="s">
        <v>158</v>
      </c>
      <c r="X1037">
        <v>2</v>
      </c>
      <c r="Y1037" t="s">
        <v>158</v>
      </c>
      <c r="Z1037">
        <v>20</v>
      </c>
      <c r="AA1037">
        <v>0</v>
      </c>
      <c r="AB1037">
        <v>20</v>
      </c>
      <c r="AC1037">
        <v>2</v>
      </c>
      <c r="AD1037">
        <v>2</v>
      </c>
      <c r="AE1037">
        <v>0</v>
      </c>
      <c r="AF1037">
        <v>0</v>
      </c>
      <c r="AG1037" t="s">
        <v>158</v>
      </c>
      <c r="AH1037">
        <v>2</v>
      </c>
      <c r="AI1037">
        <v>2</v>
      </c>
      <c r="AJ1037">
        <v>0</v>
      </c>
      <c r="AK1037" t="s">
        <v>158</v>
      </c>
      <c r="AL1037" t="s">
        <v>158</v>
      </c>
      <c r="AM1037">
        <v>20</v>
      </c>
      <c r="AN1037">
        <v>2</v>
      </c>
      <c r="AO1037">
        <v>2</v>
      </c>
      <c r="AP1037">
        <v>2</v>
      </c>
      <c r="AQ1037">
        <v>20</v>
      </c>
      <c r="AR1037">
        <v>20</v>
      </c>
      <c r="AS1037">
        <v>20</v>
      </c>
      <c r="AT1037">
        <v>2</v>
      </c>
      <c r="AU1037" t="s">
        <v>158</v>
      </c>
      <c r="AV1037">
        <v>20</v>
      </c>
      <c r="AW1037" t="s">
        <v>158</v>
      </c>
      <c r="AX1037">
        <v>0</v>
      </c>
      <c r="AY1037" t="s">
        <v>159</v>
      </c>
      <c r="AZ1037" t="s">
        <v>1581</v>
      </c>
      <c r="BA1037" t="s">
        <v>828</v>
      </c>
      <c r="BB1037" t="s">
        <v>1549</v>
      </c>
      <c r="BC1037" t="s">
        <v>163</v>
      </c>
      <c r="BD1037" t="b">
        <v>0</v>
      </c>
      <c r="BE1037" t="s">
        <v>158</v>
      </c>
      <c r="BF1037" t="b">
        <v>0</v>
      </c>
      <c r="BH1037" t="s">
        <v>164</v>
      </c>
      <c r="BI1037" t="s">
        <v>1550</v>
      </c>
      <c r="BJ1037" t="b">
        <v>0</v>
      </c>
      <c r="BK1037" t="s">
        <v>166</v>
      </c>
      <c r="BL1037" t="b">
        <v>0</v>
      </c>
      <c r="BM1037">
        <v>18</v>
      </c>
      <c r="BN1037" t="s">
        <v>167</v>
      </c>
      <c r="BO1037" t="s">
        <v>168</v>
      </c>
      <c r="BP1037" t="s">
        <v>167</v>
      </c>
      <c r="BQ1037" t="s">
        <v>169</v>
      </c>
      <c r="BR1037">
        <v>768</v>
      </c>
      <c r="BS1037" t="s">
        <v>156</v>
      </c>
      <c r="BT1037" t="s">
        <v>170</v>
      </c>
      <c r="BU1037" t="s">
        <v>158</v>
      </c>
      <c r="BV1037" t="s">
        <v>158</v>
      </c>
      <c r="BW1037">
        <v>6</v>
      </c>
      <c r="BX1037">
        <v>2</v>
      </c>
      <c r="BY1037">
        <v>0</v>
      </c>
      <c r="BZ1037">
        <v>6</v>
      </c>
      <c r="CA1037" t="s">
        <v>1551</v>
      </c>
      <c r="CB1037" t="s">
        <v>156</v>
      </c>
      <c r="CC1037">
        <v>0</v>
      </c>
      <c r="CD1037" t="b">
        <v>0</v>
      </c>
      <c r="CE1037" t="s">
        <v>832</v>
      </c>
      <c r="CF1037" t="s">
        <v>833</v>
      </c>
      <c r="CG1037" t="s">
        <v>158</v>
      </c>
      <c r="CH1037">
        <v>0</v>
      </c>
      <c r="CI1037">
        <v>1</v>
      </c>
      <c r="CJ1037" t="s">
        <v>158</v>
      </c>
      <c r="CK1037" t="s">
        <v>430</v>
      </c>
      <c r="CL1037" t="s">
        <v>1564</v>
      </c>
      <c r="CM1037" t="s">
        <v>430</v>
      </c>
      <c r="CN1037" t="s">
        <v>430</v>
      </c>
      <c r="CO1037" t="s">
        <v>158</v>
      </c>
      <c r="CP1037" t="s">
        <v>430</v>
      </c>
      <c r="CQ1037">
        <v>1</v>
      </c>
      <c r="CR1037">
        <v>25</v>
      </c>
      <c r="CS1037" t="str">
        <f t="shared" si="70"/>
        <v>-</v>
      </c>
      <c r="CW1037" t="s">
        <v>158</v>
      </c>
      <c r="CX1037">
        <v>2514</v>
      </c>
      <c r="CY1037">
        <v>2837</v>
      </c>
      <c r="CZ1037">
        <v>11050</v>
      </c>
      <c r="DA1037">
        <v>2728</v>
      </c>
      <c r="DB1037" t="s">
        <v>158</v>
      </c>
      <c r="DC1037">
        <v>32728</v>
      </c>
      <c r="DD1037">
        <v>25</v>
      </c>
      <c r="DE1037">
        <v>2</v>
      </c>
      <c r="DF1037" t="s">
        <v>156</v>
      </c>
      <c r="DG1037">
        <v>1024</v>
      </c>
      <c r="DH1037">
        <v>2</v>
      </c>
      <c r="DI1037">
        <v>48000</v>
      </c>
      <c r="DJ1037">
        <v>-16</v>
      </c>
      <c r="DK1037" t="s">
        <v>176</v>
      </c>
      <c r="DL1037">
        <v>11</v>
      </c>
      <c r="DM1037" t="s">
        <v>177</v>
      </c>
      <c r="DN1037" t="s">
        <v>158</v>
      </c>
      <c r="DO1037">
        <v>151410</v>
      </c>
      <c r="DP1037">
        <v>16002</v>
      </c>
      <c r="DQ1037" t="s">
        <v>158</v>
      </c>
      <c r="DR1037" t="s">
        <v>158</v>
      </c>
      <c r="DS1037">
        <v>151364</v>
      </c>
      <c r="DT1037" t="s">
        <v>158</v>
      </c>
      <c r="DU1037">
        <v>274639</v>
      </c>
      <c r="DV1037" t="s">
        <v>158</v>
      </c>
      <c r="DW1037">
        <v>270687</v>
      </c>
      <c r="DX1037">
        <v>154011</v>
      </c>
      <c r="DY1037">
        <v>190207</v>
      </c>
      <c r="DZ1037">
        <v>13270</v>
      </c>
      <c r="EA1037">
        <v>13268</v>
      </c>
      <c r="EB1037" t="s">
        <v>158</v>
      </c>
      <c r="EC1037">
        <v>154008</v>
      </c>
      <c r="ED1037">
        <v>154010</v>
      </c>
      <c r="EE1037">
        <v>13269</v>
      </c>
      <c r="EF1037" t="s">
        <v>158</v>
      </c>
      <c r="EG1037" t="s">
        <v>158</v>
      </c>
      <c r="EH1037">
        <v>274672</v>
      </c>
      <c r="EI1037">
        <v>156850</v>
      </c>
      <c r="EJ1037">
        <v>201259</v>
      </c>
      <c r="EK1037">
        <v>157475</v>
      </c>
      <c r="EL1037">
        <v>274639</v>
      </c>
      <c r="EM1037">
        <v>272687</v>
      </c>
      <c r="EN1037">
        <v>274672</v>
      </c>
      <c r="EO1037" t="s">
        <v>158</v>
      </c>
      <c r="EP1037" t="s">
        <v>158</v>
      </c>
      <c r="EQ1037">
        <v>270683</v>
      </c>
      <c r="ER1037" t="s">
        <v>158</v>
      </c>
      <c r="ES1037" t="s">
        <v>158</v>
      </c>
      <c r="ET1037" t="s">
        <v>178</v>
      </c>
      <c r="EU1037">
        <v>0</v>
      </c>
      <c r="EV1037" t="s">
        <v>1584</v>
      </c>
      <c r="EW1037">
        <v>7</v>
      </c>
      <c r="EX1037" t="s">
        <v>158</v>
      </c>
      <c r="EY1037" t="s">
        <v>169</v>
      </c>
      <c r="EZ1037">
        <v>1024</v>
      </c>
      <c r="FA1037">
        <v>-190</v>
      </c>
      <c r="FB1037">
        <v>264</v>
      </c>
    </row>
    <row r="1038" spans="1:158" x14ac:dyDescent="0.35">
      <c r="A1038" t="s">
        <v>154</v>
      </c>
      <c r="B1038" t="s">
        <v>154</v>
      </c>
      <c r="C1038">
        <v>4835</v>
      </c>
      <c r="D1038">
        <v>4835</v>
      </c>
      <c r="E1038" t="s">
        <v>155</v>
      </c>
      <c r="F1038" t="s">
        <v>156</v>
      </c>
      <c r="G1038" t="s">
        <v>156</v>
      </c>
      <c r="H1038" t="s">
        <v>156</v>
      </c>
      <c r="I1038">
        <v>0</v>
      </c>
      <c r="J1038" t="s">
        <v>157</v>
      </c>
      <c r="K1038">
        <v>1</v>
      </c>
      <c r="L1038" t="s">
        <v>154</v>
      </c>
      <c r="M1038" t="s">
        <v>154</v>
      </c>
      <c r="N1038" t="s">
        <v>154</v>
      </c>
      <c r="O1038" t="s">
        <v>158</v>
      </c>
      <c r="P1038" t="s">
        <v>154</v>
      </c>
      <c r="Q1038" t="s">
        <v>154</v>
      </c>
      <c r="R1038" t="s">
        <v>158</v>
      </c>
      <c r="S1038">
        <v>0</v>
      </c>
      <c r="T1038">
        <v>2</v>
      </c>
      <c r="U1038">
        <v>0</v>
      </c>
      <c r="V1038" t="s">
        <v>158</v>
      </c>
      <c r="W1038" t="s">
        <v>158</v>
      </c>
      <c r="X1038">
        <v>3</v>
      </c>
      <c r="Y1038" t="s">
        <v>158</v>
      </c>
      <c r="Z1038">
        <v>21</v>
      </c>
      <c r="AA1038">
        <v>0</v>
      </c>
      <c r="AB1038">
        <v>21</v>
      </c>
      <c r="AC1038">
        <v>3</v>
      </c>
      <c r="AD1038">
        <v>3</v>
      </c>
      <c r="AE1038">
        <v>0</v>
      </c>
      <c r="AF1038">
        <v>0</v>
      </c>
      <c r="AG1038" t="s">
        <v>158</v>
      </c>
      <c r="AH1038">
        <v>3</v>
      </c>
      <c r="AI1038">
        <v>3</v>
      </c>
      <c r="AJ1038">
        <v>0</v>
      </c>
      <c r="AK1038" t="s">
        <v>158</v>
      </c>
      <c r="AL1038" t="s">
        <v>158</v>
      </c>
      <c r="AM1038">
        <v>21</v>
      </c>
      <c r="AN1038">
        <v>3</v>
      </c>
      <c r="AO1038">
        <v>3</v>
      </c>
      <c r="AP1038">
        <v>3</v>
      </c>
      <c r="AQ1038">
        <v>21</v>
      </c>
      <c r="AR1038">
        <v>21</v>
      </c>
      <c r="AS1038">
        <v>21</v>
      </c>
      <c r="AT1038">
        <v>3</v>
      </c>
      <c r="AU1038" t="s">
        <v>158</v>
      </c>
      <c r="AV1038">
        <v>21</v>
      </c>
      <c r="AW1038" t="s">
        <v>158</v>
      </c>
      <c r="AX1038">
        <v>0</v>
      </c>
      <c r="AY1038" t="s">
        <v>159</v>
      </c>
      <c r="AZ1038" t="s">
        <v>1421</v>
      </c>
      <c r="BA1038" t="s">
        <v>235</v>
      </c>
      <c r="BB1038" t="s">
        <v>1549</v>
      </c>
      <c r="BC1038" t="s">
        <v>163</v>
      </c>
      <c r="BD1038" t="b">
        <v>0</v>
      </c>
      <c r="BE1038" t="s">
        <v>158</v>
      </c>
      <c r="BF1038" t="b">
        <v>0</v>
      </c>
      <c r="BH1038" t="s">
        <v>164</v>
      </c>
      <c r="BI1038" t="s">
        <v>1550</v>
      </c>
      <c r="BJ1038" t="b">
        <v>0</v>
      </c>
      <c r="BK1038" t="s">
        <v>166</v>
      </c>
      <c r="BL1038" t="b">
        <v>0</v>
      </c>
      <c r="BM1038">
        <v>18</v>
      </c>
      <c r="BN1038" t="s">
        <v>167</v>
      </c>
      <c r="BO1038" t="s">
        <v>168</v>
      </c>
      <c r="BP1038" t="s">
        <v>167</v>
      </c>
      <c r="BQ1038" t="s">
        <v>169</v>
      </c>
      <c r="BR1038">
        <v>768</v>
      </c>
      <c r="BS1038" t="s">
        <v>156</v>
      </c>
      <c r="BT1038" t="s">
        <v>193</v>
      </c>
      <c r="BU1038" t="s">
        <v>158</v>
      </c>
      <c r="BV1038" t="s">
        <v>158</v>
      </c>
      <c r="BW1038">
        <v>0</v>
      </c>
      <c r="BX1038">
        <v>3</v>
      </c>
      <c r="BY1038">
        <v>0</v>
      </c>
      <c r="BZ1038">
        <v>0</v>
      </c>
      <c r="CA1038" t="s">
        <v>1551</v>
      </c>
      <c r="CB1038" t="s">
        <v>156</v>
      </c>
      <c r="CC1038">
        <v>1</v>
      </c>
      <c r="CD1038" t="b">
        <v>0</v>
      </c>
      <c r="CE1038" t="s">
        <v>832</v>
      </c>
      <c r="CF1038" t="s">
        <v>833</v>
      </c>
      <c r="CG1038" t="s">
        <v>158</v>
      </c>
      <c r="CH1038">
        <v>0</v>
      </c>
      <c r="CI1038">
        <v>1</v>
      </c>
      <c r="CJ1038" t="s">
        <v>158</v>
      </c>
      <c r="CK1038" t="s">
        <v>430</v>
      </c>
      <c r="CL1038" t="s">
        <v>430</v>
      </c>
      <c r="CM1038" t="s">
        <v>430</v>
      </c>
      <c r="CN1038" t="s">
        <v>430</v>
      </c>
      <c r="CO1038" t="s">
        <v>158</v>
      </c>
      <c r="CP1038" t="s">
        <v>430</v>
      </c>
      <c r="CQ1038">
        <v>1</v>
      </c>
      <c r="CR1038">
        <v>4835</v>
      </c>
      <c r="CS1038" t="str">
        <f t="shared" si="70"/>
        <v>-</v>
      </c>
      <c r="CW1038" t="s">
        <v>158</v>
      </c>
      <c r="CX1038">
        <v>8155</v>
      </c>
      <c r="CY1038">
        <v>467</v>
      </c>
      <c r="CZ1038">
        <v>669</v>
      </c>
      <c r="DA1038">
        <v>2728</v>
      </c>
      <c r="DB1038" t="s">
        <v>158</v>
      </c>
      <c r="DC1038">
        <v>78</v>
      </c>
      <c r="DD1038">
        <v>4835</v>
      </c>
      <c r="DE1038">
        <v>2</v>
      </c>
      <c r="DF1038" t="s">
        <v>156</v>
      </c>
      <c r="DG1038">
        <v>1024</v>
      </c>
      <c r="DH1038">
        <v>2</v>
      </c>
      <c r="DI1038">
        <v>48000</v>
      </c>
      <c r="DJ1038">
        <v>-16</v>
      </c>
      <c r="DK1038" t="s">
        <v>176</v>
      </c>
      <c r="DL1038">
        <v>11</v>
      </c>
      <c r="DM1038" t="s">
        <v>177</v>
      </c>
      <c r="DN1038" t="s">
        <v>158</v>
      </c>
      <c r="DO1038">
        <v>274732</v>
      </c>
      <c r="DP1038">
        <v>16002</v>
      </c>
      <c r="DQ1038" t="s">
        <v>158</v>
      </c>
      <c r="DR1038" t="s">
        <v>158</v>
      </c>
      <c r="DS1038">
        <v>274697</v>
      </c>
      <c r="DT1038" t="s">
        <v>158</v>
      </c>
      <c r="DU1038">
        <v>289249</v>
      </c>
      <c r="DV1038" t="s">
        <v>158</v>
      </c>
      <c r="DW1038">
        <v>285291</v>
      </c>
      <c r="DX1038">
        <v>282982</v>
      </c>
      <c r="DY1038">
        <v>284068</v>
      </c>
      <c r="DZ1038">
        <v>13270</v>
      </c>
      <c r="EA1038">
        <v>13268</v>
      </c>
      <c r="EB1038" t="s">
        <v>158</v>
      </c>
      <c r="EC1038">
        <v>282978</v>
      </c>
      <c r="ED1038">
        <v>282980</v>
      </c>
      <c r="EE1038">
        <v>13269</v>
      </c>
      <c r="EF1038" t="s">
        <v>158</v>
      </c>
      <c r="EG1038" t="s">
        <v>158</v>
      </c>
      <c r="EH1038">
        <v>294091</v>
      </c>
      <c r="EI1038">
        <v>283452</v>
      </c>
      <c r="EJ1038">
        <v>284739</v>
      </c>
      <c r="EK1038">
        <v>283985</v>
      </c>
      <c r="EL1038">
        <v>289250</v>
      </c>
      <c r="EM1038">
        <v>287291</v>
      </c>
      <c r="EN1038">
        <v>294091</v>
      </c>
      <c r="EO1038" t="s">
        <v>158</v>
      </c>
      <c r="EP1038" t="s">
        <v>158</v>
      </c>
      <c r="EQ1038">
        <v>285289</v>
      </c>
      <c r="ER1038" t="s">
        <v>158</v>
      </c>
      <c r="ES1038" t="s">
        <v>158</v>
      </c>
      <c r="ET1038" t="s">
        <v>178</v>
      </c>
      <c r="EU1038">
        <v>0</v>
      </c>
      <c r="EV1038" t="s">
        <v>1585</v>
      </c>
      <c r="EW1038">
        <v>1</v>
      </c>
      <c r="EX1038" t="s">
        <v>158</v>
      </c>
      <c r="EY1038" t="s">
        <v>169</v>
      </c>
      <c r="EZ1038">
        <v>1024</v>
      </c>
      <c r="FA1038">
        <v>-180</v>
      </c>
      <c r="FB1038">
        <v>-104</v>
      </c>
    </row>
    <row r="1039" spans="1:158" x14ac:dyDescent="0.35">
      <c r="A1039" t="s">
        <v>154</v>
      </c>
      <c r="B1039" t="s">
        <v>154</v>
      </c>
      <c r="C1039">
        <v>3645</v>
      </c>
      <c r="D1039">
        <v>3645</v>
      </c>
      <c r="E1039" t="s">
        <v>155</v>
      </c>
      <c r="F1039" t="s">
        <v>156</v>
      </c>
      <c r="G1039" t="s">
        <v>156</v>
      </c>
      <c r="H1039" t="s">
        <v>156</v>
      </c>
      <c r="I1039">
        <v>0</v>
      </c>
      <c r="J1039" t="s">
        <v>157</v>
      </c>
      <c r="K1039">
        <v>1</v>
      </c>
      <c r="L1039" t="s">
        <v>154</v>
      </c>
      <c r="M1039" t="s">
        <v>154</v>
      </c>
      <c r="N1039" t="s">
        <v>154</v>
      </c>
      <c r="O1039" t="s">
        <v>158</v>
      </c>
      <c r="P1039" t="s">
        <v>154</v>
      </c>
      <c r="Q1039" t="s">
        <v>154</v>
      </c>
      <c r="R1039" t="s">
        <v>158</v>
      </c>
      <c r="S1039">
        <v>0</v>
      </c>
      <c r="T1039">
        <v>2</v>
      </c>
      <c r="U1039">
        <v>0</v>
      </c>
      <c r="V1039" t="s">
        <v>158</v>
      </c>
      <c r="W1039" t="s">
        <v>158</v>
      </c>
      <c r="X1039">
        <v>3</v>
      </c>
      <c r="Y1039" t="s">
        <v>158</v>
      </c>
      <c r="Z1039">
        <v>22</v>
      </c>
      <c r="AA1039">
        <v>0</v>
      </c>
      <c r="AB1039">
        <v>22</v>
      </c>
      <c r="AC1039">
        <v>3</v>
      </c>
      <c r="AD1039">
        <v>3</v>
      </c>
      <c r="AE1039">
        <v>0</v>
      </c>
      <c r="AF1039">
        <v>0</v>
      </c>
      <c r="AG1039" t="s">
        <v>158</v>
      </c>
      <c r="AH1039">
        <v>3</v>
      </c>
      <c r="AI1039">
        <v>3</v>
      </c>
      <c r="AJ1039">
        <v>0</v>
      </c>
      <c r="AK1039" t="s">
        <v>158</v>
      </c>
      <c r="AL1039" t="s">
        <v>158</v>
      </c>
      <c r="AM1039">
        <v>22</v>
      </c>
      <c r="AN1039">
        <v>3</v>
      </c>
      <c r="AO1039">
        <v>3</v>
      </c>
      <c r="AP1039">
        <v>3</v>
      </c>
      <c r="AQ1039">
        <v>22</v>
      </c>
      <c r="AR1039">
        <v>22</v>
      </c>
      <c r="AS1039">
        <v>22</v>
      </c>
      <c r="AT1039">
        <v>3</v>
      </c>
      <c r="AU1039" t="s">
        <v>158</v>
      </c>
      <c r="AV1039">
        <v>22</v>
      </c>
      <c r="AW1039" t="s">
        <v>158</v>
      </c>
      <c r="AX1039">
        <v>0</v>
      </c>
      <c r="AY1039" t="s">
        <v>159</v>
      </c>
      <c r="AZ1039" t="s">
        <v>240</v>
      </c>
      <c r="BA1039" t="s">
        <v>1586</v>
      </c>
      <c r="BB1039" t="s">
        <v>1549</v>
      </c>
      <c r="BC1039" t="s">
        <v>163</v>
      </c>
      <c r="BD1039" t="b">
        <v>0</v>
      </c>
      <c r="BE1039" t="s">
        <v>158</v>
      </c>
      <c r="BF1039" t="b">
        <v>0</v>
      </c>
      <c r="BH1039" t="s">
        <v>164</v>
      </c>
      <c r="BI1039" t="s">
        <v>1550</v>
      </c>
      <c r="BJ1039" t="b">
        <v>0</v>
      </c>
      <c r="BK1039" t="s">
        <v>166</v>
      </c>
      <c r="BL1039" t="b">
        <v>0</v>
      </c>
      <c r="BM1039">
        <v>18</v>
      </c>
      <c r="BN1039" t="s">
        <v>167</v>
      </c>
      <c r="BO1039" t="s">
        <v>168</v>
      </c>
      <c r="BP1039" t="s">
        <v>167</v>
      </c>
      <c r="BQ1039" t="s">
        <v>169</v>
      </c>
      <c r="BR1039">
        <v>768</v>
      </c>
      <c r="BS1039" t="s">
        <v>156</v>
      </c>
      <c r="BT1039" t="s">
        <v>197</v>
      </c>
      <c r="BU1039" t="s">
        <v>158</v>
      </c>
      <c r="BV1039" t="s">
        <v>158</v>
      </c>
      <c r="BW1039">
        <v>1</v>
      </c>
      <c r="BX1039">
        <v>3</v>
      </c>
      <c r="BY1039">
        <v>0</v>
      </c>
      <c r="BZ1039">
        <v>1</v>
      </c>
      <c r="CA1039" t="s">
        <v>1551</v>
      </c>
      <c r="CB1039" t="s">
        <v>156</v>
      </c>
      <c r="CC1039">
        <v>2</v>
      </c>
      <c r="CD1039" t="b">
        <v>0</v>
      </c>
      <c r="CE1039" t="s">
        <v>832</v>
      </c>
      <c r="CF1039" t="s">
        <v>833</v>
      </c>
      <c r="CG1039" t="s">
        <v>158</v>
      </c>
      <c r="CH1039">
        <v>0</v>
      </c>
      <c r="CI1039">
        <v>1</v>
      </c>
      <c r="CJ1039" t="s">
        <v>158</v>
      </c>
      <c r="CK1039" t="s">
        <v>430</v>
      </c>
      <c r="CL1039" t="s">
        <v>430</v>
      </c>
      <c r="CM1039" t="s">
        <v>430</v>
      </c>
      <c r="CN1039" t="s">
        <v>430</v>
      </c>
      <c r="CO1039" t="s">
        <v>158</v>
      </c>
      <c r="CP1039" t="s">
        <v>430</v>
      </c>
      <c r="CQ1039">
        <v>1</v>
      </c>
      <c r="CR1039">
        <v>2456</v>
      </c>
      <c r="CS1039" t="str">
        <f t="shared" si="70"/>
        <v>-</v>
      </c>
      <c r="CW1039" t="s">
        <v>158</v>
      </c>
      <c r="CX1039">
        <v>8155</v>
      </c>
      <c r="CY1039">
        <v>467</v>
      </c>
      <c r="CZ1039">
        <v>669</v>
      </c>
      <c r="DA1039">
        <v>2728</v>
      </c>
      <c r="DB1039" t="s">
        <v>158</v>
      </c>
      <c r="DC1039">
        <v>78</v>
      </c>
      <c r="DD1039">
        <v>2456</v>
      </c>
      <c r="DE1039">
        <v>2</v>
      </c>
      <c r="DF1039" t="s">
        <v>156</v>
      </c>
      <c r="DG1039">
        <v>1024</v>
      </c>
      <c r="DH1039">
        <v>2</v>
      </c>
      <c r="DI1039">
        <v>48000</v>
      </c>
      <c r="DJ1039">
        <v>-16</v>
      </c>
      <c r="DK1039" t="s">
        <v>176</v>
      </c>
      <c r="DL1039">
        <v>11</v>
      </c>
      <c r="DM1039" t="s">
        <v>177</v>
      </c>
      <c r="DN1039" t="s">
        <v>158</v>
      </c>
      <c r="DO1039">
        <v>274732</v>
      </c>
      <c r="DP1039">
        <v>16002</v>
      </c>
      <c r="DQ1039" t="s">
        <v>158</v>
      </c>
      <c r="DR1039" t="s">
        <v>158</v>
      </c>
      <c r="DS1039">
        <v>274697</v>
      </c>
      <c r="DT1039" t="s">
        <v>158</v>
      </c>
      <c r="DU1039">
        <v>298719</v>
      </c>
      <c r="DV1039" t="s">
        <v>158</v>
      </c>
      <c r="DW1039">
        <v>294706</v>
      </c>
      <c r="DX1039">
        <v>282982</v>
      </c>
      <c r="DY1039">
        <v>284068</v>
      </c>
      <c r="DZ1039">
        <v>13270</v>
      </c>
      <c r="EA1039">
        <v>13268</v>
      </c>
      <c r="EB1039" t="s">
        <v>158</v>
      </c>
      <c r="EC1039">
        <v>282978</v>
      </c>
      <c r="ED1039">
        <v>282980</v>
      </c>
      <c r="EE1039">
        <v>13269</v>
      </c>
      <c r="EF1039" t="s">
        <v>158</v>
      </c>
      <c r="EG1039" t="s">
        <v>158</v>
      </c>
      <c r="EH1039">
        <v>301183</v>
      </c>
      <c r="EI1039">
        <v>283452</v>
      </c>
      <c r="EJ1039">
        <v>284739</v>
      </c>
      <c r="EK1039">
        <v>283985</v>
      </c>
      <c r="EL1039">
        <v>298719</v>
      </c>
      <c r="EM1039">
        <v>296706</v>
      </c>
      <c r="EN1039">
        <v>301183</v>
      </c>
      <c r="EO1039" t="s">
        <v>158</v>
      </c>
      <c r="EP1039" t="s">
        <v>158</v>
      </c>
      <c r="EQ1039">
        <v>294703</v>
      </c>
      <c r="ER1039" t="s">
        <v>158</v>
      </c>
      <c r="ES1039" t="s">
        <v>158</v>
      </c>
      <c r="ET1039" t="s">
        <v>178</v>
      </c>
      <c r="EU1039">
        <v>0</v>
      </c>
      <c r="EV1039" t="s">
        <v>1587</v>
      </c>
      <c r="EW1039">
        <v>2</v>
      </c>
      <c r="EX1039" t="s">
        <v>158</v>
      </c>
      <c r="EY1039" t="s">
        <v>169</v>
      </c>
      <c r="EZ1039">
        <v>1024</v>
      </c>
      <c r="FA1039">
        <v>155</v>
      </c>
      <c r="FB1039">
        <v>285</v>
      </c>
    </row>
    <row r="1040" spans="1:158" x14ac:dyDescent="0.35">
      <c r="A1040" t="s">
        <v>154</v>
      </c>
      <c r="B1040" t="s">
        <v>154</v>
      </c>
      <c r="C1040">
        <v>4558</v>
      </c>
      <c r="D1040">
        <v>4558</v>
      </c>
      <c r="E1040" t="s">
        <v>155</v>
      </c>
      <c r="F1040" t="s">
        <v>156</v>
      </c>
      <c r="G1040" t="s">
        <v>156</v>
      </c>
      <c r="H1040" t="s">
        <v>156</v>
      </c>
      <c r="I1040">
        <v>0</v>
      </c>
      <c r="J1040" t="s">
        <v>157</v>
      </c>
      <c r="K1040">
        <v>1</v>
      </c>
      <c r="L1040" t="s">
        <v>154</v>
      </c>
      <c r="M1040" t="s">
        <v>154</v>
      </c>
      <c r="N1040" t="s">
        <v>154</v>
      </c>
      <c r="O1040" t="s">
        <v>158</v>
      </c>
      <c r="P1040" t="s">
        <v>154</v>
      </c>
      <c r="Q1040" t="s">
        <v>154</v>
      </c>
      <c r="R1040" t="s">
        <v>158</v>
      </c>
      <c r="S1040">
        <v>0</v>
      </c>
      <c r="T1040">
        <v>2</v>
      </c>
      <c r="U1040">
        <v>0</v>
      </c>
      <c r="V1040" t="s">
        <v>158</v>
      </c>
      <c r="W1040" t="s">
        <v>158</v>
      </c>
      <c r="X1040">
        <v>3</v>
      </c>
      <c r="Y1040" t="s">
        <v>158</v>
      </c>
      <c r="Z1040">
        <v>23</v>
      </c>
      <c r="AA1040">
        <v>0</v>
      </c>
      <c r="AB1040">
        <v>23</v>
      </c>
      <c r="AC1040">
        <v>3</v>
      </c>
      <c r="AD1040">
        <v>3</v>
      </c>
      <c r="AE1040">
        <v>0</v>
      </c>
      <c r="AF1040">
        <v>0</v>
      </c>
      <c r="AG1040" t="s">
        <v>158</v>
      </c>
      <c r="AH1040">
        <v>3</v>
      </c>
      <c r="AI1040">
        <v>3</v>
      </c>
      <c r="AJ1040">
        <v>0</v>
      </c>
      <c r="AK1040" t="s">
        <v>158</v>
      </c>
      <c r="AL1040" t="s">
        <v>158</v>
      </c>
      <c r="AM1040">
        <v>23</v>
      </c>
      <c r="AN1040">
        <v>3</v>
      </c>
      <c r="AO1040">
        <v>3</v>
      </c>
      <c r="AP1040">
        <v>3</v>
      </c>
      <c r="AQ1040">
        <v>23</v>
      </c>
      <c r="AR1040">
        <v>23</v>
      </c>
      <c r="AS1040">
        <v>23</v>
      </c>
      <c r="AT1040">
        <v>3</v>
      </c>
      <c r="AU1040" t="s">
        <v>158</v>
      </c>
      <c r="AV1040">
        <v>23</v>
      </c>
      <c r="AW1040" t="s">
        <v>158</v>
      </c>
      <c r="AX1040">
        <v>0</v>
      </c>
      <c r="AY1040" t="s">
        <v>159</v>
      </c>
      <c r="AZ1040" t="s">
        <v>1588</v>
      </c>
      <c r="BA1040" t="s">
        <v>281</v>
      </c>
      <c r="BB1040" t="s">
        <v>1549</v>
      </c>
      <c r="BC1040" t="s">
        <v>163</v>
      </c>
      <c r="BD1040" t="b">
        <v>0</v>
      </c>
      <c r="BE1040" t="s">
        <v>158</v>
      </c>
      <c r="BF1040" t="b">
        <v>0</v>
      </c>
      <c r="BH1040" t="s">
        <v>164</v>
      </c>
      <c r="BI1040" t="s">
        <v>1550</v>
      </c>
      <c r="BJ1040" t="b">
        <v>0</v>
      </c>
      <c r="BK1040" t="s">
        <v>166</v>
      </c>
      <c r="BL1040" t="b">
        <v>0</v>
      </c>
      <c r="BM1040">
        <v>18</v>
      </c>
      <c r="BN1040" t="s">
        <v>167</v>
      </c>
      <c r="BO1040" t="s">
        <v>168</v>
      </c>
      <c r="BP1040" t="s">
        <v>167</v>
      </c>
      <c r="BQ1040" t="s">
        <v>169</v>
      </c>
      <c r="BR1040">
        <v>768</v>
      </c>
      <c r="BS1040" t="s">
        <v>156</v>
      </c>
      <c r="BT1040" t="s">
        <v>181</v>
      </c>
      <c r="BU1040" t="s">
        <v>158</v>
      </c>
      <c r="BV1040" t="s">
        <v>158</v>
      </c>
      <c r="BW1040">
        <v>2</v>
      </c>
      <c r="BX1040">
        <v>3</v>
      </c>
      <c r="BY1040">
        <v>0</v>
      </c>
      <c r="BZ1040">
        <v>2</v>
      </c>
      <c r="CA1040" t="s">
        <v>1551</v>
      </c>
      <c r="CB1040" t="s">
        <v>156</v>
      </c>
      <c r="CC1040">
        <v>3</v>
      </c>
      <c r="CD1040" t="b">
        <v>0</v>
      </c>
      <c r="CE1040" t="s">
        <v>832</v>
      </c>
      <c r="CF1040" t="s">
        <v>833</v>
      </c>
      <c r="CG1040" t="s">
        <v>158</v>
      </c>
      <c r="CH1040">
        <v>0</v>
      </c>
      <c r="CI1040">
        <v>1</v>
      </c>
      <c r="CJ1040" t="s">
        <v>158</v>
      </c>
      <c r="CK1040" t="s">
        <v>430</v>
      </c>
      <c r="CL1040" t="s">
        <v>430</v>
      </c>
      <c r="CM1040" t="s">
        <v>430</v>
      </c>
      <c r="CN1040" t="s">
        <v>430</v>
      </c>
      <c r="CO1040" t="s">
        <v>158</v>
      </c>
      <c r="CP1040" t="s">
        <v>430</v>
      </c>
      <c r="CQ1040">
        <v>1</v>
      </c>
      <c r="CR1040">
        <v>6385</v>
      </c>
      <c r="CS1040" t="str">
        <f t="shared" si="70"/>
        <v>-</v>
      </c>
      <c r="CW1040" t="s">
        <v>158</v>
      </c>
      <c r="CX1040">
        <v>8155</v>
      </c>
      <c r="CY1040">
        <v>467</v>
      </c>
      <c r="CZ1040">
        <v>669</v>
      </c>
      <c r="DA1040">
        <v>2728</v>
      </c>
      <c r="DB1040" t="s">
        <v>158</v>
      </c>
      <c r="DC1040">
        <v>78</v>
      </c>
      <c r="DD1040">
        <v>6385</v>
      </c>
      <c r="DE1040">
        <v>2</v>
      </c>
      <c r="DF1040" t="s">
        <v>156</v>
      </c>
      <c r="DG1040">
        <v>1024</v>
      </c>
      <c r="DH1040">
        <v>2</v>
      </c>
      <c r="DI1040">
        <v>48000</v>
      </c>
      <c r="DJ1040">
        <v>-16</v>
      </c>
      <c r="DK1040" t="s">
        <v>176</v>
      </c>
      <c r="DL1040">
        <v>11</v>
      </c>
      <c r="DM1040" t="s">
        <v>177</v>
      </c>
      <c r="DN1040" t="s">
        <v>158</v>
      </c>
      <c r="DO1040">
        <v>274732</v>
      </c>
      <c r="DP1040">
        <v>16002</v>
      </c>
      <c r="DQ1040" t="s">
        <v>158</v>
      </c>
      <c r="DR1040" t="s">
        <v>158</v>
      </c>
      <c r="DS1040">
        <v>274697</v>
      </c>
      <c r="DT1040" t="s">
        <v>158</v>
      </c>
      <c r="DU1040">
        <v>305329</v>
      </c>
      <c r="DV1040" t="s">
        <v>158</v>
      </c>
      <c r="DW1040">
        <v>301747</v>
      </c>
      <c r="DX1040">
        <v>282982</v>
      </c>
      <c r="DY1040">
        <v>284068</v>
      </c>
      <c r="DZ1040">
        <v>13270</v>
      </c>
      <c r="EA1040">
        <v>13268</v>
      </c>
      <c r="EB1040" t="s">
        <v>158</v>
      </c>
      <c r="EC1040">
        <v>282978</v>
      </c>
      <c r="ED1040">
        <v>282980</v>
      </c>
      <c r="EE1040">
        <v>13269</v>
      </c>
      <c r="EF1040" t="s">
        <v>158</v>
      </c>
      <c r="EG1040" t="s">
        <v>158</v>
      </c>
      <c r="EH1040">
        <v>311721</v>
      </c>
      <c r="EI1040">
        <v>283452</v>
      </c>
      <c r="EJ1040">
        <v>284739</v>
      </c>
      <c r="EK1040">
        <v>283985</v>
      </c>
      <c r="EL1040">
        <v>305329</v>
      </c>
      <c r="EM1040">
        <v>303747</v>
      </c>
      <c r="EN1040">
        <v>311721</v>
      </c>
      <c r="EO1040" t="s">
        <v>158</v>
      </c>
      <c r="EP1040" t="s">
        <v>158</v>
      </c>
      <c r="EQ1040">
        <v>301745</v>
      </c>
      <c r="ER1040" t="s">
        <v>158</v>
      </c>
      <c r="ES1040" t="s">
        <v>158</v>
      </c>
      <c r="ET1040" t="s">
        <v>178</v>
      </c>
      <c r="EU1040">
        <v>0</v>
      </c>
      <c r="EV1040" t="s">
        <v>1589</v>
      </c>
      <c r="EW1040">
        <v>3</v>
      </c>
      <c r="EX1040" t="s">
        <v>158</v>
      </c>
      <c r="EY1040" t="s">
        <v>169</v>
      </c>
      <c r="EZ1040">
        <v>1024</v>
      </c>
      <c r="FA1040">
        <v>-50</v>
      </c>
      <c r="FB1040">
        <v>180</v>
      </c>
    </row>
    <row r="1041" spans="1:158" x14ac:dyDescent="0.35">
      <c r="A1041" t="s">
        <v>154</v>
      </c>
      <c r="B1041" t="s">
        <v>154</v>
      </c>
      <c r="C1041">
        <v>4105</v>
      </c>
      <c r="D1041">
        <v>4105</v>
      </c>
      <c r="E1041" t="s">
        <v>155</v>
      </c>
      <c r="F1041" t="s">
        <v>156</v>
      </c>
      <c r="G1041" t="s">
        <v>156</v>
      </c>
      <c r="H1041" t="s">
        <v>156</v>
      </c>
      <c r="I1041">
        <v>0</v>
      </c>
      <c r="J1041" t="s">
        <v>157</v>
      </c>
      <c r="K1041">
        <v>1</v>
      </c>
      <c r="L1041" t="s">
        <v>154</v>
      </c>
      <c r="M1041" t="s">
        <v>154</v>
      </c>
      <c r="N1041" t="s">
        <v>154</v>
      </c>
      <c r="O1041" t="s">
        <v>158</v>
      </c>
      <c r="P1041" t="s">
        <v>154</v>
      </c>
      <c r="Q1041" t="s">
        <v>154</v>
      </c>
      <c r="R1041" t="s">
        <v>158</v>
      </c>
      <c r="S1041">
        <v>0</v>
      </c>
      <c r="T1041">
        <v>2</v>
      </c>
      <c r="U1041">
        <v>0</v>
      </c>
      <c r="V1041" t="s">
        <v>158</v>
      </c>
      <c r="W1041" t="s">
        <v>158</v>
      </c>
      <c r="X1041">
        <v>3</v>
      </c>
      <c r="Y1041" t="s">
        <v>158</v>
      </c>
      <c r="Z1041">
        <v>24</v>
      </c>
      <c r="AA1041">
        <v>0</v>
      </c>
      <c r="AB1041">
        <v>24</v>
      </c>
      <c r="AC1041">
        <v>3</v>
      </c>
      <c r="AD1041">
        <v>3</v>
      </c>
      <c r="AE1041">
        <v>0</v>
      </c>
      <c r="AF1041">
        <v>0</v>
      </c>
      <c r="AG1041" t="s">
        <v>158</v>
      </c>
      <c r="AH1041">
        <v>3</v>
      </c>
      <c r="AI1041">
        <v>3</v>
      </c>
      <c r="AJ1041">
        <v>0</v>
      </c>
      <c r="AK1041" t="s">
        <v>158</v>
      </c>
      <c r="AL1041" t="s">
        <v>158</v>
      </c>
      <c r="AM1041">
        <v>24</v>
      </c>
      <c r="AN1041">
        <v>3</v>
      </c>
      <c r="AO1041">
        <v>3</v>
      </c>
      <c r="AP1041">
        <v>3</v>
      </c>
      <c r="AQ1041">
        <v>24</v>
      </c>
      <c r="AR1041">
        <v>24</v>
      </c>
      <c r="AS1041">
        <v>24</v>
      </c>
      <c r="AT1041">
        <v>3</v>
      </c>
      <c r="AU1041" t="s">
        <v>158</v>
      </c>
      <c r="AV1041">
        <v>24</v>
      </c>
      <c r="AW1041" t="s">
        <v>158</v>
      </c>
      <c r="AX1041">
        <v>0</v>
      </c>
      <c r="AY1041" t="s">
        <v>159</v>
      </c>
      <c r="AZ1041" t="s">
        <v>896</v>
      </c>
      <c r="BA1041" t="s">
        <v>1242</v>
      </c>
      <c r="BB1041" t="s">
        <v>1549</v>
      </c>
      <c r="BC1041" t="s">
        <v>163</v>
      </c>
      <c r="BD1041" t="b">
        <v>0</v>
      </c>
      <c r="BE1041" t="s">
        <v>158</v>
      </c>
      <c r="BF1041" t="b">
        <v>0</v>
      </c>
      <c r="BH1041" t="s">
        <v>164</v>
      </c>
      <c r="BI1041" t="s">
        <v>1550</v>
      </c>
      <c r="BJ1041" t="b">
        <v>0</v>
      </c>
      <c r="BK1041" t="s">
        <v>166</v>
      </c>
      <c r="BL1041" t="b">
        <v>0</v>
      </c>
      <c r="BM1041">
        <v>18</v>
      </c>
      <c r="BN1041" t="s">
        <v>167</v>
      </c>
      <c r="BO1041" t="s">
        <v>168</v>
      </c>
      <c r="BP1041" t="s">
        <v>167</v>
      </c>
      <c r="BQ1041" t="s">
        <v>169</v>
      </c>
      <c r="BR1041">
        <v>768</v>
      </c>
      <c r="BS1041" t="s">
        <v>156</v>
      </c>
      <c r="BT1041" t="s">
        <v>170</v>
      </c>
      <c r="BU1041" t="s">
        <v>158</v>
      </c>
      <c r="BV1041" t="s">
        <v>158</v>
      </c>
      <c r="BW1041">
        <v>3</v>
      </c>
      <c r="BX1041">
        <v>3</v>
      </c>
      <c r="BY1041">
        <v>0</v>
      </c>
      <c r="BZ1041">
        <v>3</v>
      </c>
      <c r="CA1041" t="s">
        <v>1551</v>
      </c>
      <c r="CB1041" t="s">
        <v>156</v>
      </c>
      <c r="CC1041">
        <v>4</v>
      </c>
      <c r="CD1041" t="b">
        <v>0</v>
      </c>
      <c r="CE1041" t="s">
        <v>832</v>
      </c>
      <c r="CF1041" t="s">
        <v>833</v>
      </c>
      <c r="CG1041" t="s">
        <v>158</v>
      </c>
      <c r="CH1041">
        <v>0</v>
      </c>
      <c r="CI1041">
        <v>1</v>
      </c>
      <c r="CJ1041" t="s">
        <v>158</v>
      </c>
      <c r="CK1041" t="s">
        <v>430</v>
      </c>
      <c r="CL1041" t="s">
        <v>430</v>
      </c>
      <c r="CM1041" t="s">
        <v>430</v>
      </c>
      <c r="CN1041" t="s">
        <v>430</v>
      </c>
      <c r="CO1041" t="s">
        <v>158</v>
      </c>
      <c r="CP1041" t="s">
        <v>430</v>
      </c>
      <c r="CQ1041">
        <v>1</v>
      </c>
      <c r="CR1041">
        <v>2744</v>
      </c>
      <c r="CS1041" t="str">
        <f t="shared" si="70"/>
        <v>-</v>
      </c>
      <c r="CW1041" t="s">
        <v>158</v>
      </c>
      <c r="CX1041">
        <v>8155</v>
      </c>
      <c r="CY1041">
        <v>467</v>
      </c>
      <c r="CZ1041">
        <v>669</v>
      </c>
      <c r="DA1041">
        <v>2728</v>
      </c>
      <c r="DB1041" t="s">
        <v>158</v>
      </c>
      <c r="DC1041">
        <v>78</v>
      </c>
      <c r="DD1041">
        <v>2744</v>
      </c>
      <c r="DE1041">
        <v>2</v>
      </c>
      <c r="DF1041" t="s">
        <v>156</v>
      </c>
      <c r="DG1041">
        <v>1024</v>
      </c>
      <c r="DH1041">
        <v>2</v>
      </c>
      <c r="DI1041">
        <v>48000</v>
      </c>
      <c r="DJ1041">
        <v>-16</v>
      </c>
      <c r="DK1041" t="s">
        <v>176</v>
      </c>
      <c r="DL1041">
        <v>11</v>
      </c>
      <c r="DM1041" t="s">
        <v>177</v>
      </c>
      <c r="DN1041" t="s">
        <v>158</v>
      </c>
      <c r="DO1041">
        <v>274732</v>
      </c>
      <c r="DP1041">
        <v>16002</v>
      </c>
      <c r="DQ1041" t="s">
        <v>158</v>
      </c>
      <c r="DR1041" t="s">
        <v>158</v>
      </c>
      <c r="DS1041">
        <v>274697</v>
      </c>
      <c r="DT1041" t="s">
        <v>158</v>
      </c>
      <c r="DU1041">
        <v>316319</v>
      </c>
      <c r="DV1041" t="s">
        <v>158</v>
      </c>
      <c r="DW1041">
        <v>312377</v>
      </c>
      <c r="DX1041">
        <v>282982</v>
      </c>
      <c r="DY1041">
        <v>284068</v>
      </c>
      <c r="DZ1041">
        <v>13270</v>
      </c>
      <c r="EA1041">
        <v>13268</v>
      </c>
      <c r="EB1041" t="s">
        <v>158</v>
      </c>
      <c r="EC1041">
        <v>282978</v>
      </c>
      <c r="ED1041">
        <v>282980</v>
      </c>
      <c r="EE1041">
        <v>13269</v>
      </c>
      <c r="EF1041" t="s">
        <v>158</v>
      </c>
      <c r="EG1041" t="s">
        <v>158</v>
      </c>
      <c r="EH1041">
        <v>319069</v>
      </c>
      <c r="EI1041">
        <v>283452</v>
      </c>
      <c r="EJ1041">
        <v>284739</v>
      </c>
      <c r="EK1041">
        <v>283985</v>
      </c>
      <c r="EL1041">
        <v>316319</v>
      </c>
      <c r="EM1041">
        <v>314377</v>
      </c>
      <c r="EN1041">
        <v>319069</v>
      </c>
      <c r="EO1041" t="s">
        <v>158</v>
      </c>
      <c r="EP1041" t="s">
        <v>158</v>
      </c>
      <c r="EQ1041">
        <v>312375</v>
      </c>
      <c r="ER1041" t="s">
        <v>158</v>
      </c>
      <c r="ES1041" t="s">
        <v>158</v>
      </c>
      <c r="ET1041" t="s">
        <v>178</v>
      </c>
      <c r="EU1041">
        <v>0</v>
      </c>
      <c r="EV1041" t="s">
        <v>1590</v>
      </c>
      <c r="EW1041">
        <v>4</v>
      </c>
      <c r="EX1041" t="s">
        <v>158</v>
      </c>
      <c r="EY1041" t="s">
        <v>169</v>
      </c>
      <c r="EZ1041">
        <v>1024</v>
      </c>
      <c r="FA1041">
        <v>-190</v>
      </c>
      <c r="FB1041">
        <v>264</v>
      </c>
    </row>
    <row r="1042" spans="1:158" x14ac:dyDescent="0.35">
      <c r="A1042" t="s">
        <v>154</v>
      </c>
      <c r="B1042" t="s">
        <v>154</v>
      </c>
      <c r="C1042">
        <v>4365</v>
      </c>
      <c r="D1042">
        <v>4365</v>
      </c>
      <c r="E1042" t="s">
        <v>155</v>
      </c>
      <c r="F1042" t="s">
        <v>156</v>
      </c>
      <c r="G1042" t="s">
        <v>156</v>
      </c>
      <c r="H1042" t="s">
        <v>156</v>
      </c>
      <c r="I1042">
        <v>0</v>
      </c>
      <c r="J1042" t="s">
        <v>157</v>
      </c>
      <c r="K1042">
        <v>1</v>
      </c>
      <c r="L1042" t="s">
        <v>154</v>
      </c>
      <c r="M1042" t="s">
        <v>154</v>
      </c>
      <c r="N1042" t="s">
        <v>154</v>
      </c>
      <c r="O1042" t="s">
        <v>158</v>
      </c>
      <c r="P1042" t="s">
        <v>154</v>
      </c>
      <c r="Q1042" t="s">
        <v>154</v>
      </c>
      <c r="R1042" t="s">
        <v>158</v>
      </c>
      <c r="S1042">
        <v>0</v>
      </c>
      <c r="T1042">
        <v>2</v>
      </c>
      <c r="U1042">
        <v>0</v>
      </c>
      <c r="V1042" t="s">
        <v>158</v>
      </c>
      <c r="W1042" t="s">
        <v>158</v>
      </c>
      <c r="X1042">
        <v>3</v>
      </c>
      <c r="Y1042" t="s">
        <v>158</v>
      </c>
      <c r="Z1042">
        <v>25</v>
      </c>
      <c r="AA1042">
        <v>0</v>
      </c>
      <c r="AB1042">
        <v>25</v>
      </c>
      <c r="AC1042">
        <v>3</v>
      </c>
      <c r="AD1042">
        <v>3</v>
      </c>
      <c r="AE1042">
        <v>0</v>
      </c>
      <c r="AF1042">
        <v>0</v>
      </c>
      <c r="AG1042" t="s">
        <v>158</v>
      </c>
      <c r="AH1042">
        <v>3</v>
      </c>
      <c r="AI1042">
        <v>3</v>
      </c>
      <c r="AJ1042">
        <v>0</v>
      </c>
      <c r="AK1042" t="s">
        <v>158</v>
      </c>
      <c r="AL1042" t="s">
        <v>158</v>
      </c>
      <c r="AM1042">
        <v>25</v>
      </c>
      <c r="AN1042">
        <v>3</v>
      </c>
      <c r="AO1042">
        <v>3</v>
      </c>
      <c r="AP1042">
        <v>3</v>
      </c>
      <c r="AQ1042">
        <v>25</v>
      </c>
      <c r="AR1042">
        <v>25</v>
      </c>
      <c r="AS1042">
        <v>25</v>
      </c>
      <c r="AT1042">
        <v>3</v>
      </c>
      <c r="AU1042" t="s">
        <v>158</v>
      </c>
      <c r="AV1042">
        <v>25</v>
      </c>
      <c r="AW1042" t="s">
        <v>158</v>
      </c>
      <c r="AX1042">
        <v>0</v>
      </c>
      <c r="AY1042" t="s">
        <v>159</v>
      </c>
      <c r="AZ1042" t="s">
        <v>840</v>
      </c>
      <c r="BA1042" t="s">
        <v>883</v>
      </c>
      <c r="BB1042" t="s">
        <v>1549</v>
      </c>
      <c r="BC1042" t="s">
        <v>163</v>
      </c>
      <c r="BD1042" t="b">
        <v>0</v>
      </c>
      <c r="BE1042" t="s">
        <v>158</v>
      </c>
      <c r="BF1042" t="b">
        <v>0</v>
      </c>
      <c r="BH1042" t="s">
        <v>164</v>
      </c>
      <c r="BI1042" t="s">
        <v>1550</v>
      </c>
      <c r="BJ1042" t="b">
        <v>0</v>
      </c>
      <c r="BK1042" t="s">
        <v>166</v>
      </c>
      <c r="BL1042" t="b">
        <v>0</v>
      </c>
      <c r="BM1042">
        <v>18</v>
      </c>
      <c r="BN1042" t="s">
        <v>167</v>
      </c>
      <c r="BO1042" t="s">
        <v>168</v>
      </c>
      <c r="BP1042" t="s">
        <v>167</v>
      </c>
      <c r="BQ1042" t="s">
        <v>169</v>
      </c>
      <c r="BR1042">
        <v>768</v>
      </c>
      <c r="BS1042" t="s">
        <v>156</v>
      </c>
      <c r="BT1042" t="s">
        <v>189</v>
      </c>
      <c r="BU1042" t="s">
        <v>158</v>
      </c>
      <c r="BV1042" t="s">
        <v>158</v>
      </c>
      <c r="BW1042">
        <v>4</v>
      </c>
      <c r="BX1042">
        <v>3</v>
      </c>
      <c r="BY1042">
        <v>0</v>
      </c>
      <c r="BZ1042">
        <v>4</v>
      </c>
      <c r="CA1042" t="s">
        <v>1551</v>
      </c>
      <c r="CB1042" t="s">
        <v>156</v>
      </c>
      <c r="CC1042">
        <v>5</v>
      </c>
      <c r="CD1042" t="b">
        <v>0</v>
      </c>
      <c r="CE1042" t="s">
        <v>832</v>
      </c>
      <c r="CF1042" t="s">
        <v>833</v>
      </c>
      <c r="CG1042" t="s">
        <v>158</v>
      </c>
      <c r="CH1042">
        <v>0</v>
      </c>
      <c r="CI1042">
        <v>1</v>
      </c>
      <c r="CJ1042" t="s">
        <v>158</v>
      </c>
      <c r="CK1042" t="s">
        <v>430</v>
      </c>
      <c r="CL1042" t="s">
        <v>430</v>
      </c>
      <c r="CM1042" t="s">
        <v>430</v>
      </c>
      <c r="CN1042" t="s">
        <v>430</v>
      </c>
      <c r="CO1042" t="s">
        <v>158</v>
      </c>
      <c r="CP1042" t="s">
        <v>430</v>
      </c>
      <c r="CQ1042">
        <v>1</v>
      </c>
      <c r="CR1042">
        <v>5406</v>
      </c>
      <c r="CS1042" t="str">
        <f t="shared" si="70"/>
        <v>-</v>
      </c>
      <c r="CW1042" t="s">
        <v>158</v>
      </c>
      <c r="CX1042">
        <v>8155</v>
      </c>
      <c r="CY1042">
        <v>467</v>
      </c>
      <c r="CZ1042">
        <v>669</v>
      </c>
      <c r="DA1042">
        <v>2728</v>
      </c>
      <c r="DB1042" t="s">
        <v>158</v>
      </c>
      <c r="DC1042">
        <v>78</v>
      </c>
      <c r="DD1042">
        <v>5406</v>
      </c>
      <c r="DE1042">
        <v>2</v>
      </c>
      <c r="DF1042" t="s">
        <v>156</v>
      </c>
      <c r="DG1042">
        <v>1024</v>
      </c>
      <c r="DH1042">
        <v>2</v>
      </c>
      <c r="DI1042">
        <v>48000</v>
      </c>
      <c r="DJ1042">
        <v>-16</v>
      </c>
      <c r="DK1042" t="s">
        <v>176</v>
      </c>
      <c r="DL1042">
        <v>11</v>
      </c>
      <c r="DM1042" t="s">
        <v>177</v>
      </c>
      <c r="DN1042" t="s">
        <v>158</v>
      </c>
      <c r="DO1042">
        <v>274732</v>
      </c>
      <c r="DP1042">
        <v>16002</v>
      </c>
      <c r="DQ1042" t="s">
        <v>158</v>
      </c>
      <c r="DR1042" t="s">
        <v>158</v>
      </c>
      <c r="DS1042">
        <v>274697</v>
      </c>
      <c r="DT1042" t="s">
        <v>158</v>
      </c>
      <c r="DU1042">
        <v>323789</v>
      </c>
      <c r="DV1042" t="s">
        <v>158</v>
      </c>
      <c r="DW1042">
        <v>319649</v>
      </c>
      <c r="DX1042">
        <v>282982</v>
      </c>
      <c r="DY1042">
        <v>284068</v>
      </c>
      <c r="DZ1042">
        <v>13270</v>
      </c>
      <c r="EA1042">
        <v>13268</v>
      </c>
      <c r="EB1042" t="s">
        <v>158</v>
      </c>
      <c r="EC1042">
        <v>282978</v>
      </c>
      <c r="ED1042">
        <v>282980</v>
      </c>
      <c r="EE1042">
        <v>13269</v>
      </c>
      <c r="EF1042" t="s">
        <v>158</v>
      </c>
      <c r="EG1042" t="s">
        <v>158</v>
      </c>
      <c r="EH1042">
        <v>329202</v>
      </c>
      <c r="EI1042">
        <v>283452</v>
      </c>
      <c r="EJ1042">
        <v>284739</v>
      </c>
      <c r="EK1042">
        <v>283985</v>
      </c>
      <c r="EL1042">
        <v>323789</v>
      </c>
      <c r="EM1042">
        <v>321649</v>
      </c>
      <c r="EN1042">
        <v>329202</v>
      </c>
      <c r="EO1042" t="s">
        <v>158</v>
      </c>
      <c r="EP1042" t="s">
        <v>158</v>
      </c>
      <c r="EQ1042">
        <v>319647</v>
      </c>
      <c r="ER1042" t="s">
        <v>158</v>
      </c>
      <c r="ES1042" t="s">
        <v>158</v>
      </c>
      <c r="ET1042" t="s">
        <v>178</v>
      </c>
      <c r="EU1042">
        <v>0</v>
      </c>
      <c r="EV1042" t="s">
        <v>1591</v>
      </c>
      <c r="EW1042">
        <v>5</v>
      </c>
      <c r="EX1042" t="s">
        <v>158</v>
      </c>
      <c r="EY1042" t="s">
        <v>169</v>
      </c>
      <c r="EZ1042">
        <v>1024</v>
      </c>
      <c r="FA1042">
        <v>-115</v>
      </c>
      <c r="FB1042">
        <v>165</v>
      </c>
    </row>
    <row r="1043" spans="1:158" x14ac:dyDescent="0.35">
      <c r="A1043" t="s">
        <v>154</v>
      </c>
      <c r="B1043" t="s">
        <v>154</v>
      </c>
      <c r="C1043">
        <v>4012</v>
      </c>
      <c r="D1043">
        <v>4012</v>
      </c>
      <c r="E1043" t="s">
        <v>155</v>
      </c>
      <c r="F1043" t="s">
        <v>156</v>
      </c>
      <c r="G1043" t="s">
        <v>156</v>
      </c>
      <c r="H1043" t="s">
        <v>156</v>
      </c>
      <c r="I1043">
        <v>0</v>
      </c>
      <c r="J1043" t="s">
        <v>157</v>
      </c>
      <c r="K1043">
        <v>1</v>
      </c>
      <c r="L1043" t="s">
        <v>154</v>
      </c>
      <c r="M1043" t="s">
        <v>154</v>
      </c>
      <c r="N1043" t="s">
        <v>154</v>
      </c>
      <c r="O1043" t="s">
        <v>158</v>
      </c>
      <c r="P1043" t="s">
        <v>154</v>
      </c>
      <c r="Q1043" t="s">
        <v>154</v>
      </c>
      <c r="R1043" t="s">
        <v>158</v>
      </c>
      <c r="S1043">
        <v>0</v>
      </c>
      <c r="T1043">
        <v>2</v>
      </c>
      <c r="U1043">
        <v>0</v>
      </c>
      <c r="V1043" t="s">
        <v>158</v>
      </c>
      <c r="W1043" t="s">
        <v>158</v>
      </c>
      <c r="X1043">
        <v>3</v>
      </c>
      <c r="Y1043" t="s">
        <v>158</v>
      </c>
      <c r="Z1043">
        <v>26</v>
      </c>
      <c r="AA1043">
        <v>0</v>
      </c>
      <c r="AB1043">
        <v>26</v>
      </c>
      <c r="AC1043">
        <v>3</v>
      </c>
      <c r="AD1043">
        <v>3</v>
      </c>
      <c r="AE1043">
        <v>0</v>
      </c>
      <c r="AF1043">
        <v>0</v>
      </c>
      <c r="AG1043" t="s">
        <v>158</v>
      </c>
      <c r="AH1043">
        <v>3</v>
      </c>
      <c r="AI1043">
        <v>3</v>
      </c>
      <c r="AJ1043">
        <v>0</v>
      </c>
      <c r="AK1043" t="s">
        <v>158</v>
      </c>
      <c r="AL1043" t="s">
        <v>158</v>
      </c>
      <c r="AM1043">
        <v>26</v>
      </c>
      <c r="AN1043">
        <v>3</v>
      </c>
      <c r="AO1043">
        <v>3</v>
      </c>
      <c r="AP1043">
        <v>3</v>
      </c>
      <c r="AQ1043">
        <v>26</v>
      </c>
      <c r="AR1043">
        <v>26</v>
      </c>
      <c r="AS1043">
        <v>26</v>
      </c>
      <c r="AT1043">
        <v>3</v>
      </c>
      <c r="AU1043" t="s">
        <v>158</v>
      </c>
      <c r="AV1043">
        <v>26</v>
      </c>
      <c r="AW1043" t="s">
        <v>158</v>
      </c>
      <c r="AX1043">
        <v>0</v>
      </c>
      <c r="AY1043" t="s">
        <v>159</v>
      </c>
      <c r="AZ1043" t="s">
        <v>243</v>
      </c>
      <c r="BA1043" t="s">
        <v>680</v>
      </c>
      <c r="BB1043" t="s">
        <v>1549</v>
      </c>
      <c r="BC1043" t="s">
        <v>163</v>
      </c>
      <c r="BD1043" t="b">
        <v>0</v>
      </c>
      <c r="BE1043" t="s">
        <v>158</v>
      </c>
      <c r="BF1043" t="b">
        <v>0</v>
      </c>
      <c r="BH1043" t="s">
        <v>164</v>
      </c>
      <c r="BI1043" t="s">
        <v>1550</v>
      </c>
      <c r="BJ1043" t="b">
        <v>0</v>
      </c>
      <c r="BK1043" t="s">
        <v>166</v>
      </c>
      <c r="BL1043" t="b">
        <v>0</v>
      </c>
      <c r="BM1043">
        <v>18</v>
      </c>
      <c r="BN1043" t="s">
        <v>167</v>
      </c>
      <c r="BO1043" t="s">
        <v>168</v>
      </c>
      <c r="BP1043" t="s">
        <v>167</v>
      </c>
      <c r="BQ1043" t="s">
        <v>169</v>
      </c>
      <c r="BR1043">
        <v>768</v>
      </c>
      <c r="BS1043" t="s">
        <v>156</v>
      </c>
      <c r="BT1043" t="s">
        <v>185</v>
      </c>
      <c r="BU1043" t="s">
        <v>158</v>
      </c>
      <c r="BV1043" t="s">
        <v>158</v>
      </c>
      <c r="BW1043">
        <v>5</v>
      </c>
      <c r="BX1043">
        <v>3</v>
      </c>
      <c r="BY1043">
        <v>0</v>
      </c>
      <c r="BZ1043">
        <v>5</v>
      </c>
      <c r="CA1043" t="s">
        <v>1551</v>
      </c>
      <c r="CB1043" t="s">
        <v>156</v>
      </c>
      <c r="CC1043">
        <v>6</v>
      </c>
      <c r="CD1043" t="b">
        <v>0</v>
      </c>
      <c r="CE1043" t="s">
        <v>832</v>
      </c>
      <c r="CF1043" t="s">
        <v>833</v>
      </c>
      <c r="CG1043" t="s">
        <v>158</v>
      </c>
      <c r="CH1043">
        <v>0</v>
      </c>
      <c r="CI1043">
        <v>1</v>
      </c>
      <c r="CJ1043" t="s">
        <v>158</v>
      </c>
      <c r="CK1043" t="s">
        <v>430</v>
      </c>
      <c r="CL1043" t="s">
        <v>430</v>
      </c>
      <c r="CM1043" t="s">
        <v>430</v>
      </c>
      <c r="CN1043" t="s">
        <v>430</v>
      </c>
      <c r="CO1043" t="s">
        <v>158</v>
      </c>
      <c r="CP1043" t="s">
        <v>430</v>
      </c>
      <c r="CQ1043">
        <v>1</v>
      </c>
      <c r="CR1043">
        <v>2246</v>
      </c>
      <c r="CS1043" t="str">
        <f t="shared" si="70"/>
        <v>-</v>
      </c>
      <c r="CW1043" t="s">
        <v>158</v>
      </c>
      <c r="CX1043">
        <v>8155</v>
      </c>
      <c r="CY1043">
        <v>467</v>
      </c>
      <c r="CZ1043">
        <v>669</v>
      </c>
      <c r="DA1043">
        <v>2728</v>
      </c>
      <c r="DB1043" t="s">
        <v>158</v>
      </c>
      <c r="DC1043">
        <v>78</v>
      </c>
      <c r="DD1043">
        <v>2246</v>
      </c>
      <c r="DE1043">
        <v>2</v>
      </c>
      <c r="DF1043" t="s">
        <v>156</v>
      </c>
      <c r="DG1043">
        <v>1024</v>
      </c>
      <c r="DH1043">
        <v>2</v>
      </c>
      <c r="DI1043">
        <v>48000</v>
      </c>
      <c r="DJ1043">
        <v>-16</v>
      </c>
      <c r="DK1043" t="s">
        <v>176</v>
      </c>
      <c r="DL1043">
        <v>11</v>
      </c>
      <c r="DM1043" t="s">
        <v>177</v>
      </c>
      <c r="DN1043" t="s">
        <v>158</v>
      </c>
      <c r="DO1043">
        <v>274732</v>
      </c>
      <c r="DP1043">
        <v>16002</v>
      </c>
      <c r="DQ1043" t="s">
        <v>158</v>
      </c>
      <c r="DR1043" t="s">
        <v>158</v>
      </c>
      <c r="DS1043">
        <v>274697</v>
      </c>
      <c r="DT1043" t="s">
        <v>158</v>
      </c>
      <c r="DU1043">
        <v>333539</v>
      </c>
      <c r="DV1043" t="s">
        <v>158</v>
      </c>
      <c r="DW1043">
        <v>329787</v>
      </c>
      <c r="DX1043">
        <v>282982</v>
      </c>
      <c r="DY1043">
        <v>284068</v>
      </c>
      <c r="DZ1043">
        <v>13270</v>
      </c>
      <c r="EA1043">
        <v>13268</v>
      </c>
      <c r="EB1043" t="s">
        <v>158</v>
      </c>
      <c r="EC1043">
        <v>282978</v>
      </c>
      <c r="ED1043">
        <v>282980</v>
      </c>
      <c r="EE1043">
        <v>13269</v>
      </c>
      <c r="EF1043" t="s">
        <v>158</v>
      </c>
      <c r="EG1043" t="s">
        <v>158</v>
      </c>
      <c r="EH1043">
        <v>335791</v>
      </c>
      <c r="EI1043">
        <v>283452</v>
      </c>
      <c r="EJ1043">
        <v>284739</v>
      </c>
      <c r="EK1043">
        <v>283985</v>
      </c>
      <c r="EL1043">
        <v>333539</v>
      </c>
      <c r="EM1043">
        <v>331787</v>
      </c>
      <c r="EN1043">
        <v>335791</v>
      </c>
      <c r="EO1043" t="s">
        <v>158</v>
      </c>
      <c r="EP1043" t="s">
        <v>158</v>
      </c>
      <c r="EQ1043">
        <v>329785</v>
      </c>
      <c r="ER1043" t="s">
        <v>158</v>
      </c>
      <c r="ES1043" t="s">
        <v>158</v>
      </c>
      <c r="ET1043" t="s">
        <v>178</v>
      </c>
      <c r="EU1043">
        <v>0</v>
      </c>
      <c r="EV1043" t="s">
        <v>1592</v>
      </c>
      <c r="EW1043">
        <v>6</v>
      </c>
      <c r="EX1043" t="s">
        <v>158</v>
      </c>
      <c r="EY1043" t="s">
        <v>169</v>
      </c>
      <c r="EZ1043">
        <v>1024</v>
      </c>
      <c r="FA1043">
        <v>-260</v>
      </c>
      <c r="FB1043">
        <v>180</v>
      </c>
    </row>
    <row r="1044" spans="1:158" x14ac:dyDescent="0.35">
      <c r="A1044" t="s">
        <v>154</v>
      </c>
      <c r="B1044" t="s">
        <v>154</v>
      </c>
      <c r="C1044">
        <v>3754</v>
      </c>
      <c r="D1044">
        <v>3754</v>
      </c>
      <c r="E1044" t="s">
        <v>155</v>
      </c>
      <c r="F1044" t="s">
        <v>156</v>
      </c>
      <c r="G1044" t="s">
        <v>156</v>
      </c>
      <c r="H1044" t="s">
        <v>156</v>
      </c>
      <c r="I1044">
        <v>0</v>
      </c>
      <c r="J1044" t="s">
        <v>157</v>
      </c>
      <c r="K1044">
        <v>1</v>
      </c>
      <c r="L1044" t="s">
        <v>154</v>
      </c>
      <c r="M1044" t="s">
        <v>154</v>
      </c>
      <c r="N1044" t="s">
        <v>154</v>
      </c>
      <c r="O1044" t="s">
        <v>158</v>
      </c>
      <c r="P1044" t="s">
        <v>154</v>
      </c>
      <c r="Q1044" t="s">
        <v>154</v>
      </c>
      <c r="R1044" t="s">
        <v>158</v>
      </c>
      <c r="S1044">
        <v>0</v>
      </c>
      <c r="T1044">
        <v>2</v>
      </c>
      <c r="U1044">
        <v>0</v>
      </c>
      <c r="V1044" t="s">
        <v>158</v>
      </c>
      <c r="W1044" t="s">
        <v>158</v>
      </c>
      <c r="X1044">
        <v>3</v>
      </c>
      <c r="Y1044" t="s">
        <v>158</v>
      </c>
      <c r="Z1044">
        <v>27</v>
      </c>
      <c r="AA1044">
        <v>0</v>
      </c>
      <c r="AB1044">
        <v>27</v>
      </c>
      <c r="AC1044">
        <v>3</v>
      </c>
      <c r="AD1044">
        <v>3</v>
      </c>
      <c r="AE1044">
        <v>0</v>
      </c>
      <c r="AF1044">
        <v>0</v>
      </c>
      <c r="AG1044" t="s">
        <v>158</v>
      </c>
      <c r="AH1044">
        <v>3</v>
      </c>
      <c r="AI1044">
        <v>3</v>
      </c>
      <c r="AJ1044">
        <v>0</v>
      </c>
      <c r="AK1044" t="s">
        <v>158</v>
      </c>
      <c r="AL1044" t="s">
        <v>158</v>
      </c>
      <c r="AM1044">
        <v>27</v>
      </c>
      <c r="AN1044">
        <v>3</v>
      </c>
      <c r="AO1044">
        <v>3</v>
      </c>
      <c r="AP1044">
        <v>3</v>
      </c>
      <c r="AQ1044">
        <v>27</v>
      </c>
      <c r="AR1044">
        <v>27</v>
      </c>
      <c r="AS1044">
        <v>27</v>
      </c>
      <c r="AT1044">
        <v>3</v>
      </c>
      <c r="AU1044" t="s">
        <v>158</v>
      </c>
      <c r="AV1044">
        <v>27</v>
      </c>
      <c r="AW1044" t="s">
        <v>158</v>
      </c>
      <c r="AX1044">
        <v>0</v>
      </c>
      <c r="AY1044" t="s">
        <v>159</v>
      </c>
      <c r="AZ1044" t="s">
        <v>600</v>
      </c>
      <c r="BA1044" t="s">
        <v>200</v>
      </c>
      <c r="BB1044" t="s">
        <v>1549</v>
      </c>
      <c r="BC1044" t="s">
        <v>163</v>
      </c>
      <c r="BD1044" t="b">
        <v>0</v>
      </c>
      <c r="BE1044" t="s">
        <v>158</v>
      </c>
      <c r="BF1044" t="b">
        <v>0</v>
      </c>
      <c r="BH1044" t="s">
        <v>164</v>
      </c>
      <c r="BI1044" t="s">
        <v>1550</v>
      </c>
      <c r="BJ1044" t="b">
        <v>0</v>
      </c>
      <c r="BK1044" t="s">
        <v>166</v>
      </c>
      <c r="BL1044" t="b">
        <v>0</v>
      </c>
      <c r="BM1044">
        <v>18</v>
      </c>
      <c r="BN1044" t="s">
        <v>167</v>
      </c>
      <c r="BO1044" t="s">
        <v>168</v>
      </c>
      <c r="BP1044" t="s">
        <v>167</v>
      </c>
      <c r="BQ1044" t="s">
        <v>169</v>
      </c>
      <c r="BR1044">
        <v>768</v>
      </c>
      <c r="BS1044" t="s">
        <v>156</v>
      </c>
      <c r="BT1044" t="s">
        <v>201</v>
      </c>
      <c r="BU1044" t="s">
        <v>158</v>
      </c>
      <c r="BV1044" t="s">
        <v>158</v>
      </c>
      <c r="BW1044">
        <v>6</v>
      </c>
      <c r="BX1044">
        <v>3</v>
      </c>
      <c r="BY1044">
        <v>0</v>
      </c>
      <c r="BZ1044">
        <v>6</v>
      </c>
      <c r="CA1044" t="s">
        <v>1551</v>
      </c>
      <c r="CB1044" t="s">
        <v>156</v>
      </c>
      <c r="CC1044">
        <v>7</v>
      </c>
      <c r="CD1044" t="b">
        <v>0</v>
      </c>
      <c r="CE1044" t="s">
        <v>832</v>
      </c>
      <c r="CF1044" t="s">
        <v>833</v>
      </c>
      <c r="CG1044" t="s">
        <v>158</v>
      </c>
      <c r="CH1044">
        <v>0</v>
      </c>
      <c r="CI1044">
        <v>1</v>
      </c>
      <c r="CJ1044" t="s">
        <v>158</v>
      </c>
      <c r="CK1044" t="s">
        <v>430</v>
      </c>
      <c r="CL1044" t="s">
        <v>430</v>
      </c>
      <c r="CM1044" t="s">
        <v>430</v>
      </c>
      <c r="CN1044" t="s">
        <v>430</v>
      </c>
      <c r="CO1044" t="s">
        <v>158</v>
      </c>
      <c r="CP1044" t="s">
        <v>430</v>
      </c>
      <c r="CQ1044">
        <v>1</v>
      </c>
      <c r="CR1044">
        <v>2210</v>
      </c>
      <c r="CS1044" t="str">
        <f t="shared" si="70"/>
        <v>-</v>
      </c>
      <c r="CW1044" t="s">
        <v>158</v>
      </c>
      <c r="CX1044">
        <v>8155</v>
      </c>
      <c r="CY1044">
        <v>467</v>
      </c>
      <c r="CZ1044">
        <v>669</v>
      </c>
      <c r="DA1044">
        <v>2728</v>
      </c>
      <c r="DB1044" t="s">
        <v>158</v>
      </c>
      <c r="DC1044">
        <v>78</v>
      </c>
      <c r="DD1044">
        <v>2210</v>
      </c>
      <c r="DE1044">
        <v>2</v>
      </c>
      <c r="DF1044" t="s">
        <v>156</v>
      </c>
      <c r="DG1044">
        <v>1024</v>
      </c>
      <c r="DH1044">
        <v>2</v>
      </c>
      <c r="DI1044">
        <v>48000</v>
      </c>
      <c r="DJ1044">
        <v>-16</v>
      </c>
      <c r="DK1044" t="s">
        <v>176</v>
      </c>
      <c r="DL1044">
        <v>11</v>
      </c>
      <c r="DM1044" t="s">
        <v>177</v>
      </c>
      <c r="DN1044" t="s">
        <v>158</v>
      </c>
      <c r="DO1044">
        <v>274732</v>
      </c>
      <c r="DP1044">
        <v>16002</v>
      </c>
      <c r="DQ1044" t="s">
        <v>158</v>
      </c>
      <c r="DR1044" t="s">
        <v>158</v>
      </c>
      <c r="DS1044">
        <v>274697</v>
      </c>
      <c r="DT1044" t="s">
        <v>158</v>
      </c>
      <c r="DU1044">
        <v>340109</v>
      </c>
      <c r="DV1044" t="s">
        <v>158</v>
      </c>
      <c r="DW1044">
        <v>336401</v>
      </c>
      <c r="DX1044">
        <v>282982</v>
      </c>
      <c r="DY1044">
        <v>284068</v>
      </c>
      <c r="DZ1044">
        <v>13270</v>
      </c>
      <c r="EA1044">
        <v>13268</v>
      </c>
      <c r="EB1044" t="s">
        <v>158</v>
      </c>
      <c r="EC1044">
        <v>282978</v>
      </c>
      <c r="ED1044">
        <v>282980</v>
      </c>
      <c r="EE1044">
        <v>13269</v>
      </c>
      <c r="EF1044" t="s">
        <v>158</v>
      </c>
      <c r="EG1044" t="s">
        <v>158</v>
      </c>
      <c r="EH1044">
        <v>342326</v>
      </c>
      <c r="EI1044">
        <v>283452</v>
      </c>
      <c r="EJ1044">
        <v>284739</v>
      </c>
      <c r="EK1044">
        <v>283985</v>
      </c>
      <c r="EL1044">
        <v>340109</v>
      </c>
      <c r="EM1044">
        <v>338401</v>
      </c>
      <c r="EN1044">
        <v>342326</v>
      </c>
      <c r="EO1044" t="s">
        <v>158</v>
      </c>
      <c r="EP1044" t="s">
        <v>158</v>
      </c>
      <c r="EQ1044">
        <v>336399</v>
      </c>
      <c r="ER1044" t="s">
        <v>158</v>
      </c>
      <c r="ES1044" t="s">
        <v>158</v>
      </c>
      <c r="ET1044" t="s">
        <v>178</v>
      </c>
      <c r="EU1044">
        <v>0</v>
      </c>
      <c r="EV1044" t="s">
        <v>687</v>
      </c>
      <c r="EW1044">
        <v>7</v>
      </c>
      <c r="EX1044" t="s">
        <v>158</v>
      </c>
      <c r="EY1044" t="s">
        <v>169</v>
      </c>
      <c r="EZ1044">
        <v>1024</v>
      </c>
      <c r="FA1044">
        <v>-9</v>
      </c>
      <c r="FB1044">
        <v>-326</v>
      </c>
    </row>
    <row r="1045" spans="1:158" x14ac:dyDescent="0.35">
      <c r="A1045">
        <v>0</v>
      </c>
      <c r="B1045">
        <v>0</v>
      </c>
      <c r="C1045">
        <v>4985</v>
      </c>
      <c r="D1045">
        <v>4985</v>
      </c>
      <c r="E1045" t="s">
        <v>155</v>
      </c>
      <c r="F1045" t="s">
        <v>156</v>
      </c>
      <c r="G1045" t="s">
        <v>156</v>
      </c>
      <c r="H1045" t="s">
        <v>156</v>
      </c>
      <c r="I1045">
        <v>0</v>
      </c>
      <c r="J1045" t="s">
        <v>157</v>
      </c>
      <c r="K1045">
        <v>1</v>
      </c>
      <c r="L1045" t="s">
        <v>154</v>
      </c>
      <c r="M1045" t="s">
        <v>154</v>
      </c>
      <c r="N1045" t="s">
        <v>154</v>
      </c>
      <c r="O1045">
        <v>0</v>
      </c>
      <c r="P1045" t="s">
        <v>154</v>
      </c>
      <c r="Q1045" t="s">
        <v>154</v>
      </c>
      <c r="R1045" t="s">
        <v>301</v>
      </c>
      <c r="S1045">
        <v>0</v>
      </c>
      <c r="T1045">
        <v>3</v>
      </c>
      <c r="U1045">
        <v>0</v>
      </c>
      <c r="V1045">
        <v>0</v>
      </c>
      <c r="W1045">
        <v>0</v>
      </c>
      <c r="X1045">
        <v>3</v>
      </c>
      <c r="Y1045">
        <v>0</v>
      </c>
      <c r="Z1045">
        <v>27</v>
      </c>
      <c r="AA1045">
        <v>0</v>
      </c>
      <c r="AB1045">
        <v>27</v>
      </c>
      <c r="AC1045">
        <v>3</v>
      </c>
      <c r="AD1045">
        <v>3</v>
      </c>
      <c r="AE1045">
        <v>0</v>
      </c>
      <c r="AF1045">
        <v>0</v>
      </c>
      <c r="AG1045">
        <v>0</v>
      </c>
      <c r="AH1045">
        <v>3</v>
      </c>
      <c r="AI1045">
        <v>3</v>
      </c>
      <c r="AJ1045">
        <v>0</v>
      </c>
      <c r="AK1045">
        <v>0</v>
      </c>
      <c r="AL1045">
        <v>0</v>
      </c>
      <c r="AM1045">
        <v>28</v>
      </c>
      <c r="AN1045">
        <v>3</v>
      </c>
      <c r="AO1045">
        <v>3</v>
      </c>
      <c r="AP1045">
        <v>3</v>
      </c>
      <c r="AQ1045">
        <v>27</v>
      </c>
      <c r="AR1045">
        <v>27</v>
      </c>
      <c r="AS1045">
        <v>27</v>
      </c>
      <c r="AT1045">
        <v>3</v>
      </c>
      <c r="AU1045">
        <v>0</v>
      </c>
      <c r="AV1045">
        <v>27</v>
      </c>
      <c r="AW1045">
        <v>0</v>
      </c>
      <c r="AX1045">
        <v>0</v>
      </c>
      <c r="AY1045" t="s">
        <v>159</v>
      </c>
      <c r="AZ1045" t="s">
        <v>600</v>
      </c>
      <c r="BA1045" t="s">
        <v>200</v>
      </c>
      <c r="BB1045" t="s">
        <v>1549</v>
      </c>
      <c r="BC1045" t="s">
        <v>163</v>
      </c>
      <c r="BD1045" t="b">
        <v>0</v>
      </c>
      <c r="BE1045">
        <v>4.7699999999999996</v>
      </c>
      <c r="BF1045" t="b">
        <v>1</v>
      </c>
      <c r="BH1045" t="s">
        <v>164</v>
      </c>
      <c r="BI1045" t="s">
        <v>1550</v>
      </c>
      <c r="BJ1045" t="b">
        <v>0</v>
      </c>
      <c r="BK1045" t="s">
        <v>166</v>
      </c>
      <c r="BL1045" t="b">
        <v>0</v>
      </c>
      <c r="BM1045">
        <v>18</v>
      </c>
      <c r="BN1045" t="s">
        <v>167</v>
      </c>
      <c r="BO1045" t="s">
        <v>168</v>
      </c>
      <c r="BP1045" t="s">
        <v>167</v>
      </c>
      <c r="BQ1045" t="s">
        <v>169</v>
      </c>
      <c r="BR1045">
        <v>768</v>
      </c>
      <c r="BS1045" t="s">
        <v>156</v>
      </c>
      <c r="BT1045" t="s">
        <v>201</v>
      </c>
      <c r="BU1045" t="s">
        <v>302</v>
      </c>
      <c r="BV1045" t="s">
        <v>303</v>
      </c>
      <c r="BW1045">
        <v>0</v>
      </c>
      <c r="BX1045">
        <v>4</v>
      </c>
      <c r="BY1045">
        <v>0</v>
      </c>
      <c r="BZ1045">
        <v>6</v>
      </c>
      <c r="CA1045" t="s">
        <v>1551</v>
      </c>
      <c r="CB1045" t="s">
        <v>156</v>
      </c>
      <c r="CC1045">
        <v>7</v>
      </c>
      <c r="CD1045" t="b">
        <v>0</v>
      </c>
      <c r="CE1045" t="s">
        <v>832</v>
      </c>
      <c r="CF1045" t="s">
        <v>833</v>
      </c>
      <c r="CG1045">
        <v>32</v>
      </c>
      <c r="CH1045">
        <v>0</v>
      </c>
      <c r="CI1045" t="s">
        <v>306</v>
      </c>
      <c r="CJ1045" t="s">
        <v>430</v>
      </c>
      <c r="CK1045" t="s">
        <v>430</v>
      </c>
      <c r="CL1045" t="s">
        <v>430</v>
      </c>
      <c r="CM1045" t="s">
        <v>430</v>
      </c>
      <c r="CN1045" t="s">
        <v>430</v>
      </c>
      <c r="CO1045" t="s">
        <v>306</v>
      </c>
      <c r="CP1045" t="s">
        <v>430</v>
      </c>
      <c r="CQ1045">
        <v>1</v>
      </c>
      <c r="CR1045">
        <v>4985</v>
      </c>
      <c r="CS1045">
        <f t="shared" si="70"/>
        <v>4985</v>
      </c>
      <c r="CT1045">
        <f>AVERAGE(CS1045:CS1128)</f>
        <v>850.14285714285711</v>
      </c>
      <c r="CU1045">
        <f>STDEV(CS1045:CS1128)</f>
        <v>1037.8966434615302</v>
      </c>
      <c r="CV1045" t="str">
        <f>IF(OR(CS1045&lt;CT1045-2*CU1045,CS1045&gt;CT1045+2*CU1045),"-",CS1045)</f>
        <v>-</v>
      </c>
      <c r="CW1045">
        <v>39505</v>
      </c>
      <c r="CX1045">
        <v>2268</v>
      </c>
      <c r="CY1045">
        <v>467</v>
      </c>
      <c r="CZ1045">
        <v>669</v>
      </c>
      <c r="DA1045">
        <v>2728</v>
      </c>
      <c r="DB1045">
        <v>4985</v>
      </c>
      <c r="DC1045">
        <v>78</v>
      </c>
      <c r="DD1045">
        <v>2210</v>
      </c>
      <c r="DE1045">
        <v>2</v>
      </c>
      <c r="DF1045" t="s">
        <v>156</v>
      </c>
      <c r="DG1045">
        <v>1024</v>
      </c>
      <c r="DH1045">
        <v>2</v>
      </c>
      <c r="DI1045">
        <v>48000</v>
      </c>
      <c r="DJ1045">
        <v>-16</v>
      </c>
      <c r="DK1045" t="s">
        <v>176</v>
      </c>
      <c r="DL1045">
        <v>11</v>
      </c>
      <c r="DM1045" t="s">
        <v>177</v>
      </c>
      <c r="DN1045">
        <v>344675</v>
      </c>
      <c r="DO1045">
        <v>342399</v>
      </c>
      <c r="DP1045">
        <v>16002</v>
      </c>
      <c r="DQ1045">
        <v>385017</v>
      </c>
      <c r="DR1045">
        <v>386979</v>
      </c>
      <c r="DS1045">
        <v>342352</v>
      </c>
      <c r="DT1045">
        <v>385017</v>
      </c>
      <c r="DU1045">
        <v>340109</v>
      </c>
      <c r="DV1045" t="s">
        <v>158</v>
      </c>
      <c r="DW1045">
        <v>336401</v>
      </c>
      <c r="DX1045">
        <v>282982</v>
      </c>
      <c r="DY1045">
        <v>284068</v>
      </c>
      <c r="DZ1045">
        <v>13270</v>
      </c>
      <c r="EA1045">
        <v>13268</v>
      </c>
      <c r="EB1045">
        <v>384266</v>
      </c>
      <c r="EC1045">
        <v>282978</v>
      </c>
      <c r="ED1045">
        <v>282980</v>
      </c>
      <c r="EE1045">
        <v>13269</v>
      </c>
      <c r="EF1045">
        <v>390689</v>
      </c>
      <c r="EG1045">
        <v>388979</v>
      </c>
      <c r="EH1045">
        <v>395677</v>
      </c>
      <c r="EI1045">
        <v>283452</v>
      </c>
      <c r="EJ1045">
        <v>284739</v>
      </c>
      <c r="EK1045">
        <v>283985</v>
      </c>
      <c r="EL1045">
        <v>340109</v>
      </c>
      <c r="EM1045">
        <v>338401</v>
      </c>
      <c r="EN1045">
        <v>342326</v>
      </c>
      <c r="EO1045" t="s">
        <v>158</v>
      </c>
      <c r="EP1045">
        <v>390689</v>
      </c>
      <c r="EQ1045">
        <v>336399</v>
      </c>
      <c r="ER1045">
        <v>384263</v>
      </c>
      <c r="ES1045">
        <v>384182</v>
      </c>
      <c r="ET1045" t="s">
        <v>178</v>
      </c>
      <c r="EU1045">
        <v>0</v>
      </c>
      <c r="EV1045" t="s">
        <v>1593</v>
      </c>
      <c r="EW1045">
        <v>1</v>
      </c>
      <c r="EX1045" t="s">
        <v>305</v>
      </c>
      <c r="EY1045" t="s">
        <v>169</v>
      </c>
      <c r="EZ1045">
        <v>1024</v>
      </c>
      <c r="FA1045">
        <v>-9</v>
      </c>
      <c r="FB1045">
        <v>-326</v>
      </c>
    </row>
    <row r="1046" spans="1:158" x14ac:dyDescent="0.35">
      <c r="A1046">
        <v>50</v>
      </c>
      <c r="B1046">
        <v>50</v>
      </c>
      <c r="C1046">
        <v>4955</v>
      </c>
      <c r="D1046">
        <v>4955</v>
      </c>
      <c r="E1046" t="s">
        <v>155</v>
      </c>
      <c r="F1046" t="s">
        <v>156</v>
      </c>
      <c r="G1046" t="s">
        <v>156</v>
      </c>
      <c r="H1046" t="s">
        <v>156</v>
      </c>
      <c r="I1046">
        <v>0</v>
      </c>
      <c r="J1046" t="s">
        <v>157</v>
      </c>
      <c r="K1046">
        <v>0</v>
      </c>
      <c r="L1046" t="s">
        <v>154</v>
      </c>
      <c r="M1046" t="s">
        <v>154</v>
      </c>
      <c r="N1046" t="s">
        <v>154</v>
      </c>
      <c r="O1046">
        <v>1</v>
      </c>
      <c r="P1046" t="s">
        <v>154</v>
      </c>
      <c r="Q1046" t="s">
        <v>154</v>
      </c>
      <c r="R1046" t="s">
        <v>306</v>
      </c>
      <c r="S1046">
        <v>0</v>
      </c>
      <c r="T1046">
        <v>3</v>
      </c>
      <c r="U1046">
        <v>0</v>
      </c>
      <c r="V1046">
        <v>1</v>
      </c>
      <c r="W1046">
        <v>1</v>
      </c>
      <c r="X1046">
        <v>3</v>
      </c>
      <c r="Y1046">
        <v>1</v>
      </c>
      <c r="Z1046">
        <v>27</v>
      </c>
      <c r="AA1046">
        <v>0</v>
      </c>
      <c r="AB1046">
        <v>27</v>
      </c>
      <c r="AC1046">
        <v>3</v>
      </c>
      <c r="AD1046">
        <v>3</v>
      </c>
      <c r="AE1046">
        <v>0</v>
      </c>
      <c r="AF1046">
        <v>0</v>
      </c>
      <c r="AG1046">
        <v>1</v>
      </c>
      <c r="AH1046">
        <v>3</v>
      </c>
      <c r="AI1046">
        <v>3</v>
      </c>
      <c r="AJ1046">
        <v>0</v>
      </c>
      <c r="AK1046">
        <v>1</v>
      </c>
      <c r="AL1046">
        <v>1</v>
      </c>
      <c r="AM1046">
        <v>29</v>
      </c>
      <c r="AN1046">
        <v>3</v>
      </c>
      <c r="AO1046">
        <v>3</v>
      </c>
      <c r="AP1046">
        <v>3</v>
      </c>
      <c r="AQ1046">
        <v>27</v>
      </c>
      <c r="AR1046">
        <v>27</v>
      </c>
      <c r="AS1046">
        <v>27</v>
      </c>
      <c r="AT1046">
        <v>3</v>
      </c>
      <c r="AU1046">
        <v>1</v>
      </c>
      <c r="AV1046">
        <v>27</v>
      </c>
      <c r="AW1046">
        <v>1</v>
      </c>
      <c r="AX1046">
        <v>0</v>
      </c>
      <c r="AY1046" t="s">
        <v>159</v>
      </c>
      <c r="AZ1046" t="s">
        <v>600</v>
      </c>
      <c r="BA1046" t="s">
        <v>200</v>
      </c>
      <c r="BB1046" t="s">
        <v>1549</v>
      </c>
      <c r="BC1046" t="s">
        <v>163</v>
      </c>
      <c r="BD1046" t="b">
        <v>0</v>
      </c>
      <c r="BE1046" t="s">
        <v>167</v>
      </c>
      <c r="BF1046" t="b">
        <v>1</v>
      </c>
      <c r="BH1046" t="s">
        <v>164</v>
      </c>
      <c r="BI1046" t="s">
        <v>1550</v>
      </c>
      <c r="BJ1046" t="b">
        <v>0</v>
      </c>
      <c r="BK1046" t="s">
        <v>166</v>
      </c>
      <c r="BL1046" t="b">
        <v>0</v>
      </c>
      <c r="BM1046">
        <v>18</v>
      </c>
      <c r="BN1046" t="s">
        <v>167</v>
      </c>
      <c r="BO1046" t="s">
        <v>168</v>
      </c>
      <c r="BP1046" t="s">
        <v>167</v>
      </c>
      <c r="BQ1046" t="s">
        <v>169</v>
      </c>
      <c r="BR1046">
        <v>768</v>
      </c>
      <c r="BS1046" t="s">
        <v>156</v>
      </c>
      <c r="BT1046" t="s">
        <v>201</v>
      </c>
      <c r="BU1046" t="s">
        <v>303</v>
      </c>
      <c r="BV1046" t="s">
        <v>307</v>
      </c>
      <c r="BW1046">
        <v>1</v>
      </c>
      <c r="BX1046">
        <v>4</v>
      </c>
      <c r="BY1046">
        <v>0</v>
      </c>
      <c r="BZ1046">
        <v>6</v>
      </c>
      <c r="CA1046" t="s">
        <v>1551</v>
      </c>
      <c r="CB1046" t="s">
        <v>156</v>
      </c>
      <c r="CC1046">
        <v>7</v>
      </c>
      <c r="CD1046" t="b">
        <v>0</v>
      </c>
      <c r="CE1046" t="s">
        <v>832</v>
      </c>
      <c r="CF1046" t="s">
        <v>833</v>
      </c>
      <c r="CG1046">
        <v>65</v>
      </c>
      <c r="CH1046">
        <v>0</v>
      </c>
      <c r="CI1046" t="s">
        <v>306</v>
      </c>
      <c r="CJ1046" t="s">
        <v>430</v>
      </c>
      <c r="CK1046" t="s">
        <v>430</v>
      </c>
      <c r="CL1046" t="s">
        <v>430</v>
      </c>
      <c r="CM1046" t="s">
        <v>430</v>
      </c>
      <c r="CN1046" t="s">
        <v>430</v>
      </c>
      <c r="CO1046" t="s">
        <v>306</v>
      </c>
      <c r="CP1046" t="s">
        <v>430</v>
      </c>
      <c r="CQ1046">
        <v>1</v>
      </c>
      <c r="CR1046">
        <v>4925</v>
      </c>
      <c r="CS1046" t="str">
        <f t="shared" si="70"/>
        <v>-</v>
      </c>
      <c r="CT1046">
        <f>CT1045</f>
        <v>850.14285714285711</v>
      </c>
      <c r="CU1046">
        <f>CU1045</f>
        <v>1037.8966434615302</v>
      </c>
      <c r="CV1046" t="str">
        <f t="shared" ref="CV1046:CV1109" si="71">IF(OR(CS1046&lt;CT1046-2*CU1046,CS1046&gt;CT1046+2*CU1046),"-",CS1046)</f>
        <v>-</v>
      </c>
      <c r="CW1046">
        <v>39505</v>
      </c>
      <c r="CX1046">
        <v>2268</v>
      </c>
      <c r="CY1046">
        <v>467</v>
      </c>
      <c r="CZ1046">
        <v>669</v>
      </c>
      <c r="DA1046">
        <v>2728</v>
      </c>
      <c r="DB1046">
        <v>4925</v>
      </c>
      <c r="DC1046">
        <v>78</v>
      </c>
      <c r="DD1046">
        <v>2210</v>
      </c>
      <c r="DE1046">
        <v>2</v>
      </c>
      <c r="DF1046" t="s">
        <v>156</v>
      </c>
      <c r="DG1046">
        <v>1024</v>
      </c>
      <c r="DH1046">
        <v>2</v>
      </c>
      <c r="DI1046">
        <v>48000</v>
      </c>
      <c r="DJ1046">
        <v>-16</v>
      </c>
      <c r="DK1046" t="s">
        <v>176</v>
      </c>
      <c r="DL1046">
        <v>11</v>
      </c>
      <c r="DM1046" t="s">
        <v>177</v>
      </c>
      <c r="DN1046">
        <v>344675</v>
      </c>
      <c r="DO1046">
        <v>342399</v>
      </c>
      <c r="DP1046">
        <v>16002</v>
      </c>
      <c r="DQ1046">
        <v>396569</v>
      </c>
      <c r="DR1046">
        <v>398259</v>
      </c>
      <c r="DS1046">
        <v>342352</v>
      </c>
      <c r="DT1046">
        <v>396569</v>
      </c>
      <c r="DU1046">
        <v>340109</v>
      </c>
      <c r="DV1046" t="s">
        <v>158</v>
      </c>
      <c r="DW1046">
        <v>336401</v>
      </c>
      <c r="DX1046">
        <v>282982</v>
      </c>
      <c r="DY1046">
        <v>284068</v>
      </c>
      <c r="DZ1046">
        <v>13270</v>
      </c>
      <c r="EA1046">
        <v>13268</v>
      </c>
      <c r="EB1046">
        <v>395818</v>
      </c>
      <c r="EC1046">
        <v>282978</v>
      </c>
      <c r="ED1046">
        <v>282980</v>
      </c>
      <c r="EE1046">
        <v>13269</v>
      </c>
      <c r="EF1046">
        <v>401549</v>
      </c>
      <c r="EG1046">
        <v>400259</v>
      </c>
      <c r="EH1046">
        <v>406477</v>
      </c>
      <c r="EI1046">
        <v>283452</v>
      </c>
      <c r="EJ1046">
        <v>284739</v>
      </c>
      <c r="EK1046">
        <v>283985</v>
      </c>
      <c r="EL1046">
        <v>340109</v>
      </c>
      <c r="EM1046">
        <v>338401</v>
      </c>
      <c r="EN1046">
        <v>342326</v>
      </c>
      <c r="EO1046" t="s">
        <v>158</v>
      </c>
      <c r="EP1046">
        <v>401549</v>
      </c>
      <c r="EQ1046">
        <v>336399</v>
      </c>
      <c r="ER1046">
        <v>395816</v>
      </c>
      <c r="ES1046">
        <v>384182</v>
      </c>
      <c r="ET1046" t="s">
        <v>178</v>
      </c>
      <c r="EU1046">
        <v>1</v>
      </c>
      <c r="EV1046" t="s">
        <v>1594</v>
      </c>
      <c r="EW1046">
        <v>2</v>
      </c>
      <c r="EX1046" t="s">
        <v>309</v>
      </c>
      <c r="EY1046" t="s">
        <v>169</v>
      </c>
      <c r="EZ1046">
        <v>1024</v>
      </c>
      <c r="FA1046">
        <v>-9</v>
      </c>
      <c r="FB1046">
        <v>-326</v>
      </c>
    </row>
    <row r="1047" spans="1:158" x14ac:dyDescent="0.35">
      <c r="A1047">
        <v>33</v>
      </c>
      <c r="B1047">
        <v>33</v>
      </c>
      <c r="C1047">
        <v>4181</v>
      </c>
      <c r="D1047">
        <v>4181</v>
      </c>
      <c r="E1047" t="s">
        <v>155</v>
      </c>
      <c r="F1047" t="s">
        <v>156</v>
      </c>
      <c r="G1047" t="s">
        <v>156</v>
      </c>
      <c r="H1047" t="s">
        <v>156</v>
      </c>
      <c r="I1047">
        <v>0</v>
      </c>
      <c r="J1047" t="s">
        <v>157</v>
      </c>
      <c r="K1047">
        <v>1</v>
      </c>
      <c r="L1047" t="s">
        <v>154</v>
      </c>
      <c r="M1047" t="s">
        <v>154</v>
      </c>
      <c r="N1047" t="s">
        <v>154</v>
      </c>
      <c r="O1047">
        <v>0</v>
      </c>
      <c r="P1047" t="s">
        <v>154</v>
      </c>
      <c r="Q1047" t="s">
        <v>154</v>
      </c>
      <c r="R1047" t="s">
        <v>301</v>
      </c>
      <c r="S1047">
        <v>0</v>
      </c>
      <c r="T1047">
        <v>3</v>
      </c>
      <c r="U1047">
        <v>0</v>
      </c>
      <c r="V1047">
        <v>2</v>
      </c>
      <c r="W1047">
        <v>2</v>
      </c>
      <c r="X1047">
        <v>3</v>
      </c>
      <c r="Y1047">
        <v>2</v>
      </c>
      <c r="Z1047">
        <v>27</v>
      </c>
      <c r="AA1047">
        <v>0</v>
      </c>
      <c r="AB1047">
        <v>27</v>
      </c>
      <c r="AC1047">
        <v>3</v>
      </c>
      <c r="AD1047">
        <v>3</v>
      </c>
      <c r="AE1047">
        <v>0</v>
      </c>
      <c r="AF1047">
        <v>0</v>
      </c>
      <c r="AG1047">
        <v>2</v>
      </c>
      <c r="AH1047">
        <v>3</v>
      </c>
      <c r="AI1047">
        <v>3</v>
      </c>
      <c r="AJ1047">
        <v>0</v>
      </c>
      <c r="AK1047">
        <v>2</v>
      </c>
      <c r="AL1047">
        <v>2</v>
      </c>
      <c r="AM1047">
        <v>30</v>
      </c>
      <c r="AN1047">
        <v>3</v>
      </c>
      <c r="AO1047">
        <v>3</v>
      </c>
      <c r="AP1047">
        <v>3</v>
      </c>
      <c r="AQ1047">
        <v>27</v>
      </c>
      <c r="AR1047">
        <v>27</v>
      </c>
      <c r="AS1047">
        <v>27</v>
      </c>
      <c r="AT1047">
        <v>3</v>
      </c>
      <c r="AU1047">
        <v>2</v>
      </c>
      <c r="AV1047">
        <v>27</v>
      </c>
      <c r="AW1047">
        <v>2</v>
      </c>
      <c r="AX1047">
        <v>0</v>
      </c>
      <c r="AY1047" t="s">
        <v>159</v>
      </c>
      <c r="AZ1047" t="s">
        <v>600</v>
      </c>
      <c r="BA1047" t="s">
        <v>200</v>
      </c>
      <c r="BB1047" t="s">
        <v>1549</v>
      </c>
      <c r="BC1047" t="s">
        <v>163</v>
      </c>
      <c r="BD1047" t="b">
        <v>0</v>
      </c>
      <c r="BE1047">
        <v>5.53</v>
      </c>
      <c r="BF1047" t="b">
        <v>1</v>
      </c>
      <c r="BH1047" t="s">
        <v>164</v>
      </c>
      <c r="BI1047" t="s">
        <v>1550</v>
      </c>
      <c r="BJ1047" t="b">
        <v>0</v>
      </c>
      <c r="BK1047" t="s">
        <v>166</v>
      </c>
      <c r="BL1047" t="b">
        <v>0</v>
      </c>
      <c r="BM1047">
        <v>18</v>
      </c>
      <c r="BN1047" t="s">
        <v>167</v>
      </c>
      <c r="BO1047" t="s">
        <v>168</v>
      </c>
      <c r="BP1047" t="s">
        <v>167</v>
      </c>
      <c r="BQ1047" t="s">
        <v>169</v>
      </c>
      <c r="BR1047">
        <v>768</v>
      </c>
      <c r="BS1047" t="s">
        <v>156</v>
      </c>
      <c r="BT1047" t="s">
        <v>201</v>
      </c>
      <c r="BU1047" t="s">
        <v>302</v>
      </c>
      <c r="BV1047" t="s">
        <v>310</v>
      </c>
      <c r="BW1047">
        <v>2</v>
      </c>
      <c r="BX1047">
        <v>4</v>
      </c>
      <c r="BY1047">
        <v>0</v>
      </c>
      <c r="BZ1047">
        <v>6</v>
      </c>
      <c r="CA1047" t="s">
        <v>1551</v>
      </c>
      <c r="CB1047" t="s">
        <v>156</v>
      </c>
      <c r="CC1047">
        <v>7</v>
      </c>
      <c r="CD1047" t="b">
        <v>0</v>
      </c>
      <c r="CE1047" t="s">
        <v>832</v>
      </c>
      <c r="CF1047" t="s">
        <v>833</v>
      </c>
      <c r="CG1047">
        <v>39</v>
      </c>
      <c r="CH1047">
        <v>0</v>
      </c>
      <c r="CI1047" t="s">
        <v>306</v>
      </c>
      <c r="CJ1047" t="s">
        <v>430</v>
      </c>
      <c r="CK1047" t="s">
        <v>430</v>
      </c>
      <c r="CL1047" t="s">
        <v>430</v>
      </c>
      <c r="CM1047" t="s">
        <v>430</v>
      </c>
      <c r="CN1047" t="s">
        <v>430</v>
      </c>
      <c r="CO1047" t="s">
        <v>306</v>
      </c>
      <c r="CP1047" t="s">
        <v>430</v>
      </c>
      <c r="CQ1047">
        <v>1</v>
      </c>
      <c r="CR1047">
        <v>2633</v>
      </c>
      <c r="CS1047">
        <f t="shared" si="70"/>
        <v>2633</v>
      </c>
      <c r="CT1047">
        <f t="shared" ref="CT1047:CT1110" si="72">CT1046</f>
        <v>850.14285714285711</v>
      </c>
      <c r="CU1047">
        <f t="shared" ref="CU1047:CU1110" si="73">CU1046</f>
        <v>1037.8966434615302</v>
      </c>
      <c r="CV1047">
        <f t="shared" si="71"/>
        <v>2633</v>
      </c>
      <c r="CW1047">
        <v>39505</v>
      </c>
      <c r="CX1047">
        <v>2268</v>
      </c>
      <c r="CY1047">
        <v>467</v>
      </c>
      <c r="CZ1047">
        <v>669</v>
      </c>
      <c r="DA1047">
        <v>2728</v>
      </c>
      <c r="DB1047">
        <v>2633</v>
      </c>
      <c r="DC1047">
        <v>78</v>
      </c>
      <c r="DD1047">
        <v>2210</v>
      </c>
      <c r="DE1047">
        <v>2</v>
      </c>
      <c r="DF1047" t="s">
        <v>156</v>
      </c>
      <c r="DG1047">
        <v>1024</v>
      </c>
      <c r="DH1047">
        <v>2</v>
      </c>
      <c r="DI1047">
        <v>48000</v>
      </c>
      <c r="DJ1047">
        <v>-16</v>
      </c>
      <c r="DK1047" t="s">
        <v>176</v>
      </c>
      <c r="DL1047">
        <v>11</v>
      </c>
      <c r="DM1047" t="s">
        <v>177</v>
      </c>
      <c r="DN1047">
        <v>344675</v>
      </c>
      <c r="DO1047">
        <v>342399</v>
      </c>
      <c r="DP1047">
        <v>16002</v>
      </c>
      <c r="DQ1047">
        <v>407345</v>
      </c>
      <c r="DR1047">
        <v>409289</v>
      </c>
      <c r="DS1047">
        <v>342352</v>
      </c>
      <c r="DT1047">
        <v>407345</v>
      </c>
      <c r="DU1047">
        <v>340109</v>
      </c>
      <c r="DV1047" t="s">
        <v>158</v>
      </c>
      <c r="DW1047">
        <v>336401</v>
      </c>
      <c r="DX1047">
        <v>282982</v>
      </c>
      <c r="DY1047">
        <v>284068</v>
      </c>
      <c r="DZ1047">
        <v>13270</v>
      </c>
      <c r="EA1047">
        <v>13268</v>
      </c>
      <c r="EB1047">
        <v>406594</v>
      </c>
      <c r="EC1047">
        <v>282978</v>
      </c>
      <c r="ED1047">
        <v>282980</v>
      </c>
      <c r="EE1047">
        <v>13269</v>
      </c>
      <c r="EF1047">
        <v>412879</v>
      </c>
      <c r="EG1047">
        <v>411289</v>
      </c>
      <c r="EH1047">
        <v>415514</v>
      </c>
      <c r="EI1047">
        <v>283452</v>
      </c>
      <c r="EJ1047">
        <v>284739</v>
      </c>
      <c r="EK1047">
        <v>283985</v>
      </c>
      <c r="EL1047">
        <v>340109</v>
      </c>
      <c r="EM1047">
        <v>338401</v>
      </c>
      <c r="EN1047">
        <v>342326</v>
      </c>
      <c r="EO1047" t="s">
        <v>158</v>
      </c>
      <c r="EP1047">
        <v>412879</v>
      </c>
      <c r="EQ1047">
        <v>336399</v>
      </c>
      <c r="ER1047">
        <v>406592</v>
      </c>
      <c r="ES1047">
        <v>384182</v>
      </c>
      <c r="ET1047" t="s">
        <v>178</v>
      </c>
      <c r="EU1047">
        <v>1</v>
      </c>
      <c r="EV1047" t="s">
        <v>1595</v>
      </c>
      <c r="EW1047">
        <v>3</v>
      </c>
      <c r="EX1047" t="s">
        <v>305</v>
      </c>
      <c r="EY1047" t="s">
        <v>169</v>
      </c>
      <c r="EZ1047">
        <v>1024</v>
      </c>
      <c r="FA1047">
        <v>-9</v>
      </c>
      <c r="FB1047">
        <v>-326</v>
      </c>
    </row>
    <row r="1048" spans="1:158" x14ac:dyDescent="0.35">
      <c r="A1048">
        <v>25</v>
      </c>
      <c r="B1048">
        <v>25</v>
      </c>
      <c r="C1048">
        <v>3409</v>
      </c>
      <c r="D1048">
        <v>3409</v>
      </c>
      <c r="E1048" t="s">
        <v>155</v>
      </c>
      <c r="F1048" t="s">
        <v>156</v>
      </c>
      <c r="G1048" t="s">
        <v>156</v>
      </c>
      <c r="H1048" t="s">
        <v>156</v>
      </c>
      <c r="I1048">
        <v>0</v>
      </c>
      <c r="J1048" t="s">
        <v>157</v>
      </c>
      <c r="K1048">
        <v>1</v>
      </c>
      <c r="L1048" t="s">
        <v>154</v>
      </c>
      <c r="M1048" t="s">
        <v>154</v>
      </c>
      <c r="N1048" t="s">
        <v>154</v>
      </c>
      <c r="O1048">
        <v>0</v>
      </c>
      <c r="P1048" t="s">
        <v>154</v>
      </c>
      <c r="Q1048" t="s">
        <v>154</v>
      </c>
      <c r="R1048" t="s">
        <v>301</v>
      </c>
      <c r="S1048">
        <v>0</v>
      </c>
      <c r="T1048">
        <v>3</v>
      </c>
      <c r="U1048">
        <v>0</v>
      </c>
      <c r="V1048">
        <v>3</v>
      </c>
      <c r="W1048">
        <v>3</v>
      </c>
      <c r="X1048">
        <v>3</v>
      </c>
      <c r="Y1048">
        <v>3</v>
      </c>
      <c r="Z1048">
        <v>27</v>
      </c>
      <c r="AA1048">
        <v>0</v>
      </c>
      <c r="AB1048">
        <v>27</v>
      </c>
      <c r="AC1048">
        <v>3</v>
      </c>
      <c r="AD1048">
        <v>3</v>
      </c>
      <c r="AE1048">
        <v>0</v>
      </c>
      <c r="AF1048">
        <v>0</v>
      </c>
      <c r="AG1048">
        <v>3</v>
      </c>
      <c r="AH1048">
        <v>3</v>
      </c>
      <c r="AI1048">
        <v>3</v>
      </c>
      <c r="AJ1048">
        <v>0</v>
      </c>
      <c r="AK1048">
        <v>3</v>
      </c>
      <c r="AL1048">
        <v>3</v>
      </c>
      <c r="AM1048">
        <v>31</v>
      </c>
      <c r="AN1048">
        <v>3</v>
      </c>
      <c r="AO1048">
        <v>3</v>
      </c>
      <c r="AP1048">
        <v>3</v>
      </c>
      <c r="AQ1048">
        <v>27</v>
      </c>
      <c r="AR1048">
        <v>27</v>
      </c>
      <c r="AS1048">
        <v>27</v>
      </c>
      <c r="AT1048">
        <v>3</v>
      </c>
      <c r="AU1048">
        <v>3</v>
      </c>
      <c r="AV1048">
        <v>27</v>
      </c>
      <c r="AW1048">
        <v>3</v>
      </c>
      <c r="AX1048">
        <v>0</v>
      </c>
      <c r="AY1048" t="s">
        <v>159</v>
      </c>
      <c r="AZ1048" t="s">
        <v>600</v>
      </c>
      <c r="BA1048" t="s">
        <v>200</v>
      </c>
      <c r="BB1048" t="s">
        <v>1549</v>
      </c>
      <c r="BC1048" t="s">
        <v>163</v>
      </c>
      <c r="BD1048" t="b">
        <v>0</v>
      </c>
      <c r="BE1048">
        <v>5.23</v>
      </c>
      <c r="BF1048" t="b">
        <v>1</v>
      </c>
      <c r="BH1048" t="s">
        <v>164</v>
      </c>
      <c r="BI1048" t="s">
        <v>1550</v>
      </c>
      <c r="BJ1048" t="b">
        <v>0</v>
      </c>
      <c r="BK1048" t="s">
        <v>166</v>
      </c>
      <c r="BL1048" t="b">
        <v>0</v>
      </c>
      <c r="BM1048">
        <v>18</v>
      </c>
      <c r="BN1048" t="s">
        <v>167</v>
      </c>
      <c r="BO1048" t="s">
        <v>168</v>
      </c>
      <c r="BP1048" t="s">
        <v>167</v>
      </c>
      <c r="BQ1048" t="s">
        <v>169</v>
      </c>
      <c r="BR1048">
        <v>768</v>
      </c>
      <c r="BS1048" t="s">
        <v>156</v>
      </c>
      <c r="BT1048" t="s">
        <v>201</v>
      </c>
      <c r="BU1048" t="s">
        <v>185</v>
      </c>
      <c r="BV1048" t="s">
        <v>302</v>
      </c>
      <c r="BW1048">
        <v>3</v>
      </c>
      <c r="BX1048">
        <v>4</v>
      </c>
      <c r="BY1048">
        <v>0</v>
      </c>
      <c r="BZ1048">
        <v>6</v>
      </c>
      <c r="CA1048" t="s">
        <v>1551</v>
      </c>
      <c r="CB1048" t="s">
        <v>156</v>
      </c>
      <c r="CC1048">
        <v>7</v>
      </c>
      <c r="CD1048" t="b">
        <v>0</v>
      </c>
      <c r="CE1048" t="s">
        <v>832</v>
      </c>
      <c r="CF1048" t="s">
        <v>833</v>
      </c>
      <c r="CG1048">
        <v>15</v>
      </c>
      <c r="CH1048">
        <v>0</v>
      </c>
      <c r="CI1048" t="s">
        <v>306</v>
      </c>
      <c r="CJ1048" t="s">
        <v>430</v>
      </c>
      <c r="CK1048" t="s">
        <v>430</v>
      </c>
      <c r="CL1048" t="s">
        <v>430</v>
      </c>
      <c r="CM1048" t="s">
        <v>430</v>
      </c>
      <c r="CN1048" t="s">
        <v>430</v>
      </c>
      <c r="CO1048" t="s">
        <v>306</v>
      </c>
      <c r="CP1048" t="s">
        <v>430</v>
      </c>
      <c r="CQ1048">
        <v>1</v>
      </c>
      <c r="CR1048">
        <v>1094</v>
      </c>
      <c r="CS1048">
        <f t="shared" si="70"/>
        <v>1094</v>
      </c>
      <c r="CT1048">
        <f t="shared" si="72"/>
        <v>850.14285714285711</v>
      </c>
      <c r="CU1048">
        <f t="shared" si="73"/>
        <v>1037.8966434615302</v>
      </c>
      <c r="CV1048">
        <f t="shared" si="71"/>
        <v>1094</v>
      </c>
      <c r="CW1048">
        <v>39505</v>
      </c>
      <c r="CX1048">
        <v>2268</v>
      </c>
      <c r="CY1048">
        <v>467</v>
      </c>
      <c r="CZ1048">
        <v>669</v>
      </c>
      <c r="DA1048">
        <v>2728</v>
      </c>
      <c r="DB1048">
        <v>1094</v>
      </c>
      <c r="DC1048">
        <v>78</v>
      </c>
      <c r="DD1048">
        <v>2210</v>
      </c>
      <c r="DE1048">
        <v>2</v>
      </c>
      <c r="DF1048" t="s">
        <v>156</v>
      </c>
      <c r="DG1048">
        <v>1024</v>
      </c>
      <c r="DH1048">
        <v>2</v>
      </c>
      <c r="DI1048">
        <v>48000</v>
      </c>
      <c r="DJ1048">
        <v>-16</v>
      </c>
      <c r="DK1048" t="s">
        <v>176</v>
      </c>
      <c r="DL1048">
        <v>11</v>
      </c>
      <c r="DM1048" t="s">
        <v>177</v>
      </c>
      <c r="DN1048">
        <v>344675</v>
      </c>
      <c r="DO1048">
        <v>342399</v>
      </c>
      <c r="DP1048">
        <v>16002</v>
      </c>
      <c r="DQ1048">
        <v>416366</v>
      </c>
      <c r="DR1048">
        <v>418119</v>
      </c>
      <c r="DS1048">
        <v>342352</v>
      </c>
      <c r="DT1048">
        <v>416366</v>
      </c>
      <c r="DU1048">
        <v>340109</v>
      </c>
      <c r="DV1048" t="s">
        <v>158</v>
      </c>
      <c r="DW1048">
        <v>336401</v>
      </c>
      <c r="DX1048">
        <v>282982</v>
      </c>
      <c r="DY1048">
        <v>284068</v>
      </c>
      <c r="DZ1048">
        <v>13270</v>
      </c>
      <c r="EA1048">
        <v>13268</v>
      </c>
      <c r="EB1048">
        <v>415615</v>
      </c>
      <c r="EC1048">
        <v>282978</v>
      </c>
      <c r="ED1048">
        <v>282980</v>
      </c>
      <c r="EE1048">
        <v>13269</v>
      </c>
      <c r="EF1048">
        <v>422069</v>
      </c>
      <c r="EG1048">
        <v>420119</v>
      </c>
      <c r="EH1048">
        <v>423165</v>
      </c>
      <c r="EI1048">
        <v>283452</v>
      </c>
      <c r="EJ1048">
        <v>284739</v>
      </c>
      <c r="EK1048">
        <v>283985</v>
      </c>
      <c r="EL1048">
        <v>340109</v>
      </c>
      <c r="EM1048">
        <v>338401</v>
      </c>
      <c r="EN1048">
        <v>342326</v>
      </c>
      <c r="EO1048" t="s">
        <v>158</v>
      </c>
      <c r="EP1048">
        <v>422069</v>
      </c>
      <c r="EQ1048">
        <v>336399</v>
      </c>
      <c r="ER1048">
        <v>415612</v>
      </c>
      <c r="ES1048">
        <v>384182</v>
      </c>
      <c r="ET1048" t="s">
        <v>178</v>
      </c>
      <c r="EU1048">
        <v>1</v>
      </c>
      <c r="EV1048" t="s">
        <v>1596</v>
      </c>
      <c r="EW1048">
        <v>4</v>
      </c>
      <c r="EX1048" t="s">
        <v>305</v>
      </c>
      <c r="EY1048" t="s">
        <v>169</v>
      </c>
      <c r="EZ1048">
        <v>1024</v>
      </c>
      <c r="FA1048">
        <v>-9</v>
      </c>
      <c r="FB1048">
        <v>-326</v>
      </c>
    </row>
    <row r="1049" spans="1:158" x14ac:dyDescent="0.35">
      <c r="A1049">
        <v>20</v>
      </c>
      <c r="B1049">
        <v>20</v>
      </c>
      <c r="C1049">
        <v>2993</v>
      </c>
      <c r="D1049">
        <v>2993</v>
      </c>
      <c r="E1049" t="s">
        <v>155</v>
      </c>
      <c r="F1049" t="s">
        <v>156</v>
      </c>
      <c r="G1049" t="s">
        <v>156</v>
      </c>
      <c r="H1049" t="s">
        <v>156</v>
      </c>
      <c r="I1049">
        <v>0</v>
      </c>
      <c r="J1049" t="s">
        <v>157</v>
      </c>
      <c r="K1049">
        <v>1</v>
      </c>
      <c r="L1049" t="s">
        <v>154</v>
      </c>
      <c r="M1049" t="s">
        <v>154</v>
      </c>
      <c r="N1049" t="s">
        <v>154</v>
      </c>
      <c r="O1049">
        <v>0</v>
      </c>
      <c r="P1049" t="s">
        <v>154</v>
      </c>
      <c r="Q1049" t="s">
        <v>154</v>
      </c>
      <c r="R1049" t="s">
        <v>306</v>
      </c>
      <c r="S1049">
        <v>0</v>
      </c>
      <c r="T1049">
        <v>3</v>
      </c>
      <c r="U1049">
        <v>0</v>
      </c>
      <c r="V1049">
        <v>4</v>
      </c>
      <c r="W1049">
        <v>4</v>
      </c>
      <c r="X1049">
        <v>3</v>
      </c>
      <c r="Y1049">
        <v>4</v>
      </c>
      <c r="Z1049">
        <v>27</v>
      </c>
      <c r="AA1049">
        <v>0</v>
      </c>
      <c r="AB1049">
        <v>27</v>
      </c>
      <c r="AC1049">
        <v>3</v>
      </c>
      <c r="AD1049">
        <v>3</v>
      </c>
      <c r="AE1049">
        <v>0</v>
      </c>
      <c r="AF1049">
        <v>0</v>
      </c>
      <c r="AG1049">
        <v>4</v>
      </c>
      <c r="AH1049">
        <v>3</v>
      </c>
      <c r="AI1049">
        <v>3</v>
      </c>
      <c r="AJ1049">
        <v>0</v>
      </c>
      <c r="AK1049">
        <v>4</v>
      </c>
      <c r="AL1049">
        <v>4</v>
      </c>
      <c r="AM1049">
        <v>32</v>
      </c>
      <c r="AN1049">
        <v>3</v>
      </c>
      <c r="AO1049">
        <v>3</v>
      </c>
      <c r="AP1049">
        <v>3</v>
      </c>
      <c r="AQ1049">
        <v>27</v>
      </c>
      <c r="AR1049">
        <v>27</v>
      </c>
      <c r="AS1049">
        <v>27</v>
      </c>
      <c r="AT1049">
        <v>3</v>
      </c>
      <c r="AU1049">
        <v>4</v>
      </c>
      <c r="AV1049">
        <v>27</v>
      </c>
      <c r="AW1049">
        <v>4</v>
      </c>
      <c r="AX1049">
        <v>0</v>
      </c>
      <c r="AY1049" t="s">
        <v>159</v>
      </c>
      <c r="AZ1049" t="s">
        <v>600</v>
      </c>
      <c r="BA1049" t="s">
        <v>200</v>
      </c>
      <c r="BB1049" t="s">
        <v>1549</v>
      </c>
      <c r="BC1049" t="s">
        <v>163</v>
      </c>
      <c r="BD1049" t="b">
        <v>0</v>
      </c>
      <c r="BE1049" t="s">
        <v>167</v>
      </c>
      <c r="BF1049" t="b">
        <v>1</v>
      </c>
      <c r="BH1049" t="s">
        <v>164</v>
      </c>
      <c r="BI1049" t="s">
        <v>1550</v>
      </c>
      <c r="BJ1049" t="b">
        <v>0</v>
      </c>
      <c r="BK1049" t="s">
        <v>166</v>
      </c>
      <c r="BL1049" t="b">
        <v>0</v>
      </c>
      <c r="BM1049">
        <v>18</v>
      </c>
      <c r="BN1049" t="s">
        <v>167</v>
      </c>
      <c r="BO1049" t="s">
        <v>168</v>
      </c>
      <c r="BP1049" t="s">
        <v>167</v>
      </c>
      <c r="BQ1049" t="s">
        <v>169</v>
      </c>
      <c r="BR1049">
        <v>768</v>
      </c>
      <c r="BS1049" t="s">
        <v>156</v>
      </c>
      <c r="BT1049" t="s">
        <v>201</v>
      </c>
      <c r="BU1049" t="s">
        <v>303</v>
      </c>
      <c r="BV1049" t="s">
        <v>313</v>
      </c>
      <c r="BW1049">
        <v>4</v>
      </c>
      <c r="BX1049">
        <v>4</v>
      </c>
      <c r="BY1049">
        <v>0</v>
      </c>
      <c r="BZ1049">
        <v>6</v>
      </c>
      <c r="CA1049" t="s">
        <v>1551</v>
      </c>
      <c r="CB1049" t="s">
        <v>156</v>
      </c>
      <c r="CC1049">
        <v>7</v>
      </c>
      <c r="CD1049" t="b">
        <v>0</v>
      </c>
      <c r="CE1049" t="s">
        <v>832</v>
      </c>
      <c r="CF1049" t="s">
        <v>833</v>
      </c>
      <c r="CG1049">
        <v>50</v>
      </c>
      <c r="CH1049">
        <v>0</v>
      </c>
      <c r="CI1049" t="s">
        <v>301</v>
      </c>
      <c r="CJ1049" t="s">
        <v>430</v>
      </c>
      <c r="CK1049" t="s">
        <v>430</v>
      </c>
      <c r="CL1049" t="s">
        <v>430</v>
      </c>
      <c r="CM1049" t="s">
        <v>430</v>
      </c>
      <c r="CN1049" t="s">
        <v>430</v>
      </c>
      <c r="CO1049" t="s">
        <v>301</v>
      </c>
      <c r="CP1049" t="s">
        <v>430</v>
      </c>
      <c r="CQ1049">
        <v>1</v>
      </c>
      <c r="CR1049">
        <v>1328</v>
      </c>
      <c r="CS1049" t="str">
        <f t="shared" si="70"/>
        <v>-</v>
      </c>
      <c r="CT1049">
        <f t="shared" si="72"/>
        <v>850.14285714285711</v>
      </c>
      <c r="CU1049">
        <f t="shared" si="73"/>
        <v>1037.8966434615302</v>
      </c>
      <c r="CV1049" t="str">
        <f t="shared" si="71"/>
        <v>-</v>
      </c>
      <c r="CW1049">
        <v>39505</v>
      </c>
      <c r="CX1049">
        <v>2268</v>
      </c>
      <c r="CY1049">
        <v>467</v>
      </c>
      <c r="CZ1049">
        <v>669</v>
      </c>
      <c r="DA1049">
        <v>2728</v>
      </c>
      <c r="DB1049">
        <v>1328</v>
      </c>
      <c r="DC1049">
        <v>78</v>
      </c>
      <c r="DD1049">
        <v>2210</v>
      </c>
      <c r="DE1049">
        <v>2</v>
      </c>
      <c r="DF1049" t="s">
        <v>156</v>
      </c>
      <c r="DG1049">
        <v>1024</v>
      </c>
      <c r="DH1049">
        <v>2</v>
      </c>
      <c r="DI1049">
        <v>48000</v>
      </c>
      <c r="DJ1049">
        <v>-16</v>
      </c>
      <c r="DK1049" t="s">
        <v>176</v>
      </c>
      <c r="DL1049">
        <v>11</v>
      </c>
      <c r="DM1049" t="s">
        <v>177</v>
      </c>
      <c r="DN1049">
        <v>344675</v>
      </c>
      <c r="DO1049">
        <v>342399</v>
      </c>
      <c r="DP1049">
        <v>16002</v>
      </c>
      <c r="DQ1049">
        <v>424061</v>
      </c>
      <c r="DR1049">
        <v>425759</v>
      </c>
      <c r="DS1049">
        <v>342352</v>
      </c>
      <c r="DT1049">
        <v>424061</v>
      </c>
      <c r="DU1049">
        <v>340109</v>
      </c>
      <c r="DV1049" t="s">
        <v>158</v>
      </c>
      <c r="DW1049">
        <v>336401</v>
      </c>
      <c r="DX1049">
        <v>282982</v>
      </c>
      <c r="DY1049">
        <v>284068</v>
      </c>
      <c r="DZ1049">
        <v>13270</v>
      </c>
      <c r="EA1049">
        <v>13268</v>
      </c>
      <c r="EB1049">
        <v>423310</v>
      </c>
      <c r="EC1049">
        <v>282978</v>
      </c>
      <c r="ED1049">
        <v>282980</v>
      </c>
      <c r="EE1049">
        <v>13269</v>
      </c>
      <c r="EF1049">
        <v>429299</v>
      </c>
      <c r="EG1049">
        <v>427759</v>
      </c>
      <c r="EH1049">
        <v>430630</v>
      </c>
      <c r="EI1049">
        <v>283452</v>
      </c>
      <c r="EJ1049">
        <v>284739</v>
      </c>
      <c r="EK1049">
        <v>283985</v>
      </c>
      <c r="EL1049">
        <v>340109</v>
      </c>
      <c r="EM1049">
        <v>338401</v>
      </c>
      <c r="EN1049">
        <v>342326</v>
      </c>
      <c r="EO1049" t="s">
        <v>158</v>
      </c>
      <c r="EP1049">
        <v>429299</v>
      </c>
      <c r="EQ1049">
        <v>336399</v>
      </c>
      <c r="ER1049">
        <v>423307</v>
      </c>
      <c r="ES1049">
        <v>384182</v>
      </c>
      <c r="ET1049" t="s">
        <v>178</v>
      </c>
      <c r="EU1049">
        <v>1</v>
      </c>
      <c r="EV1049" t="s">
        <v>1597</v>
      </c>
      <c r="EW1049">
        <v>5</v>
      </c>
      <c r="EX1049" t="s">
        <v>309</v>
      </c>
      <c r="EY1049" t="s">
        <v>169</v>
      </c>
      <c r="EZ1049">
        <v>1024</v>
      </c>
      <c r="FA1049">
        <v>-9</v>
      </c>
      <c r="FB1049">
        <v>-326</v>
      </c>
    </row>
    <row r="1050" spans="1:158" x14ac:dyDescent="0.35">
      <c r="A1050">
        <v>16</v>
      </c>
      <c r="B1050">
        <v>16</v>
      </c>
      <c r="C1050">
        <v>2655</v>
      </c>
      <c r="D1050">
        <v>2655</v>
      </c>
      <c r="E1050" t="s">
        <v>155</v>
      </c>
      <c r="F1050" t="s">
        <v>156</v>
      </c>
      <c r="G1050" t="s">
        <v>156</v>
      </c>
      <c r="H1050" t="s">
        <v>156</v>
      </c>
      <c r="I1050">
        <v>0</v>
      </c>
      <c r="J1050" t="s">
        <v>157</v>
      </c>
      <c r="K1050">
        <v>1</v>
      </c>
      <c r="L1050" t="s">
        <v>154</v>
      </c>
      <c r="M1050" t="s">
        <v>154</v>
      </c>
      <c r="N1050" t="s">
        <v>154</v>
      </c>
      <c r="O1050">
        <v>0</v>
      </c>
      <c r="P1050" t="s">
        <v>154</v>
      </c>
      <c r="Q1050" t="s">
        <v>154</v>
      </c>
      <c r="R1050" t="s">
        <v>301</v>
      </c>
      <c r="S1050">
        <v>0</v>
      </c>
      <c r="T1050">
        <v>3</v>
      </c>
      <c r="U1050">
        <v>0</v>
      </c>
      <c r="V1050">
        <v>5</v>
      </c>
      <c r="W1050">
        <v>5</v>
      </c>
      <c r="X1050">
        <v>3</v>
      </c>
      <c r="Y1050">
        <v>5</v>
      </c>
      <c r="Z1050">
        <v>27</v>
      </c>
      <c r="AA1050">
        <v>0</v>
      </c>
      <c r="AB1050">
        <v>27</v>
      </c>
      <c r="AC1050">
        <v>3</v>
      </c>
      <c r="AD1050">
        <v>3</v>
      </c>
      <c r="AE1050">
        <v>0</v>
      </c>
      <c r="AF1050">
        <v>0</v>
      </c>
      <c r="AG1050">
        <v>5</v>
      </c>
      <c r="AH1050">
        <v>3</v>
      </c>
      <c r="AI1050">
        <v>3</v>
      </c>
      <c r="AJ1050">
        <v>0</v>
      </c>
      <c r="AK1050">
        <v>5</v>
      </c>
      <c r="AL1050">
        <v>5</v>
      </c>
      <c r="AM1050">
        <v>33</v>
      </c>
      <c r="AN1050">
        <v>3</v>
      </c>
      <c r="AO1050">
        <v>3</v>
      </c>
      <c r="AP1050">
        <v>3</v>
      </c>
      <c r="AQ1050">
        <v>27</v>
      </c>
      <c r="AR1050">
        <v>27</v>
      </c>
      <c r="AS1050">
        <v>27</v>
      </c>
      <c r="AT1050">
        <v>3</v>
      </c>
      <c r="AU1050">
        <v>5</v>
      </c>
      <c r="AV1050">
        <v>27</v>
      </c>
      <c r="AW1050">
        <v>5</v>
      </c>
      <c r="AX1050">
        <v>0</v>
      </c>
      <c r="AY1050" t="s">
        <v>159</v>
      </c>
      <c r="AZ1050" t="s">
        <v>600</v>
      </c>
      <c r="BA1050" t="s">
        <v>200</v>
      </c>
      <c r="BB1050" t="s">
        <v>1549</v>
      </c>
      <c r="BC1050" t="s">
        <v>163</v>
      </c>
      <c r="BD1050" t="b">
        <v>0</v>
      </c>
      <c r="BE1050">
        <v>2.11</v>
      </c>
      <c r="BF1050" t="b">
        <v>1</v>
      </c>
      <c r="BH1050" t="s">
        <v>164</v>
      </c>
      <c r="BI1050" t="s">
        <v>1550</v>
      </c>
      <c r="BJ1050" t="b">
        <v>0</v>
      </c>
      <c r="BK1050" t="s">
        <v>166</v>
      </c>
      <c r="BL1050" t="b">
        <v>0</v>
      </c>
      <c r="BM1050">
        <v>18</v>
      </c>
      <c r="BN1050" t="s">
        <v>167</v>
      </c>
      <c r="BO1050" t="s">
        <v>168</v>
      </c>
      <c r="BP1050" t="s">
        <v>167</v>
      </c>
      <c r="BQ1050" t="s">
        <v>169</v>
      </c>
      <c r="BR1050">
        <v>768</v>
      </c>
      <c r="BS1050" t="s">
        <v>156</v>
      </c>
      <c r="BT1050" t="s">
        <v>201</v>
      </c>
      <c r="BU1050" t="s">
        <v>315</v>
      </c>
      <c r="BV1050" t="s">
        <v>316</v>
      </c>
      <c r="BW1050">
        <v>5</v>
      </c>
      <c r="BX1050">
        <v>4</v>
      </c>
      <c r="BY1050">
        <v>0</v>
      </c>
      <c r="BZ1050">
        <v>6</v>
      </c>
      <c r="CA1050" t="s">
        <v>1551</v>
      </c>
      <c r="CB1050" t="s">
        <v>156</v>
      </c>
      <c r="CC1050">
        <v>7</v>
      </c>
      <c r="CD1050" t="b">
        <v>0</v>
      </c>
      <c r="CE1050" t="s">
        <v>832</v>
      </c>
      <c r="CF1050" t="s">
        <v>833</v>
      </c>
      <c r="CG1050">
        <v>22</v>
      </c>
      <c r="CH1050">
        <v>0</v>
      </c>
      <c r="CI1050" t="s">
        <v>306</v>
      </c>
      <c r="CJ1050" t="s">
        <v>430</v>
      </c>
      <c r="CK1050" t="s">
        <v>430</v>
      </c>
      <c r="CL1050" t="s">
        <v>430</v>
      </c>
      <c r="CM1050" t="s">
        <v>430</v>
      </c>
      <c r="CN1050" t="s">
        <v>430</v>
      </c>
      <c r="CO1050" t="s">
        <v>306</v>
      </c>
      <c r="CP1050" t="s">
        <v>430</v>
      </c>
      <c r="CQ1050">
        <v>1</v>
      </c>
      <c r="CR1050">
        <v>970</v>
      </c>
      <c r="CS1050">
        <f t="shared" si="70"/>
        <v>970</v>
      </c>
      <c r="CT1050">
        <f t="shared" si="72"/>
        <v>850.14285714285711</v>
      </c>
      <c r="CU1050">
        <f t="shared" si="73"/>
        <v>1037.8966434615302</v>
      </c>
      <c r="CV1050">
        <f t="shared" si="71"/>
        <v>970</v>
      </c>
      <c r="CW1050">
        <v>39505</v>
      </c>
      <c r="CX1050">
        <v>2268</v>
      </c>
      <c r="CY1050">
        <v>467</v>
      </c>
      <c r="CZ1050">
        <v>669</v>
      </c>
      <c r="DA1050">
        <v>2728</v>
      </c>
      <c r="DB1050">
        <v>970</v>
      </c>
      <c r="DC1050">
        <v>78</v>
      </c>
      <c r="DD1050">
        <v>2210</v>
      </c>
      <c r="DE1050">
        <v>2</v>
      </c>
      <c r="DF1050" t="s">
        <v>156</v>
      </c>
      <c r="DG1050">
        <v>1024</v>
      </c>
      <c r="DH1050">
        <v>2</v>
      </c>
      <c r="DI1050">
        <v>48000</v>
      </c>
      <c r="DJ1050">
        <v>-16</v>
      </c>
      <c r="DK1050" t="s">
        <v>176</v>
      </c>
      <c r="DL1050">
        <v>11</v>
      </c>
      <c r="DM1050" t="s">
        <v>177</v>
      </c>
      <c r="DN1050">
        <v>344675</v>
      </c>
      <c r="DO1050">
        <v>342399</v>
      </c>
      <c r="DP1050">
        <v>16002</v>
      </c>
      <c r="DQ1050">
        <v>431495</v>
      </c>
      <c r="DR1050">
        <v>433609</v>
      </c>
      <c r="DS1050">
        <v>342352</v>
      </c>
      <c r="DT1050">
        <v>431495</v>
      </c>
      <c r="DU1050">
        <v>340109</v>
      </c>
      <c r="DV1050" t="s">
        <v>158</v>
      </c>
      <c r="DW1050">
        <v>336401</v>
      </c>
      <c r="DX1050">
        <v>282982</v>
      </c>
      <c r="DY1050">
        <v>284068</v>
      </c>
      <c r="DZ1050">
        <v>13270</v>
      </c>
      <c r="EA1050">
        <v>13268</v>
      </c>
      <c r="EB1050">
        <v>430744</v>
      </c>
      <c r="EC1050">
        <v>282978</v>
      </c>
      <c r="ED1050">
        <v>282980</v>
      </c>
      <c r="EE1050">
        <v>13269</v>
      </c>
      <c r="EF1050">
        <v>437559</v>
      </c>
      <c r="EG1050">
        <v>435610</v>
      </c>
      <c r="EH1050">
        <v>438532</v>
      </c>
      <c r="EI1050">
        <v>283452</v>
      </c>
      <c r="EJ1050">
        <v>284739</v>
      </c>
      <c r="EK1050">
        <v>283985</v>
      </c>
      <c r="EL1050">
        <v>340109</v>
      </c>
      <c r="EM1050">
        <v>338401</v>
      </c>
      <c r="EN1050">
        <v>342326</v>
      </c>
      <c r="EO1050" t="s">
        <v>158</v>
      </c>
      <c r="EP1050">
        <v>437559</v>
      </c>
      <c r="EQ1050">
        <v>336399</v>
      </c>
      <c r="ER1050">
        <v>430741</v>
      </c>
      <c r="ES1050">
        <v>384182</v>
      </c>
      <c r="ET1050" t="s">
        <v>178</v>
      </c>
      <c r="EU1050">
        <v>1</v>
      </c>
      <c r="EV1050" t="s">
        <v>1598</v>
      </c>
      <c r="EW1050">
        <v>6</v>
      </c>
      <c r="EX1050" t="s">
        <v>305</v>
      </c>
      <c r="EY1050" t="s">
        <v>169</v>
      </c>
      <c r="EZ1050">
        <v>1024</v>
      </c>
      <c r="FA1050">
        <v>-9</v>
      </c>
      <c r="FB1050">
        <v>-326</v>
      </c>
    </row>
    <row r="1051" spans="1:158" x14ac:dyDescent="0.35">
      <c r="A1051">
        <v>28</v>
      </c>
      <c r="B1051">
        <v>28</v>
      </c>
      <c r="C1051">
        <v>2711</v>
      </c>
      <c r="D1051">
        <v>2711</v>
      </c>
      <c r="E1051" t="s">
        <v>155</v>
      </c>
      <c r="F1051" t="s">
        <v>156</v>
      </c>
      <c r="G1051" t="s">
        <v>156</v>
      </c>
      <c r="H1051" t="s">
        <v>156</v>
      </c>
      <c r="I1051">
        <v>0</v>
      </c>
      <c r="J1051" t="s">
        <v>157</v>
      </c>
      <c r="K1051">
        <v>0</v>
      </c>
      <c r="L1051" t="s">
        <v>154</v>
      </c>
      <c r="M1051" t="s">
        <v>154</v>
      </c>
      <c r="N1051" t="s">
        <v>154</v>
      </c>
      <c r="O1051">
        <v>1</v>
      </c>
      <c r="P1051" t="s">
        <v>154</v>
      </c>
      <c r="Q1051" t="s">
        <v>154</v>
      </c>
      <c r="R1051" t="s">
        <v>306</v>
      </c>
      <c r="S1051">
        <v>0</v>
      </c>
      <c r="T1051">
        <v>3</v>
      </c>
      <c r="U1051">
        <v>0</v>
      </c>
      <c r="V1051">
        <v>6</v>
      </c>
      <c r="W1051">
        <v>6</v>
      </c>
      <c r="X1051">
        <v>3</v>
      </c>
      <c r="Y1051">
        <v>6</v>
      </c>
      <c r="Z1051">
        <v>27</v>
      </c>
      <c r="AA1051">
        <v>0</v>
      </c>
      <c r="AB1051">
        <v>27</v>
      </c>
      <c r="AC1051">
        <v>3</v>
      </c>
      <c r="AD1051">
        <v>3</v>
      </c>
      <c r="AE1051">
        <v>0</v>
      </c>
      <c r="AF1051">
        <v>0</v>
      </c>
      <c r="AG1051">
        <v>6</v>
      </c>
      <c r="AH1051">
        <v>3</v>
      </c>
      <c r="AI1051">
        <v>3</v>
      </c>
      <c r="AJ1051">
        <v>0</v>
      </c>
      <c r="AK1051">
        <v>6</v>
      </c>
      <c r="AL1051">
        <v>6</v>
      </c>
      <c r="AM1051">
        <v>34</v>
      </c>
      <c r="AN1051">
        <v>3</v>
      </c>
      <c r="AO1051">
        <v>3</v>
      </c>
      <c r="AP1051">
        <v>3</v>
      </c>
      <c r="AQ1051">
        <v>27</v>
      </c>
      <c r="AR1051">
        <v>27</v>
      </c>
      <c r="AS1051">
        <v>27</v>
      </c>
      <c r="AT1051">
        <v>3</v>
      </c>
      <c r="AU1051">
        <v>6</v>
      </c>
      <c r="AV1051">
        <v>27</v>
      </c>
      <c r="AW1051">
        <v>6</v>
      </c>
      <c r="AX1051">
        <v>0</v>
      </c>
      <c r="AY1051" t="s">
        <v>159</v>
      </c>
      <c r="AZ1051" t="s">
        <v>600</v>
      </c>
      <c r="BA1051" t="s">
        <v>200</v>
      </c>
      <c r="BB1051" t="s">
        <v>1549</v>
      </c>
      <c r="BC1051" t="s">
        <v>163</v>
      </c>
      <c r="BD1051" t="b">
        <v>0</v>
      </c>
      <c r="BE1051" t="s">
        <v>167</v>
      </c>
      <c r="BF1051" t="b">
        <v>1</v>
      </c>
      <c r="BH1051" t="s">
        <v>164</v>
      </c>
      <c r="BI1051" t="s">
        <v>1550</v>
      </c>
      <c r="BJ1051" t="b">
        <v>0</v>
      </c>
      <c r="BK1051" t="s">
        <v>166</v>
      </c>
      <c r="BL1051" t="b">
        <v>0</v>
      </c>
      <c r="BM1051">
        <v>18</v>
      </c>
      <c r="BN1051" t="s">
        <v>167</v>
      </c>
      <c r="BO1051" t="s">
        <v>168</v>
      </c>
      <c r="BP1051" t="s">
        <v>167</v>
      </c>
      <c r="BQ1051" t="s">
        <v>169</v>
      </c>
      <c r="BR1051">
        <v>768</v>
      </c>
      <c r="BS1051" t="s">
        <v>156</v>
      </c>
      <c r="BT1051" t="s">
        <v>201</v>
      </c>
      <c r="BU1051" t="s">
        <v>315</v>
      </c>
      <c r="BV1051" t="s">
        <v>318</v>
      </c>
      <c r="BW1051">
        <v>6</v>
      </c>
      <c r="BX1051">
        <v>4</v>
      </c>
      <c r="BY1051">
        <v>0</v>
      </c>
      <c r="BZ1051">
        <v>6</v>
      </c>
      <c r="CA1051" t="s">
        <v>1551</v>
      </c>
      <c r="CB1051" t="s">
        <v>156</v>
      </c>
      <c r="CC1051">
        <v>7</v>
      </c>
      <c r="CD1051" t="b">
        <v>0</v>
      </c>
      <c r="CE1051" t="s">
        <v>832</v>
      </c>
      <c r="CF1051" t="s">
        <v>833</v>
      </c>
      <c r="CG1051">
        <v>79</v>
      </c>
      <c r="CH1051">
        <v>0</v>
      </c>
      <c r="CI1051" t="s">
        <v>306</v>
      </c>
      <c r="CJ1051" t="s">
        <v>430</v>
      </c>
      <c r="CK1051" t="s">
        <v>430</v>
      </c>
      <c r="CL1051" t="s">
        <v>430</v>
      </c>
      <c r="CM1051" t="s">
        <v>430</v>
      </c>
      <c r="CN1051" t="s">
        <v>430</v>
      </c>
      <c r="CO1051" t="s">
        <v>306</v>
      </c>
      <c r="CP1051" t="s">
        <v>430</v>
      </c>
      <c r="CQ1051">
        <v>1</v>
      </c>
      <c r="CR1051">
        <v>3046</v>
      </c>
      <c r="CS1051" t="str">
        <f t="shared" si="70"/>
        <v>-</v>
      </c>
      <c r="CT1051">
        <f t="shared" si="72"/>
        <v>850.14285714285711</v>
      </c>
      <c r="CU1051">
        <f t="shared" si="73"/>
        <v>1037.8966434615302</v>
      </c>
      <c r="CV1051" t="str">
        <f t="shared" si="71"/>
        <v>-</v>
      </c>
      <c r="CW1051">
        <v>39505</v>
      </c>
      <c r="CX1051">
        <v>2268</v>
      </c>
      <c r="CY1051">
        <v>467</v>
      </c>
      <c r="CZ1051">
        <v>669</v>
      </c>
      <c r="DA1051">
        <v>2728</v>
      </c>
      <c r="DB1051">
        <v>3046</v>
      </c>
      <c r="DC1051">
        <v>78</v>
      </c>
      <c r="DD1051">
        <v>2210</v>
      </c>
      <c r="DE1051">
        <v>2</v>
      </c>
      <c r="DF1051" t="s">
        <v>156</v>
      </c>
      <c r="DG1051">
        <v>1024</v>
      </c>
      <c r="DH1051">
        <v>2</v>
      </c>
      <c r="DI1051">
        <v>48000</v>
      </c>
      <c r="DJ1051">
        <v>-16</v>
      </c>
      <c r="DK1051" t="s">
        <v>176</v>
      </c>
      <c r="DL1051">
        <v>11</v>
      </c>
      <c r="DM1051" t="s">
        <v>177</v>
      </c>
      <c r="DN1051">
        <v>344675</v>
      </c>
      <c r="DO1051">
        <v>342399</v>
      </c>
      <c r="DP1051">
        <v>16002</v>
      </c>
      <c r="DQ1051">
        <v>439413</v>
      </c>
      <c r="DR1051">
        <v>441549</v>
      </c>
      <c r="DS1051">
        <v>342352</v>
      </c>
      <c r="DT1051">
        <v>439413</v>
      </c>
      <c r="DU1051">
        <v>340109</v>
      </c>
      <c r="DV1051" t="s">
        <v>158</v>
      </c>
      <c r="DW1051">
        <v>336401</v>
      </c>
      <c r="DX1051">
        <v>282982</v>
      </c>
      <c r="DY1051">
        <v>284068</v>
      </c>
      <c r="DZ1051">
        <v>13270</v>
      </c>
      <c r="EA1051">
        <v>13268</v>
      </c>
      <c r="EB1051">
        <v>438662</v>
      </c>
      <c r="EC1051">
        <v>282978</v>
      </c>
      <c r="ED1051">
        <v>282980</v>
      </c>
      <c r="EE1051">
        <v>13269</v>
      </c>
      <c r="EF1051">
        <v>445259</v>
      </c>
      <c r="EG1051">
        <v>443549</v>
      </c>
      <c r="EH1051">
        <v>448308</v>
      </c>
      <c r="EI1051">
        <v>283452</v>
      </c>
      <c r="EJ1051">
        <v>284739</v>
      </c>
      <c r="EK1051">
        <v>283985</v>
      </c>
      <c r="EL1051">
        <v>340109</v>
      </c>
      <c r="EM1051">
        <v>338401</v>
      </c>
      <c r="EN1051">
        <v>342326</v>
      </c>
      <c r="EO1051" t="s">
        <v>158</v>
      </c>
      <c r="EP1051">
        <v>445259</v>
      </c>
      <c r="EQ1051">
        <v>336399</v>
      </c>
      <c r="ER1051">
        <v>438660</v>
      </c>
      <c r="ES1051">
        <v>384182</v>
      </c>
      <c r="ET1051" t="s">
        <v>178</v>
      </c>
      <c r="EU1051">
        <v>2</v>
      </c>
      <c r="EV1051" t="s">
        <v>1599</v>
      </c>
      <c r="EW1051">
        <v>7</v>
      </c>
      <c r="EX1051" t="s">
        <v>309</v>
      </c>
      <c r="EY1051" t="s">
        <v>169</v>
      </c>
      <c r="EZ1051">
        <v>1024</v>
      </c>
      <c r="FA1051">
        <v>-9</v>
      </c>
      <c r="FB1051">
        <v>-326</v>
      </c>
    </row>
    <row r="1052" spans="1:158" x14ac:dyDescent="0.35">
      <c r="A1052">
        <v>25</v>
      </c>
      <c r="B1052">
        <v>25</v>
      </c>
      <c r="C1052">
        <v>2657</v>
      </c>
      <c r="D1052">
        <v>2657</v>
      </c>
      <c r="E1052" t="s">
        <v>155</v>
      </c>
      <c r="F1052" t="s">
        <v>156</v>
      </c>
      <c r="G1052" t="s">
        <v>156</v>
      </c>
      <c r="H1052" t="s">
        <v>156</v>
      </c>
      <c r="I1052">
        <v>0</v>
      </c>
      <c r="J1052" t="s">
        <v>157</v>
      </c>
      <c r="K1052">
        <v>1</v>
      </c>
      <c r="L1052" t="s">
        <v>154</v>
      </c>
      <c r="M1052" t="s">
        <v>154</v>
      </c>
      <c r="N1052" t="s">
        <v>154</v>
      </c>
      <c r="O1052">
        <v>0</v>
      </c>
      <c r="P1052" t="s">
        <v>154</v>
      </c>
      <c r="Q1052" t="s">
        <v>154</v>
      </c>
      <c r="R1052" t="s">
        <v>301</v>
      </c>
      <c r="S1052">
        <v>0</v>
      </c>
      <c r="T1052">
        <v>3</v>
      </c>
      <c r="U1052">
        <v>0</v>
      </c>
      <c r="V1052">
        <v>7</v>
      </c>
      <c r="W1052">
        <v>7</v>
      </c>
      <c r="X1052">
        <v>3</v>
      </c>
      <c r="Y1052">
        <v>7</v>
      </c>
      <c r="Z1052">
        <v>27</v>
      </c>
      <c r="AA1052">
        <v>0</v>
      </c>
      <c r="AB1052">
        <v>27</v>
      </c>
      <c r="AC1052">
        <v>3</v>
      </c>
      <c r="AD1052">
        <v>3</v>
      </c>
      <c r="AE1052">
        <v>0</v>
      </c>
      <c r="AF1052">
        <v>0</v>
      </c>
      <c r="AG1052">
        <v>7</v>
      </c>
      <c r="AH1052">
        <v>3</v>
      </c>
      <c r="AI1052">
        <v>3</v>
      </c>
      <c r="AJ1052">
        <v>0</v>
      </c>
      <c r="AK1052">
        <v>7</v>
      </c>
      <c r="AL1052">
        <v>7</v>
      </c>
      <c r="AM1052">
        <v>35</v>
      </c>
      <c r="AN1052">
        <v>3</v>
      </c>
      <c r="AO1052">
        <v>3</v>
      </c>
      <c r="AP1052">
        <v>3</v>
      </c>
      <c r="AQ1052">
        <v>27</v>
      </c>
      <c r="AR1052">
        <v>27</v>
      </c>
      <c r="AS1052">
        <v>27</v>
      </c>
      <c r="AT1052">
        <v>3</v>
      </c>
      <c r="AU1052">
        <v>7</v>
      </c>
      <c r="AV1052">
        <v>27</v>
      </c>
      <c r="AW1052">
        <v>7</v>
      </c>
      <c r="AX1052">
        <v>0</v>
      </c>
      <c r="AY1052" t="s">
        <v>159</v>
      </c>
      <c r="AZ1052" t="s">
        <v>600</v>
      </c>
      <c r="BA1052" t="s">
        <v>200</v>
      </c>
      <c r="BB1052" t="s">
        <v>1549</v>
      </c>
      <c r="BC1052" t="s">
        <v>163</v>
      </c>
      <c r="BD1052" t="b">
        <v>0</v>
      </c>
      <c r="BE1052">
        <v>2.11</v>
      </c>
      <c r="BF1052" t="b">
        <v>1</v>
      </c>
      <c r="BH1052" t="s">
        <v>164</v>
      </c>
      <c r="BI1052" t="s">
        <v>1550</v>
      </c>
      <c r="BJ1052" t="b">
        <v>0</v>
      </c>
      <c r="BK1052" t="s">
        <v>166</v>
      </c>
      <c r="BL1052" t="b">
        <v>0</v>
      </c>
      <c r="BM1052">
        <v>18</v>
      </c>
      <c r="BN1052" t="s">
        <v>167</v>
      </c>
      <c r="BO1052" t="s">
        <v>168</v>
      </c>
      <c r="BP1052" t="s">
        <v>167</v>
      </c>
      <c r="BQ1052" t="s">
        <v>169</v>
      </c>
      <c r="BR1052">
        <v>768</v>
      </c>
      <c r="BS1052" t="s">
        <v>156</v>
      </c>
      <c r="BT1052" t="s">
        <v>201</v>
      </c>
      <c r="BU1052" t="s">
        <v>316</v>
      </c>
      <c r="BV1052" t="s">
        <v>315</v>
      </c>
      <c r="BW1052">
        <v>7</v>
      </c>
      <c r="BX1052">
        <v>4</v>
      </c>
      <c r="BY1052">
        <v>0</v>
      </c>
      <c r="BZ1052">
        <v>6</v>
      </c>
      <c r="CA1052" t="s">
        <v>1551</v>
      </c>
      <c r="CB1052" t="s">
        <v>156</v>
      </c>
      <c r="CC1052">
        <v>7</v>
      </c>
      <c r="CD1052" t="b">
        <v>0</v>
      </c>
      <c r="CE1052" t="s">
        <v>832</v>
      </c>
      <c r="CF1052" t="s">
        <v>833</v>
      </c>
      <c r="CG1052">
        <v>1</v>
      </c>
      <c r="CH1052">
        <v>0</v>
      </c>
      <c r="CI1052" t="s">
        <v>306</v>
      </c>
      <c r="CJ1052" t="s">
        <v>430</v>
      </c>
      <c r="CK1052" t="s">
        <v>430</v>
      </c>
      <c r="CL1052" t="s">
        <v>430</v>
      </c>
      <c r="CM1052" t="s">
        <v>430</v>
      </c>
      <c r="CN1052" t="s">
        <v>430</v>
      </c>
      <c r="CO1052" t="s">
        <v>306</v>
      </c>
      <c r="CP1052" t="s">
        <v>430</v>
      </c>
      <c r="CQ1052">
        <v>1</v>
      </c>
      <c r="CR1052">
        <v>2281</v>
      </c>
      <c r="CS1052">
        <f t="shared" si="70"/>
        <v>2281</v>
      </c>
      <c r="CT1052">
        <f t="shared" si="72"/>
        <v>850.14285714285711</v>
      </c>
      <c r="CU1052">
        <f t="shared" si="73"/>
        <v>1037.8966434615302</v>
      </c>
      <c r="CV1052">
        <f t="shared" si="71"/>
        <v>2281</v>
      </c>
      <c r="CW1052">
        <v>39505</v>
      </c>
      <c r="CX1052">
        <v>2268</v>
      </c>
      <c r="CY1052">
        <v>467</v>
      </c>
      <c r="CZ1052">
        <v>669</v>
      </c>
      <c r="DA1052">
        <v>2728</v>
      </c>
      <c r="DB1052">
        <v>2281</v>
      </c>
      <c r="DC1052">
        <v>78</v>
      </c>
      <c r="DD1052">
        <v>2210</v>
      </c>
      <c r="DE1052">
        <v>2</v>
      </c>
      <c r="DF1052" t="s">
        <v>156</v>
      </c>
      <c r="DG1052">
        <v>1024</v>
      </c>
      <c r="DH1052">
        <v>2</v>
      </c>
      <c r="DI1052">
        <v>48000</v>
      </c>
      <c r="DJ1052">
        <v>-16</v>
      </c>
      <c r="DK1052" t="s">
        <v>176</v>
      </c>
      <c r="DL1052">
        <v>11</v>
      </c>
      <c r="DM1052" t="s">
        <v>177</v>
      </c>
      <c r="DN1052">
        <v>344675</v>
      </c>
      <c r="DO1052">
        <v>342399</v>
      </c>
      <c r="DP1052">
        <v>16002</v>
      </c>
      <c r="DQ1052">
        <v>449184</v>
      </c>
      <c r="DR1052">
        <v>451129</v>
      </c>
      <c r="DS1052">
        <v>342352</v>
      </c>
      <c r="DT1052">
        <v>449184</v>
      </c>
      <c r="DU1052">
        <v>340109</v>
      </c>
      <c r="DV1052" t="s">
        <v>158</v>
      </c>
      <c r="DW1052">
        <v>336401</v>
      </c>
      <c r="DX1052">
        <v>282982</v>
      </c>
      <c r="DY1052">
        <v>284068</v>
      </c>
      <c r="DZ1052">
        <v>13270</v>
      </c>
      <c r="EA1052">
        <v>13268</v>
      </c>
      <c r="EB1052">
        <v>448433</v>
      </c>
      <c r="EC1052">
        <v>282978</v>
      </c>
      <c r="ED1052">
        <v>282980</v>
      </c>
      <c r="EE1052">
        <v>13269</v>
      </c>
      <c r="EF1052">
        <v>455269</v>
      </c>
      <c r="EG1052">
        <v>453129</v>
      </c>
      <c r="EH1052">
        <v>457553</v>
      </c>
      <c r="EI1052">
        <v>283452</v>
      </c>
      <c r="EJ1052">
        <v>284739</v>
      </c>
      <c r="EK1052">
        <v>283985</v>
      </c>
      <c r="EL1052">
        <v>340109</v>
      </c>
      <c r="EM1052">
        <v>338401</v>
      </c>
      <c r="EN1052">
        <v>342326</v>
      </c>
      <c r="EO1052" t="s">
        <v>158</v>
      </c>
      <c r="EP1052">
        <v>455269</v>
      </c>
      <c r="EQ1052">
        <v>336399</v>
      </c>
      <c r="ER1052">
        <v>448430</v>
      </c>
      <c r="ES1052">
        <v>384182</v>
      </c>
      <c r="ET1052" t="s">
        <v>178</v>
      </c>
      <c r="EU1052">
        <v>2</v>
      </c>
      <c r="EV1052" t="s">
        <v>1600</v>
      </c>
      <c r="EW1052">
        <v>8</v>
      </c>
      <c r="EX1052" t="s">
        <v>305</v>
      </c>
      <c r="EY1052" t="s">
        <v>169</v>
      </c>
      <c r="EZ1052">
        <v>1024</v>
      </c>
      <c r="FA1052">
        <v>-9</v>
      </c>
      <c r="FB1052">
        <v>-326</v>
      </c>
    </row>
    <row r="1053" spans="1:158" x14ac:dyDescent="0.35">
      <c r="A1053">
        <v>22</v>
      </c>
      <c r="B1053">
        <v>22</v>
      </c>
      <c r="C1053">
        <v>2518</v>
      </c>
      <c r="D1053">
        <v>2518</v>
      </c>
      <c r="E1053" t="s">
        <v>155</v>
      </c>
      <c r="F1053" t="s">
        <v>156</v>
      </c>
      <c r="G1053" t="s">
        <v>156</v>
      </c>
      <c r="H1053" t="s">
        <v>156</v>
      </c>
      <c r="I1053">
        <v>0</v>
      </c>
      <c r="J1053" t="s">
        <v>157</v>
      </c>
      <c r="K1053">
        <v>1</v>
      </c>
      <c r="L1053" t="s">
        <v>154</v>
      </c>
      <c r="M1053" t="s">
        <v>154</v>
      </c>
      <c r="N1053" t="s">
        <v>154</v>
      </c>
      <c r="O1053">
        <v>0</v>
      </c>
      <c r="P1053" t="s">
        <v>154</v>
      </c>
      <c r="Q1053" t="s">
        <v>154</v>
      </c>
      <c r="R1053" t="s">
        <v>306</v>
      </c>
      <c r="S1053">
        <v>0</v>
      </c>
      <c r="T1053">
        <v>3</v>
      </c>
      <c r="U1053">
        <v>0</v>
      </c>
      <c r="V1053">
        <v>8</v>
      </c>
      <c r="W1053">
        <v>8</v>
      </c>
      <c r="X1053">
        <v>3</v>
      </c>
      <c r="Y1053">
        <v>8</v>
      </c>
      <c r="Z1053">
        <v>27</v>
      </c>
      <c r="AA1053">
        <v>0</v>
      </c>
      <c r="AB1053">
        <v>27</v>
      </c>
      <c r="AC1053">
        <v>3</v>
      </c>
      <c r="AD1053">
        <v>3</v>
      </c>
      <c r="AE1053">
        <v>0</v>
      </c>
      <c r="AF1053">
        <v>0</v>
      </c>
      <c r="AG1053">
        <v>8</v>
      </c>
      <c r="AH1053">
        <v>3</v>
      </c>
      <c r="AI1053">
        <v>3</v>
      </c>
      <c r="AJ1053">
        <v>0</v>
      </c>
      <c r="AK1053">
        <v>8</v>
      </c>
      <c r="AL1053">
        <v>8</v>
      </c>
      <c r="AM1053">
        <v>36</v>
      </c>
      <c r="AN1053">
        <v>3</v>
      </c>
      <c r="AO1053">
        <v>3</v>
      </c>
      <c r="AP1053">
        <v>3</v>
      </c>
      <c r="AQ1053">
        <v>27</v>
      </c>
      <c r="AR1053">
        <v>27</v>
      </c>
      <c r="AS1053">
        <v>27</v>
      </c>
      <c r="AT1053">
        <v>3</v>
      </c>
      <c r="AU1053">
        <v>8</v>
      </c>
      <c r="AV1053">
        <v>27</v>
      </c>
      <c r="AW1053">
        <v>8</v>
      </c>
      <c r="AX1053">
        <v>0</v>
      </c>
      <c r="AY1053" t="s">
        <v>159</v>
      </c>
      <c r="AZ1053" t="s">
        <v>600</v>
      </c>
      <c r="BA1053" t="s">
        <v>200</v>
      </c>
      <c r="BB1053" t="s">
        <v>1549</v>
      </c>
      <c r="BC1053" t="s">
        <v>163</v>
      </c>
      <c r="BD1053" t="b">
        <v>0</v>
      </c>
      <c r="BE1053" t="s">
        <v>167</v>
      </c>
      <c r="BF1053" t="b">
        <v>1</v>
      </c>
      <c r="BH1053" t="s">
        <v>164</v>
      </c>
      <c r="BI1053" t="s">
        <v>1550</v>
      </c>
      <c r="BJ1053" t="b">
        <v>0</v>
      </c>
      <c r="BK1053" t="s">
        <v>166</v>
      </c>
      <c r="BL1053" t="b">
        <v>0</v>
      </c>
      <c r="BM1053">
        <v>18</v>
      </c>
      <c r="BN1053" t="s">
        <v>167</v>
      </c>
      <c r="BO1053" t="s">
        <v>168</v>
      </c>
      <c r="BP1053" t="s">
        <v>167</v>
      </c>
      <c r="BQ1053" t="s">
        <v>169</v>
      </c>
      <c r="BR1053">
        <v>768</v>
      </c>
      <c r="BS1053" t="s">
        <v>156</v>
      </c>
      <c r="BT1053" t="s">
        <v>201</v>
      </c>
      <c r="BU1053" t="s">
        <v>316</v>
      </c>
      <c r="BV1053" t="s">
        <v>321</v>
      </c>
      <c r="BW1053">
        <v>8</v>
      </c>
      <c r="BX1053">
        <v>4</v>
      </c>
      <c r="BY1053">
        <v>0</v>
      </c>
      <c r="BZ1053">
        <v>6</v>
      </c>
      <c r="CA1053" t="s">
        <v>1551</v>
      </c>
      <c r="CB1053" t="s">
        <v>156</v>
      </c>
      <c r="CC1053">
        <v>7</v>
      </c>
      <c r="CD1053" t="b">
        <v>0</v>
      </c>
      <c r="CE1053" t="s">
        <v>832</v>
      </c>
      <c r="CF1053" t="s">
        <v>833</v>
      </c>
      <c r="CG1053">
        <v>44</v>
      </c>
      <c r="CH1053">
        <v>0</v>
      </c>
      <c r="CI1053" t="s">
        <v>301</v>
      </c>
      <c r="CJ1053" t="s">
        <v>430</v>
      </c>
      <c r="CK1053" t="s">
        <v>430</v>
      </c>
      <c r="CL1053" t="s">
        <v>430</v>
      </c>
      <c r="CM1053" t="s">
        <v>430</v>
      </c>
      <c r="CN1053" t="s">
        <v>430</v>
      </c>
      <c r="CO1053" t="s">
        <v>301</v>
      </c>
      <c r="CP1053" t="s">
        <v>430</v>
      </c>
      <c r="CQ1053">
        <v>1</v>
      </c>
      <c r="CR1053">
        <v>1405</v>
      </c>
      <c r="CS1053" t="str">
        <f t="shared" si="70"/>
        <v>-</v>
      </c>
      <c r="CT1053">
        <f t="shared" si="72"/>
        <v>850.14285714285711</v>
      </c>
      <c r="CU1053">
        <f t="shared" si="73"/>
        <v>1037.8966434615302</v>
      </c>
      <c r="CV1053" t="str">
        <f t="shared" si="71"/>
        <v>-</v>
      </c>
      <c r="CW1053">
        <v>39505</v>
      </c>
      <c r="CX1053">
        <v>2268</v>
      </c>
      <c r="CY1053">
        <v>467</v>
      </c>
      <c r="CZ1053">
        <v>669</v>
      </c>
      <c r="DA1053">
        <v>2728</v>
      </c>
      <c r="DB1053">
        <v>1405</v>
      </c>
      <c r="DC1053">
        <v>78</v>
      </c>
      <c r="DD1053">
        <v>2210</v>
      </c>
      <c r="DE1053">
        <v>2</v>
      </c>
      <c r="DF1053" t="s">
        <v>156</v>
      </c>
      <c r="DG1053">
        <v>1024</v>
      </c>
      <c r="DH1053">
        <v>2</v>
      </c>
      <c r="DI1053">
        <v>48000</v>
      </c>
      <c r="DJ1053">
        <v>-16</v>
      </c>
      <c r="DK1053" t="s">
        <v>176</v>
      </c>
      <c r="DL1053">
        <v>11</v>
      </c>
      <c r="DM1053" t="s">
        <v>177</v>
      </c>
      <c r="DN1053">
        <v>344675</v>
      </c>
      <c r="DO1053">
        <v>342399</v>
      </c>
      <c r="DP1053">
        <v>16002</v>
      </c>
      <c r="DQ1053">
        <v>458463</v>
      </c>
      <c r="DR1053">
        <v>460409</v>
      </c>
      <c r="DS1053">
        <v>342352</v>
      </c>
      <c r="DT1053">
        <v>458463</v>
      </c>
      <c r="DU1053">
        <v>340109</v>
      </c>
      <c r="DV1053" t="s">
        <v>158</v>
      </c>
      <c r="DW1053">
        <v>336401</v>
      </c>
      <c r="DX1053">
        <v>282982</v>
      </c>
      <c r="DY1053">
        <v>284068</v>
      </c>
      <c r="DZ1053">
        <v>13270</v>
      </c>
      <c r="EA1053">
        <v>13268</v>
      </c>
      <c r="EB1053">
        <v>457712</v>
      </c>
      <c r="EC1053">
        <v>282978</v>
      </c>
      <c r="ED1053">
        <v>282980</v>
      </c>
      <c r="EE1053">
        <v>13269</v>
      </c>
      <c r="EF1053">
        <v>464139</v>
      </c>
      <c r="EG1053">
        <v>462409</v>
      </c>
      <c r="EH1053">
        <v>465546</v>
      </c>
      <c r="EI1053">
        <v>283452</v>
      </c>
      <c r="EJ1053">
        <v>284739</v>
      </c>
      <c r="EK1053">
        <v>283985</v>
      </c>
      <c r="EL1053">
        <v>340109</v>
      </c>
      <c r="EM1053">
        <v>338401</v>
      </c>
      <c r="EN1053">
        <v>342326</v>
      </c>
      <c r="EO1053" t="s">
        <v>158</v>
      </c>
      <c r="EP1053">
        <v>464139</v>
      </c>
      <c r="EQ1053">
        <v>336399</v>
      </c>
      <c r="ER1053">
        <v>457709</v>
      </c>
      <c r="ES1053">
        <v>384182</v>
      </c>
      <c r="ET1053" t="s">
        <v>178</v>
      </c>
      <c r="EU1053">
        <v>2</v>
      </c>
      <c r="EV1053" t="s">
        <v>1601</v>
      </c>
      <c r="EW1053">
        <v>9</v>
      </c>
      <c r="EX1053" t="s">
        <v>309</v>
      </c>
      <c r="EY1053" t="s">
        <v>169</v>
      </c>
      <c r="EZ1053">
        <v>1024</v>
      </c>
      <c r="FA1053">
        <v>-9</v>
      </c>
      <c r="FB1053">
        <v>-326</v>
      </c>
    </row>
    <row r="1054" spans="1:158" x14ac:dyDescent="0.35">
      <c r="A1054">
        <v>30</v>
      </c>
      <c r="B1054">
        <v>30</v>
      </c>
      <c r="C1054">
        <v>2405</v>
      </c>
      <c r="D1054">
        <v>2405</v>
      </c>
      <c r="E1054" t="s">
        <v>155</v>
      </c>
      <c r="F1054" t="s">
        <v>156</v>
      </c>
      <c r="G1054" t="s">
        <v>156</v>
      </c>
      <c r="H1054" t="s">
        <v>156</v>
      </c>
      <c r="I1054">
        <v>0</v>
      </c>
      <c r="J1054" t="s">
        <v>157</v>
      </c>
      <c r="K1054">
        <v>0</v>
      </c>
      <c r="L1054" t="s">
        <v>154</v>
      </c>
      <c r="M1054" t="s">
        <v>154</v>
      </c>
      <c r="N1054" t="s">
        <v>154</v>
      </c>
      <c r="O1054">
        <v>1</v>
      </c>
      <c r="P1054" t="s">
        <v>154</v>
      </c>
      <c r="Q1054" t="s">
        <v>154</v>
      </c>
      <c r="R1054" t="s">
        <v>301</v>
      </c>
      <c r="S1054">
        <v>0</v>
      </c>
      <c r="T1054">
        <v>3</v>
      </c>
      <c r="U1054">
        <v>0</v>
      </c>
      <c r="V1054">
        <v>9</v>
      </c>
      <c r="W1054">
        <v>9</v>
      </c>
      <c r="X1054">
        <v>3</v>
      </c>
      <c r="Y1054">
        <v>9</v>
      </c>
      <c r="Z1054">
        <v>27</v>
      </c>
      <c r="AA1054">
        <v>0</v>
      </c>
      <c r="AB1054">
        <v>27</v>
      </c>
      <c r="AC1054">
        <v>3</v>
      </c>
      <c r="AD1054">
        <v>3</v>
      </c>
      <c r="AE1054">
        <v>0</v>
      </c>
      <c r="AF1054">
        <v>0</v>
      </c>
      <c r="AG1054">
        <v>9</v>
      </c>
      <c r="AH1054">
        <v>3</v>
      </c>
      <c r="AI1054">
        <v>3</v>
      </c>
      <c r="AJ1054">
        <v>0</v>
      </c>
      <c r="AK1054">
        <v>9</v>
      </c>
      <c r="AL1054">
        <v>9</v>
      </c>
      <c r="AM1054">
        <v>37</v>
      </c>
      <c r="AN1054">
        <v>3</v>
      </c>
      <c r="AO1054">
        <v>3</v>
      </c>
      <c r="AP1054">
        <v>3</v>
      </c>
      <c r="AQ1054">
        <v>27</v>
      </c>
      <c r="AR1054">
        <v>27</v>
      </c>
      <c r="AS1054">
        <v>27</v>
      </c>
      <c r="AT1054">
        <v>3</v>
      </c>
      <c r="AU1054">
        <v>9</v>
      </c>
      <c r="AV1054">
        <v>27</v>
      </c>
      <c r="AW1054">
        <v>9</v>
      </c>
      <c r="AX1054">
        <v>0</v>
      </c>
      <c r="AY1054" t="s">
        <v>159</v>
      </c>
      <c r="AZ1054" t="s">
        <v>600</v>
      </c>
      <c r="BA1054" t="s">
        <v>200</v>
      </c>
      <c r="BB1054" t="s">
        <v>1549</v>
      </c>
      <c r="BC1054" t="s">
        <v>163</v>
      </c>
      <c r="BD1054" t="b">
        <v>0</v>
      </c>
      <c r="BE1054">
        <v>8.93</v>
      </c>
      <c r="BF1054" t="b">
        <v>1</v>
      </c>
      <c r="BH1054" t="s">
        <v>164</v>
      </c>
      <c r="BI1054" t="s">
        <v>1550</v>
      </c>
      <c r="BJ1054" t="b">
        <v>0</v>
      </c>
      <c r="BK1054" t="s">
        <v>166</v>
      </c>
      <c r="BL1054" t="b">
        <v>0</v>
      </c>
      <c r="BM1054">
        <v>18</v>
      </c>
      <c r="BN1054" t="s">
        <v>167</v>
      </c>
      <c r="BO1054" t="s">
        <v>168</v>
      </c>
      <c r="BP1054" t="s">
        <v>167</v>
      </c>
      <c r="BQ1054" t="s">
        <v>169</v>
      </c>
      <c r="BR1054">
        <v>768</v>
      </c>
      <c r="BS1054" t="s">
        <v>156</v>
      </c>
      <c r="BT1054" t="s">
        <v>201</v>
      </c>
      <c r="BU1054" t="s">
        <v>303</v>
      </c>
      <c r="BV1054" t="s">
        <v>310</v>
      </c>
      <c r="BW1054">
        <v>9</v>
      </c>
      <c r="BX1054">
        <v>4</v>
      </c>
      <c r="BY1054">
        <v>0</v>
      </c>
      <c r="BZ1054">
        <v>6</v>
      </c>
      <c r="CA1054" t="s">
        <v>1551</v>
      </c>
      <c r="CB1054" t="s">
        <v>156</v>
      </c>
      <c r="CC1054">
        <v>7</v>
      </c>
      <c r="CD1054" t="b">
        <v>0</v>
      </c>
      <c r="CE1054" t="s">
        <v>832</v>
      </c>
      <c r="CF1054" t="s">
        <v>833</v>
      </c>
      <c r="CG1054">
        <v>9</v>
      </c>
      <c r="CH1054">
        <v>0</v>
      </c>
      <c r="CI1054" t="s">
        <v>301</v>
      </c>
      <c r="CJ1054" t="s">
        <v>430</v>
      </c>
      <c r="CK1054" t="s">
        <v>430</v>
      </c>
      <c r="CL1054" t="s">
        <v>430</v>
      </c>
      <c r="CM1054" t="s">
        <v>430</v>
      </c>
      <c r="CN1054" t="s">
        <v>430</v>
      </c>
      <c r="CO1054" t="s">
        <v>301</v>
      </c>
      <c r="CP1054" t="s">
        <v>430</v>
      </c>
      <c r="CQ1054">
        <v>1</v>
      </c>
      <c r="CR1054">
        <v>1385</v>
      </c>
      <c r="CS1054">
        <f t="shared" si="70"/>
        <v>1385</v>
      </c>
      <c r="CT1054">
        <f t="shared" si="72"/>
        <v>850.14285714285711</v>
      </c>
      <c r="CU1054">
        <f t="shared" si="73"/>
        <v>1037.8966434615302</v>
      </c>
      <c r="CV1054">
        <f t="shared" si="71"/>
        <v>1385</v>
      </c>
      <c r="CW1054">
        <v>39505</v>
      </c>
      <c r="CX1054">
        <v>2268</v>
      </c>
      <c r="CY1054">
        <v>467</v>
      </c>
      <c r="CZ1054">
        <v>669</v>
      </c>
      <c r="DA1054">
        <v>2728</v>
      </c>
      <c r="DB1054">
        <v>1385</v>
      </c>
      <c r="DC1054">
        <v>78</v>
      </c>
      <c r="DD1054">
        <v>2210</v>
      </c>
      <c r="DE1054">
        <v>2</v>
      </c>
      <c r="DF1054" t="s">
        <v>156</v>
      </c>
      <c r="DG1054">
        <v>1024</v>
      </c>
      <c r="DH1054">
        <v>2</v>
      </c>
      <c r="DI1054">
        <v>48000</v>
      </c>
      <c r="DJ1054">
        <v>-16</v>
      </c>
      <c r="DK1054" t="s">
        <v>176</v>
      </c>
      <c r="DL1054">
        <v>11</v>
      </c>
      <c r="DM1054" t="s">
        <v>177</v>
      </c>
      <c r="DN1054">
        <v>344675</v>
      </c>
      <c r="DO1054">
        <v>342399</v>
      </c>
      <c r="DP1054">
        <v>16002</v>
      </c>
      <c r="DQ1054">
        <v>466409</v>
      </c>
      <c r="DR1054">
        <v>468109</v>
      </c>
      <c r="DS1054">
        <v>342352</v>
      </c>
      <c r="DT1054">
        <v>466409</v>
      </c>
      <c r="DU1054">
        <v>340109</v>
      </c>
      <c r="DV1054" t="s">
        <v>158</v>
      </c>
      <c r="DW1054">
        <v>336401</v>
      </c>
      <c r="DX1054">
        <v>282982</v>
      </c>
      <c r="DY1054">
        <v>284068</v>
      </c>
      <c r="DZ1054">
        <v>13270</v>
      </c>
      <c r="EA1054">
        <v>13268</v>
      </c>
      <c r="EB1054">
        <v>465658</v>
      </c>
      <c r="EC1054">
        <v>282978</v>
      </c>
      <c r="ED1054">
        <v>282980</v>
      </c>
      <c r="EE1054">
        <v>13269</v>
      </c>
      <c r="EF1054">
        <v>471709</v>
      </c>
      <c r="EG1054">
        <v>470109</v>
      </c>
      <c r="EH1054">
        <v>473098</v>
      </c>
      <c r="EI1054">
        <v>283452</v>
      </c>
      <c r="EJ1054">
        <v>284739</v>
      </c>
      <c r="EK1054">
        <v>283985</v>
      </c>
      <c r="EL1054">
        <v>340109</v>
      </c>
      <c r="EM1054">
        <v>338401</v>
      </c>
      <c r="EN1054">
        <v>342326</v>
      </c>
      <c r="EO1054" t="s">
        <v>158</v>
      </c>
      <c r="EP1054">
        <v>471709</v>
      </c>
      <c r="EQ1054">
        <v>336399</v>
      </c>
      <c r="ER1054">
        <v>465656</v>
      </c>
      <c r="ES1054">
        <v>384182</v>
      </c>
      <c r="ET1054" t="s">
        <v>178</v>
      </c>
      <c r="EU1054">
        <v>3</v>
      </c>
      <c r="EV1054" t="s">
        <v>1602</v>
      </c>
      <c r="EW1054">
        <v>10</v>
      </c>
      <c r="EX1054" t="s">
        <v>305</v>
      </c>
      <c r="EY1054" t="s">
        <v>169</v>
      </c>
      <c r="EZ1054">
        <v>1024</v>
      </c>
      <c r="FA1054">
        <v>-9</v>
      </c>
      <c r="FB1054">
        <v>-326</v>
      </c>
    </row>
    <row r="1055" spans="1:158" x14ac:dyDescent="0.35">
      <c r="A1055">
        <v>27</v>
      </c>
      <c r="B1055">
        <v>27</v>
      </c>
      <c r="C1055">
        <v>2349</v>
      </c>
      <c r="D1055">
        <v>2349</v>
      </c>
      <c r="E1055" t="s">
        <v>155</v>
      </c>
      <c r="F1055" t="s">
        <v>156</v>
      </c>
      <c r="G1055" t="s">
        <v>156</v>
      </c>
      <c r="H1055" t="s">
        <v>156</v>
      </c>
      <c r="I1055">
        <v>0</v>
      </c>
      <c r="J1055" t="s">
        <v>157</v>
      </c>
      <c r="K1055">
        <v>1</v>
      </c>
      <c r="L1055" t="s">
        <v>154</v>
      </c>
      <c r="M1055" t="s">
        <v>154</v>
      </c>
      <c r="N1055" t="s">
        <v>154</v>
      </c>
      <c r="O1055">
        <v>0</v>
      </c>
      <c r="P1055" t="s">
        <v>154</v>
      </c>
      <c r="Q1055" t="s">
        <v>154</v>
      </c>
      <c r="R1055" t="s">
        <v>306</v>
      </c>
      <c r="S1055">
        <v>0</v>
      </c>
      <c r="T1055">
        <v>3</v>
      </c>
      <c r="U1055">
        <v>0</v>
      </c>
      <c r="V1055">
        <v>10</v>
      </c>
      <c r="W1055">
        <v>10</v>
      </c>
      <c r="X1055">
        <v>3</v>
      </c>
      <c r="Y1055">
        <v>10</v>
      </c>
      <c r="Z1055">
        <v>27</v>
      </c>
      <c r="AA1055">
        <v>0</v>
      </c>
      <c r="AB1055">
        <v>27</v>
      </c>
      <c r="AC1055">
        <v>3</v>
      </c>
      <c r="AD1055">
        <v>3</v>
      </c>
      <c r="AE1055">
        <v>0</v>
      </c>
      <c r="AF1055">
        <v>0</v>
      </c>
      <c r="AG1055">
        <v>10</v>
      </c>
      <c r="AH1055">
        <v>3</v>
      </c>
      <c r="AI1055">
        <v>3</v>
      </c>
      <c r="AJ1055">
        <v>0</v>
      </c>
      <c r="AK1055">
        <v>10</v>
      </c>
      <c r="AL1055">
        <v>10</v>
      </c>
      <c r="AM1055">
        <v>38</v>
      </c>
      <c r="AN1055">
        <v>3</v>
      </c>
      <c r="AO1055">
        <v>3</v>
      </c>
      <c r="AP1055">
        <v>3</v>
      </c>
      <c r="AQ1055">
        <v>27</v>
      </c>
      <c r="AR1055">
        <v>27</v>
      </c>
      <c r="AS1055">
        <v>27</v>
      </c>
      <c r="AT1055">
        <v>3</v>
      </c>
      <c r="AU1055">
        <v>10</v>
      </c>
      <c r="AV1055">
        <v>27</v>
      </c>
      <c r="AW1055">
        <v>10</v>
      </c>
      <c r="AX1055">
        <v>0</v>
      </c>
      <c r="AY1055" t="s">
        <v>159</v>
      </c>
      <c r="AZ1055" t="s">
        <v>600</v>
      </c>
      <c r="BA1055" t="s">
        <v>200</v>
      </c>
      <c r="BB1055" t="s">
        <v>1549</v>
      </c>
      <c r="BC1055" t="s">
        <v>163</v>
      </c>
      <c r="BD1055" t="b">
        <v>0</v>
      </c>
      <c r="BE1055" t="s">
        <v>167</v>
      </c>
      <c r="BF1055" t="b">
        <v>1</v>
      </c>
      <c r="BH1055" t="s">
        <v>164</v>
      </c>
      <c r="BI1055" t="s">
        <v>1550</v>
      </c>
      <c r="BJ1055" t="b">
        <v>0</v>
      </c>
      <c r="BK1055" t="s">
        <v>166</v>
      </c>
      <c r="BL1055" t="b">
        <v>0</v>
      </c>
      <c r="BM1055">
        <v>18</v>
      </c>
      <c r="BN1055" t="s">
        <v>167</v>
      </c>
      <c r="BO1055" t="s">
        <v>168</v>
      </c>
      <c r="BP1055" t="s">
        <v>167</v>
      </c>
      <c r="BQ1055" t="s">
        <v>169</v>
      </c>
      <c r="BR1055">
        <v>768</v>
      </c>
      <c r="BS1055" t="s">
        <v>156</v>
      </c>
      <c r="BT1055" t="s">
        <v>201</v>
      </c>
      <c r="BU1055" t="s">
        <v>316</v>
      </c>
      <c r="BV1055" t="s">
        <v>324</v>
      </c>
      <c r="BW1055">
        <v>10</v>
      </c>
      <c r="BX1055">
        <v>4</v>
      </c>
      <c r="BY1055">
        <v>0</v>
      </c>
      <c r="BZ1055">
        <v>6</v>
      </c>
      <c r="CA1055" t="s">
        <v>1551</v>
      </c>
      <c r="CB1055" t="s">
        <v>156</v>
      </c>
      <c r="CC1055">
        <v>7</v>
      </c>
      <c r="CD1055" t="b">
        <v>0</v>
      </c>
      <c r="CE1055" t="s">
        <v>832</v>
      </c>
      <c r="CF1055" t="s">
        <v>833</v>
      </c>
      <c r="CG1055">
        <v>48</v>
      </c>
      <c r="CH1055">
        <v>0</v>
      </c>
      <c r="CI1055" t="s">
        <v>301</v>
      </c>
      <c r="CJ1055" t="s">
        <v>430</v>
      </c>
      <c r="CK1055" t="s">
        <v>430</v>
      </c>
      <c r="CL1055" t="s">
        <v>430</v>
      </c>
      <c r="CM1055" t="s">
        <v>430</v>
      </c>
      <c r="CN1055" t="s">
        <v>430</v>
      </c>
      <c r="CO1055" t="s">
        <v>301</v>
      </c>
      <c r="CP1055" t="s">
        <v>430</v>
      </c>
      <c r="CQ1055">
        <v>1</v>
      </c>
      <c r="CR1055">
        <v>1791</v>
      </c>
      <c r="CS1055" t="str">
        <f t="shared" si="70"/>
        <v>-</v>
      </c>
      <c r="CT1055">
        <f t="shared" si="72"/>
        <v>850.14285714285711</v>
      </c>
      <c r="CU1055">
        <f t="shared" si="73"/>
        <v>1037.8966434615302</v>
      </c>
      <c r="CV1055" t="str">
        <f t="shared" si="71"/>
        <v>-</v>
      </c>
      <c r="CW1055">
        <v>39505</v>
      </c>
      <c r="CX1055">
        <v>2268</v>
      </c>
      <c r="CY1055">
        <v>467</v>
      </c>
      <c r="CZ1055">
        <v>669</v>
      </c>
      <c r="DA1055">
        <v>2728</v>
      </c>
      <c r="DB1055">
        <v>1791</v>
      </c>
      <c r="DC1055">
        <v>78</v>
      </c>
      <c r="DD1055">
        <v>2210</v>
      </c>
      <c r="DE1055">
        <v>2</v>
      </c>
      <c r="DF1055" t="s">
        <v>156</v>
      </c>
      <c r="DG1055">
        <v>1024</v>
      </c>
      <c r="DH1055">
        <v>2</v>
      </c>
      <c r="DI1055">
        <v>48000</v>
      </c>
      <c r="DJ1055">
        <v>-16</v>
      </c>
      <c r="DK1055" t="s">
        <v>176</v>
      </c>
      <c r="DL1055">
        <v>11</v>
      </c>
      <c r="DM1055" t="s">
        <v>177</v>
      </c>
      <c r="DN1055">
        <v>344675</v>
      </c>
      <c r="DO1055">
        <v>342399</v>
      </c>
      <c r="DP1055">
        <v>16002</v>
      </c>
      <c r="DQ1055">
        <v>473982</v>
      </c>
      <c r="DR1055">
        <v>475939</v>
      </c>
      <c r="DS1055">
        <v>342352</v>
      </c>
      <c r="DT1055">
        <v>473982</v>
      </c>
      <c r="DU1055">
        <v>340109</v>
      </c>
      <c r="DV1055" t="s">
        <v>158</v>
      </c>
      <c r="DW1055">
        <v>336401</v>
      </c>
      <c r="DX1055">
        <v>282982</v>
      </c>
      <c r="DY1055">
        <v>284068</v>
      </c>
      <c r="DZ1055">
        <v>13270</v>
      </c>
      <c r="EA1055">
        <v>13268</v>
      </c>
      <c r="EB1055">
        <v>473231</v>
      </c>
      <c r="EC1055">
        <v>282978</v>
      </c>
      <c r="ED1055">
        <v>282980</v>
      </c>
      <c r="EE1055">
        <v>13269</v>
      </c>
      <c r="EF1055">
        <v>479519</v>
      </c>
      <c r="EG1055">
        <v>477939</v>
      </c>
      <c r="EH1055">
        <v>481313</v>
      </c>
      <c r="EI1055">
        <v>283452</v>
      </c>
      <c r="EJ1055">
        <v>284739</v>
      </c>
      <c r="EK1055">
        <v>283985</v>
      </c>
      <c r="EL1055">
        <v>340109</v>
      </c>
      <c r="EM1055">
        <v>338401</v>
      </c>
      <c r="EN1055">
        <v>342326</v>
      </c>
      <c r="EO1055" t="s">
        <v>158</v>
      </c>
      <c r="EP1055">
        <v>479519</v>
      </c>
      <c r="EQ1055">
        <v>336399</v>
      </c>
      <c r="ER1055">
        <v>473229</v>
      </c>
      <c r="ES1055">
        <v>384182</v>
      </c>
      <c r="ET1055" t="s">
        <v>178</v>
      </c>
      <c r="EU1055">
        <v>3</v>
      </c>
      <c r="EV1055" t="s">
        <v>1603</v>
      </c>
      <c r="EW1055">
        <v>11</v>
      </c>
      <c r="EX1055" t="s">
        <v>309</v>
      </c>
      <c r="EY1055" t="s">
        <v>169</v>
      </c>
      <c r="EZ1055">
        <v>1024</v>
      </c>
      <c r="FA1055">
        <v>-9</v>
      </c>
      <c r="FB1055">
        <v>-326</v>
      </c>
    </row>
    <row r="1056" spans="1:158" x14ac:dyDescent="0.35">
      <c r="A1056">
        <v>25</v>
      </c>
      <c r="B1056">
        <v>25</v>
      </c>
      <c r="C1056">
        <v>2223</v>
      </c>
      <c r="D1056">
        <v>2223</v>
      </c>
      <c r="E1056" t="s">
        <v>155</v>
      </c>
      <c r="F1056" t="s">
        <v>156</v>
      </c>
      <c r="G1056" t="s">
        <v>156</v>
      </c>
      <c r="H1056" t="s">
        <v>156</v>
      </c>
      <c r="I1056">
        <v>0</v>
      </c>
      <c r="J1056" t="s">
        <v>157</v>
      </c>
      <c r="K1056">
        <v>1</v>
      </c>
      <c r="L1056" t="s">
        <v>154</v>
      </c>
      <c r="M1056" t="s">
        <v>154</v>
      </c>
      <c r="N1056" t="s">
        <v>154</v>
      </c>
      <c r="O1056">
        <v>0</v>
      </c>
      <c r="P1056" t="s">
        <v>154</v>
      </c>
      <c r="Q1056" t="s">
        <v>154</v>
      </c>
      <c r="R1056" t="s">
        <v>306</v>
      </c>
      <c r="S1056">
        <v>0</v>
      </c>
      <c r="T1056">
        <v>3</v>
      </c>
      <c r="U1056">
        <v>0</v>
      </c>
      <c r="V1056">
        <v>11</v>
      </c>
      <c r="W1056">
        <v>11</v>
      </c>
      <c r="X1056">
        <v>3</v>
      </c>
      <c r="Y1056">
        <v>11</v>
      </c>
      <c r="Z1056">
        <v>27</v>
      </c>
      <c r="AA1056">
        <v>0</v>
      </c>
      <c r="AB1056">
        <v>27</v>
      </c>
      <c r="AC1056">
        <v>3</v>
      </c>
      <c r="AD1056">
        <v>3</v>
      </c>
      <c r="AE1056">
        <v>0</v>
      </c>
      <c r="AF1056">
        <v>0</v>
      </c>
      <c r="AG1056">
        <v>11</v>
      </c>
      <c r="AH1056">
        <v>3</v>
      </c>
      <c r="AI1056">
        <v>3</v>
      </c>
      <c r="AJ1056">
        <v>0</v>
      </c>
      <c r="AK1056">
        <v>11</v>
      </c>
      <c r="AL1056">
        <v>11</v>
      </c>
      <c r="AM1056">
        <v>39</v>
      </c>
      <c r="AN1056">
        <v>3</v>
      </c>
      <c r="AO1056">
        <v>3</v>
      </c>
      <c r="AP1056">
        <v>3</v>
      </c>
      <c r="AQ1056">
        <v>27</v>
      </c>
      <c r="AR1056">
        <v>27</v>
      </c>
      <c r="AS1056">
        <v>27</v>
      </c>
      <c r="AT1056">
        <v>3</v>
      </c>
      <c r="AU1056">
        <v>11</v>
      </c>
      <c r="AV1056">
        <v>27</v>
      </c>
      <c r="AW1056">
        <v>11</v>
      </c>
      <c r="AX1056">
        <v>0</v>
      </c>
      <c r="AY1056" t="s">
        <v>159</v>
      </c>
      <c r="AZ1056" t="s">
        <v>600</v>
      </c>
      <c r="BA1056" t="s">
        <v>200</v>
      </c>
      <c r="BB1056" t="s">
        <v>1549</v>
      </c>
      <c r="BC1056" t="s">
        <v>163</v>
      </c>
      <c r="BD1056" t="b">
        <v>0</v>
      </c>
      <c r="BE1056" t="s">
        <v>167</v>
      </c>
      <c r="BF1056" t="b">
        <v>1</v>
      </c>
      <c r="BH1056" t="s">
        <v>164</v>
      </c>
      <c r="BI1056" t="s">
        <v>1550</v>
      </c>
      <c r="BJ1056" t="b">
        <v>0</v>
      </c>
      <c r="BK1056" t="s">
        <v>166</v>
      </c>
      <c r="BL1056" t="b">
        <v>0</v>
      </c>
      <c r="BM1056">
        <v>18</v>
      </c>
      <c r="BN1056" t="s">
        <v>167</v>
      </c>
      <c r="BO1056" t="s">
        <v>168</v>
      </c>
      <c r="BP1056" t="s">
        <v>167</v>
      </c>
      <c r="BQ1056" t="s">
        <v>169</v>
      </c>
      <c r="BR1056">
        <v>768</v>
      </c>
      <c r="BS1056" t="s">
        <v>156</v>
      </c>
      <c r="BT1056" t="s">
        <v>201</v>
      </c>
      <c r="BU1056" t="s">
        <v>310</v>
      </c>
      <c r="BV1056" t="s">
        <v>321</v>
      </c>
      <c r="BW1056">
        <v>11</v>
      </c>
      <c r="BX1056">
        <v>4</v>
      </c>
      <c r="BY1056">
        <v>0</v>
      </c>
      <c r="BZ1056">
        <v>6</v>
      </c>
      <c r="CA1056" t="s">
        <v>1551</v>
      </c>
      <c r="CB1056" t="s">
        <v>156</v>
      </c>
      <c r="CC1056">
        <v>7</v>
      </c>
      <c r="CD1056" t="b">
        <v>0</v>
      </c>
      <c r="CE1056" t="s">
        <v>832</v>
      </c>
      <c r="CF1056" t="s">
        <v>833</v>
      </c>
      <c r="CG1056">
        <v>72</v>
      </c>
      <c r="CH1056">
        <v>0</v>
      </c>
      <c r="CI1056" t="s">
        <v>301</v>
      </c>
      <c r="CJ1056" t="s">
        <v>430</v>
      </c>
      <c r="CK1056" t="s">
        <v>430</v>
      </c>
      <c r="CL1056" t="s">
        <v>430</v>
      </c>
      <c r="CM1056" t="s">
        <v>430</v>
      </c>
      <c r="CN1056" t="s">
        <v>430</v>
      </c>
      <c r="CO1056" t="s">
        <v>301</v>
      </c>
      <c r="CP1056" t="s">
        <v>430</v>
      </c>
      <c r="CQ1056">
        <v>1</v>
      </c>
      <c r="CR1056">
        <v>838</v>
      </c>
      <c r="CS1056" t="str">
        <f t="shared" si="70"/>
        <v>-</v>
      </c>
      <c r="CT1056">
        <f t="shared" si="72"/>
        <v>850.14285714285711</v>
      </c>
      <c r="CU1056">
        <f t="shared" si="73"/>
        <v>1037.8966434615302</v>
      </c>
      <c r="CV1056" t="str">
        <f t="shared" si="71"/>
        <v>-</v>
      </c>
      <c r="CW1056">
        <v>39505</v>
      </c>
      <c r="CX1056">
        <v>2268</v>
      </c>
      <c r="CY1056">
        <v>467</v>
      </c>
      <c r="CZ1056">
        <v>669</v>
      </c>
      <c r="DA1056">
        <v>2728</v>
      </c>
      <c r="DB1056">
        <v>838</v>
      </c>
      <c r="DC1056">
        <v>78</v>
      </c>
      <c r="DD1056">
        <v>2210</v>
      </c>
      <c r="DE1056">
        <v>2</v>
      </c>
      <c r="DF1056" t="s">
        <v>156</v>
      </c>
      <c r="DG1056">
        <v>1024</v>
      </c>
      <c r="DH1056">
        <v>2</v>
      </c>
      <c r="DI1056">
        <v>48000</v>
      </c>
      <c r="DJ1056">
        <v>-16</v>
      </c>
      <c r="DK1056" t="s">
        <v>176</v>
      </c>
      <c r="DL1056">
        <v>11</v>
      </c>
      <c r="DM1056" t="s">
        <v>177</v>
      </c>
      <c r="DN1056">
        <v>344675</v>
      </c>
      <c r="DO1056">
        <v>342399</v>
      </c>
      <c r="DP1056">
        <v>16002</v>
      </c>
      <c r="DQ1056">
        <v>482154</v>
      </c>
      <c r="DR1056">
        <v>483749</v>
      </c>
      <c r="DS1056">
        <v>342352</v>
      </c>
      <c r="DT1056">
        <v>482154</v>
      </c>
      <c r="DU1056">
        <v>340109</v>
      </c>
      <c r="DV1056" t="s">
        <v>158</v>
      </c>
      <c r="DW1056">
        <v>336401</v>
      </c>
      <c r="DX1056">
        <v>282982</v>
      </c>
      <c r="DY1056">
        <v>284068</v>
      </c>
      <c r="DZ1056">
        <v>13270</v>
      </c>
      <c r="EA1056">
        <v>13268</v>
      </c>
      <c r="EB1056">
        <v>481403</v>
      </c>
      <c r="EC1056">
        <v>282978</v>
      </c>
      <c r="ED1056">
        <v>282980</v>
      </c>
      <c r="EE1056">
        <v>13269</v>
      </c>
      <c r="EF1056">
        <v>487479</v>
      </c>
      <c r="EG1056">
        <v>485749</v>
      </c>
      <c r="EH1056">
        <v>488319</v>
      </c>
      <c r="EI1056">
        <v>283452</v>
      </c>
      <c r="EJ1056">
        <v>284739</v>
      </c>
      <c r="EK1056">
        <v>283985</v>
      </c>
      <c r="EL1056">
        <v>340109</v>
      </c>
      <c r="EM1056">
        <v>338401</v>
      </c>
      <c r="EN1056">
        <v>342326</v>
      </c>
      <c r="EO1056" t="s">
        <v>158</v>
      </c>
      <c r="EP1056">
        <v>487479</v>
      </c>
      <c r="EQ1056">
        <v>336399</v>
      </c>
      <c r="ER1056">
        <v>481401</v>
      </c>
      <c r="ES1056">
        <v>384182</v>
      </c>
      <c r="ET1056" t="s">
        <v>178</v>
      </c>
      <c r="EU1056">
        <v>3</v>
      </c>
      <c r="EV1056" t="s">
        <v>1604</v>
      </c>
      <c r="EW1056">
        <v>12</v>
      </c>
      <c r="EX1056" t="s">
        <v>309</v>
      </c>
      <c r="EY1056" t="s">
        <v>169</v>
      </c>
      <c r="EZ1056">
        <v>1024</v>
      </c>
      <c r="FA1056">
        <v>-9</v>
      </c>
      <c r="FB1056">
        <v>-326</v>
      </c>
    </row>
    <row r="1057" spans="1:158" x14ac:dyDescent="0.35">
      <c r="A1057">
        <v>23</v>
      </c>
      <c r="B1057">
        <v>23</v>
      </c>
      <c r="C1057">
        <v>2161</v>
      </c>
      <c r="D1057">
        <v>2161</v>
      </c>
      <c r="E1057" t="s">
        <v>155</v>
      </c>
      <c r="F1057" t="s">
        <v>156</v>
      </c>
      <c r="G1057" t="s">
        <v>156</v>
      </c>
      <c r="H1057" t="s">
        <v>156</v>
      </c>
      <c r="I1057">
        <v>0</v>
      </c>
      <c r="J1057" t="s">
        <v>157</v>
      </c>
      <c r="K1057">
        <v>1</v>
      </c>
      <c r="L1057" t="s">
        <v>154</v>
      </c>
      <c r="M1057" t="s">
        <v>154</v>
      </c>
      <c r="N1057" t="s">
        <v>154</v>
      </c>
      <c r="O1057">
        <v>0</v>
      </c>
      <c r="P1057" t="s">
        <v>154</v>
      </c>
      <c r="Q1057" t="s">
        <v>154</v>
      </c>
      <c r="R1057" t="s">
        <v>306</v>
      </c>
      <c r="S1057">
        <v>0</v>
      </c>
      <c r="T1057">
        <v>3</v>
      </c>
      <c r="U1057">
        <v>0</v>
      </c>
      <c r="V1057">
        <v>12</v>
      </c>
      <c r="W1057">
        <v>12</v>
      </c>
      <c r="X1057">
        <v>3</v>
      </c>
      <c r="Y1057">
        <v>12</v>
      </c>
      <c r="Z1057">
        <v>27</v>
      </c>
      <c r="AA1057">
        <v>0</v>
      </c>
      <c r="AB1057">
        <v>27</v>
      </c>
      <c r="AC1057">
        <v>3</v>
      </c>
      <c r="AD1057">
        <v>3</v>
      </c>
      <c r="AE1057">
        <v>0</v>
      </c>
      <c r="AF1057">
        <v>0</v>
      </c>
      <c r="AG1057">
        <v>12</v>
      </c>
      <c r="AH1057">
        <v>3</v>
      </c>
      <c r="AI1057">
        <v>3</v>
      </c>
      <c r="AJ1057">
        <v>0</v>
      </c>
      <c r="AK1057">
        <v>12</v>
      </c>
      <c r="AL1057">
        <v>12</v>
      </c>
      <c r="AM1057">
        <v>40</v>
      </c>
      <c r="AN1057">
        <v>3</v>
      </c>
      <c r="AO1057">
        <v>3</v>
      </c>
      <c r="AP1057">
        <v>3</v>
      </c>
      <c r="AQ1057">
        <v>27</v>
      </c>
      <c r="AR1057">
        <v>27</v>
      </c>
      <c r="AS1057">
        <v>27</v>
      </c>
      <c r="AT1057">
        <v>3</v>
      </c>
      <c r="AU1057">
        <v>12</v>
      </c>
      <c r="AV1057">
        <v>27</v>
      </c>
      <c r="AW1057">
        <v>12</v>
      </c>
      <c r="AX1057">
        <v>0</v>
      </c>
      <c r="AY1057" t="s">
        <v>159</v>
      </c>
      <c r="AZ1057" t="s">
        <v>600</v>
      </c>
      <c r="BA1057" t="s">
        <v>200</v>
      </c>
      <c r="BB1057" t="s">
        <v>1549</v>
      </c>
      <c r="BC1057" t="s">
        <v>163</v>
      </c>
      <c r="BD1057" t="b">
        <v>0</v>
      </c>
      <c r="BE1057" t="s">
        <v>167</v>
      </c>
      <c r="BF1057" t="b">
        <v>1</v>
      </c>
      <c r="BH1057" t="s">
        <v>164</v>
      </c>
      <c r="BI1057" t="s">
        <v>1550</v>
      </c>
      <c r="BJ1057" t="b">
        <v>0</v>
      </c>
      <c r="BK1057" t="s">
        <v>166</v>
      </c>
      <c r="BL1057" t="b">
        <v>0</v>
      </c>
      <c r="BM1057">
        <v>18</v>
      </c>
      <c r="BN1057" t="s">
        <v>167</v>
      </c>
      <c r="BO1057" t="s">
        <v>168</v>
      </c>
      <c r="BP1057" t="s">
        <v>167</v>
      </c>
      <c r="BQ1057" t="s">
        <v>169</v>
      </c>
      <c r="BR1057">
        <v>768</v>
      </c>
      <c r="BS1057" t="s">
        <v>156</v>
      </c>
      <c r="BT1057" t="s">
        <v>201</v>
      </c>
      <c r="BU1057" t="s">
        <v>327</v>
      </c>
      <c r="BV1057" t="s">
        <v>307</v>
      </c>
      <c r="BW1057">
        <v>12</v>
      </c>
      <c r="BX1057">
        <v>4</v>
      </c>
      <c r="BY1057">
        <v>0</v>
      </c>
      <c r="BZ1057">
        <v>6</v>
      </c>
      <c r="CA1057" t="s">
        <v>1551</v>
      </c>
      <c r="CB1057" t="s">
        <v>156</v>
      </c>
      <c r="CC1057">
        <v>7</v>
      </c>
      <c r="CD1057" t="b">
        <v>0</v>
      </c>
      <c r="CE1057" t="s">
        <v>832</v>
      </c>
      <c r="CF1057" t="s">
        <v>833</v>
      </c>
      <c r="CG1057">
        <v>68</v>
      </c>
      <c r="CH1057">
        <v>0</v>
      </c>
      <c r="CI1057" t="s">
        <v>301</v>
      </c>
      <c r="CJ1057" t="s">
        <v>430</v>
      </c>
      <c r="CK1057" t="s">
        <v>430</v>
      </c>
      <c r="CL1057" t="s">
        <v>430</v>
      </c>
      <c r="CM1057" t="s">
        <v>430</v>
      </c>
      <c r="CN1057" t="s">
        <v>430</v>
      </c>
      <c r="CO1057" t="s">
        <v>301</v>
      </c>
      <c r="CP1057" t="s">
        <v>430</v>
      </c>
      <c r="CQ1057">
        <v>1</v>
      </c>
      <c r="CR1057">
        <v>1415</v>
      </c>
      <c r="CS1057" t="str">
        <f t="shared" si="70"/>
        <v>-</v>
      </c>
      <c r="CT1057">
        <f t="shared" si="72"/>
        <v>850.14285714285711</v>
      </c>
      <c r="CU1057">
        <f t="shared" si="73"/>
        <v>1037.8966434615302</v>
      </c>
      <c r="CV1057" t="str">
        <f t="shared" si="71"/>
        <v>-</v>
      </c>
      <c r="CW1057">
        <v>39505</v>
      </c>
      <c r="CX1057">
        <v>2268</v>
      </c>
      <c r="CY1057">
        <v>467</v>
      </c>
      <c r="CZ1057">
        <v>669</v>
      </c>
      <c r="DA1057">
        <v>2728</v>
      </c>
      <c r="DB1057">
        <v>1415</v>
      </c>
      <c r="DC1057">
        <v>78</v>
      </c>
      <c r="DD1057">
        <v>2210</v>
      </c>
      <c r="DE1057">
        <v>2</v>
      </c>
      <c r="DF1057" t="s">
        <v>156</v>
      </c>
      <c r="DG1057">
        <v>1024</v>
      </c>
      <c r="DH1057">
        <v>2</v>
      </c>
      <c r="DI1057">
        <v>48000</v>
      </c>
      <c r="DJ1057">
        <v>-16</v>
      </c>
      <c r="DK1057" t="s">
        <v>176</v>
      </c>
      <c r="DL1057">
        <v>11</v>
      </c>
      <c r="DM1057" t="s">
        <v>177</v>
      </c>
      <c r="DN1057">
        <v>344675</v>
      </c>
      <c r="DO1057">
        <v>342399</v>
      </c>
      <c r="DP1057">
        <v>16002</v>
      </c>
      <c r="DQ1057">
        <v>489195</v>
      </c>
      <c r="DR1057">
        <v>491209</v>
      </c>
      <c r="DS1057">
        <v>342352</v>
      </c>
      <c r="DT1057">
        <v>489195</v>
      </c>
      <c r="DU1057">
        <v>340109</v>
      </c>
      <c r="DV1057" t="s">
        <v>158</v>
      </c>
      <c r="DW1057">
        <v>336401</v>
      </c>
      <c r="DX1057">
        <v>282982</v>
      </c>
      <c r="DY1057">
        <v>284068</v>
      </c>
      <c r="DZ1057">
        <v>13270</v>
      </c>
      <c r="EA1057">
        <v>13268</v>
      </c>
      <c r="EB1057">
        <v>488444</v>
      </c>
      <c r="EC1057">
        <v>282978</v>
      </c>
      <c r="ED1057">
        <v>282980</v>
      </c>
      <c r="EE1057">
        <v>13269</v>
      </c>
      <c r="EF1057">
        <v>494500</v>
      </c>
      <c r="EG1057">
        <v>493209</v>
      </c>
      <c r="EH1057">
        <v>495918</v>
      </c>
      <c r="EI1057">
        <v>283452</v>
      </c>
      <c r="EJ1057">
        <v>284739</v>
      </c>
      <c r="EK1057">
        <v>283985</v>
      </c>
      <c r="EL1057">
        <v>340109</v>
      </c>
      <c r="EM1057">
        <v>338401</v>
      </c>
      <c r="EN1057">
        <v>342326</v>
      </c>
      <c r="EO1057" t="s">
        <v>158</v>
      </c>
      <c r="EP1057">
        <v>494500</v>
      </c>
      <c r="EQ1057">
        <v>336399</v>
      </c>
      <c r="ER1057">
        <v>488441</v>
      </c>
      <c r="ES1057">
        <v>384182</v>
      </c>
      <c r="ET1057" t="s">
        <v>178</v>
      </c>
      <c r="EU1057">
        <v>3</v>
      </c>
      <c r="EV1057" t="s">
        <v>1605</v>
      </c>
      <c r="EW1057">
        <v>13</v>
      </c>
      <c r="EX1057" t="s">
        <v>309</v>
      </c>
      <c r="EY1057" t="s">
        <v>169</v>
      </c>
      <c r="EZ1057">
        <v>1024</v>
      </c>
      <c r="FA1057">
        <v>-9</v>
      </c>
      <c r="FB1057">
        <v>-326</v>
      </c>
    </row>
    <row r="1058" spans="1:158" x14ac:dyDescent="0.35">
      <c r="A1058">
        <v>21</v>
      </c>
      <c r="B1058">
        <v>21</v>
      </c>
      <c r="C1058">
        <v>2058</v>
      </c>
      <c r="D1058">
        <v>2058</v>
      </c>
      <c r="E1058" t="s">
        <v>155</v>
      </c>
      <c r="F1058" t="s">
        <v>156</v>
      </c>
      <c r="G1058" t="s">
        <v>156</v>
      </c>
      <c r="H1058" t="s">
        <v>156</v>
      </c>
      <c r="I1058">
        <v>0</v>
      </c>
      <c r="J1058" t="s">
        <v>157</v>
      </c>
      <c r="K1058">
        <v>1</v>
      </c>
      <c r="L1058" t="s">
        <v>154</v>
      </c>
      <c r="M1058" t="s">
        <v>154</v>
      </c>
      <c r="N1058" t="s">
        <v>154</v>
      </c>
      <c r="O1058">
        <v>0</v>
      </c>
      <c r="P1058" t="s">
        <v>154</v>
      </c>
      <c r="Q1058" t="s">
        <v>154</v>
      </c>
      <c r="R1058" t="s">
        <v>301</v>
      </c>
      <c r="S1058">
        <v>0</v>
      </c>
      <c r="T1058">
        <v>3</v>
      </c>
      <c r="U1058">
        <v>0</v>
      </c>
      <c r="V1058">
        <v>13</v>
      </c>
      <c r="W1058">
        <v>13</v>
      </c>
      <c r="X1058">
        <v>3</v>
      </c>
      <c r="Y1058">
        <v>13</v>
      </c>
      <c r="Z1058">
        <v>27</v>
      </c>
      <c r="AA1058">
        <v>0</v>
      </c>
      <c r="AB1058">
        <v>27</v>
      </c>
      <c r="AC1058">
        <v>3</v>
      </c>
      <c r="AD1058">
        <v>3</v>
      </c>
      <c r="AE1058">
        <v>0</v>
      </c>
      <c r="AF1058">
        <v>0</v>
      </c>
      <c r="AG1058">
        <v>13</v>
      </c>
      <c r="AH1058">
        <v>3</v>
      </c>
      <c r="AI1058">
        <v>3</v>
      </c>
      <c r="AJ1058">
        <v>0</v>
      </c>
      <c r="AK1058">
        <v>13</v>
      </c>
      <c r="AL1058">
        <v>13</v>
      </c>
      <c r="AM1058">
        <v>41</v>
      </c>
      <c r="AN1058">
        <v>3</v>
      </c>
      <c r="AO1058">
        <v>3</v>
      </c>
      <c r="AP1058">
        <v>3</v>
      </c>
      <c r="AQ1058">
        <v>27</v>
      </c>
      <c r="AR1058">
        <v>27</v>
      </c>
      <c r="AS1058">
        <v>27</v>
      </c>
      <c r="AT1058">
        <v>3</v>
      </c>
      <c r="AU1058">
        <v>13</v>
      </c>
      <c r="AV1058">
        <v>27</v>
      </c>
      <c r="AW1058">
        <v>13</v>
      </c>
      <c r="AX1058">
        <v>0</v>
      </c>
      <c r="AY1058" t="s">
        <v>159</v>
      </c>
      <c r="AZ1058" t="s">
        <v>600</v>
      </c>
      <c r="BA1058" t="s">
        <v>200</v>
      </c>
      <c r="BB1058" t="s">
        <v>1549</v>
      </c>
      <c r="BC1058" t="s">
        <v>163</v>
      </c>
      <c r="BD1058" t="b">
        <v>0</v>
      </c>
      <c r="BE1058">
        <v>5.23</v>
      </c>
      <c r="BF1058" t="b">
        <v>1</v>
      </c>
      <c r="BH1058" t="s">
        <v>164</v>
      </c>
      <c r="BI1058" t="s">
        <v>1550</v>
      </c>
      <c r="BJ1058" t="b">
        <v>0</v>
      </c>
      <c r="BK1058" t="s">
        <v>166</v>
      </c>
      <c r="BL1058" t="b">
        <v>0</v>
      </c>
      <c r="BM1058">
        <v>18</v>
      </c>
      <c r="BN1058" t="s">
        <v>167</v>
      </c>
      <c r="BO1058" t="s">
        <v>168</v>
      </c>
      <c r="BP1058" t="s">
        <v>167</v>
      </c>
      <c r="BQ1058" t="s">
        <v>169</v>
      </c>
      <c r="BR1058">
        <v>768</v>
      </c>
      <c r="BS1058" t="s">
        <v>156</v>
      </c>
      <c r="BT1058" t="s">
        <v>201</v>
      </c>
      <c r="BU1058" t="s">
        <v>302</v>
      </c>
      <c r="BV1058" t="s">
        <v>185</v>
      </c>
      <c r="BW1058">
        <v>13</v>
      </c>
      <c r="BX1058">
        <v>4</v>
      </c>
      <c r="BY1058">
        <v>0</v>
      </c>
      <c r="BZ1058">
        <v>6</v>
      </c>
      <c r="CA1058" t="s">
        <v>1551</v>
      </c>
      <c r="CB1058" t="s">
        <v>156</v>
      </c>
      <c r="CC1058">
        <v>7</v>
      </c>
      <c r="CD1058" t="b">
        <v>0</v>
      </c>
      <c r="CE1058" t="s">
        <v>832</v>
      </c>
      <c r="CF1058" t="s">
        <v>833</v>
      </c>
      <c r="CG1058">
        <v>36</v>
      </c>
      <c r="CH1058">
        <v>0</v>
      </c>
      <c r="CI1058" t="s">
        <v>306</v>
      </c>
      <c r="CJ1058" t="s">
        <v>430</v>
      </c>
      <c r="CK1058" t="s">
        <v>430</v>
      </c>
      <c r="CL1058" t="s">
        <v>430</v>
      </c>
      <c r="CM1058" t="s">
        <v>430</v>
      </c>
      <c r="CN1058" t="s">
        <v>430</v>
      </c>
      <c r="CO1058" t="s">
        <v>306</v>
      </c>
      <c r="CP1058" t="s">
        <v>430</v>
      </c>
      <c r="CQ1058">
        <v>1</v>
      </c>
      <c r="CR1058">
        <v>720</v>
      </c>
      <c r="CS1058">
        <f t="shared" si="70"/>
        <v>720</v>
      </c>
      <c r="CT1058">
        <f t="shared" si="72"/>
        <v>850.14285714285711</v>
      </c>
      <c r="CU1058">
        <f t="shared" si="73"/>
        <v>1037.8966434615302</v>
      </c>
      <c r="CV1058">
        <f t="shared" si="71"/>
        <v>720</v>
      </c>
      <c r="CW1058">
        <v>39505</v>
      </c>
      <c r="CX1058">
        <v>2268</v>
      </c>
      <c r="CY1058">
        <v>467</v>
      </c>
      <c r="CZ1058">
        <v>669</v>
      </c>
      <c r="DA1058">
        <v>2728</v>
      </c>
      <c r="DB1058">
        <v>720</v>
      </c>
      <c r="DC1058">
        <v>78</v>
      </c>
      <c r="DD1058">
        <v>2210</v>
      </c>
      <c r="DE1058">
        <v>2</v>
      </c>
      <c r="DF1058" t="s">
        <v>156</v>
      </c>
      <c r="DG1058">
        <v>1024</v>
      </c>
      <c r="DH1058">
        <v>2</v>
      </c>
      <c r="DI1058">
        <v>48000</v>
      </c>
      <c r="DJ1058">
        <v>-16</v>
      </c>
      <c r="DK1058" t="s">
        <v>176</v>
      </c>
      <c r="DL1058">
        <v>11</v>
      </c>
      <c r="DM1058" t="s">
        <v>177</v>
      </c>
      <c r="DN1058">
        <v>344675</v>
      </c>
      <c r="DO1058">
        <v>342399</v>
      </c>
      <c r="DP1058">
        <v>16002</v>
      </c>
      <c r="DQ1058">
        <v>496800</v>
      </c>
      <c r="DR1058">
        <v>498759</v>
      </c>
      <c r="DS1058">
        <v>342352</v>
      </c>
      <c r="DT1058">
        <v>496800</v>
      </c>
      <c r="DU1058">
        <v>340109</v>
      </c>
      <c r="DV1058" t="s">
        <v>158</v>
      </c>
      <c r="DW1058">
        <v>336401</v>
      </c>
      <c r="DX1058">
        <v>282982</v>
      </c>
      <c r="DY1058">
        <v>284068</v>
      </c>
      <c r="DZ1058">
        <v>13270</v>
      </c>
      <c r="EA1058">
        <v>13268</v>
      </c>
      <c r="EB1058">
        <v>496049</v>
      </c>
      <c r="EC1058">
        <v>282978</v>
      </c>
      <c r="ED1058">
        <v>282980</v>
      </c>
      <c r="EE1058">
        <v>13269</v>
      </c>
      <c r="EF1058">
        <v>502519</v>
      </c>
      <c r="EG1058">
        <v>500759</v>
      </c>
      <c r="EH1058">
        <v>503242</v>
      </c>
      <c r="EI1058">
        <v>283452</v>
      </c>
      <c r="EJ1058">
        <v>284739</v>
      </c>
      <c r="EK1058">
        <v>283985</v>
      </c>
      <c r="EL1058">
        <v>340109</v>
      </c>
      <c r="EM1058">
        <v>338401</v>
      </c>
      <c r="EN1058">
        <v>342326</v>
      </c>
      <c r="EO1058" t="s">
        <v>158</v>
      </c>
      <c r="EP1058">
        <v>502519</v>
      </c>
      <c r="EQ1058">
        <v>336399</v>
      </c>
      <c r="ER1058">
        <v>496047</v>
      </c>
      <c r="ES1058">
        <v>384182</v>
      </c>
      <c r="ET1058" t="s">
        <v>178</v>
      </c>
      <c r="EU1058">
        <v>3</v>
      </c>
      <c r="EV1058" t="s">
        <v>955</v>
      </c>
      <c r="EW1058">
        <v>14</v>
      </c>
      <c r="EX1058" t="s">
        <v>305</v>
      </c>
      <c r="EY1058" t="s">
        <v>169</v>
      </c>
      <c r="EZ1058">
        <v>1024</v>
      </c>
      <c r="FA1058">
        <v>-9</v>
      </c>
      <c r="FB1058">
        <v>-326</v>
      </c>
    </row>
    <row r="1059" spans="1:158" x14ac:dyDescent="0.35">
      <c r="A1059">
        <v>20</v>
      </c>
      <c r="B1059">
        <v>20</v>
      </c>
      <c r="C1059">
        <v>1963</v>
      </c>
      <c r="D1059">
        <v>1963</v>
      </c>
      <c r="E1059" t="s">
        <v>155</v>
      </c>
      <c r="F1059" t="s">
        <v>156</v>
      </c>
      <c r="G1059" t="s">
        <v>156</v>
      </c>
      <c r="H1059" t="s">
        <v>156</v>
      </c>
      <c r="I1059">
        <v>0</v>
      </c>
      <c r="J1059" t="s">
        <v>157</v>
      </c>
      <c r="K1059">
        <v>1</v>
      </c>
      <c r="L1059" t="s">
        <v>154</v>
      </c>
      <c r="M1059" t="s">
        <v>154</v>
      </c>
      <c r="N1059" t="s">
        <v>154</v>
      </c>
      <c r="O1059">
        <v>0</v>
      </c>
      <c r="P1059" t="s">
        <v>154</v>
      </c>
      <c r="Q1059" t="s">
        <v>154</v>
      </c>
      <c r="R1059" t="s">
        <v>301</v>
      </c>
      <c r="S1059">
        <v>0</v>
      </c>
      <c r="T1059">
        <v>3</v>
      </c>
      <c r="U1059">
        <v>0</v>
      </c>
      <c r="V1059">
        <v>14</v>
      </c>
      <c r="W1059">
        <v>14</v>
      </c>
      <c r="X1059">
        <v>3</v>
      </c>
      <c r="Y1059">
        <v>14</v>
      </c>
      <c r="Z1059">
        <v>27</v>
      </c>
      <c r="AA1059">
        <v>0</v>
      </c>
      <c r="AB1059">
        <v>27</v>
      </c>
      <c r="AC1059">
        <v>3</v>
      </c>
      <c r="AD1059">
        <v>3</v>
      </c>
      <c r="AE1059">
        <v>0</v>
      </c>
      <c r="AF1059">
        <v>0</v>
      </c>
      <c r="AG1059">
        <v>14</v>
      </c>
      <c r="AH1059">
        <v>3</v>
      </c>
      <c r="AI1059">
        <v>3</v>
      </c>
      <c r="AJ1059">
        <v>0</v>
      </c>
      <c r="AK1059">
        <v>14</v>
      </c>
      <c r="AL1059">
        <v>14</v>
      </c>
      <c r="AM1059">
        <v>42</v>
      </c>
      <c r="AN1059">
        <v>3</v>
      </c>
      <c r="AO1059">
        <v>3</v>
      </c>
      <c r="AP1059">
        <v>3</v>
      </c>
      <c r="AQ1059">
        <v>27</v>
      </c>
      <c r="AR1059">
        <v>27</v>
      </c>
      <c r="AS1059">
        <v>27</v>
      </c>
      <c r="AT1059">
        <v>3</v>
      </c>
      <c r="AU1059">
        <v>14</v>
      </c>
      <c r="AV1059">
        <v>27</v>
      </c>
      <c r="AW1059">
        <v>14</v>
      </c>
      <c r="AX1059">
        <v>0</v>
      </c>
      <c r="AY1059" t="s">
        <v>159</v>
      </c>
      <c r="AZ1059" t="s">
        <v>600</v>
      </c>
      <c r="BA1059" t="s">
        <v>200</v>
      </c>
      <c r="BB1059" t="s">
        <v>1549</v>
      </c>
      <c r="BC1059" t="s">
        <v>163</v>
      </c>
      <c r="BD1059" t="b">
        <v>0</v>
      </c>
      <c r="BE1059">
        <v>9.16</v>
      </c>
      <c r="BF1059" t="b">
        <v>1</v>
      </c>
      <c r="BH1059" t="s">
        <v>164</v>
      </c>
      <c r="BI1059" t="s">
        <v>1550</v>
      </c>
      <c r="BJ1059" t="b">
        <v>0</v>
      </c>
      <c r="BK1059" t="s">
        <v>166</v>
      </c>
      <c r="BL1059" t="b">
        <v>0</v>
      </c>
      <c r="BM1059">
        <v>18</v>
      </c>
      <c r="BN1059" t="s">
        <v>167</v>
      </c>
      <c r="BO1059" t="s">
        <v>168</v>
      </c>
      <c r="BP1059" t="s">
        <v>167</v>
      </c>
      <c r="BQ1059" t="s">
        <v>169</v>
      </c>
      <c r="BR1059">
        <v>768</v>
      </c>
      <c r="BS1059" t="s">
        <v>156</v>
      </c>
      <c r="BT1059" t="s">
        <v>201</v>
      </c>
      <c r="BU1059" t="s">
        <v>302</v>
      </c>
      <c r="BV1059" t="s">
        <v>327</v>
      </c>
      <c r="BW1059">
        <v>14</v>
      </c>
      <c r="BX1059">
        <v>4</v>
      </c>
      <c r="BY1059">
        <v>0</v>
      </c>
      <c r="BZ1059">
        <v>6</v>
      </c>
      <c r="CA1059" t="s">
        <v>1551</v>
      </c>
      <c r="CB1059" t="s">
        <v>156</v>
      </c>
      <c r="CC1059">
        <v>7</v>
      </c>
      <c r="CD1059" t="b">
        <v>0</v>
      </c>
      <c r="CE1059" t="s">
        <v>832</v>
      </c>
      <c r="CF1059" t="s">
        <v>833</v>
      </c>
      <c r="CG1059">
        <v>41</v>
      </c>
      <c r="CH1059">
        <v>0</v>
      </c>
      <c r="CI1059" t="s">
        <v>306</v>
      </c>
      <c r="CJ1059" t="s">
        <v>430</v>
      </c>
      <c r="CK1059" t="s">
        <v>430</v>
      </c>
      <c r="CL1059" t="s">
        <v>430</v>
      </c>
      <c r="CM1059" t="s">
        <v>430</v>
      </c>
      <c r="CN1059" t="s">
        <v>430</v>
      </c>
      <c r="CO1059" t="s">
        <v>306</v>
      </c>
      <c r="CP1059" t="s">
        <v>430</v>
      </c>
      <c r="CQ1059">
        <v>1</v>
      </c>
      <c r="CR1059">
        <v>632</v>
      </c>
      <c r="CS1059">
        <f t="shared" si="70"/>
        <v>632</v>
      </c>
      <c r="CT1059">
        <f t="shared" si="72"/>
        <v>850.14285714285711</v>
      </c>
      <c r="CU1059">
        <f t="shared" si="73"/>
        <v>1037.8966434615302</v>
      </c>
      <c r="CV1059">
        <f t="shared" si="71"/>
        <v>632</v>
      </c>
      <c r="CW1059">
        <v>39505</v>
      </c>
      <c r="CX1059">
        <v>2268</v>
      </c>
      <c r="CY1059">
        <v>467</v>
      </c>
      <c r="CZ1059">
        <v>669</v>
      </c>
      <c r="DA1059">
        <v>2728</v>
      </c>
      <c r="DB1059">
        <v>632</v>
      </c>
      <c r="DC1059">
        <v>78</v>
      </c>
      <c r="DD1059">
        <v>2210</v>
      </c>
      <c r="DE1059">
        <v>2</v>
      </c>
      <c r="DF1059" t="s">
        <v>156</v>
      </c>
      <c r="DG1059">
        <v>1024</v>
      </c>
      <c r="DH1059">
        <v>2</v>
      </c>
      <c r="DI1059">
        <v>48000</v>
      </c>
      <c r="DJ1059">
        <v>-16</v>
      </c>
      <c r="DK1059" t="s">
        <v>176</v>
      </c>
      <c r="DL1059">
        <v>11</v>
      </c>
      <c r="DM1059" t="s">
        <v>177</v>
      </c>
      <c r="DN1059">
        <v>344675</v>
      </c>
      <c r="DO1059">
        <v>342399</v>
      </c>
      <c r="DP1059">
        <v>16002</v>
      </c>
      <c r="DQ1059">
        <v>504105</v>
      </c>
      <c r="DR1059">
        <v>506059</v>
      </c>
      <c r="DS1059">
        <v>342352</v>
      </c>
      <c r="DT1059">
        <v>504105</v>
      </c>
      <c r="DU1059">
        <v>340109</v>
      </c>
      <c r="DV1059" t="s">
        <v>158</v>
      </c>
      <c r="DW1059">
        <v>336401</v>
      </c>
      <c r="DX1059">
        <v>282982</v>
      </c>
      <c r="DY1059">
        <v>284068</v>
      </c>
      <c r="DZ1059">
        <v>13270</v>
      </c>
      <c r="EA1059">
        <v>13268</v>
      </c>
      <c r="EB1059">
        <v>503353</v>
      </c>
      <c r="EC1059">
        <v>282978</v>
      </c>
      <c r="ED1059">
        <v>282980</v>
      </c>
      <c r="EE1059">
        <v>13269</v>
      </c>
      <c r="EF1059">
        <v>510069</v>
      </c>
      <c r="EG1059">
        <v>508059</v>
      </c>
      <c r="EH1059">
        <v>510704</v>
      </c>
      <c r="EI1059">
        <v>283452</v>
      </c>
      <c r="EJ1059">
        <v>284739</v>
      </c>
      <c r="EK1059">
        <v>283985</v>
      </c>
      <c r="EL1059">
        <v>340109</v>
      </c>
      <c r="EM1059">
        <v>338401</v>
      </c>
      <c r="EN1059">
        <v>342326</v>
      </c>
      <c r="EO1059" t="s">
        <v>158</v>
      </c>
      <c r="EP1059">
        <v>510069</v>
      </c>
      <c r="EQ1059">
        <v>336399</v>
      </c>
      <c r="ER1059">
        <v>503351</v>
      </c>
      <c r="ES1059">
        <v>384182</v>
      </c>
      <c r="ET1059" t="s">
        <v>178</v>
      </c>
      <c r="EU1059">
        <v>3</v>
      </c>
      <c r="EV1059" t="s">
        <v>1606</v>
      </c>
      <c r="EW1059">
        <v>15</v>
      </c>
      <c r="EX1059" t="s">
        <v>305</v>
      </c>
      <c r="EY1059" t="s">
        <v>169</v>
      </c>
      <c r="EZ1059">
        <v>1024</v>
      </c>
      <c r="FA1059">
        <v>-9</v>
      </c>
      <c r="FB1059">
        <v>-326</v>
      </c>
    </row>
    <row r="1060" spans="1:158" x14ac:dyDescent="0.35">
      <c r="A1060">
        <v>18</v>
      </c>
      <c r="B1060">
        <v>18</v>
      </c>
      <c r="C1060">
        <v>1880</v>
      </c>
      <c r="D1060">
        <v>1880</v>
      </c>
      <c r="E1060" t="s">
        <v>155</v>
      </c>
      <c r="F1060" t="s">
        <v>156</v>
      </c>
      <c r="G1060" t="s">
        <v>156</v>
      </c>
      <c r="H1060" t="s">
        <v>156</v>
      </c>
      <c r="I1060">
        <v>0</v>
      </c>
      <c r="J1060" t="s">
        <v>157</v>
      </c>
      <c r="K1060">
        <v>1</v>
      </c>
      <c r="L1060" t="s">
        <v>154</v>
      </c>
      <c r="M1060" t="s">
        <v>154</v>
      </c>
      <c r="N1060" t="s">
        <v>154</v>
      </c>
      <c r="O1060">
        <v>0</v>
      </c>
      <c r="P1060" t="s">
        <v>154</v>
      </c>
      <c r="Q1060" t="s">
        <v>154</v>
      </c>
      <c r="R1060" t="s">
        <v>306</v>
      </c>
      <c r="S1060">
        <v>0</v>
      </c>
      <c r="T1060">
        <v>3</v>
      </c>
      <c r="U1060">
        <v>0</v>
      </c>
      <c r="V1060">
        <v>15</v>
      </c>
      <c r="W1060">
        <v>15</v>
      </c>
      <c r="X1060">
        <v>3</v>
      </c>
      <c r="Y1060">
        <v>15</v>
      </c>
      <c r="Z1060">
        <v>27</v>
      </c>
      <c r="AA1060">
        <v>0</v>
      </c>
      <c r="AB1060">
        <v>27</v>
      </c>
      <c r="AC1060">
        <v>3</v>
      </c>
      <c r="AD1060">
        <v>3</v>
      </c>
      <c r="AE1060">
        <v>0</v>
      </c>
      <c r="AF1060">
        <v>0</v>
      </c>
      <c r="AG1060">
        <v>15</v>
      </c>
      <c r="AH1060">
        <v>3</v>
      </c>
      <c r="AI1060">
        <v>3</v>
      </c>
      <c r="AJ1060">
        <v>0</v>
      </c>
      <c r="AK1060">
        <v>15</v>
      </c>
      <c r="AL1060">
        <v>15</v>
      </c>
      <c r="AM1060">
        <v>43</v>
      </c>
      <c r="AN1060">
        <v>3</v>
      </c>
      <c r="AO1060">
        <v>3</v>
      </c>
      <c r="AP1060">
        <v>3</v>
      </c>
      <c r="AQ1060">
        <v>27</v>
      </c>
      <c r="AR1060">
        <v>27</v>
      </c>
      <c r="AS1060">
        <v>27</v>
      </c>
      <c r="AT1060">
        <v>3</v>
      </c>
      <c r="AU1060">
        <v>15</v>
      </c>
      <c r="AV1060">
        <v>27</v>
      </c>
      <c r="AW1060">
        <v>15</v>
      </c>
      <c r="AX1060">
        <v>0</v>
      </c>
      <c r="AY1060" t="s">
        <v>159</v>
      </c>
      <c r="AZ1060" t="s">
        <v>600</v>
      </c>
      <c r="BA1060" t="s">
        <v>200</v>
      </c>
      <c r="BB1060" t="s">
        <v>1549</v>
      </c>
      <c r="BC1060" t="s">
        <v>163</v>
      </c>
      <c r="BD1060" t="b">
        <v>0</v>
      </c>
      <c r="BE1060" t="s">
        <v>167</v>
      </c>
      <c r="BF1060" t="b">
        <v>1</v>
      </c>
      <c r="BH1060" t="s">
        <v>164</v>
      </c>
      <c r="BI1060" t="s">
        <v>1550</v>
      </c>
      <c r="BJ1060" t="b">
        <v>0</v>
      </c>
      <c r="BK1060" t="s">
        <v>166</v>
      </c>
      <c r="BL1060" t="b">
        <v>0</v>
      </c>
      <c r="BM1060">
        <v>18</v>
      </c>
      <c r="BN1060" t="s">
        <v>167</v>
      </c>
      <c r="BO1060" t="s">
        <v>168</v>
      </c>
      <c r="BP1060" t="s">
        <v>167</v>
      </c>
      <c r="BQ1060" t="s">
        <v>169</v>
      </c>
      <c r="BR1060">
        <v>768</v>
      </c>
      <c r="BS1060" t="s">
        <v>156</v>
      </c>
      <c r="BT1060" t="s">
        <v>201</v>
      </c>
      <c r="BU1060" t="s">
        <v>315</v>
      </c>
      <c r="BV1060" t="s">
        <v>324</v>
      </c>
      <c r="BW1060">
        <v>15</v>
      </c>
      <c r="BX1060">
        <v>4</v>
      </c>
      <c r="BY1060">
        <v>0</v>
      </c>
      <c r="BZ1060">
        <v>6</v>
      </c>
      <c r="CA1060" t="s">
        <v>1551</v>
      </c>
      <c r="CB1060" t="s">
        <v>156</v>
      </c>
      <c r="CC1060">
        <v>7</v>
      </c>
      <c r="CD1060" t="b">
        <v>0</v>
      </c>
      <c r="CE1060" t="s">
        <v>832</v>
      </c>
      <c r="CF1060" t="s">
        <v>833</v>
      </c>
      <c r="CG1060">
        <v>84</v>
      </c>
      <c r="CH1060">
        <v>0</v>
      </c>
      <c r="CI1060" t="s">
        <v>301</v>
      </c>
      <c r="CJ1060" t="s">
        <v>430</v>
      </c>
      <c r="CK1060" t="s">
        <v>430</v>
      </c>
      <c r="CL1060" t="s">
        <v>430</v>
      </c>
      <c r="CM1060" t="s">
        <v>430</v>
      </c>
      <c r="CN1060" t="s">
        <v>430</v>
      </c>
      <c r="CO1060" t="s">
        <v>301</v>
      </c>
      <c r="CP1060" t="s">
        <v>430</v>
      </c>
      <c r="CQ1060">
        <v>1</v>
      </c>
      <c r="CR1060">
        <v>640</v>
      </c>
      <c r="CS1060" t="str">
        <f t="shared" si="70"/>
        <v>-</v>
      </c>
      <c r="CT1060">
        <f t="shared" si="72"/>
        <v>850.14285714285711</v>
      </c>
      <c r="CU1060">
        <f t="shared" si="73"/>
        <v>1037.8966434615302</v>
      </c>
      <c r="CV1060" t="str">
        <f t="shared" si="71"/>
        <v>-</v>
      </c>
      <c r="CW1060">
        <v>39505</v>
      </c>
      <c r="CX1060">
        <v>2268</v>
      </c>
      <c r="CY1060">
        <v>467</v>
      </c>
      <c r="CZ1060">
        <v>669</v>
      </c>
      <c r="DA1060">
        <v>2728</v>
      </c>
      <c r="DB1060">
        <v>640</v>
      </c>
      <c r="DC1060">
        <v>78</v>
      </c>
      <c r="DD1060">
        <v>2210</v>
      </c>
      <c r="DE1060">
        <v>2</v>
      </c>
      <c r="DF1060" t="s">
        <v>156</v>
      </c>
      <c r="DG1060">
        <v>1024</v>
      </c>
      <c r="DH1060">
        <v>2</v>
      </c>
      <c r="DI1060">
        <v>48000</v>
      </c>
      <c r="DJ1060">
        <v>-16</v>
      </c>
      <c r="DK1060" t="s">
        <v>176</v>
      </c>
      <c r="DL1060">
        <v>11</v>
      </c>
      <c r="DM1060" t="s">
        <v>177</v>
      </c>
      <c r="DN1060">
        <v>344675</v>
      </c>
      <c r="DO1060">
        <v>342399</v>
      </c>
      <c r="DP1060">
        <v>16002</v>
      </c>
      <c r="DQ1060">
        <v>511557</v>
      </c>
      <c r="DR1060">
        <v>513679</v>
      </c>
      <c r="DS1060">
        <v>342352</v>
      </c>
      <c r="DT1060">
        <v>511557</v>
      </c>
      <c r="DU1060">
        <v>340109</v>
      </c>
      <c r="DV1060" t="s">
        <v>158</v>
      </c>
      <c r="DW1060">
        <v>336401</v>
      </c>
      <c r="DX1060">
        <v>282982</v>
      </c>
      <c r="DY1060">
        <v>284068</v>
      </c>
      <c r="DZ1060">
        <v>13270</v>
      </c>
      <c r="EA1060">
        <v>13268</v>
      </c>
      <c r="EB1060">
        <v>510806</v>
      </c>
      <c r="EC1060">
        <v>282978</v>
      </c>
      <c r="ED1060">
        <v>282980</v>
      </c>
      <c r="EE1060">
        <v>13269</v>
      </c>
      <c r="EF1060">
        <v>517259</v>
      </c>
      <c r="EG1060">
        <v>515679</v>
      </c>
      <c r="EH1060">
        <v>517902</v>
      </c>
      <c r="EI1060">
        <v>283452</v>
      </c>
      <c r="EJ1060">
        <v>284739</v>
      </c>
      <c r="EK1060">
        <v>283985</v>
      </c>
      <c r="EL1060">
        <v>340109</v>
      </c>
      <c r="EM1060">
        <v>338401</v>
      </c>
      <c r="EN1060">
        <v>342326</v>
      </c>
      <c r="EO1060" t="s">
        <v>158</v>
      </c>
      <c r="EP1060">
        <v>517259</v>
      </c>
      <c r="EQ1060">
        <v>336399</v>
      </c>
      <c r="ER1060">
        <v>510803</v>
      </c>
      <c r="ES1060">
        <v>384182</v>
      </c>
      <c r="ET1060" t="s">
        <v>178</v>
      </c>
      <c r="EU1060">
        <v>3</v>
      </c>
      <c r="EV1060" t="s">
        <v>1607</v>
      </c>
      <c r="EW1060">
        <v>16</v>
      </c>
      <c r="EX1060" t="s">
        <v>309</v>
      </c>
      <c r="EY1060" t="s">
        <v>169</v>
      </c>
      <c r="EZ1060">
        <v>1024</v>
      </c>
      <c r="FA1060">
        <v>-9</v>
      </c>
      <c r="FB1060">
        <v>-326</v>
      </c>
    </row>
    <row r="1061" spans="1:158" x14ac:dyDescent="0.35">
      <c r="A1061">
        <v>17</v>
      </c>
      <c r="B1061">
        <v>17</v>
      </c>
      <c r="C1061">
        <v>1863</v>
      </c>
      <c r="D1061">
        <v>1863</v>
      </c>
      <c r="E1061" t="s">
        <v>155</v>
      </c>
      <c r="F1061" t="s">
        <v>156</v>
      </c>
      <c r="G1061" t="s">
        <v>156</v>
      </c>
      <c r="H1061" t="s">
        <v>156</v>
      </c>
      <c r="I1061">
        <v>0</v>
      </c>
      <c r="J1061" t="s">
        <v>157</v>
      </c>
      <c r="K1061">
        <v>1</v>
      </c>
      <c r="L1061" t="s">
        <v>154</v>
      </c>
      <c r="M1061" t="s">
        <v>154</v>
      </c>
      <c r="N1061" t="s">
        <v>154</v>
      </c>
      <c r="O1061">
        <v>0</v>
      </c>
      <c r="P1061" t="s">
        <v>154</v>
      </c>
      <c r="Q1061" t="s">
        <v>154</v>
      </c>
      <c r="R1061" t="s">
        <v>301</v>
      </c>
      <c r="S1061">
        <v>0</v>
      </c>
      <c r="T1061">
        <v>3</v>
      </c>
      <c r="U1061">
        <v>0</v>
      </c>
      <c r="V1061">
        <v>16</v>
      </c>
      <c r="W1061">
        <v>16</v>
      </c>
      <c r="X1061">
        <v>3</v>
      </c>
      <c r="Y1061">
        <v>16</v>
      </c>
      <c r="Z1061">
        <v>27</v>
      </c>
      <c r="AA1061">
        <v>0</v>
      </c>
      <c r="AB1061">
        <v>27</v>
      </c>
      <c r="AC1061">
        <v>3</v>
      </c>
      <c r="AD1061">
        <v>3</v>
      </c>
      <c r="AE1061">
        <v>0</v>
      </c>
      <c r="AF1061">
        <v>0</v>
      </c>
      <c r="AG1061">
        <v>16</v>
      </c>
      <c r="AH1061">
        <v>3</v>
      </c>
      <c r="AI1061">
        <v>3</v>
      </c>
      <c r="AJ1061">
        <v>0</v>
      </c>
      <c r="AK1061">
        <v>16</v>
      </c>
      <c r="AL1061">
        <v>16</v>
      </c>
      <c r="AM1061">
        <v>44</v>
      </c>
      <c r="AN1061">
        <v>3</v>
      </c>
      <c r="AO1061">
        <v>3</v>
      </c>
      <c r="AP1061">
        <v>3</v>
      </c>
      <c r="AQ1061">
        <v>27</v>
      </c>
      <c r="AR1061">
        <v>27</v>
      </c>
      <c r="AS1061">
        <v>27</v>
      </c>
      <c r="AT1061">
        <v>3</v>
      </c>
      <c r="AU1061">
        <v>16</v>
      </c>
      <c r="AV1061">
        <v>27</v>
      </c>
      <c r="AW1061">
        <v>16</v>
      </c>
      <c r="AX1061">
        <v>0</v>
      </c>
      <c r="AY1061" t="s">
        <v>159</v>
      </c>
      <c r="AZ1061" t="s">
        <v>600</v>
      </c>
      <c r="BA1061" t="s">
        <v>200</v>
      </c>
      <c r="BB1061" t="s">
        <v>1549</v>
      </c>
      <c r="BC1061" t="s">
        <v>163</v>
      </c>
      <c r="BD1061" t="b">
        <v>0</v>
      </c>
      <c r="BE1061">
        <v>10</v>
      </c>
      <c r="BF1061" t="b">
        <v>1</v>
      </c>
      <c r="BH1061" t="s">
        <v>164</v>
      </c>
      <c r="BI1061" t="s">
        <v>1550</v>
      </c>
      <c r="BJ1061" t="b">
        <v>0</v>
      </c>
      <c r="BK1061" t="s">
        <v>166</v>
      </c>
      <c r="BL1061" t="b">
        <v>0</v>
      </c>
      <c r="BM1061">
        <v>18</v>
      </c>
      <c r="BN1061" t="s">
        <v>167</v>
      </c>
      <c r="BO1061" t="s">
        <v>168</v>
      </c>
      <c r="BP1061" t="s">
        <v>167</v>
      </c>
      <c r="BQ1061" t="s">
        <v>169</v>
      </c>
      <c r="BR1061">
        <v>768</v>
      </c>
      <c r="BS1061" t="s">
        <v>156</v>
      </c>
      <c r="BT1061" t="s">
        <v>201</v>
      </c>
      <c r="BU1061" t="s">
        <v>185</v>
      </c>
      <c r="BV1061" t="s">
        <v>303</v>
      </c>
      <c r="BW1061">
        <v>16</v>
      </c>
      <c r="BX1061">
        <v>4</v>
      </c>
      <c r="BY1061">
        <v>0</v>
      </c>
      <c r="BZ1061">
        <v>6</v>
      </c>
      <c r="CA1061" t="s">
        <v>1551</v>
      </c>
      <c r="CB1061" t="s">
        <v>156</v>
      </c>
      <c r="CC1061">
        <v>7</v>
      </c>
      <c r="CD1061" t="b">
        <v>0</v>
      </c>
      <c r="CE1061" t="s">
        <v>832</v>
      </c>
      <c r="CF1061" t="s">
        <v>833</v>
      </c>
      <c r="CG1061">
        <v>29</v>
      </c>
      <c r="CH1061">
        <v>0</v>
      </c>
      <c r="CI1061" t="s">
        <v>306</v>
      </c>
      <c r="CJ1061" t="s">
        <v>430</v>
      </c>
      <c r="CK1061" t="s">
        <v>430</v>
      </c>
      <c r="CL1061" t="s">
        <v>430</v>
      </c>
      <c r="CM1061" t="s">
        <v>430</v>
      </c>
      <c r="CN1061" t="s">
        <v>430</v>
      </c>
      <c r="CO1061" t="s">
        <v>306</v>
      </c>
      <c r="CP1061" t="s">
        <v>430</v>
      </c>
      <c r="CQ1061">
        <v>1</v>
      </c>
      <c r="CR1061">
        <v>1596</v>
      </c>
      <c r="CS1061">
        <f t="shared" si="70"/>
        <v>1596</v>
      </c>
      <c r="CT1061">
        <f t="shared" si="72"/>
        <v>850.14285714285711</v>
      </c>
      <c r="CU1061">
        <f t="shared" si="73"/>
        <v>1037.8966434615302</v>
      </c>
      <c r="CV1061">
        <f t="shared" si="71"/>
        <v>1596</v>
      </c>
      <c r="CW1061">
        <v>39505</v>
      </c>
      <c r="CX1061">
        <v>2268</v>
      </c>
      <c r="CY1061">
        <v>467</v>
      </c>
      <c r="CZ1061">
        <v>669</v>
      </c>
      <c r="DA1061">
        <v>2728</v>
      </c>
      <c r="DB1061">
        <v>1596</v>
      </c>
      <c r="DC1061">
        <v>78</v>
      </c>
      <c r="DD1061">
        <v>2210</v>
      </c>
      <c r="DE1061">
        <v>2</v>
      </c>
      <c r="DF1061" t="s">
        <v>156</v>
      </c>
      <c r="DG1061">
        <v>1024</v>
      </c>
      <c r="DH1061">
        <v>2</v>
      </c>
      <c r="DI1061">
        <v>48000</v>
      </c>
      <c r="DJ1061">
        <v>-16</v>
      </c>
      <c r="DK1061" t="s">
        <v>176</v>
      </c>
      <c r="DL1061">
        <v>11</v>
      </c>
      <c r="DM1061" t="s">
        <v>177</v>
      </c>
      <c r="DN1061">
        <v>344675</v>
      </c>
      <c r="DO1061">
        <v>342399</v>
      </c>
      <c r="DP1061">
        <v>16002</v>
      </c>
      <c r="DQ1061">
        <v>518758</v>
      </c>
      <c r="DR1061">
        <v>520519</v>
      </c>
      <c r="DS1061">
        <v>342352</v>
      </c>
      <c r="DT1061">
        <v>518758</v>
      </c>
      <c r="DU1061">
        <v>340109</v>
      </c>
      <c r="DV1061" t="s">
        <v>158</v>
      </c>
      <c r="DW1061">
        <v>336401</v>
      </c>
      <c r="DX1061">
        <v>282982</v>
      </c>
      <c r="DY1061">
        <v>284068</v>
      </c>
      <c r="DZ1061">
        <v>13270</v>
      </c>
      <c r="EA1061">
        <v>13268</v>
      </c>
      <c r="EB1061">
        <v>518007</v>
      </c>
      <c r="EC1061">
        <v>282978</v>
      </c>
      <c r="ED1061">
        <v>282980</v>
      </c>
      <c r="EE1061">
        <v>13269</v>
      </c>
      <c r="EF1061">
        <v>524209</v>
      </c>
      <c r="EG1061">
        <v>522519</v>
      </c>
      <c r="EH1061">
        <v>525808</v>
      </c>
      <c r="EI1061">
        <v>283452</v>
      </c>
      <c r="EJ1061">
        <v>284739</v>
      </c>
      <c r="EK1061">
        <v>283985</v>
      </c>
      <c r="EL1061">
        <v>340109</v>
      </c>
      <c r="EM1061">
        <v>338401</v>
      </c>
      <c r="EN1061">
        <v>342326</v>
      </c>
      <c r="EO1061" t="s">
        <v>158</v>
      </c>
      <c r="EP1061">
        <v>524209</v>
      </c>
      <c r="EQ1061">
        <v>336399</v>
      </c>
      <c r="ER1061">
        <v>518004</v>
      </c>
      <c r="ES1061">
        <v>384182</v>
      </c>
      <c r="ET1061" t="s">
        <v>178</v>
      </c>
      <c r="EU1061">
        <v>3</v>
      </c>
      <c r="EV1061" t="s">
        <v>1608</v>
      </c>
      <c r="EW1061">
        <v>17</v>
      </c>
      <c r="EX1061" t="s">
        <v>305</v>
      </c>
      <c r="EY1061" t="s">
        <v>169</v>
      </c>
      <c r="EZ1061">
        <v>1024</v>
      </c>
      <c r="FA1061">
        <v>-9</v>
      </c>
      <c r="FB1061">
        <v>-326</v>
      </c>
    </row>
    <row r="1062" spans="1:158" x14ac:dyDescent="0.35">
      <c r="A1062">
        <v>16</v>
      </c>
      <c r="B1062">
        <v>16</v>
      </c>
      <c r="C1062">
        <v>1954</v>
      </c>
      <c r="D1062">
        <v>1954</v>
      </c>
      <c r="E1062" t="s">
        <v>155</v>
      </c>
      <c r="F1062" t="s">
        <v>156</v>
      </c>
      <c r="G1062" t="s">
        <v>156</v>
      </c>
      <c r="H1062" t="s">
        <v>156</v>
      </c>
      <c r="I1062">
        <v>0</v>
      </c>
      <c r="J1062" t="s">
        <v>157</v>
      </c>
      <c r="K1062">
        <v>1</v>
      </c>
      <c r="L1062" t="s">
        <v>154</v>
      </c>
      <c r="M1062" t="s">
        <v>154</v>
      </c>
      <c r="N1062" t="s">
        <v>154</v>
      </c>
      <c r="O1062">
        <v>0</v>
      </c>
      <c r="P1062" t="s">
        <v>154</v>
      </c>
      <c r="Q1062" t="s">
        <v>154</v>
      </c>
      <c r="R1062" t="s">
        <v>301</v>
      </c>
      <c r="S1062">
        <v>0</v>
      </c>
      <c r="T1062">
        <v>3</v>
      </c>
      <c r="U1062">
        <v>0</v>
      </c>
      <c r="V1062">
        <v>17</v>
      </c>
      <c r="W1062">
        <v>17</v>
      </c>
      <c r="X1062">
        <v>3</v>
      </c>
      <c r="Y1062">
        <v>17</v>
      </c>
      <c r="Z1062">
        <v>27</v>
      </c>
      <c r="AA1062">
        <v>0</v>
      </c>
      <c r="AB1062">
        <v>27</v>
      </c>
      <c r="AC1062">
        <v>3</v>
      </c>
      <c r="AD1062">
        <v>3</v>
      </c>
      <c r="AE1062">
        <v>0</v>
      </c>
      <c r="AF1062">
        <v>0</v>
      </c>
      <c r="AG1062">
        <v>17</v>
      </c>
      <c r="AH1062">
        <v>3</v>
      </c>
      <c r="AI1062">
        <v>3</v>
      </c>
      <c r="AJ1062">
        <v>0</v>
      </c>
      <c r="AK1062">
        <v>17</v>
      </c>
      <c r="AL1062">
        <v>17</v>
      </c>
      <c r="AM1062">
        <v>45</v>
      </c>
      <c r="AN1062">
        <v>3</v>
      </c>
      <c r="AO1062">
        <v>3</v>
      </c>
      <c r="AP1062">
        <v>3</v>
      </c>
      <c r="AQ1062">
        <v>27</v>
      </c>
      <c r="AR1062">
        <v>27</v>
      </c>
      <c r="AS1062">
        <v>27</v>
      </c>
      <c r="AT1062">
        <v>3</v>
      </c>
      <c r="AU1062">
        <v>17</v>
      </c>
      <c r="AV1062">
        <v>27</v>
      </c>
      <c r="AW1062">
        <v>17</v>
      </c>
      <c r="AX1062">
        <v>0</v>
      </c>
      <c r="AY1062" t="s">
        <v>159</v>
      </c>
      <c r="AZ1062" t="s">
        <v>600</v>
      </c>
      <c r="BA1062" t="s">
        <v>200</v>
      </c>
      <c r="BB1062" t="s">
        <v>1549</v>
      </c>
      <c r="BC1062" t="s">
        <v>163</v>
      </c>
      <c r="BD1062" t="b">
        <v>0</v>
      </c>
      <c r="BE1062">
        <v>5.53</v>
      </c>
      <c r="BF1062" t="b">
        <v>1</v>
      </c>
      <c r="BH1062" t="s">
        <v>164</v>
      </c>
      <c r="BI1062" t="s">
        <v>1550</v>
      </c>
      <c r="BJ1062" t="b">
        <v>0</v>
      </c>
      <c r="BK1062" t="s">
        <v>166</v>
      </c>
      <c r="BL1062" t="b">
        <v>0</v>
      </c>
      <c r="BM1062">
        <v>18</v>
      </c>
      <c r="BN1062" t="s">
        <v>167</v>
      </c>
      <c r="BO1062" t="s">
        <v>168</v>
      </c>
      <c r="BP1062" t="s">
        <v>167</v>
      </c>
      <c r="BQ1062" t="s">
        <v>169</v>
      </c>
      <c r="BR1062">
        <v>768</v>
      </c>
      <c r="BS1062" t="s">
        <v>156</v>
      </c>
      <c r="BT1062" t="s">
        <v>201</v>
      </c>
      <c r="BU1062" t="s">
        <v>310</v>
      </c>
      <c r="BV1062" t="s">
        <v>302</v>
      </c>
      <c r="BW1062">
        <v>17</v>
      </c>
      <c r="BX1062">
        <v>4</v>
      </c>
      <c r="BY1062">
        <v>0</v>
      </c>
      <c r="BZ1062">
        <v>6</v>
      </c>
      <c r="CA1062" t="s">
        <v>1551</v>
      </c>
      <c r="CB1062" t="s">
        <v>156</v>
      </c>
      <c r="CC1062">
        <v>7</v>
      </c>
      <c r="CD1062" t="b">
        <v>0</v>
      </c>
      <c r="CE1062" t="s">
        <v>832</v>
      </c>
      <c r="CF1062" t="s">
        <v>833</v>
      </c>
      <c r="CG1062">
        <v>18</v>
      </c>
      <c r="CH1062">
        <v>0</v>
      </c>
      <c r="CI1062" t="s">
        <v>306</v>
      </c>
      <c r="CJ1062" t="s">
        <v>430</v>
      </c>
      <c r="CK1062" t="s">
        <v>430</v>
      </c>
      <c r="CL1062" t="s">
        <v>430</v>
      </c>
      <c r="CM1062" t="s">
        <v>430</v>
      </c>
      <c r="CN1062" t="s">
        <v>430</v>
      </c>
      <c r="CO1062" t="s">
        <v>306</v>
      </c>
      <c r="CP1062" t="s">
        <v>430</v>
      </c>
      <c r="CQ1062">
        <v>1</v>
      </c>
      <c r="CR1062">
        <v>3499</v>
      </c>
      <c r="CS1062">
        <f t="shared" si="70"/>
        <v>3499</v>
      </c>
      <c r="CT1062">
        <f t="shared" si="72"/>
        <v>850.14285714285711</v>
      </c>
      <c r="CU1062">
        <f t="shared" si="73"/>
        <v>1037.8966434615302</v>
      </c>
      <c r="CV1062" t="str">
        <f t="shared" si="71"/>
        <v>-</v>
      </c>
      <c r="CW1062">
        <v>39505</v>
      </c>
      <c r="CX1062">
        <v>2268</v>
      </c>
      <c r="CY1062">
        <v>467</v>
      </c>
      <c r="CZ1062">
        <v>669</v>
      </c>
      <c r="DA1062">
        <v>2728</v>
      </c>
      <c r="DB1062">
        <v>3499</v>
      </c>
      <c r="DC1062">
        <v>78</v>
      </c>
      <c r="DD1062">
        <v>2210</v>
      </c>
      <c r="DE1062">
        <v>2</v>
      </c>
      <c r="DF1062" t="s">
        <v>156</v>
      </c>
      <c r="DG1062">
        <v>1024</v>
      </c>
      <c r="DH1062">
        <v>2</v>
      </c>
      <c r="DI1062">
        <v>48000</v>
      </c>
      <c r="DJ1062">
        <v>-16</v>
      </c>
      <c r="DK1062" t="s">
        <v>176</v>
      </c>
      <c r="DL1062">
        <v>11</v>
      </c>
      <c r="DM1062" t="s">
        <v>177</v>
      </c>
      <c r="DN1062">
        <v>344675</v>
      </c>
      <c r="DO1062">
        <v>342399</v>
      </c>
      <c r="DP1062">
        <v>16002</v>
      </c>
      <c r="DQ1062">
        <v>526664</v>
      </c>
      <c r="DR1062">
        <v>528249</v>
      </c>
      <c r="DS1062">
        <v>342352</v>
      </c>
      <c r="DT1062">
        <v>526664</v>
      </c>
      <c r="DU1062">
        <v>340109</v>
      </c>
      <c r="DV1062" t="s">
        <v>158</v>
      </c>
      <c r="DW1062">
        <v>336401</v>
      </c>
      <c r="DX1062">
        <v>282982</v>
      </c>
      <c r="DY1062">
        <v>284068</v>
      </c>
      <c r="DZ1062">
        <v>13270</v>
      </c>
      <c r="EA1062">
        <v>13268</v>
      </c>
      <c r="EB1062">
        <v>525913</v>
      </c>
      <c r="EC1062">
        <v>282978</v>
      </c>
      <c r="ED1062">
        <v>282980</v>
      </c>
      <c r="EE1062">
        <v>13269</v>
      </c>
      <c r="EF1062">
        <v>532209</v>
      </c>
      <c r="EG1062">
        <v>530249</v>
      </c>
      <c r="EH1062">
        <v>535710</v>
      </c>
      <c r="EI1062">
        <v>283452</v>
      </c>
      <c r="EJ1062">
        <v>284739</v>
      </c>
      <c r="EK1062">
        <v>283985</v>
      </c>
      <c r="EL1062">
        <v>340109</v>
      </c>
      <c r="EM1062">
        <v>338401</v>
      </c>
      <c r="EN1062">
        <v>342326</v>
      </c>
      <c r="EO1062" t="s">
        <v>158</v>
      </c>
      <c r="EP1062">
        <v>532209</v>
      </c>
      <c r="EQ1062">
        <v>336399</v>
      </c>
      <c r="ER1062">
        <v>525911</v>
      </c>
      <c r="ES1062">
        <v>384182</v>
      </c>
      <c r="ET1062" t="s">
        <v>178</v>
      </c>
      <c r="EU1062">
        <v>3</v>
      </c>
      <c r="EV1062" t="s">
        <v>1609</v>
      </c>
      <c r="EW1062">
        <v>18</v>
      </c>
      <c r="EX1062" t="s">
        <v>305</v>
      </c>
      <c r="EY1062" t="s">
        <v>169</v>
      </c>
      <c r="EZ1062">
        <v>1024</v>
      </c>
      <c r="FA1062">
        <v>-9</v>
      </c>
      <c r="FB1062">
        <v>-326</v>
      </c>
    </row>
    <row r="1063" spans="1:158" x14ac:dyDescent="0.35">
      <c r="A1063">
        <v>15</v>
      </c>
      <c r="B1063">
        <v>15</v>
      </c>
      <c r="C1063">
        <v>1875</v>
      </c>
      <c r="D1063">
        <v>1875</v>
      </c>
      <c r="E1063" t="s">
        <v>155</v>
      </c>
      <c r="F1063" t="s">
        <v>156</v>
      </c>
      <c r="G1063" t="s">
        <v>156</v>
      </c>
      <c r="H1063" t="s">
        <v>156</v>
      </c>
      <c r="I1063">
        <v>0</v>
      </c>
      <c r="J1063" t="s">
        <v>157</v>
      </c>
      <c r="K1063">
        <v>1</v>
      </c>
      <c r="L1063" t="s">
        <v>154</v>
      </c>
      <c r="M1063" t="s">
        <v>154</v>
      </c>
      <c r="N1063" t="s">
        <v>154</v>
      </c>
      <c r="O1063">
        <v>0</v>
      </c>
      <c r="P1063" t="s">
        <v>154</v>
      </c>
      <c r="Q1063" t="s">
        <v>154</v>
      </c>
      <c r="R1063" t="s">
        <v>306</v>
      </c>
      <c r="S1063">
        <v>0</v>
      </c>
      <c r="T1063">
        <v>3</v>
      </c>
      <c r="U1063">
        <v>0</v>
      </c>
      <c r="V1063">
        <v>18</v>
      </c>
      <c r="W1063">
        <v>18</v>
      </c>
      <c r="X1063">
        <v>3</v>
      </c>
      <c r="Y1063">
        <v>18</v>
      </c>
      <c r="Z1063">
        <v>27</v>
      </c>
      <c r="AA1063">
        <v>0</v>
      </c>
      <c r="AB1063">
        <v>27</v>
      </c>
      <c r="AC1063">
        <v>3</v>
      </c>
      <c r="AD1063">
        <v>3</v>
      </c>
      <c r="AE1063">
        <v>0</v>
      </c>
      <c r="AF1063">
        <v>0</v>
      </c>
      <c r="AG1063">
        <v>18</v>
      </c>
      <c r="AH1063">
        <v>3</v>
      </c>
      <c r="AI1063">
        <v>3</v>
      </c>
      <c r="AJ1063">
        <v>0</v>
      </c>
      <c r="AK1063">
        <v>18</v>
      </c>
      <c r="AL1063">
        <v>18</v>
      </c>
      <c r="AM1063">
        <v>46</v>
      </c>
      <c r="AN1063">
        <v>3</v>
      </c>
      <c r="AO1063">
        <v>3</v>
      </c>
      <c r="AP1063">
        <v>3</v>
      </c>
      <c r="AQ1063">
        <v>27</v>
      </c>
      <c r="AR1063">
        <v>27</v>
      </c>
      <c r="AS1063">
        <v>27</v>
      </c>
      <c r="AT1063">
        <v>3</v>
      </c>
      <c r="AU1063">
        <v>18</v>
      </c>
      <c r="AV1063">
        <v>27</v>
      </c>
      <c r="AW1063">
        <v>18</v>
      </c>
      <c r="AX1063">
        <v>0</v>
      </c>
      <c r="AY1063" t="s">
        <v>159</v>
      </c>
      <c r="AZ1063" t="s">
        <v>600</v>
      </c>
      <c r="BA1063" t="s">
        <v>200</v>
      </c>
      <c r="BB1063" t="s">
        <v>1549</v>
      </c>
      <c r="BC1063" t="s">
        <v>163</v>
      </c>
      <c r="BD1063" t="b">
        <v>0</v>
      </c>
      <c r="BE1063" t="s">
        <v>167</v>
      </c>
      <c r="BF1063" t="b">
        <v>1</v>
      </c>
      <c r="BH1063" t="s">
        <v>164</v>
      </c>
      <c r="BI1063" t="s">
        <v>1550</v>
      </c>
      <c r="BJ1063" t="b">
        <v>0</v>
      </c>
      <c r="BK1063" t="s">
        <v>166</v>
      </c>
      <c r="BL1063" t="b">
        <v>0</v>
      </c>
      <c r="BM1063">
        <v>18</v>
      </c>
      <c r="BN1063" t="s">
        <v>167</v>
      </c>
      <c r="BO1063" t="s">
        <v>168</v>
      </c>
      <c r="BP1063" t="s">
        <v>167</v>
      </c>
      <c r="BQ1063" t="s">
        <v>169</v>
      </c>
      <c r="BR1063">
        <v>768</v>
      </c>
      <c r="BS1063" t="s">
        <v>156</v>
      </c>
      <c r="BT1063" t="s">
        <v>201</v>
      </c>
      <c r="BU1063" t="s">
        <v>185</v>
      </c>
      <c r="BV1063" t="s">
        <v>334</v>
      </c>
      <c r="BW1063">
        <v>18</v>
      </c>
      <c r="BX1063">
        <v>4</v>
      </c>
      <c r="BY1063">
        <v>0</v>
      </c>
      <c r="BZ1063">
        <v>6</v>
      </c>
      <c r="CA1063" t="s">
        <v>1551</v>
      </c>
      <c r="CB1063" t="s">
        <v>156</v>
      </c>
      <c r="CC1063">
        <v>7</v>
      </c>
      <c r="CD1063" t="b">
        <v>0</v>
      </c>
      <c r="CE1063" t="s">
        <v>832</v>
      </c>
      <c r="CF1063" t="s">
        <v>833</v>
      </c>
      <c r="CG1063">
        <v>54</v>
      </c>
      <c r="CH1063">
        <v>0</v>
      </c>
      <c r="CI1063" t="s">
        <v>301</v>
      </c>
      <c r="CJ1063" t="s">
        <v>430</v>
      </c>
      <c r="CK1063" t="s">
        <v>430</v>
      </c>
      <c r="CL1063" t="s">
        <v>430</v>
      </c>
      <c r="CM1063" t="s">
        <v>430</v>
      </c>
      <c r="CN1063" t="s">
        <v>430</v>
      </c>
      <c r="CO1063" t="s">
        <v>301</v>
      </c>
      <c r="CP1063" t="s">
        <v>430</v>
      </c>
      <c r="CQ1063">
        <v>1</v>
      </c>
      <c r="CR1063">
        <v>445</v>
      </c>
      <c r="CS1063" t="str">
        <f t="shared" si="70"/>
        <v>-</v>
      </c>
      <c r="CT1063">
        <f t="shared" si="72"/>
        <v>850.14285714285711</v>
      </c>
      <c r="CU1063">
        <f t="shared" si="73"/>
        <v>1037.8966434615302</v>
      </c>
      <c r="CV1063" t="str">
        <f t="shared" si="71"/>
        <v>-</v>
      </c>
      <c r="CW1063">
        <v>39505</v>
      </c>
      <c r="CX1063">
        <v>2268</v>
      </c>
      <c r="CY1063">
        <v>467</v>
      </c>
      <c r="CZ1063">
        <v>669</v>
      </c>
      <c r="DA1063">
        <v>2728</v>
      </c>
      <c r="DB1063">
        <v>445</v>
      </c>
      <c r="DC1063">
        <v>78</v>
      </c>
      <c r="DD1063">
        <v>2210</v>
      </c>
      <c r="DE1063">
        <v>2</v>
      </c>
      <c r="DF1063" t="s">
        <v>156</v>
      </c>
      <c r="DG1063">
        <v>1024</v>
      </c>
      <c r="DH1063">
        <v>2</v>
      </c>
      <c r="DI1063">
        <v>48000</v>
      </c>
      <c r="DJ1063">
        <v>-16</v>
      </c>
      <c r="DK1063" t="s">
        <v>176</v>
      </c>
      <c r="DL1063">
        <v>11</v>
      </c>
      <c r="DM1063" t="s">
        <v>177</v>
      </c>
      <c r="DN1063">
        <v>344675</v>
      </c>
      <c r="DO1063">
        <v>342399</v>
      </c>
      <c r="DP1063">
        <v>16002</v>
      </c>
      <c r="DQ1063">
        <v>536615</v>
      </c>
      <c r="DR1063">
        <v>538379</v>
      </c>
      <c r="DS1063">
        <v>342352</v>
      </c>
      <c r="DT1063">
        <v>536615</v>
      </c>
      <c r="DU1063">
        <v>340109</v>
      </c>
      <c r="DV1063" t="s">
        <v>158</v>
      </c>
      <c r="DW1063">
        <v>336401</v>
      </c>
      <c r="DX1063">
        <v>282982</v>
      </c>
      <c r="DY1063">
        <v>284068</v>
      </c>
      <c r="DZ1063">
        <v>13270</v>
      </c>
      <c r="EA1063">
        <v>13268</v>
      </c>
      <c r="EB1063">
        <v>535864</v>
      </c>
      <c r="EC1063">
        <v>282978</v>
      </c>
      <c r="ED1063">
        <v>282980</v>
      </c>
      <c r="EE1063">
        <v>13269</v>
      </c>
      <c r="EF1063">
        <v>542239</v>
      </c>
      <c r="EG1063">
        <v>540379</v>
      </c>
      <c r="EH1063">
        <v>542687</v>
      </c>
      <c r="EI1063">
        <v>283452</v>
      </c>
      <c r="EJ1063">
        <v>284739</v>
      </c>
      <c r="EK1063">
        <v>283985</v>
      </c>
      <c r="EL1063">
        <v>340109</v>
      </c>
      <c r="EM1063">
        <v>338401</v>
      </c>
      <c r="EN1063">
        <v>342326</v>
      </c>
      <c r="EO1063" t="s">
        <v>158</v>
      </c>
      <c r="EP1063">
        <v>542239</v>
      </c>
      <c r="EQ1063">
        <v>336399</v>
      </c>
      <c r="ER1063">
        <v>535861</v>
      </c>
      <c r="ES1063">
        <v>384182</v>
      </c>
      <c r="ET1063" t="s">
        <v>178</v>
      </c>
      <c r="EU1063">
        <v>3</v>
      </c>
      <c r="EV1063" t="s">
        <v>1610</v>
      </c>
      <c r="EW1063">
        <v>19</v>
      </c>
      <c r="EX1063" t="s">
        <v>309</v>
      </c>
      <c r="EY1063" t="s">
        <v>169</v>
      </c>
      <c r="EZ1063">
        <v>1024</v>
      </c>
      <c r="FA1063">
        <v>-9</v>
      </c>
      <c r="FB1063">
        <v>-326</v>
      </c>
    </row>
    <row r="1064" spans="1:158" x14ac:dyDescent="0.35">
      <c r="A1064">
        <v>15</v>
      </c>
      <c r="B1064">
        <v>15</v>
      </c>
      <c r="C1064">
        <v>1844</v>
      </c>
      <c r="D1064">
        <v>1844</v>
      </c>
      <c r="E1064" t="s">
        <v>155</v>
      </c>
      <c r="F1064" t="s">
        <v>156</v>
      </c>
      <c r="G1064" t="s">
        <v>156</v>
      </c>
      <c r="H1064" t="s">
        <v>156</v>
      </c>
      <c r="I1064">
        <v>0</v>
      </c>
      <c r="J1064" t="s">
        <v>157</v>
      </c>
      <c r="K1064">
        <v>1</v>
      </c>
      <c r="L1064" t="s">
        <v>154</v>
      </c>
      <c r="M1064" t="s">
        <v>154</v>
      </c>
      <c r="N1064" t="s">
        <v>154</v>
      </c>
      <c r="O1064">
        <v>0</v>
      </c>
      <c r="P1064" t="s">
        <v>154</v>
      </c>
      <c r="Q1064" t="s">
        <v>154</v>
      </c>
      <c r="R1064" t="s">
        <v>301</v>
      </c>
      <c r="S1064">
        <v>0</v>
      </c>
      <c r="T1064">
        <v>3</v>
      </c>
      <c r="U1064">
        <v>0</v>
      </c>
      <c r="V1064">
        <v>19</v>
      </c>
      <c r="W1064">
        <v>19</v>
      </c>
      <c r="X1064">
        <v>3</v>
      </c>
      <c r="Y1064">
        <v>19</v>
      </c>
      <c r="Z1064">
        <v>27</v>
      </c>
      <c r="AA1064">
        <v>0</v>
      </c>
      <c r="AB1064">
        <v>27</v>
      </c>
      <c r="AC1064">
        <v>3</v>
      </c>
      <c r="AD1064">
        <v>3</v>
      </c>
      <c r="AE1064">
        <v>0</v>
      </c>
      <c r="AF1064">
        <v>0</v>
      </c>
      <c r="AG1064">
        <v>19</v>
      </c>
      <c r="AH1064">
        <v>3</v>
      </c>
      <c r="AI1064">
        <v>3</v>
      </c>
      <c r="AJ1064">
        <v>0</v>
      </c>
      <c r="AK1064">
        <v>19</v>
      </c>
      <c r="AL1064">
        <v>19</v>
      </c>
      <c r="AM1064">
        <v>47</v>
      </c>
      <c r="AN1064">
        <v>3</v>
      </c>
      <c r="AO1064">
        <v>3</v>
      </c>
      <c r="AP1064">
        <v>3</v>
      </c>
      <c r="AQ1064">
        <v>27</v>
      </c>
      <c r="AR1064">
        <v>27</v>
      </c>
      <c r="AS1064">
        <v>27</v>
      </c>
      <c r="AT1064">
        <v>3</v>
      </c>
      <c r="AU1064">
        <v>19</v>
      </c>
      <c r="AV1064">
        <v>27</v>
      </c>
      <c r="AW1064">
        <v>19</v>
      </c>
      <c r="AX1064">
        <v>0</v>
      </c>
      <c r="AY1064" t="s">
        <v>159</v>
      </c>
      <c r="AZ1064" t="s">
        <v>600</v>
      </c>
      <c r="BA1064" t="s">
        <v>200</v>
      </c>
      <c r="BB1064" t="s">
        <v>1549</v>
      </c>
      <c r="BC1064" t="s">
        <v>163</v>
      </c>
      <c r="BD1064" t="b">
        <v>0</v>
      </c>
      <c r="BE1064">
        <v>2.85</v>
      </c>
      <c r="BF1064" t="b">
        <v>1</v>
      </c>
      <c r="BH1064" t="s">
        <v>164</v>
      </c>
      <c r="BI1064" t="s">
        <v>1550</v>
      </c>
      <c r="BJ1064" t="b">
        <v>0</v>
      </c>
      <c r="BK1064" t="s">
        <v>166</v>
      </c>
      <c r="BL1064" t="b">
        <v>0</v>
      </c>
      <c r="BM1064">
        <v>18</v>
      </c>
      <c r="BN1064" t="s">
        <v>167</v>
      </c>
      <c r="BO1064" t="s">
        <v>168</v>
      </c>
      <c r="BP1064" t="s">
        <v>167</v>
      </c>
      <c r="BQ1064" t="s">
        <v>169</v>
      </c>
      <c r="BR1064">
        <v>768</v>
      </c>
      <c r="BS1064" t="s">
        <v>156</v>
      </c>
      <c r="BT1064" t="s">
        <v>201</v>
      </c>
      <c r="BU1064" t="s">
        <v>310</v>
      </c>
      <c r="BV1064" t="s">
        <v>316</v>
      </c>
      <c r="BW1064">
        <v>19</v>
      </c>
      <c r="BX1064">
        <v>4</v>
      </c>
      <c r="BY1064">
        <v>0</v>
      </c>
      <c r="BZ1064">
        <v>6</v>
      </c>
      <c r="CA1064" t="s">
        <v>1551</v>
      </c>
      <c r="CB1064" t="s">
        <v>156</v>
      </c>
      <c r="CC1064">
        <v>7</v>
      </c>
      <c r="CD1064" t="b">
        <v>0</v>
      </c>
      <c r="CE1064" t="s">
        <v>832</v>
      </c>
      <c r="CF1064" t="s">
        <v>833</v>
      </c>
      <c r="CG1064">
        <v>25</v>
      </c>
      <c r="CH1064">
        <v>0</v>
      </c>
      <c r="CI1064" t="s">
        <v>306</v>
      </c>
      <c r="CJ1064" t="s">
        <v>430</v>
      </c>
      <c r="CK1064" t="s">
        <v>430</v>
      </c>
      <c r="CL1064" t="s">
        <v>430</v>
      </c>
      <c r="CM1064" t="s">
        <v>430</v>
      </c>
      <c r="CN1064" t="s">
        <v>430</v>
      </c>
      <c r="CO1064" t="s">
        <v>306</v>
      </c>
      <c r="CP1064" t="s">
        <v>430</v>
      </c>
      <c r="CQ1064">
        <v>1</v>
      </c>
      <c r="CR1064">
        <v>1261</v>
      </c>
      <c r="CS1064">
        <f t="shared" si="70"/>
        <v>1261</v>
      </c>
      <c r="CT1064">
        <f t="shared" si="72"/>
        <v>850.14285714285711</v>
      </c>
      <c r="CU1064">
        <f t="shared" si="73"/>
        <v>1037.8966434615302</v>
      </c>
      <c r="CV1064">
        <f t="shared" si="71"/>
        <v>1261</v>
      </c>
      <c r="CW1064">
        <v>39505</v>
      </c>
      <c r="CX1064">
        <v>2268</v>
      </c>
      <c r="CY1064">
        <v>467</v>
      </c>
      <c r="CZ1064">
        <v>669</v>
      </c>
      <c r="DA1064">
        <v>2728</v>
      </c>
      <c r="DB1064">
        <v>1261</v>
      </c>
      <c r="DC1064">
        <v>78</v>
      </c>
      <c r="DD1064">
        <v>2210</v>
      </c>
      <c r="DE1064">
        <v>2</v>
      </c>
      <c r="DF1064" t="s">
        <v>156</v>
      </c>
      <c r="DG1064">
        <v>1024</v>
      </c>
      <c r="DH1064">
        <v>2</v>
      </c>
      <c r="DI1064">
        <v>48000</v>
      </c>
      <c r="DJ1064">
        <v>-16</v>
      </c>
      <c r="DK1064" t="s">
        <v>176</v>
      </c>
      <c r="DL1064">
        <v>11</v>
      </c>
      <c r="DM1064" t="s">
        <v>177</v>
      </c>
      <c r="DN1064">
        <v>344675</v>
      </c>
      <c r="DO1064">
        <v>342399</v>
      </c>
      <c r="DP1064">
        <v>16002</v>
      </c>
      <c r="DQ1064">
        <v>543548</v>
      </c>
      <c r="DR1064">
        <v>545139</v>
      </c>
      <c r="DS1064">
        <v>342352</v>
      </c>
      <c r="DT1064">
        <v>543548</v>
      </c>
      <c r="DU1064">
        <v>340109</v>
      </c>
      <c r="DV1064" t="s">
        <v>158</v>
      </c>
      <c r="DW1064">
        <v>336401</v>
      </c>
      <c r="DX1064">
        <v>282982</v>
      </c>
      <c r="DY1064">
        <v>284068</v>
      </c>
      <c r="DZ1064">
        <v>13270</v>
      </c>
      <c r="EA1064">
        <v>13268</v>
      </c>
      <c r="EB1064">
        <v>542796</v>
      </c>
      <c r="EC1064">
        <v>282978</v>
      </c>
      <c r="ED1064">
        <v>282980</v>
      </c>
      <c r="EE1064">
        <v>13269</v>
      </c>
      <c r="EF1064">
        <v>549089</v>
      </c>
      <c r="EG1064">
        <v>547139</v>
      </c>
      <c r="EH1064">
        <v>550353</v>
      </c>
      <c r="EI1064">
        <v>283452</v>
      </c>
      <c r="EJ1064">
        <v>284739</v>
      </c>
      <c r="EK1064">
        <v>283985</v>
      </c>
      <c r="EL1064">
        <v>340109</v>
      </c>
      <c r="EM1064">
        <v>338401</v>
      </c>
      <c r="EN1064">
        <v>342326</v>
      </c>
      <c r="EO1064" t="s">
        <v>158</v>
      </c>
      <c r="EP1064">
        <v>549089</v>
      </c>
      <c r="EQ1064">
        <v>336399</v>
      </c>
      <c r="ER1064">
        <v>542794</v>
      </c>
      <c r="ES1064">
        <v>384182</v>
      </c>
      <c r="ET1064" t="s">
        <v>178</v>
      </c>
      <c r="EU1064">
        <v>3</v>
      </c>
      <c r="EV1064" t="s">
        <v>1611</v>
      </c>
      <c r="EW1064">
        <v>20</v>
      </c>
      <c r="EX1064" t="s">
        <v>305</v>
      </c>
      <c r="EY1064" t="s">
        <v>169</v>
      </c>
      <c r="EZ1064">
        <v>1024</v>
      </c>
      <c r="FA1064">
        <v>-9</v>
      </c>
      <c r="FB1064">
        <v>-326</v>
      </c>
    </row>
    <row r="1065" spans="1:158" x14ac:dyDescent="0.35">
      <c r="A1065">
        <v>14</v>
      </c>
      <c r="B1065">
        <v>14</v>
      </c>
      <c r="C1065">
        <v>1795</v>
      </c>
      <c r="D1065">
        <v>1795</v>
      </c>
      <c r="E1065" t="s">
        <v>155</v>
      </c>
      <c r="F1065" t="s">
        <v>156</v>
      </c>
      <c r="G1065" t="s">
        <v>156</v>
      </c>
      <c r="H1065" t="s">
        <v>156</v>
      </c>
      <c r="I1065">
        <v>0</v>
      </c>
      <c r="J1065" t="s">
        <v>157</v>
      </c>
      <c r="K1065">
        <v>1</v>
      </c>
      <c r="L1065" t="s">
        <v>154</v>
      </c>
      <c r="M1065" t="s">
        <v>154</v>
      </c>
      <c r="N1065" t="s">
        <v>154</v>
      </c>
      <c r="O1065">
        <v>0</v>
      </c>
      <c r="P1065" t="s">
        <v>154</v>
      </c>
      <c r="Q1065" t="s">
        <v>154</v>
      </c>
      <c r="R1065" t="s">
        <v>306</v>
      </c>
      <c r="S1065">
        <v>0</v>
      </c>
      <c r="T1065">
        <v>3</v>
      </c>
      <c r="U1065">
        <v>0</v>
      </c>
      <c r="V1065">
        <v>20</v>
      </c>
      <c r="W1065">
        <v>20</v>
      </c>
      <c r="X1065">
        <v>3</v>
      </c>
      <c r="Y1065">
        <v>20</v>
      </c>
      <c r="Z1065">
        <v>27</v>
      </c>
      <c r="AA1065">
        <v>0</v>
      </c>
      <c r="AB1065">
        <v>27</v>
      </c>
      <c r="AC1065">
        <v>3</v>
      </c>
      <c r="AD1065">
        <v>3</v>
      </c>
      <c r="AE1065">
        <v>0</v>
      </c>
      <c r="AF1065">
        <v>0</v>
      </c>
      <c r="AG1065">
        <v>20</v>
      </c>
      <c r="AH1065">
        <v>3</v>
      </c>
      <c r="AI1065">
        <v>3</v>
      </c>
      <c r="AJ1065">
        <v>0</v>
      </c>
      <c r="AK1065">
        <v>20</v>
      </c>
      <c r="AL1065">
        <v>20</v>
      </c>
      <c r="AM1065">
        <v>48</v>
      </c>
      <c r="AN1065">
        <v>3</v>
      </c>
      <c r="AO1065">
        <v>3</v>
      </c>
      <c r="AP1065">
        <v>3</v>
      </c>
      <c r="AQ1065">
        <v>27</v>
      </c>
      <c r="AR1065">
        <v>27</v>
      </c>
      <c r="AS1065">
        <v>27</v>
      </c>
      <c r="AT1065">
        <v>3</v>
      </c>
      <c r="AU1065">
        <v>20</v>
      </c>
      <c r="AV1065">
        <v>27</v>
      </c>
      <c r="AW1065">
        <v>20</v>
      </c>
      <c r="AX1065">
        <v>0</v>
      </c>
      <c r="AY1065" t="s">
        <v>159</v>
      </c>
      <c r="AZ1065" t="s">
        <v>600</v>
      </c>
      <c r="BA1065" t="s">
        <v>200</v>
      </c>
      <c r="BB1065" t="s">
        <v>1549</v>
      </c>
      <c r="BC1065" t="s">
        <v>163</v>
      </c>
      <c r="BD1065" t="b">
        <v>0</v>
      </c>
      <c r="BE1065" t="s">
        <v>167</v>
      </c>
      <c r="BF1065" t="b">
        <v>1</v>
      </c>
      <c r="BH1065" t="s">
        <v>164</v>
      </c>
      <c r="BI1065" t="s">
        <v>1550</v>
      </c>
      <c r="BJ1065" t="b">
        <v>0</v>
      </c>
      <c r="BK1065" t="s">
        <v>166</v>
      </c>
      <c r="BL1065" t="b">
        <v>0</v>
      </c>
      <c r="BM1065">
        <v>18</v>
      </c>
      <c r="BN1065" t="s">
        <v>167</v>
      </c>
      <c r="BO1065" t="s">
        <v>168</v>
      </c>
      <c r="BP1065" t="s">
        <v>167</v>
      </c>
      <c r="BQ1065" t="s">
        <v>169</v>
      </c>
      <c r="BR1065">
        <v>768</v>
      </c>
      <c r="BS1065" t="s">
        <v>156</v>
      </c>
      <c r="BT1065" t="s">
        <v>201</v>
      </c>
      <c r="BU1065" t="s">
        <v>310</v>
      </c>
      <c r="BV1065" t="s">
        <v>324</v>
      </c>
      <c r="BW1065">
        <v>20</v>
      </c>
      <c r="BX1065">
        <v>4</v>
      </c>
      <c r="BY1065">
        <v>0</v>
      </c>
      <c r="BZ1065">
        <v>6</v>
      </c>
      <c r="CA1065" t="s">
        <v>1551</v>
      </c>
      <c r="CB1065" t="s">
        <v>156</v>
      </c>
      <c r="CC1065">
        <v>7</v>
      </c>
      <c r="CD1065" t="b">
        <v>0</v>
      </c>
      <c r="CE1065" t="s">
        <v>832</v>
      </c>
      <c r="CF1065" t="s">
        <v>833</v>
      </c>
      <c r="CG1065">
        <v>60</v>
      </c>
      <c r="CH1065">
        <v>0</v>
      </c>
      <c r="CI1065" t="s">
        <v>301</v>
      </c>
      <c r="CJ1065" t="s">
        <v>430</v>
      </c>
      <c r="CK1065" t="s">
        <v>430</v>
      </c>
      <c r="CL1065" t="s">
        <v>430</v>
      </c>
      <c r="CM1065" t="s">
        <v>430</v>
      </c>
      <c r="CN1065" t="s">
        <v>430</v>
      </c>
      <c r="CO1065" t="s">
        <v>301</v>
      </c>
      <c r="CP1065" t="s">
        <v>430</v>
      </c>
      <c r="CQ1065">
        <v>1</v>
      </c>
      <c r="CR1065">
        <v>825</v>
      </c>
      <c r="CS1065" t="str">
        <f t="shared" si="70"/>
        <v>-</v>
      </c>
      <c r="CT1065">
        <f t="shared" si="72"/>
        <v>850.14285714285711</v>
      </c>
      <c r="CU1065">
        <f t="shared" si="73"/>
        <v>1037.8966434615302</v>
      </c>
      <c r="CV1065" t="str">
        <f t="shared" si="71"/>
        <v>-</v>
      </c>
      <c r="CW1065">
        <v>39505</v>
      </c>
      <c r="CX1065">
        <v>2268</v>
      </c>
      <c r="CY1065">
        <v>467</v>
      </c>
      <c r="CZ1065">
        <v>669</v>
      </c>
      <c r="DA1065">
        <v>2728</v>
      </c>
      <c r="DB1065">
        <v>825</v>
      </c>
      <c r="DC1065">
        <v>78</v>
      </c>
      <c r="DD1065">
        <v>2210</v>
      </c>
      <c r="DE1065">
        <v>2</v>
      </c>
      <c r="DF1065" t="s">
        <v>156</v>
      </c>
      <c r="DG1065">
        <v>1024</v>
      </c>
      <c r="DH1065">
        <v>2</v>
      </c>
      <c r="DI1065">
        <v>48000</v>
      </c>
      <c r="DJ1065">
        <v>-16</v>
      </c>
      <c r="DK1065" t="s">
        <v>176</v>
      </c>
      <c r="DL1065">
        <v>11</v>
      </c>
      <c r="DM1065" t="s">
        <v>177</v>
      </c>
      <c r="DN1065">
        <v>344675</v>
      </c>
      <c r="DO1065">
        <v>342399</v>
      </c>
      <c r="DP1065">
        <v>16002</v>
      </c>
      <c r="DQ1065">
        <v>551201</v>
      </c>
      <c r="DR1065">
        <v>552799</v>
      </c>
      <c r="DS1065">
        <v>342352</v>
      </c>
      <c r="DT1065">
        <v>551201</v>
      </c>
      <c r="DU1065">
        <v>340109</v>
      </c>
      <c r="DV1065" t="s">
        <v>158</v>
      </c>
      <c r="DW1065">
        <v>336401</v>
      </c>
      <c r="DX1065">
        <v>282982</v>
      </c>
      <c r="DY1065">
        <v>284068</v>
      </c>
      <c r="DZ1065">
        <v>13270</v>
      </c>
      <c r="EA1065">
        <v>13268</v>
      </c>
      <c r="EB1065">
        <v>550449</v>
      </c>
      <c r="EC1065">
        <v>282978</v>
      </c>
      <c r="ED1065">
        <v>282980</v>
      </c>
      <c r="EE1065">
        <v>13269</v>
      </c>
      <c r="EF1065">
        <v>556359</v>
      </c>
      <c r="EG1065">
        <v>554799</v>
      </c>
      <c r="EH1065">
        <v>557187</v>
      </c>
      <c r="EI1065">
        <v>283452</v>
      </c>
      <c r="EJ1065">
        <v>284739</v>
      </c>
      <c r="EK1065">
        <v>283985</v>
      </c>
      <c r="EL1065">
        <v>340109</v>
      </c>
      <c r="EM1065">
        <v>338401</v>
      </c>
      <c r="EN1065">
        <v>342326</v>
      </c>
      <c r="EO1065" t="s">
        <v>158</v>
      </c>
      <c r="EP1065">
        <v>556359</v>
      </c>
      <c r="EQ1065">
        <v>336399</v>
      </c>
      <c r="ER1065">
        <v>550447</v>
      </c>
      <c r="ES1065">
        <v>384182</v>
      </c>
      <c r="ET1065" t="s">
        <v>178</v>
      </c>
      <c r="EU1065">
        <v>3</v>
      </c>
      <c r="EV1065" t="s">
        <v>1612</v>
      </c>
      <c r="EW1065">
        <v>21</v>
      </c>
      <c r="EX1065" t="s">
        <v>309</v>
      </c>
      <c r="EY1065" t="s">
        <v>169</v>
      </c>
      <c r="EZ1065">
        <v>1024</v>
      </c>
      <c r="FA1065">
        <v>-9</v>
      </c>
      <c r="FB1065">
        <v>-326</v>
      </c>
    </row>
    <row r="1066" spans="1:158" x14ac:dyDescent="0.35">
      <c r="A1066">
        <v>18</v>
      </c>
      <c r="B1066">
        <v>18</v>
      </c>
      <c r="C1066">
        <v>1735</v>
      </c>
      <c r="D1066">
        <v>1735</v>
      </c>
      <c r="E1066" t="s">
        <v>155</v>
      </c>
      <c r="F1066" t="s">
        <v>156</v>
      </c>
      <c r="G1066" t="s">
        <v>156</v>
      </c>
      <c r="H1066" t="s">
        <v>156</v>
      </c>
      <c r="I1066">
        <v>0</v>
      </c>
      <c r="J1066" t="s">
        <v>157</v>
      </c>
      <c r="K1066">
        <v>0</v>
      </c>
      <c r="L1066" t="s">
        <v>154</v>
      </c>
      <c r="M1066" t="s">
        <v>154</v>
      </c>
      <c r="N1066" t="s">
        <v>154</v>
      </c>
      <c r="O1066">
        <v>1</v>
      </c>
      <c r="P1066" t="s">
        <v>154</v>
      </c>
      <c r="Q1066" t="s">
        <v>154</v>
      </c>
      <c r="R1066" t="s">
        <v>301</v>
      </c>
      <c r="S1066">
        <v>0</v>
      </c>
      <c r="T1066">
        <v>3</v>
      </c>
      <c r="U1066">
        <v>0</v>
      </c>
      <c r="V1066">
        <v>21</v>
      </c>
      <c r="W1066">
        <v>21</v>
      </c>
      <c r="X1066">
        <v>3</v>
      </c>
      <c r="Y1066">
        <v>21</v>
      </c>
      <c r="Z1066">
        <v>27</v>
      </c>
      <c r="AA1066">
        <v>0</v>
      </c>
      <c r="AB1066">
        <v>27</v>
      </c>
      <c r="AC1066">
        <v>3</v>
      </c>
      <c r="AD1066">
        <v>3</v>
      </c>
      <c r="AE1066">
        <v>0</v>
      </c>
      <c r="AF1066">
        <v>0</v>
      </c>
      <c r="AG1066">
        <v>21</v>
      </c>
      <c r="AH1066">
        <v>3</v>
      </c>
      <c r="AI1066">
        <v>3</v>
      </c>
      <c r="AJ1066">
        <v>0</v>
      </c>
      <c r="AK1066">
        <v>21</v>
      </c>
      <c r="AL1066">
        <v>21</v>
      </c>
      <c r="AM1066">
        <v>49</v>
      </c>
      <c r="AN1066">
        <v>3</v>
      </c>
      <c r="AO1066">
        <v>3</v>
      </c>
      <c r="AP1066">
        <v>3</v>
      </c>
      <c r="AQ1066">
        <v>27</v>
      </c>
      <c r="AR1066">
        <v>27</v>
      </c>
      <c r="AS1066">
        <v>27</v>
      </c>
      <c r="AT1066">
        <v>3</v>
      </c>
      <c r="AU1066">
        <v>21</v>
      </c>
      <c r="AV1066">
        <v>27</v>
      </c>
      <c r="AW1066">
        <v>21</v>
      </c>
      <c r="AX1066">
        <v>0</v>
      </c>
      <c r="AY1066" t="s">
        <v>159</v>
      </c>
      <c r="AZ1066" t="s">
        <v>600</v>
      </c>
      <c r="BA1066" t="s">
        <v>200</v>
      </c>
      <c r="BB1066" t="s">
        <v>1549</v>
      </c>
      <c r="BC1066" t="s">
        <v>163</v>
      </c>
      <c r="BD1066" t="b">
        <v>0</v>
      </c>
      <c r="BE1066">
        <v>8.8699999999999992</v>
      </c>
      <c r="BF1066" t="b">
        <v>1</v>
      </c>
      <c r="BH1066" t="s">
        <v>164</v>
      </c>
      <c r="BI1066" t="s">
        <v>1550</v>
      </c>
      <c r="BJ1066" t="b">
        <v>0</v>
      </c>
      <c r="BK1066" t="s">
        <v>166</v>
      </c>
      <c r="BL1066" t="b">
        <v>0</v>
      </c>
      <c r="BM1066">
        <v>18</v>
      </c>
      <c r="BN1066" t="s">
        <v>167</v>
      </c>
      <c r="BO1066" t="s">
        <v>168</v>
      </c>
      <c r="BP1066" t="s">
        <v>167</v>
      </c>
      <c r="BQ1066" t="s">
        <v>169</v>
      </c>
      <c r="BR1066">
        <v>768</v>
      </c>
      <c r="BS1066" t="s">
        <v>156</v>
      </c>
      <c r="BT1066" t="s">
        <v>201</v>
      </c>
      <c r="BU1066" t="s">
        <v>303</v>
      </c>
      <c r="BV1066" t="s">
        <v>315</v>
      </c>
      <c r="BW1066">
        <v>21</v>
      </c>
      <c r="BX1066">
        <v>4</v>
      </c>
      <c r="BY1066">
        <v>0</v>
      </c>
      <c r="BZ1066">
        <v>6</v>
      </c>
      <c r="CA1066" t="s">
        <v>1551</v>
      </c>
      <c r="CB1066" t="s">
        <v>156</v>
      </c>
      <c r="CC1066">
        <v>7</v>
      </c>
      <c r="CD1066" t="b">
        <v>0</v>
      </c>
      <c r="CE1066" t="s">
        <v>832</v>
      </c>
      <c r="CF1066" t="s">
        <v>833</v>
      </c>
      <c r="CG1066">
        <v>7</v>
      </c>
      <c r="CH1066">
        <v>0</v>
      </c>
      <c r="CI1066" t="s">
        <v>301</v>
      </c>
      <c r="CJ1066" t="s">
        <v>430</v>
      </c>
      <c r="CK1066" t="s">
        <v>430</v>
      </c>
      <c r="CL1066" t="s">
        <v>430</v>
      </c>
      <c r="CM1066" t="s">
        <v>430</v>
      </c>
      <c r="CN1066" t="s">
        <v>430</v>
      </c>
      <c r="CO1066" t="s">
        <v>301</v>
      </c>
      <c r="CP1066" t="s">
        <v>430</v>
      </c>
      <c r="CQ1066">
        <v>1</v>
      </c>
      <c r="CR1066">
        <v>463</v>
      </c>
      <c r="CS1066">
        <f t="shared" si="70"/>
        <v>463</v>
      </c>
      <c r="CT1066">
        <f t="shared" si="72"/>
        <v>850.14285714285711</v>
      </c>
      <c r="CU1066">
        <f t="shared" si="73"/>
        <v>1037.8966434615302</v>
      </c>
      <c r="CV1066">
        <f t="shared" si="71"/>
        <v>463</v>
      </c>
      <c r="CW1066">
        <v>39505</v>
      </c>
      <c r="CX1066">
        <v>2268</v>
      </c>
      <c r="CY1066">
        <v>467</v>
      </c>
      <c r="CZ1066">
        <v>669</v>
      </c>
      <c r="DA1066">
        <v>2728</v>
      </c>
      <c r="DB1066">
        <v>463</v>
      </c>
      <c r="DC1066">
        <v>78</v>
      </c>
      <c r="DD1066">
        <v>2210</v>
      </c>
      <c r="DE1066">
        <v>2</v>
      </c>
      <c r="DF1066" t="s">
        <v>156</v>
      </c>
      <c r="DG1066">
        <v>1024</v>
      </c>
      <c r="DH1066">
        <v>2</v>
      </c>
      <c r="DI1066">
        <v>48000</v>
      </c>
      <c r="DJ1066">
        <v>-16</v>
      </c>
      <c r="DK1066" t="s">
        <v>176</v>
      </c>
      <c r="DL1066">
        <v>11</v>
      </c>
      <c r="DM1066" t="s">
        <v>177</v>
      </c>
      <c r="DN1066">
        <v>344675</v>
      </c>
      <c r="DO1066">
        <v>342399</v>
      </c>
      <c r="DP1066">
        <v>16002</v>
      </c>
      <c r="DQ1066">
        <v>558045</v>
      </c>
      <c r="DR1066">
        <v>559729</v>
      </c>
      <c r="DS1066">
        <v>342352</v>
      </c>
      <c r="DT1066">
        <v>558045</v>
      </c>
      <c r="DU1066">
        <v>340109</v>
      </c>
      <c r="DV1066" t="s">
        <v>158</v>
      </c>
      <c r="DW1066">
        <v>336401</v>
      </c>
      <c r="DX1066">
        <v>282982</v>
      </c>
      <c r="DY1066">
        <v>284068</v>
      </c>
      <c r="DZ1066">
        <v>13270</v>
      </c>
      <c r="EA1066">
        <v>13268</v>
      </c>
      <c r="EB1066">
        <v>557294</v>
      </c>
      <c r="EC1066">
        <v>282978</v>
      </c>
      <c r="ED1066">
        <v>282980</v>
      </c>
      <c r="EE1066">
        <v>13269</v>
      </c>
      <c r="EF1066">
        <v>563849</v>
      </c>
      <c r="EG1066">
        <v>561730</v>
      </c>
      <c r="EH1066">
        <v>564315</v>
      </c>
      <c r="EI1066">
        <v>283452</v>
      </c>
      <c r="EJ1066">
        <v>284739</v>
      </c>
      <c r="EK1066">
        <v>283985</v>
      </c>
      <c r="EL1066">
        <v>340109</v>
      </c>
      <c r="EM1066">
        <v>338401</v>
      </c>
      <c r="EN1066">
        <v>342326</v>
      </c>
      <c r="EO1066" t="s">
        <v>158</v>
      </c>
      <c r="EP1066">
        <v>563849</v>
      </c>
      <c r="EQ1066">
        <v>336399</v>
      </c>
      <c r="ER1066">
        <v>557292</v>
      </c>
      <c r="ES1066">
        <v>384182</v>
      </c>
      <c r="ET1066" t="s">
        <v>178</v>
      </c>
      <c r="EU1066">
        <v>4</v>
      </c>
      <c r="EV1066" t="s">
        <v>1613</v>
      </c>
      <c r="EW1066">
        <v>22</v>
      </c>
      <c r="EX1066" t="s">
        <v>305</v>
      </c>
      <c r="EY1066" t="s">
        <v>169</v>
      </c>
      <c r="EZ1066">
        <v>1024</v>
      </c>
      <c r="FA1066">
        <v>-9</v>
      </c>
      <c r="FB1066">
        <v>-326</v>
      </c>
    </row>
    <row r="1067" spans="1:158" x14ac:dyDescent="0.35">
      <c r="A1067">
        <v>17</v>
      </c>
      <c r="B1067">
        <v>17</v>
      </c>
      <c r="C1067">
        <v>1691</v>
      </c>
      <c r="D1067">
        <v>1691</v>
      </c>
      <c r="E1067" t="s">
        <v>155</v>
      </c>
      <c r="F1067" t="s">
        <v>156</v>
      </c>
      <c r="G1067" t="s">
        <v>156</v>
      </c>
      <c r="H1067" t="s">
        <v>156</v>
      </c>
      <c r="I1067">
        <v>0</v>
      </c>
      <c r="J1067" t="s">
        <v>157</v>
      </c>
      <c r="K1067">
        <v>1</v>
      </c>
      <c r="L1067" t="s">
        <v>154</v>
      </c>
      <c r="M1067" t="s">
        <v>154</v>
      </c>
      <c r="N1067" t="s">
        <v>154</v>
      </c>
      <c r="O1067">
        <v>0</v>
      </c>
      <c r="P1067" t="s">
        <v>154</v>
      </c>
      <c r="Q1067" t="s">
        <v>154</v>
      </c>
      <c r="R1067" t="s">
        <v>306</v>
      </c>
      <c r="S1067">
        <v>0</v>
      </c>
      <c r="T1067">
        <v>3</v>
      </c>
      <c r="U1067">
        <v>0</v>
      </c>
      <c r="V1067">
        <v>22</v>
      </c>
      <c r="W1067">
        <v>22</v>
      </c>
      <c r="X1067">
        <v>3</v>
      </c>
      <c r="Y1067">
        <v>22</v>
      </c>
      <c r="Z1067">
        <v>27</v>
      </c>
      <c r="AA1067">
        <v>0</v>
      </c>
      <c r="AB1067">
        <v>27</v>
      </c>
      <c r="AC1067">
        <v>3</v>
      </c>
      <c r="AD1067">
        <v>3</v>
      </c>
      <c r="AE1067">
        <v>0</v>
      </c>
      <c r="AF1067">
        <v>0</v>
      </c>
      <c r="AG1067">
        <v>22</v>
      </c>
      <c r="AH1067">
        <v>3</v>
      </c>
      <c r="AI1067">
        <v>3</v>
      </c>
      <c r="AJ1067">
        <v>0</v>
      </c>
      <c r="AK1067">
        <v>22</v>
      </c>
      <c r="AL1067">
        <v>22</v>
      </c>
      <c r="AM1067">
        <v>50</v>
      </c>
      <c r="AN1067">
        <v>3</v>
      </c>
      <c r="AO1067">
        <v>3</v>
      </c>
      <c r="AP1067">
        <v>3</v>
      </c>
      <c r="AQ1067">
        <v>27</v>
      </c>
      <c r="AR1067">
        <v>27</v>
      </c>
      <c r="AS1067">
        <v>27</v>
      </c>
      <c r="AT1067">
        <v>3</v>
      </c>
      <c r="AU1067">
        <v>22</v>
      </c>
      <c r="AV1067">
        <v>27</v>
      </c>
      <c r="AW1067">
        <v>22</v>
      </c>
      <c r="AX1067">
        <v>0</v>
      </c>
      <c r="AY1067" t="s">
        <v>159</v>
      </c>
      <c r="AZ1067" t="s">
        <v>600</v>
      </c>
      <c r="BA1067" t="s">
        <v>200</v>
      </c>
      <c r="BB1067" t="s">
        <v>1549</v>
      </c>
      <c r="BC1067" t="s">
        <v>163</v>
      </c>
      <c r="BD1067" t="b">
        <v>0</v>
      </c>
      <c r="BE1067" t="s">
        <v>167</v>
      </c>
      <c r="BF1067" t="b">
        <v>1</v>
      </c>
      <c r="BH1067" t="s">
        <v>164</v>
      </c>
      <c r="BI1067" t="s">
        <v>1550</v>
      </c>
      <c r="BJ1067" t="b">
        <v>0</v>
      </c>
      <c r="BK1067" t="s">
        <v>166</v>
      </c>
      <c r="BL1067" t="b">
        <v>0</v>
      </c>
      <c r="BM1067">
        <v>18</v>
      </c>
      <c r="BN1067" t="s">
        <v>167</v>
      </c>
      <c r="BO1067" t="s">
        <v>168</v>
      </c>
      <c r="BP1067" t="s">
        <v>167</v>
      </c>
      <c r="BQ1067" t="s">
        <v>169</v>
      </c>
      <c r="BR1067">
        <v>768</v>
      </c>
      <c r="BS1067" t="s">
        <v>156</v>
      </c>
      <c r="BT1067" t="s">
        <v>201</v>
      </c>
      <c r="BU1067" t="s">
        <v>315</v>
      </c>
      <c r="BV1067" t="s">
        <v>313</v>
      </c>
      <c r="BW1067">
        <v>22</v>
      </c>
      <c r="BX1067">
        <v>4</v>
      </c>
      <c r="BY1067">
        <v>0</v>
      </c>
      <c r="BZ1067">
        <v>6</v>
      </c>
      <c r="CA1067" t="s">
        <v>1551</v>
      </c>
      <c r="CB1067" t="s">
        <v>156</v>
      </c>
      <c r="CC1067">
        <v>7</v>
      </c>
      <c r="CD1067" t="b">
        <v>0</v>
      </c>
      <c r="CE1067" t="s">
        <v>832</v>
      </c>
      <c r="CF1067" t="s">
        <v>833</v>
      </c>
      <c r="CG1067">
        <v>75</v>
      </c>
      <c r="CH1067">
        <v>0</v>
      </c>
      <c r="CI1067" t="s">
        <v>301</v>
      </c>
      <c r="CJ1067" t="s">
        <v>430</v>
      </c>
      <c r="CK1067" t="s">
        <v>430</v>
      </c>
      <c r="CL1067" t="s">
        <v>430</v>
      </c>
      <c r="CM1067" t="s">
        <v>430</v>
      </c>
      <c r="CN1067" t="s">
        <v>430</v>
      </c>
      <c r="CO1067" t="s">
        <v>301</v>
      </c>
      <c r="CP1067" t="s">
        <v>430</v>
      </c>
      <c r="CQ1067">
        <v>1</v>
      </c>
      <c r="CR1067">
        <v>722</v>
      </c>
      <c r="CS1067" t="str">
        <f t="shared" si="70"/>
        <v>-</v>
      </c>
      <c r="CT1067">
        <f t="shared" si="72"/>
        <v>850.14285714285711</v>
      </c>
      <c r="CU1067">
        <f t="shared" si="73"/>
        <v>1037.8966434615302</v>
      </c>
      <c r="CV1067" t="str">
        <f t="shared" si="71"/>
        <v>-</v>
      </c>
      <c r="CW1067">
        <v>39505</v>
      </c>
      <c r="CX1067">
        <v>2268</v>
      </c>
      <c r="CY1067">
        <v>467</v>
      </c>
      <c r="CZ1067">
        <v>669</v>
      </c>
      <c r="DA1067">
        <v>2728</v>
      </c>
      <c r="DB1067">
        <v>722</v>
      </c>
      <c r="DC1067">
        <v>78</v>
      </c>
      <c r="DD1067">
        <v>2210</v>
      </c>
      <c r="DE1067">
        <v>2</v>
      </c>
      <c r="DF1067" t="s">
        <v>156</v>
      </c>
      <c r="DG1067">
        <v>1024</v>
      </c>
      <c r="DH1067">
        <v>2</v>
      </c>
      <c r="DI1067">
        <v>48000</v>
      </c>
      <c r="DJ1067">
        <v>-16</v>
      </c>
      <c r="DK1067" t="s">
        <v>176</v>
      </c>
      <c r="DL1067">
        <v>11</v>
      </c>
      <c r="DM1067" t="s">
        <v>177</v>
      </c>
      <c r="DN1067">
        <v>344675</v>
      </c>
      <c r="DO1067">
        <v>342399</v>
      </c>
      <c r="DP1067">
        <v>16002</v>
      </c>
      <c r="DQ1067">
        <v>565179</v>
      </c>
      <c r="DR1067">
        <v>567309</v>
      </c>
      <c r="DS1067">
        <v>342352</v>
      </c>
      <c r="DT1067">
        <v>565179</v>
      </c>
      <c r="DU1067">
        <v>340109</v>
      </c>
      <c r="DV1067" t="s">
        <v>158</v>
      </c>
      <c r="DW1067">
        <v>336401</v>
      </c>
      <c r="DX1067">
        <v>282982</v>
      </c>
      <c r="DY1067">
        <v>284068</v>
      </c>
      <c r="DZ1067">
        <v>13270</v>
      </c>
      <c r="EA1067">
        <v>13268</v>
      </c>
      <c r="EB1067">
        <v>564427</v>
      </c>
      <c r="EC1067">
        <v>282978</v>
      </c>
      <c r="ED1067">
        <v>282980</v>
      </c>
      <c r="EE1067">
        <v>13269</v>
      </c>
      <c r="EF1067">
        <v>570869</v>
      </c>
      <c r="EG1067">
        <v>569309</v>
      </c>
      <c r="EH1067">
        <v>571594</v>
      </c>
      <c r="EI1067">
        <v>283452</v>
      </c>
      <c r="EJ1067">
        <v>284739</v>
      </c>
      <c r="EK1067">
        <v>283985</v>
      </c>
      <c r="EL1067">
        <v>340109</v>
      </c>
      <c r="EM1067">
        <v>338401</v>
      </c>
      <c r="EN1067">
        <v>342326</v>
      </c>
      <c r="EO1067" t="s">
        <v>158</v>
      </c>
      <c r="EP1067">
        <v>570869</v>
      </c>
      <c r="EQ1067">
        <v>336399</v>
      </c>
      <c r="ER1067">
        <v>564424</v>
      </c>
      <c r="ES1067">
        <v>384182</v>
      </c>
      <c r="ET1067" t="s">
        <v>178</v>
      </c>
      <c r="EU1067">
        <v>4</v>
      </c>
      <c r="EV1067" t="s">
        <v>1614</v>
      </c>
      <c r="EW1067">
        <v>23</v>
      </c>
      <c r="EX1067" t="s">
        <v>309</v>
      </c>
      <c r="EY1067" t="s">
        <v>169</v>
      </c>
      <c r="EZ1067">
        <v>1024</v>
      </c>
      <c r="FA1067">
        <v>-9</v>
      </c>
      <c r="FB1067">
        <v>-326</v>
      </c>
    </row>
    <row r="1068" spans="1:158" x14ac:dyDescent="0.35">
      <c r="A1068">
        <v>16</v>
      </c>
      <c r="B1068">
        <v>16</v>
      </c>
      <c r="C1068">
        <v>1666</v>
      </c>
      <c r="D1068">
        <v>1666</v>
      </c>
      <c r="E1068" t="s">
        <v>155</v>
      </c>
      <c r="F1068" t="s">
        <v>156</v>
      </c>
      <c r="G1068" t="s">
        <v>156</v>
      </c>
      <c r="H1068" t="s">
        <v>156</v>
      </c>
      <c r="I1068">
        <v>0</v>
      </c>
      <c r="J1068" t="s">
        <v>157</v>
      </c>
      <c r="K1068">
        <v>1</v>
      </c>
      <c r="L1068" t="s">
        <v>154</v>
      </c>
      <c r="M1068" t="s">
        <v>154</v>
      </c>
      <c r="N1068" t="s">
        <v>154</v>
      </c>
      <c r="O1068">
        <v>0</v>
      </c>
      <c r="P1068" t="s">
        <v>154</v>
      </c>
      <c r="Q1068" t="s">
        <v>154</v>
      </c>
      <c r="R1068" t="s">
        <v>306</v>
      </c>
      <c r="S1068">
        <v>0</v>
      </c>
      <c r="T1068">
        <v>3</v>
      </c>
      <c r="U1068">
        <v>0</v>
      </c>
      <c r="V1068">
        <v>23</v>
      </c>
      <c r="W1068">
        <v>23</v>
      </c>
      <c r="X1068">
        <v>3</v>
      </c>
      <c r="Y1068">
        <v>23</v>
      </c>
      <c r="Z1068">
        <v>27</v>
      </c>
      <c r="AA1068">
        <v>0</v>
      </c>
      <c r="AB1068">
        <v>27</v>
      </c>
      <c r="AC1068">
        <v>3</v>
      </c>
      <c r="AD1068">
        <v>3</v>
      </c>
      <c r="AE1068">
        <v>0</v>
      </c>
      <c r="AF1068">
        <v>0</v>
      </c>
      <c r="AG1068">
        <v>23</v>
      </c>
      <c r="AH1068">
        <v>3</v>
      </c>
      <c r="AI1068">
        <v>3</v>
      </c>
      <c r="AJ1068">
        <v>0</v>
      </c>
      <c r="AK1068">
        <v>23</v>
      </c>
      <c r="AL1068">
        <v>23</v>
      </c>
      <c r="AM1068">
        <v>51</v>
      </c>
      <c r="AN1068">
        <v>3</v>
      </c>
      <c r="AO1068">
        <v>3</v>
      </c>
      <c r="AP1068">
        <v>3</v>
      </c>
      <c r="AQ1068">
        <v>27</v>
      </c>
      <c r="AR1068">
        <v>27</v>
      </c>
      <c r="AS1068">
        <v>27</v>
      </c>
      <c r="AT1068">
        <v>3</v>
      </c>
      <c r="AU1068">
        <v>23</v>
      </c>
      <c r="AV1068">
        <v>27</v>
      </c>
      <c r="AW1068">
        <v>23</v>
      </c>
      <c r="AX1068">
        <v>0</v>
      </c>
      <c r="AY1068" t="s">
        <v>159</v>
      </c>
      <c r="AZ1068" t="s">
        <v>600</v>
      </c>
      <c r="BA1068" t="s">
        <v>200</v>
      </c>
      <c r="BB1068" t="s">
        <v>1549</v>
      </c>
      <c r="BC1068" t="s">
        <v>163</v>
      </c>
      <c r="BD1068" t="b">
        <v>0</v>
      </c>
      <c r="BE1068" t="s">
        <v>167</v>
      </c>
      <c r="BF1068" t="b">
        <v>1</v>
      </c>
      <c r="BH1068" t="s">
        <v>164</v>
      </c>
      <c r="BI1068" t="s">
        <v>1550</v>
      </c>
      <c r="BJ1068" t="b">
        <v>0</v>
      </c>
      <c r="BK1068" t="s">
        <v>166</v>
      </c>
      <c r="BL1068" t="b">
        <v>0</v>
      </c>
      <c r="BM1068">
        <v>18</v>
      </c>
      <c r="BN1068" t="s">
        <v>167</v>
      </c>
      <c r="BO1068" t="s">
        <v>168</v>
      </c>
      <c r="BP1068" t="s">
        <v>167</v>
      </c>
      <c r="BQ1068" t="s">
        <v>169</v>
      </c>
      <c r="BR1068">
        <v>768</v>
      </c>
      <c r="BS1068" t="s">
        <v>156</v>
      </c>
      <c r="BT1068" t="s">
        <v>201</v>
      </c>
      <c r="BU1068" t="s">
        <v>316</v>
      </c>
      <c r="BV1068" t="s">
        <v>340</v>
      </c>
      <c r="BW1068">
        <v>23</v>
      </c>
      <c r="BX1068">
        <v>4</v>
      </c>
      <c r="BY1068">
        <v>0</v>
      </c>
      <c r="BZ1068">
        <v>6</v>
      </c>
      <c r="CA1068" t="s">
        <v>1551</v>
      </c>
      <c r="CB1068" t="s">
        <v>156</v>
      </c>
      <c r="CC1068">
        <v>7</v>
      </c>
      <c r="CD1068" t="b">
        <v>0</v>
      </c>
      <c r="CE1068" t="s">
        <v>832</v>
      </c>
      <c r="CF1068" t="s">
        <v>833</v>
      </c>
      <c r="CG1068">
        <v>47</v>
      </c>
      <c r="CH1068">
        <v>0</v>
      </c>
      <c r="CI1068" t="s">
        <v>301</v>
      </c>
      <c r="CJ1068" t="s">
        <v>430</v>
      </c>
      <c r="CK1068" t="s">
        <v>430</v>
      </c>
      <c r="CL1068" t="s">
        <v>430</v>
      </c>
      <c r="CM1068" t="s">
        <v>430</v>
      </c>
      <c r="CN1068" t="s">
        <v>430</v>
      </c>
      <c r="CO1068" t="s">
        <v>301</v>
      </c>
      <c r="CP1068" t="s">
        <v>430</v>
      </c>
      <c r="CQ1068">
        <v>1</v>
      </c>
      <c r="CR1068">
        <v>1102</v>
      </c>
      <c r="CS1068" t="str">
        <f t="shared" si="70"/>
        <v>-</v>
      </c>
      <c r="CT1068">
        <f t="shared" si="72"/>
        <v>850.14285714285711</v>
      </c>
      <c r="CU1068">
        <f t="shared" si="73"/>
        <v>1037.8966434615302</v>
      </c>
      <c r="CV1068" t="str">
        <f t="shared" si="71"/>
        <v>-</v>
      </c>
      <c r="CW1068">
        <v>39505</v>
      </c>
      <c r="CX1068">
        <v>2268</v>
      </c>
      <c r="CY1068">
        <v>467</v>
      </c>
      <c r="CZ1068">
        <v>669</v>
      </c>
      <c r="DA1068">
        <v>2728</v>
      </c>
      <c r="DB1068">
        <v>1102</v>
      </c>
      <c r="DC1068">
        <v>78</v>
      </c>
      <c r="DD1068">
        <v>2210</v>
      </c>
      <c r="DE1068">
        <v>2</v>
      </c>
      <c r="DF1068" t="s">
        <v>156</v>
      </c>
      <c r="DG1068">
        <v>1024</v>
      </c>
      <c r="DH1068">
        <v>2</v>
      </c>
      <c r="DI1068">
        <v>48000</v>
      </c>
      <c r="DJ1068">
        <v>-16</v>
      </c>
      <c r="DK1068" t="s">
        <v>176</v>
      </c>
      <c r="DL1068">
        <v>11</v>
      </c>
      <c r="DM1068" t="s">
        <v>177</v>
      </c>
      <c r="DN1068">
        <v>344675</v>
      </c>
      <c r="DO1068">
        <v>342399</v>
      </c>
      <c r="DP1068">
        <v>16002</v>
      </c>
      <c r="DQ1068">
        <v>572498</v>
      </c>
      <c r="DR1068">
        <v>574449</v>
      </c>
      <c r="DS1068">
        <v>342352</v>
      </c>
      <c r="DT1068">
        <v>572498</v>
      </c>
      <c r="DU1068">
        <v>340109</v>
      </c>
      <c r="DV1068" t="s">
        <v>158</v>
      </c>
      <c r="DW1068">
        <v>336401</v>
      </c>
      <c r="DX1068">
        <v>282982</v>
      </c>
      <c r="DY1068">
        <v>284068</v>
      </c>
      <c r="DZ1068">
        <v>13270</v>
      </c>
      <c r="EA1068">
        <v>13268</v>
      </c>
      <c r="EB1068">
        <v>571747</v>
      </c>
      <c r="EC1068">
        <v>282978</v>
      </c>
      <c r="ED1068">
        <v>282980</v>
      </c>
      <c r="EE1068">
        <v>13269</v>
      </c>
      <c r="EF1068">
        <v>578209</v>
      </c>
      <c r="EG1068">
        <v>576449</v>
      </c>
      <c r="EH1068">
        <v>579313</v>
      </c>
      <c r="EI1068">
        <v>283452</v>
      </c>
      <c r="EJ1068">
        <v>284739</v>
      </c>
      <c r="EK1068">
        <v>283985</v>
      </c>
      <c r="EL1068">
        <v>340109</v>
      </c>
      <c r="EM1068">
        <v>338401</v>
      </c>
      <c r="EN1068">
        <v>342326</v>
      </c>
      <c r="EO1068" t="s">
        <v>158</v>
      </c>
      <c r="EP1068">
        <v>578209</v>
      </c>
      <c r="EQ1068">
        <v>336399</v>
      </c>
      <c r="ER1068">
        <v>571745</v>
      </c>
      <c r="ES1068">
        <v>384182</v>
      </c>
      <c r="ET1068" t="s">
        <v>178</v>
      </c>
      <c r="EU1068">
        <v>4</v>
      </c>
      <c r="EV1068" t="s">
        <v>1615</v>
      </c>
      <c r="EW1068">
        <v>24</v>
      </c>
      <c r="EX1068" t="s">
        <v>309</v>
      </c>
      <c r="EY1068" t="s">
        <v>169</v>
      </c>
      <c r="EZ1068">
        <v>1024</v>
      </c>
      <c r="FA1068">
        <v>-9</v>
      </c>
      <c r="FB1068">
        <v>-326</v>
      </c>
    </row>
    <row r="1069" spans="1:158" x14ac:dyDescent="0.35">
      <c r="A1069">
        <v>16</v>
      </c>
      <c r="B1069">
        <v>16</v>
      </c>
      <c r="C1069">
        <v>1607</v>
      </c>
      <c r="D1069">
        <v>1607</v>
      </c>
      <c r="E1069" t="s">
        <v>155</v>
      </c>
      <c r="F1069" t="s">
        <v>156</v>
      </c>
      <c r="G1069" t="s">
        <v>156</v>
      </c>
      <c r="H1069" t="s">
        <v>156</v>
      </c>
      <c r="I1069">
        <v>0</v>
      </c>
      <c r="J1069" t="s">
        <v>157</v>
      </c>
      <c r="K1069">
        <v>1</v>
      </c>
      <c r="L1069" t="s">
        <v>154</v>
      </c>
      <c r="M1069" t="s">
        <v>154</v>
      </c>
      <c r="N1069" t="s">
        <v>154</v>
      </c>
      <c r="O1069">
        <v>0</v>
      </c>
      <c r="P1069" t="s">
        <v>154</v>
      </c>
      <c r="Q1069" t="s">
        <v>154</v>
      </c>
      <c r="R1069" t="s">
        <v>306</v>
      </c>
      <c r="S1069">
        <v>0</v>
      </c>
      <c r="T1069">
        <v>3</v>
      </c>
      <c r="U1069">
        <v>0</v>
      </c>
      <c r="V1069">
        <v>24</v>
      </c>
      <c r="W1069">
        <v>24</v>
      </c>
      <c r="X1069">
        <v>3</v>
      </c>
      <c r="Y1069">
        <v>24</v>
      </c>
      <c r="Z1069">
        <v>27</v>
      </c>
      <c r="AA1069">
        <v>0</v>
      </c>
      <c r="AB1069">
        <v>27</v>
      </c>
      <c r="AC1069">
        <v>3</v>
      </c>
      <c r="AD1069">
        <v>3</v>
      </c>
      <c r="AE1069">
        <v>0</v>
      </c>
      <c r="AF1069">
        <v>0</v>
      </c>
      <c r="AG1069">
        <v>24</v>
      </c>
      <c r="AH1069">
        <v>3</v>
      </c>
      <c r="AI1069">
        <v>3</v>
      </c>
      <c r="AJ1069">
        <v>0</v>
      </c>
      <c r="AK1069">
        <v>24</v>
      </c>
      <c r="AL1069">
        <v>24</v>
      </c>
      <c r="AM1069">
        <v>52</v>
      </c>
      <c r="AN1069">
        <v>3</v>
      </c>
      <c r="AO1069">
        <v>3</v>
      </c>
      <c r="AP1069">
        <v>3</v>
      </c>
      <c r="AQ1069">
        <v>27</v>
      </c>
      <c r="AR1069">
        <v>27</v>
      </c>
      <c r="AS1069">
        <v>27</v>
      </c>
      <c r="AT1069">
        <v>3</v>
      </c>
      <c r="AU1069">
        <v>24</v>
      </c>
      <c r="AV1069">
        <v>27</v>
      </c>
      <c r="AW1069">
        <v>24</v>
      </c>
      <c r="AX1069">
        <v>0</v>
      </c>
      <c r="AY1069" t="s">
        <v>159</v>
      </c>
      <c r="AZ1069" t="s">
        <v>600</v>
      </c>
      <c r="BA1069" t="s">
        <v>200</v>
      </c>
      <c r="BB1069" t="s">
        <v>1549</v>
      </c>
      <c r="BC1069" t="s">
        <v>163</v>
      </c>
      <c r="BD1069" t="b">
        <v>0</v>
      </c>
      <c r="BE1069" t="s">
        <v>167</v>
      </c>
      <c r="BF1069" t="b">
        <v>1</v>
      </c>
      <c r="BH1069" t="s">
        <v>164</v>
      </c>
      <c r="BI1069" t="s">
        <v>1550</v>
      </c>
      <c r="BJ1069" t="b">
        <v>0</v>
      </c>
      <c r="BK1069" t="s">
        <v>166</v>
      </c>
      <c r="BL1069" t="b">
        <v>0</v>
      </c>
      <c r="BM1069">
        <v>18</v>
      </c>
      <c r="BN1069" t="s">
        <v>167</v>
      </c>
      <c r="BO1069" t="s">
        <v>168</v>
      </c>
      <c r="BP1069" t="s">
        <v>167</v>
      </c>
      <c r="BQ1069" t="s">
        <v>169</v>
      </c>
      <c r="BR1069">
        <v>768</v>
      </c>
      <c r="BS1069" t="s">
        <v>156</v>
      </c>
      <c r="BT1069" t="s">
        <v>201</v>
      </c>
      <c r="BU1069" t="s">
        <v>316</v>
      </c>
      <c r="BV1069" t="s">
        <v>313</v>
      </c>
      <c r="BW1069">
        <v>24</v>
      </c>
      <c r="BX1069">
        <v>4</v>
      </c>
      <c r="BY1069">
        <v>0</v>
      </c>
      <c r="BZ1069">
        <v>6</v>
      </c>
      <c r="CA1069" t="s">
        <v>1551</v>
      </c>
      <c r="CB1069" t="s">
        <v>156</v>
      </c>
      <c r="CC1069">
        <v>7</v>
      </c>
      <c r="CD1069" t="b">
        <v>0</v>
      </c>
      <c r="CE1069" t="s">
        <v>832</v>
      </c>
      <c r="CF1069" t="s">
        <v>833</v>
      </c>
      <c r="CG1069">
        <v>45</v>
      </c>
      <c r="CH1069">
        <v>0</v>
      </c>
      <c r="CI1069" t="s">
        <v>301</v>
      </c>
      <c r="CJ1069" t="s">
        <v>430</v>
      </c>
      <c r="CK1069" t="s">
        <v>430</v>
      </c>
      <c r="CL1069" t="s">
        <v>430</v>
      </c>
      <c r="CM1069" t="s">
        <v>430</v>
      </c>
      <c r="CN1069" t="s">
        <v>430</v>
      </c>
      <c r="CO1069" t="s">
        <v>301</v>
      </c>
      <c r="CP1069" t="s">
        <v>430</v>
      </c>
      <c r="CQ1069">
        <v>1</v>
      </c>
      <c r="CR1069">
        <v>198</v>
      </c>
      <c r="CS1069" t="str">
        <f t="shared" si="70"/>
        <v>-</v>
      </c>
      <c r="CT1069">
        <f t="shared" si="72"/>
        <v>850.14285714285711</v>
      </c>
      <c r="CU1069">
        <f t="shared" si="73"/>
        <v>1037.8966434615302</v>
      </c>
      <c r="CV1069" t="str">
        <f t="shared" si="71"/>
        <v>-</v>
      </c>
      <c r="CW1069">
        <v>39505</v>
      </c>
      <c r="CX1069">
        <v>2268</v>
      </c>
      <c r="CY1069">
        <v>467</v>
      </c>
      <c r="CZ1069">
        <v>669</v>
      </c>
      <c r="DA1069">
        <v>2728</v>
      </c>
      <c r="DB1069">
        <v>198</v>
      </c>
      <c r="DC1069">
        <v>78</v>
      </c>
      <c r="DD1069">
        <v>2210</v>
      </c>
      <c r="DE1069">
        <v>2</v>
      </c>
      <c r="DF1069" t="s">
        <v>156</v>
      </c>
      <c r="DG1069">
        <v>1024</v>
      </c>
      <c r="DH1069">
        <v>2</v>
      </c>
      <c r="DI1069">
        <v>48000</v>
      </c>
      <c r="DJ1069">
        <v>-16</v>
      </c>
      <c r="DK1069" t="s">
        <v>176</v>
      </c>
      <c r="DL1069">
        <v>11</v>
      </c>
      <c r="DM1069" t="s">
        <v>177</v>
      </c>
      <c r="DN1069">
        <v>344675</v>
      </c>
      <c r="DO1069">
        <v>342399</v>
      </c>
      <c r="DP1069">
        <v>16002</v>
      </c>
      <c r="DQ1069">
        <v>580189</v>
      </c>
      <c r="DR1069">
        <v>582159</v>
      </c>
      <c r="DS1069">
        <v>342352</v>
      </c>
      <c r="DT1069">
        <v>580189</v>
      </c>
      <c r="DU1069">
        <v>340109</v>
      </c>
      <c r="DV1069" t="s">
        <v>158</v>
      </c>
      <c r="DW1069">
        <v>336401</v>
      </c>
      <c r="DX1069">
        <v>282982</v>
      </c>
      <c r="DY1069">
        <v>284068</v>
      </c>
      <c r="DZ1069">
        <v>13270</v>
      </c>
      <c r="EA1069">
        <v>13268</v>
      </c>
      <c r="EB1069">
        <v>579437</v>
      </c>
      <c r="EC1069">
        <v>282978</v>
      </c>
      <c r="ED1069">
        <v>282980</v>
      </c>
      <c r="EE1069">
        <v>13269</v>
      </c>
      <c r="EF1069">
        <v>585719</v>
      </c>
      <c r="EG1069">
        <v>584159</v>
      </c>
      <c r="EH1069">
        <v>585922</v>
      </c>
      <c r="EI1069">
        <v>283452</v>
      </c>
      <c r="EJ1069">
        <v>284739</v>
      </c>
      <c r="EK1069">
        <v>283985</v>
      </c>
      <c r="EL1069">
        <v>340109</v>
      </c>
      <c r="EM1069">
        <v>338401</v>
      </c>
      <c r="EN1069">
        <v>342326</v>
      </c>
      <c r="EO1069" t="s">
        <v>158</v>
      </c>
      <c r="EP1069">
        <v>585719</v>
      </c>
      <c r="EQ1069">
        <v>336399</v>
      </c>
      <c r="ER1069">
        <v>579435</v>
      </c>
      <c r="ES1069">
        <v>384182</v>
      </c>
      <c r="ET1069" t="s">
        <v>178</v>
      </c>
      <c r="EU1069">
        <v>4</v>
      </c>
      <c r="EV1069" t="s">
        <v>1617</v>
      </c>
      <c r="EW1069">
        <v>25</v>
      </c>
      <c r="EX1069" t="s">
        <v>309</v>
      </c>
      <c r="EY1069" t="s">
        <v>169</v>
      </c>
      <c r="EZ1069">
        <v>1024</v>
      </c>
      <c r="FA1069">
        <v>-9</v>
      </c>
      <c r="FB1069">
        <v>-326</v>
      </c>
    </row>
    <row r="1070" spans="1:158" x14ac:dyDescent="0.35">
      <c r="A1070">
        <v>15</v>
      </c>
      <c r="B1070">
        <v>15</v>
      </c>
      <c r="C1070">
        <v>1547</v>
      </c>
      <c r="D1070">
        <v>1547</v>
      </c>
      <c r="E1070" t="s">
        <v>155</v>
      </c>
      <c r="F1070" t="s">
        <v>156</v>
      </c>
      <c r="G1070" t="s">
        <v>156</v>
      </c>
      <c r="H1070" t="s">
        <v>156</v>
      </c>
      <c r="I1070">
        <v>0</v>
      </c>
      <c r="J1070" t="s">
        <v>157</v>
      </c>
      <c r="K1070">
        <v>1</v>
      </c>
      <c r="L1070" t="s">
        <v>154</v>
      </c>
      <c r="M1070" t="s">
        <v>154</v>
      </c>
      <c r="N1070" t="s">
        <v>154</v>
      </c>
      <c r="O1070">
        <v>0</v>
      </c>
      <c r="P1070" t="s">
        <v>154</v>
      </c>
      <c r="Q1070" t="s">
        <v>154</v>
      </c>
      <c r="R1070" t="s">
        <v>301</v>
      </c>
      <c r="S1070">
        <v>0</v>
      </c>
      <c r="T1070">
        <v>3</v>
      </c>
      <c r="U1070">
        <v>0</v>
      </c>
      <c r="V1070">
        <v>25</v>
      </c>
      <c r="W1070">
        <v>25</v>
      </c>
      <c r="X1070">
        <v>3</v>
      </c>
      <c r="Y1070">
        <v>25</v>
      </c>
      <c r="Z1070">
        <v>27</v>
      </c>
      <c r="AA1070">
        <v>0</v>
      </c>
      <c r="AB1070">
        <v>27</v>
      </c>
      <c r="AC1070">
        <v>3</v>
      </c>
      <c r="AD1070">
        <v>3</v>
      </c>
      <c r="AE1070">
        <v>0</v>
      </c>
      <c r="AF1070">
        <v>0</v>
      </c>
      <c r="AG1070">
        <v>25</v>
      </c>
      <c r="AH1070">
        <v>3</v>
      </c>
      <c r="AI1070">
        <v>3</v>
      </c>
      <c r="AJ1070">
        <v>0</v>
      </c>
      <c r="AK1070">
        <v>25</v>
      </c>
      <c r="AL1070">
        <v>25</v>
      </c>
      <c r="AM1070">
        <v>53</v>
      </c>
      <c r="AN1070">
        <v>3</v>
      </c>
      <c r="AO1070">
        <v>3</v>
      </c>
      <c r="AP1070">
        <v>3</v>
      </c>
      <c r="AQ1070">
        <v>27</v>
      </c>
      <c r="AR1070">
        <v>27</v>
      </c>
      <c r="AS1070">
        <v>27</v>
      </c>
      <c r="AT1070">
        <v>3</v>
      </c>
      <c r="AU1070">
        <v>25</v>
      </c>
      <c r="AV1070">
        <v>27</v>
      </c>
      <c r="AW1070">
        <v>25</v>
      </c>
      <c r="AX1070">
        <v>0</v>
      </c>
      <c r="AY1070" t="s">
        <v>159</v>
      </c>
      <c r="AZ1070" t="s">
        <v>600</v>
      </c>
      <c r="BA1070" t="s">
        <v>200</v>
      </c>
      <c r="BB1070" t="s">
        <v>1549</v>
      </c>
      <c r="BC1070" t="s">
        <v>163</v>
      </c>
      <c r="BD1070" t="b">
        <v>0</v>
      </c>
      <c r="BE1070">
        <v>5.08</v>
      </c>
      <c r="BF1070" t="b">
        <v>1</v>
      </c>
      <c r="BH1070" t="s">
        <v>164</v>
      </c>
      <c r="BI1070" t="s">
        <v>1550</v>
      </c>
      <c r="BJ1070" t="b">
        <v>0</v>
      </c>
      <c r="BK1070" t="s">
        <v>166</v>
      </c>
      <c r="BL1070" t="b">
        <v>0</v>
      </c>
      <c r="BM1070">
        <v>18</v>
      </c>
      <c r="BN1070" t="s">
        <v>167</v>
      </c>
      <c r="BO1070" t="s">
        <v>168</v>
      </c>
      <c r="BP1070" t="s">
        <v>167</v>
      </c>
      <c r="BQ1070" t="s">
        <v>169</v>
      </c>
      <c r="BR1070">
        <v>768</v>
      </c>
      <c r="BS1070" t="s">
        <v>156</v>
      </c>
      <c r="BT1070" t="s">
        <v>201</v>
      </c>
      <c r="BU1070" t="s">
        <v>302</v>
      </c>
      <c r="BV1070" t="s">
        <v>315</v>
      </c>
      <c r="BW1070">
        <v>25</v>
      </c>
      <c r="BX1070">
        <v>4</v>
      </c>
      <c r="BY1070">
        <v>0</v>
      </c>
      <c r="BZ1070">
        <v>6</v>
      </c>
      <c r="CA1070" t="s">
        <v>1551</v>
      </c>
      <c r="CB1070" t="s">
        <v>156</v>
      </c>
      <c r="CC1070">
        <v>7</v>
      </c>
      <c r="CD1070" t="b">
        <v>0</v>
      </c>
      <c r="CE1070" t="s">
        <v>832</v>
      </c>
      <c r="CF1070" t="s">
        <v>833</v>
      </c>
      <c r="CG1070">
        <v>21</v>
      </c>
      <c r="CH1070">
        <v>0</v>
      </c>
      <c r="CI1070" t="s">
        <v>306</v>
      </c>
      <c r="CJ1070" t="s">
        <v>430</v>
      </c>
      <c r="CK1070" t="s">
        <v>430</v>
      </c>
      <c r="CL1070" t="s">
        <v>430</v>
      </c>
      <c r="CM1070" t="s">
        <v>430</v>
      </c>
      <c r="CN1070" t="s">
        <v>430</v>
      </c>
      <c r="CO1070" t="s">
        <v>306</v>
      </c>
      <c r="CP1070" t="s">
        <v>430</v>
      </c>
      <c r="CQ1070">
        <v>1</v>
      </c>
      <c r="CR1070">
        <v>44</v>
      </c>
      <c r="CS1070">
        <f t="shared" si="70"/>
        <v>44</v>
      </c>
      <c r="CT1070">
        <f t="shared" si="72"/>
        <v>850.14285714285711</v>
      </c>
      <c r="CU1070">
        <f t="shared" si="73"/>
        <v>1037.8966434615302</v>
      </c>
      <c r="CV1070">
        <f t="shared" si="71"/>
        <v>44</v>
      </c>
      <c r="CW1070">
        <v>39505</v>
      </c>
      <c r="CX1070">
        <v>2268</v>
      </c>
      <c r="CY1070">
        <v>467</v>
      </c>
      <c r="CZ1070">
        <v>669</v>
      </c>
      <c r="DA1070">
        <v>2728</v>
      </c>
      <c r="DB1070">
        <v>44</v>
      </c>
      <c r="DC1070">
        <v>78</v>
      </c>
      <c r="DD1070">
        <v>2210</v>
      </c>
      <c r="DE1070">
        <v>2</v>
      </c>
      <c r="DF1070" t="s">
        <v>156</v>
      </c>
      <c r="DG1070">
        <v>1024</v>
      </c>
      <c r="DH1070">
        <v>2</v>
      </c>
      <c r="DI1070">
        <v>48000</v>
      </c>
      <c r="DJ1070">
        <v>-16</v>
      </c>
      <c r="DK1070" t="s">
        <v>176</v>
      </c>
      <c r="DL1070">
        <v>11</v>
      </c>
      <c r="DM1070" t="s">
        <v>177</v>
      </c>
      <c r="DN1070">
        <v>344675</v>
      </c>
      <c r="DO1070">
        <v>342399</v>
      </c>
      <c r="DP1070">
        <v>16002</v>
      </c>
      <c r="DQ1070">
        <v>586781</v>
      </c>
      <c r="DR1070">
        <v>588728</v>
      </c>
      <c r="DS1070">
        <v>342352</v>
      </c>
      <c r="DT1070">
        <v>586781</v>
      </c>
      <c r="DU1070">
        <v>340109</v>
      </c>
      <c r="DV1070" t="s">
        <v>158</v>
      </c>
      <c r="DW1070">
        <v>336401</v>
      </c>
      <c r="DX1070">
        <v>282982</v>
      </c>
      <c r="DY1070">
        <v>284068</v>
      </c>
      <c r="DZ1070">
        <v>13270</v>
      </c>
      <c r="EA1070">
        <v>13268</v>
      </c>
      <c r="EB1070">
        <v>586030</v>
      </c>
      <c r="EC1070">
        <v>282978</v>
      </c>
      <c r="ED1070">
        <v>282980</v>
      </c>
      <c r="EE1070">
        <v>13269</v>
      </c>
      <c r="EF1070">
        <v>592869</v>
      </c>
      <c r="EG1070">
        <v>590728</v>
      </c>
      <c r="EH1070">
        <v>592916</v>
      </c>
      <c r="EI1070">
        <v>283452</v>
      </c>
      <c r="EJ1070">
        <v>284739</v>
      </c>
      <c r="EK1070">
        <v>283985</v>
      </c>
      <c r="EL1070">
        <v>340109</v>
      </c>
      <c r="EM1070">
        <v>338401</v>
      </c>
      <c r="EN1070">
        <v>342326</v>
      </c>
      <c r="EO1070" t="s">
        <v>158</v>
      </c>
      <c r="EP1070">
        <v>592869</v>
      </c>
      <c r="EQ1070">
        <v>336399</v>
      </c>
      <c r="ER1070">
        <v>586028</v>
      </c>
      <c r="ES1070">
        <v>384182</v>
      </c>
      <c r="ET1070" t="s">
        <v>178</v>
      </c>
      <c r="EU1070">
        <v>4</v>
      </c>
      <c r="EV1070" t="s">
        <v>1618</v>
      </c>
      <c r="EW1070">
        <v>26</v>
      </c>
      <c r="EX1070" t="s">
        <v>305</v>
      </c>
      <c r="EY1070" t="s">
        <v>169</v>
      </c>
      <c r="EZ1070">
        <v>1024</v>
      </c>
      <c r="FA1070">
        <v>-9</v>
      </c>
      <c r="FB1070">
        <v>-326</v>
      </c>
    </row>
    <row r="1071" spans="1:158" x14ac:dyDescent="0.35">
      <c r="A1071">
        <v>14</v>
      </c>
      <c r="B1071">
        <v>14</v>
      </c>
      <c r="C1071">
        <v>1532</v>
      </c>
      <c r="D1071">
        <v>1532</v>
      </c>
      <c r="E1071" t="s">
        <v>155</v>
      </c>
      <c r="F1071" t="s">
        <v>156</v>
      </c>
      <c r="G1071" t="s">
        <v>156</v>
      </c>
      <c r="H1071" t="s">
        <v>156</v>
      </c>
      <c r="I1071">
        <v>0</v>
      </c>
      <c r="J1071" t="s">
        <v>157</v>
      </c>
      <c r="K1071">
        <v>1</v>
      </c>
      <c r="L1071" t="s">
        <v>154</v>
      </c>
      <c r="M1071" t="s">
        <v>154</v>
      </c>
      <c r="N1071" t="s">
        <v>154</v>
      </c>
      <c r="O1071">
        <v>0</v>
      </c>
      <c r="P1071" t="s">
        <v>154</v>
      </c>
      <c r="Q1071" t="s">
        <v>154</v>
      </c>
      <c r="R1071" t="s">
        <v>306</v>
      </c>
      <c r="S1071">
        <v>0</v>
      </c>
      <c r="T1071">
        <v>3</v>
      </c>
      <c r="U1071">
        <v>0</v>
      </c>
      <c r="V1071">
        <v>26</v>
      </c>
      <c r="W1071">
        <v>26</v>
      </c>
      <c r="X1071">
        <v>3</v>
      </c>
      <c r="Y1071">
        <v>26</v>
      </c>
      <c r="Z1071">
        <v>27</v>
      </c>
      <c r="AA1071">
        <v>0</v>
      </c>
      <c r="AB1071">
        <v>27</v>
      </c>
      <c r="AC1071">
        <v>3</v>
      </c>
      <c r="AD1071">
        <v>3</v>
      </c>
      <c r="AE1071">
        <v>0</v>
      </c>
      <c r="AF1071">
        <v>0</v>
      </c>
      <c r="AG1071">
        <v>26</v>
      </c>
      <c r="AH1071">
        <v>3</v>
      </c>
      <c r="AI1071">
        <v>3</v>
      </c>
      <c r="AJ1071">
        <v>0</v>
      </c>
      <c r="AK1071">
        <v>26</v>
      </c>
      <c r="AL1071">
        <v>26</v>
      </c>
      <c r="AM1071">
        <v>54</v>
      </c>
      <c r="AN1071">
        <v>3</v>
      </c>
      <c r="AO1071">
        <v>3</v>
      </c>
      <c r="AP1071">
        <v>3</v>
      </c>
      <c r="AQ1071">
        <v>27</v>
      </c>
      <c r="AR1071">
        <v>27</v>
      </c>
      <c r="AS1071">
        <v>27</v>
      </c>
      <c r="AT1071">
        <v>3</v>
      </c>
      <c r="AU1071">
        <v>26</v>
      </c>
      <c r="AV1071">
        <v>27</v>
      </c>
      <c r="AW1071">
        <v>26</v>
      </c>
      <c r="AX1071">
        <v>0</v>
      </c>
      <c r="AY1071" t="s">
        <v>159</v>
      </c>
      <c r="AZ1071" t="s">
        <v>600</v>
      </c>
      <c r="BA1071" t="s">
        <v>200</v>
      </c>
      <c r="BB1071" t="s">
        <v>1549</v>
      </c>
      <c r="BC1071" t="s">
        <v>163</v>
      </c>
      <c r="BD1071" t="b">
        <v>0</v>
      </c>
      <c r="BE1071" t="s">
        <v>167</v>
      </c>
      <c r="BF1071" t="b">
        <v>1</v>
      </c>
      <c r="BH1071" t="s">
        <v>164</v>
      </c>
      <c r="BI1071" t="s">
        <v>1550</v>
      </c>
      <c r="BJ1071" t="b">
        <v>0</v>
      </c>
      <c r="BK1071" t="s">
        <v>166</v>
      </c>
      <c r="BL1071" t="b">
        <v>0</v>
      </c>
      <c r="BM1071">
        <v>18</v>
      </c>
      <c r="BN1071" t="s">
        <v>167</v>
      </c>
      <c r="BO1071" t="s">
        <v>168</v>
      </c>
      <c r="BP1071" t="s">
        <v>167</v>
      </c>
      <c r="BQ1071" t="s">
        <v>169</v>
      </c>
      <c r="BR1071">
        <v>768</v>
      </c>
      <c r="BS1071" t="s">
        <v>156</v>
      </c>
      <c r="BT1071" t="s">
        <v>201</v>
      </c>
      <c r="BU1071" t="s">
        <v>185</v>
      </c>
      <c r="BV1071" t="s">
        <v>324</v>
      </c>
      <c r="BW1071">
        <v>26</v>
      </c>
      <c r="BX1071">
        <v>4</v>
      </c>
      <c r="BY1071">
        <v>0</v>
      </c>
      <c r="BZ1071">
        <v>6</v>
      </c>
      <c r="CA1071" t="s">
        <v>1551</v>
      </c>
      <c r="CB1071" t="s">
        <v>156</v>
      </c>
      <c r="CC1071">
        <v>7</v>
      </c>
      <c r="CD1071" t="b">
        <v>0</v>
      </c>
      <c r="CE1071" t="s">
        <v>832</v>
      </c>
      <c r="CF1071" t="s">
        <v>833</v>
      </c>
      <c r="CG1071">
        <v>57</v>
      </c>
      <c r="CH1071">
        <v>0</v>
      </c>
      <c r="CI1071" t="s">
        <v>301</v>
      </c>
      <c r="CJ1071" t="s">
        <v>430</v>
      </c>
      <c r="CK1071" t="s">
        <v>430</v>
      </c>
      <c r="CL1071" t="s">
        <v>430</v>
      </c>
      <c r="CM1071" t="s">
        <v>430</v>
      </c>
      <c r="CN1071" t="s">
        <v>430</v>
      </c>
      <c r="CO1071" t="s">
        <v>301</v>
      </c>
      <c r="CP1071" t="s">
        <v>430</v>
      </c>
      <c r="CQ1071">
        <v>1</v>
      </c>
      <c r="CR1071">
        <v>1135</v>
      </c>
      <c r="CS1071" t="str">
        <f t="shared" si="70"/>
        <v>-</v>
      </c>
      <c r="CT1071">
        <f t="shared" si="72"/>
        <v>850.14285714285711</v>
      </c>
      <c r="CU1071">
        <f t="shared" si="73"/>
        <v>1037.8966434615302</v>
      </c>
      <c r="CV1071" t="str">
        <f t="shared" si="71"/>
        <v>-</v>
      </c>
      <c r="CW1071">
        <v>39505</v>
      </c>
      <c r="CX1071">
        <v>2268</v>
      </c>
      <c r="CY1071">
        <v>467</v>
      </c>
      <c r="CZ1071">
        <v>669</v>
      </c>
      <c r="DA1071">
        <v>2728</v>
      </c>
      <c r="DB1071">
        <v>1135</v>
      </c>
      <c r="DC1071">
        <v>78</v>
      </c>
      <c r="DD1071">
        <v>2210</v>
      </c>
      <c r="DE1071">
        <v>2</v>
      </c>
      <c r="DF1071" t="s">
        <v>156</v>
      </c>
      <c r="DG1071">
        <v>1024</v>
      </c>
      <c r="DH1071">
        <v>2</v>
      </c>
      <c r="DI1071">
        <v>48000</v>
      </c>
      <c r="DJ1071">
        <v>-16</v>
      </c>
      <c r="DK1071" t="s">
        <v>176</v>
      </c>
      <c r="DL1071">
        <v>11</v>
      </c>
      <c r="DM1071" t="s">
        <v>177</v>
      </c>
      <c r="DN1071">
        <v>344675</v>
      </c>
      <c r="DO1071">
        <v>342399</v>
      </c>
      <c r="DP1071">
        <v>16002</v>
      </c>
      <c r="DQ1071">
        <v>593773</v>
      </c>
      <c r="DR1071">
        <v>595529</v>
      </c>
      <c r="DS1071">
        <v>342352</v>
      </c>
      <c r="DT1071">
        <v>593773</v>
      </c>
      <c r="DU1071">
        <v>340109</v>
      </c>
      <c r="DV1071" t="s">
        <v>158</v>
      </c>
      <c r="DW1071">
        <v>336401</v>
      </c>
      <c r="DX1071">
        <v>282982</v>
      </c>
      <c r="DY1071">
        <v>284068</v>
      </c>
      <c r="DZ1071">
        <v>13270</v>
      </c>
      <c r="EA1071">
        <v>13268</v>
      </c>
      <c r="EB1071">
        <v>593022</v>
      </c>
      <c r="EC1071">
        <v>282978</v>
      </c>
      <c r="ED1071">
        <v>282980</v>
      </c>
      <c r="EE1071">
        <v>13269</v>
      </c>
      <c r="EF1071">
        <v>599089</v>
      </c>
      <c r="EG1071">
        <v>597529</v>
      </c>
      <c r="EH1071">
        <v>600227</v>
      </c>
      <c r="EI1071">
        <v>283452</v>
      </c>
      <c r="EJ1071">
        <v>284739</v>
      </c>
      <c r="EK1071">
        <v>283985</v>
      </c>
      <c r="EL1071">
        <v>340109</v>
      </c>
      <c r="EM1071">
        <v>338401</v>
      </c>
      <c r="EN1071">
        <v>342326</v>
      </c>
      <c r="EO1071" t="s">
        <v>158</v>
      </c>
      <c r="EP1071">
        <v>599089</v>
      </c>
      <c r="EQ1071">
        <v>336399</v>
      </c>
      <c r="ER1071">
        <v>593019</v>
      </c>
      <c r="ES1071">
        <v>384182</v>
      </c>
      <c r="ET1071" t="s">
        <v>178</v>
      </c>
      <c r="EU1071">
        <v>4</v>
      </c>
      <c r="EV1071" t="s">
        <v>1619</v>
      </c>
      <c r="EW1071">
        <v>27</v>
      </c>
      <c r="EX1071" t="s">
        <v>309</v>
      </c>
      <c r="EY1071" t="s">
        <v>169</v>
      </c>
      <c r="EZ1071">
        <v>1024</v>
      </c>
      <c r="FA1071">
        <v>-9</v>
      </c>
      <c r="FB1071">
        <v>-326</v>
      </c>
    </row>
    <row r="1072" spans="1:158" x14ac:dyDescent="0.35">
      <c r="A1072">
        <v>14</v>
      </c>
      <c r="B1072">
        <v>14</v>
      </c>
      <c r="C1072">
        <v>1480</v>
      </c>
      <c r="D1072">
        <v>1480</v>
      </c>
      <c r="E1072" t="s">
        <v>155</v>
      </c>
      <c r="F1072" t="s">
        <v>156</v>
      </c>
      <c r="G1072" t="s">
        <v>156</v>
      </c>
      <c r="H1072" t="s">
        <v>156</v>
      </c>
      <c r="I1072">
        <v>0</v>
      </c>
      <c r="J1072" t="s">
        <v>157</v>
      </c>
      <c r="K1072">
        <v>1</v>
      </c>
      <c r="L1072" t="s">
        <v>154</v>
      </c>
      <c r="M1072" t="s">
        <v>154</v>
      </c>
      <c r="N1072" t="s">
        <v>154</v>
      </c>
      <c r="O1072">
        <v>0</v>
      </c>
      <c r="P1072" t="s">
        <v>154</v>
      </c>
      <c r="Q1072" t="s">
        <v>154</v>
      </c>
      <c r="R1072" t="s">
        <v>306</v>
      </c>
      <c r="S1072">
        <v>0</v>
      </c>
      <c r="T1072">
        <v>3</v>
      </c>
      <c r="U1072">
        <v>0</v>
      </c>
      <c r="V1072">
        <v>27</v>
      </c>
      <c r="W1072">
        <v>27</v>
      </c>
      <c r="X1072">
        <v>3</v>
      </c>
      <c r="Y1072">
        <v>27</v>
      </c>
      <c r="Z1072">
        <v>27</v>
      </c>
      <c r="AA1072">
        <v>0</v>
      </c>
      <c r="AB1072">
        <v>27</v>
      </c>
      <c r="AC1072">
        <v>3</v>
      </c>
      <c r="AD1072">
        <v>3</v>
      </c>
      <c r="AE1072">
        <v>0</v>
      </c>
      <c r="AF1072">
        <v>0</v>
      </c>
      <c r="AG1072">
        <v>27</v>
      </c>
      <c r="AH1072">
        <v>3</v>
      </c>
      <c r="AI1072">
        <v>3</v>
      </c>
      <c r="AJ1072">
        <v>0</v>
      </c>
      <c r="AK1072">
        <v>27</v>
      </c>
      <c r="AL1072">
        <v>27</v>
      </c>
      <c r="AM1072">
        <v>55</v>
      </c>
      <c r="AN1072">
        <v>3</v>
      </c>
      <c r="AO1072">
        <v>3</v>
      </c>
      <c r="AP1072">
        <v>3</v>
      </c>
      <c r="AQ1072">
        <v>27</v>
      </c>
      <c r="AR1072">
        <v>27</v>
      </c>
      <c r="AS1072">
        <v>27</v>
      </c>
      <c r="AT1072">
        <v>3</v>
      </c>
      <c r="AU1072">
        <v>27</v>
      </c>
      <c r="AV1072">
        <v>27</v>
      </c>
      <c r="AW1072">
        <v>27</v>
      </c>
      <c r="AX1072">
        <v>0</v>
      </c>
      <c r="AY1072" t="s">
        <v>159</v>
      </c>
      <c r="AZ1072" t="s">
        <v>600</v>
      </c>
      <c r="BA1072" t="s">
        <v>200</v>
      </c>
      <c r="BB1072" t="s">
        <v>1549</v>
      </c>
      <c r="BC1072" t="s">
        <v>163</v>
      </c>
      <c r="BD1072" t="b">
        <v>0</v>
      </c>
      <c r="BE1072" t="s">
        <v>167</v>
      </c>
      <c r="BF1072" t="b">
        <v>1</v>
      </c>
      <c r="BH1072" t="s">
        <v>164</v>
      </c>
      <c r="BI1072" t="s">
        <v>1550</v>
      </c>
      <c r="BJ1072" t="b">
        <v>0</v>
      </c>
      <c r="BK1072" t="s">
        <v>166</v>
      </c>
      <c r="BL1072" t="b">
        <v>0</v>
      </c>
      <c r="BM1072">
        <v>18</v>
      </c>
      <c r="BN1072" t="s">
        <v>167</v>
      </c>
      <c r="BO1072" t="s">
        <v>168</v>
      </c>
      <c r="BP1072" t="s">
        <v>167</v>
      </c>
      <c r="BQ1072" t="s">
        <v>169</v>
      </c>
      <c r="BR1072">
        <v>768</v>
      </c>
      <c r="BS1072" t="s">
        <v>156</v>
      </c>
      <c r="BT1072" t="s">
        <v>201</v>
      </c>
      <c r="BU1072" t="s">
        <v>303</v>
      </c>
      <c r="BV1072" t="s">
        <v>340</v>
      </c>
      <c r="BW1072">
        <v>27</v>
      </c>
      <c r="BX1072">
        <v>4</v>
      </c>
      <c r="BY1072">
        <v>0</v>
      </c>
      <c r="BZ1072">
        <v>6</v>
      </c>
      <c r="CA1072" t="s">
        <v>1551</v>
      </c>
      <c r="CB1072" t="s">
        <v>156</v>
      </c>
      <c r="CC1072">
        <v>7</v>
      </c>
      <c r="CD1072" t="b">
        <v>0</v>
      </c>
      <c r="CE1072" t="s">
        <v>832</v>
      </c>
      <c r="CF1072" t="s">
        <v>833</v>
      </c>
      <c r="CG1072">
        <v>52</v>
      </c>
      <c r="CH1072">
        <v>0</v>
      </c>
      <c r="CI1072" t="s">
        <v>301</v>
      </c>
      <c r="CJ1072" t="s">
        <v>430</v>
      </c>
      <c r="CK1072" t="s">
        <v>430</v>
      </c>
      <c r="CL1072" t="s">
        <v>430</v>
      </c>
      <c r="CM1072" t="s">
        <v>430</v>
      </c>
      <c r="CN1072" t="s">
        <v>430</v>
      </c>
      <c r="CO1072" t="s">
        <v>301</v>
      </c>
      <c r="CP1072" t="s">
        <v>430</v>
      </c>
      <c r="CQ1072">
        <v>1</v>
      </c>
      <c r="CR1072">
        <v>89</v>
      </c>
      <c r="CS1072" t="str">
        <f t="shared" si="70"/>
        <v>-</v>
      </c>
      <c r="CT1072">
        <f t="shared" si="72"/>
        <v>850.14285714285711</v>
      </c>
      <c r="CU1072">
        <f t="shared" si="73"/>
        <v>1037.8966434615302</v>
      </c>
      <c r="CV1072" t="str">
        <f t="shared" si="71"/>
        <v>-</v>
      </c>
      <c r="CW1072">
        <v>39505</v>
      </c>
      <c r="CX1072">
        <v>2268</v>
      </c>
      <c r="CY1072">
        <v>467</v>
      </c>
      <c r="CZ1072">
        <v>669</v>
      </c>
      <c r="DA1072">
        <v>2728</v>
      </c>
      <c r="DB1072">
        <v>89</v>
      </c>
      <c r="DC1072">
        <v>78</v>
      </c>
      <c r="DD1072">
        <v>2210</v>
      </c>
      <c r="DE1072">
        <v>2</v>
      </c>
      <c r="DF1072" t="s">
        <v>156</v>
      </c>
      <c r="DG1072">
        <v>1024</v>
      </c>
      <c r="DH1072">
        <v>2</v>
      </c>
      <c r="DI1072">
        <v>48000</v>
      </c>
      <c r="DJ1072">
        <v>-16</v>
      </c>
      <c r="DK1072" t="s">
        <v>176</v>
      </c>
      <c r="DL1072">
        <v>11</v>
      </c>
      <c r="DM1072" t="s">
        <v>177</v>
      </c>
      <c r="DN1072">
        <v>344675</v>
      </c>
      <c r="DO1072">
        <v>342399</v>
      </c>
      <c r="DP1072">
        <v>16002</v>
      </c>
      <c r="DQ1072">
        <v>601078</v>
      </c>
      <c r="DR1072">
        <v>602789</v>
      </c>
      <c r="DS1072">
        <v>342352</v>
      </c>
      <c r="DT1072">
        <v>601078</v>
      </c>
      <c r="DU1072">
        <v>340109</v>
      </c>
      <c r="DV1072" t="s">
        <v>158</v>
      </c>
      <c r="DW1072">
        <v>336401</v>
      </c>
      <c r="DX1072">
        <v>282982</v>
      </c>
      <c r="DY1072">
        <v>284068</v>
      </c>
      <c r="DZ1072">
        <v>13270</v>
      </c>
      <c r="EA1072">
        <v>13268</v>
      </c>
      <c r="EB1072">
        <v>600327</v>
      </c>
      <c r="EC1072">
        <v>282978</v>
      </c>
      <c r="ED1072">
        <v>282980</v>
      </c>
      <c r="EE1072">
        <v>13269</v>
      </c>
      <c r="EF1072">
        <v>606559</v>
      </c>
      <c r="EG1072">
        <v>604789</v>
      </c>
      <c r="EH1072">
        <v>606651</v>
      </c>
      <c r="EI1072">
        <v>283452</v>
      </c>
      <c r="EJ1072">
        <v>284739</v>
      </c>
      <c r="EK1072">
        <v>283985</v>
      </c>
      <c r="EL1072">
        <v>340109</v>
      </c>
      <c r="EM1072">
        <v>338401</v>
      </c>
      <c r="EN1072">
        <v>342326</v>
      </c>
      <c r="EO1072" t="s">
        <v>158</v>
      </c>
      <c r="EP1072">
        <v>606559</v>
      </c>
      <c r="EQ1072">
        <v>336399</v>
      </c>
      <c r="ER1072">
        <v>600324</v>
      </c>
      <c r="ES1072">
        <v>384182</v>
      </c>
      <c r="ET1072" t="s">
        <v>178</v>
      </c>
      <c r="EU1072">
        <v>4</v>
      </c>
      <c r="EV1072" t="s">
        <v>1620</v>
      </c>
      <c r="EW1072">
        <v>28</v>
      </c>
      <c r="EX1072" t="s">
        <v>309</v>
      </c>
      <c r="EY1072" t="s">
        <v>169</v>
      </c>
      <c r="EZ1072">
        <v>1024</v>
      </c>
      <c r="FA1072">
        <v>-9</v>
      </c>
      <c r="FB1072">
        <v>-326</v>
      </c>
    </row>
    <row r="1073" spans="1:158" x14ac:dyDescent="0.35">
      <c r="A1073">
        <v>13</v>
      </c>
      <c r="B1073">
        <v>13</v>
      </c>
      <c r="C1073">
        <v>1443</v>
      </c>
      <c r="D1073">
        <v>1443</v>
      </c>
      <c r="E1073" t="s">
        <v>155</v>
      </c>
      <c r="F1073" t="s">
        <v>156</v>
      </c>
      <c r="G1073" t="s">
        <v>156</v>
      </c>
      <c r="H1073" t="s">
        <v>156</v>
      </c>
      <c r="I1073">
        <v>0</v>
      </c>
      <c r="J1073" t="s">
        <v>157</v>
      </c>
      <c r="K1073">
        <v>1</v>
      </c>
      <c r="L1073" t="s">
        <v>154</v>
      </c>
      <c r="M1073" t="s">
        <v>154</v>
      </c>
      <c r="N1073" t="s">
        <v>154</v>
      </c>
      <c r="O1073">
        <v>0</v>
      </c>
      <c r="P1073" t="s">
        <v>154</v>
      </c>
      <c r="Q1073" t="s">
        <v>154</v>
      </c>
      <c r="R1073" t="s">
        <v>306</v>
      </c>
      <c r="S1073">
        <v>0</v>
      </c>
      <c r="T1073">
        <v>3</v>
      </c>
      <c r="U1073">
        <v>0</v>
      </c>
      <c r="V1073">
        <v>28</v>
      </c>
      <c r="W1073">
        <v>28</v>
      </c>
      <c r="X1073">
        <v>3</v>
      </c>
      <c r="Y1073">
        <v>28</v>
      </c>
      <c r="Z1073">
        <v>27</v>
      </c>
      <c r="AA1073">
        <v>0</v>
      </c>
      <c r="AB1073">
        <v>27</v>
      </c>
      <c r="AC1073">
        <v>3</v>
      </c>
      <c r="AD1073">
        <v>3</v>
      </c>
      <c r="AE1073">
        <v>0</v>
      </c>
      <c r="AF1073">
        <v>0</v>
      </c>
      <c r="AG1073">
        <v>28</v>
      </c>
      <c r="AH1073">
        <v>3</v>
      </c>
      <c r="AI1073">
        <v>3</v>
      </c>
      <c r="AJ1073">
        <v>0</v>
      </c>
      <c r="AK1073">
        <v>28</v>
      </c>
      <c r="AL1073">
        <v>28</v>
      </c>
      <c r="AM1073">
        <v>56</v>
      </c>
      <c r="AN1073">
        <v>3</v>
      </c>
      <c r="AO1073">
        <v>3</v>
      </c>
      <c r="AP1073">
        <v>3</v>
      </c>
      <c r="AQ1073">
        <v>27</v>
      </c>
      <c r="AR1073">
        <v>27</v>
      </c>
      <c r="AS1073">
        <v>27</v>
      </c>
      <c r="AT1073">
        <v>3</v>
      </c>
      <c r="AU1073">
        <v>28</v>
      </c>
      <c r="AV1073">
        <v>27</v>
      </c>
      <c r="AW1073">
        <v>28</v>
      </c>
      <c r="AX1073">
        <v>0</v>
      </c>
      <c r="AY1073" t="s">
        <v>159</v>
      </c>
      <c r="AZ1073" t="s">
        <v>600</v>
      </c>
      <c r="BA1073" t="s">
        <v>200</v>
      </c>
      <c r="BB1073" t="s">
        <v>1549</v>
      </c>
      <c r="BC1073" t="s">
        <v>163</v>
      </c>
      <c r="BD1073" t="b">
        <v>0</v>
      </c>
      <c r="BE1073" t="s">
        <v>167</v>
      </c>
      <c r="BF1073" t="b">
        <v>1</v>
      </c>
      <c r="BH1073" t="s">
        <v>164</v>
      </c>
      <c r="BI1073" t="s">
        <v>1550</v>
      </c>
      <c r="BJ1073" t="b">
        <v>0</v>
      </c>
      <c r="BK1073" t="s">
        <v>166</v>
      </c>
      <c r="BL1073" t="b">
        <v>0</v>
      </c>
      <c r="BM1073">
        <v>18</v>
      </c>
      <c r="BN1073" t="s">
        <v>167</v>
      </c>
      <c r="BO1073" t="s">
        <v>168</v>
      </c>
      <c r="BP1073" t="s">
        <v>167</v>
      </c>
      <c r="BQ1073" t="s">
        <v>169</v>
      </c>
      <c r="BR1073">
        <v>768</v>
      </c>
      <c r="BS1073" t="s">
        <v>156</v>
      </c>
      <c r="BT1073" t="s">
        <v>201</v>
      </c>
      <c r="BU1073" t="s">
        <v>303</v>
      </c>
      <c r="BV1073" t="s">
        <v>318</v>
      </c>
      <c r="BW1073">
        <v>28</v>
      </c>
      <c r="BX1073">
        <v>4</v>
      </c>
      <c r="BY1073">
        <v>0</v>
      </c>
      <c r="BZ1073">
        <v>6</v>
      </c>
      <c r="CA1073" t="s">
        <v>1551</v>
      </c>
      <c r="CB1073" t="s">
        <v>156</v>
      </c>
      <c r="CC1073">
        <v>7</v>
      </c>
      <c r="CD1073" t="b">
        <v>0</v>
      </c>
      <c r="CE1073" t="s">
        <v>832</v>
      </c>
      <c r="CF1073" t="s">
        <v>833</v>
      </c>
      <c r="CG1073">
        <v>51</v>
      </c>
      <c r="CH1073">
        <v>0</v>
      </c>
      <c r="CI1073" t="s">
        <v>301</v>
      </c>
      <c r="CJ1073" t="s">
        <v>430</v>
      </c>
      <c r="CK1073" t="s">
        <v>430</v>
      </c>
      <c r="CL1073" t="s">
        <v>430</v>
      </c>
      <c r="CM1073" t="s">
        <v>430</v>
      </c>
      <c r="CN1073" t="s">
        <v>430</v>
      </c>
      <c r="CO1073" t="s">
        <v>301</v>
      </c>
      <c r="CP1073" t="s">
        <v>430</v>
      </c>
      <c r="CQ1073">
        <v>1</v>
      </c>
      <c r="CR1073">
        <v>397</v>
      </c>
      <c r="CS1073" t="str">
        <f t="shared" si="70"/>
        <v>-</v>
      </c>
      <c r="CT1073">
        <f t="shared" si="72"/>
        <v>850.14285714285711</v>
      </c>
      <c r="CU1073">
        <f t="shared" si="73"/>
        <v>1037.8966434615302</v>
      </c>
      <c r="CV1073" t="str">
        <f t="shared" si="71"/>
        <v>-</v>
      </c>
      <c r="CW1073">
        <v>39505</v>
      </c>
      <c r="CX1073">
        <v>2268</v>
      </c>
      <c r="CY1073">
        <v>467</v>
      </c>
      <c r="CZ1073">
        <v>669</v>
      </c>
      <c r="DA1073">
        <v>2728</v>
      </c>
      <c r="DB1073">
        <v>397</v>
      </c>
      <c r="DC1073">
        <v>78</v>
      </c>
      <c r="DD1073">
        <v>2210</v>
      </c>
      <c r="DE1073">
        <v>2</v>
      </c>
      <c r="DF1073" t="s">
        <v>156</v>
      </c>
      <c r="DG1073">
        <v>1024</v>
      </c>
      <c r="DH1073">
        <v>2</v>
      </c>
      <c r="DI1073">
        <v>48000</v>
      </c>
      <c r="DJ1073">
        <v>-16</v>
      </c>
      <c r="DK1073" t="s">
        <v>176</v>
      </c>
      <c r="DL1073">
        <v>11</v>
      </c>
      <c r="DM1073" t="s">
        <v>177</v>
      </c>
      <c r="DN1073">
        <v>344675</v>
      </c>
      <c r="DO1073">
        <v>342399</v>
      </c>
      <c r="DP1073">
        <v>16002</v>
      </c>
      <c r="DQ1073">
        <v>607520</v>
      </c>
      <c r="DR1073">
        <v>609229</v>
      </c>
      <c r="DS1073">
        <v>342352</v>
      </c>
      <c r="DT1073">
        <v>607520</v>
      </c>
      <c r="DU1073">
        <v>340109</v>
      </c>
      <c r="DV1073" t="s">
        <v>158</v>
      </c>
      <c r="DW1073">
        <v>336401</v>
      </c>
      <c r="DX1073">
        <v>282982</v>
      </c>
      <c r="DY1073">
        <v>284068</v>
      </c>
      <c r="DZ1073">
        <v>13270</v>
      </c>
      <c r="EA1073">
        <v>13268</v>
      </c>
      <c r="EB1073">
        <v>606769</v>
      </c>
      <c r="EC1073">
        <v>282978</v>
      </c>
      <c r="ED1073">
        <v>282980</v>
      </c>
      <c r="EE1073">
        <v>13269</v>
      </c>
      <c r="EF1073">
        <v>612939</v>
      </c>
      <c r="EG1073">
        <v>611229</v>
      </c>
      <c r="EH1073">
        <v>613341</v>
      </c>
      <c r="EI1073">
        <v>283452</v>
      </c>
      <c r="EJ1073">
        <v>284739</v>
      </c>
      <c r="EK1073">
        <v>283985</v>
      </c>
      <c r="EL1073">
        <v>340109</v>
      </c>
      <c r="EM1073">
        <v>338401</v>
      </c>
      <c r="EN1073">
        <v>342326</v>
      </c>
      <c r="EO1073" t="s">
        <v>158</v>
      </c>
      <c r="EP1073">
        <v>612939</v>
      </c>
      <c r="EQ1073">
        <v>336399</v>
      </c>
      <c r="ER1073">
        <v>606766</v>
      </c>
      <c r="ES1073">
        <v>384182</v>
      </c>
      <c r="ET1073" t="s">
        <v>178</v>
      </c>
      <c r="EU1073">
        <v>4</v>
      </c>
      <c r="EV1073" t="s">
        <v>1621</v>
      </c>
      <c r="EW1073">
        <v>29</v>
      </c>
      <c r="EX1073" t="s">
        <v>309</v>
      </c>
      <c r="EY1073" t="s">
        <v>169</v>
      </c>
      <c r="EZ1073">
        <v>1024</v>
      </c>
      <c r="FA1073">
        <v>-9</v>
      </c>
      <c r="FB1073">
        <v>-326</v>
      </c>
    </row>
    <row r="1074" spans="1:158" x14ac:dyDescent="0.35">
      <c r="A1074">
        <v>16</v>
      </c>
      <c r="B1074">
        <v>16</v>
      </c>
      <c r="C1074">
        <v>1399</v>
      </c>
      <c r="D1074">
        <v>1399</v>
      </c>
      <c r="E1074" t="s">
        <v>155</v>
      </c>
      <c r="F1074" t="s">
        <v>156</v>
      </c>
      <c r="G1074" t="s">
        <v>156</v>
      </c>
      <c r="H1074" t="s">
        <v>156</v>
      </c>
      <c r="I1074">
        <v>0</v>
      </c>
      <c r="J1074" t="s">
        <v>157</v>
      </c>
      <c r="K1074">
        <v>0</v>
      </c>
      <c r="L1074" t="s">
        <v>154</v>
      </c>
      <c r="M1074" t="s">
        <v>154</v>
      </c>
      <c r="N1074" t="s">
        <v>154</v>
      </c>
      <c r="O1074">
        <v>1</v>
      </c>
      <c r="P1074" t="s">
        <v>154</v>
      </c>
      <c r="Q1074" t="s">
        <v>154</v>
      </c>
      <c r="R1074" t="s">
        <v>301</v>
      </c>
      <c r="S1074">
        <v>0</v>
      </c>
      <c r="T1074">
        <v>3</v>
      </c>
      <c r="U1074">
        <v>0</v>
      </c>
      <c r="V1074">
        <v>29</v>
      </c>
      <c r="W1074">
        <v>29</v>
      </c>
      <c r="X1074">
        <v>3</v>
      </c>
      <c r="Y1074">
        <v>29</v>
      </c>
      <c r="Z1074">
        <v>27</v>
      </c>
      <c r="AA1074">
        <v>0</v>
      </c>
      <c r="AB1074">
        <v>27</v>
      </c>
      <c r="AC1074">
        <v>3</v>
      </c>
      <c r="AD1074">
        <v>3</v>
      </c>
      <c r="AE1074">
        <v>0</v>
      </c>
      <c r="AF1074">
        <v>0</v>
      </c>
      <c r="AG1074">
        <v>29</v>
      </c>
      <c r="AH1074">
        <v>3</v>
      </c>
      <c r="AI1074">
        <v>3</v>
      </c>
      <c r="AJ1074">
        <v>0</v>
      </c>
      <c r="AK1074">
        <v>29</v>
      </c>
      <c r="AL1074">
        <v>29</v>
      </c>
      <c r="AM1074">
        <v>57</v>
      </c>
      <c r="AN1074">
        <v>3</v>
      </c>
      <c r="AO1074">
        <v>3</v>
      </c>
      <c r="AP1074">
        <v>3</v>
      </c>
      <c r="AQ1074">
        <v>27</v>
      </c>
      <c r="AR1074">
        <v>27</v>
      </c>
      <c r="AS1074">
        <v>27</v>
      </c>
      <c r="AT1074">
        <v>3</v>
      </c>
      <c r="AU1074">
        <v>29</v>
      </c>
      <c r="AV1074">
        <v>27</v>
      </c>
      <c r="AW1074">
        <v>29</v>
      </c>
      <c r="AX1074">
        <v>0</v>
      </c>
      <c r="AY1074" t="s">
        <v>159</v>
      </c>
      <c r="AZ1074" t="s">
        <v>600</v>
      </c>
      <c r="BA1074" t="s">
        <v>200</v>
      </c>
      <c r="BB1074" t="s">
        <v>1549</v>
      </c>
      <c r="BC1074" t="s">
        <v>163</v>
      </c>
      <c r="BD1074" t="b">
        <v>0</v>
      </c>
      <c r="BE1074">
        <v>1.86</v>
      </c>
      <c r="BF1074" t="b">
        <v>1</v>
      </c>
      <c r="BH1074" t="s">
        <v>164</v>
      </c>
      <c r="BI1074" t="s">
        <v>1550</v>
      </c>
      <c r="BJ1074" t="b">
        <v>0</v>
      </c>
      <c r="BK1074" t="s">
        <v>166</v>
      </c>
      <c r="BL1074" t="b">
        <v>0</v>
      </c>
      <c r="BM1074">
        <v>18</v>
      </c>
      <c r="BN1074" t="s">
        <v>167</v>
      </c>
      <c r="BO1074" t="s">
        <v>168</v>
      </c>
      <c r="BP1074" t="s">
        <v>167</v>
      </c>
      <c r="BQ1074" t="s">
        <v>169</v>
      </c>
      <c r="BR1074">
        <v>768</v>
      </c>
      <c r="BS1074" t="s">
        <v>156</v>
      </c>
      <c r="BT1074" t="s">
        <v>201</v>
      </c>
      <c r="BU1074" t="s">
        <v>185</v>
      </c>
      <c r="BV1074" t="s">
        <v>316</v>
      </c>
      <c r="BW1074">
        <v>29</v>
      </c>
      <c r="BX1074">
        <v>4</v>
      </c>
      <c r="BY1074">
        <v>0</v>
      </c>
      <c r="BZ1074">
        <v>6</v>
      </c>
      <c r="CA1074" t="s">
        <v>1551</v>
      </c>
      <c r="CB1074" t="s">
        <v>156</v>
      </c>
      <c r="CC1074">
        <v>7</v>
      </c>
      <c r="CD1074" t="b">
        <v>0</v>
      </c>
      <c r="CE1074" t="s">
        <v>832</v>
      </c>
      <c r="CF1074" t="s">
        <v>833</v>
      </c>
      <c r="CG1074">
        <v>24</v>
      </c>
      <c r="CH1074">
        <v>0</v>
      </c>
      <c r="CI1074" t="s">
        <v>301</v>
      </c>
      <c r="CJ1074" t="s">
        <v>430</v>
      </c>
      <c r="CK1074" t="s">
        <v>430</v>
      </c>
      <c r="CL1074" t="s">
        <v>430</v>
      </c>
      <c r="CM1074" t="s">
        <v>430</v>
      </c>
      <c r="CN1074" t="s">
        <v>430</v>
      </c>
      <c r="CO1074" t="s">
        <v>301</v>
      </c>
      <c r="CP1074" t="s">
        <v>430</v>
      </c>
      <c r="CQ1074">
        <v>1</v>
      </c>
      <c r="CR1074">
        <v>117</v>
      </c>
      <c r="CS1074">
        <f t="shared" si="70"/>
        <v>117</v>
      </c>
      <c r="CT1074">
        <f t="shared" si="72"/>
        <v>850.14285714285711</v>
      </c>
      <c r="CU1074">
        <f t="shared" si="73"/>
        <v>1037.8966434615302</v>
      </c>
      <c r="CV1074">
        <f t="shared" si="71"/>
        <v>117</v>
      </c>
      <c r="CW1074">
        <v>39505</v>
      </c>
      <c r="CX1074">
        <v>2268</v>
      </c>
      <c r="CY1074">
        <v>467</v>
      </c>
      <c r="CZ1074">
        <v>669</v>
      </c>
      <c r="DA1074">
        <v>2728</v>
      </c>
      <c r="DB1074">
        <v>117</v>
      </c>
      <c r="DC1074">
        <v>78</v>
      </c>
      <c r="DD1074">
        <v>2210</v>
      </c>
      <c r="DE1074">
        <v>2</v>
      </c>
      <c r="DF1074" t="s">
        <v>156</v>
      </c>
      <c r="DG1074">
        <v>1024</v>
      </c>
      <c r="DH1074">
        <v>2</v>
      </c>
      <c r="DI1074">
        <v>48000</v>
      </c>
      <c r="DJ1074">
        <v>-16</v>
      </c>
      <c r="DK1074" t="s">
        <v>176</v>
      </c>
      <c r="DL1074">
        <v>11</v>
      </c>
      <c r="DM1074" t="s">
        <v>177</v>
      </c>
      <c r="DN1074">
        <v>344675</v>
      </c>
      <c r="DO1074">
        <v>342399</v>
      </c>
      <c r="DP1074">
        <v>16002</v>
      </c>
      <c r="DQ1074">
        <v>614220</v>
      </c>
      <c r="DR1074">
        <v>615989</v>
      </c>
      <c r="DS1074">
        <v>342352</v>
      </c>
      <c r="DT1074">
        <v>614220</v>
      </c>
      <c r="DU1074">
        <v>340109</v>
      </c>
      <c r="DV1074" t="s">
        <v>158</v>
      </c>
      <c r="DW1074">
        <v>336401</v>
      </c>
      <c r="DX1074">
        <v>282982</v>
      </c>
      <c r="DY1074">
        <v>284068</v>
      </c>
      <c r="DZ1074">
        <v>13270</v>
      </c>
      <c r="EA1074">
        <v>13268</v>
      </c>
      <c r="EB1074">
        <v>613469</v>
      </c>
      <c r="EC1074">
        <v>282978</v>
      </c>
      <c r="ED1074">
        <v>282980</v>
      </c>
      <c r="EE1074">
        <v>13269</v>
      </c>
      <c r="EF1074">
        <v>619939</v>
      </c>
      <c r="EG1074">
        <v>617989</v>
      </c>
      <c r="EH1074">
        <v>620059</v>
      </c>
      <c r="EI1074">
        <v>283452</v>
      </c>
      <c r="EJ1074">
        <v>284739</v>
      </c>
      <c r="EK1074">
        <v>283985</v>
      </c>
      <c r="EL1074">
        <v>340109</v>
      </c>
      <c r="EM1074">
        <v>338401</v>
      </c>
      <c r="EN1074">
        <v>342326</v>
      </c>
      <c r="EO1074" t="s">
        <v>158</v>
      </c>
      <c r="EP1074">
        <v>619938</v>
      </c>
      <c r="EQ1074">
        <v>336399</v>
      </c>
      <c r="ER1074">
        <v>613468</v>
      </c>
      <c r="ES1074">
        <v>384182</v>
      </c>
      <c r="ET1074" t="s">
        <v>178</v>
      </c>
      <c r="EU1074">
        <v>5</v>
      </c>
      <c r="EV1074" t="s">
        <v>1622</v>
      </c>
      <c r="EW1074">
        <v>30</v>
      </c>
      <c r="EX1074" t="s">
        <v>305</v>
      </c>
      <c r="EY1074" t="s">
        <v>169</v>
      </c>
      <c r="EZ1074">
        <v>1024</v>
      </c>
      <c r="FA1074">
        <v>-9</v>
      </c>
      <c r="FB1074">
        <v>-326</v>
      </c>
    </row>
    <row r="1075" spans="1:158" x14ac:dyDescent="0.35">
      <c r="A1075">
        <v>16</v>
      </c>
      <c r="B1075">
        <v>16</v>
      </c>
      <c r="C1075">
        <v>1366</v>
      </c>
      <c r="D1075">
        <v>1366</v>
      </c>
      <c r="E1075" t="s">
        <v>155</v>
      </c>
      <c r="F1075" t="s">
        <v>156</v>
      </c>
      <c r="G1075" t="s">
        <v>156</v>
      </c>
      <c r="H1075" t="s">
        <v>156</v>
      </c>
      <c r="I1075">
        <v>0</v>
      </c>
      <c r="J1075" t="s">
        <v>157</v>
      </c>
      <c r="K1075">
        <v>1</v>
      </c>
      <c r="L1075" t="s">
        <v>154</v>
      </c>
      <c r="M1075" t="s">
        <v>154</v>
      </c>
      <c r="N1075" t="s">
        <v>154</v>
      </c>
      <c r="O1075">
        <v>0</v>
      </c>
      <c r="P1075" t="s">
        <v>154</v>
      </c>
      <c r="Q1075" t="s">
        <v>154</v>
      </c>
      <c r="R1075" t="s">
        <v>301</v>
      </c>
      <c r="S1075">
        <v>0</v>
      </c>
      <c r="T1075">
        <v>3</v>
      </c>
      <c r="U1075">
        <v>0</v>
      </c>
      <c r="V1075">
        <v>30</v>
      </c>
      <c r="W1075">
        <v>30</v>
      </c>
      <c r="X1075">
        <v>3</v>
      </c>
      <c r="Y1075">
        <v>30</v>
      </c>
      <c r="Z1075">
        <v>27</v>
      </c>
      <c r="AA1075">
        <v>0</v>
      </c>
      <c r="AB1075">
        <v>27</v>
      </c>
      <c r="AC1075">
        <v>3</v>
      </c>
      <c r="AD1075">
        <v>3</v>
      </c>
      <c r="AE1075">
        <v>0</v>
      </c>
      <c r="AF1075">
        <v>0</v>
      </c>
      <c r="AG1075">
        <v>30</v>
      </c>
      <c r="AH1075">
        <v>3</v>
      </c>
      <c r="AI1075">
        <v>3</v>
      </c>
      <c r="AJ1075">
        <v>0</v>
      </c>
      <c r="AK1075">
        <v>30</v>
      </c>
      <c r="AL1075">
        <v>30</v>
      </c>
      <c r="AM1075">
        <v>58</v>
      </c>
      <c r="AN1075">
        <v>3</v>
      </c>
      <c r="AO1075">
        <v>3</v>
      </c>
      <c r="AP1075">
        <v>3</v>
      </c>
      <c r="AQ1075">
        <v>27</v>
      </c>
      <c r="AR1075">
        <v>27</v>
      </c>
      <c r="AS1075">
        <v>27</v>
      </c>
      <c r="AT1075">
        <v>3</v>
      </c>
      <c r="AU1075">
        <v>30</v>
      </c>
      <c r="AV1075">
        <v>27</v>
      </c>
      <c r="AW1075">
        <v>30</v>
      </c>
      <c r="AX1075">
        <v>0</v>
      </c>
      <c r="AY1075" t="s">
        <v>159</v>
      </c>
      <c r="AZ1075" t="s">
        <v>600</v>
      </c>
      <c r="BA1075" t="s">
        <v>200</v>
      </c>
      <c r="BB1075" t="s">
        <v>1549</v>
      </c>
      <c r="BC1075" t="s">
        <v>163</v>
      </c>
      <c r="BD1075" t="b">
        <v>0</v>
      </c>
      <c r="BE1075">
        <v>7.6</v>
      </c>
      <c r="BF1075" t="b">
        <v>1</v>
      </c>
      <c r="BH1075" t="s">
        <v>164</v>
      </c>
      <c r="BI1075" t="s">
        <v>1550</v>
      </c>
      <c r="BJ1075" t="b">
        <v>0</v>
      </c>
      <c r="BK1075" t="s">
        <v>166</v>
      </c>
      <c r="BL1075" t="b">
        <v>0</v>
      </c>
      <c r="BM1075">
        <v>18</v>
      </c>
      <c r="BN1075" t="s">
        <v>167</v>
      </c>
      <c r="BO1075" t="s">
        <v>168</v>
      </c>
      <c r="BP1075" t="s">
        <v>167</v>
      </c>
      <c r="BQ1075" t="s">
        <v>169</v>
      </c>
      <c r="BR1075">
        <v>768</v>
      </c>
      <c r="BS1075" t="s">
        <v>156</v>
      </c>
      <c r="BT1075" t="s">
        <v>201</v>
      </c>
      <c r="BU1075" t="s">
        <v>327</v>
      </c>
      <c r="BV1075" t="s">
        <v>185</v>
      </c>
      <c r="BW1075">
        <v>30</v>
      </c>
      <c r="BX1075">
        <v>4</v>
      </c>
      <c r="BY1075">
        <v>0</v>
      </c>
      <c r="BZ1075">
        <v>6</v>
      </c>
      <c r="CA1075" t="s">
        <v>1551</v>
      </c>
      <c r="CB1075" t="s">
        <v>156</v>
      </c>
      <c r="CC1075">
        <v>7</v>
      </c>
      <c r="CD1075" t="b">
        <v>0</v>
      </c>
      <c r="CE1075" t="s">
        <v>832</v>
      </c>
      <c r="CF1075" t="s">
        <v>833</v>
      </c>
      <c r="CG1075">
        <v>35</v>
      </c>
      <c r="CH1075">
        <v>0</v>
      </c>
      <c r="CI1075" t="s">
        <v>306</v>
      </c>
      <c r="CJ1075" t="s">
        <v>430</v>
      </c>
      <c r="CK1075" t="s">
        <v>430</v>
      </c>
      <c r="CL1075" t="s">
        <v>430</v>
      </c>
      <c r="CM1075" t="s">
        <v>430</v>
      </c>
      <c r="CN1075" t="s">
        <v>430</v>
      </c>
      <c r="CO1075" t="s">
        <v>306</v>
      </c>
      <c r="CP1075" t="s">
        <v>430</v>
      </c>
      <c r="CQ1075">
        <v>1</v>
      </c>
      <c r="CR1075">
        <v>395</v>
      </c>
      <c r="CS1075">
        <f t="shared" si="70"/>
        <v>395</v>
      </c>
      <c r="CT1075">
        <f t="shared" si="72"/>
        <v>850.14285714285711</v>
      </c>
      <c r="CU1075">
        <f t="shared" si="73"/>
        <v>1037.8966434615302</v>
      </c>
      <c r="CV1075">
        <f t="shared" si="71"/>
        <v>395</v>
      </c>
      <c r="CW1075">
        <v>39505</v>
      </c>
      <c r="CX1075">
        <v>2268</v>
      </c>
      <c r="CY1075">
        <v>467</v>
      </c>
      <c r="CZ1075">
        <v>669</v>
      </c>
      <c r="DA1075">
        <v>2728</v>
      </c>
      <c r="DB1075">
        <v>395</v>
      </c>
      <c r="DC1075">
        <v>78</v>
      </c>
      <c r="DD1075">
        <v>2210</v>
      </c>
      <c r="DE1075">
        <v>2</v>
      </c>
      <c r="DF1075" t="s">
        <v>156</v>
      </c>
      <c r="DG1075">
        <v>1024</v>
      </c>
      <c r="DH1075">
        <v>2</v>
      </c>
      <c r="DI1075">
        <v>48000</v>
      </c>
      <c r="DJ1075">
        <v>-16</v>
      </c>
      <c r="DK1075" t="s">
        <v>176</v>
      </c>
      <c r="DL1075">
        <v>11</v>
      </c>
      <c r="DM1075" t="s">
        <v>177</v>
      </c>
      <c r="DN1075">
        <v>344675</v>
      </c>
      <c r="DO1075">
        <v>342399</v>
      </c>
      <c r="DP1075">
        <v>16002</v>
      </c>
      <c r="DQ1075">
        <v>620916</v>
      </c>
      <c r="DR1075">
        <v>622919</v>
      </c>
      <c r="DS1075">
        <v>342352</v>
      </c>
      <c r="DT1075">
        <v>620916</v>
      </c>
      <c r="DU1075">
        <v>340109</v>
      </c>
      <c r="DV1075" t="s">
        <v>158</v>
      </c>
      <c r="DW1075">
        <v>336401</v>
      </c>
      <c r="DX1075">
        <v>282982</v>
      </c>
      <c r="DY1075">
        <v>284068</v>
      </c>
      <c r="DZ1075">
        <v>13270</v>
      </c>
      <c r="EA1075">
        <v>13268</v>
      </c>
      <c r="EB1075">
        <v>620165</v>
      </c>
      <c r="EC1075">
        <v>282978</v>
      </c>
      <c r="ED1075">
        <v>282980</v>
      </c>
      <c r="EE1075">
        <v>13269</v>
      </c>
      <c r="EF1075">
        <v>626679</v>
      </c>
      <c r="EG1075">
        <v>624919</v>
      </c>
      <c r="EH1075">
        <v>627077</v>
      </c>
      <c r="EI1075">
        <v>283452</v>
      </c>
      <c r="EJ1075">
        <v>284739</v>
      </c>
      <c r="EK1075">
        <v>283985</v>
      </c>
      <c r="EL1075">
        <v>340109</v>
      </c>
      <c r="EM1075">
        <v>338401</v>
      </c>
      <c r="EN1075">
        <v>342326</v>
      </c>
      <c r="EO1075" t="s">
        <v>158</v>
      </c>
      <c r="EP1075">
        <v>626679</v>
      </c>
      <c r="EQ1075">
        <v>336399</v>
      </c>
      <c r="ER1075">
        <v>620163</v>
      </c>
      <c r="ES1075">
        <v>384182</v>
      </c>
      <c r="ET1075" t="s">
        <v>178</v>
      </c>
      <c r="EU1075">
        <v>5</v>
      </c>
      <c r="EV1075" t="s">
        <v>1623</v>
      </c>
      <c r="EW1075">
        <v>31</v>
      </c>
      <c r="EX1075" t="s">
        <v>305</v>
      </c>
      <c r="EY1075" t="s">
        <v>169</v>
      </c>
      <c r="EZ1075">
        <v>1024</v>
      </c>
      <c r="FA1075">
        <v>-9</v>
      </c>
      <c r="FB1075">
        <v>-326</v>
      </c>
    </row>
    <row r="1076" spans="1:158" x14ac:dyDescent="0.35">
      <c r="A1076">
        <v>15</v>
      </c>
      <c r="B1076">
        <v>15</v>
      </c>
      <c r="C1076">
        <v>1361</v>
      </c>
      <c r="D1076">
        <v>1361</v>
      </c>
      <c r="E1076" t="s">
        <v>155</v>
      </c>
      <c r="F1076" t="s">
        <v>156</v>
      </c>
      <c r="G1076" t="s">
        <v>156</v>
      </c>
      <c r="H1076" t="s">
        <v>156</v>
      </c>
      <c r="I1076">
        <v>0</v>
      </c>
      <c r="J1076" t="s">
        <v>157</v>
      </c>
      <c r="K1076">
        <v>1</v>
      </c>
      <c r="L1076" t="s">
        <v>154</v>
      </c>
      <c r="M1076" t="s">
        <v>154</v>
      </c>
      <c r="N1076" t="s">
        <v>154</v>
      </c>
      <c r="O1076">
        <v>0</v>
      </c>
      <c r="P1076" t="s">
        <v>154</v>
      </c>
      <c r="Q1076" t="s">
        <v>154</v>
      </c>
      <c r="R1076" t="s">
        <v>306</v>
      </c>
      <c r="S1076">
        <v>0</v>
      </c>
      <c r="T1076">
        <v>3</v>
      </c>
      <c r="U1076">
        <v>0</v>
      </c>
      <c r="V1076">
        <v>31</v>
      </c>
      <c r="W1076">
        <v>31</v>
      </c>
      <c r="X1076">
        <v>3</v>
      </c>
      <c r="Y1076">
        <v>31</v>
      </c>
      <c r="Z1076">
        <v>27</v>
      </c>
      <c r="AA1076">
        <v>0</v>
      </c>
      <c r="AB1076">
        <v>27</v>
      </c>
      <c r="AC1076">
        <v>3</v>
      </c>
      <c r="AD1076">
        <v>3</v>
      </c>
      <c r="AE1076">
        <v>0</v>
      </c>
      <c r="AF1076">
        <v>0</v>
      </c>
      <c r="AG1076">
        <v>31</v>
      </c>
      <c r="AH1076">
        <v>3</v>
      </c>
      <c r="AI1076">
        <v>3</v>
      </c>
      <c r="AJ1076">
        <v>0</v>
      </c>
      <c r="AK1076">
        <v>31</v>
      </c>
      <c r="AL1076">
        <v>31</v>
      </c>
      <c r="AM1076">
        <v>59</v>
      </c>
      <c r="AN1076">
        <v>3</v>
      </c>
      <c r="AO1076">
        <v>3</v>
      </c>
      <c r="AP1076">
        <v>3</v>
      </c>
      <c r="AQ1076">
        <v>27</v>
      </c>
      <c r="AR1076">
        <v>27</v>
      </c>
      <c r="AS1076">
        <v>27</v>
      </c>
      <c r="AT1076">
        <v>3</v>
      </c>
      <c r="AU1076">
        <v>31</v>
      </c>
      <c r="AV1076">
        <v>27</v>
      </c>
      <c r="AW1076">
        <v>31</v>
      </c>
      <c r="AX1076">
        <v>0</v>
      </c>
      <c r="AY1076" t="s">
        <v>159</v>
      </c>
      <c r="AZ1076" t="s">
        <v>600</v>
      </c>
      <c r="BA1076" t="s">
        <v>200</v>
      </c>
      <c r="BB1076" t="s">
        <v>1549</v>
      </c>
      <c r="BC1076" t="s">
        <v>163</v>
      </c>
      <c r="BD1076" t="b">
        <v>0</v>
      </c>
      <c r="BE1076" t="s">
        <v>167</v>
      </c>
      <c r="BF1076" t="b">
        <v>1</v>
      </c>
      <c r="BH1076" t="s">
        <v>164</v>
      </c>
      <c r="BI1076" t="s">
        <v>1550</v>
      </c>
      <c r="BJ1076" t="b">
        <v>0</v>
      </c>
      <c r="BK1076" t="s">
        <v>166</v>
      </c>
      <c r="BL1076" t="b">
        <v>0</v>
      </c>
      <c r="BM1076">
        <v>18</v>
      </c>
      <c r="BN1076" t="s">
        <v>167</v>
      </c>
      <c r="BO1076" t="s">
        <v>168</v>
      </c>
      <c r="BP1076" t="s">
        <v>167</v>
      </c>
      <c r="BQ1076" t="s">
        <v>169</v>
      </c>
      <c r="BR1076">
        <v>768</v>
      </c>
      <c r="BS1076" t="s">
        <v>156</v>
      </c>
      <c r="BT1076" t="s">
        <v>201</v>
      </c>
      <c r="BU1076" t="s">
        <v>185</v>
      </c>
      <c r="BV1076" t="s">
        <v>318</v>
      </c>
      <c r="BW1076">
        <v>31</v>
      </c>
      <c r="BX1076">
        <v>4</v>
      </c>
      <c r="BY1076">
        <v>0</v>
      </c>
      <c r="BZ1076">
        <v>6</v>
      </c>
      <c r="CA1076" t="s">
        <v>1551</v>
      </c>
      <c r="CB1076" t="s">
        <v>156</v>
      </c>
      <c r="CC1076">
        <v>7</v>
      </c>
      <c r="CD1076" t="b">
        <v>0</v>
      </c>
      <c r="CE1076" t="s">
        <v>832</v>
      </c>
      <c r="CF1076" t="s">
        <v>833</v>
      </c>
      <c r="CG1076">
        <v>55</v>
      </c>
      <c r="CH1076">
        <v>0</v>
      </c>
      <c r="CI1076" t="s">
        <v>301</v>
      </c>
      <c r="CJ1076" t="s">
        <v>430</v>
      </c>
      <c r="CK1076" t="s">
        <v>430</v>
      </c>
      <c r="CL1076" t="s">
        <v>430</v>
      </c>
      <c r="CM1076" t="s">
        <v>430</v>
      </c>
      <c r="CN1076" t="s">
        <v>430</v>
      </c>
      <c r="CO1076" t="s">
        <v>301</v>
      </c>
      <c r="CP1076" t="s">
        <v>430</v>
      </c>
      <c r="CQ1076">
        <v>1</v>
      </c>
      <c r="CR1076">
        <v>1203</v>
      </c>
      <c r="CS1076" t="str">
        <f t="shared" si="70"/>
        <v>-</v>
      </c>
      <c r="CT1076">
        <f t="shared" si="72"/>
        <v>850.14285714285711</v>
      </c>
      <c r="CU1076">
        <f t="shared" si="73"/>
        <v>1037.8966434615302</v>
      </c>
      <c r="CV1076" t="str">
        <f t="shared" si="71"/>
        <v>-</v>
      </c>
      <c r="CW1076">
        <v>39505</v>
      </c>
      <c r="CX1076">
        <v>2268</v>
      </c>
      <c r="CY1076">
        <v>467</v>
      </c>
      <c r="CZ1076">
        <v>669</v>
      </c>
      <c r="DA1076">
        <v>2728</v>
      </c>
      <c r="DB1076">
        <v>1203</v>
      </c>
      <c r="DC1076">
        <v>78</v>
      </c>
      <c r="DD1076">
        <v>2210</v>
      </c>
      <c r="DE1076">
        <v>2</v>
      </c>
      <c r="DF1076" t="s">
        <v>156</v>
      </c>
      <c r="DG1076">
        <v>1024</v>
      </c>
      <c r="DH1076">
        <v>2</v>
      </c>
      <c r="DI1076">
        <v>48000</v>
      </c>
      <c r="DJ1076">
        <v>-16</v>
      </c>
      <c r="DK1076" t="s">
        <v>176</v>
      </c>
      <c r="DL1076">
        <v>11</v>
      </c>
      <c r="DM1076" t="s">
        <v>177</v>
      </c>
      <c r="DN1076">
        <v>344675</v>
      </c>
      <c r="DO1076">
        <v>342399</v>
      </c>
      <c r="DP1076">
        <v>16002</v>
      </c>
      <c r="DQ1076">
        <v>627931</v>
      </c>
      <c r="DR1076">
        <v>629689</v>
      </c>
      <c r="DS1076">
        <v>342352</v>
      </c>
      <c r="DT1076">
        <v>627931</v>
      </c>
      <c r="DU1076">
        <v>340109</v>
      </c>
      <c r="DV1076" t="s">
        <v>158</v>
      </c>
      <c r="DW1076">
        <v>336401</v>
      </c>
      <c r="DX1076">
        <v>282982</v>
      </c>
      <c r="DY1076">
        <v>284068</v>
      </c>
      <c r="DZ1076">
        <v>13270</v>
      </c>
      <c r="EA1076">
        <v>13268</v>
      </c>
      <c r="EB1076">
        <v>627179</v>
      </c>
      <c r="EC1076">
        <v>282978</v>
      </c>
      <c r="ED1076">
        <v>282980</v>
      </c>
      <c r="EE1076">
        <v>13269</v>
      </c>
      <c r="EF1076">
        <v>633399</v>
      </c>
      <c r="EG1076">
        <v>631689</v>
      </c>
      <c r="EH1076">
        <v>634605</v>
      </c>
      <c r="EI1076">
        <v>283452</v>
      </c>
      <c r="EJ1076">
        <v>284739</v>
      </c>
      <c r="EK1076">
        <v>283985</v>
      </c>
      <c r="EL1076">
        <v>340109</v>
      </c>
      <c r="EM1076">
        <v>338401</v>
      </c>
      <c r="EN1076">
        <v>342326</v>
      </c>
      <c r="EO1076" t="s">
        <v>158</v>
      </c>
      <c r="EP1076">
        <v>633399</v>
      </c>
      <c r="EQ1076">
        <v>336399</v>
      </c>
      <c r="ER1076">
        <v>627177</v>
      </c>
      <c r="ES1076">
        <v>384182</v>
      </c>
      <c r="ET1076" t="s">
        <v>178</v>
      </c>
      <c r="EU1076">
        <v>5</v>
      </c>
      <c r="EV1076" t="s">
        <v>1624</v>
      </c>
      <c r="EW1076">
        <v>32</v>
      </c>
      <c r="EX1076" t="s">
        <v>309</v>
      </c>
      <c r="EY1076" t="s">
        <v>169</v>
      </c>
      <c r="EZ1076">
        <v>1024</v>
      </c>
      <c r="FA1076">
        <v>-9</v>
      </c>
      <c r="FB1076">
        <v>-326</v>
      </c>
    </row>
    <row r="1077" spans="1:158" x14ac:dyDescent="0.35">
      <c r="A1077">
        <v>15</v>
      </c>
      <c r="B1077">
        <v>15</v>
      </c>
      <c r="C1077">
        <v>1327</v>
      </c>
      <c r="D1077">
        <v>1327</v>
      </c>
      <c r="E1077" t="s">
        <v>155</v>
      </c>
      <c r="F1077" t="s">
        <v>156</v>
      </c>
      <c r="G1077" t="s">
        <v>156</v>
      </c>
      <c r="H1077" t="s">
        <v>156</v>
      </c>
      <c r="I1077">
        <v>0</v>
      </c>
      <c r="J1077" t="s">
        <v>157</v>
      </c>
      <c r="K1077">
        <v>1</v>
      </c>
      <c r="L1077" t="s">
        <v>154</v>
      </c>
      <c r="M1077" t="s">
        <v>154</v>
      </c>
      <c r="N1077" t="s">
        <v>154</v>
      </c>
      <c r="O1077">
        <v>0</v>
      </c>
      <c r="P1077" t="s">
        <v>154</v>
      </c>
      <c r="Q1077" t="s">
        <v>154</v>
      </c>
      <c r="R1077" t="s">
        <v>301</v>
      </c>
      <c r="S1077">
        <v>0</v>
      </c>
      <c r="T1077">
        <v>3</v>
      </c>
      <c r="U1077">
        <v>0</v>
      </c>
      <c r="V1077">
        <v>32</v>
      </c>
      <c r="W1077">
        <v>32</v>
      </c>
      <c r="X1077">
        <v>3</v>
      </c>
      <c r="Y1077">
        <v>32</v>
      </c>
      <c r="Z1077">
        <v>27</v>
      </c>
      <c r="AA1077">
        <v>0</v>
      </c>
      <c r="AB1077">
        <v>27</v>
      </c>
      <c r="AC1077">
        <v>3</v>
      </c>
      <c r="AD1077">
        <v>3</v>
      </c>
      <c r="AE1077">
        <v>0</v>
      </c>
      <c r="AF1077">
        <v>0</v>
      </c>
      <c r="AG1077">
        <v>32</v>
      </c>
      <c r="AH1077">
        <v>3</v>
      </c>
      <c r="AI1077">
        <v>3</v>
      </c>
      <c r="AJ1077">
        <v>0</v>
      </c>
      <c r="AK1077">
        <v>32</v>
      </c>
      <c r="AL1077">
        <v>32</v>
      </c>
      <c r="AM1077">
        <v>60</v>
      </c>
      <c r="AN1077">
        <v>3</v>
      </c>
      <c r="AO1077">
        <v>3</v>
      </c>
      <c r="AP1077">
        <v>3</v>
      </c>
      <c r="AQ1077">
        <v>27</v>
      </c>
      <c r="AR1077">
        <v>27</v>
      </c>
      <c r="AS1077">
        <v>27</v>
      </c>
      <c r="AT1077">
        <v>3</v>
      </c>
      <c r="AU1077">
        <v>32</v>
      </c>
      <c r="AV1077">
        <v>27</v>
      </c>
      <c r="AW1077">
        <v>32</v>
      </c>
      <c r="AX1077">
        <v>0</v>
      </c>
      <c r="AY1077" t="s">
        <v>159</v>
      </c>
      <c r="AZ1077" t="s">
        <v>600</v>
      </c>
      <c r="BA1077" t="s">
        <v>200</v>
      </c>
      <c r="BB1077" t="s">
        <v>1549</v>
      </c>
      <c r="BC1077" t="s">
        <v>163</v>
      </c>
      <c r="BD1077" t="b">
        <v>0</v>
      </c>
      <c r="BE1077">
        <v>1.03</v>
      </c>
      <c r="BF1077" t="b">
        <v>1</v>
      </c>
      <c r="BH1077" t="s">
        <v>164</v>
      </c>
      <c r="BI1077" t="s">
        <v>1550</v>
      </c>
      <c r="BJ1077" t="b">
        <v>0</v>
      </c>
      <c r="BK1077" t="s">
        <v>166</v>
      </c>
      <c r="BL1077" t="b">
        <v>0</v>
      </c>
      <c r="BM1077">
        <v>18</v>
      </c>
      <c r="BN1077" t="s">
        <v>167</v>
      </c>
      <c r="BO1077" t="s">
        <v>168</v>
      </c>
      <c r="BP1077" t="s">
        <v>167</v>
      </c>
      <c r="BQ1077" t="s">
        <v>169</v>
      </c>
      <c r="BR1077">
        <v>768</v>
      </c>
      <c r="BS1077" t="s">
        <v>156</v>
      </c>
      <c r="BT1077" t="s">
        <v>201</v>
      </c>
      <c r="BU1077" t="s">
        <v>310</v>
      </c>
      <c r="BV1077" t="s">
        <v>315</v>
      </c>
      <c r="BW1077">
        <v>32</v>
      </c>
      <c r="BX1077">
        <v>4</v>
      </c>
      <c r="BY1077">
        <v>0</v>
      </c>
      <c r="BZ1077">
        <v>6</v>
      </c>
      <c r="CA1077" t="s">
        <v>1551</v>
      </c>
      <c r="CB1077" t="s">
        <v>156</v>
      </c>
      <c r="CC1077">
        <v>7</v>
      </c>
      <c r="CD1077" t="b">
        <v>0</v>
      </c>
      <c r="CE1077" t="s">
        <v>832</v>
      </c>
      <c r="CF1077" t="s">
        <v>833</v>
      </c>
      <c r="CG1077">
        <v>16</v>
      </c>
      <c r="CH1077">
        <v>0</v>
      </c>
      <c r="CI1077" t="s">
        <v>306</v>
      </c>
      <c r="CJ1077" t="s">
        <v>430</v>
      </c>
      <c r="CK1077" t="s">
        <v>430</v>
      </c>
      <c r="CL1077" t="s">
        <v>430</v>
      </c>
      <c r="CM1077" t="s">
        <v>430</v>
      </c>
      <c r="CN1077" t="s">
        <v>430</v>
      </c>
      <c r="CO1077" t="s">
        <v>306</v>
      </c>
      <c r="CP1077" t="s">
        <v>430</v>
      </c>
      <c r="CQ1077">
        <v>1</v>
      </c>
      <c r="CR1077">
        <v>216</v>
      </c>
      <c r="CS1077">
        <f t="shared" si="70"/>
        <v>216</v>
      </c>
      <c r="CT1077">
        <f t="shared" si="72"/>
        <v>850.14285714285711</v>
      </c>
      <c r="CU1077">
        <f t="shared" si="73"/>
        <v>1037.8966434615302</v>
      </c>
      <c r="CV1077">
        <f t="shared" si="71"/>
        <v>216</v>
      </c>
      <c r="CW1077">
        <v>39505</v>
      </c>
      <c r="CX1077">
        <v>2268</v>
      </c>
      <c r="CY1077">
        <v>467</v>
      </c>
      <c r="CZ1077">
        <v>669</v>
      </c>
      <c r="DA1077">
        <v>2728</v>
      </c>
      <c r="DB1077">
        <v>216</v>
      </c>
      <c r="DC1077">
        <v>78</v>
      </c>
      <c r="DD1077">
        <v>2210</v>
      </c>
      <c r="DE1077">
        <v>2</v>
      </c>
      <c r="DF1077" t="s">
        <v>156</v>
      </c>
      <c r="DG1077">
        <v>1024</v>
      </c>
      <c r="DH1077">
        <v>2</v>
      </c>
      <c r="DI1077">
        <v>48000</v>
      </c>
      <c r="DJ1077">
        <v>-16</v>
      </c>
      <c r="DK1077" t="s">
        <v>176</v>
      </c>
      <c r="DL1077">
        <v>11</v>
      </c>
      <c r="DM1077" t="s">
        <v>177</v>
      </c>
      <c r="DN1077">
        <v>344675</v>
      </c>
      <c r="DO1077">
        <v>342399</v>
      </c>
      <c r="DP1077">
        <v>16002</v>
      </c>
      <c r="DQ1077">
        <v>635465</v>
      </c>
      <c r="DR1077">
        <v>637049</v>
      </c>
      <c r="DS1077">
        <v>342352</v>
      </c>
      <c r="DT1077">
        <v>635465</v>
      </c>
      <c r="DU1077">
        <v>340109</v>
      </c>
      <c r="DV1077" t="s">
        <v>158</v>
      </c>
      <c r="DW1077">
        <v>336401</v>
      </c>
      <c r="DX1077">
        <v>282982</v>
      </c>
      <c r="DY1077">
        <v>284068</v>
      </c>
      <c r="DZ1077">
        <v>13270</v>
      </c>
      <c r="EA1077">
        <v>13268</v>
      </c>
      <c r="EB1077">
        <v>634714</v>
      </c>
      <c r="EC1077">
        <v>282978</v>
      </c>
      <c r="ED1077">
        <v>282980</v>
      </c>
      <c r="EE1077">
        <v>13269</v>
      </c>
      <c r="EF1077">
        <v>641189</v>
      </c>
      <c r="EG1077">
        <v>639049</v>
      </c>
      <c r="EH1077">
        <v>641407</v>
      </c>
      <c r="EI1077">
        <v>283452</v>
      </c>
      <c r="EJ1077">
        <v>284739</v>
      </c>
      <c r="EK1077">
        <v>283985</v>
      </c>
      <c r="EL1077">
        <v>340109</v>
      </c>
      <c r="EM1077">
        <v>338401</v>
      </c>
      <c r="EN1077">
        <v>342326</v>
      </c>
      <c r="EO1077" t="s">
        <v>158</v>
      </c>
      <c r="EP1077">
        <v>641189</v>
      </c>
      <c r="EQ1077">
        <v>336399</v>
      </c>
      <c r="ER1077">
        <v>634712</v>
      </c>
      <c r="ES1077">
        <v>384182</v>
      </c>
      <c r="ET1077" t="s">
        <v>178</v>
      </c>
      <c r="EU1077">
        <v>5</v>
      </c>
      <c r="EV1077" t="s">
        <v>1625</v>
      </c>
      <c r="EW1077">
        <v>33</v>
      </c>
      <c r="EX1077" t="s">
        <v>305</v>
      </c>
      <c r="EY1077" t="s">
        <v>169</v>
      </c>
      <c r="EZ1077">
        <v>1024</v>
      </c>
      <c r="FA1077">
        <v>-9</v>
      </c>
      <c r="FB1077">
        <v>-326</v>
      </c>
    </row>
    <row r="1078" spans="1:158" x14ac:dyDescent="0.35">
      <c r="A1078">
        <v>14</v>
      </c>
      <c r="B1078">
        <v>14</v>
      </c>
      <c r="C1078">
        <v>1334</v>
      </c>
      <c r="D1078">
        <v>1334</v>
      </c>
      <c r="E1078" t="s">
        <v>155</v>
      </c>
      <c r="F1078" t="s">
        <v>156</v>
      </c>
      <c r="G1078" t="s">
        <v>156</v>
      </c>
      <c r="H1078" t="s">
        <v>156</v>
      </c>
      <c r="I1078">
        <v>0</v>
      </c>
      <c r="J1078" t="s">
        <v>157</v>
      </c>
      <c r="K1078">
        <v>1</v>
      </c>
      <c r="L1078" t="s">
        <v>154</v>
      </c>
      <c r="M1078" t="s">
        <v>154</v>
      </c>
      <c r="N1078" t="s">
        <v>154</v>
      </c>
      <c r="O1078">
        <v>0</v>
      </c>
      <c r="P1078" t="s">
        <v>154</v>
      </c>
      <c r="Q1078" t="s">
        <v>154</v>
      </c>
      <c r="R1078" t="s">
        <v>301</v>
      </c>
      <c r="S1078">
        <v>0</v>
      </c>
      <c r="T1078">
        <v>3</v>
      </c>
      <c r="U1078">
        <v>0</v>
      </c>
      <c r="V1078">
        <v>33</v>
      </c>
      <c r="W1078">
        <v>33</v>
      </c>
      <c r="X1078">
        <v>3</v>
      </c>
      <c r="Y1078">
        <v>33</v>
      </c>
      <c r="Z1078">
        <v>27</v>
      </c>
      <c r="AA1078">
        <v>0</v>
      </c>
      <c r="AB1078">
        <v>27</v>
      </c>
      <c r="AC1078">
        <v>3</v>
      </c>
      <c r="AD1078">
        <v>3</v>
      </c>
      <c r="AE1078">
        <v>0</v>
      </c>
      <c r="AF1078">
        <v>0</v>
      </c>
      <c r="AG1078">
        <v>33</v>
      </c>
      <c r="AH1078">
        <v>3</v>
      </c>
      <c r="AI1078">
        <v>3</v>
      </c>
      <c r="AJ1078">
        <v>0</v>
      </c>
      <c r="AK1078">
        <v>33</v>
      </c>
      <c r="AL1078">
        <v>33</v>
      </c>
      <c r="AM1078">
        <v>61</v>
      </c>
      <c r="AN1078">
        <v>3</v>
      </c>
      <c r="AO1078">
        <v>3</v>
      </c>
      <c r="AP1078">
        <v>3</v>
      </c>
      <c r="AQ1078">
        <v>27</v>
      </c>
      <c r="AR1078">
        <v>27</v>
      </c>
      <c r="AS1078">
        <v>27</v>
      </c>
      <c r="AT1078">
        <v>3</v>
      </c>
      <c r="AU1078">
        <v>33</v>
      </c>
      <c r="AV1078">
        <v>27</v>
      </c>
      <c r="AW1078">
        <v>33</v>
      </c>
      <c r="AX1078">
        <v>0</v>
      </c>
      <c r="AY1078" t="s">
        <v>159</v>
      </c>
      <c r="AZ1078" t="s">
        <v>600</v>
      </c>
      <c r="BA1078" t="s">
        <v>200</v>
      </c>
      <c r="BB1078" t="s">
        <v>1549</v>
      </c>
      <c r="BC1078" t="s">
        <v>163</v>
      </c>
      <c r="BD1078" t="b">
        <v>0</v>
      </c>
      <c r="BE1078">
        <v>8.93</v>
      </c>
      <c r="BF1078" t="b">
        <v>1</v>
      </c>
      <c r="BH1078" t="s">
        <v>164</v>
      </c>
      <c r="BI1078" t="s">
        <v>1550</v>
      </c>
      <c r="BJ1078" t="b">
        <v>0</v>
      </c>
      <c r="BK1078" t="s">
        <v>166</v>
      </c>
      <c r="BL1078" t="b">
        <v>0</v>
      </c>
      <c r="BM1078">
        <v>18</v>
      </c>
      <c r="BN1078" t="s">
        <v>167</v>
      </c>
      <c r="BO1078" t="s">
        <v>168</v>
      </c>
      <c r="BP1078" t="s">
        <v>167</v>
      </c>
      <c r="BQ1078" t="s">
        <v>169</v>
      </c>
      <c r="BR1078">
        <v>768</v>
      </c>
      <c r="BS1078" t="s">
        <v>156</v>
      </c>
      <c r="BT1078" t="s">
        <v>201</v>
      </c>
      <c r="BU1078" t="s">
        <v>310</v>
      </c>
      <c r="BV1078" t="s">
        <v>303</v>
      </c>
      <c r="BW1078">
        <v>33</v>
      </c>
      <c r="BX1078">
        <v>4</v>
      </c>
      <c r="BY1078">
        <v>0</v>
      </c>
      <c r="BZ1078">
        <v>6</v>
      </c>
      <c r="CA1078" t="s">
        <v>1551</v>
      </c>
      <c r="CB1078" t="s">
        <v>156</v>
      </c>
      <c r="CC1078">
        <v>7</v>
      </c>
      <c r="CD1078" t="b">
        <v>0</v>
      </c>
      <c r="CE1078" t="s">
        <v>832</v>
      </c>
      <c r="CF1078" t="s">
        <v>833</v>
      </c>
      <c r="CG1078">
        <v>30</v>
      </c>
      <c r="CH1078">
        <v>0</v>
      </c>
      <c r="CI1078" t="s">
        <v>306</v>
      </c>
      <c r="CJ1078" t="s">
        <v>430</v>
      </c>
      <c r="CK1078" t="s">
        <v>430</v>
      </c>
      <c r="CL1078" t="s">
        <v>430</v>
      </c>
      <c r="CM1078" t="s">
        <v>430</v>
      </c>
      <c r="CN1078" t="s">
        <v>430</v>
      </c>
      <c r="CO1078" t="s">
        <v>306</v>
      </c>
      <c r="CP1078" t="s">
        <v>430</v>
      </c>
      <c r="CQ1078">
        <v>1</v>
      </c>
      <c r="CR1078">
        <v>1564</v>
      </c>
      <c r="CS1078">
        <f t="shared" si="70"/>
        <v>1564</v>
      </c>
      <c r="CT1078">
        <f t="shared" si="72"/>
        <v>850.14285714285711</v>
      </c>
      <c r="CU1078">
        <f t="shared" si="73"/>
        <v>1037.8966434615302</v>
      </c>
      <c r="CV1078">
        <f t="shared" si="71"/>
        <v>1564</v>
      </c>
      <c r="CW1078">
        <v>39505</v>
      </c>
      <c r="CX1078">
        <v>2268</v>
      </c>
      <c r="CY1078">
        <v>467</v>
      </c>
      <c r="CZ1078">
        <v>669</v>
      </c>
      <c r="DA1078">
        <v>2728</v>
      </c>
      <c r="DB1078">
        <v>1564</v>
      </c>
      <c r="DC1078">
        <v>78</v>
      </c>
      <c r="DD1078">
        <v>2210</v>
      </c>
      <c r="DE1078">
        <v>2</v>
      </c>
      <c r="DF1078" t="s">
        <v>156</v>
      </c>
      <c r="DG1078">
        <v>1024</v>
      </c>
      <c r="DH1078">
        <v>2</v>
      </c>
      <c r="DI1078">
        <v>48000</v>
      </c>
      <c r="DJ1078">
        <v>-16</v>
      </c>
      <c r="DK1078" t="s">
        <v>176</v>
      </c>
      <c r="DL1078">
        <v>11</v>
      </c>
      <c r="DM1078" t="s">
        <v>177</v>
      </c>
      <c r="DN1078">
        <v>344675</v>
      </c>
      <c r="DO1078">
        <v>342399</v>
      </c>
      <c r="DP1078">
        <v>16002</v>
      </c>
      <c r="DQ1078">
        <v>642284</v>
      </c>
      <c r="DR1078">
        <v>643869</v>
      </c>
      <c r="DS1078">
        <v>342352</v>
      </c>
      <c r="DT1078">
        <v>642284</v>
      </c>
      <c r="DU1078">
        <v>340109</v>
      </c>
      <c r="DV1078" t="s">
        <v>158</v>
      </c>
      <c r="DW1078">
        <v>336401</v>
      </c>
      <c r="DX1078">
        <v>282982</v>
      </c>
      <c r="DY1078">
        <v>284068</v>
      </c>
      <c r="DZ1078">
        <v>13270</v>
      </c>
      <c r="EA1078">
        <v>13268</v>
      </c>
      <c r="EB1078">
        <v>641533</v>
      </c>
      <c r="EC1078">
        <v>282978</v>
      </c>
      <c r="ED1078">
        <v>282980</v>
      </c>
      <c r="EE1078">
        <v>13269</v>
      </c>
      <c r="EF1078">
        <v>647559</v>
      </c>
      <c r="EG1078">
        <v>645869</v>
      </c>
      <c r="EH1078">
        <v>649125</v>
      </c>
      <c r="EI1078">
        <v>283452</v>
      </c>
      <c r="EJ1078">
        <v>284739</v>
      </c>
      <c r="EK1078">
        <v>283985</v>
      </c>
      <c r="EL1078">
        <v>340109</v>
      </c>
      <c r="EM1078">
        <v>338401</v>
      </c>
      <c r="EN1078">
        <v>342326</v>
      </c>
      <c r="EO1078" t="s">
        <v>158</v>
      </c>
      <c r="EP1078">
        <v>647559</v>
      </c>
      <c r="EQ1078">
        <v>336399</v>
      </c>
      <c r="ER1078">
        <v>641530</v>
      </c>
      <c r="ES1078">
        <v>384182</v>
      </c>
      <c r="ET1078" t="s">
        <v>178</v>
      </c>
      <c r="EU1078">
        <v>5</v>
      </c>
      <c r="EV1078" t="s">
        <v>1626</v>
      </c>
      <c r="EW1078">
        <v>34</v>
      </c>
      <c r="EX1078" t="s">
        <v>305</v>
      </c>
      <c r="EY1078" t="s">
        <v>169</v>
      </c>
      <c r="EZ1078">
        <v>1024</v>
      </c>
      <c r="FA1078">
        <v>-9</v>
      </c>
      <c r="FB1078">
        <v>-326</v>
      </c>
    </row>
    <row r="1079" spans="1:158" x14ac:dyDescent="0.35">
      <c r="A1079">
        <v>14</v>
      </c>
      <c r="B1079">
        <v>14</v>
      </c>
      <c r="C1079">
        <v>1310</v>
      </c>
      <c r="D1079">
        <v>1310</v>
      </c>
      <c r="E1079" t="s">
        <v>155</v>
      </c>
      <c r="F1079" t="s">
        <v>156</v>
      </c>
      <c r="G1079" t="s">
        <v>156</v>
      </c>
      <c r="H1079" t="s">
        <v>156</v>
      </c>
      <c r="I1079">
        <v>0</v>
      </c>
      <c r="J1079" t="s">
        <v>157</v>
      </c>
      <c r="K1079">
        <v>1</v>
      </c>
      <c r="L1079" t="s">
        <v>154</v>
      </c>
      <c r="M1079" t="s">
        <v>154</v>
      </c>
      <c r="N1079" t="s">
        <v>154</v>
      </c>
      <c r="O1079">
        <v>0</v>
      </c>
      <c r="P1079" t="s">
        <v>154</v>
      </c>
      <c r="Q1079" t="s">
        <v>154</v>
      </c>
      <c r="R1079" t="s">
        <v>306</v>
      </c>
      <c r="S1079">
        <v>0</v>
      </c>
      <c r="T1079">
        <v>3</v>
      </c>
      <c r="U1079">
        <v>0</v>
      </c>
      <c r="V1079">
        <v>34</v>
      </c>
      <c r="W1079">
        <v>34</v>
      </c>
      <c r="X1079">
        <v>3</v>
      </c>
      <c r="Y1079">
        <v>34</v>
      </c>
      <c r="Z1079">
        <v>27</v>
      </c>
      <c r="AA1079">
        <v>0</v>
      </c>
      <c r="AB1079">
        <v>27</v>
      </c>
      <c r="AC1079">
        <v>3</v>
      </c>
      <c r="AD1079">
        <v>3</v>
      </c>
      <c r="AE1079">
        <v>0</v>
      </c>
      <c r="AF1079">
        <v>0</v>
      </c>
      <c r="AG1079">
        <v>34</v>
      </c>
      <c r="AH1079">
        <v>3</v>
      </c>
      <c r="AI1079">
        <v>3</v>
      </c>
      <c r="AJ1079">
        <v>0</v>
      </c>
      <c r="AK1079">
        <v>34</v>
      </c>
      <c r="AL1079">
        <v>34</v>
      </c>
      <c r="AM1079">
        <v>62</v>
      </c>
      <c r="AN1079">
        <v>3</v>
      </c>
      <c r="AO1079">
        <v>3</v>
      </c>
      <c r="AP1079">
        <v>3</v>
      </c>
      <c r="AQ1079">
        <v>27</v>
      </c>
      <c r="AR1079">
        <v>27</v>
      </c>
      <c r="AS1079">
        <v>27</v>
      </c>
      <c r="AT1079">
        <v>3</v>
      </c>
      <c r="AU1079">
        <v>34</v>
      </c>
      <c r="AV1079">
        <v>27</v>
      </c>
      <c r="AW1079">
        <v>34</v>
      </c>
      <c r="AX1079">
        <v>0</v>
      </c>
      <c r="AY1079" t="s">
        <v>159</v>
      </c>
      <c r="AZ1079" t="s">
        <v>600</v>
      </c>
      <c r="BA1079" t="s">
        <v>200</v>
      </c>
      <c r="BB1079" t="s">
        <v>1549</v>
      </c>
      <c r="BC1079" t="s">
        <v>163</v>
      </c>
      <c r="BD1079" t="b">
        <v>0</v>
      </c>
      <c r="BE1079" t="s">
        <v>167</v>
      </c>
      <c r="BF1079" t="b">
        <v>1</v>
      </c>
      <c r="BH1079" t="s">
        <v>164</v>
      </c>
      <c r="BI1079" t="s">
        <v>1550</v>
      </c>
      <c r="BJ1079" t="b">
        <v>0</v>
      </c>
      <c r="BK1079" t="s">
        <v>166</v>
      </c>
      <c r="BL1079" t="b">
        <v>0</v>
      </c>
      <c r="BM1079">
        <v>18</v>
      </c>
      <c r="BN1079" t="s">
        <v>167</v>
      </c>
      <c r="BO1079" t="s">
        <v>168</v>
      </c>
      <c r="BP1079" t="s">
        <v>167</v>
      </c>
      <c r="BQ1079" t="s">
        <v>169</v>
      </c>
      <c r="BR1079">
        <v>768</v>
      </c>
      <c r="BS1079" t="s">
        <v>156</v>
      </c>
      <c r="BT1079" t="s">
        <v>201</v>
      </c>
      <c r="BU1079" t="s">
        <v>327</v>
      </c>
      <c r="BV1079" t="s">
        <v>334</v>
      </c>
      <c r="BW1079">
        <v>34</v>
      </c>
      <c r="BX1079">
        <v>4</v>
      </c>
      <c r="BY1079">
        <v>0</v>
      </c>
      <c r="BZ1079">
        <v>6</v>
      </c>
      <c r="CA1079" t="s">
        <v>1551</v>
      </c>
      <c r="CB1079" t="s">
        <v>156</v>
      </c>
      <c r="CC1079">
        <v>7</v>
      </c>
      <c r="CD1079" t="b">
        <v>0</v>
      </c>
      <c r="CE1079" t="s">
        <v>832</v>
      </c>
      <c r="CF1079" t="s">
        <v>833</v>
      </c>
      <c r="CG1079">
        <v>61</v>
      </c>
      <c r="CH1079">
        <v>0</v>
      </c>
      <c r="CI1079" t="s">
        <v>301</v>
      </c>
      <c r="CJ1079" t="s">
        <v>430</v>
      </c>
      <c r="CK1079" t="s">
        <v>430</v>
      </c>
      <c r="CL1079" t="s">
        <v>430</v>
      </c>
      <c r="CM1079" t="s">
        <v>430</v>
      </c>
      <c r="CN1079" t="s">
        <v>430</v>
      </c>
      <c r="CO1079" t="s">
        <v>301</v>
      </c>
      <c r="CP1079" t="s">
        <v>430</v>
      </c>
      <c r="CQ1079">
        <v>1</v>
      </c>
      <c r="CR1079">
        <v>512</v>
      </c>
      <c r="CS1079" t="str">
        <f t="shared" si="70"/>
        <v>-</v>
      </c>
      <c r="CT1079">
        <f t="shared" si="72"/>
        <v>850.14285714285711</v>
      </c>
      <c r="CU1079">
        <f t="shared" si="73"/>
        <v>1037.8966434615302</v>
      </c>
      <c r="CV1079" t="str">
        <f t="shared" si="71"/>
        <v>-</v>
      </c>
      <c r="CW1079">
        <v>39505</v>
      </c>
      <c r="CX1079">
        <v>2268</v>
      </c>
      <c r="CY1079">
        <v>467</v>
      </c>
      <c r="CZ1079">
        <v>669</v>
      </c>
      <c r="DA1079">
        <v>2728</v>
      </c>
      <c r="DB1079">
        <v>512</v>
      </c>
      <c r="DC1079">
        <v>78</v>
      </c>
      <c r="DD1079">
        <v>2210</v>
      </c>
      <c r="DE1079">
        <v>2</v>
      </c>
      <c r="DF1079" t="s">
        <v>156</v>
      </c>
      <c r="DG1079">
        <v>1024</v>
      </c>
      <c r="DH1079">
        <v>2</v>
      </c>
      <c r="DI1079">
        <v>48000</v>
      </c>
      <c r="DJ1079">
        <v>-16</v>
      </c>
      <c r="DK1079" t="s">
        <v>176</v>
      </c>
      <c r="DL1079">
        <v>11</v>
      </c>
      <c r="DM1079" t="s">
        <v>177</v>
      </c>
      <c r="DN1079">
        <v>344675</v>
      </c>
      <c r="DO1079">
        <v>342399</v>
      </c>
      <c r="DP1079">
        <v>16002</v>
      </c>
      <c r="DQ1079">
        <v>649996</v>
      </c>
      <c r="DR1079">
        <v>651999</v>
      </c>
      <c r="DS1079">
        <v>342352</v>
      </c>
      <c r="DT1079">
        <v>649996</v>
      </c>
      <c r="DU1079">
        <v>340109</v>
      </c>
      <c r="DV1079" t="s">
        <v>158</v>
      </c>
      <c r="DW1079">
        <v>336401</v>
      </c>
      <c r="DX1079">
        <v>282982</v>
      </c>
      <c r="DY1079">
        <v>284068</v>
      </c>
      <c r="DZ1079">
        <v>13270</v>
      </c>
      <c r="EA1079">
        <v>13268</v>
      </c>
      <c r="EB1079">
        <v>649245</v>
      </c>
      <c r="EC1079">
        <v>282978</v>
      </c>
      <c r="ED1079">
        <v>282980</v>
      </c>
      <c r="EE1079">
        <v>13269</v>
      </c>
      <c r="EF1079">
        <v>655859</v>
      </c>
      <c r="EG1079">
        <v>653999</v>
      </c>
      <c r="EH1079">
        <v>656375</v>
      </c>
      <c r="EI1079">
        <v>283452</v>
      </c>
      <c r="EJ1079">
        <v>284739</v>
      </c>
      <c r="EK1079">
        <v>283985</v>
      </c>
      <c r="EL1079">
        <v>340109</v>
      </c>
      <c r="EM1079">
        <v>338401</v>
      </c>
      <c r="EN1079">
        <v>342326</v>
      </c>
      <c r="EO1079" t="s">
        <v>158</v>
      </c>
      <c r="EP1079">
        <v>655859</v>
      </c>
      <c r="EQ1079">
        <v>336399</v>
      </c>
      <c r="ER1079">
        <v>649243</v>
      </c>
      <c r="ES1079">
        <v>384182</v>
      </c>
      <c r="ET1079" t="s">
        <v>178</v>
      </c>
      <c r="EU1079">
        <v>5</v>
      </c>
      <c r="EV1079" t="s">
        <v>1627</v>
      </c>
      <c r="EW1079">
        <v>35</v>
      </c>
      <c r="EX1079" t="s">
        <v>309</v>
      </c>
      <c r="EY1079" t="s">
        <v>169</v>
      </c>
      <c r="EZ1079">
        <v>1024</v>
      </c>
      <c r="FA1079">
        <v>-9</v>
      </c>
      <c r="FB1079">
        <v>-326</v>
      </c>
    </row>
    <row r="1080" spans="1:158" x14ac:dyDescent="0.35">
      <c r="A1080">
        <v>13</v>
      </c>
      <c r="B1080">
        <v>13</v>
      </c>
      <c r="C1080">
        <v>1374</v>
      </c>
      <c r="D1080">
        <v>1374</v>
      </c>
      <c r="E1080" t="s">
        <v>155</v>
      </c>
      <c r="F1080" t="s">
        <v>156</v>
      </c>
      <c r="G1080" t="s">
        <v>156</v>
      </c>
      <c r="H1080" t="s">
        <v>156</v>
      </c>
      <c r="I1080">
        <v>0</v>
      </c>
      <c r="J1080" t="s">
        <v>157</v>
      </c>
      <c r="K1080">
        <v>1</v>
      </c>
      <c r="L1080" t="s">
        <v>154</v>
      </c>
      <c r="M1080" t="s">
        <v>154</v>
      </c>
      <c r="N1080" t="s">
        <v>154</v>
      </c>
      <c r="O1080">
        <v>0</v>
      </c>
      <c r="P1080" t="s">
        <v>154</v>
      </c>
      <c r="Q1080" t="s">
        <v>154</v>
      </c>
      <c r="R1080" t="s">
        <v>306</v>
      </c>
      <c r="S1080">
        <v>0</v>
      </c>
      <c r="T1080">
        <v>3</v>
      </c>
      <c r="U1080">
        <v>0</v>
      </c>
      <c r="V1080">
        <v>35</v>
      </c>
      <c r="W1080">
        <v>35</v>
      </c>
      <c r="X1080">
        <v>3</v>
      </c>
      <c r="Y1080">
        <v>35</v>
      </c>
      <c r="Z1080">
        <v>27</v>
      </c>
      <c r="AA1080">
        <v>0</v>
      </c>
      <c r="AB1080">
        <v>27</v>
      </c>
      <c r="AC1080">
        <v>3</v>
      </c>
      <c r="AD1080">
        <v>3</v>
      </c>
      <c r="AE1080">
        <v>0</v>
      </c>
      <c r="AF1080">
        <v>0</v>
      </c>
      <c r="AG1080">
        <v>35</v>
      </c>
      <c r="AH1080">
        <v>3</v>
      </c>
      <c r="AI1080">
        <v>3</v>
      </c>
      <c r="AJ1080">
        <v>0</v>
      </c>
      <c r="AK1080">
        <v>35</v>
      </c>
      <c r="AL1080">
        <v>35</v>
      </c>
      <c r="AM1080">
        <v>63</v>
      </c>
      <c r="AN1080">
        <v>3</v>
      </c>
      <c r="AO1080">
        <v>3</v>
      </c>
      <c r="AP1080">
        <v>3</v>
      </c>
      <c r="AQ1080">
        <v>27</v>
      </c>
      <c r="AR1080">
        <v>27</v>
      </c>
      <c r="AS1080">
        <v>27</v>
      </c>
      <c r="AT1080">
        <v>3</v>
      </c>
      <c r="AU1080">
        <v>35</v>
      </c>
      <c r="AV1080">
        <v>27</v>
      </c>
      <c r="AW1080">
        <v>35</v>
      </c>
      <c r="AX1080">
        <v>0</v>
      </c>
      <c r="AY1080" t="s">
        <v>159</v>
      </c>
      <c r="AZ1080" t="s">
        <v>600</v>
      </c>
      <c r="BA1080" t="s">
        <v>200</v>
      </c>
      <c r="BB1080" t="s">
        <v>1549</v>
      </c>
      <c r="BC1080" t="s">
        <v>163</v>
      </c>
      <c r="BD1080" t="b">
        <v>0</v>
      </c>
      <c r="BE1080" t="s">
        <v>167</v>
      </c>
      <c r="BF1080" t="b">
        <v>1</v>
      </c>
      <c r="BH1080" t="s">
        <v>164</v>
      </c>
      <c r="BI1080" t="s">
        <v>1550</v>
      </c>
      <c r="BJ1080" t="b">
        <v>0</v>
      </c>
      <c r="BK1080" t="s">
        <v>166</v>
      </c>
      <c r="BL1080" t="b">
        <v>0</v>
      </c>
      <c r="BM1080">
        <v>18</v>
      </c>
      <c r="BN1080" t="s">
        <v>167</v>
      </c>
      <c r="BO1080" t="s">
        <v>168</v>
      </c>
      <c r="BP1080" t="s">
        <v>167</v>
      </c>
      <c r="BQ1080" t="s">
        <v>169</v>
      </c>
      <c r="BR1080">
        <v>768</v>
      </c>
      <c r="BS1080" t="s">
        <v>156</v>
      </c>
      <c r="BT1080" t="s">
        <v>201</v>
      </c>
      <c r="BU1080" t="s">
        <v>327</v>
      </c>
      <c r="BV1080" t="s">
        <v>313</v>
      </c>
      <c r="BW1080">
        <v>35</v>
      </c>
      <c r="BX1080">
        <v>4</v>
      </c>
      <c r="BY1080">
        <v>0</v>
      </c>
      <c r="BZ1080">
        <v>6</v>
      </c>
      <c r="CA1080" t="s">
        <v>1551</v>
      </c>
      <c r="CB1080" t="s">
        <v>156</v>
      </c>
      <c r="CC1080">
        <v>7</v>
      </c>
      <c r="CD1080" t="b">
        <v>0</v>
      </c>
      <c r="CE1080" t="s">
        <v>832</v>
      </c>
      <c r="CF1080" t="s">
        <v>833</v>
      </c>
      <c r="CG1080">
        <v>77</v>
      </c>
      <c r="CH1080">
        <v>0</v>
      </c>
      <c r="CI1080" t="s">
        <v>301</v>
      </c>
      <c r="CJ1080" t="s">
        <v>430</v>
      </c>
      <c r="CK1080" t="s">
        <v>430</v>
      </c>
      <c r="CL1080" t="s">
        <v>430</v>
      </c>
      <c r="CM1080" t="s">
        <v>430</v>
      </c>
      <c r="CN1080" t="s">
        <v>430</v>
      </c>
      <c r="CO1080" t="s">
        <v>301</v>
      </c>
      <c r="CP1080" t="s">
        <v>430</v>
      </c>
      <c r="CQ1080">
        <v>1</v>
      </c>
      <c r="CR1080">
        <v>3628</v>
      </c>
      <c r="CS1080" t="str">
        <f t="shared" si="70"/>
        <v>-</v>
      </c>
      <c r="CT1080">
        <f t="shared" si="72"/>
        <v>850.14285714285711</v>
      </c>
      <c r="CU1080">
        <f t="shared" si="73"/>
        <v>1037.8966434615302</v>
      </c>
      <c r="CV1080" t="str">
        <f t="shared" si="71"/>
        <v>-</v>
      </c>
      <c r="CW1080">
        <v>39505</v>
      </c>
      <c r="CX1080">
        <v>2268</v>
      </c>
      <c r="CY1080">
        <v>467</v>
      </c>
      <c r="CZ1080">
        <v>669</v>
      </c>
      <c r="DA1080">
        <v>2728</v>
      </c>
      <c r="DB1080">
        <v>3628</v>
      </c>
      <c r="DC1080">
        <v>78</v>
      </c>
      <c r="DD1080">
        <v>2210</v>
      </c>
      <c r="DE1080">
        <v>2</v>
      </c>
      <c r="DF1080" t="s">
        <v>156</v>
      </c>
      <c r="DG1080">
        <v>1024</v>
      </c>
      <c r="DH1080">
        <v>2</v>
      </c>
      <c r="DI1080">
        <v>48000</v>
      </c>
      <c r="DJ1080">
        <v>-16</v>
      </c>
      <c r="DK1080" t="s">
        <v>176</v>
      </c>
      <c r="DL1080">
        <v>11</v>
      </c>
      <c r="DM1080" t="s">
        <v>177</v>
      </c>
      <c r="DN1080">
        <v>344675</v>
      </c>
      <c r="DO1080">
        <v>342399</v>
      </c>
      <c r="DP1080">
        <v>16002</v>
      </c>
      <c r="DQ1080">
        <v>657251</v>
      </c>
      <c r="DR1080">
        <v>659279</v>
      </c>
      <c r="DS1080">
        <v>342352</v>
      </c>
      <c r="DT1080">
        <v>657251</v>
      </c>
      <c r="DU1080">
        <v>340109</v>
      </c>
      <c r="DV1080" t="s">
        <v>158</v>
      </c>
      <c r="DW1080">
        <v>336401</v>
      </c>
      <c r="DX1080">
        <v>282982</v>
      </c>
      <c r="DY1080">
        <v>284068</v>
      </c>
      <c r="DZ1080">
        <v>13270</v>
      </c>
      <c r="EA1080">
        <v>13268</v>
      </c>
      <c r="EB1080">
        <v>656500</v>
      </c>
      <c r="EC1080">
        <v>282978</v>
      </c>
      <c r="ED1080">
        <v>282980</v>
      </c>
      <c r="EE1080">
        <v>13269</v>
      </c>
      <c r="EF1080">
        <v>662839</v>
      </c>
      <c r="EG1080">
        <v>661279</v>
      </c>
      <c r="EH1080">
        <v>666470</v>
      </c>
      <c r="EI1080">
        <v>283452</v>
      </c>
      <c r="EJ1080">
        <v>284739</v>
      </c>
      <c r="EK1080">
        <v>283985</v>
      </c>
      <c r="EL1080">
        <v>340109</v>
      </c>
      <c r="EM1080">
        <v>338401</v>
      </c>
      <c r="EN1080">
        <v>342326</v>
      </c>
      <c r="EO1080" t="s">
        <v>158</v>
      </c>
      <c r="EP1080">
        <v>662839</v>
      </c>
      <c r="EQ1080">
        <v>336399</v>
      </c>
      <c r="ER1080">
        <v>656497</v>
      </c>
      <c r="ES1080">
        <v>384182</v>
      </c>
      <c r="ET1080" t="s">
        <v>178</v>
      </c>
      <c r="EU1080">
        <v>5</v>
      </c>
      <c r="EV1080" t="s">
        <v>1628</v>
      </c>
      <c r="EW1080">
        <v>36</v>
      </c>
      <c r="EX1080" t="s">
        <v>309</v>
      </c>
      <c r="EY1080" t="s">
        <v>169</v>
      </c>
      <c r="EZ1080">
        <v>1024</v>
      </c>
      <c r="FA1080">
        <v>-9</v>
      </c>
      <c r="FB1080">
        <v>-326</v>
      </c>
    </row>
    <row r="1081" spans="1:158" x14ac:dyDescent="0.35">
      <c r="A1081">
        <v>13</v>
      </c>
      <c r="B1081">
        <v>13</v>
      </c>
      <c r="C1081">
        <v>1343</v>
      </c>
      <c r="D1081">
        <v>1343</v>
      </c>
      <c r="E1081" t="s">
        <v>155</v>
      </c>
      <c r="F1081" t="s">
        <v>156</v>
      </c>
      <c r="G1081" t="s">
        <v>156</v>
      </c>
      <c r="H1081" t="s">
        <v>156</v>
      </c>
      <c r="I1081">
        <v>0</v>
      </c>
      <c r="J1081" t="s">
        <v>157</v>
      </c>
      <c r="K1081">
        <v>1</v>
      </c>
      <c r="L1081" t="s">
        <v>154</v>
      </c>
      <c r="M1081" t="s">
        <v>154</v>
      </c>
      <c r="N1081" t="s">
        <v>154</v>
      </c>
      <c r="O1081">
        <v>0</v>
      </c>
      <c r="P1081" t="s">
        <v>154</v>
      </c>
      <c r="Q1081" t="s">
        <v>154</v>
      </c>
      <c r="R1081" t="s">
        <v>301</v>
      </c>
      <c r="S1081">
        <v>0</v>
      </c>
      <c r="T1081">
        <v>3</v>
      </c>
      <c r="U1081">
        <v>0</v>
      </c>
      <c r="V1081">
        <v>36</v>
      </c>
      <c r="W1081">
        <v>36</v>
      </c>
      <c r="X1081">
        <v>3</v>
      </c>
      <c r="Y1081">
        <v>36</v>
      </c>
      <c r="Z1081">
        <v>27</v>
      </c>
      <c r="AA1081">
        <v>0</v>
      </c>
      <c r="AB1081">
        <v>27</v>
      </c>
      <c r="AC1081">
        <v>3</v>
      </c>
      <c r="AD1081">
        <v>3</v>
      </c>
      <c r="AE1081">
        <v>0</v>
      </c>
      <c r="AF1081">
        <v>0</v>
      </c>
      <c r="AG1081">
        <v>36</v>
      </c>
      <c r="AH1081">
        <v>3</v>
      </c>
      <c r="AI1081">
        <v>3</v>
      </c>
      <c r="AJ1081">
        <v>0</v>
      </c>
      <c r="AK1081">
        <v>36</v>
      </c>
      <c r="AL1081">
        <v>36</v>
      </c>
      <c r="AM1081">
        <v>64</v>
      </c>
      <c r="AN1081">
        <v>3</v>
      </c>
      <c r="AO1081">
        <v>3</v>
      </c>
      <c r="AP1081">
        <v>3</v>
      </c>
      <c r="AQ1081">
        <v>27</v>
      </c>
      <c r="AR1081">
        <v>27</v>
      </c>
      <c r="AS1081">
        <v>27</v>
      </c>
      <c r="AT1081">
        <v>3</v>
      </c>
      <c r="AU1081">
        <v>36</v>
      </c>
      <c r="AV1081">
        <v>27</v>
      </c>
      <c r="AW1081">
        <v>36</v>
      </c>
      <c r="AX1081">
        <v>0</v>
      </c>
      <c r="AY1081" t="s">
        <v>159</v>
      </c>
      <c r="AZ1081" t="s">
        <v>600</v>
      </c>
      <c r="BA1081" t="s">
        <v>200</v>
      </c>
      <c r="BB1081" t="s">
        <v>1549</v>
      </c>
      <c r="BC1081" t="s">
        <v>163</v>
      </c>
      <c r="BD1081" t="b">
        <v>0</v>
      </c>
      <c r="BE1081">
        <v>1.03</v>
      </c>
      <c r="BF1081" t="b">
        <v>1</v>
      </c>
      <c r="BH1081" t="s">
        <v>164</v>
      </c>
      <c r="BI1081" t="s">
        <v>1550</v>
      </c>
      <c r="BJ1081" t="b">
        <v>0</v>
      </c>
      <c r="BK1081" t="s">
        <v>166</v>
      </c>
      <c r="BL1081" t="b">
        <v>0</v>
      </c>
      <c r="BM1081">
        <v>18</v>
      </c>
      <c r="BN1081" t="s">
        <v>167</v>
      </c>
      <c r="BO1081" t="s">
        <v>168</v>
      </c>
      <c r="BP1081" t="s">
        <v>167</v>
      </c>
      <c r="BQ1081" t="s">
        <v>169</v>
      </c>
      <c r="BR1081">
        <v>768</v>
      </c>
      <c r="BS1081" t="s">
        <v>156</v>
      </c>
      <c r="BT1081" t="s">
        <v>201</v>
      </c>
      <c r="BU1081" t="s">
        <v>315</v>
      </c>
      <c r="BV1081" t="s">
        <v>310</v>
      </c>
      <c r="BW1081">
        <v>36</v>
      </c>
      <c r="BX1081">
        <v>4</v>
      </c>
      <c r="BY1081">
        <v>0</v>
      </c>
      <c r="BZ1081">
        <v>6</v>
      </c>
      <c r="CA1081" t="s">
        <v>1551</v>
      </c>
      <c r="CB1081" t="s">
        <v>156</v>
      </c>
      <c r="CC1081">
        <v>7</v>
      </c>
      <c r="CD1081" t="b">
        <v>0</v>
      </c>
      <c r="CE1081" t="s">
        <v>832</v>
      </c>
      <c r="CF1081" t="s">
        <v>833</v>
      </c>
      <c r="CG1081">
        <v>37</v>
      </c>
      <c r="CH1081">
        <v>0</v>
      </c>
      <c r="CI1081" t="s">
        <v>306</v>
      </c>
      <c r="CJ1081" t="s">
        <v>430</v>
      </c>
      <c r="CK1081" t="s">
        <v>430</v>
      </c>
      <c r="CL1081" t="s">
        <v>430</v>
      </c>
      <c r="CM1081" t="s">
        <v>430</v>
      </c>
      <c r="CN1081" t="s">
        <v>430</v>
      </c>
      <c r="CO1081" t="s">
        <v>306</v>
      </c>
      <c r="CP1081" t="s">
        <v>430</v>
      </c>
      <c r="CQ1081">
        <v>1</v>
      </c>
      <c r="CR1081">
        <v>224</v>
      </c>
      <c r="CS1081">
        <f t="shared" si="70"/>
        <v>224</v>
      </c>
      <c r="CT1081">
        <f t="shared" si="72"/>
        <v>850.14285714285711</v>
      </c>
      <c r="CU1081">
        <f t="shared" si="73"/>
        <v>1037.8966434615302</v>
      </c>
      <c r="CV1081">
        <f t="shared" si="71"/>
        <v>224</v>
      </c>
      <c r="CW1081">
        <v>39505</v>
      </c>
      <c r="CX1081">
        <v>2268</v>
      </c>
      <c r="CY1081">
        <v>467</v>
      </c>
      <c r="CZ1081">
        <v>669</v>
      </c>
      <c r="DA1081">
        <v>2728</v>
      </c>
      <c r="DB1081">
        <v>224</v>
      </c>
      <c r="DC1081">
        <v>78</v>
      </c>
      <c r="DD1081">
        <v>2210</v>
      </c>
      <c r="DE1081">
        <v>2</v>
      </c>
      <c r="DF1081" t="s">
        <v>156</v>
      </c>
      <c r="DG1081">
        <v>1024</v>
      </c>
      <c r="DH1081">
        <v>2</v>
      </c>
      <c r="DI1081">
        <v>48000</v>
      </c>
      <c r="DJ1081">
        <v>-16</v>
      </c>
      <c r="DK1081" t="s">
        <v>176</v>
      </c>
      <c r="DL1081">
        <v>11</v>
      </c>
      <c r="DM1081" t="s">
        <v>177</v>
      </c>
      <c r="DN1081">
        <v>344675</v>
      </c>
      <c r="DO1081">
        <v>342399</v>
      </c>
      <c r="DP1081">
        <v>16002</v>
      </c>
      <c r="DQ1081">
        <v>667337</v>
      </c>
      <c r="DR1081">
        <v>669469</v>
      </c>
      <c r="DS1081">
        <v>342352</v>
      </c>
      <c r="DT1081">
        <v>667337</v>
      </c>
      <c r="DU1081">
        <v>340109</v>
      </c>
      <c r="DV1081" t="s">
        <v>158</v>
      </c>
      <c r="DW1081">
        <v>336401</v>
      </c>
      <c r="DX1081">
        <v>282982</v>
      </c>
      <c r="DY1081">
        <v>284068</v>
      </c>
      <c r="DZ1081">
        <v>13270</v>
      </c>
      <c r="EA1081">
        <v>13268</v>
      </c>
      <c r="EB1081">
        <v>666586</v>
      </c>
      <c r="EC1081">
        <v>282978</v>
      </c>
      <c r="ED1081">
        <v>282980</v>
      </c>
      <c r="EE1081">
        <v>13269</v>
      </c>
      <c r="EF1081">
        <v>673059</v>
      </c>
      <c r="EG1081">
        <v>671469</v>
      </c>
      <c r="EH1081">
        <v>673287</v>
      </c>
      <c r="EI1081">
        <v>283452</v>
      </c>
      <c r="EJ1081">
        <v>284739</v>
      </c>
      <c r="EK1081">
        <v>283985</v>
      </c>
      <c r="EL1081">
        <v>340109</v>
      </c>
      <c r="EM1081">
        <v>338401</v>
      </c>
      <c r="EN1081">
        <v>342326</v>
      </c>
      <c r="EO1081" t="s">
        <v>158</v>
      </c>
      <c r="EP1081">
        <v>673059</v>
      </c>
      <c r="EQ1081">
        <v>336399</v>
      </c>
      <c r="ER1081">
        <v>666584</v>
      </c>
      <c r="ES1081">
        <v>384182</v>
      </c>
      <c r="ET1081" t="s">
        <v>178</v>
      </c>
      <c r="EU1081">
        <v>5</v>
      </c>
      <c r="EV1081" t="s">
        <v>1629</v>
      </c>
      <c r="EW1081">
        <v>37</v>
      </c>
      <c r="EX1081" t="s">
        <v>305</v>
      </c>
      <c r="EY1081" t="s">
        <v>169</v>
      </c>
      <c r="EZ1081">
        <v>1024</v>
      </c>
      <c r="FA1081">
        <v>-9</v>
      </c>
      <c r="FB1081">
        <v>-326</v>
      </c>
    </row>
    <row r="1082" spans="1:158" x14ac:dyDescent="0.35">
      <c r="A1082">
        <v>13</v>
      </c>
      <c r="B1082">
        <v>13</v>
      </c>
      <c r="C1082">
        <v>1343</v>
      </c>
      <c r="D1082">
        <v>1343</v>
      </c>
      <c r="E1082" t="s">
        <v>155</v>
      </c>
      <c r="F1082" t="s">
        <v>156</v>
      </c>
      <c r="G1082" t="s">
        <v>156</v>
      </c>
      <c r="H1082" t="s">
        <v>156</v>
      </c>
      <c r="I1082">
        <v>0</v>
      </c>
      <c r="J1082" t="s">
        <v>157</v>
      </c>
      <c r="K1082">
        <v>1</v>
      </c>
      <c r="L1082" t="s">
        <v>154</v>
      </c>
      <c r="M1082" t="s">
        <v>154</v>
      </c>
      <c r="N1082" t="s">
        <v>154</v>
      </c>
      <c r="O1082">
        <v>0</v>
      </c>
      <c r="P1082" t="s">
        <v>154</v>
      </c>
      <c r="Q1082" t="s">
        <v>154</v>
      </c>
      <c r="R1082" t="s">
        <v>301</v>
      </c>
      <c r="S1082">
        <v>0</v>
      </c>
      <c r="T1082">
        <v>3</v>
      </c>
      <c r="U1082">
        <v>0</v>
      </c>
      <c r="V1082">
        <v>37</v>
      </c>
      <c r="W1082">
        <v>37</v>
      </c>
      <c r="X1082">
        <v>3</v>
      </c>
      <c r="Y1082">
        <v>37</v>
      </c>
      <c r="Z1082">
        <v>27</v>
      </c>
      <c r="AA1082">
        <v>0</v>
      </c>
      <c r="AB1082">
        <v>27</v>
      </c>
      <c r="AC1082">
        <v>3</v>
      </c>
      <c r="AD1082">
        <v>3</v>
      </c>
      <c r="AE1082">
        <v>0</v>
      </c>
      <c r="AF1082">
        <v>0</v>
      </c>
      <c r="AG1082">
        <v>37</v>
      </c>
      <c r="AH1082">
        <v>3</v>
      </c>
      <c r="AI1082">
        <v>3</v>
      </c>
      <c r="AJ1082">
        <v>0</v>
      </c>
      <c r="AK1082">
        <v>37</v>
      </c>
      <c r="AL1082">
        <v>37</v>
      </c>
      <c r="AM1082">
        <v>65</v>
      </c>
      <c r="AN1082">
        <v>3</v>
      </c>
      <c r="AO1082">
        <v>3</v>
      </c>
      <c r="AP1082">
        <v>3</v>
      </c>
      <c r="AQ1082">
        <v>27</v>
      </c>
      <c r="AR1082">
        <v>27</v>
      </c>
      <c r="AS1082">
        <v>27</v>
      </c>
      <c r="AT1082">
        <v>3</v>
      </c>
      <c r="AU1082">
        <v>37</v>
      </c>
      <c r="AV1082">
        <v>27</v>
      </c>
      <c r="AW1082">
        <v>37</v>
      </c>
      <c r="AX1082">
        <v>0</v>
      </c>
      <c r="AY1082" t="s">
        <v>159</v>
      </c>
      <c r="AZ1082" t="s">
        <v>600</v>
      </c>
      <c r="BA1082" t="s">
        <v>200</v>
      </c>
      <c r="BB1082" t="s">
        <v>1549</v>
      </c>
      <c r="BC1082" t="s">
        <v>163</v>
      </c>
      <c r="BD1082" t="b">
        <v>0</v>
      </c>
      <c r="BE1082">
        <v>6.41</v>
      </c>
      <c r="BF1082" t="b">
        <v>1</v>
      </c>
      <c r="BH1082" t="s">
        <v>164</v>
      </c>
      <c r="BI1082" t="s">
        <v>1550</v>
      </c>
      <c r="BJ1082" t="b">
        <v>0</v>
      </c>
      <c r="BK1082" t="s">
        <v>166</v>
      </c>
      <c r="BL1082" t="b">
        <v>0</v>
      </c>
      <c r="BM1082">
        <v>18</v>
      </c>
      <c r="BN1082" t="s">
        <v>167</v>
      </c>
      <c r="BO1082" t="s">
        <v>168</v>
      </c>
      <c r="BP1082" t="s">
        <v>167</v>
      </c>
      <c r="BQ1082" t="s">
        <v>169</v>
      </c>
      <c r="BR1082">
        <v>768</v>
      </c>
      <c r="BS1082" t="s">
        <v>156</v>
      </c>
      <c r="BT1082" t="s">
        <v>201</v>
      </c>
      <c r="BU1082" t="s">
        <v>327</v>
      </c>
      <c r="BV1082" t="s">
        <v>316</v>
      </c>
      <c r="BW1082">
        <v>37</v>
      </c>
      <c r="BX1082">
        <v>4</v>
      </c>
      <c r="BY1082">
        <v>0</v>
      </c>
      <c r="BZ1082">
        <v>6</v>
      </c>
      <c r="CA1082" t="s">
        <v>1551</v>
      </c>
      <c r="CB1082" t="s">
        <v>156</v>
      </c>
      <c r="CC1082">
        <v>7</v>
      </c>
      <c r="CD1082" t="b">
        <v>0</v>
      </c>
      <c r="CE1082" t="s">
        <v>832</v>
      </c>
      <c r="CF1082" t="s">
        <v>833</v>
      </c>
      <c r="CG1082">
        <v>26</v>
      </c>
      <c r="CH1082">
        <v>0</v>
      </c>
      <c r="CI1082" t="s">
        <v>306</v>
      </c>
      <c r="CJ1082" t="s">
        <v>430</v>
      </c>
      <c r="CK1082" t="s">
        <v>430</v>
      </c>
      <c r="CL1082" t="s">
        <v>430</v>
      </c>
      <c r="CM1082" t="s">
        <v>430</v>
      </c>
      <c r="CN1082" t="s">
        <v>430</v>
      </c>
      <c r="CO1082" t="s">
        <v>306</v>
      </c>
      <c r="CP1082" t="s">
        <v>430</v>
      </c>
      <c r="CQ1082">
        <v>1</v>
      </c>
      <c r="CR1082">
        <v>1327</v>
      </c>
      <c r="CS1082">
        <f t="shared" si="70"/>
        <v>1327</v>
      </c>
      <c r="CT1082">
        <f t="shared" si="72"/>
        <v>850.14285714285711</v>
      </c>
      <c r="CU1082">
        <f t="shared" si="73"/>
        <v>1037.8966434615302</v>
      </c>
      <c r="CV1082">
        <f t="shared" si="71"/>
        <v>1327</v>
      </c>
      <c r="CW1082">
        <v>39505</v>
      </c>
      <c r="CX1082">
        <v>2268</v>
      </c>
      <c r="CY1082">
        <v>467</v>
      </c>
      <c r="CZ1082">
        <v>669</v>
      </c>
      <c r="DA1082">
        <v>2728</v>
      </c>
      <c r="DB1082">
        <v>1327</v>
      </c>
      <c r="DC1082">
        <v>78</v>
      </c>
      <c r="DD1082">
        <v>2210</v>
      </c>
      <c r="DE1082">
        <v>2</v>
      </c>
      <c r="DF1082" t="s">
        <v>156</v>
      </c>
      <c r="DG1082">
        <v>1024</v>
      </c>
      <c r="DH1082">
        <v>2</v>
      </c>
      <c r="DI1082">
        <v>48000</v>
      </c>
      <c r="DJ1082">
        <v>-16</v>
      </c>
      <c r="DK1082" t="s">
        <v>176</v>
      </c>
      <c r="DL1082">
        <v>11</v>
      </c>
      <c r="DM1082" t="s">
        <v>177</v>
      </c>
      <c r="DN1082">
        <v>344675</v>
      </c>
      <c r="DO1082">
        <v>342399</v>
      </c>
      <c r="DP1082">
        <v>16002</v>
      </c>
      <c r="DQ1082">
        <v>674154</v>
      </c>
      <c r="DR1082">
        <v>676169</v>
      </c>
      <c r="DS1082">
        <v>342352</v>
      </c>
      <c r="DT1082">
        <v>674154</v>
      </c>
      <c r="DU1082">
        <v>340109</v>
      </c>
      <c r="DV1082" t="s">
        <v>158</v>
      </c>
      <c r="DW1082">
        <v>336401</v>
      </c>
      <c r="DX1082">
        <v>282982</v>
      </c>
      <c r="DY1082">
        <v>284068</v>
      </c>
      <c r="DZ1082">
        <v>13270</v>
      </c>
      <c r="EA1082">
        <v>13268</v>
      </c>
      <c r="EB1082">
        <v>673403</v>
      </c>
      <c r="EC1082">
        <v>282978</v>
      </c>
      <c r="ED1082">
        <v>282980</v>
      </c>
      <c r="EE1082">
        <v>13269</v>
      </c>
      <c r="EF1082">
        <v>680119</v>
      </c>
      <c r="EG1082">
        <v>678169</v>
      </c>
      <c r="EH1082">
        <v>681448</v>
      </c>
      <c r="EI1082">
        <v>283452</v>
      </c>
      <c r="EJ1082">
        <v>284739</v>
      </c>
      <c r="EK1082">
        <v>283985</v>
      </c>
      <c r="EL1082">
        <v>340109</v>
      </c>
      <c r="EM1082">
        <v>338401</v>
      </c>
      <c r="EN1082">
        <v>342326</v>
      </c>
      <c r="EO1082" t="s">
        <v>158</v>
      </c>
      <c r="EP1082">
        <v>680119</v>
      </c>
      <c r="EQ1082">
        <v>336399</v>
      </c>
      <c r="ER1082">
        <v>673400</v>
      </c>
      <c r="ES1082">
        <v>384182</v>
      </c>
      <c r="ET1082" t="s">
        <v>178</v>
      </c>
      <c r="EU1082">
        <v>5</v>
      </c>
      <c r="EV1082" t="s">
        <v>1630</v>
      </c>
      <c r="EW1082">
        <v>38</v>
      </c>
      <c r="EX1082" t="s">
        <v>305</v>
      </c>
      <c r="EY1082" t="s">
        <v>169</v>
      </c>
      <c r="EZ1082">
        <v>1024</v>
      </c>
      <c r="FA1082">
        <v>-9</v>
      </c>
      <c r="FB1082">
        <v>-326</v>
      </c>
    </row>
    <row r="1083" spans="1:158" x14ac:dyDescent="0.35">
      <c r="A1083">
        <v>12</v>
      </c>
      <c r="B1083">
        <v>12</v>
      </c>
      <c r="C1083">
        <v>1310</v>
      </c>
      <c r="D1083">
        <v>1310</v>
      </c>
      <c r="E1083" t="s">
        <v>155</v>
      </c>
      <c r="F1083" t="s">
        <v>156</v>
      </c>
      <c r="G1083" t="s">
        <v>156</v>
      </c>
      <c r="H1083" t="s">
        <v>156</v>
      </c>
      <c r="I1083">
        <v>0</v>
      </c>
      <c r="J1083" t="s">
        <v>157</v>
      </c>
      <c r="K1083">
        <v>1</v>
      </c>
      <c r="L1083" t="s">
        <v>154</v>
      </c>
      <c r="M1083" t="s">
        <v>154</v>
      </c>
      <c r="N1083" t="s">
        <v>154</v>
      </c>
      <c r="O1083">
        <v>0</v>
      </c>
      <c r="P1083" t="s">
        <v>154</v>
      </c>
      <c r="Q1083" t="s">
        <v>154</v>
      </c>
      <c r="R1083" t="s">
        <v>301</v>
      </c>
      <c r="S1083">
        <v>0</v>
      </c>
      <c r="T1083">
        <v>3</v>
      </c>
      <c r="U1083">
        <v>0</v>
      </c>
      <c r="V1083">
        <v>38</v>
      </c>
      <c r="W1083">
        <v>38</v>
      </c>
      <c r="X1083">
        <v>3</v>
      </c>
      <c r="Y1083">
        <v>38</v>
      </c>
      <c r="Z1083">
        <v>27</v>
      </c>
      <c r="AA1083">
        <v>0</v>
      </c>
      <c r="AB1083">
        <v>27</v>
      </c>
      <c r="AC1083">
        <v>3</v>
      </c>
      <c r="AD1083">
        <v>3</v>
      </c>
      <c r="AE1083">
        <v>0</v>
      </c>
      <c r="AF1083">
        <v>0</v>
      </c>
      <c r="AG1083">
        <v>38</v>
      </c>
      <c r="AH1083">
        <v>3</v>
      </c>
      <c r="AI1083">
        <v>3</v>
      </c>
      <c r="AJ1083">
        <v>0</v>
      </c>
      <c r="AK1083">
        <v>38</v>
      </c>
      <c r="AL1083">
        <v>38</v>
      </c>
      <c r="AM1083">
        <v>66</v>
      </c>
      <c r="AN1083">
        <v>3</v>
      </c>
      <c r="AO1083">
        <v>3</v>
      </c>
      <c r="AP1083">
        <v>3</v>
      </c>
      <c r="AQ1083">
        <v>27</v>
      </c>
      <c r="AR1083">
        <v>27</v>
      </c>
      <c r="AS1083">
        <v>27</v>
      </c>
      <c r="AT1083">
        <v>3</v>
      </c>
      <c r="AU1083">
        <v>38</v>
      </c>
      <c r="AV1083">
        <v>27</v>
      </c>
      <c r="AW1083">
        <v>38</v>
      </c>
      <c r="AX1083">
        <v>0</v>
      </c>
      <c r="AY1083" t="s">
        <v>159</v>
      </c>
      <c r="AZ1083" t="s">
        <v>600</v>
      </c>
      <c r="BA1083" t="s">
        <v>200</v>
      </c>
      <c r="BB1083" t="s">
        <v>1549</v>
      </c>
      <c r="BC1083" t="s">
        <v>163</v>
      </c>
      <c r="BD1083" t="b">
        <v>0</v>
      </c>
      <c r="BE1083">
        <v>4.1100000000000003</v>
      </c>
      <c r="BF1083" t="b">
        <v>1</v>
      </c>
      <c r="BH1083" t="s">
        <v>164</v>
      </c>
      <c r="BI1083" t="s">
        <v>1550</v>
      </c>
      <c r="BJ1083" t="b">
        <v>0</v>
      </c>
      <c r="BK1083" t="s">
        <v>166</v>
      </c>
      <c r="BL1083" t="b">
        <v>0</v>
      </c>
      <c r="BM1083">
        <v>18</v>
      </c>
      <c r="BN1083" t="s">
        <v>167</v>
      </c>
      <c r="BO1083" t="s">
        <v>168</v>
      </c>
      <c r="BP1083" t="s">
        <v>167</v>
      </c>
      <c r="BQ1083" t="s">
        <v>169</v>
      </c>
      <c r="BR1083">
        <v>768</v>
      </c>
      <c r="BS1083" t="s">
        <v>156</v>
      </c>
      <c r="BT1083" t="s">
        <v>201</v>
      </c>
      <c r="BU1083" t="s">
        <v>310</v>
      </c>
      <c r="BV1083" t="s">
        <v>327</v>
      </c>
      <c r="BW1083">
        <v>38</v>
      </c>
      <c r="BX1083">
        <v>4</v>
      </c>
      <c r="BY1083">
        <v>0</v>
      </c>
      <c r="BZ1083">
        <v>6</v>
      </c>
      <c r="CA1083" t="s">
        <v>1551</v>
      </c>
      <c r="CB1083" t="s">
        <v>156</v>
      </c>
      <c r="CC1083">
        <v>7</v>
      </c>
      <c r="CD1083" t="b">
        <v>0</v>
      </c>
      <c r="CE1083" t="s">
        <v>832</v>
      </c>
      <c r="CF1083" t="s">
        <v>833</v>
      </c>
      <c r="CG1083">
        <v>17</v>
      </c>
      <c r="CH1083">
        <v>0</v>
      </c>
      <c r="CI1083" t="s">
        <v>306</v>
      </c>
      <c r="CJ1083" t="s">
        <v>430</v>
      </c>
      <c r="CK1083" t="s">
        <v>430</v>
      </c>
      <c r="CL1083" t="s">
        <v>430</v>
      </c>
      <c r="CM1083" t="s">
        <v>430</v>
      </c>
      <c r="CN1083" t="s">
        <v>430</v>
      </c>
      <c r="CO1083" t="s">
        <v>306</v>
      </c>
      <c r="CP1083" t="s">
        <v>430</v>
      </c>
      <c r="CQ1083">
        <v>1</v>
      </c>
      <c r="CR1083">
        <v>47</v>
      </c>
      <c r="CS1083">
        <f t="shared" si="70"/>
        <v>47</v>
      </c>
      <c r="CT1083">
        <f t="shared" si="72"/>
        <v>850.14285714285711</v>
      </c>
      <c r="CU1083">
        <f t="shared" si="73"/>
        <v>1037.8966434615302</v>
      </c>
      <c r="CV1083">
        <f t="shared" si="71"/>
        <v>47</v>
      </c>
      <c r="CW1083">
        <v>39505</v>
      </c>
      <c r="CX1083">
        <v>2268</v>
      </c>
      <c r="CY1083">
        <v>467</v>
      </c>
      <c r="CZ1083">
        <v>669</v>
      </c>
      <c r="DA1083">
        <v>2728</v>
      </c>
      <c r="DB1083">
        <v>47</v>
      </c>
      <c r="DC1083">
        <v>78</v>
      </c>
      <c r="DD1083">
        <v>2210</v>
      </c>
      <c r="DE1083">
        <v>2</v>
      </c>
      <c r="DF1083" t="s">
        <v>156</v>
      </c>
      <c r="DG1083">
        <v>1024</v>
      </c>
      <c r="DH1083">
        <v>2</v>
      </c>
      <c r="DI1083">
        <v>48000</v>
      </c>
      <c r="DJ1083">
        <v>-16</v>
      </c>
      <c r="DK1083" t="s">
        <v>176</v>
      </c>
      <c r="DL1083">
        <v>11</v>
      </c>
      <c r="DM1083" t="s">
        <v>177</v>
      </c>
      <c r="DN1083">
        <v>344675</v>
      </c>
      <c r="DO1083">
        <v>342399</v>
      </c>
      <c r="DP1083">
        <v>16002</v>
      </c>
      <c r="DQ1083">
        <v>682302</v>
      </c>
      <c r="DR1083">
        <v>683889</v>
      </c>
      <c r="DS1083">
        <v>342352</v>
      </c>
      <c r="DT1083">
        <v>682302</v>
      </c>
      <c r="DU1083">
        <v>340109</v>
      </c>
      <c r="DV1083" t="s">
        <v>158</v>
      </c>
      <c r="DW1083">
        <v>336401</v>
      </c>
      <c r="DX1083">
        <v>282982</v>
      </c>
      <c r="DY1083">
        <v>284068</v>
      </c>
      <c r="DZ1083">
        <v>13270</v>
      </c>
      <c r="EA1083">
        <v>13268</v>
      </c>
      <c r="EB1083">
        <v>681551</v>
      </c>
      <c r="EC1083">
        <v>282978</v>
      </c>
      <c r="ED1083">
        <v>282980</v>
      </c>
      <c r="EE1083">
        <v>13269</v>
      </c>
      <c r="EF1083">
        <v>687909</v>
      </c>
      <c r="EG1083">
        <v>685889</v>
      </c>
      <c r="EH1083">
        <v>687960</v>
      </c>
      <c r="EI1083">
        <v>283452</v>
      </c>
      <c r="EJ1083">
        <v>284739</v>
      </c>
      <c r="EK1083">
        <v>283985</v>
      </c>
      <c r="EL1083">
        <v>340109</v>
      </c>
      <c r="EM1083">
        <v>338401</v>
      </c>
      <c r="EN1083">
        <v>342326</v>
      </c>
      <c r="EO1083" t="s">
        <v>158</v>
      </c>
      <c r="EP1083">
        <v>687909</v>
      </c>
      <c r="EQ1083">
        <v>336399</v>
      </c>
      <c r="ER1083">
        <v>681549</v>
      </c>
      <c r="ES1083">
        <v>384182</v>
      </c>
      <c r="ET1083" t="s">
        <v>178</v>
      </c>
      <c r="EU1083">
        <v>5</v>
      </c>
      <c r="EV1083" t="s">
        <v>1631</v>
      </c>
      <c r="EW1083">
        <v>39</v>
      </c>
      <c r="EX1083" t="s">
        <v>305</v>
      </c>
      <c r="EY1083" t="s">
        <v>169</v>
      </c>
      <c r="EZ1083">
        <v>1024</v>
      </c>
      <c r="FA1083">
        <v>-9</v>
      </c>
      <c r="FB1083">
        <v>-326</v>
      </c>
    </row>
    <row r="1084" spans="1:158" x14ac:dyDescent="0.35">
      <c r="A1084">
        <v>12</v>
      </c>
      <c r="B1084">
        <v>12</v>
      </c>
      <c r="C1084">
        <v>1284</v>
      </c>
      <c r="D1084">
        <v>1284</v>
      </c>
      <c r="E1084" t="s">
        <v>155</v>
      </c>
      <c r="F1084" t="s">
        <v>156</v>
      </c>
      <c r="G1084" t="s">
        <v>156</v>
      </c>
      <c r="H1084" t="s">
        <v>156</v>
      </c>
      <c r="I1084">
        <v>0</v>
      </c>
      <c r="J1084" t="s">
        <v>157</v>
      </c>
      <c r="K1084">
        <v>1</v>
      </c>
      <c r="L1084" t="s">
        <v>154</v>
      </c>
      <c r="M1084" t="s">
        <v>154</v>
      </c>
      <c r="N1084" t="s">
        <v>154</v>
      </c>
      <c r="O1084">
        <v>0</v>
      </c>
      <c r="P1084" t="s">
        <v>154</v>
      </c>
      <c r="Q1084" t="s">
        <v>154</v>
      </c>
      <c r="R1084" t="s">
        <v>301</v>
      </c>
      <c r="S1084">
        <v>0</v>
      </c>
      <c r="T1084">
        <v>3</v>
      </c>
      <c r="U1084">
        <v>0</v>
      </c>
      <c r="V1084">
        <v>39</v>
      </c>
      <c r="W1084">
        <v>39</v>
      </c>
      <c r="X1084">
        <v>3</v>
      </c>
      <c r="Y1084">
        <v>39</v>
      </c>
      <c r="Z1084">
        <v>27</v>
      </c>
      <c r="AA1084">
        <v>0</v>
      </c>
      <c r="AB1084">
        <v>27</v>
      </c>
      <c r="AC1084">
        <v>3</v>
      </c>
      <c r="AD1084">
        <v>3</v>
      </c>
      <c r="AE1084">
        <v>0</v>
      </c>
      <c r="AF1084">
        <v>0</v>
      </c>
      <c r="AG1084">
        <v>39</v>
      </c>
      <c r="AH1084">
        <v>3</v>
      </c>
      <c r="AI1084">
        <v>3</v>
      </c>
      <c r="AJ1084">
        <v>0</v>
      </c>
      <c r="AK1084">
        <v>39</v>
      </c>
      <c r="AL1084">
        <v>39</v>
      </c>
      <c r="AM1084">
        <v>67</v>
      </c>
      <c r="AN1084">
        <v>3</v>
      </c>
      <c r="AO1084">
        <v>3</v>
      </c>
      <c r="AP1084">
        <v>3</v>
      </c>
      <c r="AQ1084">
        <v>27</v>
      </c>
      <c r="AR1084">
        <v>27</v>
      </c>
      <c r="AS1084">
        <v>27</v>
      </c>
      <c r="AT1084">
        <v>3</v>
      </c>
      <c r="AU1084">
        <v>39</v>
      </c>
      <c r="AV1084">
        <v>27</v>
      </c>
      <c r="AW1084">
        <v>39</v>
      </c>
      <c r="AX1084">
        <v>0</v>
      </c>
      <c r="AY1084" t="s">
        <v>159</v>
      </c>
      <c r="AZ1084" t="s">
        <v>600</v>
      </c>
      <c r="BA1084" t="s">
        <v>200</v>
      </c>
      <c r="BB1084" t="s">
        <v>1549</v>
      </c>
      <c r="BC1084" t="s">
        <v>163</v>
      </c>
      <c r="BD1084" t="b">
        <v>0</v>
      </c>
      <c r="BE1084">
        <v>2.5</v>
      </c>
      <c r="BF1084" t="b">
        <v>1</v>
      </c>
      <c r="BH1084" t="s">
        <v>164</v>
      </c>
      <c r="BI1084" t="s">
        <v>1550</v>
      </c>
      <c r="BJ1084" t="b">
        <v>0</v>
      </c>
      <c r="BK1084" t="s">
        <v>166</v>
      </c>
      <c r="BL1084" t="b">
        <v>0</v>
      </c>
      <c r="BM1084">
        <v>18</v>
      </c>
      <c r="BN1084" t="s">
        <v>167</v>
      </c>
      <c r="BO1084" t="s">
        <v>168</v>
      </c>
      <c r="BP1084" t="s">
        <v>167</v>
      </c>
      <c r="BQ1084" t="s">
        <v>169</v>
      </c>
      <c r="BR1084">
        <v>768</v>
      </c>
      <c r="BS1084" t="s">
        <v>156</v>
      </c>
      <c r="BT1084" t="s">
        <v>201</v>
      </c>
      <c r="BU1084" t="s">
        <v>185</v>
      </c>
      <c r="BV1084" t="s">
        <v>315</v>
      </c>
      <c r="BW1084">
        <v>39</v>
      </c>
      <c r="BX1084">
        <v>4</v>
      </c>
      <c r="BY1084">
        <v>0</v>
      </c>
      <c r="BZ1084">
        <v>6</v>
      </c>
      <c r="CA1084" t="s">
        <v>1551</v>
      </c>
      <c r="CB1084" t="s">
        <v>156</v>
      </c>
      <c r="CC1084">
        <v>7</v>
      </c>
      <c r="CD1084" t="b">
        <v>0</v>
      </c>
      <c r="CE1084" t="s">
        <v>832</v>
      </c>
      <c r="CF1084" t="s">
        <v>833</v>
      </c>
      <c r="CG1084">
        <v>12</v>
      </c>
      <c r="CH1084">
        <v>0</v>
      </c>
      <c r="CI1084" t="s">
        <v>306</v>
      </c>
      <c r="CJ1084" t="s">
        <v>430</v>
      </c>
      <c r="CK1084" t="s">
        <v>430</v>
      </c>
      <c r="CL1084" t="s">
        <v>430</v>
      </c>
      <c r="CM1084" t="s">
        <v>430</v>
      </c>
      <c r="CN1084" t="s">
        <v>430</v>
      </c>
      <c r="CO1084" t="s">
        <v>306</v>
      </c>
      <c r="CP1084" t="s">
        <v>430</v>
      </c>
      <c r="CQ1084">
        <v>1</v>
      </c>
      <c r="CR1084">
        <v>269</v>
      </c>
      <c r="CS1084">
        <f t="shared" si="70"/>
        <v>269</v>
      </c>
      <c r="CT1084">
        <f t="shared" si="72"/>
        <v>850.14285714285711</v>
      </c>
      <c r="CU1084">
        <f t="shared" si="73"/>
        <v>1037.8966434615302</v>
      </c>
      <c r="CV1084">
        <f t="shared" si="71"/>
        <v>269</v>
      </c>
      <c r="CW1084">
        <v>39505</v>
      </c>
      <c r="CX1084">
        <v>2268</v>
      </c>
      <c r="CY1084">
        <v>467</v>
      </c>
      <c r="CZ1084">
        <v>669</v>
      </c>
      <c r="DA1084">
        <v>2728</v>
      </c>
      <c r="DB1084">
        <v>269</v>
      </c>
      <c r="DC1084">
        <v>78</v>
      </c>
      <c r="DD1084">
        <v>2210</v>
      </c>
      <c r="DE1084">
        <v>2</v>
      </c>
      <c r="DF1084" t="s">
        <v>156</v>
      </c>
      <c r="DG1084">
        <v>1024</v>
      </c>
      <c r="DH1084">
        <v>2</v>
      </c>
      <c r="DI1084">
        <v>48000</v>
      </c>
      <c r="DJ1084">
        <v>-16</v>
      </c>
      <c r="DK1084" t="s">
        <v>176</v>
      </c>
      <c r="DL1084">
        <v>11</v>
      </c>
      <c r="DM1084" t="s">
        <v>177</v>
      </c>
      <c r="DN1084">
        <v>344675</v>
      </c>
      <c r="DO1084">
        <v>342399</v>
      </c>
      <c r="DP1084">
        <v>16002</v>
      </c>
      <c r="DQ1084">
        <v>688822</v>
      </c>
      <c r="DR1084">
        <v>690589</v>
      </c>
      <c r="DS1084">
        <v>342352</v>
      </c>
      <c r="DT1084">
        <v>688822</v>
      </c>
      <c r="DU1084">
        <v>340109</v>
      </c>
      <c r="DV1084" t="s">
        <v>158</v>
      </c>
      <c r="DW1084">
        <v>336401</v>
      </c>
      <c r="DX1084">
        <v>282982</v>
      </c>
      <c r="DY1084">
        <v>284068</v>
      </c>
      <c r="DZ1084">
        <v>13270</v>
      </c>
      <c r="EA1084">
        <v>13268</v>
      </c>
      <c r="EB1084">
        <v>688071</v>
      </c>
      <c r="EC1084">
        <v>282978</v>
      </c>
      <c r="ED1084">
        <v>282980</v>
      </c>
      <c r="EE1084">
        <v>13269</v>
      </c>
      <c r="EF1084">
        <v>694709</v>
      </c>
      <c r="EG1084">
        <v>692589</v>
      </c>
      <c r="EH1084">
        <v>694981</v>
      </c>
      <c r="EI1084">
        <v>283452</v>
      </c>
      <c r="EJ1084">
        <v>284739</v>
      </c>
      <c r="EK1084">
        <v>283985</v>
      </c>
      <c r="EL1084">
        <v>340109</v>
      </c>
      <c r="EM1084">
        <v>338401</v>
      </c>
      <c r="EN1084">
        <v>342326</v>
      </c>
      <c r="EO1084" t="s">
        <v>158</v>
      </c>
      <c r="EP1084">
        <v>694709</v>
      </c>
      <c r="EQ1084">
        <v>336399</v>
      </c>
      <c r="ER1084">
        <v>688069</v>
      </c>
      <c r="ES1084">
        <v>384182</v>
      </c>
      <c r="ET1084" t="s">
        <v>178</v>
      </c>
      <c r="EU1084">
        <v>5</v>
      </c>
      <c r="EV1084" t="s">
        <v>1632</v>
      </c>
      <c r="EW1084">
        <v>40</v>
      </c>
      <c r="EX1084" t="s">
        <v>305</v>
      </c>
      <c r="EY1084" t="s">
        <v>169</v>
      </c>
      <c r="EZ1084">
        <v>1024</v>
      </c>
      <c r="FA1084">
        <v>-9</v>
      </c>
      <c r="FB1084">
        <v>-326</v>
      </c>
    </row>
    <row r="1085" spans="1:158" x14ac:dyDescent="0.35">
      <c r="A1085">
        <v>12</v>
      </c>
      <c r="B1085">
        <v>12</v>
      </c>
      <c r="C1085">
        <v>1265</v>
      </c>
      <c r="D1085">
        <v>1265</v>
      </c>
      <c r="E1085" t="s">
        <v>155</v>
      </c>
      <c r="F1085" t="s">
        <v>156</v>
      </c>
      <c r="G1085" t="s">
        <v>156</v>
      </c>
      <c r="H1085" t="s">
        <v>156</v>
      </c>
      <c r="I1085">
        <v>0</v>
      </c>
      <c r="J1085" t="s">
        <v>157</v>
      </c>
      <c r="K1085">
        <v>1</v>
      </c>
      <c r="L1085" t="s">
        <v>154</v>
      </c>
      <c r="M1085" t="s">
        <v>154</v>
      </c>
      <c r="N1085" t="s">
        <v>154</v>
      </c>
      <c r="O1085">
        <v>0</v>
      </c>
      <c r="P1085" t="s">
        <v>154</v>
      </c>
      <c r="Q1085" t="s">
        <v>154</v>
      </c>
      <c r="R1085" t="s">
        <v>306</v>
      </c>
      <c r="S1085">
        <v>0</v>
      </c>
      <c r="T1085">
        <v>3</v>
      </c>
      <c r="U1085">
        <v>0</v>
      </c>
      <c r="V1085">
        <v>40</v>
      </c>
      <c r="W1085">
        <v>40</v>
      </c>
      <c r="X1085">
        <v>3</v>
      </c>
      <c r="Y1085">
        <v>40</v>
      </c>
      <c r="Z1085">
        <v>27</v>
      </c>
      <c r="AA1085">
        <v>0</v>
      </c>
      <c r="AB1085">
        <v>27</v>
      </c>
      <c r="AC1085">
        <v>3</v>
      </c>
      <c r="AD1085">
        <v>3</v>
      </c>
      <c r="AE1085">
        <v>0</v>
      </c>
      <c r="AF1085">
        <v>0</v>
      </c>
      <c r="AG1085">
        <v>40</v>
      </c>
      <c r="AH1085">
        <v>3</v>
      </c>
      <c r="AI1085">
        <v>3</v>
      </c>
      <c r="AJ1085">
        <v>0</v>
      </c>
      <c r="AK1085">
        <v>40</v>
      </c>
      <c r="AL1085">
        <v>40</v>
      </c>
      <c r="AM1085">
        <v>68</v>
      </c>
      <c r="AN1085">
        <v>3</v>
      </c>
      <c r="AO1085">
        <v>3</v>
      </c>
      <c r="AP1085">
        <v>3</v>
      </c>
      <c r="AQ1085">
        <v>27</v>
      </c>
      <c r="AR1085">
        <v>27</v>
      </c>
      <c r="AS1085">
        <v>27</v>
      </c>
      <c r="AT1085">
        <v>3</v>
      </c>
      <c r="AU1085">
        <v>40</v>
      </c>
      <c r="AV1085">
        <v>27</v>
      </c>
      <c r="AW1085">
        <v>40</v>
      </c>
      <c r="AX1085">
        <v>0</v>
      </c>
      <c r="AY1085" t="s">
        <v>159</v>
      </c>
      <c r="AZ1085" t="s">
        <v>600</v>
      </c>
      <c r="BA1085" t="s">
        <v>200</v>
      </c>
      <c r="BB1085" t="s">
        <v>1549</v>
      </c>
      <c r="BC1085" t="s">
        <v>163</v>
      </c>
      <c r="BD1085" t="b">
        <v>0</v>
      </c>
      <c r="BE1085" t="s">
        <v>167</v>
      </c>
      <c r="BF1085" t="b">
        <v>1</v>
      </c>
      <c r="BH1085" t="s">
        <v>164</v>
      </c>
      <c r="BI1085" t="s">
        <v>1550</v>
      </c>
      <c r="BJ1085" t="b">
        <v>0</v>
      </c>
      <c r="BK1085" t="s">
        <v>166</v>
      </c>
      <c r="BL1085" t="b">
        <v>0</v>
      </c>
      <c r="BM1085">
        <v>18</v>
      </c>
      <c r="BN1085" t="s">
        <v>167</v>
      </c>
      <c r="BO1085" t="s">
        <v>168</v>
      </c>
      <c r="BP1085" t="s">
        <v>167</v>
      </c>
      <c r="BQ1085" t="s">
        <v>169</v>
      </c>
      <c r="BR1085">
        <v>768</v>
      </c>
      <c r="BS1085" t="s">
        <v>156</v>
      </c>
      <c r="BT1085" t="s">
        <v>201</v>
      </c>
      <c r="BU1085" t="s">
        <v>302</v>
      </c>
      <c r="BV1085" t="s">
        <v>313</v>
      </c>
      <c r="BW1085">
        <v>40</v>
      </c>
      <c r="BX1085">
        <v>4</v>
      </c>
      <c r="BY1085">
        <v>0</v>
      </c>
      <c r="BZ1085">
        <v>6</v>
      </c>
      <c r="CA1085" t="s">
        <v>1551</v>
      </c>
      <c r="CB1085" t="s">
        <v>156</v>
      </c>
      <c r="CC1085">
        <v>7</v>
      </c>
      <c r="CD1085" t="b">
        <v>0</v>
      </c>
      <c r="CE1085" t="s">
        <v>832</v>
      </c>
      <c r="CF1085" t="s">
        <v>833</v>
      </c>
      <c r="CG1085">
        <v>78</v>
      </c>
      <c r="CH1085">
        <v>0</v>
      </c>
      <c r="CI1085" t="s">
        <v>301</v>
      </c>
      <c r="CJ1085" t="s">
        <v>430</v>
      </c>
      <c r="CK1085" t="s">
        <v>430</v>
      </c>
      <c r="CL1085" t="s">
        <v>430</v>
      </c>
      <c r="CM1085" t="s">
        <v>430</v>
      </c>
      <c r="CN1085" t="s">
        <v>430</v>
      </c>
      <c r="CO1085" t="s">
        <v>301</v>
      </c>
      <c r="CP1085" t="s">
        <v>430</v>
      </c>
      <c r="CQ1085">
        <v>1</v>
      </c>
      <c r="CR1085">
        <v>512</v>
      </c>
      <c r="CS1085" t="str">
        <f t="shared" si="70"/>
        <v>-</v>
      </c>
      <c r="CT1085">
        <f t="shared" si="72"/>
        <v>850.14285714285711</v>
      </c>
      <c r="CU1085">
        <f t="shared" si="73"/>
        <v>1037.8966434615302</v>
      </c>
      <c r="CV1085" t="str">
        <f t="shared" si="71"/>
        <v>-</v>
      </c>
      <c r="CW1085">
        <v>39505</v>
      </c>
      <c r="CX1085">
        <v>2268</v>
      </c>
      <c r="CY1085">
        <v>467</v>
      </c>
      <c r="CZ1085">
        <v>669</v>
      </c>
      <c r="DA1085">
        <v>2728</v>
      </c>
      <c r="DB1085">
        <v>512</v>
      </c>
      <c r="DC1085">
        <v>78</v>
      </c>
      <c r="DD1085">
        <v>2210</v>
      </c>
      <c r="DE1085">
        <v>2</v>
      </c>
      <c r="DF1085" t="s">
        <v>156</v>
      </c>
      <c r="DG1085">
        <v>1024</v>
      </c>
      <c r="DH1085">
        <v>2</v>
      </c>
      <c r="DI1085">
        <v>48000</v>
      </c>
      <c r="DJ1085">
        <v>-16</v>
      </c>
      <c r="DK1085" t="s">
        <v>176</v>
      </c>
      <c r="DL1085">
        <v>11</v>
      </c>
      <c r="DM1085" t="s">
        <v>177</v>
      </c>
      <c r="DN1085">
        <v>344675</v>
      </c>
      <c r="DO1085">
        <v>342399</v>
      </c>
      <c r="DP1085">
        <v>16002</v>
      </c>
      <c r="DQ1085">
        <v>695836</v>
      </c>
      <c r="DR1085">
        <v>697779</v>
      </c>
      <c r="DS1085">
        <v>342352</v>
      </c>
      <c r="DT1085">
        <v>695836</v>
      </c>
      <c r="DU1085">
        <v>340109</v>
      </c>
      <c r="DV1085" t="s">
        <v>158</v>
      </c>
      <c r="DW1085">
        <v>336401</v>
      </c>
      <c r="DX1085">
        <v>282982</v>
      </c>
      <c r="DY1085">
        <v>284068</v>
      </c>
      <c r="DZ1085">
        <v>13270</v>
      </c>
      <c r="EA1085">
        <v>13268</v>
      </c>
      <c r="EB1085">
        <v>695085</v>
      </c>
      <c r="EC1085">
        <v>282978</v>
      </c>
      <c r="ED1085">
        <v>282980</v>
      </c>
      <c r="EE1085">
        <v>13269</v>
      </c>
      <c r="EF1085">
        <v>701320</v>
      </c>
      <c r="EG1085">
        <v>699779</v>
      </c>
      <c r="EH1085">
        <v>701836</v>
      </c>
      <c r="EI1085">
        <v>283452</v>
      </c>
      <c r="EJ1085">
        <v>284739</v>
      </c>
      <c r="EK1085">
        <v>283985</v>
      </c>
      <c r="EL1085">
        <v>340109</v>
      </c>
      <c r="EM1085">
        <v>338401</v>
      </c>
      <c r="EN1085">
        <v>342326</v>
      </c>
      <c r="EO1085" t="s">
        <v>158</v>
      </c>
      <c r="EP1085">
        <v>701320</v>
      </c>
      <c r="EQ1085">
        <v>336399</v>
      </c>
      <c r="ER1085">
        <v>695083</v>
      </c>
      <c r="ES1085">
        <v>384182</v>
      </c>
      <c r="ET1085" t="s">
        <v>178</v>
      </c>
      <c r="EU1085">
        <v>5</v>
      </c>
      <c r="EV1085" t="s">
        <v>1633</v>
      </c>
      <c r="EW1085">
        <v>41</v>
      </c>
      <c r="EX1085" t="s">
        <v>309</v>
      </c>
      <c r="EY1085" t="s">
        <v>169</v>
      </c>
      <c r="EZ1085">
        <v>1024</v>
      </c>
      <c r="FA1085">
        <v>-9</v>
      </c>
      <c r="FB1085">
        <v>-326</v>
      </c>
    </row>
    <row r="1086" spans="1:158" x14ac:dyDescent="0.35">
      <c r="A1086">
        <v>11</v>
      </c>
      <c r="B1086">
        <v>11</v>
      </c>
      <c r="C1086">
        <v>1237</v>
      </c>
      <c r="D1086">
        <v>1237</v>
      </c>
      <c r="E1086" t="s">
        <v>155</v>
      </c>
      <c r="F1086" t="s">
        <v>156</v>
      </c>
      <c r="G1086" t="s">
        <v>156</v>
      </c>
      <c r="H1086" t="s">
        <v>156</v>
      </c>
      <c r="I1086">
        <v>0</v>
      </c>
      <c r="J1086" t="s">
        <v>157</v>
      </c>
      <c r="K1086">
        <v>1</v>
      </c>
      <c r="L1086" t="s">
        <v>154</v>
      </c>
      <c r="M1086" t="s">
        <v>154</v>
      </c>
      <c r="N1086" t="s">
        <v>154</v>
      </c>
      <c r="O1086">
        <v>0</v>
      </c>
      <c r="P1086" t="s">
        <v>154</v>
      </c>
      <c r="Q1086" t="s">
        <v>154</v>
      </c>
      <c r="R1086" t="s">
        <v>306</v>
      </c>
      <c r="S1086">
        <v>0</v>
      </c>
      <c r="T1086">
        <v>3</v>
      </c>
      <c r="U1086">
        <v>0</v>
      </c>
      <c r="V1086">
        <v>41</v>
      </c>
      <c r="W1086">
        <v>41</v>
      </c>
      <c r="X1086">
        <v>3</v>
      </c>
      <c r="Y1086">
        <v>41</v>
      </c>
      <c r="Z1086">
        <v>27</v>
      </c>
      <c r="AA1086">
        <v>0</v>
      </c>
      <c r="AB1086">
        <v>27</v>
      </c>
      <c r="AC1086">
        <v>3</v>
      </c>
      <c r="AD1086">
        <v>3</v>
      </c>
      <c r="AE1086">
        <v>0</v>
      </c>
      <c r="AF1086">
        <v>0</v>
      </c>
      <c r="AG1086">
        <v>41</v>
      </c>
      <c r="AH1086">
        <v>3</v>
      </c>
      <c r="AI1086">
        <v>3</v>
      </c>
      <c r="AJ1086">
        <v>0</v>
      </c>
      <c r="AK1086">
        <v>41</v>
      </c>
      <c r="AL1086">
        <v>41</v>
      </c>
      <c r="AM1086">
        <v>69</v>
      </c>
      <c r="AN1086">
        <v>3</v>
      </c>
      <c r="AO1086">
        <v>3</v>
      </c>
      <c r="AP1086">
        <v>3</v>
      </c>
      <c r="AQ1086">
        <v>27</v>
      </c>
      <c r="AR1086">
        <v>27</v>
      </c>
      <c r="AS1086">
        <v>27</v>
      </c>
      <c r="AT1086">
        <v>3</v>
      </c>
      <c r="AU1086">
        <v>41</v>
      </c>
      <c r="AV1086">
        <v>27</v>
      </c>
      <c r="AW1086">
        <v>41</v>
      </c>
      <c r="AX1086">
        <v>0</v>
      </c>
      <c r="AY1086" t="s">
        <v>159</v>
      </c>
      <c r="AZ1086" t="s">
        <v>600</v>
      </c>
      <c r="BA1086" t="s">
        <v>200</v>
      </c>
      <c r="BB1086" t="s">
        <v>1549</v>
      </c>
      <c r="BC1086" t="s">
        <v>163</v>
      </c>
      <c r="BD1086" t="b">
        <v>0</v>
      </c>
      <c r="BE1086" t="s">
        <v>167</v>
      </c>
      <c r="BF1086" t="b">
        <v>1</v>
      </c>
      <c r="BH1086" t="s">
        <v>164</v>
      </c>
      <c r="BI1086" t="s">
        <v>1550</v>
      </c>
      <c r="BJ1086" t="b">
        <v>0</v>
      </c>
      <c r="BK1086" t="s">
        <v>166</v>
      </c>
      <c r="BL1086" t="b">
        <v>0</v>
      </c>
      <c r="BM1086">
        <v>18</v>
      </c>
      <c r="BN1086" t="s">
        <v>167</v>
      </c>
      <c r="BO1086" t="s">
        <v>168</v>
      </c>
      <c r="BP1086" t="s">
        <v>167</v>
      </c>
      <c r="BQ1086" t="s">
        <v>169</v>
      </c>
      <c r="BR1086">
        <v>768</v>
      </c>
      <c r="BS1086" t="s">
        <v>156</v>
      </c>
      <c r="BT1086" t="s">
        <v>201</v>
      </c>
      <c r="BU1086" t="s">
        <v>327</v>
      </c>
      <c r="BV1086" t="s">
        <v>318</v>
      </c>
      <c r="BW1086">
        <v>41</v>
      </c>
      <c r="BX1086">
        <v>4</v>
      </c>
      <c r="BY1086">
        <v>0</v>
      </c>
      <c r="BZ1086">
        <v>6</v>
      </c>
      <c r="CA1086" t="s">
        <v>1551</v>
      </c>
      <c r="CB1086" t="s">
        <v>156</v>
      </c>
      <c r="CC1086">
        <v>7</v>
      </c>
      <c r="CD1086" t="b">
        <v>0</v>
      </c>
      <c r="CE1086" t="s">
        <v>832</v>
      </c>
      <c r="CF1086" t="s">
        <v>833</v>
      </c>
      <c r="CG1086">
        <v>80</v>
      </c>
      <c r="CH1086">
        <v>0</v>
      </c>
      <c r="CI1086" t="s">
        <v>301</v>
      </c>
      <c r="CJ1086" t="s">
        <v>430</v>
      </c>
      <c r="CK1086" t="s">
        <v>430</v>
      </c>
      <c r="CL1086" t="s">
        <v>430</v>
      </c>
      <c r="CM1086" t="s">
        <v>430</v>
      </c>
      <c r="CN1086" t="s">
        <v>430</v>
      </c>
      <c r="CO1086" t="s">
        <v>301</v>
      </c>
      <c r="CP1086" t="s">
        <v>430</v>
      </c>
      <c r="CQ1086">
        <v>1</v>
      </c>
      <c r="CR1086">
        <v>93</v>
      </c>
      <c r="CS1086" t="str">
        <f t="shared" si="70"/>
        <v>-</v>
      </c>
      <c r="CT1086">
        <f t="shared" si="72"/>
        <v>850.14285714285711</v>
      </c>
      <c r="CU1086">
        <f t="shared" si="73"/>
        <v>1037.8966434615302</v>
      </c>
      <c r="CV1086" t="str">
        <f t="shared" si="71"/>
        <v>-</v>
      </c>
      <c r="CW1086">
        <v>39505</v>
      </c>
      <c r="CX1086">
        <v>2268</v>
      </c>
      <c r="CY1086">
        <v>467</v>
      </c>
      <c r="CZ1086">
        <v>669</v>
      </c>
      <c r="DA1086">
        <v>2728</v>
      </c>
      <c r="DB1086">
        <v>93</v>
      </c>
      <c r="DC1086">
        <v>78</v>
      </c>
      <c r="DD1086">
        <v>2210</v>
      </c>
      <c r="DE1086">
        <v>2</v>
      </c>
      <c r="DF1086" t="s">
        <v>156</v>
      </c>
      <c r="DG1086">
        <v>1024</v>
      </c>
      <c r="DH1086">
        <v>2</v>
      </c>
      <c r="DI1086">
        <v>48000</v>
      </c>
      <c r="DJ1086">
        <v>-16</v>
      </c>
      <c r="DK1086" t="s">
        <v>176</v>
      </c>
      <c r="DL1086">
        <v>11</v>
      </c>
      <c r="DM1086" t="s">
        <v>177</v>
      </c>
      <c r="DN1086">
        <v>344675</v>
      </c>
      <c r="DO1086">
        <v>342399</v>
      </c>
      <c r="DP1086">
        <v>16002</v>
      </c>
      <c r="DQ1086">
        <v>702706</v>
      </c>
      <c r="DR1086">
        <v>704719</v>
      </c>
      <c r="DS1086">
        <v>342352</v>
      </c>
      <c r="DT1086">
        <v>702706</v>
      </c>
      <c r="DU1086">
        <v>340109</v>
      </c>
      <c r="DV1086" t="s">
        <v>158</v>
      </c>
      <c r="DW1086">
        <v>336401</v>
      </c>
      <c r="DX1086">
        <v>282982</v>
      </c>
      <c r="DY1086">
        <v>284068</v>
      </c>
      <c r="DZ1086">
        <v>13270</v>
      </c>
      <c r="EA1086">
        <v>13268</v>
      </c>
      <c r="EB1086">
        <v>701954</v>
      </c>
      <c r="EC1086">
        <v>282978</v>
      </c>
      <c r="ED1086">
        <v>282980</v>
      </c>
      <c r="EE1086">
        <v>13269</v>
      </c>
      <c r="EF1086">
        <v>708429</v>
      </c>
      <c r="EG1086">
        <v>706719</v>
      </c>
      <c r="EH1086">
        <v>708525</v>
      </c>
      <c r="EI1086">
        <v>283452</v>
      </c>
      <c r="EJ1086">
        <v>284739</v>
      </c>
      <c r="EK1086">
        <v>283985</v>
      </c>
      <c r="EL1086">
        <v>340109</v>
      </c>
      <c r="EM1086">
        <v>338401</v>
      </c>
      <c r="EN1086">
        <v>342326</v>
      </c>
      <c r="EO1086" t="s">
        <v>158</v>
      </c>
      <c r="EP1086">
        <v>708429</v>
      </c>
      <c r="EQ1086">
        <v>336399</v>
      </c>
      <c r="ER1086">
        <v>701952</v>
      </c>
      <c r="ES1086">
        <v>384182</v>
      </c>
      <c r="ET1086" t="s">
        <v>178</v>
      </c>
      <c r="EU1086">
        <v>5</v>
      </c>
      <c r="EV1086" t="s">
        <v>1634</v>
      </c>
      <c r="EW1086">
        <v>42</v>
      </c>
      <c r="EX1086" t="s">
        <v>309</v>
      </c>
      <c r="EY1086" t="s">
        <v>169</v>
      </c>
      <c r="EZ1086">
        <v>1024</v>
      </c>
      <c r="FA1086">
        <v>-9</v>
      </c>
      <c r="FB1086">
        <v>-326</v>
      </c>
    </row>
    <row r="1087" spans="1:158" x14ac:dyDescent="0.35">
      <c r="A1087">
        <v>11</v>
      </c>
      <c r="B1087">
        <v>11</v>
      </c>
      <c r="C1087">
        <v>1217</v>
      </c>
      <c r="D1087">
        <v>1217</v>
      </c>
      <c r="E1087" t="s">
        <v>155</v>
      </c>
      <c r="F1087" t="s">
        <v>156</v>
      </c>
      <c r="G1087" t="s">
        <v>156</v>
      </c>
      <c r="H1087" t="s">
        <v>156</v>
      </c>
      <c r="I1087">
        <v>0</v>
      </c>
      <c r="J1087" t="s">
        <v>157</v>
      </c>
      <c r="K1087">
        <v>1</v>
      </c>
      <c r="L1087" t="s">
        <v>154</v>
      </c>
      <c r="M1087" t="s">
        <v>154</v>
      </c>
      <c r="N1087" t="s">
        <v>154</v>
      </c>
      <c r="O1087">
        <v>0</v>
      </c>
      <c r="P1087" t="s">
        <v>154</v>
      </c>
      <c r="Q1087" t="s">
        <v>154</v>
      </c>
      <c r="R1087" t="s">
        <v>301</v>
      </c>
      <c r="S1087">
        <v>0</v>
      </c>
      <c r="T1087">
        <v>3</v>
      </c>
      <c r="U1087">
        <v>0</v>
      </c>
      <c r="V1087">
        <v>42</v>
      </c>
      <c r="W1087">
        <v>42</v>
      </c>
      <c r="X1087">
        <v>3</v>
      </c>
      <c r="Y1087">
        <v>42</v>
      </c>
      <c r="Z1087">
        <v>27</v>
      </c>
      <c r="AA1087">
        <v>0</v>
      </c>
      <c r="AB1087">
        <v>27</v>
      </c>
      <c r="AC1087">
        <v>3</v>
      </c>
      <c r="AD1087">
        <v>3</v>
      </c>
      <c r="AE1087">
        <v>0</v>
      </c>
      <c r="AF1087">
        <v>0</v>
      </c>
      <c r="AG1087">
        <v>42</v>
      </c>
      <c r="AH1087">
        <v>3</v>
      </c>
      <c r="AI1087">
        <v>3</v>
      </c>
      <c r="AJ1087">
        <v>0</v>
      </c>
      <c r="AK1087">
        <v>42</v>
      </c>
      <c r="AL1087">
        <v>42</v>
      </c>
      <c r="AM1087">
        <v>70</v>
      </c>
      <c r="AN1087">
        <v>3</v>
      </c>
      <c r="AO1087">
        <v>3</v>
      </c>
      <c r="AP1087">
        <v>3</v>
      </c>
      <c r="AQ1087">
        <v>27</v>
      </c>
      <c r="AR1087">
        <v>27</v>
      </c>
      <c r="AS1087">
        <v>27</v>
      </c>
      <c r="AT1087">
        <v>3</v>
      </c>
      <c r="AU1087">
        <v>42</v>
      </c>
      <c r="AV1087">
        <v>27</v>
      </c>
      <c r="AW1087">
        <v>42</v>
      </c>
      <c r="AX1087">
        <v>0</v>
      </c>
      <c r="AY1087" t="s">
        <v>159</v>
      </c>
      <c r="AZ1087" t="s">
        <v>600</v>
      </c>
      <c r="BA1087" t="s">
        <v>200</v>
      </c>
      <c r="BB1087" t="s">
        <v>1549</v>
      </c>
      <c r="BC1087" t="s">
        <v>163</v>
      </c>
      <c r="BD1087" t="b">
        <v>0</v>
      </c>
      <c r="BE1087">
        <v>3.68</v>
      </c>
      <c r="BF1087" t="b">
        <v>1</v>
      </c>
      <c r="BH1087" t="s">
        <v>164</v>
      </c>
      <c r="BI1087" t="s">
        <v>1550</v>
      </c>
      <c r="BJ1087" t="b">
        <v>0</v>
      </c>
      <c r="BK1087" t="s">
        <v>166</v>
      </c>
      <c r="BL1087" t="b">
        <v>0</v>
      </c>
      <c r="BM1087">
        <v>18</v>
      </c>
      <c r="BN1087" t="s">
        <v>167</v>
      </c>
      <c r="BO1087" t="s">
        <v>168</v>
      </c>
      <c r="BP1087" t="s">
        <v>167</v>
      </c>
      <c r="BQ1087" t="s">
        <v>169</v>
      </c>
      <c r="BR1087">
        <v>768</v>
      </c>
      <c r="BS1087" t="s">
        <v>156</v>
      </c>
      <c r="BT1087" t="s">
        <v>201</v>
      </c>
      <c r="BU1087" t="s">
        <v>185</v>
      </c>
      <c r="BV1087" t="s">
        <v>310</v>
      </c>
      <c r="BW1087">
        <v>42</v>
      </c>
      <c r="BX1087">
        <v>4</v>
      </c>
      <c r="BY1087">
        <v>0</v>
      </c>
      <c r="BZ1087">
        <v>6</v>
      </c>
      <c r="CA1087" t="s">
        <v>1551</v>
      </c>
      <c r="CB1087" t="s">
        <v>156</v>
      </c>
      <c r="CC1087">
        <v>7</v>
      </c>
      <c r="CD1087" t="b">
        <v>0</v>
      </c>
      <c r="CE1087" t="s">
        <v>832</v>
      </c>
      <c r="CF1087" t="s">
        <v>833</v>
      </c>
      <c r="CG1087">
        <v>13</v>
      </c>
      <c r="CH1087">
        <v>0</v>
      </c>
      <c r="CI1087" t="s">
        <v>306</v>
      </c>
      <c r="CJ1087" t="s">
        <v>430</v>
      </c>
      <c r="CK1087" t="s">
        <v>430</v>
      </c>
      <c r="CL1087" t="s">
        <v>430</v>
      </c>
      <c r="CM1087" t="s">
        <v>430</v>
      </c>
      <c r="CN1087" t="s">
        <v>430</v>
      </c>
      <c r="CO1087" t="s">
        <v>306</v>
      </c>
      <c r="CP1087" t="s">
        <v>430</v>
      </c>
      <c r="CQ1087">
        <v>1</v>
      </c>
      <c r="CR1087">
        <v>399</v>
      </c>
      <c r="CS1087">
        <f t="shared" si="70"/>
        <v>399</v>
      </c>
      <c r="CT1087">
        <f t="shared" si="72"/>
        <v>850.14285714285711</v>
      </c>
      <c r="CU1087">
        <f t="shared" si="73"/>
        <v>1037.8966434615302</v>
      </c>
      <c r="CV1087">
        <f t="shared" si="71"/>
        <v>399</v>
      </c>
      <c r="CW1087">
        <v>39505</v>
      </c>
      <c r="CX1087">
        <v>2268</v>
      </c>
      <c r="CY1087">
        <v>467</v>
      </c>
      <c r="CZ1087">
        <v>669</v>
      </c>
      <c r="DA1087">
        <v>2728</v>
      </c>
      <c r="DB1087">
        <v>399</v>
      </c>
      <c r="DC1087">
        <v>78</v>
      </c>
      <c r="DD1087">
        <v>2210</v>
      </c>
      <c r="DE1087">
        <v>2</v>
      </c>
      <c r="DF1087" t="s">
        <v>156</v>
      </c>
      <c r="DG1087">
        <v>1024</v>
      </c>
      <c r="DH1087">
        <v>2</v>
      </c>
      <c r="DI1087">
        <v>48000</v>
      </c>
      <c r="DJ1087">
        <v>-16</v>
      </c>
      <c r="DK1087" t="s">
        <v>176</v>
      </c>
      <c r="DL1087">
        <v>11</v>
      </c>
      <c r="DM1087" t="s">
        <v>177</v>
      </c>
      <c r="DN1087">
        <v>344675</v>
      </c>
      <c r="DO1087">
        <v>342399</v>
      </c>
      <c r="DP1087">
        <v>16002</v>
      </c>
      <c r="DQ1087">
        <v>709383</v>
      </c>
      <c r="DR1087">
        <v>711139</v>
      </c>
      <c r="DS1087">
        <v>342352</v>
      </c>
      <c r="DT1087">
        <v>709383</v>
      </c>
      <c r="DU1087">
        <v>340109</v>
      </c>
      <c r="DV1087" t="s">
        <v>158</v>
      </c>
      <c r="DW1087">
        <v>336401</v>
      </c>
      <c r="DX1087">
        <v>282982</v>
      </c>
      <c r="DY1087">
        <v>284068</v>
      </c>
      <c r="DZ1087">
        <v>13270</v>
      </c>
      <c r="EA1087">
        <v>13268</v>
      </c>
      <c r="EB1087">
        <v>708631</v>
      </c>
      <c r="EC1087">
        <v>282978</v>
      </c>
      <c r="ED1087">
        <v>282980</v>
      </c>
      <c r="EE1087">
        <v>13269</v>
      </c>
      <c r="EF1087">
        <v>714739</v>
      </c>
      <c r="EG1087">
        <v>713139</v>
      </c>
      <c r="EH1087">
        <v>715143</v>
      </c>
      <c r="EI1087">
        <v>283452</v>
      </c>
      <c r="EJ1087">
        <v>284739</v>
      </c>
      <c r="EK1087">
        <v>283985</v>
      </c>
      <c r="EL1087">
        <v>340109</v>
      </c>
      <c r="EM1087">
        <v>338401</v>
      </c>
      <c r="EN1087">
        <v>342326</v>
      </c>
      <c r="EO1087" t="s">
        <v>158</v>
      </c>
      <c r="EP1087">
        <v>714739</v>
      </c>
      <c r="EQ1087">
        <v>336399</v>
      </c>
      <c r="ER1087">
        <v>708629</v>
      </c>
      <c r="ES1087">
        <v>384182</v>
      </c>
      <c r="ET1087" t="s">
        <v>178</v>
      </c>
      <c r="EU1087">
        <v>5</v>
      </c>
      <c r="EV1087" t="s">
        <v>1635</v>
      </c>
      <c r="EW1087">
        <v>43</v>
      </c>
      <c r="EX1087" t="s">
        <v>305</v>
      </c>
      <c r="EY1087" t="s">
        <v>169</v>
      </c>
      <c r="EZ1087">
        <v>1024</v>
      </c>
      <c r="FA1087">
        <v>-9</v>
      </c>
      <c r="FB1087">
        <v>-326</v>
      </c>
    </row>
    <row r="1088" spans="1:158" x14ac:dyDescent="0.35">
      <c r="A1088">
        <v>11</v>
      </c>
      <c r="B1088">
        <v>11</v>
      </c>
      <c r="C1088">
        <v>1198</v>
      </c>
      <c r="D1088">
        <v>1198</v>
      </c>
      <c r="E1088" t="s">
        <v>155</v>
      </c>
      <c r="F1088" t="s">
        <v>156</v>
      </c>
      <c r="G1088" t="s">
        <v>156</v>
      </c>
      <c r="H1088" t="s">
        <v>156</v>
      </c>
      <c r="I1088">
        <v>0</v>
      </c>
      <c r="J1088" t="s">
        <v>157</v>
      </c>
      <c r="K1088">
        <v>1</v>
      </c>
      <c r="L1088" t="s">
        <v>154</v>
      </c>
      <c r="M1088" t="s">
        <v>154</v>
      </c>
      <c r="N1088" t="s">
        <v>154</v>
      </c>
      <c r="O1088">
        <v>0</v>
      </c>
      <c r="P1088" t="s">
        <v>154</v>
      </c>
      <c r="Q1088" t="s">
        <v>154</v>
      </c>
      <c r="R1088" t="s">
        <v>301</v>
      </c>
      <c r="S1088">
        <v>0</v>
      </c>
      <c r="T1088">
        <v>3</v>
      </c>
      <c r="U1088">
        <v>0</v>
      </c>
      <c r="V1088">
        <v>43</v>
      </c>
      <c r="W1088">
        <v>43</v>
      </c>
      <c r="X1088">
        <v>3</v>
      </c>
      <c r="Y1088">
        <v>43</v>
      </c>
      <c r="Z1088">
        <v>27</v>
      </c>
      <c r="AA1088">
        <v>0</v>
      </c>
      <c r="AB1088">
        <v>27</v>
      </c>
      <c r="AC1088">
        <v>3</v>
      </c>
      <c r="AD1088">
        <v>3</v>
      </c>
      <c r="AE1088">
        <v>0</v>
      </c>
      <c r="AF1088">
        <v>0</v>
      </c>
      <c r="AG1088">
        <v>43</v>
      </c>
      <c r="AH1088">
        <v>3</v>
      </c>
      <c r="AI1088">
        <v>3</v>
      </c>
      <c r="AJ1088">
        <v>0</v>
      </c>
      <c r="AK1088">
        <v>43</v>
      </c>
      <c r="AL1088">
        <v>43</v>
      </c>
      <c r="AM1088">
        <v>71</v>
      </c>
      <c r="AN1088">
        <v>3</v>
      </c>
      <c r="AO1088">
        <v>3</v>
      </c>
      <c r="AP1088">
        <v>3</v>
      </c>
      <c r="AQ1088">
        <v>27</v>
      </c>
      <c r="AR1088">
        <v>27</v>
      </c>
      <c r="AS1088">
        <v>27</v>
      </c>
      <c r="AT1088">
        <v>3</v>
      </c>
      <c r="AU1088">
        <v>43</v>
      </c>
      <c r="AV1088">
        <v>27</v>
      </c>
      <c r="AW1088">
        <v>43</v>
      </c>
      <c r="AX1088">
        <v>0</v>
      </c>
      <c r="AY1088" t="s">
        <v>159</v>
      </c>
      <c r="AZ1088" t="s">
        <v>600</v>
      </c>
      <c r="BA1088" t="s">
        <v>200</v>
      </c>
      <c r="BB1088" t="s">
        <v>1549</v>
      </c>
      <c r="BC1088" t="s">
        <v>163</v>
      </c>
      <c r="BD1088" t="b">
        <v>0</v>
      </c>
      <c r="BE1088">
        <v>11.23</v>
      </c>
      <c r="BF1088" t="b">
        <v>1</v>
      </c>
      <c r="BH1088" t="s">
        <v>164</v>
      </c>
      <c r="BI1088" t="s">
        <v>1550</v>
      </c>
      <c r="BJ1088" t="b">
        <v>0</v>
      </c>
      <c r="BK1088" t="s">
        <v>166</v>
      </c>
      <c r="BL1088" t="b">
        <v>0</v>
      </c>
      <c r="BM1088">
        <v>18</v>
      </c>
      <c r="BN1088" t="s">
        <v>167</v>
      </c>
      <c r="BO1088" t="s">
        <v>168</v>
      </c>
      <c r="BP1088" t="s">
        <v>167</v>
      </c>
      <c r="BQ1088" t="s">
        <v>169</v>
      </c>
      <c r="BR1088">
        <v>768</v>
      </c>
      <c r="BS1088" t="s">
        <v>156</v>
      </c>
      <c r="BT1088" t="s">
        <v>201</v>
      </c>
      <c r="BU1088" t="s">
        <v>303</v>
      </c>
      <c r="BV1088" t="s">
        <v>327</v>
      </c>
      <c r="BW1088">
        <v>43</v>
      </c>
      <c r="BX1088">
        <v>4</v>
      </c>
      <c r="BY1088">
        <v>0</v>
      </c>
      <c r="BZ1088">
        <v>6</v>
      </c>
      <c r="CA1088" t="s">
        <v>1551</v>
      </c>
      <c r="CB1088" t="s">
        <v>156</v>
      </c>
      <c r="CC1088">
        <v>7</v>
      </c>
      <c r="CD1088" t="b">
        <v>0</v>
      </c>
      <c r="CE1088" t="s">
        <v>832</v>
      </c>
      <c r="CF1088" t="s">
        <v>833</v>
      </c>
      <c r="CG1088">
        <v>10</v>
      </c>
      <c r="CH1088">
        <v>0</v>
      </c>
      <c r="CI1088" t="s">
        <v>306</v>
      </c>
      <c r="CJ1088" t="s">
        <v>430</v>
      </c>
      <c r="CK1088" t="s">
        <v>430</v>
      </c>
      <c r="CL1088" t="s">
        <v>430</v>
      </c>
      <c r="CM1088" t="s">
        <v>430</v>
      </c>
      <c r="CN1088" t="s">
        <v>430</v>
      </c>
      <c r="CO1088" t="s">
        <v>306</v>
      </c>
      <c r="CP1088" t="s">
        <v>430</v>
      </c>
      <c r="CQ1088">
        <v>1</v>
      </c>
      <c r="CR1088">
        <v>350</v>
      </c>
      <c r="CS1088">
        <f t="shared" si="70"/>
        <v>350</v>
      </c>
      <c r="CT1088">
        <f t="shared" si="72"/>
        <v>850.14285714285711</v>
      </c>
      <c r="CU1088">
        <f t="shared" si="73"/>
        <v>1037.8966434615302</v>
      </c>
      <c r="CV1088">
        <f t="shared" si="71"/>
        <v>350</v>
      </c>
      <c r="CW1088">
        <v>39505</v>
      </c>
      <c r="CX1088">
        <v>2268</v>
      </c>
      <c r="CY1088">
        <v>467</v>
      </c>
      <c r="CZ1088">
        <v>669</v>
      </c>
      <c r="DA1088">
        <v>2728</v>
      </c>
      <c r="DB1088">
        <v>350</v>
      </c>
      <c r="DC1088">
        <v>78</v>
      </c>
      <c r="DD1088">
        <v>2210</v>
      </c>
      <c r="DE1088">
        <v>2</v>
      </c>
      <c r="DF1088" t="s">
        <v>156</v>
      </c>
      <c r="DG1088">
        <v>1024</v>
      </c>
      <c r="DH1088">
        <v>2</v>
      </c>
      <c r="DI1088">
        <v>48000</v>
      </c>
      <c r="DJ1088">
        <v>-16</v>
      </c>
      <c r="DK1088" t="s">
        <v>176</v>
      </c>
      <c r="DL1088">
        <v>11</v>
      </c>
      <c r="DM1088" t="s">
        <v>177</v>
      </c>
      <c r="DN1088">
        <v>344675</v>
      </c>
      <c r="DO1088">
        <v>342399</v>
      </c>
      <c r="DP1088">
        <v>16002</v>
      </c>
      <c r="DQ1088">
        <v>715998</v>
      </c>
      <c r="DR1088">
        <v>717709</v>
      </c>
      <c r="DS1088">
        <v>342352</v>
      </c>
      <c r="DT1088">
        <v>715998</v>
      </c>
      <c r="DU1088">
        <v>340109</v>
      </c>
      <c r="DV1088" t="s">
        <v>158</v>
      </c>
      <c r="DW1088">
        <v>336401</v>
      </c>
      <c r="DX1088">
        <v>282982</v>
      </c>
      <c r="DY1088">
        <v>284068</v>
      </c>
      <c r="DZ1088">
        <v>13270</v>
      </c>
      <c r="EA1088">
        <v>13268</v>
      </c>
      <c r="EB1088">
        <v>715246</v>
      </c>
      <c r="EC1088">
        <v>282978</v>
      </c>
      <c r="ED1088">
        <v>282980</v>
      </c>
      <c r="EE1088">
        <v>13269</v>
      </c>
      <c r="EF1088">
        <v>721739</v>
      </c>
      <c r="EG1088">
        <v>719709</v>
      </c>
      <c r="EH1088">
        <v>722092</v>
      </c>
      <c r="EI1088">
        <v>283452</v>
      </c>
      <c r="EJ1088">
        <v>284739</v>
      </c>
      <c r="EK1088">
        <v>283985</v>
      </c>
      <c r="EL1088">
        <v>340109</v>
      </c>
      <c r="EM1088">
        <v>338401</v>
      </c>
      <c r="EN1088">
        <v>342326</v>
      </c>
      <c r="EO1088" t="s">
        <v>158</v>
      </c>
      <c r="EP1088">
        <v>721739</v>
      </c>
      <c r="EQ1088">
        <v>336399</v>
      </c>
      <c r="ER1088">
        <v>715244</v>
      </c>
      <c r="ES1088">
        <v>384182</v>
      </c>
      <c r="ET1088" t="s">
        <v>178</v>
      </c>
      <c r="EU1088">
        <v>5</v>
      </c>
      <c r="EV1088" t="s">
        <v>1636</v>
      </c>
      <c r="EW1088">
        <v>44</v>
      </c>
      <c r="EX1088" t="s">
        <v>305</v>
      </c>
      <c r="EY1088" t="s">
        <v>169</v>
      </c>
      <c r="EZ1088">
        <v>1024</v>
      </c>
      <c r="FA1088">
        <v>-9</v>
      </c>
      <c r="FB1088">
        <v>-326</v>
      </c>
    </row>
    <row r="1089" spans="1:158" x14ac:dyDescent="0.35">
      <c r="A1089">
        <v>11</v>
      </c>
      <c r="B1089">
        <v>11</v>
      </c>
      <c r="C1089">
        <v>1173</v>
      </c>
      <c r="D1089">
        <v>1173</v>
      </c>
      <c r="E1089" t="s">
        <v>155</v>
      </c>
      <c r="F1089" t="s">
        <v>156</v>
      </c>
      <c r="G1089" t="s">
        <v>156</v>
      </c>
      <c r="H1089" t="s">
        <v>156</v>
      </c>
      <c r="I1089">
        <v>0</v>
      </c>
      <c r="J1089" t="s">
        <v>157</v>
      </c>
      <c r="K1089">
        <v>1</v>
      </c>
      <c r="L1089" t="s">
        <v>154</v>
      </c>
      <c r="M1089" t="s">
        <v>154</v>
      </c>
      <c r="N1089" t="s">
        <v>154</v>
      </c>
      <c r="O1089">
        <v>0</v>
      </c>
      <c r="P1089" t="s">
        <v>154</v>
      </c>
      <c r="Q1089" t="s">
        <v>154</v>
      </c>
      <c r="R1089" t="s">
        <v>306</v>
      </c>
      <c r="S1089">
        <v>0</v>
      </c>
      <c r="T1089">
        <v>3</v>
      </c>
      <c r="U1089">
        <v>0</v>
      </c>
      <c r="V1089">
        <v>44</v>
      </c>
      <c r="W1089">
        <v>44</v>
      </c>
      <c r="X1089">
        <v>3</v>
      </c>
      <c r="Y1089">
        <v>44</v>
      </c>
      <c r="Z1089">
        <v>27</v>
      </c>
      <c r="AA1089">
        <v>0</v>
      </c>
      <c r="AB1089">
        <v>27</v>
      </c>
      <c r="AC1089">
        <v>3</v>
      </c>
      <c r="AD1089">
        <v>3</v>
      </c>
      <c r="AE1089">
        <v>0</v>
      </c>
      <c r="AF1089">
        <v>0</v>
      </c>
      <c r="AG1089">
        <v>44</v>
      </c>
      <c r="AH1089">
        <v>3</v>
      </c>
      <c r="AI1089">
        <v>3</v>
      </c>
      <c r="AJ1089">
        <v>0</v>
      </c>
      <c r="AK1089">
        <v>44</v>
      </c>
      <c r="AL1089">
        <v>44</v>
      </c>
      <c r="AM1089">
        <v>72</v>
      </c>
      <c r="AN1089">
        <v>3</v>
      </c>
      <c r="AO1089">
        <v>3</v>
      </c>
      <c r="AP1089">
        <v>3</v>
      </c>
      <c r="AQ1089">
        <v>27</v>
      </c>
      <c r="AR1089">
        <v>27</v>
      </c>
      <c r="AS1089">
        <v>27</v>
      </c>
      <c r="AT1089">
        <v>3</v>
      </c>
      <c r="AU1089">
        <v>44</v>
      </c>
      <c r="AV1089">
        <v>27</v>
      </c>
      <c r="AW1089">
        <v>44</v>
      </c>
      <c r="AX1089">
        <v>0</v>
      </c>
      <c r="AY1089" t="s">
        <v>159</v>
      </c>
      <c r="AZ1089" t="s">
        <v>600</v>
      </c>
      <c r="BA1089" t="s">
        <v>200</v>
      </c>
      <c r="BB1089" t="s">
        <v>1549</v>
      </c>
      <c r="BC1089" t="s">
        <v>163</v>
      </c>
      <c r="BD1089" t="b">
        <v>0</v>
      </c>
      <c r="BE1089" t="s">
        <v>167</v>
      </c>
      <c r="BF1089" t="b">
        <v>1</v>
      </c>
      <c r="BH1089" t="s">
        <v>164</v>
      </c>
      <c r="BI1089" t="s">
        <v>1550</v>
      </c>
      <c r="BJ1089" t="b">
        <v>0</v>
      </c>
      <c r="BK1089" t="s">
        <v>166</v>
      </c>
      <c r="BL1089" t="b">
        <v>0</v>
      </c>
      <c r="BM1089">
        <v>18</v>
      </c>
      <c r="BN1089" t="s">
        <v>167</v>
      </c>
      <c r="BO1089" t="s">
        <v>168</v>
      </c>
      <c r="BP1089" t="s">
        <v>167</v>
      </c>
      <c r="BQ1089" t="s">
        <v>169</v>
      </c>
      <c r="BR1089">
        <v>768</v>
      </c>
      <c r="BS1089" t="s">
        <v>156</v>
      </c>
      <c r="BT1089" t="s">
        <v>201</v>
      </c>
      <c r="BU1089" t="s">
        <v>327</v>
      </c>
      <c r="BV1089" t="s">
        <v>321</v>
      </c>
      <c r="BW1089">
        <v>44</v>
      </c>
      <c r="BX1089">
        <v>4</v>
      </c>
      <c r="BY1089">
        <v>0</v>
      </c>
      <c r="BZ1089">
        <v>6</v>
      </c>
      <c r="CA1089" t="s">
        <v>1551</v>
      </c>
      <c r="CB1089" t="s">
        <v>156</v>
      </c>
      <c r="CC1089">
        <v>7</v>
      </c>
      <c r="CD1089" t="b">
        <v>0</v>
      </c>
      <c r="CE1089" t="s">
        <v>832</v>
      </c>
      <c r="CF1089" t="s">
        <v>833</v>
      </c>
      <c r="CG1089">
        <v>73</v>
      </c>
      <c r="CH1089">
        <v>0</v>
      </c>
      <c r="CI1089" t="s">
        <v>301</v>
      </c>
      <c r="CJ1089" t="s">
        <v>430</v>
      </c>
      <c r="CK1089" t="s">
        <v>430</v>
      </c>
      <c r="CL1089" t="s">
        <v>430</v>
      </c>
      <c r="CM1089" t="s">
        <v>430</v>
      </c>
      <c r="CN1089" t="s">
        <v>430</v>
      </c>
      <c r="CO1089" t="s">
        <v>301</v>
      </c>
      <c r="CP1089" t="s">
        <v>430</v>
      </c>
      <c r="CQ1089">
        <v>1</v>
      </c>
      <c r="CR1089">
        <v>78</v>
      </c>
      <c r="CS1089" t="str">
        <f t="shared" si="70"/>
        <v>-</v>
      </c>
      <c r="CT1089">
        <f t="shared" si="72"/>
        <v>850.14285714285711</v>
      </c>
      <c r="CU1089">
        <f t="shared" si="73"/>
        <v>1037.8966434615302</v>
      </c>
      <c r="CV1089" t="str">
        <f t="shared" si="71"/>
        <v>-</v>
      </c>
      <c r="CW1089">
        <v>39505</v>
      </c>
      <c r="CX1089">
        <v>2268</v>
      </c>
      <c r="CY1089">
        <v>467</v>
      </c>
      <c r="CZ1089">
        <v>669</v>
      </c>
      <c r="DA1089">
        <v>2728</v>
      </c>
      <c r="DB1089">
        <v>78</v>
      </c>
      <c r="DC1089">
        <v>78</v>
      </c>
      <c r="DD1089">
        <v>2210</v>
      </c>
      <c r="DE1089">
        <v>2</v>
      </c>
      <c r="DF1089" t="s">
        <v>156</v>
      </c>
      <c r="DG1089">
        <v>1024</v>
      </c>
      <c r="DH1089">
        <v>2</v>
      </c>
      <c r="DI1089">
        <v>48000</v>
      </c>
      <c r="DJ1089">
        <v>-16</v>
      </c>
      <c r="DK1089" t="s">
        <v>176</v>
      </c>
      <c r="DL1089">
        <v>11</v>
      </c>
      <c r="DM1089" t="s">
        <v>177</v>
      </c>
      <c r="DN1089">
        <v>344675</v>
      </c>
      <c r="DO1089">
        <v>342399</v>
      </c>
      <c r="DP1089">
        <v>16002</v>
      </c>
      <c r="DQ1089">
        <v>722946</v>
      </c>
      <c r="DR1089">
        <v>724959</v>
      </c>
      <c r="DS1089">
        <v>342352</v>
      </c>
      <c r="DT1089">
        <v>722946</v>
      </c>
      <c r="DU1089">
        <v>340109</v>
      </c>
      <c r="DV1089" t="s">
        <v>158</v>
      </c>
      <c r="DW1089">
        <v>336401</v>
      </c>
      <c r="DX1089">
        <v>282982</v>
      </c>
      <c r="DY1089">
        <v>284068</v>
      </c>
      <c r="DZ1089">
        <v>13270</v>
      </c>
      <c r="EA1089">
        <v>13268</v>
      </c>
      <c r="EB1089">
        <v>722195</v>
      </c>
      <c r="EC1089">
        <v>282978</v>
      </c>
      <c r="ED1089">
        <v>282980</v>
      </c>
      <c r="EE1089">
        <v>13269</v>
      </c>
      <c r="EF1089">
        <v>728669</v>
      </c>
      <c r="EG1089">
        <v>726959</v>
      </c>
      <c r="EH1089">
        <v>728750</v>
      </c>
      <c r="EI1089">
        <v>283452</v>
      </c>
      <c r="EJ1089">
        <v>284739</v>
      </c>
      <c r="EK1089">
        <v>283985</v>
      </c>
      <c r="EL1089">
        <v>340109</v>
      </c>
      <c r="EM1089">
        <v>338401</v>
      </c>
      <c r="EN1089">
        <v>342326</v>
      </c>
      <c r="EO1089" t="s">
        <v>158</v>
      </c>
      <c r="EP1089">
        <v>728669</v>
      </c>
      <c r="EQ1089">
        <v>336399</v>
      </c>
      <c r="ER1089">
        <v>722192</v>
      </c>
      <c r="ES1089">
        <v>384182</v>
      </c>
      <c r="ET1089" t="s">
        <v>178</v>
      </c>
      <c r="EU1089">
        <v>5</v>
      </c>
      <c r="EV1089" t="s">
        <v>1637</v>
      </c>
      <c r="EW1089">
        <v>45</v>
      </c>
      <c r="EX1089" t="s">
        <v>309</v>
      </c>
      <c r="EY1089" t="s">
        <v>169</v>
      </c>
      <c r="EZ1089">
        <v>1024</v>
      </c>
      <c r="FA1089">
        <v>-9</v>
      </c>
      <c r="FB1089">
        <v>-326</v>
      </c>
    </row>
    <row r="1090" spans="1:158" x14ac:dyDescent="0.35">
      <c r="A1090">
        <v>10</v>
      </c>
      <c r="B1090">
        <v>10</v>
      </c>
      <c r="C1090">
        <v>1149</v>
      </c>
      <c r="D1090">
        <v>1149</v>
      </c>
      <c r="E1090" t="s">
        <v>155</v>
      </c>
      <c r="F1090" t="s">
        <v>156</v>
      </c>
      <c r="G1090" t="s">
        <v>156</v>
      </c>
      <c r="H1090" t="s">
        <v>156</v>
      </c>
      <c r="I1090">
        <v>0</v>
      </c>
      <c r="J1090" t="s">
        <v>157</v>
      </c>
      <c r="K1090">
        <v>1</v>
      </c>
      <c r="L1090" t="s">
        <v>154</v>
      </c>
      <c r="M1090" t="s">
        <v>154</v>
      </c>
      <c r="N1090" t="s">
        <v>154</v>
      </c>
      <c r="O1090">
        <v>0</v>
      </c>
      <c r="P1090" t="s">
        <v>154</v>
      </c>
      <c r="Q1090" t="s">
        <v>154</v>
      </c>
      <c r="R1090" t="s">
        <v>301</v>
      </c>
      <c r="S1090">
        <v>0</v>
      </c>
      <c r="T1090">
        <v>3</v>
      </c>
      <c r="U1090">
        <v>0</v>
      </c>
      <c r="V1090">
        <v>45</v>
      </c>
      <c r="W1090">
        <v>45</v>
      </c>
      <c r="X1090">
        <v>3</v>
      </c>
      <c r="Y1090">
        <v>45</v>
      </c>
      <c r="Z1090">
        <v>27</v>
      </c>
      <c r="AA1090">
        <v>0</v>
      </c>
      <c r="AB1090">
        <v>27</v>
      </c>
      <c r="AC1090">
        <v>3</v>
      </c>
      <c r="AD1090">
        <v>3</v>
      </c>
      <c r="AE1090">
        <v>0</v>
      </c>
      <c r="AF1090">
        <v>0</v>
      </c>
      <c r="AG1090">
        <v>45</v>
      </c>
      <c r="AH1090">
        <v>3</v>
      </c>
      <c r="AI1090">
        <v>3</v>
      </c>
      <c r="AJ1090">
        <v>0</v>
      </c>
      <c r="AK1090">
        <v>45</v>
      </c>
      <c r="AL1090">
        <v>45</v>
      </c>
      <c r="AM1090">
        <v>73</v>
      </c>
      <c r="AN1090">
        <v>3</v>
      </c>
      <c r="AO1090">
        <v>3</v>
      </c>
      <c r="AP1090">
        <v>3</v>
      </c>
      <c r="AQ1090">
        <v>27</v>
      </c>
      <c r="AR1090">
        <v>27</v>
      </c>
      <c r="AS1090">
        <v>27</v>
      </c>
      <c r="AT1090">
        <v>3</v>
      </c>
      <c r="AU1090">
        <v>45</v>
      </c>
      <c r="AV1090">
        <v>27</v>
      </c>
      <c r="AW1090">
        <v>45</v>
      </c>
      <c r="AX1090">
        <v>0</v>
      </c>
      <c r="AY1090" t="s">
        <v>159</v>
      </c>
      <c r="AZ1090" t="s">
        <v>600</v>
      </c>
      <c r="BA1090" t="s">
        <v>200</v>
      </c>
      <c r="BB1090" t="s">
        <v>1549</v>
      </c>
      <c r="BC1090" t="s">
        <v>163</v>
      </c>
      <c r="BD1090" t="b">
        <v>0</v>
      </c>
      <c r="BE1090">
        <v>5.21</v>
      </c>
      <c r="BF1090" t="b">
        <v>1</v>
      </c>
      <c r="BH1090" t="s">
        <v>164</v>
      </c>
      <c r="BI1090" t="s">
        <v>1550</v>
      </c>
      <c r="BJ1090" t="b">
        <v>0</v>
      </c>
      <c r="BK1090" t="s">
        <v>166</v>
      </c>
      <c r="BL1090" t="b">
        <v>0</v>
      </c>
      <c r="BM1090">
        <v>18</v>
      </c>
      <c r="BN1090" t="s">
        <v>167</v>
      </c>
      <c r="BO1090" t="s">
        <v>168</v>
      </c>
      <c r="BP1090" t="s">
        <v>167</v>
      </c>
      <c r="BQ1090" t="s">
        <v>169</v>
      </c>
      <c r="BR1090">
        <v>768</v>
      </c>
      <c r="BS1090" t="s">
        <v>156</v>
      </c>
      <c r="BT1090" t="s">
        <v>201</v>
      </c>
      <c r="BU1090" t="s">
        <v>327</v>
      </c>
      <c r="BV1090" t="s">
        <v>315</v>
      </c>
      <c r="BW1090">
        <v>45</v>
      </c>
      <c r="BX1090">
        <v>4</v>
      </c>
      <c r="BY1090">
        <v>0</v>
      </c>
      <c r="BZ1090">
        <v>6</v>
      </c>
      <c r="CA1090" t="s">
        <v>1551</v>
      </c>
      <c r="CB1090" t="s">
        <v>156</v>
      </c>
      <c r="CC1090">
        <v>7</v>
      </c>
      <c r="CD1090" t="b">
        <v>0</v>
      </c>
      <c r="CE1090" t="s">
        <v>832</v>
      </c>
      <c r="CF1090" t="s">
        <v>833</v>
      </c>
      <c r="CG1090">
        <v>19</v>
      </c>
      <c r="CH1090">
        <v>0</v>
      </c>
      <c r="CI1090" t="s">
        <v>306</v>
      </c>
      <c r="CJ1090" t="s">
        <v>430</v>
      </c>
      <c r="CK1090" t="s">
        <v>430</v>
      </c>
      <c r="CL1090" t="s">
        <v>430</v>
      </c>
      <c r="CM1090" t="s">
        <v>430</v>
      </c>
      <c r="CN1090" t="s">
        <v>430</v>
      </c>
      <c r="CO1090" t="s">
        <v>306</v>
      </c>
      <c r="CP1090" t="s">
        <v>430</v>
      </c>
      <c r="CQ1090">
        <v>1</v>
      </c>
      <c r="CR1090">
        <v>76</v>
      </c>
      <c r="CS1090">
        <f t="shared" si="70"/>
        <v>76</v>
      </c>
      <c r="CT1090">
        <f t="shared" si="72"/>
        <v>850.14285714285711</v>
      </c>
      <c r="CU1090">
        <f t="shared" si="73"/>
        <v>1037.8966434615302</v>
      </c>
      <c r="CV1090">
        <f t="shared" si="71"/>
        <v>76</v>
      </c>
      <c r="CW1090">
        <v>39505</v>
      </c>
      <c r="CX1090">
        <v>2268</v>
      </c>
      <c r="CY1090">
        <v>467</v>
      </c>
      <c r="CZ1090">
        <v>669</v>
      </c>
      <c r="DA1090">
        <v>2728</v>
      </c>
      <c r="DB1090">
        <v>76</v>
      </c>
      <c r="DC1090">
        <v>78</v>
      </c>
      <c r="DD1090">
        <v>2210</v>
      </c>
      <c r="DE1090">
        <v>2</v>
      </c>
      <c r="DF1090" t="s">
        <v>156</v>
      </c>
      <c r="DG1090">
        <v>1024</v>
      </c>
      <c r="DH1090">
        <v>2</v>
      </c>
      <c r="DI1090">
        <v>48000</v>
      </c>
      <c r="DJ1090">
        <v>-16</v>
      </c>
      <c r="DK1090" t="s">
        <v>176</v>
      </c>
      <c r="DL1090">
        <v>11</v>
      </c>
      <c r="DM1090" t="s">
        <v>177</v>
      </c>
      <c r="DN1090">
        <v>344675</v>
      </c>
      <c r="DO1090">
        <v>342399</v>
      </c>
      <c r="DP1090">
        <v>16002</v>
      </c>
      <c r="DQ1090">
        <v>729612</v>
      </c>
      <c r="DR1090">
        <v>731639</v>
      </c>
      <c r="DS1090">
        <v>342352</v>
      </c>
      <c r="DT1090">
        <v>729612</v>
      </c>
      <c r="DU1090">
        <v>340109</v>
      </c>
      <c r="DV1090" t="s">
        <v>158</v>
      </c>
      <c r="DW1090">
        <v>336401</v>
      </c>
      <c r="DX1090">
        <v>282982</v>
      </c>
      <c r="DY1090">
        <v>284068</v>
      </c>
      <c r="DZ1090">
        <v>13270</v>
      </c>
      <c r="EA1090">
        <v>13268</v>
      </c>
      <c r="EB1090">
        <v>728861</v>
      </c>
      <c r="EC1090">
        <v>282978</v>
      </c>
      <c r="ED1090">
        <v>282980</v>
      </c>
      <c r="EE1090">
        <v>13269</v>
      </c>
      <c r="EF1090">
        <v>735779</v>
      </c>
      <c r="EG1090">
        <v>733639</v>
      </c>
      <c r="EH1090">
        <v>735858</v>
      </c>
      <c r="EI1090">
        <v>283452</v>
      </c>
      <c r="EJ1090">
        <v>284739</v>
      </c>
      <c r="EK1090">
        <v>283985</v>
      </c>
      <c r="EL1090">
        <v>340109</v>
      </c>
      <c r="EM1090">
        <v>338401</v>
      </c>
      <c r="EN1090">
        <v>342326</v>
      </c>
      <c r="EO1090" t="s">
        <v>158</v>
      </c>
      <c r="EP1090">
        <v>735779</v>
      </c>
      <c r="EQ1090">
        <v>336399</v>
      </c>
      <c r="ER1090">
        <v>728859</v>
      </c>
      <c r="ES1090">
        <v>384182</v>
      </c>
      <c r="ET1090" t="s">
        <v>178</v>
      </c>
      <c r="EU1090">
        <v>5</v>
      </c>
      <c r="EV1090" t="s">
        <v>1638</v>
      </c>
      <c r="EW1090">
        <v>46</v>
      </c>
      <c r="EX1090" t="s">
        <v>305</v>
      </c>
      <c r="EY1090" t="s">
        <v>169</v>
      </c>
      <c r="EZ1090">
        <v>1024</v>
      </c>
      <c r="FA1090">
        <v>-9</v>
      </c>
      <c r="FB1090">
        <v>-326</v>
      </c>
    </row>
    <row r="1091" spans="1:158" x14ac:dyDescent="0.35">
      <c r="A1091">
        <v>10</v>
      </c>
      <c r="B1091">
        <v>10</v>
      </c>
      <c r="C1091">
        <v>1137</v>
      </c>
      <c r="D1091">
        <v>1137</v>
      </c>
      <c r="E1091" t="s">
        <v>155</v>
      </c>
      <c r="F1091" t="s">
        <v>156</v>
      </c>
      <c r="G1091" t="s">
        <v>156</v>
      </c>
      <c r="H1091" t="s">
        <v>156</v>
      </c>
      <c r="I1091">
        <v>0</v>
      </c>
      <c r="J1091" t="s">
        <v>157</v>
      </c>
      <c r="K1091">
        <v>1</v>
      </c>
      <c r="L1091" t="s">
        <v>154</v>
      </c>
      <c r="M1091" t="s">
        <v>154</v>
      </c>
      <c r="N1091" t="s">
        <v>154</v>
      </c>
      <c r="O1091">
        <v>0</v>
      </c>
      <c r="P1091" t="s">
        <v>154</v>
      </c>
      <c r="Q1091" t="s">
        <v>154</v>
      </c>
      <c r="R1091" t="s">
        <v>301</v>
      </c>
      <c r="S1091">
        <v>0</v>
      </c>
      <c r="T1091">
        <v>3</v>
      </c>
      <c r="U1091">
        <v>0</v>
      </c>
      <c r="V1091">
        <v>46</v>
      </c>
      <c r="W1091">
        <v>46</v>
      </c>
      <c r="X1091">
        <v>3</v>
      </c>
      <c r="Y1091">
        <v>46</v>
      </c>
      <c r="Z1091">
        <v>27</v>
      </c>
      <c r="AA1091">
        <v>0</v>
      </c>
      <c r="AB1091">
        <v>27</v>
      </c>
      <c r="AC1091">
        <v>3</v>
      </c>
      <c r="AD1091">
        <v>3</v>
      </c>
      <c r="AE1091">
        <v>0</v>
      </c>
      <c r="AF1091">
        <v>0</v>
      </c>
      <c r="AG1091">
        <v>46</v>
      </c>
      <c r="AH1091">
        <v>3</v>
      </c>
      <c r="AI1091">
        <v>3</v>
      </c>
      <c r="AJ1091">
        <v>0</v>
      </c>
      <c r="AK1091">
        <v>46</v>
      </c>
      <c r="AL1091">
        <v>46</v>
      </c>
      <c r="AM1091">
        <v>74</v>
      </c>
      <c r="AN1091">
        <v>3</v>
      </c>
      <c r="AO1091">
        <v>3</v>
      </c>
      <c r="AP1091">
        <v>3</v>
      </c>
      <c r="AQ1091">
        <v>27</v>
      </c>
      <c r="AR1091">
        <v>27</v>
      </c>
      <c r="AS1091">
        <v>27</v>
      </c>
      <c r="AT1091">
        <v>3</v>
      </c>
      <c r="AU1091">
        <v>46</v>
      </c>
      <c r="AV1091">
        <v>27</v>
      </c>
      <c r="AW1091">
        <v>46</v>
      </c>
      <c r="AX1091">
        <v>0</v>
      </c>
      <c r="AY1091" t="s">
        <v>159</v>
      </c>
      <c r="AZ1091" t="s">
        <v>600</v>
      </c>
      <c r="BA1091" t="s">
        <v>200</v>
      </c>
      <c r="BB1091" t="s">
        <v>1549</v>
      </c>
      <c r="BC1091" t="s">
        <v>163</v>
      </c>
      <c r="BD1091" t="b">
        <v>0</v>
      </c>
      <c r="BE1091">
        <v>11.03</v>
      </c>
      <c r="BF1091" t="b">
        <v>1</v>
      </c>
      <c r="BH1091" t="s">
        <v>164</v>
      </c>
      <c r="BI1091" t="s">
        <v>1550</v>
      </c>
      <c r="BJ1091" t="b">
        <v>0</v>
      </c>
      <c r="BK1091" t="s">
        <v>166</v>
      </c>
      <c r="BL1091" t="b">
        <v>0</v>
      </c>
      <c r="BM1091">
        <v>18</v>
      </c>
      <c r="BN1091" t="s">
        <v>167</v>
      </c>
      <c r="BO1091" t="s">
        <v>168</v>
      </c>
      <c r="BP1091" t="s">
        <v>167</v>
      </c>
      <c r="BQ1091" t="s">
        <v>169</v>
      </c>
      <c r="BR1091">
        <v>768</v>
      </c>
      <c r="BS1091" t="s">
        <v>156</v>
      </c>
      <c r="BT1091" t="s">
        <v>201</v>
      </c>
      <c r="BU1091" t="s">
        <v>303</v>
      </c>
      <c r="BV1091" t="s">
        <v>316</v>
      </c>
      <c r="BW1091">
        <v>46</v>
      </c>
      <c r="BX1091">
        <v>4</v>
      </c>
      <c r="BY1091">
        <v>0</v>
      </c>
      <c r="BZ1091">
        <v>6</v>
      </c>
      <c r="CA1091" t="s">
        <v>1551</v>
      </c>
      <c r="CB1091" t="s">
        <v>156</v>
      </c>
      <c r="CC1091">
        <v>7</v>
      </c>
      <c r="CD1091" t="b">
        <v>0</v>
      </c>
      <c r="CE1091" t="s">
        <v>832</v>
      </c>
      <c r="CF1091" t="s">
        <v>833</v>
      </c>
      <c r="CG1091">
        <v>23</v>
      </c>
      <c r="CH1091">
        <v>0</v>
      </c>
      <c r="CI1091" t="s">
        <v>306</v>
      </c>
      <c r="CJ1091" t="s">
        <v>430</v>
      </c>
      <c r="CK1091" t="s">
        <v>430</v>
      </c>
      <c r="CL1091" t="s">
        <v>430</v>
      </c>
      <c r="CM1091" t="s">
        <v>430</v>
      </c>
      <c r="CN1091" t="s">
        <v>430</v>
      </c>
      <c r="CO1091" t="s">
        <v>306</v>
      </c>
      <c r="CP1091" t="s">
        <v>430</v>
      </c>
      <c r="CQ1091">
        <v>1</v>
      </c>
      <c r="CR1091">
        <v>604</v>
      </c>
      <c r="CS1091">
        <f t="shared" ref="CS1091:CS1154" si="74">IF(OR(BE1091="NA",BE1091="no"),"-",CR1091)</f>
        <v>604</v>
      </c>
      <c r="CT1091">
        <f t="shared" si="72"/>
        <v>850.14285714285711</v>
      </c>
      <c r="CU1091">
        <f t="shared" si="73"/>
        <v>1037.8966434615302</v>
      </c>
      <c r="CV1091">
        <f t="shared" si="71"/>
        <v>604</v>
      </c>
      <c r="CW1091">
        <v>39505</v>
      </c>
      <c r="CX1091">
        <v>2268</v>
      </c>
      <c r="CY1091">
        <v>467</v>
      </c>
      <c r="CZ1091">
        <v>669</v>
      </c>
      <c r="DA1091">
        <v>2728</v>
      </c>
      <c r="DB1091">
        <v>604</v>
      </c>
      <c r="DC1091">
        <v>78</v>
      </c>
      <c r="DD1091">
        <v>2210</v>
      </c>
      <c r="DE1091">
        <v>2</v>
      </c>
      <c r="DF1091" t="s">
        <v>156</v>
      </c>
      <c r="DG1091">
        <v>1024</v>
      </c>
      <c r="DH1091">
        <v>2</v>
      </c>
      <c r="DI1091">
        <v>48000</v>
      </c>
      <c r="DJ1091">
        <v>-16</v>
      </c>
      <c r="DK1091" t="s">
        <v>176</v>
      </c>
      <c r="DL1091">
        <v>11</v>
      </c>
      <c r="DM1091" t="s">
        <v>177</v>
      </c>
      <c r="DN1091">
        <v>344675</v>
      </c>
      <c r="DO1091">
        <v>342399</v>
      </c>
      <c r="DP1091">
        <v>16002</v>
      </c>
      <c r="DQ1091">
        <v>736724</v>
      </c>
      <c r="DR1091">
        <v>738419</v>
      </c>
      <c r="DS1091">
        <v>342352</v>
      </c>
      <c r="DT1091">
        <v>736723</v>
      </c>
      <c r="DU1091">
        <v>340109</v>
      </c>
      <c r="DV1091" t="s">
        <v>158</v>
      </c>
      <c r="DW1091">
        <v>336401</v>
      </c>
      <c r="DX1091">
        <v>282982</v>
      </c>
      <c r="DY1091">
        <v>284068</v>
      </c>
      <c r="DZ1091">
        <v>13270</v>
      </c>
      <c r="EA1091">
        <v>13268</v>
      </c>
      <c r="EB1091">
        <v>735972</v>
      </c>
      <c r="EC1091">
        <v>282978</v>
      </c>
      <c r="ED1091">
        <v>282980</v>
      </c>
      <c r="EE1091">
        <v>13269</v>
      </c>
      <c r="EF1091">
        <v>742369</v>
      </c>
      <c r="EG1091">
        <v>740419</v>
      </c>
      <c r="EH1091">
        <v>742976</v>
      </c>
      <c r="EI1091">
        <v>283452</v>
      </c>
      <c r="EJ1091">
        <v>284739</v>
      </c>
      <c r="EK1091">
        <v>283985</v>
      </c>
      <c r="EL1091">
        <v>340109</v>
      </c>
      <c r="EM1091">
        <v>338401</v>
      </c>
      <c r="EN1091">
        <v>342326</v>
      </c>
      <c r="EO1091" t="s">
        <v>158</v>
      </c>
      <c r="EP1091">
        <v>742369</v>
      </c>
      <c r="EQ1091">
        <v>336399</v>
      </c>
      <c r="ER1091">
        <v>735969</v>
      </c>
      <c r="ES1091">
        <v>384182</v>
      </c>
      <c r="ET1091" t="s">
        <v>178</v>
      </c>
      <c r="EU1091">
        <v>5</v>
      </c>
      <c r="EV1091" t="s">
        <v>1639</v>
      </c>
      <c r="EW1091">
        <v>47</v>
      </c>
      <c r="EX1091" t="s">
        <v>305</v>
      </c>
      <c r="EY1091" t="s">
        <v>169</v>
      </c>
      <c r="EZ1091">
        <v>1024</v>
      </c>
      <c r="FA1091">
        <v>-9</v>
      </c>
      <c r="FB1091">
        <v>-326</v>
      </c>
    </row>
    <row r="1092" spans="1:158" x14ac:dyDescent="0.35">
      <c r="A1092">
        <v>10</v>
      </c>
      <c r="B1092">
        <v>10</v>
      </c>
      <c r="C1092">
        <v>1134</v>
      </c>
      <c r="D1092">
        <v>1134</v>
      </c>
      <c r="E1092" t="s">
        <v>155</v>
      </c>
      <c r="F1092" t="s">
        <v>156</v>
      </c>
      <c r="G1092" t="s">
        <v>156</v>
      </c>
      <c r="H1092" t="s">
        <v>156</v>
      </c>
      <c r="I1092">
        <v>0</v>
      </c>
      <c r="J1092" t="s">
        <v>157</v>
      </c>
      <c r="K1092">
        <v>1</v>
      </c>
      <c r="L1092" t="s">
        <v>154</v>
      </c>
      <c r="M1092" t="s">
        <v>154</v>
      </c>
      <c r="N1092" t="s">
        <v>154</v>
      </c>
      <c r="O1092">
        <v>0</v>
      </c>
      <c r="P1092" t="s">
        <v>154</v>
      </c>
      <c r="Q1092" t="s">
        <v>154</v>
      </c>
      <c r="R1092" t="s">
        <v>306</v>
      </c>
      <c r="S1092">
        <v>0</v>
      </c>
      <c r="T1092">
        <v>3</v>
      </c>
      <c r="U1092">
        <v>0</v>
      </c>
      <c r="V1092">
        <v>47</v>
      </c>
      <c r="W1092">
        <v>47</v>
      </c>
      <c r="X1092">
        <v>3</v>
      </c>
      <c r="Y1092">
        <v>47</v>
      </c>
      <c r="Z1092">
        <v>27</v>
      </c>
      <c r="AA1092">
        <v>0</v>
      </c>
      <c r="AB1092">
        <v>27</v>
      </c>
      <c r="AC1092">
        <v>3</v>
      </c>
      <c r="AD1092">
        <v>3</v>
      </c>
      <c r="AE1092">
        <v>0</v>
      </c>
      <c r="AF1092">
        <v>0</v>
      </c>
      <c r="AG1092">
        <v>47</v>
      </c>
      <c r="AH1092">
        <v>3</v>
      </c>
      <c r="AI1092">
        <v>3</v>
      </c>
      <c r="AJ1092">
        <v>0</v>
      </c>
      <c r="AK1092">
        <v>47</v>
      </c>
      <c r="AL1092">
        <v>47</v>
      </c>
      <c r="AM1092">
        <v>75</v>
      </c>
      <c r="AN1092">
        <v>3</v>
      </c>
      <c r="AO1092">
        <v>3</v>
      </c>
      <c r="AP1092">
        <v>3</v>
      </c>
      <c r="AQ1092">
        <v>27</v>
      </c>
      <c r="AR1092">
        <v>27</v>
      </c>
      <c r="AS1092">
        <v>27</v>
      </c>
      <c r="AT1092">
        <v>3</v>
      </c>
      <c r="AU1092">
        <v>47</v>
      </c>
      <c r="AV1092">
        <v>27</v>
      </c>
      <c r="AW1092">
        <v>47</v>
      </c>
      <c r="AX1092">
        <v>0</v>
      </c>
      <c r="AY1092" t="s">
        <v>159</v>
      </c>
      <c r="AZ1092" t="s">
        <v>600</v>
      </c>
      <c r="BA1092" t="s">
        <v>200</v>
      </c>
      <c r="BB1092" t="s">
        <v>1549</v>
      </c>
      <c r="BC1092" t="s">
        <v>163</v>
      </c>
      <c r="BD1092" t="b">
        <v>0</v>
      </c>
      <c r="BE1092" t="s">
        <v>167</v>
      </c>
      <c r="BF1092" t="b">
        <v>1</v>
      </c>
      <c r="BH1092" t="s">
        <v>164</v>
      </c>
      <c r="BI1092" t="s">
        <v>1550</v>
      </c>
      <c r="BJ1092" t="b">
        <v>0</v>
      </c>
      <c r="BK1092" t="s">
        <v>166</v>
      </c>
      <c r="BL1092" t="b">
        <v>0</v>
      </c>
      <c r="BM1092">
        <v>18</v>
      </c>
      <c r="BN1092" t="s">
        <v>167</v>
      </c>
      <c r="BO1092" t="s">
        <v>168</v>
      </c>
      <c r="BP1092" t="s">
        <v>167</v>
      </c>
      <c r="BQ1092" t="s">
        <v>169</v>
      </c>
      <c r="BR1092">
        <v>768</v>
      </c>
      <c r="BS1092" t="s">
        <v>156</v>
      </c>
      <c r="BT1092" t="s">
        <v>201</v>
      </c>
      <c r="BU1092" t="s">
        <v>315</v>
      </c>
      <c r="BV1092" t="s">
        <v>307</v>
      </c>
      <c r="BW1092">
        <v>47</v>
      </c>
      <c r="BX1092">
        <v>4</v>
      </c>
      <c r="BY1092">
        <v>0</v>
      </c>
      <c r="BZ1092">
        <v>6</v>
      </c>
      <c r="CA1092" t="s">
        <v>1551</v>
      </c>
      <c r="CB1092" t="s">
        <v>156</v>
      </c>
      <c r="CC1092">
        <v>7</v>
      </c>
      <c r="CD1092" t="b">
        <v>0</v>
      </c>
      <c r="CE1092" t="s">
        <v>832</v>
      </c>
      <c r="CF1092" t="s">
        <v>833</v>
      </c>
      <c r="CG1092">
        <v>64</v>
      </c>
      <c r="CH1092">
        <v>0</v>
      </c>
      <c r="CI1092" t="s">
        <v>301</v>
      </c>
      <c r="CJ1092" t="s">
        <v>430</v>
      </c>
      <c r="CK1092" t="s">
        <v>430</v>
      </c>
      <c r="CL1092" t="s">
        <v>430</v>
      </c>
      <c r="CM1092" t="s">
        <v>430</v>
      </c>
      <c r="CN1092" t="s">
        <v>430</v>
      </c>
      <c r="CO1092" t="s">
        <v>301</v>
      </c>
      <c r="CP1092" t="s">
        <v>430</v>
      </c>
      <c r="CQ1092">
        <v>1</v>
      </c>
      <c r="CR1092">
        <v>970</v>
      </c>
      <c r="CS1092" t="str">
        <f t="shared" si="74"/>
        <v>-</v>
      </c>
      <c r="CT1092">
        <f t="shared" si="72"/>
        <v>850.14285714285711</v>
      </c>
      <c r="CU1092">
        <f t="shared" si="73"/>
        <v>1037.8966434615302</v>
      </c>
      <c r="CV1092" t="str">
        <f t="shared" si="71"/>
        <v>-</v>
      </c>
      <c r="CW1092">
        <v>39505</v>
      </c>
      <c r="CX1092">
        <v>2268</v>
      </c>
      <c r="CY1092">
        <v>467</v>
      </c>
      <c r="CZ1092">
        <v>669</v>
      </c>
      <c r="DA1092">
        <v>2728</v>
      </c>
      <c r="DB1092">
        <v>970</v>
      </c>
      <c r="DC1092">
        <v>78</v>
      </c>
      <c r="DD1092">
        <v>2210</v>
      </c>
      <c r="DE1092">
        <v>2</v>
      </c>
      <c r="DF1092" t="s">
        <v>156</v>
      </c>
      <c r="DG1092">
        <v>1024</v>
      </c>
      <c r="DH1092">
        <v>2</v>
      </c>
      <c r="DI1092">
        <v>48000</v>
      </c>
      <c r="DJ1092">
        <v>-16</v>
      </c>
      <c r="DK1092" t="s">
        <v>176</v>
      </c>
      <c r="DL1092">
        <v>11</v>
      </c>
      <c r="DM1092" t="s">
        <v>177</v>
      </c>
      <c r="DN1092">
        <v>344675</v>
      </c>
      <c r="DO1092">
        <v>342399</v>
      </c>
      <c r="DP1092">
        <v>16002</v>
      </c>
      <c r="DQ1092">
        <v>743834</v>
      </c>
      <c r="DR1092">
        <v>745949</v>
      </c>
      <c r="DS1092">
        <v>342352</v>
      </c>
      <c r="DT1092">
        <v>743834</v>
      </c>
      <c r="DU1092">
        <v>340109</v>
      </c>
      <c r="DV1092" t="s">
        <v>158</v>
      </c>
      <c r="DW1092">
        <v>336401</v>
      </c>
      <c r="DX1092">
        <v>282982</v>
      </c>
      <c r="DY1092">
        <v>284068</v>
      </c>
      <c r="DZ1092">
        <v>13270</v>
      </c>
      <c r="EA1092">
        <v>13268</v>
      </c>
      <c r="EB1092">
        <v>743083</v>
      </c>
      <c r="EC1092">
        <v>282978</v>
      </c>
      <c r="ED1092">
        <v>282980</v>
      </c>
      <c r="EE1092">
        <v>13269</v>
      </c>
      <c r="EF1092">
        <v>749239</v>
      </c>
      <c r="EG1092">
        <v>747949</v>
      </c>
      <c r="EH1092">
        <v>750212</v>
      </c>
      <c r="EI1092">
        <v>283452</v>
      </c>
      <c r="EJ1092">
        <v>284739</v>
      </c>
      <c r="EK1092">
        <v>283985</v>
      </c>
      <c r="EL1092">
        <v>340109</v>
      </c>
      <c r="EM1092">
        <v>338401</v>
      </c>
      <c r="EN1092">
        <v>342326</v>
      </c>
      <c r="EO1092" t="s">
        <v>158</v>
      </c>
      <c r="EP1092">
        <v>749239</v>
      </c>
      <c r="EQ1092">
        <v>336399</v>
      </c>
      <c r="ER1092">
        <v>743081</v>
      </c>
      <c r="ES1092">
        <v>384182</v>
      </c>
      <c r="ET1092" t="s">
        <v>178</v>
      </c>
      <c r="EU1092">
        <v>5</v>
      </c>
      <c r="EV1092" t="s">
        <v>1640</v>
      </c>
      <c r="EW1092">
        <v>48</v>
      </c>
      <c r="EX1092" t="s">
        <v>309</v>
      </c>
      <c r="EY1092" t="s">
        <v>169</v>
      </c>
      <c r="EZ1092">
        <v>1024</v>
      </c>
      <c r="FA1092">
        <v>-9</v>
      </c>
      <c r="FB1092">
        <v>-326</v>
      </c>
    </row>
    <row r="1093" spans="1:158" x14ac:dyDescent="0.35">
      <c r="A1093">
        <v>10</v>
      </c>
      <c r="B1093">
        <v>10</v>
      </c>
      <c r="C1093">
        <v>1113</v>
      </c>
      <c r="D1093">
        <v>1113</v>
      </c>
      <c r="E1093" t="s">
        <v>155</v>
      </c>
      <c r="F1093" t="s">
        <v>156</v>
      </c>
      <c r="G1093" t="s">
        <v>156</v>
      </c>
      <c r="H1093" t="s">
        <v>156</v>
      </c>
      <c r="I1093">
        <v>0</v>
      </c>
      <c r="J1093" t="s">
        <v>157</v>
      </c>
      <c r="K1093">
        <v>1</v>
      </c>
      <c r="L1093" t="s">
        <v>154</v>
      </c>
      <c r="M1093" t="s">
        <v>154</v>
      </c>
      <c r="N1093" t="s">
        <v>154</v>
      </c>
      <c r="O1093">
        <v>0</v>
      </c>
      <c r="P1093" t="s">
        <v>154</v>
      </c>
      <c r="Q1093" t="s">
        <v>154</v>
      </c>
      <c r="R1093" t="s">
        <v>301</v>
      </c>
      <c r="S1093">
        <v>0</v>
      </c>
      <c r="T1093">
        <v>3</v>
      </c>
      <c r="U1093">
        <v>0</v>
      </c>
      <c r="V1093">
        <v>48</v>
      </c>
      <c r="W1093">
        <v>48</v>
      </c>
      <c r="X1093">
        <v>3</v>
      </c>
      <c r="Y1093">
        <v>48</v>
      </c>
      <c r="Z1093">
        <v>27</v>
      </c>
      <c r="AA1093">
        <v>0</v>
      </c>
      <c r="AB1093">
        <v>27</v>
      </c>
      <c r="AC1093">
        <v>3</v>
      </c>
      <c r="AD1093">
        <v>3</v>
      </c>
      <c r="AE1093">
        <v>0</v>
      </c>
      <c r="AF1093">
        <v>0</v>
      </c>
      <c r="AG1093">
        <v>48</v>
      </c>
      <c r="AH1093">
        <v>3</v>
      </c>
      <c r="AI1093">
        <v>3</v>
      </c>
      <c r="AJ1093">
        <v>0</v>
      </c>
      <c r="AK1093">
        <v>48</v>
      </c>
      <c r="AL1093">
        <v>48</v>
      </c>
      <c r="AM1093">
        <v>76</v>
      </c>
      <c r="AN1093">
        <v>3</v>
      </c>
      <c r="AO1093">
        <v>3</v>
      </c>
      <c r="AP1093">
        <v>3</v>
      </c>
      <c r="AQ1093">
        <v>27</v>
      </c>
      <c r="AR1093">
        <v>27</v>
      </c>
      <c r="AS1093">
        <v>27</v>
      </c>
      <c r="AT1093">
        <v>3</v>
      </c>
      <c r="AU1093">
        <v>48</v>
      </c>
      <c r="AV1093">
        <v>27</v>
      </c>
      <c r="AW1093">
        <v>48</v>
      </c>
      <c r="AX1093">
        <v>0</v>
      </c>
      <c r="AY1093" t="s">
        <v>159</v>
      </c>
      <c r="AZ1093" t="s">
        <v>600</v>
      </c>
      <c r="BA1093" t="s">
        <v>200</v>
      </c>
      <c r="BB1093" t="s">
        <v>1549</v>
      </c>
      <c r="BC1093" t="s">
        <v>163</v>
      </c>
      <c r="BD1093" t="b">
        <v>0</v>
      </c>
      <c r="BE1093">
        <v>4.1100000000000003</v>
      </c>
      <c r="BF1093" t="b">
        <v>1</v>
      </c>
      <c r="BH1093" t="s">
        <v>164</v>
      </c>
      <c r="BI1093" t="s">
        <v>1550</v>
      </c>
      <c r="BJ1093" t="b">
        <v>0</v>
      </c>
      <c r="BK1093" t="s">
        <v>166</v>
      </c>
      <c r="BL1093" t="b">
        <v>0</v>
      </c>
      <c r="BM1093">
        <v>18</v>
      </c>
      <c r="BN1093" t="s">
        <v>167</v>
      </c>
      <c r="BO1093" t="s">
        <v>168</v>
      </c>
      <c r="BP1093" t="s">
        <v>167</v>
      </c>
      <c r="BQ1093" t="s">
        <v>169</v>
      </c>
      <c r="BR1093">
        <v>768</v>
      </c>
      <c r="BS1093" t="s">
        <v>156</v>
      </c>
      <c r="BT1093" t="s">
        <v>201</v>
      </c>
      <c r="BU1093" t="s">
        <v>327</v>
      </c>
      <c r="BV1093" t="s">
        <v>310</v>
      </c>
      <c r="BW1093">
        <v>48</v>
      </c>
      <c r="BX1093">
        <v>4</v>
      </c>
      <c r="BY1093">
        <v>0</v>
      </c>
      <c r="BZ1093">
        <v>6</v>
      </c>
      <c r="CA1093" t="s">
        <v>1551</v>
      </c>
      <c r="CB1093" t="s">
        <v>156</v>
      </c>
      <c r="CC1093">
        <v>7</v>
      </c>
      <c r="CD1093" t="b">
        <v>0</v>
      </c>
      <c r="CE1093" t="s">
        <v>832</v>
      </c>
      <c r="CF1093" t="s">
        <v>833</v>
      </c>
      <c r="CG1093">
        <v>38</v>
      </c>
      <c r="CH1093">
        <v>0</v>
      </c>
      <c r="CI1093" t="s">
        <v>306</v>
      </c>
      <c r="CJ1093" t="s">
        <v>430</v>
      </c>
      <c r="CK1093" t="s">
        <v>430</v>
      </c>
      <c r="CL1093" t="s">
        <v>430</v>
      </c>
      <c r="CM1093" t="s">
        <v>430</v>
      </c>
      <c r="CN1093" t="s">
        <v>430</v>
      </c>
      <c r="CO1093" t="s">
        <v>306</v>
      </c>
      <c r="CP1093" t="s">
        <v>430</v>
      </c>
      <c r="CQ1093">
        <v>1</v>
      </c>
      <c r="CR1093">
        <v>90</v>
      </c>
      <c r="CS1093">
        <f t="shared" si="74"/>
        <v>90</v>
      </c>
      <c r="CT1093">
        <f t="shared" si="72"/>
        <v>850.14285714285711</v>
      </c>
      <c r="CU1093">
        <f t="shared" si="73"/>
        <v>1037.8966434615302</v>
      </c>
      <c r="CV1093">
        <f t="shared" si="71"/>
        <v>90</v>
      </c>
      <c r="CW1093">
        <v>39505</v>
      </c>
      <c r="CX1093">
        <v>2268</v>
      </c>
      <c r="CY1093">
        <v>467</v>
      </c>
      <c r="CZ1093">
        <v>669</v>
      </c>
      <c r="DA1093">
        <v>2728</v>
      </c>
      <c r="DB1093">
        <v>90</v>
      </c>
      <c r="DC1093">
        <v>78</v>
      </c>
      <c r="DD1093">
        <v>2210</v>
      </c>
      <c r="DE1093">
        <v>2</v>
      </c>
      <c r="DF1093" t="s">
        <v>156</v>
      </c>
      <c r="DG1093">
        <v>1024</v>
      </c>
      <c r="DH1093">
        <v>2</v>
      </c>
      <c r="DI1093">
        <v>48000</v>
      </c>
      <c r="DJ1093">
        <v>-16</v>
      </c>
      <c r="DK1093" t="s">
        <v>176</v>
      </c>
      <c r="DL1093">
        <v>11</v>
      </c>
      <c r="DM1093" t="s">
        <v>177</v>
      </c>
      <c r="DN1093">
        <v>344675</v>
      </c>
      <c r="DO1093">
        <v>342399</v>
      </c>
      <c r="DP1093">
        <v>16002</v>
      </c>
      <c r="DQ1093">
        <v>751074</v>
      </c>
      <c r="DR1093">
        <v>753099</v>
      </c>
      <c r="DS1093">
        <v>342352</v>
      </c>
      <c r="DT1093">
        <v>751074</v>
      </c>
      <c r="DU1093">
        <v>340109</v>
      </c>
      <c r="DV1093" t="s">
        <v>158</v>
      </c>
      <c r="DW1093">
        <v>336401</v>
      </c>
      <c r="DX1093">
        <v>282982</v>
      </c>
      <c r="DY1093">
        <v>284068</v>
      </c>
      <c r="DZ1093">
        <v>13270</v>
      </c>
      <c r="EA1093">
        <v>13268</v>
      </c>
      <c r="EB1093">
        <v>750323</v>
      </c>
      <c r="EC1093">
        <v>282978</v>
      </c>
      <c r="ED1093">
        <v>282980</v>
      </c>
      <c r="EE1093">
        <v>13269</v>
      </c>
      <c r="EF1093">
        <v>756679</v>
      </c>
      <c r="EG1093">
        <v>755099</v>
      </c>
      <c r="EH1093">
        <v>756773</v>
      </c>
      <c r="EI1093">
        <v>283452</v>
      </c>
      <c r="EJ1093">
        <v>284739</v>
      </c>
      <c r="EK1093">
        <v>283985</v>
      </c>
      <c r="EL1093">
        <v>340109</v>
      </c>
      <c r="EM1093">
        <v>338401</v>
      </c>
      <c r="EN1093">
        <v>342326</v>
      </c>
      <c r="EO1093" t="s">
        <v>158</v>
      </c>
      <c r="EP1093">
        <v>756679</v>
      </c>
      <c r="EQ1093">
        <v>336399</v>
      </c>
      <c r="ER1093">
        <v>750320</v>
      </c>
      <c r="ES1093">
        <v>384182</v>
      </c>
      <c r="ET1093" t="s">
        <v>178</v>
      </c>
      <c r="EU1093">
        <v>5</v>
      </c>
      <c r="EV1093" t="s">
        <v>1641</v>
      </c>
      <c r="EW1093">
        <v>49</v>
      </c>
      <c r="EX1093" t="s">
        <v>305</v>
      </c>
      <c r="EY1093" t="s">
        <v>169</v>
      </c>
      <c r="EZ1093">
        <v>1024</v>
      </c>
      <c r="FA1093">
        <v>-9</v>
      </c>
      <c r="FB1093">
        <v>-326</v>
      </c>
    </row>
    <row r="1094" spans="1:158" x14ac:dyDescent="0.35">
      <c r="A1094">
        <v>12</v>
      </c>
      <c r="B1094">
        <v>12</v>
      </c>
      <c r="C1094">
        <v>1100</v>
      </c>
      <c r="D1094">
        <v>1100</v>
      </c>
      <c r="E1094" t="s">
        <v>155</v>
      </c>
      <c r="F1094" t="s">
        <v>156</v>
      </c>
      <c r="G1094" t="s">
        <v>156</v>
      </c>
      <c r="H1094" t="s">
        <v>156</v>
      </c>
      <c r="I1094">
        <v>0</v>
      </c>
      <c r="J1094" t="s">
        <v>157</v>
      </c>
      <c r="K1094">
        <v>0</v>
      </c>
      <c r="L1094" t="s">
        <v>154</v>
      </c>
      <c r="M1094" t="s">
        <v>154</v>
      </c>
      <c r="N1094" t="s">
        <v>154</v>
      </c>
      <c r="O1094">
        <v>1</v>
      </c>
      <c r="P1094" t="s">
        <v>154</v>
      </c>
      <c r="Q1094" t="s">
        <v>154</v>
      </c>
      <c r="R1094" t="s">
        <v>301</v>
      </c>
      <c r="S1094">
        <v>0</v>
      </c>
      <c r="T1094">
        <v>3</v>
      </c>
      <c r="U1094">
        <v>0</v>
      </c>
      <c r="V1094">
        <v>49</v>
      </c>
      <c r="W1094">
        <v>49</v>
      </c>
      <c r="X1094">
        <v>3</v>
      </c>
      <c r="Y1094">
        <v>49</v>
      </c>
      <c r="Z1094">
        <v>27</v>
      </c>
      <c r="AA1094">
        <v>0</v>
      </c>
      <c r="AB1094">
        <v>27</v>
      </c>
      <c r="AC1094">
        <v>3</v>
      </c>
      <c r="AD1094">
        <v>3</v>
      </c>
      <c r="AE1094">
        <v>0</v>
      </c>
      <c r="AF1094">
        <v>0</v>
      </c>
      <c r="AG1094">
        <v>49</v>
      </c>
      <c r="AH1094">
        <v>3</v>
      </c>
      <c r="AI1094">
        <v>3</v>
      </c>
      <c r="AJ1094">
        <v>0</v>
      </c>
      <c r="AK1094">
        <v>49</v>
      </c>
      <c r="AL1094">
        <v>49</v>
      </c>
      <c r="AM1094">
        <v>77</v>
      </c>
      <c r="AN1094">
        <v>3</v>
      </c>
      <c r="AO1094">
        <v>3</v>
      </c>
      <c r="AP1094">
        <v>3</v>
      </c>
      <c r="AQ1094">
        <v>27</v>
      </c>
      <c r="AR1094">
        <v>27</v>
      </c>
      <c r="AS1094">
        <v>27</v>
      </c>
      <c r="AT1094">
        <v>3</v>
      </c>
      <c r="AU1094">
        <v>49</v>
      </c>
      <c r="AV1094">
        <v>27</v>
      </c>
      <c r="AW1094">
        <v>49</v>
      </c>
      <c r="AX1094">
        <v>0</v>
      </c>
      <c r="AY1094" t="s">
        <v>159</v>
      </c>
      <c r="AZ1094" t="s">
        <v>600</v>
      </c>
      <c r="BA1094" t="s">
        <v>200</v>
      </c>
      <c r="BB1094" t="s">
        <v>1549</v>
      </c>
      <c r="BC1094" t="s">
        <v>163</v>
      </c>
      <c r="BD1094" t="b">
        <v>0</v>
      </c>
      <c r="BE1094">
        <v>2.5</v>
      </c>
      <c r="BF1094" t="b">
        <v>1</v>
      </c>
      <c r="BH1094" t="s">
        <v>164</v>
      </c>
      <c r="BI1094" t="s">
        <v>1550</v>
      </c>
      <c r="BJ1094" t="b">
        <v>0</v>
      </c>
      <c r="BK1094" t="s">
        <v>166</v>
      </c>
      <c r="BL1094" t="b">
        <v>0</v>
      </c>
      <c r="BM1094">
        <v>18</v>
      </c>
      <c r="BN1094" t="s">
        <v>167</v>
      </c>
      <c r="BO1094" t="s">
        <v>168</v>
      </c>
      <c r="BP1094" t="s">
        <v>167</v>
      </c>
      <c r="BQ1094" t="s">
        <v>169</v>
      </c>
      <c r="BR1094">
        <v>768</v>
      </c>
      <c r="BS1094" t="s">
        <v>156</v>
      </c>
      <c r="BT1094" t="s">
        <v>201</v>
      </c>
      <c r="BU1094" t="s">
        <v>315</v>
      </c>
      <c r="BV1094" t="s">
        <v>185</v>
      </c>
      <c r="BW1094">
        <v>49</v>
      </c>
      <c r="BX1094">
        <v>4</v>
      </c>
      <c r="BY1094">
        <v>0</v>
      </c>
      <c r="BZ1094">
        <v>6</v>
      </c>
      <c r="CA1094" t="s">
        <v>1551</v>
      </c>
      <c r="CB1094" t="s">
        <v>156</v>
      </c>
      <c r="CC1094">
        <v>7</v>
      </c>
      <c r="CD1094" t="b">
        <v>0</v>
      </c>
      <c r="CE1094" t="s">
        <v>832</v>
      </c>
      <c r="CF1094" t="s">
        <v>833</v>
      </c>
      <c r="CG1094">
        <v>33</v>
      </c>
      <c r="CH1094">
        <v>0</v>
      </c>
      <c r="CI1094" t="s">
        <v>301</v>
      </c>
      <c r="CJ1094" t="s">
        <v>430</v>
      </c>
      <c r="CK1094" t="s">
        <v>430</v>
      </c>
      <c r="CL1094" t="s">
        <v>430</v>
      </c>
      <c r="CM1094" t="s">
        <v>430</v>
      </c>
      <c r="CN1094" t="s">
        <v>430</v>
      </c>
      <c r="CO1094" t="s">
        <v>301</v>
      </c>
      <c r="CP1094" t="s">
        <v>430</v>
      </c>
      <c r="CQ1094">
        <v>1</v>
      </c>
      <c r="CR1094">
        <v>501</v>
      </c>
      <c r="CS1094">
        <f t="shared" si="74"/>
        <v>501</v>
      </c>
      <c r="CT1094">
        <f t="shared" si="72"/>
        <v>850.14285714285711</v>
      </c>
      <c r="CU1094">
        <f t="shared" si="73"/>
        <v>1037.8966434615302</v>
      </c>
      <c r="CV1094">
        <f t="shared" si="71"/>
        <v>501</v>
      </c>
      <c r="CW1094">
        <v>39505</v>
      </c>
      <c r="CX1094">
        <v>2268</v>
      </c>
      <c r="CY1094">
        <v>467</v>
      </c>
      <c r="CZ1094">
        <v>669</v>
      </c>
      <c r="DA1094">
        <v>2728</v>
      </c>
      <c r="DB1094">
        <v>501</v>
      </c>
      <c r="DC1094">
        <v>78</v>
      </c>
      <c r="DD1094">
        <v>2210</v>
      </c>
      <c r="DE1094">
        <v>2</v>
      </c>
      <c r="DF1094" t="s">
        <v>156</v>
      </c>
      <c r="DG1094">
        <v>1024</v>
      </c>
      <c r="DH1094">
        <v>2</v>
      </c>
      <c r="DI1094">
        <v>48000</v>
      </c>
      <c r="DJ1094">
        <v>-16</v>
      </c>
      <c r="DK1094" t="s">
        <v>176</v>
      </c>
      <c r="DL1094">
        <v>11</v>
      </c>
      <c r="DM1094" t="s">
        <v>177</v>
      </c>
      <c r="DN1094">
        <v>344675</v>
      </c>
      <c r="DO1094">
        <v>342399</v>
      </c>
      <c r="DP1094">
        <v>16002</v>
      </c>
      <c r="DQ1094">
        <v>757631</v>
      </c>
      <c r="DR1094">
        <v>759759</v>
      </c>
      <c r="DS1094">
        <v>342352</v>
      </c>
      <c r="DT1094">
        <v>757631</v>
      </c>
      <c r="DU1094">
        <v>340109</v>
      </c>
      <c r="DV1094" t="s">
        <v>158</v>
      </c>
      <c r="DW1094">
        <v>336401</v>
      </c>
      <c r="DX1094">
        <v>282982</v>
      </c>
      <c r="DY1094">
        <v>284068</v>
      </c>
      <c r="DZ1094">
        <v>13270</v>
      </c>
      <c r="EA1094">
        <v>13268</v>
      </c>
      <c r="EB1094">
        <v>756880</v>
      </c>
      <c r="EC1094">
        <v>282978</v>
      </c>
      <c r="ED1094">
        <v>282980</v>
      </c>
      <c r="EE1094">
        <v>13269</v>
      </c>
      <c r="EF1094">
        <v>763529</v>
      </c>
      <c r="EG1094">
        <v>761759</v>
      </c>
      <c r="EH1094">
        <v>764033</v>
      </c>
      <c r="EI1094">
        <v>283452</v>
      </c>
      <c r="EJ1094">
        <v>284739</v>
      </c>
      <c r="EK1094">
        <v>283985</v>
      </c>
      <c r="EL1094">
        <v>340109</v>
      </c>
      <c r="EM1094">
        <v>338401</v>
      </c>
      <c r="EN1094">
        <v>342326</v>
      </c>
      <c r="EO1094" t="s">
        <v>158</v>
      </c>
      <c r="EP1094">
        <v>763529</v>
      </c>
      <c r="EQ1094">
        <v>336399</v>
      </c>
      <c r="ER1094">
        <v>756877</v>
      </c>
      <c r="ES1094">
        <v>384182</v>
      </c>
      <c r="ET1094" t="s">
        <v>178</v>
      </c>
      <c r="EU1094">
        <v>6</v>
      </c>
      <c r="EV1094" t="s">
        <v>1642</v>
      </c>
      <c r="EW1094">
        <v>50</v>
      </c>
      <c r="EX1094" t="s">
        <v>305</v>
      </c>
      <c r="EY1094" t="s">
        <v>169</v>
      </c>
      <c r="EZ1094">
        <v>1024</v>
      </c>
      <c r="FA1094">
        <v>-9</v>
      </c>
      <c r="FB1094">
        <v>-326</v>
      </c>
    </row>
    <row r="1095" spans="1:158" x14ac:dyDescent="0.35">
      <c r="A1095">
        <v>11</v>
      </c>
      <c r="B1095">
        <v>11</v>
      </c>
      <c r="C1095">
        <v>1125</v>
      </c>
      <c r="D1095">
        <v>1125</v>
      </c>
      <c r="E1095" t="s">
        <v>155</v>
      </c>
      <c r="F1095" t="s">
        <v>156</v>
      </c>
      <c r="G1095" t="s">
        <v>156</v>
      </c>
      <c r="H1095" t="s">
        <v>156</v>
      </c>
      <c r="I1095">
        <v>0</v>
      </c>
      <c r="J1095" t="s">
        <v>157</v>
      </c>
      <c r="K1095">
        <v>1</v>
      </c>
      <c r="L1095" t="s">
        <v>154</v>
      </c>
      <c r="M1095" t="s">
        <v>154</v>
      </c>
      <c r="N1095" t="s">
        <v>154</v>
      </c>
      <c r="O1095">
        <v>0</v>
      </c>
      <c r="P1095" t="s">
        <v>154</v>
      </c>
      <c r="Q1095" t="s">
        <v>154</v>
      </c>
      <c r="R1095" t="s">
        <v>301</v>
      </c>
      <c r="S1095">
        <v>0</v>
      </c>
      <c r="T1095">
        <v>3</v>
      </c>
      <c r="U1095">
        <v>0</v>
      </c>
      <c r="V1095">
        <v>50</v>
      </c>
      <c r="W1095">
        <v>50</v>
      </c>
      <c r="X1095">
        <v>3</v>
      </c>
      <c r="Y1095">
        <v>50</v>
      </c>
      <c r="Z1095">
        <v>27</v>
      </c>
      <c r="AA1095">
        <v>0</v>
      </c>
      <c r="AB1095">
        <v>27</v>
      </c>
      <c r="AC1095">
        <v>3</v>
      </c>
      <c r="AD1095">
        <v>3</v>
      </c>
      <c r="AE1095">
        <v>0</v>
      </c>
      <c r="AF1095">
        <v>0</v>
      </c>
      <c r="AG1095">
        <v>50</v>
      </c>
      <c r="AH1095">
        <v>3</v>
      </c>
      <c r="AI1095">
        <v>3</v>
      </c>
      <c r="AJ1095">
        <v>0</v>
      </c>
      <c r="AK1095">
        <v>50</v>
      </c>
      <c r="AL1095">
        <v>50</v>
      </c>
      <c r="AM1095">
        <v>78</v>
      </c>
      <c r="AN1095">
        <v>3</v>
      </c>
      <c r="AO1095">
        <v>3</v>
      </c>
      <c r="AP1095">
        <v>3</v>
      </c>
      <c r="AQ1095">
        <v>27</v>
      </c>
      <c r="AR1095">
        <v>27</v>
      </c>
      <c r="AS1095">
        <v>27</v>
      </c>
      <c r="AT1095">
        <v>3</v>
      </c>
      <c r="AU1095">
        <v>50</v>
      </c>
      <c r="AV1095">
        <v>27</v>
      </c>
      <c r="AW1095">
        <v>50</v>
      </c>
      <c r="AX1095">
        <v>0</v>
      </c>
      <c r="AY1095" t="s">
        <v>159</v>
      </c>
      <c r="AZ1095" t="s">
        <v>600</v>
      </c>
      <c r="BA1095" t="s">
        <v>200</v>
      </c>
      <c r="BB1095" t="s">
        <v>1549</v>
      </c>
      <c r="BC1095" t="s">
        <v>163</v>
      </c>
      <c r="BD1095" t="b">
        <v>0</v>
      </c>
      <c r="BE1095">
        <v>4.7699999999999996</v>
      </c>
      <c r="BF1095" t="b">
        <v>1</v>
      </c>
      <c r="BH1095" t="s">
        <v>164</v>
      </c>
      <c r="BI1095" t="s">
        <v>1550</v>
      </c>
      <c r="BJ1095" t="b">
        <v>0</v>
      </c>
      <c r="BK1095" t="s">
        <v>166</v>
      </c>
      <c r="BL1095" t="b">
        <v>0</v>
      </c>
      <c r="BM1095">
        <v>18</v>
      </c>
      <c r="BN1095" t="s">
        <v>167</v>
      </c>
      <c r="BO1095" t="s">
        <v>168</v>
      </c>
      <c r="BP1095" t="s">
        <v>167</v>
      </c>
      <c r="BQ1095" t="s">
        <v>169</v>
      </c>
      <c r="BR1095">
        <v>768</v>
      </c>
      <c r="BS1095" t="s">
        <v>156</v>
      </c>
      <c r="BT1095" t="s">
        <v>201</v>
      </c>
      <c r="BU1095" t="s">
        <v>303</v>
      </c>
      <c r="BV1095" t="s">
        <v>302</v>
      </c>
      <c r="BW1095">
        <v>50</v>
      </c>
      <c r="BX1095">
        <v>4</v>
      </c>
      <c r="BY1095">
        <v>0</v>
      </c>
      <c r="BZ1095">
        <v>6</v>
      </c>
      <c r="CA1095" t="s">
        <v>1551</v>
      </c>
      <c r="CB1095" t="s">
        <v>156</v>
      </c>
      <c r="CC1095">
        <v>7</v>
      </c>
      <c r="CD1095" t="b">
        <v>0</v>
      </c>
      <c r="CE1095" t="s">
        <v>832</v>
      </c>
      <c r="CF1095" t="s">
        <v>833</v>
      </c>
      <c r="CG1095">
        <v>11</v>
      </c>
      <c r="CH1095">
        <v>0</v>
      </c>
      <c r="CI1095" t="s">
        <v>306</v>
      </c>
      <c r="CJ1095" t="s">
        <v>430</v>
      </c>
      <c r="CK1095" t="s">
        <v>430</v>
      </c>
      <c r="CL1095" t="s">
        <v>430</v>
      </c>
      <c r="CM1095" t="s">
        <v>430</v>
      </c>
      <c r="CN1095" t="s">
        <v>430</v>
      </c>
      <c r="CO1095" t="s">
        <v>306</v>
      </c>
      <c r="CP1095" t="s">
        <v>430</v>
      </c>
      <c r="CQ1095">
        <v>1</v>
      </c>
      <c r="CR1095">
        <v>2373</v>
      </c>
      <c r="CS1095">
        <f t="shared" si="74"/>
        <v>2373</v>
      </c>
      <c r="CT1095">
        <f t="shared" si="72"/>
        <v>850.14285714285711</v>
      </c>
      <c r="CU1095">
        <f t="shared" si="73"/>
        <v>1037.8966434615302</v>
      </c>
      <c r="CV1095">
        <f t="shared" si="71"/>
        <v>2373</v>
      </c>
      <c r="CW1095">
        <v>39505</v>
      </c>
      <c r="CX1095">
        <v>2268</v>
      </c>
      <c r="CY1095">
        <v>467</v>
      </c>
      <c r="CZ1095">
        <v>669</v>
      </c>
      <c r="DA1095">
        <v>2728</v>
      </c>
      <c r="DB1095">
        <v>2373</v>
      </c>
      <c r="DC1095">
        <v>78</v>
      </c>
      <c r="DD1095">
        <v>2210</v>
      </c>
      <c r="DE1095">
        <v>2</v>
      </c>
      <c r="DF1095" t="s">
        <v>156</v>
      </c>
      <c r="DG1095">
        <v>1024</v>
      </c>
      <c r="DH1095">
        <v>2</v>
      </c>
      <c r="DI1095">
        <v>48000</v>
      </c>
      <c r="DJ1095">
        <v>-16</v>
      </c>
      <c r="DK1095" t="s">
        <v>176</v>
      </c>
      <c r="DL1095">
        <v>11</v>
      </c>
      <c r="DM1095" t="s">
        <v>177</v>
      </c>
      <c r="DN1095">
        <v>344675</v>
      </c>
      <c r="DO1095">
        <v>342399</v>
      </c>
      <c r="DP1095">
        <v>16002</v>
      </c>
      <c r="DQ1095">
        <v>764889</v>
      </c>
      <c r="DR1095">
        <v>766579</v>
      </c>
      <c r="DS1095">
        <v>342352</v>
      </c>
      <c r="DT1095">
        <v>764889</v>
      </c>
      <c r="DU1095">
        <v>340109</v>
      </c>
      <c r="DV1095" t="s">
        <v>158</v>
      </c>
      <c r="DW1095">
        <v>336401</v>
      </c>
      <c r="DX1095">
        <v>282982</v>
      </c>
      <c r="DY1095">
        <v>284068</v>
      </c>
      <c r="DZ1095">
        <v>13270</v>
      </c>
      <c r="EA1095">
        <v>13268</v>
      </c>
      <c r="EB1095">
        <v>764138</v>
      </c>
      <c r="EC1095">
        <v>282978</v>
      </c>
      <c r="ED1095">
        <v>282980</v>
      </c>
      <c r="EE1095">
        <v>13269</v>
      </c>
      <c r="EF1095">
        <v>770529</v>
      </c>
      <c r="EG1095">
        <v>768579</v>
      </c>
      <c r="EH1095">
        <v>772906</v>
      </c>
      <c r="EI1095">
        <v>283452</v>
      </c>
      <c r="EJ1095">
        <v>284739</v>
      </c>
      <c r="EK1095">
        <v>283985</v>
      </c>
      <c r="EL1095">
        <v>340109</v>
      </c>
      <c r="EM1095">
        <v>338401</v>
      </c>
      <c r="EN1095">
        <v>342326</v>
      </c>
      <c r="EO1095" t="s">
        <v>158</v>
      </c>
      <c r="EP1095">
        <v>770529</v>
      </c>
      <c r="EQ1095">
        <v>336399</v>
      </c>
      <c r="ER1095">
        <v>764136</v>
      </c>
      <c r="ES1095">
        <v>384182</v>
      </c>
      <c r="ET1095" t="s">
        <v>178</v>
      </c>
      <c r="EU1095">
        <v>6</v>
      </c>
      <c r="EV1095" t="s">
        <v>1643</v>
      </c>
      <c r="EW1095">
        <v>51</v>
      </c>
      <c r="EX1095" t="s">
        <v>305</v>
      </c>
      <c r="EY1095" t="s">
        <v>169</v>
      </c>
      <c r="EZ1095">
        <v>1024</v>
      </c>
      <c r="FA1095">
        <v>-9</v>
      </c>
      <c r="FB1095">
        <v>-326</v>
      </c>
    </row>
    <row r="1096" spans="1:158" x14ac:dyDescent="0.35">
      <c r="A1096">
        <v>11</v>
      </c>
      <c r="B1096">
        <v>11</v>
      </c>
      <c r="C1096">
        <v>1113</v>
      </c>
      <c r="D1096">
        <v>1113</v>
      </c>
      <c r="E1096" t="s">
        <v>155</v>
      </c>
      <c r="F1096" t="s">
        <v>156</v>
      </c>
      <c r="G1096" t="s">
        <v>156</v>
      </c>
      <c r="H1096" t="s">
        <v>156</v>
      </c>
      <c r="I1096">
        <v>0</v>
      </c>
      <c r="J1096" t="s">
        <v>157</v>
      </c>
      <c r="K1096">
        <v>1</v>
      </c>
      <c r="L1096" t="s">
        <v>154</v>
      </c>
      <c r="M1096" t="s">
        <v>154</v>
      </c>
      <c r="N1096" t="s">
        <v>154</v>
      </c>
      <c r="O1096">
        <v>0</v>
      </c>
      <c r="P1096" t="s">
        <v>154</v>
      </c>
      <c r="Q1096" t="s">
        <v>154</v>
      </c>
      <c r="R1096" t="s">
        <v>306</v>
      </c>
      <c r="S1096">
        <v>0</v>
      </c>
      <c r="T1096">
        <v>3</v>
      </c>
      <c r="U1096">
        <v>0</v>
      </c>
      <c r="V1096">
        <v>51</v>
      </c>
      <c r="W1096">
        <v>51</v>
      </c>
      <c r="X1096">
        <v>3</v>
      </c>
      <c r="Y1096">
        <v>51</v>
      </c>
      <c r="Z1096">
        <v>27</v>
      </c>
      <c r="AA1096">
        <v>0</v>
      </c>
      <c r="AB1096">
        <v>27</v>
      </c>
      <c r="AC1096">
        <v>3</v>
      </c>
      <c r="AD1096">
        <v>3</v>
      </c>
      <c r="AE1096">
        <v>0</v>
      </c>
      <c r="AF1096">
        <v>0</v>
      </c>
      <c r="AG1096">
        <v>51</v>
      </c>
      <c r="AH1096">
        <v>3</v>
      </c>
      <c r="AI1096">
        <v>3</v>
      </c>
      <c r="AJ1096">
        <v>0</v>
      </c>
      <c r="AK1096">
        <v>51</v>
      </c>
      <c r="AL1096">
        <v>51</v>
      </c>
      <c r="AM1096">
        <v>79</v>
      </c>
      <c r="AN1096">
        <v>3</v>
      </c>
      <c r="AO1096">
        <v>3</v>
      </c>
      <c r="AP1096">
        <v>3</v>
      </c>
      <c r="AQ1096">
        <v>27</v>
      </c>
      <c r="AR1096">
        <v>27</v>
      </c>
      <c r="AS1096">
        <v>27</v>
      </c>
      <c r="AT1096">
        <v>3</v>
      </c>
      <c r="AU1096">
        <v>51</v>
      </c>
      <c r="AV1096">
        <v>27</v>
      </c>
      <c r="AW1096">
        <v>51</v>
      </c>
      <c r="AX1096">
        <v>0</v>
      </c>
      <c r="AY1096" t="s">
        <v>159</v>
      </c>
      <c r="AZ1096" t="s">
        <v>600</v>
      </c>
      <c r="BA1096" t="s">
        <v>200</v>
      </c>
      <c r="BB1096" t="s">
        <v>1549</v>
      </c>
      <c r="BC1096" t="s">
        <v>163</v>
      </c>
      <c r="BD1096" t="b">
        <v>0</v>
      </c>
      <c r="BE1096" t="s">
        <v>167</v>
      </c>
      <c r="BF1096" t="b">
        <v>1</v>
      </c>
      <c r="BH1096" t="s">
        <v>164</v>
      </c>
      <c r="BI1096" t="s">
        <v>1550</v>
      </c>
      <c r="BJ1096" t="b">
        <v>0</v>
      </c>
      <c r="BK1096" t="s">
        <v>166</v>
      </c>
      <c r="BL1096" t="b">
        <v>0</v>
      </c>
      <c r="BM1096">
        <v>18</v>
      </c>
      <c r="BN1096" t="s">
        <v>167</v>
      </c>
      <c r="BO1096" t="s">
        <v>168</v>
      </c>
      <c r="BP1096" t="s">
        <v>167</v>
      </c>
      <c r="BQ1096" t="s">
        <v>169</v>
      </c>
      <c r="BR1096">
        <v>768</v>
      </c>
      <c r="BS1096" t="s">
        <v>156</v>
      </c>
      <c r="BT1096" t="s">
        <v>201</v>
      </c>
      <c r="BU1096" t="s">
        <v>185</v>
      </c>
      <c r="BV1096" t="s">
        <v>340</v>
      </c>
      <c r="BW1096">
        <v>51</v>
      </c>
      <c r="BX1096">
        <v>4</v>
      </c>
      <c r="BY1096">
        <v>0</v>
      </c>
      <c r="BZ1096">
        <v>6</v>
      </c>
      <c r="CA1096" t="s">
        <v>1551</v>
      </c>
      <c r="CB1096" t="s">
        <v>156</v>
      </c>
      <c r="CC1096">
        <v>7</v>
      </c>
      <c r="CD1096" t="b">
        <v>0</v>
      </c>
      <c r="CE1096" t="s">
        <v>832</v>
      </c>
      <c r="CF1096" t="s">
        <v>833</v>
      </c>
      <c r="CG1096">
        <v>56</v>
      </c>
      <c r="CH1096">
        <v>0</v>
      </c>
      <c r="CI1096" t="s">
        <v>301</v>
      </c>
      <c r="CJ1096" t="s">
        <v>430</v>
      </c>
      <c r="CK1096" t="s">
        <v>430</v>
      </c>
      <c r="CL1096" t="s">
        <v>430</v>
      </c>
      <c r="CM1096" t="s">
        <v>430</v>
      </c>
      <c r="CN1096" t="s">
        <v>430</v>
      </c>
      <c r="CO1096" t="s">
        <v>301</v>
      </c>
      <c r="CP1096" t="s">
        <v>430</v>
      </c>
      <c r="CQ1096">
        <v>1</v>
      </c>
      <c r="CR1096">
        <v>513</v>
      </c>
      <c r="CS1096" t="str">
        <f t="shared" si="74"/>
        <v>-</v>
      </c>
      <c r="CT1096">
        <f t="shared" si="72"/>
        <v>850.14285714285711</v>
      </c>
      <c r="CU1096">
        <f t="shared" si="73"/>
        <v>1037.8966434615302</v>
      </c>
      <c r="CV1096" t="str">
        <f t="shared" si="71"/>
        <v>-</v>
      </c>
      <c r="CW1096">
        <v>39505</v>
      </c>
      <c r="CX1096">
        <v>2268</v>
      </c>
      <c r="CY1096">
        <v>467</v>
      </c>
      <c r="CZ1096">
        <v>669</v>
      </c>
      <c r="DA1096">
        <v>2728</v>
      </c>
      <c r="DB1096">
        <v>513</v>
      </c>
      <c r="DC1096">
        <v>78</v>
      </c>
      <c r="DD1096">
        <v>2210</v>
      </c>
      <c r="DE1096">
        <v>2</v>
      </c>
      <c r="DF1096" t="s">
        <v>156</v>
      </c>
      <c r="DG1096">
        <v>1024</v>
      </c>
      <c r="DH1096">
        <v>2</v>
      </c>
      <c r="DI1096">
        <v>48000</v>
      </c>
      <c r="DJ1096">
        <v>-16</v>
      </c>
      <c r="DK1096" t="s">
        <v>176</v>
      </c>
      <c r="DL1096">
        <v>11</v>
      </c>
      <c r="DM1096" t="s">
        <v>177</v>
      </c>
      <c r="DN1096">
        <v>344675</v>
      </c>
      <c r="DO1096">
        <v>342399</v>
      </c>
      <c r="DP1096">
        <v>16002</v>
      </c>
      <c r="DQ1096">
        <v>773765</v>
      </c>
      <c r="DR1096">
        <v>775519</v>
      </c>
      <c r="DS1096">
        <v>342352</v>
      </c>
      <c r="DT1096">
        <v>773765</v>
      </c>
      <c r="DU1096">
        <v>340109</v>
      </c>
      <c r="DV1096" t="s">
        <v>158</v>
      </c>
      <c r="DW1096">
        <v>336401</v>
      </c>
      <c r="DX1096">
        <v>282982</v>
      </c>
      <c r="DY1096">
        <v>284068</v>
      </c>
      <c r="DZ1096">
        <v>13270</v>
      </c>
      <c r="EA1096">
        <v>13268</v>
      </c>
      <c r="EB1096">
        <v>773014</v>
      </c>
      <c r="EC1096">
        <v>282978</v>
      </c>
      <c r="ED1096">
        <v>282980</v>
      </c>
      <c r="EE1096">
        <v>13269</v>
      </c>
      <c r="EF1096">
        <v>779279</v>
      </c>
      <c r="EG1096">
        <v>777519</v>
      </c>
      <c r="EH1096">
        <v>779795</v>
      </c>
      <c r="EI1096">
        <v>283452</v>
      </c>
      <c r="EJ1096">
        <v>284739</v>
      </c>
      <c r="EK1096">
        <v>283985</v>
      </c>
      <c r="EL1096">
        <v>340109</v>
      </c>
      <c r="EM1096">
        <v>338401</v>
      </c>
      <c r="EN1096">
        <v>342326</v>
      </c>
      <c r="EO1096" t="s">
        <v>158</v>
      </c>
      <c r="EP1096">
        <v>779279</v>
      </c>
      <c r="EQ1096">
        <v>336399</v>
      </c>
      <c r="ER1096">
        <v>773012</v>
      </c>
      <c r="ES1096">
        <v>384182</v>
      </c>
      <c r="ET1096" t="s">
        <v>178</v>
      </c>
      <c r="EU1096">
        <v>6</v>
      </c>
      <c r="EV1096" t="s">
        <v>1644</v>
      </c>
      <c r="EW1096">
        <v>52</v>
      </c>
      <c r="EX1096" t="s">
        <v>309</v>
      </c>
      <c r="EY1096" t="s">
        <v>169</v>
      </c>
      <c r="EZ1096">
        <v>1024</v>
      </c>
      <c r="FA1096">
        <v>-9</v>
      </c>
      <c r="FB1096">
        <v>-326</v>
      </c>
    </row>
    <row r="1097" spans="1:158" x14ac:dyDescent="0.35">
      <c r="A1097">
        <v>11</v>
      </c>
      <c r="B1097">
        <v>11</v>
      </c>
      <c r="C1097">
        <v>1099</v>
      </c>
      <c r="D1097">
        <v>1099</v>
      </c>
      <c r="E1097" t="s">
        <v>155</v>
      </c>
      <c r="F1097" t="s">
        <v>156</v>
      </c>
      <c r="G1097" t="s">
        <v>156</v>
      </c>
      <c r="H1097" t="s">
        <v>156</v>
      </c>
      <c r="I1097">
        <v>0</v>
      </c>
      <c r="J1097" t="s">
        <v>157</v>
      </c>
      <c r="K1097">
        <v>1</v>
      </c>
      <c r="L1097" t="s">
        <v>154</v>
      </c>
      <c r="M1097" t="s">
        <v>154</v>
      </c>
      <c r="N1097" t="s">
        <v>154</v>
      </c>
      <c r="O1097">
        <v>0</v>
      </c>
      <c r="P1097" t="s">
        <v>154</v>
      </c>
      <c r="Q1097" t="s">
        <v>154</v>
      </c>
      <c r="R1097" t="s">
        <v>301</v>
      </c>
      <c r="S1097">
        <v>0</v>
      </c>
      <c r="T1097">
        <v>3</v>
      </c>
      <c r="U1097">
        <v>0</v>
      </c>
      <c r="V1097">
        <v>52</v>
      </c>
      <c r="W1097">
        <v>52</v>
      </c>
      <c r="X1097">
        <v>3</v>
      </c>
      <c r="Y1097">
        <v>52</v>
      </c>
      <c r="Z1097">
        <v>27</v>
      </c>
      <c r="AA1097">
        <v>0</v>
      </c>
      <c r="AB1097">
        <v>27</v>
      </c>
      <c r="AC1097">
        <v>3</v>
      </c>
      <c r="AD1097">
        <v>3</v>
      </c>
      <c r="AE1097">
        <v>0</v>
      </c>
      <c r="AF1097">
        <v>0</v>
      </c>
      <c r="AG1097">
        <v>52</v>
      </c>
      <c r="AH1097">
        <v>3</v>
      </c>
      <c r="AI1097">
        <v>3</v>
      </c>
      <c r="AJ1097">
        <v>0</v>
      </c>
      <c r="AK1097">
        <v>52</v>
      </c>
      <c r="AL1097">
        <v>52</v>
      </c>
      <c r="AM1097">
        <v>80</v>
      </c>
      <c r="AN1097">
        <v>3</v>
      </c>
      <c r="AO1097">
        <v>3</v>
      </c>
      <c r="AP1097">
        <v>3</v>
      </c>
      <c r="AQ1097">
        <v>27</v>
      </c>
      <c r="AR1097">
        <v>27</v>
      </c>
      <c r="AS1097">
        <v>27</v>
      </c>
      <c r="AT1097">
        <v>3</v>
      </c>
      <c r="AU1097">
        <v>52</v>
      </c>
      <c r="AV1097">
        <v>27</v>
      </c>
      <c r="AW1097">
        <v>52</v>
      </c>
      <c r="AX1097">
        <v>0</v>
      </c>
      <c r="AY1097" t="s">
        <v>159</v>
      </c>
      <c r="AZ1097" t="s">
        <v>600</v>
      </c>
      <c r="BA1097" t="s">
        <v>200</v>
      </c>
      <c r="BB1097" t="s">
        <v>1549</v>
      </c>
      <c r="BC1097" t="s">
        <v>163</v>
      </c>
      <c r="BD1097" t="b">
        <v>0</v>
      </c>
      <c r="BE1097">
        <v>6.41</v>
      </c>
      <c r="BF1097" t="b">
        <v>1</v>
      </c>
      <c r="BH1097" t="s">
        <v>164</v>
      </c>
      <c r="BI1097" t="s">
        <v>1550</v>
      </c>
      <c r="BJ1097" t="b">
        <v>0</v>
      </c>
      <c r="BK1097" t="s">
        <v>166</v>
      </c>
      <c r="BL1097" t="b">
        <v>0</v>
      </c>
      <c r="BM1097">
        <v>18</v>
      </c>
      <c r="BN1097" t="s">
        <v>167</v>
      </c>
      <c r="BO1097" t="s">
        <v>168</v>
      </c>
      <c r="BP1097" t="s">
        <v>167</v>
      </c>
      <c r="BQ1097" t="s">
        <v>169</v>
      </c>
      <c r="BR1097">
        <v>768</v>
      </c>
      <c r="BS1097" t="s">
        <v>156</v>
      </c>
      <c r="BT1097" t="s">
        <v>201</v>
      </c>
      <c r="BU1097" t="s">
        <v>316</v>
      </c>
      <c r="BV1097" t="s">
        <v>327</v>
      </c>
      <c r="BW1097">
        <v>52</v>
      </c>
      <c r="BX1097">
        <v>4</v>
      </c>
      <c r="BY1097">
        <v>0</v>
      </c>
      <c r="BZ1097">
        <v>6</v>
      </c>
      <c r="CA1097" t="s">
        <v>1551</v>
      </c>
      <c r="CB1097" t="s">
        <v>156</v>
      </c>
      <c r="CC1097">
        <v>7</v>
      </c>
      <c r="CD1097" t="b">
        <v>0</v>
      </c>
      <c r="CE1097" t="s">
        <v>832</v>
      </c>
      <c r="CF1097" t="s">
        <v>833</v>
      </c>
      <c r="CG1097">
        <v>5</v>
      </c>
      <c r="CH1097">
        <v>0</v>
      </c>
      <c r="CI1097" t="s">
        <v>306</v>
      </c>
      <c r="CJ1097" t="s">
        <v>430</v>
      </c>
      <c r="CK1097" t="s">
        <v>430</v>
      </c>
      <c r="CL1097" t="s">
        <v>430</v>
      </c>
      <c r="CM1097" t="s">
        <v>430</v>
      </c>
      <c r="CN1097" t="s">
        <v>430</v>
      </c>
      <c r="CO1097" t="s">
        <v>306</v>
      </c>
      <c r="CP1097" t="s">
        <v>430</v>
      </c>
      <c r="CQ1097">
        <v>1</v>
      </c>
      <c r="CR1097">
        <v>367</v>
      </c>
      <c r="CS1097">
        <f t="shared" si="74"/>
        <v>367</v>
      </c>
      <c r="CT1097">
        <f t="shared" si="72"/>
        <v>850.14285714285711</v>
      </c>
      <c r="CU1097">
        <f t="shared" si="73"/>
        <v>1037.8966434615302</v>
      </c>
      <c r="CV1097">
        <f t="shared" si="71"/>
        <v>367</v>
      </c>
      <c r="CW1097">
        <v>39505</v>
      </c>
      <c r="CX1097">
        <v>2268</v>
      </c>
      <c r="CY1097">
        <v>467</v>
      </c>
      <c r="CZ1097">
        <v>669</v>
      </c>
      <c r="DA1097">
        <v>2728</v>
      </c>
      <c r="DB1097">
        <v>367</v>
      </c>
      <c r="DC1097">
        <v>78</v>
      </c>
      <c r="DD1097">
        <v>2210</v>
      </c>
      <c r="DE1097">
        <v>2</v>
      </c>
      <c r="DF1097" t="s">
        <v>156</v>
      </c>
      <c r="DG1097">
        <v>1024</v>
      </c>
      <c r="DH1097">
        <v>2</v>
      </c>
      <c r="DI1097">
        <v>48000</v>
      </c>
      <c r="DJ1097">
        <v>-16</v>
      </c>
      <c r="DK1097" t="s">
        <v>176</v>
      </c>
      <c r="DL1097">
        <v>11</v>
      </c>
      <c r="DM1097" t="s">
        <v>177</v>
      </c>
      <c r="DN1097">
        <v>344675</v>
      </c>
      <c r="DO1097">
        <v>342399</v>
      </c>
      <c r="DP1097">
        <v>16002</v>
      </c>
      <c r="DQ1097">
        <v>780657</v>
      </c>
      <c r="DR1097">
        <v>782599</v>
      </c>
      <c r="DS1097">
        <v>342352</v>
      </c>
      <c r="DT1097">
        <v>780657</v>
      </c>
      <c r="DU1097">
        <v>340109</v>
      </c>
      <c r="DV1097" t="s">
        <v>158</v>
      </c>
      <c r="DW1097">
        <v>336401</v>
      </c>
      <c r="DX1097">
        <v>282982</v>
      </c>
      <c r="DY1097">
        <v>284068</v>
      </c>
      <c r="DZ1097">
        <v>13270</v>
      </c>
      <c r="EA1097">
        <v>13268</v>
      </c>
      <c r="EB1097">
        <v>779906</v>
      </c>
      <c r="EC1097">
        <v>282978</v>
      </c>
      <c r="ED1097">
        <v>282980</v>
      </c>
      <c r="EE1097">
        <v>13269</v>
      </c>
      <c r="EF1097">
        <v>786609</v>
      </c>
      <c r="EG1097">
        <v>784599</v>
      </c>
      <c r="EH1097">
        <v>786980</v>
      </c>
      <c r="EI1097">
        <v>283452</v>
      </c>
      <c r="EJ1097">
        <v>284739</v>
      </c>
      <c r="EK1097">
        <v>283985</v>
      </c>
      <c r="EL1097">
        <v>340109</v>
      </c>
      <c r="EM1097">
        <v>338401</v>
      </c>
      <c r="EN1097">
        <v>342326</v>
      </c>
      <c r="EO1097" t="s">
        <v>158</v>
      </c>
      <c r="EP1097">
        <v>786609</v>
      </c>
      <c r="EQ1097">
        <v>336399</v>
      </c>
      <c r="ER1097">
        <v>779904</v>
      </c>
      <c r="ES1097">
        <v>384182</v>
      </c>
      <c r="ET1097" t="s">
        <v>178</v>
      </c>
      <c r="EU1097">
        <v>6</v>
      </c>
      <c r="EV1097" t="s">
        <v>1645</v>
      </c>
      <c r="EW1097">
        <v>53</v>
      </c>
      <c r="EX1097" t="s">
        <v>305</v>
      </c>
      <c r="EY1097" t="s">
        <v>169</v>
      </c>
      <c r="EZ1097">
        <v>1024</v>
      </c>
      <c r="FA1097">
        <v>-9</v>
      </c>
      <c r="FB1097">
        <v>-326</v>
      </c>
    </row>
    <row r="1098" spans="1:158" x14ac:dyDescent="0.35">
      <c r="A1098">
        <v>11</v>
      </c>
      <c r="B1098">
        <v>11</v>
      </c>
      <c r="C1098">
        <v>1096</v>
      </c>
      <c r="D1098">
        <v>1096</v>
      </c>
      <c r="E1098" t="s">
        <v>155</v>
      </c>
      <c r="F1098" t="s">
        <v>156</v>
      </c>
      <c r="G1098" t="s">
        <v>156</v>
      </c>
      <c r="H1098" t="s">
        <v>156</v>
      </c>
      <c r="I1098">
        <v>0</v>
      </c>
      <c r="J1098" t="s">
        <v>157</v>
      </c>
      <c r="K1098">
        <v>1</v>
      </c>
      <c r="L1098" t="s">
        <v>154</v>
      </c>
      <c r="M1098" t="s">
        <v>154</v>
      </c>
      <c r="N1098" t="s">
        <v>154</v>
      </c>
      <c r="O1098">
        <v>0</v>
      </c>
      <c r="P1098" t="s">
        <v>154</v>
      </c>
      <c r="Q1098" t="s">
        <v>154</v>
      </c>
      <c r="R1098" t="s">
        <v>306</v>
      </c>
      <c r="S1098">
        <v>0</v>
      </c>
      <c r="T1098">
        <v>3</v>
      </c>
      <c r="U1098">
        <v>0</v>
      </c>
      <c r="V1098">
        <v>53</v>
      </c>
      <c r="W1098">
        <v>53</v>
      </c>
      <c r="X1098">
        <v>3</v>
      </c>
      <c r="Y1098">
        <v>53</v>
      </c>
      <c r="Z1098">
        <v>27</v>
      </c>
      <c r="AA1098">
        <v>0</v>
      </c>
      <c r="AB1098">
        <v>27</v>
      </c>
      <c r="AC1098">
        <v>3</v>
      </c>
      <c r="AD1098">
        <v>3</v>
      </c>
      <c r="AE1098">
        <v>0</v>
      </c>
      <c r="AF1098">
        <v>0</v>
      </c>
      <c r="AG1098">
        <v>53</v>
      </c>
      <c r="AH1098">
        <v>3</v>
      </c>
      <c r="AI1098">
        <v>3</v>
      </c>
      <c r="AJ1098">
        <v>0</v>
      </c>
      <c r="AK1098">
        <v>53</v>
      </c>
      <c r="AL1098">
        <v>53</v>
      </c>
      <c r="AM1098">
        <v>81</v>
      </c>
      <c r="AN1098">
        <v>3</v>
      </c>
      <c r="AO1098">
        <v>3</v>
      </c>
      <c r="AP1098">
        <v>3</v>
      </c>
      <c r="AQ1098">
        <v>27</v>
      </c>
      <c r="AR1098">
        <v>27</v>
      </c>
      <c r="AS1098">
        <v>27</v>
      </c>
      <c r="AT1098">
        <v>3</v>
      </c>
      <c r="AU1098">
        <v>53</v>
      </c>
      <c r="AV1098">
        <v>27</v>
      </c>
      <c r="AW1098">
        <v>53</v>
      </c>
      <c r="AX1098">
        <v>0</v>
      </c>
      <c r="AY1098" t="s">
        <v>159</v>
      </c>
      <c r="AZ1098" t="s">
        <v>600</v>
      </c>
      <c r="BA1098" t="s">
        <v>200</v>
      </c>
      <c r="BB1098" t="s">
        <v>1549</v>
      </c>
      <c r="BC1098" t="s">
        <v>163</v>
      </c>
      <c r="BD1098" t="b">
        <v>0</v>
      </c>
      <c r="BE1098" t="s">
        <v>167</v>
      </c>
      <c r="BF1098" t="b">
        <v>1</v>
      </c>
      <c r="BH1098" t="s">
        <v>164</v>
      </c>
      <c r="BI1098" t="s">
        <v>1550</v>
      </c>
      <c r="BJ1098" t="b">
        <v>0</v>
      </c>
      <c r="BK1098" t="s">
        <v>166</v>
      </c>
      <c r="BL1098" t="b">
        <v>0</v>
      </c>
      <c r="BM1098">
        <v>18</v>
      </c>
      <c r="BN1098" t="s">
        <v>167</v>
      </c>
      <c r="BO1098" t="s">
        <v>168</v>
      </c>
      <c r="BP1098" t="s">
        <v>167</v>
      </c>
      <c r="BQ1098" t="s">
        <v>169</v>
      </c>
      <c r="BR1098">
        <v>768</v>
      </c>
      <c r="BS1098" t="s">
        <v>156</v>
      </c>
      <c r="BT1098" t="s">
        <v>201</v>
      </c>
      <c r="BU1098" t="s">
        <v>185</v>
      </c>
      <c r="BV1098" t="s">
        <v>307</v>
      </c>
      <c r="BW1098">
        <v>53</v>
      </c>
      <c r="BX1098">
        <v>4</v>
      </c>
      <c r="BY1098">
        <v>0</v>
      </c>
      <c r="BZ1098">
        <v>6</v>
      </c>
      <c r="CA1098" t="s">
        <v>1551</v>
      </c>
      <c r="CB1098" t="s">
        <v>156</v>
      </c>
      <c r="CC1098">
        <v>7</v>
      </c>
      <c r="CD1098" t="b">
        <v>0</v>
      </c>
      <c r="CE1098" t="s">
        <v>832</v>
      </c>
      <c r="CF1098" t="s">
        <v>833</v>
      </c>
      <c r="CG1098">
        <v>66</v>
      </c>
      <c r="CH1098">
        <v>0</v>
      </c>
      <c r="CI1098" t="s">
        <v>301</v>
      </c>
      <c r="CJ1098" t="s">
        <v>430</v>
      </c>
      <c r="CK1098" t="s">
        <v>430</v>
      </c>
      <c r="CL1098" t="s">
        <v>430</v>
      </c>
      <c r="CM1098" t="s">
        <v>430</v>
      </c>
      <c r="CN1098" t="s">
        <v>430</v>
      </c>
      <c r="CO1098" t="s">
        <v>301</v>
      </c>
      <c r="CP1098" t="s">
        <v>430</v>
      </c>
      <c r="CQ1098">
        <v>1</v>
      </c>
      <c r="CR1098">
        <v>912</v>
      </c>
      <c r="CS1098" t="str">
        <f t="shared" si="74"/>
        <v>-</v>
      </c>
      <c r="CT1098">
        <f t="shared" si="72"/>
        <v>850.14285714285711</v>
      </c>
      <c r="CU1098">
        <f t="shared" si="73"/>
        <v>1037.8966434615302</v>
      </c>
      <c r="CV1098" t="str">
        <f t="shared" si="71"/>
        <v>-</v>
      </c>
      <c r="CW1098">
        <v>39505</v>
      </c>
      <c r="CX1098">
        <v>2268</v>
      </c>
      <c r="CY1098">
        <v>467</v>
      </c>
      <c r="CZ1098">
        <v>669</v>
      </c>
      <c r="DA1098">
        <v>2728</v>
      </c>
      <c r="DB1098">
        <v>912</v>
      </c>
      <c r="DC1098">
        <v>78</v>
      </c>
      <c r="DD1098">
        <v>2210</v>
      </c>
      <c r="DE1098">
        <v>2</v>
      </c>
      <c r="DF1098" t="s">
        <v>156</v>
      </c>
      <c r="DG1098">
        <v>1024</v>
      </c>
      <c r="DH1098">
        <v>2</v>
      </c>
      <c r="DI1098">
        <v>48000</v>
      </c>
      <c r="DJ1098">
        <v>-16</v>
      </c>
      <c r="DK1098" t="s">
        <v>176</v>
      </c>
      <c r="DL1098">
        <v>11</v>
      </c>
      <c r="DM1098" t="s">
        <v>177</v>
      </c>
      <c r="DN1098">
        <v>344675</v>
      </c>
      <c r="DO1098">
        <v>342399</v>
      </c>
      <c r="DP1098">
        <v>16002</v>
      </c>
      <c r="DQ1098">
        <v>787840</v>
      </c>
      <c r="DR1098">
        <v>789599</v>
      </c>
      <c r="DS1098">
        <v>342352</v>
      </c>
      <c r="DT1098">
        <v>787840</v>
      </c>
      <c r="DU1098">
        <v>340109</v>
      </c>
      <c r="DV1098" t="s">
        <v>158</v>
      </c>
      <c r="DW1098">
        <v>336401</v>
      </c>
      <c r="DX1098">
        <v>282982</v>
      </c>
      <c r="DY1098">
        <v>284068</v>
      </c>
      <c r="DZ1098">
        <v>13270</v>
      </c>
      <c r="EA1098">
        <v>13268</v>
      </c>
      <c r="EB1098">
        <v>787089</v>
      </c>
      <c r="EC1098">
        <v>282978</v>
      </c>
      <c r="ED1098">
        <v>282980</v>
      </c>
      <c r="EE1098">
        <v>13269</v>
      </c>
      <c r="EF1098">
        <v>792889</v>
      </c>
      <c r="EG1098">
        <v>791599</v>
      </c>
      <c r="EH1098">
        <v>793803</v>
      </c>
      <c r="EI1098">
        <v>283452</v>
      </c>
      <c r="EJ1098">
        <v>284739</v>
      </c>
      <c r="EK1098">
        <v>283985</v>
      </c>
      <c r="EL1098">
        <v>340109</v>
      </c>
      <c r="EM1098">
        <v>338401</v>
      </c>
      <c r="EN1098">
        <v>342326</v>
      </c>
      <c r="EO1098" t="s">
        <v>158</v>
      </c>
      <c r="EP1098">
        <v>792889</v>
      </c>
      <c r="EQ1098">
        <v>336399</v>
      </c>
      <c r="ER1098">
        <v>787087</v>
      </c>
      <c r="ES1098">
        <v>384182</v>
      </c>
      <c r="ET1098" t="s">
        <v>178</v>
      </c>
      <c r="EU1098">
        <v>6</v>
      </c>
      <c r="EV1098" t="s">
        <v>1646</v>
      </c>
      <c r="EW1098">
        <v>54</v>
      </c>
      <c r="EX1098" t="s">
        <v>309</v>
      </c>
      <c r="EY1098" t="s">
        <v>169</v>
      </c>
      <c r="EZ1098">
        <v>1024</v>
      </c>
      <c r="FA1098">
        <v>-9</v>
      </c>
      <c r="FB1098">
        <v>-326</v>
      </c>
    </row>
    <row r="1099" spans="1:158" x14ac:dyDescent="0.35">
      <c r="A1099">
        <v>10</v>
      </c>
      <c r="B1099">
        <v>10</v>
      </c>
      <c r="C1099">
        <v>1084</v>
      </c>
      <c r="D1099">
        <v>1084</v>
      </c>
      <c r="E1099" t="s">
        <v>155</v>
      </c>
      <c r="F1099" t="s">
        <v>156</v>
      </c>
      <c r="G1099" t="s">
        <v>156</v>
      </c>
      <c r="H1099" t="s">
        <v>156</v>
      </c>
      <c r="I1099">
        <v>0</v>
      </c>
      <c r="J1099" t="s">
        <v>157</v>
      </c>
      <c r="K1099">
        <v>1</v>
      </c>
      <c r="L1099" t="s">
        <v>154</v>
      </c>
      <c r="M1099" t="s">
        <v>154</v>
      </c>
      <c r="N1099" t="s">
        <v>154</v>
      </c>
      <c r="O1099">
        <v>0</v>
      </c>
      <c r="P1099" t="s">
        <v>154</v>
      </c>
      <c r="Q1099" t="s">
        <v>154</v>
      </c>
      <c r="R1099" t="s">
        <v>306</v>
      </c>
      <c r="S1099">
        <v>0</v>
      </c>
      <c r="T1099">
        <v>3</v>
      </c>
      <c r="U1099">
        <v>0</v>
      </c>
      <c r="V1099">
        <v>54</v>
      </c>
      <c r="W1099">
        <v>54</v>
      </c>
      <c r="X1099">
        <v>3</v>
      </c>
      <c r="Y1099">
        <v>54</v>
      </c>
      <c r="Z1099">
        <v>27</v>
      </c>
      <c r="AA1099">
        <v>0</v>
      </c>
      <c r="AB1099">
        <v>27</v>
      </c>
      <c r="AC1099">
        <v>3</v>
      </c>
      <c r="AD1099">
        <v>3</v>
      </c>
      <c r="AE1099">
        <v>0</v>
      </c>
      <c r="AF1099">
        <v>0</v>
      </c>
      <c r="AG1099">
        <v>54</v>
      </c>
      <c r="AH1099">
        <v>3</v>
      </c>
      <c r="AI1099">
        <v>3</v>
      </c>
      <c r="AJ1099">
        <v>0</v>
      </c>
      <c r="AK1099">
        <v>54</v>
      </c>
      <c r="AL1099">
        <v>54</v>
      </c>
      <c r="AM1099">
        <v>82</v>
      </c>
      <c r="AN1099">
        <v>3</v>
      </c>
      <c r="AO1099">
        <v>3</v>
      </c>
      <c r="AP1099">
        <v>3</v>
      </c>
      <c r="AQ1099">
        <v>27</v>
      </c>
      <c r="AR1099">
        <v>27</v>
      </c>
      <c r="AS1099">
        <v>27</v>
      </c>
      <c r="AT1099">
        <v>3</v>
      </c>
      <c r="AU1099">
        <v>54</v>
      </c>
      <c r="AV1099">
        <v>27</v>
      </c>
      <c r="AW1099">
        <v>54</v>
      </c>
      <c r="AX1099">
        <v>0</v>
      </c>
      <c r="AY1099" t="s">
        <v>159</v>
      </c>
      <c r="AZ1099" t="s">
        <v>600</v>
      </c>
      <c r="BA1099" t="s">
        <v>200</v>
      </c>
      <c r="BB1099" t="s">
        <v>1549</v>
      </c>
      <c r="BC1099" t="s">
        <v>163</v>
      </c>
      <c r="BD1099" t="b">
        <v>0</v>
      </c>
      <c r="BE1099" t="s">
        <v>167</v>
      </c>
      <c r="BF1099" t="b">
        <v>1</v>
      </c>
      <c r="BH1099" t="s">
        <v>164</v>
      </c>
      <c r="BI1099" t="s">
        <v>1550</v>
      </c>
      <c r="BJ1099" t="b">
        <v>0</v>
      </c>
      <c r="BK1099" t="s">
        <v>166</v>
      </c>
      <c r="BL1099" t="b">
        <v>0</v>
      </c>
      <c r="BM1099">
        <v>18</v>
      </c>
      <c r="BN1099" t="s">
        <v>167</v>
      </c>
      <c r="BO1099" t="s">
        <v>168</v>
      </c>
      <c r="BP1099" t="s">
        <v>167</v>
      </c>
      <c r="BQ1099" t="s">
        <v>169</v>
      </c>
      <c r="BR1099">
        <v>768</v>
      </c>
      <c r="BS1099" t="s">
        <v>156</v>
      </c>
      <c r="BT1099" t="s">
        <v>201</v>
      </c>
      <c r="BU1099" t="s">
        <v>316</v>
      </c>
      <c r="BV1099" t="s">
        <v>334</v>
      </c>
      <c r="BW1099">
        <v>54</v>
      </c>
      <c r="BX1099">
        <v>4</v>
      </c>
      <c r="BY1099">
        <v>0</v>
      </c>
      <c r="BZ1099">
        <v>6</v>
      </c>
      <c r="CA1099" t="s">
        <v>1551</v>
      </c>
      <c r="CB1099" t="s">
        <v>156</v>
      </c>
      <c r="CC1099">
        <v>7</v>
      </c>
      <c r="CD1099" t="b">
        <v>0</v>
      </c>
      <c r="CE1099" t="s">
        <v>832</v>
      </c>
      <c r="CF1099" t="s">
        <v>833</v>
      </c>
      <c r="CG1099">
        <v>43</v>
      </c>
      <c r="CH1099">
        <v>0</v>
      </c>
      <c r="CI1099" t="s">
        <v>301</v>
      </c>
      <c r="CJ1099" t="s">
        <v>430</v>
      </c>
      <c r="CK1099" t="s">
        <v>430</v>
      </c>
      <c r="CL1099" t="s">
        <v>430</v>
      </c>
      <c r="CM1099" t="s">
        <v>430</v>
      </c>
      <c r="CN1099" t="s">
        <v>430</v>
      </c>
      <c r="CO1099" t="s">
        <v>301</v>
      </c>
      <c r="CP1099" t="s">
        <v>430</v>
      </c>
      <c r="CQ1099">
        <v>1</v>
      </c>
      <c r="CR1099">
        <v>420</v>
      </c>
      <c r="CS1099" t="str">
        <f t="shared" si="74"/>
        <v>-</v>
      </c>
      <c r="CT1099">
        <f t="shared" si="72"/>
        <v>850.14285714285711</v>
      </c>
      <c r="CU1099">
        <f t="shared" si="73"/>
        <v>1037.8966434615302</v>
      </c>
      <c r="CV1099" t="str">
        <f t="shared" si="71"/>
        <v>-</v>
      </c>
      <c r="CW1099">
        <v>39505</v>
      </c>
      <c r="CX1099">
        <v>2268</v>
      </c>
      <c r="CY1099">
        <v>467</v>
      </c>
      <c r="CZ1099">
        <v>669</v>
      </c>
      <c r="DA1099">
        <v>2728</v>
      </c>
      <c r="DB1099">
        <v>420</v>
      </c>
      <c r="DC1099">
        <v>78</v>
      </c>
      <c r="DD1099">
        <v>2210</v>
      </c>
      <c r="DE1099">
        <v>2</v>
      </c>
      <c r="DF1099" t="s">
        <v>156</v>
      </c>
      <c r="DG1099">
        <v>1024</v>
      </c>
      <c r="DH1099">
        <v>2</v>
      </c>
      <c r="DI1099">
        <v>48000</v>
      </c>
      <c r="DJ1099">
        <v>-16</v>
      </c>
      <c r="DK1099" t="s">
        <v>176</v>
      </c>
      <c r="DL1099">
        <v>11</v>
      </c>
      <c r="DM1099" t="s">
        <v>177</v>
      </c>
      <c r="DN1099">
        <v>344675</v>
      </c>
      <c r="DO1099">
        <v>342399</v>
      </c>
      <c r="DP1099">
        <v>16002</v>
      </c>
      <c r="DQ1099">
        <v>794663</v>
      </c>
      <c r="DR1099">
        <v>796619</v>
      </c>
      <c r="DS1099">
        <v>342352</v>
      </c>
      <c r="DT1099">
        <v>794663</v>
      </c>
      <c r="DU1099">
        <v>340109</v>
      </c>
      <c r="DV1099" t="s">
        <v>158</v>
      </c>
      <c r="DW1099">
        <v>336401</v>
      </c>
      <c r="DX1099">
        <v>282982</v>
      </c>
      <c r="DY1099">
        <v>284068</v>
      </c>
      <c r="DZ1099">
        <v>13270</v>
      </c>
      <c r="EA1099">
        <v>13268</v>
      </c>
      <c r="EB1099">
        <v>793911</v>
      </c>
      <c r="EC1099">
        <v>282978</v>
      </c>
      <c r="ED1099">
        <v>282980</v>
      </c>
      <c r="EE1099">
        <v>13269</v>
      </c>
      <c r="EF1099">
        <v>800479</v>
      </c>
      <c r="EG1099">
        <v>798619</v>
      </c>
      <c r="EH1099">
        <v>800902</v>
      </c>
      <c r="EI1099">
        <v>283452</v>
      </c>
      <c r="EJ1099">
        <v>284739</v>
      </c>
      <c r="EK1099">
        <v>283985</v>
      </c>
      <c r="EL1099">
        <v>340109</v>
      </c>
      <c r="EM1099">
        <v>338401</v>
      </c>
      <c r="EN1099">
        <v>342326</v>
      </c>
      <c r="EO1099" t="s">
        <v>158</v>
      </c>
      <c r="EP1099">
        <v>800479</v>
      </c>
      <c r="EQ1099">
        <v>336399</v>
      </c>
      <c r="ER1099">
        <v>793909</v>
      </c>
      <c r="ES1099">
        <v>384182</v>
      </c>
      <c r="ET1099" t="s">
        <v>178</v>
      </c>
      <c r="EU1099">
        <v>6</v>
      </c>
      <c r="EV1099" t="s">
        <v>1647</v>
      </c>
      <c r="EW1099">
        <v>55</v>
      </c>
      <c r="EX1099" t="s">
        <v>309</v>
      </c>
      <c r="EY1099" t="s">
        <v>169</v>
      </c>
      <c r="EZ1099">
        <v>1024</v>
      </c>
      <c r="FA1099">
        <v>-9</v>
      </c>
      <c r="FB1099">
        <v>-326</v>
      </c>
    </row>
    <row r="1100" spans="1:158" x14ac:dyDescent="0.35">
      <c r="A1100">
        <v>10</v>
      </c>
      <c r="B1100">
        <v>10</v>
      </c>
      <c r="C1100">
        <v>1071</v>
      </c>
      <c r="D1100">
        <v>1071</v>
      </c>
      <c r="E1100" t="s">
        <v>155</v>
      </c>
      <c r="F1100" t="s">
        <v>156</v>
      </c>
      <c r="G1100" t="s">
        <v>156</v>
      </c>
      <c r="H1100" t="s">
        <v>156</v>
      </c>
      <c r="I1100">
        <v>0</v>
      </c>
      <c r="J1100" t="s">
        <v>157</v>
      </c>
      <c r="K1100">
        <v>1</v>
      </c>
      <c r="L1100" t="s">
        <v>154</v>
      </c>
      <c r="M1100" t="s">
        <v>154</v>
      </c>
      <c r="N1100" t="s">
        <v>154</v>
      </c>
      <c r="O1100">
        <v>0</v>
      </c>
      <c r="P1100" t="s">
        <v>154</v>
      </c>
      <c r="Q1100" t="s">
        <v>154</v>
      </c>
      <c r="R1100" t="s">
        <v>306</v>
      </c>
      <c r="S1100">
        <v>0</v>
      </c>
      <c r="T1100">
        <v>3</v>
      </c>
      <c r="U1100">
        <v>0</v>
      </c>
      <c r="V1100">
        <v>55</v>
      </c>
      <c r="W1100">
        <v>55</v>
      </c>
      <c r="X1100">
        <v>3</v>
      </c>
      <c r="Y1100">
        <v>55</v>
      </c>
      <c r="Z1100">
        <v>27</v>
      </c>
      <c r="AA1100">
        <v>0</v>
      </c>
      <c r="AB1100">
        <v>27</v>
      </c>
      <c r="AC1100">
        <v>3</v>
      </c>
      <c r="AD1100">
        <v>3</v>
      </c>
      <c r="AE1100">
        <v>0</v>
      </c>
      <c r="AF1100">
        <v>0</v>
      </c>
      <c r="AG1100">
        <v>55</v>
      </c>
      <c r="AH1100">
        <v>3</v>
      </c>
      <c r="AI1100">
        <v>3</v>
      </c>
      <c r="AJ1100">
        <v>0</v>
      </c>
      <c r="AK1100">
        <v>55</v>
      </c>
      <c r="AL1100">
        <v>55</v>
      </c>
      <c r="AM1100">
        <v>83</v>
      </c>
      <c r="AN1100">
        <v>3</v>
      </c>
      <c r="AO1100">
        <v>3</v>
      </c>
      <c r="AP1100">
        <v>3</v>
      </c>
      <c r="AQ1100">
        <v>27</v>
      </c>
      <c r="AR1100">
        <v>27</v>
      </c>
      <c r="AS1100">
        <v>27</v>
      </c>
      <c r="AT1100">
        <v>3</v>
      </c>
      <c r="AU1100">
        <v>55</v>
      </c>
      <c r="AV1100">
        <v>27</v>
      </c>
      <c r="AW1100">
        <v>55</v>
      </c>
      <c r="AX1100">
        <v>0</v>
      </c>
      <c r="AY1100" t="s">
        <v>159</v>
      </c>
      <c r="AZ1100" t="s">
        <v>600</v>
      </c>
      <c r="BA1100" t="s">
        <v>200</v>
      </c>
      <c r="BB1100" t="s">
        <v>1549</v>
      </c>
      <c r="BC1100" t="s">
        <v>163</v>
      </c>
      <c r="BD1100" t="b">
        <v>0</v>
      </c>
      <c r="BE1100" t="s">
        <v>167</v>
      </c>
      <c r="BF1100" t="b">
        <v>1</v>
      </c>
      <c r="BH1100" t="s">
        <v>164</v>
      </c>
      <c r="BI1100" t="s">
        <v>1550</v>
      </c>
      <c r="BJ1100" t="b">
        <v>0</v>
      </c>
      <c r="BK1100" t="s">
        <v>166</v>
      </c>
      <c r="BL1100" t="b">
        <v>0</v>
      </c>
      <c r="BM1100">
        <v>18</v>
      </c>
      <c r="BN1100" t="s">
        <v>167</v>
      </c>
      <c r="BO1100" t="s">
        <v>168</v>
      </c>
      <c r="BP1100" t="s">
        <v>167</v>
      </c>
      <c r="BQ1100" t="s">
        <v>169</v>
      </c>
      <c r="BR1100">
        <v>768</v>
      </c>
      <c r="BS1100" t="s">
        <v>156</v>
      </c>
      <c r="BT1100" t="s">
        <v>201</v>
      </c>
      <c r="BU1100" t="s">
        <v>327</v>
      </c>
      <c r="BV1100" t="s">
        <v>324</v>
      </c>
      <c r="BW1100">
        <v>55</v>
      </c>
      <c r="BX1100">
        <v>4</v>
      </c>
      <c r="BY1100">
        <v>0</v>
      </c>
      <c r="BZ1100">
        <v>6</v>
      </c>
      <c r="CA1100" t="s">
        <v>1551</v>
      </c>
      <c r="CB1100" t="s">
        <v>156</v>
      </c>
      <c r="CC1100">
        <v>7</v>
      </c>
      <c r="CD1100" t="b">
        <v>0</v>
      </c>
      <c r="CE1100" t="s">
        <v>832</v>
      </c>
      <c r="CF1100" t="s">
        <v>833</v>
      </c>
      <c r="CG1100">
        <v>62</v>
      </c>
      <c r="CH1100">
        <v>0</v>
      </c>
      <c r="CI1100" t="s">
        <v>301</v>
      </c>
      <c r="CJ1100" t="s">
        <v>430</v>
      </c>
      <c r="CK1100" t="s">
        <v>430</v>
      </c>
      <c r="CL1100" t="s">
        <v>430</v>
      </c>
      <c r="CM1100" t="s">
        <v>430</v>
      </c>
      <c r="CN1100" t="s">
        <v>430</v>
      </c>
      <c r="CO1100" t="s">
        <v>301</v>
      </c>
      <c r="CP1100" t="s">
        <v>430</v>
      </c>
      <c r="CQ1100">
        <v>1</v>
      </c>
      <c r="CR1100">
        <v>364</v>
      </c>
      <c r="CS1100" t="str">
        <f t="shared" si="74"/>
        <v>-</v>
      </c>
      <c r="CT1100">
        <f t="shared" si="72"/>
        <v>850.14285714285711</v>
      </c>
      <c r="CU1100">
        <f t="shared" si="73"/>
        <v>1037.8966434615302</v>
      </c>
      <c r="CV1100" t="str">
        <f t="shared" si="71"/>
        <v>-</v>
      </c>
      <c r="CW1100">
        <v>39505</v>
      </c>
      <c r="CX1100">
        <v>2268</v>
      </c>
      <c r="CY1100">
        <v>467</v>
      </c>
      <c r="CZ1100">
        <v>669</v>
      </c>
      <c r="DA1100">
        <v>2728</v>
      </c>
      <c r="DB1100">
        <v>364</v>
      </c>
      <c r="DC1100">
        <v>78</v>
      </c>
      <c r="DD1100">
        <v>2210</v>
      </c>
      <c r="DE1100">
        <v>2</v>
      </c>
      <c r="DF1100" t="s">
        <v>156</v>
      </c>
      <c r="DG1100">
        <v>1024</v>
      </c>
      <c r="DH1100">
        <v>2</v>
      </c>
      <c r="DI1100">
        <v>48000</v>
      </c>
      <c r="DJ1100">
        <v>-16</v>
      </c>
      <c r="DK1100" t="s">
        <v>176</v>
      </c>
      <c r="DL1100">
        <v>11</v>
      </c>
      <c r="DM1100" t="s">
        <v>177</v>
      </c>
      <c r="DN1100">
        <v>344675</v>
      </c>
      <c r="DO1100">
        <v>342399</v>
      </c>
      <c r="DP1100">
        <v>16002</v>
      </c>
      <c r="DQ1100">
        <v>801761</v>
      </c>
      <c r="DR1100">
        <v>803788</v>
      </c>
      <c r="DS1100">
        <v>342352</v>
      </c>
      <c r="DT1100">
        <v>801761</v>
      </c>
      <c r="DU1100">
        <v>340109</v>
      </c>
      <c r="DV1100" t="s">
        <v>158</v>
      </c>
      <c r="DW1100">
        <v>336401</v>
      </c>
      <c r="DX1100">
        <v>282982</v>
      </c>
      <c r="DY1100">
        <v>284068</v>
      </c>
      <c r="DZ1100">
        <v>13270</v>
      </c>
      <c r="EA1100">
        <v>13268</v>
      </c>
      <c r="EB1100">
        <v>801010</v>
      </c>
      <c r="EC1100">
        <v>282978</v>
      </c>
      <c r="ED1100">
        <v>282980</v>
      </c>
      <c r="EE1100">
        <v>13269</v>
      </c>
      <c r="EF1100">
        <v>807369</v>
      </c>
      <c r="EG1100">
        <v>805789</v>
      </c>
      <c r="EH1100">
        <v>807736</v>
      </c>
      <c r="EI1100">
        <v>283452</v>
      </c>
      <c r="EJ1100">
        <v>284739</v>
      </c>
      <c r="EK1100">
        <v>283985</v>
      </c>
      <c r="EL1100">
        <v>340109</v>
      </c>
      <c r="EM1100">
        <v>338401</v>
      </c>
      <c r="EN1100">
        <v>342326</v>
      </c>
      <c r="EO1100" t="s">
        <v>158</v>
      </c>
      <c r="EP1100">
        <v>807369</v>
      </c>
      <c r="EQ1100">
        <v>336399</v>
      </c>
      <c r="ER1100">
        <v>801008</v>
      </c>
      <c r="ES1100">
        <v>384182</v>
      </c>
      <c r="ET1100" t="s">
        <v>178</v>
      </c>
      <c r="EU1100">
        <v>6</v>
      </c>
      <c r="EV1100" t="s">
        <v>1648</v>
      </c>
      <c r="EW1100">
        <v>56</v>
      </c>
      <c r="EX1100" t="s">
        <v>309</v>
      </c>
      <c r="EY1100" t="s">
        <v>169</v>
      </c>
      <c r="EZ1100">
        <v>1024</v>
      </c>
      <c r="FA1100">
        <v>-9</v>
      </c>
      <c r="FB1100">
        <v>-326</v>
      </c>
    </row>
    <row r="1101" spans="1:158" x14ac:dyDescent="0.35">
      <c r="A1101">
        <v>10</v>
      </c>
      <c r="B1101">
        <v>10</v>
      </c>
      <c r="C1101">
        <v>1056</v>
      </c>
      <c r="D1101">
        <v>1056</v>
      </c>
      <c r="E1101" t="s">
        <v>155</v>
      </c>
      <c r="F1101" t="s">
        <v>156</v>
      </c>
      <c r="G1101" t="s">
        <v>156</v>
      </c>
      <c r="H1101" t="s">
        <v>156</v>
      </c>
      <c r="I1101">
        <v>0</v>
      </c>
      <c r="J1101" t="s">
        <v>157</v>
      </c>
      <c r="K1101">
        <v>1</v>
      </c>
      <c r="L1101" t="s">
        <v>154</v>
      </c>
      <c r="M1101" t="s">
        <v>154</v>
      </c>
      <c r="N1101" t="s">
        <v>154</v>
      </c>
      <c r="O1101">
        <v>0</v>
      </c>
      <c r="P1101" t="s">
        <v>154</v>
      </c>
      <c r="Q1101" t="s">
        <v>154</v>
      </c>
      <c r="R1101" t="s">
        <v>301</v>
      </c>
      <c r="S1101">
        <v>0</v>
      </c>
      <c r="T1101">
        <v>3</v>
      </c>
      <c r="U1101">
        <v>0</v>
      </c>
      <c r="V1101">
        <v>56</v>
      </c>
      <c r="W1101">
        <v>56</v>
      </c>
      <c r="X1101">
        <v>3</v>
      </c>
      <c r="Y1101">
        <v>56</v>
      </c>
      <c r="Z1101">
        <v>27</v>
      </c>
      <c r="AA1101">
        <v>0</v>
      </c>
      <c r="AB1101">
        <v>27</v>
      </c>
      <c r="AC1101">
        <v>3</v>
      </c>
      <c r="AD1101">
        <v>3</v>
      </c>
      <c r="AE1101">
        <v>0</v>
      </c>
      <c r="AF1101">
        <v>0</v>
      </c>
      <c r="AG1101">
        <v>56</v>
      </c>
      <c r="AH1101">
        <v>3</v>
      </c>
      <c r="AI1101">
        <v>3</v>
      </c>
      <c r="AJ1101">
        <v>0</v>
      </c>
      <c r="AK1101">
        <v>56</v>
      </c>
      <c r="AL1101">
        <v>56</v>
      </c>
      <c r="AM1101">
        <v>84</v>
      </c>
      <c r="AN1101">
        <v>3</v>
      </c>
      <c r="AO1101">
        <v>3</v>
      </c>
      <c r="AP1101">
        <v>3</v>
      </c>
      <c r="AQ1101">
        <v>27</v>
      </c>
      <c r="AR1101">
        <v>27</v>
      </c>
      <c r="AS1101">
        <v>27</v>
      </c>
      <c r="AT1101">
        <v>3</v>
      </c>
      <c r="AU1101">
        <v>56</v>
      </c>
      <c r="AV1101">
        <v>27</v>
      </c>
      <c r="AW1101">
        <v>56</v>
      </c>
      <c r="AX1101">
        <v>0</v>
      </c>
      <c r="AY1101" t="s">
        <v>159</v>
      </c>
      <c r="AZ1101" t="s">
        <v>600</v>
      </c>
      <c r="BA1101" t="s">
        <v>200</v>
      </c>
      <c r="BB1101" t="s">
        <v>1549</v>
      </c>
      <c r="BC1101" t="s">
        <v>163</v>
      </c>
      <c r="BD1101" t="b">
        <v>0</v>
      </c>
      <c r="BE1101">
        <v>9.16</v>
      </c>
      <c r="BF1101" t="b">
        <v>1</v>
      </c>
      <c r="BH1101" t="s">
        <v>164</v>
      </c>
      <c r="BI1101" t="s">
        <v>1550</v>
      </c>
      <c r="BJ1101" t="b">
        <v>0</v>
      </c>
      <c r="BK1101" t="s">
        <v>166</v>
      </c>
      <c r="BL1101" t="b">
        <v>0</v>
      </c>
      <c r="BM1101">
        <v>18</v>
      </c>
      <c r="BN1101" t="s">
        <v>167</v>
      </c>
      <c r="BO1101" t="s">
        <v>168</v>
      </c>
      <c r="BP1101" t="s">
        <v>167</v>
      </c>
      <c r="BQ1101" t="s">
        <v>169</v>
      </c>
      <c r="BR1101">
        <v>768</v>
      </c>
      <c r="BS1101" t="s">
        <v>156</v>
      </c>
      <c r="BT1101" t="s">
        <v>201</v>
      </c>
      <c r="BU1101" t="s">
        <v>327</v>
      </c>
      <c r="BV1101" t="s">
        <v>302</v>
      </c>
      <c r="BW1101">
        <v>56</v>
      </c>
      <c r="BX1101">
        <v>4</v>
      </c>
      <c r="BY1101">
        <v>0</v>
      </c>
      <c r="BZ1101">
        <v>6</v>
      </c>
      <c r="CA1101" t="s">
        <v>1551</v>
      </c>
      <c r="CB1101" t="s">
        <v>156</v>
      </c>
      <c r="CC1101">
        <v>7</v>
      </c>
      <c r="CD1101" t="b">
        <v>0</v>
      </c>
      <c r="CE1101" t="s">
        <v>832</v>
      </c>
      <c r="CF1101" t="s">
        <v>833</v>
      </c>
      <c r="CG1101">
        <v>20</v>
      </c>
      <c r="CH1101">
        <v>0</v>
      </c>
      <c r="CI1101" t="s">
        <v>306</v>
      </c>
      <c r="CJ1101" t="s">
        <v>430</v>
      </c>
      <c r="CK1101" t="s">
        <v>430</v>
      </c>
      <c r="CL1101" t="s">
        <v>430</v>
      </c>
      <c r="CM1101" t="s">
        <v>430</v>
      </c>
      <c r="CN1101" t="s">
        <v>430</v>
      </c>
      <c r="CO1101" t="s">
        <v>306</v>
      </c>
      <c r="CP1101" t="s">
        <v>430</v>
      </c>
      <c r="CQ1101">
        <v>1</v>
      </c>
      <c r="CR1101">
        <v>216</v>
      </c>
      <c r="CS1101">
        <f t="shared" si="74"/>
        <v>216</v>
      </c>
      <c r="CT1101">
        <f t="shared" si="72"/>
        <v>850.14285714285711</v>
      </c>
      <c r="CU1101">
        <f t="shared" si="73"/>
        <v>1037.8966434615302</v>
      </c>
      <c r="CV1101">
        <f t="shared" si="71"/>
        <v>216</v>
      </c>
      <c r="CW1101">
        <v>39505</v>
      </c>
      <c r="CX1101">
        <v>2268</v>
      </c>
      <c r="CY1101">
        <v>467</v>
      </c>
      <c r="CZ1101">
        <v>669</v>
      </c>
      <c r="DA1101">
        <v>2728</v>
      </c>
      <c r="DB1101">
        <v>216</v>
      </c>
      <c r="DC1101">
        <v>78</v>
      </c>
      <c r="DD1101">
        <v>2210</v>
      </c>
      <c r="DE1101">
        <v>2</v>
      </c>
      <c r="DF1101" t="s">
        <v>156</v>
      </c>
      <c r="DG1101">
        <v>1024</v>
      </c>
      <c r="DH1101">
        <v>2</v>
      </c>
      <c r="DI1101">
        <v>48000</v>
      </c>
      <c r="DJ1101">
        <v>-16</v>
      </c>
      <c r="DK1101" t="s">
        <v>176</v>
      </c>
      <c r="DL1101">
        <v>11</v>
      </c>
      <c r="DM1101" t="s">
        <v>177</v>
      </c>
      <c r="DN1101">
        <v>344675</v>
      </c>
      <c r="DO1101">
        <v>342399</v>
      </c>
      <c r="DP1101">
        <v>16002</v>
      </c>
      <c r="DQ1101">
        <v>808595</v>
      </c>
      <c r="DR1101">
        <v>810609</v>
      </c>
      <c r="DS1101">
        <v>342352</v>
      </c>
      <c r="DT1101">
        <v>808594</v>
      </c>
      <c r="DU1101">
        <v>340109</v>
      </c>
      <c r="DV1101" t="s">
        <v>158</v>
      </c>
      <c r="DW1101">
        <v>336401</v>
      </c>
      <c r="DX1101">
        <v>282982</v>
      </c>
      <c r="DY1101">
        <v>284068</v>
      </c>
      <c r="DZ1101">
        <v>13270</v>
      </c>
      <c r="EA1101">
        <v>13268</v>
      </c>
      <c r="EB1101">
        <v>807843</v>
      </c>
      <c r="EC1101">
        <v>282978</v>
      </c>
      <c r="ED1101">
        <v>282980</v>
      </c>
      <c r="EE1101">
        <v>13269</v>
      </c>
      <c r="EF1101">
        <v>814559</v>
      </c>
      <c r="EG1101">
        <v>812609</v>
      </c>
      <c r="EH1101">
        <v>814779</v>
      </c>
      <c r="EI1101">
        <v>283452</v>
      </c>
      <c r="EJ1101">
        <v>284739</v>
      </c>
      <c r="EK1101">
        <v>283985</v>
      </c>
      <c r="EL1101">
        <v>340109</v>
      </c>
      <c r="EM1101">
        <v>338401</v>
      </c>
      <c r="EN1101">
        <v>342326</v>
      </c>
      <c r="EO1101" t="s">
        <v>158</v>
      </c>
      <c r="EP1101">
        <v>814559</v>
      </c>
      <c r="EQ1101">
        <v>336399</v>
      </c>
      <c r="ER1101">
        <v>807840</v>
      </c>
      <c r="ES1101">
        <v>384182</v>
      </c>
      <c r="ET1101" t="s">
        <v>178</v>
      </c>
      <c r="EU1101">
        <v>6</v>
      </c>
      <c r="EV1101" t="s">
        <v>1649</v>
      </c>
      <c r="EW1101">
        <v>57</v>
      </c>
      <c r="EX1101" t="s">
        <v>305</v>
      </c>
      <c r="EY1101" t="s">
        <v>169</v>
      </c>
      <c r="EZ1101">
        <v>1024</v>
      </c>
      <c r="FA1101">
        <v>-9</v>
      </c>
      <c r="FB1101">
        <v>-326</v>
      </c>
    </row>
    <row r="1102" spans="1:158" x14ac:dyDescent="0.35">
      <c r="A1102">
        <v>10</v>
      </c>
      <c r="B1102">
        <v>10</v>
      </c>
      <c r="C1102">
        <v>1050</v>
      </c>
      <c r="D1102">
        <v>1050</v>
      </c>
      <c r="E1102" t="s">
        <v>155</v>
      </c>
      <c r="F1102" t="s">
        <v>156</v>
      </c>
      <c r="G1102" t="s">
        <v>156</v>
      </c>
      <c r="H1102" t="s">
        <v>156</v>
      </c>
      <c r="I1102">
        <v>0</v>
      </c>
      <c r="J1102" t="s">
        <v>157</v>
      </c>
      <c r="K1102">
        <v>1</v>
      </c>
      <c r="L1102" t="s">
        <v>154</v>
      </c>
      <c r="M1102" t="s">
        <v>154</v>
      </c>
      <c r="N1102" t="s">
        <v>154</v>
      </c>
      <c r="O1102">
        <v>0</v>
      </c>
      <c r="P1102" t="s">
        <v>154</v>
      </c>
      <c r="Q1102" t="s">
        <v>154</v>
      </c>
      <c r="R1102" t="s">
        <v>306</v>
      </c>
      <c r="S1102">
        <v>0</v>
      </c>
      <c r="T1102">
        <v>3</v>
      </c>
      <c r="U1102">
        <v>0</v>
      </c>
      <c r="V1102">
        <v>57</v>
      </c>
      <c r="W1102">
        <v>57</v>
      </c>
      <c r="X1102">
        <v>3</v>
      </c>
      <c r="Y1102">
        <v>57</v>
      </c>
      <c r="Z1102">
        <v>27</v>
      </c>
      <c r="AA1102">
        <v>0</v>
      </c>
      <c r="AB1102">
        <v>27</v>
      </c>
      <c r="AC1102">
        <v>3</v>
      </c>
      <c r="AD1102">
        <v>3</v>
      </c>
      <c r="AE1102">
        <v>0</v>
      </c>
      <c r="AF1102">
        <v>0</v>
      </c>
      <c r="AG1102">
        <v>57</v>
      </c>
      <c r="AH1102">
        <v>3</v>
      </c>
      <c r="AI1102">
        <v>3</v>
      </c>
      <c r="AJ1102">
        <v>0</v>
      </c>
      <c r="AK1102">
        <v>57</v>
      </c>
      <c r="AL1102">
        <v>57</v>
      </c>
      <c r="AM1102">
        <v>85</v>
      </c>
      <c r="AN1102">
        <v>3</v>
      </c>
      <c r="AO1102">
        <v>3</v>
      </c>
      <c r="AP1102">
        <v>3</v>
      </c>
      <c r="AQ1102">
        <v>27</v>
      </c>
      <c r="AR1102">
        <v>27</v>
      </c>
      <c r="AS1102">
        <v>27</v>
      </c>
      <c r="AT1102">
        <v>3</v>
      </c>
      <c r="AU1102">
        <v>57</v>
      </c>
      <c r="AV1102">
        <v>27</v>
      </c>
      <c r="AW1102">
        <v>57</v>
      </c>
      <c r="AX1102">
        <v>0</v>
      </c>
      <c r="AY1102" t="s">
        <v>159</v>
      </c>
      <c r="AZ1102" t="s">
        <v>600</v>
      </c>
      <c r="BA1102" t="s">
        <v>200</v>
      </c>
      <c r="BB1102" t="s">
        <v>1549</v>
      </c>
      <c r="BC1102" t="s">
        <v>163</v>
      </c>
      <c r="BD1102" t="b">
        <v>0</v>
      </c>
      <c r="BE1102" t="s">
        <v>167</v>
      </c>
      <c r="BF1102" t="b">
        <v>1</v>
      </c>
      <c r="BH1102" t="s">
        <v>164</v>
      </c>
      <c r="BI1102" t="s">
        <v>1550</v>
      </c>
      <c r="BJ1102" t="b">
        <v>0</v>
      </c>
      <c r="BK1102" t="s">
        <v>166</v>
      </c>
      <c r="BL1102" t="b">
        <v>0</v>
      </c>
      <c r="BM1102">
        <v>18</v>
      </c>
      <c r="BN1102" t="s">
        <v>167</v>
      </c>
      <c r="BO1102" t="s">
        <v>168</v>
      </c>
      <c r="BP1102" t="s">
        <v>167</v>
      </c>
      <c r="BQ1102" t="s">
        <v>169</v>
      </c>
      <c r="BR1102">
        <v>768</v>
      </c>
      <c r="BS1102" t="s">
        <v>156</v>
      </c>
      <c r="BT1102" t="s">
        <v>201</v>
      </c>
      <c r="BU1102" t="s">
        <v>316</v>
      </c>
      <c r="BV1102" t="s">
        <v>318</v>
      </c>
      <c r="BW1102">
        <v>57</v>
      </c>
      <c r="BX1102">
        <v>4</v>
      </c>
      <c r="BY1102">
        <v>0</v>
      </c>
      <c r="BZ1102">
        <v>6</v>
      </c>
      <c r="CA1102" t="s">
        <v>1551</v>
      </c>
      <c r="CB1102" t="s">
        <v>156</v>
      </c>
      <c r="CC1102">
        <v>7</v>
      </c>
      <c r="CD1102" t="b">
        <v>0</v>
      </c>
      <c r="CE1102" t="s">
        <v>832</v>
      </c>
      <c r="CF1102" t="s">
        <v>833</v>
      </c>
      <c r="CG1102">
        <v>46</v>
      </c>
      <c r="CH1102">
        <v>0</v>
      </c>
      <c r="CI1102" t="s">
        <v>301</v>
      </c>
      <c r="CJ1102" t="s">
        <v>430</v>
      </c>
      <c r="CK1102" t="s">
        <v>430</v>
      </c>
      <c r="CL1102" t="s">
        <v>430</v>
      </c>
      <c r="CM1102" t="s">
        <v>430</v>
      </c>
      <c r="CN1102" t="s">
        <v>430</v>
      </c>
      <c r="CO1102" t="s">
        <v>301</v>
      </c>
      <c r="CP1102" t="s">
        <v>430</v>
      </c>
      <c r="CQ1102">
        <v>1</v>
      </c>
      <c r="CR1102">
        <v>736</v>
      </c>
      <c r="CS1102" t="str">
        <f t="shared" si="74"/>
        <v>-</v>
      </c>
      <c r="CT1102">
        <f t="shared" si="72"/>
        <v>850.14285714285711</v>
      </c>
      <c r="CU1102">
        <f t="shared" si="73"/>
        <v>1037.8966434615302</v>
      </c>
      <c r="CV1102" t="str">
        <f t="shared" si="71"/>
        <v>-</v>
      </c>
      <c r="CW1102">
        <v>39505</v>
      </c>
      <c r="CX1102">
        <v>2268</v>
      </c>
      <c r="CY1102">
        <v>467</v>
      </c>
      <c r="CZ1102">
        <v>669</v>
      </c>
      <c r="DA1102">
        <v>2728</v>
      </c>
      <c r="DB1102">
        <v>736</v>
      </c>
      <c r="DC1102">
        <v>78</v>
      </c>
      <c r="DD1102">
        <v>2210</v>
      </c>
      <c r="DE1102">
        <v>2</v>
      </c>
      <c r="DF1102" t="s">
        <v>156</v>
      </c>
      <c r="DG1102">
        <v>1024</v>
      </c>
      <c r="DH1102">
        <v>2</v>
      </c>
      <c r="DI1102">
        <v>48000</v>
      </c>
      <c r="DJ1102">
        <v>-16</v>
      </c>
      <c r="DK1102" t="s">
        <v>176</v>
      </c>
      <c r="DL1102">
        <v>11</v>
      </c>
      <c r="DM1102" t="s">
        <v>177</v>
      </c>
      <c r="DN1102">
        <v>344675</v>
      </c>
      <c r="DO1102">
        <v>342399</v>
      </c>
      <c r="DP1102">
        <v>16002</v>
      </c>
      <c r="DQ1102">
        <v>815639</v>
      </c>
      <c r="DR1102">
        <v>817589</v>
      </c>
      <c r="DS1102">
        <v>342352</v>
      </c>
      <c r="DT1102">
        <v>815639</v>
      </c>
      <c r="DU1102">
        <v>340109</v>
      </c>
      <c r="DV1102" t="s">
        <v>158</v>
      </c>
      <c r="DW1102">
        <v>336401</v>
      </c>
      <c r="DX1102">
        <v>282982</v>
      </c>
      <c r="DY1102">
        <v>284068</v>
      </c>
      <c r="DZ1102">
        <v>13270</v>
      </c>
      <c r="EA1102">
        <v>13268</v>
      </c>
      <c r="EB1102">
        <v>814888</v>
      </c>
      <c r="EC1102">
        <v>282978</v>
      </c>
      <c r="ED1102">
        <v>282980</v>
      </c>
      <c r="EE1102">
        <v>13269</v>
      </c>
      <c r="EF1102">
        <v>821279</v>
      </c>
      <c r="EG1102">
        <v>819589</v>
      </c>
      <c r="EH1102">
        <v>822019</v>
      </c>
      <c r="EI1102">
        <v>283452</v>
      </c>
      <c r="EJ1102">
        <v>284739</v>
      </c>
      <c r="EK1102">
        <v>283985</v>
      </c>
      <c r="EL1102">
        <v>340109</v>
      </c>
      <c r="EM1102">
        <v>338401</v>
      </c>
      <c r="EN1102">
        <v>342326</v>
      </c>
      <c r="EO1102" t="s">
        <v>158</v>
      </c>
      <c r="EP1102">
        <v>821279</v>
      </c>
      <c r="EQ1102">
        <v>336399</v>
      </c>
      <c r="ER1102">
        <v>814885</v>
      </c>
      <c r="ES1102">
        <v>384182</v>
      </c>
      <c r="ET1102" t="s">
        <v>178</v>
      </c>
      <c r="EU1102">
        <v>6</v>
      </c>
      <c r="EV1102" t="s">
        <v>1650</v>
      </c>
      <c r="EW1102">
        <v>58</v>
      </c>
      <c r="EX1102" t="s">
        <v>309</v>
      </c>
      <c r="EY1102" t="s">
        <v>169</v>
      </c>
      <c r="EZ1102">
        <v>1024</v>
      </c>
      <c r="FA1102">
        <v>-9</v>
      </c>
      <c r="FB1102">
        <v>-326</v>
      </c>
    </row>
    <row r="1103" spans="1:158" x14ac:dyDescent="0.35">
      <c r="A1103">
        <v>10</v>
      </c>
      <c r="B1103">
        <v>10</v>
      </c>
      <c r="C1103">
        <v>1033</v>
      </c>
      <c r="D1103">
        <v>1033</v>
      </c>
      <c r="E1103" t="s">
        <v>155</v>
      </c>
      <c r="F1103" t="s">
        <v>156</v>
      </c>
      <c r="G1103" t="s">
        <v>156</v>
      </c>
      <c r="H1103" t="s">
        <v>156</v>
      </c>
      <c r="I1103">
        <v>0</v>
      </c>
      <c r="J1103" t="s">
        <v>157</v>
      </c>
      <c r="K1103">
        <v>1</v>
      </c>
      <c r="L1103" t="s">
        <v>154</v>
      </c>
      <c r="M1103" t="s">
        <v>154</v>
      </c>
      <c r="N1103" t="s">
        <v>154</v>
      </c>
      <c r="O1103">
        <v>0</v>
      </c>
      <c r="P1103" t="s">
        <v>154</v>
      </c>
      <c r="Q1103" t="s">
        <v>154</v>
      </c>
      <c r="R1103" t="s">
        <v>301</v>
      </c>
      <c r="S1103">
        <v>0</v>
      </c>
      <c r="T1103">
        <v>3</v>
      </c>
      <c r="U1103">
        <v>0</v>
      </c>
      <c r="V1103">
        <v>58</v>
      </c>
      <c r="W1103">
        <v>58</v>
      </c>
      <c r="X1103">
        <v>3</v>
      </c>
      <c r="Y1103">
        <v>58</v>
      </c>
      <c r="Z1103">
        <v>27</v>
      </c>
      <c r="AA1103">
        <v>0</v>
      </c>
      <c r="AB1103">
        <v>27</v>
      </c>
      <c r="AC1103">
        <v>3</v>
      </c>
      <c r="AD1103">
        <v>3</v>
      </c>
      <c r="AE1103">
        <v>0</v>
      </c>
      <c r="AF1103">
        <v>0</v>
      </c>
      <c r="AG1103">
        <v>58</v>
      </c>
      <c r="AH1103">
        <v>3</v>
      </c>
      <c r="AI1103">
        <v>3</v>
      </c>
      <c r="AJ1103">
        <v>0</v>
      </c>
      <c r="AK1103">
        <v>58</v>
      </c>
      <c r="AL1103">
        <v>58</v>
      </c>
      <c r="AM1103">
        <v>86</v>
      </c>
      <c r="AN1103">
        <v>3</v>
      </c>
      <c r="AO1103">
        <v>3</v>
      </c>
      <c r="AP1103">
        <v>3</v>
      </c>
      <c r="AQ1103">
        <v>27</v>
      </c>
      <c r="AR1103">
        <v>27</v>
      </c>
      <c r="AS1103">
        <v>27</v>
      </c>
      <c r="AT1103">
        <v>3</v>
      </c>
      <c r="AU1103">
        <v>58</v>
      </c>
      <c r="AV1103">
        <v>27</v>
      </c>
      <c r="AW1103">
        <v>58</v>
      </c>
      <c r="AX1103">
        <v>0</v>
      </c>
      <c r="AY1103" t="s">
        <v>159</v>
      </c>
      <c r="AZ1103" t="s">
        <v>600</v>
      </c>
      <c r="BA1103" t="s">
        <v>200</v>
      </c>
      <c r="BB1103" t="s">
        <v>1549</v>
      </c>
      <c r="BC1103" t="s">
        <v>163</v>
      </c>
      <c r="BD1103" t="b">
        <v>0</v>
      </c>
      <c r="BE1103">
        <v>7.6</v>
      </c>
      <c r="BF1103" t="b">
        <v>1</v>
      </c>
      <c r="BH1103" t="s">
        <v>164</v>
      </c>
      <c r="BI1103" t="s">
        <v>1550</v>
      </c>
      <c r="BJ1103" t="b">
        <v>0</v>
      </c>
      <c r="BK1103" t="s">
        <v>166</v>
      </c>
      <c r="BL1103" t="b">
        <v>0</v>
      </c>
      <c r="BM1103">
        <v>18</v>
      </c>
      <c r="BN1103" t="s">
        <v>167</v>
      </c>
      <c r="BO1103" t="s">
        <v>168</v>
      </c>
      <c r="BP1103" t="s">
        <v>167</v>
      </c>
      <c r="BQ1103" t="s">
        <v>169</v>
      </c>
      <c r="BR1103">
        <v>768</v>
      </c>
      <c r="BS1103" t="s">
        <v>156</v>
      </c>
      <c r="BT1103" t="s">
        <v>201</v>
      </c>
      <c r="BU1103" t="s">
        <v>185</v>
      </c>
      <c r="BV1103" t="s">
        <v>327</v>
      </c>
      <c r="BW1103">
        <v>58</v>
      </c>
      <c r="BX1103">
        <v>4</v>
      </c>
      <c r="BY1103">
        <v>0</v>
      </c>
      <c r="BZ1103">
        <v>6</v>
      </c>
      <c r="CA1103" t="s">
        <v>1551</v>
      </c>
      <c r="CB1103" t="s">
        <v>156</v>
      </c>
      <c r="CC1103">
        <v>7</v>
      </c>
      <c r="CD1103" t="b">
        <v>0</v>
      </c>
      <c r="CE1103" t="s">
        <v>832</v>
      </c>
      <c r="CF1103" t="s">
        <v>833</v>
      </c>
      <c r="CG1103">
        <v>14</v>
      </c>
      <c r="CH1103">
        <v>0</v>
      </c>
      <c r="CI1103" t="s">
        <v>306</v>
      </c>
      <c r="CJ1103" t="s">
        <v>430</v>
      </c>
      <c r="CK1103" t="s">
        <v>430</v>
      </c>
      <c r="CL1103" t="s">
        <v>430</v>
      </c>
      <c r="CM1103" t="s">
        <v>430</v>
      </c>
      <c r="CN1103" t="s">
        <v>430</v>
      </c>
      <c r="CO1103" t="s">
        <v>306</v>
      </c>
      <c r="CP1103" t="s">
        <v>430</v>
      </c>
      <c r="CQ1103">
        <v>1</v>
      </c>
      <c r="CR1103">
        <v>36</v>
      </c>
      <c r="CS1103">
        <f t="shared" si="74"/>
        <v>36</v>
      </c>
      <c r="CT1103">
        <f t="shared" si="72"/>
        <v>850.14285714285711</v>
      </c>
      <c r="CU1103">
        <f t="shared" si="73"/>
        <v>1037.8966434615302</v>
      </c>
      <c r="CV1103">
        <f t="shared" si="71"/>
        <v>36</v>
      </c>
      <c r="CW1103">
        <v>39505</v>
      </c>
      <c r="CX1103">
        <v>2268</v>
      </c>
      <c r="CY1103">
        <v>467</v>
      </c>
      <c r="CZ1103">
        <v>669</v>
      </c>
      <c r="DA1103">
        <v>2728</v>
      </c>
      <c r="DB1103">
        <v>36</v>
      </c>
      <c r="DC1103">
        <v>78</v>
      </c>
      <c r="DD1103">
        <v>2210</v>
      </c>
      <c r="DE1103">
        <v>2</v>
      </c>
      <c r="DF1103" t="s">
        <v>156</v>
      </c>
      <c r="DG1103">
        <v>1024</v>
      </c>
      <c r="DH1103">
        <v>2</v>
      </c>
      <c r="DI1103">
        <v>48000</v>
      </c>
      <c r="DJ1103">
        <v>-16</v>
      </c>
      <c r="DK1103" t="s">
        <v>176</v>
      </c>
      <c r="DL1103">
        <v>11</v>
      </c>
      <c r="DM1103" t="s">
        <v>177</v>
      </c>
      <c r="DN1103">
        <v>344675</v>
      </c>
      <c r="DO1103">
        <v>342399</v>
      </c>
      <c r="DP1103">
        <v>16002</v>
      </c>
      <c r="DQ1103">
        <v>822899</v>
      </c>
      <c r="DR1103">
        <v>824669</v>
      </c>
      <c r="DS1103">
        <v>342352</v>
      </c>
      <c r="DT1103">
        <v>822899</v>
      </c>
      <c r="DU1103">
        <v>340109</v>
      </c>
      <c r="DV1103" t="s">
        <v>158</v>
      </c>
      <c r="DW1103">
        <v>336401</v>
      </c>
      <c r="DX1103">
        <v>282982</v>
      </c>
      <c r="DY1103">
        <v>284068</v>
      </c>
      <c r="DZ1103">
        <v>13270</v>
      </c>
      <c r="EA1103">
        <v>13268</v>
      </c>
      <c r="EB1103">
        <v>822148</v>
      </c>
      <c r="EC1103">
        <v>282978</v>
      </c>
      <c r="ED1103">
        <v>282980</v>
      </c>
      <c r="EE1103">
        <v>13269</v>
      </c>
      <c r="EF1103">
        <v>828679</v>
      </c>
      <c r="EG1103">
        <v>826669</v>
      </c>
      <c r="EH1103">
        <v>828719</v>
      </c>
      <c r="EI1103">
        <v>283452</v>
      </c>
      <c r="EJ1103">
        <v>284739</v>
      </c>
      <c r="EK1103">
        <v>283985</v>
      </c>
      <c r="EL1103">
        <v>340109</v>
      </c>
      <c r="EM1103">
        <v>338401</v>
      </c>
      <c r="EN1103">
        <v>342326</v>
      </c>
      <c r="EO1103" t="s">
        <v>158</v>
      </c>
      <c r="EP1103">
        <v>828679</v>
      </c>
      <c r="EQ1103">
        <v>336399</v>
      </c>
      <c r="ER1103">
        <v>822145</v>
      </c>
      <c r="ES1103">
        <v>384182</v>
      </c>
      <c r="ET1103" t="s">
        <v>178</v>
      </c>
      <c r="EU1103">
        <v>6</v>
      </c>
      <c r="EV1103" t="s">
        <v>1652</v>
      </c>
      <c r="EW1103">
        <v>59</v>
      </c>
      <c r="EX1103" t="s">
        <v>305</v>
      </c>
      <c r="EY1103" t="s">
        <v>169</v>
      </c>
      <c r="EZ1103">
        <v>1024</v>
      </c>
      <c r="FA1103">
        <v>-9</v>
      </c>
      <c r="FB1103">
        <v>-326</v>
      </c>
    </row>
    <row r="1104" spans="1:158" x14ac:dyDescent="0.35">
      <c r="A1104">
        <v>10</v>
      </c>
      <c r="B1104">
        <v>10</v>
      </c>
      <c r="C1104">
        <v>1018</v>
      </c>
      <c r="D1104">
        <v>1018</v>
      </c>
      <c r="E1104" t="s">
        <v>155</v>
      </c>
      <c r="F1104" t="s">
        <v>156</v>
      </c>
      <c r="G1104" t="s">
        <v>156</v>
      </c>
      <c r="H1104" t="s">
        <v>156</v>
      </c>
      <c r="I1104">
        <v>0</v>
      </c>
      <c r="J1104" t="s">
        <v>157</v>
      </c>
      <c r="K1104">
        <v>1</v>
      </c>
      <c r="L1104" t="s">
        <v>154</v>
      </c>
      <c r="M1104" t="s">
        <v>154</v>
      </c>
      <c r="N1104" t="s">
        <v>154</v>
      </c>
      <c r="O1104">
        <v>0</v>
      </c>
      <c r="P1104" t="s">
        <v>154</v>
      </c>
      <c r="Q1104" t="s">
        <v>154</v>
      </c>
      <c r="R1104" t="s">
        <v>301</v>
      </c>
      <c r="S1104">
        <v>0</v>
      </c>
      <c r="T1104">
        <v>3</v>
      </c>
      <c r="U1104">
        <v>0</v>
      </c>
      <c r="V1104">
        <v>59</v>
      </c>
      <c r="W1104">
        <v>59</v>
      </c>
      <c r="X1104">
        <v>3</v>
      </c>
      <c r="Y1104">
        <v>59</v>
      </c>
      <c r="Z1104">
        <v>27</v>
      </c>
      <c r="AA1104">
        <v>0</v>
      </c>
      <c r="AB1104">
        <v>27</v>
      </c>
      <c r="AC1104">
        <v>3</v>
      </c>
      <c r="AD1104">
        <v>3</v>
      </c>
      <c r="AE1104">
        <v>0</v>
      </c>
      <c r="AF1104">
        <v>0</v>
      </c>
      <c r="AG1104">
        <v>59</v>
      </c>
      <c r="AH1104">
        <v>3</v>
      </c>
      <c r="AI1104">
        <v>3</v>
      </c>
      <c r="AJ1104">
        <v>0</v>
      </c>
      <c r="AK1104">
        <v>59</v>
      </c>
      <c r="AL1104">
        <v>59</v>
      </c>
      <c r="AM1104">
        <v>87</v>
      </c>
      <c r="AN1104">
        <v>3</v>
      </c>
      <c r="AO1104">
        <v>3</v>
      </c>
      <c r="AP1104">
        <v>3</v>
      </c>
      <c r="AQ1104">
        <v>27</v>
      </c>
      <c r="AR1104">
        <v>27</v>
      </c>
      <c r="AS1104">
        <v>27</v>
      </c>
      <c r="AT1104">
        <v>3</v>
      </c>
      <c r="AU1104">
        <v>59</v>
      </c>
      <c r="AV1104">
        <v>27</v>
      </c>
      <c r="AW1104">
        <v>59</v>
      </c>
      <c r="AX1104">
        <v>0</v>
      </c>
      <c r="AY1104" t="s">
        <v>159</v>
      </c>
      <c r="AZ1104" t="s">
        <v>600</v>
      </c>
      <c r="BA1104" t="s">
        <v>200</v>
      </c>
      <c r="BB1104" t="s">
        <v>1549</v>
      </c>
      <c r="BC1104" t="s">
        <v>163</v>
      </c>
      <c r="BD1104" t="b">
        <v>0</v>
      </c>
      <c r="BE1104">
        <v>5.08</v>
      </c>
      <c r="BF1104" t="b">
        <v>1</v>
      </c>
      <c r="BH1104" t="s">
        <v>164</v>
      </c>
      <c r="BI1104" t="s">
        <v>1550</v>
      </c>
      <c r="BJ1104" t="b">
        <v>0</v>
      </c>
      <c r="BK1104" t="s">
        <v>166</v>
      </c>
      <c r="BL1104" t="b">
        <v>0</v>
      </c>
      <c r="BM1104">
        <v>18</v>
      </c>
      <c r="BN1104" t="s">
        <v>167</v>
      </c>
      <c r="BO1104" t="s">
        <v>168</v>
      </c>
      <c r="BP1104" t="s">
        <v>167</v>
      </c>
      <c r="BQ1104" t="s">
        <v>169</v>
      </c>
      <c r="BR1104">
        <v>768</v>
      </c>
      <c r="BS1104" t="s">
        <v>156</v>
      </c>
      <c r="BT1104" t="s">
        <v>201</v>
      </c>
      <c r="BU1104" t="s">
        <v>315</v>
      </c>
      <c r="BV1104" t="s">
        <v>302</v>
      </c>
      <c r="BW1104">
        <v>59</v>
      </c>
      <c r="BX1104">
        <v>4</v>
      </c>
      <c r="BY1104">
        <v>0</v>
      </c>
      <c r="BZ1104">
        <v>6</v>
      </c>
      <c r="CA1104" t="s">
        <v>1551</v>
      </c>
      <c r="CB1104" t="s">
        <v>156</v>
      </c>
      <c r="CC1104">
        <v>7</v>
      </c>
      <c r="CD1104" t="b">
        <v>0</v>
      </c>
      <c r="CE1104" t="s">
        <v>832</v>
      </c>
      <c r="CF1104" t="s">
        <v>833</v>
      </c>
      <c r="CG1104">
        <v>42</v>
      </c>
      <c r="CH1104">
        <v>0</v>
      </c>
      <c r="CI1104" t="s">
        <v>306</v>
      </c>
      <c r="CJ1104" t="s">
        <v>430</v>
      </c>
      <c r="CK1104" t="s">
        <v>430</v>
      </c>
      <c r="CL1104" t="s">
        <v>430</v>
      </c>
      <c r="CM1104" t="s">
        <v>430</v>
      </c>
      <c r="CN1104" t="s">
        <v>430</v>
      </c>
      <c r="CO1104" t="s">
        <v>306</v>
      </c>
      <c r="CP1104" t="s">
        <v>430</v>
      </c>
      <c r="CQ1104">
        <v>1</v>
      </c>
      <c r="CR1104">
        <v>135</v>
      </c>
      <c r="CS1104">
        <f t="shared" si="74"/>
        <v>135</v>
      </c>
      <c r="CT1104">
        <f t="shared" si="72"/>
        <v>850.14285714285711</v>
      </c>
      <c r="CU1104">
        <f t="shared" si="73"/>
        <v>1037.8966434615302</v>
      </c>
      <c r="CV1104">
        <f t="shared" si="71"/>
        <v>135</v>
      </c>
      <c r="CW1104">
        <v>39505</v>
      </c>
      <c r="CX1104">
        <v>2268</v>
      </c>
      <c r="CY1104">
        <v>467</v>
      </c>
      <c r="CZ1104">
        <v>669</v>
      </c>
      <c r="DA1104">
        <v>2728</v>
      </c>
      <c r="DB1104">
        <v>135</v>
      </c>
      <c r="DC1104">
        <v>78</v>
      </c>
      <c r="DD1104">
        <v>2210</v>
      </c>
      <c r="DE1104">
        <v>2</v>
      </c>
      <c r="DF1104" t="s">
        <v>156</v>
      </c>
      <c r="DG1104">
        <v>1024</v>
      </c>
      <c r="DH1104">
        <v>2</v>
      </c>
      <c r="DI1104">
        <v>48000</v>
      </c>
      <c r="DJ1104">
        <v>-16</v>
      </c>
      <c r="DK1104" t="s">
        <v>176</v>
      </c>
      <c r="DL1104">
        <v>11</v>
      </c>
      <c r="DM1104" t="s">
        <v>177</v>
      </c>
      <c r="DN1104">
        <v>344675</v>
      </c>
      <c r="DO1104">
        <v>342399</v>
      </c>
      <c r="DP1104">
        <v>16002</v>
      </c>
      <c r="DQ1104">
        <v>829579</v>
      </c>
      <c r="DR1104">
        <v>831709</v>
      </c>
      <c r="DS1104">
        <v>342352</v>
      </c>
      <c r="DT1104">
        <v>829579</v>
      </c>
      <c r="DU1104">
        <v>340109</v>
      </c>
      <c r="DV1104" t="s">
        <v>158</v>
      </c>
      <c r="DW1104">
        <v>336401</v>
      </c>
      <c r="DX1104">
        <v>282982</v>
      </c>
      <c r="DY1104">
        <v>284068</v>
      </c>
      <c r="DZ1104">
        <v>13270</v>
      </c>
      <c r="EA1104">
        <v>13268</v>
      </c>
      <c r="EB1104">
        <v>828827</v>
      </c>
      <c r="EC1104">
        <v>282978</v>
      </c>
      <c r="ED1104">
        <v>282980</v>
      </c>
      <c r="EE1104">
        <v>13269</v>
      </c>
      <c r="EF1104">
        <v>835659</v>
      </c>
      <c r="EG1104">
        <v>833709</v>
      </c>
      <c r="EH1104">
        <v>835798</v>
      </c>
      <c r="EI1104">
        <v>283452</v>
      </c>
      <c r="EJ1104">
        <v>284739</v>
      </c>
      <c r="EK1104">
        <v>283985</v>
      </c>
      <c r="EL1104">
        <v>340109</v>
      </c>
      <c r="EM1104">
        <v>338401</v>
      </c>
      <c r="EN1104">
        <v>342326</v>
      </c>
      <c r="EO1104" t="s">
        <v>158</v>
      </c>
      <c r="EP1104">
        <v>835659</v>
      </c>
      <c r="EQ1104">
        <v>336399</v>
      </c>
      <c r="ER1104">
        <v>828825</v>
      </c>
      <c r="ES1104">
        <v>384182</v>
      </c>
      <c r="ET1104" t="s">
        <v>178</v>
      </c>
      <c r="EU1104">
        <v>6</v>
      </c>
      <c r="EV1104" t="s">
        <v>1653</v>
      </c>
      <c r="EW1104">
        <v>60</v>
      </c>
      <c r="EX1104" t="s">
        <v>305</v>
      </c>
      <c r="EY1104" t="s">
        <v>169</v>
      </c>
      <c r="EZ1104">
        <v>1024</v>
      </c>
      <c r="FA1104">
        <v>-9</v>
      </c>
      <c r="FB1104">
        <v>-326</v>
      </c>
    </row>
    <row r="1105" spans="1:158" x14ac:dyDescent="0.35">
      <c r="A1105">
        <v>9</v>
      </c>
      <c r="B1105">
        <v>9</v>
      </c>
      <c r="C1105">
        <v>1002</v>
      </c>
      <c r="D1105">
        <v>1002</v>
      </c>
      <c r="E1105" t="s">
        <v>155</v>
      </c>
      <c r="F1105" t="s">
        <v>156</v>
      </c>
      <c r="G1105" t="s">
        <v>156</v>
      </c>
      <c r="H1105" t="s">
        <v>156</v>
      </c>
      <c r="I1105">
        <v>0</v>
      </c>
      <c r="J1105" t="s">
        <v>157</v>
      </c>
      <c r="K1105">
        <v>1</v>
      </c>
      <c r="L1105" t="s">
        <v>154</v>
      </c>
      <c r="M1105" t="s">
        <v>154</v>
      </c>
      <c r="N1105" t="s">
        <v>154</v>
      </c>
      <c r="O1105">
        <v>0</v>
      </c>
      <c r="P1105" t="s">
        <v>154</v>
      </c>
      <c r="Q1105" t="s">
        <v>154</v>
      </c>
      <c r="R1105" t="s">
        <v>301</v>
      </c>
      <c r="S1105">
        <v>0</v>
      </c>
      <c r="T1105">
        <v>3</v>
      </c>
      <c r="U1105">
        <v>0</v>
      </c>
      <c r="V1105">
        <v>60</v>
      </c>
      <c r="W1105">
        <v>60</v>
      </c>
      <c r="X1105">
        <v>3</v>
      </c>
      <c r="Y1105">
        <v>60</v>
      </c>
      <c r="Z1105">
        <v>27</v>
      </c>
      <c r="AA1105">
        <v>0</v>
      </c>
      <c r="AB1105">
        <v>27</v>
      </c>
      <c r="AC1105">
        <v>3</v>
      </c>
      <c r="AD1105">
        <v>3</v>
      </c>
      <c r="AE1105">
        <v>0</v>
      </c>
      <c r="AF1105">
        <v>0</v>
      </c>
      <c r="AG1105">
        <v>60</v>
      </c>
      <c r="AH1105">
        <v>3</v>
      </c>
      <c r="AI1105">
        <v>3</v>
      </c>
      <c r="AJ1105">
        <v>0</v>
      </c>
      <c r="AK1105">
        <v>60</v>
      </c>
      <c r="AL1105">
        <v>60</v>
      </c>
      <c r="AM1105">
        <v>88</v>
      </c>
      <c r="AN1105">
        <v>3</v>
      </c>
      <c r="AO1105">
        <v>3</v>
      </c>
      <c r="AP1105">
        <v>3</v>
      </c>
      <c r="AQ1105">
        <v>27</v>
      </c>
      <c r="AR1105">
        <v>27</v>
      </c>
      <c r="AS1105">
        <v>27</v>
      </c>
      <c r="AT1105">
        <v>3</v>
      </c>
      <c r="AU1105">
        <v>60</v>
      </c>
      <c r="AV1105">
        <v>27</v>
      </c>
      <c r="AW1105">
        <v>60</v>
      </c>
      <c r="AX1105">
        <v>0</v>
      </c>
      <c r="AY1105" t="s">
        <v>159</v>
      </c>
      <c r="AZ1105" t="s">
        <v>600</v>
      </c>
      <c r="BA1105" t="s">
        <v>200</v>
      </c>
      <c r="BB1105" t="s">
        <v>1549</v>
      </c>
      <c r="BC1105" t="s">
        <v>163</v>
      </c>
      <c r="BD1105" t="b">
        <v>0</v>
      </c>
      <c r="BE1105">
        <v>2.85</v>
      </c>
      <c r="BF1105" t="b">
        <v>1</v>
      </c>
      <c r="BH1105" t="s">
        <v>164</v>
      </c>
      <c r="BI1105" t="s">
        <v>1550</v>
      </c>
      <c r="BJ1105" t="b">
        <v>0</v>
      </c>
      <c r="BK1105" t="s">
        <v>166</v>
      </c>
      <c r="BL1105" t="b">
        <v>0</v>
      </c>
      <c r="BM1105">
        <v>18</v>
      </c>
      <c r="BN1105" t="s">
        <v>167</v>
      </c>
      <c r="BO1105" t="s">
        <v>168</v>
      </c>
      <c r="BP1105" t="s">
        <v>167</v>
      </c>
      <c r="BQ1105" t="s">
        <v>169</v>
      </c>
      <c r="BR1105">
        <v>768</v>
      </c>
      <c r="BS1105" t="s">
        <v>156</v>
      </c>
      <c r="BT1105" t="s">
        <v>201</v>
      </c>
      <c r="BU1105" t="s">
        <v>316</v>
      </c>
      <c r="BV1105" t="s">
        <v>310</v>
      </c>
      <c r="BW1105">
        <v>60</v>
      </c>
      <c r="BX1105">
        <v>4</v>
      </c>
      <c r="BY1105">
        <v>0</v>
      </c>
      <c r="BZ1105">
        <v>6</v>
      </c>
      <c r="CA1105" t="s">
        <v>1551</v>
      </c>
      <c r="CB1105" t="s">
        <v>156</v>
      </c>
      <c r="CC1105">
        <v>7</v>
      </c>
      <c r="CD1105" t="b">
        <v>0</v>
      </c>
      <c r="CE1105" t="s">
        <v>832</v>
      </c>
      <c r="CF1105" t="s">
        <v>833</v>
      </c>
      <c r="CG1105">
        <v>4</v>
      </c>
      <c r="CH1105">
        <v>0</v>
      </c>
      <c r="CI1105" t="s">
        <v>306</v>
      </c>
      <c r="CJ1105" t="s">
        <v>430</v>
      </c>
      <c r="CK1105" t="s">
        <v>430</v>
      </c>
      <c r="CL1105" t="s">
        <v>430</v>
      </c>
      <c r="CM1105" t="s">
        <v>430</v>
      </c>
      <c r="CN1105" t="s">
        <v>430</v>
      </c>
      <c r="CO1105" t="s">
        <v>306</v>
      </c>
      <c r="CP1105" t="s">
        <v>430</v>
      </c>
      <c r="CQ1105">
        <v>1</v>
      </c>
      <c r="CR1105">
        <v>11</v>
      </c>
      <c r="CS1105">
        <f t="shared" si="74"/>
        <v>11</v>
      </c>
      <c r="CT1105">
        <f t="shared" si="72"/>
        <v>850.14285714285711</v>
      </c>
      <c r="CU1105">
        <f t="shared" si="73"/>
        <v>1037.8966434615302</v>
      </c>
      <c r="CV1105">
        <f t="shared" si="71"/>
        <v>11</v>
      </c>
      <c r="CW1105">
        <v>39505</v>
      </c>
      <c r="CX1105">
        <v>2268</v>
      </c>
      <c r="CY1105">
        <v>467</v>
      </c>
      <c r="CZ1105">
        <v>669</v>
      </c>
      <c r="DA1105">
        <v>2728</v>
      </c>
      <c r="DB1105">
        <v>11</v>
      </c>
      <c r="DC1105">
        <v>78</v>
      </c>
      <c r="DD1105">
        <v>2210</v>
      </c>
      <c r="DE1105">
        <v>2</v>
      </c>
      <c r="DF1105" t="s">
        <v>156</v>
      </c>
      <c r="DG1105">
        <v>1024</v>
      </c>
      <c r="DH1105">
        <v>2</v>
      </c>
      <c r="DI1105">
        <v>48000</v>
      </c>
      <c r="DJ1105">
        <v>-16</v>
      </c>
      <c r="DK1105" t="s">
        <v>176</v>
      </c>
      <c r="DL1105">
        <v>11</v>
      </c>
      <c r="DM1105" t="s">
        <v>177</v>
      </c>
      <c r="DN1105">
        <v>344675</v>
      </c>
      <c r="DO1105">
        <v>342399</v>
      </c>
      <c r="DP1105">
        <v>16002</v>
      </c>
      <c r="DQ1105">
        <v>836653</v>
      </c>
      <c r="DR1105">
        <v>838599</v>
      </c>
      <c r="DS1105">
        <v>342352</v>
      </c>
      <c r="DT1105">
        <v>836653</v>
      </c>
      <c r="DU1105">
        <v>340109</v>
      </c>
      <c r="DV1105" t="s">
        <v>158</v>
      </c>
      <c r="DW1105">
        <v>336401</v>
      </c>
      <c r="DX1105">
        <v>282982</v>
      </c>
      <c r="DY1105">
        <v>284068</v>
      </c>
      <c r="DZ1105">
        <v>13270</v>
      </c>
      <c r="EA1105">
        <v>13268</v>
      </c>
      <c r="EB1105">
        <v>835902</v>
      </c>
      <c r="EC1105">
        <v>282978</v>
      </c>
      <c r="ED1105">
        <v>282980</v>
      </c>
      <c r="EE1105">
        <v>13269</v>
      </c>
      <c r="EF1105">
        <v>842189</v>
      </c>
      <c r="EG1105">
        <v>840599</v>
      </c>
      <c r="EH1105">
        <v>842203</v>
      </c>
      <c r="EI1105">
        <v>283452</v>
      </c>
      <c r="EJ1105">
        <v>284739</v>
      </c>
      <c r="EK1105">
        <v>283985</v>
      </c>
      <c r="EL1105">
        <v>340109</v>
      </c>
      <c r="EM1105">
        <v>338401</v>
      </c>
      <c r="EN1105">
        <v>342326</v>
      </c>
      <c r="EO1105" t="s">
        <v>158</v>
      </c>
      <c r="EP1105">
        <v>842189</v>
      </c>
      <c r="EQ1105">
        <v>336399</v>
      </c>
      <c r="ER1105">
        <v>835899</v>
      </c>
      <c r="ES1105">
        <v>384182</v>
      </c>
      <c r="ET1105" t="s">
        <v>178</v>
      </c>
      <c r="EU1105">
        <v>6</v>
      </c>
      <c r="EV1105" t="s">
        <v>1654</v>
      </c>
      <c r="EW1105">
        <v>61</v>
      </c>
      <c r="EX1105" t="s">
        <v>305</v>
      </c>
      <c r="EY1105" t="s">
        <v>169</v>
      </c>
      <c r="EZ1105">
        <v>1024</v>
      </c>
      <c r="FA1105">
        <v>-9</v>
      </c>
      <c r="FB1105">
        <v>-326</v>
      </c>
    </row>
    <row r="1106" spans="1:158" x14ac:dyDescent="0.35">
      <c r="A1106">
        <v>11</v>
      </c>
      <c r="B1106">
        <v>11</v>
      </c>
      <c r="C1106">
        <v>1001</v>
      </c>
      <c r="D1106">
        <v>1001</v>
      </c>
      <c r="E1106" t="s">
        <v>155</v>
      </c>
      <c r="F1106" t="s">
        <v>156</v>
      </c>
      <c r="G1106" t="s">
        <v>156</v>
      </c>
      <c r="H1106" t="s">
        <v>156</v>
      </c>
      <c r="I1106">
        <v>0</v>
      </c>
      <c r="J1106" t="s">
        <v>157</v>
      </c>
      <c r="K1106">
        <v>0</v>
      </c>
      <c r="L1106" t="s">
        <v>154</v>
      </c>
      <c r="M1106" t="s">
        <v>154</v>
      </c>
      <c r="N1106" t="s">
        <v>154</v>
      </c>
      <c r="O1106">
        <v>1</v>
      </c>
      <c r="P1106" t="s">
        <v>154</v>
      </c>
      <c r="Q1106" t="s">
        <v>154</v>
      </c>
      <c r="R1106" t="s">
        <v>306</v>
      </c>
      <c r="S1106">
        <v>0</v>
      </c>
      <c r="T1106">
        <v>3</v>
      </c>
      <c r="U1106">
        <v>0</v>
      </c>
      <c r="V1106">
        <v>61</v>
      </c>
      <c r="W1106">
        <v>61</v>
      </c>
      <c r="X1106">
        <v>3</v>
      </c>
      <c r="Y1106">
        <v>61</v>
      </c>
      <c r="Z1106">
        <v>27</v>
      </c>
      <c r="AA1106">
        <v>0</v>
      </c>
      <c r="AB1106">
        <v>27</v>
      </c>
      <c r="AC1106">
        <v>3</v>
      </c>
      <c r="AD1106">
        <v>3</v>
      </c>
      <c r="AE1106">
        <v>0</v>
      </c>
      <c r="AF1106">
        <v>0</v>
      </c>
      <c r="AG1106">
        <v>61</v>
      </c>
      <c r="AH1106">
        <v>3</v>
      </c>
      <c r="AI1106">
        <v>3</v>
      </c>
      <c r="AJ1106">
        <v>0</v>
      </c>
      <c r="AK1106">
        <v>61</v>
      </c>
      <c r="AL1106">
        <v>61</v>
      </c>
      <c r="AM1106">
        <v>89</v>
      </c>
      <c r="AN1106">
        <v>3</v>
      </c>
      <c r="AO1106">
        <v>3</v>
      </c>
      <c r="AP1106">
        <v>3</v>
      </c>
      <c r="AQ1106">
        <v>27</v>
      </c>
      <c r="AR1106">
        <v>27</v>
      </c>
      <c r="AS1106">
        <v>27</v>
      </c>
      <c r="AT1106">
        <v>3</v>
      </c>
      <c r="AU1106">
        <v>61</v>
      </c>
      <c r="AV1106">
        <v>27</v>
      </c>
      <c r="AW1106">
        <v>61</v>
      </c>
      <c r="AX1106">
        <v>0</v>
      </c>
      <c r="AY1106" t="s">
        <v>159</v>
      </c>
      <c r="AZ1106" t="s">
        <v>600</v>
      </c>
      <c r="BA1106" t="s">
        <v>200</v>
      </c>
      <c r="BB1106" t="s">
        <v>1549</v>
      </c>
      <c r="BC1106" t="s">
        <v>163</v>
      </c>
      <c r="BD1106" t="b">
        <v>0</v>
      </c>
      <c r="BE1106" t="s">
        <v>167</v>
      </c>
      <c r="BF1106" t="b">
        <v>1</v>
      </c>
      <c r="BH1106" t="s">
        <v>164</v>
      </c>
      <c r="BI1106" t="s">
        <v>1550</v>
      </c>
      <c r="BJ1106" t="b">
        <v>0</v>
      </c>
      <c r="BK1106" t="s">
        <v>166</v>
      </c>
      <c r="BL1106" t="b">
        <v>0</v>
      </c>
      <c r="BM1106">
        <v>18</v>
      </c>
      <c r="BN1106" t="s">
        <v>167</v>
      </c>
      <c r="BO1106" t="s">
        <v>168</v>
      </c>
      <c r="BP1106" t="s">
        <v>167</v>
      </c>
      <c r="BQ1106" t="s">
        <v>169</v>
      </c>
      <c r="BR1106">
        <v>768</v>
      </c>
      <c r="BS1106" t="s">
        <v>156</v>
      </c>
      <c r="BT1106" t="s">
        <v>201</v>
      </c>
      <c r="BU1106" t="s">
        <v>310</v>
      </c>
      <c r="BV1106" t="s">
        <v>334</v>
      </c>
      <c r="BW1106">
        <v>61</v>
      </c>
      <c r="BX1106">
        <v>4</v>
      </c>
      <c r="BY1106">
        <v>0</v>
      </c>
      <c r="BZ1106">
        <v>6</v>
      </c>
      <c r="CA1106" t="s">
        <v>1551</v>
      </c>
      <c r="CB1106" t="s">
        <v>156</v>
      </c>
      <c r="CC1106">
        <v>7</v>
      </c>
      <c r="CD1106" t="b">
        <v>0</v>
      </c>
      <c r="CE1106" t="s">
        <v>832</v>
      </c>
      <c r="CF1106" t="s">
        <v>833</v>
      </c>
      <c r="CG1106">
        <v>58</v>
      </c>
      <c r="CH1106">
        <v>0</v>
      </c>
      <c r="CI1106" t="s">
        <v>306</v>
      </c>
      <c r="CJ1106" t="s">
        <v>430</v>
      </c>
      <c r="CK1106" t="s">
        <v>430</v>
      </c>
      <c r="CL1106" t="s">
        <v>430</v>
      </c>
      <c r="CM1106" t="s">
        <v>430</v>
      </c>
      <c r="CN1106" t="s">
        <v>430</v>
      </c>
      <c r="CO1106" t="s">
        <v>306</v>
      </c>
      <c r="CP1106" t="s">
        <v>430</v>
      </c>
      <c r="CQ1106">
        <v>1</v>
      </c>
      <c r="CR1106">
        <v>965</v>
      </c>
      <c r="CS1106" t="str">
        <f t="shared" si="74"/>
        <v>-</v>
      </c>
      <c r="CT1106">
        <f t="shared" si="72"/>
        <v>850.14285714285711</v>
      </c>
      <c r="CU1106">
        <f t="shared" si="73"/>
        <v>1037.8966434615302</v>
      </c>
      <c r="CV1106" t="str">
        <f t="shared" si="71"/>
        <v>-</v>
      </c>
      <c r="CW1106">
        <v>39505</v>
      </c>
      <c r="CX1106">
        <v>2268</v>
      </c>
      <c r="CY1106">
        <v>467</v>
      </c>
      <c r="CZ1106">
        <v>669</v>
      </c>
      <c r="DA1106">
        <v>2728</v>
      </c>
      <c r="DB1106">
        <v>965</v>
      </c>
      <c r="DC1106">
        <v>78</v>
      </c>
      <c r="DD1106">
        <v>2210</v>
      </c>
      <c r="DE1106">
        <v>2</v>
      </c>
      <c r="DF1106" t="s">
        <v>156</v>
      </c>
      <c r="DG1106">
        <v>1024</v>
      </c>
      <c r="DH1106">
        <v>2</v>
      </c>
      <c r="DI1106">
        <v>48000</v>
      </c>
      <c r="DJ1106">
        <v>-16</v>
      </c>
      <c r="DK1106" t="s">
        <v>176</v>
      </c>
      <c r="DL1106">
        <v>11</v>
      </c>
      <c r="DM1106" t="s">
        <v>177</v>
      </c>
      <c r="DN1106">
        <v>344675</v>
      </c>
      <c r="DO1106">
        <v>342399</v>
      </c>
      <c r="DP1106">
        <v>16002</v>
      </c>
      <c r="DQ1106">
        <v>843055</v>
      </c>
      <c r="DR1106">
        <v>844638</v>
      </c>
      <c r="DS1106">
        <v>342352</v>
      </c>
      <c r="DT1106">
        <v>843055</v>
      </c>
      <c r="DU1106">
        <v>340109</v>
      </c>
      <c r="DV1106" t="s">
        <v>158</v>
      </c>
      <c r="DW1106">
        <v>336401</v>
      </c>
      <c r="DX1106">
        <v>282982</v>
      </c>
      <c r="DY1106">
        <v>284068</v>
      </c>
      <c r="DZ1106">
        <v>13270</v>
      </c>
      <c r="EA1106">
        <v>13268</v>
      </c>
      <c r="EB1106">
        <v>842304</v>
      </c>
      <c r="EC1106">
        <v>282978</v>
      </c>
      <c r="ED1106">
        <v>282980</v>
      </c>
      <c r="EE1106">
        <v>13269</v>
      </c>
      <c r="EF1106">
        <v>848499</v>
      </c>
      <c r="EG1106">
        <v>846639</v>
      </c>
      <c r="EH1106">
        <v>849467</v>
      </c>
      <c r="EI1106">
        <v>283452</v>
      </c>
      <c r="EJ1106">
        <v>284739</v>
      </c>
      <c r="EK1106">
        <v>283985</v>
      </c>
      <c r="EL1106">
        <v>340109</v>
      </c>
      <c r="EM1106">
        <v>338401</v>
      </c>
      <c r="EN1106">
        <v>342326</v>
      </c>
      <c r="EO1106" t="s">
        <v>158</v>
      </c>
      <c r="EP1106">
        <v>848499</v>
      </c>
      <c r="EQ1106">
        <v>336399</v>
      </c>
      <c r="ER1106">
        <v>842302</v>
      </c>
      <c r="ES1106">
        <v>384182</v>
      </c>
      <c r="ET1106" t="s">
        <v>178</v>
      </c>
      <c r="EU1106">
        <v>7</v>
      </c>
      <c r="EV1106" t="s">
        <v>1655</v>
      </c>
      <c r="EW1106">
        <v>62</v>
      </c>
      <c r="EX1106" t="s">
        <v>309</v>
      </c>
      <c r="EY1106" t="s">
        <v>169</v>
      </c>
      <c r="EZ1106">
        <v>1024</v>
      </c>
      <c r="FA1106">
        <v>-9</v>
      </c>
      <c r="FB1106">
        <v>-326</v>
      </c>
    </row>
    <row r="1107" spans="1:158" x14ac:dyDescent="0.35">
      <c r="A1107">
        <v>11</v>
      </c>
      <c r="B1107">
        <v>11</v>
      </c>
      <c r="C1107">
        <v>988</v>
      </c>
      <c r="D1107">
        <v>988</v>
      </c>
      <c r="E1107" t="s">
        <v>155</v>
      </c>
      <c r="F1107" t="s">
        <v>156</v>
      </c>
      <c r="G1107" t="s">
        <v>156</v>
      </c>
      <c r="H1107" t="s">
        <v>156</v>
      </c>
      <c r="I1107">
        <v>0</v>
      </c>
      <c r="J1107" t="s">
        <v>157</v>
      </c>
      <c r="K1107">
        <v>1</v>
      </c>
      <c r="L1107" t="s">
        <v>154</v>
      </c>
      <c r="M1107" t="s">
        <v>154</v>
      </c>
      <c r="N1107" t="s">
        <v>154</v>
      </c>
      <c r="O1107">
        <v>0</v>
      </c>
      <c r="P1107" t="s">
        <v>154</v>
      </c>
      <c r="Q1107" t="s">
        <v>154</v>
      </c>
      <c r="R1107" t="s">
        <v>301</v>
      </c>
      <c r="S1107">
        <v>0</v>
      </c>
      <c r="T1107">
        <v>3</v>
      </c>
      <c r="U1107">
        <v>0</v>
      </c>
      <c r="V1107">
        <v>62</v>
      </c>
      <c r="W1107">
        <v>62</v>
      </c>
      <c r="X1107">
        <v>3</v>
      </c>
      <c r="Y1107">
        <v>62</v>
      </c>
      <c r="Z1107">
        <v>27</v>
      </c>
      <c r="AA1107">
        <v>0</v>
      </c>
      <c r="AB1107">
        <v>27</v>
      </c>
      <c r="AC1107">
        <v>3</v>
      </c>
      <c r="AD1107">
        <v>3</v>
      </c>
      <c r="AE1107">
        <v>0</v>
      </c>
      <c r="AF1107">
        <v>0</v>
      </c>
      <c r="AG1107">
        <v>62</v>
      </c>
      <c r="AH1107">
        <v>3</v>
      </c>
      <c r="AI1107">
        <v>3</v>
      </c>
      <c r="AJ1107">
        <v>0</v>
      </c>
      <c r="AK1107">
        <v>62</v>
      </c>
      <c r="AL1107">
        <v>62</v>
      </c>
      <c r="AM1107">
        <v>90</v>
      </c>
      <c r="AN1107">
        <v>3</v>
      </c>
      <c r="AO1107">
        <v>3</v>
      </c>
      <c r="AP1107">
        <v>3</v>
      </c>
      <c r="AQ1107">
        <v>27</v>
      </c>
      <c r="AR1107">
        <v>27</v>
      </c>
      <c r="AS1107">
        <v>27</v>
      </c>
      <c r="AT1107">
        <v>3</v>
      </c>
      <c r="AU1107">
        <v>62</v>
      </c>
      <c r="AV1107">
        <v>27</v>
      </c>
      <c r="AW1107">
        <v>62</v>
      </c>
      <c r="AX1107">
        <v>0</v>
      </c>
      <c r="AY1107" t="s">
        <v>159</v>
      </c>
      <c r="AZ1107" t="s">
        <v>600</v>
      </c>
      <c r="BA1107" t="s">
        <v>200</v>
      </c>
      <c r="BB1107" t="s">
        <v>1549</v>
      </c>
      <c r="BC1107" t="s">
        <v>163</v>
      </c>
      <c r="BD1107" t="b">
        <v>0</v>
      </c>
      <c r="BE1107">
        <v>5.21</v>
      </c>
      <c r="BF1107" t="b">
        <v>1</v>
      </c>
      <c r="BH1107" t="s">
        <v>164</v>
      </c>
      <c r="BI1107" t="s">
        <v>1550</v>
      </c>
      <c r="BJ1107" t="b">
        <v>0</v>
      </c>
      <c r="BK1107" t="s">
        <v>166</v>
      </c>
      <c r="BL1107" t="b">
        <v>0</v>
      </c>
      <c r="BM1107">
        <v>18</v>
      </c>
      <c r="BN1107" t="s">
        <v>167</v>
      </c>
      <c r="BO1107" t="s">
        <v>168</v>
      </c>
      <c r="BP1107" t="s">
        <v>167</v>
      </c>
      <c r="BQ1107" t="s">
        <v>169</v>
      </c>
      <c r="BR1107">
        <v>768</v>
      </c>
      <c r="BS1107" t="s">
        <v>156</v>
      </c>
      <c r="BT1107" t="s">
        <v>201</v>
      </c>
      <c r="BU1107" t="s">
        <v>315</v>
      </c>
      <c r="BV1107" t="s">
        <v>327</v>
      </c>
      <c r="BW1107">
        <v>62</v>
      </c>
      <c r="BX1107">
        <v>4</v>
      </c>
      <c r="BY1107">
        <v>0</v>
      </c>
      <c r="BZ1107">
        <v>6</v>
      </c>
      <c r="CA1107" t="s">
        <v>1551</v>
      </c>
      <c r="CB1107" t="s">
        <v>156</v>
      </c>
      <c r="CC1107">
        <v>7</v>
      </c>
      <c r="CD1107" t="b">
        <v>0</v>
      </c>
      <c r="CE1107" t="s">
        <v>832</v>
      </c>
      <c r="CF1107" t="s">
        <v>833</v>
      </c>
      <c r="CG1107">
        <v>40</v>
      </c>
      <c r="CH1107">
        <v>0</v>
      </c>
      <c r="CI1107" t="s">
        <v>306</v>
      </c>
      <c r="CJ1107" t="s">
        <v>430</v>
      </c>
      <c r="CK1107" t="s">
        <v>430</v>
      </c>
      <c r="CL1107" t="s">
        <v>430</v>
      </c>
      <c r="CM1107" t="s">
        <v>430</v>
      </c>
      <c r="CN1107" t="s">
        <v>430</v>
      </c>
      <c r="CO1107" t="s">
        <v>306</v>
      </c>
      <c r="CP1107" t="s">
        <v>430</v>
      </c>
      <c r="CQ1107">
        <v>1</v>
      </c>
      <c r="CR1107">
        <v>169</v>
      </c>
      <c r="CS1107">
        <f t="shared" si="74"/>
        <v>169</v>
      </c>
      <c r="CT1107">
        <f t="shared" si="72"/>
        <v>850.14285714285711</v>
      </c>
      <c r="CU1107">
        <f t="shared" si="73"/>
        <v>1037.8966434615302</v>
      </c>
      <c r="CV1107">
        <f t="shared" si="71"/>
        <v>169</v>
      </c>
      <c r="CW1107">
        <v>39505</v>
      </c>
      <c r="CX1107">
        <v>2268</v>
      </c>
      <c r="CY1107">
        <v>467</v>
      </c>
      <c r="CZ1107">
        <v>669</v>
      </c>
      <c r="DA1107">
        <v>2728</v>
      </c>
      <c r="DB1107">
        <v>169</v>
      </c>
      <c r="DC1107">
        <v>78</v>
      </c>
      <c r="DD1107">
        <v>2210</v>
      </c>
      <c r="DE1107">
        <v>2</v>
      </c>
      <c r="DF1107" t="s">
        <v>156</v>
      </c>
      <c r="DG1107">
        <v>1024</v>
      </c>
      <c r="DH1107">
        <v>2</v>
      </c>
      <c r="DI1107">
        <v>48000</v>
      </c>
      <c r="DJ1107">
        <v>-16</v>
      </c>
      <c r="DK1107" t="s">
        <v>176</v>
      </c>
      <c r="DL1107">
        <v>11</v>
      </c>
      <c r="DM1107" t="s">
        <v>177</v>
      </c>
      <c r="DN1107">
        <v>344675</v>
      </c>
      <c r="DO1107">
        <v>342399</v>
      </c>
      <c r="DP1107">
        <v>16002</v>
      </c>
      <c r="DQ1107">
        <v>850323</v>
      </c>
      <c r="DR1107">
        <v>852449</v>
      </c>
      <c r="DS1107">
        <v>342352</v>
      </c>
      <c r="DT1107">
        <v>850323</v>
      </c>
      <c r="DU1107">
        <v>340109</v>
      </c>
      <c r="DV1107" t="s">
        <v>158</v>
      </c>
      <c r="DW1107">
        <v>336401</v>
      </c>
      <c r="DX1107">
        <v>282982</v>
      </c>
      <c r="DY1107">
        <v>284068</v>
      </c>
      <c r="DZ1107">
        <v>13270</v>
      </c>
      <c r="EA1107">
        <v>13268</v>
      </c>
      <c r="EB1107">
        <v>849571</v>
      </c>
      <c r="EC1107">
        <v>282978</v>
      </c>
      <c r="ED1107">
        <v>282980</v>
      </c>
      <c r="EE1107">
        <v>13269</v>
      </c>
      <c r="EF1107">
        <v>856479</v>
      </c>
      <c r="EG1107">
        <v>854449</v>
      </c>
      <c r="EH1107">
        <v>856651</v>
      </c>
      <c r="EI1107">
        <v>283452</v>
      </c>
      <c r="EJ1107">
        <v>284739</v>
      </c>
      <c r="EK1107">
        <v>283985</v>
      </c>
      <c r="EL1107">
        <v>340109</v>
      </c>
      <c r="EM1107">
        <v>338401</v>
      </c>
      <c r="EN1107">
        <v>342326</v>
      </c>
      <c r="EO1107" t="s">
        <v>158</v>
      </c>
      <c r="EP1107">
        <v>856479</v>
      </c>
      <c r="EQ1107">
        <v>336399</v>
      </c>
      <c r="ER1107">
        <v>849570</v>
      </c>
      <c r="ES1107">
        <v>384182</v>
      </c>
      <c r="ET1107" t="s">
        <v>178</v>
      </c>
      <c r="EU1107">
        <v>7</v>
      </c>
      <c r="EV1107" t="s">
        <v>1656</v>
      </c>
      <c r="EW1107">
        <v>63</v>
      </c>
      <c r="EX1107" t="s">
        <v>305</v>
      </c>
      <c r="EY1107" t="s">
        <v>169</v>
      </c>
      <c r="EZ1107">
        <v>1024</v>
      </c>
      <c r="FA1107">
        <v>-9</v>
      </c>
      <c r="FB1107">
        <v>-326</v>
      </c>
    </row>
    <row r="1108" spans="1:158" x14ac:dyDescent="0.35">
      <c r="A1108">
        <v>10</v>
      </c>
      <c r="B1108">
        <v>10</v>
      </c>
      <c r="C1108">
        <v>976</v>
      </c>
      <c r="D1108">
        <v>976</v>
      </c>
      <c r="E1108" t="s">
        <v>155</v>
      </c>
      <c r="F1108" t="s">
        <v>156</v>
      </c>
      <c r="G1108" t="s">
        <v>156</v>
      </c>
      <c r="H1108" t="s">
        <v>156</v>
      </c>
      <c r="I1108">
        <v>0</v>
      </c>
      <c r="J1108" t="s">
        <v>157</v>
      </c>
      <c r="K1108">
        <v>1</v>
      </c>
      <c r="L1108" t="s">
        <v>154</v>
      </c>
      <c r="M1108" t="s">
        <v>154</v>
      </c>
      <c r="N1108" t="s">
        <v>154</v>
      </c>
      <c r="O1108">
        <v>0</v>
      </c>
      <c r="P1108" t="s">
        <v>154</v>
      </c>
      <c r="Q1108" t="s">
        <v>154</v>
      </c>
      <c r="R1108" t="s">
        <v>306</v>
      </c>
      <c r="S1108">
        <v>0</v>
      </c>
      <c r="T1108">
        <v>3</v>
      </c>
      <c r="U1108">
        <v>0</v>
      </c>
      <c r="V1108">
        <v>63</v>
      </c>
      <c r="W1108">
        <v>63</v>
      </c>
      <c r="X1108">
        <v>3</v>
      </c>
      <c r="Y1108">
        <v>63</v>
      </c>
      <c r="Z1108">
        <v>27</v>
      </c>
      <c r="AA1108">
        <v>0</v>
      </c>
      <c r="AB1108">
        <v>27</v>
      </c>
      <c r="AC1108">
        <v>3</v>
      </c>
      <c r="AD1108">
        <v>3</v>
      </c>
      <c r="AE1108">
        <v>0</v>
      </c>
      <c r="AF1108">
        <v>0</v>
      </c>
      <c r="AG1108">
        <v>63</v>
      </c>
      <c r="AH1108">
        <v>3</v>
      </c>
      <c r="AI1108">
        <v>3</v>
      </c>
      <c r="AJ1108">
        <v>0</v>
      </c>
      <c r="AK1108">
        <v>63</v>
      </c>
      <c r="AL1108">
        <v>63</v>
      </c>
      <c r="AM1108">
        <v>91</v>
      </c>
      <c r="AN1108">
        <v>3</v>
      </c>
      <c r="AO1108">
        <v>3</v>
      </c>
      <c r="AP1108">
        <v>3</v>
      </c>
      <c r="AQ1108">
        <v>27</v>
      </c>
      <c r="AR1108">
        <v>27</v>
      </c>
      <c r="AS1108">
        <v>27</v>
      </c>
      <c r="AT1108">
        <v>3</v>
      </c>
      <c r="AU1108">
        <v>63</v>
      </c>
      <c r="AV1108">
        <v>27</v>
      </c>
      <c r="AW1108">
        <v>63</v>
      </c>
      <c r="AX1108">
        <v>0</v>
      </c>
      <c r="AY1108" t="s">
        <v>159</v>
      </c>
      <c r="AZ1108" t="s">
        <v>600</v>
      </c>
      <c r="BA1108" t="s">
        <v>200</v>
      </c>
      <c r="BB1108" t="s">
        <v>1549</v>
      </c>
      <c r="BC1108" t="s">
        <v>163</v>
      </c>
      <c r="BD1108" t="b">
        <v>0</v>
      </c>
      <c r="BE1108" t="s">
        <v>167</v>
      </c>
      <c r="BF1108" t="b">
        <v>1</v>
      </c>
      <c r="BH1108" t="s">
        <v>164</v>
      </c>
      <c r="BI1108" t="s">
        <v>1550</v>
      </c>
      <c r="BJ1108" t="b">
        <v>0</v>
      </c>
      <c r="BK1108" t="s">
        <v>166</v>
      </c>
      <c r="BL1108" t="b">
        <v>0</v>
      </c>
      <c r="BM1108">
        <v>18</v>
      </c>
      <c r="BN1108" t="s">
        <v>167</v>
      </c>
      <c r="BO1108" t="s">
        <v>168</v>
      </c>
      <c r="BP1108" t="s">
        <v>167</v>
      </c>
      <c r="BQ1108" t="s">
        <v>169</v>
      </c>
      <c r="BR1108">
        <v>768</v>
      </c>
      <c r="BS1108" t="s">
        <v>156</v>
      </c>
      <c r="BT1108" t="s">
        <v>201</v>
      </c>
      <c r="BU1108" t="s">
        <v>310</v>
      </c>
      <c r="BV1108" t="s">
        <v>313</v>
      </c>
      <c r="BW1108">
        <v>63</v>
      </c>
      <c r="BX1108">
        <v>4</v>
      </c>
      <c r="BY1108">
        <v>0</v>
      </c>
      <c r="BZ1108">
        <v>6</v>
      </c>
      <c r="CA1108" t="s">
        <v>1551</v>
      </c>
      <c r="CB1108" t="s">
        <v>156</v>
      </c>
      <c r="CC1108">
        <v>7</v>
      </c>
      <c r="CD1108" t="b">
        <v>0</v>
      </c>
      <c r="CE1108" t="s">
        <v>832</v>
      </c>
      <c r="CF1108" t="s">
        <v>833</v>
      </c>
      <c r="CG1108">
        <v>76</v>
      </c>
      <c r="CH1108">
        <v>0</v>
      </c>
      <c r="CI1108" t="s">
        <v>301</v>
      </c>
      <c r="CJ1108" t="s">
        <v>430</v>
      </c>
      <c r="CK1108" t="s">
        <v>430</v>
      </c>
      <c r="CL1108" t="s">
        <v>430</v>
      </c>
      <c r="CM1108" t="s">
        <v>430</v>
      </c>
      <c r="CN1108" t="s">
        <v>430</v>
      </c>
      <c r="CO1108" t="s">
        <v>301</v>
      </c>
      <c r="CP1108" t="s">
        <v>430</v>
      </c>
      <c r="CQ1108">
        <v>1</v>
      </c>
      <c r="CR1108">
        <v>249</v>
      </c>
      <c r="CS1108" t="str">
        <f t="shared" si="74"/>
        <v>-</v>
      </c>
      <c r="CT1108">
        <f t="shared" si="72"/>
        <v>850.14285714285711</v>
      </c>
      <c r="CU1108">
        <f t="shared" si="73"/>
        <v>1037.8966434615302</v>
      </c>
      <c r="CV1108" t="str">
        <f t="shared" si="71"/>
        <v>-</v>
      </c>
      <c r="CW1108">
        <v>39505</v>
      </c>
      <c r="CX1108">
        <v>2268</v>
      </c>
      <c r="CY1108">
        <v>467</v>
      </c>
      <c r="CZ1108">
        <v>669</v>
      </c>
      <c r="DA1108">
        <v>2728</v>
      </c>
      <c r="DB1108">
        <v>249</v>
      </c>
      <c r="DC1108">
        <v>78</v>
      </c>
      <c r="DD1108">
        <v>2210</v>
      </c>
      <c r="DE1108">
        <v>2</v>
      </c>
      <c r="DF1108" t="s">
        <v>156</v>
      </c>
      <c r="DG1108">
        <v>1024</v>
      </c>
      <c r="DH1108">
        <v>2</v>
      </c>
      <c r="DI1108">
        <v>48000</v>
      </c>
      <c r="DJ1108">
        <v>-16</v>
      </c>
      <c r="DK1108" t="s">
        <v>176</v>
      </c>
      <c r="DL1108">
        <v>11</v>
      </c>
      <c r="DM1108" t="s">
        <v>177</v>
      </c>
      <c r="DN1108">
        <v>344675</v>
      </c>
      <c r="DO1108">
        <v>342399</v>
      </c>
      <c r="DP1108">
        <v>16002</v>
      </c>
      <c r="DQ1108">
        <v>857508</v>
      </c>
      <c r="DR1108">
        <v>859109</v>
      </c>
      <c r="DS1108">
        <v>342352</v>
      </c>
      <c r="DT1108">
        <v>857508</v>
      </c>
      <c r="DU1108">
        <v>340109</v>
      </c>
      <c r="DV1108" t="s">
        <v>158</v>
      </c>
      <c r="DW1108">
        <v>336401</v>
      </c>
      <c r="DX1108">
        <v>282982</v>
      </c>
      <c r="DY1108">
        <v>284068</v>
      </c>
      <c r="DZ1108">
        <v>13270</v>
      </c>
      <c r="EA1108">
        <v>13268</v>
      </c>
      <c r="EB1108">
        <v>856757</v>
      </c>
      <c r="EC1108">
        <v>282978</v>
      </c>
      <c r="ED1108">
        <v>282980</v>
      </c>
      <c r="EE1108">
        <v>13269</v>
      </c>
      <c r="EF1108">
        <v>862669</v>
      </c>
      <c r="EG1108">
        <v>861109</v>
      </c>
      <c r="EH1108">
        <v>862921</v>
      </c>
      <c r="EI1108">
        <v>283452</v>
      </c>
      <c r="EJ1108">
        <v>284739</v>
      </c>
      <c r="EK1108">
        <v>283985</v>
      </c>
      <c r="EL1108">
        <v>340109</v>
      </c>
      <c r="EM1108">
        <v>338401</v>
      </c>
      <c r="EN1108">
        <v>342326</v>
      </c>
      <c r="EO1108" t="s">
        <v>158</v>
      </c>
      <c r="EP1108">
        <v>862669</v>
      </c>
      <c r="EQ1108">
        <v>336399</v>
      </c>
      <c r="ER1108">
        <v>856754</v>
      </c>
      <c r="ES1108">
        <v>384182</v>
      </c>
      <c r="ET1108" t="s">
        <v>178</v>
      </c>
      <c r="EU1108">
        <v>7</v>
      </c>
      <c r="EV1108" t="s">
        <v>1657</v>
      </c>
      <c r="EW1108">
        <v>64</v>
      </c>
      <c r="EX1108" t="s">
        <v>309</v>
      </c>
      <c r="EY1108" t="s">
        <v>169</v>
      </c>
      <c r="EZ1108">
        <v>1024</v>
      </c>
      <c r="FA1108">
        <v>-9</v>
      </c>
      <c r="FB1108">
        <v>-326</v>
      </c>
    </row>
    <row r="1109" spans="1:158" x14ac:dyDescent="0.35">
      <c r="A1109">
        <v>10</v>
      </c>
      <c r="B1109">
        <v>10</v>
      </c>
      <c r="C1109">
        <v>986</v>
      </c>
      <c r="D1109">
        <v>986</v>
      </c>
      <c r="E1109" t="s">
        <v>155</v>
      </c>
      <c r="F1109" t="s">
        <v>156</v>
      </c>
      <c r="G1109" t="s">
        <v>156</v>
      </c>
      <c r="H1109" t="s">
        <v>156</v>
      </c>
      <c r="I1109">
        <v>0</v>
      </c>
      <c r="J1109" t="s">
        <v>157</v>
      </c>
      <c r="K1109">
        <v>1</v>
      </c>
      <c r="L1109" t="s">
        <v>154</v>
      </c>
      <c r="M1109" t="s">
        <v>154</v>
      </c>
      <c r="N1109" t="s">
        <v>154</v>
      </c>
      <c r="O1109">
        <v>0</v>
      </c>
      <c r="P1109" t="s">
        <v>154</v>
      </c>
      <c r="Q1109" t="s">
        <v>154</v>
      </c>
      <c r="R1109" t="s">
        <v>301</v>
      </c>
      <c r="S1109">
        <v>0</v>
      </c>
      <c r="T1109">
        <v>3</v>
      </c>
      <c r="U1109">
        <v>0</v>
      </c>
      <c r="V1109">
        <v>64</v>
      </c>
      <c r="W1109">
        <v>64</v>
      </c>
      <c r="X1109">
        <v>3</v>
      </c>
      <c r="Y1109">
        <v>64</v>
      </c>
      <c r="Z1109">
        <v>27</v>
      </c>
      <c r="AA1109">
        <v>0</v>
      </c>
      <c r="AB1109">
        <v>27</v>
      </c>
      <c r="AC1109">
        <v>3</v>
      </c>
      <c r="AD1109">
        <v>3</v>
      </c>
      <c r="AE1109">
        <v>0</v>
      </c>
      <c r="AF1109">
        <v>0</v>
      </c>
      <c r="AG1109">
        <v>64</v>
      </c>
      <c r="AH1109">
        <v>3</v>
      </c>
      <c r="AI1109">
        <v>3</v>
      </c>
      <c r="AJ1109">
        <v>0</v>
      </c>
      <c r="AK1109">
        <v>64</v>
      </c>
      <c r="AL1109">
        <v>64</v>
      </c>
      <c r="AM1109">
        <v>92</v>
      </c>
      <c r="AN1109">
        <v>3</v>
      </c>
      <c r="AO1109">
        <v>3</v>
      </c>
      <c r="AP1109">
        <v>3</v>
      </c>
      <c r="AQ1109">
        <v>27</v>
      </c>
      <c r="AR1109">
        <v>27</v>
      </c>
      <c r="AS1109">
        <v>27</v>
      </c>
      <c r="AT1109">
        <v>3</v>
      </c>
      <c r="AU1109">
        <v>64</v>
      </c>
      <c r="AV1109">
        <v>27</v>
      </c>
      <c r="AW1109">
        <v>64</v>
      </c>
      <c r="AX1109">
        <v>0</v>
      </c>
      <c r="AY1109" t="s">
        <v>159</v>
      </c>
      <c r="AZ1109" t="s">
        <v>600</v>
      </c>
      <c r="BA1109" t="s">
        <v>200</v>
      </c>
      <c r="BB1109" t="s">
        <v>1549</v>
      </c>
      <c r="BC1109" t="s">
        <v>163</v>
      </c>
      <c r="BD1109" t="b">
        <v>0</v>
      </c>
      <c r="BE1109">
        <v>6.63</v>
      </c>
      <c r="BF1109" t="b">
        <v>1</v>
      </c>
      <c r="BH1109" t="s">
        <v>164</v>
      </c>
      <c r="BI1109" t="s">
        <v>1550</v>
      </c>
      <c r="BJ1109" t="b">
        <v>0</v>
      </c>
      <c r="BK1109" t="s">
        <v>166</v>
      </c>
      <c r="BL1109" t="b">
        <v>0</v>
      </c>
      <c r="BM1109">
        <v>18</v>
      </c>
      <c r="BN1109" t="s">
        <v>167</v>
      </c>
      <c r="BO1109" t="s">
        <v>168</v>
      </c>
      <c r="BP1109" t="s">
        <v>167</v>
      </c>
      <c r="BQ1109" t="s">
        <v>169</v>
      </c>
      <c r="BR1109">
        <v>768</v>
      </c>
      <c r="BS1109" t="s">
        <v>156</v>
      </c>
      <c r="BT1109" t="s">
        <v>201</v>
      </c>
      <c r="BU1109" t="s">
        <v>302</v>
      </c>
      <c r="BV1109" t="s">
        <v>316</v>
      </c>
      <c r="BW1109">
        <v>64</v>
      </c>
      <c r="BX1109">
        <v>4</v>
      </c>
      <c r="BY1109">
        <v>0</v>
      </c>
      <c r="BZ1109">
        <v>6</v>
      </c>
      <c r="CA1109" t="s">
        <v>1551</v>
      </c>
      <c r="CB1109" t="s">
        <v>156</v>
      </c>
      <c r="CC1109">
        <v>7</v>
      </c>
      <c r="CD1109" t="b">
        <v>0</v>
      </c>
      <c r="CE1109" t="s">
        <v>832</v>
      </c>
      <c r="CF1109" t="s">
        <v>833</v>
      </c>
      <c r="CG1109">
        <v>27</v>
      </c>
      <c r="CH1109">
        <v>0</v>
      </c>
      <c r="CI1109" t="s">
        <v>306</v>
      </c>
      <c r="CJ1109" t="s">
        <v>430</v>
      </c>
      <c r="CK1109" t="s">
        <v>430</v>
      </c>
      <c r="CL1109" t="s">
        <v>430</v>
      </c>
      <c r="CM1109" t="s">
        <v>430</v>
      </c>
      <c r="CN1109" t="s">
        <v>430</v>
      </c>
      <c r="CO1109" t="s">
        <v>306</v>
      </c>
      <c r="CP1109" t="s">
        <v>430</v>
      </c>
      <c r="CQ1109">
        <v>1</v>
      </c>
      <c r="CR1109">
        <v>1613</v>
      </c>
      <c r="CS1109">
        <f t="shared" si="74"/>
        <v>1613</v>
      </c>
      <c r="CT1109">
        <f t="shared" si="72"/>
        <v>850.14285714285711</v>
      </c>
      <c r="CU1109">
        <f t="shared" si="73"/>
        <v>1037.8966434615302</v>
      </c>
      <c r="CV1109">
        <f t="shared" si="71"/>
        <v>1613</v>
      </c>
      <c r="CW1109">
        <v>39505</v>
      </c>
      <c r="CX1109">
        <v>2268</v>
      </c>
      <c r="CY1109">
        <v>467</v>
      </c>
      <c r="CZ1109">
        <v>669</v>
      </c>
      <c r="DA1109">
        <v>2728</v>
      </c>
      <c r="DB1109">
        <v>1613</v>
      </c>
      <c r="DC1109">
        <v>78</v>
      </c>
      <c r="DD1109">
        <v>2210</v>
      </c>
      <c r="DE1109">
        <v>2</v>
      </c>
      <c r="DF1109" t="s">
        <v>156</v>
      </c>
      <c r="DG1109">
        <v>1024</v>
      </c>
      <c r="DH1109">
        <v>2</v>
      </c>
      <c r="DI1109">
        <v>48000</v>
      </c>
      <c r="DJ1109">
        <v>-16</v>
      </c>
      <c r="DK1109" t="s">
        <v>176</v>
      </c>
      <c r="DL1109">
        <v>11</v>
      </c>
      <c r="DM1109" t="s">
        <v>177</v>
      </c>
      <c r="DN1109">
        <v>344675</v>
      </c>
      <c r="DO1109">
        <v>342399</v>
      </c>
      <c r="DP1109">
        <v>16002</v>
      </c>
      <c r="DQ1109">
        <v>863801</v>
      </c>
      <c r="DR1109">
        <v>865759</v>
      </c>
      <c r="DS1109">
        <v>342352</v>
      </c>
      <c r="DT1109">
        <v>863801</v>
      </c>
      <c r="DU1109">
        <v>340109</v>
      </c>
      <c r="DV1109" t="s">
        <v>158</v>
      </c>
      <c r="DW1109">
        <v>336401</v>
      </c>
      <c r="DX1109">
        <v>282982</v>
      </c>
      <c r="DY1109">
        <v>284068</v>
      </c>
      <c r="DZ1109">
        <v>13270</v>
      </c>
      <c r="EA1109">
        <v>13268</v>
      </c>
      <c r="EB1109">
        <v>863050</v>
      </c>
      <c r="EC1109">
        <v>282978</v>
      </c>
      <c r="ED1109">
        <v>282980</v>
      </c>
      <c r="EE1109">
        <v>13269</v>
      </c>
      <c r="EF1109">
        <v>869709</v>
      </c>
      <c r="EG1109">
        <v>867759</v>
      </c>
      <c r="EH1109">
        <v>871327</v>
      </c>
      <c r="EI1109">
        <v>283452</v>
      </c>
      <c r="EJ1109">
        <v>284739</v>
      </c>
      <c r="EK1109">
        <v>283985</v>
      </c>
      <c r="EL1109">
        <v>340109</v>
      </c>
      <c r="EM1109">
        <v>338401</v>
      </c>
      <c r="EN1109">
        <v>342326</v>
      </c>
      <c r="EO1109" t="s">
        <v>158</v>
      </c>
      <c r="EP1109">
        <v>869708</v>
      </c>
      <c r="EQ1109">
        <v>336399</v>
      </c>
      <c r="ER1109">
        <v>863047</v>
      </c>
      <c r="ES1109">
        <v>384182</v>
      </c>
      <c r="ET1109" t="s">
        <v>178</v>
      </c>
      <c r="EU1109">
        <v>7</v>
      </c>
      <c r="EV1109" t="s">
        <v>1658</v>
      </c>
      <c r="EW1109">
        <v>65</v>
      </c>
      <c r="EX1109" t="s">
        <v>305</v>
      </c>
      <c r="EY1109" t="s">
        <v>169</v>
      </c>
      <c r="EZ1109">
        <v>1024</v>
      </c>
      <c r="FA1109">
        <v>-9</v>
      </c>
      <c r="FB1109">
        <v>-326</v>
      </c>
    </row>
    <row r="1110" spans="1:158" x14ac:dyDescent="0.35">
      <c r="A1110">
        <v>10</v>
      </c>
      <c r="B1110">
        <v>10</v>
      </c>
      <c r="C1110">
        <v>972</v>
      </c>
      <c r="D1110">
        <v>972</v>
      </c>
      <c r="E1110" t="s">
        <v>155</v>
      </c>
      <c r="F1110" t="s">
        <v>156</v>
      </c>
      <c r="G1110" t="s">
        <v>156</v>
      </c>
      <c r="H1110" t="s">
        <v>156</v>
      </c>
      <c r="I1110">
        <v>0</v>
      </c>
      <c r="J1110" t="s">
        <v>157</v>
      </c>
      <c r="K1110">
        <v>1</v>
      </c>
      <c r="L1110" t="s">
        <v>154</v>
      </c>
      <c r="M1110" t="s">
        <v>154</v>
      </c>
      <c r="N1110" t="s">
        <v>154</v>
      </c>
      <c r="O1110">
        <v>0</v>
      </c>
      <c r="P1110" t="s">
        <v>154</v>
      </c>
      <c r="Q1110" t="s">
        <v>154</v>
      </c>
      <c r="R1110" t="s">
        <v>306</v>
      </c>
      <c r="S1110">
        <v>0</v>
      </c>
      <c r="T1110">
        <v>3</v>
      </c>
      <c r="U1110">
        <v>0</v>
      </c>
      <c r="V1110">
        <v>65</v>
      </c>
      <c r="W1110">
        <v>65</v>
      </c>
      <c r="X1110">
        <v>3</v>
      </c>
      <c r="Y1110">
        <v>65</v>
      </c>
      <c r="Z1110">
        <v>27</v>
      </c>
      <c r="AA1110">
        <v>0</v>
      </c>
      <c r="AB1110">
        <v>27</v>
      </c>
      <c r="AC1110">
        <v>3</v>
      </c>
      <c r="AD1110">
        <v>3</v>
      </c>
      <c r="AE1110">
        <v>0</v>
      </c>
      <c r="AF1110">
        <v>0</v>
      </c>
      <c r="AG1110">
        <v>65</v>
      </c>
      <c r="AH1110">
        <v>3</v>
      </c>
      <c r="AI1110">
        <v>3</v>
      </c>
      <c r="AJ1110">
        <v>0</v>
      </c>
      <c r="AK1110">
        <v>65</v>
      </c>
      <c r="AL1110">
        <v>65</v>
      </c>
      <c r="AM1110">
        <v>93</v>
      </c>
      <c r="AN1110">
        <v>3</v>
      </c>
      <c r="AO1110">
        <v>3</v>
      </c>
      <c r="AP1110">
        <v>3</v>
      </c>
      <c r="AQ1110">
        <v>27</v>
      </c>
      <c r="AR1110">
        <v>27</v>
      </c>
      <c r="AS1110">
        <v>27</v>
      </c>
      <c r="AT1110">
        <v>3</v>
      </c>
      <c r="AU1110">
        <v>65</v>
      </c>
      <c r="AV1110">
        <v>27</v>
      </c>
      <c r="AW1110">
        <v>65</v>
      </c>
      <c r="AX1110">
        <v>0</v>
      </c>
      <c r="AY1110" t="s">
        <v>159</v>
      </c>
      <c r="AZ1110" t="s">
        <v>600</v>
      </c>
      <c r="BA1110" t="s">
        <v>200</v>
      </c>
      <c r="BB1110" t="s">
        <v>1549</v>
      </c>
      <c r="BC1110" t="s">
        <v>163</v>
      </c>
      <c r="BD1110" t="b">
        <v>0</v>
      </c>
      <c r="BE1110" t="s">
        <v>167</v>
      </c>
      <c r="BF1110" t="b">
        <v>1</v>
      </c>
      <c r="BH1110" t="s">
        <v>164</v>
      </c>
      <c r="BI1110" t="s">
        <v>1550</v>
      </c>
      <c r="BJ1110" t="b">
        <v>0</v>
      </c>
      <c r="BK1110" t="s">
        <v>166</v>
      </c>
      <c r="BL1110" t="b">
        <v>0</v>
      </c>
      <c r="BM1110">
        <v>18</v>
      </c>
      <c r="BN1110" t="s">
        <v>167</v>
      </c>
      <c r="BO1110" t="s">
        <v>168</v>
      </c>
      <c r="BP1110" t="s">
        <v>167</v>
      </c>
      <c r="BQ1110" t="s">
        <v>169</v>
      </c>
      <c r="BR1110">
        <v>768</v>
      </c>
      <c r="BS1110" t="s">
        <v>156</v>
      </c>
      <c r="BT1110" t="s">
        <v>201</v>
      </c>
      <c r="BU1110" t="s">
        <v>315</v>
      </c>
      <c r="BV1110" t="s">
        <v>340</v>
      </c>
      <c r="BW1110">
        <v>65</v>
      </c>
      <c r="BX1110">
        <v>4</v>
      </c>
      <c r="BY1110">
        <v>0</v>
      </c>
      <c r="BZ1110">
        <v>6</v>
      </c>
      <c r="CA1110" t="s">
        <v>1551</v>
      </c>
      <c r="CB1110" t="s">
        <v>156</v>
      </c>
      <c r="CC1110">
        <v>7</v>
      </c>
      <c r="CD1110" t="b">
        <v>0</v>
      </c>
      <c r="CE1110" t="s">
        <v>832</v>
      </c>
      <c r="CF1110" t="s">
        <v>833</v>
      </c>
      <c r="CG1110">
        <v>82</v>
      </c>
      <c r="CH1110">
        <v>0</v>
      </c>
      <c r="CI1110" t="s">
        <v>301</v>
      </c>
      <c r="CJ1110" t="s">
        <v>430</v>
      </c>
      <c r="CK1110" t="s">
        <v>430</v>
      </c>
      <c r="CL1110" t="s">
        <v>430</v>
      </c>
      <c r="CM1110" t="s">
        <v>430</v>
      </c>
      <c r="CN1110" t="s">
        <v>430</v>
      </c>
      <c r="CO1110" t="s">
        <v>301</v>
      </c>
      <c r="CP1110" t="s">
        <v>430</v>
      </c>
      <c r="CQ1110">
        <v>1</v>
      </c>
      <c r="CR1110">
        <v>96</v>
      </c>
      <c r="CS1110" t="str">
        <f t="shared" si="74"/>
        <v>-</v>
      </c>
      <c r="CT1110">
        <f t="shared" si="72"/>
        <v>850.14285714285711</v>
      </c>
      <c r="CU1110">
        <f t="shared" si="73"/>
        <v>1037.8966434615302</v>
      </c>
      <c r="CV1110" t="str">
        <f t="shared" ref="CV1110:CV1128" si="75">IF(OR(CS1110&lt;CT1110-2*CU1110,CS1110&gt;CT1110+2*CU1110),"-",CS1110)</f>
        <v>-</v>
      </c>
      <c r="CW1110">
        <v>39505</v>
      </c>
      <c r="CX1110">
        <v>2268</v>
      </c>
      <c r="CY1110">
        <v>467</v>
      </c>
      <c r="CZ1110">
        <v>669</v>
      </c>
      <c r="DA1110">
        <v>2728</v>
      </c>
      <c r="DB1110">
        <v>96</v>
      </c>
      <c r="DC1110">
        <v>78</v>
      </c>
      <c r="DD1110">
        <v>2210</v>
      </c>
      <c r="DE1110">
        <v>2</v>
      </c>
      <c r="DF1110" t="s">
        <v>156</v>
      </c>
      <c r="DG1110">
        <v>1024</v>
      </c>
      <c r="DH1110">
        <v>2</v>
      </c>
      <c r="DI1110">
        <v>48000</v>
      </c>
      <c r="DJ1110">
        <v>-16</v>
      </c>
      <c r="DK1110" t="s">
        <v>176</v>
      </c>
      <c r="DL1110">
        <v>11</v>
      </c>
      <c r="DM1110" t="s">
        <v>177</v>
      </c>
      <c r="DN1110">
        <v>344675</v>
      </c>
      <c r="DO1110">
        <v>342399</v>
      </c>
      <c r="DP1110">
        <v>16002</v>
      </c>
      <c r="DQ1110">
        <v>872205</v>
      </c>
      <c r="DR1110">
        <v>874339</v>
      </c>
      <c r="DS1110">
        <v>342352</v>
      </c>
      <c r="DT1110">
        <v>872205</v>
      </c>
      <c r="DU1110">
        <v>340109</v>
      </c>
      <c r="DV1110" t="s">
        <v>158</v>
      </c>
      <c r="DW1110">
        <v>336401</v>
      </c>
      <c r="DX1110">
        <v>282982</v>
      </c>
      <c r="DY1110">
        <v>284068</v>
      </c>
      <c r="DZ1110">
        <v>13270</v>
      </c>
      <c r="EA1110">
        <v>13268</v>
      </c>
      <c r="EB1110">
        <v>871454</v>
      </c>
      <c r="EC1110">
        <v>282978</v>
      </c>
      <c r="ED1110">
        <v>282980</v>
      </c>
      <c r="EE1110">
        <v>13269</v>
      </c>
      <c r="EF1110">
        <v>878109</v>
      </c>
      <c r="EG1110">
        <v>876339</v>
      </c>
      <c r="EH1110">
        <v>878208</v>
      </c>
      <c r="EI1110">
        <v>283452</v>
      </c>
      <c r="EJ1110">
        <v>284739</v>
      </c>
      <c r="EK1110">
        <v>283985</v>
      </c>
      <c r="EL1110">
        <v>340109</v>
      </c>
      <c r="EM1110">
        <v>338401</v>
      </c>
      <c r="EN1110">
        <v>342326</v>
      </c>
      <c r="EO1110" t="s">
        <v>158</v>
      </c>
      <c r="EP1110">
        <v>878109</v>
      </c>
      <c r="EQ1110">
        <v>336399</v>
      </c>
      <c r="ER1110">
        <v>871451</v>
      </c>
      <c r="ES1110">
        <v>384182</v>
      </c>
      <c r="ET1110" t="s">
        <v>178</v>
      </c>
      <c r="EU1110">
        <v>7</v>
      </c>
      <c r="EV1110" t="s">
        <v>1659</v>
      </c>
      <c r="EW1110">
        <v>66</v>
      </c>
      <c r="EX1110" t="s">
        <v>309</v>
      </c>
      <c r="EY1110" t="s">
        <v>169</v>
      </c>
      <c r="EZ1110">
        <v>1024</v>
      </c>
      <c r="FA1110">
        <v>-9</v>
      </c>
      <c r="FB1110">
        <v>-326</v>
      </c>
    </row>
    <row r="1111" spans="1:158" x14ac:dyDescent="0.35">
      <c r="A1111">
        <v>10</v>
      </c>
      <c r="B1111">
        <v>10</v>
      </c>
      <c r="C1111">
        <v>970</v>
      </c>
      <c r="D1111">
        <v>970</v>
      </c>
      <c r="E1111" t="s">
        <v>155</v>
      </c>
      <c r="F1111" t="s">
        <v>156</v>
      </c>
      <c r="G1111" t="s">
        <v>156</v>
      </c>
      <c r="H1111" t="s">
        <v>156</v>
      </c>
      <c r="I1111">
        <v>0</v>
      </c>
      <c r="J1111" t="s">
        <v>157</v>
      </c>
      <c r="K1111">
        <v>1</v>
      </c>
      <c r="L1111" t="s">
        <v>154</v>
      </c>
      <c r="M1111" t="s">
        <v>154</v>
      </c>
      <c r="N1111" t="s">
        <v>154</v>
      </c>
      <c r="O1111">
        <v>0</v>
      </c>
      <c r="P1111" t="s">
        <v>154</v>
      </c>
      <c r="Q1111" t="s">
        <v>154</v>
      </c>
      <c r="R1111" t="s">
        <v>306</v>
      </c>
      <c r="S1111">
        <v>0</v>
      </c>
      <c r="T1111">
        <v>3</v>
      </c>
      <c r="U1111">
        <v>0</v>
      </c>
      <c r="V1111">
        <v>66</v>
      </c>
      <c r="W1111">
        <v>66</v>
      </c>
      <c r="X1111">
        <v>3</v>
      </c>
      <c r="Y1111">
        <v>66</v>
      </c>
      <c r="Z1111">
        <v>27</v>
      </c>
      <c r="AA1111">
        <v>0</v>
      </c>
      <c r="AB1111">
        <v>27</v>
      </c>
      <c r="AC1111">
        <v>3</v>
      </c>
      <c r="AD1111">
        <v>3</v>
      </c>
      <c r="AE1111">
        <v>0</v>
      </c>
      <c r="AF1111">
        <v>0</v>
      </c>
      <c r="AG1111">
        <v>66</v>
      </c>
      <c r="AH1111">
        <v>3</v>
      </c>
      <c r="AI1111">
        <v>3</v>
      </c>
      <c r="AJ1111">
        <v>0</v>
      </c>
      <c r="AK1111">
        <v>66</v>
      </c>
      <c r="AL1111">
        <v>66</v>
      </c>
      <c r="AM1111">
        <v>94</v>
      </c>
      <c r="AN1111">
        <v>3</v>
      </c>
      <c r="AO1111">
        <v>3</v>
      </c>
      <c r="AP1111">
        <v>3</v>
      </c>
      <c r="AQ1111">
        <v>27</v>
      </c>
      <c r="AR1111">
        <v>27</v>
      </c>
      <c r="AS1111">
        <v>27</v>
      </c>
      <c r="AT1111">
        <v>3</v>
      </c>
      <c r="AU1111">
        <v>66</v>
      </c>
      <c r="AV1111">
        <v>27</v>
      </c>
      <c r="AW1111">
        <v>66</v>
      </c>
      <c r="AX1111">
        <v>0</v>
      </c>
      <c r="AY1111" t="s">
        <v>159</v>
      </c>
      <c r="AZ1111" t="s">
        <v>600</v>
      </c>
      <c r="BA1111" t="s">
        <v>200</v>
      </c>
      <c r="BB1111" t="s">
        <v>1549</v>
      </c>
      <c r="BC1111" t="s">
        <v>163</v>
      </c>
      <c r="BD1111" t="b">
        <v>0</v>
      </c>
      <c r="BE1111" t="s">
        <v>167</v>
      </c>
      <c r="BF1111" t="b">
        <v>1</v>
      </c>
      <c r="BH1111" t="s">
        <v>164</v>
      </c>
      <c r="BI1111" t="s">
        <v>1550</v>
      </c>
      <c r="BJ1111" t="b">
        <v>0</v>
      </c>
      <c r="BK1111" t="s">
        <v>166</v>
      </c>
      <c r="BL1111" t="b">
        <v>0</v>
      </c>
      <c r="BM1111">
        <v>18</v>
      </c>
      <c r="BN1111" t="s">
        <v>167</v>
      </c>
      <c r="BO1111" t="s">
        <v>168</v>
      </c>
      <c r="BP1111" t="s">
        <v>167</v>
      </c>
      <c r="BQ1111" t="s">
        <v>169</v>
      </c>
      <c r="BR1111">
        <v>768</v>
      </c>
      <c r="BS1111" t="s">
        <v>156</v>
      </c>
      <c r="BT1111" t="s">
        <v>201</v>
      </c>
      <c r="BU1111" t="s">
        <v>303</v>
      </c>
      <c r="BV1111" t="s">
        <v>324</v>
      </c>
      <c r="BW1111">
        <v>66</v>
      </c>
      <c r="BX1111">
        <v>4</v>
      </c>
      <c r="BY1111">
        <v>0</v>
      </c>
      <c r="BZ1111">
        <v>6</v>
      </c>
      <c r="CA1111" t="s">
        <v>1551</v>
      </c>
      <c r="CB1111" t="s">
        <v>156</v>
      </c>
      <c r="CC1111">
        <v>7</v>
      </c>
      <c r="CD1111" t="b">
        <v>0</v>
      </c>
      <c r="CE1111" t="s">
        <v>832</v>
      </c>
      <c r="CF1111" t="s">
        <v>833</v>
      </c>
      <c r="CG1111">
        <v>53</v>
      </c>
      <c r="CH1111">
        <v>0</v>
      </c>
      <c r="CI1111" t="s">
        <v>301</v>
      </c>
      <c r="CJ1111" t="s">
        <v>430</v>
      </c>
      <c r="CK1111" t="s">
        <v>430</v>
      </c>
      <c r="CL1111" t="s">
        <v>430</v>
      </c>
      <c r="CM1111" t="s">
        <v>430</v>
      </c>
      <c r="CN1111" t="s">
        <v>430</v>
      </c>
      <c r="CO1111" t="s">
        <v>301</v>
      </c>
      <c r="CP1111" t="s">
        <v>430</v>
      </c>
      <c r="CQ1111">
        <v>1</v>
      </c>
      <c r="CR1111">
        <v>836</v>
      </c>
      <c r="CS1111" t="str">
        <f t="shared" si="74"/>
        <v>-</v>
      </c>
      <c r="CT1111">
        <f t="shared" ref="CT1111:CT1128" si="76">CT1110</f>
        <v>850.14285714285711</v>
      </c>
      <c r="CU1111">
        <f t="shared" ref="CU1111:CU1128" si="77">CU1110</f>
        <v>1037.8966434615302</v>
      </c>
      <c r="CV1111" t="str">
        <f t="shared" si="75"/>
        <v>-</v>
      </c>
      <c r="CW1111">
        <v>39505</v>
      </c>
      <c r="CX1111">
        <v>2268</v>
      </c>
      <c r="CY1111">
        <v>467</v>
      </c>
      <c r="CZ1111">
        <v>669</v>
      </c>
      <c r="DA1111">
        <v>2728</v>
      </c>
      <c r="DB1111">
        <v>836</v>
      </c>
      <c r="DC1111">
        <v>78</v>
      </c>
      <c r="DD1111">
        <v>2210</v>
      </c>
      <c r="DE1111">
        <v>2</v>
      </c>
      <c r="DF1111" t="s">
        <v>156</v>
      </c>
      <c r="DG1111">
        <v>1024</v>
      </c>
      <c r="DH1111">
        <v>2</v>
      </c>
      <c r="DI1111">
        <v>48000</v>
      </c>
      <c r="DJ1111">
        <v>-16</v>
      </c>
      <c r="DK1111" t="s">
        <v>176</v>
      </c>
      <c r="DL1111">
        <v>11</v>
      </c>
      <c r="DM1111" t="s">
        <v>177</v>
      </c>
      <c r="DN1111">
        <v>344675</v>
      </c>
      <c r="DO1111">
        <v>342399</v>
      </c>
      <c r="DP1111">
        <v>16002</v>
      </c>
      <c r="DQ1111">
        <v>879090</v>
      </c>
      <c r="DR1111">
        <v>880799</v>
      </c>
      <c r="DS1111">
        <v>342352</v>
      </c>
      <c r="DT1111">
        <v>879089</v>
      </c>
      <c r="DU1111">
        <v>340109</v>
      </c>
      <c r="DV1111" t="s">
        <v>158</v>
      </c>
      <c r="DW1111">
        <v>336401</v>
      </c>
      <c r="DX1111">
        <v>282982</v>
      </c>
      <c r="DY1111">
        <v>284068</v>
      </c>
      <c r="DZ1111">
        <v>13270</v>
      </c>
      <c r="EA1111">
        <v>13268</v>
      </c>
      <c r="EB1111">
        <v>878338</v>
      </c>
      <c r="EC1111">
        <v>282978</v>
      </c>
      <c r="ED1111">
        <v>282980</v>
      </c>
      <c r="EE1111">
        <v>13269</v>
      </c>
      <c r="EF1111">
        <v>884359</v>
      </c>
      <c r="EG1111">
        <v>882799</v>
      </c>
      <c r="EH1111">
        <v>885198</v>
      </c>
      <c r="EI1111">
        <v>283452</v>
      </c>
      <c r="EJ1111">
        <v>284739</v>
      </c>
      <c r="EK1111">
        <v>283985</v>
      </c>
      <c r="EL1111">
        <v>340109</v>
      </c>
      <c r="EM1111">
        <v>338401</v>
      </c>
      <c r="EN1111">
        <v>342326</v>
      </c>
      <c r="EO1111" t="s">
        <v>158</v>
      </c>
      <c r="EP1111">
        <v>884359</v>
      </c>
      <c r="EQ1111">
        <v>336399</v>
      </c>
      <c r="ER1111">
        <v>878335</v>
      </c>
      <c r="ES1111">
        <v>384182</v>
      </c>
      <c r="ET1111" t="s">
        <v>178</v>
      </c>
      <c r="EU1111">
        <v>7</v>
      </c>
      <c r="EV1111" t="s">
        <v>1660</v>
      </c>
      <c r="EW1111">
        <v>67</v>
      </c>
      <c r="EX1111" t="s">
        <v>309</v>
      </c>
      <c r="EY1111" t="s">
        <v>169</v>
      </c>
      <c r="EZ1111">
        <v>1024</v>
      </c>
      <c r="FA1111">
        <v>-9</v>
      </c>
      <c r="FB1111">
        <v>-326</v>
      </c>
    </row>
    <row r="1112" spans="1:158" x14ac:dyDescent="0.35">
      <c r="A1112">
        <v>10</v>
      </c>
      <c r="B1112">
        <v>10</v>
      </c>
      <c r="C1112">
        <v>958</v>
      </c>
      <c r="D1112">
        <v>958</v>
      </c>
      <c r="E1112" t="s">
        <v>155</v>
      </c>
      <c r="F1112" t="s">
        <v>156</v>
      </c>
      <c r="G1112" t="s">
        <v>156</v>
      </c>
      <c r="H1112" t="s">
        <v>156</v>
      </c>
      <c r="I1112">
        <v>0</v>
      </c>
      <c r="J1112" t="s">
        <v>157</v>
      </c>
      <c r="K1112">
        <v>1</v>
      </c>
      <c r="L1112" t="s">
        <v>154</v>
      </c>
      <c r="M1112" t="s">
        <v>154</v>
      </c>
      <c r="N1112" t="s">
        <v>154</v>
      </c>
      <c r="O1112">
        <v>0</v>
      </c>
      <c r="P1112" t="s">
        <v>154</v>
      </c>
      <c r="Q1112" t="s">
        <v>154</v>
      </c>
      <c r="R1112" t="s">
        <v>306</v>
      </c>
      <c r="S1112">
        <v>0</v>
      </c>
      <c r="T1112">
        <v>3</v>
      </c>
      <c r="U1112">
        <v>0</v>
      </c>
      <c r="V1112">
        <v>67</v>
      </c>
      <c r="W1112">
        <v>67</v>
      </c>
      <c r="X1112">
        <v>3</v>
      </c>
      <c r="Y1112">
        <v>67</v>
      </c>
      <c r="Z1112">
        <v>27</v>
      </c>
      <c r="AA1112">
        <v>0</v>
      </c>
      <c r="AB1112">
        <v>27</v>
      </c>
      <c r="AC1112">
        <v>3</v>
      </c>
      <c r="AD1112">
        <v>3</v>
      </c>
      <c r="AE1112">
        <v>0</v>
      </c>
      <c r="AF1112">
        <v>0</v>
      </c>
      <c r="AG1112">
        <v>67</v>
      </c>
      <c r="AH1112">
        <v>3</v>
      </c>
      <c r="AI1112">
        <v>3</v>
      </c>
      <c r="AJ1112">
        <v>0</v>
      </c>
      <c r="AK1112">
        <v>67</v>
      </c>
      <c r="AL1112">
        <v>67</v>
      </c>
      <c r="AM1112">
        <v>95</v>
      </c>
      <c r="AN1112">
        <v>3</v>
      </c>
      <c r="AO1112">
        <v>3</v>
      </c>
      <c r="AP1112">
        <v>3</v>
      </c>
      <c r="AQ1112">
        <v>27</v>
      </c>
      <c r="AR1112">
        <v>27</v>
      </c>
      <c r="AS1112">
        <v>27</v>
      </c>
      <c r="AT1112">
        <v>3</v>
      </c>
      <c r="AU1112">
        <v>67</v>
      </c>
      <c r="AV1112">
        <v>27</v>
      </c>
      <c r="AW1112">
        <v>67</v>
      </c>
      <c r="AX1112">
        <v>0</v>
      </c>
      <c r="AY1112" t="s">
        <v>159</v>
      </c>
      <c r="AZ1112" t="s">
        <v>600</v>
      </c>
      <c r="BA1112" t="s">
        <v>200</v>
      </c>
      <c r="BB1112" t="s">
        <v>1549</v>
      </c>
      <c r="BC1112" t="s">
        <v>163</v>
      </c>
      <c r="BD1112" t="b">
        <v>0</v>
      </c>
      <c r="BE1112" t="s">
        <v>167</v>
      </c>
      <c r="BF1112" t="b">
        <v>1</v>
      </c>
      <c r="BH1112" t="s">
        <v>164</v>
      </c>
      <c r="BI1112" t="s">
        <v>1550</v>
      </c>
      <c r="BJ1112" t="b">
        <v>0</v>
      </c>
      <c r="BK1112" t="s">
        <v>166</v>
      </c>
      <c r="BL1112" t="b">
        <v>0</v>
      </c>
      <c r="BM1112">
        <v>18</v>
      </c>
      <c r="BN1112" t="s">
        <v>167</v>
      </c>
      <c r="BO1112" t="s">
        <v>168</v>
      </c>
      <c r="BP1112" t="s">
        <v>167</v>
      </c>
      <c r="BQ1112" t="s">
        <v>169</v>
      </c>
      <c r="BR1112">
        <v>768</v>
      </c>
      <c r="BS1112" t="s">
        <v>156</v>
      </c>
      <c r="BT1112" t="s">
        <v>201</v>
      </c>
      <c r="BU1112" t="s">
        <v>310</v>
      </c>
      <c r="BV1112" t="s">
        <v>340</v>
      </c>
      <c r="BW1112">
        <v>67</v>
      </c>
      <c r="BX1112">
        <v>4</v>
      </c>
      <c r="BY1112">
        <v>0</v>
      </c>
      <c r="BZ1112">
        <v>6</v>
      </c>
      <c r="CA1112" t="s">
        <v>1551</v>
      </c>
      <c r="CB1112" t="s">
        <v>156</v>
      </c>
      <c r="CC1112">
        <v>7</v>
      </c>
      <c r="CD1112" t="b">
        <v>0</v>
      </c>
      <c r="CE1112" t="s">
        <v>832</v>
      </c>
      <c r="CF1112" t="s">
        <v>833</v>
      </c>
      <c r="CG1112">
        <v>59</v>
      </c>
      <c r="CH1112">
        <v>0</v>
      </c>
      <c r="CI1112" t="s">
        <v>301</v>
      </c>
      <c r="CJ1112" t="s">
        <v>430</v>
      </c>
      <c r="CK1112" t="s">
        <v>430</v>
      </c>
      <c r="CL1112" t="s">
        <v>430</v>
      </c>
      <c r="CM1112" t="s">
        <v>430</v>
      </c>
      <c r="CN1112" t="s">
        <v>430</v>
      </c>
      <c r="CO1112" t="s">
        <v>301</v>
      </c>
      <c r="CP1112" t="s">
        <v>430</v>
      </c>
      <c r="CQ1112">
        <v>1</v>
      </c>
      <c r="CR1112">
        <v>108</v>
      </c>
      <c r="CS1112" t="str">
        <f t="shared" si="74"/>
        <v>-</v>
      </c>
      <c r="CT1112">
        <f t="shared" si="76"/>
        <v>850.14285714285711</v>
      </c>
      <c r="CU1112">
        <f t="shared" si="77"/>
        <v>1037.8966434615302</v>
      </c>
      <c r="CV1112" t="str">
        <f t="shared" si="75"/>
        <v>-</v>
      </c>
      <c r="CW1112">
        <v>39505</v>
      </c>
      <c r="CX1112">
        <v>2268</v>
      </c>
      <c r="CY1112">
        <v>467</v>
      </c>
      <c r="CZ1112">
        <v>669</v>
      </c>
      <c r="DA1112">
        <v>2728</v>
      </c>
      <c r="DB1112">
        <v>108</v>
      </c>
      <c r="DC1112">
        <v>78</v>
      </c>
      <c r="DD1112">
        <v>2210</v>
      </c>
      <c r="DE1112">
        <v>2</v>
      </c>
      <c r="DF1112" t="s">
        <v>156</v>
      </c>
      <c r="DG1112">
        <v>1024</v>
      </c>
      <c r="DH1112">
        <v>2</v>
      </c>
      <c r="DI1112">
        <v>48000</v>
      </c>
      <c r="DJ1112">
        <v>-16</v>
      </c>
      <c r="DK1112" t="s">
        <v>176</v>
      </c>
      <c r="DL1112">
        <v>11</v>
      </c>
      <c r="DM1112" t="s">
        <v>177</v>
      </c>
      <c r="DN1112">
        <v>344675</v>
      </c>
      <c r="DO1112">
        <v>342399</v>
      </c>
      <c r="DP1112">
        <v>16002</v>
      </c>
      <c r="DQ1112">
        <v>886057</v>
      </c>
      <c r="DR1112">
        <v>887649</v>
      </c>
      <c r="DS1112">
        <v>342352</v>
      </c>
      <c r="DT1112">
        <v>886057</v>
      </c>
      <c r="DU1112">
        <v>340109</v>
      </c>
      <c r="DV1112" t="s">
        <v>158</v>
      </c>
      <c r="DW1112">
        <v>336401</v>
      </c>
      <c r="DX1112">
        <v>282982</v>
      </c>
      <c r="DY1112">
        <v>284068</v>
      </c>
      <c r="DZ1112">
        <v>13270</v>
      </c>
      <c r="EA1112">
        <v>13268</v>
      </c>
      <c r="EB1112">
        <v>885306</v>
      </c>
      <c r="EC1112">
        <v>282978</v>
      </c>
      <c r="ED1112">
        <v>282980</v>
      </c>
      <c r="EE1112">
        <v>13269</v>
      </c>
      <c r="EF1112">
        <v>891429</v>
      </c>
      <c r="EG1112">
        <v>889649</v>
      </c>
      <c r="EH1112">
        <v>891540</v>
      </c>
      <c r="EI1112">
        <v>283452</v>
      </c>
      <c r="EJ1112">
        <v>284739</v>
      </c>
      <c r="EK1112">
        <v>283985</v>
      </c>
      <c r="EL1112">
        <v>340109</v>
      </c>
      <c r="EM1112">
        <v>338401</v>
      </c>
      <c r="EN1112">
        <v>342326</v>
      </c>
      <c r="EO1112" t="s">
        <v>158</v>
      </c>
      <c r="EP1112">
        <v>891429</v>
      </c>
      <c r="EQ1112">
        <v>336399</v>
      </c>
      <c r="ER1112">
        <v>885304</v>
      </c>
      <c r="ES1112">
        <v>384182</v>
      </c>
      <c r="ET1112" t="s">
        <v>178</v>
      </c>
      <c r="EU1112">
        <v>7</v>
      </c>
      <c r="EV1112" t="s">
        <v>1661</v>
      </c>
      <c r="EW1112">
        <v>68</v>
      </c>
      <c r="EX1112" t="s">
        <v>309</v>
      </c>
      <c r="EY1112" t="s">
        <v>169</v>
      </c>
      <c r="EZ1112">
        <v>1024</v>
      </c>
      <c r="FA1112">
        <v>-9</v>
      </c>
      <c r="FB1112">
        <v>-326</v>
      </c>
    </row>
    <row r="1113" spans="1:158" x14ac:dyDescent="0.35">
      <c r="A1113">
        <v>10</v>
      </c>
      <c r="B1113">
        <v>10</v>
      </c>
      <c r="C1113">
        <v>944</v>
      </c>
      <c r="D1113">
        <v>944</v>
      </c>
      <c r="E1113" t="s">
        <v>155</v>
      </c>
      <c r="F1113" t="s">
        <v>156</v>
      </c>
      <c r="G1113" t="s">
        <v>156</v>
      </c>
      <c r="H1113" t="s">
        <v>156</v>
      </c>
      <c r="I1113">
        <v>0</v>
      </c>
      <c r="J1113" t="s">
        <v>157</v>
      </c>
      <c r="K1113">
        <v>1</v>
      </c>
      <c r="L1113" t="s">
        <v>154</v>
      </c>
      <c r="M1113" t="s">
        <v>154</v>
      </c>
      <c r="N1113" t="s">
        <v>154</v>
      </c>
      <c r="O1113">
        <v>0</v>
      </c>
      <c r="P1113" t="s">
        <v>154</v>
      </c>
      <c r="Q1113" t="s">
        <v>154</v>
      </c>
      <c r="R1113" t="s">
        <v>306</v>
      </c>
      <c r="S1113">
        <v>0</v>
      </c>
      <c r="T1113">
        <v>3</v>
      </c>
      <c r="U1113">
        <v>0</v>
      </c>
      <c r="V1113">
        <v>68</v>
      </c>
      <c r="W1113">
        <v>68</v>
      </c>
      <c r="X1113">
        <v>3</v>
      </c>
      <c r="Y1113">
        <v>68</v>
      </c>
      <c r="Z1113">
        <v>27</v>
      </c>
      <c r="AA1113">
        <v>0</v>
      </c>
      <c r="AB1113">
        <v>27</v>
      </c>
      <c r="AC1113">
        <v>3</v>
      </c>
      <c r="AD1113">
        <v>3</v>
      </c>
      <c r="AE1113">
        <v>0</v>
      </c>
      <c r="AF1113">
        <v>0</v>
      </c>
      <c r="AG1113">
        <v>68</v>
      </c>
      <c r="AH1113">
        <v>3</v>
      </c>
      <c r="AI1113">
        <v>3</v>
      </c>
      <c r="AJ1113">
        <v>0</v>
      </c>
      <c r="AK1113">
        <v>68</v>
      </c>
      <c r="AL1113">
        <v>68</v>
      </c>
      <c r="AM1113">
        <v>96</v>
      </c>
      <c r="AN1113">
        <v>3</v>
      </c>
      <c r="AO1113">
        <v>3</v>
      </c>
      <c r="AP1113">
        <v>3</v>
      </c>
      <c r="AQ1113">
        <v>27</v>
      </c>
      <c r="AR1113">
        <v>27</v>
      </c>
      <c r="AS1113">
        <v>27</v>
      </c>
      <c r="AT1113">
        <v>3</v>
      </c>
      <c r="AU1113">
        <v>68</v>
      </c>
      <c r="AV1113">
        <v>27</v>
      </c>
      <c r="AW1113">
        <v>68</v>
      </c>
      <c r="AX1113">
        <v>0</v>
      </c>
      <c r="AY1113" t="s">
        <v>159</v>
      </c>
      <c r="AZ1113" t="s">
        <v>600</v>
      </c>
      <c r="BA1113" t="s">
        <v>200</v>
      </c>
      <c r="BB1113" t="s">
        <v>1549</v>
      </c>
      <c r="BC1113" t="s">
        <v>163</v>
      </c>
      <c r="BD1113" t="b">
        <v>0</v>
      </c>
      <c r="BE1113" t="s">
        <v>167</v>
      </c>
      <c r="BF1113" t="b">
        <v>1</v>
      </c>
      <c r="BH1113" t="s">
        <v>164</v>
      </c>
      <c r="BI1113" t="s">
        <v>1550</v>
      </c>
      <c r="BJ1113" t="b">
        <v>0</v>
      </c>
      <c r="BK1113" t="s">
        <v>166</v>
      </c>
      <c r="BL1113" t="b">
        <v>0</v>
      </c>
      <c r="BM1113">
        <v>18</v>
      </c>
      <c r="BN1113" t="s">
        <v>167</v>
      </c>
      <c r="BO1113" t="s">
        <v>168</v>
      </c>
      <c r="BP1113" t="s">
        <v>167</v>
      </c>
      <c r="BQ1113" t="s">
        <v>169</v>
      </c>
      <c r="BR1113">
        <v>768</v>
      </c>
      <c r="BS1113" t="s">
        <v>156</v>
      </c>
      <c r="BT1113" t="s">
        <v>201</v>
      </c>
      <c r="BU1113" t="s">
        <v>302</v>
      </c>
      <c r="BV1113" t="s">
        <v>334</v>
      </c>
      <c r="BW1113">
        <v>68</v>
      </c>
      <c r="BX1113">
        <v>4</v>
      </c>
      <c r="BY1113">
        <v>0</v>
      </c>
      <c r="BZ1113">
        <v>6</v>
      </c>
      <c r="CA1113" t="s">
        <v>1551</v>
      </c>
      <c r="CB1113" t="s">
        <v>156</v>
      </c>
      <c r="CC1113">
        <v>7</v>
      </c>
      <c r="CD1113" t="b">
        <v>0</v>
      </c>
      <c r="CE1113" t="s">
        <v>832</v>
      </c>
      <c r="CF1113" t="s">
        <v>833</v>
      </c>
      <c r="CG1113">
        <v>63</v>
      </c>
      <c r="CH1113">
        <v>0</v>
      </c>
      <c r="CI1113" t="s">
        <v>301</v>
      </c>
      <c r="CJ1113" t="s">
        <v>430</v>
      </c>
      <c r="CK1113" t="s">
        <v>430</v>
      </c>
      <c r="CL1113" t="s">
        <v>430</v>
      </c>
      <c r="CM1113" t="s">
        <v>430</v>
      </c>
      <c r="CN1113" t="s">
        <v>430</v>
      </c>
      <c r="CO1113" t="s">
        <v>301</v>
      </c>
      <c r="CP1113" t="s">
        <v>430</v>
      </c>
      <c r="CQ1113">
        <v>1</v>
      </c>
      <c r="CR1113">
        <v>26</v>
      </c>
      <c r="CS1113" t="str">
        <f t="shared" si="74"/>
        <v>-</v>
      </c>
      <c r="CT1113">
        <f t="shared" si="76"/>
        <v>850.14285714285711</v>
      </c>
      <c r="CU1113">
        <f t="shared" si="77"/>
        <v>1037.8966434615302</v>
      </c>
      <c r="CV1113" t="str">
        <f t="shared" si="75"/>
        <v>-</v>
      </c>
      <c r="CW1113">
        <v>39505</v>
      </c>
      <c r="CX1113">
        <v>2268</v>
      </c>
      <c r="CY1113">
        <v>467</v>
      </c>
      <c r="CZ1113">
        <v>669</v>
      </c>
      <c r="DA1113">
        <v>2728</v>
      </c>
      <c r="DB1113">
        <v>26</v>
      </c>
      <c r="DC1113">
        <v>78</v>
      </c>
      <c r="DD1113">
        <v>2210</v>
      </c>
      <c r="DE1113">
        <v>2</v>
      </c>
      <c r="DF1113" t="s">
        <v>156</v>
      </c>
      <c r="DG1113">
        <v>1024</v>
      </c>
      <c r="DH1113">
        <v>2</v>
      </c>
      <c r="DI1113">
        <v>48000</v>
      </c>
      <c r="DJ1113">
        <v>-16</v>
      </c>
      <c r="DK1113" t="s">
        <v>176</v>
      </c>
      <c r="DL1113">
        <v>11</v>
      </c>
      <c r="DM1113" t="s">
        <v>177</v>
      </c>
      <c r="DN1113">
        <v>344675</v>
      </c>
      <c r="DO1113">
        <v>342399</v>
      </c>
      <c r="DP1113">
        <v>16002</v>
      </c>
      <c r="DQ1113">
        <v>892398</v>
      </c>
      <c r="DR1113">
        <v>894349</v>
      </c>
      <c r="DS1113">
        <v>342352</v>
      </c>
      <c r="DT1113">
        <v>892398</v>
      </c>
      <c r="DU1113">
        <v>340109</v>
      </c>
      <c r="DV1113" t="s">
        <v>158</v>
      </c>
      <c r="DW1113">
        <v>336401</v>
      </c>
      <c r="DX1113">
        <v>282982</v>
      </c>
      <c r="DY1113">
        <v>284068</v>
      </c>
      <c r="DZ1113">
        <v>13270</v>
      </c>
      <c r="EA1113">
        <v>13268</v>
      </c>
      <c r="EB1113">
        <v>891647</v>
      </c>
      <c r="EC1113">
        <v>282978</v>
      </c>
      <c r="ED1113">
        <v>282980</v>
      </c>
      <c r="EE1113">
        <v>13269</v>
      </c>
      <c r="EF1113">
        <v>898229</v>
      </c>
      <c r="EG1113">
        <v>896349</v>
      </c>
      <c r="EH1113">
        <v>898259</v>
      </c>
      <c r="EI1113">
        <v>283452</v>
      </c>
      <c r="EJ1113">
        <v>284739</v>
      </c>
      <c r="EK1113">
        <v>283985</v>
      </c>
      <c r="EL1113">
        <v>340109</v>
      </c>
      <c r="EM1113">
        <v>338401</v>
      </c>
      <c r="EN1113">
        <v>342326</v>
      </c>
      <c r="EO1113" t="s">
        <v>158</v>
      </c>
      <c r="EP1113">
        <v>898229</v>
      </c>
      <c r="EQ1113">
        <v>336399</v>
      </c>
      <c r="ER1113">
        <v>891645</v>
      </c>
      <c r="ES1113">
        <v>384182</v>
      </c>
      <c r="ET1113" t="s">
        <v>178</v>
      </c>
      <c r="EU1113">
        <v>7</v>
      </c>
      <c r="EV1113" t="s">
        <v>1662</v>
      </c>
      <c r="EW1113">
        <v>69</v>
      </c>
      <c r="EX1113" t="s">
        <v>309</v>
      </c>
      <c r="EY1113" t="s">
        <v>169</v>
      </c>
      <c r="EZ1113">
        <v>1024</v>
      </c>
      <c r="FA1113">
        <v>-9</v>
      </c>
      <c r="FB1113">
        <v>-326</v>
      </c>
    </row>
    <row r="1114" spans="1:158" x14ac:dyDescent="0.35">
      <c r="A1114">
        <v>10</v>
      </c>
      <c r="B1114">
        <v>10</v>
      </c>
      <c r="C1114">
        <v>944</v>
      </c>
      <c r="D1114">
        <v>944</v>
      </c>
      <c r="E1114" t="s">
        <v>155</v>
      </c>
      <c r="F1114" t="s">
        <v>156</v>
      </c>
      <c r="G1114" t="s">
        <v>156</v>
      </c>
      <c r="H1114" t="s">
        <v>156</v>
      </c>
      <c r="I1114">
        <v>0</v>
      </c>
      <c r="J1114" t="s">
        <v>157</v>
      </c>
      <c r="K1114">
        <v>1</v>
      </c>
      <c r="L1114" t="s">
        <v>154</v>
      </c>
      <c r="M1114" t="s">
        <v>154</v>
      </c>
      <c r="N1114" t="s">
        <v>154</v>
      </c>
      <c r="O1114">
        <v>0</v>
      </c>
      <c r="P1114" t="s">
        <v>154</v>
      </c>
      <c r="Q1114" t="s">
        <v>154</v>
      </c>
      <c r="R1114" t="s">
        <v>301</v>
      </c>
      <c r="S1114">
        <v>0</v>
      </c>
      <c r="T1114">
        <v>3</v>
      </c>
      <c r="U1114">
        <v>0</v>
      </c>
      <c r="V1114">
        <v>69</v>
      </c>
      <c r="W1114">
        <v>69</v>
      </c>
      <c r="X1114">
        <v>3</v>
      </c>
      <c r="Y1114">
        <v>69</v>
      </c>
      <c r="Z1114">
        <v>27</v>
      </c>
      <c r="AA1114">
        <v>0</v>
      </c>
      <c r="AB1114">
        <v>27</v>
      </c>
      <c r="AC1114">
        <v>3</v>
      </c>
      <c r="AD1114">
        <v>3</v>
      </c>
      <c r="AE1114">
        <v>0</v>
      </c>
      <c r="AF1114">
        <v>0</v>
      </c>
      <c r="AG1114">
        <v>69</v>
      </c>
      <c r="AH1114">
        <v>3</v>
      </c>
      <c r="AI1114">
        <v>3</v>
      </c>
      <c r="AJ1114">
        <v>0</v>
      </c>
      <c r="AK1114">
        <v>69</v>
      </c>
      <c r="AL1114">
        <v>69</v>
      </c>
      <c r="AM1114">
        <v>97</v>
      </c>
      <c r="AN1114">
        <v>3</v>
      </c>
      <c r="AO1114">
        <v>3</v>
      </c>
      <c r="AP1114">
        <v>3</v>
      </c>
      <c r="AQ1114">
        <v>27</v>
      </c>
      <c r="AR1114">
        <v>27</v>
      </c>
      <c r="AS1114">
        <v>27</v>
      </c>
      <c r="AT1114">
        <v>3</v>
      </c>
      <c r="AU1114">
        <v>69</v>
      </c>
      <c r="AV1114">
        <v>27</v>
      </c>
      <c r="AW1114">
        <v>69</v>
      </c>
      <c r="AX1114">
        <v>0</v>
      </c>
      <c r="AY1114" t="s">
        <v>159</v>
      </c>
      <c r="AZ1114" t="s">
        <v>600</v>
      </c>
      <c r="BA1114" t="s">
        <v>200</v>
      </c>
      <c r="BB1114" t="s">
        <v>1549</v>
      </c>
      <c r="BC1114" t="s">
        <v>163</v>
      </c>
      <c r="BD1114" t="b">
        <v>0</v>
      </c>
      <c r="BE1114">
        <v>1.86</v>
      </c>
      <c r="BF1114" t="b">
        <v>1</v>
      </c>
      <c r="BH1114" t="s">
        <v>164</v>
      </c>
      <c r="BI1114" t="s">
        <v>1550</v>
      </c>
      <c r="BJ1114" t="b">
        <v>0</v>
      </c>
      <c r="BK1114" t="s">
        <v>166</v>
      </c>
      <c r="BL1114" t="b">
        <v>0</v>
      </c>
      <c r="BM1114">
        <v>18</v>
      </c>
      <c r="BN1114" t="s">
        <v>167</v>
      </c>
      <c r="BO1114" t="s">
        <v>168</v>
      </c>
      <c r="BP1114" t="s">
        <v>167</v>
      </c>
      <c r="BQ1114" t="s">
        <v>169</v>
      </c>
      <c r="BR1114">
        <v>768</v>
      </c>
      <c r="BS1114" t="s">
        <v>156</v>
      </c>
      <c r="BT1114" t="s">
        <v>201</v>
      </c>
      <c r="BU1114" t="s">
        <v>316</v>
      </c>
      <c r="BV1114" t="s">
        <v>185</v>
      </c>
      <c r="BW1114">
        <v>69</v>
      </c>
      <c r="BX1114">
        <v>4</v>
      </c>
      <c r="BY1114">
        <v>0</v>
      </c>
      <c r="BZ1114">
        <v>6</v>
      </c>
      <c r="CA1114" t="s">
        <v>1551</v>
      </c>
      <c r="CB1114" t="s">
        <v>156</v>
      </c>
      <c r="CC1114">
        <v>7</v>
      </c>
      <c r="CD1114" t="b">
        <v>0</v>
      </c>
      <c r="CE1114" t="s">
        <v>832</v>
      </c>
      <c r="CF1114" t="s">
        <v>833</v>
      </c>
      <c r="CG1114">
        <v>3</v>
      </c>
      <c r="CH1114">
        <v>0</v>
      </c>
      <c r="CI1114" t="s">
        <v>306</v>
      </c>
      <c r="CJ1114" t="s">
        <v>430</v>
      </c>
      <c r="CK1114" t="s">
        <v>430</v>
      </c>
      <c r="CL1114" t="s">
        <v>430</v>
      </c>
      <c r="CM1114" t="s">
        <v>430</v>
      </c>
      <c r="CN1114" t="s">
        <v>430</v>
      </c>
      <c r="CO1114" t="s">
        <v>306</v>
      </c>
      <c r="CP1114" t="s">
        <v>430</v>
      </c>
      <c r="CQ1114">
        <v>1</v>
      </c>
      <c r="CR1114">
        <v>930</v>
      </c>
      <c r="CS1114">
        <f t="shared" si="74"/>
        <v>930</v>
      </c>
      <c r="CT1114">
        <f t="shared" si="76"/>
        <v>850.14285714285711</v>
      </c>
      <c r="CU1114">
        <f t="shared" si="77"/>
        <v>1037.8966434615302</v>
      </c>
      <c r="CV1114">
        <f t="shared" si="75"/>
        <v>930</v>
      </c>
      <c r="CW1114">
        <v>39505</v>
      </c>
      <c r="CX1114">
        <v>2268</v>
      </c>
      <c r="CY1114">
        <v>467</v>
      </c>
      <c r="CZ1114">
        <v>669</v>
      </c>
      <c r="DA1114">
        <v>2728</v>
      </c>
      <c r="DB1114">
        <v>930</v>
      </c>
      <c r="DC1114">
        <v>78</v>
      </c>
      <c r="DD1114">
        <v>2210</v>
      </c>
      <c r="DE1114">
        <v>2</v>
      </c>
      <c r="DF1114" t="s">
        <v>156</v>
      </c>
      <c r="DG1114">
        <v>1024</v>
      </c>
      <c r="DH1114">
        <v>2</v>
      </c>
      <c r="DI1114">
        <v>48000</v>
      </c>
      <c r="DJ1114">
        <v>-16</v>
      </c>
      <c r="DK1114" t="s">
        <v>176</v>
      </c>
      <c r="DL1114">
        <v>11</v>
      </c>
      <c r="DM1114" t="s">
        <v>177</v>
      </c>
      <c r="DN1114">
        <v>344675</v>
      </c>
      <c r="DO1114">
        <v>342399</v>
      </c>
      <c r="DP1114">
        <v>16002</v>
      </c>
      <c r="DQ1114">
        <v>899114</v>
      </c>
      <c r="DR1114">
        <v>901069</v>
      </c>
      <c r="DS1114">
        <v>342352</v>
      </c>
      <c r="DT1114">
        <v>899114</v>
      </c>
      <c r="DU1114">
        <v>340109</v>
      </c>
      <c r="DV1114" t="s">
        <v>158</v>
      </c>
      <c r="DW1114">
        <v>336401</v>
      </c>
      <c r="DX1114">
        <v>282982</v>
      </c>
      <c r="DY1114">
        <v>284068</v>
      </c>
      <c r="DZ1114">
        <v>13270</v>
      </c>
      <c r="EA1114">
        <v>13268</v>
      </c>
      <c r="EB1114">
        <v>898363</v>
      </c>
      <c r="EC1114">
        <v>282978</v>
      </c>
      <c r="ED1114">
        <v>282980</v>
      </c>
      <c r="EE1114">
        <v>13269</v>
      </c>
      <c r="EF1114">
        <v>904839</v>
      </c>
      <c r="EG1114">
        <v>903069</v>
      </c>
      <c r="EH1114">
        <v>905773</v>
      </c>
      <c r="EI1114">
        <v>283452</v>
      </c>
      <c r="EJ1114">
        <v>284739</v>
      </c>
      <c r="EK1114">
        <v>283985</v>
      </c>
      <c r="EL1114">
        <v>340109</v>
      </c>
      <c r="EM1114">
        <v>338401</v>
      </c>
      <c r="EN1114">
        <v>342326</v>
      </c>
      <c r="EO1114" t="s">
        <v>158</v>
      </c>
      <c r="EP1114">
        <v>904839</v>
      </c>
      <c r="EQ1114">
        <v>336399</v>
      </c>
      <c r="ER1114">
        <v>898360</v>
      </c>
      <c r="ES1114">
        <v>384182</v>
      </c>
      <c r="ET1114" t="s">
        <v>178</v>
      </c>
      <c r="EU1114">
        <v>7</v>
      </c>
      <c r="EV1114" t="s">
        <v>1663</v>
      </c>
      <c r="EW1114">
        <v>70</v>
      </c>
      <c r="EX1114" t="s">
        <v>305</v>
      </c>
      <c r="EY1114" t="s">
        <v>169</v>
      </c>
      <c r="EZ1114">
        <v>1024</v>
      </c>
      <c r="FA1114">
        <v>-9</v>
      </c>
      <c r="FB1114">
        <v>-326</v>
      </c>
    </row>
    <row r="1115" spans="1:158" x14ac:dyDescent="0.35">
      <c r="A1115">
        <v>11</v>
      </c>
      <c r="B1115">
        <v>11</v>
      </c>
      <c r="C1115">
        <v>939</v>
      </c>
      <c r="D1115">
        <v>939</v>
      </c>
      <c r="E1115" t="s">
        <v>155</v>
      </c>
      <c r="F1115" t="s">
        <v>156</v>
      </c>
      <c r="G1115" t="s">
        <v>156</v>
      </c>
      <c r="H1115" t="s">
        <v>156</v>
      </c>
      <c r="I1115">
        <v>0</v>
      </c>
      <c r="J1115" t="s">
        <v>157</v>
      </c>
      <c r="K1115">
        <v>0</v>
      </c>
      <c r="L1115" t="s">
        <v>154</v>
      </c>
      <c r="M1115" t="s">
        <v>154</v>
      </c>
      <c r="N1115" t="s">
        <v>154</v>
      </c>
      <c r="O1115">
        <v>1</v>
      </c>
      <c r="P1115" t="s">
        <v>154</v>
      </c>
      <c r="Q1115" t="s">
        <v>154</v>
      </c>
      <c r="R1115" t="s">
        <v>301</v>
      </c>
      <c r="S1115">
        <v>0</v>
      </c>
      <c r="T1115">
        <v>3</v>
      </c>
      <c r="U1115">
        <v>0</v>
      </c>
      <c r="V1115">
        <v>70</v>
      </c>
      <c r="W1115">
        <v>70</v>
      </c>
      <c r="X1115">
        <v>3</v>
      </c>
      <c r="Y1115">
        <v>70</v>
      </c>
      <c r="Z1115">
        <v>27</v>
      </c>
      <c r="AA1115">
        <v>0</v>
      </c>
      <c r="AB1115">
        <v>27</v>
      </c>
      <c r="AC1115">
        <v>3</v>
      </c>
      <c r="AD1115">
        <v>3</v>
      </c>
      <c r="AE1115">
        <v>0</v>
      </c>
      <c r="AF1115">
        <v>0</v>
      </c>
      <c r="AG1115">
        <v>70</v>
      </c>
      <c r="AH1115">
        <v>3</v>
      </c>
      <c r="AI1115">
        <v>3</v>
      </c>
      <c r="AJ1115">
        <v>0</v>
      </c>
      <c r="AK1115">
        <v>70</v>
      </c>
      <c r="AL1115">
        <v>70</v>
      </c>
      <c r="AM1115">
        <v>98</v>
      </c>
      <c r="AN1115">
        <v>3</v>
      </c>
      <c r="AO1115">
        <v>3</v>
      </c>
      <c r="AP1115">
        <v>3</v>
      </c>
      <c r="AQ1115">
        <v>27</v>
      </c>
      <c r="AR1115">
        <v>27</v>
      </c>
      <c r="AS1115">
        <v>27</v>
      </c>
      <c r="AT1115">
        <v>3</v>
      </c>
      <c r="AU1115">
        <v>70</v>
      </c>
      <c r="AV1115">
        <v>27</v>
      </c>
      <c r="AW1115">
        <v>70</v>
      </c>
      <c r="AX1115">
        <v>0</v>
      </c>
      <c r="AY1115" t="s">
        <v>159</v>
      </c>
      <c r="AZ1115" t="s">
        <v>600</v>
      </c>
      <c r="BA1115" t="s">
        <v>200</v>
      </c>
      <c r="BB1115" t="s">
        <v>1549</v>
      </c>
      <c r="BC1115" t="s">
        <v>163</v>
      </c>
      <c r="BD1115" t="b">
        <v>0</v>
      </c>
      <c r="BE1115">
        <v>3.68</v>
      </c>
      <c r="BF1115" t="b">
        <v>1</v>
      </c>
      <c r="BH1115" t="s">
        <v>164</v>
      </c>
      <c r="BI1115" t="s">
        <v>1550</v>
      </c>
      <c r="BJ1115" t="b">
        <v>0</v>
      </c>
      <c r="BK1115" t="s">
        <v>166</v>
      </c>
      <c r="BL1115" t="b">
        <v>0</v>
      </c>
      <c r="BM1115">
        <v>18</v>
      </c>
      <c r="BN1115" t="s">
        <v>167</v>
      </c>
      <c r="BO1115" t="s">
        <v>168</v>
      </c>
      <c r="BP1115" t="s">
        <v>167</v>
      </c>
      <c r="BQ1115" t="s">
        <v>169</v>
      </c>
      <c r="BR1115">
        <v>768</v>
      </c>
      <c r="BS1115" t="s">
        <v>156</v>
      </c>
      <c r="BT1115" t="s">
        <v>201</v>
      </c>
      <c r="BU1115" t="s">
        <v>310</v>
      </c>
      <c r="BV1115" t="s">
        <v>185</v>
      </c>
      <c r="BW1115">
        <v>70</v>
      </c>
      <c r="BX1115">
        <v>4</v>
      </c>
      <c r="BY1115">
        <v>0</v>
      </c>
      <c r="BZ1115">
        <v>6</v>
      </c>
      <c r="CA1115" t="s">
        <v>1551</v>
      </c>
      <c r="CB1115" t="s">
        <v>156</v>
      </c>
      <c r="CC1115">
        <v>7</v>
      </c>
      <c r="CD1115" t="b">
        <v>0</v>
      </c>
      <c r="CE1115" t="s">
        <v>832</v>
      </c>
      <c r="CF1115" t="s">
        <v>833</v>
      </c>
      <c r="CG1115">
        <v>34</v>
      </c>
      <c r="CH1115">
        <v>0</v>
      </c>
      <c r="CI1115" t="s">
        <v>301</v>
      </c>
      <c r="CJ1115" t="s">
        <v>430</v>
      </c>
      <c r="CK1115" t="s">
        <v>430</v>
      </c>
      <c r="CL1115" t="s">
        <v>430</v>
      </c>
      <c r="CM1115" t="s">
        <v>430</v>
      </c>
      <c r="CN1115" t="s">
        <v>430</v>
      </c>
      <c r="CO1115" t="s">
        <v>301</v>
      </c>
      <c r="CP1115" t="s">
        <v>430</v>
      </c>
      <c r="CQ1115">
        <v>1</v>
      </c>
      <c r="CR1115">
        <v>561</v>
      </c>
      <c r="CS1115">
        <f t="shared" si="74"/>
        <v>561</v>
      </c>
      <c r="CT1115">
        <f t="shared" si="76"/>
        <v>850.14285714285711</v>
      </c>
      <c r="CU1115">
        <f t="shared" si="77"/>
        <v>1037.8966434615302</v>
      </c>
      <c r="CV1115">
        <f t="shared" si="75"/>
        <v>561</v>
      </c>
      <c r="CW1115">
        <v>39505</v>
      </c>
      <c r="CX1115">
        <v>2268</v>
      </c>
      <c r="CY1115">
        <v>467</v>
      </c>
      <c r="CZ1115">
        <v>669</v>
      </c>
      <c r="DA1115">
        <v>2728</v>
      </c>
      <c r="DB1115">
        <v>561</v>
      </c>
      <c r="DC1115">
        <v>78</v>
      </c>
      <c r="DD1115">
        <v>2210</v>
      </c>
      <c r="DE1115">
        <v>2</v>
      </c>
      <c r="DF1115" t="s">
        <v>156</v>
      </c>
      <c r="DG1115">
        <v>1024</v>
      </c>
      <c r="DH1115">
        <v>2</v>
      </c>
      <c r="DI1115">
        <v>48000</v>
      </c>
      <c r="DJ1115">
        <v>-16</v>
      </c>
      <c r="DK1115" t="s">
        <v>176</v>
      </c>
      <c r="DL1115">
        <v>11</v>
      </c>
      <c r="DM1115" t="s">
        <v>177</v>
      </c>
      <c r="DN1115">
        <v>344675</v>
      </c>
      <c r="DO1115">
        <v>342399</v>
      </c>
      <c r="DP1115">
        <v>16002</v>
      </c>
      <c r="DQ1115">
        <v>906760</v>
      </c>
      <c r="DR1115">
        <v>908359</v>
      </c>
      <c r="DS1115">
        <v>342352</v>
      </c>
      <c r="DT1115">
        <v>906760</v>
      </c>
      <c r="DU1115">
        <v>340109</v>
      </c>
      <c r="DV1115" t="s">
        <v>158</v>
      </c>
      <c r="DW1115">
        <v>336401</v>
      </c>
      <c r="DX1115">
        <v>282982</v>
      </c>
      <c r="DY1115">
        <v>284068</v>
      </c>
      <c r="DZ1115">
        <v>13270</v>
      </c>
      <c r="EA1115">
        <v>13268</v>
      </c>
      <c r="EB1115">
        <v>906009</v>
      </c>
      <c r="EC1115">
        <v>282978</v>
      </c>
      <c r="ED1115">
        <v>282980</v>
      </c>
      <c r="EE1115">
        <v>13269</v>
      </c>
      <c r="EF1115">
        <v>912119</v>
      </c>
      <c r="EG1115">
        <v>910359</v>
      </c>
      <c r="EH1115">
        <v>912683</v>
      </c>
      <c r="EI1115">
        <v>283452</v>
      </c>
      <c r="EJ1115">
        <v>284739</v>
      </c>
      <c r="EK1115">
        <v>283985</v>
      </c>
      <c r="EL1115">
        <v>340109</v>
      </c>
      <c r="EM1115">
        <v>338401</v>
      </c>
      <c r="EN1115">
        <v>342326</v>
      </c>
      <c r="EO1115" t="s">
        <v>158</v>
      </c>
      <c r="EP1115">
        <v>912119</v>
      </c>
      <c r="EQ1115">
        <v>336399</v>
      </c>
      <c r="ER1115">
        <v>906006</v>
      </c>
      <c r="ES1115">
        <v>384182</v>
      </c>
      <c r="ET1115" t="s">
        <v>178</v>
      </c>
      <c r="EU1115">
        <v>8</v>
      </c>
      <c r="EV1115" t="s">
        <v>1664</v>
      </c>
      <c r="EW1115">
        <v>71</v>
      </c>
      <c r="EX1115" t="s">
        <v>305</v>
      </c>
      <c r="EY1115" t="s">
        <v>169</v>
      </c>
      <c r="EZ1115">
        <v>1024</v>
      </c>
      <c r="FA1115">
        <v>-9</v>
      </c>
      <c r="FB1115">
        <v>-326</v>
      </c>
    </row>
    <row r="1116" spans="1:158" x14ac:dyDescent="0.35">
      <c r="A1116">
        <v>11</v>
      </c>
      <c r="B1116">
        <v>11</v>
      </c>
      <c r="C1116">
        <v>933</v>
      </c>
      <c r="D1116">
        <v>933</v>
      </c>
      <c r="E1116" t="s">
        <v>155</v>
      </c>
      <c r="F1116" t="s">
        <v>156</v>
      </c>
      <c r="G1116" t="s">
        <v>156</v>
      </c>
      <c r="H1116" t="s">
        <v>156</v>
      </c>
      <c r="I1116">
        <v>0</v>
      </c>
      <c r="J1116" t="s">
        <v>157</v>
      </c>
      <c r="K1116">
        <v>1</v>
      </c>
      <c r="L1116" t="s">
        <v>154</v>
      </c>
      <c r="M1116" t="s">
        <v>154</v>
      </c>
      <c r="N1116" t="s">
        <v>154</v>
      </c>
      <c r="O1116">
        <v>0</v>
      </c>
      <c r="P1116" t="s">
        <v>154</v>
      </c>
      <c r="Q1116" t="s">
        <v>154</v>
      </c>
      <c r="R1116" t="s">
        <v>306</v>
      </c>
      <c r="S1116">
        <v>0</v>
      </c>
      <c r="T1116">
        <v>3</v>
      </c>
      <c r="U1116">
        <v>0</v>
      </c>
      <c r="V1116">
        <v>71</v>
      </c>
      <c r="W1116">
        <v>71</v>
      </c>
      <c r="X1116">
        <v>3</v>
      </c>
      <c r="Y1116">
        <v>71</v>
      </c>
      <c r="Z1116">
        <v>27</v>
      </c>
      <c r="AA1116">
        <v>0</v>
      </c>
      <c r="AB1116">
        <v>27</v>
      </c>
      <c r="AC1116">
        <v>3</v>
      </c>
      <c r="AD1116">
        <v>3</v>
      </c>
      <c r="AE1116">
        <v>0</v>
      </c>
      <c r="AF1116">
        <v>0</v>
      </c>
      <c r="AG1116">
        <v>71</v>
      </c>
      <c r="AH1116">
        <v>3</v>
      </c>
      <c r="AI1116">
        <v>3</v>
      </c>
      <c r="AJ1116">
        <v>0</v>
      </c>
      <c r="AK1116">
        <v>71</v>
      </c>
      <c r="AL1116">
        <v>71</v>
      </c>
      <c r="AM1116">
        <v>99</v>
      </c>
      <c r="AN1116">
        <v>3</v>
      </c>
      <c r="AO1116">
        <v>3</v>
      </c>
      <c r="AP1116">
        <v>3</v>
      </c>
      <c r="AQ1116">
        <v>27</v>
      </c>
      <c r="AR1116">
        <v>27</v>
      </c>
      <c r="AS1116">
        <v>27</v>
      </c>
      <c r="AT1116">
        <v>3</v>
      </c>
      <c r="AU1116">
        <v>71</v>
      </c>
      <c r="AV1116">
        <v>27</v>
      </c>
      <c r="AW1116">
        <v>71</v>
      </c>
      <c r="AX1116">
        <v>0</v>
      </c>
      <c r="AY1116" t="s">
        <v>159</v>
      </c>
      <c r="AZ1116" t="s">
        <v>600</v>
      </c>
      <c r="BA1116" t="s">
        <v>200</v>
      </c>
      <c r="BB1116" t="s">
        <v>1549</v>
      </c>
      <c r="BC1116" t="s">
        <v>163</v>
      </c>
      <c r="BD1116" t="b">
        <v>0</v>
      </c>
      <c r="BE1116" t="s">
        <v>167</v>
      </c>
      <c r="BF1116" t="b">
        <v>1</v>
      </c>
      <c r="BH1116" t="s">
        <v>164</v>
      </c>
      <c r="BI1116" t="s">
        <v>1550</v>
      </c>
      <c r="BJ1116" t="b">
        <v>0</v>
      </c>
      <c r="BK1116" t="s">
        <v>166</v>
      </c>
      <c r="BL1116" t="b">
        <v>0</v>
      </c>
      <c r="BM1116">
        <v>18</v>
      </c>
      <c r="BN1116" t="s">
        <v>167</v>
      </c>
      <c r="BO1116" t="s">
        <v>168</v>
      </c>
      <c r="BP1116" t="s">
        <v>167</v>
      </c>
      <c r="BQ1116" t="s">
        <v>169</v>
      </c>
      <c r="BR1116">
        <v>768</v>
      </c>
      <c r="BS1116" t="s">
        <v>156</v>
      </c>
      <c r="BT1116" t="s">
        <v>201</v>
      </c>
      <c r="BU1116" t="s">
        <v>310</v>
      </c>
      <c r="BV1116" t="s">
        <v>307</v>
      </c>
      <c r="BW1116">
        <v>71</v>
      </c>
      <c r="BX1116">
        <v>4</v>
      </c>
      <c r="BY1116">
        <v>0</v>
      </c>
      <c r="BZ1116">
        <v>6</v>
      </c>
      <c r="CA1116" t="s">
        <v>1551</v>
      </c>
      <c r="CB1116" t="s">
        <v>156</v>
      </c>
      <c r="CC1116">
        <v>7</v>
      </c>
      <c r="CD1116" t="b">
        <v>0</v>
      </c>
      <c r="CE1116" t="s">
        <v>832</v>
      </c>
      <c r="CF1116" t="s">
        <v>833</v>
      </c>
      <c r="CG1116">
        <v>67</v>
      </c>
      <c r="CH1116">
        <v>0</v>
      </c>
      <c r="CI1116" t="s">
        <v>301</v>
      </c>
      <c r="CJ1116" t="s">
        <v>430</v>
      </c>
      <c r="CK1116" t="s">
        <v>430</v>
      </c>
      <c r="CL1116" t="s">
        <v>430</v>
      </c>
      <c r="CM1116" t="s">
        <v>430</v>
      </c>
      <c r="CN1116" t="s">
        <v>430</v>
      </c>
      <c r="CO1116" t="s">
        <v>301</v>
      </c>
      <c r="CP1116" t="s">
        <v>430</v>
      </c>
      <c r="CQ1116">
        <v>1</v>
      </c>
      <c r="CR1116">
        <v>501</v>
      </c>
      <c r="CS1116" t="str">
        <f t="shared" si="74"/>
        <v>-</v>
      </c>
      <c r="CT1116">
        <f t="shared" si="76"/>
        <v>850.14285714285711</v>
      </c>
      <c r="CU1116">
        <f t="shared" si="77"/>
        <v>1037.8966434615302</v>
      </c>
      <c r="CV1116" t="str">
        <f t="shared" si="75"/>
        <v>-</v>
      </c>
      <c r="CW1116">
        <v>39505</v>
      </c>
      <c r="CX1116">
        <v>2268</v>
      </c>
      <c r="CY1116">
        <v>467</v>
      </c>
      <c r="CZ1116">
        <v>669</v>
      </c>
      <c r="DA1116">
        <v>2728</v>
      </c>
      <c r="DB1116">
        <v>501</v>
      </c>
      <c r="DC1116">
        <v>78</v>
      </c>
      <c r="DD1116">
        <v>2210</v>
      </c>
      <c r="DE1116">
        <v>2</v>
      </c>
      <c r="DF1116" t="s">
        <v>156</v>
      </c>
      <c r="DG1116">
        <v>1024</v>
      </c>
      <c r="DH1116">
        <v>2</v>
      </c>
      <c r="DI1116">
        <v>48000</v>
      </c>
      <c r="DJ1116">
        <v>-16</v>
      </c>
      <c r="DK1116" t="s">
        <v>176</v>
      </c>
      <c r="DL1116">
        <v>11</v>
      </c>
      <c r="DM1116" t="s">
        <v>177</v>
      </c>
      <c r="DN1116">
        <v>344675</v>
      </c>
      <c r="DO1116">
        <v>342399</v>
      </c>
      <c r="DP1116">
        <v>16002</v>
      </c>
      <c r="DQ1116">
        <v>913557</v>
      </c>
      <c r="DR1116">
        <v>915149</v>
      </c>
      <c r="DS1116">
        <v>342352</v>
      </c>
      <c r="DT1116">
        <v>913557</v>
      </c>
      <c r="DU1116">
        <v>340109</v>
      </c>
      <c r="DV1116" t="s">
        <v>158</v>
      </c>
      <c r="DW1116">
        <v>336401</v>
      </c>
      <c r="DX1116">
        <v>282982</v>
      </c>
      <c r="DY1116">
        <v>284068</v>
      </c>
      <c r="DZ1116">
        <v>13270</v>
      </c>
      <c r="EA1116">
        <v>13268</v>
      </c>
      <c r="EB1116">
        <v>912805</v>
      </c>
      <c r="EC1116">
        <v>282978</v>
      </c>
      <c r="ED1116">
        <v>282980</v>
      </c>
      <c r="EE1116">
        <v>13269</v>
      </c>
      <c r="EF1116">
        <v>918449</v>
      </c>
      <c r="EG1116">
        <v>917149</v>
      </c>
      <c r="EH1116">
        <v>918953</v>
      </c>
      <c r="EI1116">
        <v>283452</v>
      </c>
      <c r="EJ1116">
        <v>284739</v>
      </c>
      <c r="EK1116">
        <v>283985</v>
      </c>
      <c r="EL1116">
        <v>340109</v>
      </c>
      <c r="EM1116">
        <v>338401</v>
      </c>
      <c r="EN1116">
        <v>342326</v>
      </c>
      <c r="EO1116" t="s">
        <v>158</v>
      </c>
      <c r="EP1116">
        <v>918449</v>
      </c>
      <c r="EQ1116">
        <v>336399</v>
      </c>
      <c r="ER1116">
        <v>912803</v>
      </c>
      <c r="ES1116">
        <v>384182</v>
      </c>
      <c r="ET1116" t="s">
        <v>178</v>
      </c>
      <c r="EU1116">
        <v>8</v>
      </c>
      <c r="EV1116" t="s">
        <v>1665</v>
      </c>
      <c r="EW1116">
        <v>72</v>
      </c>
      <c r="EX1116" t="s">
        <v>309</v>
      </c>
      <c r="EY1116" t="s">
        <v>169</v>
      </c>
      <c r="EZ1116">
        <v>1024</v>
      </c>
      <c r="FA1116">
        <v>-9</v>
      </c>
      <c r="FB1116">
        <v>-326</v>
      </c>
    </row>
    <row r="1117" spans="1:158" x14ac:dyDescent="0.35">
      <c r="A1117">
        <v>12</v>
      </c>
      <c r="B1117">
        <v>12</v>
      </c>
      <c r="C1117">
        <v>921</v>
      </c>
      <c r="D1117">
        <v>921</v>
      </c>
      <c r="E1117" t="s">
        <v>155</v>
      </c>
      <c r="F1117" t="s">
        <v>156</v>
      </c>
      <c r="G1117" t="s">
        <v>156</v>
      </c>
      <c r="H1117" t="s">
        <v>156</v>
      </c>
      <c r="I1117">
        <v>0</v>
      </c>
      <c r="J1117" t="s">
        <v>157</v>
      </c>
      <c r="K1117">
        <v>0</v>
      </c>
      <c r="L1117" t="s">
        <v>154</v>
      </c>
      <c r="M1117" t="s">
        <v>154</v>
      </c>
      <c r="N1117" t="s">
        <v>154</v>
      </c>
      <c r="O1117">
        <v>1</v>
      </c>
      <c r="P1117" t="s">
        <v>154</v>
      </c>
      <c r="Q1117" t="s">
        <v>154</v>
      </c>
      <c r="R1117" t="s">
        <v>306</v>
      </c>
      <c r="S1117">
        <v>0</v>
      </c>
      <c r="T1117">
        <v>3</v>
      </c>
      <c r="U1117">
        <v>0</v>
      </c>
      <c r="V1117">
        <v>72</v>
      </c>
      <c r="W1117">
        <v>72</v>
      </c>
      <c r="X1117">
        <v>3</v>
      </c>
      <c r="Y1117">
        <v>72</v>
      </c>
      <c r="Z1117">
        <v>27</v>
      </c>
      <c r="AA1117">
        <v>0</v>
      </c>
      <c r="AB1117">
        <v>27</v>
      </c>
      <c r="AC1117">
        <v>3</v>
      </c>
      <c r="AD1117">
        <v>3</v>
      </c>
      <c r="AE1117">
        <v>0</v>
      </c>
      <c r="AF1117">
        <v>0</v>
      </c>
      <c r="AG1117">
        <v>72</v>
      </c>
      <c r="AH1117">
        <v>3</v>
      </c>
      <c r="AI1117">
        <v>3</v>
      </c>
      <c r="AJ1117">
        <v>0</v>
      </c>
      <c r="AK1117">
        <v>72</v>
      </c>
      <c r="AL1117">
        <v>72</v>
      </c>
      <c r="AM1117">
        <v>100</v>
      </c>
      <c r="AN1117">
        <v>3</v>
      </c>
      <c r="AO1117">
        <v>3</v>
      </c>
      <c r="AP1117">
        <v>3</v>
      </c>
      <c r="AQ1117">
        <v>27</v>
      </c>
      <c r="AR1117">
        <v>27</v>
      </c>
      <c r="AS1117">
        <v>27</v>
      </c>
      <c r="AT1117">
        <v>3</v>
      </c>
      <c r="AU1117">
        <v>72</v>
      </c>
      <c r="AV1117">
        <v>27</v>
      </c>
      <c r="AW1117">
        <v>72</v>
      </c>
      <c r="AX1117">
        <v>0</v>
      </c>
      <c r="AY1117" t="s">
        <v>159</v>
      </c>
      <c r="AZ1117" t="s">
        <v>600</v>
      </c>
      <c r="BA1117" t="s">
        <v>200</v>
      </c>
      <c r="BB1117" t="s">
        <v>1549</v>
      </c>
      <c r="BC1117" t="s">
        <v>163</v>
      </c>
      <c r="BD1117" t="b">
        <v>0</v>
      </c>
      <c r="BE1117" t="s">
        <v>167</v>
      </c>
      <c r="BF1117" t="b">
        <v>1</v>
      </c>
      <c r="BH1117" t="s">
        <v>164</v>
      </c>
      <c r="BI1117" t="s">
        <v>1550</v>
      </c>
      <c r="BJ1117" t="b">
        <v>0</v>
      </c>
      <c r="BK1117" t="s">
        <v>166</v>
      </c>
      <c r="BL1117" t="b">
        <v>0</v>
      </c>
      <c r="BM1117">
        <v>18</v>
      </c>
      <c r="BN1117" t="s">
        <v>167</v>
      </c>
      <c r="BO1117" t="s">
        <v>168</v>
      </c>
      <c r="BP1117" t="s">
        <v>167</v>
      </c>
      <c r="BQ1117" t="s">
        <v>169</v>
      </c>
      <c r="BR1117">
        <v>768</v>
      </c>
      <c r="BS1117" t="s">
        <v>156</v>
      </c>
      <c r="BT1117" t="s">
        <v>201</v>
      </c>
      <c r="BU1117" t="s">
        <v>315</v>
      </c>
      <c r="BV1117" t="s">
        <v>321</v>
      </c>
      <c r="BW1117">
        <v>72</v>
      </c>
      <c r="BX1117">
        <v>4</v>
      </c>
      <c r="BY1117">
        <v>0</v>
      </c>
      <c r="BZ1117">
        <v>6</v>
      </c>
      <c r="CA1117" t="s">
        <v>1551</v>
      </c>
      <c r="CB1117" t="s">
        <v>156</v>
      </c>
      <c r="CC1117">
        <v>7</v>
      </c>
      <c r="CD1117" t="b">
        <v>0</v>
      </c>
      <c r="CE1117" t="s">
        <v>832</v>
      </c>
      <c r="CF1117" t="s">
        <v>833</v>
      </c>
      <c r="CG1117">
        <v>70</v>
      </c>
      <c r="CH1117">
        <v>0</v>
      </c>
      <c r="CI1117" t="s">
        <v>306</v>
      </c>
      <c r="CJ1117" t="s">
        <v>430</v>
      </c>
      <c r="CK1117" t="s">
        <v>430</v>
      </c>
      <c r="CL1117" t="s">
        <v>430</v>
      </c>
      <c r="CM1117" t="s">
        <v>430</v>
      </c>
      <c r="CN1117" t="s">
        <v>430</v>
      </c>
      <c r="CO1117" t="s">
        <v>306</v>
      </c>
      <c r="CP1117" t="s">
        <v>430</v>
      </c>
      <c r="CQ1117">
        <v>1</v>
      </c>
      <c r="CR1117">
        <v>103</v>
      </c>
      <c r="CS1117" t="str">
        <f t="shared" si="74"/>
        <v>-</v>
      </c>
      <c r="CT1117">
        <f t="shared" si="76"/>
        <v>850.14285714285711</v>
      </c>
      <c r="CU1117">
        <f t="shared" si="77"/>
        <v>1037.8966434615302</v>
      </c>
      <c r="CV1117" t="str">
        <f t="shared" si="75"/>
        <v>-</v>
      </c>
      <c r="CW1117">
        <v>39505</v>
      </c>
      <c r="CX1117">
        <v>2268</v>
      </c>
      <c r="CY1117">
        <v>467</v>
      </c>
      <c r="CZ1117">
        <v>669</v>
      </c>
      <c r="DA1117">
        <v>2728</v>
      </c>
      <c r="DB1117">
        <v>103</v>
      </c>
      <c r="DC1117">
        <v>78</v>
      </c>
      <c r="DD1117">
        <v>2210</v>
      </c>
      <c r="DE1117">
        <v>2</v>
      </c>
      <c r="DF1117" t="s">
        <v>156</v>
      </c>
      <c r="DG1117">
        <v>1024</v>
      </c>
      <c r="DH1117">
        <v>2</v>
      </c>
      <c r="DI1117">
        <v>48000</v>
      </c>
      <c r="DJ1117">
        <v>-16</v>
      </c>
      <c r="DK1117" t="s">
        <v>176</v>
      </c>
      <c r="DL1117">
        <v>11</v>
      </c>
      <c r="DM1117" t="s">
        <v>177</v>
      </c>
      <c r="DN1117">
        <v>344675</v>
      </c>
      <c r="DO1117">
        <v>342399</v>
      </c>
      <c r="DP1117">
        <v>16002</v>
      </c>
      <c r="DQ1117">
        <v>919802</v>
      </c>
      <c r="DR1117">
        <v>921929</v>
      </c>
      <c r="DS1117">
        <v>342352</v>
      </c>
      <c r="DT1117">
        <v>919802</v>
      </c>
      <c r="DU1117">
        <v>340109</v>
      </c>
      <c r="DV1117" t="s">
        <v>158</v>
      </c>
      <c r="DW1117">
        <v>336401</v>
      </c>
      <c r="DX1117">
        <v>282982</v>
      </c>
      <c r="DY1117">
        <v>284068</v>
      </c>
      <c r="DZ1117">
        <v>13270</v>
      </c>
      <c r="EA1117">
        <v>13268</v>
      </c>
      <c r="EB1117">
        <v>919051</v>
      </c>
      <c r="EC1117">
        <v>282978</v>
      </c>
      <c r="ED1117">
        <v>282980</v>
      </c>
      <c r="EE1117">
        <v>13269</v>
      </c>
      <c r="EF1117">
        <v>925639</v>
      </c>
      <c r="EG1117">
        <v>923929</v>
      </c>
      <c r="EH1117">
        <v>925745</v>
      </c>
      <c r="EI1117">
        <v>283452</v>
      </c>
      <c r="EJ1117">
        <v>284739</v>
      </c>
      <c r="EK1117">
        <v>283985</v>
      </c>
      <c r="EL1117">
        <v>340109</v>
      </c>
      <c r="EM1117">
        <v>338401</v>
      </c>
      <c r="EN1117">
        <v>342326</v>
      </c>
      <c r="EO1117" t="s">
        <v>158</v>
      </c>
      <c r="EP1117">
        <v>925639</v>
      </c>
      <c r="EQ1117">
        <v>336399</v>
      </c>
      <c r="ER1117">
        <v>919049</v>
      </c>
      <c r="ES1117">
        <v>384182</v>
      </c>
      <c r="ET1117" t="s">
        <v>178</v>
      </c>
      <c r="EU1117">
        <v>9</v>
      </c>
      <c r="EV1117" t="s">
        <v>1666</v>
      </c>
      <c r="EW1117">
        <v>73</v>
      </c>
      <c r="EX1117" t="s">
        <v>309</v>
      </c>
      <c r="EY1117" t="s">
        <v>169</v>
      </c>
      <c r="EZ1117">
        <v>1024</v>
      </c>
      <c r="FA1117">
        <v>-9</v>
      </c>
      <c r="FB1117">
        <v>-326</v>
      </c>
    </row>
    <row r="1118" spans="1:158" x14ac:dyDescent="0.35">
      <c r="A1118">
        <v>12</v>
      </c>
      <c r="B1118">
        <v>12</v>
      </c>
      <c r="C1118">
        <v>910</v>
      </c>
      <c r="D1118">
        <v>910</v>
      </c>
      <c r="E1118" t="s">
        <v>155</v>
      </c>
      <c r="F1118" t="s">
        <v>156</v>
      </c>
      <c r="G1118" t="s">
        <v>156</v>
      </c>
      <c r="H1118" t="s">
        <v>156</v>
      </c>
      <c r="I1118">
        <v>0</v>
      </c>
      <c r="J1118" t="s">
        <v>157</v>
      </c>
      <c r="K1118">
        <v>1</v>
      </c>
      <c r="L1118" t="s">
        <v>154</v>
      </c>
      <c r="M1118" t="s">
        <v>154</v>
      </c>
      <c r="N1118" t="s">
        <v>154</v>
      </c>
      <c r="O1118">
        <v>0</v>
      </c>
      <c r="P1118" t="s">
        <v>154</v>
      </c>
      <c r="Q1118" t="s">
        <v>154</v>
      </c>
      <c r="R1118" t="s">
        <v>301</v>
      </c>
      <c r="S1118">
        <v>0</v>
      </c>
      <c r="T1118">
        <v>3</v>
      </c>
      <c r="U1118">
        <v>0</v>
      </c>
      <c r="V1118">
        <v>73</v>
      </c>
      <c r="W1118">
        <v>73</v>
      </c>
      <c r="X1118">
        <v>3</v>
      </c>
      <c r="Y1118">
        <v>73</v>
      </c>
      <c r="Z1118">
        <v>27</v>
      </c>
      <c r="AA1118">
        <v>0</v>
      </c>
      <c r="AB1118">
        <v>27</v>
      </c>
      <c r="AC1118">
        <v>3</v>
      </c>
      <c r="AD1118">
        <v>3</v>
      </c>
      <c r="AE1118">
        <v>0</v>
      </c>
      <c r="AF1118">
        <v>0</v>
      </c>
      <c r="AG1118">
        <v>73</v>
      </c>
      <c r="AH1118">
        <v>3</v>
      </c>
      <c r="AI1118">
        <v>3</v>
      </c>
      <c r="AJ1118">
        <v>0</v>
      </c>
      <c r="AK1118">
        <v>73</v>
      </c>
      <c r="AL1118">
        <v>73</v>
      </c>
      <c r="AM1118">
        <v>101</v>
      </c>
      <c r="AN1118">
        <v>3</v>
      </c>
      <c r="AO1118">
        <v>3</v>
      </c>
      <c r="AP1118">
        <v>3</v>
      </c>
      <c r="AQ1118">
        <v>27</v>
      </c>
      <c r="AR1118">
        <v>27</v>
      </c>
      <c r="AS1118">
        <v>27</v>
      </c>
      <c r="AT1118">
        <v>3</v>
      </c>
      <c r="AU1118">
        <v>73</v>
      </c>
      <c r="AV1118">
        <v>27</v>
      </c>
      <c r="AW1118">
        <v>73</v>
      </c>
      <c r="AX1118">
        <v>0</v>
      </c>
      <c r="AY1118" t="s">
        <v>159</v>
      </c>
      <c r="AZ1118" t="s">
        <v>600</v>
      </c>
      <c r="BA1118" t="s">
        <v>200</v>
      </c>
      <c r="BB1118" t="s">
        <v>1549</v>
      </c>
      <c r="BC1118" t="s">
        <v>163</v>
      </c>
      <c r="BD1118" t="b">
        <v>0</v>
      </c>
      <c r="BE1118">
        <v>11.03</v>
      </c>
      <c r="BF1118" t="b">
        <v>1</v>
      </c>
      <c r="BH1118" t="s">
        <v>164</v>
      </c>
      <c r="BI1118" t="s">
        <v>1550</v>
      </c>
      <c r="BJ1118" t="b">
        <v>0</v>
      </c>
      <c r="BK1118" t="s">
        <v>166</v>
      </c>
      <c r="BL1118" t="b">
        <v>0</v>
      </c>
      <c r="BM1118">
        <v>18</v>
      </c>
      <c r="BN1118" t="s">
        <v>167</v>
      </c>
      <c r="BO1118" t="s">
        <v>168</v>
      </c>
      <c r="BP1118" t="s">
        <v>167</v>
      </c>
      <c r="BQ1118" t="s">
        <v>169</v>
      </c>
      <c r="BR1118">
        <v>768</v>
      </c>
      <c r="BS1118" t="s">
        <v>156</v>
      </c>
      <c r="BT1118" t="s">
        <v>201</v>
      </c>
      <c r="BU1118" t="s">
        <v>316</v>
      </c>
      <c r="BV1118" t="s">
        <v>303</v>
      </c>
      <c r="BW1118">
        <v>73</v>
      </c>
      <c r="BX1118">
        <v>4</v>
      </c>
      <c r="BY1118">
        <v>0</v>
      </c>
      <c r="BZ1118">
        <v>6</v>
      </c>
      <c r="CA1118" t="s">
        <v>1551</v>
      </c>
      <c r="CB1118" t="s">
        <v>156</v>
      </c>
      <c r="CC1118">
        <v>7</v>
      </c>
      <c r="CD1118" t="b">
        <v>0</v>
      </c>
      <c r="CE1118" t="s">
        <v>832</v>
      </c>
      <c r="CF1118" t="s">
        <v>833</v>
      </c>
      <c r="CG1118">
        <v>2</v>
      </c>
      <c r="CH1118">
        <v>0</v>
      </c>
      <c r="CI1118" t="s">
        <v>306</v>
      </c>
      <c r="CJ1118" t="s">
        <v>430</v>
      </c>
      <c r="CK1118" t="s">
        <v>430</v>
      </c>
      <c r="CL1118" t="s">
        <v>430</v>
      </c>
      <c r="CM1118" t="s">
        <v>430</v>
      </c>
      <c r="CN1118" t="s">
        <v>430</v>
      </c>
      <c r="CO1118" t="s">
        <v>306</v>
      </c>
      <c r="CP1118" t="s">
        <v>430</v>
      </c>
      <c r="CQ1118">
        <v>1</v>
      </c>
      <c r="CR1118">
        <v>71</v>
      </c>
      <c r="CS1118">
        <f t="shared" si="74"/>
        <v>71</v>
      </c>
      <c r="CT1118">
        <f t="shared" si="76"/>
        <v>850.14285714285711</v>
      </c>
      <c r="CU1118">
        <f t="shared" si="77"/>
        <v>1037.8966434615302</v>
      </c>
      <c r="CV1118">
        <f t="shared" si="75"/>
        <v>71</v>
      </c>
      <c r="CW1118">
        <v>39505</v>
      </c>
      <c r="CX1118">
        <v>2268</v>
      </c>
      <c r="CY1118">
        <v>467</v>
      </c>
      <c r="CZ1118">
        <v>669</v>
      </c>
      <c r="DA1118">
        <v>2728</v>
      </c>
      <c r="DB1118">
        <v>71</v>
      </c>
      <c r="DC1118">
        <v>78</v>
      </c>
      <c r="DD1118">
        <v>2210</v>
      </c>
      <c r="DE1118">
        <v>2</v>
      </c>
      <c r="DF1118" t="s">
        <v>156</v>
      </c>
      <c r="DG1118">
        <v>1024</v>
      </c>
      <c r="DH1118">
        <v>2</v>
      </c>
      <c r="DI1118">
        <v>48000</v>
      </c>
      <c r="DJ1118">
        <v>-16</v>
      </c>
      <c r="DK1118" t="s">
        <v>176</v>
      </c>
      <c r="DL1118">
        <v>11</v>
      </c>
      <c r="DM1118" t="s">
        <v>177</v>
      </c>
      <c r="DN1118">
        <v>344675</v>
      </c>
      <c r="DO1118">
        <v>342399</v>
      </c>
      <c r="DP1118">
        <v>16002</v>
      </c>
      <c r="DQ1118">
        <v>926612</v>
      </c>
      <c r="DR1118">
        <v>928569</v>
      </c>
      <c r="DS1118">
        <v>342352</v>
      </c>
      <c r="DT1118">
        <v>926612</v>
      </c>
      <c r="DU1118">
        <v>340109</v>
      </c>
      <c r="DV1118" t="s">
        <v>158</v>
      </c>
      <c r="DW1118">
        <v>336401</v>
      </c>
      <c r="DX1118">
        <v>282982</v>
      </c>
      <c r="DY1118">
        <v>284068</v>
      </c>
      <c r="DZ1118">
        <v>13270</v>
      </c>
      <c r="EA1118">
        <v>13268</v>
      </c>
      <c r="EB1118">
        <v>925861</v>
      </c>
      <c r="EC1118">
        <v>282978</v>
      </c>
      <c r="ED1118">
        <v>282980</v>
      </c>
      <c r="EE1118">
        <v>13269</v>
      </c>
      <c r="EF1118">
        <v>932279</v>
      </c>
      <c r="EG1118">
        <v>930569</v>
      </c>
      <c r="EH1118">
        <v>932354</v>
      </c>
      <c r="EI1118">
        <v>283452</v>
      </c>
      <c r="EJ1118">
        <v>284739</v>
      </c>
      <c r="EK1118">
        <v>283985</v>
      </c>
      <c r="EL1118">
        <v>340109</v>
      </c>
      <c r="EM1118">
        <v>338401</v>
      </c>
      <c r="EN1118">
        <v>342326</v>
      </c>
      <c r="EO1118" t="s">
        <v>158</v>
      </c>
      <c r="EP1118">
        <v>932279</v>
      </c>
      <c r="EQ1118">
        <v>336399</v>
      </c>
      <c r="ER1118">
        <v>925859</v>
      </c>
      <c r="ES1118">
        <v>384182</v>
      </c>
      <c r="ET1118" t="s">
        <v>178</v>
      </c>
      <c r="EU1118">
        <v>9</v>
      </c>
      <c r="EV1118" t="s">
        <v>1667</v>
      </c>
      <c r="EW1118">
        <v>74</v>
      </c>
      <c r="EX1118" t="s">
        <v>305</v>
      </c>
      <c r="EY1118" t="s">
        <v>169</v>
      </c>
      <c r="EZ1118">
        <v>1024</v>
      </c>
      <c r="FA1118">
        <v>-9</v>
      </c>
      <c r="FB1118">
        <v>-326</v>
      </c>
    </row>
    <row r="1119" spans="1:158" x14ac:dyDescent="0.35">
      <c r="A1119">
        <v>12</v>
      </c>
      <c r="B1119">
        <v>12</v>
      </c>
      <c r="C1119">
        <v>902</v>
      </c>
      <c r="D1119">
        <v>902</v>
      </c>
      <c r="E1119" t="s">
        <v>155</v>
      </c>
      <c r="F1119" t="s">
        <v>156</v>
      </c>
      <c r="G1119" t="s">
        <v>156</v>
      </c>
      <c r="H1119" t="s">
        <v>156</v>
      </c>
      <c r="I1119">
        <v>0</v>
      </c>
      <c r="J1119" t="s">
        <v>157</v>
      </c>
      <c r="K1119">
        <v>1</v>
      </c>
      <c r="L1119" t="s">
        <v>154</v>
      </c>
      <c r="M1119" t="s">
        <v>154</v>
      </c>
      <c r="N1119" t="s">
        <v>154</v>
      </c>
      <c r="O1119">
        <v>0</v>
      </c>
      <c r="P1119" t="s">
        <v>154</v>
      </c>
      <c r="Q1119" t="s">
        <v>154</v>
      </c>
      <c r="R1119" t="s">
        <v>301</v>
      </c>
      <c r="S1119">
        <v>0</v>
      </c>
      <c r="T1119">
        <v>3</v>
      </c>
      <c r="U1119">
        <v>0</v>
      </c>
      <c r="V1119">
        <v>74</v>
      </c>
      <c r="W1119">
        <v>74</v>
      </c>
      <c r="X1119">
        <v>3</v>
      </c>
      <c r="Y1119">
        <v>74</v>
      </c>
      <c r="Z1119">
        <v>27</v>
      </c>
      <c r="AA1119">
        <v>0</v>
      </c>
      <c r="AB1119">
        <v>27</v>
      </c>
      <c r="AC1119">
        <v>3</v>
      </c>
      <c r="AD1119">
        <v>3</v>
      </c>
      <c r="AE1119">
        <v>0</v>
      </c>
      <c r="AF1119">
        <v>0</v>
      </c>
      <c r="AG1119">
        <v>74</v>
      </c>
      <c r="AH1119">
        <v>3</v>
      </c>
      <c r="AI1119">
        <v>3</v>
      </c>
      <c r="AJ1119">
        <v>0</v>
      </c>
      <c r="AK1119">
        <v>74</v>
      </c>
      <c r="AL1119">
        <v>74</v>
      </c>
      <c r="AM1119">
        <v>102</v>
      </c>
      <c r="AN1119">
        <v>3</v>
      </c>
      <c r="AO1119">
        <v>3</v>
      </c>
      <c r="AP1119">
        <v>3</v>
      </c>
      <c r="AQ1119">
        <v>27</v>
      </c>
      <c r="AR1119">
        <v>27</v>
      </c>
      <c r="AS1119">
        <v>27</v>
      </c>
      <c r="AT1119">
        <v>3</v>
      </c>
      <c r="AU1119">
        <v>74</v>
      </c>
      <c r="AV1119">
        <v>27</v>
      </c>
      <c r="AW1119">
        <v>74</v>
      </c>
      <c r="AX1119">
        <v>0</v>
      </c>
      <c r="AY1119" t="s">
        <v>159</v>
      </c>
      <c r="AZ1119" t="s">
        <v>600</v>
      </c>
      <c r="BA1119" t="s">
        <v>200</v>
      </c>
      <c r="BB1119" t="s">
        <v>1549</v>
      </c>
      <c r="BC1119" t="s">
        <v>163</v>
      </c>
      <c r="BD1119" t="b">
        <v>0</v>
      </c>
      <c r="BE1119">
        <v>10</v>
      </c>
      <c r="BF1119" t="b">
        <v>1</v>
      </c>
      <c r="BH1119" t="s">
        <v>164</v>
      </c>
      <c r="BI1119" t="s">
        <v>1550</v>
      </c>
      <c r="BJ1119" t="b">
        <v>0</v>
      </c>
      <c r="BK1119" t="s">
        <v>166</v>
      </c>
      <c r="BL1119" t="b">
        <v>0</v>
      </c>
      <c r="BM1119">
        <v>18</v>
      </c>
      <c r="BN1119" t="s">
        <v>167</v>
      </c>
      <c r="BO1119" t="s">
        <v>168</v>
      </c>
      <c r="BP1119" t="s">
        <v>167</v>
      </c>
      <c r="BQ1119" t="s">
        <v>169</v>
      </c>
      <c r="BR1119">
        <v>768</v>
      </c>
      <c r="BS1119" t="s">
        <v>156</v>
      </c>
      <c r="BT1119" t="s">
        <v>201</v>
      </c>
      <c r="BU1119" t="s">
        <v>303</v>
      </c>
      <c r="BV1119" t="s">
        <v>185</v>
      </c>
      <c r="BW1119">
        <v>74</v>
      </c>
      <c r="BX1119">
        <v>4</v>
      </c>
      <c r="BY1119">
        <v>0</v>
      </c>
      <c r="BZ1119">
        <v>6</v>
      </c>
      <c r="CA1119" t="s">
        <v>1551</v>
      </c>
      <c r="CB1119" t="s">
        <v>156</v>
      </c>
      <c r="CC1119">
        <v>7</v>
      </c>
      <c r="CD1119" t="b">
        <v>0</v>
      </c>
      <c r="CE1119" t="s">
        <v>832</v>
      </c>
      <c r="CF1119" t="s">
        <v>833</v>
      </c>
      <c r="CG1119">
        <v>8</v>
      </c>
      <c r="CH1119">
        <v>0</v>
      </c>
      <c r="CI1119" t="s">
        <v>306</v>
      </c>
      <c r="CJ1119" t="s">
        <v>430</v>
      </c>
      <c r="CK1119" t="s">
        <v>430</v>
      </c>
      <c r="CL1119" t="s">
        <v>430</v>
      </c>
      <c r="CM1119" t="s">
        <v>430</v>
      </c>
      <c r="CN1119" t="s">
        <v>430</v>
      </c>
      <c r="CO1119" t="s">
        <v>306</v>
      </c>
      <c r="CP1119" t="s">
        <v>430</v>
      </c>
      <c r="CQ1119">
        <v>1</v>
      </c>
      <c r="CR1119">
        <v>373</v>
      </c>
      <c r="CS1119">
        <f t="shared" si="74"/>
        <v>373</v>
      </c>
      <c r="CT1119">
        <f t="shared" si="76"/>
        <v>850.14285714285711</v>
      </c>
      <c r="CU1119">
        <f t="shared" si="77"/>
        <v>1037.8966434615302</v>
      </c>
      <c r="CV1119">
        <f t="shared" si="75"/>
        <v>373</v>
      </c>
      <c r="CW1119">
        <v>39505</v>
      </c>
      <c r="CX1119">
        <v>2268</v>
      </c>
      <c r="CY1119">
        <v>467</v>
      </c>
      <c r="CZ1119">
        <v>669</v>
      </c>
      <c r="DA1119">
        <v>2728</v>
      </c>
      <c r="DB1119">
        <v>373</v>
      </c>
      <c r="DC1119">
        <v>78</v>
      </c>
      <c r="DD1119">
        <v>2210</v>
      </c>
      <c r="DE1119">
        <v>2</v>
      </c>
      <c r="DF1119" t="s">
        <v>156</v>
      </c>
      <c r="DG1119">
        <v>1024</v>
      </c>
      <c r="DH1119">
        <v>2</v>
      </c>
      <c r="DI1119">
        <v>48000</v>
      </c>
      <c r="DJ1119">
        <v>-16</v>
      </c>
      <c r="DK1119" t="s">
        <v>176</v>
      </c>
      <c r="DL1119">
        <v>11</v>
      </c>
      <c r="DM1119" t="s">
        <v>177</v>
      </c>
      <c r="DN1119">
        <v>344675</v>
      </c>
      <c r="DO1119">
        <v>342399</v>
      </c>
      <c r="DP1119">
        <v>16002</v>
      </c>
      <c r="DQ1119">
        <v>933218</v>
      </c>
      <c r="DR1119">
        <v>934919</v>
      </c>
      <c r="DS1119">
        <v>342352</v>
      </c>
      <c r="DT1119">
        <v>933218</v>
      </c>
      <c r="DU1119">
        <v>340109</v>
      </c>
      <c r="DV1119" t="s">
        <v>158</v>
      </c>
      <c r="DW1119">
        <v>336401</v>
      </c>
      <c r="DX1119">
        <v>282982</v>
      </c>
      <c r="DY1119">
        <v>284068</v>
      </c>
      <c r="DZ1119">
        <v>13270</v>
      </c>
      <c r="EA1119">
        <v>13268</v>
      </c>
      <c r="EB1119">
        <v>932467</v>
      </c>
      <c r="EC1119">
        <v>282978</v>
      </c>
      <c r="ED1119">
        <v>282980</v>
      </c>
      <c r="EE1119">
        <v>13269</v>
      </c>
      <c r="EF1119">
        <v>938679</v>
      </c>
      <c r="EG1119">
        <v>936919</v>
      </c>
      <c r="EH1119">
        <v>939057</v>
      </c>
      <c r="EI1119">
        <v>283452</v>
      </c>
      <c r="EJ1119">
        <v>284739</v>
      </c>
      <c r="EK1119">
        <v>283985</v>
      </c>
      <c r="EL1119">
        <v>340109</v>
      </c>
      <c r="EM1119">
        <v>338401</v>
      </c>
      <c r="EN1119">
        <v>342326</v>
      </c>
      <c r="EO1119" t="s">
        <v>158</v>
      </c>
      <c r="EP1119">
        <v>938679</v>
      </c>
      <c r="EQ1119">
        <v>336399</v>
      </c>
      <c r="ER1119">
        <v>932464</v>
      </c>
      <c r="ES1119">
        <v>384182</v>
      </c>
      <c r="ET1119" t="s">
        <v>178</v>
      </c>
      <c r="EU1119">
        <v>9</v>
      </c>
      <c r="EV1119" t="s">
        <v>1668</v>
      </c>
      <c r="EW1119">
        <v>75</v>
      </c>
      <c r="EX1119" t="s">
        <v>305</v>
      </c>
      <c r="EY1119" t="s">
        <v>169</v>
      </c>
      <c r="EZ1119">
        <v>1024</v>
      </c>
      <c r="FA1119">
        <v>-9</v>
      </c>
      <c r="FB1119">
        <v>-326</v>
      </c>
    </row>
    <row r="1120" spans="1:158" x14ac:dyDescent="0.35">
      <c r="A1120">
        <v>11</v>
      </c>
      <c r="B1120">
        <v>11</v>
      </c>
      <c r="C1120">
        <v>892</v>
      </c>
      <c r="D1120">
        <v>892</v>
      </c>
      <c r="E1120" t="s">
        <v>155</v>
      </c>
      <c r="F1120" t="s">
        <v>156</v>
      </c>
      <c r="G1120" t="s">
        <v>156</v>
      </c>
      <c r="H1120" t="s">
        <v>156</v>
      </c>
      <c r="I1120">
        <v>0</v>
      </c>
      <c r="J1120" t="s">
        <v>157</v>
      </c>
      <c r="K1120">
        <v>1</v>
      </c>
      <c r="L1120" t="s">
        <v>154</v>
      </c>
      <c r="M1120" t="s">
        <v>154</v>
      </c>
      <c r="N1120" t="s">
        <v>154</v>
      </c>
      <c r="O1120">
        <v>0</v>
      </c>
      <c r="P1120" t="s">
        <v>154</v>
      </c>
      <c r="Q1120" t="s">
        <v>154</v>
      </c>
      <c r="R1120" t="s">
        <v>301</v>
      </c>
      <c r="S1120">
        <v>0</v>
      </c>
      <c r="T1120">
        <v>3</v>
      </c>
      <c r="U1120">
        <v>0</v>
      </c>
      <c r="V1120">
        <v>75</v>
      </c>
      <c r="W1120">
        <v>75</v>
      </c>
      <c r="X1120">
        <v>3</v>
      </c>
      <c r="Y1120">
        <v>75</v>
      </c>
      <c r="Z1120">
        <v>27</v>
      </c>
      <c r="AA1120">
        <v>0</v>
      </c>
      <c r="AB1120">
        <v>27</v>
      </c>
      <c r="AC1120">
        <v>3</v>
      </c>
      <c r="AD1120">
        <v>3</v>
      </c>
      <c r="AE1120">
        <v>0</v>
      </c>
      <c r="AF1120">
        <v>0</v>
      </c>
      <c r="AG1120">
        <v>75</v>
      </c>
      <c r="AH1120">
        <v>3</v>
      </c>
      <c r="AI1120">
        <v>3</v>
      </c>
      <c r="AJ1120">
        <v>0</v>
      </c>
      <c r="AK1120">
        <v>75</v>
      </c>
      <c r="AL1120">
        <v>75</v>
      </c>
      <c r="AM1120">
        <v>103</v>
      </c>
      <c r="AN1120">
        <v>3</v>
      </c>
      <c r="AO1120">
        <v>3</v>
      </c>
      <c r="AP1120">
        <v>3</v>
      </c>
      <c r="AQ1120">
        <v>27</v>
      </c>
      <c r="AR1120">
        <v>27</v>
      </c>
      <c r="AS1120">
        <v>27</v>
      </c>
      <c r="AT1120">
        <v>3</v>
      </c>
      <c r="AU1120">
        <v>75</v>
      </c>
      <c r="AV1120">
        <v>27</v>
      </c>
      <c r="AW1120">
        <v>75</v>
      </c>
      <c r="AX1120">
        <v>0</v>
      </c>
      <c r="AY1120" t="s">
        <v>159</v>
      </c>
      <c r="AZ1120" t="s">
        <v>600</v>
      </c>
      <c r="BA1120" t="s">
        <v>200</v>
      </c>
      <c r="BB1120" t="s">
        <v>1549</v>
      </c>
      <c r="BC1120" t="s">
        <v>163</v>
      </c>
      <c r="BD1120" t="b">
        <v>0</v>
      </c>
      <c r="BE1120">
        <v>8.8699999999999992</v>
      </c>
      <c r="BF1120" t="b">
        <v>1</v>
      </c>
      <c r="BH1120" t="s">
        <v>164</v>
      </c>
      <c r="BI1120" t="s">
        <v>1550</v>
      </c>
      <c r="BJ1120" t="b">
        <v>0</v>
      </c>
      <c r="BK1120" t="s">
        <v>166</v>
      </c>
      <c r="BL1120" t="b">
        <v>0</v>
      </c>
      <c r="BM1120">
        <v>18</v>
      </c>
      <c r="BN1120" t="s">
        <v>167</v>
      </c>
      <c r="BO1120" t="s">
        <v>168</v>
      </c>
      <c r="BP1120" t="s">
        <v>167</v>
      </c>
      <c r="BQ1120" t="s">
        <v>169</v>
      </c>
      <c r="BR1120">
        <v>768</v>
      </c>
      <c r="BS1120" t="s">
        <v>156</v>
      </c>
      <c r="BT1120" t="s">
        <v>201</v>
      </c>
      <c r="BU1120" t="s">
        <v>315</v>
      </c>
      <c r="BV1120" t="s">
        <v>303</v>
      </c>
      <c r="BW1120">
        <v>75</v>
      </c>
      <c r="BX1120">
        <v>4</v>
      </c>
      <c r="BY1120">
        <v>0</v>
      </c>
      <c r="BZ1120">
        <v>6</v>
      </c>
      <c r="CA1120" t="s">
        <v>1551</v>
      </c>
      <c r="CB1120" t="s">
        <v>156</v>
      </c>
      <c r="CC1120">
        <v>7</v>
      </c>
      <c r="CD1120" t="b">
        <v>0</v>
      </c>
      <c r="CE1120" t="s">
        <v>832</v>
      </c>
      <c r="CF1120" t="s">
        <v>833</v>
      </c>
      <c r="CG1120">
        <v>28</v>
      </c>
      <c r="CH1120">
        <v>0</v>
      </c>
      <c r="CI1120" t="s">
        <v>306</v>
      </c>
      <c r="CJ1120" t="s">
        <v>430</v>
      </c>
      <c r="CK1120" t="s">
        <v>430</v>
      </c>
      <c r="CL1120" t="s">
        <v>430</v>
      </c>
      <c r="CM1120" t="s">
        <v>430</v>
      </c>
      <c r="CN1120" t="s">
        <v>430</v>
      </c>
      <c r="CO1120" t="s">
        <v>306</v>
      </c>
      <c r="CP1120" t="s">
        <v>430</v>
      </c>
      <c r="CQ1120">
        <v>1</v>
      </c>
      <c r="CR1120">
        <v>107</v>
      </c>
      <c r="CS1120">
        <f t="shared" si="74"/>
        <v>107</v>
      </c>
      <c r="CT1120">
        <f t="shared" si="76"/>
        <v>850.14285714285711</v>
      </c>
      <c r="CU1120">
        <f t="shared" si="77"/>
        <v>1037.8966434615302</v>
      </c>
      <c r="CV1120">
        <f t="shared" si="75"/>
        <v>107</v>
      </c>
      <c r="CW1120">
        <v>39505</v>
      </c>
      <c r="CX1120">
        <v>2268</v>
      </c>
      <c r="CY1120">
        <v>467</v>
      </c>
      <c r="CZ1120">
        <v>669</v>
      </c>
      <c r="DA1120">
        <v>2728</v>
      </c>
      <c r="DB1120">
        <v>107</v>
      </c>
      <c r="DC1120">
        <v>78</v>
      </c>
      <c r="DD1120">
        <v>2210</v>
      </c>
      <c r="DE1120">
        <v>2</v>
      </c>
      <c r="DF1120" t="s">
        <v>156</v>
      </c>
      <c r="DG1120">
        <v>1024</v>
      </c>
      <c r="DH1120">
        <v>2</v>
      </c>
      <c r="DI1120">
        <v>48000</v>
      </c>
      <c r="DJ1120">
        <v>-16</v>
      </c>
      <c r="DK1120" t="s">
        <v>176</v>
      </c>
      <c r="DL1120">
        <v>11</v>
      </c>
      <c r="DM1120" t="s">
        <v>177</v>
      </c>
      <c r="DN1120">
        <v>344675</v>
      </c>
      <c r="DO1120">
        <v>342399</v>
      </c>
      <c r="DP1120">
        <v>16002</v>
      </c>
      <c r="DQ1120">
        <v>939919</v>
      </c>
      <c r="DR1120">
        <v>942049</v>
      </c>
      <c r="DS1120">
        <v>342352</v>
      </c>
      <c r="DT1120">
        <v>939919</v>
      </c>
      <c r="DU1120">
        <v>340109</v>
      </c>
      <c r="DV1120" t="s">
        <v>158</v>
      </c>
      <c r="DW1120">
        <v>336401</v>
      </c>
      <c r="DX1120">
        <v>282982</v>
      </c>
      <c r="DY1120">
        <v>284068</v>
      </c>
      <c r="DZ1120">
        <v>13270</v>
      </c>
      <c r="EA1120">
        <v>13268</v>
      </c>
      <c r="EB1120">
        <v>939168</v>
      </c>
      <c r="EC1120">
        <v>282978</v>
      </c>
      <c r="ED1120">
        <v>282980</v>
      </c>
      <c r="EE1120">
        <v>13269</v>
      </c>
      <c r="EF1120">
        <v>945759</v>
      </c>
      <c r="EG1120">
        <v>944049</v>
      </c>
      <c r="EH1120">
        <v>945870</v>
      </c>
      <c r="EI1120">
        <v>283452</v>
      </c>
      <c r="EJ1120">
        <v>284739</v>
      </c>
      <c r="EK1120">
        <v>283985</v>
      </c>
      <c r="EL1120">
        <v>340109</v>
      </c>
      <c r="EM1120">
        <v>338401</v>
      </c>
      <c r="EN1120">
        <v>342326</v>
      </c>
      <c r="EO1120" t="s">
        <v>158</v>
      </c>
      <c r="EP1120">
        <v>945759</v>
      </c>
      <c r="EQ1120">
        <v>336399</v>
      </c>
      <c r="ER1120">
        <v>939165</v>
      </c>
      <c r="ES1120">
        <v>384182</v>
      </c>
      <c r="ET1120" t="s">
        <v>178</v>
      </c>
      <c r="EU1120">
        <v>9</v>
      </c>
      <c r="EV1120" t="s">
        <v>1669</v>
      </c>
      <c r="EW1120">
        <v>76</v>
      </c>
      <c r="EX1120" t="s">
        <v>305</v>
      </c>
      <c r="EY1120" t="s">
        <v>169</v>
      </c>
      <c r="EZ1120">
        <v>1024</v>
      </c>
      <c r="FA1120">
        <v>-9</v>
      </c>
      <c r="FB1120">
        <v>-326</v>
      </c>
    </row>
    <row r="1121" spans="1:158" x14ac:dyDescent="0.35">
      <c r="A1121">
        <v>11</v>
      </c>
      <c r="B1121">
        <v>11</v>
      </c>
      <c r="C1121">
        <v>881</v>
      </c>
      <c r="D1121">
        <v>881</v>
      </c>
      <c r="E1121" t="s">
        <v>155</v>
      </c>
      <c r="F1121" t="s">
        <v>156</v>
      </c>
      <c r="G1121" t="s">
        <v>156</v>
      </c>
      <c r="H1121" t="s">
        <v>156</v>
      </c>
      <c r="I1121">
        <v>0</v>
      </c>
      <c r="J1121" t="s">
        <v>157</v>
      </c>
      <c r="K1121">
        <v>1</v>
      </c>
      <c r="L1121" t="s">
        <v>154</v>
      </c>
      <c r="M1121" t="s">
        <v>154</v>
      </c>
      <c r="N1121" t="s">
        <v>154</v>
      </c>
      <c r="O1121">
        <v>0</v>
      </c>
      <c r="P1121" t="s">
        <v>154</v>
      </c>
      <c r="Q1121" t="s">
        <v>154</v>
      </c>
      <c r="R1121" t="s">
        <v>306</v>
      </c>
      <c r="S1121">
        <v>0</v>
      </c>
      <c r="T1121">
        <v>3</v>
      </c>
      <c r="U1121">
        <v>0</v>
      </c>
      <c r="V1121">
        <v>76</v>
      </c>
      <c r="W1121">
        <v>76</v>
      </c>
      <c r="X1121">
        <v>3</v>
      </c>
      <c r="Y1121">
        <v>76</v>
      </c>
      <c r="Z1121">
        <v>27</v>
      </c>
      <c r="AA1121">
        <v>0</v>
      </c>
      <c r="AB1121">
        <v>27</v>
      </c>
      <c r="AC1121">
        <v>3</v>
      </c>
      <c r="AD1121">
        <v>3</v>
      </c>
      <c r="AE1121">
        <v>0</v>
      </c>
      <c r="AF1121">
        <v>0</v>
      </c>
      <c r="AG1121">
        <v>76</v>
      </c>
      <c r="AH1121">
        <v>3</v>
      </c>
      <c r="AI1121">
        <v>3</v>
      </c>
      <c r="AJ1121">
        <v>0</v>
      </c>
      <c r="AK1121">
        <v>76</v>
      </c>
      <c r="AL1121">
        <v>76</v>
      </c>
      <c r="AM1121">
        <v>104</v>
      </c>
      <c r="AN1121">
        <v>3</v>
      </c>
      <c r="AO1121">
        <v>3</v>
      </c>
      <c r="AP1121">
        <v>3</v>
      </c>
      <c r="AQ1121">
        <v>27</v>
      </c>
      <c r="AR1121">
        <v>27</v>
      </c>
      <c r="AS1121">
        <v>27</v>
      </c>
      <c r="AT1121">
        <v>3</v>
      </c>
      <c r="AU1121">
        <v>76</v>
      </c>
      <c r="AV1121">
        <v>27</v>
      </c>
      <c r="AW1121">
        <v>76</v>
      </c>
      <c r="AX1121">
        <v>0</v>
      </c>
      <c r="AY1121" t="s">
        <v>159</v>
      </c>
      <c r="AZ1121" t="s">
        <v>600</v>
      </c>
      <c r="BA1121" t="s">
        <v>200</v>
      </c>
      <c r="BB1121" t="s">
        <v>1549</v>
      </c>
      <c r="BC1121" t="s">
        <v>163</v>
      </c>
      <c r="BD1121" t="b">
        <v>0</v>
      </c>
      <c r="BE1121" t="s">
        <v>167</v>
      </c>
      <c r="BF1121" t="b">
        <v>1</v>
      </c>
      <c r="BH1121" t="s">
        <v>164</v>
      </c>
      <c r="BI1121" t="s">
        <v>1550</v>
      </c>
      <c r="BJ1121" t="b">
        <v>0</v>
      </c>
      <c r="BK1121" t="s">
        <v>166</v>
      </c>
      <c r="BL1121" t="b">
        <v>0</v>
      </c>
      <c r="BM1121">
        <v>18</v>
      </c>
      <c r="BN1121" t="s">
        <v>167</v>
      </c>
      <c r="BO1121" t="s">
        <v>168</v>
      </c>
      <c r="BP1121" t="s">
        <v>167</v>
      </c>
      <c r="BQ1121" t="s">
        <v>169</v>
      </c>
      <c r="BR1121">
        <v>768</v>
      </c>
      <c r="BS1121" t="s">
        <v>156</v>
      </c>
      <c r="BT1121" t="s">
        <v>201</v>
      </c>
      <c r="BU1121" t="s">
        <v>302</v>
      </c>
      <c r="BV1121" t="s">
        <v>321</v>
      </c>
      <c r="BW1121">
        <v>76</v>
      </c>
      <c r="BX1121">
        <v>4</v>
      </c>
      <c r="BY1121">
        <v>0</v>
      </c>
      <c r="BZ1121">
        <v>6</v>
      </c>
      <c r="CA1121" t="s">
        <v>1551</v>
      </c>
      <c r="CB1121" t="s">
        <v>156</v>
      </c>
      <c r="CC1121">
        <v>7</v>
      </c>
      <c r="CD1121" t="b">
        <v>0</v>
      </c>
      <c r="CE1121" t="s">
        <v>832</v>
      </c>
      <c r="CF1121" t="s">
        <v>833</v>
      </c>
      <c r="CG1121">
        <v>74</v>
      </c>
      <c r="CH1121">
        <v>0</v>
      </c>
      <c r="CI1121" t="s">
        <v>301</v>
      </c>
      <c r="CJ1121" t="s">
        <v>430</v>
      </c>
      <c r="CK1121" t="s">
        <v>430</v>
      </c>
      <c r="CL1121" t="s">
        <v>430</v>
      </c>
      <c r="CM1121" t="s">
        <v>430</v>
      </c>
      <c r="CN1121" t="s">
        <v>430</v>
      </c>
      <c r="CO1121" t="s">
        <v>301</v>
      </c>
      <c r="CP1121" t="s">
        <v>430</v>
      </c>
      <c r="CQ1121">
        <v>1</v>
      </c>
      <c r="CR1121">
        <v>18</v>
      </c>
      <c r="CS1121" t="str">
        <f t="shared" si="74"/>
        <v>-</v>
      </c>
      <c r="CT1121">
        <f t="shared" si="76"/>
        <v>850.14285714285711</v>
      </c>
      <c r="CU1121">
        <f t="shared" si="77"/>
        <v>1037.8966434615302</v>
      </c>
      <c r="CV1121" t="str">
        <f t="shared" si="75"/>
        <v>-</v>
      </c>
      <c r="CW1121">
        <v>39505</v>
      </c>
      <c r="CX1121">
        <v>2268</v>
      </c>
      <c r="CY1121">
        <v>467</v>
      </c>
      <c r="CZ1121">
        <v>669</v>
      </c>
      <c r="DA1121">
        <v>2728</v>
      </c>
      <c r="DB1121">
        <v>18</v>
      </c>
      <c r="DC1121">
        <v>78</v>
      </c>
      <c r="DD1121">
        <v>2210</v>
      </c>
      <c r="DE1121">
        <v>2</v>
      </c>
      <c r="DF1121" t="s">
        <v>156</v>
      </c>
      <c r="DG1121">
        <v>1024</v>
      </c>
      <c r="DH1121">
        <v>2</v>
      </c>
      <c r="DI1121">
        <v>48000</v>
      </c>
      <c r="DJ1121">
        <v>-16</v>
      </c>
      <c r="DK1121" t="s">
        <v>176</v>
      </c>
      <c r="DL1121">
        <v>11</v>
      </c>
      <c r="DM1121" t="s">
        <v>177</v>
      </c>
      <c r="DN1121">
        <v>344675</v>
      </c>
      <c r="DO1121">
        <v>342399</v>
      </c>
      <c r="DP1121">
        <v>16002</v>
      </c>
      <c r="DQ1121">
        <v>946756</v>
      </c>
      <c r="DR1121">
        <v>948709</v>
      </c>
      <c r="DS1121">
        <v>342352</v>
      </c>
      <c r="DT1121">
        <v>946755</v>
      </c>
      <c r="DU1121">
        <v>340109</v>
      </c>
      <c r="DV1121" t="s">
        <v>158</v>
      </c>
      <c r="DW1121">
        <v>336401</v>
      </c>
      <c r="DX1121">
        <v>282982</v>
      </c>
      <c r="DY1121">
        <v>284068</v>
      </c>
      <c r="DZ1121">
        <v>13270</v>
      </c>
      <c r="EA1121">
        <v>13268</v>
      </c>
      <c r="EB1121">
        <v>946003</v>
      </c>
      <c r="EC1121">
        <v>282978</v>
      </c>
      <c r="ED1121">
        <v>282980</v>
      </c>
      <c r="EE1121">
        <v>13269</v>
      </c>
      <c r="EF1121">
        <v>952439</v>
      </c>
      <c r="EG1121">
        <v>950709</v>
      </c>
      <c r="EH1121">
        <v>952460</v>
      </c>
      <c r="EI1121">
        <v>283452</v>
      </c>
      <c r="EJ1121">
        <v>284739</v>
      </c>
      <c r="EK1121">
        <v>283985</v>
      </c>
      <c r="EL1121">
        <v>340109</v>
      </c>
      <c r="EM1121">
        <v>338401</v>
      </c>
      <c r="EN1121">
        <v>342326</v>
      </c>
      <c r="EO1121" t="s">
        <v>158</v>
      </c>
      <c r="EP1121">
        <v>952439</v>
      </c>
      <c r="EQ1121">
        <v>336399</v>
      </c>
      <c r="ER1121">
        <v>946001</v>
      </c>
      <c r="ES1121">
        <v>384182</v>
      </c>
      <c r="ET1121" t="s">
        <v>178</v>
      </c>
      <c r="EU1121">
        <v>9</v>
      </c>
      <c r="EV1121" t="s">
        <v>1670</v>
      </c>
      <c r="EW1121">
        <v>77</v>
      </c>
      <c r="EX1121" t="s">
        <v>309</v>
      </c>
      <c r="EY1121" t="s">
        <v>169</v>
      </c>
      <c r="EZ1121">
        <v>1024</v>
      </c>
      <c r="FA1121">
        <v>-9</v>
      </c>
      <c r="FB1121">
        <v>-326</v>
      </c>
    </row>
    <row r="1122" spans="1:158" x14ac:dyDescent="0.35">
      <c r="A1122">
        <v>11</v>
      </c>
      <c r="B1122">
        <v>11</v>
      </c>
      <c r="C1122">
        <v>873</v>
      </c>
      <c r="D1122">
        <v>873</v>
      </c>
      <c r="E1122" t="s">
        <v>155</v>
      </c>
      <c r="F1122" t="s">
        <v>156</v>
      </c>
      <c r="G1122" t="s">
        <v>156</v>
      </c>
      <c r="H1122" t="s">
        <v>156</v>
      </c>
      <c r="I1122">
        <v>0</v>
      </c>
      <c r="J1122" t="s">
        <v>157</v>
      </c>
      <c r="K1122">
        <v>1</v>
      </c>
      <c r="L1122" t="s">
        <v>154</v>
      </c>
      <c r="M1122" t="s">
        <v>154</v>
      </c>
      <c r="N1122" t="s">
        <v>154</v>
      </c>
      <c r="O1122">
        <v>0</v>
      </c>
      <c r="P1122" t="s">
        <v>154</v>
      </c>
      <c r="Q1122" t="s">
        <v>154</v>
      </c>
      <c r="R1122" t="s">
        <v>306</v>
      </c>
      <c r="S1122">
        <v>0</v>
      </c>
      <c r="T1122">
        <v>3</v>
      </c>
      <c r="U1122">
        <v>0</v>
      </c>
      <c r="V1122">
        <v>77</v>
      </c>
      <c r="W1122">
        <v>77</v>
      </c>
      <c r="X1122">
        <v>3</v>
      </c>
      <c r="Y1122">
        <v>77</v>
      </c>
      <c r="Z1122">
        <v>27</v>
      </c>
      <c r="AA1122">
        <v>0</v>
      </c>
      <c r="AB1122">
        <v>27</v>
      </c>
      <c r="AC1122">
        <v>3</v>
      </c>
      <c r="AD1122">
        <v>3</v>
      </c>
      <c r="AE1122">
        <v>0</v>
      </c>
      <c r="AF1122">
        <v>0</v>
      </c>
      <c r="AG1122">
        <v>77</v>
      </c>
      <c r="AH1122">
        <v>3</v>
      </c>
      <c r="AI1122">
        <v>3</v>
      </c>
      <c r="AJ1122">
        <v>0</v>
      </c>
      <c r="AK1122">
        <v>77</v>
      </c>
      <c r="AL1122">
        <v>77</v>
      </c>
      <c r="AM1122">
        <v>105</v>
      </c>
      <c r="AN1122">
        <v>3</v>
      </c>
      <c r="AO1122">
        <v>3</v>
      </c>
      <c r="AP1122">
        <v>3</v>
      </c>
      <c r="AQ1122">
        <v>27</v>
      </c>
      <c r="AR1122">
        <v>27</v>
      </c>
      <c r="AS1122">
        <v>27</v>
      </c>
      <c r="AT1122">
        <v>3</v>
      </c>
      <c r="AU1122">
        <v>77</v>
      </c>
      <c r="AV1122">
        <v>27</v>
      </c>
      <c r="AW1122">
        <v>77</v>
      </c>
      <c r="AX1122">
        <v>0</v>
      </c>
      <c r="AY1122" t="s">
        <v>159</v>
      </c>
      <c r="AZ1122" t="s">
        <v>600</v>
      </c>
      <c r="BA1122" t="s">
        <v>200</v>
      </c>
      <c r="BB1122" t="s">
        <v>1549</v>
      </c>
      <c r="BC1122" t="s">
        <v>163</v>
      </c>
      <c r="BD1122" t="b">
        <v>0</v>
      </c>
      <c r="BE1122" t="s">
        <v>167</v>
      </c>
      <c r="BF1122" t="b">
        <v>1</v>
      </c>
      <c r="BH1122" t="s">
        <v>164</v>
      </c>
      <c r="BI1122" t="s">
        <v>1550</v>
      </c>
      <c r="BJ1122" t="b">
        <v>0</v>
      </c>
      <c r="BK1122" t="s">
        <v>166</v>
      </c>
      <c r="BL1122" t="b">
        <v>0</v>
      </c>
      <c r="BM1122">
        <v>18</v>
      </c>
      <c r="BN1122" t="s">
        <v>167</v>
      </c>
      <c r="BO1122" t="s">
        <v>168</v>
      </c>
      <c r="BP1122" t="s">
        <v>167</v>
      </c>
      <c r="BQ1122" t="s">
        <v>169</v>
      </c>
      <c r="BR1122">
        <v>768</v>
      </c>
      <c r="BS1122" t="s">
        <v>156</v>
      </c>
      <c r="BT1122" t="s">
        <v>201</v>
      </c>
      <c r="BU1122" t="s">
        <v>302</v>
      </c>
      <c r="BV1122" t="s">
        <v>340</v>
      </c>
      <c r="BW1122">
        <v>77</v>
      </c>
      <c r="BX1122">
        <v>4</v>
      </c>
      <c r="BY1122">
        <v>0</v>
      </c>
      <c r="BZ1122">
        <v>6</v>
      </c>
      <c r="CA1122" t="s">
        <v>1551</v>
      </c>
      <c r="CB1122" t="s">
        <v>156</v>
      </c>
      <c r="CC1122">
        <v>7</v>
      </c>
      <c r="CD1122" t="b">
        <v>0</v>
      </c>
      <c r="CE1122" t="s">
        <v>832</v>
      </c>
      <c r="CF1122" t="s">
        <v>833</v>
      </c>
      <c r="CG1122">
        <v>83</v>
      </c>
      <c r="CH1122">
        <v>0</v>
      </c>
      <c r="CI1122" t="s">
        <v>301</v>
      </c>
      <c r="CJ1122" t="s">
        <v>430</v>
      </c>
      <c r="CK1122" t="s">
        <v>430</v>
      </c>
      <c r="CL1122" t="s">
        <v>430</v>
      </c>
      <c r="CM1122" t="s">
        <v>430</v>
      </c>
      <c r="CN1122" t="s">
        <v>430</v>
      </c>
      <c r="CO1122" t="s">
        <v>301</v>
      </c>
      <c r="CP1122" t="s">
        <v>430</v>
      </c>
      <c r="CQ1122">
        <v>1</v>
      </c>
      <c r="CR1122">
        <v>306</v>
      </c>
      <c r="CS1122" t="str">
        <f t="shared" si="74"/>
        <v>-</v>
      </c>
      <c r="CT1122">
        <f t="shared" si="76"/>
        <v>850.14285714285711</v>
      </c>
      <c r="CU1122">
        <f t="shared" si="77"/>
        <v>1037.8966434615302</v>
      </c>
      <c r="CV1122" t="str">
        <f t="shared" si="75"/>
        <v>-</v>
      </c>
      <c r="CW1122">
        <v>39505</v>
      </c>
      <c r="CX1122">
        <v>2268</v>
      </c>
      <c r="CY1122">
        <v>467</v>
      </c>
      <c r="CZ1122">
        <v>669</v>
      </c>
      <c r="DA1122">
        <v>2728</v>
      </c>
      <c r="DB1122">
        <v>306</v>
      </c>
      <c r="DC1122">
        <v>78</v>
      </c>
      <c r="DD1122">
        <v>2210</v>
      </c>
      <c r="DE1122">
        <v>2</v>
      </c>
      <c r="DF1122" t="s">
        <v>156</v>
      </c>
      <c r="DG1122">
        <v>1024</v>
      </c>
      <c r="DH1122">
        <v>2</v>
      </c>
      <c r="DI1122">
        <v>48000</v>
      </c>
      <c r="DJ1122">
        <v>-16</v>
      </c>
      <c r="DK1122" t="s">
        <v>176</v>
      </c>
      <c r="DL1122">
        <v>11</v>
      </c>
      <c r="DM1122" t="s">
        <v>177</v>
      </c>
      <c r="DN1122">
        <v>344675</v>
      </c>
      <c r="DO1122">
        <v>342399</v>
      </c>
      <c r="DP1122">
        <v>16002</v>
      </c>
      <c r="DQ1122">
        <v>953315</v>
      </c>
      <c r="DR1122">
        <v>955279</v>
      </c>
      <c r="DS1122">
        <v>342352</v>
      </c>
      <c r="DT1122">
        <v>953315</v>
      </c>
      <c r="DU1122">
        <v>340109</v>
      </c>
      <c r="DV1122" t="s">
        <v>158</v>
      </c>
      <c r="DW1122">
        <v>336401</v>
      </c>
      <c r="DX1122">
        <v>282982</v>
      </c>
      <c r="DY1122">
        <v>284068</v>
      </c>
      <c r="DZ1122">
        <v>13270</v>
      </c>
      <c r="EA1122">
        <v>13268</v>
      </c>
      <c r="EB1122">
        <v>952564</v>
      </c>
      <c r="EC1122">
        <v>282978</v>
      </c>
      <c r="ED1122">
        <v>282980</v>
      </c>
      <c r="EE1122">
        <v>13269</v>
      </c>
      <c r="EF1122">
        <v>959049</v>
      </c>
      <c r="EG1122">
        <v>957279</v>
      </c>
      <c r="EH1122">
        <v>959360</v>
      </c>
      <c r="EI1122">
        <v>283452</v>
      </c>
      <c r="EJ1122">
        <v>284739</v>
      </c>
      <c r="EK1122">
        <v>283985</v>
      </c>
      <c r="EL1122">
        <v>340109</v>
      </c>
      <c r="EM1122">
        <v>338401</v>
      </c>
      <c r="EN1122">
        <v>342326</v>
      </c>
      <c r="EO1122" t="s">
        <v>158</v>
      </c>
      <c r="EP1122">
        <v>959049</v>
      </c>
      <c r="EQ1122">
        <v>336399</v>
      </c>
      <c r="ER1122">
        <v>952561</v>
      </c>
      <c r="ES1122">
        <v>384182</v>
      </c>
      <c r="ET1122" t="s">
        <v>178</v>
      </c>
      <c r="EU1122">
        <v>9</v>
      </c>
      <c r="EV1122" t="s">
        <v>1671</v>
      </c>
      <c r="EW1122">
        <v>78</v>
      </c>
      <c r="EX1122" t="s">
        <v>309</v>
      </c>
      <c r="EY1122" t="s">
        <v>169</v>
      </c>
      <c r="EZ1122">
        <v>1024</v>
      </c>
      <c r="FA1122">
        <v>-9</v>
      </c>
      <c r="FB1122">
        <v>-326</v>
      </c>
    </row>
    <row r="1123" spans="1:158" x14ac:dyDescent="0.35">
      <c r="A1123">
        <v>11</v>
      </c>
      <c r="B1123">
        <v>11</v>
      </c>
      <c r="C1123">
        <v>867</v>
      </c>
      <c r="D1123">
        <v>867</v>
      </c>
      <c r="E1123" t="s">
        <v>155</v>
      </c>
      <c r="F1123" t="s">
        <v>156</v>
      </c>
      <c r="G1123" t="s">
        <v>156</v>
      </c>
      <c r="H1123" t="s">
        <v>156</v>
      </c>
      <c r="I1123">
        <v>0</v>
      </c>
      <c r="J1123" t="s">
        <v>157</v>
      </c>
      <c r="K1123">
        <v>1</v>
      </c>
      <c r="L1123" t="s">
        <v>154</v>
      </c>
      <c r="M1123" t="s">
        <v>154</v>
      </c>
      <c r="N1123" t="s">
        <v>154</v>
      </c>
      <c r="O1123">
        <v>0</v>
      </c>
      <c r="P1123" t="s">
        <v>154</v>
      </c>
      <c r="Q1123" t="s">
        <v>154</v>
      </c>
      <c r="R1123" t="s">
        <v>306</v>
      </c>
      <c r="S1123">
        <v>0</v>
      </c>
      <c r="T1123">
        <v>3</v>
      </c>
      <c r="U1123">
        <v>0</v>
      </c>
      <c r="V1123">
        <v>78</v>
      </c>
      <c r="W1123">
        <v>78</v>
      </c>
      <c r="X1123">
        <v>3</v>
      </c>
      <c r="Y1123">
        <v>78</v>
      </c>
      <c r="Z1123">
        <v>27</v>
      </c>
      <c r="AA1123">
        <v>0</v>
      </c>
      <c r="AB1123">
        <v>27</v>
      </c>
      <c r="AC1123">
        <v>3</v>
      </c>
      <c r="AD1123">
        <v>3</v>
      </c>
      <c r="AE1123">
        <v>0</v>
      </c>
      <c r="AF1123">
        <v>0</v>
      </c>
      <c r="AG1123">
        <v>78</v>
      </c>
      <c r="AH1123">
        <v>3</v>
      </c>
      <c r="AI1123">
        <v>3</v>
      </c>
      <c r="AJ1123">
        <v>0</v>
      </c>
      <c r="AK1123">
        <v>78</v>
      </c>
      <c r="AL1123">
        <v>78</v>
      </c>
      <c r="AM1123">
        <v>106</v>
      </c>
      <c r="AN1123">
        <v>3</v>
      </c>
      <c r="AO1123">
        <v>3</v>
      </c>
      <c r="AP1123">
        <v>3</v>
      </c>
      <c r="AQ1123">
        <v>27</v>
      </c>
      <c r="AR1123">
        <v>27</v>
      </c>
      <c r="AS1123">
        <v>27</v>
      </c>
      <c r="AT1123">
        <v>3</v>
      </c>
      <c r="AU1123">
        <v>78</v>
      </c>
      <c r="AV1123">
        <v>27</v>
      </c>
      <c r="AW1123">
        <v>78</v>
      </c>
      <c r="AX1123">
        <v>0</v>
      </c>
      <c r="AY1123" t="s">
        <v>159</v>
      </c>
      <c r="AZ1123" t="s">
        <v>600</v>
      </c>
      <c r="BA1123" t="s">
        <v>200</v>
      </c>
      <c r="BB1123" t="s">
        <v>1549</v>
      </c>
      <c r="BC1123" t="s">
        <v>163</v>
      </c>
      <c r="BD1123" t="b">
        <v>0</v>
      </c>
      <c r="BE1123" t="s">
        <v>167</v>
      </c>
      <c r="BF1123" t="b">
        <v>1</v>
      </c>
      <c r="BH1123" t="s">
        <v>164</v>
      </c>
      <c r="BI1123" t="s">
        <v>1550</v>
      </c>
      <c r="BJ1123" t="b">
        <v>0</v>
      </c>
      <c r="BK1123" t="s">
        <v>166</v>
      </c>
      <c r="BL1123" t="b">
        <v>0</v>
      </c>
      <c r="BM1123">
        <v>18</v>
      </c>
      <c r="BN1123" t="s">
        <v>167</v>
      </c>
      <c r="BO1123" t="s">
        <v>168</v>
      </c>
      <c r="BP1123" t="s">
        <v>167</v>
      </c>
      <c r="BQ1123" t="s">
        <v>169</v>
      </c>
      <c r="BR1123">
        <v>768</v>
      </c>
      <c r="BS1123" t="s">
        <v>156</v>
      </c>
      <c r="BT1123" t="s">
        <v>201</v>
      </c>
      <c r="BU1123" t="s">
        <v>302</v>
      </c>
      <c r="BV1123" t="s">
        <v>318</v>
      </c>
      <c r="BW1123">
        <v>78</v>
      </c>
      <c r="BX1123">
        <v>4</v>
      </c>
      <c r="BY1123">
        <v>0</v>
      </c>
      <c r="BZ1123">
        <v>6</v>
      </c>
      <c r="CA1123" t="s">
        <v>1551</v>
      </c>
      <c r="CB1123" t="s">
        <v>156</v>
      </c>
      <c r="CC1123">
        <v>7</v>
      </c>
      <c r="CD1123" t="b">
        <v>0</v>
      </c>
      <c r="CE1123" t="s">
        <v>832</v>
      </c>
      <c r="CF1123" t="s">
        <v>833</v>
      </c>
      <c r="CG1123">
        <v>81</v>
      </c>
      <c r="CH1123">
        <v>0</v>
      </c>
      <c r="CI1123" t="s">
        <v>301</v>
      </c>
      <c r="CJ1123" t="s">
        <v>430</v>
      </c>
      <c r="CK1123" t="s">
        <v>430</v>
      </c>
      <c r="CL1123" t="s">
        <v>430</v>
      </c>
      <c r="CM1123" t="s">
        <v>430</v>
      </c>
      <c r="CN1123" t="s">
        <v>430</v>
      </c>
      <c r="CO1123" t="s">
        <v>301</v>
      </c>
      <c r="CP1123" t="s">
        <v>430</v>
      </c>
      <c r="CQ1123">
        <v>1</v>
      </c>
      <c r="CR1123">
        <v>348</v>
      </c>
      <c r="CS1123" t="str">
        <f t="shared" si="74"/>
        <v>-</v>
      </c>
      <c r="CT1123">
        <f t="shared" si="76"/>
        <v>850.14285714285711</v>
      </c>
      <c r="CU1123">
        <f t="shared" si="77"/>
        <v>1037.8966434615302</v>
      </c>
      <c r="CV1123" t="str">
        <f t="shared" si="75"/>
        <v>-</v>
      </c>
      <c r="CW1123">
        <v>39505</v>
      </c>
      <c r="CX1123">
        <v>2268</v>
      </c>
      <c r="CY1123">
        <v>467</v>
      </c>
      <c r="CZ1123">
        <v>669</v>
      </c>
      <c r="DA1123">
        <v>2728</v>
      </c>
      <c r="DB1123">
        <v>348</v>
      </c>
      <c r="DC1123">
        <v>78</v>
      </c>
      <c r="DD1123">
        <v>2210</v>
      </c>
      <c r="DE1123">
        <v>2</v>
      </c>
      <c r="DF1123" t="s">
        <v>156</v>
      </c>
      <c r="DG1123">
        <v>1024</v>
      </c>
      <c r="DH1123">
        <v>2</v>
      </c>
      <c r="DI1123">
        <v>48000</v>
      </c>
      <c r="DJ1123">
        <v>-16</v>
      </c>
      <c r="DK1123" t="s">
        <v>176</v>
      </c>
      <c r="DL1123">
        <v>11</v>
      </c>
      <c r="DM1123" t="s">
        <v>177</v>
      </c>
      <c r="DN1123">
        <v>344675</v>
      </c>
      <c r="DO1123">
        <v>342399</v>
      </c>
      <c r="DP1123">
        <v>16002</v>
      </c>
      <c r="DQ1123">
        <v>960225</v>
      </c>
      <c r="DR1123">
        <v>962169</v>
      </c>
      <c r="DS1123">
        <v>342352</v>
      </c>
      <c r="DT1123">
        <v>960225</v>
      </c>
      <c r="DU1123">
        <v>340109</v>
      </c>
      <c r="DV1123" t="s">
        <v>158</v>
      </c>
      <c r="DW1123">
        <v>336401</v>
      </c>
      <c r="DX1123">
        <v>282982</v>
      </c>
      <c r="DY1123">
        <v>284068</v>
      </c>
      <c r="DZ1123">
        <v>13270</v>
      </c>
      <c r="EA1123">
        <v>13268</v>
      </c>
      <c r="EB1123">
        <v>959474</v>
      </c>
      <c r="EC1123">
        <v>282978</v>
      </c>
      <c r="ED1123">
        <v>282980</v>
      </c>
      <c r="EE1123">
        <v>13269</v>
      </c>
      <c r="EF1123">
        <v>965879</v>
      </c>
      <c r="EG1123">
        <v>964169</v>
      </c>
      <c r="EH1123">
        <v>966232</v>
      </c>
      <c r="EI1123">
        <v>283452</v>
      </c>
      <c r="EJ1123">
        <v>284739</v>
      </c>
      <c r="EK1123">
        <v>283985</v>
      </c>
      <c r="EL1123">
        <v>340109</v>
      </c>
      <c r="EM1123">
        <v>338401</v>
      </c>
      <c r="EN1123">
        <v>342326</v>
      </c>
      <c r="EO1123" t="s">
        <v>158</v>
      </c>
      <c r="EP1123">
        <v>965879</v>
      </c>
      <c r="EQ1123">
        <v>336399</v>
      </c>
      <c r="ER1123">
        <v>959471</v>
      </c>
      <c r="ES1123">
        <v>384182</v>
      </c>
      <c r="ET1123" t="s">
        <v>178</v>
      </c>
      <c r="EU1123">
        <v>9</v>
      </c>
      <c r="EV1123" t="s">
        <v>1672</v>
      </c>
      <c r="EW1123">
        <v>79</v>
      </c>
      <c r="EX1123" t="s">
        <v>309</v>
      </c>
      <c r="EY1123" t="s">
        <v>169</v>
      </c>
      <c r="EZ1123">
        <v>1024</v>
      </c>
      <c r="FA1123">
        <v>-9</v>
      </c>
      <c r="FB1123">
        <v>-326</v>
      </c>
    </row>
    <row r="1124" spans="1:158" x14ac:dyDescent="0.35">
      <c r="A1124">
        <v>11</v>
      </c>
      <c r="B1124">
        <v>11</v>
      </c>
      <c r="C1124">
        <v>866</v>
      </c>
      <c r="D1124">
        <v>866</v>
      </c>
      <c r="E1124" t="s">
        <v>155</v>
      </c>
      <c r="F1124" t="s">
        <v>156</v>
      </c>
      <c r="G1124" t="s">
        <v>156</v>
      </c>
      <c r="H1124" t="s">
        <v>156</v>
      </c>
      <c r="I1124">
        <v>0</v>
      </c>
      <c r="J1124" t="s">
        <v>157</v>
      </c>
      <c r="K1124">
        <v>1</v>
      </c>
      <c r="L1124" t="s">
        <v>154</v>
      </c>
      <c r="M1124" t="s">
        <v>154</v>
      </c>
      <c r="N1124" t="s">
        <v>154</v>
      </c>
      <c r="O1124">
        <v>0</v>
      </c>
      <c r="P1124" t="s">
        <v>154</v>
      </c>
      <c r="Q1124" t="s">
        <v>154</v>
      </c>
      <c r="R1124" t="s">
        <v>301</v>
      </c>
      <c r="S1124">
        <v>0</v>
      </c>
      <c r="T1124">
        <v>3</v>
      </c>
      <c r="U1124">
        <v>0</v>
      </c>
      <c r="V1124">
        <v>79</v>
      </c>
      <c r="W1124">
        <v>79</v>
      </c>
      <c r="X1124">
        <v>3</v>
      </c>
      <c r="Y1124">
        <v>79</v>
      </c>
      <c r="Z1124">
        <v>27</v>
      </c>
      <c r="AA1124">
        <v>0</v>
      </c>
      <c r="AB1124">
        <v>27</v>
      </c>
      <c r="AC1124">
        <v>3</v>
      </c>
      <c r="AD1124">
        <v>3</v>
      </c>
      <c r="AE1124">
        <v>0</v>
      </c>
      <c r="AF1124">
        <v>0</v>
      </c>
      <c r="AG1124">
        <v>79</v>
      </c>
      <c r="AH1124">
        <v>3</v>
      </c>
      <c r="AI1124">
        <v>3</v>
      </c>
      <c r="AJ1124">
        <v>0</v>
      </c>
      <c r="AK1124">
        <v>79</v>
      </c>
      <c r="AL1124">
        <v>79</v>
      </c>
      <c r="AM1124">
        <v>107</v>
      </c>
      <c r="AN1124">
        <v>3</v>
      </c>
      <c r="AO1124">
        <v>3</v>
      </c>
      <c r="AP1124">
        <v>3</v>
      </c>
      <c r="AQ1124">
        <v>27</v>
      </c>
      <c r="AR1124">
        <v>27</v>
      </c>
      <c r="AS1124">
        <v>27</v>
      </c>
      <c r="AT1124">
        <v>3</v>
      </c>
      <c r="AU1124">
        <v>79</v>
      </c>
      <c r="AV1124">
        <v>27</v>
      </c>
      <c r="AW1124">
        <v>79</v>
      </c>
      <c r="AX1124">
        <v>0</v>
      </c>
      <c r="AY1124" t="s">
        <v>159</v>
      </c>
      <c r="AZ1124" t="s">
        <v>600</v>
      </c>
      <c r="BA1124" t="s">
        <v>200</v>
      </c>
      <c r="BB1124" t="s">
        <v>1549</v>
      </c>
      <c r="BC1124" t="s">
        <v>163</v>
      </c>
      <c r="BD1124" t="b">
        <v>0</v>
      </c>
      <c r="BE1124">
        <v>6.63</v>
      </c>
      <c r="BF1124" t="b">
        <v>1</v>
      </c>
      <c r="BH1124" t="s">
        <v>164</v>
      </c>
      <c r="BI1124" t="s">
        <v>1550</v>
      </c>
      <c r="BJ1124" t="b">
        <v>0</v>
      </c>
      <c r="BK1124" t="s">
        <v>166</v>
      </c>
      <c r="BL1124" t="b">
        <v>0</v>
      </c>
      <c r="BM1124">
        <v>18</v>
      </c>
      <c r="BN1124" t="s">
        <v>167</v>
      </c>
      <c r="BO1124" t="s">
        <v>168</v>
      </c>
      <c r="BP1124" t="s">
        <v>167</v>
      </c>
      <c r="BQ1124" t="s">
        <v>169</v>
      </c>
      <c r="BR1124">
        <v>768</v>
      </c>
      <c r="BS1124" t="s">
        <v>156</v>
      </c>
      <c r="BT1124" t="s">
        <v>201</v>
      </c>
      <c r="BU1124" t="s">
        <v>316</v>
      </c>
      <c r="BV1124" t="s">
        <v>302</v>
      </c>
      <c r="BW1124">
        <v>79</v>
      </c>
      <c r="BX1124">
        <v>4</v>
      </c>
      <c r="BY1124">
        <v>0</v>
      </c>
      <c r="BZ1124">
        <v>6</v>
      </c>
      <c r="CA1124" t="s">
        <v>1551</v>
      </c>
      <c r="CB1124" t="s">
        <v>156</v>
      </c>
      <c r="CC1124">
        <v>7</v>
      </c>
      <c r="CD1124" t="b">
        <v>0</v>
      </c>
      <c r="CE1124" t="s">
        <v>832</v>
      </c>
      <c r="CF1124" t="s">
        <v>833</v>
      </c>
      <c r="CG1124">
        <v>6</v>
      </c>
      <c r="CH1124">
        <v>0</v>
      </c>
      <c r="CI1124" t="s">
        <v>306</v>
      </c>
      <c r="CJ1124" t="s">
        <v>430</v>
      </c>
      <c r="CK1124" t="s">
        <v>430</v>
      </c>
      <c r="CL1124" t="s">
        <v>430</v>
      </c>
      <c r="CM1124" t="s">
        <v>430</v>
      </c>
      <c r="CN1124" t="s">
        <v>430</v>
      </c>
      <c r="CO1124" t="s">
        <v>306</v>
      </c>
      <c r="CP1124" t="s">
        <v>430</v>
      </c>
      <c r="CQ1124">
        <v>1</v>
      </c>
      <c r="CR1124">
        <v>822</v>
      </c>
      <c r="CS1124">
        <f t="shared" si="74"/>
        <v>822</v>
      </c>
      <c r="CT1124">
        <f t="shared" si="76"/>
        <v>850.14285714285711</v>
      </c>
      <c r="CU1124">
        <f t="shared" si="77"/>
        <v>1037.8966434615302</v>
      </c>
      <c r="CV1124">
        <f t="shared" si="75"/>
        <v>822</v>
      </c>
      <c r="CW1124">
        <v>39505</v>
      </c>
      <c r="CX1124">
        <v>2268</v>
      </c>
      <c r="CY1124">
        <v>467</v>
      </c>
      <c r="CZ1124">
        <v>669</v>
      </c>
      <c r="DA1124">
        <v>2728</v>
      </c>
      <c r="DB1124">
        <v>822</v>
      </c>
      <c r="DC1124">
        <v>78</v>
      </c>
      <c r="DD1124">
        <v>2210</v>
      </c>
      <c r="DE1124">
        <v>2</v>
      </c>
      <c r="DF1124" t="s">
        <v>156</v>
      </c>
      <c r="DG1124">
        <v>1024</v>
      </c>
      <c r="DH1124">
        <v>2</v>
      </c>
      <c r="DI1124">
        <v>48000</v>
      </c>
      <c r="DJ1124">
        <v>-16</v>
      </c>
      <c r="DK1124" t="s">
        <v>176</v>
      </c>
      <c r="DL1124">
        <v>11</v>
      </c>
      <c r="DM1124" t="s">
        <v>177</v>
      </c>
      <c r="DN1124">
        <v>344675</v>
      </c>
      <c r="DO1124">
        <v>342399</v>
      </c>
      <c r="DP1124">
        <v>16002</v>
      </c>
      <c r="DQ1124">
        <v>967088</v>
      </c>
      <c r="DR1124">
        <v>969059</v>
      </c>
      <c r="DS1124">
        <v>342352</v>
      </c>
      <c r="DT1124">
        <v>967088</v>
      </c>
      <c r="DU1124">
        <v>340109</v>
      </c>
      <c r="DV1124" t="s">
        <v>158</v>
      </c>
      <c r="DW1124">
        <v>336401</v>
      </c>
      <c r="DX1124">
        <v>282982</v>
      </c>
      <c r="DY1124">
        <v>284068</v>
      </c>
      <c r="DZ1124">
        <v>13270</v>
      </c>
      <c r="EA1124">
        <v>13268</v>
      </c>
      <c r="EB1124">
        <v>966336</v>
      </c>
      <c r="EC1124">
        <v>282978</v>
      </c>
      <c r="ED1124">
        <v>282980</v>
      </c>
      <c r="EE1124">
        <v>13269</v>
      </c>
      <c r="EF1124">
        <v>973029</v>
      </c>
      <c r="EG1124">
        <v>971059</v>
      </c>
      <c r="EH1124">
        <v>973855</v>
      </c>
      <c r="EI1124">
        <v>283452</v>
      </c>
      <c r="EJ1124">
        <v>284739</v>
      </c>
      <c r="EK1124">
        <v>283985</v>
      </c>
      <c r="EL1124">
        <v>340109</v>
      </c>
      <c r="EM1124">
        <v>338401</v>
      </c>
      <c r="EN1124">
        <v>342326</v>
      </c>
      <c r="EO1124" t="s">
        <v>158</v>
      </c>
      <c r="EP1124">
        <v>973029</v>
      </c>
      <c r="EQ1124">
        <v>336399</v>
      </c>
      <c r="ER1124">
        <v>966334</v>
      </c>
      <c r="ES1124">
        <v>384182</v>
      </c>
      <c r="ET1124" t="s">
        <v>178</v>
      </c>
      <c r="EU1124">
        <v>9</v>
      </c>
      <c r="EV1124" t="s">
        <v>1673</v>
      </c>
      <c r="EW1124">
        <v>80</v>
      </c>
      <c r="EX1124" t="s">
        <v>305</v>
      </c>
      <c r="EY1124" t="s">
        <v>169</v>
      </c>
      <c r="EZ1124">
        <v>1024</v>
      </c>
      <c r="FA1124">
        <v>-9</v>
      </c>
      <c r="FB1124">
        <v>-326</v>
      </c>
    </row>
    <row r="1125" spans="1:158" x14ac:dyDescent="0.35">
      <c r="A1125">
        <v>11</v>
      </c>
      <c r="B1125">
        <v>11</v>
      </c>
      <c r="C1125">
        <v>861</v>
      </c>
      <c r="D1125">
        <v>861</v>
      </c>
      <c r="E1125" t="s">
        <v>155</v>
      </c>
      <c r="F1125" t="s">
        <v>156</v>
      </c>
      <c r="G1125" t="s">
        <v>156</v>
      </c>
      <c r="H1125" t="s">
        <v>156</v>
      </c>
      <c r="I1125">
        <v>0</v>
      </c>
      <c r="J1125" t="s">
        <v>157</v>
      </c>
      <c r="K1125">
        <v>1</v>
      </c>
      <c r="L1125" t="s">
        <v>154</v>
      </c>
      <c r="M1125" t="s">
        <v>154</v>
      </c>
      <c r="N1125" t="s">
        <v>154</v>
      </c>
      <c r="O1125">
        <v>0</v>
      </c>
      <c r="P1125" t="s">
        <v>154</v>
      </c>
      <c r="Q1125" t="s">
        <v>154</v>
      </c>
      <c r="R1125" t="s">
        <v>306</v>
      </c>
      <c r="S1125">
        <v>0</v>
      </c>
      <c r="T1125">
        <v>3</v>
      </c>
      <c r="U1125">
        <v>0</v>
      </c>
      <c r="V1125">
        <v>80</v>
      </c>
      <c r="W1125">
        <v>80</v>
      </c>
      <c r="X1125">
        <v>3</v>
      </c>
      <c r="Y1125">
        <v>80</v>
      </c>
      <c r="Z1125">
        <v>27</v>
      </c>
      <c r="AA1125">
        <v>0</v>
      </c>
      <c r="AB1125">
        <v>27</v>
      </c>
      <c r="AC1125">
        <v>3</v>
      </c>
      <c r="AD1125">
        <v>3</v>
      </c>
      <c r="AE1125">
        <v>0</v>
      </c>
      <c r="AF1125">
        <v>0</v>
      </c>
      <c r="AG1125">
        <v>80</v>
      </c>
      <c r="AH1125">
        <v>3</v>
      </c>
      <c r="AI1125">
        <v>3</v>
      </c>
      <c r="AJ1125">
        <v>0</v>
      </c>
      <c r="AK1125">
        <v>80</v>
      </c>
      <c r="AL1125">
        <v>80</v>
      </c>
      <c r="AM1125">
        <v>108</v>
      </c>
      <c r="AN1125">
        <v>3</v>
      </c>
      <c r="AO1125">
        <v>3</v>
      </c>
      <c r="AP1125">
        <v>3</v>
      </c>
      <c r="AQ1125">
        <v>27</v>
      </c>
      <c r="AR1125">
        <v>27</v>
      </c>
      <c r="AS1125">
        <v>27</v>
      </c>
      <c r="AT1125">
        <v>3</v>
      </c>
      <c r="AU1125">
        <v>80</v>
      </c>
      <c r="AV1125">
        <v>27</v>
      </c>
      <c r="AW1125">
        <v>80</v>
      </c>
      <c r="AX1125">
        <v>0</v>
      </c>
      <c r="AY1125" t="s">
        <v>159</v>
      </c>
      <c r="AZ1125" t="s">
        <v>600</v>
      </c>
      <c r="BA1125" t="s">
        <v>200</v>
      </c>
      <c r="BB1125" t="s">
        <v>1549</v>
      </c>
      <c r="BC1125" t="s">
        <v>163</v>
      </c>
      <c r="BD1125" t="b">
        <v>0</v>
      </c>
      <c r="BE1125" t="s">
        <v>167</v>
      </c>
      <c r="BF1125" t="b">
        <v>1</v>
      </c>
      <c r="BH1125" t="s">
        <v>164</v>
      </c>
      <c r="BI1125" t="s">
        <v>1550</v>
      </c>
      <c r="BJ1125" t="b">
        <v>0</v>
      </c>
      <c r="BK1125" t="s">
        <v>166</v>
      </c>
      <c r="BL1125" t="b">
        <v>0</v>
      </c>
      <c r="BM1125">
        <v>18</v>
      </c>
      <c r="BN1125" t="s">
        <v>167</v>
      </c>
      <c r="BO1125" t="s">
        <v>168</v>
      </c>
      <c r="BP1125" t="s">
        <v>167</v>
      </c>
      <c r="BQ1125" t="s">
        <v>169</v>
      </c>
      <c r="BR1125">
        <v>768</v>
      </c>
      <c r="BS1125" t="s">
        <v>156</v>
      </c>
      <c r="BT1125" t="s">
        <v>201</v>
      </c>
      <c r="BU1125" t="s">
        <v>302</v>
      </c>
      <c r="BV1125" t="s">
        <v>307</v>
      </c>
      <c r="BW1125">
        <v>80</v>
      </c>
      <c r="BX1125">
        <v>4</v>
      </c>
      <c r="BY1125">
        <v>0</v>
      </c>
      <c r="BZ1125">
        <v>6</v>
      </c>
      <c r="CA1125" t="s">
        <v>1551</v>
      </c>
      <c r="CB1125" t="s">
        <v>156</v>
      </c>
      <c r="CC1125">
        <v>7</v>
      </c>
      <c r="CD1125" t="b">
        <v>0</v>
      </c>
      <c r="CE1125" t="s">
        <v>832</v>
      </c>
      <c r="CF1125" t="s">
        <v>833</v>
      </c>
      <c r="CG1125">
        <v>69</v>
      </c>
      <c r="CH1125">
        <v>0</v>
      </c>
      <c r="CI1125" t="s">
        <v>301</v>
      </c>
      <c r="CJ1125" t="s">
        <v>430</v>
      </c>
      <c r="CK1125" t="s">
        <v>430</v>
      </c>
      <c r="CL1125" t="s">
        <v>430</v>
      </c>
      <c r="CM1125" t="s">
        <v>430</v>
      </c>
      <c r="CN1125" t="s">
        <v>430</v>
      </c>
      <c r="CO1125" t="s">
        <v>301</v>
      </c>
      <c r="CP1125" t="s">
        <v>430</v>
      </c>
      <c r="CQ1125">
        <v>1</v>
      </c>
      <c r="CR1125">
        <v>462</v>
      </c>
      <c r="CS1125" t="str">
        <f t="shared" si="74"/>
        <v>-</v>
      </c>
      <c r="CT1125">
        <f t="shared" si="76"/>
        <v>850.14285714285711</v>
      </c>
      <c r="CU1125">
        <f t="shared" si="77"/>
        <v>1037.8966434615302</v>
      </c>
      <c r="CV1125" t="str">
        <f t="shared" si="75"/>
        <v>-</v>
      </c>
      <c r="CW1125">
        <v>39505</v>
      </c>
      <c r="CX1125">
        <v>2268</v>
      </c>
      <c r="CY1125">
        <v>467</v>
      </c>
      <c r="CZ1125">
        <v>669</v>
      </c>
      <c r="DA1125">
        <v>2728</v>
      </c>
      <c r="DB1125">
        <v>462</v>
      </c>
      <c r="DC1125">
        <v>78</v>
      </c>
      <c r="DD1125">
        <v>2210</v>
      </c>
      <c r="DE1125">
        <v>2</v>
      </c>
      <c r="DF1125" t="s">
        <v>156</v>
      </c>
      <c r="DG1125">
        <v>1024</v>
      </c>
      <c r="DH1125">
        <v>2</v>
      </c>
      <c r="DI1125">
        <v>48000</v>
      </c>
      <c r="DJ1125">
        <v>-16</v>
      </c>
      <c r="DK1125" t="s">
        <v>176</v>
      </c>
      <c r="DL1125">
        <v>11</v>
      </c>
      <c r="DM1125" t="s">
        <v>177</v>
      </c>
      <c r="DN1125">
        <v>344675</v>
      </c>
      <c r="DO1125">
        <v>342399</v>
      </c>
      <c r="DP1125">
        <v>16002</v>
      </c>
      <c r="DQ1125">
        <v>974709</v>
      </c>
      <c r="DR1125">
        <v>976669</v>
      </c>
      <c r="DS1125">
        <v>342352</v>
      </c>
      <c r="DT1125">
        <v>974709</v>
      </c>
      <c r="DU1125">
        <v>340109</v>
      </c>
      <c r="DV1125" t="s">
        <v>158</v>
      </c>
      <c r="DW1125">
        <v>336401</v>
      </c>
      <c r="DX1125">
        <v>282982</v>
      </c>
      <c r="DY1125">
        <v>284068</v>
      </c>
      <c r="DZ1125">
        <v>13270</v>
      </c>
      <c r="EA1125">
        <v>13268</v>
      </c>
      <c r="EB1125">
        <v>973957</v>
      </c>
      <c r="EC1125">
        <v>282978</v>
      </c>
      <c r="ED1125">
        <v>282980</v>
      </c>
      <c r="EE1125">
        <v>13269</v>
      </c>
      <c r="EF1125">
        <v>979959</v>
      </c>
      <c r="EG1125">
        <v>978669</v>
      </c>
      <c r="EH1125">
        <v>980425</v>
      </c>
      <c r="EI1125">
        <v>283452</v>
      </c>
      <c r="EJ1125">
        <v>284739</v>
      </c>
      <c r="EK1125">
        <v>283985</v>
      </c>
      <c r="EL1125">
        <v>340109</v>
      </c>
      <c r="EM1125">
        <v>338401</v>
      </c>
      <c r="EN1125">
        <v>342326</v>
      </c>
      <c r="EO1125" t="s">
        <v>158</v>
      </c>
      <c r="EP1125">
        <v>979959</v>
      </c>
      <c r="EQ1125">
        <v>336399</v>
      </c>
      <c r="ER1125">
        <v>973955</v>
      </c>
      <c r="ES1125">
        <v>384182</v>
      </c>
      <c r="ET1125" t="s">
        <v>178</v>
      </c>
      <c r="EU1125">
        <v>9</v>
      </c>
      <c r="EV1125" t="s">
        <v>1674</v>
      </c>
      <c r="EW1125">
        <v>81</v>
      </c>
      <c r="EX1125" t="s">
        <v>309</v>
      </c>
      <c r="EY1125" t="s">
        <v>169</v>
      </c>
      <c r="EZ1125">
        <v>1024</v>
      </c>
      <c r="FA1125">
        <v>-9</v>
      </c>
      <c r="FB1125">
        <v>-326</v>
      </c>
    </row>
    <row r="1126" spans="1:158" x14ac:dyDescent="0.35">
      <c r="A1126">
        <v>10</v>
      </c>
      <c r="B1126">
        <v>10</v>
      </c>
      <c r="C1126">
        <v>853</v>
      </c>
      <c r="D1126">
        <v>853</v>
      </c>
      <c r="E1126" t="s">
        <v>155</v>
      </c>
      <c r="F1126" t="s">
        <v>156</v>
      </c>
      <c r="G1126" t="s">
        <v>156</v>
      </c>
      <c r="H1126" t="s">
        <v>156</v>
      </c>
      <c r="I1126">
        <v>0</v>
      </c>
      <c r="J1126" t="s">
        <v>157</v>
      </c>
      <c r="K1126">
        <v>1</v>
      </c>
      <c r="L1126" t="s">
        <v>154</v>
      </c>
      <c r="M1126" t="s">
        <v>154</v>
      </c>
      <c r="N1126" t="s">
        <v>154</v>
      </c>
      <c r="O1126">
        <v>0</v>
      </c>
      <c r="P1126" t="s">
        <v>154</v>
      </c>
      <c r="Q1126" t="s">
        <v>154</v>
      </c>
      <c r="R1126" t="s">
        <v>301</v>
      </c>
      <c r="S1126">
        <v>0</v>
      </c>
      <c r="T1126">
        <v>3</v>
      </c>
      <c r="U1126">
        <v>0</v>
      </c>
      <c r="V1126">
        <v>81</v>
      </c>
      <c r="W1126">
        <v>81</v>
      </c>
      <c r="X1126">
        <v>3</v>
      </c>
      <c r="Y1126">
        <v>81</v>
      </c>
      <c r="Z1126">
        <v>27</v>
      </c>
      <c r="AA1126">
        <v>0</v>
      </c>
      <c r="AB1126">
        <v>27</v>
      </c>
      <c r="AC1126">
        <v>3</v>
      </c>
      <c r="AD1126">
        <v>3</v>
      </c>
      <c r="AE1126">
        <v>0</v>
      </c>
      <c r="AF1126">
        <v>0</v>
      </c>
      <c r="AG1126">
        <v>81</v>
      </c>
      <c r="AH1126">
        <v>3</v>
      </c>
      <c r="AI1126">
        <v>3</v>
      </c>
      <c r="AJ1126">
        <v>0</v>
      </c>
      <c r="AK1126">
        <v>81</v>
      </c>
      <c r="AL1126">
        <v>81</v>
      </c>
      <c r="AM1126">
        <v>109</v>
      </c>
      <c r="AN1126">
        <v>3</v>
      </c>
      <c r="AO1126">
        <v>3</v>
      </c>
      <c r="AP1126">
        <v>3</v>
      </c>
      <c r="AQ1126">
        <v>27</v>
      </c>
      <c r="AR1126">
        <v>27</v>
      </c>
      <c r="AS1126">
        <v>27</v>
      </c>
      <c r="AT1126">
        <v>3</v>
      </c>
      <c r="AU1126">
        <v>81</v>
      </c>
      <c r="AV1126">
        <v>27</v>
      </c>
      <c r="AW1126">
        <v>81</v>
      </c>
      <c r="AX1126">
        <v>0</v>
      </c>
      <c r="AY1126" t="s">
        <v>159</v>
      </c>
      <c r="AZ1126" t="s">
        <v>600</v>
      </c>
      <c r="BA1126" t="s">
        <v>200</v>
      </c>
      <c r="BB1126" t="s">
        <v>1549</v>
      </c>
      <c r="BC1126" t="s">
        <v>163</v>
      </c>
      <c r="BD1126" t="b">
        <v>0</v>
      </c>
      <c r="BE1126">
        <v>11.23</v>
      </c>
      <c r="BF1126" t="b">
        <v>1</v>
      </c>
      <c r="BH1126" t="s">
        <v>164</v>
      </c>
      <c r="BI1126" t="s">
        <v>1550</v>
      </c>
      <c r="BJ1126" t="b">
        <v>0</v>
      </c>
      <c r="BK1126" t="s">
        <v>166</v>
      </c>
      <c r="BL1126" t="b">
        <v>0</v>
      </c>
      <c r="BM1126">
        <v>18</v>
      </c>
      <c r="BN1126" t="s">
        <v>167</v>
      </c>
      <c r="BO1126" t="s">
        <v>168</v>
      </c>
      <c r="BP1126" t="s">
        <v>167</v>
      </c>
      <c r="BQ1126" t="s">
        <v>169</v>
      </c>
      <c r="BR1126">
        <v>768</v>
      </c>
      <c r="BS1126" t="s">
        <v>156</v>
      </c>
      <c r="BT1126" t="s">
        <v>201</v>
      </c>
      <c r="BU1126" t="s">
        <v>327</v>
      </c>
      <c r="BV1126" t="s">
        <v>303</v>
      </c>
      <c r="BW1126">
        <v>81</v>
      </c>
      <c r="BX1126">
        <v>4</v>
      </c>
      <c r="BY1126">
        <v>0</v>
      </c>
      <c r="BZ1126">
        <v>6</v>
      </c>
      <c r="CA1126" t="s">
        <v>1551</v>
      </c>
      <c r="CB1126" t="s">
        <v>156</v>
      </c>
      <c r="CC1126">
        <v>7</v>
      </c>
      <c r="CD1126" t="b">
        <v>0</v>
      </c>
      <c r="CE1126" t="s">
        <v>832</v>
      </c>
      <c r="CF1126" t="s">
        <v>833</v>
      </c>
      <c r="CG1126">
        <v>31</v>
      </c>
      <c r="CH1126">
        <v>0</v>
      </c>
      <c r="CI1126" t="s">
        <v>306</v>
      </c>
      <c r="CJ1126" t="s">
        <v>430</v>
      </c>
      <c r="CK1126" t="s">
        <v>430</v>
      </c>
      <c r="CL1126" t="s">
        <v>430</v>
      </c>
      <c r="CM1126" t="s">
        <v>430</v>
      </c>
      <c r="CN1126" t="s">
        <v>430</v>
      </c>
      <c r="CO1126" t="s">
        <v>306</v>
      </c>
      <c r="CP1126" t="s">
        <v>430</v>
      </c>
      <c r="CQ1126">
        <v>1</v>
      </c>
      <c r="CR1126">
        <v>180</v>
      </c>
      <c r="CS1126">
        <f t="shared" si="74"/>
        <v>180</v>
      </c>
      <c r="CT1126">
        <f t="shared" si="76"/>
        <v>850.14285714285711</v>
      </c>
      <c r="CU1126">
        <f t="shared" si="77"/>
        <v>1037.8966434615302</v>
      </c>
      <c r="CV1126">
        <f t="shared" si="75"/>
        <v>180</v>
      </c>
      <c r="CW1126">
        <v>39505</v>
      </c>
      <c r="CX1126">
        <v>2268</v>
      </c>
      <c r="CY1126">
        <v>467</v>
      </c>
      <c r="CZ1126">
        <v>669</v>
      </c>
      <c r="DA1126">
        <v>2728</v>
      </c>
      <c r="DB1126">
        <v>180</v>
      </c>
      <c r="DC1126">
        <v>78</v>
      </c>
      <c r="DD1126">
        <v>2210</v>
      </c>
      <c r="DE1126">
        <v>2</v>
      </c>
      <c r="DF1126" t="s">
        <v>156</v>
      </c>
      <c r="DG1126">
        <v>1024</v>
      </c>
      <c r="DH1126">
        <v>2</v>
      </c>
      <c r="DI1126">
        <v>48000</v>
      </c>
      <c r="DJ1126">
        <v>-16</v>
      </c>
      <c r="DK1126" t="s">
        <v>176</v>
      </c>
      <c r="DL1126">
        <v>11</v>
      </c>
      <c r="DM1126" t="s">
        <v>177</v>
      </c>
      <c r="DN1126">
        <v>344675</v>
      </c>
      <c r="DO1126">
        <v>342399</v>
      </c>
      <c r="DP1126">
        <v>16002</v>
      </c>
      <c r="DQ1126">
        <v>981287</v>
      </c>
      <c r="DR1126">
        <v>983309</v>
      </c>
      <c r="DS1126">
        <v>342352</v>
      </c>
      <c r="DT1126">
        <v>981287</v>
      </c>
      <c r="DU1126">
        <v>340109</v>
      </c>
      <c r="DV1126" t="s">
        <v>158</v>
      </c>
      <c r="DW1126">
        <v>336401</v>
      </c>
      <c r="DX1126">
        <v>282982</v>
      </c>
      <c r="DY1126">
        <v>284068</v>
      </c>
      <c r="DZ1126">
        <v>13270</v>
      </c>
      <c r="EA1126">
        <v>13268</v>
      </c>
      <c r="EB1126">
        <v>980536</v>
      </c>
      <c r="EC1126">
        <v>282978</v>
      </c>
      <c r="ED1126">
        <v>282980</v>
      </c>
      <c r="EE1126">
        <v>13269</v>
      </c>
      <c r="EF1126">
        <v>987019</v>
      </c>
      <c r="EG1126">
        <v>985310</v>
      </c>
      <c r="EH1126">
        <v>987203</v>
      </c>
      <c r="EI1126">
        <v>283452</v>
      </c>
      <c r="EJ1126">
        <v>284739</v>
      </c>
      <c r="EK1126">
        <v>283985</v>
      </c>
      <c r="EL1126">
        <v>340109</v>
      </c>
      <c r="EM1126">
        <v>338401</v>
      </c>
      <c r="EN1126">
        <v>342326</v>
      </c>
      <c r="EO1126" t="s">
        <v>158</v>
      </c>
      <c r="EP1126">
        <v>987019</v>
      </c>
      <c r="EQ1126">
        <v>336399</v>
      </c>
      <c r="ER1126">
        <v>980533</v>
      </c>
      <c r="ES1126">
        <v>384182</v>
      </c>
      <c r="ET1126" t="s">
        <v>178</v>
      </c>
      <c r="EU1126">
        <v>9</v>
      </c>
      <c r="EV1126" t="s">
        <v>1675</v>
      </c>
      <c r="EW1126">
        <v>82</v>
      </c>
      <c r="EX1126" t="s">
        <v>305</v>
      </c>
      <c r="EY1126" t="s">
        <v>169</v>
      </c>
      <c r="EZ1126">
        <v>1024</v>
      </c>
      <c r="FA1126">
        <v>-9</v>
      </c>
      <c r="FB1126">
        <v>-326</v>
      </c>
    </row>
    <row r="1127" spans="1:158" x14ac:dyDescent="0.35">
      <c r="A1127">
        <v>10</v>
      </c>
      <c r="B1127">
        <v>10</v>
      </c>
      <c r="C1127">
        <v>844</v>
      </c>
      <c r="D1127">
        <v>844</v>
      </c>
      <c r="E1127" t="s">
        <v>155</v>
      </c>
      <c r="F1127" t="s">
        <v>156</v>
      </c>
      <c r="G1127" t="s">
        <v>156</v>
      </c>
      <c r="H1127" t="s">
        <v>156</v>
      </c>
      <c r="I1127">
        <v>0</v>
      </c>
      <c r="J1127" t="s">
        <v>157</v>
      </c>
      <c r="K1127">
        <v>1</v>
      </c>
      <c r="L1127" t="s">
        <v>154</v>
      </c>
      <c r="M1127" t="s">
        <v>154</v>
      </c>
      <c r="N1127" t="s">
        <v>154</v>
      </c>
      <c r="O1127">
        <v>0</v>
      </c>
      <c r="P1127" t="s">
        <v>154</v>
      </c>
      <c r="Q1127" t="s">
        <v>154</v>
      </c>
      <c r="R1127" t="s">
        <v>306</v>
      </c>
      <c r="S1127">
        <v>0</v>
      </c>
      <c r="T1127">
        <v>3</v>
      </c>
      <c r="U1127">
        <v>0</v>
      </c>
      <c r="V1127">
        <v>82</v>
      </c>
      <c r="W1127">
        <v>82</v>
      </c>
      <c r="X1127">
        <v>3</v>
      </c>
      <c r="Y1127">
        <v>82</v>
      </c>
      <c r="Z1127">
        <v>27</v>
      </c>
      <c r="AA1127">
        <v>0</v>
      </c>
      <c r="AB1127">
        <v>27</v>
      </c>
      <c r="AC1127">
        <v>3</v>
      </c>
      <c r="AD1127">
        <v>3</v>
      </c>
      <c r="AE1127">
        <v>0</v>
      </c>
      <c r="AF1127">
        <v>0</v>
      </c>
      <c r="AG1127">
        <v>82</v>
      </c>
      <c r="AH1127">
        <v>3</v>
      </c>
      <c r="AI1127">
        <v>3</v>
      </c>
      <c r="AJ1127">
        <v>0</v>
      </c>
      <c r="AK1127">
        <v>82</v>
      </c>
      <c r="AL1127">
        <v>82</v>
      </c>
      <c r="AM1127">
        <v>110</v>
      </c>
      <c r="AN1127">
        <v>3</v>
      </c>
      <c r="AO1127">
        <v>3</v>
      </c>
      <c r="AP1127">
        <v>3</v>
      </c>
      <c r="AQ1127">
        <v>27</v>
      </c>
      <c r="AR1127">
        <v>27</v>
      </c>
      <c r="AS1127">
        <v>27</v>
      </c>
      <c r="AT1127">
        <v>3</v>
      </c>
      <c r="AU1127">
        <v>82</v>
      </c>
      <c r="AV1127">
        <v>27</v>
      </c>
      <c r="AW1127">
        <v>82</v>
      </c>
      <c r="AX1127">
        <v>0</v>
      </c>
      <c r="AY1127" t="s">
        <v>159</v>
      </c>
      <c r="AZ1127" t="s">
        <v>600</v>
      </c>
      <c r="BA1127" t="s">
        <v>200</v>
      </c>
      <c r="BB1127" t="s">
        <v>1549</v>
      </c>
      <c r="BC1127" t="s">
        <v>163</v>
      </c>
      <c r="BD1127" t="b">
        <v>0</v>
      </c>
      <c r="BE1127" t="s">
        <v>167</v>
      </c>
      <c r="BF1127" t="b">
        <v>1</v>
      </c>
      <c r="BH1127" t="s">
        <v>164</v>
      </c>
      <c r="BI1127" t="s">
        <v>1550</v>
      </c>
      <c r="BJ1127" t="b">
        <v>0</v>
      </c>
      <c r="BK1127" t="s">
        <v>166</v>
      </c>
      <c r="BL1127" t="b">
        <v>0</v>
      </c>
      <c r="BM1127">
        <v>18</v>
      </c>
      <c r="BN1127" t="s">
        <v>167</v>
      </c>
      <c r="BO1127" t="s">
        <v>168</v>
      </c>
      <c r="BP1127" t="s">
        <v>167</v>
      </c>
      <c r="BQ1127" t="s">
        <v>169</v>
      </c>
      <c r="BR1127">
        <v>768</v>
      </c>
      <c r="BS1127" t="s">
        <v>156</v>
      </c>
      <c r="BT1127" t="s">
        <v>201</v>
      </c>
      <c r="BU1127" t="s">
        <v>303</v>
      </c>
      <c r="BV1127" t="s">
        <v>334</v>
      </c>
      <c r="BW1127">
        <v>82</v>
      </c>
      <c r="BX1127">
        <v>4</v>
      </c>
      <c r="BY1127">
        <v>0</v>
      </c>
      <c r="BZ1127">
        <v>6</v>
      </c>
      <c r="CA1127" t="s">
        <v>1551</v>
      </c>
      <c r="CB1127" t="s">
        <v>156</v>
      </c>
      <c r="CC1127">
        <v>7</v>
      </c>
      <c r="CD1127" t="b">
        <v>0</v>
      </c>
      <c r="CE1127" t="s">
        <v>832</v>
      </c>
      <c r="CF1127" t="s">
        <v>833</v>
      </c>
      <c r="CG1127">
        <v>49</v>
      </c>
      <c r="CH1127">
        <v>0</v>
      </c>
      <c r="CI1127" t="s">
        <v>301</v>
      </c>
      <c r="CJ1127" t="s">
        <v>430</v>
      </c>
      <c r="CK1127" t="s">
        <v>430</v>
      </c>
      <c r="CL1127" t="s">
        <v>430</v>
      </c>
      <c r="CM1127" t="s">
        <v>430</v>
      </c>
      <c r="CN1127" t="s">
        <v>430</v>
      </c>
      <c r="CO1127" t="s">
        <v>301</v>
      </c>
      <c r="CP1127" t="s">
        <v>430</v>
      </c>
      <c r="CQ1127">
        <v>1</v>
      </c>
      <c r="CR1127">
        <v>137</v>
      </c>
      <c r="CS1127" t="str">
        <f t="shared" si="74"/>
        <v>-</v>
      </c>
      <c r="CT1127">
        <f t="shared" si="76"/>
        <v>850.14285714285711</v>
      </c>
      <c r="CU1127">
        <f t="shared" si="77"/>
        <v>1037.8966434615302</v>
      </c>
      <c r="CV1127" t="str">
        <f t="shared" si="75"/>
        <v>-</v>
      </c>
      <c r="CW1127">
        <v>39505</v>
      </c>
      <c r="CX1127">
        <v>2268</v>
      </c>
      <c r="CY1127">
        <v>467</v>
      </c>
      <c r="CZ1127">
        <v>669</v>
      </c>
      <c r="DA1127">
        <v>2728</v>
      </c>
      <c r="DB1127">
        <v>137</v>
      </c>
      <c r="DC1127">
        <v>78</v>
      </c>
      <c r="DD1127">
        <v>2210</v>
      </c>
      <c r="DE1127">
        <v>2</v>
      </c>
      <c r="DF1127" t="s">
        <v>156</v>
      </c>
      <c r="DG1127">
        <v>1024</v>
      </c>
      <c r="DH1127">
        <v>2</v>
      </c>
      <c r="DI1127">
        <v>48000</v>
      </c>
      <c r="DJ1127">
        <v>-16</v>
      </c>
      <c r="DK1127" t="s">
        <v>176</v>
      </c>
      <c r="DL1127">
        <v>11</v>
      </c>
      <c r="DM1127" t="s">
        <v>177</v>
      </c>
      <c r="DN1127">
        <v>344675</v>
      </c>
      <c r="DO1127">
        <v>342399</v>
      </c>
      <c r="DP1127">
        <v>16002</v>
      </c>
      <c r="DQ1127">
        <v>988068</v>
      </c>
      <c r="DR1127">
        <v>989769</v>
      </c>
      <c r="DS1127">
        <v>342352</v>
      </c>
      <c r="DT1127">
        <v>988068</v>
      </c>
      <c r="DU1127">
        <v>340109</v>
      </c>
      <c r="DV1127" t="s">
        <v>158</v>
      </c>
      <c r="DW1127">
        <v>336401</v>
      </c>
      <c r="DX1127">
        <v>282982</v>
      </c>
      <c r="DY1127">
        <v>284068</v>
      </c>
      <c r="DZ1127">
        <v>13270</v>
      </c>
      <c r="EA1127">
        <v>13268</v>
      </c>
      <c r="EB1127">
        <v>987317</v>
      </c>
      <c r="EC1127">
        <v>282978</v>
      </c>
      <c r="ED1127">
        <v>282980</v>
      </c>
      <c r="EE1127">
        <v>13269</v>
      </c>
      <c r="EF1127">
        <v>993629</v>
      </c>
      <c r="EG1127">
        <v>991769</v>
      </c>
      <c r="EH1127">
        <v>993769</v>
      </c>
      <c r="EI1127">
        <v>283452</v>
      </c>
      <c r="EJ1127">
        <v>284739</v>
      </c>
      <c r="EK1127">
        <v>283985</v>
      </c>
      <c r="EL1127">
        <v>340109</v>
      </c>
      <c r="EM1127">
        <v>338401</v>
      </c>
      <c r="EN1127">
        <v>342326</v>
      </c>
      <c r="EO1127" t="s">
        <v>158</v>
      </c>
      <c r="EP1127">
        <v>993628</v>
      </c>
      <c r="EQ1127">
        <v>336399</v>
      </c>
      <c r="ER1127">
        <v>987315</v>
      </c>
      <c r="ES1127">
        <v>384182</v>
      </c>
      <c r="ET1127" t="s">
        <v>178</v>
      </c>
      <c r="EU1127">
        <v>9</v>
      </c>
      <c r="EV1127" t="s">
        <v>1676</v>
      </c>
      <c r="EW1127">
        <v>83</v>
      </c>
      <c r="EX1127" t="s">
        <v>309</v>
      </c>
      <c r="EY1127" t="s">
        <v>169</v>
      </c>
      <c r="EZ1127">
        <v>1024</v>
      </c>
      <c r="FA1127">
        <v>-9</v>
      </c>
      <c r="FB1127">
        <v>-326</v>
      </c>
    </row>
    <row r="1128" spans="1:158" x14ac:dyDescent="0.35">
      <c r="A1128">
        <v>10</v>
      </c>
      <c r="B1128">
        <v>10</v>
      </c>
      <c r="C1128">
        <v>836</v>
      </c>
      <c r="D1128">
        <v>836</v>
      </c>
      <c r="E1128" t="s">
        <v>155</v>
      </c>
      <c r="F1128" t="s">
        <v>156</v>
      </c>
      <c r="G1128" t="s">
        <v>156</v>
      </c>
      <c r="H1128" t="s">
        <v>156</v>
      </c>
      <c r="I1128">
        <v>0</v>
      </c>
      <c r="J1128" t="s">
        <v>157</v>
      </c>
      <c r="K1128">
        <v>1</v>
      </c>
      <c r="L1128" t="s">
        <v>154</v>
      </c>
      <c r="M1128" t="s">
        <v>154</v>
      </c>
      <c r="N1128" t="s">
        <v>154</v>
      </c>
      <c r="O1128">
        <v>0</v>
      </c>
      <c r="P1128" t="s">
        <v>154</v>
      </c>
      <c r="Q1128" t="s">
        <v>154</v>
      </c>
      <c r="R1128" t="s">
        <v>306</v>
      </c>
      <c r="S1128">
        <v>0</v>
      </c>
      <c r="T1128">
        <v>3</v>
      </c>
      <c r="U1128">
        <v>0</v>
      </c>
      <c r="V1128">
        <v>83</v>
      </c>
      <c r="W1128">
        <v>83</v>
      </c>
      <c r="X1128">
        <v>3</v>
      </c>
      <c r="Y1128">
        <v>83</v>
      </c>
      <c r="Z1128">
        <v>27</v>
      </c>
      <c r="AA1128">
        <v>0</v>
      </c>
      <c r="AB1128">
        <v>27</v>
      </c>
      <c r="AC1128">
        <v>3</v>
      </c>
      <c r="AD1128">
        <v>3</v>
      </c>
      <c r="AE1128">
        <v>0</v>
      </c>
      <c r="AF1128">
        <v>0</v>
      </c>
      <c r="AG1128">
        <v>83</v>
      </c>
      <c r="AH1128">
        <v>3</v>
      </c>
      <c r="AI1128">
        <v>3</v>
      </c>
      <c r="AJ1128">
        <v>0</v>
      </c>
      <c r="AK1128">
        <v>83</v>
      </c>
      <c r="AL1128">
        <v>83</v>
      </c>
      <c r="AM1128">
        <v>111</v>
      </c>
      <c r="AN1128">
        <v>3</v>
      </c>
      <c r="AO1128">
        <v>3</v>
      </c>
      <c r="AP1128">
        <v>3</v>
      </c>
      <c r="AQ1128">
        <v>27</v>
      </c>
      <c r="AR1128">
        <v>27</v>
      </c>
      <c r="AS1128">
        <v>27</v>
      </c>
      <c r="AT1128">
        <v>3</v>
      </c>
      <c r="AU1128">
        <v>83</v>
      </c>
      <c r="AV1128">
        <v>27</v>
      </c>
      <c r="AW1128">
        <v>83</v>
      </c>
      <c r="AX1128">
        <v>0</v>
      </c>
      <c r="AY1128" t="s">
        <v>159</v>
      </c>
      <c r="AZ1128" t="s">
        <v>600</v>
      </c>
      <c r="BA1128" t="s">
        <v>200</v>
      </c>
      <c r="BB1128" t="s">
        <v>1549</v>
      </c>
      <c r="BC1128" t="s">
        <v>163</v>
      </c>
      <c r="BD1128" t="b">
        <v>0</v>
      </c>
      <c r="BE1128" t="s">
        <v>167</v>
      </c>
      <c r="BF1128" t="b">
        <v>1</v>
      </c>
      <c r="BH1128" t="s">
        <v>164</v>
      </c>
      <c r="BI1128" t="s">
        <v>1550</v>
      </c>
      <c r="BJ1128" t="b">
        <v>0</v>
      </c>
      <c r="BK1128" t="s">
        <v>166</v>
      </c>
      <c r="BL1128" t="b">
        <v>0</v>
      </c>
      <c r="BM1128">
        <v>18</v>
      </c>
      <c r="BN1128" t="s">
        <v>167</v>
      </c>
      <c r="BO1128" t="s">
        <v>168</v>
      </c>
      <c r="BP1128" t="s">
        <v>167</v>
      </c>
      <c r="BQ1128" t="s">
        <v>169</v>
      </c>
      <c r="BR1128">
        <v>768</v>
      </c>
      <c r="BS1128" t="s">
        <v>156</v>
      </c>
      <c r="BT1128" t="s">
        <v>201</v>
      </c>
      <c r="BU1128" t="s">
        <v>185</v>
      </c>
      <c r="BV1128" t="s">
        <v>321</v>
      </c>
      <c r="BW1128">
        <v>83</v>
      </c>
      <c r="BX1128">
        <v>4</v>
      </c>
      <c r="BY1128">
        <v>0</v>
      </c>
      <c r="BZ1128">
        <v>6</v>
      </c>
      <c r="CA1128" t="s">
        <v>1551</v>
      </c>
      <c r="CB1128" t="s">
        <v>156</v>
      </c>
      <c r="CC1128">
        <v>7</v>
      </c>
      <c r="CD1128" t="b">
        <v>0</v>
      </c>
      <c r="CE1128" t="s">
        <v>832</v>
      </c>
      <c r="CF1128" t="s">
        <v>833</v>
      </c>
      <c r="CG1128">
        <v>71</v>
      </c>
      <c r="CH1128">
        <v>0</v>
      </c>
      <c r="CI1128" t="s">
        <v>301</v>
      </c>
      <c r="CJ1128" t="s">
        <v>430</v>
      </c>
      <c r="CK1128" t="s">
        <v>430</v>
      </c>
      <c r="CL1128" t="s">
        <v>430</v>
      </c>
      <c r="CM1128" t="s">
        <v>430</v>
      </c>
      <c r="CN1128" t="s">
        <v>430</v>
      </c>
      <c r="CO1128" t="s">
        <v>301</v>
      </c>
      <c r="CP1128" t="s">
        <v>430</v>
      </c>
      <c r="CQ1128">
        <v>1</v>
      </c>
      <c r="CR1128">
        <v>173</v>
      </c>
      <c r="CS1128" t="str">
        <f t="shared" si="74"/>
        <v>-</v>
      </c>
      <c r="CT1128">
        <f t="shared" si="76"/>
        <v>850.14285714285711</v>
      </c>
      <c r="CU1128">
        <f t="shared" si="77"/>
        <v>1037.8966434615302</v>
      </c>
      <c r="CV1128" t="str">
        <f t="shared" si="75"/>
        <v>-</v>
      </c>
      <c r="CW1128">
        <v>39505</v>
      </c>
      <c r="CX1128">
        <v>2268</v>
      </c>
      <c r="CY1128">
        <v>467</v>
      </c>
      <c r="CZ1128">
        <v>669</v>
      </c>
      <c r="DA1128">
        <v>2728</v>
      </c>
      <c r="DB1128">
        <v>173</v>
      </c>
      <c r="DC1128">
        <v>78</v>
      </c>
      <c r="DD1128">
        <v>2210</v>
      </c>
      <c r="DE1128">
        <v>2</v>
      </c>
      <c r="DF1128" t="s">
        <v>156</v>
      </c>
      <c r="DG1128">
        <v>1024</v>
      </c>
      <c r="DH1128">
        <v>2</v>
      </c>
      <c r="DI1128">
        <v>48000</v>
      </c>
      <c r="DJ1128">
        <v>-16</v>
      </c>
      <c r="DK1128" t="s">
        <v>176</v>
      </c>
      <c r="DL1128">
        <v>11</v>
      </c>
      <c r="DM1128" t="s">
        <v>177</v>
      </c>
      <c r="DN1128">
        <v>344675</v>
      </c>
      <c r="DO1128">
        <v>342399</v>
      </c>
      <c r="DP1128">
        <v>16002</v>
      </c>
      <c r="DQ1128">
        <v>994636</v>
      </c>
      <c r="DR1128">
        <v>996389</v>
      </c>
      <c r="DS1128">
        <v>342352</v>
      </c>
      <c r="DT1128">
        <v>994636</v>
      </c>
      <c r="DU1128">
        <v>340109</v>
      </c>
      <c r="DV1128" t="s">
        <v>158</v>
      </c>
      <c r="DW1128">
        <v>336401</v>
      </c>
      <c r="DX1128">
        <v>282982</v>
      </c>
      <c r="DY1128">
        <v>284068</v>
      </c>
      <c r="DZ1128">
        <v>13270</v>
      </c>
      <c r="EA1128">
        <v>13268</v>
      </c>
      <c r="EB1128">
        <v>993885</v>
      </c>
      <c r="EC1128">
        <v>282978</v>
      </c>
      <c r="ED1128">
        <v>282980</v>
      </c>
      <c r="EE1128">
        <v>13269</v>
      </c>
      <c r="EF1128">
        <v>1000119</v>
      </c>
      <c r="EG1128">
        <v>998389</v>
      </c>
      <c r="EH1128">
        <v>1000295</v>
      </c>
      <c r="EI1128">
        <v>283452</v>
      </c>
      <c r="EJ1128">
        <v>284739</v>
      </c>
      <c r="EK1128">
        <v>283985</v>
      </c>
      <c r="EL1128">
        <v>340109</v>
      </c>
      <c r="EM1128">
        <v>338401</v>
      </c>
      <c r="EN1128">
        <v>342326</v>
      </c>
      <c r="EO1128" t="s">
        <v>158</v>
      </c>
      <c r="EP1128">
        <v>1000119</v>
      </c>
      <c r="EQ1128">
        <v>336399</v>
      </c>
      <c r="ER1128">
        <v>993884</v>
      </c>
      <c r="ES1128">
        <v>384182</v>
      </c>
      <c r="ET1128" t="s">
        <v>178</v>
      </c>
      <c r="EU1128">
        <v>9</v>
      </c>
      <c r="EV1128" t="s">
        <v>1677</v>
      </c>
      <c r="EW1128">
        <v>84</v>
      </c>
      <c r="EX1128" t="s">
        <v>309</v>
      </c>
      <c r="EY1128" t="s">
        <v>169</v>
      </c>
      <c r="EZ1128">
        <v>1024</v>
      </c>
      <c r="FA1128">
        <v>-9</v>
      </c>
      <c r="FB1128">
        <v>-326</v>
      </c>
    </row>
    <row r="1129" spans="1:158" x14ac:dyDescent="0.35">
      <c r="A1129" t="s">
        <v>154</v>
      </c>
      <c r="B1129" t="s">
        <v>154</v>
      </c>
      <c r="C1129">
        <v>11372</v>
      </c>
      <c r="D1129">
        <v>11372</v>
      </c>
      <c r="E1129" t="s">
        <v>155</v>
      </c>
      <c r="F1129" t="s">
        <v>156</v>
      </c>
      <c r="G1129" t="s">
        <v>156</v>
      </c>
      <c r="H1129" t="s">
        <v>156</v>
      </c>
      <c r="I1129">
        <v>0</v>
      </c>
      <c r="J1129" t="s">
        <v>157</v>
      </c>
      <c r="K1129">
        <v>1</v>
      </c>
      <c r="L1129" t="s">
        <v>154</v>
      </c>
      <c r="M1129" t="s">
        <v>154</v>
      </c>
      <c r="N1129" t="s">
        <v>154</v>
      </c>
      <c r="O1129" t="s">
        <v>158</v>
      </c>
      <c r="P1129" t="s">
        <v>154</v>
      </c>
      <c r="Q1129" t="s">
        <v>154</v>
      </c>
      <c r="R1129" t="s">
        <v>158</v>
      </c>
      <c r="S1129">
        <v>0</v>
      </c>
      <c r="T1129" t="s">
        <v>158</v>
      </c>
      <c r="U1129">
        <v>0</v>
      </c>
      <c r="V1129" t="s">
        <v>158</v>
      </c>
      <c r="W1129" t="s">
        <v>158</v>
      </c>
      <c r="X1129">
        <v>0</v>
      </c>
      <c r="Y1129" t="s">
        <v>158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t="s">
        <v>158</v>
      </c>
      <c r="AH1129">
        <v>0</v>
      </c>
      <c r="AI1129">
        <v>0</v>
      </c>
      <c r="AJ1129">
        <v>0</v>
      </c>
      <c r="AK1129" t="s">
        <v>158</v>
      </c>
      <c r="AL1129" t="s">
        <v>158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 t="s">
        <v>158</v>
      </c>
      <c r="AV1129">
        <v>0</v>
      </c>
      <c r="AW1129" t="s">
        <v>158</v>
      </c>
      <c r="AX1129">
        <v>0</v>
      </c>
      <c r="AY1129" t="s">
        <v>159</v>
      </c>
      <c r="AZ1129" t="s">
        <v>562</v>
      </c>
      <c r="BA1129" t="s">
        <v>690</v>
      </c>
      <c r="BB1129" t="s">
        <v>1678</v>
      </c>
      <c r="BC1129" t="s">
        <v>163</v>
      </c>
      <c r="BD1129" t="b">
        <v>0</v>
      </c>
      <c r="BE1129" t="s">
        <v>158</v>
      </c>
      <c r="BF1129" t="b">
        <v>0</v>
      </c>
      <c r="BH1129" t="s">
        <v>164</v>
      </c>
      <c r="BI1129" t="s">
        <v>1679</v>
      </c>
      <c r="BJ1129" t="b">
        <v>0</v>
      </c>
      <c r="BK1129" t="s">
        <v>166</v>
      </c>
      <c r="BL1129" t="b">
        <v>0</v>
      </c>
      <c r="BM1129">
        <v>18</v>
      </c>
      <c r="BN1129" t="s">
        <v>167</v>
      </c>
      <c r="BO1129" t="s">
        <v>168</v>
      </c>
      <c r="BP1129" t="s">
        <v>167</v>
      </c>
      <c r="BQ1129" t="s">
        <v>167</v>
      </c>
      <c r="BR1129">
        <v>768</v>
      </c>
      <c r="BS1129" t="s">
        <v>156</v>
      </c>
      <c r="BT1129" t="s">
        <v>181</v>
      </c>
      <c r="BU1129" t="s">
        <v>158</v>
      </c>
      <c r="BV1129" t="s">
        <v>158</v>
      </c>
      <c r="BW1129">
        <v>0</v>
      </c>
      <c r="BX1129">
        <v>0</v>
      </c>
      <c r="BY1129">
        <v>0</v>
      </c>
      <c r="BZ1129">
        <v>0</v>
      </c>
      <c r="CA1129" t="s">
        <v>1680</v>
      </c>
      <c r="CB1129" t="s">
        <v>156</v>
      </c>
      <c r="CC1129">
        <v>1</v>
      </c>
      <c r="CD1129" t="b">
        <v>0</v>
      </c>
      <c r="CE1129" t="s">
        <v>832</v>
      </c>
      <c r="CF1129" t="s">
        <v>833</v>
      </c>
      <c r="CG1129" t="s">
        <v>158</v>
      </c>
      <c r="CH1129">
        <v>0</v>
      </c>
      <c r="CI1129">
        <v>1</v>
      </c>
      <c r="CJ1129" t="s">
        <v>158</v>
      </c>
      <c r="CK1129" t="s">
        <v>158</v>
      </c>
      <c r="CL1129" t="s">
        <v>1681</v>
      </c>
      <c r="CM1129" t="s">
        <v>430</v>
      </c>
      <c r="CN1129" t="s">
        <v>1682</v>
      </c>
      <c r="CO1129" t="s">
        <v>158</v>
      </c>
      <c r="CP1129" t="s">
        <v>430</v>
      </c>
      <c r="CQ1129">
        <v>1</v>
      </c>
      <c r="CR1129">
        <v>11372</v>
      </c>
      <c r="CS1129" t="str">
        <f t="shared" si="74"/>
        <v>-</v>
      </c>
      <c r="CW1129" t="s">
        <v>158</v>
      </c>
      <c r="CX1129" t="s">
        <v>158</v>
      </c>
      <c r="CY1129">
        <v>16652</v>
      </c>
      <c r="CZ1129">
        <v>6124</v>
      </c>
      <c r="DA1129">
        <v>103185</v>
      </c>
      <c r="DB1129" t="s">
        <v>158</v>
      </c>
      <c r="DC1129">
        <v>62758</v>
      </c>
      <c r="DD1129">
        <v>11372</v>
      </c>
      <c r="DE1129">
        <v>2</v>
      </c>
      <c r="DF1129" t="s">
        <v>156</v>
      </c>
      <c r="DG1129">
        <v>1024</v>
      </c>
      <c r="DH1129">
        <v>2</v>
      </c>
      <c r="DI1129">
        <v>48000</v>
      </c>
      <c r="DJ1129">
        <v>-16</v>
      </c>
      <c r="DK1129" t="s">
        <v>176</v>
      </c>
      <c r="DL1129">
        <v>12</v>
      </c>
      <c r="DM1129" t="s">
        <v>413</v>
      </c>
      <c r="DN1129" t="s">
        <v>158</v>
      </c>
      <c r="DO1129" t="s">
        <v>158</v>
      </c>
      <c r="DP1129">
        <v>105033</v>
      </c>
      <c r="DQ1129" t="s">
        <v>158</v>
      </c>
      <c r="DR1129" t="s">
        <v>158</v>
      </c>
      <c r="DS1129" t="s">
        <v>158</v>
      </c>
      <c r="DT1129" t="s">
        <v>158</v>
      </c>
      <c r="DU1129">
        <v>194629</v>
      </c>
      <c r="DV1129" t="s">
        <v>158</v>
      </c>
      <c r="DW1129">
        <v>191045</v>
      </c>
      <c r="DX1129">
        <v>105069</v>
      </c>
      <c r="DY1129">
        <v>184679</v>
      </c>
      <c r="DZ1129">
        <v>1847</v>
      </c>
      <c r="EA1129">
        <v>1846</v>
      </c>
      <c r="EB1129" t="s">
        <v>158</v>
      </c>
      <c r="EC1129">
        <v>105069</v>
      </c>
      <c r="ED1129">
        <v>105069</v>
      </c>
      <c r="EE1129">
        <v>1847</v>
      </c>
      <c r="EF1129" t="s">
        <v>158</v>
      </c>
      <c r="EG1129" t="s">
        <v>158</v>
      </c>
      <c r="EH1129">
        <v>206005</v>
      </c>
      <c r="EI1129">
        <v>121723</v>
      </c>
      <c r="EJ1129">
        <v>190803</v>
      </c>
      <c r="EK1129">
        <v>121920</v>
      </c>
      <c r="EL1129">
        <v>194629</v>
      </c>
      <c r="EM1129">
        <v>193045</v>
      </c>
      <c r="EN1129">
        <v>206005</v>
      </c>
      <c r="EO1129" t="s">
        <v>158</v>
      </c>
      <c r="EP1129" t="s">
        <v>158</v>
      </c>
      <c r="EQ1129">
        <v>191044</v>
      </c>
      <c r="ER1129" t="s">
        <v>158</v>
      </c>
      <c r="ES1129" t="s">
        <v>158</v>
      </c>
      <c r="ET1129" t="s">
        <v>178</v>
      </c>
      <c r="EU1129">
        <v>0</v>
      </c>
      <c r="EV1129" t="s">
        <v>1683</v>
      </c>
      <c r="EW1129">
        <v>1</v>
      </c>
      <c r="EX1129" t="s">
        <v>158</v>
      </c>
      <c r="EY1129" t="s">
        <v>169</v>
      </c>
      <c r="EZ1129">
        <v>1024</v>
      </c>
      <c r="FA1129">
        <v>-50</v>
      </c>
      <c r="FB1129">
        <v>180</v>
      </c>
    </row>
    <row r="1130" spans="1:158" x14ac:dyDescent="0.35">
      <c r="A1130" t="s">
        <v>154</v>
      </c>
      <c r="B1130" t="s">
        <v>154</v>
      </c>
      <c r="C1130">
        <v>8706</v>
      </c>
      <c r="D1130">
        <v>8706</v>
      </c>
      <c r="E1130" t="s">
        <v>155</v>
      </c>
      <c r="F1130" t="s">
        <v>156</v>
      </c>
      <c r="G1130" t="s">
        <v>156</v>
      </c>
      <c r="H1130" t="s">
        <v>156</v>
      </c>
      <c r="I1130">
        <v>0</v>
      </c>
      <c r="J1130" t="s">
        <v>157</v>
      </c>
      <c r="K1130">
        <v>1</v>
      </c>
      <c r="L1130" t="s">
        <v>154</v>
      </c>
      <c r="M1130" t="s">
        <v>154</v>
      </c>
      <c r="N1130" t="s">
        <v>154</v>
      </c>
      <c r="O1130" t="s">
        <v>158</v>
      </c>
      <c r="P1130" t="s">
        <v>154</v>
      </c>
      <c r="Q1130" t="s">
        <v>154</v>
      </c>
      <c r="R1130" t="s">
        <v>158</v>
      </c>
      <c r="S1130">
        <v>0</v>
      </c>
      <c r="T1130" t="s">
        <v>158</v>
      </c>
      <c r="U1130">
        <v>0</v>
      </c>
      <c r="V1130" t="s">
        <v>158</v>
      </c>
      <c r="W1130" t="s">
        <v>158</v>
      </c>
      <c r="X1130">
        <v>0</v>
      </c>
      <c r="Y1130" t="s">
        <v>158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 t="s">
        <v>158</v>
      </c>
      <c r="AH1130">
        <v>0</v>
      </c>
      <c r="AI1130">
        <v>0</v>
      </c>
      <c r="AJ1130">
        <v>0</v>
      </c>
      <c r="AK1130" t="s">
        <v>158</v>
      </c>
      <c r="AL1130" t="s">
        <v>158</v>
      </c>
      <c r="AM1130">
        <v>1</v>
      </c>
      <c r="AN1130">
        <v>0</v>
      </c>
      <c r="AO1130">
        <v>0</v>
      </c>
      <c r="AP1130">
        <v>0</v>
      </c>
      <c r="AQ1130">
        <v>1</v>
      </c>
      <c r="AR1130">
        <v>1</v>
      </c>
      <c r="AS1130">
        <v>1</v>
      </c>
      <c r="AT1130">
        <v>0</v>
      </c>
      <c r="AU1130" t="s">
        <v>158</v>
      </c>
      <c r="AV1130">
        <v>1</v>
      </c>
      <c r="AW1130" t="s">
        <v>158</v>
      </c>
      <c r="AX1130">
        <v>0</v>
      </c>
      <c r="AY1130" t="s">
        <v>159</v>
      </c>
      <c r="AZ1130" t="s">
        <v>712</v>
      </c>
      <c r="BA1130" t="s">
        <v>1131</v>
      </c>
      <c r="BB1130" t="s">
        <v>1678</v>
      </c>
      <c r="BC1130" t="s">
        <v>163</v>
      </c>
      <c r="BD1130" t="b">
        <v>0</v>
      </c>
      <c r="BE1130" t="s">
        <v>158</v>
      </c>
      <c r="BF1130" t="b">
        <v>0</v>
      </c>
      <c r="BH1130" t="s">
        <v>164</v>
      </c>
      <c r="BI1130" t="s">
        <v>1679</v>
      </c>
      <c r="BJ1130" t="b">
        <v>0</v>
      </c>
      <c r="BK1130" t="s">
        <v>166</v>
      </c>
      <c r="BL1130" t="b">
        <v>0</v>
      </c>
      <c r="BM1130">
        <v>18</v>
      </c>
      <c r="BN1130" t="s">
        <v>167</v>
      </c>
      <c r="BO1130" t="s">
        <v>168</v>
      </c>
      <c r="BP1130" t="s">
        <v>167</v>
      </c>
      <c r="BQ1130" t="s">
        <v>167</v>
      </c>
      <c r="BR1130">
        <v>768</v>
      </c>
      <c r="BS1130" t="s">
        <v>156</v>
      </c>
      <c r="BT1130" t="s">
        <v>189</v>
      </c>
      <c r="BU1130" t="s">
        <v>158</v>
      </c>
      <c r="BV1130" t="s">
        <v>158</v>
      </c>
      <c r="BW1130">
        <v>1</v>
      </c>
      <c r="BX1130">
        <v>0</v>
      </c>
      <c r="BY1130">
        <v>0</v>
      </c>
      <c r="BZ1130">
        <v>1</v>
      </c>
      <c r="CA1130" t="s">
        <v>1680</v>
      </c>
      <c r="CB1130" t="s">
        <v>156</v>
      </c>
      <c r="CC1130">
        <v>2</v>
      </c>
      <c r="CD1130" t="b">
        <v>0</v>
      </c>
      <c r="CE1130" t="s">
        <v>832</v>
      </c>
      <c r="CF1130" t="s">
        <v>833</v>
      </c>
      <c r="CG1130" t="s">
        <v>158</v>
      </c>
      <c r="CH1130">
        <v>0</v>
      </c>
      <c r="CI1130">
        <v>1</v>
      </c>
      <c r="CJ1130" t="s">
        <v>158</v>
      </c>
      <c r="CK1130" t="s">
        <v>158</v>
      </c>
      <c r="CL1130" t="s">
        <v>1681</v>
      </c>
      <c r="CM1130" t="s">
        <v>430</v>
      </c>
      <c r="CN1130" t="s">
        <v>1682</v>
      </c>
      <c r="CO1130" t="s">
        <v>158</v>
      </c>
      <c r="CP1130" t="s">
        <v>430</v>
      </c>
      <c r="CQ1130">
        <v>1</v>
      </c>
      <c r="CR1130">
        <v>6040</v>
      </c>
      <c r="CS1130" t="str">
        <f t="shared" si="74"/>
        <v>-</v>
      </c>
      <c r="CW1130" t="s">
        <v>158</v>
      </c>
      <c r="CX1130" t="s">
        <v>158</v>
      </c>
      <c r="CY1130">
        <v>16652</v>
      </c>
      <c r="CZ1130">
        <v>6124</v>
      </c>
      <c r="DA1130">
        <v>103185</v>
      </c>
      <c r="DB1130" t="s">
        <v>158</v>
      </c>
      <c r="DC1130">
        <v>62758</v>
      </c>
      <c r="DD1130">
        <v>6040</v>
      </c>
      <c r="DE1130">
        <v>2</v>
      </c>
      <c r="DF1130" t="s">
        <v>156</v>
      </c>
      <c r="DG1130">
        <v>1024</v>
      </c>
      <c r="DH1130">
        <v>2</v>
      </c>
      <c r="DI1130">
        <v>48000</v>
      </c>
      <c r="DJ1130">
        <v>-16</v>
      </c>
      <c r="DK1130" t="s">
        <v>176</v>
      </c>
      <c r="DL1130">
        <v>12</v>
      </c>
      <c r="DM1130" t="s">
        <v>413</v>
      </c>
      <c r="DN1130" t="s">
        <v>158</v>
      </c>
      <c r="DO1130" t="s">
        <v>158</v>
      </c>
      <c r="DP1130">
        <v>105033</v>
      </c>
      <c r="DQ1130" t="s">
        <v>158</v>
      </c>
      <c r="DR1130" t="s">
        <v>158</v>
      </c>
      <c r="DS1130" t="s">
        <v>158</v>
      </c>
      <c r="DT1130" t="s">
        <v>158</v>
      </c>
      <c r="DU1130">
        <v>210290</v>
      </c>
      <c r="DV1130" t="s">
        <v>158</v>
      </c>
      <c r="DW1130">
        <v>206165</v>
      </c>
      <c r="DX1130">
        <v>105069</v>
      </c>
      <c r="DY1130">
        <v>184679</v>
      </c>
      <c r="DZ1130">
        <v>1847</v>
      </c>
      <c r="EA1130">
        <v>1846</v>
      </c>
      <c r="EB1130" t="s">
        <v>158</v>
      </c>
      <c r="EC1130">
        <v>105069</v>
      </c>
      <c r="ED1130">
        <v>105069</v>
      </c>
      <c r="EE1130">
        <v>1847</v>
      </c>
      <c r="EF1130" t="s">
        <v>158</v>
      </c>
      <c r="EG1130" t="s">
        <v>158</v>
      </c>
      <c r="EH1130">
        <v>216332</v>
      </c>
      <c r="EI1130">
        <v>121723</v>
      </c>
      <c r="EJ1130">
        <v>190803</v>
      </c>
      <c r="EK1130">
        <v>121920</v>
      </c>
      <c r="EL1130">
        <v>210290</v>
      </c>
      <c r="EM1130">
        <v>208165</v>
      </c>
      <c r="EN1130">
        <v>216332</v>
      </c>
      <c r="EO1130" t="s">
        <v>158</v>
      </c>
      <c r="EP1130" t="s">
        <v>158</v>
      </c>
      <c r="EQ1130">
        <v>206165</v>
      </c>
      <c r="ER1130" t="s">
        <v>158</v>
      </c>
      <c r="ES1130" t="s">
        <v>158</v>
      </c>
      <c r="ET1130" t="s">
        <v>178</v>
      </c>
      <c r="EU1130">
        <v>0</v>
      </c>
      <c r="EV1130" t="s">
        <v>1684</v>
      </c>
      <c r="EW1130">
        <v>2</v>
      </c>
      <c r="EX1130" t="s">
        <v>158</v>
      </c>
      <c r="EY1130" t="s">
        <v>169</v>
      </c>
      <c r="EZ1130">
        <v>1024</v>
      </c>
      <c r="FA1130">
        <v>-115</v>
      </c>
      <c r="FB1130">
        <v>165</v>
      </c>
    </row>
    <row r="1131" spans="1:158" x14ac:dyDescent="0.35">
      <c r="A1131" t="s">
        <v>154</v>
      </c>
      <c r="B1131" t="s">
        <v>154</v>
      </c>
      <c r="C1131">
        <v>8645</v>
      </c>
      <c r="D1131">
        <v>8645</v>
      </c>
      <c r="E1131" t="s">
        <v>155</v>
      </c>
      <c r="F1131" t="s">
        <v>156</v>
      </c>
      <c r="G1131" t="s">
        <v>156</v>
      </c>
      <c r="H1131" t="s">
        <v>156</v>
      </c>
      <c r="I1131">
        <v>0</v>
      </c>
      <c r="J1131" t="s">
        <v>157</v>
      </c>
      <c r="K1131">
        <v>1</v>
      </c>
      <c r="L1131" t="s">
        <v>154</v>
      </c>
      <c r="M1131" t="s">
        <v>154</v>
      </c>
      <c r="N1131" t="s">
        <v>154</v>
      </c>
      <c r="O1131" t="s">
        <v>158</v>
      </c>
      <c r="P1131" t="s">
        <v>154</v>
      </c>
      <c r="Q1131" t="s">
        <v>154</v>
      </c>
      <c r="R1131" t="s">
        <v>158</v>
      </c>
      <c r="S1131">
        <v>0</v>
      </c>
      <c r="T1131" t="s">
        <v>158</v>
      </c>
      <c r="U1131">
        <v>0</v>
      </c>
      <c r="V1131" t="s">
        <v>158</v>
      </c>
      <c r="W1131" t="s">
        <v>158</v>
      </c>
      <c r="X1131">
        <v>0</v>
      </c>
      <c r="Y1131" t="s">
        <v>158</v>
      </c>
      <c r="Z1131">
        <v>2</v>
      </c>
      <c r="AA1131">
        <v>0</v>
      </c>
      <c r="AB1131">
        <v>2</v>
      </c>
      <c r="AC1131">
        <v>0</v>
      </c>
      <c r="AD1131">
        <v>0</v>
      </c>
      <c r="AE1131">
        <v>0</v>
      </c>
      <c r="AF1131">
        <v>0</v>
      </c>
      <c r="AG1131" t="s">
        <v>158</v>
      </c>
      <c r="AH1131">
        <v>0</v>
      </c>
      <c r="AI1131">
        <v>0</v>
      </c>
      <c r="AJ1131">
        <v>0</v>
      </c>
      <c r="AK1131" t="s">
        <v>158</v>
      </c>
      <c r="AL1131" t="s">
        <v>158</v>
      </c>
      <c r="AM1131">
        <v>2</v>
      </c>
      <c r="AN1131">
        <v>0</v>
      </c>
      <c r="AO1131">
        <v>0</v>
      </c>
      <c r="AP1131">
        <v>0</v>
      </c>
      <c r="AQ1131">
        <v>2</v>
      </c>
      <c r="AR1131">
        <v>2</v>
      </c>
      <c r="AS1131">
        <v>2</v>
      </c>
      <c r="AT1131">
        <v>0</v>
      </c>
      <c r="AU1131" t="s">
        <v>158</v>
      </c>
      <c r="AV1131">
        <v>2</v>
      </c>
      <c r="AW1131" t="s">
        <v>158</v>
      </c>
      <c r="AX1131">
        <v>0</v>
      </c>
      <c r="AY1131" t="s">
        <v>159</v>
      </c>
      <c r="AZ1131" t="s">
        <v>1685</v>
      </c>
      <c r="BA1131" t="s">
        <v>865</v>
      </c>
      <c r="BB1131" t="s">
        <v>1678</v>
      </c>
      <c r="BC1131" t="s">
        <v>163</v>
      </c>
      <c r="BD1131" t="b">
        <v>0</v>
      </c>
      <c r="BE1131" t="s">
        <v>158</v>
      </c>
      <c r="BF1131" t="b">
        <v>0</v>
      </c>
      <c r="BH1131" t="s">
        <v>164</v>
      </c>
      <c r="BI1131" t="s">
        <v>1679</v>
      </c>
      <c r="BJ1131" t="b">
        <v>0</v>
      </c>
      <c r="BK1131" t="s">
        <v>166</v>
      </c>
      <c r="BL1131" t="b">
        <v>0</v>
      </c>
      <c r="BM1131">
        <v>18</v>
      </c>
      <c r="BN1131" t="s">
        <v>167</v>
      </c>
      <c r="BO1131" t="s">
        <v>168</v>
      </c>
      <c r="BP1131" t="s">
        <v>167</v>
      </c>
      <c r="BQ1131" t="s">
        <v>167</v>
      </c>
      <c r="BR1131">
        <v>768</v>
      </c>
      <c r="BS1131" t="s">
        <v>156</v>
      </c>
      <c r="BT1131" t="s">
        <v>170</v>
      </c>
      <c r="BU1131" t="s">
        <v>158</v>
      </c>
      <c r="BV1131" t="s">
        <v>158</v>
      </c>
      <c r="BW1131">
        <v>2</v>
      </c>
      <c r="BX1131">
        <v>0</v>
      </c>
      <c r="BY1131">
        <v>0</v>
      </c>
      <c r="BZ1131">
        <v>2</v>
      </c>
      <c r="CA1131" t="s">
        <v>1680</v>
      </c>
      <c r="CB1131" t="s">
        <v>156</v>
      </c>
      <c r="CC1131">
        <v>3</v>
      </c>
      <c r="CD1131" t="b">
        <v>0</v>
      </c>
      <c r="CE1131" t="s">
        <v>832</v>
      </c>
      <c r="CF1131" t="s">
        <v>833</v>
      </c>
      <c r="CG1131" t="s">
        <v>158</v>
      </c>
      <c r="CH1131">
        <v>0</v>
      </c>
      <c r="CI1131">
        <v>1</v>
      </c>
      <c r="CJ1131" t="s">
        <v>158</v>
      </c>
      <c r="CK1131" t="s">
        <v>158</v>
      </c>
      <c r="CL1131" t="s">
        <v>1681</v>
      </c>
      <c r="CM1131" t="s">
        <v>430</v>
      </c>
      <c r="CN1131" t="s">
        <v>1682</v>
      </c>
      <c r="CO1131" t="s">
        <v>158</v>
      </c>
      <c r="CP1131" t="s">
        <v>430</v>
      </c>
      <c r="CQ1131">
        <v>1</v>
      </c>
      <c r="CR1131">
        <v>8524</v>
      </c>
      <c r="CS1131" t="str">
        <f t="shared" si="74"/>
        <v>-</v>
      </c>
      <c r="CW1131" t="s">
        <v>158</v>
      </c>
      <c r="CX1131" t="s">
        <v>158</v>
      </c>
      <c r="CY1131">
        <v>16652</v>
      </c>
      <c r="CZ1131">
        <v>6124</v>
      </c>
      <c r="DA1131">
        <v>103185</v>
      </c>
      <c r="DB1131" t="s">
        <v>158</v>
      </c>
      <c r="DC1131">
        <v>62758</v>
      </c>
      <c r="DD1131">
        <v>8524</v>
      </c>
      <c r="DE1131">
        <v>2</v>
      </c>
      <c r="DF1131" t="s">
        <v>156</v>
      </c>
      <c r="DG1131">
        <v>1024</v>
      </c>
      <c r="DH1131">
        <v>2</v>
      </c>
      <c r="DI1131">
        <v>48000</v>
      </c>
      <c r="DJ1131">
        <v>-16</v>
      </c>
      <c r="DK1131" t="s">
        <v>176</v>
      </c>
      <c r="DL1131">
        <v>12</v>
      </c>
      <c r="DM1131" t="s">
        <v>413</v>
      </c>
      <c r="DN1131" t="s">
        <v>158</v>
      </c>
      <c r="DO1131" t="s">
        <v>158</v>
      </c>
      <c r="DP1131">
        <v>105033</v>
      </c>
      <c r="DQ1131" t="s">
        <v>158</v>
      </c>
      <c r="DR1131" t="s">
        <v>158</v>
      </c>
      <c r="DS1131" t="s">
        <v>158</v>
      </c>
      <c r="DT1131" t="s">
        <v>158</v>
      </c>
      <c r="DU1131">
        <v>220469</v>
      </c>
      <c r="DV1131" t="s">
        <v>158</v>
      </c>
      <c r="DW1131">
        <v>216526</v>
      </c>
      <c r="DX1131">
        <v>105069</v>
      </c>
      <c r="DY1131">
        <v>184679</v>
      </c>
      <c r="DZ1131">
        <v>1847</v>
      </c>
      <c r="EA1131">
        <v>1846</v>
      </c>
      <c r="EB1131" t="s">
        <v>158</v>
      </c>
      <c r="EC1131">
        <v>105069</v>
      </c>
      <c r="ED1131">
        <v>105069</v>
      </c>
      <c r="EE1131">
        <v>1847</v>
      </c>
      <c r="EF1131" t="s">
        <v>158</v>
      </c>
      <c r="EG1131" t="s">
        <v>158</v>
      </c>
      <c r="EH1131">
        <v>228997</v>
      </c>
      <c r="EI1131">
        <v>121723</v>
      </c>
      <c r="EJ1131">
        <v>190803</v>
      </c>
      <c r="EK1131">
        <v>121920</v>
      </c>
      <c r="EL1131">
        <v>220470</v>
      </c>
      <c r="EM1131">
        <v>218526</v>
      </c>
      <c r="EN1131">
        <v>228997</v>
      </c>
      <c r="EO1131" t="s">
        <v>158</v>
      </c>
      <c r="EP1131" t="s">
        <v>158</v>
      </c>
      <c r="EQ1131">
        <v>216524</v>
      </c>
      <c r="ER1131" t="s">
        <v>158</v>
      </c>
      <c r="ES1131" t="s">
        <v>158</v>
      </c>
      <c r="ET1131" t="s">
        <v>178</v>
      </c>
      <c r="EU1131">
        <v>0</v>
      </c>
      <c r="EV1131" t="s">
        <v>1686</v>
      </c>
      <c r="EW1131">
        <v>3</v>
      </c>
      <c r="EX1131" t="s">
        <v>158</v>
      </c>
      <c r="EY1131" t="s">
        <v>169</v>
      </c>
      <c r="EZ1131">
        <v>1024</v>
      </c>
      <c r="FA1131">
        <v>-190</v>
      </c>
      <c r="FB1131">
        <v>264</v>
      </c>
    </row>
    <row r="1132" spans="1:158" x14ac:dyDescent="0.35">
      <c r="A1132" t="s">
        <v>154</v>
      </c>
      <c r="B1132" t="s">
        <v>154</v>
      </c>
      <c r="C1132">
        <v>7726</v>
      </c>
      <c r="D1132">
        <v>7726</v>
      </c>
      <c r="E1132" t="s">
        <v>155</v>
      </c>
      <c r="F1132" t="s">
        <v>156</v>
      </c>
      <c r="G1132" t="s">
        <v>156</v>
      </c>
      <c r="H1132" t="s">
        <v>156</v>
      </c>
      <c r="I1132">
        <v>0</v>
      </c>
      <c r="J1132" t="s">
        <v>157</v>
      </c>
      <c r="K1132">
        <v>1</v>
      </c>
      <c r="L1132" t="s">
        <v>154</v>
      </c>
      <c r="M1132" t="s">
        <v>154</v>
      </c>
      <c r="N1132" t="s">
        <v>154</v>
      </c>
      <c r="O1132" t="s">
        <v>158</v>
      </c>
      <c r="P1132" t="s">
        <v>154</v>
      </c>
      <c r="Q1132" t="s">
        <v>154</v>
      </c>
      <c r="R1132" t="s">
        <v>158</v>
      </c>
      <c r="S1132">
        <v>0</v>
      </c>
      <c r="T1132" t="s">
        <v>158</v>
      </c>
      <c r="U1132">
        <v>0</v>
      </c>
      <c r="V1132" t="s">
        <v>158</v>
      </c>
      <c r="W1132" t="s">
        <v>158</v>
      </c>
      <c r="X1132">
        <v>0</v>
      </c>
      <c r="Y1132" t="s">
        <v>158</v>
      </c>
      <c r="Z1132">
        <v>3</v>
      </c>
      <c r="AA1132">
        <v>0</v>
      </c>
      <c r="AB1132">
        <v>3</v>
      </c>
      <c r="AC1132">
        <v>0</v>
      </c>
      <c r="AD1132">
        <v>0</v>
      </c>
      <c r="AE1132">
        <v>0</v>
      </c>
      <c r="AF1132">
        <v>0</v>
      </c>
      <c r="AG1132" t="s">
        <v>158</v>
      </c>
      <c r="AH1132">
        <v>0</v>
      </c>
      <c r="AI1132">
        <v>0</v>
      </c>
      <c r="AJ1132">
        <v>0</v>
      </c>
      <c r="AK1132" t="s">
        <v>158</v>
      </c>
      <c r="AL1132" t="s">
        <v>158</v>
      </c>
      <c r="AM1132">
        <v>3</v>
      </c>
      <c r="AN1132">
        <v>0</v>
      </c>
      <c r="AO1132">
        <v>0</v>
      </c>
      <c r="AP1132">
        <v>0</v>
      </c>
      <c r="AQ1132">
        <v>3</v>
      </c>
      <c r="AR1132">
        <v>3</v>
      </c>
      <c r="AS1132">
        <v>3</v>
      </c>
      <c r="AT1132">
        <v>0</v>
      </c>
      <c r="AU1132" t="s">
        <v>158</v>
      </c>
      <c r="AV1132">
        <v>3</v>
      </c>
      <c r="AW1132" t="s">
        <v>158</v>
      </c>
      <c r="AX1132">
        <v>0</v>
      </c>
      <c r="AY1132" t="s">
        <v>159</v>
      </c>
      <c r="AZ1132" t="s">
        <v>183</v>
      </c>
      <c r="BA1132" t="s">
        <v>1687</v>
      </c>
      <c r="BB1132" t="s">
        <v>1678</v>
      </c>
      <c r="BC1132" t="s">
        <v>163</v>
      </c>
      <c r="BD1132" t="b">
        <v>0</v>
      </c>
      <c r="BE1132" t="s">
        <v>158</v>
      </c>
      <c r="BF1132" t="b">
        <v>0</v>
      </c>
      <c r="BH1132" t="s">
        <v>164</v>
      </c>
      <c r="BI1132" t="s">
        <v>1679</v>
      </c>
      <c r="BJ1132" t="b">
        <v>0</v>
      </c>
      <c r="BK1132" t="s">
        <v>166</v>
      </c>
      <c r="BL1132" t="b">
        <v>0</v>
      </c>
      <c r="BM1132">
        <v>18</v>
      </c>
      <c r="BN1132" t="s">
        <v>167</v>
      </c>
      <c r="BO1132" t="s">
        <v>168</v>
      </c>
      <c r="BP1132" t="s">
        <v>167</v>
      </c>
      <c r="BQ1132" t="s">
        <v>167</v>
      </c>
      <c r="BR1132">
        <v>768</v>
      </c>
      <c r="BS1132" t="s">
        <v>156</v>
      </c>
      <c r="BT1132" t="s">
        <v>193</v>
      </c>
      <c r="BU1132" t="s">
        <v>158</v>
      </c>
      <c r="BV1132" t="s">
        <v>158</v>
      </c>
      <c r="BW1132">
        <v>3</v>
      </c>
      <c r="BX1132">
        <v>0</v>
      </c>
      <c r="BY1132">
        <v>0</v>
      </c>
      <c r="BZ1132">
        <v>3</v>
      </c>
      <c r="CA1132" t="s">
        <v>1680</v>
      </c>
      <c r="CB1132" t="s">
        <v>156</v>
      </c>
      <c r="CC1132">
        <v>4</v>
      </c>
      <c r="CD1132" t="b">
        <v>0</v>
      </c>
      <c r="CE1132" t="s">
        <v>832</v>
      </c>
      <c r="CF1132" t="s">
        <v>833</v>
      </c>
      <c r="CG1132" t="s">
        <v>158</v>
      </c>
      <c r="CH1132">
        <v>0</v>
      </c>
      <c r="CI1132">
        <v>1</v>
      </c>
      <c r="CJ1132" t="s">
        <v>158</v>
      </c>
      <c r="CK1132" t="s">
        <v>158</v>
      </c>
      <c r="CL1132" t="s">
        <v>1681</v>
      </c>
      <c r="CM1132" t="s">
        <v>430</v>
      </c>
      <c r="CN1132" t="s">
        <v>1682</v>
      </c>
      <c r="CO1132" t="s">
        <v>158</v>
      </c>
      <c r="CP1132" t="s">
        <v>430</v>
      </c>
      <c r="CQ1132">
        <v>1</v>
      </c>
      <c r="CR1132">
        <v>4970</v>
      </c>
      <c r="CS1132" t="str">
        <f t="shared" si="74"/>
        <v>-</v>
      </c>
      <c r="CW1132" t="s">
        <v>158</v>
      </c>
      <c r="CX1132" t="s">
        <v>158</v>
      </c>
      <c r="CY1132">
        <v>16652</v>
      </c>
      <c r="CZ1132">
        <v>6124</v>
      </c>
      <c r="DA1132">
        <v>103185</v>
      </c>
      <c r="DB1132" t="s">
        <v>158</v>
      </c>
      <c r="DC1132">
        <v>62758</v>
      </c>
      <c r="DD1132">
        <v>4970</v>
      </c>
      <c r="DE1132">
        <v>2</v>
      </c>
      <c r="DF1132" t="s">
        <v>156</v>
      </c>
      <c r="DG1132">
        <v>1024</v>
      </c>
      <c r="DH1132">
        <v>2</v>
      </c>
      <c r="DI1132">
        <v>48000</v>
      </c>
      <c r="DJ1132">
        <v>-16</v>
      </c>
      <c r="DK1132" t="s">
        <v>176</v>
      </c>
      <c r="DL1132">
        <v>12</v>
      </c>
      <c r="DM1132" t="s">
        <v>413</v>
      </c>
      <c r="DN1132" t="s">
        <v>158</v>
      </c>
      <c r="DO1132" t="s">
        <v>158</v>
      </c>
      <c r="DP1132">
        <v>105033</v>
      </c>
      <c r="DQ1132" t="s">
        <v>158</v>
      </c>
      <c r="DR1132" t="s">
        <v>158</v>
      </c>
      <c r="DS1132" t="s">
        <v>158</v>
      </c>
      <c r="DT1132" t="s">
        <v>158</v>
      </c>
      <c r="DU1132">
        <v>233099</v>
      </c>
      <c r="DV1132" t="s">
        <v>158</v>
      </c>
      <c r="DW1132">
        <v>229158</v>
      </c>
      <c r="DX1132">
        <v>105069</v>
      </c>
      <c r="DY1132">
        <v>184679</v>
      </c>
      <c r="DZ1132">
        <v>1847</v>
      </c>
      <c r="EA1132">
        <v>1846</v>
      </c>
      <c r="EB1132" t="s">
        <v>158</v>
      </c>
      <c r="EC1132">
        <v>105069</v>
      </c>
      <c r="ED1132">
        <v>105069</v>
      </c>
      <c r="EE1132">
        <v>1847</v>
      </c>
      <c r="EF1132" t="s">
        <v>158</v>
      </c>
      <c r="EG1132" t="s">
        <v>158</v>
      </c>
      <c r="EH1132">
        <v>238074</v>
      </c>
      <c r="EI1132">
        <v>121723</v>
      </c>
      <c r="EJ1132">
        <v>190803</v>
      </c>
      <c r="EK1132">
        <v>121920</v>
      </c>
      <c r="EL1132">
        <v>233100</v>
      </c>
      <c r="EM1132">
        <v>231158</v>
      </c>
      <c r="EN1132">
        <v>238074</v>
      </c>
      <c r="EO1132" t="s">
        <v>158</v>
      </c>
      <c r="EP1132" t="s">
        <v>158</v>
      </c>
      <c r="EQ1132">
        <v>229157</v>
      </c>
      <c r="ER1132" t="s">
        <v>158</v>
      </c>
      <c r="ES1132" t="s">
        <v>158</v>
      </c>
      <c r="ET1132" t="s">
        <v>178</v>
      </c>
      <c r="EU1132">
        <v>0</v>
      </c>
      <c r="EV1132" t="s">
        <v>1688</v>
      </c>
      <c r="EW1132">
        <v>4</v>
      </c>
      <c r="EX1132" t="s">
        <v>158</v>
      </c>
      <c r="EY1132" t="s">
        <v>169</v>
      </c>
      <c r="EZ1132">
        <v>1024</v>
      </c>
      <c r="FA1132">
        <v>-180</v>
      </c>
      <c r="FB1132">
        <v>-104</v>
      </c>
    </row>
    <row r="1133" spans="1:158" x14ac:dyDescent="0.35">
      <c r="A1133" t="s">
        <v>154</v>
      </c>
      <c r="B1133" t="s">
        <v>154</v>
      </c>
      <c r="C1133">
        <v>6533</v>
      </c>
      <c r="D1133">
        <v>6533</v>
      </c>
      <c r="E1133" t="s">
        <v>155</v>
      </c>
      <c r="F1133" t="s">
        <v>156</v>
      </c>
      <c r="G1133" t="s">
        <v>156</v>
      </c>
      <c r="H1133" t="s">
        <v>156</v>
      </c>
      <c r="I1133">
        <v>0</v>
      </c>
      <c r="J1133" t="s">
        <v>157</v>
      </c>
      <c r="K1133">
        <v>1</v>
      </c>
      <c r="L1133" t="s">
        <v>154</v>
      </c>
      <c r="M1133" t="s">
        <v>154</v>
      </c>
      <c r="N1133" t="s">
        <v>154</v>
      </c>
      <c r="O1133" t="s">
        <v>158</v>
      </c>
      <c r="P1133" t="s">
        <v>154</v>
      </c>
      <c r="Q1133" t="s">
        <v>154</v>
      </c>
      <c r="R1133" t="s">
        <v>158</v>
      </c>
      <c r="S1133">
        <v>0</v>
      </c>
      <c r="T1133" t="s">
        <v>158</v>
      </c>
      <c r="U1133">
        <v>0</v>
      </c>
      <c r="V1133" t="s">
        <v>158</v>
      </c>
      <c r="W1133" t="s">
        <v>158</v>
      </c>
      <c r="X1133">
        <v>0</v>
      </c>
      <c r="Y1133" t="s">
        <v>158</v>
      </c>
      <c r="Z1133">
        <v>4</v>
      </c>
      <c r="AA1133">
        <v>0</v>
      </c>
      <c r="AB1133">
        <v>4</v>
      </c>
      <c r="AC1133">
        <v>0</v>
      </c>
      <c r="AD1133">
        <v>0</v>
      </c>
      <c r="AE1133">
        <v>0</v>
      </c>
      <c r="AF1133">
        <v>0</v>
      </c>
      <c r="AG1133" t="s">
        <v>158</v>
      </c>
      <c r="AH1133">
        <v>0</v>
      </c>
      <c r="AI1133">
        <v>0</v>
      </c>
      <c r="AJ1133">
        <v>0</v>
      </c>
      <c r="AK1133" t="s">
        <v>158</v>
      </c>
      <c r="AL1133" t="s">
        <v>158</v>
      </c>
      <c r="AM1133">
        <v>4</v>
      </c>
      <c r="AN1133">
        <v>0</v>
      </c>
      <c r="AO1133">
        <v>0</v>
      </c>
      <c r="AP1133">
        <v>0</v>
      </c>
      <c r="AQ1133">
        <v>4</v>
      </c>
      <c r="AR1133">
        <v>4</v>
      </c>
      <c r="AS1133">
        <v>4</v>
      </c>
      <c r="AT1133">
        <v>0</v>
      </c>
      <c r="AU1133" t="s">
        <v>158</v>
      </c>
      <c r="AV1133">
        <v>4</v>
      </c>
      <c r="AW1133" t="s">
        <v>158</v>
      </c>
      <c r="AX1133">
        <v>0</v>
      </c>
      <c r="AY1133" t="s">
        <v>159</v>
      </c>
      <c r="AZ1133" t="s">
        <v>421</v>
      </c>
      <c r="BA1133" t="s">
        <v>432</v>
      </c>
      <c r="BB1133" t="s">
        <v>1678</v>
      </c>
      <c r="BC1133" t="s">
        <v>163</v>
      </c>
      <c r="BD1133" t="b">
        <v>0</v>
      </c>
      <c r="BE1133" t="s">
        <v>158</v>
      </c>
      <c r="BF1133" t="b">
        <v>0</v>
      </c>
      <c r="BH1133" t="s">
        <v>164</v>
      </c>
      <c r="BI1133" t="s">
        <v>1679</v>
      </c>
      <c r="BJ1133" t="b">
        <v>0</v>
      </c>
      <c r="BK1133" t="s">
        <v>166</v>
      </c>
      <c r="BL1133" t="b">
        <v>0</v>
      </c>
      <c r="BM1133">
        <v>18</v>
      </c>
      <c r="BN1133" t="s">
        <v>167</v>
      </c>
      <c r="BO1133" t="s">
        <v>168</v>
      </c>
      <c r="BP1133" t="s">
        <v>167</v>
      </c>
      <c r="BQ1133" t="s">
        <v>167</v>
      </c>
      <c r="BR1133">
        <v>768</v>
      </c>
      <c r="BS1133" t="s">
        <v>156</v>
      </c>
      <c r="BT1133" t="s">
        <v>201</v>
      </c>
      <c r="BU1133" t="s">
        <v>158</v>
      </c>
      <c r="BV1133" t="s">
        <v>158</v>
      </c>
      <c r="BW1133">
        <v>4</v>
      </c>
      <c r="BX1133">
        <v>0</v>
      </c>
      <c r="BY1133">
        <v>0</v>
      </c>
      <c r="BZ1133">
        <v>4</v>
      </c>
      <c r="CA1133" t="s">
        <v>1680</v>
      </c>
      <c r="CB1133" t="s">
        <v>156</v>
      </c>
      <c r="CC1133">
        <v>5</v>
      </c>
      <c r="CD1133" t="b">
        <v>0</v>
      </c>
      <c r="CE1133" t="s">
        <v>832</v>
      </c>
      <c r="CF1133" t="s">
        <v>833</v>
      </c>
      <c r="CG1133" t="s">
        <v>158</v>
      </c>
      <c r="CH1133">
        <v>0</v>
      </c>
      <c r="CI1133">
        <v>1</v>
      </c>
      <c r="CJ1133" t="s">
        <v>158</v>
      </c>
      <c r="CK1133" t="s">
        <v>158</v>
      </c>
      <c r="CL1133" t="s">
        <v>1681</v>
      </c>
      <c r="CM1133" t="s">
        <v>430</v>
      </c>
      <c r="CN1133" t="s">
        <v>1682</v>
      </c>
      <c r="CO1133" t="s">
        <v>158</v>
      </c>
      <c r="CP1133" t="s">
        <v>430</v>
      </c>
      <c r="CQ1133">
        <v>1</v>
      </c>
      <c r="CR1133">
        <v>1760</v>
      </c>
      <c r="CS1133" t="str">
        <f t="shared" si="74"/>
        <v>-</v>
      </c>
      <c r="CW1133" t="s">
        <v>158</v>
      </c>
      <c r="CX1133" t="s">
        <v>158</v>
      </c>
      <c r="CY1133">
        <v>16652</v>
      </c>
      <c r="CZ1133">
        <v>6124</v>
      </c>
      <c r="DA1133">
        <v>103185</v>
      </c>
      <c r="DB1133" t="s">
        <v>158</v>
      </c>
      <c r="DC1133">
        <v>62758</v>
      </c>
      <c r="DD1133">
        <v>1760</v>
      </c>
      <c r="DE1133">
        <v>2</v>
      </c>
      <c r="DF1133" t="s">
        <v>156</v>
      </c>
      <c r="DG1133">
        <v>1024</v>
      </c>
      <c r="DH1133">
        <v>2</v>
      </c>
      <c r="DI1133">
        <v>48000</v>
      </c>
      <c r="DJ1133">
        <v>-16</v>
      </c>
      <c r="DK1133" t="s">
        <v>176</v>
      </c>
      <c r="DL1133">
        <v>12</v>
      </c>
      <c r="DM1133" t="s">
        <v>413</v>
      </c>
      <c r="DN1133" t="s">
        <v>158</v>
      </c>
      <c r="DO1133" t="s">
        <v>158</v>
      </c>
      <c r="DP1133">
        <v>105033</v>
      </c>
      <c r="DQ1133" t="s">
        <v>158</v>
      </c>
      <c r="DR1133" t="s">
        <v>158</v>
      </c>
      <c r="DS1133" t="s">
        <v>158</v>
      </c>
      <c r="DT1133" t="s">
        <v>158</v>
      </c>
      <c r="DU1133">
        <v>241949</v>
      </c>
      <c r="DV1133" t="s">
        <v>158</v>
      </c>
      <c r="DW1133">
        <v>238265</v>
      </c>
      <c r="DX1133">
        <v>105069</v>
      </c>
      <c r="DY1133">
        <v>184679</v>
      </c>
      <c r="DZ1133">
        <v>1847</v>
      </c>
      <c r="EA1133">
        <v>1846</v>
      </c>
      <c r="EB1133" t="s">
        <v>158</v>
      </c>
      <c r="EC1133">
        <v>105069</v>
      </c>
      <c r="ED1133">
        <v>105069</v>
      </c>
      <c r="EE1133">
        <v>1847</v>
      </c>
      <c r="EF1133" t="s">
        <v>158</v>
      </c>
      <c r="EG1133" t="s">
        <v>158</v>
      </c>
      <c r="EH1133">
        <v>243712</v>
      </c>
      <c r="EI1133">
        <v>121723</v>
      </c>
      <c r="EJ1133">
        <v>190803</v>
      </c>
      <c r="EK1133">
        <v>121920</v>
      </c>
      <c r="EL1133">
        <v>241949</v>
      </c>
      <c r="EM1133">
        <v>240265</v>
      </c>
      <c r="EN1133">
        <v>243712</v>
      </c>
      <c r="EO1133" t="s">
        <v>158</v>
      </c>
      <c r="EP1133" t="s">
        <v>158</v>
      </c>
      <c r="EQ1133">
        <v>238264</v>
      </c>
      <c r="ER1133" t="s">
        <v>158</v>
      </c>
      <c r="ES1133" t="s">
        <v>158</v>
      </c>
      <c r="ET1133" t="s">
        <v>178</v>
      </c>
      <c r="EU1133">
        <v>0</v>
      </c>
      <c r="EV1133" t="s">
        <v>1689</v>
      </c>
      <c r="EW1133">
        <v>5</v>
      </c>
      <c r="EX1133" t="s">
        <v>158</v>
      </c>
      <c r="EY1133" t="s">
        <v>169</v>
      </c>
      <c r="EZ1133">
        <v>1024</v>
      </c>
      <c r="FA1133">
        <v>-9</v>
      </c>
      <c r="FB1133">
        <v>-326</v>
      </c>
    </row>
    <row r="1134" spans="1:158" x14ac:dyDescent="0.35">
      <c r="A1134" t="s">
        <v>154</v>
      </c>
      <c r="B1134" t="s">
        <v>154</v>
      </c>
      <c r="C1134">
        <v>6006</v>
      </c>
      <c r="D1134">
        <v>6006</v>
      </c>
      <c r="E1134" t="s">
        <v>155</v>
      </c>
      <c r="F1134" t="s">
        <v>156</v>
      </c>
      <c r="G1134" t="s">
        <v>156</v>
      </c>
      <c r="H1134" t="s">
        <v>156</v>
      </c>
      <c r="I1134">
        <v>0</v>
      </c>
      <c r="J1134" t="s">
        <v>157</v>
      </c>
      <c r="K1134">
        <v>0</v>
      </c>
      <c r="L1134" t="s">
        <v>154</v>
      </c>
      <c r="M1134" t="s">
        <v>154</v>
      </c>
      <c r="N1134" t="s">
        <v>154</v>
      </c>
      <c r="O1134" t="s">
        <v>158</v>
      </c>
      <c r="P1134" t="s">
        <v>154</v>
      </c>
      <c r="Q1134" t="s">
        <v>154</v>
      </c>
      <c r="R1134" t="s">
        <v>158</v>
      </c>
      <c r="S1134">
        <v>0</v>
      </c>
      <c r="T1134" t="s">
        <v>158</v>
      </c>
      <c r="U1134">
        <v>0</v>
      </c>
      <c r="V1134" t="s">
        <v>158</v>
      </c>
      <c r="W1134" t="s">
        <v>158</v>
      </c>
      <c r="X1134">
        <v>0</v>
      </c>
      <c r="Y1134" t="s">
        <v>158</v>
      </c>
      <c r="Z1134">
        <v>5</v>
      </c>
      <c r="AA1134">
        <v>0</v>
      </c>
      <c r="AB1134">
        <v>5</v>
      </c>
      <c r="AC1134">
        <v>0</v>
      </c>
      <c r="AD1134">
        <v>0</v>
      </c>
      <c r="AE1134">
        <v>0</v>
      </c>
      <c r="AF1134">
        <v>0</v>
      </c>
      <c r="AG1134" t="s">
        <v>158</v>
      </c>
      <c r="AH1134">
        <v>0</v>
      </c>
      <c r="AI1134">
        <v>0</v>
      </c>
      <c r="AJ1134">
        <v>0</v>
      </c>
      <c r="AK1134" t="s">
        <v>158</v>
      </c>
      <c r="AL1134" t="s">
        <v>158</v>
      </c>
      <c r="AM1134">
        <v>5</v>
      </c>
      <c r="AN1134">
        <v>0</v>
      </c>
      <c r="AO1134">
        <v>0</v>
      </c>
      <c r="AP1134">
        <v>0</v>
      </c>
      <c r="AQ1134">
        <v>5</v>
      </c>
      <c r="AR1134">
        <v>5</v>
      </c>
      <c r="AS1134">
        <v>5</v>
      </c>
      <c r="AT1134">
        <v>0</v>
      </c>
      <c r="AU1134" t="s">
        <v>158</v>
      </c>
      <c r="AV1134">
        <v>5</v>
      </c>
      <c r="AW1134" t="s">
        <v>158</v>
      </c>
      <c r="AX1134">
        <v>0</v>
      </c>
      <c r="AY1134" t="s">
        <v>159</v>
      </c>
      <c r="AZ1134" t="s">
        <v>1690</v>
      </c>
      <c r="BA1134" t="s">
        <v>581</v>
      </c>
      <c r="BB1134" t="s">
        <v>1678</v>
      </c>
      <c r="BC1134" t="s">
        <v>163</v>
      </c>
      <c r="BD1134" t="b">
        <v>0</v>
      </c>
      <c r="BE1134" t="s">
        <v>158</v>
      </c>
      <c r="BF1134" t="b">
        <v>0</v>
      </c>
      <c r="BH1134" t="s">
        <v>164</v>
      </c>
      <c r="BI1134" t="s">
        <v>1679</v>
      </c>
      <c r="BJ1134" t="b">
        <v>0</v>
      </c>
      <c r="BK1134" t="s">
        <v>166</v>
      </c>
      <c r="BL1134" t="b">
        <v>0</v>
      </c>
      <c r="BM1134">
        <v>18</v>
      </c>
      <c r="BN1134" t="s">
        <v>167</v>
      </c>
      <c r="BO1134" t="s">
        <v>168</v>
      </c>
      <c r="BP1134" t="s">
        <v>167</v>
      </c>
      <c r="BQ1134" t="s">
        <v>167</v>
      </c>
      <c r="BR1134">
        <v>768</v>
      </c>
      <c r="BS1134" t="s">
        <v>156</v>
      </c>
      <c r="BT1134" t="s">
        <v>185</v>
      </c>
      <c r="BU1134" t="s">
        <v>158</v>
      </c>
      <c r="BV1134" t="s">
        <v>158</v>
      </c>
      <c r="BW1134">
        <v>5</v>
      </c>
      <c r="BX1134">
        <v>0</v>
      </c>
      <c r="BY1134">
        <v>0</v>
      </c>
      <c r="BZ1134">
        <v>5</v>
      </c>
      <c r="CA1134" t="s">
        <v>1680</v>
      </c>
      <c r="CB1134" t="s">
        <v>156</v>
      </c>
      <c r="CC1134">
        <v>5</v>
      </c>
      <c r="CD1134" t="b">
        <v>0</v>
      </c>
      <c r="CE1134" t="s">
        <v>832</v>
      </c>
      <c r="CF1134" t="s">
        <v>833</v>
      </c>
      <c r="CG1134" t="s">
        <v>158</v>
      </c>
      <c r="CH1134">
        <v>0</v>
      </c>
      <c r="CI1134">
        <v>1</v>
      </c>
      <c r="CJ1134" t="s">
        <v>158</v>
      </c>
      <c r="CK1134" t="s">
        <v>158</v>
      </c>
      <c r="CL1134" t="s">
        <v>1681</v>
      </c>
      <c r="CM1134" t="s">
        <v>430</v>
      </c>
      <c r="CN1134" t="s">
        <v>1682</v>
      </c>
      <c r="CO1134" t="s">
        <v>158</v>
      </c>
      <c r="CP1134" t="s">
        <v>430</v>
      </c>
      <c r="CQ1134">
        <v>1</v>
      </c>
      <c r="CR1134">
        <v>3373</v>
      </c>
      <c r="CS1134" t="str">
        <f t="shared" si="74"/>
        <v>-</v>
      </c>
      <c r="CW1134" t="s">
        <v>158</v>
      </c>
      <c r="CX1134" t="s">
        <v>158</v>
      </c>
      <c r="CY1134">
        <v>16652</v>
      </c>
      <c r="CZ1134">
        <v>6124</v>
      </c>
      <c r="DA1134">
        <v>103185</v>
      </c>
      <c r="DB1134" t="s">
        <v>158</v>
      </c>
      <c r="DC1134">
        <v>62758</v>
      </c>
      <c r="DD1134">
        <v>3373</v>
      </c>
      <c r="DE1134">
        <v>2</v>
      </c>
      <c r="DF1134" t="s">
        <v>156</v>
      </c>
      <c r="DG1134">
        <v>1024</v>
      </c>
      <c r="DH1134">
        <v>2</v>
      </c>
      <c r="DI1134">
        <v>48000</v>
      </c>
      <c r="DJ1134">
        <v>-16</v>
      </c>
      <c r="DK1134" t="s">
        <v>176</v>
      </c>
      <c r="DL1134">
        <v>12</v>
      </c>
      <c r="DM1134" t="s">
        <v>413</v>
      </c>
      <c r="DN1134" t="s">
        <v>158</v>
      </c>
      <c r="DO1134" t="s">
        <v>158</v>
      </c>
      <c r="DP1134">
        <v>105033</v>
      </c>
      <c r="DQ1134" t="s">
        <v>158</v>
      </c>
      <c r="DR1134" t="s">
        <v>158</v>
      </c>
      <c r="DS1134" t="s">
        <v>158</v>
      </c>
      <c r="DT1134" t="s">
        <v>158</v>
      </c>
      <c r="DU1134">
        <v>247669</v>
      </c>
      <c r="DV1134" t="s">
        <v>158</v>
      </c>
      <c r="DW1134">
        <v>243905</v>
      </c>
      <c r="DX1134">
        <v>105069</v>
      </c>
      <c r="DY1134">
        <v>184679</v>
      </c>
      <c r="DZ1134">
        <v>1847</v>
      </c>
      <c r="EA1134">
        <v>1846</v>
      </c>
      <c r="EB1134" t="s">
        <v>158</v>
      </c>
      <c r="EC1134">
        <v>105069</v>
      </c>
      <c r="ED1134">
        <v>105069</v>
      </c>
      <c r="EE1134">
        <v>1847</v>
      </c>
      <c r="EF1134" t="s">
        <v>158</v>
      </c>
      <c r="EG1134" t="s">
        <v>158</v>
      </c>
      <c r="EH1134">
        <v>251048</v>
      </c>
      <c r="EI1134">
        <v>121723</v>
      </c>
      <c r="EJ1134">
        <v>190803</v>
      </c>
      <c r="EK1134">
        <v>121920</v>
      </c>
      <c r="EL1134">
        <v>247669</v>
      </c>
      <c r="EM1134">
        <v>245905</v>
      </c>
      <c r="EN1134">
        <v>251048</v>
      </c>
      <c r="EO1134" t="s">
        <v>158</v>
      </c>
      <c r="EP1134" t="s">
        <v>158</v>
      </c>
      <c r="EQ1134">
        <v>243904</v>
      </c>
      <c r="ER1134" t="s">
        <v>158</v>
      </c>
      <c r="ES1134" t="s">
        <v>158</v>
      </c>
      <c r="ET1134" t="s">
        <v>178</v>
      </c>
      <c r="EU1134">
        <v>0</v>
      </c>
      <c r="EV1134" t="s">
        <v>1089</v>
      </c>
      <c r="EW1134">
        <v>6</v>
      </c>
      <c r="EX1134" t="s">
        <v>158</v>
      </c>
      <c r="EY1134" t="s">
        <v>169</v>
      </c>
      <c r="EZ1134">
        <v>1024</v>
      </c>
      <c r="FA1134">
        <v>-260</v>
      </c>
      <c r="FB1134">
        <v>180</v>
      </c>
    </row>
    <row r="1135" spans="1:158" x14ac:dyDescent="0.35">
      <c r="A1135" t="s">
        <v>154</v>
      </c>
      <c r="B1135" t="s">
        <v>154</v>
      </c>
      <c r="C1135">
        <v>5584</v>
      </c>
      <c r="D1135">
        <v>5584</v>
      </c>
      <c r="E1135" t="s">
        <v>155</v>
      </c>
      <c r="F1135" t="s">
        <v>156</v>
      </c>
      <c r="G1135" t="s">
        <v>156</v>
      </c>
      <c r="H1135" t="s">
        <v>156</v>
      </c>
      <c r="I1135">
        <v>0</v>
      </c>
      <c r="J1135" t="s">
        <v>157</v>
      </c>
      <c r="K1135">
        <v>0</v>
      </c>
      <c r="L1135" t="s">
        <v>154</v>
      </c>
      <c r="M1135" t="s">
        <v>154</v>
      </c>
      <c r="N1135" t="s">
        <v>154</v>
      </c>
      <c r="O1135" t="s">
        <v>158</v>
      </c>
      <c r="P1135" t="s">
        <v>154</v>
      </c>
      <c r="Q1135" t="s">
        <v>154</v>
      </c>
      <c r="R1135" t="s">
        <v>158</v>
      </c>
      <c r="S1135">
        <v>0</v>
      </c>
      <c r="T1135" t="s">
        <v>158</v>
      </c>
      <c r="U1135">
        <v>0</v>
      </c>
      <c r="V1135" t="s">
        <v>158</v>
      </c>
      <c r="W1135" t="s">
        <v>158</v>
      </c>
      <c r="X1135">
        <v>0</v>
      </c>
      <c r="Y1135" t="s">
        <v>158</v>
      </c>
      <c r="Z1135">
        <v>6</v>
      </c>
      <c r="AA1135">
        <v>0</v>
      </c>
      <c r="AB1135">
        <v>6</v>
      </c>
      <c r="AC1135">
        <v>0</v>
      </c>
      <c r="AD1135">
        <v>0</v>
      </c>
      <c r="AE1135">
        <v>0</v>
      </c>
      <c r="AF1135">
        <v>0</v>
      </c>
      <c r="AG1135" t="s">
        <v>158</v>
      </c>
      <c r="AH1135">
        <v>0</v>
      </c>
      <c r="AI1135">
        <v>0</v>
      </c>
      <c r="AJ1135">
        <v>0</v>
      </c>
      <c r="AK1135" t="s">
        <v>158</v>
      </c>
      <c r="AL1135" t="s">
        <v>158</v>
      </c>
      <c r="AM1135">
        <v>6</v>
      </c>
      <c r="AN1135">
        <v>0</v>
      </c>
      <c r="AO1135">
        <v>0</v>
      </c>
      <c r="AP1135">
        <v>0</v>
      </c>
      <c r="AQ1135">
        <v>6</v>
      </c>
      <c r="AR1135">
        <v>6</v>
      </c>
      <c r="AS1135">
        <v>6</v>
      </c>
      <c r="AT1135">
        <v>0</v>
      </c>
      <c r="AU1135" t="s">
        <v>158</v>
      </c>
      <c r="AV1135">
        <v>6</v>
      </c>
      <c r="AW1135" t="s">
        <v>158</v>
      </c>
      <c r="AX1135">
        <v>0</v>
      </c>
      <c r="AY1135" t="s">
        <v>159</v>
      </c>
      <c r="AZ1135" t="s">
        <v>1691</v>
      </c>
      <c r="BA1135" t="s">
        <v>843</v>
      </c>
      <c r="BB1135" t="s">
        <v>1678</v>
      </c>
      <c r="BC1135" t="s">
        <v>163</v>
      </c>
      <c r="BD1135" t="b">
        <v>0</v>
      </c>
      <c r="BE1135" t="s">
        <v>158</v>
      </c>
      <c r="BF1135" t="b">
        <v>0</v>
      </c>
      <c r="BH1135" t="s">
        <v>164</v>
      </c>
      <c r="BI1135" t="s">
        <v>1679</v>
      </c>
      <c r="BJ1135" t="b">
        <v>0</v>
      </c>
      <c r="BK1135" t="s">
        <v>166</v>
      </c>
      <c r="BL1135" t="b">
        <v>0</v>
      </c>
      <c r="BM1135">
        <v>18</v>
      </c>
      <c r="BN1135" t="s">
        <v>167</v>
      </c>
      <c r="BO1135" t="s">
        <v>168</v>
      </c>
      <c r="BP1135" t="s">
        <v>167</v>
      </c>
      <c r="BQ1135" t="s">
        <v>167</v>
      </c>
      <c r="BR1135">
        <v>768</v>
      </c>
      <c r="BS1135" t="s">
        <v>156</v>
      </c>
      <c r="BT1135" t="s">
        <v>197</v>
      </c>
      <c r="BU1135" t="s">
        <v>158</v>
      </c>
      <c r="BV1135" t="s">
        <v>158</v>
      </c>
      <c r="BW1135">
        <v>6</v>
      </c>
      <c r="BX1135">
        <v>0</v>
      </c>
      <c r="BY1135">
        <v>0</v>
      </c>
      <c r="BZ1135">
        <v>6</v>
      </c>
      <c r="CA1135" t="s">
        <v>1680</v>
      </c>
      <c r="CB1135" t="s">
        <v>156</v>
      </c>
      <c r="CC1135">
        <v>5</v>
      </c>
      <c r="CD1135" t="b">
        <v>0</v>
      </c>
      <c r="CE1135" t="s">
        <v>832</v>
      </c>
      <c r="CF1135" t="s">
        <v>833</v>
      </c>
      <c r="CG1135" t="s">
        <v>158</v>
      </c>
      <c r="CH1135">
        <v>0</v>
      </c>
      <c r="CI1135">
        <v>1</v>
      </c>
      <c r="CJ1135" t="s">
        <v>158</v>
      </c>
      <c r="CK1135" t="s">
        <v>158</v>
      </c>
      <c r="CL1135" t="s">
        <v>1681</v>
      </c>
      <c r="CM1135" t="s">
        <v>430</v>
      </c>
      <c r="CN1135" t="s">
        <v>1682</v>
      </c>
      <c r="CO1135" t="s">
        <v>158</v>
      </c>
      <c r="CP1135" t="s">
        <v>430</v>
      </c>
      <c r="CQ1135">
        <v>1</v>
      </c>
      <c r="CR1135">
        <v>3049</v>
      </c>
      <c r="CS1135" t="str">
        <f t="shared" si="74"/>
        <v>-</v>
      </c>
      <c r="CW1135" t="s">
        <v>158</v>
      </c>
      <c r="CX1135" t="s">
        <v>158</v>
      </c>
      <c r="CY1135">
        <v>16652</v>
      </c>
      <c r="CZ1135">
        <v>6124</v>
      </c>
      <c r="DA1135">
        <v>103185</v>
      </c>
      <c r="DB1135" t="s">
        <v>158</v>
      </c>
      <c r="DC1135">
        <v>62758</v>
      </c>
      <c r="DD1135">
        <v>3049</v>
      </c>
      <c r="DE1135">
        <v>2</v>
      </c>
      <c r="DF1135" t="s">
        <v>156</v>
      </c>
      <c r="DG1135">
        <v>1024</v>
      </c>
      <c r="DH1135">
        <v>2</v>
      </c>
      <c r="DI1135">
        <v>48000</v>
      </c>
      <c r="DJ1135">
        <v>-16</v>
      </c>
      <c r="DK1135" t="s">
        <v>176</v>
      </c>
      <c r="DL1135">
        <v>12</v>
      </c>
      <c r="DM1135" t="s">
        <v>413</v>
      </c>
      <c r="DN1135" t="s">
        <v>158</v>
      </c>
      <c r="DO1135" t="s">
        <v>158</v>
      </c>
      <c r="DP1135">
        <v>105033</v>
      </c>
      <c r="DQ1135" t="s">
        <v>158</v>
      </c>
      <c r="DR1135" t="s">
        <v>158</v>
      </c>
      <c r="DS1135" t="s">
        <v>158</v>
      </c>
      <c r="DT1135" t="s">
        <v>158</v>
      </c>
      <c r="DU1135">
        <v>255259</v>
      </c>
      <c r="DV1135" t="s">
        <v>158</v>
      </c>
      <c r="DW1135">
        <v>251243</v>
      </c>
      <c r="DX1135">
        <v>105069</v>
      </c>
      <c r="DY1135">
        <v>184679</v>
      </c>
      <c r="DZ1135">
        <v>1847</v>
      </c>
      <c r="EA1135">
        <v>1846</v>
      </c>
      <c r="EB1135" t="s">
        <v>158</v>
      </c>
      <c r="EC1135">
        <v>105069</v>
      </c>
      <c r="ED1135">
        <v>105069</v>
      </c>
      <c r="EE1135">
        <v>1847</v>
      </c>
      <c r="EF1135" t="s">
        <v>158</v>
      </c>
      <c r="EG1135" t="s">
        <v>158</v>
      </c>
      <c r="EH1135">
        <v>258311</v>
      </c>
      <c r="EI1135">
        <v>121723</v>
      </c>
      <c r="EJ1135">
        <v>190803</v>
      </c>
      <c r="EK1135">
        <v>121920</v>
      </c>
      <c r="EL1135">
        <v>255260</v>
      </c>
      <c r="EM1135">
        <v>253243</v>
      </c>
      <c r="EN1135">
        <v>258311</v>
      </c>
      <c r="EO1135" t="s">
        <v>158</v>
      </c>
      <c r="EP1135" t="s">
        <v>158</v>
      </c>
      <c r="EQ1135">
        <v>251242</v>
      </c>
      <c r="ER1135" t="s">
        <v>158</v>
      </c>
      <c r="ES1135" t="s">
        <v>158</v>
      </c>
      <c r="ET1135" t="s">
        <v>178</v>
      </c>
      <c r="EU1135">
        <v>0</v>
      </c>
      <c r="EV1135" t="s">
        <v>1692</v>
      </c>
      <c r="EW1135">
        <v>7</v>
      </c>
      <c r="EX1135" t="s">
        <v>158</v>
      </c>
      <c r="EY1135" t="s">
        <v>169</v>
      </c>
      <c r="EZ1135">
        <v>1024</v>
      </c>
      <c r="FA1135">
        <v>155</v>
      </c>
      <c r="FB1135">
        <v>285</v>
      </c>
    </row>
    <row r="1136" spans="1:158" x14ac:dyDescent="0.35">
      <c r="A1136" t="s">
        <v>154</v>
      </c>
      <c r="B1136" t="s">
        <v>154</v>
      </c>
      <c r="C1136">
        <v>14400</v>
      </c>
      <c r="D1136">
        <v>14400</v>
      </c>
      <c r="E1136" t="s">
        <v>155</v>
      </c>
      <c r="F1136" t="s">
        <v>156</v>
      </c>
      <c r="G1136" t="s">
        <v>156</v>
      </c>
      <c r="H1136" t="s">
        <v>156</v>
      </c>
      <c r="I1136">
        <v>0</v>
      </c>
      <c r="J1136" t="s">
        <v>157</v>
      </c>
      <c r="K1136">
        <v>0</v>
      </c>
      <c r="L1136" t="s">
        <v>154</v>
      </c>
      <c r="M1136" t="s">
        <v>154</v>
      </c>
      <c r="N1136" t="s">
        <v>154</v>
      </c>
      <c r="O1136" t="s">
        <v>158</v>
      </c>
      <c r="P1136" t="s">
        <v>154</v>
      </c>
      <c r="Q1136" t="s">
        <v>154</v>
      </c>
      <c r="R1136" t="s">
        <v>158</v>
      </c>
      <c r="S1136">
        <v>0</v>
      </c>
      <c r="T1136">
        <v>0</v>
      </c>
      <c r="U1136">
        <v>0</v>
      </c>
      <c r="V1136" t="s">
        <v>158</v>
      </c>
      <c r="W1136" t="s">
        <v>158</v>
      </c>
      <c r="X1136">
        <v>1</v>
      </c>
      <c r="Y1136" t="s">
        <v>158</v>
      </c>
      <c r="Z1136">
        <v>7</v>
      </c>
      <c r="AA1136">
        <v>0</v>
      </c>
      <c r="AB1136">
        <v>7</v>
      </c>
      <c r="AC1136">
        <v>1</v>
      </c>
      <c r="AD1136">
        <v>1</v>
      </c>
      <c r="AE1136">
        <v>0</v>
      </c>
      <c r="AF1136">
        <v>0</v>
      </c>
      <c r="AG1136" t="s">
        <v>158</v>
      </c>
      <c r="AH1136">
        <v>1</v>
      </c>
      <c r="AI1136">
        <v>1</v>
      </c>
      <c r="AJ1136">
        <v>0</v>
      </c>
      <c r="AK1136" t="s">
        <v>158</v>
      </c>
      <c r="AL1136" t="s">
        <v>158</v>
      </c>
      <c r="AM1136">
        <v>7</v>
      </c>
      <c r="AN1136">
        <v>1</v>
      </c>
      <c r="AO1136">
        <v>1</v>
      </c>
      <c r="AP1136">
        <v>1</v>
      </c>
      <c r="AQ1136">
        <v>7</v>
      </c>
      <c r="AR1136">
        <v>7</v>
      </c>
      <c r="AS1136">
        <v>7</v>
      </c>
      <c r="AT1136">
        <v>1</v>
      </c>
      <c r="AU1136" t="s">
        <v>158</v>
      </c>
      <c r="AV1136">
        <v>7</v>
      </c>
      <c r="AW1136" t="s">
        <v>158</v>
      </c>
      <c r="AX1136">
        <v>0</v>
      </c>
      <c r="AY1136" t="s">
        <v>159</v>
      </c>
      <c r="AZ1136" t="s">
        <v>605</v>
      </c>
      <c r="BA1136" t="s">
        <v>279</v>
      </c>
      <c r="BB1136" t="s">
        <v>1678</v>
      </c>
      <c r="BC1136" t="s">
        <v>163</v>
      </c>
      <c r="BD1136" t="b">
        <v>0</v>
      </c>
      <c r="BE1136" t="s">
        <v>158</v>
      </c>
      <c r="BF1136" t="b">
        <v>0</v>
      </c>
      <c r="BH1136" t="s">
        <v>164</v>
      </c>
      <c r="BI1136" t="s">
        <v>1679</v>
      </c>
      <c r="BJ1136" t="b">
        <v>0</v>
      </c>
      <c r="BK1136" t="s">
        <v>166</v>
      </c>
      <c r="BL1136" t="b">
        <v>0</v>
      </c>
      <c r="BM1136">
        <v>18</v>
      </c>
      <c r="BN1136" t="s">
        <v>167</v>
      </c>
      <c r="BO1136" t="s">
        <v>168</v>
      </c>
      <c r="BP1136" t="s">
        <v>167</v>
      </c>
      <c r="BQ1136" t="s">
        <v>167</v>
      </c>
      <c r="BR1136">
        <v>768</v>
      </c>
      <c r="BS1136" t="s">
        <v>156</v>
      </c>
      <c r="BT1136" t="s">
        <v>181</v>
      </c>
      <c r="BU1136" t="s">
        <v>158</v>
      </c>
      <c r="BV1136" t="s">
        <v>158</v>
      </c>
      <c r="BW1136">
        <v>0</v>
      </c>
      <c r="BX1136">
        <v>1</v>
      </c>
      <c r="BY1136">
        <v>0</v>
      </c>
      <c r="BZ1136">
        <v>0</v>
      </c>
      <c r="CA1136" t="s">
        <v>1680</v>
      </c>
      <c r="CB1136" t="s">
        <v>156</v>
      </c>
      <c r="CC1136">
        <v>0</v>
      </c>
      <c r="CD1136" t="b">
        <v>0</v>
      </c>
      <c r="CE1136" t="s">
        <v>832</v>
      </c>
      <c r="CF1136" t="s">
        <v>833</v>
      </c>
      <c r="CG1136" t="s">
        <v>158</v>
      </c>
      <c r="CH1136">
        <v>0</v>
      </c>
      <c r="CI1136">
        <v>1</v>
      </c>
      <c r="CJ1136" t="s">
        <v>158</v>
      </c>
      <c r="CK1136" t="s">
        <v>430</v>
      </c>
      <c r="CL1136" t="s">
        <v>430</v>
      </c>
      <c r="CM1136" t="s">
        <v>430</v>
      </c>
      <c r="CN1136" t="s">
        <v>1682</v>
      </c>
      <c r="CO1136" t="s">
        <v>158</v>
      </c>
      <c r="CP1136" t="s">
        <v>430</v>
      </c>
      <c r="CQ1136">
        <v>1</v>
      </c>
      <c r="CR1136">
        <v>14400</v>
      </c>
      <c r="CS1136" t="str">
        <f t="shared" si="74"/>
        <v>-</v>
      </c>
      <c r="CW1136" t="s">
        <v>158</v>
      </c>
      <c r="CX1136">
        <v>7388</v>
      </c>
      <c r="CY1136">
        <v>4081</v>
      </c>
      <c r="CZ1136">
        <v>1013</v>
      </c>
      <c r="DA1136">
        <v>103185</v>
      </c>
      <c r="DB1136" t="s">
        <v>158</v>
      </c>
      <c r="DC1136">
        <v>68948</v>
      </c>
      <c r="DD1136">
        <v>14400</v>
      </c>
      <c r="DE1136">
        <v>2</v>
      </c>
      <c r="DF1136" t="s">
        <v>156</v>
      </c>
      <c r="DG1136">
        <v>1024</v>
      </c>
      <c r="DH1136">
        <v>2</v>
      </c>
      <c r="DI1136">
        <v>48000</v>
      </c>
      <c r="DJ1136">
        <v>-16</v>
      </c>
      <c r="DK1136" t="s">
        <v>176</v>
      </c>
      <c r="DL1136">
        <v>12</v>
      </c>
      <c r="DM1136" t="s">
        <v>413</v>
      </c>
      <c r="DN1136" t="s">
        <v>158</v>
      </c>
      <c r="DO1136">
        <v>258352</v>
      </c>
      <c r="DP1136">
        <v>105033</v>
      </c>
      <c r="DQ1136" t="s">
        <v>158</v>
      </c>
      <c r="DR1136" t="s">
        <v>158</v>
      </c>
      <c r="DS1136">
        <v>258339</v>
      </c>
      <c r="DT1136" t="s">
        <v>158</v>
      </c>
      <c r="DU1136">
        <v>343710</v>
      </c>
      <c r="DV1136" t="s">
        <v>158</v>
      </c>
      <c r="DW1136">
        <v>340122</v>
      </c>
      <c r="DX1136">
        <v>265770</v>
      </c>
      <c r="DY1136">
        <v>338951</v>
      </c>
      <c r="DZ1136">
        <v>1847</v>
      </c>
      <c r="EA1136">
        <v>1846</v>
      </c>
      <c r="EB1136" t="s">
        <v>158</v>
      </c>
      <c r="EC1136">
        <v>265769</v>
      </c>
      <c r="ED1136">
        <v>265769</v>
      </c>
      <c r="EE1136">
        <v>1847</v>
      </c>
      <c r="EF1136" t="s">
        <v>158</v>
      </c>
      <c r="EG1136" t="s">
        <v>158</v>
      </c>
      <c r="EH1136">
        <v>358112</v>
      </c>
      <c r="EI1136">
        <v>269852</v>
      </c>
      <c r="EJ1136">
        <v>339965</v>
      </c>
      <c r="EK1136">
        <v>270001</v>
      </c>
      <c r="EL1136">
        <v>343710</v>
      </c>
      <c r="EM1136">
        <v>342122</v>
      </c>
      <c r="EN1136">
        <v>358112</v>
      </c>
      <c r="EO1136" t="s">
        <v>158</v>
      </c>
      <c r="EP1136" t="s">
        <v>158</v>
      </c>
      <c r="EQ1136">
        <v>340121</v>
      </c>
      <c r="ER1136" t="s">
        <v>158</v>
      </c>
      <c r="ES1136" t="s">
        <v>158</v>
      </c>
      <c r="ET1136" t="s">
        <v>178</v>
      </c>
      <c r="EU1136">
        <v>0</v>
      </c>
      <c r="EV1136" t="s">
        <v>1693</v>
      </c>
      <c r="EW1136">
        <v>1</v>
      </c>
      <c r="EX1136" t="s">
        <v>158</v>
      </c>
      <c r="EY1136" t="s">
        <v>169</v>
      </c>
      <c r="EZ1136">
        <v>1024</v>
      </c>
      <c r="FA1136">
        <v>-50</v>
      </c>
      <c r="FB1136">
        <v>180</v>
      </c>
    </row>
    <row r="1137" spans="1:158" x14ac:dyDescent="0.35">
      <c r="A1137" t="s">
        <v>154</v>
      </c>
      <c r="B1137" t="s">
        <v>154</v>
      </c>
      <c r="C1137">
        <v>14482</v>
      </c>
      <c r="D1137">
        <v>14482</v>
      </c>
      <c r="E1137" t="s">
        <v>155</v>
      </c>
      <c r="F1137" t="s">
        <v>156</v>
      </c>
      <c r="G1137" t="s">
        <v>156</v>
      </c>
      <c r="H1137" t="s">
        <v>156</v>
      </c>
      <c r="I1137">
        <v>0</v>
      </c>
      <c r="J1137" t="s">
        <v>157</v>
      </c>
      <c r="K1137">
        <v>1</v>
      </c>
      <c r="L1137" t="s">
        <v>154</v>
      </c>
      <c r="M1137" t="s">
        <v>154</v>
      </c>
      <c r="N1137" t="s">
        <v>154</v>
      </c>
      <c r="O1137" t="s">
        <v>158</v>
      </c>
      <c r="P1137" t="s">
        <v>154</v>
      </c>
      <c r="Q1137" t="s">
        <v>154</v>
      </c>
      <c r="R1137" t="s">
        <v>158</v>
      </c>
      <c r="S1137">
        <v>0</v>
      </c>
      <c r="T1137">
        <v>0</v>
      </c>
      <c r="U1137">
        <v>0</v>
      </c>
      <c r="V1137" t="s">
        <v>158</v>
      </c>
      <c r="W1137" t="s">
        <v>158</v>
      </c>
      <c r="X1137">
        <v>1</v>
      </c>
      <c r="Y1137" t="s">
        <v>158</v>
      </c>
      <c r="Z1137">
        <v>8</v>
      </c>
      <c r="AA1137">
        <v>0</v>
      </c>
      <c r="AB1137">
        <v>8</v>
      </c>
      <c r="AC1137">
        <v>1</v>
      </c>
      <c r="AD1137">
        <v>1</v>
      </c>
      <c r="AE1137">
        <v>0</v>
      </c>
      <c r="AF1137">
        <v>0</v>
      </c>
      <c r="AG1137" t="s">
        <v>158</v>
      </c>
      <c r="AH1137">
        <v>1</v>
      </c>
      <c r="AI1137">
        <v>1</v>
      </c>
      <c r="AJ1137">
        <v>0</v>
      </c>
      <c r="AK1137" t="s">
        <v>158</v>
      </c>
      <c r="AL1137" t="s">
        <v>158</v>
      </c>
      <c r="AM1137">
        <v>8</v>
      </c>
      <c r="AN1137">
        <v>1</v>
      </c>
      <c r="AO1137">
        <v>1</v>
      </c>
      <c r="AP1137">
        <v>1</v>
      </c>
      <c r="AQ1137">
        <v>8</v>
      </c>
      <c r="AR1137">
        <v>8</v>
      </c>
      <c r="AS1137">
        <v>8</v>
      </c>
      <c r="AT1137">
        <v>1</v>
      </c>
      <c r="AU1137" t="s">
        <v>158</v>
      </c>
      <c r="AV1137">
        <v>8</v>
      </c>
      <c r="AW1137" t="s">
        <v>158</v>
      </c>
      <c r="AX1137">
        <v>0</v>
      </c>
      <c r="AY1137" t="s">
        <v>159</v>
      </c>
      <c r="AZ1137" t="s">
        <v>1694</v>
      </c>
      <c r="BA1137" t="s">
        <v>1022</v>
      </c>
      <c r="BB1137" t="s">
        <v>1678</v>
      </c>
      <c r="BC1137" t="s">
        <v>163</v>
      </c>
      <c r="BD1137" t="b">
        <v>0</v>
      </c>
      <c r="BE1137" t="s">
        <v>158</v>
      </c>
      <c r="BF1137" t="b">
        <v>0</v>
      </c>
      <c r="BH1137" t="s">
        <v>164</v>
      </c>
      <c r="BI1137" t="s">
        <v>1679</v>
      </c>
      <c r="BJ1137" t="b">
        <v>0</v>
      </c>
      <c r="BK1137" t="s">
        <v>166</v>
      </c>
      <c r="BL1137" t="b">
        <v>0</v>
      </c>
      <c r="BM1137">
        <v>18</v>
      </c>
      <c r="BN1137" t="s">
        <v>167</v>
      </c>
      <c r="BO1137" t="s">
        <v>168</v>
      </c>
      <c r="BP1137" t="s">
        <v>167</v>
      </c>
      <c r="BQ1137" t="s">
        <v>167</v>
      </c>
      <c r="BR1137">
        <v>768</v>
      </c>
      <c r="BS1137" t="s">
        <v>156</v>
      </c>
      <c r="BT1137" t="s">
        <v>170</v>
      </c>
      <c r="BU1137" t="s">
        <v>158</v>
      </c>
      <c r="BV1137" t="s">
        <v>158</v>
      </c>
      <c r="BW1137">
        <v>1</v>
      </c>
      <c r="BX1137">
        <v>1</v>
      </c>
      <c r="BY1137">
        <v>0</v>
      </c>
      <c r="BZ1137">
        <v>1</v>
      </c>
      <c r="CA1137" t="s">
        <v>1680</v>
      </c>
      <c r="CB1137" t="s">
        <v>156</v>
      </c>
      <c r="CC1137">
        <v>1</v>
      </c>
      <c r="CD1137" t="b">
        <v>0</v>
      </c>
      <c r="CE1137" t="s">
        <v>832</v>
      </c>
      <c r="CF1137" t="s">
        <v>833</v>
      </c>
      <c r="CG1137" t="s">
        <v>158</v>
      </c>
      <c r="CH1137">
        <v>0</v>
      </c>
      <c r="CI1137">
        <v>1</v>
      </c>
      <c r="CJ1137" t="s">
        <v>158</v>
      </c>
      <c r="CK1137" t="s">
        <v>430</v>
      </c>
      <c r="CL1137" t="s">
        <v>430</v>
      </c>
      <c r="CM1137" t="s">
        <v>430</v>
      </c>
      <c r="CN1137" t="s">
        <v>1682</v>
      </c>
      <c r="CO1137" t="s">
        <v>158</v>
      </c>
      <c r="CP1137" t="s">
        <v>430</v>
      </c>
      <c r="CQ1137">
        <v>1</v>
      </c>
      <c r="CR1137">
        <v>14565</v>
      </c>
      <c r="CS1137" t="str">
        <f t="shared" si="74"/>
        <v>-</v>
      </c>
      <c r="CW1137" t="s">
        <v>158</v>
      </c>
      <c r="CX1137">
        <v>7388</v>
      </c>
      <c r="CY1137">
        <v>4081</v>
      </c>
      <c r="CZ1137">
        <v>1013</v>
      </c>
      <c r="DA1137">
        <v>103185</v>
      </c>
      <c r="DB1137" t="s">
        <v>158</v>
      </c>
      <c r="DC1137">
        <v>68948</v>
      </c>
      <c r="DD1137">
        <v>14565</v>
      </c>
      <c r="DE1137">
        <v>2</v>
      </c>
      <c r="DF1137" t="s">
        <v>156</v>
      </c>
      <c r="DG1137">
        <v>1024</v>
      </c>
      <c r="DH1137">
        <v>2</v>
      </c>
      <c r="DI1137">
        <v>48000</v>
      </c>
      <c r="DJ1137">
        <v>-16</v>
      </c>
      <c r="DK1137" t="s">
        <v>176</v>
      </c>
      <c r="DL1137">
        <v>12</v>
      </c>
      <c r="DM1137" t="s">
        <v>413</v>
      </c>
      <c r="DN1137" t="s">
        <v>158</v>
      </c>
      <c r="DO1137">
        <v>258352</v>
      </c>
      <c r="DP1137">
        <v>105033</v>
      </c>
      <c r="DQ1137" t="s">
        <v>158</v>
      </c>
      <c r="DR1137" t="s">
        <v>158</v>
      </c>
      <c r="DS1137">
        <v>258339</v>
      </c>
      <c r="DT1137" t="s">
        <v>158</v>
      </c>
      <c r="DU1137">
        <v>362249</v>
      </c>
      <c r="DV1137" t="s">
        <v>158</v>
      </c>
      <c r="DW1137">
        <v>358306</v>
      </c>
      <c r="DX1137">
        <v>265770</v>
      </c>
      <c r="DY1137">
        <v>338951</v>
      </c>
      <c r="DZ1137">
        <v>1847</v>
      </c>
      <c r="EA1137">
        <v>1846</v>
      </c>
      <c r="EB1137" t="s">
        <v>158</v>
      </c>
      <c r="EC1137">
        <v>265769</v>
      </c>
      <c r="ED1137">
        <v>265769</v>
      </c>
      <c r="EE1137">
        <v>1847</v>
      </c>
      <c r="EF1137" t="s">
        <v>158</v>
      </c>
      <c r="EG1137" t="s">
        <v>158</v>
      </c>
      <c r="EH1137">
        <v>376817</v>
      </c>
      <c r="EI1137">
        <v>269852</v>
      </c>
      <c r="EJ1137">
        <v>339965</v>
      </c>
      <c r="EK1137">
        <v>270001</v>
      </c>
      <c r="EL1137">
        <v>362249</v>
      </c>
      <c r="EM1137">
        <v>360306</v>
      </c>
      <c r="EN1137">
        <v>376817</v>
      </c>
      <c r="EO1137" t="s">
        <v>158</v>
      </c>
      <c r="EP1137" t="s">
        <v>158</v>
      </c>
      <c r="EQ1137">
        <v>358305</v>
      </c>
      <c r="ER1137" t="s">
        <v>158</v>
      </c>
      <c r="ES1137" t="s">
        <v>158</v>
      </c>
      <c r="ET1137" t="s">
        <v>178</v>
      </c>
      <c r="EU1137">
        <v>0</v>
      </c>
      <c r="EV1137" t="s">
        <v>1696</v>
      </c>
      <c r="EW1137">
        <v>2</v>
      </c>
      <c r="EX1137" t="s">
        <v>158</v>
      </c>
      <c r="EY1137" t="s">
        <v>169</v>
      </c>
      <c r="EZ1137">
        <v>1024</v>
      </c>
      <c r="FA1137">
        <v>-190</v>
      </c>
      <c r="FB1137">
        <v>264</v>
      </c>
    </row>
    <row r="1138" spans="1:158" x14ac:dyDescent="0.35">
      <c r="A1138" t="s">
        <v>154</v>
      </c>
      <c r="B1138" t="s">
        <v>154</v>
      </c>
      <c r="C1138">
        <v>11324</v>
      </c>
      <c r="D1138">
        <v>11324</v>
      </c>
      <c r="E1138" t="s">
        <v>155</v>
      </c>
      <c r="F1138" t="s">
        <v>156</v>
      </c>
      <c r="G1138" t="s">
        <v>156</v>
      </c>
      <c r="H1138" t="s">
        <v>156</v>
      </c>
      <c r="I1138">
        <v>0</v>
      </c>
      <c r="J1138" t="s">
        <v>157</v>
      </c>
      <c r="K1138">
        <v>1</v>
      </c>
      <c r="L1138" t="s">
        <v>154</v>
      </c>
      <c r="M1138" t="s">
        <v>154</v>
      </c>
      <c r="N1138" t="s">
        <v>154</v>
      </c>
      <c r="O1138" t="s">
        <v>158</v>
      </c>
      <c r="P1138" t="s">
        <v>154</v>
      </c>
      <c r="Q1138" t="s">
        <v>154</v>
      </c>
      <c r="R1138" t="s">
        <v>158</v>
      </c>
      <c r="S1138">
        <v>0</v>
      </c>
      <c r="T1138">
        <v>0</v>
      </c>
      <c r="U1138">
        <v>0</v>
      </c>
      <c r="V1138" t="s">
        <v>158</v>
      </c>
      <c r="W1138" t="s">
        <v>158</v>
      </c>
      <c r="X1138">
        <v>1</v>
      </c>
      <c r="Y1138" t="s">
        <v>158</v>
      </c>
      <c r="Z1138">
        <v>9</v>
      </c>
      <c r="AA1138">
        <v>0</v>
      </c>
      <c r="AB1138">
        <v>9</v>
      </c>
      <c r="AC1138">
        <v>1</v>
      </c>
      <c r="AD1138">
        <v>1</v>
      </c>
      <c r="AE1138">
        <v>0</v>
      </c>
      <c r="AF1138">
        <v>0</v>
      </c>
      <c r="AG1138" t="s">
        <v>158</v>
      </c>
      <c r="AH1138">
        <v>1</v>
      </c>
      <c r="AI1138">
        <v>1</v>
      </c>
      <c r="AJ1138">
        <v>0</v>
      </c>
      <c r="AK1138" t="s">
        <v>158</v>
      </c>
      <c r="AL1138" t="s">
        <v>158</v>
      </c>
      <c r="AM1138">
        <v>9</v>
      </c>
      <c r="AN1138">
        <v>1</v>
      </c>
      <c r="AO1138">
        <v>1</v>
      </c>
      <c r="AP1138">
        <v>1</v>
      </c>
      <c r="AQ1138">
        <v>9</v>
      </c>
      <c r="AR1138">
        <v>9</v>
      </c>
      <c r="AS1138">
        <v>9</v>
      </c>
      <c r="AT1138">
        <v>1</v>
      </c>
      <c r="AU1138" t="s">
        <v>158</v>
      </c>
      <c r="AV1138">
        <v>9</v>
      </c>
      <c r="AW1138" t="s">
        <v>158</v>
      </c>
      <c r="AX1138">
        <v>0</v>
      </c>
      <c r="AY1138" t="s">
        <v>159</v>
      </c>
      <c r="AZ1138" t="s">
        <v>721</v>
      </c>
      <c r="BA1138" t="s">
        <v>212</v>
      </c>
      <c r="BB1138" t="s">
        <v>1678</v>
      </c>
      <c r="BC1138" t="s">
        <v>163</v>
      </c>
      <c r="BD1138" t="b">
        <v>0</v>
      </c>
      <c r="BE1138" t="s">
        <v>158</v>
      </c>
      <c r="BF1138" t="b">
        <v>0</v>
      </c>
      <c r="BH1138" t="s">
        <v>164</v>
      </c>
      <c r="BI1138" t="s">
        <v>1679</v>
      </c>
      <c r="BJ1138" t="b">
        <v>0</v>
      </c>
      <c r="BK1138" t="s">
        <v>166</v>
      </c>
      <c r="BL1138" t="b">
        <v>0</v>
      </c>
      <c r="BM1138">
        <v>18</v>
      </c>
      <c r="BN1138" t="s">
        <v>167</v>
      </c>
      <c r="BO1138" t="s">
        <v>168</v>
      </c>
      <c r="BP1138" t="s">
        <v>167</v>
      </c>
      <c r="BQ1138" t="s">
        <v>167</v>
      </c>
      <c r="BR1138">
        <v>768</v>
      </c>
      <c r="BS1138" t="s">
        <v>156</v>
      </c>
      <c r="BT1138" t="s">
        <v>193</v>
      </c>
      <c r="BU1138" t="s">
        <v>158</v>
      </c>
      <c r="BV1138" t="s">
        <v>158</v>
      </c>
      <c r="BW1138">
        <v>2</v>
      </c>
      <c r="BX1138">
        <v>1</v>
      </c>
      <c r="BY1138">
        <v>0</v>
      </c>
      <c r="BZ1138">
        <v>2</v>
      </c>
      <c r="CA1138" t="s">
        <v>1680</v>
      </c>
      <c r="CB1138" t="s">
        <v>156</v>
      </c>
      <c r="CC1138">
        <v>2</v>
      </c>
      <c r="CD1138" t="b">
        <v>0</v>
      </c>
      <c r="CE1138" t="s">
        <v>832</v>
      </c>
      <c r="CF1138" t="s">
        <v>833</v>
      </c>
      <c r="CG1138" t="s">
        <v>158</v>
      </c>
      <c r="CH1138">
        <v>0</v>
      </c>
      <c r="CI1138">
        <v>1</v>
      </c>
      <c r="CJ1138" t="s">
        <v>158</v>
      </c>
      <c r="CK1138" t="s">
        <v>430</v>
      </c>
      <c r="CL1138" t="s">
        <v>430</v>
      </c>
      <c r="CM1138" t="s">
        <v>430</v>
      </c>
      <c r="CN1138" t="s">
        <v>1682</v>
      </c>
      <c r="CO1138" t="s">
        <v>158</v>
      </c>
      <c r="CP1138" t="s">
        <v>430</v>
      </c>
      <c r="CQ1138">
        <v>1</v>
      </c>
      <c r="CR1138">
        <v>5008</v>
      </c>
      <c r="CS1138" t="str">
        <f t="shared" si="74"/>
        <v>-</v>
      </c>
      <c r="CW1138" t="s">
        <v>158</v>
      </c>
      <c r="CX1138">
        <v>7388</v>
      </c>
      <c r="CY1138">
        <v>4081</v>
      </c>
      <c r="CZ1138">
        <v>1013</v>
      </c>
      <c r="DA1138">
        <v>103185</v>
      </c>
      <c r="DB1138" t="s">
        <v>158</v>
      </c>
      <c r="DC1138">
        <v>68948</v>
      </c>
      <c r="DD1138">
        <v>5008</v>
      </c>
      <c r="DE1138">
        <v>2</v>
      </c>
      <c r="DF1138" t="s">
        <v>156</v>
      </c>
      <c r="DG1138">
        <v>1024</v>
      </c>
      <c r="DH1138">
        <v>2</v>
      </c>
      <c r="DI1138">
        <v>48000</v>
      </c>
      <c r="DJ1138">
        <v>-16</v>
      </c>
      <c r="DK1138" t="s">
        <v>176</v>
      </c>
      <c r="DL1138">
        <v>12</v>
      </c>
      <c r="DM1138" t="s">
        <v>413</v>
      </c>
      <c r="DN1138" t="s">
        <v>158</v>
      </c>
      <c r="DO1138">
        <v>258352</v>
      </c>
      <c r="DP1138">
        <v>105033</v>
      </c>
      <c r="DQ1138" t="s">
        <v>158</v>
      </c>
      <c r="DR1138" t="s">
        <v>158</v>
      </c>
      <c r="DS1138">
        <v>258339</v>
      </c>
      <c r="DT1138" t="s">
        <v>158</v>
      </c>
      <c r="DU1138">
        <v>380959</v>
      </c>
      <c r="DV1138" t="s">
        <v>158</v>
      </c>
      <c r="DW1138">
        <v>377012</v>
      </c>
      <c r="DX1138">
        <v>265770</v>
      </c>
      <c r="DY1138">
        <v>338951</v>
      </c>
      <c r="DZ1138">
        <v>1847</v>
      </c>
      <c r="EA1138">
        <v>1846</v>
      </c>
      <c r="EB1138" t="s">
        <v>158</v>
      </c>
      <c r="EC1138">
        <v>265769</v>
      </c>
      <c r="ED1138">
        <v>265769</v>
      </c>
      <c r="EE1138">
        <v>1847</v>
      </c>
      <c r="EF1138" t="s">
        <v>158</v>
      </c>
      <c r="EG1138" t="s">
        <v>158</v>
      </c>
      <c r="EH1138">
        <v>385970</v>
      </c>
      <c r="EI1138">
        <v>269852</v>
      </c>
      <c r="EJ1138">
        <v>339965</v>
      </c>
      <c r="EK1138">
        <v>270001</v>
      </c>
      <c r="EL1138">
        <v>380959</v>
      </c>
      <c r="EM1138">
        <v>379012</v>
      </c>
      <c r="EN1138">
        <v>385969</v>
      </c>
      <c r="EO1138" t="s">
        <v>158</v>
      </c>
      <c r="EP1138" t="s">
        <v>158</v>
      </c>
      <c r="EQ1138">
        <v>377011</v>
      </c>
      <c r="ER1138" t="s">
        <v>158</v>
      </c>
      <c r="ES1138" t="s">
        <v>158</v>
      </c>
      <c r="ET1138" t="s">
        <v>178</v>
      </c>
      <c r="EU1138">
        <v>0</v>
      </c>
      <c r="EV1138" t="s">
        <v>1697</v>
      </c>
      <c r="EW1138">
        <v>3</v>
      </c>
      <c r="EX1138" t="s">
        <v>158</v>
      </c>
      <c r="EY1138" t="s">
        <v>169</v>
      </c>
      <c r="EZ1138">
        <v>1024</v>
      </c>
      <c r="FA1138">
        <v>-180</v>
      </c>
      <c r="FB1138">
        <v>-104</v>
      </c>
    </row>
    <row r="1139" spans="1:158" x14ac:dyDescent="0.35">
      <c r="A1139" t="s">
        <v>154</v>
      </c>
      <c r="B1139" t="s">
        <v>154</v>
      </c>
      <c r="C1139">
        <v>10578</v>
      </c>
      <c r="D1139">
        <v>10578</v>
      </c>
      <c r="E1139" t="s">
        <v>155</v>
      </c>
      <c r="F1139" t="s">
        <v>156</v>
      </c>
      <c r="G1139" t="s">
        <v>156</v>
      </c>
      <c r="H1139" t="s">
        <v>156</v>
      </c>
      <c r="I1139">
        <v>0</v>
      </c>
      <c r="J1139" t="s">
        <v>157</v>
      </c>
      <c r="K1139">
        <v>1</v>
      </c>
      <c r="L1139" t="s">
        <v>154</v>
      </c>
      <c r="M1139" t="s">
        <v>154</v>
      </c>
      <c r="N1139" t="s">
        <v>154</v>
      </c>
      <c r="O1139" t="s">
        <v>158</v>
      </c>
      <c r="P1139" t="s">
        <v>154</v>
      </c>
      <c r="Q1139" t="s">
        <v>154</v>
      </c>
      <c r="R1139" t="s">
        <v>158</v>
      </c>
      <c r="S1139">
        <v>0</v>
      </c>
      <c r="T1139">
        <v>0</v>
      </c>
      <c r="U1139">
        <v>0</v>
      </c>
      <c r="V1139" t="s">
        <v>158</v>
      </c>
      <c r="W1139" t="s">
        <v>158</v>
      </c>
      <c r="X1139">
        <v>1</v>
      </c>
      <c r="Y1139" t="s">
        <v>158</v>
      </c>
      <c r="Z1139">
        <v>10</v>
      </c>
      <c r="AA1139">
        <v>0</v>
      </c>
      <c r="AB1139">
        <v>10</v>
      </c>
      <c r="AC1139">
        <v>1</v>
      </c>
      <c r="AD1139">
        <v>1</v>
      </c>
      <c r="AE1139">
        <v>0</v>
      </c>
      <c r="AF1139">
        <v>0</v>
      </c>
      <c r="AG1139" t="s">
        <v>158</v>
      </c>
      <c r="AH1139">
        <v>1</v>
      </c>
      <c r="AI1139">
        <v>1</v>
      </c>
      <c r="AJ1139">
        <v>0</v>
      </c>
      <c r="AK1139" t="s">
        <v>158</v>
      </c>
      <c r="AL1139" t="s">
        <v>158</v>
      </c>
      <c r="AM1139">
        <v>10</v>
      </c>
      <c r="AN1139">
        <v>1</v>
      </c>
      <c r="AO1139">
        <v>1</v>
      </c>
      <c r="AP1139">
        <v>1</v>
      </c>
      <c r="AQ1139">
        <v>10</v>
      </c>
      <c r="AR1139">
        <v>10</v>
      </c>
      <c r="AS1139">
        <v>10</v>
      </c>
      <c r="AT1139">
        <v>1</v>
      </c>
      <c r="AU1139" t="s">
        <v>158</v>
      </c>
      <c r="AV1139">
        <v>10</v>
      </c>
      <c r="AW1139" t="s">
        <v>158</v>
      </c>
      <c r="AX1139">
        <v>0</v>
      </c>
      <c r="AY1139" t="s">
        <v>159</v>
      </c>
      <c r="AZ1139" t="s">
        <v>1380</v>
      </c>
      <c r="BA1139" t="s">
        <v>690</v>
      </c>
      <c r="BB1139" t="s">
        <v>1678</v>
      </c>
      <c r="BC1139" t="s">
        <v>163</v>
      </c>
      <c r="BD1139" t="b">
        <v>0</v>
      </c>
      <c r="BE1139" t="s">
        <v>158</v>
      </c>
      <c r="BF1139" t="b">
        <v>0</v>
      </c>
      <c r="BH1139" t="s">
        <v>164</v>
      </c>
      <c r="BI1139" t="s">
        <v>1679</v>
      </c>
      <c r="BJ1139" t="b">
        <v>0</v>
      </c>
      <c r="BK1139" t="s">
        <v>166</v>
      </c>
      <c r="BL1139" t="b">
        <v>0</v>
      </c>
      <c r="BM1139">
        <v>18</v>
      </c>
      <c r="BN1139" t="s">
        <v>167</v>
      </c>
      <c r="BO1139" t="s">
        <v>168</v>
      </c>
      <c r="BP1139" t="s">
        <v>167</v>
      </c>
      <c r="BQ1139" t="s">
        <v>167</v>
      </c>
      <c r="BR1139">
        <v>768</v>
      </c>
      <c r="BS1139" t="s">
        <v>156</v>
      </c>
      <c r="BT1139" t="s">
        <v>189</v>
      </c>
      <c r="BU1139" t="s">
        <v>158</v>
      </c>
      <c r="BV1139" t="s">
        <v>158</v>
      </c>
      <c r="BW1139">
        <v>3</v>
      </c>
      <c r="BX1139">
        <v>1</v>
      </c>
      <c r="BY1139">
        <v>0</v>
      </c>
      <c r="BZ1139">
        <v>3</v>
      </c>
      <c r="CA1139" t="s">
        <v>1680</v>
      </c>
      <c r="CB1139" t="s">
        <v>156</v>
      </c>
      <c r="CC1139">
        <v>3</v>
      </c>
      <c r="CD1139" t="b">
        <v>0</v>
      </c>
      <c r="CE1139" t="s">
        <v>832</v>
      </c>
      <c r="CF1139" t="s">
        <v>833</v>
      </c>
      <c r="CG1139" t="s">
        <v>158</v>
      </c>
      <c r="CH1139">
        <v>0</v>
      </c>
      <c r="CI1139">
        <v>1</v>
      </c>
      <c r="CJ1139" t="s">
        <v>158</v>
      </c>
      <c r="CK1139" t="s">
        <v>430</v>
      </c>
      <c r="CL1139" t="s">
        <v>430</v>
      </c>
      <c r="CM1139" t="s">
        <v>430</v>
      </c>
      <c r="CN1139" t="s">
        <v>1682</v>
      </c>
      <c r="CO1139" t="s">
        <v>158</v>
      </c>
      <c r="CP1139" t="s">
        <v>430</v>
      </c>
      <c r="CQ1139">
        <v>1</v>
      </c>
      <c r="CR1139">
        <v>8341</v>
      </c>
      <c r="CS1139" t="str">
        <f t="shared" si="74"/>
        <v>-</v>
      </c>
      <c r="CW1139" t="s">
        <v>158</v>
      </c>
      <c r="CX1139">
        <v>7388</v>
      </c>
      <c r="CY1139">
        <v>4081</v>
      </c>
      <c r="CZ1139">
        <v>1013</v>
      </c>
      <c r="DA1139">
        <v>103185</v>
      </c>
      <c r="DB1139" t="s">
        <v>158</v>
      </c>
      <c r="DC1139">
        <v>68948</v>
      </c>
      <c r="DD1139">
        <v>8341</v>
      </c>
      <c r="DE1139">
        <v>2</v>
      </c>
      <c r="DF1139" t="s">
        <v>156</v>
      </c>
      <c r="DG1139">
        <v>1024</v>
      </c>
      <c r="DH1139">
        <v>2</v>
      </c>
      <c r="DI1139">
        <v>48000</v>
      </c>
      <c r="DJ1139">
        <v>-16</v>
      </c>
      <c r="DK1139" t="s">
        <v>176</v>
      </c>
      <c r="DL1139">
        <v>12</v>
      </c>
      <c r="DM1139" t="s">
        <v>413</v>
      </c>
      <c r="DN1139" t="s">
        <v>158</v>
      </c>
      <c r="DO1139">
        <v>258352</v>
      </c>
      <c r="DP1139">
        <v>105033</v>
      </c>
      <c r="DQ1139" t="s">
        <v>158</v>
      </c>
      <c r="DR1139" t="s">
        <v>158</v>
      </c>
      <c r="DS1139">
        <v>258339</v>
      </c>
      <c r="DT1139" t="s">
        <v>158</v>
      </c>
      <c r="DU1139">
        <v>390259</v>
      </c>
      <c r="DV1139" t="s">
        <v>158</v>
      </c>
      <c r="DW1139">
        <v>386133</v>
      </c>
      <c r="DX1139">
        <v>265770</v>
      </c>
      <c r="DY1139">
        <v>338951</v>
      </c>
      <c r="DZ1139">
        <v>1847</v>
      </c>
      <c r="EA1139">
        <v>1846</v>
      </c>
      <c r="EB1139" t="s">
        <v>158</v>
      </c>
      <c r="EC1139">
        <v>265769</v>
      </c>
      <c r="ED1139">
        <v>265769</v>
      </c>
      <c r="EE1139">
        <v>1847</v>
      </c>
      <c r="EF1139" t="s">
        <v>158</v>
      </c>
      <c r="EG1139" t="s">
        <v>158</v>
      </c>
      <c r="EH1139">
        <v>398602</v>
      </c>
      <c r="EI1139">
        <v>269852</v>
      </c>
      <c r="EJ1139">
        <v>339965</v>
      </c>
      <c r="EK1139">
        <v>270001</v>
      </c>
      <c r="EL1139">
        <v>390259</v>
      </c>
      <c r="EM1139">
        <v>388133</v>
      </c>
      <c r="EN1139">
        <v>398602</v>
      </c>
      <c r="EO1139" t="s">
        <v>158</v>
      </c>
      <c r="EP1139" t="s">
        <v>158</v>
      </c>
      <c r="EQ1139">
        <v>386132</v>
      </c>
      <c r="ER1139" t="s">
        <v>158</v>
      </c>
      <c r="ES1139" t="s">
        <v>158</v>
      </c>
      <c r="ET1139" t="s">
        <v>178</v>
      </c>
      <c r="EU1139">
        <v>0</v>
      </c>
      <c r="EV1139" t="s">
        <v>1698</v>
      </c>
      <c r="EW1139">
        <v>4</v>
      </c>
      <c r="EX1139" t="s">
        <v>158</v>
      </c>
      <c r="EY1139" t="s">
        <v>169</v>
      </c>
      <c r="EZ1139">
        <v>1024</v>
      </c>
      <c r="FA1139">
        <v>-115</v>
      </c>
      <c r="FB1139">
        <v>165</v>
      </c>
    </row>
    <row r="1140" spans="1:158" x14ac:dyDescent="0.35">
      <c r="A1140" t="s">
        <v>154</v>
      </c>
      <c r="B1140" t="s">
        <v>154</v>
      </c>
      <c r="C1140">
        <v>8960</v>
      </c>
      <c r="D1140">
        <v>8960</v>
      </c>
      <c r="E1140" t="s">
        <v>155</v>
      </c>
      <c r="F1140" t="s">
        <v>156</v>
      </c>
      <c r="G1140" t="s">
        <v>156</v>
      </c>
      <c r="H1140" t="s">
        <v>156</v>
      </c>
      <c r="I1140">
        <v>0</v>
      </c>
      <c r="J1140" t="s">
        <v>157</v>
      </c>
      <c r="K1140">
        <v>1</v>
      </c>
      <c r="L1140" t="s">
        <v>154</v>
      </c>
      <c r="M1140" t="s">
        <v>154</v>
      </c>
      <c r="N1140" t="s">
        <v>154</v>
      </c>
      <c r="O1140" t="s">
        <v>158</v>
      </c>
      <c r="P1140" t="s">
        <v>154</v>
      </c>
      <c r="Q1140" t="s">
        <v>154</v>
      </c>
      <c r="R1140" t="s">
        <v>158</v>
      </c>
      <c r="S1140">
        <v>0</v>
      </c>
      <c r="T1140">
        <v>0</v>
      </c>
      <c r="U1140">
        <v>0</v>
      </c>
      <c r="V1140" t="s">
        <v>158</v>
      </c>
      <c r="W1140" t="s">
        <v>158</v>
      </c>
      <c r="X1140">
        <v>1</v>
      </c>
      <c r="Y1140" t="s">
        <v>158</v>
      </c>
      <c r="Z1140">
        <v>11</v>
      </c>
      <c r="AA1140">
        <v>0</v>
      </c>
      <c r="AB1140">
        <v>11</v>
      </c>
      <c r="AC1140">
        <v>1</v>
      </c>
      <c r="AD1140">
        <v>1</v>
      </c>
      <c r="AE1140">
        <v>0</v>
      </c>
      <c r="AF1140">
        <v>0</v>
      </c>
      <c r="AG1140" t="s">
        <v>158</v>
      </c>
      <c r="AH1140">
        <v>1</v>
      </c>
      <c r="AI1140">
        <v>1</v>
      </c>
      <c r="AJ1140">
        <v>0</v>
      </c>
      <c r="AK1140" t="s">
        <v>158</v>
      </c>
      <c r="AL1140" t="s">
        <v>158</v>
      </c>
      <c r="AM1140">
        <v>11</v>
      </c>
      <c r="AN1140">
        <v>1</v>
      </c>
      <c r="AO1140">
        <v>1</v>
      </c>
      <c r="AP1140">
        <v>1</v>
      </c>
      <c r="AQ1140">
        <v>11</v>
      </c>
      <c r="AR1140">
        <v>11</v>
      </c>
      <c r="AS1140">
        <v>11</v>
      </c>
      <c r="AT1140">
        <v>1</v>
      </c>
      <c r="AU1140" t="s">
        <v>158</v>
      </c>
      <c r="AV1140">
        <v>11</v>
      </c>
      <c r="AW1140" t="s">
        <v>158</v>
      </c>
      <c r="AX1140">
        <v>0</v>
      </c>
      <c r="AY1140" t="s">
        <v>159</v>
      </c>
      <c r="AZ1140" t="s">
        <v>1699</v>
      </c>
      <c r="BA1140" t="s">
        <v>923</v>
      </c>
      <c r="BB1140" t="s">
        <v>1678</v>
      </c>
      <c r="BC1140" t="s">
        <v>163</v>
      </c>
      <c r="BD1140" t="b">
        <v>0</v>
      </c>
      <c r="BE1140" t="s">
        <v>158</v>
      </c>
      <c r="BF1140" t="b">
        <v>0</v>
      </c>
      <c r="BH1140" t="s">
        <v>164</v>
      </c>
      <c r="BI1140" t="s">
        <v>1679</v>
      </c>
      <c r="BJ1140" t="b">
        <v>0</v>
      </c>
      <c r="BK1140" t="s">
        <v>166</v>
      </c>
      <c r="BL1140" t="b">
        <v>0</v>
      </c>
      <c r="BM1140">
        <v>18</v>
      </c>
      <c r="BN1140" t="s">
        <v>167</v>
      </c>
      <c r="BO1140" t="s">
        <v>168</v>
      </c>
      <c r="BP1140" t="s">
        <v>167</v>
      </c>
      <c r="BQ1140" t="s">
        <v>167</v>
      </c>
      <c r="BR1140">
        <v>768</v>
      </c>
      <c r="BS1140" t="s">
        <v>156</v>
      </c>
      <c r="BT1140" t="s">
        <v>201</v>
      </c>
      <c r="BU1140" t="s">
        <v>158</v>
      </c>
      <c r="BV1140" t="s">
        <v>158</v>
      </c>
      <c r="BW1140">
        <v>4</v>
      </c>
      <c r="BX1140">
        <v>1</v>
      </c>
      <c r="BY1140">
        <v>0</v>
      </c>
      <c r="BZ1140">
        <v>4</v>
      </c>
      <c r="CA1140" t="s">
        <v>1680</v>
      </c>
      <c r="CB1140" t="s">
        <v>156</v>
      </c>
      <c r="CC1140">
        <v>4</v>
      </c>
      <c r="CD1140" t="b">
        <v>0</v>
      </c>
      <c r="CE1140" t="s">
        <v>832</v>
      </c>
      <c r="CF1140" t="s">
        <v>833</v>
      </c>
      <c r="CG1140" t="s">
        <v>158</v>
      </c>
      <c r="CH1140">
        <v>0</v>
      </c>
      <c r="CI1140">
        <v>1</v>
      </c>
      <c r="CJ1140" t="s">
        <v>158</v>
      </c>
      <c r="CK1140" t="s">
        <v>430</v>
      </c>
      <c r="CL1140" t="s">
        <v>430</v>
      </c>
      <c r="CM1140" t="s">
        <v>430</v>
      </c>
      <c r="CN1140" t="s">
        <v>1682</v>
      </c>
      <c r="CO1140" t="s">
        <v>158</v>
      </c>
      <c r="CP1140" t="s">
        <v>430</v>
      </c>
      <c r="CQ1140">
        <v>1</v>
      </c>
      <c r="CR1140">
        <v>2490</v>
      </c>
      <c r="CS1140" t="str">
        <f t="shared" si="74"/>
        <v>-</v>
      </c>
      <c r="CW1140" t="s">
        <v>158</v>
      </c>
      <c r="CX1140">
        <v>7388</v>
      </c>
      <c r="CY1140">
        <v>4081</v>
      </c>
      <c r="CZ1140">
        <v>1013</v>
      </c>
      <c r="DA1140">
        <v>103185</v>
      </c>
      <c r="DB1140" t="s">
        <v>158</v>
      </c>
      <c r="DC1140">
        <v>68948</v>
      </c>
      <c r="DD1140">
        <v>2490</v>
      </c>
      <c r="DE1140">
        <v>2</v>
      </c>
      <c r="DF1140" t="s">
        <v>156</v>
      </c>
      <c r="DG1140">
        <v>1024</v>
      </c>
      <c r="DH1140">
        <v>2</v>
      </c>
      <c r="DI1140">
        <v>48000</v>
      </c>
      <c r="DJ1140">
        <v>-16</v>
      </c>
      <c r="DK1140" t="s">
        <v>176</v>
      </c>
      <c r="DL1140">
        <v>12</v>
      </c>
      <c r="DM1140" t="s">
        <v>413</v>
      </c>
      <c r="DN1140" t="s">
        <v>158</v>
      </c>
      <c r="DO1140">
        <v>258352</v>
      </c>
      <c r="DP1140">
        <v>105033</v>
      </c>
      <c r="DQ1140" t="s">
        <v>158</v>
      </c>
      <c r="DR1140" t="s">
        <v>158</v>
      </c>
      <c r="DS1140">
        <v>258339</v>
      </c>
      <c r="DT1140" t="s">
        <v>158</v>
      </c>
      <c r="DU1140">
        <v>402459</v>
      </c>
      <c r="DV1140" t="s">
        <v>158</v>
      </c>
      <c r="DW1140">
        <v>398760</v>
      </c>
      <c r="DX1140">
        <v>265770</v>
      </c>
      <c r="DY1140">
        <v>338951</v>
      </c>
      <c r="DZ1140">
        <v>1847</v>
      </c>
      <c r="EA1140">
        <v>1846</v>
      </c>
      <c r="EB1140" t="s">
        <v>158</v>
      </c>
      <c r="EC1140">
        <v>265769</v>
      </c>
      <c r="ED1140">
        <v>265769</v>
      </c>
      <c r="EE1140">
        <v>1847</v>
      </c>
      <c r="EF1140" t="s">
        <v>158</v>
      </c>
      <c r="EG1140" t="s">
        <v>158</v>
      </c>
      <c r="EH1140">
        <v>404952</v>
      </c>
      <c r="EI1140">
        <v>269852</v>
      </c>
      <c r="EJ1140">
        <v>339965</v>
      </c>
      <c r="EK1140">
        <v>270001</v>
      </c>
      <c r="EL1140">
        <v>402459</v>
      </c>
      <c r="EM1140">
        <v>400760</v>
      </c>
      <c r="EN1140">
        <v>404952</v>
      </c>
      <c r="EO1140" t="s">
        <v>158</v>
      </c>
      <c r="EP1140" t="s">
        <v>158</v>
      </c>
      <c r="EQ1140">
        <v>398759</v>
      </c>
      <c r="ER1140" t="s">
        <v>158</v>
      </c>
      <c r="ES1140" t="s">
        <v>158</v>
      </c>
      <c r="ET1140" t="s">
        <v>178</v>
      </c>
      <c r="EU1140">
        <v>0</v>
      </c>
      <c r="EV1140" t="s">
        <v>1700</v>
      </c>
      <c r="EW1140">
        <v>5</v>
      </c>
      <c r="EX1140" t="s">
        <v>158</v>
      </c>
      <c r="EY1140" t="s">
        <v>169</v>
      </c>
      <c r="EZ1140">
        <v>1024</v>
      </c>
      <c r="FA1140">
        <v>-9</v>
      </c>
      <c r="FB1140">
        <v>-326</v>
      </c>
    </row>
    <row r="1141" spans="1:158" x14ac:dyDescent="0.35">
      <c r="A1141" t="s">
        <v>154</v>
      </c>
      <c r="B1141" t="s">
        <v>154</v>
      </c>
      <c r="C1141">
        <v>8111</v>
      </c>
      <c r="D1141">
        <v>8111</v>
      </c>
      <c r="E1141" t="s">
        <v>155</v>
      </c>
      <c r="F1141" t="s">
        <v>156</v>
      </c>
      <c r="G1141" t="s">
        <v>156</v>
      </c>
      <c r="H1141" t="s">
        <v>156</v>
      </c>
      <c r="I1141">
        <v>0</v>
      </c>
      <c r="J1141" t="s">
        <v>157</v>
      </c>
      <c r="K1141">
        <v>1</v>
      </c>
      <c r="L1141" t="s">
        <v>154</v>
      </c>
      <c r="M1141" t="s">
        <v>154</v>
      </c>
      <c r="N1141" t="s">
        <v>154</v>
      </c>
      <c r="O1141" t="s">
        <v>158</v>
      </c>
      <c r="P1141" t="s">
        <v>154</v>
      </c>
      <c r="Q1141" t="s">
        <v>154</v>
      </c>
      <c r="R1141" t="s">
        <v>158</v>
      </c>
      <c r="S1141">
        <v>0</v>
      </c>
      <c r="T1141">
        <v>0</v>
      </c>
      <c r="U1141">
        <v>0</v>
      </c>
      <c r="V1141" t="s">
        <v>158</v>
      </c>
      <c r="W1141" t="s">
        <v>158</v>
      </c>
      <c r="X1141">
        <v>1</v>
      </c>
      <c r="Y1141" t="s">
        <v>158</v>
      </c>
      <c r="Z1141">
        <v>12</v>
      </c>
      <c r="AA1141">
        <v>0</v>
      </c>
      <c r="AB1141">
        <v>12</v>
      </c>
      <c r="AC1141">
        <v>1</v>
      </c>
      <c r="AD1141">
        <v>1</v>
      </c>
      <c r="AE1141">
        <v>0</v>
      </c>
      <c r="AF1141">
        <v>0</v>
      </c>
      <c r="AG1141" t="s">
        <v>158</v>
      </c>
      <c r="AH1141">
        <v>1</v>
      </c>
      <c r="AI1141">
        <v>1</v>
      </c>
      <c r="AJ1141">
        <v>0</v>
      </c>
      <c r="AK1141" t="s">
        <v>158</v>
      </c>
      <c r="AL1141" t="s">
        <v>158</v>
      </c>
      <c r="AM1141">
        <v>12</v>
      </c>
      <c r="AN1141">
        <v>1</v>
      </c>
      <c r="AO1141">
        <v>1</v>
      </c>
      <c r="AP1141">
        <v>1</v>
      </c>
      <c r="AQ1141">
        <v>12</v>
      </c>
      <c r="AR1141">
        <v>12</v>
      </c>
      <c r="AS1141">
        <v>12</v>
      </c>
      <c r="AT1141">
        <v>1</v>
      </c>
      <c r="AU1141" t="s">
        <v>158</v>
      </c>
      <c r="AV1141">
        <v>12</v>
      </c>
      <c r="AW1141" t="s">
        <v>158</v>
      </c>
      <c r="AX1141">
        <v>0</v>
      </c>
      <c r="AY1141" t="s">
        <v>159</v>
      </c>
      <c r="AZ1141" t="s">
        <v>462</v>
      </c>
      <c r="BA1141" t="s">
        <v>276</v>
      </c>
      <c r="BB1141" t="s">
        <v>1678</v>
      </c>
      <c r="BC1141" t="s">
        <v>163</v>
      </c>
      <c r="BD1141" t="b">
        <v>0</v>
      </c>
      <c r="BE1141" t="s">
        <v>158</v>
      </c>
      <c r="BF1141" t="b">
        <v>0</v>
      </c>
      <c r="BH1141" t="s">
        <v>164</v>
      </c>
      <c r="BI1141" t="s">
        <v>1679</v>
      </c>
      <c r="BJ1141" t="b">
        <v>0</v>
      </c>
      <c r="BK1141" t="s">
        <v>166</v>
      </c>
      <c r="BL1141" t="b">
        <v>0</v>
      </c>
      <c r="BM1141">
        <v>18</v>
      </c>
      <c r="BN1141" t="s">
        <v>167</v>
      </c>
      <c r="BO1141" t="s">
        <v>168</v>
      </c>
      <c r="BP1141" t="s">
        <v>167</v>
      </c>
      <c r="BQ1141" t="s">
        <v>167</v>
      </c>
      <c r="BR1141">
        <v>768</v>
      </c>
      <c r="BS1141" t="s">
        <v>156</v>
      </c>
      <c r="BT1141" t="s">
        <v>197</v>
      </c>
      <c r="BU1141" t="s">
        <v>158</v>
      </c>
      <c r="BV1141" t="s">
        <v>158</v>
      </c>
      <c r="BW1141">
        <v>5</v>
      </c>
      <c r="BX1141">
        <v>1</v>
      </c>
      <c r="BY1141">
        <v>0</v>
      </c>
      <c r="BZ1141">
        <v>5</v>
      </c>
      <c r="CA1141" t="s">
        <v>1680</v>
      </c>
      <c r="CB1141" t="s">
        <v>156</v>
      </c>
      <c r="CC1141">
        <v>5</v>
      </c>
      <c r="CD1141" t="b">
        <v>0</v>
      </c>
      <c r="CE1141" t="s">
        <v>832</v>
      </c>
      <c r="CF1141" t="s">
        <v>833</v>
      </c>
      <c r="CG1141" t="s">
        <v>158</v>
      </c>
      <c r="CH1141">
        <v>0</v>
      </c>
      <c r="CI1141">
        <v>1</v>
      </c>
      <c r="CJ1141" t="s">
        <v>158</v>
      </c>
      <c r="CK1141" t="s">
        <v>430</v>
      </c>
      <c r="CL1141" t="s">
        <v>430</v>
      </c>
      <c r="CM1141" t="s">
        <v>430</v>
      </c>
      <c r="CN1141" t="s">
        <v>1682</v>
      </c>
      <c r="CO1141" t="s">
        <v>158</v>
      </c>
      <c r="CP1141" t="s">
        <v>430</v>
      </c>
      <c r="CQ1141">
        <v>1</v>
      </c>
      <c r="CR1141">
        <v>3864</v>
      </c>
      <c r="CS1141" t="str">
        <f t="shared" si="74"/>
        <v>-</v>
      </c>
      <c r="CW1141" t="s">
        <v>158</v>
      </c>
      <c r="CX1141">
        <v>7388</v>
      </c>
      <c r="CY1141">
        <v>4081</v>
      </c>
      <c r="CZ1141">
        <v>1013</v>
      </c>
      <c r="DA1141">
        <v>103185</v>
      </c>
      <c r="DB1141" t="s">
        <v>158</v>
      </c>
      <c r="DC1141">
        <v>68948</v>
      </c>
      <c r="DD1141">
        <v>3864</v>
      </c>
      <c r="DE1141">
        <v>2</v>
      </c>
      <c r="DF1141" t="s">
        <v>156</v>
      </c>
      <c r="DG1141">
        <v>1024</v>
      </c>
      <c r="DH1141">
        <v>2</v>
      </c>
      <c r="DI1141">
        <v>48000</v>
      </c>
      <c r="DJ1141">
        <v>-16</v>
      </c>
      <c r="DK1141" t="s">
        <v>176</v>
      </c>
      <c r="DL1141">
        <v>12</v>
      </c>
      <c r="DM1141" t="s">
        <v>413</v>
      </c>
      <c r="DN1141" t="s">
        <v>158</v>
      </c>
      <c r="DO1141">
        <v>258352</v>
      </c>
      <c r="DP1141">
        <v>105033</v>
      </c>
      <c r="DQ1141" t="s">
        <v>158</v>
      </c>
      <c r="DR1141" t="s">
        <v>158</v>
      </c>
      <c r="DS1141">
        <v>258339</v>
      </c>
      <c r="DT1141" t="s">
        <v>158</v>
      </c>
      <c r="DU1141">
        <v>409159</v>
      </c>
      <c r="DV1141" t="s">
        <v>158</v>
      </c>
      <c r="DW1141">
        <v>405143</v>
      </c>
      <c r="DX1141">
        <v>265770</v>
      </c>
      <c r="DY1141">
        <v>338951</v>
      </c>
      <c r="DZ1141">
        <v>1847</v>
      </c>
      <c r="EA1141">
        <v>1846</v>
      </c>
      <c r="EB1141" t="s">
        <v>158</v>
      </c>
      <c r="EC1141">
        <v>265769</v>
      </c>
      <c r="ED1141">
        <v>265769</v>
      </c>
      <c r="EE1141">
        <v>1847</v>
      </c>
      <c r="EF1141" t="s">
        <v>158</v>
      </c>
      <c r="EG1141" t="s">
        <v>158</v>
      </c>
      <c r="EH1141">
        <v>413026</v>
      </c>
      <c r="EI1141">
        <v>269852</v>
      </c>
      <c r="EJ1141">
        <v>339965</v>
      </c>
      <c r="EK1141">
        <v>270001</v>
      </c>
      <c r="EL1141">
        <v>409159</v>
      </c>
      <c r="EM1141">
        <v>407143</v>
      </c>
      <c r="EN1141">
        <v>413026</v>
      </c>
      <c r="EO1141" t="s">
        <v>158</v>
      </c>
      <c r="EP1141" t="s">
        <v>158</v>
      </c>
      <c r="EQ1141">
        <v>405143</v>
      </c>
      <c r="ER1141" t="s">
        <v>158</v>
      </c>
      <c r="ES1141" t="s">
        <v>158</v>
      </c>
      <c r="ET1141" t="s">
        <v>178</v>
      </c>
      <c r="EU1141">
        <v>0</v>
      </c>
      <c r="EV1141" t="s">
        <v>1701</v>
      </c>
      <c r="EW1141">
        <v>6</v>
      </c>
      <c r="EX1141" t="s">
        <v>158</v>
      </c>
      <c r="EY1141" t="s">
        <v>169</v>
      </c>
      <c r="EZ1141">
        <v>1024</v>
      </c>
      <c r="FA1141">
        <v>155</v>
      </c>
      <c r="FB1141">
        <v>285</v>
      </c>
    </row>
    <row r="1142" spans="1:158" x14ac:dyDescent="0.35">
      <c r="A1142" t="s">
        <v>154</v>
      </c>
      <c r="B1142" t="s">
        <v>154</v>
      </c>
      <c r="C1142">
        <v>8514</v>
      </c>
      <c r="D1142">
        <v>8514</v>
      </c>
      <c r="E1142" t="s">
        <v>155</v>
      </c>
      <c r="F1142" t="s">
        <v>156</v>
      </c>
      <c r="G1142" t="s">
        <v>156</v>
      </c>
      <c r="H1142" t="s">
        <v>156</v>
      </c>
      <c r="I1142">
        <v>0</v>
      </c>
      <c r="J1142" t="s">
        <v>157</v>
      </c>
      <c r="K1142">
        <v>1</v>
      </c>
      <c r="L1142" t="s">
        <v>154</v>
      </c>
      <c r="M1142" t="s">
        <v>154</v>
      </c>
      <c r="N1142" t="s">
        <v>154</v>
      </c>
      <c r="O1142" t="s">
        <v>158</v>
      </c>
      <c r="P1142" t="s">
        <v>154</v>
      </c>
      <c r="Q1142" t="s">
        <v>154</v>
      </c>
      <c r="R1142" t="s">
        <v>158</v>
      </c>
      <c r="S1142">
        <v>0</v>
      </c>
      <c r="T1142">
        <v>0</v>
      </c>
      <c r="U1142">
        <v>0</v>
      </c>
      <c r="V1142" t="s">
        <v>158</v>
      </c>
      <c r="W1142" t="s">
        <v>158</v>
      </c>
      <c r="X1142">
        <v>1</v>
      </c>
      <c r="Y1142" t="s">
        <v>158</v>
      </c>
      <c r="Z1142">
        <v>13</v>
      </c>
      <c r="AA1142">
        <v>0</v>
      </c>
      <c r="AB1142">
        <v>13</v>
      </c>
      <c r="AC1142">
        <v>1</v>
      </c>
      <c r="AD1142">
        <v>1</v>
      </c>
      <c r="AE1142">
        <v>0</v>
      </c>
      <c r="AF1142">
        <v>0</v>
      </c>
      <c r="AG1142" t="s">
        <v>158</v>
      </c>
      <c r="AH1142">
        <v>1</v>
      </c>
      <c r="AI1142">
        <v>1</v>
      </c>
      <c r="AJ1142">
        <v>0</v>
      </c>
      <c r="AK1142" t="s">
        <v>158</v>
      </c>
      <c r="AL1142" t="s">
        <v>158</v>
      </c>
      <c r="AM1142">
        <v>13</v>
      </c>
      <c r="AN1142">
        <v>1</v>
      </c>
      <c r="AO1142">
        <v>1</v>
      </c>
      <c r="AP1142">
        <v>1</v>
      </c>
      <c r="AQ1142">
        <v>13</v>
      </c>
      <c r="AR1142">
        <v>13</v>
      </c>
      <c r="AS1142">
        <v>13</v>
      </c>
      <c r="AT1142">
        <v>1</v>
      </c>
      <c r="AU1142" t="s">
        <v>158</v>
      </c>
      <c r="AV1142">
        <v>13</v>
      </c>
      <c r="AW1142" t="s">
        <v>158</v>
      </c>
      <c r="AX1142">
        <v>0</v>
      </c>
      <c r="AY1142" t="s">
        <v>159</v>
      </c>
      <c r="AZ1142" t="s">
        <v>1702</v>
      </c>
      <c r="BA1142" t="s">
        <v>275</v>
      </c>
      <c r="BB1142" t="s">
        <v>1678</v>
      </c>
      <c r="BC1142" t="s">
        <v>163</v>
      </c>
      <c r="BD1142" t="b">
        <v>0</v>
      </c>
      <c r="BE1142" t="s">
        <v>158</v>
      </c>
      <c r="BF1142" t="b">
        <v>0</v>
      </c>
      <c r="BH1142" t="s">
        <v>164</v>
      </c>
      <c r="BI1142" t="s">
        <v>1679</v>
      </c>
      <c r="BJ1142" t="b">
        <v>0</v>
      </c>
      <c r="BK1142" t="s">
        <v>166</v>
      </c>
      <c r="BL1142" t="b">
        <v>0</v>
      </c>
      <c r="BM1142">
        <v>18</v>
      </c>
      <c r="BN1142" t="s">
        <v>167</v>
      </c>
      <c r="BO1142" t="s">
        <v>168</v>
      </c>
      <c r="BP1142" t="s">
        <v>167</v>
      </c>
      <c r="BQ1142" t="s">
        <v>167</v>
      </c>
      <c r="BR1142">
        <v>768</v>
      </c>
      <c r="BS1142" t="s">
        <v>156</v>
      </c>
      <c r="BT1142" t="s">
        <v>185</v>
      </c>
      <c r="BU1142" t="s">
        <v>158</v>
      </c>
      <c r="BV1142" t="s">
        <v>158</v>
      </c>
      <c r="BW1142">
        <v>6</v>
      </c>
      <c r="BX1142">
        <v>1</v>
      </c>
      <c r="BY1142">
        <v>0</v>
      </c>
      <c r="BZ1142">
        <v>6</v>
      </c>
      <c r="CA1142" t="s">
        <v>1680</v>
      </c>
      <c r="CB1142" t="s">
        <v>156</v>
      </c>
      <c r="CC1142">
        <v>6</v>
      </c>
      <c r="CD1142" t="b">
        <v>0</v>
      </c>
      <c r="CE1142" t="s">
        <v>832</v>
      </c>
      <c r="CF1142" t="s">
        <v>833</v>
      </c>
      <c r="CG1142" t="s">
        <v>158</v>
      </c>
      <c r="CH1142">
        <v>0</v>
      </c>
      <c r="CI1142">
        <v>1</v>
      </c>
      <c r="CJ1142" t="s">
        <v>158</v>
      </c>
      <c r="CK1142" t="s">
        <v>430</v>
      </c>
      <c r="CL1142" t="s">
        <v>430</v>
      </c>
      <c r="CM1142" t="s">
        <v>430</v>
      </c>
      <c r="CN1142" t="s">
        <v>1682</v>
      </c>
      <c r="CO1142" t="s">
        <v>158</v>
      </c>
      <c r="CP1142" t="s">
        <v>430</v>
      </c>
      <c r="CQ1142">
        <v>1</v>
      </c>
      <c r="CR1142">
        <v>10932</v>
      </c>
      <c r="CS1142" t="str">
        <f t="shared" si="74"/>
        <v>-</v>
      </c>
      <c r="CW1142" t="s">
        <v>158</v>
      </c>
      <c r="CX1142">
        <v>7388</v>
      </c>
      <c r="CY1142">
        <v>4081</v>
      </c>
      <c r="CZ1142">
        <v>1013</v>
      </c>
      <c r="DA1142">
        <v>103185</v>
      </c>
      <c r="DB1142" t="s">
        <v>158</v>
      </c>
      <c r="DC1142">
        <v>68948</v>
      </c>
      <c r="DD1142">
        <v>10932</v>
      </c>
      <c r="DE1142">
        <v>2</v>
      </c>
      <c r="DF1142" t="s">
        <v>156</v>
      </c>
      <c r="DG1142">
        <v>1024</v>
      </c>
      <c r="DH1142">
        <v>2</v>
      </c>
      <c r="DI1142">
        <v>48000</v>
      </c>
      <c r="DJ1142">
        <v>-16</v>
      </c>
      <c r="DK1142" t="s">
        <v>176</v>
      </c>
      <c r="DL1142">
        <v>12</v>
      </c>
      <c r="DM1142" t="s">
        <v>413</v>
      </c>
      <c r="DN1142" t="s">
        <v>158</v>
      </c>
      <c r="DO1142">
        <v>258352</v>
      </c>
      <c r="DP1142">
        <v>105033</v>
      </c>
      <c r="DQ1142" t="s">
        <v>158</v>
      </c>
      <c r="DR1142" t="s">
        <v>158</v>
      </c>
      <c r="DS1142">
        <v>258339</v>
      </c>
      <c r="DT1142" t="s">
        <v>158</v>
      </c>
      <c r="DU1142">
        <v>416949</v>
      </c>
      <c r="DV1142" t="s">
        <v>158</v>
      </c>
      <c r="DW1142">
        <v>413184</v>
      </c>
      <c r="DX1142">
        <v>265770</v>
      </c>
      <c r="DY1142">
        <v>338951</v>
      </c>
      <c r="DZ1142">
        <v>1847</v>
      </c>
      <c r="EA1142">
        <v>1846</v>
      </c>
      <c r="EB1142" t="s">
        <v>158</v>
      </c>
      <c r="EC1142">
        <v>265769</v>
      </c>
      <c r="ED1142">
        <v>265769</v>
      </c>
      <c r="EE1142">
        <v>1847</v>
      </c>
      <c r="EF1142" t="s">
        <v>158</v>
      </c>
      <c r="EG1142" t="s">
        <v>158</v>
      </c>
      <c r="EH1142">
        <v>427884</v>
      </c>
      <c r="EI1142">
        <v>269852</v>
      </c>
      <c r="EJ1142">
        <v>339965</v>
      </c>
      <c r="EK1142">
        <v>270001</v>
      </c>
      <c r="EL1142">
        <v>416949</v>
      </c>
      <c r="EM1142">
        <v>415184</v>
      </c>
      <c r="EN1142">
        <v>427884</v>
      </c>
      <c r="EO1142" t="s">
        <v>158</v>
      </c>
      <c r="EP1142" t="s">
        <v>158</v>
      </c>
      <c r="EQ1142">
        <v>413183</v>
      </c>
      <c r="ER1142" t="s">
        <v>158</v>
      </c>
      <c r="ES1142" t="s">
        <v>158</v>
      </c>
      <c r="ET1142" t="s">
        <v>178</v>
      </c>
      <c r="EU1142">
        <v>0</v>
      </c>
      <c r="EV1142" t="s">
        <v>1703</v>
      </c>
      <c r="EW1142">
        <v>7</v>
      </c>
      <c r="EX1142" t="s">
        <v>158</v>
      </c>
      <c r="EY1142" t="s">
        <v>169</v>
      </c>
      <c r="EZ1142">
        <v>1024</v>
      </c>
      <c r="FA1142">
        <v>-260</v>
      </c>
      <c r="FB1142">
        <v>180</v>
      </c>
    </row>
    <row r="1143" spans="1:158" x14ac:dyDescent="0.35">
      <c r="A1143" t="s">
        <v>154</v>
      </c>
      <c r="B1143" t="s">
        <v>154</v>
      </c>
      <c r="C1143">
        <v>24139</v>
      </c>
      <c r="D1143">
        <v>24139</v>
      </c>
      <c r="E1143" t="s">
        <v>155</v>
      </c>
      <c r="F1143" t="s">
        <v>156</v>
      </c>
      <c r="G1143" t="s">
        <v>156</v>
      </c>
      <c r="H1143" t="s">
        <v>156</v>
      </c>
      <c r="I1143">
        <v>0</v>
      </c>
      <c r="J1143" t="s">
        <v>157</v>
      </c>
      <c r="K1143">
        <v>1</v>
      </c>
      <c r="L1143" t="s">
        <v>154</v>
      </c>
      <c r="M1143" t="s">
        <v>154</v>
      </c>
      <c r="N1143" t="s">
        <v>154</v>
      </c>
      <c r="O1143" t="s">
        <v>158</v>
      </c>
      <c r="P1143" t="s">
        <v>154</v>
      </c>
      <c r="Q1143" t="s">
        <v>154</v>
      </c>
      <c r="R1143" t="s">
        <v>158</v>
      </c>
      <c r="S1143">
        <v>0</v>
      </c>
      <c r="T1143">
        <v>1</v>
      </c>
      <c r="U1143">
        <v>0</v>
      </c>
      <c r="V1143" t="s">
        <v>158</v>
      </c>
      <c r="W1143" t="s">
        <v>158</v>
      </c>
      <c r="X1143">
        <v>2</v>
      </c>
      <c r="Y1143" t="s">
        <v>158</v>
      </c>
      <c r="Z1143">
        <v>14</v>
      </c>
      <c r="AA1143">
        <v>0</v>
      </c>
      <c r="AB1143">
        <v>14</v>
      </c>
      <c r="AC1143">
        <v>2</v>
      </c>
      <c r="AD1143">
        <v>2</v>
      </c>
      <c r="AE1143">
        <v>0</v>
      </c>
      <c r="AF1143">
        <v>0</v>
      </c>
      <c r="AG1143" t="s">
        <v>158</v>
      </c>
      <c r="AH1143">
        <v>2</v>
      </c>
      <c r="AI1143">
        <v>2</v>
      </c>
      <c r="AJ1143">
        <v>0</v>
      </c>
      <c r="AK1143" t="s">
        <v>158</v>
      </c>
      <c r="AL1143" t="s">
        <v>158</v>
      </c>
      <c r="AM1143">
        <v>14</v>
      </c>
      <c r="AN1143">
        <v>2</v>
      </c>
      <c r="AO1143">
        <v>2</v>
      </c>
      <c r="AP1143">
        <v>2</v>
      </c>
      <c r="AQ1143">
        <v>14</v>
      </c>
      <c r="AR1143">
        <v>14</v>
      </c>
      <c r="AS1143">
        <v>14</v>
      </c>
      <c r="AT1143">
        <v>2</v>
      </c>
      <c r="AU1143" t="s">
        <v>158</v>
      </c>
      <c r="AV1143">
        <v>14</v>
      </c>
      <c r="AW1143" t="s">
        <v>158</v>
      </c>
      <c r="AX1143">
        <v>0</v>
      </c>
      <c r="AY1143" t="s">
        <v>159</v>
      </c>
      <c r="AZ1143" t="s">
        <v>443</v>
      </c>
      <c r="BA1143" t="s">
        <v>195</v>
      </c>
      <c r="BB1143" t="s">
        <v>1678</v>
      </c>
      <c r="BC1143" t="s">
        <v>163</v>
      </c>
      <c r="BD1143" t="b">
        <v>0</v>
      </c>
      <c r="BE1143" t="s">
        <v>158</v>
      </c>
      <c r="BF1143" t="b">
        <v>0</v>
      </c>
      <c r="BH1143" t="s">
        <v>164</v>
      </c>
      <c r="BI1143" t="s">
        <v>1679</v>
      </c>
      <c r="BJ1143" t="b">
        <v>0</v>
      </c>
      <c r="BK1143" t="s">
        <v>166</v>
      </c>
      <c r="BL1143" t="b">
        <v>0</v>
      </c>
      <c r="BM1143">
        <v>18</v>
      </c>
      <c r="BN1143" t="s">
        <v>167</v>
      </c>
      <c r="BO1143" t="s">
        <v>168</v>
      </c>
      <c r="BP1143" t="s">
        <v>167</v>
      </c>
      <c r="BQ1143" t="s">
        <v>167</v>
      </c>
      <c r="BR1143">
        <v>768</v>
      </c>
      <c r="BS1143" t="s">
        <v>156</v>
      </c>
      <c r="BT1143" t="s">
        <v>189</v>
      </c>
      <c r="BU1143" t="s">
        <v>158</v>
      </c>
      <c r="BV1143" t="s">
        <v>158</v>
      </c>
      <c r="BW1143">
        <v>0</v>
      </c>
      <c r="BX1143">
        <v>2</v>
      </c>
      <c r="BY1143">
        <v>0</v>
      </c>
      <c r="BZ1143">
        <v>0</v>
      </c>
      <c r="CA1143" t="s">
        <v>1680</v>
      </c>
      <c r="CB1143" t="s">
        <v>156</v>
      </c>
      <c r="CC1143">
        <v>1</v>
      </c>
      <c r="CD1143" t="b">
        <v>0</v>
      </c>
      <c r="CE1143" t="s">
        <v>832</v>
      </c>
      <c r="CF1143" t="s">
        <v>833</v>
      </c>
      <c r="CG1143" t="s">
        <v>158</v>
      </c>
      <c r="CH1143">
        <v>0</v>
      </c>
      <c r="CI1143">
        <v>1</v>
      </c>
      <c r="CJ1143" t="s">
        <v>158</v>
      </c>
      <c r="CK1143" t="s">
        <v>430</v>
      </c>
      <c r="CL1143" t="s">
        <v>430</v>
      </c>
      <c r="CM1143" t="s">
        <v>430</v>
      </c>
      <c r="CN1143" t="s">
        <v>1682</v>
      </c>
      <c r="CO1143" t="s">
        <v>158</v>
      </c>
      <c r="CP1143" t="s">
        <v>430</v>
      </c>
      <c r="CQ1143">
        <v>1</v>
      </c>
      <c r="CR1143">
        <v>24139</v>
      </c>
      <c r="CS1143" t="str">
        <f t="shared" si="74"/>
        <v>-</v>
      </c>
      <c r="CW1143" t="s">
        <v>158</v>
      </c>
      <c r="CX1143">
        <v>12786</v>
      </c>
      <c r="CY1143">
        <v>2901</v>
      </c>
      <c r="CZ1143">
        <v>921</v>
      </c>
      <c r="DA1143">
        <v>103185</v>
      </c>
      <c r="DB1143" t="s">
        <v>158</v>
      </c>
      <c r="DC1143">
        <v>65723</v>
      </c>
      <c r="DD1143">
        <v>24139</v>
      </c>
      <c r="DE1143">
        <v>2</v>
      </c>
      <c r="DF1143" t="s">
        <v>156</v>
      </c>
      <c r="DG1143">
        <v>1024</v>
      </c>
      <c r="DH1143">
        <v>2</v>
      </c>
      <c r="DI1143">
        <v>48000</v>
      </c>
      <c r="DJ1143">
        <v>-16</v>
      </c>
      <c r="DK1143" t="s">
        <v>176</v>
      </c>
      <c r="DL1143">
        <v>12</v>
      </c>
      <c r="DM1143" t="s">
        <v>413</v>
      </c>
      <c r="DN1143" t="s">
        <v>158</v>
      </c>
      <c r="DO1143">
        <v>427932</v>
      </c>
      <c r="DP1143">
        <v>105033</v>
      </c>
      <c r="DQ1143" t="s">
        <v>158</v>
      </c>
      <c r="DR1143" t="s">
        <v>158</v>
      </c>
      <c r="DS1143">
        <v>427921</v>
      </c>
      <c r="DT1143" t="s">
        <v>158</v>
      </c>
      <c r="DU1143">
        <v>514719</v>
      </c>
      <c r="DV1143" t="s">
        <v>158</v>
      </c>
      <c r="DW1143">
        <v>510602</v>
      </c>
      <c r="DX1143">
        <v>440747</v>
      </c>
      <c r="DY1143">
        <v>509523</v>
      </c>
      <c r="DZ1143">
        <v>1847</v>
      </c>
      <c r="EA1143">
        <v>1846</v>
      </c>
      <c r="EB1143" t="s">
        <v>158</v>
      </c>
      <c r="EC1143">
        <v>440747</v>
      </c>
      <c r="ED1143">
        <v>440747</v>
      </c>
      <c r="EE1143">
        <v>1847</v>
      </c>
      <c r="EF1143" t="s">
        <v>158</v>
      </c>
      <c r="EG1143" t="s">
        <v>158</v>
      </c>
      <c r="EH1143">
        <v>538863</v>
      </c>
      <c r="EI1143">
        <v>443649</v>
      </c>
      <c r="EJ1143">
        <v>510445</v>
      </c>
      <c r="EK1143">
        <v>443798</v>
      </c>
      <c r="EL1143">
        <v>514720</v>
      </c>
      <c r="EM1143">
        <v>512602</v>
      </c>
      <c r="EN1143">
        <v>538863</v>
      </c>
      <c r="EO1143" t="s">
        <v>158</v>
      </c>
      <c r="EP1143" t="s">
        <v>158</v>
      </c>
      <c r="EQ1143">
        <v>510601</v>
      </c>
      <c r="ER1143" t="s">
        <v>158</v>
      </c>
      <c r="ES1143" t="s">
        <v>158</v>
      </c>
      <c r="ET1143" t="s">
        <v>178</v>
      </c>
      <c r="EU1143">
        <v>0</v>
      </c>
      <c r="EV1143" t="s">
        <v>1704</v>
      </c>
      <c r="EW1143">
        <v>1</v>
      </c>
      <c r="EX1143" t="s">
        <v>158</v>
      </c>
      <c r="EY1143" t="s">
        <v>169</v>
      </c>
      <c r="EZ1143">
        <v>1024</v>
      </c>
      <c r="FA1143">
        <v>-115</v>
      </c>
      <c r="FB1143">
        <v>165</v>
      </c>
    </row>
    <row r="1144" spans="1:158" x14ac:dyDescent="0.35">
      <c r="A1144" t="s">
        <v>154</v>
      </c>
      <c r="B1144" t="s">
        <v>154</v>
      </c>
      <c r="C1144">
        <v>13387</v>
      </c>
      <c r="D1144">
        <v>13387</v>
      </c>
      <c r="E1144" t="s">
        <v>155</v>
      </c>
      <c r="F1144" t="s">
        <v>156</v>
      </c>
      <c r="G1144" t="s">
        <v>156</v>
      </c>
      <c r="H1144" t="s">
        <v>156</v>
      </c>
      <c r="I1144">
        <v>0</v>
      </c>
      <c r="J1144" t="s">
        <v>157</v>
      </c>
      <c r="K1144">
        <v>1</v>
      </c>
      <c r="L1144" t="s">
        <v>154</v>
      </c>
      <c r="M1144" t="s">
        <v>154</v>
      </c>
      <c r="N1144" t="s">
        <v>154</v>
      </c>
      <c r="O1144" t="s">
        <v>158</v>
      </c>
      <c r="P1144" t="s">
        <v>154</v>
      </c>
      <c r="Q1144" t="s">
        <v>154</v>
      </c>
      <c r="R1144" t="s">
        <v>158</v>
      </c>
      <c r="S1144">
        <v>0</v>
      </c>
      <c r="T1144">
        <v>1</v>
      </c>
      <c r="U1144">
        <v>0</v>
      </c>
      <c r="V1144" t="s">
        <v>158</v>
      </c>
      <c r="W1144" t="s">
        <v>158</v>
      </c>
      <c r="X1144">
        <v>2</v>
      </c>
      <c r="Y1144" t="s">
        <v>158</v>
      </c>
      <c r="Z1144">
        <v>15</v>
      </c>
      <c r="AA1144">
        <v>0</v>
      </c>
      <c r="AB1144">
        <v>15</v>
      </c>
      <c r="AC1144">
        <v>2</v>
      </c>
      <c r="AD1144">
        <v>2</v>
      </c>
      <c r="AE1144">
        <v>0</v>
      </c>
      <c r="AF1144">
        <v>0</v>
      </c>
      <c r="AG1144" t="s">
        <v>158</v>
      </c>
      <c r="AH1144">
        <v>2</v>
      </c>
      <c r="AI1144">
        <v>2</v>
      </c>
      <c r="AJ1144">
        <v>0</v>
      </c>
      <c r="AK1144" t="s">
        <v>158</v>
      </c>
      <c r="AL1144" t="s">
        <v>158</v>
      </c>
      <c r="AM1144">
        <v>15</v>
      </c>
      <c r="AN1144">
        <v>2</v>
      </c>
      <c r="AO1144">
        <v>2</v>
      </c>
      <c r="AP1144">
        <v>2</v>
      </c>
      <c r="AQ1144">
        <v>15</v>
      </c>
      <c r="AR1144">
        <v>15</v>
      </c>
      <c r="AS1144">
        <v>15</v>
      </c>
      <c r="AT1144">
        <v>2</v>
      </c>
      <c r="AU1144" t="s">
        <v>158</v>
      </c>
      <c r="AV1144">
        <v>15</v>
      </c>
      <c r="AW1144" t="s">
        <v>158</v>
      </c>
      <c r="AX1144">
        <v>0</v>
      </c>
      <c r="AY1144" t="s">
        <v>159</v>
      </c>
      <c r="AZ1144" t="s">
        <v>237</v>
      </c>
      <c r="BA1144" t="s">
        <v>923</v>
      </c>
      <c r="BB1144" t="s">
        <v>1678</v>
      </c>
      <c r="BC1144" t="s">
        <v>163</v>
      </c>
      <c r="BD1144" t="b">
        <v>0</v>
      </c>
      <c r="BE1144" t="s">
        <v>158</v>
      </c>
      <c r="BF1144" t="b">
        <v>0</v>
      </c>
      <c r="BH1144" t="s">
        <v>164</v>
      </c>
      <c r="BI1144" t="s">
        <v>1679</v>
      </c>
      <c r="BJ1144" t="b">
        <v>0</v>
      </c>
      <c r="BK1144" t="s">
        <v>166</v>
      </c>
      <c r="BL1144" t="b">
        <v>0</v>
      </c>
      <c r="BM1144">
        <v>18</v>
      </c>
      <c r="BN1144" t="s">
        <v>167</v>
      </c>
      <c r="BO1144" t="s">
        <v>168</v>
      </c>
      <c r="BP1144" t="s">
        <v>167</v>
      </c>
      <c r="BQ1144" t="s">
        <v>167</v>
      </c>
      <c r="BR1144">
        <v>768</v>
      </c>
      <c r="BS1144" t="s">
        <v>156</v>
      </c>
      <c r="BT1144" t="s">
        <v>201</v>
      </c>
      <c r="BU1144" t="s">
        <v>158</v>
      </c>
      <c r="BV1144" t="s">
        <v>158</v>
      </c>
      <c r="BW1144">
        <v>1</v>
      </c>
      <c r="BX1144">
        <v>2</v>
      </c>
      <c r="BY1144">
        <v>0</v>
      </c>
      <c r="BZ1144">
        <v>1</v>
      </c>
      <c r="CA1144" t="s">
        <v>1680</v>
      </c>
      <c r="CB1144" t="s">
        <v>156</v>
      </c>
      <c r="CC1144">
        <v>2</v>
      </c>
      <c r="CD1144" t="b">
        <v>0</v>
      </c>
      <c r="CE1144" t="s">
        <v>832</v>
      </c>
      <c r="CF1144" t="s">
        <v>833</v>
      </c>
      <c r="CG1144" t="s">
        <v>158</v>
      </c>
      <c r="CH1144">
        <v>0</v>
      </c>
      <c r="CI1144">
        <v>1</v>
      </c>
      <c r="CJ1144" t="s">
        <v>158</v>
      </c>
      <c r="CK1144" t="s">
        <v>430</v>
      </c>
      <c r="CL1144" t="s">
        <v>430</v>
      </c>
      <c r="CM1144" t="s">
        <v>430</v>
      </c>
      <c r="CN1144" t="s">
        <v>1682</v>
      </c>
      <c r="CO1144" t="s">
        <v>158</v>
      </c>
      <c r="CP1144" t="s">
        <v>430</v>
      </c>
      <c r="CQ1144">
        <v>1</v>
      </c>
      <c r="CR1144">
        <v>2636</v>
      </c>
      <c r="CS1144" t="str">
        <f t="shared" si="74"/>
        <v>-</v>
      </c>
      <c r="CW1144" t="s">
        <v>158</v>
      </c>
      <c r="CX1144">
        <v>12786</v>
      </c>
      <c r="CY1144">
        <v>2901</v>
      </c>
      <c r="CZ1144">
        <v>921</v>
      </c>
      <c r="DA1144">
        <v>103185</v>
      </c>
      <c r="DB1144" t="s">
        <v>158</v>
      </c>
      <c r="DC1144">
        <v>65723</v>
      </c>
      <c r="DD1144">
        <v>2636</v>
      </c>
      <c r="DE1144">
        <v>2</v>
      </c>
      <c r="DF1144" t="s">
        <v>156</v>
      </c>
      <c r="DG1144">
        <v>1024</v>
      </c>
      <c r="DH1144">
        <v>2</v>
      </c>
      <c r="DI1144">
        <v>48000</v>
      </c>
      <c r="DJ1144">
        <v>-16</v>
      </c>
      <c r="DK1144" t="s">
        <v>176</v>
      </c>
      <c r="DL1144">
        <v>12</v>
      </c>
      <c r="DM1144" t="s">
        <v>413</v>
      </c>
      <c r="DN1144" t="s">
        <v>158</v>
      </c>
      <c r="DO1144">
        <v>427932</v>
      </c>
      <c r="DP1144">
        <v>105033</v>
      </c>
      <c r="DQ1144" t="s">
        <v>158</v>
      </c>
      <c r="DR1144" t="s">
        <v>158</v>
      </c>
      <c r="DS1144">
        <v>427921</v>
      </c>
      <c r="DT1144" t="s">
        <v>158</v>
      </c>
      <c r="DU1144">
        <v>542749</v>
      </c>
      <c r="DV1144" t="s">
        <v>158</v>
      </c>
      <c r="DW1144">
        <v>539052</v>
      </c>
      <c r="DX1144">
        <v>440747</v>
      </c>
      <c r="DY1144">
        <v>509523</v>
      </c>
      <c r="DZ1144">
        <v>1847</v>
      </c>
      <c r="EA1144">
        <v>1846</v>
      </c>
      <c r="EB1144" t="s">
        <v>158</v>
      </c>
      <c r="EC1144">
        <v>440747</v>
      </c>
      <c r="ED1144">
        <v>440747</v>
      </c>
      <c r="EE1144">
        <v>1847</v>
      </c>
      <c r="EF1144" t="s">
        <v>158</v>
      </c>
      <c r="EG1144" t="s">
        <v>158</v>
      </c>
      <c r="EH1144">
        <v>545387</v>
      </c>
      <c r="EI1144">
        <v>443649</v>
      </c>
      <c r="EJ1144">
        <v>510445</v>
      </c>
      <c r="EK1144">
        <v>443798</v>
      </c>
      <c r="EL1144">
        <v>542749</v>
      </c>
      <c r="EM1144">
        <v>541052</v>
      </c>
      <c r="EN1144">
        <v>545387</v>
      </c>
      <c r="EO1144" t="s">
        <v>158</v>
      </c>
      <c r="EP1144" t="s">
        <v>158</v>
      </c>
      <c r="EQ1144">
        <v>539051</v>
      </c>
      <c r="ER1144" t="s">
        <v>158</v>
      </c>
      <c r="ES1144" t="s">
        <v>158</v>
      </c>
      <c r="ET1144" t="s">
        <v>178</v>
      </c>
      <c r="EU1144">
        <v>0</v>
      </c>
      <c r="EV1144" t="s">
        <v>1705</v>
      </c>
      <c r="EW1144">
        <v>2</v>
      </c>
      <c r="EX1144" t="s">
        <v>158</v>
      </c>
      <c r="EY1144" t="s">
        <v>169</v>
      </c>
      <c r="EZ1144">
        <v>1024</v>
      </c>
      <c r="FA1144">
        <v>-9</v>
      </c>
      <c r="FB1144">
        <v>-326</v>
      </c>
    </row>
    <row r="1145" spans="1:158" x14ac:dyDescent="0.35">
      <c r="A1145" t="s">
        <v>154</v>
      </c>
      <c r="B1145" t="s">
        <v>154</v>
      </c>
      <c r="C1145">
        <v>13269</v>
      </c>
      <c r="D1145">
        <v>13269</v>
      </c>
      <c r="E1145" t="s">
        <v>155</v>
      </c>
      <c r="F1145" t="s">
        <v>156</v>
      </c>
      <c r="G1145" t="s">
        <v>156</v>
      </c>
      <c r="H1145" t="s">
        <v>156</v>
      </c>
      <c r="I1145">
        <v>0</v>
      </c>
      <c r="J1145" t="s">
        <v>157</v>
      </c>
      <c r="K1145">
        <v>1</v>
      </c>
      <c r="L1145" t="s">
        <v>154</v>
      </c>
      <c r="M1145" t="s">
        <v>154</v>
      </c>
      <c r="N1145" t="s">
        <v>154</v>
      </c>
      <c r="O1145" t="s">
        <v>158</v>
      </c>
      <c r="P1145" t="s">
        <v>154</v>
      </c>
      <c r="Q1145" t="s">
        <v>154</v>
      </c>
      <c r="R1145" t="s">
        <v>158</v>
      </c>
      <c r="S1145">
        <v>0</v>
      </c>
      <c r="T1145">
        <v>1</v>
      </c>
      <c r="U1145">
        <v>0</v>
      </c>
      <c r="V1145" t="s">
        <v>158</v>
      </c>
      <c r="W1145" t="s">
        <v>158</v>
      </c>
      <c r="X1145">
        <v>2</v>
      </c>
      <c r="Y1145" t="s">
        <v>158</v>
      </c>
      <c r="Z1145">
        <v>16</v>
      </c>
      <c r="AA1145">
        <v>0</v>
      </c>
      <c r="AB1145">
        <v>16</v>
      </c>
      <c r="AC1145">
        <v>2</v>
      </c>
      <c r="AD1145">
        <v>2</v>
      </c>
      <c r="AE1145">
        <v>0</v>
      </c>
      <c r="AF1145">
        <v>0</v>
      </c>
      <c r="AG1145" t="s">
        <v>158</v>
      </c>
      <c r="AH1145">
        <v>2</v>
      </c>
      <c r="AI1145">
        <v>2</v>
      </c>
      <c r="AJ1145">
        <v>0</v>
      </c>
      <c r="AK1145" t="s">
        <v>158</v>
      </c>
      <c r="AL1145" t="s">
        <v>158</v>
      </c>
      <c r="AM1145">
        <v>16</v>
      </c>
      <c r="AN1145">
        <v>2</v>
      </c>
      <c r="AO1145">
        <v>2</v>
      </c>
      <c r="AP1145">
        <v>2</v>
      </c>
      <c r="AQ1145">
        <v>16</v>
      </c>
      <c r="AR1145">
        <v>16</v>
      </c>
      <c r="AS1145">
        <v>16</v>
      </c>
      <c r="AT1145">
        <v>2</v>
      </c>
      <c r="AU1145" t="s">
        <v>158</v>
      </c>
      <c r="AV1145">
        <v>16</v>
      </c>
      <c r="AW1145" t="s">
        <v>158</v>
      </c>
      <c r="AX1145">
        <v>0</v>
      </c>
      <c r="AY1145" t="s">
        <v>159</v>
      </c>
      <c r="AZ1145" t="s">
        <v>1706</v>
      </c>
      <c r="BA1145" t="s">
        <v>1397</v>
      </c>
      <c r="BB1145" t="s">
        <v>1678</v>
      </c>
      <c r="BC1145" t="s">
        <v>163</v>
      </c>
      <c r="BD1145" t="b">
        <v>0</v>
      </c>
      <c r="BE1145" t="s">
        <v>158</v>
      </c>
      <c r="BF1145" t="b">
        <v>0</v>
      </c>
      <c r="BH1145" t="s">
        <v>164</v>
      </c>
      <c r="BI1145" t="s">
        <v>1679</v>
      </c>
      <c r="BJ1145" t="b">
        <v>0</v>
      </c>
      <c r="BK1145" t="s">
        <v>166</v>
      </c>
      <c r="BL1145" t="b">
        <v>0</v>
      </c>
      <c r="BM1145">
        <v>18</v>
      </c>
      <c r="BN1145" t="s">
        <v>167</v>
      </c>
      <c r="BO1145" t="s">
        <v>168</v>
      </c>
      <c r="BP1145" t="s">
        <v>167</v>
      </c>
      <c r="BQ1145" t="s">
        <v>167</v>
      </c>
      <c r="BR1145">
        <v>768</v>
      </c>
      <c r="BS1145" t="s">
        <v>156</v>
      </c>
      <c r="BT1145" t="s">
        <v>181</v>
      </c>
      <c r="BU1145" t="s">
        <v>158</v>
      </c>
      <c r="BV1145" t="s">
        <v>158</v>
      </c>
      <c r="BW1145">
        <v>2</v>
      </c>
      <c r="BX1145">
        <v>2</v>
      </c>
      <c r="BY1145">
        <v>0</v>
      </c>
      <c r="BZ1145">
        <v>2</v>
      </c>
      <c r="CA1145" t="s">
        <v>1680</v>
      </c>
      <c r="CB1145" t="s">
        <v>156</v>
      </c>
      <c r="CC1145">
        <v>3</v>
      </c>
      <c r="CD1145" t="b">
        <v>0</v>
      </c>
      <c r="CE1145" t="s">
        <v>832</v>
      </c>
      <c r="CF1145" t="s">
        <v>833</v>
      </c>
      <c r="CG1145" t="s">
        <v>158</v>
      </c>
      <c r="CH1145">
        <v>0</v>
      </c>
      <c r="CI1145">
        <v>1</v>
      </c>
      <c r="CJ1145" t="s">
        <v>158</v>
      </c>
      <c r="CK1145" t="s">
        <v>430</v>
      </c>
      <c r="CL1145" t="s">
        <v>430</v>
      </c>
      <c r="CM1145" t="s">
        <v>430</v>
      </c>
      <c r="CN1145" t="s">
        <v>1682</v>
      </c>
      <c r="CO1145" t="s">
        <v>158</v>
      </c>
      <c r="CP1145" t="s">
        <v>430</v>
      </c>
      <c r="CQ1145">
        <v>1</v>
      </c>
      <c r="CR1145">
        <v>13032</v>
      </c>
      <c r="CS1145" t="str">
        <f t="shared" si="74"/>
        <v>-</v>
      </c>
      <c r="CW1145" t="s">
        <v>158</v>
      </c>
      <c r="CX1145">
        <v>12786</v>
      </c>
      <c r="CY1145">
        <v>2901</v>
      </c>
      <c r="CZ1145">
        <v>921</v>
      </c>
      <c r="DA1145">
        <v>103185</v>
      </c>
      <c r="DB1145" t="s">
        <v>158</v>
      </c>
      <c r="DC1145">
        <v>65723</v>
      </c>
      <c r="DD1145">
        <v>13032</v>
      </c>
      <c r="DE1145">
        <v>2</v>
      </c>
      <c r="DF1145" t="s">
        <v>156</v>
      </c>
      <c r="DG1145">
        <v>1024</v>
      </c>
      <c r="DH1145">
        <v>2</v>
      </c>
      <c r="DI1145">
        <v>48000</v>
      </c>
      <c r="DJ1145">
        <v>-16</v>
      </c>
      <c r="DK1145" t="s">
        <v>176</v>
      </c>
      <c r="DL1145">
        <v>12</v>
      </c>
      <c r="DM1145" t="s">
        <v>413</v>
      </c>
      <c r="DN1145" t="s">
        <v>158</v>
      </c>
      <c r="DO1145">
        <v>427932</v>
      </c>
      <c r="DP1145">
        <v>105033</v>
      </c>
      <c r="DQ1145" t="s">
        <v>158</v>
      </c>
      <c r="DR1145" t="s">
        <v>158</v>
      </c>
      <c r="DS1145">
        <v>427921</v>
      </c>
      <c r="DT1145" t="s">
        <v>158</v>
      </c>
      <c r="DU1145">
        <v>549169</v>
      </c>
      <c r="DV1145" t="s">
        <v>158</v>
      </c>
      <c r="DW1145">
        <v>545583</v>
      </c>
      <c r="DX1145">
        <v>440747</v>
      </c>
      <c r="DY1145">
        <v>509523</v>
      </c>
      <c r="DZ1145">
        <v>1847</v>
      </c>
      <c r="EA1145">
        <v>1846</v>
      </c>
      <c r="EB1145" t="s">
        <v>158</v>
      </c>
      <c r="EC1145">
        <v>440747</v>
      </c>
      <c r="ED1145">
        <v>440747</v>
      </c>
      <c r="EE1145">
        <v>1847</v>
      </c>
      <c r="EF1145" t="s">
        <v>158</v>
      </c>
      <c r="EG1145" t="s">
        <v>158</v>
      </c>
      <c r="EH1145">
        <v>562204</v>
      </c>
      <c r="EI1145">
        <v>443649</v>
      </c>
      <c r="EJ1145">
        <v>510445</v>
      </c>
      <c r="EK1145">
        <v>443798</v>
      </c>
      <c r="EL1145">
        <v>549169</v>
      </c>
      <c r="EM1145">
        <v>547583</v>
      </c>
      <c r="EN1145">
        <v>562204</v>
      </c>
      <c r="EO1145" t="s">
        <v>158</v>
      </c>
      <c r="EP1145" t="s">
        <v>158</v>
      </c>
      <c r="EQ1145">
        <v>545582</v>
      </c>
      <c r="ER1145" t="s">
        <v>158</v>
      </c>
      <c r="ES1145" t="s">
        <v>158</v>
      </c>
      <c r="ET1145" t="s">
        <v>178</v>
      </c>
      <c r="EU1145">
        <v>0</v>
      </c>
      <c r="EV1145" t="s">
        <v>1707</v>
      </c>
      <c r="EW1145">
        <v>3</v>
      </c>
      <c r="EX1145" t="s">
        <v>158</v>
      </c>
      <c r="EY1145" t="s">
        <v>169</v>
      </c>
      <c r="EZ1145">
        <v>1024</v>
      </c>
      <c r="FA1145">
        <v>-50</v>
      </c>
      <c r="FB1145">
        <v>180</v>
      </c>
    </row>
    <row r="1146" spans="1:158" x14ac:dyDescent="0.35">
      <c r="A1146" t="s">
        <v>154</v>
      </c>
      <c r="B1146" t="s">
        <v>154</v>
      </c>
      <c r="C1146">
        <v>12863</v>
      </c>
      <c r="D1146">
        <v>12863</v>
      </c>
      <c r="E1146" t="s">
        <v>155</v>
      </c>
      <c r="F1146" t="s">
        <v>156</v>
      </c>
      <c r="G1146" t="s">
        <v>156</v>
      </c>
      <c r="H1146" t="s">
        <v>156</v>
      </c>
      <c r="I1146">
        <v>0</v>
      </c>
      <c r="J1146" t="s">
        <v>157</v>
      </c>
      <c r="K1146">
        <v>1</v>
      </c>
      <c r="L1146" t="s">
        <v>154</v>
      </c>
      <c r="M1146" t="s">
        <v>154</v>
      </c>
      <c r="N1146" t="s">
        <v>154</v>
      </c>
      <c r="O1146" t="s">
        <v>158</v>
      </c>
      <c r="P1146" t="s">
        <v>154</v>
      </c>
      <c r="Q1146" t="s">
        <v>154</v>
      </c>
      <c r="R1146" t="s">
        <v>158</v>
      </c>
      <c r="S1146">
        <v>0</v>
      </c>
      <c r="T1146">
        <v>1</v>
      </c>
      <c r="U1146">
        <v>0</v>
      </c>
      <c r="V1146" t="s">
        <v>158</v>
      </c>
      <c r="W1146" t="s">
        <v>158</v>
      </c>
      <c r="X1146">
        <v>2</v>
      </c>
      <c r="Y1146" t="s">
        <v>158</v>
      </c>
      <c r="Z1146">
        <v>17</v>
      </c>
      <c r="AA1146">
        <v>0</v>
      </c>
      <c r="AB1146">
        <v>17</v>
      </c>
      <c r="AC1146">
        <v>2</v>
      </c>
      <c r="AD1146">
        <v>2</v>
      </c>
      <c r="AE1146">
        <v>0</v>
      </c>
      <c r="AF1146">
        <v>0</v>
      </c>
      <c r="AG1146" t="s">
        <v>158</v>
      </c>
      <c r="AH1146">
        <v>2</v>
      </c>
      <c r="AI1146">
        <v>2</v>
      </c>
      <c r="AJ1146">
        <v>0</v>
      </c>
      <c r="AK1146" t="s">
        <v>158</v>
      </c>
      <c r="AL1146" t="s">
        <v>158</v>
      </c>
      <c r="AM1146">
        <v>17</v>
      </c>
      <c r="AN1146">
        <v>2</v>
      </c>
      <c r="AO1146">
        <v>2</v>
      </c>
      <c r="AP1146">
        <v>2</v>
      </c>
      <c r="AQ1146">
        <v>17</v>
      </c>
      <c r="AR1146">
        <v>17</v>
      </c>
      <c r="AS1146">
        <v>17</v>
      </c>
      <c r="AT1146">
        <v>2</v>
      </c>
      <c r="AU1146" t="s">
        <v>158</v>
      </c>
      <c r="AV1146">
        <v>17</v>
      </c>
      <c r="AW1146" t="s">
        <v>158</v>
      </c>
      <c r="AX1146">
        <v>0</v>
      </c>
      <c r="AY1146" t="s">
        <v>159</v>
      </c>
      <c r="AZ1146" t="s">
        <v>1421</v>
      </c>
      <c r="BA1146" t="s">
        <v>784</v>
      </c>
      <c r="BB1146" t="s">
        <v>1678</v>
      </c>
      <c r="BC1146" t="s">
        <v>163</v>
      </c>
      <c r="BD1146" t="b">
        <v>0</v>
      </c>
      <c r="BE1146" t="s">
        <v>158</v>
      </c>
      <c r="BF1146" t="b">
        <v>0</v>
      </c>
      <c r="BH1146" t="s">
        <v>164</v>
      </c>
      <c r="BI1146" t="s">
        <v>1679</v>
      </c>
      <c r="BJ1146" t="b">
        <v>0</v>
      </c>
      <c r="BK1146" t="s">
        <v>166</v>
      </c>
      <c r="BL1146" t="b">
        <v>0</v>
      </c>
      <c r="BM1146">
        <v>18</v>
      </c>
      <c r="BN1146" t="s">
        <v>167</v>
      </c>
      <c r="BO1146" t="s">
        <v>168</v>
      </c>
      <c r="BP1146" t="s">
        <v>167</v>
      </c>
      <c r="BQ1146" t="s">
        <v>167</v>
      </c>
      <c r="BR1146">
        <v>768</v>
      </c>
      <c r="BS1146" t="s">
        <v>156</v>
      </c>
      <c r="BT1146" t="s">
        <v>170</v>
      </c>
      <c r="BU1146" t="s">
        <v>158</v>
      </c>
      <c r="BV1146" t="s">
        <v>158</v>
      </c>
      <c r="BW1146">
        <v>3</v>
      </c>
      <c r="BX1146">
        <v>2</v>
      </c>
      <c r="BY1146">
        <v>0</v>
      </c>
      <c r="BZ1146">
        <v>3</v>
      </c>
      <c r="CA1146" t="s">
        <v>1680</v>
      </c>
      <c r="CB1146" t="s">
        <v>156</v>
      </c>
      <c r="CC1146">
        <v>4</v>
      </c>
      <c r="CD1146" t="b">
        <v>0</v>
      </c>
      <c r="CE1146" t="s">
        <v>832</v>
      </c>
      <c r="CF1146" t="s">
        <v>833</v>
      </c>
      <c r="CG1146" t="s">
        <v>158</v>
      </c>
      <c r="CH1146">
        <v>0</v>
      </c>
      <c r="CI1146">
        <v>1</v>
      </c>
      <c r="CJ1146" t="s">
        <v>158</v>
      </c>
      <c r="CK1146" t="s">
        <v>430</v>
      </c>
      <c r="CL1146" t="s">
        <v>430</v>
      </c>
      <c r="CM1146" t="s">
        <v>430</v>
      </c>
      <c r="CN1146" t="s">
        <v>1682</v>
      </c>
      <c r="CO1146" t="s">
        <v>158</v>
      </c>
      <c r="CP1146" t="s">
        <v>430</v>
      </c>
      <c r="CQ1146">
        <v>1</v>
      </c>
      <c r="CR1146">
        <v>11645</v>
      </c>
      <c r="CS1146" t="str">
        <f t="shared" si="74"/>
        <v>-</v>
      </c>
      <c r="CW1146" t="s">
        <v>158</v>
      </c>
      <c r="CX1146">
        <v>12786</v>
      </c>
      <c r="CY1146">
        <v>2901</v>
      </c>
      <c r="CZ1146">
        <v>921</v>
      </c>
      <c r="DA1146">
        <v>103185</v>
      </c>
      <c r="DB1146" t="s">
        <v>158</v>
      </c>
      <c r="DC1146">
        <v>65723</v>
      </c>
      <c r="DD1146">
        <v>11645</v>
      </c>
      <c r="DE1146">
        <v>2</v>
      </c>
      <c r="DF1146" t="s">
        <v>156</v>
      </c>
      <c r="DG1146">
        <v>1024</v>
      </c>
      <c r="DH1146">
        <v>2</v>
      </c>
      <c r="DI1146">
        <v>48000</v>
      </c>
      <c r="DJ1146">
        <v>-16</v>
      </c>
      <c r="DK1146" t="s">
        <v>176</v>
      </c>
      <c r="DL1146">
        <v>12</v>
      </c>
      <c r="DM1146" t="s">
        <v>413</v>
      </c>
      <c r="DN1146" t="s">
        <v>158</v>
      </c>
      <c r="DO1146">
        <v>427932</v>
      </c>
      <c r="DP1146">
        <v>105033</v>
      </c>
      <c r="DQ1146" t="s">
        <v>158</v>
      </c>
      <c r="DR1146" t="s">
        <v>158</v>
      </c>
      <c r="DS1146">
        <v>427921</v>
      </c>
      <c r="DT1146" t="s">
        <v>158</v>
      </c>
      <c r="DU1146">
        <v>566319</v>
      </c>
      <c r="DV1146" t="s">
        <v>158</v>
      </c>
      <c r="DW1146">
        <v>562363</v>
      </c>
      <c r="DX1146">
        <v>440747</v>
      </c>
      <c r="DY1146">
        <v>509523</v>
      </c>
      <c r="DZ1146">
        <v>1847</v>
      </c>
      <c r="EA1146">
        <v>1846</v>
      </c>
      <c r="EB1146" t="s">
        <v>158</v>
      </c>
      <c r="EC1146">
        <v>440747</v>
      </c>
      <c r="ED1146">
        <v>440747</v>
      </c>
      <c r="EE1146">
        <v>1847</v>
      </c>
      <c r="EF1146" t="s">
        <v>158</v>
      </c>
      <c r="EG1146" t="s">
        <v>158</v>
      </c>
      <c r="EH1146">
        <v>577968</v>
      </c>
      <c r="EI1146">
        <v>443649</v>
      </c>
      <c r="EJ1146">
        <v>510445</v>
      </c>
      <c r="EK1146">
        <v>443798</v>
      </c>
      <c r="EL1146">
        <v>566319</v>
      </c>
      <c r="EM1146">
        <v>564363</v>
      </c>
      <c r="EN1146">
        <v>577968</v>
      </c>
      <c r="EO1146" t="s">
        <v>158</v>
      </c>
      <c r="EP1146" t="s">
        <v>158</v>
      </c>
      <c r="EQ1146">
        <v>562362</v>
      </c>
      <c r="ER1146" t="s">
        <v>158</v>
      </c>
      <c r="ES1146" t="s">
        <v>158</v>
      </c>
      <c r="ET1146" t="s">
        <v>178</v>
      </c>
      <c r="EU1146">
        <v>0</v>
      </c>
      <c r="EV1146" t="s">
        <v>1708</v>
      </c>
      <c r="EW1146">
        <v>4</v>
      </c>
      <c r="EX1146" t="s">
        <v>158</v>
      </c>
      <c r="EY1146" t="s">
        <v>169</v>
      </c>
      <c r="EZ1146">
        <v>1024</v>
      </c>
      <c r="FA1146">
        <v>-190</v>
      </c>
      <c r="FB1146">
        <v>264</v>
      </c>
    </row>
    <row r="1147" spans="1:158" x14ac:dyDescent="0.35">
      <c r="A1147" t="s">
        <v>154</v>
      </c>
      <c r="B1147" t="s">
        <v>154</v>
      </c>
      <c r="C1147">
        <v>10766</v>
      </c>
      <c r="D1147">
        <v>10766</v>
      </c>
      <c r="E1147" t="s">
        <v>155</v>
      </c>
      <c r="F1147" t="s">
        <v>156</v>
      </c>
      <c r="G1147" t="s">
        <v>156</v>
      </c>
      <c r="H1147" t="s">
        <v>156</v>
      </c>
      <c r="I1147">
        <v>0</v>
      </c>
      <c r="J1147" t="s">
        <v>157</v>
      </c>
      <c r="K1147">
        <v>1</v>
      </c>
      <c r="L1147" t="s">
        <v>154</v>
      </c>
      <c r="M1147" t="s">
        <v>154</v>
      </c>
      <c r="N1147" t="s">
        <v>154</v>
      </c>
      <c r="O1147" t="s">
        <v>158</v>
      </c>
      <c r="P1147" t="s">
        <v>154</v>
      </c>
      <c r="Q1147" t="s">
        <v>154</v>
      </c>
      <c r="R1147" t="s">
        <v>158</v>
      </c>
      <c r="S1147">
        <v>0</v>
      </c>
      <c r="T1147">
        <v>1</v>
      </c>
      <c r="U1147">
        <v>0</v>
      </c>
      <c r="V1147" t="s">
        <v>158</v>
      </c>
      <c r="W1147" t="s">
        <v>158</v>
      </c>
      <c r="X1147">
        <v>2</v>
      </c>
      <c r="Y1147" t="s">
        <v>158</v>
      </c>
      <c r="Z1147">
        <v>18</v>
      </c>
      <c r="AA1147">
        <v>0</v>
      </c>
      <c r="AB1147">
        <v>18</v>
      </c>
      <c r="AC1147">
        <v>2</v>
      </c>
      <c r="AD1147">
        <v>2</v>
      </c>
      <c r="AE1147">
        <v>0</v>
      </c>
      <c r="AF1147">
        <v>0</v>
      </c>
      <c r="AG1147" t="s">
        <v>158</v>
      </c>
      <c r="AH1147">
        <v>2</v>
      </c>
      <c r="AI1147">
        <v>2</v>
      </c>
      <c r="AJ1147">
        <v>0</v>
      </c>
      <c r="AK1147" t="s">
        <v>158</v>
      </c>
      <c r="AL1147" t="s">
        <v>158</v>
      </c>
      <c r="AM1147">
        <v>18</v>
      </c>
      <c r="AN1147">
        <v>2</v>
      </c>
      <c r="AO1147">
        <v>2</v>
      </c>
      <c r="AP1147">
        <v>2</v>
      </c>
      <c r="AQ1147">
        <v>18</v>
      </c>
      <c r="AR1147">
        <v>18</v>
      </c>
      <c r="AS1147">
        <v>18</v>
      </c>
      <c r="AT1147">
        <v>2</v>
      </c>
      <c r="AU1147" t="s">
        <v>158</v>
      </c>
      <c r="AV1147">
        <v>18</v>
      </c>
      <c r="AW1147" t="s">
        <v>158</v>
      </c>
      <c r="AX1147">
        <v>0</v>
      </c>
      <c r="AY1147" t="s">
        <v>159</v>
      </c>
      <c r="AZ1147" t="s">
        <v>240</v>
      </c>
      <c r="BA1147" t="s">
        <v>196</v>
      </c>
      <c r="BB1147" t="s">
        <v>1678</v>
      </c>
      <c r="BC1147" t="s">
        <v>163</v>
      </c>
      <c r="BD1147" t="b">
        <v>0</v>
      </c>
      <c r="BE1147" t="s">
        <v>158</v>
      </c>
      <c r="BF1147" t="b">
        <v>0</v>
      </c>
      <c r="BH1147" t="s">
        <v>164</v>
      </c>
      <c r="BI1147" t="s">
        <v>1679</v>
      </c>
      <c r="BJ1147" t="b">
        <v>0</v>
      </c>
      <c r="BK1147" t="s">
        <v>166</v>
      </c>
      <c r="BL1147" t="b">
        <v>0</v>
      </c>
      <c r="BM1147">
        <v>18</v>
      </c>
      <c r="BN1147" t="s">
        <v>167</v>
      </c>
      <c r="BO1147" t="s">
        <v>168</v>
      </c>
      <c r="BP1147" t="s">
        <v>167</v>
      </c>
      <c r="BQ1147" t="s">
        <v>167</v>
      </c>
      <c r="BR1147">
        <v>768</v>
      </c>
      <c r="BS1147" t="s">
        <v>156</v>
      </c>
      <c r="BT1147" t="s">
        <v>197</v>
      </c>
      <c r="BU1147" t="s">
        <v>158</v>
      </c>
      <c r="BV1147" t="s">
        <v>158</v>
      </c>
      <c r="BW1147">
        <v>4</v>
      </c>
      <c r="BX1147">
        <v>2</v>
      </c>
      <c r="BY1147">
        <v>0</v>
      </c>
      <c r="BZ1147">
        <v>4</v>
      </c>
      <c r="CA1147" t="s">
        <v>1680</v>
      </c>
      <c r="CB1147" t="s">
        <v>156</v>
      </c>
      <c r="CC1147">
        <v>5</v>
      </c>
      <c r="CD1147" t="b">
        <v>0</v>
      </c>
      <c r="CE1147" t="s">
        <v>832</v>
      </c>
      <c r="CF1147" t="s">
        <v>833</v>
      </c>
      <c r="CG1147" t="s">
        <v>158</v>
      </c>
      <c r="CH1147">
        <v>0</v>
      </c>
      <c r="CI1147">
        <v>1</v>
      </c>
      <c r="CJ1147" t="s">
        <v>158</v>
      </c>
      <c r="CK1147" t="s">
        <v>430</v>
      </c>
      <c r="CL1147" t="s">
        <v>430</v>
      </c>
      <c r="CM1147" t="s">
        <v>430</v>
      </c>
      <c r="CN1147" t="s">
        <v>1682</v>
      </c>
      <c r="CO1147" t="s">
        <v>158</v>
      </c>
      <c r="CP1147" t="s">
        <v>430</v>
      </c>
      <c r="CQ1147">
        <v>1</v>
      </c>
      <c r="CR1147">
        <v>2379</v>
      </c>
      <c r="CS1147" t="str">
        <f t="shared" si="74"/>
        <v>-</v>
      </c>
      <c r="CW1147" t="s">
        <v>158</v>
      </c>
      <c r="CX1147">
        <v>12786</v>
      </c>
      <c r="CY1147">
        <v>2901</v>
      </c>
      <c r="CZ1147">
        <v>921</v>
      </c>
      <c r="DA1147">
        <v>103185</v>
      </c>
      <c r="DB1147" t="s">
        <v>158</v>
      </c>
      <c r="DC1147">
        <v>65723</v>
      </c>
      <c r="DD1147">
        <v>2379</v>
      </c>
      <c r="DE1147">
        <v>2</v>
      </c>
      <c r="DF1147" t="s">
        <v>156</v>
      </c>
      <c r="DG1147">
        <v>1024</v>
      </c>
      <c r="DH1147">
        <v>2</v>
      </c>
      <c r="DI1147">
        <v>48000</v>
      </c>
      <c r="DJ1147">
        <v>-16</v>
      </c>
      <c r="DK1147" t="s">
        <v>176</v>
      </c>
      <c r="DL1147">
        <v>12</v>
      </c>
      <c r="DM1147" t="s">
        <v>413</v>
      </c>
      <c r="DN1147" t="s">
        <v>158</v>
      </c>
      <c r="DO1147">
        <v>427932</v>
      </c>
      <c r="DP1147">
        <v>105033</v>
      </c>
      <c r="DQ1147" t="s">
        <v>158</v>
      </c>
      <c r="DR1147" t="s">
        <v>158</v>
      </c>
      <c r="DS1147">
        <v>427921</v>
      </c>
      <c r="DT1147" t="s">
        <v>158</v>
      </c>
      <c r="DU1147">
        <v>582179</v>
      </c>
      <c r="DV1147" t="s">
        <v>158</v>
      </c>
      <c r="DW1147">
        <v>578160</v>
      </c>
      <c r="DX1147">
        <v>440747</v>
      </c>
      <c r="DY1147">
        <v>509523</v>
      </c>
      <c r="DZ1147">
        <v>1847</v>
      </c>
      <c r="EA1147">
        <v>1846</v>
      </c>
      <c r="EB1147" t="s">
        <v>158</v>
      </c>
      <c r="EC1147">
        <v>440747</v>
      </c>
      <c r="ED1147">
        <v>440747</v>
      </c>
      <c r="EE1147">
        <v>1847</v>
      </c>
      <c r="EF1147" t="s">
        <v>158</v>
      </c>
      <c r="EG1147" t="s">
        <v>158</v>
      </c>
      <c r="EH1147">
        <v>584563</v>
      </c>
      <c r="EI1147">
        <v>443649</v>
      </c>
      <c r="EJ1147">
        <v>510445</v>
      </c>
      <c r="EK1147">
        <v>443798</v>
      </c>
      <c r="EL1147">
        <v>582180</v>
      </c>
      <c r="EM1147">
        <v>580160</v>
      </c>
      <c r="EN1147">
        <v>584563</v>
      </c>
      <c r="EO1147" t="s">
        <v>158</v>
      </c>
      <c r="EP1147" t="s">
        <v>158</v>
      </c>
      <c r="EQ1147">
        <v>578159</v>
      </c>
      <c r="ER1147" t="s">
        <v>158</v>
      </c>
      <c r="ES1147" t="s">
        <v>158</v>
      </c>
      <c r="ET1147" t="s">
        <v>178</v>
      </c>
      <c r="EU1147">
        <v>0</v>
      </c>
      <c r="EV1147" t="s">
        <v>1709</v>
      </c>
      <c r="EW1147">
        <v>5</v>
      </c>
      <c r="EX1147" t="s">
        <v>158</v>
      </c>
      <c r="EY1147" t="s">
        <v>169</v>
      </c>
      <c r="EZ1147">
        <v>1024</v>
      </c>
      <c r="FA1147">
        <v>155</v>
      </c>
      <c r="FB1147">
        <v>285</v>
      </c>
    </row>
    <row r="1148" spans="1:158" x14ac:dyDescent="0.35">
      <c r="A1148" t="s">
        <v>154</v>
      </c>
      <c r="B1148" t="s">
        <v>154</v>
      </c>
      <c r="C1148">
        <v>11316</v>
      </c>
      <c r="D1148">
        <v>11316</v>
      </c>
      <c r="E1148" t="s">
        <v>155</v>
      </c>
      <c r="F1148" t="s">
        <v>156</v>
      </c>
      <c r="G1148" t="s">
        <v>156</v>
      </c>
      <c r="H1148" t="s">
        <v>156</v>
      </c>
      <c r="I1148">
        <v>0</v>
      </c>
      <c r="J1148" t="s">
        <v>157</v>
      </c>
      <c r="K1148">
        <v>1</v>
      </c>
      <c r="L1148" t="s">
        <v>154</v>
      </c>
      <c r="M1148" t="s">
        <v>154</v>
      </c>
      <c r="N1148" t="s">
        <v>154</v>
      </c>
      <c r="O1148" t="s">
        <v>158</v>
      </c>
      <c r="P1148" t="s">
        <v>154</v>
      </c>
      <c r="Q1148" t="s">
        <v>154</v>
      </c>
      <c r="R1148" t="s">
        <v>158</v>
      </c>
      <c r="S1148">
        <v>0</v>
      </c>
      <c r="T1148">
        <v>1</v>
      </c>
      <c r="U1148">
        <v>0</v>
      </c>
      <c r="V1148" t="s">
        <v>158</v>
      </c>
      <c r="W1148" t="s">
        <v>158</v>
      </c>
      <c r="X1148">
        <v>2</v>
      </c>
      <c r="Y1148" t="s">
        <v>158</v>
      </c>
      <c r="Z1148">
        <v>19</v>
      </c>
      <c r="AA1148">
        <v>0</v>
      </c>
      <c r="AB1148">
        <v>19</v>
      </c>
      <c r="AC1148">
        <v>2</v>
      </c>
      <c r="AD1148">
        <v>2</v>
      </c>
      <c r="AE1148">
        <v>0</v>
      </c>
      <c r="AF1148">
        <v>0</v>
      </c>
      <c r="AG1148" t="s">
        <v>158</v>
      </c>
      <c r="AH1148">
        <v>2</v>
      </c>
      <c r="AI1148">
        <v>2</v>
      </c>
      <c r="AJ1148">
        <v>0</v>
      </c>
      <c r="AK1148" t="s">
        <v>158</v>
      </c>
      <c r="AL1148" t="s">
        <v>158</v>
      </c>
      <c r="AM1148">
        <v>19</v>
      </c>
      <c r="AN1148">
        <v>2</v>
      </c>
      <c r="AO1148">
        <v>2</v>
      </c>
      <c r="AP1148">
        <v>2</v>
      </c>
      <c r="AQ1148">
        <v>19</v>
      </c>
      <c r="AR1148">
        <v>19</v>
      </c>
      <c r="AS1148">
        <v>19</v>
      </c>
      <c r="AT1148">
        <v>2</v>
      </c>
      <c r="AU1148" t="s">
        <v>158</v>
      </c>
      <c r="AV1148">
        <v>19</v>
      </c>
      <c r="AW1148" t="s">
        <v>158</v>
      </c>
      <c r="AX1148">
        <v>0</v>
      </c>
      <c r="AY1148" t="s">
        <v>159</v>
      </c>
      <c r="AZ1148" t="s">
        <v>461</v>
      </c>
      <c r="BA1148" t="s">
        <v>680</v>
      </c>
      <c r="BB1148" t="s">
        <v>1678</v>
      </c>
      <c r="BC1148" t="s">
        <v>163</v>
      </c>
      <c r="BD1148" t="b">
        <v>0</v>
      </c>
      <c r="BE1148" t="s">
        <v>158</v>
      </c>
      <c r="BF1148" t="b">
        <v>0</v>
      </c>
      <c r="BH1148" t="s">
        <v>164</v>
      </c>
      <c r="BI1148" t="s">
        <v>1679</v>
      </c>
      <c r="BJ1148" t="b">
        <v>0</v>
      </c>
      <c r="BK1148" t="s">
        <v>166</v>
      </c>
      <c r="BL1148" t="b">
        <v>0</v>
      </c>
      <c r="BM1148">
        <v>18</v>
      </c>
      <c r="BN1148" t="s">
        <v>167</v>
      </c>
      <c r="BO1148" t="s">
        <v>168</v>
      </c>
      <c r="BP1148" t="s">
        <v>167</v>
      </c>
      <c r="BQ1148" t="s">
        <v>167</v>
      </c>
      <c r="BR1148">
        <v>768</v>
      </c>
      <c r="BS1148" t="s">
        <v>156</v>
      </c>
      <c r="BT1148" t="s">
        <v>185</v>
      </c>
      <c r="BU1148" t="s">
        <v>158</v>
      </c>
      <c r="BV1148" t="s">
        <v>158</v>
      </c>
      <c r="BW1148">
        <v>5</v>
      </c>
      <c r="BX1148">
        <v>2</v>
      </c>
      <c r="BY1148">
        <v>0</v>
      </c>
      <c r="BZ1148">
        <v>5</v>
      </c>
      <c r="CA1148" t="s">
        <v>1680</v>
      </c>
      <c r="CB1148" t="s">
        <v>156</v>
      </c>
      <c r="CC1148">
        <v>6</v>
      </c>
      <c r="CD1148" t="b">
        <v>0</v>
      </c>
      <c r="CE1148" t="s">
        <v>832</v>
      </c>
      <c r="CF1148" t="s">
        <v>833</v>
      </c>
      <c r="CG1148" t="s">
        <v>158</v>
      </c>
      <c r="CH1148">
        <v>0</v>
      </c>
      <c r="CI1148">
        <v>1</v>
      </c>
      <c r="CJ1148" t="s">
        <v>158</v>
      </c>
      <c r="CK1148" t="s">
        <v>430</v>
      </c>
      <c r="CL1148" t="s">
        <v>430</v>
      </c>
      <c r="CM1148" t="s">
        <v>430</v>
      </c>
      <c r="CN1148" t="s">
        <v>1682</v>
      </c>
      <c r="CO1148" t="s">
        <v>158</v>
      </c>
      <c r="CP1148" t="s">
        <v>430</v>
      </c>
      <c r="CQ1148">
        <v>1</v>
      </c>
      <c r="CR1148">
        <v>14067</v>
      </c>
      <c r="CS1148" t="str">
        <f t="shared" si="74"/>
        <v>-</v>
      </c>
      <c r="CW1148" t="s">
        <v>158</v>
      </c>
      <c r="CX1148">
        <v>12786</v>
      </c>
      <c r="CY1148">
        <v>2901</v>
      </c>
      <c r="CZ1148">
        <v>921</v>
      </c>
      <c r="DA1148">
        <v>103185</v>
      </c>
      <c r="DB1148" t="s">
        <v>158</v>
      </c>
      <c r="DC1148">
        <v>65723</v>
      </c>
      <c r="DD1148">
        <v>14067</v>
      </c>
      <c r="DE1148">
        <v>2</v>
      </c>
      <c r="DF1148" t="s">
        <v>156</v>
      </c>
      <c r="DG1148">
        <v>1024</v>
      </c>
      <c r="DH1148">
        <v>2</v>
      </c>
      <c r="DI1148">
        <v>48000</v>
      </c>
      <c r="DJ1148">
        <v>-16</v>
      </c>
      <c r="DK1148" t="s">
        <v>176</v>
      </c>
      <c r="DL1148">
        <v>12</v>
      </c>
      <c r="DM1148" t="s">
        <v>413</v>
      </c>
      <c r="DN1148" t="s">
        <v>158</v>
      </c>
      <c r="DO1148">
        <v>427932</v>
      </c>
      <c r="DP1148">
        <v>105033</v>
      </c>
      <c r="DQ1148" t="s">
        <v>158</v>
      </c>
      <c r="DR1148" t="s">
        <v>158</v>
      </c>
      <c r="DS1148">
        <v>427921</v>
      </c>
      <c r="DT1148" t="s">
        <v>158</v>
      </c>
      <c r="DU1148">
        <v>588489</v>
      </c>
      <c r="DV1148" t="s">
        <v>158</v>
      </c>
      <c r="DW1148">
        <v>584722</v>
      </c>
      <c r="DX1148">
        <v>440747</v>
      </c>
      <c r="DY1148">
        <v>509523</v>
      </c>
      <c r="DZ1148">
        <v>1847</v>
      </c>
      <c r="EA1148">
        <v>1846</v>
      </c>
      <c r="EB1148" t="s">
        <v>158</v>
      </c>
      <c r="EC1148">
        <v>440747</v>
      </c>
      <c r="ED1148">
        <v>440747</v>
      </c>
      <c r="EE1148">
        <v>1847</v>
      </c>
      <c r="EF1148" t="s">
        <v>158</v>
      </c>
      <c r="EG1148" t="s">
        <v>158</v>
      </c>
      <c r="EH1148">
        <v>602558</v>
      </c>
      <c r="EI1148">
        <v>443649</v>
      </c>
      <c r="EJ1148">
        <v>510445</v>
      </c>
      <c r="EK1148">
        <v>443798</v>
      </c>
      <c r="EL1148">
        <v>588489</v>
      </c>
      <c r="EM1148">
        <v>586722</v>
      </c>
      <c r="EN1148">
        <v>602558</v>
      </c>
      <c r="EO1148" t="s">
        <v>158</v>
      </c>
      <c r="EP1148" t="s">
        <v>158</v>
      </c>
      <c r="EQ1148">
        <v>584722</v>
      </c>
      <c r="ER1148" t="s">
        <v>158</v>
      </c>
      <c r="ES1148" t="s">
        <v>158</v>
      </c>
      <c r="ET1148" t="s">
        <v>178</v>
      </c>
      <c r="EU1148">
        <v>0</v>
      </c>
      <c r="EV1148" t="s">
        <v>1710</v>
      </c>
      <c r="EW1148">
        <v>6</v>
      </c>
      <c r="EX1148" t="s">
        <v>158</v>
      </c>
      <c r="EY1148" t="s">
        <v>169</v>
      </c>
      <c r="EZ1148">
        <v>1024</v>
      </c>
      <c r="FA1148">
        <v>-260</v>
      </c>
      <c r="FB1148">
        <v>180</v>
      </c>
    </row>
    <row r="1149" spans="1:158" x14ac:dyDescent="0.35">
      <c r="A1149" t="s">
        <v>154</v>
      </c>
      <c r="B1149" t="s">
        <v>154</v>
      </c>
      <c r="C1149">
        <v>10754</v>
      </c>
      <c r="D1149">
        <v>10754</v>
      </c>
      <c r="E1149" t="s">
        <v>155</v>
      </c>
      <c r="F1149" t="s">
        <v>156</v>
      </c>
      <c r="G1149" t="s">
        <v>156</v>
      </c>
      <c r="H1149" t="s">
        <v>156</v>
      </c>
      <c r="I1149">
        <v>0</v>
      </c>
      <c r="J1149" t="s">
        <v>157</v>
      </c>
      <c r="K1149">
        <v>1</v>
      </c>
      <c r="L1149" t="s">
        <v>154</v>
      </c>
      <c r="M1149" t="s">
        <v>154</v>
      </c>
      <c r="N1149" t="s">
        <v>154</v>
      </c>
      <c r="O1149" t="s">
        <v>158</v>
      </c>
      <c r="P1149" t="s">
        <v>154</v>
      </c>
      <c r="Q1149" t="s">
        <v>154</v>
      </c>
      <c r="R1149" t="s">
        <v>158</v>
      </c>
      <c r="S1149">
        <v>0</v>
      </c>
      <c r="T1149">
        <v>1</v>
      </c>
      <c r="U1149">
        <v>0</v>
      </c>
      <c r="V1149" t="s">
        <v>158</v>
      </c>
      <c r="W1149" t="s">
        <v>158</v>
      </c>
      <c r="X1149">
        <v>2</v>
      </c>
      <c r="Y1149" t="s">
        <v>158</v>
      </c>
      <c r="Z1149">
        <v>20</v>
      </c>
      <c r="AA1149">
        <v>0</v>
      </c>
      <c r="AB1149">
        <v>20</v>
      </c>
      <c r="AC1149">
        <v>2</v>
      </c>
      <c r="AD1149">
        <v>2</v>
      </c>
      <c r="AE1149">
        <v>0</v>
      </c>
      <c r="AF1149">
        <v>0</v>
      </c>
      <c r="AG1149" t="s">
        <v>158</v>
      </c>
      <c r="AH1149">
        <v>2</v>
      </c>
      <c r="AI1149">
        <v>2</v>
      </c>
      <c r="AJ1149">
        <v>0</v>
      </c>
      <c r="AK1149" t="s">
        <v>158</v>
      </c>
      <c r="AL1149" t="s">
        <v>158</v>
      </c>
      <c r="AM1149">
        <v>20</v>
      </c>
      <c r="AN1149">
        <v>2</v>
      </c>
      <c r="AO1149">
        <v>2</v>
      </c>
      <c r="AP1149">
        <v>2</v>
      </c>
      <c r="AQ1149">
        <v>20</v>
      </c>
      <c r="AR1149">
        <v>20</v>
      </c>
      <c r="AS1149">
        <v>20</v>
      </c>
      <c r="AT1149">
        <v>2</v>
      </c>
      <c r="AU1149" t="s">
        <v>158</v>
      </c>
      <c r="AV1149">
        <v>20</v>
      </c>
      <c r="AW1149" t="s">
        <v>158</v>
      </c>
      <c r="AX1149">
        <v>0</v>
      </c>
      <c r="AY1149" t="s">
        <v>159</v>
      </c>
      <c r="AZ1149" t="s">
        <v>442</v>
      </c>
      <c r="BA1149" t="s">
        <v>1144</v>
      </c>
      <c r="BB1149" t="s">
        <v>1678</v>
      </c>
      <c r="BC1149" t="s">
        <v>163</v>
      </c>
      <c r="BD1149" t="b">
        <v>0</v>
      </c>
      <c r="BE1149" t="s">
        <v>158</v>
      </c>
      <c r="BF1149" t="b">
        <v>0</v>
      </c>
      <c r="BH1149" t="s">
        <v>164</v>
      </c>
      <c r="BI1149" t="s">
        <v>1679</v>
      </c>
      <c r="BJ1149" t="b">
        <v>0</v>
      </c>
      <c r="BK1149" t="s">
        <v>166</v>
      </c>
      <c r="BL1149" t="b">
        <v>0</v>
      </c>
      <c r="BM1149">
        <v>18</v>
      </c>
      <c r="BN1149" t="s">
        <v>167</v>
      </c>
      <c r="BO1149" t="s">
        <v>168</v>
      </c>
      <c r="BP1149" t="s">
        <v>167</v>
      </c>
      <c r="BQ1149" t="s">
        <v>167</v>
      </c>
      <c r="BR1149">
        <v>768</v>
      </c>
      <c r="BS1149" t="s">
        <v>156</v>
      </c>
      <c r="BT1149" t="s">
        <v>193</v>
      </c>
      <c r="BU1149" t="s">
        <v>158</v>
      </c>
      <c r="BV1149" t="s">
        <v>158</v>
      </c>
      <c r="BW1149">
        <v>6</v>
      </c>
      <c r="BX1149">
        <v>2</v>
      </c>
      <c r="BY1149">
        <v>0</v>
      </c>
      <c r="BZ1149">
        <v>6</v>
      </c>
      <c r="CA1149" t="s">
        <v>1680</v>
      </c>
      <c r="CB1149" t="s">
        <v>156</v>
      </c>
      <c r="CC1149">
        <v>7</v>
      </c>
      <c r="CD1149" t="b">
        <v>0</v>
      </c>
      <c r="CE1149" t="s">
        <v>832</v>
      </c>
      <c r="CF1149" t="s">
        <v>833</v>
      </c>
      <c r="CG1149" t="s">
        <v>158</v>
      </c>
      <c r="CH1149">
        <v>0</v>
      </c>
      <c r="CI1149">
        <v>1</v>
      </c>
      <c r="CJ1149" t="s">
        <v>158</v>
      </c>
      <c r="CK1149" t="s">
        <v>430</v>
      </c>
      <c r="CL1149" t="s">
        <v>430</v>
      </c>
      <c r="CM1149" t="s">
        <v>430</v>
      </c>
      <c r="CN1149" t="s">
        <v>1682</v>
      </c>
      <c r="CO1149" t="s">
        <v>158</v>
      </c>
      <c r="CP1149" t="s">
        <v>430</v>
      </c>
      <c r="CQ1149">
        <v>1</v>
      </c>
      <c r="CR1149">
        <v>7384</v>
      </c>
      <c r="CS1149" t="str">
        <f t="shared" si="74"/>
        <v>-</v>
      </c>
      <c r="CW1149" t="s">
        <v>158</v>
      </c>
      <c r="CX1149">
        <v>12786</v>
      </c>
      <c r="CY1149">
        <v>2901</v>
      </c>
      <c r="CZ1149">
        <v>921</v>
      </c>
      <c r="DA1149">
        <v>103185</v>
      </c>
      <c r="DB1149" t="s">
        <v>158</v>
      </c>
      <c r="DC1149">
        <v>65723</v>
      </c>
      <c r="DD1149">
        <v>7384</v>
      </c>
      <c r="DE1149">
        <v>2</v>
      </c>
      <c r="DF1149" t="s">
        <v>156</v>
      </c>
      <c r="DG1149">
        <v>1024</v>
      </c>
      <c r="DH1149">
        <v>2</v>
      </c>
      <c r="DI1149">
        <v>48000</v>
      </c>
      <c r="DJ1149">
        <v>-16</v>
      </c>
      <c r="DK1149" t="s">
        <v>176</v>
      </c>
      <c r="DL1149">
        <v>12</v>
      </c>
      <c r="DM1149" t="s">
        <v>413</v>
      </c>
      <c r="DN1149" t="s">
        <v>158</v>
      </c>
      <c r="DO1149">
        <v>427932</v>
      </c>
      <c r="DP1149">
        <v>105033</v>
      </c>
      <c r="DQ1149" t="s">
        <v>158</v>
      </c>
      <c r="DR1149" t="s">
        <v>158</v>
      </c>
      <c r="DS1149">
        <v>427921</v>
      </c>
      <c r="DT1149" t="s">
        <v>158</v>
      </c>
      <c r="DU1149">
        <v>606749</v>
      </c>
      <c r="DV1149" t="s">
        <v>158</v>
      </c>
      <c r="DW1149">
        <v>602790</v>
      </c>
      <c r="DX1149">
        <v>440747</v>
      </c>
      <c r="DY1149">
        <v>509523</v>
      </c>
      <c r="DZ1149">
        <v>1847</v>
      </c>
      <c r="EA1149">
        <v>1846</v>
      </c>
      <c r="EB1149" t="s">
        <v>158</v>
      </c>
      <c r="EC1149">
        <v>440747</v>
      </c>
      <c r="ED1149">
        <v>440747</v>
      </c>
      <c r="EE1149">
        <v>1847</v>
      </c>
      <c r="EF1149" t="s">
        <v>158</v>
      </c>
      <c r="EG1149" t="s">
        <v>158</v>
      </c>
      <c r="EH1149">
        <v>614136</v>
      </c>
      <c r="EI1149">
        <v>443649</v>
      </c>
      <c r="EJ1149">
        <v>510445</v>
      </c>
      <c r="EK1149">
        <v>443798</v>
      </c>
      <c r="EL1149">
        <v>606749</v>
      </c>
      <c r="EM1149">
        <v>604791</v>
      </c>
      <c r="EN1149">
        <v>614136</v>
      </c>
      <c r="EO1149" t="s">
        <v>158</v>
      </c>
      <c r="EP1149" t="s">
        <v>158</v>
      </c>
      <c r="EQ1149">
        <v>602790</v>
      </c>
      <c r="ER1149" t="s">
        <v>158</v>
      </c>
      <c r="ES1149" t="s">
        <v>158</v>
      </c>
      <c r="ET1149" t="s">
        <v>178</v>
      </c>
      <c r="EU1149">
        <v>0</v>
      </c>
      <c r="EV1149" t="s">
        <v>1711</v>
      </c>
      <c r="EW1149">
        <v>7</v>
      </c>
      <c r="EX1149" t="s">
        <v>158</v>
      </c>
      <c r="EY1149" t="s">
        <v>169</v>
      </c>
      <c r="EZ1149">
        <v>1024</v>
      </c>
      <c r="FA1149">
        <v>-180</v>
      </c>
      <c r="FB1149">
        <v>-104</v>
      </c>
    </row>
    <row r="1150" spans="1:158" x14ac:dyDescent="0.35">
      <c r="A1150">
        <v>100</v>
      </c>
      <c r="B1150">
        <v>100</v>
      </c>
      <c r="C1150">
        <v>11204</v>
      </c>
      <c r="D1150">
        <v>11204</v>
      </c>
      <c r="E1150" t="s">
        <v>155</v>
      </c>
      <c r="F1150" t="s">
        <v>156</v>
      </c>
      <c r="G1150" t="s">
        <v>156</v>
      </c>
      <c r="H1150" t="s">
        <v>156</v>
      </c>
      <c r="I1150">
        <v>0</v>
      </c>
      <c r="J1150" t="s">
        <v>157</v>
      </c>
      <c r="K1150">
        <v>1</v>
      </c>
      <c r="L1150" t="s">
        <v>154</v>
      </c>
      <c r="M1150" t="s">
        <v>154</v>
      </c>
      <c r="N1150" t="s">
        <v>154</v>
      </c>
      <c r="O1150">
        <v>1</v>
      </c>
      <c r="P1150" t="s">
        <v>154</v>
      </c>
      <c r="Q1150" t="s">
        <v>154</v>
      </c>
      <c r="R1150" t="s">
        <v>301</v>
      </c>
      <c r="S1150">
        <v>0</v>
      </c>
      <c r="T1150">
        <v>2</v>
      </c>
      <c r="U1150">
        <v>0</v>
      </c>
      <c r="V1150">
        <v>0</v>
      </c>
      <c r="W1150">
        <v>0</v>
      </c>
      <c r="X1150">
        <v>2</v>
      </c>
      <c r="Y1150">
        <v>0</v>
      </c>
      <c r="Z1150">
        <v>20</v>
      </c>
      <c r="AA1150">
        <v>0</v>
      </c>
      <c r="AB1150">
        <v>20</v>
      </c>
      <c r="AC1150">
        <v>2</v>
      </c>
      <c r="AD1150">
        <v>2</v>
      </c>
      <c r="AE1150">
        <v>0</v>
      </c>
      <c r="AF1150">
        <v>0</v>
      </c>
      <c r="AG1150">
        <v>0</v>
      </c>
      <c r="AH1150">
        <v>2</v>
      </c>
      <c r="AI1150">
        <v>2</v>
      </c>
      <c r="AJ1150">
        <v>0</v>
      </c>
      <c r="AK1150">
        <v>0</v>
      </c>
      <c r="AL1150">
        <v>0</v>
      </c>
      <c r="AM1150">
        <v>21</v>
      </c>
      <c r="AN1150">
        <v>2</v>
      </c>
      <c r="AO1150">
        <v>2</v>
      </c>
      <c r="AP1150">
        <v>2</v>
      </c>
      <c r="AQ1150">
        <v>20</v>
      </c>
      <c r="AR1150">
        <v>20</v>
      </c>
      <c r="AS1150">
        <v>20</v>
      </c>
      <c r="AT1150">
        <v>2</v>
      </c>
      <c r="AU1150">
        <v>0</v>
      </c>
      <c r="AV1150">
        <v>20</v>
      </c>
      <c r="AW1150">
        <v>0</v>
      </c>
      <c r="AX1150">
        <v>0</v>
      </c>
      <c r="AY1150" t="s">
        <v>159</v>
      </c>
      <c r="AZ1150" t="s">
        <v>442</v>
      </c>
      <c r="BA1150" t="s">
        <v>1144</v>
      </c>
      <c r="BB1150" t="s">
        <v>1678</v>
      </c>
      <c r="BC1150" t="s">
        <v>163</v>
      </c>
      <c r="BD1150" t="b">
        <v>0</v>
      </c>
      <c r="BE1150">
        <v>4.7699999999999996</v>
      </c>
      <c r="BF1150" t="b">
        <v>1</v>
      </c>
      <c r="BH1150" t="s">
        <v>164</v>
      </c>
      <c r="BI1150" t="s">
        <v>1679</v>
      </c>
      <c r="BJ1150" t="b">
        <v>0</v>
      </c>
      <c r="BK1150" t="s">
        <v>166</v>
      </c>
      <c r="BL1150" t="b">
        <v>0</v>
      </c>
      <c r="BM1150">
        <v>18</v>
      </c>
      <c r="BN1150" t="s">
        <v>167</v>
      </c>
      <c r="BO1150" t="s">
        <v>168</v>
      </c>
      <c r="BP1150" t="s">
        <v>167</v>
      </c>
      <c r="BQ1150" t="s">
        <v>167</v>
      </c>
      <c r="BR1150">
        <v>768</v>
      </c>
      <c r="BS1150" t="s">
        <v>156</v>
      </c>
      <c r="BT1150" t="s">
        <v>193</v>
      </c>
      <c r="BU1150" t="s">
        <v>302</v>
      </c>
      <c r="BV1150" t="s">
        <v>303</v>
      </c>
      <c r="BW1150">
        <v>0</v>
      </c>
      <c r="BX1150">
        <v>3</v>
      </c>
      <c r="BY1150">
        <v>0</v>
      </c>
      <c r="BZ1150">
        <v>6</v>
      </c>
      <c r="CA1150" t="s">
        <v>1680</v>
      </c>
      <c r="CB1150" t="s">
        <v>156</v>
      </c>
      <c r="CC1150">
        <v>7</v>
      </c>
      <c r="CD1150" t="b">
        <v>0</v>
      </c>
      <c r="CE1150" t="s">
        <v>832</v>
      </c>
      <c r="CF1150" t="s">
        <v>833</v>
      </c>
      <c r="CG1150">
        <v>32</v>
      </c>
      <c r="CH1150">
        <v>0</v>
      </c>
      <c r="CI1150" t="s">
        <v>301</v>
      </c>
      <c r="CJ1150" t="s">
        <v>430</v>
      </c>
      <c r="CK1150" t="s">
        <v>430</v>
      </c>
      <c r="CL1150" t="s">
        <v>430</v>
      </c>
      <c r="CM1150" t="s">
        <v>430</v>
      </c>
      <c r="CN1150" t="s">
        <v>1682</v>
      </c>
      <c r="CO1150" t="s">
        <v>301</v>
      </c>
      <c r="CP1150" t="s">
        <v>430</v>
      </c>
      <c r="CQ1150">
        <v>1</v>
      </c>
      <c r="CR1150">
        <v>11204</v>
      </c>
      <c r="CS1150">
        <f t="shared" si="74"/>
        <v>11204</v>
      </c>
      <c r="CT1150">
        <f>AVERAGE(CS1150:CS1233)</f>
        <v>2202.5714285714284</v>
      </c>
      <c r="CU1150">
        <f>STDEV(CS1150:CS1233)</f>
        <v>2570.2272856017166</v>
      </c>
      <c r="CV1150" t="str">
        <f>IF(OR(CS1150&lt;CT1150-2*CU1150,CS1150&gt;CT1150+2*CU1150),"-",CS1150)</f>
        <v>-</v>
      </c>
      <c r="CW1150">
        <v>31373</v>
      </c>
      <c r="CX1150">
        <v>7252</v>
      </c>
      <c r="CY1150">
        <v>2901</v>
      </c>
      <c r="CZ1150">
        <v>921</v>
      </c>
      <c r="DA1150">
        <v>103185</v>
      </c>
      <c r="DB1150">
        <v>11204</v>
      </c>
      <c r="DC1150">
        <v>65723</v>
      </c>
      <c r="DD1150">
        <v>7384</v>
      </c>
      <c r="DE1150">
        <v>2</v>
      </c>
      <c r="DF1150" t="s">
        <v>156</v>
      </c>
      <c r="DG1150">
        <v>1024</v>
      </c>
      <c r="DH1150">
        <v>2</v>
      </c>
      <c r="DI1150">
        <v>48000</v>
      </c>
      <c r="DJ1150">
        <v>-16</v>
      </c>
      <c r="DK1150" t="s">
        <v>176</v>
      </c>
      <c r="DL1150">
        <v>12</v>
      </c>
      <c r="DM1150" t="s">
        <v>413</v>
      </c>
      <c r="DN1150">
        <v>621439</v>
      </c>
      <c r="DO1150">
        <v>614185</v>
      </c>
      <c r="DP1150">
        <v>105033</v>
      </c>
      <c r="DQ1150">
        <v>653591</v>
      </c>
      <c r="DR1150">
        <v>655540</v>
      </c>
      <c r="DS1150">
        <v>614172</v>
      </c>
      <c r="DT1150">
        <v>653591</v>
      </c>
      <c r="DU1150">
        <v>606749</v>
      </c>
      <c r="DV1150" t="s">
        <v>158</v>
      </c>
      <c r="DW1150">
        <v>602790</v>
      </c>
      <c r="DX1150">
        <v>440747</v>
      </c>
      <c r="DY1150">
        <v>509523</v>
      </c>
      <c r="DZ1150">
        <v>1847</v>
      </c>
      <c r="EA1150">
        <v>1846</v>
      </c>
      <c r="EB1150">
        <v>652841</v>
      </c>
      <c r="EC1150">
        <v>440747</v>
      </c>
      <c r="ED1150">
        <v>440747</v>
      </c>
      <c r="EE1150">
        <v>1847</v>
      </c>
      <c r="EF1150">
        <v>659230</v>
      </c>
      <c r="EG1150">
        <v>657540</v>
      </c>
      <c r="EH1150">
        <v>670435</v>
      </c>
      <c r="EI1150">
        <v>443649</v>
      </c>
      <c r="EJ1150">
        <v>510445</v>
      </c>
      <c r="EK1150">
        <v>443798</v>
      </c>
      <c r="EL1150">
        <v>606749</v>
      </c>
      <c r="EM1150">
        <v>604791</v>
      </c>
      <c r="EN1150">
        <v>614136</v>
      </c>
      <c r="EO1150" t="s">
        <v>158</v>
      </c>
      <c r="EP1150">
        <v>659230</v>
      </c>
      <c r="EQ1150">
        <v>602790</v>
      </c>
      <c r="ER1150">
        <v>652840</v>
      </c>
      <c r="ES1150">
        <v>652812</v>
      </c>
      <c r="ET1150" t="s">
        <v>178</v>
      </c>
      <c r="EU1150">
        <v>1</v>
      </c>
      <c r="EV1150" t="s">
        <v>1712</v>
      </c>
      <c r="EW1150">
        <v>1</v>
      </c>
      <c r="EX1150" t="s">
        <v>305</v>
      </c>
      <c r="EY1150" t="s">
        <v>169</v>
      </c>
      <c r="EZ1150">
        <v>1024</v>
      </c>
      <c r="FA1150">
        <v>-180</v>
      </c>
      <c r="FB1150">
        <v>-104</v>
      </c>
    </row>
    <row r="1151" spans="1:158" x14ac:dyDescent="0.35">
      <c r="A1151">
        <v>100</v>
      </c>
      <c r="B1151">
        <v>100</v>
      </c>
      <c r="C1151">
        <v>15179</v>
      </c>
      <c r="D1151">
        <v>15179</v>
      </c>
      <c r="E1151" t="s">
        <v>155</v>
      </c>
      <c r="F1151" t="s">
        <v>156</v>
      </c>
      <c r="G1151" t="s">
        <v>156</v>
      </c>
      <c r="H1151" t="s">
        <v>156</v>
      </c>
      <c r="I1151">
        <v>0</v>
      </c>
      <c r="J1151" t="s">
        <v>157</v>
      </c>
      <c r="K1151">
        <v>1</v>
      </c>
      <c r="L1151" t="s">
        <v>154</v>
      </c>
      <c r="M1151" t="s">
        <v>154</v>
      </c>
      <c r="N1151" t="s">
        <v>154</v>
      </c>
      <c r="O1151">
        <v>1</v>
      </c>
      <c r="P1151" t="s">
        <v>154</v>
      </c>
      <c r="Q1151" t="s">
        <v>154</v>
      </c>
      <c r="R1151" t="s">
        <v>306</v>
      </c>
      <c r="S1151">
        <v>0</v>
      </c>
      <c r="T1151">
        <v>2</v>
      </c>
      <c r="U1151">
        <v>0</v>
      </c>
      <c r="V1151">
        <v>1</v>
      </c>
      <c r="W1151">
        <v>1</v>
      </c>
      <c r="X1151">
        <v>2</v>
      </c>
      <c r="Y1151">
        <v>1</v>
      </c>
      <c r="Z1151">
        <v>20</v>
      </c>
      <c r="AA1151">
        <v>0</v>
      </c>
      <c r="AB1151">
        <v>20</v>
      </c>
      <c r="AC1151">
        <v>2</v>
      </c>
      <c r="AD1151">
        <v>2</v>
      </c>
      <c r="AE1151">
        <v>0</v>
      </c>
      <c r="AF1151">
        <v>0</v>
      </c>
      <c r="AG1151">
        <v>1</v>
      </c>
      <c r="AH1151">
        <v>2</v>
      </c>
      <c r="AI1151">
        <v>2</v>
      </c>
      <c r="AJ1151">
        <v>0</v>
      </c>
      <c r="AK1151">
        <v>1</v>
      </c>
      <c r="AL1151">
        <v>1</v>
      </c>
      <c r="AM1151">
        <v>22</v>
      </c>
      <c r="AN1151">
        <v>2</v>
      </c>
      <c r="AO1151">
        <v>2</v>
      </c>
      <c r="AP1151">
        <v>2</v>
      </c>
      <c r="AQ1151">
        <v>20</v>
      </c>
      <c r="AR1151">
        <v>20</v>
      </c>
      <c r="AS1151">
        <v>20</v>
      </c>
      <c r="AT1151">
        <v>2</v>
      </c>
      <c r="AU1151">
        <v>1</v>
      </c>
      <c r="AV1151">
        <v>20</v>
      </c>
      <c r="AW1151">
        <v>1</v>
      </c>
      <c r="AX1151">
        <v>0</v>
      </c>
      <c r="AY1151" t="s">
        <v>159</v>
      </c>
      <c r="AZ1151" t="s">
        <v>442</v>
      </c>
      <c r="BA1151" t="s">
        <v>1144</v>
      </c>
      <c r="BB1151" t="s">
        <v>1678</v>
      </c>
      <c r="BC1151" t="s">
        <v>163</v>
      </c>
      <c r="BD1151" t="b">
        <v>0</v>
      </c>
      <c r="BE1151" t="s">
        <v>167</v>
      </c>
      <c r="BF1151" t="b">
        <v>1</v>
      </c>
      <c r="BH1151" t="s">
        <v>164</v>
      </c>
      <c r="BI1151" t="s">
        <v>1679</v>
      </c>
      <c r="BJ1151" t="b">
        <v>0</v>
      </c>
      <c r="BK1151" t="s">
        <v>166</v>
      </c>
      <c r="BL1151" t="b">
        <v>0</v>
      </c>
      <c r="BM1151">
        <v>18</v>
      </c>
      <c r="BN1151" t="s">
        <v>167</v>
      </c>
      <c r="BO1151" t="s">
        <v>168</v>
      </c>
      <c r="BP1151" t="s">
        <v>167</v>
      </c>
      <c r="BQ1151" t="s">
        <v>167</v>
      </c>
      <c r="BR1151">
        <v>768</v>
      </c>
      <c r="BS1151" t="s">
        <v>156</v>
      </c>
      <c r="BT1151" t="s">
        <v>193</v>
      </c>
      <c r="BU1151" t="s">
        <v>303</v>
      </c>
      <c r="BV1151" t="s">
        <v>307</v>
      </c>
      <c r="BW1151">
        <v>1</v>
      </c>
      <c r="BX1151">
        <v>3</v>
      </c>
      <c r="BY1151">
        <v>0</v>
      </c>
      <c r="BZ1151">
        <v>6</v>
      </c>
      <c r="CA1151" t="s">
        <v>1680</v>
      </c>
      <c r="CB1151" t="s">
        <v>156</v>
      </c>
      <c r="CC1151">
        <v>7</v>
      </c>
      <c r="CD1151" t="b">
        <v>0</v>
      </c>
      <c r="CE1151" t="s">
        <v>832</v>
      </c>
      <c r="CF1151" t="s">
        <v>833</v>
      </c>
      <c r="CG1151">
        <v>65</v>
      </c>
      <c r="CH1151">
        <v>0</v>
      </c>
      <c r="CI1151" t="s">
        <v>306</v>
      </c>
      <c r="CJ1151" t="s">
        <v>430</v>
      </c>
      <c r="CK1151" t="s">
        <v>430</v>
      </c>
      <c r="CL1151" t="s">
        <v>430</v>
      </c>
      <c r="CM1151" t="s">
        <v>430</v>
      </c>
      <c r="CN1151" t="s">
        <v>1682</v>
      </c>
      <c r="CO1151" t="s">
        <v>306</v>
      </c>
      <c r="CP1151" t="s">
        <v>430</v>
      </c>
      <c r="CQ1151">
        <v>1</v>
      </c>
      <c r="CR1151">
        <v>19155</v>
      </c>
      <c r="CS1151" t="str">
        <f t="shared" si="74"/>
        <v>-</v>
      </c>
      <c r="CT1151">
        <f>CT1150</f>
        <v>2202.5714285714284</v>
      </c>
      <c r="CU1151">
        <f>CU1150</f>
        <v>2570.2272856017166</v>
      </c>
      <c r="CV1151" t="str">
        <f t="shared" ref="CV1151:CV1214" si="78">IF(OR(CS1151&lt;CT1151-2*CU1151,CS1151&gt;CT1151+2*CU1151),"-",CS1151)</f>
        <v>-</v>
      </c>
      <c r="CW1151">
        <v>31373</v>
      </c>
      <c r="CX1151">
        <v>7252</v>
      </c>
      <c r="CY1151">
        <v>2901</v>
      </c>
      <c r="CZ1151">
        <v>921</v>
      </c>
      <c r="DA1151">
        <v>103185</v>
      </c>
      <c r="DB1151">
        <v>19155</v>
      </c>
      <c r="DC1151">
        <v>65723</v>
      </c>
      <c r="DD1151">
        <v>7384</v>
      </c>
      <c r="DE1151">
        <v>2</v>
      </c>
      <c r="DF1151" t="s">
        <v>156</v>
      </c>
      <c r="DG1151">
        <v>1024</v>
      </c>
      <c r="DH1151">
        <v>2</v>
      </c>
      <c r="DI1151">
        <v>48000</v>
      </c>
      <c r="DJ1151">
        <v>-16</v>
      </c>
      <c r="DK1151" t="s">
        <v>176</v>
      </c>
      <c r="DL1151">
        <v>12</v>
      </c>
      <c r="DM1151" t="s">
        <v>413</v>
      </c>
      <c r="DN1151">
        <v>621439</v>
      </c>
      <c r="DO1151">
        <v>614185</v>
      </c>
      <c r="DP1151">
        <v>105033</v>
      </c>
      <c r="DQ1151">
        <v>671249</v>
      </c>
      <c r="DR1151">
        <v>672950</v>
      </c>
      <c r="DS1151">
        <v>614172</v>
      </c>
      <c r="DT1151">
        <v>671249</v>
      </c>
      <c r="DU1151">
        <v>606749</v>
      </c>
      <c r="DV1151" t="s">
        <v>158</v>
      </c>
      <c r="DW1151">
        <v>602790</v>
      </c>
      <c r="DX1151">
        <v>440747</v>
      </c>
      <c r="DY1151">
        <v>509523</v>
      </c>
      <c r="DZ1151">
        <v>1847</v>
      </c>
      <c r="EA1151">
        <v>1846</v>
      </c>
      <c r="EB1151">
        <v>670498</v>
      </c>
      <c r="EC1151">
        <v>440747</v>
      </c>
      <c r="ED1151">
        <v>440747</v>
      </c>
      <c r="EE1151">
        <v>1847</v>
      </c>
      <c r="EF1151">
        <v>676259</v>
      </c>
      <c r="EG1151">
        <v>674950</v>
      </c>
      <c r="EH1151">
        <v>695415</v>
      </c>
      <c r="EI1151">
        <v>443649</v>
      </c>
      <c r="EJ1151">
        <v>510445</v>
      </c>
      <c r="EK1151">
        <v>443798</v>
      </c>
      <c r="EL1151">
        <v>606749</v>
      </c>
      <c r="EM1151">
        <v>604791</v>
      </c>
      <c r="EN1151">
        <v>614136</v>
      </c>
      <c r="EO1151" t="s">
        <v>158</v>
      </c>
      <c r="EP1151">
        <v>676259</v>
      </c>
      <c r="EQ1151">
        <v>602790</v>
      </c>
      <c r="ER1151">
        <v>670498</v>
      </c>
      <c r="ES1151">
        <v>652812</v>
      </c>
      <c r="ET1151" t="s">
        <v>178</v>
      </c>
      <c r="EU1151">
        <v>2</v>
      </c>
      <c r="EV1151" t="s">
        <v>1713</v>
      </c>
      <c r="EW1151">
        <v>2</v>
      </c>
      <c r="EX1151" t="s">
        <v>309</v>
      </c>
      <c r="EY1151" t="s">
        <v>169</v>
      </c>
      <c r="EZ1151">
        <v>1024</v>
      </c>
      <c r="FA1151">
        <v>-180</v>
      </c>
      <c r="FB1151">
        <v>-104</v>
      </c>
    </row>
    <row r="1152" spans="1:158" x14ac:dyDescent="0.35">
      <c r="A1152">
        <v>100</v>
      </c>
      <c r="B1152">
        <v>100</v>
      </c>
      <c r="C1152">
        <v>13973</v>
      </c>
      <c r="D1152">
        <v>13973</v>
      </c>
      <c r="E1152" t="s">
        <v>155</v>
      </c>
      <c r="F1152" t="s">
        <v>156</v>
      </c>
      <c r="G1152" t="s">
        <v>156</v>
      </c>
      <c r="H1152" t="s">
        <v>156</v>
      </c>
      <c r="I1152">
        <v>0</v>
      </c>
      <c r="J1152" t="s">
        <v>157</v>
      </c>
      <c r="K1152">
        <v>1</v>
      </c>
      <c r="L1152" t="s">
        <v>154</v>
      </c>
      <c r="M1152" t="s">
        <v>154</v>
      </c>
      <c r="N1152" t="s">
        <v>154</v>
      </c>
      <c r="O1152">
        <v>1</v>
      </c>
      <c r="P1152" t="s">
        <v>154</v>
      </c>
      <c r="Q1152" t="s">
        <v>154</v>
      </c>
      <c r="R1152" t="s">
        <v>301</v>
      </c>
      <c r="S1152">
        <v>0</v>
      </c>
      <c r="T1152">
        <v>2</v>
      </c>
      <c r="U1152">
        <v>0</v>
      </c>
      <c r="V1152">
        <v>2</v>
      </c>
      <c r="W1152">
        <v>2</v>
      </c>
      <c r="X1152">
        <v>2</v>
      </c>
      <c r="Y1152">
        <v>2</v>
      </c>
      <c r="Z1152">
        <v>20</v>
      </c>
      <c r="AA1152">
        <v>0</v>
      </c>
      <c r="AB1152">
        <v>20</v>
      </c>
      <c r="AC1152">
        <v>2</v>
      </c>
      <c r="AD1152">
        <v>2</v>
      </c>
      <c r="AE1152">
        <v>0</v>
      </c>
      <c r="AF1152">
        <v>0</v>
      </c>
      <c r="AG1152">
        <v>2</v>
      </c>
      <c r="AH1152">
        <v>2</v>
      </c>
      <c r="AI1152">
        <v>2</v>
      </c>
      <c r="AJ1152">
        <v>0</v>
      </c>
      <c r="AK1152">
        <v>2</v>
      </c>
      <c r="AL1152">
        <v>2</v>
      </c>
      <c r="AM1152">
        <v>23</v>
      </c>
      <c r="AN1152">
        <v>2</v>
      </c>
      <c r="AO1152">
        <v>2</v>
      </c>
      <c r="AP1152">
        <v>2</v>
      </c>
      <c r="AQ1152">
        <v>20</v>
      </c>
      <c r="AR1152">
        <v>20</v>
      </c>
      <c r="AS1152">
        <v>20</v>
      </c>
      <c r="AT1152">
        <v>2</v>
      </c>
      <c r="AU1152">
        <v>2</v>
      </c>
      <c r="AV1152">
        <v>20</v>
      </c>
      <c r="AW1152">
        <v>2</v>
      </c>
      <c r="AX1152">
        <v>0</v>
      </c>
      <c r="AY1152" t="s">
        <v>159</v>
      </c>
      <c r="AZ1152" t="s">
        <v>442</v>
      </c>
      <c r="BA1152" t="s">
        <v>1144</v>
      </c>
      <c r="BB1152" t="s">
        <v>1678</v>
      </c>
      <c r="BC1152" t="s">
        <v>163</v>
      </c>
      <c r="BD1152" t="b">
        <v>0</v>
      </c>
      <c r="BE1152">
        <v>5.53</v>
      </c>
      <c r="BF1152" t="b">
        <v>1</v>
      </c>
      <c r="BH1152" t="s">
        <v>164</v>
      </c>
      <c r="BI1152" t="s">
        <v>1679</v>
      </c>
      <c r="BJ1152" t="b">
        <v>0</v>
      </c>
      <c r="BK1152" t="s">
        <v>166</v>
      </c>
      <c r="BL1152" t="b">
        <v>0</v>
      </c>
      <c r="BM1152">
        <v>18</v>
      </c>
      <c r="BN1152" t="s">
        <v>167</v>
      </c>
      <c r="BO1152" t="s">
        <v>168</v>
      </c>
      <c r="BP1152" t="s">
        <v>167</v>
      </c>
      <c r="BQ1152" t="s">
        <v>167</v>
      </c>
      <c r="BR1152">
        <v>768</v>
      </c>
      <c r="BS1152" t="s">
        <v>156</v>
      </c>
      <c r="BT1152" t="s">
        <v>193</v>
      </c>
      <c r="BU1152" t="s">
        <v>302</v>
      </c>
      <c r="BV1152" t="s">
        <v>310</v>
      </c>
      <c r="BW1152">
        <v>2</v>
      </c>
      <c r="BX1152">
        <v>3</v>
      </c>
      <c r="BY1152">
        <v>0</v>
      </c>
      <c r="BZ1152">
        <v>6</v>
      </c>
      <c r="CA1152" t="s">
        <v>1680</v>
      </c>
      <c r="CB1152" t="s">
        <v>156</v>
      </c>
      <c r="CC1152">
        <v>7</v>
      </c>
      <c r="CD1152" t="b">
        <v>0</v>
      </c>
      <c r="CE1152" t="s">
        <v>832</v>
      </c>
      <c r="CF1152" t="s">
        <v>833</v>
      </c>
      <c r="CG1152">
        <v>39</v>
      </c>
      <c r="CH1152">
        <v>0</v>
      </c>
      <c r="CI1152" t="s">
        <v>301</v>
      </c>
      <c r="CJ1152" t="s">
        <v>430</v>
      </c>
      <c r="CK1152" t="s">
        <v>430</v>
      </c>
      <c r="CL1152" t="s">
        <v>430</v>
      </c>
      <c r="CM1152" t="s">
        <v>430</v>
      </c>
      <c r="CN1152" t="s">
        <v>1682</v>
      </c>
      <c r="CO1152" t="s">
        <v>301</v>
      </c>
      <c r="CP1152" t="s">
        <v>430</v>
      </c>
      <c r="CQ1152">
        <v>1</v>
      </c>
      <c r="CR1152">
        <v>11562</v>
      </c>
      <c r="CS1152">
        <f t="shared" si="74"/>
        <v>11562</v>
      </c>
      <c r="CT1152">
        <f t="shared" ref="CT1152:CT1215" si="79">CT1151</f>
        <v>2202.5714285714284</v>
      </c>
      <c r="CU1152">
        <f t="shared" ref="CU1152:CU1215" si="80">CU1151</f>
        <v>2570.2272856017166</v>
      </c>
      <c r="CV1152" t="str">
        <f t="shared" si="78"/>
        <v>-</v>
      </c>
      <c r="CW1152">
        <v>31373</v>
      </c>
      <c r="CX1152">
        <v>7252</v>
      </c>
      <c r="CY1152">
        <v>2901</v>
      </c>
      <c r="CZ1152">
        <v>921</v>
      </c>
      <c r="DA1152">
        <v>103185</v>
      </c>
      <c r="DB1152">
        <v>11562</v>
      </c>
      <c r="DC1152">
        <v>65723</v>
      </c>
      <c r="DD1152">
        <v>7384</v>
      </c>
      <c r="DE1152">
        <v>2</v>
      </c>
      <c r="DF1152" t="s">
        <v>156</v>
      </c>
      <c r="DG1152">
        <v>1024</v>
      </c>
      <c r="DH1152">
        <v>2</v>
      </c>
      <c r="DI1152">
        <v>48000</v>
      </c>
      <c r="DJ1152">
        <v>-16</v>
      </c>
      <c r="DK1152" t="s">
        <v>176</v>
      </c>
      <c r="DL1152">
        <v>12</v>
      </c>
      <c r="DM1152" t="s">
        <v>413</v>
      </c>
      <c r="DN1152">
        <v>621439</v>
      </c>
      <c r="DO1152">
        <v>614185</v>
      </c>
      <c r="DP1152">
        <v>105033</v>
      </c>
      <c r="DQ1152">
        <v>696236</v>
      </c>
      <c r="DR1152">
        <v>698191</v>
      </c>
      <c r="DS1152">
        <v>614172</v>
      </c>
      <c r="DT1152">
        <v>696236</v>
      </c>
      <c r="DU1152">
        <v>606749</v>
      </c>
      <c r="DV1152" t="s">
        <v>158</v>
      </c>
      <c r="DW1152">
        <v>602790</v>
      </c>
      <c r="DX1152">
        <v>440747</v>
      </c>
      <c r="DY1152">
        <v>509523</v>
      </c>
      <c r="DZ1152">
        <v>1847</v>
      </c>
      <c r="EA1152">
        <v>1846</v>
      </c>
      <c r="EB1152">
        <v>695480</v>
      </c>
      <c r="EC1152">
        <v>440747</v>
      </c>
      <c r="ED1152">
        <v>440747</v>
      </c>
      <c r="EE1152">
        <v>1847</v>
      </c>
      <c r="EF1152">
        <v>701790</v>
      </c>
      <c r="EG1152">
        <v>700192</v>
      </c>
      <c r="EH1152">
        <v>713353</v>
      </c>
      <c r="EI1152">
        <v>443649</v>
      </c>
      <c r="EJ1152">
        <v>510445</v>
      </c>
      <c r="EK1152">
        <v>443798</v>
      </c>
      <c r="EL1152">
        <v>606749</v>
      </c>
      <c r="EM1152">
        <v>604791</v>
      </c>
      <c r="EN1152">
        <v>614136</v>
      </c>
      <c r="EO1152" t="s">
        <v>158</v>
      </c>
      <c r="EP1152">
        <v>701790</v>
      </c>
      <c r="EQ1152">
        <v>602790</v>
      </c>
      <c r="ER1152">
        <v>695480</v>
      </c>
      <c r="ES1152">
        <v>652812</v>
      </c>
      <c r="ET1152" t="s">
        <v>178</v>
      </c>
      <c r="EU1152">
        <v>3</v>
      </c>
      <c r="EV1152" t="s">
        <v>1714</v>
      </c>
      <c r="EW1152">
        <v>3</v>
      </c>
      <c r="EX1152" t="s">
        <v>305</v>
      </c>
      <c r="EY1152" t="s">
        <v>169</v>
      </c>
      <c r="EZ1152">
        <v>1024</v>
      </c>
      <c r="FA1152">
        <v>-180</v>
      </c>
      <c r="FB1152">
        <v>-104</v>
      </c>
    </row>
    <row r="1153" spans="1:158" x14ac:dyDescent="0.35">
      <c r="A1153">
        <v>100</v>
      </c>
      <c r="B1153">
        <v>100</v>
      </c>
      <c r="C1153">
        <v>12267</v>
      </c>
      <c r="D1153">
        <v>12267</v>
      </c>
      <c r="E1153" t="s">
        <v>155</v>
      </c>
      <c r="F1153" t="s">
        <v>156</v>
      </c>
      <c r="G1153" t="s">
        <v>156</v>
      </c>
      <c r="H1153" t="s">
        <v>156</v>
      </c>
      <c r="I1153">
        <v>0</v>
      </c>
      <c r="J1153" t="s">
        <v>157</v>
      </c>
      <c r="K1153">
        <v>1</v>
      </c>
      <c r="L1153" t="s">
        <v>154</v>
      </c>
      <c r="M1153" t="s">
        <v>154</v>
      </c>
      <c r="N1153" t="s">
        <v>154</v>
      </c>
      <c r="O1153">
        <v>1</v>
      </c>
      <c r="P1153" t="s">
        <v>154</v>
      </c>
      <c r="Q1153" t="s">
        <v>154</v>
      </c>
      <c r="R1153" t="s">
        <v>301</v>
      </c>
      <c r="S1153">
        <v>0</v>
      </c>
      <c r="T1153">
        <v>2</v>
      </c>
      <c r="U1153">
        <v>0</v>
      </c>
      <c r="V1153">
        <v>3</v>
      </c>
      <c r="W1153">
        <v>3</v>
      </c>
      <c r="X1153">
        <v>2</v>
      </c>
      <c r="Y1153">
        <v>3</v>
      </c>
      <c r="Z1153">
        <v>20</v>
      </c>
      <c r="AA1153">
        <v>0</v>
      </c>
      <c r="AB1153">
        <v>20</v>
      </c>
      <c r="AC1153">
        <v>2</v>
      </c>
      <c r="AD1153">
        <v>2</v>
      </c>
      <c r="AE1153">
        <v>0</v>
      </c>
      <c r="AF1153">
        <v>0</v>
      </c>
      <c r="AG1153">
        <v>3</v>
      </c>
      <c r="AH1153">
        <v>2</v>
      </c>
      <c r="AI1153">
        <v>2</v>
      </c>
      <c r="AJ1153">
        <v>0</v>
      </c>
      <c r="AK1153">
        <v>3</v>
      </c>
      <c r="AL1153">
        <v>3</v>
      </c>
      <c r="AM1153">
        <v>24</v>
      </c>
      <c r="AN1153">
        <v>2</v>
      </c>
      <c r="AO1153">
        <v>2</v>
      </c>
      <c r="AP1153">
        <v>2</v>
      </c>
      <c r="AQ1153">
        <v>20</v>
      </c>
      <c r="AR1153">
        <v>20</v>
      </c>
      <c r="AS1153">
        <v>20</v>
      </c>
      <c r="AT1153">
        <v>2</v>
      </c>
      <c r="AU1153">
        <v>3</v>
      </c>
      <c r="AV1153">
        <v>20</v>
      </c>
      <c r="AW1153">
        <v>3</v>
      </c>
      <c r="AX1153">
        <v>0</v>
      </c>
      <c r="AY1153" t="s">
        <v>159</v>
      </c>
      <c r="AZ1153" t="s">
        <v>442</v>
      </c>
      <c r="BA1153" t="s">
        <v>1144</v>
      </c>
      <c r="BB1153" t="s">
        <v>1678</v>
      </c>
      <c r="BC1153" t="s">
        <v>163</v>
      </c>
      <c r="BD1153" t="b">
        <v>0</v>
      </c>
      <c r="BE1153">
        <v>5.23</v>
      </c>
      <c r="BF1153" t="b">
        <v>1</v>
      </c>
      <c r="BH1153" t="s">
        <v>164</v>
      </c>
      <c r="BI1153" t="s">
        <v>1679</v>
      </c>
      <c r="BJ1153" t="b">
        <v>0</v>
      </c>
      <c r="BK1153" t="s">
        <v>166</v>
      </c>
      <c r="BL1153" t="b">
        <v>0</v>
      </c>
      <c r="BM1153">
        <v>18</v>
      </c>
      <c r="BN1153" t="s">
        <v>167</v>
      </c>
      <c r="BO1153" t="s">
        <v>168</v>
      </c>
      <c r="BP1153" t="s">
        <v>167</v>
      </c>
      <c r="BQ1153" t="s">
        <v>167</v>
      </c>
      <c r="BR1153">
        <v>768</v>
      </c>
      <c r="BS1153" t="s">
        <v>156</v>
      </c>
      <c r="BT1153" t="s">
        <v>193</v>
      </c>
      <c r="BU1153" t="s">
        <v>185</v>
      </c>
      <c r="BV1153" t="s">
        <v>302</v>
      </c>
      <c r="BW1153">
        <v>3</v>
      </c>
      <c r="BX1153">
        <v>3</v>
      </c>
      <c r="BY1153">
        <v>0</v>
      </c>
      <c r="BZ1153">
        <v>6</v>
      </c>
      <c r="CA1153" t="s">
        <v>1680</v>
      </c>
      <c r="CB1153" t="s">
        <v>156</v>
      </c>
      <c r="CC1153">
        <v>7</v>
      </c>
      <c r="CD1153" t="b">
        <v>0</v>
      </c>
      <c r="CE1153" t="s">
        <v>832</v>
      </c>
      <c r="CF1153" t="s">
        <v>833</v>
      </c>
      <c r="CG1153">
        <v>15</v>
      </c>
      <c r="CH1153">
        <v>0</v>
      </c>
      <c r="CI1153" t="s">
        <v>301</v>
      </c>
      <c r="CJ1153" t="s">
        <v>430</v>
      </c>
      <c r="CK1153" t="s">
        <v>430</v>
      </c>
      <c r="CL1153" t="s">
        <v>430</v>
      </c>
      <c r="CM1153" t="s">
        <v>430</v>
      </c>
      <c r="CN1153" t="s">
        <v>1682</v>
      </c>
      <c r="CO1153" t="s">
        <v>301</v>
      </c>
      <c r="CP1153" t="s">
        <v>430</v>
      </c>
      <c r="CQ1153">
        <v>1</v>
      </c>
      <c r="CR1153">
        <v>7147</v>
      </c>
      <c r="CS1153">
        <f t="shared" si="74"/>
        <v>7147</v>
      </c>
      <c r="CT1153">
        <f t="shared" si="79"/>
        <v>2202.5714285714284</v>
      </c>
      <c r="CU1153">
        <f t="shared" si="80"/>
        <v>2570.2272856017166</v>
      </c>
      <c r="CV1153">
        <f t="shared" si="78"/>
        <v>7147</v>
      </c>
      <c r="CW1153">
        <v>31373</v>
      </c>
      <c r="CX1153">
        <v>7252</v>
      </c>
      <c r="CY1153">
        <v>2901</v>
      </c>
      <c r="CZ1153">
        <v>921</v>
      </c>
      <c r="DA1153">
        <v>103185</v>
      </c>
      <c r="DB1153">
        <v>7147</v>
      </c>
      <c r="DC1153">
        <v>65723</v>
      </c>
      <c r="DD1153">
        <v>7384</v>
      </c>
      <c r="DE1153">
        <v>2</v>
      </c>
      <c r="DF1153" t="s">
        <v>156</v>
      </c>
      <c r="DG1153">
        <v>1024</v>
      </c>
      <c r="DH1153">
        <v>2</v>
      </c>
      <c r="DI1153">
        <v>48000</v>
      </c>
      <c r="DJ1153">
        <v>-16</v>
      </c>
      <c r="DK1153" t="s">
        <v>176</v>
      </c>
      <c r="DL1153">
        <v>12</v>
      </c>
      <c r="DM1153" t="s">
        <v>413</v>
      </c>
      <c r="DN1153">
        <v>621439</v>
      </c>
      <c r="DO1153">
        <v>614185</v>
      </c>
      <c r="DP1153">
        <v>105033</v>
      </c>
      <c r="DQ1153">
        <v>714136</v>
      </c>
      <c r="DR1153">
        <v>715890</v>
      </c>
      <c r="DS1153">
        <v>614172</v>
      </c>
      <c r="DT1153">
        <v>714136</v>
      </c>
      <c r="DU1153">
        <v>606749</v>
      </c>
      <c r="DV1153" t="s">
        <v>158</v>
      </c>
      <c r="DW1153">
        <v>602790</v>
      </c>
      <c r="DX1153">
        <v>440747</v>
      </c>
      <c r="DY1153">
        <v>509523</v>
      </c>
      <c r="DZ1153">
        <v>1847</v>
      </c>
      <c r="EA1153">
        <v>1846</v>
      </c>
      <c r="EB1153">
        <v>713385</v>
      </c>
      <c r="EC1153">
        <v>440747</v>
      </c>
      <c r="ED1153">
        <v>440747</v>
      </c>
      <c r="EE1153">
        <v>1847</v>
      </c>
      <c r="EF1153">
        <v>719846</v>
      </c>
      <c r="EG1153">
        <v>717890</v>
      </c>
      <c r="EH1153">
        <v>726994</v>
      </c>
      <c r="EI1153">
        <v>443649</v>
      </c>
      <c r="EJ1153">
        <v>510445</v>
      </c>
      <c r="EK1153">
        <v>443798</v>
      </c>
      <c r="EL1153">
        <v>606749</v>
      </c>
      <c r="EM1153">
        <v>604791</v>
      </c>
      <c r="EN1153">
        <v>614136</v>
      </c>
      <c r="EO1153" t="s">
        <v>158</v>
      </c>
      <c r="EP1153">
        <v>719846</v>
      </c>
      <c r="EQ1153">
        <v>602790</v>
      </c>
      <c r="ER1153">
        <v>713385</v>
      </c>
      <c r="ES1153">
        <v>652812</v>
      </c>
      <c r="ET1153" t="s">
        <v>178</v>
      </c>
      <c r="EU1153">
        <v>4</v>
      </c>
      <c r="EV1153" t="s">
        <v>1715</v>
      </c>
      <c r="EW1153">
        <v>4</v>
      </c>
      <c r="EX1153" t="s">
        <v>305</v>
      </c>
      <c r="EY1153" t="s">
        <v>169</v>
      </c>
      <c r="EZ1153">
        <v>1024</v>
      </c>
      <c r="FA1153">
        <v>-180</v>
      </c>
      <c r="FB1153">
        <v>-104</v>
      </c>
    </row>
    <row r="1154" spans="1:158" x14ac:dyDescent="0.35">
      <c r="A1154">
        <v>100</v>
      </c>
      <c r="B1154">
        <v>100</v>
      </c>
      <c r="C1154">
        <v>10235</v>
      </c>
      <c r="D1154">
        <v>10235</v>
      </c>
      <c r="E1154" t="s">
        <v>155</v>
      </c>
      <c r="F1154" t="s">
        <v>156</v>
      </c>
      <c r="G1154" t="s">
        <v>156</v>
      </c>
      <c r="H1154" t="s">
        <v>156</v>
      </c>
      <c r="I1154">
        <v>0</v>
      </c>
      <c r="J1154" t="s">
        <v>157</v>
      </c>
      <c r="K1154">
        <v>1</v>
      </c>
      <c r="L1154" t="s">
        <v>154</v>
      </c>
      <c r="M1154" t="s">
        <v>154</v>
      </c>
      <c r="N1154" t="s">
        <v>154</v>
      </c>
      <c r="O1154">
        <v>1</v>
      </c>
      <c r="P1154" t="s">
        <v>154</v>
      </c>
      <c r="Q1154" t="s">
        <v>154</v>
      </c>
      <c r="R1154" t="s">
        <v>306</v>
      </c>
      <c r="S1154">
        <v>0</v>
      </c>
      <c r="T1154">
        <v>2</v>
      </c>
      <c r="U1154">
        <v>0</v>
      </c>
      <c r="V1154">
        <v>4</v>
      </c>
      <c r="W1154">
        <v>4</v>
      </c>
      <c r="X1154">
        <v>2</v>
      </c>
      <c r="Y1154">
        <v>4</v>
      </c>
      <c r="Z1154">
        <v>20</v>
      </c>
      <c r="AA1154">
        <v>0</v>
      </c>
      <c r="AB1154">
        <v>20</v>
      </c>
      <c r="AC1154">
        <v>2</v>
      </c>
      <c r="AD1154">
        <v>2</v>
      </c>
      <c r="AE1154">
        <v>0</v>
      </c>
      <c r="AF1154">
        <v>0</v>
      </c>
      <c r="AG1154">
        <v>4</v>
      </c>
      <c r="AH1154">
        <v>2</v>
      </c>
      <c r="AI1154">
        <v>2</v>
      </c>
      <c r="AJ1154">
        <v>0</v>
      </c>
      <c r="AK1154">
        <v>4</v>
      </c>
      <c r="AL1154">
        <v>4</v>
      </c>
      <c r="AM1154">
        <v>25</v>
      </c>
      <c r="AN1154">
        <v>2</v>
      </c>
      <c r="AO1154">
        <v>2</v>
      </c>
      <c r="AP1154">
        <v>2</v>
      </c>
      <c r="AQ1154">
        <v>20</v>
      </c>
      <c r="AR1154">
        <v>20</v>
      </c>
      <c r="AS1154">
        <v>20</v>
      </c>
      <c r="AT1154">
        <v>2</v>
      </c>
      <c r="AU1154">
        <v>4</v>
      </c>
      <c r="AV1154">
        <v>20</v>
      </c>
      <c r="AW1154">
        <v>4</v>
      </c>
      <c r="AX1154">
        <v>0</v>
      </c>
      <c r="AY1154" t="s">
        <v>159</v>
      </c>
      <c r="AZ1154" t="s">
        <v>442</v>
      </c>
      <c r="BA1154" t="s">
        <v>1144</v>
      </c>
      <c r="BB1154" t="s">
        <v>1678</v>
      </c>
      <c r="BC1154" t="s">
        <v>163</v>
      </c>
      <c r="BD1154" t="b">
        <v>0</v>
      </c>
      <c r="BE1154" t="s">
        <v>167</v>
      </c>
      <c r="BF1154" t="b">
        <v>1</v>
      </c>
      <c r="BH1154" t="s">
        <v>164</v>
      </c>
      <c r="BI1154" t="s">
        <v>1679</v>
      </c>
      <c r="BJ1154" t="b">
        <v>0</v>
      </c>
      <c r="BK1154" t="s">
        <v>166</v>
      </c>
      <c r="BL1154" t="b">
        <v>0</v>
      </c>
      <c r="BM1154">
        <v>18</v>
      </c>
      <c r="BN1154" t="s">
        <v>167</v>
      </c>
      <c r="BO1154" t="s">
        <v>168</v>
      </c>
      <c r="BP1154" t="s">
        <v>167</v>
      </c>
      <c r="BQ1154" t="s">
        <v>167</v>
      </c>
      <c r="BR1154">
        <v>768</v>
      </c>
      <c r="BS1154" t="s">
        <v>156</v>
      </c>
      <c r="BT1154" t="s">
        <v>193</v>
      </c>
      <c r="BU1154" t="s">
        <v>303</v>
      </c>
      <c r="BV1154" t="s">
        <v>313</v>
      </c>
      <c r="BW1154">
        <v>4</v>
      </c>
      <c r="BX1154">
        <v>3</v>
      </c>
      <c r="BY1154">
        <v>0</v>
      </c>
      <c r="BZ1154">
        <v>6</v>
      </c>
      <c r="CA1154" t="s">
        <v>1680</v>
      </c>
      <c r="CB1154" t="s">
        <v>156</v>
      </c>
      <c r="CC1154">
        <v>7</v>
      </c>
      <c r="CD1154" t="b">
        <v>0</v>
      </c>
      <c r="CE1154" t="s">
        <v>832</v>
      </c>
      <c r="CF1154" t="s">
        <v>833</v>
      </c>
      <c r="CG1154">
        <v>50</v>
      </c>
      <c r="CH1154">
        <v>0</v>
      </c>
      <c r="CI1154" t="s">
        <v>306</v>
      </c>
      <c r="CJ1154" t="s">
        <v>430</v>
      </c>
      <c r="CK1154" t="s">
        <v>430</v>
      </c>
      <c r="CL1154" t="s">
        <v>430</v>
      </c>
      <c r="CM1154" t="s">
        <v>430</v>
      </c>
      <c r="CN1154" t="s">
        <v>1682</v>
      </c>
      <c r="CO1154" t="s">
        <v>306</v>
      </c>
      <c r="CP1154" t="s">
        <v>430</v>
      </c>
      <c r="CQ1154">
        <v>1</v>
      </c>
      <c r="CR1154">
        <v>2108</v>
      </c>
      <c r="CS1154" t="str">
        <f t="shared" si="74"/>
        <v>-</v>
      </c>
      <c r="CT1154">
        <f t="shared" si="79"/>
        <v>2202.5714285714284</v>
      </c>
      <c r="CU1154">
        <f t="shared" si="80"/>
        <v>2570.2272856017166</v>
      </c>
      <c r="CV1154" t="str">
        <f t="shared" si="78"/>
        <v>-</v>
      </c>
      <c r="CW1154">
        <v>31373</v>
      </c>
      <c r="CX1154">
        <v>7252</v>
      </c>
      <c r="CY1154">
        <v>2901</v>
      </c>
      <c r="CZ1154">
        <v>921</v>
      </c>
      <c r="DA1154">
        <v>103185</v>
      </c>
      <c r="DB1154">
        <v>2108</v>
      </c>
      <c r="DC1154">
        <v>65723</v>
      </c>
      <c r="DD1154">
        <v>7384</v>
      </c>
      <c r="DE1154">
        <v>2</v>
      </c>
      <c r="DF1154" t="s">
        <v>156</v>
      </c>
      <c r="DG1154">
        <v>1024</v>
      </c>
      <c r="DH1154">
        <v>2</v>
      </c>
      <c r="DI1154">
        <v>48000</v>
      </c>
      <c r="DJ1154">
        <v>-16</v>
      </c>
      <c r="DK1154" t="s">
        <v>176</v>
      </c>
      <c r="DL1154">
        <v>12</v>
      </c>
      <c r="DM1154" t="s">
        <v>413</v>
      </c>
      <c r="DN1154">
        <v>621439</v>
      </c>
      <c r="DO1154">
        <v>614185</v>
      </c>
      <c r="DP1154">
        <v>105033</v>
      </c>
      <c r="DQ1154">
        <v>727780</v>
      </c>
      <c r="DR1154">
        <v>729480</v>
      </c>
      <c r="DS1154">
        <v>614172</v>
      </c>
      <c r="DT1154">
        <v>727780</v>
      </c>
      <c r="DU1154">
        <v>606749</v>
      </c>
      <c r="DV1154" t="s">
        <v>158</v>
      </c>
      <c r="DW1154">
        <v>602790</v>
      </c>
      <c r="DX1154">
        <v>440747</v>
      </c>
      <c r="DY1154">
        <v>509523</v>
      </c>
      <c r="DZ1154">
        <v>1847</v>
      </c>
      <c r="EA1154">
        <v>1846</v>
      </c>
      <c r="EB1154">
        <v>727029</v>
      </c>
      <c r="EC1154">
        <v>440747</v>
      </c>
      <c r="ED1154">
        <v>440747</v>
      </c>
      <c r="EE1154">
        <v>1847</v>
      </c>
      <c r="EF1154">
        <v>733019</v>
      </c>
      <c r="EG1154">
        <v>731481</v>
      </c>
      <c r="EH1154">
        <v>735128</v>
      </c>
      <c r="EI1154">
        <v>443649</v>
      </c>
      <c r="EJ1154">
        <v>510445</v>
      </c>
      <c r="EK1154">
        <v>443798</v>
      </c>
      <c r="EL1154">
        <v>606749</v>
      </c>
      <c r="EM1154">
        <v>604791</v>
      </c>
      <c r="EN1154">
        <v>614136</v>
      </c>
      <c r="EO1154" t="s">
        <v>158</v>
      </c>
      <c r="EP1154">
        <v>733019</v>
      </c>
      <c r="EQ1154">
        <v>602790</v>
      </c>
      <c r="ER1154">
        <v>727028</v>
      </c>
      <c r="ES1154">
        <v>652812</v>
      </c>
      <c r="ET1154" t="s">
        <v>178</v>
      </c>
      <c r="EU1154">
        <v>5</v>
      </c>
      <c r="EV1154" t="s">
        <v>1716</v>
      </c>
      <c r="EW1154">
        <v>5</v>
      </c>
      <c r="EX1154" t="s">
        <v>309</v>
      </c>
      <c r="EY1154" t="s">
        <v>169</v>
      </c>
      <c r="EZ1154">
        <v>1024</v>
      </c>
      <c r="FA1154">
        <v>-180</v>
      </c>
      <c r="FB1154">
        <v>-104</v>
      </c>
    </row>
    <row r="1155" spans="1:158" x14ac:dyDescent="0.35">
      <c r="A1155">
        <v>100</v>
      </c>
      <c r="B1155">
        <v>100</v>
      </c>
      <c r="C1155">
        <v>9327</v>
      </c>
      <c r="D1155">
        <v>9327</v>
      </c>
      <c r="E1155" t="s">
        <v>155</v>
      </c>
      <c r="F1155" t="s">
        <v>156</v>
      </c>
      <c r="G1155" t="s">
        <v>156</v>
      </c>
      <c r="H1155" t="s">
        <v>156</v>
      </c>
      <c r="I1155">
        <v>0</v>
      </c>
      <c r="J1155" t="s">
        <v>157</v>
      </c>
      <c r="K1155">
        <v>1</v>
      </c>
      <c r="L1155" t="s">
        <v>154</v>
      </c>
      <c r="M1155" t="s">
        <v>154</v>
      </c>
      <c r="N1155" t="s">
        <v>154</v>
      </c>
      <c r="O1155">
        <v>1</v>
      </c>
      <c r="P1155" t="s">
        <v>154</v>
      </c>
      <c r="Q1155" t="s">
        <v>154</v>
      </c>
      <c r="R1155" t="s">
        <v>301</v>
      </c>
      <c r="S1155">
        <v>0</v>
      </c>
      <c r="T1155">
        <v>2</v>
      </c>
      <c r="U1155">
        <v>0</v>
      </c>
      <c r="V1155">
        <v>5</v>
      </c>
      <c r="W1155">
        <v>5</v>
      </c>
      <c r="X1155">
        <v>2</v>
      </c>
      <c r="Y1155">
        <v>5</v>
      </c>
      <c r="Z1155">
        <v>20</v>
      </c>
      <c r="AA1155">
        <v>0</v>
      </c>
      <c r="AB1155">
        <v>20</v>
      </c>
      <c r="AC1155">
        <v>2</v>
      </c>
      <c r="AD1155">
        <v>2</v>
      </c>
      <c r="AE1155">
        <v>0</v>
      </c>
      <c r="AF1155">
        <v>0</v>
      </c>
      <c r="AG1155">
        <v>5</v>
      </c>
      <c r="AH1155">
        <v>2</v>
      </c>
      <c r="AI1155">
        <v>2</v>
      </c>
      <c r="AJ1155">
        <v>0</v>
      </c>
      <c r="AK1155">
        <v>5</v>
      </c>
      <c r="AL1155">
        <v>5</v>
      </c>
      <c r="AM1155">
        <v>26</v>
      </c>
      <c r="AN1155">
        <v>2</v>
      </c>
      <c r="AO1155">
        <v>2</v>
      </c>
      <c r="AP1155">
        <v>2</v>
      </c>
      <c r="AQ1155">
        <v>20</v>
      </c>
      <c r="AR1155">
        <v>20</v>
      </c>
      <c r="AS1155">
        <v>20</v>
      </c>
      <c r="AT1155">
        <v>2</v>
      </c>
      <c r="AU1155">
        <v>5</v>
      </c>
      <c r="AV1155">
        <v>20</v>
      </c>
      <c r="AW1155">
        <v>5</v>
      </c>
      <c r="AX1155">
        <v>0</v>
      </c>
      <c r="AY1155" t="s">
        <v>159</v>
      </c>
      <c r="AZ1155" t="s">
        <v>442</v>
      </c>
      <c r="BA1155" t="s">
        <v>1144</v>
      </c>
      <c r="BB1155" t="s">
        <v>1678</v>
      </c>
      <c r="BC1155" t="s">
        <v>163</v>
      </c>
      <c r="BD1155" t="b">
        <v>0</v>
      </c>
      <c r="BE1155">
        <v>2.11</v>
      </c>
      <c r="BF1155" t="b">
        <v>1</v>
      </c>
      <c r="BH1155" t="s">
        <v>164</v>
      </c>
      <c r="BI1155" t="s">
        <v>1679</v>
      </c>
      <c r="BJ1155" t="b">
        <v>0</v>
      </c>
      <c r="BK1155" t="s">
        <v>166</v>
      </c>
      <c r="BL1155" t="b">
        <v>0</v>
      </c>
      <c r="BM1155">
        <v>18</v>
      </c>
      <c r="BN1155" t="s">
        <v>167</v>
      </c>
      <c r="BO1155" t="s">
        <v>168</v>
      </c>
      <c r="BP1155" t="s">
        <v>167</v>
      </c>
      <c r="BQ1155" t="s">
        <v>167</v>
      </c>
      <c r="BR1155">
        <v>768</v>
      </c>
      <c r="BS1155" t="s">
        <v>156</v>
      </c>
      <c r="BT1155" t="s">
        <v>193</v>
      </c>
      <c r="BU1155" t="s">
        <v>315</v>
      </c>
      <c r="BV1155" t="s">
        <v>316</v>
      </c>
      <c r="BW1155">
        <v>5</v>
      </c>
      <c r="BX1155">
        <v>3</v>
      </c>
      <c r="BY1155">
        <v>0</v>
      </c>
      <c r="BZ1155">
        <v>6</v>
      </c>
      <c r="CA1155" t="s">
        <v>1680</v>
      </c>
      <c r="CB1155" t="s">
        <v>156</v>
      </c>
      <c r="CC1155">
        <v>7</v>
      </c>
      <c r="CD1155" t="b">
        <v>0</v>
      </c>
      <c r="CE1155" t="s">
        <v>832</v>
      </c>
      <c r="CF1155" t="s">
        <v>833</v>
      </c>
      <c r="CG1155">
        <v>22</v>
      </c>
      <c r="CH1155">
        <v>0</v>
      </c>
      <c r="CI1155" t="s">
        <v>301</v>
      </c>
      <c r="CJ1155" t="s">
        <v>430</v>
      </c>
      <c r="CK1155" t="s">
        <v>430</v>
      </c>
      <c r="CL1155" t="s">
        <v>430</v>
      </c>
      <c r="CM1155" t="s">
        <v>430</v>
      </c>
      <c r="CN1155" t="s">
        <v>1682</v>
      </c>
      <c r="CO1155" t="s">
        <v>301</v>
      </c>
      <c r="CP1155" t="s">
        <v>430</v>
      </c>
      <c r="CQ1155">
        <v>1</v>
      </c>
      <c r="CR1155">
        <v>4789</v>
      </c>
      <c r="CS1155">
        <f t="shared" ref="CS1155:CS1218" si="81">IF(OR(BE1155="NA",BE1155="no"),"-",CR1155)</f>
        <v>4789</v>
      </c>
      <c r="CT1155">
        <f t="shared" si="79"/>
        <v>2202.5714285714284</v>
      </c>
      <c r="CU1155">
        <f t="shared" si="80"/>
        <v>2570.2272856017166</v>
      </c>
      <c r="CV1155">
        <f t="shared" si="78"/>
        <v>4789</v>
      </c>
      <c r="CW1155">
        <v>31373</v>
      </c>
      <c r="CX1155">
        <v>7252</v>
      </c>
      <c r="CY1155">
        <v>2901</v>
      </c>
      <c r="CZ1155">
        <v>921</v>
      </c>
      <c r="DA1155">
        <v>103185</v>
      </c>
      <c r="DB1155">
        <v>4789</v>
      </c>
      <c r="DC1155">
        <v>65723</v>
      </c>
      <c r="DD1155">
        <v>7384</v>
      </c>
      <c r="DE1155">
        <v>2</v>
      </c>
      <c r="DF1155" t="s">
        <v>156</v>
      </c>
      <c r="DG1155">
        <v>1024</v>
      </c>
      <c r="DH1155">
        <v>2</v>
      </c>
      <c r="DI1155">
        <v>48000</v>
      </c>
      <c r="DJ1155">
        <v>-16</v>
      </c>
      <c r="DK1155" t="s">
        <v>176</v>
      </c>
      <c r="DL1155">
        <v>12</v>
      </c>
      <c r="DM1155" t="s">
        <v>413</v>
      </c>
      <c r="DN1155">
        <v>621439</v>
      </c>
      <c r="DO1155">
        <v>614185</v>
      </c>
      <c r="DP1155">
        <v>105033</v>
      </c>
      <c r="DQ1155">
        <v>735912</v>
      </c>
      <c r="DR1155">
        <v>738039</v>
      </c>
      <c r="DS1155">
        <v>614172</v>
      </c>
      <c r="DT1155">
        <v>735912</v>
      </c>
      <c r="DU1155">
        <v>606749</v>
      </c>
      <c r="DV1155" t="s">
        <v>158</v>
      </c>
      <c r="DW1155">
        <v>602790</v>
      </c>
      <c r="DX1155">
        <v>440747</v>
      </c>
      <c r="DY1155">
        <v>509523</v>
      </c>
      <c r="DZ1155">
        <v>1847</v>
      </c>
      <c r="EA1155">
        <v>1846</v>
      </c>
      <c r="EB1155">
        <v>735162</v>
      </c>
      <c r="EC1155">
        <v>440747</v>
      </c>
      <c r="ED1155">
        <v>440747</v>
      </c>
      <c r="EE1155">
        <v>1847</v>
      </c>
      <c r="EF1155">
        <v>741999</v>
      </c>
      <c r="EG1155">
        <v>740039</v>
      </c>
      <c r="EH1155">
        <v>746789</v>
      </c>
      <c r="EI1155">
        <v>443649</v>
      </c>
      <c r="EJ1155">
        <v>510445</v>
      </c>
      <c r="EK1155">
        <v>443798</v>
      </c>
      <c r="EL1155">
        <v>606749</v>
      </c>
      <c r="EM1155">
        <v>604791</v>
      </c>
      <c r="EN1155">
        <v>614136</v>
      </c>
      <c r="EO1155" t="s">
        <v>158</v>
      </c>
      <c r="EP1155">
        <v>741999</v>
      </c>
      <c r="EQ1155">
        <v>602790</v>
      </c>
      <c r="ER1155">
        <v>735161</v>
      </c>
      <c r="ES1155">
        <v>652812</v>
      </c>
      <c r="ET1155" t="s">
        <v>178</v>
      </c>
      <c r="EU1155">
        <v>6</v>
      </c>
      <c r="EV1155" t="s">
        <v>1717</v>
      </c>
      <c r="EW1155">
        <v>6</v>
      </c>
      <c r="EX1155" t="s">
        <v>305</v>
      </c>
      <c r="EY1155" t="s">
        <v>169</v>
      </c>
      <c r="EZ1155">
        <v>1024</v>
      </c>
      <c r="FA1155">
        <v>-180</v>
      </c>
      <c r="FB1155">
        <v>-104</v>
      </c>
    </row>
    <row r="1156" spans="1:158" x14ac:dyDescent="0.35">
      <c r="A1156">
        <v>100</v>
      </c>
      <c r="B1156">
        <v>100</v>
      </c>
      <c r="C1156">
        <v>8514</v>
      </c>
      <c r="D1156">
        <v>8514</v>
      </c>
      <c r="E1156" t="s">
        <v>155</v>
      </c>
      <c r="F1156" t="s">
        <v>156</v>
      </c>
      <c r="G1156" t="s">
        <v>156</v>
      </c>
      <c r="H1156" t="s">
        <v>156</v>
      </c>
      <c r="I1156">
        <v>0</v>
      </c>
      <c r="J1156" t="s">
        <v>157</v>
      </c>
      <c r="K1156">
        <v>1</v>
      </c>
      <c r="L1156" t="s">
        <v>154</v>
      </c>
      <c r="M1156" t="s">
        <v>154</v>
      </c>
      <c r="N1156" t="s">
        <v>154</v>
      </c>
      <c r="O1156">
        <v>1</v>
      </c>
      <c r="P1156" t="s">
        <v>154</v>
      </c>
      <c r="Q1156" t="s">
        <v>154</v>
      </c>
      <c r="R1156" t="s">
        <v>306</v>
      </c>
      <c r="S1156">
        <v>0</v>
      </c>
      <c r="T1156">
        <v>2</v>
      </c>
      <c r="U1156">
        <v>0</v>
      </c>
      <c r="V1156">
        <v>6</v>
      </c>
      <c r="W1156">
        <v>6</v>
      </c>
      <c r="X1156">
        <v>2</v>
      </c>
      <c r="Y1156">
        <v>6</v>
      </c>
      <c r="Z1156">
        <v>20</v>
      </c>
      <c r="AA1156">
        <v>0</v>
      </c>
      <c r="AB1156">
        <v>20</v>
      </c>
      <c r="AC1156">
        <v>2</v>
      </c>
      <c r="AD1156">
        <v>2</v>
      </c>
      <c r="AE1156">
        <v>0</v>
      </c>
      <c r="AF1156">
        <v>0</v>
      </c>
      <c r="AG1156">
        <v>6</v>
      </c>
      <c r="AH1156">
        <v>2</v>
      </c>
      <c r="AI1156">
        <v>2</v>
      </c>
      <c r="AJ1156">
        <v>0</v>
      </c>
      <c r="AK1156">
        <v>6</v>
      </c>
      <c r="AL1156">
        <v>6</v>
      </c>
      <c r="AM1156">
        <v>27</v>
      </c>
      <c r="AN1156">
        <v>2</v>
      </c>
      <c r="AO1156">
        <v>2</v>
      </c>
      <c r="AP1156">
        <v>2</v>
      </c>
      <c r="AQ1156">
        <v>20</v>
      </c>
      <c r="AR1156">
        <v>20</v>
      </c>
      <c r="AS1156">
        <v>20</v>
      </c>
      <c r="AT1156">
        <v>2</v>
      </c>
      <c r="AU1156">
        <v>6</v>
      </c>
      <c r="AV1156">
        <v>20</v>
      </c>
      <c r="AW1156">
        <v>6</v>
      </c>
      <c r="AX1156">
        <v>0</v>
      </c>
      <c r="AY1156" t="s">
        <v>159</v>
      </c>
      <c r="AZ1156" t="s">
        <v>442</v>
      </c>
      <c r="BA1156" t="s">
        <v>1144</v>
      </c>
      <c r="BB1156" t="s">
        <v>1678</v>
      </c>
      <c r="BC1156" t="s">
        <v>163</v>
      </c>
      <c r="BD1156" t="b">
        <v>0</v>
      </c>
      <c r="BE1156" t="s">
        <v>167</v>
      </c>
      <c r="BF1156" t="b">
        <v>1</v>
      </c>
      <c r="BH1156" t="s">
        <v>164</v>
      </c>
      <c r="BI1156" t="s">
        <v>1679</v>
      </c>
      <c r="BJ1156" t="b">
        <v>0</v>
      </c>
      <c r="BK1156" t="s">
        <v>166</v>
      </c>
      <c r="BL1156" t="b">
        <v>0</v>
      </c>
      <c r="BM1156">
        <v>18</v>
      </c>
      <c r="BN1156" t="s">
        <v>167</v>
      </c>
      <c r="BO1156" t="s">
        <v>168</v>
      </c>
      <c r="BP1156" t="s">
        <v>167</v>
      </c>
      <c r="BQ1156" t="s">
        <v>167</v>
      </c>
      <c r="BR1156">
        <v>768</v>
      </c>
      <c r="BS1156" t="s">
        <v>156</v>
      </c>
      <c r="BT1156" t="s">
        <v>193</v>
      </c>
      <c r="BU1156" t="s">
        <v>315</v>
      </c>
      <c r="BV1156" t="s">
        <v>318</v>
      </c>
      <c r="BW1156">
        <v>6</v>
      </c>
      <c r="BX1156">
        <v>3</v>
      </c>
      <c r="BY1156">
        <v>0</v>
      </c>
      <c r="BZ1156">
        <v>6</v>
      </c>
      <c r="CA1156" t="s">
        <v>1680</v>
      </c>
      <c r="CB1156" t="s">
        <v>156</v>
      </c>
      <c r="CC1156">
        <v>7</v>
      </c>
      <c r="CD1156" t="b">
        <v>0</v>
      </c>
      <c r="CE1156" t="s">
        <v>832</v>
      </c>
      <c r="CF1156" t="s">
        <v>833</v>
      </c>
      <c r="CG1156">
        <v>79</v>
      </c>
      <c r="CH1156">
        <v>0</v>
      </c>
      <c r="CI1156" t="s">
        <v>306</v>
      </c>
      <c r="CJ1156" t="s">
        <v>430</v>
      </c>
      <c r="CK1156" t="s">
        <v>430</v>
      </c>
      <c r="CL1156" t="s">
        <v>430</v>
      </c>
      <c r="CM1156" t="s">
        <v>430</v>
      </c>
      <c r="CN1156" t="s">
        <v>1682</v>
      </c>
      <c r="CO1156" t="s">
        <v>306</v>
      </c>
      <c r="CP1156" t="s">
        <v>430</v>
      </c>
      <c r="CQ1156">
        <v>1</v>
      </c>
      <c r="CR1156">
        <v>3638</v>
      </c>
      <c r="CS1156" t="str">
        <f t="shared" si="81"/>
        <v>-</v>
      </c>
      <c r="CT1156">
        <f t="shared" si="79"/>
        <v>2202.5714285714284</v>
      </c>
      <c r="CU1156">
        <f t="shared" si="80"/>
        <v>2570.2272856017166</v>
      </c>
      <c r="CV1156" t="str">
        <f t="shared" si="78"/>
        <v>-</v>
      </c>
      <c r="CW1156">
        <v>31373</v>
      </c>
      <c r="CX1156">
        <v>7252</v>
      </c>
      <c r="CY1156">
        <v>2901</v>
      </c>
      <c r="CZ1156">
        <v>921</v>
      </c>
      <c r="DA1156">
        <v>103185</v>
      </c>
      <c r="DB1156">
        <v>3638</v>
      </c>
      <c r="DC1156">
        <v>65723</v>
      </c>
      <c r="DD1156">
        <v>7384</v>
      </c>
      <c r="DE1156">
        <v>2</v>
      </c>
      <c r="DF1156" t="s">
        <v>156</v>
      </c>
      <c r="DG1156">
        <v>1024</v>
      </c>
      <c r="DH1156">
        <v>2</v>
      </c>
      <c r="DI1156">
        <v>48000</v>
      </c>
      <c r="DJ1156">
        <v>-16</v>
      </c>
      <c r="DK1156" t="s">
        <v>176</v>
      </c>
      <c r="DL1156">
        <v>12</v>
      </c>
      <c r="DM1156" t="s">
        <v>413</v>
      </c>
      <c r="DN1156">
        <v>621439</v>
      </c>
      <c r="DO1156">
        <v>614185</v>
      </c>
      <c r="DP1156">
        <v>105033</v>
      </c>
      <c r="DQ1156">
        <v>747570</v>
      </c>
      <c r="DR1156">
        <v>749709</v>
      </c>
      <c r="DS1156">
        <v>614172</v>
      </c>
      <c r="DT1156">
        <v>747570</v>
      </c>
      <c r="DU1156">
        <v>606749</v>
      </c>
      <c r="DV1156" t="s">
        <v>158</v>
      </c>
      <c r="DW1156">
        <v>602790</v>
      </c>
      <c r="DX1156">
        <v>440747</v>
      </c>
      <c r="DY1156">
        <v>509523</v>
      </c>
      <c r="DZ1156">
        <v>1847</v>
      </c>
      <c r="EA1156">
        <v>1846</v>
      </c>
      <c r="EB1156">
        <v>746820</v>
      </c>
      <c r="EC1156">
        <v>440747</v>
      </c>
      <c r="ED1156">
        <v>440747</v>
      </c>
      <c r="EE1156">
        <v>1847</v>
      </c>
      <c r="EF1156">
        <v>753420</v>
      </c>
      <c r="EG1156">
        <v>751709</v>
      </c>
      <c r="EH1156">
        <v>757059</v>
      </c>
      <c r="EI1156">
        <v>443649</v>
      </c>
      <c r="EJ1156">
        <v>510445</v>
      </c>
      <c r="EK1156">
        <v>443798</v>
      </c>
      <c r="EL1156">
        <v>606749</v>
      </c>
      <c r="EM1156">
        <v>604791</v>
      </c>
      <c r="EN1156">
        <v>614136</v>
      </c>
      <c r="EO1156" t="s">
        <v>158</v>
      </c>
      <c r="EP1156">
        <v>753420</v>
      </c>
      <c r="EQ1156">
        <v>602790</v>
      </c>
      <c r="ER1156">
        <v>746819</v>
      </c>
      <c r="ES1156">
        <v>652812</v>
      </c>
      <c r="ET1156" t="s">
        <v>178</v>
      </c>
      <c r="EU1156">
        <v>7</v>
      </c>
      <c r="EV1156" t="s">
        <v>1718</v>
      </c>
      <c r="EW1156">
        <v>7</v>
      </c>
      <c r="EX1156" t="s">
        <v>309</v>
      </c>
      <c r="EY1156" t="s">
        <v>169</v>
      </c>
      <c r="EZ1156">
        <v>1024</v>
      </c>
      <c r="FA1156">
        <v>-180</v>
      </c>
      <c r="FB1156">
        <v>-104</v>
      </c>
    </row>
    <row r="1157" spans="1:158" x14ac:dyDescent="0.35">
      <c r="A1157">
        <v>100</v>
      </c>
      <c r="B1157">
        <v>100</v>
      </c>
      <c r="C1157">
        <v>7687</v>
      </c>
      <c r="D1157">
        <v>7687</v>
      </c>
      <c r="E1157" t="s">
        <v>155</v>
      </c>
      <c r="F1157" t="s">
        <v>156</v>
      </c>
      <c r="G1157" t="s">
        <v>156</v>
      </c>
      <c r="H1157" t="s">
        <v>156</v>
      </c>
      <c r="I1157">
        <v>0</v>
      </c>
      <c r="J1157" t="s">
        <v>157</v>
      </c>
      <c r="K1157">
        <v>1</v>
      </c>
      <c r="L1157" t="s">
        <v>154</v>
      </c>
      <c r="M1157" t="s">
        <v>154</v>
      </c>
      <c r="N1157" t="s">
        <v>154</v>
      </c>
      <c r="O1157">
        <v>1</v>
      </c>
      <c r="P1157" t="s">
        <v>154</v>
      </c>
      <c r="Q1157" t="s">
        <v>154</v>
      </c>
      <c r="R1157" t="s">
        <v>301</v>
      </c>
      <c r="S1157">
        <v>0</v>
      </c>
      <c r="T1157">
        <v>2</v>
      </c>
      <c r="U1157">
        <v>0</v>
      </c>
      <c r="V1157">
        <v>7</v>
      </c>
      <c r="W1157">
        <v>7</v>
      </c>
      <c r="X1157">
        <v>2</v>
      </c>
      <c r="Y1157">
        <v>7</v>
      </c>
      <c r="Z1157">
        <v>20</v>
      </c>
      <c r="AA1157">
        <v>0</v>
      </c>
      <c r="AB1157">
        <v>20</v>
      </c>
      <c r="AC1157">
        <v>2</v>
      </c>
      <c r="AD1157">
        <v>2</v>
      </c>
      <c r="AE1157">
        <v>0</v>
      </c>
      <c r="AF1157">
        <v>0</v>
      </c>
      <c r="AG1157">
        <v>7</v>
      </c>
      <c r="AH1157">
        <v>2</v>
      </c>
      <c r="AI1157">
        <v>2</v>
      </c>
      <c r="AJ1157">
        <v>0</v>
      </c>
      <c r="AK1157">
        <v>7</v>
      </c>
      <c r="AL1157">
        <v>7</v>
      </c>
      <c r="AM1157">
        <v>28</v>
      </c>
      <c r="AN1157">
        <v>2</v>
      </c>
      <c r="AO1157">
        <v>2</v>
      </c>
      <c r="AP1157">
        <v>2</v>
      </c>
      <c r="AQ1157">
        <v>20</v>
      </c>
      <c r="AR1157">
        <v>20</v>
      </c>
      <c r="AS1157">
        <v>20</v>
      </c>
      <c r="AT1157">
        <v>2</v>
      </c>
      <c r="AU1157">
        <v>7</v>
      </c>
      <c r="AV1157">
        <v>20</v>
      </c>
      <c r="AW1157">
        <v>7</v>
      </c>
      <c r="AX1157">
        <v>0</v>
      </c>
      <c r="AY1157" t="s">
        <v>159</v>
      </c>
      <c r="AZ1157" t="s">
        <v>442</v>
      </c>
      <c r="BA1157" t="s">
        <v>1144</v>
      </c>
      <c r="BB1157" t="s">
        <v>1678</v>
      </c>
      <c r="BC1157" t="s">
        <v>163</v>
      </c>
      <c r="BD1157" t="b">
        <v>0</v>
      </c>
      <c r="BE1157">
        <v>2.11</v>
      </c>
      <c r="BF1157" t="b">
        <v>1</v>
      </c>
      <c r="BH1157" t="s">
        <v>164</v>
      </c>
      <c r="BI1157" t="s">
        <v>1679</v>
      </c>
      <c r="BJ1157" t="b">
        <v>0</v>
      </c>
      <c r="BK1157" t="s">
        <v>166</v>
      </c>
      <c r="BL1157" t="b">
        <v>0</v>
      </c>
      <c r="BM1157">
        <v>18</v>
      </c>
      <c r="BN1157" t="s">
        <v>167</v>
      </c>
      <c r="BO1157" t="s">
        <v>168</v>
      </c>
      <c r="BP1157" t="s">
        <v>167</v>
      </c>
      <c r="BQ1157" t="s">
        <v>167</v>
      </c>
      <c r="BR1157">
        <v>768</v>
      </c>
      <c r="BS1157" t="s">
        <v>156</v>
      </c>
      <c r="BT1157" t="s">
        <v>193</v>
      </c>
      <c r="BU1157" t="s">
        <v>316</v>
      </c>
      <c r="BV1157" t="s">
        <v>315</v>
      </c>
      <c r="BW1157">
        <v>7</v>
      </c>
      <c r="BX1157">
        <v>3</v>
      </c>
      <c r="BY1157">
        <v>0</v>
      </c>
      <c r="BZ1157">
        <v>6</v>
      </c>
      <c r="CA1157" t="s">
        <v>1680</v>
      </c>
      <c r="CB1157" t="s">
        <v>156</v>
      </c>
      <c r="CC1157">
        <v>7</v>
      </c>
      <c r="CD1157" t="b">
        <v>0</v>
      </c>
      <c r="CE1157" t="s">
        <v>832</v>
      </c>
      <c r="CF1157" t="s">
        <v>833</v>
      </c>
      <c r="CG1157">
        <v>1</v>
      </c>
      <c r="CH1157">
        <v>0</v>
      </c>
      <c r="CI1157" t="s">
        <v>301</v>
      </c>
      <c r="CJ1157" t="s">
        <v>430</v>
      </c>
      <c r="CK1157" t="s">
        <v>430</v>
      </c>
      <c r="CL1157" t="s">
        <v>430</v>
      </c>
      <c r="CM1157" t="s">
        <v>430</v>
      </c>
      <c r="CN1157" t="s">
        <v>1682</v>
      </c>
      <c r="CO1157" t="s">
        <v>301</v>
      </c>
      <c r="CP1157" t="s">
        <v>430</v>
      </c>
      <c r="CQ1157">
        <v>1</v>
      </c>
      <c r="CR1157">
        <v>1896</v>
      </c>
      <c r="CS1157">
        <f t="shared" si="81"/>
        <v>1896</v>
      </c>
      <c r="CT1157">
        <f t="shared" si="79"/>
        <v>2202.5714285714284</v>
      </c>
      <c r="CU1157">
        <f t="shared" si="80"/>
        <v>2570.2272856017166</v>
      </c>
      <c r="CV1157">
        <f t="shared" si="78"/>
        <v>1896</v>
      </c>
      <c r="CW1157">
        <v>31373</v>
      </c>
      <c r="CX1157">
        <v>7252</v>
      </c>
      <c r="CY1157">
        <v>2901</v>
      </c>
      <c r="CZ1157">
        <v>921</v>
      </c>
      <c r="DA1157">
        <v>103185</v>
      </c>
      <c r="DB1157">
        <v>1896</v>
      </c>
      <c r="DC1157">
        <v>65723</v>
      </c>
      <c r="DD1157">
        <v>7384</v>
      </c>
      <c r="DE1157">
        <v>2</v>
      </c>
      <c r="DF1157" t="s">
        <v>156</v>
      </c>
      <c r="DG1157">
        <v>1024</v>
      </c>
      <c r="DH1157">
        <v>2</v>
      </c>
      <c r="DI1157">
        <v>48000</v>
      </c>
      <c r="DJ1157">
        <v>-16</v>
      </c>
      <c r="DK1157" t="s">
        <v>176</v>
      </c>
      <c r="DL1157">
        <v>12</v>
      </c>
      <c r="DM1157" t="s">
        <v>413</v>
      </c>
      <c r="DN1157">
        <v>621439</v>
      </c>
      <c r="DO1157">
        <v>614185</v>
      </c>
      <c r="DP1157">
        <v>105033</v>
      </c>
      <c r="DQ1157">
        <v>757843</v>
      </c>
      <c r="DR1157">
        <v>759800</v>
      </c>
      <c r="DS1157">
        <v>614172</v>
      </c>
      <c r="DT1157">
        <v>757843</v>
      </c>
      <c r="DU1157">
        <v>606749</v>
      </c>
      <c r="DV1157" t="s">
        <v>158</v>
      </c>
      <c r="DW1157">
        <v>602790</v>
      </c>
      <c r="DX1157">
        <v>440747</v>
      </c>
      <c r="DY1157">
        <v>509523</v>
      </c>
      <c r="DZ1157">
        <v>1847</v>
      </c>
      <c r="EA1157">
        <v>1846</v>
      </c>
      <c r="EB1157">
        <v>757093</v>
      </c>
      <c r="EC1157">
        <v>440747</v>
      </c>
      <c r="ED1157">
        <v>440747</v>
      </c>
      <c r="EE1157">
        <v>1847</v>
      </c>
      <c r="EF1157">
        <v>763944</v>
      </c>
      <c r="EG1157">
        <v>761800</v>
      </c>
      <c r="EH1157">
        <v>765841</v>
      </c>
      <c r="EI1157">
        <v>443649</v>
      </c>
      <c r="EJ1157">
        <v>510445</v>
      </c>
      <c r="EK1157">
        <v>443798</v>
      </c>
      <c r="EL1157">
        <v>606749</v>
      </c>
      <c r="EM1157">
        <v>604791</v>
      </c>
      <c r="EN1157">
        <v>614136</v>
      </c>
      <c r="EO1157" t="s">
        <v>158</v>
      </c>
      <c r="EP1157">
        <v>763944</v>
      </c>
      <c r="EQ1157">
        <v>602790</v>
      </c>
      <c r="ER1157">
        <v>757093</v>
      </c>
      <c r="ES1157">
        <v>652812</v>
      </c>
      <c r="ET1157" t="s">
        <v>178</v>
      </c>
      <c r="EU1157">
        <v>8</v>
      </c>
      <c r="EV1157" t="s">
        <v>1719</v>
      </c>
      <c r="EW1157">
        <v>8</v>
      </c>
      <c r="EX1157" t="s">
        <v>305</v>
      </c>
      <c r="EY1157" t="s">
        <v>169</v>
      </c>
      <c r="EZ1157">
        <v>1024</v>
      </c>
      <c r="FA1157">
        <v>-180</v>
      </c>
      <c r="FB1157">
        <v>-104</v>
      </c>
    </row>
    <row r="1158" spans="1:158" x14ac:dyDescent="0.35">
      <c r="A1158">
        <v>100</v>
      </c>
      <c r="B1158">
        <v>100</v>
      </c>
      <c r="C1158">
        <v>6884</v>
      </c>
      <c r="D1158">
        <v>6884</v>
      </c>
      <c r="E1158" t="s">
        <v>155</v>
      </c>
      <c r="F1158" t="s">
        <v>156</v>
      </c>
      <c r="G1158" t="s">
        <v>156</v>
      </c>
      <c r="H1158" t="s">
        <v>156</v>
      </c>
      <c r="I1158">
        <v>0</v>
      </c>
      <c r="J1158" t="s">
        <v>157</v>
      </c>
      <c r="K1158">
        <v>1</v>
      </c>
      <c r="L1158" t="s">
        <v>154</v>
      </c>
      <c r="M1158" t="s">
        <v>154</v>
      </c>
      <c r="N1158" t="s">
        <v>154</v>
      </c>
      <c r="O1158">
        <v>1</v>
      </c>
      <c r="P1158" t="s">
        <v>154</v>
      </c>
      <c r="Q1158" t="s">
        <v>154</v>
      </c>
      <c r="R1158" t="s">
        <v>306</v>
      </c>
      <c r="S1158">
        <v>0</v>
      </c>
      <c r="T1158">
        <v>2</v>
      </c>
      <c r="U1158">
        <v>0</v>
      </c>
      <c r="V1158">
        <v>8</v>
      </c>
      <c r="W1158">
        <v>8</v>
      </c>
      <c r="X1158">
        <v>2</v>
      </c>
      <c r="Y1158">
        <v>8</v>
      </c>
      <c r="Z1158">
        <v>20</v>
      </c>
      <c r="AA1158">
        <v>0</v>
      </c>
      <c r="AB1158">
        <v>20</v>
      </c>
      <c r="AC1158">
        <v>2</v>
      </c>
      <c r="AD1158">
        <v>2</v>
      </c>
      <c r="AE1158">
        <v>0</v>
      </c>
      <c r="AF1158">
        <v>0</v>
      </c>
      <c r="AG1158">
        <v>8</v>
      </c>
      <c r="AH1158">
        <v>2</v>
      </c>
      <c r="AI1158">
        <v>2</v>
      </c>
      <c r="AJ1158">
        <v>0</v>
      </c>
      <c r="AK1158">
        <v>8</v>
      </c>
      <c r="AL1158">
        <v>8</v>
      </c>
      <c r="AM1158">
        <v>29</v>
      </c>
      <c r="AN1158">
        <v>2</v>
      </c>
      <c r="AO1158">
        <v>2</v>
      </c>
      <c r="AP1158">
        <v>2</v>
      </c>
      <c r="AQ1158">
        <v>20</v>
      </c>
      <c r="AR1158">
        <v>20</v>
      </c>
      <c r="AS1158">
        <v>20</v>
      </c>
      <c r="AT1158">
        <v>2</v>
      </c>
      <c r="AU1158">
        <v>8</v>
      </c>
      <c r="AV1158">
        <v>20</v>
      </c>
      <c r="AW1158">
        <v>8</v>
      </c>
      <c r="AX1158">
        <v>0</v>
      </c>
      <c r="AY1158" t="s">
        <v>159</v>
      </c>
      <c r="AZ1158" t="s">
        <v>442</v>
      </c>
      <c r="BA1158" t="s">
        <v>1144</v>
      </c>
      <c r="BB1158" t="s">
        <v>1678</v>
      </c>
      <c r="BC1158" t="s">
        <v>163</v>
      </c>
      <c r="BD1158" t="b">
        <v>0</v>
      </c>
      <c r="BE1158" t="s">
        <v>167</v>
      </c>
      <c r="BF1158" t="b">
        <v>1</v>
      </c>
      <c r="BH1158" t="s">
        <v>164</v>
      </c>
      <c r="BI1158" t="s">
        <v>1679</v>
      </c>
      <c r="BJ1158" t="b">
        <v>0</v>
      </c>
      <c r="BK1158" t="s">
        <v>166</v>
      </c>
      <c r="BL1158" t="b">
        <v>0</v>
      </c>
      <c r="BM1158">
        <v>18</v>
      </c>
      <c r="BN1158" t="s">
        <v>167</v>
      </c>
      <c r="BO1158" t="s">
        <v>168</v>
      </c>
      <c r="BP1158" t="s">
        <v>167</v>
      </c>
      <c r="BQ1158" t="s">
        <v>167</v>
      </c>
      <c r="BR1158">
        <v>768</v>
      </c>
      <c r="BS1158" t="s">
        <v>156</v>
      </c>
      <c r="BT1158" t="s">
        <v>193</v>
      </c>
      <c r="BU1158" t="s">
        <v>316</v>
      </c>
      <c r="BV1158" t="s">
        <v>321</v>
      </c>
      <c r="BW1158">
        <v>8</v>
      </c>
      <c r="BX1158">
        <v>3</v>
      </c>
      <c r="BY1158">
        <v>0</v>
      </c>
      <c r="BZ1158">
        <v>6</v>
      </c>
      <c r="CA1158" t="s">
        <v>1680</v>
      </c>
      <c r="CB1158" t="s">
        <v>156</v>
      </c>
      <c r="CC1158">
        <v>7</v>
      </c>
      <c r="CD1158" t="b">
        <v>0</v>
      </c>
      <c r="CE1158" t="s">
        <v>832</v>
      </c>
      <c r="CF1158" t="s">
        <v>833</v>
      </c>
      <c r="CG1158">
        <v>44</v>
      </c>
      <c r="CH1158">
        <v>0</v>
      </c>
      <c r="CI1158" t="s">
        <v>306</v>
      </c>
      <c r="CJ1158" t="s">
        <v>430</v>
      </c>
      <c r="CK1158" t="s">
        <v>430</v>
      </c>
      <c r="CL1158" t="s">
        <v>430</v>
      </c>
      <c r="CM1158" t="s">
        <v>430</v>
      </c>
      <c r="CN1158" t="s">
        <v>1682</v>
      </c>
      <c r="CO1158" t="s">
        <v>306</v>
      </c>
      <c r="CP1158" t="s">
        <v>430</v>
      </c>
      <c r="CQ1158">
        <v>1</v>
      </c>
      <c r="CR1158">
        <v>459</v>
      </c>
      <c r="CS1158" t="str">
        <f t="shared" si="81"/>
        <v>-</v>
      </c>
      <c r="CT1158">
        <f t="shared" si="79"/>
        <v>2202.5714285714284</v>
      </c>
      <c r="CU1158">
        <f t="shared" si="80"/>
        <v>2570.2272856017166</v>
      </c>
      <c r="CV1158" t="str">
        <f t="shared" si="78"/>
        <v>-</v>
      </c>
      <c r="CW1158">
        <v>31373</v>
      </c>
      <c r="CX1158">
        <v>7252</v>
      </c>
      <c r="CY1158">
        <v>2901</v>
      </c>
      <c r="CZ1158">
        <v>921</v>
      </c>
      <c r="DA1158">
        <v>103185</v>
      </c>
      <c r="DB1158">
        <v>459</v>
      </c>
      <c r="DC1158">
        <v>65723</v>
      </c>
      <c r="DD1158">
        <v>7384</v>
      </c>
      <c r="DE1158">
        <v>2</v>
      </c>
      <c r="DF1158" t="s">
        <v>156</v>
      </c>
      <c r="DG1158">
        <v>1024</v>
      </c>
      <c r="DH1158">
        <v>2</v>
      </c>
      <c r="DI1158">
        <v>48000</v>
      </c>
      <c r="DJ1158">
        <v>-16</v>
      </c>
      <c r="DK1158" t="s">
        <v>176</v>
      </c>
      <c r="DL1158">
        <v>12</v>
      </c>
      <c r="DM1158" t="s">
        <v>413</v>
      </c>
      <c r="DN1158">
        <v>621439</v>
      </c>
      <c r="DO1158">
        <v>614185</v>
      </c>
      <c r="DP1158">
        <v>105033</v>
      </c>
      <c r="DQ1158">
        <v>766659</v>
      </c>
      <c r="DR1158">
        <v>768609</v>
      </c>
      <c r="DS1158">
        <v>614172</v>
      </c>
      <c r="DT1158">
        <v>766658</v>
      </c>
      <c r="DU1158">
        <v>606749</v>
      </c>
      <c r="DV1158" t="s">
        <v>158</v>
      </c>
      <c r="DW1158">
        <v>602790</v>
      </c>
      <c r="DX1158">
        <v>440747</v>
      </c>
      <c r="DY1158">
        <v>509523</v>
      </c>
      <c r="DZ1158">
        <v>1847</v>
      </c>
      <c r="EA1158">
        <v>1846</v>
      </c>
      <c r="EB1158">
        <v>765907</v>
      </c>
      <c r="EC1158">
        <v>440747</v>
      </c>
      <c r="ED1158">
        <v>440747</v>
      </c>
      <c r="EE1158">
        <v>1847</v>
      </c>
      <c r="EF1158">
        <v>772339</v>
      </c>
      <c r="EG1158">
        <v>770609</v>
      </c>
      <c r="EH1158">
        <v>772800</v>
      </c>
      <c r="EI1158">
        <v>443649</v>
      </c>
      <c r="EJ1158">
        <v>510445</v>
      </c>
      <c r="EK1158">
        <v>443798</v>
      </c>
      <c r="EL1158">
        <v>606749</v>
      </c>
      <c r="EM1158">
        <v>604791</v>
      </c>
      <c r="EN1158">
        <v>614136</v>
      </c>
      <c r="EO1158" t="s">
        <v>158</v>
      </c>
      <c r="EP1158">
        <v>772339</v>
      </c>
      <c r="EQ1158">
        <v>602790</v>
      </c>
      <c r="ER1158">
        <v>765906</v>
      </c>
      <c r="ES1158">
        <v>652812</v>
      </c>
      <c r="ET1158" t="s">
        <v>178</v>
      </c>
      <c r="EU1158">
        <v>9</v>
      </c>
      <c r="EV1158" t="s">
        <v>1720</v>
      </c>
      <c r="EW1158">
        <v>9</v>
      </c>
      <c r="EX1158" t="s">
        <v>309</v>
      </c>
      <c r="EY1158" t="s">
        <v>169</v>
      </c>
      <c r="EZ1158">
        <v>1024</v>
      </c>
      <c r="FA1158">
        <v>-180</v>
      </c>
      <c r="FB1158">
        <v>-104</v>
      </c>
    </row>
    <row r="1159" spans="1:158" x14ac:dyDescent="0.35">
      <c r="A1159">
        <v>100</v>
      </c>
      <c r="B1159">
        <v>100</v>
      </c>
      <c r="C1159">
        <v>6653</v>
      </c>
      <c r="D1159">
        <v>6653</v>
      </c>
      <c r="E1159" t="s">
        <v>155</v>
      </c>
      <c r="F1159" t="s">
        <v>156</v>
      </c>
      <c r="G1159" t="s">
        <v>156</v>
      </c>
      <c r="H1159" t="s">
        <v>156</v>
      </c>
      <c r="I1159">
        <v>0</v>
      </c>
      <c r="J1159" t="s">
        <v>157</v>
      </c>
      <c r="K1159">
        <v>1</v>
      </c>
      <c r="L1159" t="s">
        <v>154</v>
      </c>
      <c r="M1159" t="s">
        <v>154</v>
      </c>
      <c r="N1159" t="s">
        <v>154</v>
      </c>
      <c r="O1159">
        <v>1</v>
      </c>
      <c r="P1159" t="s">
        <v>154</v>
      </c>
      <c r="Q1159" t="s">
        <v>154</v>
      </c>
      <c r="R1159" t="s">
        <v>301</v>
      </c>
      <c r="S1159">
        <v>0</v>
      </c>
      <c r="T1159">
        <v>2</v>
      </c>
      <c r="U1159">
        <v>0</v>
      </c>
      <c r="V1159">
        <v>9</v>
      </c>
      <c r="W1159">
        <v>9</v>
      </c>
      <c r="X1159">
        <v>2</v>
      </c>
      <c r="Y1159">
        <v>9</v>
      </c>
      <c r="Z1159">
        <v>20</v>
      </c>
      <c r="AA1159">
        <v>0</v>
      </c>
      <c r="AB1159">
        <v>20</v>
      </c>
      <c r="AC1159">
        <v>2</v>
      </c>
      <c r="AD1159">
        <v>2</v>
      </c>
      <c r="AE1159">
        <v>0</v>
      </c>
      <c r="AF1159">
        <v>0</v>
      </c>
      <c r="AG1159">
        <v>9</v>
      </c>
      <c r="AH1159">
        <v>2</v>
      </c>
      <c r="AI1159">
        <v>2</v>
      </c>
      <c r="AJ1159">
        <v>0</v>
      </c>
      <c r="AK1159">
        <v>9</v>
      </c>
      <c r="AL1159">
        <v>9</v>
      </c>
      <c r="AM1159">
        <v>30</v>
      </c>
      <c r="AN1159">
        <v>2</v>
      </c>
      <c r="AO1159">
        <v>2</v>
      </c>
      <c r="AP1159">
        <v>2</v>
      </c>
      <c r="AQ1159">
        <v>20</v>
      </c>
      <c r="AR1159">
        <v>20</v>
      </c>
      <c r="AS1159">
        <v>20</v>
      </c>
      <c r="AT1159">
        <v>2</v>
      </c>
      <c r="AU1159">
        <v>9</v>
      </c>
      <c r="AV1159">
        <v>20</v>
      </c>
      <c r="AW1159">
        <v>9</v>
      </c>
      <c r="AX1159">
        <v>0</v>
      </c>
      <c r="AY1159" t="s">
        <v>159</v>
      </c>
      <c r="AZ1159" t="s">
        <v>442</v>
      </c>
      <c r="BA1159" t="s">
        <v>1144</v>
      </c>
      <c r="BB1159" t="s">
        <v>1678</v>
      </c>
      <c r="BC1159" t="s">
        <v>163</v>
      </c>
      <c r="BD1159" t="b">
        <v>0</v>
      </c>
      <c r="BE1159">
        <v>8.93</v>
      </c>
      <c r="BF1159" t="b">
        <v>1</v>
      </c>
      <c r="BH1159" t="s">
        <v>164</v>
      </c>
      <c r="BI1159" t="s">
        <v>1679</v>
      </c>
      <c r="BJ1159" t="b">
        <v>0</v>
      </c>
      <c r="BK1159" t="s">
        <v>166</v>
      </c>
      <c r="BL1159" t="b">
        <v>0</v>
      </c>
      <c r="BM1159">
        <v>18</v>
      </c>
      <c r="BN1159" t="s">
        <v>167</v>
      </c>
      <c r="BO1159" t="s">
        <v>168</v>
      </c>
      <c r="BP1159" t="s">
        <v>167</v>
      </c>
      <c r="BQ1159" t="s">
        <v>167</v>
      </c>
      <c r="BR1159">
        <v>768</v>
      </c>
      <c r="BS1159" t="s">
        <v>156</v>
      </c>
      <c r="BT1159" t="s">
        <v>193</v>
      </c>
      <c r="BU1159" t="s">
        <v>303</v>
      </c>
      <c r="BV1159" t="s">
        <v>310</v>
      </c>
      <c r="BW1159">
        <v>9</v>
      </c>
      <c r="BX1159">
        <v>3</v>
      </c>
      <c r="BY1159">
        <v>0</v>
      </c>
      <c r="BZ1159">
        <v>6</v>
      </c>
      <c r="CA1159" t="s">
        <v>1680</v>
      </c>
      <c r="CB1159" t="s">
        <v>156</v>
      </c>
      <c r="CC1159">
        <v>7</v>
      </c>
      <c r="CD1159" t="b">
        <v>0</v>
      </c>
      <c r="CE1159" t="s">
        <v>832</v>
      </c>
      <c r="CF1159" t="s">
        <v>833</v>
      </c>
      <c r="CG1159">
        <v>9</v>
      </c>
      <c r="CH1159">
        <v>0</v>
      </c>
      <c r="CI1159" t="s">
        <v>301</v>
      </c>
      <c r="CJ1159" t="s">
        <v>430</v>
      </c>
      <c r="CK1159" t="s">
        <v>430</v>
      </c>
      <c r="CL1159" t="s">
        <v>430</v>
      </c>
      <c r="CM1159" t="s">
        <v>430</v>
      </c>
      <c r="CN1159" t="s">
        <v>1682</v>
      </c>
      <c r="CO1159" t="s">
        <v>301</v>
      </c>
      <c r="CP1159" t="s">
        <v>430</v>
      </c>
      <c r="CQ1159">
        <v>1</v>
      </c>
      <c r="CR1159">
        <v>4573</v>
      </c>
      <c r="CS1159">
        <f t="shared" si="81"/>
        <v>4573</v>
      </c>
      <c r="CT1159">
        <f t="shared" si="79"/>
        <v>2202.5714285714284</v>
      </c>
      <c r="CU1159">
        <f t="shared" si="80"/>
        <v>2570.2272856017166</v>
      </c>
      <c r="CV1159">
        <f t="shared" si="78"/>
        <v>4573</v>
      </c>
      <c r="CW1159">
        <v>31373</v>
      </c>
      <c r="CX1159">
        <v>7252</v>
      </c>
      <c r="CY1159">
        <v>2901</v>
      </c>
      <c r="CZ1159">
        <v>921</v>
      </c>
      <c r="DA1159">
        <v>103185</v>
      </c>
      <c r="DB1159">
        <v>4573</v>
      </c>
      <c r="DC1159">
        <v>65723</v>
      </c>
      <c r="DD1159">
        <v>7384</v>
      </c>
      <c r="DE1159">
        <v>2</v>
      </c>
      <c r="DF1159" t="s">
        <v>156</v>
      </c>
      <c r="DG1159">
        <v>1024</v>
      </c>
      <c r="DH1159">
        <v>2</v>
      </c>
      <c r="DI1159">
        <v>48000</v>
      </c>
      <c r="DJ1159">
        <v>-16</v>
      </c>
      <c r="DK1159" t="s">
        <v>176</v>
      </c>
      <c r="DL1159">
        <v>12</v>
      </c>
      <c r="DM1159" t="s">
        <v>413</v>
      </c>
      <c r="DN1159">
        <v>621439</v>
      </c>
      <c r="DO1159">
        <v>614185</v>
      </c>
      <c r="DP1159">
        <v>105033</v>
      </c>
      <c r="DQ1159">
        <v>773614</v>
      </c>
      <c r="DR1159">
        <v>775309</v>
      </c>
      <c r="DS1159">
        <v>614172</v>
      </c>
      <c r="DT1159">
        <v>773614</v>
      </c>
      <c r="DU1159">
        <v>606749</v>
      </c>
      <c r="DV1159" t="s">
        <v>158</v>
      </c>
      <c r="DW1159">
        <v>602790</v>
      </c>
      <c r="DX1159">
        <v>440747</v>
      </c>
      <c r="DY1159">
        <v>509523</v>
      </c>
      <c r="DZ1159">
        <v>1847</v>
      </c>
      <c r="EA1159">
        <v>1846</v>
      </c>
      <c r="EB1159">
        <v>772863</v>
      </c>
      <c r="EC1159">
        <v>440747</v>
      </c>
      <c r="ED1159">
        <v>440747</v>
      </c>
      <c r="EE1159">
        <v>1847</v>
      </c>
      <c r="EF1159">
        <v>778909</v>
      </c>
      <c r="EG1159">
        <v>777309</v>
      </c>
      <c r="EH1159">
        <v>783483</v>
      </c>
      <c r="EI1159">
        <v>443649</v>
      </c>
      <c r="EJ1159">
        <v>510445</v>
      </c>
      <c r="EK1159">
        <v>443798</v>
      </c>
      <c r="EL1159">
        <v>606749</v>
      </c>
      <c r="EM1159">
        <v>604791</v>
      </c>
      <c r="EN1159">
        <v>614136</v>
      </c>
      <c r="EO1159" t="s">
        <v>158</v>
      </c>
      <c r="EP1159">
        <v>778909</v>
      </c>
      <c r="EQ1159">
        <v>602790</v>
      </c>
      <c r="ER1159">
        <v>772863</v>
      </c>
      <c r="ES1159">
        <v>652812</v>
      </c>
      <c r="ET1159" t="s">
        <v>178</v>
      </c>
      <c r="EU1159">
        <v>10</v>
      </c>
      <c r="EV1159" t="s">
        <v>1721</v>
      </c>
      <c r="EW1159">
        <v>10</v>
      </c>
      <c r="EX1159" t="s">
        <v>305</v>
      </c>
      <c r="EY1159" t="s">
        <v>169</v>
      </c>
      <c r="EZ1159">
        <v>1024</v>
      </c>
      <c r="FA1159">
        <v>-180</v>
      </c>
      <c r="FB1159">
        <v>-104</v>
      </c>
    </row>
    <row r="1160" spans="1:158" x14ac:dyDescent="0.35">
      <c r="A1160">
        <v>100</v>
      </c>
      <c r="B1160">
        <v>100</v>
      </c>
      <c r="C1160">
        <v>6053</v>
      </c>
      <c r="D1160">
        <v>6053</v>
      </c>
      <c r="E1160" t="s">
        <v>155</v>
      </c>
      <c r="F1160" t="s">
        <v>156</v>
      </c>
      <c r="G1160" t="s">
        <v>156</v>
      </c>
      <c r="H1160" t="s">
        <v>156</v>
      </c>
      <c r="I1160">
        <v>0</v>
      </c>
      <c r="J1160" t="s">
        <v>157</v>
      </c>
      <c r="K1160">
        <v>1</v>
      </c>
      <c r="L1160" t="s">
        <v>154</v>
      </c>
      <c r="M1160" t="s">
        <v>154</v>
      </c>
      <c r="N1160" t="s">
        <v>154</v>
      </c>
      <c r="O1160">
        <v>1</v>
      </c>
      <c r="P1160" t="s">
        <v>154</v>
      </c>
      <c r="Q1160" t="s">
        <v>154</v>
      </c>
      <c r="R1160" t="s">
        <v>306</v>
      </c>
      <c r="S1160">
        <v>0</v>
      </c>
      <c r="T1160">
        <v>2</v>
      </c>
      <c r="U1160">
        <v>0</v>
      </c>
      <c r="V1160">
        <v>10</v>
      </c>
      <c r="W1160">
        <v>10</v>
      </c>
      <c r="X1160">
        <v>2</v>
      </c>
      <c r="Y1160">
        <v>10</v>
      </c>
      <c r="Z1160">
        <v>20</v>
      </c>
      <c r="AA1160">
        <v>0</v>
      </c>
      <c r="AB1160">
        <v>20</v>
      </c>
      <c r="AC1160">
        <v>2</v>
      </c>
      <c r="AD1160">
        <v>2</v>
      </c>
      <c r="AE1160">
        <v>0</v>
      </c>
      <c r="AF1160">
        <v>0</v>
      </c>
      <c r="AG1160">
        <v>10</v>
      </c>
      <c r="AH1160">
        <v>2</v>
      </c>
      <c r="AI1160">
        <v>2</v>
      </c>
      <c r="AJ1160">
        <v>0</v>
      </c>
      <c r="AK1160">
        <v>10</v>
      </c>
      <c r="AL1160">
        <v>10</v>
      </c>
      <c r="AM1160">
        <v>31</v>
      </c>
      <c r="AN1160">
        <v>2</v>
      </c>
      <c r="AO1160">
        <v>2</v>
      </c>
      <c r="AP1160">
        <v>2</v>
      </c>
      <c r="AQ1160">
        <v>20</v>
      </c>
      <c r="AR1160">
        <v>20</v>
      </c>
      <c r="AS1160">
        <v>20</v>
      </c>
      <c r="AT1160">
        <v>2</v>
      </c>
      <c r="AU1160">
        <v>10</v>
      </c>
      <c r="AV1160">
        <v>20</v>
      </c>
      <c r="AW1160">
        <v>10</v>
      </c>
      <c r="AX1160">
        <v>0</v>
      </c>
      <c r="AY1160" t="s">
        <v>159</v>
      </c>
      <c r="AZ1160" t="s">
        <v>442</v>
      </c>
      <c r="BA1160" t="s">
        <v>1144</v>
      </c>
      <c r="BB1160" t="s">
        <v>1678</v>
      </c>
      <c r="BC1160" t="s">
        <v>163</v>
      </c>
      <c r="BD1160" t="b">
        <v>0</v>
      </c>
      <c r="BE1160" t="s">
        <v>167</v>
      </c>
      <c r="BF1160" t="b">
        <v>1</v>
      </c>
      <c r="BH1160" t="s">
        <v>164</v>
      </c>
      <c r="BI1160" t="s">
        <v>1679</v>
      </c>
      <c r="BJ1160" t="b">
        <v>0</v>
      </c>
      <c r="BK1160" t="s">
        <v>166</v>
      </c>
      <c r="BL1160" t="b">
        <v>0</v>
      </c>
      <c r="BM1160">
        <v>18</v>
      </c>
      <c r="BN1160" t="s">
        <v>167</v>
      </c>
      <c r="BO1160" t="s">
        <v>168</v>
      </c>
      <c r="BP1160" t="s">
        <v>167</v>
      </c>
      <c r="BQ1160" t="s">
        <v>167</v>
      </c>
      <c r="BR1160">
        <v>768</v>
      </c>
      <c r="BS1160" t="s">
        <v>156</v>
      </c>
      <c r="BT1160" t="s">
        <v>193</v>
      </c>
      <c r="BU1160" t="s">
        <v>316</v>
      </c>
      <c r="BV1160" t="s">
        <v>324</v>
      </c>
      <c r="BW1160">
        <v>10</v>
      </c>
      <c r="BX1160">
        <v>3</v>
      </c>
      <c r="BY1160">
        <v>0</v>
      </c>
      <c r="BZ1160">
        <v>6</v>
      </c>
      <c r="CA1160" t="s">
        <v>1680</v>
      </c>
      <c r="CB1160" t="s">
        <v>156</v>
      </c>
      <c r="CC1160">
        <v>7</v>
      </c>
      <c r="CD1160" t="b">
        <v>0</v>
      </c>
      <c r="CE1160" t="s">
        <v>832</v>
      </c>
      <c r="CF1160" t="s">
        <v>833</v>
      </c>
      <c r="CG1160">
        <v>48</v>
      </c>
      <c r="CH1160">
        <v>0</v>
      </c>
      <c r="CI1160" t="s">
        <v>306</v>
      </c>
      <c r="CJ1160" t="s">
        <v>430</v>
      </c>
      <c r="CK1160" t="s">
        <v>430</v>
      </c>
      <c r="CL1160" t="s">
        <v>430</v>
      </c>
      <c r="CM1160" t="s">
        <v>430</v>
      </c>
      <c r="CN1160" t="s">
        <v>1682</v>
      </c>
      <c r="CO1160" t="s">
        <v>306</v>
      </c>
      <c r="CP1160" t="s">
        <v>430</v>
      </c>
      <c r="CQ1160">
        <v>1</v>
      </c>
      <c r="CR1160">
        <v>58</v>
      </c>
      <c r="CS1160" t="str">
        <f t="shared" si="81"/>
        <v>-</v>
      </c>
      <c r="CT1160">
        <f t="shared" si="79"/>
        <v>2202.5714285714284</v>
      </c>
      <c r="CU1160">
        <f t="shared" si="80"/>
        <v>2570.2272856017166</v>
      </c>
      <c r="CV1160" t="str">
        <f t="shared" si="78"/>
        <v>-</v>
      </c>
      <c r="CW1160">
        <v>31373</v>
      </c>
      <c r="CX1160">
        <v>7252</v>
      </c>
      <c r="CY1160">
        <v>2901</v>
      </c>
      <c r="CZ1160">
        <v>921</v>
      </c>
      <c r="DA1160">
        <v>103185</v>
      </c>
      <c r="DB1160">
        <v>58</v>
      </c>
      <c r="DC1160">
        <v>65723</v>
      </c>
      <c r="DD1160">
        <v>7384</v>
      </c>
      <c r="DE1160">
        <v>2</v>
      </c>
      <c r="DF1160" t="s">
        <v>156</v>
      </c>
      <c r="DG1160">
        <v>1024</v>
      </c>
      <c r="DH1160">
        <v>2</v>
      </c>
      <c r="DI1160">
        <v>48000</v>
      </c>
      <c r="DJ1160">
        <v>-16</v>
      </c>
      <c r="DK1160" t="s">
        <v>176</v>
      </c>
      <c r="DL1160">
        <v>12</v>
      </c>
      <c r="DM1160" t="s">
        <v>413</v>
      </c>
      <c r="DN1160">
        <v>621439</v>
      </c>
      <c r="DO1160">
        <v>614185</v>
      </c>
      <c r="DP1160">
        <v>105033</v>
      </c>
      <c r="DQ1160">
        <v>784265</v>
      </c>
      <c r="DR1160">
        <v>786209</v>
      </c>
      <c r="DS1160">
        <v>614172</v>
      </c>
      <c r="DT1160">
        <v>784265</v>
      </c>
      <c r="DU1160">
        <v>606749</v>
      </c>
      <c r="DV1160" t="s">
        <v>158</v>
      </c>
      <c r="DW1160">
        <v>602790</v>
      </c>
      <c r="DX1160">
        <v>440747</v>
      </c>
      <c r="DY1160">
        <v>509523</v>
      </c>
      <c r="DZ1160">
        <v>1847</v>
      </c>
      <c r="EA1160">
        <v>1846</v>
      </c>
      <c r="EB1160">
        <v>783514</v>
      </c>
      <c r="EC1160">
        <v>440747</v>
      </c>
      <c r="ED1160">
        <v>440747</v>
      </c>
      <c r="EE1160">
        <v>1847</v>
      </c>
      <c r="EF1160">
        <v>789789</v>
      </c>
      <c r="EG1160">
        <v>788209</v>
      </c>
      <c r="EH1160">
        <v>789848</v>
      </c>
      <c r="EI1160">
        <v>443649</v>
      </c>
      <c r="EJ1160">
        <v>510445</v>
      </c>
      <c r="EK1160">
        <v>443798</v>
      </c>
      <c r="EL1160">
        <v>606749</v>
      </c>
      <c r="EM1160">
        <v>604791</v>
      </c>
      <c r="EN1160">
        <v>614136</v>
      </c>
      <c r="EO1160" t="s">
        <v>158</v>
      </c>
      <c r="EP1160">
        <v>789789</v>
      </c>
      <c r="EQ1160">
        <v>602790</v>
      </c>
      <c r="ER1160">
        <v>783514</v>
      </c>
      <c r="ES1160">
        <v>652812</v>
      </c>
      <c r="ET1160" t="s">
        <v>178</v>
      </c>
      <c r="EU1160">
        <v>11</v>
      </c>
      <c r="EV1160" t="s">
        <v>1722</v>
      </c>
      <c r="EW1160">
        <v>11</v>
      </c>
      <c r="EX1160" t="s">
        <v>309</v>
      </c>
      <c r="EY1160" t="s">
        <v>169</v>
      </c>
      <c r="EZ1160">
        <v>1024</v>
      </c>
      <c r="FA1160">
        <v>-180</v>
      </c>
      <c r="FB1160">
        <v>-104</v>
      </c>
    </row>
    <row r="1161" spans="1:158" x14ac:dyDescent="0.35">
      <c r="A1161">
        <v>100</v>
      </c>
      <c r="B1161">
        <v>100</v>
      </c>
      <c r="C1161">
        <v>5586</v>
      </c>
      <c r="D1161">
        <v>5586</v>
      </c>
      <c r="E1161" t="s">
        <v>155</v>
      </c>
      <c r="F1161" t="s">
        <v>156</v>
      </c>
      <c r="G1161" t="s">
        <v>156</v>
      </c>
      <c r="H1161" t="s">
        <v>156</v>
      </c>
      <c r="I1161">
        <v>0</v>
      </c>
      <c r="J1161" t="s">
        <v>157</v>
      </c>
      <c r="K1161">
        <v>1</v>
      </c>
      <c r="L1161" t="s">
        <v>154</v>
      </c>
      <c r="M1161" t="s">
        <v>154</v>
      </c>
      <c r="N1161" t="s">
        <v>154</v>
      </c>
      <c r="O1161">
        <v>1</v>
      </c>
      <c r="P1161" t="s">
        <v>154</v>
      </c>
      <c r="Q1161" t="s">
        <v>154</v>
      </c>
      <c r="R1161" t="s">
        <v>306</v>
      </c>
      <c r="S1161">
        <v>0</v>
      </c>
      <c r="T1161">
        <v>2</v>
      </c>
      <c r="U1161">
        <v>0</v>
      </c>
      <c r="V1161">
        <v>11</v>
      </c>
      <c r="W1161">
        <v>11</v>
      </c>
      <c r="X1161">
        <v>2</v>
      </c>
      <c r="Y1161">
        <v>11</v>
      </c>
      <c r="Z1161">
        <v>20</v>
      </c>
      <c r="AA1161">
        <v>0</v>
      </c>
      <c r="AB1161">
        <v>20</v>
      </c>
      <c r="AC1161">
        <v>2</v>
      </c>
      <c r="AD1161">
        <v>2</v>
      </c>
      <c r="AE1161">
        <v>0</v>
      </c>
      <c r="AF1161">
        <v>0</v>
      </c>
      <c r="AG1161">
        <v>11</v>
      </c>
      <c r="AH1161">
        <v>2</v>
      </c>
      <c r="AI1161">
        <v>2</v>
      </c>
      <c r="AJ1161">
        <v>0</v>
      </c>
      <c r="AK1161">
        <v>11</v>
      </c>
      <c r="AL1161">
        <v>11</v>
      </c>
      <c r="AM1161">
        <v>32</v>
      </c>
      <c r="AN1161">
        <v>2</v>
      </c>
      <c r="AO1161">
        <v>2</v>
      </c>
      <c r="AP1161">
        <v>2</v>
      </c>
      <c r="AQ1161">
        <v>20</v>
      </c>
      <c r="AR1161">
        <v>20</v>
      </c>
      <c r="AS1161">
        <v>20</v>
      </c>
      <c r="AT1161">
        <v>2</v>
      </c>
      <c r="AU1161">
        <v>11</v>
      </c>
      <c r="AV1161">
        <v>20</v>
      </c>
      <c r="AW1161">
        <v>11</v>
      </c>
      <c r="AX1161">
        <v>0</v>
      </c>
      <c r="AY1161" t="s">
        <v>159</v>
      </c>
      <c r="AZ1161" t="s">
        <v>442</v>
      </c>
      <c r="BA1161" t="s">
        <v>1144</v>
      </c>
      <c r="BB1161" t="s">
        <v>1678</v>
      </c>
      <c r="BC1161" t="s">
        <v>163</v>
      </c>
      <c r="BD1161" t="b">
        <v>0</v>
      </c>
      <c r="BE1161" t="s">
        <v>167</v>
      </c>
      <c r="BF1161" t="b">
        <v>1</v>
      </c>
      <c r="BH1161" t="s">
        <v>164</v>
      </c>
      <c r="BI1161" t="s">
        <v>1679</v>
      </c>
      <c r="BJ1161" t="b">
        <v>0</v>
      </c>
      <c r="BK1161" t="s">
        <v>166</v>
      </c>
      <c r="BL1161" t="b">
        <v>0</v>
      </c>
      <c r="BM1161">
        <v>18</v>
      </c>
      <c r="BN1161" t="s">
        <v>167</v>
      </c>
      <c r="BO1161" t="s">
        <v>168</v>
      </c>
      <c r="BP1161" t="s">
        <v>167</v>
      </c>
      <c r="BQ1161" t="s">
        <v>167</v>
      </c>
      <c r="BR1161">
        <v>768</v>
      </c>
      <c r="BS1161" t="s">
        <v>156</v>
      </c>
      <c r="BT1161" t="s">
        <v>193</v>
      </c>
      <c r="BU1161" t="s">
        <v>310</v>
      </c>
      <c r="BV1161" t="s">
        <v>321</v>
      </c>
      <c r="BW1161">
        <v>11</v>
      </c>
      <c r="BX1161">
        <v>3</v>
      </c>
      <c r="BY1161">
        <v>0</v>
      </c>
      <c r="BZ1161">
        <v>6</v>
      </c>
      <c r="CA1161" t="s">
        <v>1680</v>
      </c>
      <c r="CB1161" t="s">
        <v>156</v>
      </c>
      <c r="CC1161">
        <v>7</v>
      </c>
      <c r="CD1161" t="b">
        <v>0</v>
      </c>
      <c r="CE1161" t="s">
        <v>832</v>
      </c>
      <c r="CF1161" t="s">
        <v>833</v>
      </c>
      <c r="CG1161">
        <v>72</v>
      </c>
      <c r="CH1161">
        <v>0</v>
      </c>
      <c r="CI1161" t="s">
        <v>306</v>
      </c>
      <c r="CJ1161" t="s">
        <v>430</v>
      </c>
      <c r="CK1161" t="s">
        <v>430</v>
      </c>
      <c r="CL1161" t="s">
        <v>430</v>
      </c>
      <c r="CM1161" t="s">
        <v>430</v>
      </c>
      <c r="CN1161" t="s">
        <v>1682</v>
      </c>
      <c r="CO1161" t="s">
        <v>306</v>
      </c>
      <c r="CP1161" t="s">
        <v>430</v>
      </c>
      <c r="CQ1161">
        <v>1</v>
      </c>
      <c r="CR1161">
        <v>450</v>
      </c>
      <c r="CS1161" t="str">
        <f t="shared" si="81"/>
        <v>-</v>
      </c>
      <c r="CT1161">
        <f t="shared" si="79"/>
        <v>2202.5714285714284</v>
      </c>
      <c r="CU1161">
        <f t="shared" si="80"/>
        <v>2570.2272856017166</v>
      </c>
      <c r="CV1161" t="str">
        <f t="shared" si="78"/>
        <v>-</v>
      </c>
      <c r="CW1161">
        <v>31373</v>
      </c>
      <c r="CX1161">
        <v>7252</v>
      </c>
      <c r="CY1161">
        <v>2901</v>
      </c>
      <c r="CZ1161">
        <v>921</v>
      </c>
      <c r="DA1161">
        <v>103185</v>
      </c>
      <c r="DB1161">
        <v>450</v>
      </c>
      <c r="DC1161">
        <v>65723</v>
      </c>
      <c r="DD1161">
        <v>7384</v>
      </c>
      <c r="DE1161">
        <v>2</v>
      </c>
      <c r="DF1161" t="s">
        <v>156</v>
      </c>
      <c r="DG1161">
        <v>1024</v>
      </c>
      <c r="DH1161">
        <v>2</v>
      </c>
      <c r="DI1161">
        <v>48000</v>
      </c>
      <c r="DJ1161">
        <v>-16</v>
      </c>
      <c r="DK1161" t="s">
        <v>176</v>
      </c>
      <c r="DL1161">
        <v>12</v>
      </c>
      <c r="DM1161" t="s">
        <v>413</v>
      </c>
      <c r="DN1161">
        <v>621439</v>
      </c>
      <c r="DO1161">
        <v>614185</v>
      </c>
      <c r="DP1161">
        <v>105033</v>
      </c>
      <c r="DQ1161">
        <v>790637</v>
      </c>
      <c r="DR1161">
        <v>792220</v>
      </c>
      <c r="DS1161">
        <v>614172</v>
      </c>
      <c r="DT1161">
        <v>790636</v>
      </c>
      <c r="DU1161">
        <v>606749</v>
      </c>
      <c r="DV1161" t="s">
        <v>158</v>
      </c>
      <c r="DW1161">
        <v>602790</v>
      </c>
      <c r="DX1161">
        <v>440747</v>
      </c>
      <c r="DY1161">
        <v>509523</v>
      </c>
      <c r="DZ1161">
        <v>1847</v>
      </c>
      <c r="EA1161">
        <v>1846</v>
      </c>
      <c r="EB1161">
        <v>789879</v>
      </c>
      <c r="EC1161">
        <v>440747</v>
      </c>
      <c r="ED1161">
        <v>440747</v>
      </c>
      <c r="EE1161">
        <v>1847</v>
      </c>
      <c r="EF1161">
        <v>795940</v>
      </c>
      <c r="EG1161">
        <v>794220</v>
      </c>
      <c r="EH1161">
        <v>796391</v>
      </c>
      <c r="EI1161">
        <v>443649</v>
      </c>
      <c r="EJ1161">
        <v>510445</v>
      </c>
      <c r="EK1161">
        <v>443798</v>
      </c>
      <c r="EL1161">
        <v>606749</v>
      </c>
      <c r="EM1161">
        <v>604791</v>
      </c>
      <c r="EN1161">
        <v>614136</v>
      </c>
      <c r="EO1161" t="s">
        <v>158</v>
      </c>
      <c r="EP1161">
        <v>795940</v>
      </c>
      <c r="EQ1161">
        <v>602790</v>
      </c>
      <c r="ER1161">
        <v>789879</v>
      </c>
      <c r="ES1161">
        <v>652812</v>
      </c>
      <c r="ET1161" t="s">
        <v>178</v>
      </c>
      <c r="EU1161">
        <v>12</v>
      </c>
      <c r="EV1161" t="s">
        <v>1723</v>
      </c>
      <c r="EW1161">
        <v>12</v>
      </c>
      <c r="EX1161" t="s">
        <v>309</v>
      </c>
      <c r="EY1161" t="s">
        <v>169</v>
      </c>
      <c r="EZ1161">
        <v>1024</v>
      </c>
      <c r="FA1161">
        <v>-180</v>
      </c>
      <c r="FB1161">
        <v>-104</v>
      </c>
    </row>
    <row r="1162" spans="1:158" x14ac:dyDescent="0.35">
      <c r="A1162">
        <v>100</v>
      </c>
      <c r="B1162">
        <v>100</v>
      </c>
      <c r="C1162">
        <v>5219</v>
      </c>
      <c r="D1162">
        <v>5219</v>
      </c>
      <c r="E1162" t="s">
        <v>155</v>
      </c>
      <c r="F1162" t="s">
        <v>156</v>
      </c>
      <c r="G1162" t="s">
        <v>156</v>
      </c>
      <c r="H1162" t="s">
        <v>156</v>
      </c>
      <c r="I1162">
        <v>0</v>
      </c>
      <c r="J1162" t="s">
        <v>157</v>
      </c>
      <c r="K1162">
        <v>1</v>
      </c>
      <c r="L1162" t="s">
        <v>154</v>
      </c>
      <c r="M1162" t="s">
        <v>154</v>
      </c>
      <c r="N1162" t="s">
        <v>154</v>
      </c>
      <c r="O1162">
        <v>1</v>
      </c>
      <c r="P1162" t="s">
        <v>154</v>
      </c>
      <c r="Q1162" t="s">
        <v>154</v>
      </c>
      <c r="R1162" t="s">
        <v>306</v>
      </c>
      <c r="S1162">
        <v>0</v>
      </c>
      <c r="T1162">
        <v>2</v>
      </c>
      <c r="U1162">
        <v>0</v>
      </c>
      <c r="V1162">
        <v>12</v>
      </c>
      <c r="W1162">
        <v>12</v>
      </c>
      <c r="X1162">
        <v>2</v>
      </c>
      <c r="Y1162">
        <v>12</v>
      </c>
      <c r="Z1162">
        <v>20</v>
      </c>
      <c r="AA1162">
        <v>0</v>
      </c>
      <c r="AB1162">
        <v>20</v>
      </c>
      <c r="AC1162">
        <v>2</v>
      </c>
      <c r="AD1162">
        <v>2</v>
      </c>
      <c r="AE1162">
        <v>0</v>
      </c>
      <c r="AF1162">
        <v>0</v>
      </c>
      <c r="AG1162">
        <v>12</v>
      </c>
      <c r="AH1162">
        <v>2</v>
      </c>
      <c r="AI1162">
        <v>2</v>
      </c>
      <c r="AJ1162">
        <v>0</v>
      </c>
      <c r="AK1162">
        <v>12</v>
      </c>
      <c r="AL1162">
        <v>12</v>
      </c>
      <c r="AM1162">
        <v>33</v>
      </c>
      <c r="AN1162">
        <v>2</v>
      </c>
      <c r="AO1162">
        <v>2</v>
      </c>
      <c r="AP1162">
        <v>2</v>
      </c>
      <c r="AQ1162">
        <v>20</v>
      </c>
      <c r="AR1162">
        <v>20</v>
      </c>
      <c r="AS1162">
        <v>20</v>
      </c>
      <c r="AT1162">
        <v>2</v>
      </c>
      <c r="AU1162">
        <v>12</v>
      </c>
      <c r="AV1162">
        <v>20</v>
      </c>
      <c r="AW1162">
        <v>12</v>
      </c>
      <c r="AX1162">
        <v>0</v>
      </c>
      <c r="AY1162" t="s">
        <v>159</v>
      </c>
      <c r="AZ1162" t="s">
        <v>442</v>
      </c>
      <c r="BA1162" t="s">
        <v>1144</v>
      </c>
      <c r="BB1162" t="s">
        <v>1678</v>
      </c>
      <c r="BC1162" t="s">
        <v>163</v>
      </c>
      <c r="BD1162" t="b">
        <v>0</v>
      </c>
      <c r="BE1162" t="s">
        <v>167</v>
      </c>
      <c r="BF1162" t="b">
        <v>1</v>
      </c>
      <c r="BH1162" t="s">
        <v>164</v>
      </c>
      <c r="BI1162" t="s">
        <v>1679</v>
      </c>
      <c r="BJ1162" t="b">
        <v>0</v>
      </c>
      <c r="BK1162" t="s">
        <v>166</v>
      </c>
      <c r="BL1162" t="b">
        <v>0</v>
      </c>
      <c r="BM1162">
        <v>18</v>
      </c>
      <c r="BN1162" t="s">
        <v>167</v>
      </c>
      <c r="BO1162" t="s">
        <v>168</v>
      </c>
      <c r="BP1162" t="s">
        <v>167</v>
      </c>
      <c r="BQ1162" t="s">
        <v>167</v>
      </c>
      <c r="BR1162">
        <v>768</v>
      </c>
      <c r="BS1162" t="s">
        <v>156</v>
      </c>
      <c r="BT1162" t="s">
        <v>193</v>
      </c>
      <c r="BU1162" t="s">
        <v>327</v>
      </c>
      <c r="BV1162" t="s">
        <v>307</v>
      </c>
      <c r="BW1162">
        <v>12</v>
      </c>
      <c r="BX1162">
        <v>3</v>
      </c>
      <c r="BY1162">
        <v>0</v>
      </c>
      <c r="BZ1162">
        <v>6</v>
      </c>
      <c r="CA1162" t="s">
        <v>1680</v>
      </c>
      <c r="CB1162" t="s">
        <v>156</v>
      </c>
      <c r="CC1162">
        <v>7</v>
      </c>
      <c r="CD1162" t="b">
        <v>0</v>
      </c>
      <c r="CE1162" t="s">
        <v>832</v>
      </c>
      <c r="CF1162" t="s">
        <v>833</v>
      </c>
      <c r="CG1162">
        <v>68</v>
      </c>
      <c r="CH1162">
        <v>0</v>
      </c>
      <c r="CI1162" t="s">
        <v>306</v>
      </c>
      <c r="CJ1162" t="s">
        <v>430</v>
      </c>
      <c r="CK1162" t="s">
        <v>430</v>
      </c>
      <c r="CL1162" t="s">
        <v>430</v>
      </c>
      <c r="CM1162" t="s">
        <v>430</v>
      </c>
      <c r="CN1162" t="s">
        <v>1682</v>
      </c>
      <c r="CO1162" t="s">
        <v>306</v>
      </c>
      <c r="CP1162" t="s">
        <v>430</v>
      </c>
      <c r="CQ1162">
        <v>1</v>
      </c>
      <c r="CR1162">
        <v>817</v>
      </c>
      <c r="CS1162" t="str">
        <f t="shared" si="81"/>
        <v>-</v>
      </c>
      <c r="CT1162">
        <f t="shared" si="79"/>
        <v>2202.5714285714284</v>
      </c>
      <c r="CU1162">
        <f t="shared" si="80"/>
        <v>2570.2272856017166</v>
      </c>
      <c r="CV1162" t="str">
        <f t="shared" si="78"/>
        <v>-</v>
      </c>
      <c r="CW1162">
        <v>31373</v>
      </c>
      <c r="CX1162">
        <v>7252</v>
      </c>
      <c r="CY1162">
        <v>2901</v>
      </c>
      <c r="CZ1162">
        <v>921</v>
      </c>
      <c r="DA1162">
        <v>103185</v>
      </c>
      <c r="DB1162">
        <v>817</v>
      </c>
      <c r="DC1162">
        <v>65723</v>
      </c>
      <c r="DD1162">
        <v>7384</v>
      </c>
      <c r="DE1162">
        <v>2</v>
      </c>
      <c r="DF1162" t="s">
        <v>156</v>
      </c>
      <c r="DG1162">
        <v>1024</v>
      </c>
      <c r="DH1162">
        <v>2</v>
      </c>
      <c r="DI1162">
        <v>48000</v>
      </c>
      <c r="DJ1162">
        <v>-16</v>
      </c>
      <c r="DK1162" t="s">
        <v>176</v>
      </c>
      <c r="DL1162">
        <v>12</v>
      </c>
      <c r="DM1162" t="s">
        <v>413</v>
      </c>
      <c r="DN1162">
        <v>621439</v>
      </c>
      <c r="DO1162">
        <v>614185</v>
      </c>
      <c r="DP1162">
        <v>105033</v>
      </c>
      <c r="DQ1162">
        <v>797239</v>
      </c>
      <c r="DR1162">
        <v>799259</v>
      </c>
      <c r="DS1162">
        <v>614172</v>
      </c>
      <c r="DT1162">
        <v>797238</v>
      </c>
      <c r="DU1162">
        <v>606749</v>
      </c>
      <c r="DV1162" t="s">
        <v>158</v>
      </c>
      <c r="DW1162">
        <v>602790</v>
      </c>
      <c r="DX1162">
        <v>440747</v>
      </c>
      <c r="DY1162">
        <v>509523</v>
      </c>
      <c r="DZ1162">
        <v>1847</v>
      </c>
      <c r="EA1162">
        <v>1846</v>
      </c>
      <c r="EB1162">
        <v>796487</v>
      </c>
      <c r="EC1162">
        <v>440747</v>
      </c>
      <c r="ED1162">
        <v>440747</v>
      </c>
      <c r="EE1162">
        <v>1847</v>
      </c>
      <c r="EF1162">
        <v>802550</v>
      </c>
      <c r="EG1162">
        <v>801259</v>
      </c>
      <c r="EH1162">
        <v>803368</v>
      </c>
      <c r="EI1162">
        <v>443649</v>
      </c>
      <c r="EJ1162">
        <v>510445</v>
      </c>
      <c r="EK1162">
        <v>443798</v>
      </c>
      <c r="EL1162">
        <v>606749</v>
      </c>
      <c r="EM1162">
        <v>604791</v>
      </c>
      <c r="EN1162">
        <v>614136</v>
      </c>
      <c r="EO1162" t="s">
        <v>158</v>
      </c>
      <c r="EP1162">
        <v>802550</v>
      </c>
      <c r="EQ1162">
        <v>602790</v>
      </c>
      <c r="ER1162">
        <v>796486</v>
      </c>
      <c r="ES1162">
        <v>652812</v>
      </c>
      <c r="ET1162" t="s">
        <v>178</v>
      </c>
      <c r="EU1162">
        <v>13</v>
      </c>
      <c r="EV1162" t="s">
        <v>1724</v>
      </c>
      <c r="EW1162">
        <v>13</v>
      </c>
      <c r="EX1162" t="s">
        <v>309</v>
      </c>
      <c r="EY1162" t="s">
        <v>169</v>
      </c>
      <c r="EZ1162">
        <v>1024</v>
      </c>
      <c r="FA1162">
        <v>-180</v>
      </c>
      <c r="FB1162">
        <v>-104</v>
      </c>
    </row>
    <row r="1163" spans="1:158" x14ac:dyDescent="0.35">
      <c r="A1163">
        <v>100</v>
      </c>
      <c r="B1163">
        <v>100</v>
      </c>
      <c r="C1163">
        <v>5069</v>
      </c>
      <c r="D1163">
        <v>5069</v>
      </c>
      <c r="E1163" t="s">
        <v>155</v>
      </c>
      <c r="F1163" t="s">
        <v>156</v>
      </c>
      <c r="G1163" t="s">
        <v>156</v>
      </c>
      <c r="H1163" t="s">
        <v>156</v>
      </c>
      <c r="I1163">
        <v>0</v>
      </c>
      <c r="J1163" t="s">
        <v>157</v>
      </c>
      <c r="K1163">
        <v>1</v>
      </c>
      <c r="L1163" t="s">
        <v>154</v>
      </c>
      <c r="M1163" t="s">
        <v>154</v>
      </c>
      <c r="N1163" t="s">
        <v>154</v>
      </c>
      <c r="O1163">
        <v>1</v>
      </c>
      <c r="P1163" t="s">
        <v>154</v>
      </c>
      <c r="Q1163" t="s">
        <v>154</v>
      </c>
      <c r="R1163" t="s">
        <v>301</v>
      </c>
      <c r="S1163">
        <v>0</v>
      </c>
      <c r="T1163">
        <v>2</v>
      </c>
      <c r="U1163">
        <v>0</v>
      </c>
      <c r="V1163">
        <v>13</v>
      </c>
      <c r="W1163">
        <v>13</v>
      </c>
      <c r="X1163">
        <v>2</v>
      </c>
      <c r="Y1163">
        <v>13</v>
      </c>
      <c r="Z1163">
        <v>20</v>
      </c>
      <c r="AA1163">
        <v>0</v>
      </c>
      <c r="AB1163">
        <v>20</v>
      </c>
      <c r="AC1163">
        <v>2</v>
      </c>
      <c r="AD1163">
        <v>2</v>
      </c>
      <c r="AE1163">
        <v>0</v>
      </c>
      <c r="AF1163">
        <v>0</v>
      </c>
      <c r="AG1163">
        <v>13</v>
      </c>
      <c r="AH1163">
        <v>2</v>
      </c>
      <c r="AI1163">
        <v>2</v>
      </c>
      <c r="AJ1163">
        <v>0</v>
      </c>
      <c r="AK1163">
        <v>13</v>
      </c>
      <c r="AL1163">
        <v>13</v>
      </c>
      <c r="AM1163">
        <v>34</v>
      </c>
      <c r="AN1163">
        <v>2</v>
      </c>
      <c r="AO1163">
        <v>2</v>
      </c>
      <c r="AP1163">
        <v>2</v>
      </c>
      <c r="AQ1163">
        <v>20</v>
      </c>
      <c r="AR1163">
        <v>20</v>
      </c>
      <c r="AS1163">
        <v>20</v>
      </c>
      <c r="AT1163">
        <v>2</v>
      </c>
      <c r="AU1163">
        <v>13</v>
      </c>
      <c r="AV1163">
        <v>20</v>
      </c>
      <c r="AW1163">
        <v>13</v>
      </c>
      <c r="AX1163">
        <v>0</v>
      </c>
      <c r="AY1163" t="s">
        <v>159</v>
      </c>
      <c r="AZ1163" t="s">
        <v>442</v>
      </c>
      <c r="BA1163" t="s">
        <v>1144</v>
      </c>
      <c r="BB1163" t="s">
        <v>1678</v>
      </c>
      <c r="BC1163" t="s">
        <v>163</v>
      </c>
      <c r="BD1163" t="b">
        <v>0</v>
      </c>
      <c r="BE1163">
        <v>5.23</v>
      </c>
      <c r="BF1163" t="b">
        <v>1</v>
      </c>
      <c r="BH1163" t="s">
        <v>164</v>
      </c>
      <c r="BI1163" t="s">
        <v>1679</v>
      </c>
      <c r="BJ1163" t="b">
        <v>0</v>
      </c>
      <c r="BK1163" t="s">
        <v>166</v>
      </c>
      <c r="BL1163" t="b">
        <v>0</v>
      </c>
      <c r="BM1163">
        <v>18</v>
      </c>
      <c r="BN1163" t="s">
        <v>167</v>
      </c>
      <c r="BO1163" t="s">
        <v>168</v>
      </c>
      <c r="BP1163" t="s">
        <v>167</v>
      </c>
      <c r="BQ1163" t="s">
        <v>167</v>
      </c>
      <c r="BR1163">
        <v>768</v>
      </c>
      <c r="BS1163" t="s">
        <v>156</v>
      </c>
      <c r="BT1163" t="s">
        <v>193</v>
      </c>
      <c r="BU1163" t="s">
        <v>302</v>
      </c>
      <c r="BV1163" t="s">
        <v>185</v>
      </c>
      <c r="BW1163">
        <v>13</v>
      </c>
      <c r="BX1163">
        <v>3</v>
      </c>
      <c r="BY1163">
        <v>0</v>
      </c>
      <c r="BZ1163">
        <v>6</v>
      </c>
      <c r="CA1163" t="s">
        <v>1680</v>
      </c>
      <c r="CB1163" t="s">
        <v>156</v>
      </c>
      <c r="CC1163">
        <v>7</v>
      </c>
      <c r="CD1163" t="b">
        <v>0</v>
      </c>
      <c r="CE1163" t="s">
        <v>832</v>
      </c>
      <c r="CF1163" t="s">
        <v>833</v>
      </c>
      <c r="CG1163">
        <v>36</v>
      </c>
      <c r="CH1163">
        <v>0</v>
      </c>
      <c r="CI1163" t="s">
        <v>301</v>
      </c>
      <c r="CJ1163" t="s">
        <v>430</v>
      </c>
      <c r="CK1163" t="s">
        <v>430</v>
      </c>
      <c r="CL1163" t="s">
        <v>430</v>
      </c>
      <c r="CM1163" t="s">
        <v>430</v>
      </c>
      <c r="CN1163" t="s">
        <v>1682</v>
      </c>
      <c r="CO1163" t="s">
        <v>301</v>
      </c>
      <c r="CP1163" t="s">
        <v>430</v>
      </c>
      <c r="CQ1163">
        <v>1</v>
      </c>
      <c r="CR1163">
        <v>3117</v>
      </c>
      <c r="CS1163">
        <f t="shared" si="81"/>
        <v>3117</v>
      </c>
      <c r="CT1163">
        <f t="shared" si="79"/>
        <v>2202.5714285714284</v>
      </c>
      <c r="CU1163">
        <f t="shared" si="80"/>
        <v>2570.2272856017166</v>
      </c>
      <c r="CV1163">
        <f t="shared" si="78"/>
        <v>3117</v>
      </c>
      <c r="CW1163">
        <v>31373</v>
      </c>
      <c r="CX1163">
        <v>7252</v>
      </c>
      <c r="CY1163">
        <v>2901</v>
      </c>
      <c r="CZ1163">
        <v>921</v>
      </c>
      <c r="DA1163">
        <v>103185</v>
      </c>
      <c r="DB1163">
        <v>3117</v>
      </c>
      <c r="DC1163">
        <v>65723</v>
      </c>
      <c r="DD1163">
        <v>7384</v>
      </c>
      <c r="DE1163">
        <v>2</v>
      </c>
      <c r="DF1163" t="s">
        <v>156</v>
      </c>
      <c r="DG1163">
        <v>1024</v>
      </c>
      <c r="DH1163">
        <v>2</v>
      </c>
      <c r="DI1163">
        <v>48000</v>
      </c>
      <c r="DJ1163">
        <v>-16</v>
      </c>
      <c r="DK1163" t="s">
        <v>176</v>
      </c>
      <c r="DL1163">
        <v>12</v>
      </c>
      <c r="DM1163" t="s">
        <v>413</v>
      </c>
      <c r="DN1163">
        <v>621439</v>
      </c>
      <c r="DO1163">
        <v>614185</v>
      </c>
      <c r="DP1163">
        <v>105033</v>
      </c>
      <c r="DQ1163">
        <v>804186</v>
      </c>
      <c r="DR1163">
        <v>806129</v>
      </c>
      <c r="DS1163">
        <v>614172</v>
      </c>
      <c r="DT1163">
        <v>804186</v>
      </c>
      <c r="DU1163">
        <v>606749</v>
      </c>
      <c r="DV1163" t="s">
        <v>158</v>
      </c>
      <c r="DW1163">
        <v>602790</v>
      </c>
      <c r="DX1163">
        <v>440747</v>
      </c>
      <c r="DY1163">
        <v>509523</v>
      </c>
      <c r="DZ1163">
        <v>1847</v>
      </c>
      <c r="EA1163">
        <v>1846</v>
      </c>
      <c r="EB1163">
        <v>803435</v>
      </c>
      <c r="EC1163">
        <v>440747</v>
      </c>
      <c r="ED1163">
        <v>440747</v>
      </c>
      <c r="EE1163">
        <v>1847</v>
      </c>
      <c r="EF1163">
        <v>809889</v>
      </c>
      <c r="EG1163">
        <v>808129</v>
      </c>
      <c r="EH1163">
        <v>813007</v>
      </c>
      <c r="EI1163">
        <v>443649</v>
      </c>
      <c r="EJ1163">
        <v>510445</v>
      </c>
      <c r="EK1163">
        <v>443798</v>
      </c>
      <c r="EL1163">
        <v>606749</v>
      </c>
      <c r="EM1163">
        <v>604791</v>
      </c>
      <c r="EN1163">
        <v>614136</v>
      </c>
      <c r="EO1163" t="s">
        <v>158</v>
      </c>
      <c r="EP1163">
        <v>809889</v>
      </c>
      <c r="EQ1163">
        <v>602790</v>
      </c>
      <c r="ER1163">
        <v>803435</v>
      </c>
      <c r="ES1163">
        <v>652812</v>
      </c>
      <c r="ET1163" t="s">
        <v>178</v>
      </c>
      <c r="EU1163">
        <v>14</v>
      </c>
      <c r="EV1163" t="s">
        <v>1725</v>
      </c>
      <c r="EW1163">
        <v>14</v>
      </c>
      <c r="EX1163" t="s">
        <v>305</v>
      </c>
      <c r="EY1163" t="s">
        <v>169</v>
      </c>
      <c r="EZ1163">
        <v>1024</v>
      </c>
      <c r="FA1163">
        <v>-180</v>
      </c>
      <c r="FB1163">
        <v>-104</v>
      </c>
    </row>
    <row r="1164" spans="1:158" x14ac:dyDescent="0.35">
      <c r="A1164">
        <v>100</v>
      </c>
      <c r="B1164">
        <v>100</v>
      </c>
      <c r="C1164">
        <v>4799</v>
      </c>
      <c r="D1164">
        <v>4799</v>
      </c>
      <c r="E1164" t="s">
        <v>155</v>
      </c>
      <c r="F1164" t="s">
        <v>156</v>
      </c>
      <c r="G1164" t="s">
        <v>156</v>
      </c>
      <c r="H1164" t="s">
        <v>156</v>
      </c>
      <c r="I1164">
        <v>0</v>
      </c>
      <c r="J1164" t="s">
        <v>157</v>
      </c>
      <c r="K1164">
        <v>1</v>
      </c>
      <c r="L1164" t="s">
        <v>154</v>
      </c>
      <c r="M1164" t="s">
        <v>154</v>
      </c>
      <c r="N1164" t="s">
        <v>154</v>
      </c>
      <c r="O1164">
        <v>1</v>
      </c>
      <c r="P1164" t="s">
        <v>154</v>
      </c>
      <c r="Q1164" t="s">
        <v>154</v>
      </c>
      <c r="R1164" t="s">
        <v>301</v>
      </c>
      <c r="S1164">
        <v>0</v>
      </c>
      <c r="T1164">
        <v>2</v>
      </c>
      <c r="U1164">
        <v>0</v>
      </c>
      <c r="V1164">
        <v>14</v>
      </c>
      <c r="W1164">
        <v>14</v>
      </c>
      <c r="X1164">
        <v>2</v>
      </c>
      <c r="Y1164">
        <v>14</v>
      </c>
      <c r="Z1164">
        <v>20</v>
      </c>
      <c r="AA1164">
        <v>0</v>
      </c>
      <c r="AB1164">
        <v>20</v>
      </c>
      <c r="AC1164">
        <v>2</v>
      </c>
      <c r="AD1164">
        <v>2</v>
      </c>
      <c r="AE1164">
        <v>0</v>
      </c>
      <c r="AF1164">
        <v>0</v>
      </c>
      <c r="AG1164">
        <v>14</v>
      </c>
      <c r="AH1164">
        <v>2</v>
      </c>
      <c r="AI1164">
        <v>2</v>
      </c>
      <c r="AJ1164">
        <v>0</v>
      </c>
      <c r="AK1164">
        <v>14</v>
      </c>
      <c r="AL1164">
        <v>14</v>
      </c>
      <c r="AM1164">
        <v>35</v>
      </c>
      <c r="AN1164">
        <v>2</v>
      </c>
      <c r="AO1164">
        <v>2</v>
      </c>
      <c r="AP1164">
        <v>2</v>
      </c>
      <c r="AQ1164">
        <v>20</v>
      </c>
      <c r="AR1164">
        <v>20</v>
      </c>
      <c r="AS1164">
        <v>20</v>
      </c>
      <c r="AT1164">
        <v>2</v>
      </c>
      <c r="AU1164">
        <v>14</v>
      </c>
      <c r="AV1164">
        <v>20</v>
      </c>
      <c r="AW1164">
        <v>14</v>
      </c>
      <c r="AX1164">
        <v>0</v>
      </c>
      <c r="AY1164" t="s">
        <v>159</v>
      </c>
      <c r="AZ1164" t="s">
        <v>442</v>
      </c>
      <c r="BA1164" t="s">
        <v>1144</v>
      </c>
      <c r="BB1164" t="s">
        <v>1678</v>
      </c>
      <c r="BC1164" t="s">
        <v>163</v>
      </c>
      <c r="BD1164" t="b">
        <v>0</v>
      </c>
      <c r="BE1164">
        <v>9.16</v>
      </c>
      <c r="BF1164" t="b">
        <v>1</v>
      </c>
      <c r="BH1164" t="s">
        <v>164</v>
      </c>
      <c r="BI1164" t="s">
        <v>1679</v>
      </c>
      <c r="BJ1164" t="b">
        <v>0</v>
      </c>
      <c r="BK1164" t="s">
        <v>166</v>
      </c>
      <c r="BL1164" t="b">
        <v>0</v>
      </c>
      <c r="BM1164">
        <v>18</v>
      </c>
      <c r="BN1164" t="s">
        <v>167</v>
      </c>
      <c r="BO1164" t="s">
        <v>168</v>
      </c>
      <c r="BP1164" t="s">
        <v>167</v>
      </c>
      <c r="BQ1164" t="s">
        <v>167</v>
      </c>
      <c r="BR1164">
        <v>768</v>
      </c>
      <c r="BS1164" t="s">
        <v>156</v>
      </c>
      <c r="BT1164" t="s">
        <v>193</v>
      </c>
      <c r="BU1164" t="s">
        <v>302</v>
      </c>
      <c r="BV1164" t="s">
        <v>327</v>
      </c>
      <c r="BW1164">
        <v>14</v>
      </c>
      <c r="BX1164">
        <v>3</v>
      </c>
      <c r="BY1164">
        <v>0</v>
      </c>
      <c r="BZ1164">
        <v>6</v>
      </c>
      <c r="CA1164" t="s">
        <v>1680</v>
      </c>
      <c r="CB1164" t="s">
        <v>156</v>
      </c>
      <c r="CC1164">
        <v>7</v>
      </c>
      <c r="CD1164" t="b">
        <v>0</v>
      </c>
      <c r="CE1164" t="s">
        <v>832</v>
      </c>
      <c r="CF1164" t="s">
        <v>833</v>
      </c>
      <c r="CG1164">
        <v>41</v>
      </c>
      <c r="CH1164">
        <v>0</v>
      </c>
      <c r="CI1164" t="s">
        <v>301</v>
      </c>
      <c r="CJ1164" t="s">
        <v>430</v>
      </c>
      <c r="CK1164" t="s">
        <v>430</v>
      </c>
      <c r="CL1164" t="s">
        <v>430</v>
      </c>
      <c r="CM1164" t="s">
        <v>430</v>
      </c>
      <c r="CN1164" t="s">
        <v>1682</v>
      </c>
      <c r="CO1164" t="s">
        <v>301</v>
      </c>
      <c r="CP1164" t="s">
        <v>430</v>
      </c>
      <c r="CQ1164">
        <v>1</v>
      </c>
      <c r="CR1164">
        <v>1017</v>
      </c>
      <c r="CS1164">
        <f t="shared" si="81"/>
        <v>1017</v>
      </c>
      <c r="CT1164">
        <f t="shared" si="79"/>
        <v>2202.5714285714284</v>
      </c>
      <c r="CU1164">
        <f t="shared" si="80"/>
        <v>2570.2272856017166</v>
      </c>
      <c r="CV1164">
        <f t="shared" si="78"/>
        <v>1017</v>
      </c>
      <c r="CW1164">
        <v>31373</v>
      </c>
      <c r="CX1164">
        <v>7252</v>
      </c>
      <c r="CY1164">
        <v>2901</v>
      </c>
      <c r="CZ1164">
        <v>921</v>
      </c>
      <c r="DA1164">
        <v>103185</v>
      </c>
      <c r="DB1164">
        <v>1017</v>
      </c>
      <c r="DC1164">
        <v>65723</v>
      </c>
      <c r="DD1164">
        <v>7384</v>
      </c>
      <c r="DE1164">
        <v>2</v>
      </c>
      <c r="DF1164" t="s">
        <v>156</v>
      </c>
      <c r="DG1164">
        <v>1024</v>
      </c>
      <c r="DH1164">
        <v>2</v>
      </c>
      <c r="DI1164">
        <v>48000</v>
      </c>
      <c r="DJ1164">
        <v>-16</v>
      </c>
      <c r="DK1164" t="s">
        <v>176</v>
      </c>
      <c r="DL1164">
        <v>12</v>
      </c>
      <c r="DM1164" t="s">
        <v>413</v>
      </c>
      <c r="DN1164">
        <v>621439</v>
      </c>
      <c r="DO1164">
        <v>614185</v>
      </c>
      <c r="DP1164">
        <v>105033</v>
      </c>
      <c r="DQ1164">
        <v>813788</v>
      </c>
      <c r="DR1164">
        <v>815729</v>
      </c>
      <c r="DS1164">
        <v>614172</v>
      </c>
      <c r="DT1164">
        <v>813788</v>
      </c>
      <c r="DU1164">
        <v>606749</v>
      </c>
      <c r="DV1164" t="s">
        <v>158</v>
      </c>
      <c r="DW1164">
        <v>602790</v>
      </c>
      <c r="DX1164">
        <v>440747</v>
      </c>
      <c r="DY1164">
        <v>509523</v>
      </c>
      <c r="DZ1164">
        <v>1847</v>
      </c>
      <c r="EA1164">
        <v>1846</v>
      </c>
      <c r="EB1164">
        <v>813037</v>
      </c>
      <c r="EC1164">
        <v>440747</v>
      </c>
      <c r="ED1164">
        <v>440747</v>
      </c>
      <c r="EE1164">
        <v>1847</v>
      </c>
      <c r="EF1164">
        <v>819739</v>
      </c>
      <c r="EG1164">
        <v>817729</v>
      </c>
      <c r="EH1164">
        <v>820756</v>
      </c>
      <c r="EI1164">
        <v>443649</v>
      </c>
      <c r="EJ1164">
        <v>510445</v>
      </c>
      <c r="EK1164">
        <v>443798</v>
      </c>
      <c r="EL1164">
        <v>606749</v>
      </c>
      <c r="EM1164">
        <v>604791</v>
      </c>
      <c r="EN1164">
        <v>614136</v>
      </c>
      <c r="EO1164" t="s">
        <v>158</v>
      </c>
      <c r="EP1164">
        <v>819739</v>
      </c>
      <c r="EQ1164">
        <v>602790</v>
      </c>
      <c r="ER1164">
        <v>813037</v>
      </c>
      <c r="ES1164">
        <v>652812</v>
      </c>
      <c r="ET1164" t="s">
        <v>178</v>
      </c>
      <c r="EU1164">
        <v>15</v>
      </c>
      <c r="EV1164" t="s">
        <v>1726</v>
      </c>
      <c r="EW1164">
        <v>15</v>
      </c>
      <c r="EX1164" t="s">
        <v>305</v>
      </c>
      <c r="EY1164" t="s">
        <v>169</v>
      </c>
      <c r="EZ1164">
        <v>1024</v>
      </c>
      <c r="FA1164">
        <v>-180</v>
      </c>
      <c r="FB1164">
        <v>-104</v>
      </c>
    </row>
    <row r="1165" spans="1:158" x14ac:dyDescent="0.35">
      <c r="A1165">
        <v>100</v>
      </c>
      <c r="B1165">
        <v>100</v>
      </c>
      <c r="C1165">
        <v>4537</v>
      </c>
      <c r="D1165">
        <v>4537</v>
      </c>
      <c r="E1165" t="s">
        <v>155</v>
      </c>
      <c r="F1165" t="s">
        <v>156</v>
      </c>
      <c r="G1165" t="s">
        <v>156</v>
      </c>
      <c r="H1165" t="s">
        <v>156</v>
      </c>
      <c r="I1165">
        <v>0</v>
      </c>
      <c r="J1165" t="s">
        <v>157</v>
      </c>
      <c r="K1165">
        <v>1</v>
      </c>
      <c r="L1165" t="s">
        <v>154</v>
      </c>
      <c r="M1165" t="s">
        <v>154</v>
      </c>
      <c r="N1165" t="s">
        <v>154</v>
      </c>
      <c r="O1165">
        <v>1</v>
      </c>
      <c r="P1165" t="s">
        <v>154</v>
      </c>
      <c r="Q1165" t="s">
        <v>154</v>
      </c>
      <c r="R1165" t="s">
        <v>306</v>
      </c>
      <c r="S1165">
        <v>0</v>
      </c>
      <c r="T1165">
        <v>2</v>
      </c>
      <c r="U1165">
        <v>0</v>
      </c>
      <c r="V1165">
        <v>15</v>
      </c>
      <c r="W1165">
        <v>15</v>
      </c>
      <c r="X1165">
        <v>2</v>
      </c>
      <c r="Y1165">
        <v>15</v>
      </c>
      <c r="Z1165">
        <v>20</v>
      </c>
      <c r="AA1165">
        <v>0</v>
      </c>
      <c r="AB1165">
        <v>20</v>
      </c>
      <c r="AC1165">
        <v>2</v>
      </c>
      <c r="AD1165">
        <v>2</v>
      </c>
      <c r="AE1165">
        <v>0</v>
      </c>
      <c r="AF1165">
        <v>0</v>
      </c>
      <c r="AG1165">
        <v>15</v>
      </c>
      <c r="AH1165">
        <v>2</v>
      </c>
      <c r="AI1165">
        <v>2</v>
      </c>
      <c r="AJ1165">
        <v>0</v>
      </c>
      <c r="AK1165">
        <v>15</v>
      </c>
      <c r="AL1165">
        <v>15</v>
      </c>
      <c r="AM1165">
        <v>36</v>
      </c>
      <c r="AN1165">
        <v>2</v>
      </c>
      <c r="AO1165">
        <v>2</v>
      </c>
      <c r="AP1165">
        <v>2</v>
      </c>
      <c r="AQ1165">
        <v>20</v>
      </c>
      <c r="AR1165">
        <v>20</v>
      </c>
      <c r="AS1165">
        <v>20</v>
      </c>
      <c r="AT1165">
        <v>2</v>
      </c>
      <c r="AU1165">
        <v>15</v>
      </c>
      <c r="AV1165">
        <v>20</v>
      </c>
      <c r="AW1165">
        <v>15</v>
      </c>
      <c r="AX1165">
        <v>0</v>
      </c>
      <c r="AY1165" t="s">
        <v>159</v>
      </c>
      <c r="AZ1165" t="s">
        <v>442</v>
      </c>
      <c r="BA1165" t="s">
        <v>1144</v>
      </c>
      <c r="BB1165" t="s">
        <v>1678</v>
      </c>
      <c r="BC1165" t="s">
        <v>163</v>
      </c>
      <c r="BD1165" t="b">
        <v>0</v>
      </c>
      <c r="BE1165" t="s">
        <v>167</v>
      </c>
      <c r="BF1165" t="b">
        <v>1</v>
      </c>
      <c r="BH1165" t="s">
        <v>164</v>
      </c>
      <c r="BI1165" t="s">
        <v>1679</v>
      </c>
      <c r="BJ1165" t="b">
        <v>0</v>
      </c>
      <c r="BK1165" t="s">
        <v>166</v>
      </c>
      <c r="BL1165" t="b">
        <v>0</v>
      </c>
      <c r="BM1165">
        <v>18</v>
      </c>
      <c r="BN1165" t="s">
        <v>167</v>
      </c>
      <c r="BO1165" t="s">
        <v>168</v>
      </c>
      <c r="BP1165" t="s">
        <v>167</v>
      </c>
      <c r="BQ1165" t="s">
        <v>167</v>
      </c>
      <c r="BR1165">
        <v>768</v>
      </c>
      <c r="BS1165" t="s">
        <v>156</v>
      </c>
      <c r="BT1165" t="s">
        <v>193</v>
      </c>
      <c r="BU1165" t="s">
        <v>315</v>
      </c>
      <c r="BV1165" t="s">
        <v>324</v>
      </c>
      <c r="BW1165">
        <v>15</v>
      </c>
      <c r="BX1165">
        <v>3</v>
      </c>
      <c r="BY1165">
        <v>0</v>
      </c>
      <c r="BZ1165">
        <v>6</v>
      </c>
      <c r="CA1165" t="s">
        <v>1680</v>
      </c>
      <c r="CB1165" t="s">
        <v>156</v>
      </c>
      <c r="CC1165">
        <v>7</v>
      </c>
      <c r="CD1165" t="b">
        <v>0</v>
      </c>
      <c r="CE1165" t="s">
        <v>832</v>
      </c>
      <c r="CF1165" t="s">
        <v>833</v>
      </c>
      <c r="CG1165">
        <v>84</v>
      </c>
      <c r="CH1165">
        <v>0</v>
      </c>
      <c r="CI1165" t="s">
        <v>306</v>
      </c>
      <c r="CJ1165" t="s">
        <v>430</v>
      </c>
      <c r="CK1165" t="s">
        <v>430</v>
      </c>
      <c r="CL1165" t="s">
        <v>430</v>
      </c>
      <c r="CM1165" t="s">
        <v>430</v>
      </c>
      <c r="CN1165" t="s">
        <v>1682</v>
      </c>
      <c r="CO1165" t="s">
        <v>306</v>
      </c>
      <c r="CP1165" t="s">
        <v>430</v>
      </c>
      <c r="CQ1165">
        <v>1</v>
      </c>
      <c r="CR1165">
        <v>614</v>
      </c>
      <c r="CS1165" t="str">
        <f t="shared" si="81"/>
        <v>-</v>
      </c>
      <c r="CT1165">
        <f t="shared" si="79"/>
        <v>2202.5714285714284</v>
      </c>
      <c r="CU1165">
        <f t="shared" si="80"/>
        <v>2570.2272856017166</v>
      </c>
      <c r="CV1165" t="str">
        <f t="shared" si="78"/>
        <v>-</v>
      </c>
      <c r="CW1165">
        <v>31373</v>
      </c>
      <c r="CX1165">
        <v>7252</v>
      </c>
      <c r="CY1165">
        <v>2901</v>
      </c>
      <c r="CZ1165">
        <v>921</v>
      </c>
      <c r="DA1165">
        <v>103185</v>
      </c>
      <c r="DB1165">
        <v>614</v>
      </c>
      <c r="DC1165">
        <v>65723</v>
      </c>
      <c r="DD1165">
        <v>7384</v>
      </c>
      <c r="DE1165">
        <v>2</v>
      </c>
      <c r="DF1165" t="s">
        <v>156</v>
      </c>
      <c r="DG1165">
        <v>1024</v>
      </c>
      <c r="DH1165">
        <v>2</v>
      </c>
      <c r="DI1165">
        <v>48000</v>
      </c>
      <c r="DJ1165">
        <v>-16</v>
      </c>
      <c r="DK1165" t="s">
        <v>176</v>
      </c>
      <c r="DL1165">
        <v>12</v>
      </c>
      <c r="DM1165" t="s">
        <v>413</v>
      </c>
      <c r="DN1165">
        <v>621439</v>
      </c>
      <c r="DO1165">
        <v>614185</v>
      </c>
      <c r="DP1165">
        <v>105033</v>
      </c>
      <c r="DQ1165">
        <v>821537</v>
      </c>
      <c r="DR1165">
        <v>823649</v>
      </c>
      <c r="DS1165">
        <v>614172</v>
      </c>
      <c r="DT1165">
        <v>821537</v>
      </c>
      <c r="DU1165">
        <v>606749</v>
      </c>
      <c r="DV1165" t="s">
        <v>158</v>
      </c>
      <c r="DW1165">
        <v>602790</v>
      </c>
      <c r="DX1165">
        <v>440747</v>
      </c>
      <c r="DY1165">
        <v>509523</v>
      </c>
      <c r="DZ1165">
        <v>1847</v>
      </c>
      <c r="EA1165">
        <v>1846</v>
      </c>
      <c r="EB1165">
        <v>820786</v>
      </c>
      <c r="EC1165">
        <v>440747</v>
      </c>
      <c r="ED1165">
        <v>440747</v>
      </c>
      <c r="EE1165">
        <v>1847</v>
      </c>
      <c r="EF1165">
        <v>827230</v>
      </c>
      <c r="EG1165">
        <v>825649</v>
      </c>
      <c r="EH1165">
        <v>827845</v>
      </c>
      <c r="EI1165">
        <v>443649</v>
      </c>
      <c r="EJ1165">
        <v>510445</v>
      </c>
      <c r="EK1165">
        <v>443798</v>
      </c>
      <c r="EL1165">
        <v>606749</v>
      </c>
      <c r="EM1165">
        <v>604791</v>
      </c>
      <c r="EN1165">
        <v>614136</v>
      </c>
      <c r="EO1165" t="s">
        <v>158</v>
      </c>
      <c r="EP1165">
        <v>827230</v>
      </c>
      <c r="EQ1165">
        <v>602790</v>
      </c>
      <c r="ER1165">
        <v>820786</v>
      </c>
      <c r="ES1165">
        <v>652812</v>
      </c>
      <c r="ET1165" t="s">
        <v>178</v>
      </c>
      <c r="EU1165">
        <v>16</v>
      </c>
      <c r="EV1165" t="s">
        <v>1727</v>
      </c>
      <c r="EW1165">
        <v>16</v>
      </c>
      <c r="EX1165" t="s">
        <v>309</v>
      </c>
      <c r="EY1165" t="s">
        <v>169</v>
      </c>
      <c r="EZ1165">
        <v>1024</v>
      </c>
      <c r="FA1165">
        <v>-180</v>
      </c>
      <c r="FB1165">
        <v>-104</v>
      </c>
    </row>
    <row r="1166" spans="1:158" x14ac:dyDescent="0.35">
      <c r="A1166">
        <v>100</v>
      </c>
      <c r="B1166">
        <v>100</v>
      </c>
      <c r="C1166">
        <v>4305</v>
      </c>
      <c r="D1166">
        <v>4305</v>
      </c>
      <c r="E1166" t="s">
        <v>155</v>
      </c>
      <c r="F1166" t="s">
        <v>156</v>
      </c>
      <c r="G1166" t="s">
        <v>156</v>
      </c>
      <c r="H1166" t="s">
        <v>156</v>
      </c>
      <c r="I1166">
        <v>0</v>
      </c>
      <c r="J1166" t="s">
        <v>157</v>
      </c>
      <c r="K1166">
        <v>1</v>
      </c>
      <c r="L1166" t="s">
        <v>154</v>
      </c>
      <c r="M1166" t="s">
        <v>154</v>
      </c>
      <c r="N1166" t="s">
        <v>154</v>
      </c>
      <c r="O1166">
        <v>1</v>
      </c>
      <c r="P1166" t="s">
        <v>154</v>
      </c>
      <c r="Q1166" t="s">
        <v>154</v>
      </c>
      <c r="R1166" t="s">
        <v>301</v>
      </c>
      <c r="S1166">
        <v>0</v>
      </c>
      <c r="T1166">
        <v>2</v>
      </c>
      <c r="U1166">
        <v>0</v>
      </c>
      <c r="V1166">
        <v>16</v>
      </c>
      <c r="W1166">
        <v>16</v>
      </c>
      <c r="X1166">
        <v>2</v>
      </c>
      <c r="Y1166">
        <v>16</v>
      </c>
      <c r="Z1166">
        <v>20</v>
      </c>
      <c r="AA1166">
        <v>0</v>
      </c>
      <c r="AB1166">
        <v>20</v>
      </c>
      <c r="AC1166">
        <v>2</v>
      </c>
      <c r="AD1166">
        <v>2</v>
      </c>
      <c r="AE1166">
        <v>0</v>
      </c>
      <c r="AF1166">
        <v>0</v>
      </c>
      <c r="AG1166">
        <v>16</v>
      </c>
      <c r="AH1166">
        <v>2</v>
      </c>
      <c r="AI1166">
        <v>2</v>
      </c>
      <c r="AJ1166">
        <v>0</v>
      </c>
      <c r="AK1166">
        <v>16</v>
      </c>
      <c r="AL1166">
        <v>16</v>
      </c>
      <c r="AM1166">
        <v>37</v>
      </c>
      <c r="AN1166">
        <v>2</v>
      </c>
      <c r="AO1166">
        <v>2</v>
      </c>
      <c r="AP1166">
        <v>2</v>
      </c>
      <c r="AQ1166">
        <v>20</v>
      </c>
      <c r="AR1166">
        <v>20</v>
      </c>
      <c r="AS1166">
        <v>20</v>
      </c>
      <c r="AT1166">
        <v>2</v>
      </c>
      <c r="AU1166">
        <v>16</v>
      </c>
      <c r="AV1166">
        <v>20</v>
      </c>
      <c r="AW1166">
        <v>16</v>
      </c>
      <c r="AX1166">
        <v>0</v>
      </c>
      <c r="AY1166" t="s">
        <v>159</v>
      </c>
      <c r="AZ1166" t="s">
        <v>442</v>
      </c>
      <c r="BA1166" t="s">
        <v>1144</v>
      </c>
      <c r="BB1166" t="s">
        <v>1678</v>
      </c>
      <c r="BC1166" t="s">
        <v>163</v>
      </c>
      <c r="BD1166" t="b">
        <v>0</v>
      </c>
      <c r="BE1166">
        <v>10</v>
      </c>
      <c r="BF1166" t="b">
        <v>1</v>
      </c>
      <c r="BH1166" t="s">
        <v>164</v>
      </c>
      <c r="BI1166" t="s">
        <v>1679</v>
      </c>
      <c r="BJ1166" t="b">
        <v>0</v>
      </c>
      <c r="BK1166" t="s">
        <v>166</v>
      </c>
      <c r="BL1166" t="b">
        <v>0</v>
      </c>
      <c r="BM1166">
        <v>18</v>
      </c>
      <c r="BN1166" t="s">
        <v>167</v>
      </c>
      <c r="BO1166" t="s">
        <v>168</v>
      </c>
      <c r="BP1166" t="s">
        <v>167</v>
      </c>
      <c r="BQ1166" t="s">
        <v>167</v>
      </c>
      <c r="BR1166">
        <v>768</v>
      </c>
      <c r="BS1166" t="s">
        <v>156</v>
      </c>
      <c r="BT1166" t="s">
        <v>193</v>
      </c>
      <c r="BU1166" t="s">
        <v>185</v>
      </c>
      <c r="BV1166" t="s">
        <v>303</v>
      </c>
      <c r="BW1166">
        <v>16</v>
      </c>
      <c r="BX1166">
        <v>3</v>
      </c>
      <c r="BY1166">
        <v>0</v>
      </c>
      <c r="BZ1166">
        <v>6</v>
      </c>
      <c r="CA1166" t="s">
        <v>1680</v>
      </c>
      <c r="CB1166" t="s">
        <v>156</v>
      </c>
      <c r="CC1166">
        <v>7</v>
      </c>
      <c r="CD1166" t="b">
        <v>0</v>
      </c>
      <c r="CE1166" t="s">
        <v>832</v>
      </c>
      <c r="CF1166" t="s">
        <v>833</v>
      </c>
      <c r="CG1166">
        <v>29</v>
      </c>
      <c r="CH1166">
        <v>0</v>
      </c>
      <c r="CI1166" t="s">
        <v>301</v>
      </c>
      <c r="CJ1166" t="s">
        <v>430</v>
      </c>
      <c r="CK1166" t="s">
        <v>430</v>
      </c>
      <c r="CL1166" t="s">
        <v>430</v>
      </c>
      <c r="CM1166" t="s">
        <v>430</v>
      </c>
      <c r="CN1166" t="s">
        <v>1682</v>
      </c>
      <c r="CO1166" t="s">
        <v>301</v>
      </c>
      <c r="CP1166" t="s">
        <v>430</v>
      </c>
      <c r="CQ1166">
        <v>1</v>
      </c>
      <c r="CR1166">
        <v>587</v>
      </c>
      <c r="CS1166">
        <f t="shared" si="81"/>
        <v>587</v>
      </c>
      <c r="CT1166">
        <f t="shared" si="79"/>
        <v>2202.5714285714284</v>
      </c>
      <c r="CU1166">
        <f t="shared" si="80"/>
        <v>2570.2272856017166</v>
      </c>
      <c r="CV1166">
        <f t="shared" si="78"/>
        <v>587</v>
      </c>
      <c r="CW1166">
        <v>31373</v>
      </c>
      <c r="CX1166">
        <v>7252</v>
      </c>
      <c r="CY1166">
        <v>2901</v>
      </c>
      <c r="CZ1166">
        <v>921</v>
      </c>
      <c r="DA1166">
        <v>103185</v>
      </c>
      <c r="DB1166">
        <v>587</v>
      </c>
      <c r="DC1166">
        <v>65723</v>
      </c>
      <c r="DD1166">
        <v>7384</v>
      </c>
      <c r="DE1166">
        <v>2</v>
      </c>
      <c r="DF1166" t="s">
        <v>156</v>
      </c>
      <c r="DG1166">
        <v>1024</v>
      </c>
      <c r="DH1166">
        <v>2</v>
      </c>
      <c r="DI1166">
        <v>48000</v>
      </c>
      <c r="DJ1166">
        <v>-16</v>
      </c>
      <c r="DK1166" t="s">
        <v>176</v>
      </c>
      <c r="DL1166">
        <v>12</v>
      </c>
      <c r="DM1166" t="s">
        <v>413</v>
      </c>
      <c r="DN1166">
        <v>621439</v>
      </c>
      <c r="DO1166">
        <v>614185</v>
      </c>
      <c r="DP1166">
        <v>105033</v>
      </c>
      <c r="DQ1166">
        <v>828660</v>
      </c>
      <c r="DR1166">
        <v>830429</v>
      </c>
      <c r="DS1166">
        <v>614172</v>
      </c>
      <c r="DT1166">
        <v>828660</v>
      </c>
      <c r="DU1166">
        <v>606749</v>
      </c>
      <c r="DV1166" t="s">
        <v>158</v>
      </c>
      <c r="DW1166">
        <v>602790</v>
      </c>
      <c r="DX1166">
        <v>440747</v>
      </c>
      <c r="DY1166">
        <v>509523</v>
      </c>
      <c r="DZ1166">
        <v>1847</v>
      </c>
      <c r="EA1166">
        <v>1846</v>
      </c>
      <c r="EB1166">
        <v>827909</v>
      </c>
      <c r="EC1166">
        <v>440747</v>
      </c>
      <c r="ED1166">
        <v>440747</v>
      </c>
      <c r="EE1166">
        <v>1847</v>
      </c>
      <c r="EF1166">
        <v>834120</v>
      </c>
      <c r="EG1166">
        <v>832429</v>
      </c>
      <c r="EH1166">
        <v>834711</v>
      </c>
      <c r="EI1166">
        <v>443649</v>
      </c>
      <c r="EJ1166">
        <v>510445</v>
      </c>
      <c r="EK1166">
        <v>443798</v>
      </c>
      <c r="EL1166">
        <v>606749</v>
      </c>
      <c r="EM1166">
        <v>604791</v>
      </c>
      <c r="EN1166">
        <v>614136</v>
      </c>
      <c r="EO1166" t="s">
        <v>158</v>
      </c>
      <c r="EP1166">
        <v>834119</v>
      </c>
      <c r="EQ1166">
        <v>602790</v>
      </c>
      <c r="ER1166">
        <v>827909</v>
      </c>
      <c r="ES1166">
        <v>652812</v>
      </c>
      <c r="ET1166" t="s">
        <v>178</v>
      </c>
      <c r="EU1166">
        <v>17</v>
      </c>
      <c r="EV1166" t="s">
        <v>1728</v>
      </c>
      <c r="EW1166">
        <v>17</v>
      </c>
      <c r="EX1166" t="s">
        <v>305</v>
      </c>
      <c r="EY1166" t="s">
        <v>169</v>
      </c>
      <c r="EZ1166">
        <v>1024</v>
      </c>
      <c r="FA1166">
        <v>-180</v>
      </c>
      <c r="FB1166">
        <v>-104</v>
      </c>
    </row>
    <row r="1167" spans="1:158" x14ac:dyDescent="0.35">
      <c r="A1167">
        <v>100</v>
      </c>
      <c r="B1167">
        <v>100</v>
      </c>
      <c r="C1167">
        <v>4104</v>
      </c>
      <c r="D1167">
        <v>4104</v>
      </c>
      <c r="E1167" t="s">
        <v>155</v>
      </c>
      <c r="F1167" t="s">
        <v>156</v>
      </c>
      <c r="G1167" t="s">
        <v>156</v>
      </c>
      <c r="H1167" t="s">
        <v>156</v>
      </c>
      <c r="I1167">
        <v>0</v>
      </c>
      <c r="J1167" t="s">
        <v>157</v>
      </c>
      <c r="K1167">
        <v>1</v>
      </c>
      <c r="L1167" t="s">
        <v>154</v>
      </c>
      <c r="M1167" t="s">
        <v>154</v>
      </c>
      <c r="N1167" t="s">
        <v>154</v>
      </c>
      <c r="O1167">
        <v>1</v>
      </c>
      <c r="P1167" t="s">
        <v>154</v>
      </c>
      <c r="Q1167" t="s">
        <v>154</v>
      </c>
      <c r="R1167" t="s">
        <v>301</v>
      </c>
      <c r="S1167">
        <v>0</v>
      </c>
      <c r="T1167">
        <v>2</v>
      </c>
      <c r="U1167">
        <v>0</v>
      </c>
      <c r="V1167">
        <v>17</v>
      </c>
      <c r="W1167">
        <v>17</v>
      </c>
      <c r="X1167">
        <v>2</v>
      </c>
      <c r="Y1167">
        <v>17</v>
      </c>
      <c r="Z1167">
        <v>20</v>
      </c>
      <c r="AA1167">
        <v>0</v>
      </c>
      <c r="AB1167">
        <v>20</v>
      </c>
      <c r="AC1167">
        <v>2</v>
      </c>
      <c r="AD1167">
        <v>2</v>
      </c>
      <c r="AE1167">
        <v>0</v>
      </c>
      <c r="AF1167">
        <v>0</v>
      </c>
      <c r="AG1167">
        <v>17</v>
      </c>
      <c r="AH1167">
        <v>2</v>
      </c>
      <c r="AI1167">
        <v>2</v>
      </c>
      <c r="AJ1167">
        <v>0</v>
      </c>
      <c r="AK1167">
        <v>17</v>
      </c>
      <c r="AL1167">
        <v>17</v>
      </c>
      <c r="AM1167">
        <v>38</v>
      </c>
      <c r="AN1167">
        <v>2</v>
      </c>
      <c r="AO1167">
        <v>2</v>
      </c>
      <c r="AP1167">
        <v>2</v>
      </c>
      <c r="AQ1167">
        <v>20</v>
      </c>
      <c r="AR1167">
        <v>20</v>
      </c>
      <c r="AS1167">
        <v>20</v>
      </c>
      <c r="AT1167">
        <v>2</v>
      </c>
      <c r="AU1167">
        <v>17</v>
      </c>
      <c r="AV1167">
        <v>20</v>
      </c>
      <c r="AW1167">
        <v>17</v>
      </c>
      <c r="AX1167">
        <v>0</v>
      </c>
      <c r="AY1167" t="s">
        <v>159</v>
      </c>
      <c r="AZ1167" t="s">
        <v>442</v>
      </c>
      <c r="BA1167" t="s">
        <v>1144</v>
      </c>
      <c r="BB1167" t="s">
        <v>1678</v>
      </c>
      <c r="BC1167" t="s">
        <v>163</v>
      </c>
      <c r="BD1167" t="b">
        <v>0</v>
      </c>
      <c r="BE1167">
        <v>5.53</v>
      </c>
      <c r="BF1167" t="b">
        <v>1</v>
      </c>
      <c r="BH1167" t="s">
        <v>164</v>
      </c>
      <c r="BI1167" t="s">
        <v>1679</v>
      </c>
      <c r="BJ1167" t="b">
        <v>0</v>
      </c>
      <c r="BK1167" t="s">
        <v>166</v>
      </c>
      <c r="BL1167" t="b">
        <v>0</v>
      </c>
      <c r="BM1167">
        <v>18</v>
      </c>
      <c r="BN1167" t="s">
        <v>167</v>
      </c>
      <c r="BO1167" t="s">
        <v>168</v>
      </c>
      <c r="BP1167" t="s">
        <v>167</v>
      </c>
      <c r="BQ1167" t="s">
        <v>167</v>
      </c>
      <c r="BR1167">
        <v>768</v>
      </c>
      <c r="BS1167" t="s">
        <v>156</v>
      </c>
      <c r="BT1167" t="s">
        <v>193</v>
      </c>
      <c r="BU1167" t="s">
        <v>310</v>
      </c>
      <c r="BV1167" t="s">
        <v>302</v>
      </c>
      <c r="BW1167">
        <v>17</v>
      </c>
      <c r="BX1167">
        <v>3</v>
      </c>
      <c r="BY1167">
        <v>0</v>
      </c>
      <c r="BZ1167">
        <v>6</v>
      </c>
      <c r="CA1167" t="s">
        <v>1680</v>
      </c>
      <c r="CB1167" t="s">
        <v>156</v>
      </c>
      <c r="CC1167">
        <v>7</v>
      </c>
      <c r="CD1167" t="b">
        <v>0</v>
      </c>
      <c r="CE1167" t="s">
        <v>832</v>
      </c>
      <c r="CF1167" t="s">
        <v>833</v>
      </c>
      <c r="CG1167">
        <v>18</v>
      </c>
      <c r="CH1167">
        <v>0</v>
      </c>
      <c r="CI1167" t="s">
        <v>301</v>
      </c>
      <c r="CJ1167" t="s">
        <v>430</v>
      </c>
      <c r="CK1167" t="s">
        <v>430</v>
      </c>
      <c r="CL1167" t="s">
        <v>430</v>
      </c>
      <c r="CM1167" t="s">
        <v>430</v>
      </c>
      <c r="CN1167" t="s">
        <v>1682</v>
      </c>
      <c r="CO1167" t="s">
        <v>301</v>
      </c>
      <c r="CP1167" t="s">
        <v>430</v>
      </c>
      <c r="CQ1167">
        <v>1</v>
      </c>
      <c r="CR1167">
        <v>683</v>
      </c>
      <c r="CS1167">
        <f t="shared" si="81"/>
        <v>683</v>
      </c>
      <c r="CT1167">
        <f t="shared" si="79"/>
        <v>2202.5714285714284</v>
      </c>
      <c r="CU1167">
        <f t="shared" si="80"/>
        <v>2570.2272856017166</v>
      </c>
      <c r="CV1167">
        <f t="shared" si="78"/>
        <v>683</v>
      </c>
      <c r="CW1167">
        <v>31373</v>
      </c>
      <c r="CX1167">
        <v>7252</v>
      </c>
      <c r="CY1167">
        <v>2901</v>
      </c>
      <c r="CZ1167">
        <v>921</v>
      </c>
      <c r="DA1167">
        <v>103185</v>
      </c>
      <c r="DB1167">
        <v>683</v>
      </c>
      <c r="DC1167">
        <v>65723</v>
      </c>
      <c r="DD1167">
        <v>7384</v>
      </c>
      <c r="DE1167">
        <v>2</v>
      </c>
      <c r="DF1167" t="s">
        <v>156</v>
      </c>
      <c r="DG1167">
        <v>1024</v>
      </c>
      <c r="DH1167">
        <v>2</v>
      </c>
      <c r="DI1167">
        <v>48000</v>
      </c>
      <c r="DJ1167">
        <v>-16</v>
      </c>
      <c r="DK1167" t="s">
        <v>176</v>
      </c>
      <c r="DL1167">
        <v>12</v>
      </c>
      <c r="DM1167" t="s">
        <v>413</v>
      </c>
      <c r="DN1167">
        <v>621439</v>
      </c>
      <c r="DO1167">
        <v>614185</v>
      </c>
      <c r="DP1167">
        <v>105033</v>
      </c>
      <c r="DQ1167">
        <v>835522</v>
      </c>
      <c r="DR1167">
        <v>837109</v>
      </c>
      <c r="DS1167">
        <v>614172</v>
      </c>
      <c r="DT1167">
        <v>835521</v>
      </c>
      <c r="DU1167">
        <v>606749</v>
      </c>
      <c r="DV1167" t="s">
        <v>158</v>
      </c>
      <c r="DW1167">
        <v>602790</v>
      </c>
      <c r="DX1167">
        <v>440747</v>
      </c>
      <c r="DY1167">
        <v>509523</v>
      </c>
      <c r="DZ1167">
        <v>1847</v>
      </c>
      <c r="EA1167">
        <v>1846</v>
      </c>
      <c r="EB1167">
        <v>834770</v>
      </c>
      <c r="EC1167">
        <v>440747</v>
      </c>
      <c r="ED1167">
        <v>440747</v>
      </c>
      <c r="EE1167">
        <v>1847</v>
      </c>
      <c r="EF1167">
        <v>841079</v>
      </c>
      <c r="EG1167">
        <v>839109</v>
      </c>
      <c r="EH1167">
        <v>841763</v>
      </c>
      <c r="EI1167">
        <v>443649</v>
      </c>
      <c r="EJ1167">
        <v>510445</v>
      </c>
      <c r="EK1167">
        <v>443798</v>
      </c>
      <c r="EL1167">
        <v>606749</v>
      </c>
      <c r="EM1167">
        <v>604791</v>
      </c>
      <c r="EN1167">
        <v>614136</v>
      </c>
      <c r="EO1167" t="s">
        <v>158</v>
      </c>
      <c r="EP1167">
        <v>841079</v>
      </c>
      <c r="EQ1167">
        <v>602790</v>
      </c>
      <c r="ER1167">
        <v>834770</v>
      </c>
      <c r="ES1167">
        <v>652812</v>
      </c>
      <c r="ET1167" t="s">
        <v>178</v>
      </c>
      <c r="EU1167">
        <v>18</v>
      </c>
      <c r="EV1167" t="s">
        <v>1729</v>
      </c>
      <c r="EW1167">
        <v>18</v>
      </c>
      <c r="EX1167" t="s">
        <v>305</v>
      </c>
      <c r="EY1167" t="s">
        <v>169</v>
      </c>
      <c r="EZ1167">
        <v>1024</v>
      </c>
      <c r="FA1167">
        <v>-180</v>
      </c>
      <c r="FB1167">
        <v>-104</v>
      </c>
    </row>
    <row r="1168" spans="1:158" x14ac:dyDescent="0.35">
      <c r="A1168">
        <v>100</v>
      </c>
      <c r="B1168">
        <v>100</v>
      </c>
      <c r="C1168">
        <v>3942</v>
      </c>
      <c r="D1168">
        <v>3942</v>
      </c>
      <c r="E1168" t="s">
        <v>155</v>
      </c>
      <c r="F1168" t="s">
        <v>156</v>
      </c>
      <c r="G1168" t="s">
        <v>156</v>
      </c>
      <c r="H1168" t="s">
        <v>156</v>
      </c>
      <c r="I1168">
        <v>0</v>
      </c>
      <c r="J1168" t="s">
        <v>157</v>
      </c>
      <c r="K1168">
        <v>1</v>
      </c>
      <c r="L1168" t="s">
        <v>154</v>
      </c>
      <c r="M1168" t="s">
        <v>154</v>
      </c>
      <c r="N1168" t="s">
        <v>154</v>
      </c>
      <c r="O1168">
        <v>1</v>
      </c>
      <c r="P1168" t="s">
        <v>154</v>
      </c>
      <c r="Q1168" t="s">
        <v>154</v>
      </c>
      <c r="R1168" t="s">
        <v>306</v>
      </c>
      <c r="S1168">
        <v>0</v>
      </c>
      <c r="T1168">
        <v>2</v>
      </c>
      <c r="U1168">
        <v>0</v>
      </c>
      <c r="V1168">
        <v>18</v>
      </c>
      <c r="W1168">
        <v>18</v>
      </c>
      <c r="X1168">
        <v>2</v>
      </c>
      <c r="Y1168">
        <v>18</v>
      </c>
      <c r="Z1168">
        <v>20</v>
      </c>
      <c r="AA1168">
        <v>0</v>
      </c>
      <c r="AB1168">
        <v>20</v>
      </c>
      <c r="AC1168">
        <v>2</v>
      </c>
      <c r="AD1168">
        <v>2</v>
      </c>
      <c r="AE1168">
        <v>0</v>
      </c>
      <c r="AF1168">
        <v>0</v>
      </c>
      <c r="AG1168">
        <v>18</v>
      </c>
      <c r="AH1168">
        <v>2</v>
      </c>
      <c r="AI1168">
        <v>2</v>
      </c>
      <c r="AJ1168">
        <v>0</v>
      </c>
      <c r="AK1168">
        <v>18</v>
      </c>
      <c r="AL1168">
        <v>18</v>
      </c>
      <c r="AM1168">
        <v>39</v>
      </c>
      <c r="AN1168">
        <v>2</v>
      </c>
      <c r="AO1168">
        <v>2</v>
      </c>
      <c r="AP1168">
        <v>2</v>
      </c>
      <c r="AQ1168">
        <v>20</v>
      </c>
      <c r="AR1168">
        <v>20</v>
      </c>
      <c r="AS1168">
        <v>20</v>
      </c>
      <c r="AT1168">
        <v>2</v>
      </c>
      <c r="AU1168">
        <v>18</v>
      </c>
      <c r="AV1168">
        <v>20</v>
      </c>
      <c r="AW1168">
        <v>18</v>
      </c>
      <c r="AX1168">
        <v>0</v>
      </c>
      <c r="AY1168" t="s">
        <v>159</v>
      </c>
      <c r="AZ1168" t="s">
        <v>442</v>
      </c>
      <c r="BA1168" t="s">
        <v>1144</v>
      </c>
      <c r="BB1168" t="s">
        <v>1678</v>
      </c>
      <c r="BC1168" t="s">
        <v>163</v>
      </c>
      <c r="BD1168" t="b">
        <v>0</v>
      </c>
      <c r="BE1168" t="s">
        <v>167</v>
      </c>
      <c r="BF1168" t="b">
        <v>1</v>
      </c>
      <c r="BH1168" t="s">
        <v>164</v>
      </c>
      <c r="BI1168" t="s">
        <v>1679</v>
      </c>
      <c r="BJ1168" t="b">
        <v>0</v>
      </c>
      <c r="BK1168" t="s">
        <v>166</v>
      </c>
      <c r="BL1168" t="b">
        <v>0</v>
      </c>
      <c r="BM1168">
        <v>18</v>
      </c>
      <c r="BN1168" t="s">
        <v>167</v>
      </c>
      <c r="BO1168" t="s">
        <v>168</v>
      </c>
      <c r="BP1168" t="s">
        <v>167</v>
      </c>
      <c r="BQ1168" t="s">
        <v>167</v>
      </c>
      <c r="BR1168">
        <v>768</v>
      </c>
      <c r="BS1168" t="s">
        <v>156</v>
      </c>
      <c r="BT1168" t="s">
        <v>193</v>
      </c>
      <c r="BU1168" t="s">
        <v>185</v>
      </c>
      <c r="BV1168" t="s">
        <v>334</v>
      </c>
      <c r="BW1168">
        <v>18</v>
      </c>
      <c r="BX1168">
        <v>3</v>
      </c>
      <c r="BY1168">
        <v>0</v>
      </c>
      <c r="BZ1168">
        <v>6</v>
      </c>
      <c r="CA1168" t="s">
        <v>1680</v>
      </c>
      <c r="CB1168" t="s">
        <v>156</v>
      </c>
      <c r="CC1168">
        <v>7</v>
      </c>
      <c r="CD1168" t="b">
        <v>0</v>
      </c>
      <c r="CE1168" t="s">
        <v>832</v>
      </c>
      <c r="CF1168" t="s">
        <v>833</v>
      </c>
      <c r="CG1168">
        <v>54</v>
      </c>
      <c r="CH1168">
        <v>0</v>
      </c>
      <c r="CI1168" t="s">
        <v>306</v>
      </c>
      <c r="CJ1168" t="s">
        <v>430</v>
      </c>
      <c r="CK1168" t="s">
        <v>430</v>
      </c>
      <c r="CL1168" t="s">
        <v>430</v>
      </c>
      <c r="CM1168" t="s">
        <v>430</v>
      </c>
      <c r="CN1168" t="s">
        <v>1682</v>
      </c>
      <c r="CO1168" t="s">
        <v>306</v>
      </c>
      <c r="CP1168" t="s">
        <v>430</v>
      </c>
      <c r="CQ1168">
        <v>1</v>
      </c>
      <c r="CR1168">
        <v>1041</v>
      </c>
      <c r="CS1168" t="str">
        <f t="shared" si="81"/>
        <v>-</v>
      </c>
      <c r="CT1168">
        <f t="shared" si="79"/>
        <v>2202.5714285714284</v>
      </c>
      <c r="CU1168">
        <f t="shared" si="80"/>
        <v>2570.2272856017166</v>
      </c>
      <c r="CV1168" t="str">
        <f t="shared" si="78"/>
        <v>-</v>
      </c>
      <c r="CW1168">
        <v>31373</v>
      </c>
      <c r="CX1168">
        <v>7252</v>
      </c>
      <c r="CY1168">
        <v>2901</v>
      </c>
      <c r="CZ1168">
        <v>921</v>
      </c>
      <c r="DA1168">
        <v>103185</v>
      </c>
      <c r="DB1168">
        <v>1041</v>
      </c>
      <c r="DC1168">
        <v>65723</v>
      </c>
      <c r="DD1168">
        <v>7384</v>
      </c>
      <c r="DE1168">
        <v>2</v>
      </c>
      <c r="DF1168" t="s">
        <v>156</v>
      </c>
      <c r="DG1168">
        <v>1024</v>
      </c>
      <c r="DH1168">
        <v>2</v>
      </c>
      <c r="DI1168">
        <v>48000</v>
      </c>
      <c r="DJ1168">
        <v>-16</v>
      </c>
      <c r="DK1168" t="s">
        <v>176</v>
      </c>
      <c r="DL1168">
        <v>12</v>
      </c>
      <c r="DM1168" t="s">
        <v>413</v>
      </c>
      <c r="DN1168">
        <v>621439</v>
      </c>
      <c r="DO1168">
        <v>614185</v>
      </c>
      <c r="DP1168">
        <v>105033</v>
      </c>
      <c r="DQ1168">
        <v>842580</v>
      </c>
      <c r="DR1168">
        <v>844339</v>
      </c>
      <c r="DS1168">
        <v>614172</v>
      </c>
      <c r="DT1168">
        <v>842580</v>
      </c>
      <c r="DU1168">
        <v>606749</v>
      </c>
      <c r="DV1168" t="s">
        <v>158</v>
      </c>
      <c r="DW1168">
        <v>602790</v>
      </c>
      <c r="DX1168">
        <v>440747</v>
      </c>
      <c r="DY1168">
        <v>509523</v>
      </c>
      <c r="DZ1168">
        <v>1847</v>
      </c>
      <c r="EA1168">
        <v>1846</v>
      </c>
      <c r="EB1168">
        <v>841828</v>
      </c>
      <c r="EC1168">
        <v>440747</v>
      </c>
      <c r="ED1168">
        <v>440747</v>
      </c>
      <c r="EE1168">
        <v>1847</v>
      </c>
      <c r="EF1168">
        <v>848199</v>
      </c>
      <c r="EG1168">
        <v>846339</v>
      </c>
      <c r="EH1168">
        <v>849241</v>
      </c>
      <c r="EI1168">
        <v>443649</v>
      </c>
      <c r="EJ1168">
        <v>510445</v>
      </c>
      <c r="EK1168">
        <v>443798</v>
      </c>
      <c r="EL1168">
        <v>606749</v>
      </c>
      <c r="EM1168">
        <v>604791</v>
      </c>
      <c r="EN1168">
        <v>614136</v>
      </c>
      <c r="EO1168" t="s">
        <v>158</v>
      </c>
      <c r="EP1168">
        <v>848199</v>
      </c>
      <c r="EQ1168">
        <v>602790</v>
      </c>
      <c r="ER1168">
        <v>841827</v>
      </c>
      <c r="ES1168">
        <v>652812</v>
      </c>
      <c r="ET1168" t="s">
        <v>178</v>
      </c>
      <c r="EU1168">
        <v>19</v>
      </c>
      <c r="EV1168" t="s">
        <v>1730</v>
      </c>
      <c r="EW1168">
        <v>19</v>
      </c>
      <c r="EX1168" t="s">
        <v>309</v>
      </c>
      <c r="EY1168" t="s">
        <v>169</v>
      </c>
      <c r="EZ1168">
        <v>1024</v>
      </c>
      <c r="FA1168">
        <v>-180</v>
      </c>
      <c r="FB1168">
        <v>-104</v>
      </c>
    </row>
    <row r="1169" spans="1:158" x14ac:dyDescent="0.35">
      <c r="A1169">
        <v>100</v>
      </c>
      <c r="B1169">
        <v>100</v>
      </c>
      <c r="C1169">
        <v>3794</v>
      </c>
      <c r="D1169">
        <v>3794</v>
      </c>
      <c r="E1169" t="s">
        <v>155</v>
      </c>
      <c r="F1169" t="s">
        <v>156</v>
      </c>
      <c r="G1169" t="s">
        <v>156</v>
      </c>
      <c r="H1169" t="s">
        <v>156</v>
      </c>
      <c r="I1169">
        <v>0</v>
      </c>
      <c r="J1169" t="s">
        <v>157</v>
      </c>
      <c r="K1169">
        <v>1</v>
      </c>
      <c r="L1169" t="s">
        <v>154</v>
      </c>
      <c r="M1169" t="s">
        <v>154</v>
      </c>
      <c r="N1169" t="s">
        <v>154</v>
      </c>
      <c r="O1169">
        <v>1</v>
      </c>
      <c r="P1169" t="s">
        <v>154</v>
      </c>
      <c r="Q1169" t="s">
        <v>154</v>
      </c>
      <c r="R1169" t="s">
        <v>301</v>
      </c>
      <c r="S1169">
        <v>0</v>
      </c>
      <c r="T1169">
        <v>2</v>
      </c>
      <c r="U1169">
        <v>0</v>
      </c>
      <c r="V1169">
        <v>19</v>
      </c>
      <c r="W1169">
        <v>19</v>
      </c>
      <c r="X1169">
        <v>2</v>
      </c>
      <c r="Y1169">
        <v>19</v>
      </c>
      <c r="Z1169">
        <v>20</v>
      </c>
      <c r="AA1169">
        <v>0</v>
      </c>
      <c r="AB1169">
        <v>20</v>
      </c>
      <c r="AC1169">
        <v>2</v>
      </c>
      <c r="AD1169">
        <v>2</v>
      </c>
      <c r="AE1169">
        <v>0</v>
      </c>
      <c r="AF1169">
        <v>0</v>
      </c>
      <c r="AG1169">
        <v>19</v>
      </c>
      <c r="AH1169">
        <v>2</v>
      </c>
      <c r="AI1169">
        <v>2</v>
      </c>
      <c r="AJ1169">
        <v>0</v>
      </c>
      <c r="AK1169">
        <v>19</v>
      </c>
      <c r="AL1169">
        <v>19</v>
      </c>
      <c r="AM1169">
        <v>40</v>
      </c>
      <c r="AN1169">
        <v>2</v>
      </c>
      <c r="AO1169">
        <v>2</v>
      </c>
      <c r="AP1169">
        <v>2</v>
      </c>
      <c r="AQ1169">
        <v>20</v>
      </c>
      <c r="AR1169">
        <v>20</v>
      </c>
      <c r="AS1169">
        <v>20</v>
      </c>
      <c r="AT1169">
        <v>2</v>
      </c>
      <c r="AU1169">
        <v>19</v>
      </c>
      <c r="AV1169">
        <v>20</v>
      </c>
      <c r="AW1169">
        <v>19</v>
      </c>
      <c r="AX1169">
        <v>0</v>
      </c>
      <c r="AY1169" t="s">
        <v>159</v>
      </c>
      <c r="AZ1169" t="s">
        <v>442</v>
      </c>
      <c r="BA1169" t="s">
        <v>1144</v>
      </c>
      <c r="BB1169" t="s">
        <v>1678</v>
      </c>
      <c r="BC1169" t="s">
        <v>163</v>
      </c>
      <c r="BD1169" t="b">
        <v>0</v>
      </c>
      <c r="BE1169">
        <v>2.85</v>
      </c>
      <c r="BF1169" t="b">
        <v>1</v>
      </c>
      <c r="BH1169" t="s">
        <v>164</v>
      </c>
      <c r="BI1169" t="s">
        <v>1679</v>
      </c>
      <c r="BJ1169" t="b">
        <v>0</v>
      </c>
      <c r="BK1169" t="s">
        <v>166</v>
      </c>
      <c r="BL1169" t="b">
        <v>0</v>
      </c>
      <c r="BM1169">
        <v>18</v>
      </c>
      <c r="BN1169" t="s">
        <v>167</v>
      </c>
      <c r="BO1169" t="s">
        <v>168</v>
      </c>
      <c r="BP1169" t="s">
        <v>167</v>
      </c>
      <c r="BQ1169" t="s">
        <v>167</v>
      </c>
      <c r="BR1169">
        <v>768</v>
      </c>
      <c r="BS1169" t="s">
        <v>156</v>
      </c>
      <c r="BT1169" t="s">
        <v>193</v>
      </c>
      <c r="BU1169" t="s">
        <v>310</v>
      </c>
      <c r="BV1169" t="s">
        <v>316</v>
      </c>
      <c r="BW1169">
        <v>19</v>
      </c>
      <c r="BX1169">
        <v>3</v>
      </c>
      <c r="BY1169">
        <v>0</v>
      </c>
      <c r="BZ1169">
        <v>6</v>
      </c>
      <c r="CA1169" t="s">
        <v>1680</v>
      </c>
      <c r="CB1169" t="s">
        <v>156</v>
      </c>
      <c r="CC1169">
        <v>7</v>
      </c>
      <c r="CD1169" t="b">
        <v>0</v>
      </c>
      <c r="CE1169" t="s">
        <v>832</v>
      </c>
      <c r="CF1169" t="s">
        <v>833</v>
      </c>
      <c r="CG1169">
        <v>25</v>
      </c>
      <c r="CH1169">
        <v>0</v>
      </c>
      <c r="CI1169" t="s">
        <v>301</v>
      </c>
      <c r="CJ1169" t="s">
        <v>430</v>
      </c>
      <c r="CK1169" t="s">
        <v>430</v>
      </c>
      <c r="CL1169" t="s">
        <v>430</v>
      </c>
      <c r="CM1169" t="s">
        <v>430</v>
      </c>
      <c r="CN1169" t="s">
        <v>1682</v>
      </c>
      <c r="CO1169" t="s">
        <v>301</v>
      </c>
      <c r="CP1169" t="s">
        <v>430</v>
      </c>
      <c r="CQ1169">
        <v>1</v>
      </c>
      <c r="CR1169">
        <v>969</v>
      </c>
      <c r="CS1169">
        <f t="shared" si="81"/>
        <v>969</v>
      </c>
      <c r="CT1169">
        <f t="shared" si="79"/>
        <v>2202.5714285714284</v>
      </c>
      <c r="CU1169">
        <f t="shared" si="80"/>
        <v>2570.2272856017166</v>
      </c>
      <c r="CV1169">
        <f t="shared" si="78"/>
        <v>969</v>
      </c>
      <c r="CW1169">
        <v>31373</v>
      </c>
      <c r="CX1169">
        <v>7252</v>
      </c>
      <c r="CY1169">
        <v>2901</v>
      </c>
      <c r="CZ1169">
        <v>921</v>
      </c>
      <c r="DA1169">
        <v>103185</v>
      </c>
      <c r="DB1169">
        <v>969</v>
      </c>
      <c r="DC1169">
        <v>65723</v>
      </c>
      <c r="DD1169">
        <v>7384</v>
      </c>
      <c r="DE1169">
        <v>2</v>
      </c>
      <c r="DF1169" t="s">
        <v>156</v>
      </c>
      <c r="DG1169">
        <v>1024</v>
      </c>
      <c r="DH1169">
        <v>2</v>
      </c>
      <c r="DI1169">
        <v>48000</v>
      </c>
      <c r="DJ1169">
        <v>-16</v>
      </c>
      <c r="DK1169" t="s">
        <v>176</v>
      </c>
      <c r="DL1169">
        <v>12</v>
      </c>
      <c r="DM1169" t="s">
        <v>413</v>
      </c>
      <c r="DN1169">
        <v>621439</v>
      </c>
      <c r="DO1169">
        <v>614185</v>
      </c>
      <c r="DP1169">
        <v>105033</v>
      </c>
      <c r="DQ1169">
        <v>850023</v>
      </c>
      <c r="DR1169">
        <v>851620</v>
      </c>
      <c r="DS1169">
        <v>614172</v>
      </c>
      <c r="DT1169">
        <v>850023</v>
      </c>
      <c r="DU1169">
        <v>606749</v>
      </c>
      <c r="DV1169" t="s">
        <v>158</v>
      </c>
      <c r="DW1169">
        <v>602790</v>
      </c>
      <c r="DX1169">
        <v>440747</v>
      </c>
      <c r="DY1169">
        <v>509523</v>
      </c>
      <c r="DZ1169">
        <v>1847</v>
      </c>
      <c r="EA1169">
        <v>1846</v>
      </c>
      <c r="EB1169">
        <v>849272</v>
      </c>
      <c r="EC1169">
        <v>440747</v>
      </c>
      <c r="ED1169">
        <v>440747</v>
      </c>
      <c r="EE1169">
        <v>1847</v>
      </c>
      <c r="EF1169">
        <v>855579</v>
      </c>
      <c r="EG1169">
        <v>853620</v>
      </c>
      <c r="EH1169">
        <v>856549</v>
      </c>
      <c r="EI1169">
        <v>443649</v>
      </c>
      <c r="EJ1169">
        <v>510445</v>
      </c>
      <c r="EK1169">
        <v>443798</v>
      </c>
      <c r="EL1169">
        <v>606749</v>
      </c>
      <c r="EM1169">
        <v>604791</v>
      </c>
      <c r="EN1169">
        <v>614136</v>
      </c>
      <c r="EO1169" t="s">
        <v>158</v>
      </c>
      <c r="EP1169">
        <v>855579</v>
      </c>
      <c r="EQ1169">
        <v>602790</v>
      </c>
      <c r="ER1169">
        <v>849272</v>
      </c>
      <c r="ES1169">
        <v>652812</v>
      </c>
      <c r="ET1169" t="s">
        <v>178</v>
      </c>
      <c r="EU1169">
        <v>20</v>
      </c>
      <c r="EV1169" t="s">
        <v>1731</v>
      </c>
      <c r="EW1169">
        <v>20</v>
      </c>
      <c r="EX1169" t="s">
        <v>305</v>
      </c>
      <c r="EY1169" t="s">
        <v>169</v>
      </c>
      <c r="EZ1169">
        <v>1024</v>
      </c>
      <c r="FA1169">
        <v>-180</v>
      </c>
      <c r="FB1169">
        <v>-104</v>
      </c>
    </row>
    <row r="1170" spans="1:158" x14ac:dyDescent="0.35">
      <c r="A1170">
        <v>100</v>
      </c>
      <c r="B1170">
        <v>100</v>
      </c>
      <c r="C1170">
        <v>3654</v>
      </c>
      <c r="D1170">
        <v>3654</v>
      </c>
      <c r="E1170" t="s">
        <v>155</v>
      </c>
      <c r="F1170" t="s">
        <v>156</v>
      </c>
      <c r="G1170" t="s">
        <v>156</v>
      </c>
      <c r="H1170" t="s">
        <v>156</v>
      </c>
      <c r="I1170">
        <v>0</v>
      </c>
      <c r="J1170" t="s">
        <v>157</v>
      </c>
      <c r="K1170">
        <v>1</v>
      </c>
      <c r="L1170" t="s">
        <v>154</v>
      </c>
      <c r="M1170" t="s">
        <v>154</v>
      </c>
      <c r="N1170" t="s">
        <v>154</v>
      </c>
      <c r="O1170">
        <v>1</v>
      </c>
      <c r="P1170" t="s">
        <v>154</v>
      </c>
      <c r="Q1170" t="s">
        <v>154</v>
      </c>
      <c r="R1170" t="s">
        <v>306</v>
      </c>
      <c r="S1170">
        <v>0</v>
      </c>
      <c r="T1170">
        <v>2</v>
      </c>
      <c r="U1170">
        <v>0</v>
      </c>
      <c r="V1170">
        <v>20</v>
      </c>
      <c r="W1170">
        <v>20</v>
      </c>
      <c r="X1170">
        <v>2</v>
      </c>
      <c r="Y1170">
        <v>20</v>
      </c>
      <c r="Z1170">
        <v>20</v>
      </c>
      <c r="AA1170">
        <v>0</v>
      </c>
      <c r="AB1170">
        <v>20</v>
      </c>
      <c r="AC1170">
        <v>2</v>
      </c>
      <c r="AD1170">
        <v>2</v>
      </c>
      <c r="AE1170">
        <v>0</v>
      </c>
      <c r="AF1170">
        <v>0</v>
      </c>
      <c r="AG1170">
        <v>20</v>
      </c>
      <c r="AH1170">
        <v>2</v>
      </c>
      <c r="AI1170">
        <v>2</v>
      </c>
      <c r="AJ1170">
        <v>0</v>
      </c>
      <c r="AK1170">
        <v>20</v>
      </c>
      <c r="AL1170">
        <v>20</v>
      </c>
      <c r="AM1170">
        <v>41</v>
      </c>
      <c r="AN1170">
        <v>2</v>
      </c>
      <c r="AO1170">
        <v>2</v>
      </c>
      <c r="AP1170">
        <v>2</v>
      </c>
      <c r="AQ1170">
        <v>20</v>
      </c>
      <c r="AR1170">
        <v>20</v>
      </c>
      <c r="AS1170">
        <v>20</v>
      </c>
      <c r="AT1170">
        <v>2</v>
      </c>
      <c r="AU1170">
        <v>20</v>
      </c>
      <c r="AV1170">
        <v>20</v>
      </c>
      <c r="AW1170">
        <v>20</v>
      </c>
      <c r="AX1170">
        <v>0</v>
      </c>
      <c r="AY1170" t="s">
        <v>159</v>
      </c>
      <c r="AZ1170" t="s">
        <v>442</v>
      </c>
      <c r="BA1170" t="s">
        <v>1144</v>
      </c>
      <c r="BB1170" t="s">
        <v>1678</v>
      </c>
      <c r="BC1170" t="s">
        <v>163</v>
      </c>
      <c r="BD1170" t="b">
        <v>0</v>
      </c>
      <c r="BE1170" t="s">
        <v>167</v>
      </c>
      <c r="BF1170" t="b">
        <v>1</v>
      </c>
      <c r="BH1170" t="s">
        <v>164</v>
      </c>
      <c r="BI1170" t="s">
        <v>1679</v>
      </c>
      <c r="BJ1170" t="b">
        <v>0</v>
      </c>
      <c r="BK1170" t="s">
        <v>166</v>
      </c>
      <c r="BL1170" t="b">
        <v>0</v>
      </c>
      <c r="BM1170">
        <v>18</v>
      </c>
      <c r="BN1170" t="s">
        <v>167</v>
      </c>
      <c r="BO1170" t="s">
        <v>168</v>
      </c>
      <c r="BP1170" t="s">
        <v>167</v>
      </c>
      <c r="BQ1170" t="s">
        <v>167</v>
      </c>
      <c r="BR1170">
        <v>768</v>
      </c>
      <c r="BS1170" t="s">
        <v>156</v>
      </c>
      <c r="BT1170" t="s">
        <v>193</v>
      </c>
      <c r="BU1170" t="s">
        <v>310</v>
      </c>
      <c r="BV1170" t="s">
        <v>324</v>
      </c>
      <c r="BW1170">
        <v>20</v>
      </c>
      <c r="BX1170">
        <v>3</v>
      </c>
      <c r="BY1170">
        <v>0</v>
      </c>
      <c r="BZ1170">
        <v>6</v>
      </c>
      <c r="CA1170" t="s">
        <v>1680</v>
      </c>
      <c r="CB1170" t="s">
        <v>156</v>
      </c>
      <c r="CC1170">
        <v>7</v>
      </c>
      <c r="CD1170" t="b">
        <v>0</v>
      </c>
      <c r="CE1170" t="s">
        <v>832</v>
      </c>
      <c r="CF1170" t="s">
        <v>833</v>
      </c>
      <c r="CG1170">
        <v>60</v>
      </c>
      <c r="CH1170">
        <v>0</v>
      </c>
      <c r="CI1170" t="s">
        <v>306</v>
      </c>
      <c r="CJ1170" t="s">
        <v>430</v>
      </c>
      <c r="CK1170" t="s">
        <v>430</v>
      </c>
      <c r="CL1170" t="s">
        <v>430</v>
      </c>
      <c r="CM1170" t="s">
        <v>430</v>
      </c>
      <c r="CN1170" t="s">
        <v>1682</v>
      </c>
      <c r="CO1170" t="s">
        <v>306</v>
      </c>
      <c r="CP1170" t="s">
        <v>430</v>
      </c>
      <c r="CQ1170">
        <v>1</v>
      </c>
      <c r="CR1170">
        <v>864</v>
      </c>
      <c r="CS1170" t="str">
        <f t="shared" si="81"/>
        <v>-</v>
      </c>
      <c r="CT1170">
        <f t="shared" si="79"/>
        <v>2202.5714285714284</v>
      </c>
      <c r="CU1170">
        <f t="shared" si="80"/>
        <v>2570.2272856017166</v>
      </c>
      <c r="CV1170" t="str">
        <f t="shared" si="78"/>
        <v>-</v>
      </c>
      <c r="CW1170">
        <v>31373</v>
      </c>
      <c r="CX1170">
        <v>7252</v>
      </c>
      <c r="CY1170">
        <v>2901</v>
      </c>
      <c r="CZ1170">
        <v>921</v>
      </c>
      <c r="DA1170">
        <v>103185</v>
      </c>
      <c r="DB1170">
        <v>864</v>
      </c>
      <c r="DC1170">
        <v>65723</v>
      </c>
      <c r="DD1170">
        <v>7384</v>
      </c>
      <c r="DE1170">
        <v>2</v>
      </c>
      <c r="DF1170" t="s">
        <v>156</v>
      </c>
      <c r="DG1170">
        <v>1024</v>
      </c>
      <c r="DH1170">
        <v>2</v>
      </c>
      <c r="DI1170">
        <v>48000</v>
      </c>
      <c r="DJ1170">
        <v>-16</v>
      </c>
      <c r="DK1170" t="s">
        <v>176</v>
      </c>
      <c r="DL1170">
        <v>12</v>
      </c>
      <c r="DM1170" t="s">
        <v>413</v>
      </c>
      <c r="DN1170">
        <v>621439</v>
      </c>
      <c r="DO1170">
        <v>614185</v>
      </c>
      <c r="DP1170">
        <v>105033</v>
      </c>
      <c r="DQ1170">
        <v>857363</v>
      </c>
      <c r="DR1170">
        <v>858949</v>
      </c>
      <c r="DS1170">
        <v>614172</v>
      </c>
      <c r="DT1170">
        <v>857363</v>
      </c>
      <c r="DU1170">
        <v>606749</v>
      </c>
      <c r="DV1170" t="s">
        <v>158</v>
      </c>
      <c r="DW1170">
        <v>602790</v>
      </c>
      <c r="DX1170">
        <v>440747</v>
      </c>
      <c r="DY1170">
        <v>509523</v>
      </c>
      <c r="DZ1170">
        <v>1847</v>
      </c>
      <c r="EA1170">
        <v>1846</v>
      </c>
      <c r="EB1170">
        <v>856612</v>
      </c>
      <c r="EC1170">
        <v>440747</v>
      </c>
      <c r="ED1170">
        <v>440747</v>
      </c>
      <c r="EE1170">
        <v>1847</v>
      </c>
      <c r="EF1170">
        <v>862520</v>
      </c>
      <c r="EG1170">
        <v>860949</v>
      </c>
      <c r="EH1170">
        <v>863385</v>
      </c>
      <c r="EI1170">
        <v>443649</v>
      </c>
      <c r="EJ1170">
        <v>510445</v>
      </c>
      <c r="EK1170">
        <v>443798</v>
      </c>
      <c r="EL1170">
        <v>606749</v>
      </c>
      <c r="EM1170">
        <v>604791</v>
      </c>
      <c r="EN1170">
        <v>614136</v>
      </c>
      <c r="EO1170" t="s">
        <v>158</v>
      </c>
      <c r="EP1170">
        <v>862519</v>
      </c>
      <c r="EQ1170">
        <v>602790</v>
      </c>
      <c r="ER1170">
        <v>856612</v>
      </c>
      <c r="ES1170">
        <v>652812</v>
      </c>
      <c r="ET1170" t="s">
        <v>178</v>
      </c>
      <c r="EU1170">
        <v>21</v>
      </c>
      <c r="EV1170" t="s">
        <v>1732</v>
      </c>
      <c r="EW1170">
        <v>21</v>
      </c>
      <c r="EX1170" t="s">
        <v>309</v>
      </c>
      <c r="EY1170" t="s">
        <v>169</v>
      </c>
      <c r="EZ1170">
        <v>1024</v>
      </c>
      <c r="FA1170">
        <v>-180</v>
      </c>
      <c r="FB1170">
        <v>-104</v>
      </c>
    </row>
    <row r="1171" spans="1:158" x14ac:dyDescent="0.35">
      <c r="A1171">
        <v>100</v>
      </c>
      <c r="B1171">
        <v>100</v>
      </c>
      <c r="C1171">
        <v>3747</v>
      </c>
      <c r="D1171">
        <v>3747</v>
      </c>
      <c r="E1171" t="s">
        <v>155</v>
      </c>
      <c r="F1171" t="s">
        <v>156</v>
      </c>
      <c r="G1171" t="s">
        <v>156</v>
      </c>
      <c r="H1171" t="s">
        <v>156</v>
      </c>
      <c r="I1171">
        <v>0</v>
      </c>
      <c r="J1171" t="s">
        <v>157</v>
      </c>
      <c r="K1171">
        <v>1</v>
      </c>
      <c r="L1171" t="s">
        <v>154</v>
      </c>
      <c r="M1171" t="s">
        <v>154</v>
      </c>
      <c r="N1171" t="s">
        <v>154</v>
      </c>
      <c r="O1171">
        <v>1</v>
      </c>
      <c r="P1171" t="s">
        <v>154</v>
      </c>
      <c r="Q1171" t="s">
        <v>154</v>
      </c>
      <c r="R1171" t="s">
        <v>301</v>
      </c>
      <c r="S1171">
        <v>0</v>
      </c>
      <c r="T1171">
        <v>2</v>
      </c>
      <c r="U1171">
        <v>0</v>
      </c>
      <c r="V1171">
        <v>21</v>
      </c>
      <c r="W1171">
        <v>21</v>
      </c>
      <c r="X1171">
        <v>2</v>
      </c>
      <c r="Y1171">
        <v>21</v>
      </c>
      <c r="Z1171">
        <v>20</v>
      </c>
      <c r="AA1171">
        <v>0</v>
      </c>
      <c r="AB1171">
        <v>20</v>
      </c>
      <c r="AC1171">
        <v>2</v>
      </c>
      <c r="AD1171">
        <v>2</v>
      </c>
      <c r="AE1171">
        <v>0</v>
      </c>
      <c r="AF1171">
        <v>0</v>
      </c>
      <c r="AG1171">
        <v>21</v>
      </c>
      <c r="AH1171">
        <v>2</v>
      </c>
      <c r="AI1171">
        <v>2</v>
      </c>
      <c r="AJ1171">
        <v>0</v>
      </c>
      <c r="AK1171">
        <v>21</v>
      </c>
      <c r="AL1171">
        <v>21</v>
      </c>
      <c r="AM1171">
        <v>42</v>
      </c>
      <c r="AN1171">
        <v>2</v>
      </c>
      <c r="AO1171">
        <v>2</v>
      </c>
      <c r="AP1171">
        <v>2</v>
      </c>
      <c r="AQ1171">
        <v>20</v>
      </c>
      <c r="AR1171">
        <v>20</v>
      </c>
      <c r="AS1171">
        <v>20</v>
      </c>
      <c r="AT1171">
        <v>2</v>
      </c>
      <c r="AU1171">
        <v>21</v>
      </c>
      <c r="AV1171">
        <v>20</v>
      </c>
      <c r="AW1171">
        <v>21</v>
      </c>
      <c r="AX1171">
        <v>0</v>
      </c>
      <c r="AY1171" t="s">
        <v>159</v>
      </c>
      <c r="AZ1171" t="s">
        <v>442</v>
      </c>
      <c r="BA1171" t="s">
        <v>1144</v>
      </c>
      <c r="BB1171" t="s">
        <v>1678</v>
      </c>
      <c r="BC1171" t="s">
        <v>163</v>
      </c>
      <c r="BD1171" t="b">
        <v>0</v>
      </c>
      <c r="BE1171">
        <v>8.8699999999999992</v>
      </c>
      <c r="BF1171" t="b">
        <v>1</v>
      </c>
      <c r="BH1171" t="s">
        <v>164</v>
      </c>
      <c r="BI1171" t="s">
        <v>1679</v>
      </c>
      <c r="BJ1171" t="b">
        <v>0</v>
      </c>
      <c r="BK1171" t="s">
        <v>166</v>
      </c>
      <c r="BL1171" t="b">
        <v>0</v>
      </c>
      <c r="BM1171">
        <v>18</v>
      </c>
      <c r="BN1171" t="s">
        <v>167</v>
      </c>
      <c r="BO1171" t="s">
        <v>168</v>
      </c>
      <c r="BP1171" t="s">
        <v>167</v>
      </c>
      <c r="BQ1171" t="s">
        <v>167</v>
      </c>
      <c r="BR1171">
        <v>768</v>
      </c>
      <c r="BS1171" t="s">
        <v>156</v>
      </c>
      <c r="BT1171" t="s">
        <v>193</v>
      </c>
      <c r="BU1171" t="s">
        <v>303</v>
      </c>
      <c r="BV1171" t="s">
        <v>315</v>
      </c>
      <c r="BW1171">
        <v>21</v>
      </c>
      <c r="BX1171">
        <v>3</v>
      </c>
      <c r="BY1171">
        <v>0</v>
      </c>
      <c r="BZ1171">
        <v>6</v>
      </c>
      <c r="CA1171" t="s">
        <v>1680</v>
      </c>
      <c r="CB1171" t="s">
        <v>156</v>
      </c>
      <c r="CC1171">
        <v>7</v>
      </c>
      <c r="CD1171" t="b">
        <v>0</v>
      </c>
      <c r="CE1171" t="s">
        <v>832</v>
      </c>
      <c r="CF1171" t="s">
        <v>833</v>
      </c>
      <c r="CG1171">
        <v>7</v>
      </c>
      <c r="CH1171">
        <v>0</v>
      </c>
      <c r="CI1171" t="s">
        <v>301</v>
      </c>
      <c r="CJ1171" t="s">
        <v>430</v>
      </c>
      <c r="CK1171" t="s">
        <v>430</v>
      </c>
      <c r="CL1171" t="s">
        <v>430</v>
      </c>
      <c r="CM1171" t="s">
        <v>430</v>
      </c>
      <c r="CN1171" t="s">
        <v>1682</v>
      </c>
      <c r="CO1171" t="s">
        <v>301</v>
      </c>
      <c r="CP1171" t="s">
        <v>430</v>
      </c>
      <c r="CQ1171">
        <v>1</v>
      </c>
      <c r="CR1171">
        <v>5691</v>
      </c>
      <c r="CS1171">
        <f t="shared" si="81"/>
        <v>5691</v>
      </c>
      <c r="CT1171">
        <f t="shared" si="79"/>
        <v>2202.5714285714284</v>
      </c>
      <c r="CU1171">
        <f t="shared" si="80"/>
        <v>2570.2272856017166</v>
      </c>
      <c r="CV1171">
        <f t="shared" si="78"/>
        <v>5691</v>
      </c>
      <c r="CW1171">
        <v>31373</v>
      </c>
      <c r="CX1171">
        <v>7252</v>
      </c>
      <c r="CY1171">
        <v>2901</v>
      </c>
      <c r="CZ1171">
        <v>921</v>
      </c>
      <c r="DA1171">
        <v>103185</v>
      </c>
      <c r="DB1171">
        <v>5691</v>
      </c>
      <c r="DC1171">
        <v>65723</v>
      </c>
      <c r="DD1171">
        <v>7384</v>
      </c>
      <c r="DE1171">
        <v>2</v>
      </c>
      <c r="DF1171" t="s">
        <v>156</v>
      </c>
      <c r="DG1171">
        <v>1024</v>
      </c>
      <c r="DH1171">
        <v>2</v>
      </c>
      <c r="DI1171">
        <v>48000</v>
      </c>
      <c r="DJ1171">
        <v>-16</v>
      </c>
      <c r="DK1171" t="s">
        <v>176</v>
      </c>
      <c r="DL1171">
        <v>12</v>
      </c>
      <c r="DM1171" t="s">
        <v>413</v>
      </c>
      <c r="DN1171">
        <v>621439</v>
      </c>
      <c r="DO1171">
        <v>614185</v>
      </c>
      <c r="DP1171">
        <v>105033</v>
      </c>
      <c r="DQ1171">
        <v>864172</v>
      </c>
      <c r="DR1171">
        <v>865869</v>
      </c>
      <c r="DS1171">
        <v>614172</v>
      </c>
      <c r="DT1171">
        <v>864171</v>
      </c>
      <c r="DU1171">
        <v>606749</v>
      </c>
      <c r="DV1171" t="s">
        <v>158</v>
      </c>
      <c r="DW1171">
        <v>602790</v>
      </c>
      <c r="DX1171">
        <v>440747</v>
      </c>
      <c r="DY1171">
        <v>509523</v>
      </c>
      <c r="DZ1171">
        <v>1847</v>
      </c>
      <c r="EA1171">
        <v>1846</v>
      </c>
      <c r="EB1171">
        <v>863421</v>
      </c>
      <c r="EC1171">
        <v>440747</v>
      </c>
      <c r="ED1171">
        <v>440747</v>
      </c>
      <c r="EE1171">
        <v>1847</v>
      </c>
      <c r="EF1171">
        <v>869979</v>
      </c>
      <c r="EG1171">
        <v>867869</v>
      </c>
      <c r="EH1171">
        <v>875671</v>
      </c>
      <c r="EI1171">
        <v>443649</v>
      </c>
      <c r="EJ1171">
        <v>510445</v>
      </c>
      <c r="EK1171">
        <v>443798</v>
      </c>
      <c r="EL1171">
        <v>606749</v>
      </c>
      <c r="EM1171">
        <v>604791</v>
      </c>
      <c r="EN1171">
        <v>614136</v>
      </c>
      <c r="EO1171" t="s">
        <v>158</v>
      </c>
      <c r="EP1171">
        <v>869979</v>
      </c>
      <c r="EQ1171">
        <v>602790</v>
      </c>
      <c r="ER1171">
        <v>863420</v>
      </c>
      <c r="ES1171">
        <v>652812</v>
      </c>
      <c r="ET1171" t="s">
        <v>178</v>
      </c>
      <c r="EU1171">
        <v>22</v>
      </c>
      <c r="EV1171" t="s">
        <v>1733</v>
      </c>
      <c r="EW1171">
        <v>22</v>
      </c>
      <c r="EX1171" t="s">
        <v>305</v>
      </c>
      <c r="EY1171" t="s">
        <v>169</v>
      </c>
      <c r="EZ1171">
        <v>1024</v>
      </c>
      <c r="FA1171">
        <v>-180</v>
      </c>
      <c r="FB1171">
        <v>-104</v>
      </c>
    </row>
    <row r="1172" spans="1:158" x14ac:dyDescent="0.35">
      <c r="A1172">
        <v>100</v>
      </c>
      <c r="B1172">
        <v>100</v>
      </c>
      <c r="C1172">
        <v>3639</v>
      </c>
      <c r="D1172">
        <v>3639</v>
      </c>
      <c r="E1172" t="s">
        <v>155</v>
      </c>
      <c r="F1172" t="s">
        <v>156</v>
      </c>
      <c r="G1172" t="s">
        <v>156</v>
      </c>
      <c r="H1172" t="s">
        <v>156</v>
      </c>
      <c r="I1172">
        <v>0</v>
      </c>
      <c r="J1172" t="s">
        <v>157</v>
      </c>
      <c r="K1172">
        <v>1</v>
      </c>
      <c r="L1172" t="s">
        <v>154</v>
      </c>
      <c r="M1172" t="s">
        <v>154</v>
      </c>
      <c r="N1172" t="s">
        <v>154</v>
      </c>
      <c r="O1172">
        <v>1</v>
      </c>
      <c r="P1172" t="s">
        <v>154</v>
      </c>
      <c r="Q1172" t="s">
        <v>154</v>
      </c>
      <c r="R1172" t="s">
        <v>306</v>
      </c>
      <c r="S1172">
        <v>0</v>
      </c>
      <c r="T1172">
        <v>2</v>
      </c>
      <c r="U1172">
        <v>0</v>
      </c>
      <c r="V1172">
        <v>22</v>
      </c>
      <c r="W1172">
        <v>22</v>
      </c>
      <c r="X1172">
        <v>2</v>
      </c>
      <c r="Y1172">
        <v>22</v>
      </c>
      <c r="Z1172">
        <v>20</v>
      </c>
      <c r="AA1172">
        <v>0</v>
      </c>
      <c r="AB1172">
        <v>20</v>
      </c>
      <c r="AC1172">
        <v>2</v>
      </c>
      <c r="AD1172">
        <v>2</v>
      </c>
      <c r="AE1172">
        <v>0</v>
      </c>
      <c r="AF1172">
        <v>0</v>
      </c>
      <c r="AG1172">
        <v>22</v>
      </c>
      <c r="AH1172">
        <v>2</v>
      </c>
      <c r="AI1172">
        <v>2</v>
      </c>
      <c r="AJ1172">
        <v>0</v>
      </c>
      <c r="AK1172">
        <v>22</v>
      </c>
      <c r="AL1172">
        <v>22</v>
      </c>
      <c r="AM1172">
        <v>43</v>
      </c>
      <c r="AN1172">
        <v>2</v>
      </c>
      <c r="AO1172">
        <v>2</v>
      </c>
      <c r="AP1172">
        <v>2</v>
      </c>
      <c r="AQ1172">
        <v>20</v>
      </c>
      <c r="AR1172">
        <v>20</v>
      </c>
      <c r="AS1172">
        <v>20</v>
      </c>
      <c r="AT1172">
        <v>2</v>
      </c>
      <c r="AU1172">
        <v>22</v>
      </c>
      <c r="AV1172">
        <v>20</v>
      </c>
      <c r="AW1172">
        <v>22</v>
      </c>
      <c r="AX1172">
        <v>0</v>
      </c>
      <c r="AY1172" t="s">
        <v>159</v>
      </c>
      <c r="AZ1172" t="s">
        <v>442</v>
      </c>
      <c r="BA1172" t="s">
        <v>1144</v>
      </c>
      <c r="BB1172" t="s">
        <v>1678</v>
      </c>
      <c r="BC1172" t="s">
        <v>163</v>
      </c>
      <c r="BD1172" t="b">
        <v>0</v>
      </c>
      <c r="BE1172" t="s">
        <v>167</v>
      </c>
      <c r="BF1172" t="b">
        <v>1</v>
      </c>
      <c r="BH1172" t="s">
        <v>164</v>
      </c>
      <c r="BI1172" t="s">
        <v>1679</v>
      </c>
      <c r="BJ1172" t="b">
        <v>0</v>
      </c>
      <c r="BK1172" t="s">
        <v>166</v>
      </c>
      <c r="BL1172" t="b">
        <v>0</v>
      </c>
      <c r="BM1172">
        <v>18</v>
      </c>
      <c r="BN1172" t="s">
        <v>167</v>
      </c>
      <c r="BO1172" t="s">
        <v>168</v>
      </c>
      <c r="BP1172" t="s">
        <v>167</v>
      </c>
      <c r="BQ1172" t="s">
        <v>167</v>
      </c>
      <c r="BR1172">
        <v>768</v>
      </c>
      <c r="BS1172" t="s">
        <v>156</v>
      </c>
      <c r="BT1172" t="s">
        <v>193</v>
      </c>
      <c r="BU1172" t="s">
        <v>315</v>
      </c>
      <c r="BV1172" t="s">
        <v>313</v>
      </c>
      <c r="BW1172">
        <v>22</v>
      </c>
      <c r="BX1172">
        <v>3</v>
      </c>
      <c r="BY1172">
        <v>0</v>
      </c>
      <c r="BZ1172">
        <v>6</v>
      </c>
      <c r="CA1172" t="s">
        <v>1680</v>
      </c>
      <c r="CB1172" t="s">
        <v>156</v>
      </c>
      <c r="CC1172">
        <v>7</v>
      </c>
      <c r="CD1172" t="b">
        <v>0</v>
      </c>
      <c r="CE1172" t="s">
        <v>832</v>
      </c>
      <c r="CF1172" t="s">
        <v>833</v>
      </c>
      <c r="CG1172">
        <v>75</v>
      </c>
      <c r="CH1172">
        <v>0</v>
      </c>
      <c r="CI1172" t="s">
        <v>306</v>
      </c>
      <c r="CJ1172" t="s">
        <v>430</v>
      </c>
      <c r="CK1172" t="s">
        <v>430</v>
      </c>
      <c r="CL1172" t="s">
        <v>430</v>
      </c>
      <c r="CM1172" t="s">
        <v>430</v>
      </c>
      <c r="CN1172" t="s">
        <v>1682</v>
      </c>
      <c r="CO1172" t="s">
        <v>306</v>
      </c>
      <c r="CP1172" t="s">
        <v>430</v>
      </c>
      <c r="CQ1172">
        <v>1</v>
      </c>
      <c r="CR1172">
        <v>1265</v>
      </c>
      <c r="CS1172" t="str">
        <f t="shared" si="81"/>
        <v>-</v>
      </c>
      <c r="CT1172">
        <f t="shared" si="79"/>
        <v>2202.5714285714284</v>
      </c>
      <c r="CU1172">
        <f t="shared" si="80"/>
        <v>2570.2272856017166</v>
      </c>
      <c r="CV1172" t="str">
        <f t="shared" si="78"/>
        <v>-</v>
      </c>
      <c r="CW1172">
        <v>31373</v>
      </c>
      <c r="CX1172">
        <v>7252</v>
      </c>
      <c r="CY1172">
        <v>2901</v>
      </c>
      <c r="CZ1172">
        <v>921</v>
      </c>
      <c r="DA1172">
        <v>103185</v>
      </c>
      <c r="DB1172">
        <v>1265</v>
      </c>
      <c r="DC1172">
        <v>65723</v>
      </c>
      <c r="DD1172">
        <v>7384</v>
      </c>
      <c r="DE1172">
        <v>2</v>
      </c>
      <c r="DF1172" t="s">
        <v>156</v>
      </c>
      <c r="DG1172">
        <v>1024</v>
      </c>
      <c r="DH1172">
        <v>2</v>
      </c>
      <c r="DI1172">
        <v>48000</v>
      </c>
      <c r="DJ1172">
        <v>-16</v>
      </c>
      <c r="DK1172" t="s">
        <v>176</v>
      </c>
      <c r="DL1172">
        <v>12</v>
      </c>
      <c r="DM1172" t="s">
        <v>413</v>
      </c>
      <c r="DN1172">
        <v>621439</v>
      </c>
      <c r="DO1172">
        <v>614185</v>
      </c>
      <c r="DP1172">
        <v>105033</v>
      </c>
      <c r="DQ1172">
        <v>876510</v>
      </c>
      <c r="DR1172">
        <v>878640</v>
      </c>
      <c r="DS1172">
        <v>614172</v>
      </c>
      <c r="DT1172">
        <v>876510</v>
      </c>
      <c r="DU1172">
        <v>606749</v>
      </c>
      <c r="DV1172" t="s">
        <v>158</v>
      </c>
      <c r="DW1172">
        <v>602790</v>
      </c>
      <c r="DX1172">
        <v>440747</v>
      </c>
      <c r="DY1172">
        <v>509523</v>
      </c>
      <c r="DZ1172">
        <v>1847</v>
      </c>
      <c r="EA1172">
        <v>1846</v>
      </c>
      <c r="EB1172">
        <v>875759</v>
      </c>
      <c r="EC1172">
        <v>440747</v>
      </c>
      <c r="ED1172">
        <v>440747</v>
      </c>
      <c r="EE1172">
        <v>1847</v>
      </c>
      <c r="EF1172">
        <v>882189</v>
      </c>
      <c r="EG1172">
        <v>880640</v>
      </c>
      <c r="EH1172">
        <v>883455</v>
      </c>
      <c r="EI1172">
        <v>443649</v>
      </c>
      <c r="EJ1172">
        <v>510445</v>
      </c>
      <c r="EK1172">
        <v>443798</v>
      </c>
      <c r="EL1172">
        <v>606749</v>
      </c>
      <c r="EM1172">
        <v>604791</v>
      </c>
      <c r="EN1172">
        <v>614136</v>
      </c>
      <c r="EO1172" t="s">
        <v>158</v>
      </c>
      <c r="EP1172">
        <v>882189</v>
      </c>
      <c r="EQ1172">
        <v>602790</v>
      </c>
      <c r="ER1172">
        <v>875758</v>
      </c>
      <c r="ES1172">
        <v>652812</v>
      </c>
      <c r="ET1172" t="s">
        <v>178</v>
      </c>
      <c r="EU1172">
        <v>23</v>
      </c>
      <c r="EV1172" t="s">
        <v>1734</v>
      </c>
      <c r="EW1172">
        <v>23</v>
      </c>
      <c r="EX1172" t="s">
        <v>309</v>
      </c>
      <c r="EY1172" t="s">
        <v>169</v>
      </c>
      <c r="EZ1172">
        <v>1024</v>
      </c>
      <c r="FA1172">
        <v>-180</v>
      </c>
      <c r="FB1172">
        <v>-104</v>
      </c>
    </row>
    <row r="1173" spans="1:158" x14ac:dyDescent="0.35">
      <c r="A1173">
        <v>100</v>
      </c>
      <c r="B1173">
        <v>100</v>
      </c>
      <c r="C1173">
        <v>3515</v>
      </c>
      <c r="D1173">
        <v>3515</v>
      </c>
      <c r="E1173" t="s">
        <v>155</v>
      </c>
      <c r="F1173" t="s">
        <v>156</v>
      </c>
      <c r="G1173" t="s">
        <v>156</v>
      </c>
      <c r="H1173" t="s">
        <v>156</v>
      </c>
      <c r="I1173">
        <v>0</v>
      </c>
      <c r="J1173" t="s">
        <v>157</v>
      </c>
      <c r="K1173">
        <v>1</v>
      </c>
      <c r="L1173" t="s">
        <v>154</v>
      </c>
      <c r="M1173" t="s">
        <v>154</v>
      </c>
      <c r="N1173" t="s">
        <v>154</v>
      </c>
      <c r="O1173">
        <v>1</v>
      </c>
      <c r="P1173" t="s">
        <v>154</v>
      </c>
      <c r="Q1173" t="s">
        <v>154</v>
      </c>
      <c r="R1173" t="s">
        <v>306</v>
      </c>
      <c r="S1173">
        <v>0</v>
      </c>
      <c r="T1173">
        <v>2</v>
      </c>
      <c r="U1173">
        <v>0</v>
      </c>
      <c r="V1173">
        <v>23</v>
      </c>
      <c r="W1173">
        <v>23</v>
      </c>
      <c r="X1173">
        <v>2</v>
      </c>
      <c r="Y1173">
        <v>23</v>
      </c>
      <c r="Z1173">
        <v>20</v>
      </c>
      <c r="AA1173">
        <v>0</v>
      </c>
      <c r="AB1173">
        <v>20</v>
      </c>
      <c r="AC1173">
        <v>2</v>
      </c>
      <c r="AD1173">
        <v>2</v>
      </c>
      <c r="AE1173">
        <v>0</v>
      </c>
      <c r="AF1173">
        <v>0</v>
      </c>
      <c r="AG1173">
        <v>23</v>
      </c>
      <c r="AH1173">
        <v>2</v>
      </c>
      <c r="AI1173">
        <v>2</v>
      </c>
      <c r="AJ1173">
        <v>0</v>
      </c>
      <c r="AK1173">
        <v>23</v>
      </c>
      <c r="AL1173">
        <v>23</v>
      </c>
      <c r="AM1173">
        <v>44</v>
      </c>
      <c r="AN1173">
        <v>2</v>
      </c>
      <c r="AO1173">
        <v>2</v>
      </c>
      <c r="AP1173">
        <v>2</v>
      </c>
      <c r="AQ1173">
        <v>20</v>
      </c>
      <c r="AR1173">
        <v>20</v>
      </c>
      <c r="AS1173">
        <v>20</v>
      </c>
      <c r="AT1173">
        <v>2</v>
      </c>
      <c r="AU1173">
        <v>23</v>
      </c>
      <c r="AV1173">
        <v>20</v>
      </c>
      <c r="AW1173">
        <v>23</v>
      </c>
      <c r="AX1173">
        <v>0</v>
      </c>
      <c r="AY1173" t="s">
        <v>159</v>
      </c>
      <c r="AZ1173" t="s">
        <v>442</v>
      </c>
      <c r="BA1173" t="s">
        <v>1144</v>
      </c>
      <c r="BB1173" t="s">
        <v>1678</v>
      </c>
      <c r="BC1173" t="s">
        <v>163</v>
      </c>
      <c r="BD1173" t="b">
        <v>0</v>
      </c>
      <c r="BE1173" t="s">
        <v>167</v>
      </c>
      <c r="BF1173" t="b">
        <v>1</v>
      </c>
      <c r="BH1173" t="s">
        <v>164</v>
      </c>
      <c r="BI1173" t="s">
        <v>1679</v>
      </c>
      <c r="BJ1173" t="b">
        <v>0</v>
      </c>
      <c r="BK1173" t="s">
        <v>166</v>
      </c>
      <c r="BL1173" t="b">
        <v>0</v>
      </c>
      <c r="BM1173">
        <v>18</v>
      </c>
      <c r="BN1173" t="s">
        <v>167</v>
      </c>
      <c r="BO1173" t="s">
        <v>168</v>
      </c>
      <c r="BP1173" t="s">
        <v>167</v>
      </c>
      <c r="BQ1173" t="s">
        <v>167</v>
      </c>
      <c r="BR1173">
        <v>768</v>
      </c>
      <c r="BS1173" t="s">
        <v>156</v>
      </c>
      <c r="BT1173" t="s">
        <v>193</v>
      </c>
      <c r="BU1173" t="s">
        <v>316</v>
      </c>
      <c r="BV1173" t="s">
        <v>340</v>
      </c>
      <c r="BW1173">
        <v>23</v>
      </c>
      <c r="BX1173">
        <v>3</v>
      </c>
      <c r="BY1173">
        <v>0</v>
      </c>
      <c r="BZ1173">
        <v>6</v>
      </c>
      <c r="CA1173" t="s">
        <v>1680</v>
      </c>
      <c r="CB1173" t="s">
        <v>156</v>
      </c>
      <c r="CC1173">
        <v>7</v>
      </c>
      <c r="CD1173" t="b">
        <v>0</v>
      </c>
      <c r="CE1173" t="s">
        <v>832</v>
      </c>
      <c r="CF1173" t="s">
        <v>833</v>
      </c>
      <c r="CG1173">
        <v>47</v>
      </c>
      <c r="CH1173">
        <v>0</v>
      </c>
      <c r="CI1173" t="s">
        <v>306</v>
      </c>
      <c r="CJ1173" t="s">
        <v>430</v>
      </c>
      <c r="CK1173" t="s">
        <v>430</v>
      </c>
      <c r="CL1173" t="s">
        <v>430</v>
      </c>
      <c r="CM1173" t="s">
        <v>430</v>
      </c>
      <c r="CN1173" t="s">
        <v>1682</v>
      </c>
      <c r="CO1173" t="s">
        <v>306</v>
      </c>
      <c r="CP1173" t="s">
        <v>430</v>
      </c>
      <c r="CQ1173">
        <v>1</v>
      </c>
      <c r="CR1173">
        <v>656</v>
      </c>
      <c r="CS1173" t="str">
        <f t="shared" si="81"/>
        <v>-</v>
      </c>
      <c r="CT1173">
        <f t="shared" si="79"/>
        <v>2202.5714285714284</v>
      </c>
      <c r="CU1173">
        <f t="shared" si="80"/>
        <v>2570.2272856017166</v>
      </c>
      <c r="CV1173" t="str">
        <f t="shared" si="78"/>
        <v>-</v>
      </c>
      <c r="CW1173">
        <v>31373</v>
      </c>
      <c r="CX1173">
        <v>7252</v>
      </c>
      <c r="CY1173">
        <v>2901</v>
      </c>
      <c r="CZ1173">
        <v>921</v>
      </c>
      <c r="DA1173">
        <v>103185</v>
      </c>
      <c r="DB1173">
        <v>656</v>
      </c>
      <c r="DC1173">
        <v>65723</v>
      </c>
      <c r="DD1173">
        <v>7384</v>
      </c>
      <c r="DE1173">
        <v>2</v>
      </c>
      <c r="DF1173" t="s">
        <v>156</v>
      </c>
      <c r="DG1173">
        <v>1024</v>
      </c>
      <c r="DH1173">
        <v>2</v>
      </c>
      <c r="DI1173">
        <v>48000</v>
      </c>
      <c r="DJ1173">
        <v>-16</v>
      </c>
      <c r="DK1173" t="s">
        <v>176</v>
      </c>
      <c r="DL1173">
        <v>12</v>
      </c>
      <c r="DM1173" t="s">
        <v>413</v>
      </c>
      <c r="DN1173">
        <v>621439</v>
      </c>
      <c r="DO1173">
        <v>614185</v>
      </c>
      <c r="DP1173">
        <v>105033</v>
      </c>
      <c r="DQ1173">
        <v>884295</v>
      </c>
      <c r="DR1173">
        <v>886239</v>
      </c>
      <c r="DS1173">
        <v>614172</v>
      </c>
      <c r="DT1173">
        <v>884295</v>
      </c>
      <c r="DU1173">
        <v>606749</v>
      </c>
      <c r="DV1173" t="s">
        <v>158</v>
      </c>
      <c r="DW1173">
        <v>602790</v>
      </c>
      <c r="DX1173">
        <v>440747</v>
      </c>
      <c r="DY1173">
        <v>509523</v>
      </c>
      <c r="DZ1173">
        <v>1847</v>
      </c>
      <c r="EA1173">
        <v>1846</v>
      </c>
      <c r="EB1173">
        <v>883544</v>
      </c>
      <c r="EC1173">
        <v>440747</v>
      </c>
      <c r="ED1173">
        <v>440747</v>
      </c>
      <c r="EE1173">
        <v>1847</v>
      </c>
      <c r="EF1173">
        <v>890019</v>
      </c>
      <c r="EG1173">
        <v>888239</v>
      </c>
      <c r="EH1173">
        <v>890676</v>
      </c>
      <c r="EI1173">
        <v>443649</v>
      </c>
      <c r="EJ1173">
        <v>510445</v>
      </c>
      <c r="EK1173">
        <v>443798</v>
      </c>
      <c r="EL1173">
        <v>606749</v>
      </c>
      <c r="EM1173">
        <v>604791</v>
      </c>
      <c r="EN1173">
        <v>614136</v>
      </c>
      <c r="EO1173" t="s">
        <v>158</v>
      </c>
      <c r="EP1173">
        <v>890019</v>
      </c>
      <c r="EQ1173">
        <v>602790</v>
      </c>
      <c r="ER1173">
        <v>883544</v>
      </c>
      <c r="ES1173">
        <v>652812</v>
      </c>
      <c r="ET1173" t="s">
        <v>178</v>
      </c>
      <c r="EU1173">
        <v>24</v>
      </c>
      <c r="EV1173" t="s">
        <v>1735</v>
      </c>
      <c r="EW1173">
        <v>24</v>
      </c>
      <c r="EX1173" t="s">
        <v>309</v>
      </c>
      <c r="EY1173" t="s">
        <v>169</v>
      </c>
      <c r="EZ1173">
        <v>1024</v>
      </c>
      <c r="FA1173">
        <v>-180</v>
      </c>
      <c r="FB1173">
        <v>-104</v>
      </c>
    </row>
    <row r="1174" spans="1:158" x14ac:dyDescent="0.35">
      <c r="A1174">
        <v>100</v>
      </c>
      <c r="B1174">
        <v>100</v>
      </c>
      <c r="C1174">
        <v>3409</v>
      </c>
      <c r="D1174">
        <v>3409</v>
      </c>
      <c r="E1174" t="s">
        <v>155</v>
      </c>
      <c r="F1174" t="s">
        <v>156</v>
      </c>
      <c r="G1174" t="s">
        <v>156</v>
      </c>
      <c r="H1174" t="s">
        <v>156</v>
      </c>
      <c r="I1174">
        <v>0</v>
      </c>
      <c r="J1174" t="s">
        <v>157</v>
      </c>
      <c r="K1174">
        <v>1</v>
      </c>
      <c r="L1174" t="s">
        <v>154</v>
      </c>
      <c r="M1174" t="s">
        <v>154</v>
      </c>
      <c r="N1174" t="s">
        <v>154</v>
      </c>
      <c r="O1174">
        <v>1</v>
      </c>
      <c r="P1174" t="s">
        <v>154</v>
      </c>
      <c r="Q1174" t="s">
        <v>154</v>
      </c>
      <c r="R1174" t="s">
        <v>306</v>
      </c>
      <c r="S1174">
        <v>0</v>
      </c>
      <c r="T1174">
        <v>2</v>
      </c>
      <c r="U1174">
        <v>0</v>
      </c>
      <c r="V1174">
        <v>24</v>
      </c>
      <c r="W1174">
        <v>24</v>
      </c>
      <c r="X1174">
        <v>2</v>
      </c>
      <c r="Y1174">
        <v>24</v>
      </c>
      <c r="Z1174">
        <v>20</v>
      </c>
      <c r="AA1174">
        <v>0</v>
      </c>
      <c r="AB1174">
        <v>20</v>
      </c>
      <c r="AC1174">
        <v>2</v>
      </c>
      <c r="AD1174">
        <v>2</v>
      </c>
      <c r="AE1174">
        <v>0</v>
      </c>
      <c r="AF1174">
        <v>0</v>
      </c>
      <c r="AG1174">
        <v>24</v>
      </c>
      <c r="AH1174">
        <v>2</v>
      </c>
      <c r="AI1174">
        <v>2</v>
      </c>
      <c r="AJ1174">
        <v>0</v>
      </c>
      <c r="AK1174">
        <v>24</v>
      </c>
      <c r="AL1174">
        <v>24</v>
      </c>
      <c r="AM1174">
        <v>45</v>
      </c>
      <c r="AN1174">
        <v>2</v>
      </c>
      <c r="AO1174">
        <v>2</v>
      </c>
      <c r="AP1174">
        <v>2</v>
      </c>
      <c r="AQ1174">
        <v>20</v>
      </c>
      <c r="AR1174">
        <v>20</v>
      </c>
      <c r="AS1174">
        <v>20</v>
      </c>
      <c r="AT1174">
        <v>2</v>
      </c>
      <c r="AU1174">
        <v>24</v>
      </c>
      <c r="AV1174">
        <v>20</v>
      </c>
      <c r="AW1174">
        <v>24</v>
      </c>
      <c r="AX1174">
        <v>0</v>
      </c>
      <c r="AY1174" t="s">
        <v>159</v>
      </c>
      <c r="AZ1174" t="s">
        <v>442</v>
      </c>
      <c r="BA1174" t="s">
        <v>1144</v>
      </c>
      <c r="BB1174" t="s">
        <v>1678</v>
      </c>
      <c r="BC1174" t="s">
        <v>163</v>
      </c>
      <c r="BD1174" t="b">
        <v>0</v>
      </c>
      <c r="BE1174" t="s">
        <v>167</v>
      </c>
      <c r="BF1174" t="b">
        <v>1</v>
      </c>
      <c r="BH1174" t="s">
        <v>164</v>
      </c>
      <c r="BI1174" t="s">
        <v>1679</v>
      </c>
      <c r="BJ1174" t="b">
        <v>0</v>
      </c>
      <c r="BK1174" t="s">
        <v>166</v>
      </c>
      <c r="BL1174" t="b">
        <v>0</v>
      </c>
      <c r="BM1174">
        <v>18</v>
      </c>
      <c r="BN1174" t="s">
        <v>167</v>
      </c>
      <c r="BO1174" t="s">
        <v>168</v>
      </c>
      <c r="BP1174" t="s">
        <v>167</v>
      </c>
      <c r="BQ1174" t="s">
        <v>167</v>
      </c>
      <c r="BR1174">
        <v>768</v>
      </c>
      <c r="BS1174" t="s">
        <v>156</v>
      </c>
      <c r="BT1174" t="s">
        <v>193</v>
      </c>
      <c r="BU1174" t="s">
        <v>316</v>
      </c>
      <c r="BV1174" t="s">
        <v>313</v>
      </c>
      <c r="BW1174">
        <v>24</v>
      </c>
      <c r="BX1174">
        <v>3</v>
      </c>
      <c r="BY1174">
        <v>0</v>
      </c>
      <c r="BZ1174">
        <v>6</v>
      </c>
      <c r="CA1174" t="s">
        <v>1680</v>
      </c>
      <c r="CB1174" t="s">
        <v>156</v>
      </c>
      <c r="CC1174">
        <v>7</v>
      </c>
      <c r="CD1174" t="b">
        <v>0</v>
      </c>
      <c r="CE1174" t="s">
        <v>832</v>
      </c>
      <c r="CF1174" t="s">
        <v>833</v>
      </c>
      <c r="CG1174">
        <v>45</v>
      </c>
      <c r="CH1174">
        <v>0</v>
      </c>
      <c r="CI1174" t="s">
        <v>306</v>
      </c>
      <c r="CJ1174" t="s">
        <v>430</v>
      </c>
      <c r="CK1174" t="s">
        <v>430</v>
      </c>
      <c r="CL1174" t="s">
        <v>430</v>
      </c>
      <c r="CM1174" t="s">
        <v>430</v>
      </c>
      <c r="CN1174" t="s">
        <v>1682</v>
      </c>
      <c r="CO1174" t="s">
        <v>306</v>
      </c>
      <c r="CP1174" t="s">
        <v>430</v>
      </c>
      <c r="CQ1174">
        <v>1</v>
      </c>
      <c r="CR1174">
        <v>876</v>
      </c>
      <c r="CS1174" t="str">
        <f t="shared" si="81"/>
        <v>-</v>
      </c>
      <c r="CT1174">
        <f t="shared" si="79"/>
        <v>2202.5714285714284</v>
      </c>
      <c r="CU1174">
        <f t="shared" si="80"/>
        <v>2570.2272856017166</v>
      </c>
      <c r="CV1174" t="str">
        <f t="shared" si="78"/>
        <v>-</v>
      </c>
      <c r="CW1174">
        <v>31373</v>
      </c>
      <c r="CX1174">
        <v>7252</v>
      </c>
      <c r="CY1174">
        <v>2901</v>
      </c>
      <c r="CZ1174">
        <v>921</v>
      </c>
      <c r="DA1174">
        <v>103185</v>
      </c>
      <c r="DB1174">
        <v>876</v>
      </c>
      <c r="DC1174">
        <v>65723</v>
      </c>
      <c r="DD1174">
        <v>7384</v>
      </c>
      <c r="DE1174">
        <v>2</v>
      </c>
      <c r="DF1174" t="s">
        <v>156</v>
      </c>
      <c r="DG1174">
        <v>1024</v>
      </c>
      <c r="DH1174">
        <v>2</v>
      </c>
      <c r="DI1174">
        <v>48000</v>
      </c>
      <c r="DJ1174">
        <v>-16</v>
      </c>
      <c r="DK1174" t="s">
        <v>176</v>
      </c>
      <c r="DL1174">
        <v>12</v>
      </c>
      <c r="DM1174" t="s">
        <v>413</v>
      </c>
      <c r="DN1174">
        <v>621439</v>
      </c>
      <c r="DO1174">
        <v>614185</v>
      </c>
      <c r="DP1174">
        <v>105033</v>
      </c>
      <c r="DQ1174">
        <v>891463</v>
      </c>
      <c r="DR1174">
        <v>893409</v>
      </c>
      <c r="DS1174">
        <v>614172</v>
      </c>
      <c r="DT1174">
        <v>891462</v>
      </c>
      <c r="DU1174">
        <v>606749</v>
      </c>
      <c r="DV1174" t="s">
        <v>158</v>
      </c>
      <c r="DW1174">
        <v>602790</v>
      </c>
      <c r="DX1174">
        <v>440747</v>
      </c>
      <c r="DY1174">
        <v>509523</v>
      </c>
      <c r="DZ1174">
        <v>1847</v>
      </c>
      <c r="EA1174">
        <v>1846</v>
      </c>
      <c r="EB1174">
        <v>890711</v>
      </c>
      <c r="EC1174">
        <v>440747</v>
      </c>
      <c r="ED1174">
        <v>440747</v>
      </c>
      <c r="EE1174">
        <v>1847</v>
      </c>
      <c r="EF1174">
        <v>896969</v>
      </c>
      <c r="EG1174">
        <v>895409</v>
      </c>
      <c r="EH1174">
        <v>897846</v>
      </c>
      <c r="EI1174">
        <v>443649</v>
      </c>
      <c r="EJ1174">
        <v>510445</v>
      </c>
      <c r="EK1174">
        <v>443798</v>
      </c>
      <c r="EL1174">
        <v>606749</v>
      </c>
      <c r="EM1174">
        <v>604791</v>
      </c>
      <c r="EN1174">
        <v>614136</v>
      </c>
      <c r="EO1174" t="s">
        <v>158</v>
      </c>
      <c r="EP1174">
        <v>896969</v>
      </c>
      <c r="EQ1174">
        <v>602790</v>
      </c>
      <c r="ER1174">
        <v>890710</v>
      </c>
      <c r="ES1174">
        <v>652812</v>
      </c>
      <c r="ET1174" t="s">
        <v>178</v>
      </c>
      <c r="EU1174">
        <v>25</v>
      </c>
      <c r="EV1174" t="s">
        <v>1736</v>
      </c>
      <c r="EW1174">
        <v>25</v>
      </c>
      <c r="EX1174" t="s">
        <v>309</v>
      </c>
      <c r="EY1174" t="s">
        <v>169</v>
      </c>
      <c r="EZ1174">
        <v>1024</v>
      </c>
      <c r="FA1174">
        <v>-180</v>
      </c>
      <c r="FB1174">
        <v>-104</v>
      </c>
    </row>
    <row r="1175" spans="1:158" x14ac:dyDescent="0.35">
      <c r="A1175">
        <v>100</v>
      </c>
      <c r="B1175">
        <v>100</v>
      </c>
      <c r="C1175">
        <v>3329</v>
      </c>
      <c r="D1175">
        <v>3329</v>
      </c>
      <c r="E1175" t="s">
        <v>155</v>
      </c>
      <c r="F1175" t="s">
        <v>156</v>
      </c>
      <c r="G1175" t="s">
        <v>156</v>
      </c>
      <c r="H1175" t="s">
        <v>156</v>
      </c>
      <c r="I1175">
        <v>0</v>
      </c>
      <c r="J1175" t="s">
        <v>157</v>
      </c>
      <c r="K1175">
        <v>1</v>
      </c>
      <c r="L1175" t="s">
        <v>154</v>
      </c>
      <c r="M1175" t="s">
        <v>154</v>
      </c>
      <c r="N1175" t="s">
        <v>154</v>
      </c>
      <c r="O1175">
        <v>1</v>
      </c>
      <c r="P1175" t="s">
        <v>154</v>
      </c>
      <c r="Q1175" t="s">
        <v>154</v>
      </c>
      <c r="R1175" t="s">
        <v>301</v>
      </c>
      <c r="S1175">
        <v>0</v>
      </c>
      <c r="T1175">
        <v>2</v>
      </c>
      <c r="U1175">
        <v>0</v>
      </c>
      <c r="V1175">
        <v>25</v>
      </c>
      <c r="W1175">
        <v>25</v>
      </c>
      <c r="X1175">
        <v>2</v>
      </c>
      <c r="Y1175">
        <v>25</v>
      </c>
      <c r="Z1175">
        <v>20</v>
      </c>
      <c r="AA1175">
        <v>0</v>
      </c>
      <c r="AB1175">
        <v>20</v>
      </c>
      <c r="AC1175">
        <v>2</v>
      </c>
      <c r="AD1175">
        <v>2</v>
      </c>
      <c r="AE1175">
        <v>0</v>
      </c>
      <c r="AF1175">
        <v>0</v>
      </c>
      <c r="AG1175">
        <v>25</v>
      </c>
      <c r="AH1175">
        <v>2</v>
      </c>
      <c r="AI1175">
        <v>2</v>
      </c>
      <c r="AJ1175">
        <v>0</v>
      </c>
      <c r="AK1175">
        <v>25</v>
      </c>
      <c r="AL1175">
        <v>25</v>
      </c>
      <c r="AM1175">
        <v>46</v>
      </c>
      <c r="AN1175">
        <v>2</v>
      </c>
      <c r="AO1175">
        <v>2</v>
      </c>
      <c r="AP1175">
        <v>2</v>
      </c>
      <c r="AQ1175">
        <v>20</v>
      </c>
      <c r="AR1175">
        <v>20</v>
      </c>
      <c r="AS1175">
        <v>20</v>
      </c>
      <c r="AT1175">
        <v>2</v>
      </c>
      <c r="AU1175">
        <v>25</v>
      </c>
      <c r="AV1175">
        <v>20</v>
      </c>
      <c r="AW1175">
        <v>25</v>
      </c>
      <c r="AX1175">
        <v>0</v>
      </c>
      <c r="AY1175" t="s">
        <v>159</v>
      </c>
      <c r="AZ1175" t="s">
        <v>442</v>
      </c>
      <c r="BA1175" t="s">
        <v>1144</v>
      </c>
      <c r="BB1175" t="s">
        <v>1678</v>
      </c>
      <c r="BC1175" t="s">
        <v>163</v>
      </c>
      <c r="BD1175" t="b">
        <v>0</v>
      </c>
      <c r="BE1175">
        <v>5.08</v>
      </c>
      <c r="BF1175" t="b">
        <v>1</v>
      </c>
      <c r="BH1175" t="s">
        <v>164</v>
      </c>
      <c r="BI1175" t="s">
        <v>1679</v>
      </c>
      <c r="BJ1175" t="b">
        <v>0</v>
      </c>
      <c r="BK1175" t="s">
        <v>166</v>
      </c>
      <c r="BL1175" t="b">
        <v>0</v>
      </c>
      <c r="BM1175">
        <v>18</v>
      </c>
      <c r="BN1175" t="s">
        <v>167</v>
      </c>
      <c r="BO1175" t="s">
        <v>168</v>
      </c>
      <c r="BP1175" t="s">
        <v>167</v>
      </c>
      <c r="BQ1175" t="s">
        <v>167</v>
      </c>
      <c r="BR1175">
        <v>768</v>
      </c>
      <c r="BS1175" t="s">
        <v>156</v>
      </c>
      <c r="BT1175" t="s">
        <v>193</v>
      </c>
      <c r="BU1175" t="s">
        <v>302</v>
      </c>
      <c r="BV1175" t="s">
        <v>315</v>
      </c>
      <c r="BW1175">
        <v>25</v>
      </c>
      <c r="BX1175">
        <v>3</v>
      </c>
      <c r="BY1175">
        <v>0</v>
      </c>
      <c r="BZ1175">
        <v>6</v>
      </c>
      <c r="CA1175" t="s">
        <v>1680</v>
      </c>
      <c r="CB1175" t="s">
        <v>156</v>
      </c>
      <c r="CC1175">
        <v>7</v>
      </c>
      <c r="CD1175" t="b">
        <v>0</v>
      </c>
      <c r="CE1175" t="s">
        <v>832</v>
      </c>
      <c r="CF1175" t="s">
        <v>833</v>
      </c>
      <c r="CG1175">
        <v>21</v>
      </c>
      <c r="CH1175">
        <v>0</v>
      </c>
      <c r="CI1175" t="s">
        <v>301</v>
      </c>
      <c r="CJ1175" t="s">
        <v>430</v>
      </c>
      <c r="CK1175" t="s">
        <v>430</v>
      </c>
      <c r="CL1175" t="s">
        <v>430</v>
      </c>
      <c r="CM1175" t="s">
        <v>430</v>
      </c>
      <c r="CN1175" t="s">
        <v>1682</v>
      </c>
      <c r="CO1175" t="s">
        <v>301</v>
      </c>
      <c r="CP1175" t="s">
        <v>430</v>
      </c>
      <c r="CQ1175">
        <v>1</v>
      </c>
      <c r="CR1175">
        <v>1325</v>
      </c>
      <c r="CS1175">
        <f t="shared" si="81"/>
        <v>1325</v>
      </c>
      <c r="CT1175">
        <f t="shared" si="79"/>
        <v>2202.5714285714284</v>
      </c>
      <c r="CU1175">
        <f t="shared" si="80"/>
        <v>2570.2272856017166</v>
      </c>
      <c r="CV1175">
        <f t="shared" si="78"/>
        <v>1325</v>
      </c>
      <c r="CW1175">
        <v>31373</v>
      </c>
      <c r="CX1175">
        <v>7252</v>
      </c>
      <c r="CY1175">
        <v>2901</v>
      </c>
      <c r="CZ1175">
        <v>921</v>
      </c>
      <c r="DA1175">
        <v>103185</v>
      </c>
      <c r="DB1175">
        <v>1325</v>
      </c>
      <c r="DC1175">
        <v>65723</v>
      </c>
      <c r="DD1175">
        <v>7384</v>
      </c>
      <c r="DE1175">
        <v>2</v>
      </c>
      <c r="DF1175" t="s">
        <v>156</v>
      </c>
      <c r="DG1175">
        <v>1024</v>
      </c>
      <c r="DH1175">
        <v>2</v>
      </c>
      <c r="DI1175">
        <v>48000</v>
      </c>
      <c r="DJ1175">
        <v>-16</v>
      </c>
      <c r="DK1175" t="s">
        <v>176</v>
      </c>
      <c r="DL1175">
        <v>12</v>
      </c>
      <c r="DM1175" t="s">
        <v>413</v>
      </c>
      <c r="DN1175">
        <v>621439</v>
      </c>
      <c r="DO1175">
        <v>614185</v>
      </c>
      <c r="DP1175">
        <v>105033</v>
      </c>
      <c r="DQ1175">
        <v>898662</v>
      </c>
      <c r="DR1175">
        <v>900619</v>
      </c>
      <c r="DS1175">
        <v>614172</v>
      </c>
      <c r="DT1175">
        <v>898662</v>
      </c>
      <c r="DU1175">
        <v>606749</v>
      </c>
      <c r="DV1175" t="s">
        <v>158</v>
      </c>
      <c r="DW1175">
        <v>602790</v>
      </c>
      <c r="DX1175">
        <v>440747</v>
      </c>
      <c r="DY1175">
        <v>509523</v>
      </c>
      <c r="DZ1175">
        <v>1847</v>
      </c>
      <c r="EA1175">
        <v>1846</v>
      </c>
      <c r="EB1175">
        <v>897911</v>
      </c>
      <c r="EC1175">
        <v>440747</v>
      </c>
      <c r="ED1175">
        <v>440747</v>
      </c>
      <c r="EE1175">
        <v>1847</v>
      </c>
      <c r="EF1175">
        <v>904759</v>
      </c>
      <c r="EG1175">
        <v>902619</v>
      </c>
      <c r="EH1175">
        <v>906085</v>
      </c>
      <c r="EI1175">
        <v>443649</v>
      </c>
      <c r="EJ1175">
        <v>510445</v>
      </c>
      <c r="EK1175">
        <v>443798</v>
      </c>
      <c r="EL1175">
        <v>606749</v>
      </c>
      <c r="EM1175">
        <v>604791</v>
      </c>
      <c r="EN1175">
        <v>614136</v>
      </c>
      <c r="EO1175" t="s">
        <v>158</v>
      </c>
      <c r="EP1175">
        <v>904759</v>
      </c>
      <c r="EQ1175">
        <v>602790</v>
      </c>
      <c r="ER1175">
        <v>897910</v>
      </c>
      <c r="ES1175">
        <v>652812</v>
      </c>
      <c r="ET1175" t="s">
        <v>178</v>
      </c>
      <c r="EU1175">
        <v>26</v>
      </c>
      <c r="EV1175" t="s">
        <v>1737</v>
      </c>
      <c r="EW1175">
        <v>26</v>
      </c>
      <c r="EX1175" t="s">
        <v>305</v>
      </c>
      <c r="EY1175" t="s">
        <v>169</v>
      </c>
      <c r="EZ1175">
        <v>1024</v>
      </c>
      <c r="FA1175">
        <v>-180</v>
      </c>
      <c r="FB1175">
        <v>-104</v>
      </c>
    </row>
    <row r="1176" spans="1:158" x14ac:dyDescent="0.35">
      <c r="A1176">
        <v>100</v>
      </c>
      <c r="B1176">
        <v>100</v>
      </c>
      <c r="C1176">
        <v>3235</v>
      </c>
      <c r="D1176">
        <v>3235</v>
      </c>
      <c r="E1176" t="s">
        <v>155</v>
      </c>
      <c r="F1176" t="s">
        <v>156</v>
      </c>
      <c r="G1176" t="s">
        <v>156</v>
      </c>
      <c r="H1176" t="s">
        <v>156</v>
      </c>
      <c r="I1176">
        <v>0</v>
      </c>
      <c r="J1176" t="s">
        <v>157</v>
      </c>
      <c r="K1176">
        <v>1</v>
      </c>
      <c r="L1176" t="s">
        <v>154</v>
      </c>
      <c r="M1176" t="s">
        <v>154</v>
      </c>
      <c r="N1176" t="s">
        <v>154</v>
      </c>
      <c r="O1176">
        <v>1</v>
      </c>
      <c r="P1176" t="s">
        <v>154</v>
      </c>
      <c r="Q1176" t="s">
        <v>154</v>
      </c>
      <c r="R1176" t="s">
        <v>306</v>
      </c>
      <c r="S1176">
        <v>0</v>
      </c>
      <c r="T1176">
        <v>2</v>
      </c>
      <c r="U1176">
        <v>0</v>
      </c>
      <c r="V1176">
        <v>26</v>
      </c>
      <c r="W1176">
        <v>26</v>
      </c>
      <c r="X1176">
        <v>2</v>
      </c>
      <c r="Y1176">
        <v>26</v>
      </c>
      <c r="Z1176">
        <v>20</v>
      </c>
      <c r="AA1176">
        <v>0</v>
      </c>
      <c r="AB1176">
        <v>20</v>
      </c>
      <c r="AC1176">
        <v>2</v>
      </c>
      <c r="AD1176">
        <v>2</v>
      </c>
      <c r="AE1176">
        <v>0</v>
      </c>
      <c r="AF1176">
        <v>0</v>
      </c>
      <c r="AG1176">
        <v>26</v>
      </c>
      <c r="AH1176">
        <v>2</v>
      </c>
      <c r="AI1176">
        <v>2</v>
      </c>
      <c r="AJ1176">
        <v>0</v>
      </c>
      <c r="AK1176">
        <v>26</v>
      </c>
      <c r="AL1176">
        <v>26</v>
      </c>
      <c r="AM1176">
        <v>47</v>
      </c>
      <c r="AN1176">
        <v>2</v>
      </c>
      <c r="AO1176">
        <v>2</v>
      </c>
      <c r="AP1176">
        <v>2</v>
      </c>
      <c r="AQ1176">
        <v>20</v>
      </c>
      <c r="AR1176">
        <v>20</v>
      </c>
      <c r="AS1176">
        <v>20</v>
      </c>
      <c r="AT1176">
        <v>2</v>
      </c>
      <c r="AU1176">
        <v>26</v>
      </c>
      <c r="AV1176">
        <v>20</v>
      </c>
      <c r="AW1176">
        <v>26</v>
      </c>
      <c r="AX1176">
        <v>0</v>
      </c>
      <c r="AY1176" t="s">
        <v>159</v>
      </c>
      <c r="AZ1176" t="s">
        <v>442</v>
      </c>
      <c r="BA1176" t="s">
        <v>1144</v>
      </c>
      <c r="BB1176" t="s">
        <v>1678</v>
      </c>
      <c r="BC1176" t="s">
        <v>163</v>
      </c>
      <c r="BD1176" t="b">
        <v>0</v>
      </c>
      <c r="BE1176" t="s">
        <v>167</v>
      </c>
      <c r="BF1176" t="b">
        <v>1</v>
      </c>
      <c r="BH1176" t="s">
        <v>164</v>
      </c>
      <c r="BI1176" t="s">
        <v>1679</v>
      </c>
      <c r="BJ1176" t="b">
        <v>0</v>
      </c>
      <c r="BK1176" t="s">
        <v>166</v>
      </c>
      <c r="BL1176" t="b">
        <v>0</v>
      </c>
      <c r="BM1176">
        <v>18</v>
      </c>
      <c r="BN1176" t="s">
        <v>167</v>
      </c>
      <c r="BO1176" t="s">
        <v>168</v>
      </c>
      <c r="BP1176" t="s">
        <v>167</v>
      </c>
      <c r="BQ1176" t="s">
        <v>167</v>
      </c>
      <c r="BR1176">
        <v>768</v>
      </c>
      <c r="BS1176" t="s">
        <v>156</v>
      </c>
      <c r="BT1176" t="s">
        <v>193</v>
      </c>
      <c r="BU1176" t="s">
        <v>185</v>
      </c>
      <c r="BV1176" t="s">
        <v>324</v>
      </c>
      <c r="BW1176">
        <v>26</v>
      </c>
      <c r="BX1176">
        <v>3</v>
      </c>
      <c r="BY1176">
        <v>0</v>
      </c>
      <c r="BZ1176">
        <v>6</v>
      </c>
      <c r="CA1176" t="s">
        <v>1680</v>
      </c>
      <c r="CB1176" t="s">
        <v>156</v>
      </c>
      <c r="CC1176">
        <v>7</v>
      </c>
      <c r="CD1176" t="b">
        <v>0</v>
      </c>
      <c r="CE1176" t="s">
        <v>832</v>
      </c>
      <c r="CF1176" t="s">
        <v>833</v>
      </c>
      <c r="CG1176">
        <v>57</v>
      </c>
      <c r="CH1176">
        <v>0</v>
      </c>
      <c r="CI1176" t="s">
        <v>306</v>
      </c>
      <c r="CJ1176" t="s">
        <v>430</v>
      </c>
      <c r="CK1176" t="s">
        <v>430</v>
      </c>
      <c r="CL1176" t="s">
        <v>430</v>
      </c>
      <c r="CM1176" t="s">
        <v>430</v>
      </c>
      <c r="CN1176" t="s">
        <v>1682</v>
      </c>
      <c r="CO1176" t="s">
        <v>306</v>
      </c>
      <c r="CP1176" t="s">
        <v>430</v>
      </c>
      <c r="CQ1176">
        <v>1</v>
      </c>
      <c r="CR1176">
        <v>787</v>
      </c>
      <c r="CS1176" t="str">
        <f t="shared" si="81"/>
        <v>-</v>
      </c>
      <c r="CT1176">
        <f t="shared" si="79"/>
        <v>2202.5714285714284</v>
      </c>
      <c r="CU1176">
        <f t="shared" si="80"/>
        <v>2570.2272856017166</v>
      </c>
      <c r="CV1176" t="str">
        <f t="shared" si="78"/>
        <v>-</v>
      </c>
      <c r="CW1176">
        <v>31373</v>
      </c>
      <c r="CX1176">
        <v>7252</v>
      </c>
      <c r="CY1176">
        <v>2901</v>
      </c>
      <c r="CZ1176">
        <v>921</v>
      </c>
      <c r="DA1176">
        <v>103185</v>
      </c>
      <c r="DB1176">
        <v>787</v>
      </c>
      <c r="DC1176">
        <v>65723</v>
      </c>
      <c r="DD1176">
        <v>7384</v>
      </c>
      <c r="DE1176">
        <v>2</v>
      </c>
      <c r="DF1176" t="s">
        <v>156</v>
      </c>
      <c r="DG1176">
        <v>1024</v>
      </c>
      <c r="DH1176">
        <v>2</v>
      </c>
      <c r="DI1176">
        <v>48000</v>
      </c>
      <c r="DJ1176">
        <v>-16</v>
      </c>
      <c r="DK1176" t="s">
        <v>176</v>
      </c>
      <c r="DL1176">
        <v>12</v>
      </c>
      <c r="DM1176" t="s">
        <v>413</v>
      </c>
      <c r="DN1176">
        <v>621439</v>
      </c>
      <c r="DO1176">
        <v>614185</v>
      </c>
      <c r="DP1176">
        <v>105033</v>
      </c>
      <c r="DQ1176">
        <v>906907</v>
      </c>
      <c r="DR1176">
        <v>908660</v>
      </c>
      <c r="DS1176">
        <v>614172</v>
      </c>
      <c r="DT1176">
        <v>906906</v>
      </c>
      <c r="DU1176">
        <v>606749</v>
      </c>
      <c r="DV1176" t="s">
        <v>158</v>
      </c>
      <c r="DW1176">
        <v>602790</v>
      </c>
      <c r="DX1176">
        <v>440747</v>
      </c>
      <c r="DY1176">
        <v>509523</v>
      </c>
      <c r="DZ1176">
        <v>1847</v>
      </c>
      <c r="EA1176">
        <v>1846</v>
      </c>
      <c r="EB1176">
        <v>906155</v>
      </c>
      <c r="EC1176">
        <v>440747</v>
      </c>
      <c r="ED1176">
        <v>440747</v>
      </c>
      <c r="EE1176">
        <v>1847</v>
      </c>
      <c r="EF1176">
        <v>912219</v>
      </c>
      <c r="EG1176">
        <v>910660</v>
      </c>
      <c r="EH1176">
        <v>913006</v>
      </c>
      <c r="EI1176">
        <v>443649</v>
      </c>
      <c r="EJ1176">
        <v>510445</v>
      </c>
      <c r="EK1176">
        <v>443798</v>
      </c>
      <c r="EL1176">
        <v>606749</v>
      </c>
      <c r="EM1176">
        <v>604791</v>
      </c>
      <c r="EN1176">
        <v>614136</v>
      </c>
      <c r="EO1176" t="s">
        <v>158</v>
      </c>
      <c r="EP1176">
        <v>912219</v>
      </c>
      <c r="EQ1176">
        <v>602790</v>
      </c>
      <c r="ER1176">
        <v>906154</v>
      </c>
      <c r="ES1176">
        <v>652812</v>
      </c>
      <c r="ET1176" t="s">
        <v>178</v>
      </c>
      <c r="EU1176">
        <v>27</v>
      </c>
      <c r="EV1176" t="s">
        <v>1738</v>
      </c>
      <c r="EW1176">
        <v>27</v>
      </c>
      <c r="EX1176" t="s">
        <v>309</v>
      </c>
      <c r="EY1176" t="s">
        <v>169</v>
      </c>
      <c r="EZ1176">
        <v>1024</v>
      </c>
      <c r="FA1176">
        <v>-180</v>
      </c>
      <c r="FB1176">
        <v>-104</v>
      </c>
    </row>
    <row r="1177" spans="1:158" x14ac:dyDescent="0.35">
      <c r="A1177">
        <v>100</v>
      </c>
      <c r="B1177">
        <v>100</v>
      </c>
      <c r="C1177">
        <v>3145</v>
      </c>
      <c r="D1177">
        <v>3145</v>
      </c>
      <c r="E1177" t="s">
        <v>155</v>
      </c>
      <c r="F1177" t="s">
        <v>156</v>
      </c>
      <c r="G1177" t="s">
        <v>156</v>
      </c>
      <c r="H1177" t="s">
        <v>156</v>
      </c>
      <c r="I1177">
        <v>0</v>
      </c>
      <c r="J1177" t="s">
        <v>157</v>
      </c>
      <c r="K1177">
        <v>1</v>
      </c>
      <c r="L1177" t="s">
        <v>154</v>
      </c>
      <c r="M1177" t="s">
        <v>154</v>
      </c>
      <c r="N1177" t="s">
        <v>154</v>
      </c>
      <c r="O1177">
        <v>1</v>
      </c>
      <c r="P1177" t="s">
        <v>154</v>
      </c>
      <c r="Q1177" t="s">
        <v>154</v>
      </c>
      <c r="R1177" t="s">
        <v>306</v>
      </c>
      <c r="S1177">
        <v>0</v>
      </c>
      <c r="T1177">
        <v>2</v>
      </c>
      <c r="U1177">
        <v>0</v>
      </c>
      <c r="V1177">
        <v>27</v>
      </c>
      <c r="W1177">
        <v>27</v>
      </c>
      <c r="X1177">
        <v>2</v>
      </c>
      <c r="Y1177">
        <v>27</v>
      </c>
      <c r="Z1177">
        <v>20</v>
      </c>
      <c r="AA1177">
        <v>0</v>
      </c>
      <c r="AB1177">
        <v>20</v>
      </c>
      <c r="AC1177">
        <v>2</v>
      </c>
      <c r="AD1177">
        <v>2</v>
      </c>
      <c r="AE1177">
        <v>0</v>
      </c>
      <c r="AF1177">
        <v>0</v>
      </c>
      <c r="AG1177">
        <v>27</v>
      </c>
      <c r="AH1177">
        <v>2</v>
      </c>
      <c r="AI1177">
        <v>2</v>
      </c>
      <c r="AJ1177">
        <v>0</v>
      </c>
      <c r="AK1177">
        <v>27</v>
      </c>
      <c r="AL1177">
        <v>27</v>
      </c>
      <c r="AM1177">
        <v>48</v>
      </c>
      <c r="AN1177">
        <v>2</v>
      </c>
      <c r="AO1177">
        <v>2</v>
      </c>
      <c r="AP1177">
        <v>2</v>
      </c>
      <c r="AQ1177">
        <v>20</v>
      </c>
      <c r="AR1177">
        <v>20</v>
      </c>
      <c r="AS1177">
        <v>20</v>
      </c>
      <c r="AT1177">
        <v>2</v>
      </c>
      <c r="AU1177">
        <v>27</v>
      </c>
      <c r="AV1177">
        <v>20</v>
      </c>
      <c r="AW1177">
        <v>27</v>
      </c>
      <c r="AX1177">
        <v>0</v>
      </c>
      <c r="AY1177" t="s">
        <v>159</v>
      </c>
      <c r="AZ1177" t="s">
        <v>442</v>
      </c>
      <c r="BA1177" t="s">
        <v>1144</v>
      </c>
      <c r="BB1177" t="s">
        <v>1678</v>
      </c>
      <c r="BC1177" t="s">
        <v>163</v>
      </c>
      <c r="BD1177" t="b">
        <v>0</v>
      </c>
      <c r="BE1177" t="s">
        <v>167</v>
      </c>
      <c r="BF1177" t="b">
        <v>1</v>
      </c>
      <c r="BH1177" t="s">
        <v>164</v>
      </c>
      <c r="BI1177" t="s">
        <v>1679</v>
      </c>
      <c r="BJ1177" t="b">
        <v>0</v>
      </c>
      <c r="BK1177" t="s">
        <v>166</v>
      </c>
      <c r="BL1177" t="b">
        <v>0</v>
      </c>
      <c r="BM1177">
        <v>18</v>
      </c>
      <c r="BN1177" t="s">
        <v>167</v>
      </c>
      <c r="BO1177" t="s">
        <v>168</v>
      </c>
      <c r="BP1177" t="s">
        <v>167</v>
      </c>
      <c r="BQ1177" t="s">
        <v>167</v>
      </c>
      <c r="BR1177">
        <v>768</v>
      </c>
      <c r="BS1177" t="s">
        <v>156</v>
      </c>
      <c r="BT1177" t="s">
        <v>193</v>
      </c>
      <c r="BU1177" t="s">
        <v>303</v>
      </c>
      <c r="BV1177" t="s">
        <v>340</v>
      </c>
      <c r="BW1177">
        <v>27</v>
      </c>
      <c r="BX1177">
        <v>3</v>
      </c>
      <c r="BY1177">
        <v>0</v>
      </c>
      <c r="BZ1177">
        <v>6</v>
      </c>
      <c r="CA1177" t="s">
        <v>1680</v>
      </c>
      <c r="CB1177" t="s">
        <v>156</v>
      </c>
      <c r="CC1177">
        <v>7</v>
      </c>
      <c r="CD1177" t="b">
        <v>0</v>
      </c>
      <c r="CE1177" t="s">
        <v>832</v>
      </c>
      <c r="CF1177" t="s">
        <v>833</v>
      </c>
      <c r="CG1177">
        <v>52</v>
      </c>
      <c r="CH1177">
        <v>0</v>
      </c>
      <c r="CI1177" t="s">
        <v>306</v>
      </c>
      <c r="CJ1177" t="s">
        <v>430</v>
      </c>
      <c r="CK1177" t="s">
        <v>430</v>
      </c>
      <c r="CL1177" t="s">
        <v>430</v>
      </c>
      <c r="CM1177" t="s">
        <v>430</v>
      </c>
      <c r="CN1177" t="s">
        <v>1682</v>
      </c>
      <c r="CO1177" t="s">
        <v>306</v>
      </c>
      <c r="CP1177" t="s">
        <v>430</v>
      </c>
      <c r="CQ1177">
        <v>1</v>
      </c>
      <c r="CR1177">
        <v>735</v>
      </c>
      <c r="CS1177" t="str">
        <f t="shared" si="81"/>
        <v>-</v>
      </c>
      <c r="CT1177">
        <f t="shared" si="79"/>
        <v>2202.5714285714284</v>
      </c>
      <c r="CU1177">
        <f t="shared" si="80"/>
        <v>2570.2272856017166</v>
      </c>
      <c r="CV1177" t="str">
        <f t="shared" si="78"/>
        <v>-</v>
      </c>
      <c r="CW1177">
        <v>31373</v>
      </c>
      <c r="CX1177">
        <v>7252</v>
      </c>
      <c r="CY1177">
        <v>2901</v>
      </c>
      <c r="CZ1177">
        <v>921</v>
      </c>
      <c r="DA1177">
        <v>103185</v>
      </c>
      <c r="DB1177">
        <v>735</v>
      </c>
      <c r="DC1177">
        <v>65723</v>
      </c>
      <c r="DD1177">
        <v>7384</v>
      </c>
      <c r="DE1177">
        <v>2</v>
      </c>
      <c r="DF1177" t="s">
        <v>156</v>
      </c>
      <c r="DG1177">
        <v>1024</v>
      </c>
      <c r="DH1177">
        <v>2</v>
      </c>
      <c r="DI1177">
        <v>48000</v>
      </c>
      <c r="DJ1177">
        <v>-16</v>
      </c>
      <c r="DK1177" t="s">
        <v>176</v>
      </c>
      <c r="DL1177">
        <v>12</v>
      </c>
      <c r="DM1177" t="s">
        <v>413</v>
      </c>
      <c r="DN1177">
        <v>621439</v>
      </c>
      <c r="DO1177">
        <v>614185</v>
      </c>
      <c r="DP1177">
        <v>105033</v>
      </c>
      <c r="DQ1177">
        <v>913786</v>
      </c>
      <c r="DR1177">
        <v>915490</v>
      </c>
      <c r="DS1177">
        <v>614172</v>
      </c>
      <c r="DT1177">
        <v>913785</v>
      </c>
      <c r="DU1177">
        <v>606749</v>
      </c>
      <c r="DV1177" t="s">
        <v>158</v>
      </c>
      <c r="DW1177">
        <v>602790</v>
      </c>
      <c r="DX1177">
        <v>440747</v>
      </c>
      <c r="DY1177">
        <v>509523</v>
      </c>
      <c r="DZ1177">
        <v>1847</v>
      </c>
      <c r="EA1177">
        <v>1846</v>
      </c>
      <c r="EB1177">
        <v>913035</v>
      </c>
      <c r="EC1177">
        <v>440747</v>
      </c>
      <c r="ED1177">
        <v>440747</v>
      </c>
      <c r="EE1177">
        <v>1847</v>
      </c>
      <c r="EF1177">
        <v>919259</v>
      </c>
      <c r="EG1177">
        <v>917490</v>
      </c>
      <c r="EH1177">
        <v>919995</v>
      </c>
      <c r="EI1177">
        <v>443649</v>
      </c>
      <c r="EJ1177">
        <v>510445</v>
      </c>
      <c r="EK1177">
        <v>443798</v>
      </c>
      <c r="EL1177">
        <v>606749</v>
      </c>
      <c r="EM1177">
        <v>604791</v>
      </c>
      <c r="EN1177">
        <v>614136</v>
      </c>
      <c r="EO1177" t="s">
        <v>158</v>
      </c>
      <c r="EP1177">
        <v>919259</v>
      </c>
      <c r="EQ1177">
        <v>602790</v>
      </c>
      <c r="ER1177">
        <v>913035</v>
      </c>
      <c r="ES1177">
        <v>652812</v>
      </c>
      <c r="ET1177" t="s">
        <v>178</v>
      </c>
      <c r="EU1177">
        <v>28</v>
      </c>
      <c r="EV1177" t="s">
        <v>1739</v>
      </c>
      <c r="EW1177">
        <v>28</v>
      </c>
      <c r="EX1177" t="s">
        <v>309</v>
      </c>
      <c r="EY1177" t="s">
        <v>169</v>
      </c>
      <c r="EZ1177">
        <v>1024</v>
      </c>
      <c r="FA1177">
        <v>-180</v>
      </c>
      <c r="FB1177">
        <v>-104</v>
      </c>
    </row>
    <row r="1178" spans="1:158" x14ac:dyDescent="0.35">
      <c r="A1178">
        <v>100</v>
      </c>
      <c r="B1178">
        <v>100</v>
      </c>
      <c r="C1178">
        <v>3060</v>
      </c>
      <c r="D1178">
        <v>3060</v>
      </c>
      <c r="E1178" t="s">
        <v>155</v>
      </c>
      <c r="F1178" t="s">
        <v>156</v>
      </c>
      <c r="G1178" t="s">
        <v>156</v>
      </c>
      <c r="H1178" t="s">
        <v>156</v>
      </c>
      <c r="I1178">
        <v>0</v>
      </c>
      <c r="J1178" t="s">
        <v>157</v>
      </c>
      <c r="K1178">
        <v>1</v>
      </c>
      <c r="L1178" t="s">
        <v>154</v>
      </c>
      <c r="M1178" t="s">
        <v>154</v>
      </c>
      <c r="N1178" t="s">
        <v>154</v>
      </c>
      <c r="O1178">
        <v>1</v>
      </c>
      <c r="P1178" t="s">
        <v>154</v>
      </c>
      <c r="Q1178" t="s">
        <v>154</v>
      </c>
      <c r="R1178" t="s">
        <v>306</v>
      </c>
      <c r="S1178">
        <v>0</v>
      </c>
      <c r="T1178">
        <v>2</v>
      </c>
      <c r="U1178">
        <v>0</v>
      </c>
      <c r="V1178">
        <v>28</v>
      </c>
      <c r="W1178">
        <v>28</v>
      </c>
      <c r="X1178">
        <v>2</v>
      </c>
      <c r="Y1178">
        <v>28</v>
      </c>
      <c r="Z1178">
        <v>20</v>
      </c>
      <c r="AA1178">
        <v>0</v>
      </c>
      <c r="AB1178">
        <v>20</v>
      </c>
      <c r="AC1178">
        <v>2</v>
      </c>
      <c r="AD1178">
        <v>2</v>
      </c>
      <c r="AE1178">
        <v>0</v>
      </c>
      <c r="AF1178">
        <v>0</v>
      </c>
      <c r="AG1178">
        <v>28</v>
      </c>
      <c r="AH1178">
        <v>2</v>
      </c>
      <c r="AI1178">
        <v>2</v>
      </c>
      <c r="AJ1178">
        <v>0</v>
      </c>
      <c r="AK1178">
        <v>28</v>
      </c>
      <c r="AL1178">
        <v>28</v>
      </c>
      <c r="AM1178">
        <v>49</v>
      </c>
      <c r="AN1178">
        <v>2</v>
      </c>
      <c r="AO1178">
        <v>2</v>
      </c>
      <c r="AP1178">
        <v>2</v>
      </c>
      <c r="AQ1178">
        <v>20</v>
      </c>
      <c r="AR1178">
        <v>20</v>
      </c>
      <c r="AS1178">
        <v>20</v>
      </c>
      <c r="AT1178">
        <v>2</v>
      </c>
      <c r="AU1178">
        <v>28</v>
      </c>
      <c r="AV1178">
        <v>20</v>
      </c>
      <c r="AW1178">
        <v>28</v>
      </c>
      <c r="AX1178">
        <v>0</v>
      </c>
      <c r="AY1178" t="s">
        <v>159</v>
      </c>
      <c r="AZ1178" t="s">
        <v>442</v>
      </c>
      <c r="BA1178" t="s">
        <v>1144</v>
      </c>
      <c r="BB1178" t="s">
        <v>1678</v>
      </c>
      <c r="BC1178" t="s">
        <v>163</v>
      </c>
      <c r="BD1178" t="b">
        <v>0</v>
      </c>
      <c r="BE1178" t="s">
        <v>167</v>
      </c>
      <c r="BF1178" t="b">
        <v>1</v>
      </c>
      <c r="BH1178" t="s">
        <v>164</v>
      </c>
      <c r="BI1178" t="s">
        <v>1679</v>
      </c>
      <c r="BJ1178" t="b">
        <v>0</v>
      </c>
      <c r="BK1178" t="s">
        <v>166</v>
      </c>
      <c r="BL1178" t="b">
        <v>0</v>
      </c>
      <c r="BM1178">
        <v>18</v>
      </c>
      <c r="BN1178" t="s">
        <v>167</v>
      </c>
      <c r="BO1178" t="s">
        <v>168</v>
      </c>
      <c r="BP1178" t="s">
        <v>167</v>
      </c>
      <c r="BQ1178" t="s">
        <v>167</v>
      </c>
      <c r="BR1178">
        <v>768</v>
      </c>
      <c r="BS1178" t="s">
        <v>156</v>
      </c>
      <c r="BT1178" t="s">
        <v>193</v>
      </c>
      <c r="BU1178" t="s">
        <v>303</v>
      </c>
      <c r="BV1178" t="s">
        <v>318</v>
      </c>
      <c r="BW1178">
        <v>28</v>
      </c>
      <c r="BX1178">
        <v>3</v>
      </c>
      <c r="BY1178">
        <v>0</v>
      </c>
      <c r="BZ1178">
        <v>6</v>
      </c>
      <c r="CA1178" t="s">
        <v>1680</v>
      </c>
      <c r="CB1178" t="s">
        <v>156</v>
      </c>
      <c r="CC1178">
        <v>7</v>
      </c>
      <c r="CD1178" t="b">
        <v>0</v>
      </c>
      <c r="CE1178" t="s">
        <v>832</v>
      </c>
      <c r="CF1178" t="s">
        <v>833</v>
      </c>
      <c r="CG1178">
        <v>51</v>
      </c>
      <c r="CH1178">
        <v>0</v>
      </c>
      <c r="CI1178" t="s">
        <v>306</v>
      </c>
      <c r="CJ1178" t="s">
        <v>430</v>
      </c>
      <c r="CK1178" t="s">
        <v>430</v>
      </c>
      <c r="CL1178" t="s">
        <v>430</v>
      </c>
      <c r="CM1178" t="s">
        <v>430</v>
      </c>
      <c r="CN1178" t="s">
        <v>1682</v>
      </c>
      <c r="CO1178" t="s">
        <v>306</v>
      </c>
      <c r="CP1178" t="s">
        <v>430</v>
      </c>
      <c r="CQ1178">
        <v>1</v>
      </c>
      <c r="CR1178">
        <v>672</v>
      </c>
      <c r="CS1178" t="str">
        <f t="shared" si="81"/>
        <v>-</v>
      </c>
      <c r="CT1178">
        <f t="shared" si="79"/>
        <v>2202.5714285714284</v>
      </c>
      <c r="CU1178">
        <f t="shared" si="80"/>
        <v>2570.2272856017166</v>
      </c>
      <c r="CV1178" t="str">
        <f t="shared" si="78"/>
        <v>-</v>
      </c>
      <c r="CW1178">
        <v>31373</v>
      </c>
      <c r="CX1178">
        <v>7252</v>
      </c>
      <c r="CY1178">
        <v>2901</v>
      </c>
      <c r="CZ1178">
        <v>921</v>
      </c>
      <c r="DA1178">
        <v>103185</v>
      </c>
      <c r="DB1178">
        <v>672</v>
      </c>
      <c r="DC1178">
        <v>65723</v>
      </c>
      <c r="DD1178">
        <v>7384</v>
      </c>
      <c r="DE1178">
        <v>2</v>
      </c>
      <c r="DF1178" t="s">
        <v>156</v>
      </c>
      <c r="DG1178">
        <v>1024</v>
      </c>
      <c r="DH1178">
        <v>2</v>
      </c>
      <c r="DI1178">
        <v>48000</v>
      </c>
      <c r="DJ1178">
        <v>-16</v>
      </c>
      <c r="DK1178" t="s">
        <v>176</v>
      </c>
      <c r="DL1178">
        <v>12</v>
      </c>
      <c r="DM1178" t="s">
        <v>413</v>
      </c>
      <c r="DN1178">
        <v>621439</v>
      </c>
      <c r="DO1178">
        <v>614185</v>
      </c>
      <c r="DP1178">
        <v>105033</v>
      </c>
      <c r="DQ1178">
        <v>920776</v>
      </c>
      <c r="DR1178">
        <v>922459</v>
      </c>
      <c r="DS1178">
        <v>614172</v>
      </c>
      <c r="DT1178">
        <v>920775</v>
      </c>
      <c r="DU1178">
        <v>606749</v>
      </c>
      <c r="DV1178" t="s">
        <v>158</v>
      </c>
      <c r="DW1178">
        <v>602790</v>
      </c>
      <c r="DX1178">
        <v>440747</v>
      </c>
      <c r="DY1178">
        <v>509523</v>
      </c>
      <c r="DZ1178">
        <v>1847</v>
      </c>
      <c r="EA1178">
        <v>1846</v>
      </c>
      <c r="EB1178">
        <v>920025</v>
      </c>
      <c r="EC1178">
        <v>440747</v>
      </c>
      <c r="ED1178">
        <v>440747</v>
      </c>
      <c r="EE1178">
        <v>1847</v>
      </c>
      <c r="EF1178">
        <v>926149</v>
      </c>
      <c r="EG1178">
        <v>924459</v>
      </c>
      <c r="EH1178">
        <v>926821</v>
      </c>
      <c r="EI1178">
        <v>443649</v>
      </c>
      <c r="EJ1178">
        <v>510445</v>
      </c>
      <c r="EK1178">
        <v>443798</v>
      </c>
      <c r="EL1178">
        <v>606749</v>
      </c>
      <c r="EM1178">
        <v>604791</v>
      </c>
      <c r="EN1178">
        <v>614136</v>
      </c>
      <c r="EO1178" t="s">
        <v>158</v>
      </c>
      <c r="EP1178">
        <v>926149</v>
      </c>
      <c r="EQ1178">
        <v>602790</v>
      </c>
      <c r="ER1178">
        <v>920024</v>
      </c>
      <c r="ES1178">
        <v>652812</v>
      </c>
      <c r="ET1178" t="s">
        <v>178</v>
      </c>
      <c r="EU1178">
        <v>29</v>
      </c>
      <c r="EV1178" t="s">
        <v>1740</v>
      </c>
      <c r="EW1178">
        <v>29</v>
      </c>
      <c r="EX1178" t="s">
        <v>309</v>
      </c>
      <c r="EY1178" t="s">
        <v>169</v>
      </c>
      <c r="EZ1178">
        <v>1024</v>
      </c>
      <c r="FA1178">
        <v>-180</v>
      </c>
      <c r="FB1178">
        <v>-104</v>
      </c>
    </row>
    <row r="1179" spans="1:158" x14ac:dyDescent="0.35">
      <c r="A1179">
        <v>100</v>
      </c>
      <c r="B1179">
        <v>100</v>
      </c>
      <c r="C1179">
        <v>3012</v>
      </c>
      <c r="D1179">
        <v>3012</v>
      </c>
      <c r="E1179" t="s">
        <v>155</v>
      </c>
      <c r="F1179" t="s">
        <v>156</v>
      </c>
      <c r="G1179" t="s">
        <v>156</v>
      </c>
      <c r="H1179" t="s">
        <v>156</v>
      </c>
      <c r="I1179">
        <v>0</v>
      </c>
      <c r="J1179" t="s">
        <v>157</v>
      </c>
      <c r="K1179">
        <v>1</v>
      </c>
      <c r="L1179" t="s">
        <v>154</v>
      </c>
      <c r="M1179" t="s">
        <v>154</v>
      </c>
      <c r="N1179" t="s">
        <v>154</v>
      </c>
      <c r="O1179">
        <v>1</v>
      </c>
      <c r="P1179" t="s">
        <v>154</v>
      </c>
      <c r="Q1179" t="s">
        <v>154</v>
      </c>
      <c r="R1179" t="s">
        <v>301</v>
      </c>
      <c r="S1179">
        <v>0</v>
      </c>
      <c r="T1179">
        <v>2</v>
      </c>
      <c r="U1179">
        <v>0</v>
      </c>
      <c r="V1179">
        <v>29</v>
      </c>
      <c r="W1179">
        <v>29</v>
      </c>
      <c r="X1179">
        <v>2</v>
      </c>
      <c r="Y1179">
        <v>29</v>
      </c>
      <c r="Z1179">
        <v>20</v>
      </c>
      <c r="AA1179">
        <v>0</v>
      </c>
      <c r="AB1179">
        <v>20</v>
      </c>
      <c r="AC1179">
        <v>2</v>
      </c>
      <c r="AD1179">
        <v>2</v>
      </c>
      <c r="AE1179">
        <v>0</v>
      </c>
      <c r="AF1179">
        <v>0</v>
      </c>
      <c r="AG1179">
        <v>29</v>
      </c>
      <c r="AH1179">
        <v>2</v>
      </c>
      <c r="AI1179">
        <v>2</v>
      </c>
      <c r="AJ1179">
        <v>0</v>
      </c>
      <c r="AK1179">
        <v>29</v>
      </c>
      <c r="AL1179">
        <v>29</v>
      </c>
      <c r="AM1179">
        <v>50</v>
      </c>
      <c r="AN1179">
        <v>2</v>
      </c>
      <c r="AO1179">
        <v>2</v>
      </c>
      <c r="AP1179">
        <v>2</v>
      </c>
      <c r="AQ1179">
        <v>20</v>
      </c>
      <c r="AR1179">
        <v>20</v>
      </c>
      <c r="AS1179">
        <v>20</v>
      </c>
      <c r="AT1179">
        <v>2</v>
      </c>
      <c r="AU1179">
        <v>29</v>
      </c>
      <c r="AV1179">
        <v>20</v>
      </c>
      <c r="AW1179">
        <v>29</v>
      </c>
      <c r="AX1179">
        <v>0</v>
      </c>
      <c r="AY1179" t="s">
        <v>159</v>
      </c>
      <c r="AZ1179" t="s">
        <v>442</v>
      </c>
      <c r="BA1179" t="s">
        <v>1144</v>
      </c>
      <c r="BB1179" t="s">
        <v>1678</v>
      </c>
      <c r="BC1179" t="s">
        <v>163</v>
      </c>
      <c r="BD1179" t="b">
        <v>0</v>
      </c>
      <c r="BE1179">
        <v>1.86</v>
      </c>
      <c r="BF1179" t="b">
        <v>1</v>
      </c>
      <c r="BH1179" t="s">
        <v>164</v>
      </c>
      <c r="BI1179" t="s">
        <v>1679</v>
      </c>
      <c r="BJ1179" t="b">
        <v>0</v>
      </c>
      <c r="BK1179" t="s">
        <v>166</v>
      </c>
      <c r="BL1179" t="b">
        <v>0</v>
      </c>
      <c r="BM1179">
        <v>18</v>
      </c>
      <c r="BN1179" t="s">
        <v>167</v>
      </c>
      <c r="BO1179" t="s">
        <v>168</v>
      </c>
      <c r="BP1179" t="s">
        <v>167</v>
      </c>
      <c r="BQ1179" t="s">
        <v>167</v>
      </c>
      <c r="BR1179">
        <v>768</v>
      </c>
      <c r="BS1179" t="s">
        <v>156</v>
      </c>
      <c r="BT1179" t="s">
        <v>193</v>
      </c>
      <c r="BU1179" t="s">
        <v>185</v>
      </c>
      <c r="BV1179" t="s">
        <v>316</v>
      </c>
      <c r="BW1179">
        <v>29</v>
      </c>
      <c r="BX1179">
        <v>3</v>
      </c>
      <c r="BY1179">
        <v>0</v>
      </c>
      <c r="BZ1179">
        <v>6</v>
      </c>
      <c r="CA1179" t="s">
        <v>1680</v>
      </c>
      <c r="CB1179" t="s">
        <v>156</v>
      </c>
      <c r="CC1179">
        <v>7</v>
      </c>
      <c r="CD1179" t="b">
        <v>0</v>
      </c>
      <c r="CE1179" t="s">
        <v>832</v>
      </c>
      <c r="CF1179" t="s">
        <v>833</v>
      </c>
      <c r="CG1179">
        <v>24</v>
      </c>
      <c r="CH1179">
        <v>0</v>
      </c>
      <c r="CI1179" t="s">
        <v>301</v>
      </c>
      <c r="CJ1179" t="s">
        <v>430</v>
      </c>
      <c r="CK1179" t="s">
        <v>430</v>
      </c>
      <c r="CL1179" t="s">
        <v>430</v>
      </c>
      <c r="CM1179" t="s">
        <v>430</v>
      </c>
      <c r="CN1179" t="s">
        <v>1682</v>
      </c>
      <c r="CO1179" t="s">
        <v>301</v>
      </c>
      <c r="CP1179" t="s">
        <v>430</v>
      </c>
      <c r="CQ1179">
        <v>1</v>
      </c>
      <c r="CR1179">
        <v>1633</v>
      </c>
      <c r="CS1179">
        <f t="shared" si="81"/>
        <v>1633</v>
      </c>
      <c r="CT1179">
        <f t="shared" si="79"/>
        <v>2202.5714285714284</v>
      </c>
      <c r="CU1179">
        <f t="shared" si="80"/>
        <v>2570.2272856017166</v>
      </c>
      <c r="CV1179">
        <f t="shared" si="78"/>
        <v>1633</v>
      </c>
      <c r="CW1179">
        <v>31373</v>
      </c>
      <c r="CX1179">
        <v>7252</v>
      </c>
      <c r="CY1179">
        <v>2901</v>
      </c>
      <c r="CZ1179">
        <v>921</v>
      </c>
      <c r="DA1179">
        <v>103185</v>
      </c>
      <c r="DB1179">
        <v>1633</v>
      </c>
      <c r="DC1179">
        <v>65723</v>
      </c>
      <c r="DD1179">
        <v>7384</v>
      </c>
      <c r="DE1179">
        <v>2</v>
      </c>
      <c r="DF1179" t="s">
        <v>156</v>
      </c>
      <c r="DG1179">
        <v>1024</v>
      </c>
      <c r="DH1179">
        <v>2</v>
      </c>
      <c r="DI1179">
        <v>48000</v>
      </c>
      <c r="DJ1179">
        <v>-16</v>
      </c>
      <c r="DK1179" t="s">
        <v>176</v>
      </c>
      <c r="DL1179">
        <v>12</v>
      </c>
      <c r="DM1179" t="s">
        <v>413</v>
      </c>
      <c r="DN1179">
        <v>621439</v>
      </c>
      <c r="DO1179">
        <v>614185</v>
      </c>
      <c r="DP1179">
        <v>105033</v>
      </c>
      <c r="DQ1179">
        <v>927636</v>
      </c>
      <c r="DR1179">
        <v>929399</v>
      </c>
      <c r="DS1179">
        <v>614172</v>
      </c>
      <c r="DT1179">
        <v>927635</v>
      </c>
      <c r="DU1179">
        <v>606749</v>
      </c>
      <c r="DV1179" t="s">
        <v>158</v>
      </c>
      <c r="DW1179">
        <v>602790</v>
      </c>
      <c r="DX1179">
        <v>440747</v>
      </c>
      <c r="DY1179">
        <v>509523</v>
      </c>
      <c r="DZ1179">
        <v>1847</v>
      </c>
      <c r="EA1179">
        <v>1846</v>
      </c>
      <c r="EB1179">
        <v>926885</v>
      </c>
      <c r="EC1179">
        <v>440747</v>
      </c>
      <c r="ED1179">
        <v>440747</v>
      </c>
      <c r="EE1179">
        <v>1847</v>
      </c>
      <c r="EF1179">
        <v>933359</v>
      </c>
      <c r="EG1179">
        <v>931399</v>
      </c>
      <c r="EH1179">
        <v>934993</v>
      </c>
      <c r="EI1179">
        <v>443649</v>
      </c>
      <c r="EJ1179">
        <v>510445</v>
      </c>
      <c r="EK1179">
        <v>443798</v>
      </c>
      <c r="EL1179">
        <v>606749</v>
      </c>
      <c r="EM1179">
        <v>604791</v>
      </c>
      <c r="EN1179">
        <v>614136</v>
      </c>
      <c r="EO1179" t="s">
        <v>158</v>
      </c>
      <c r="EP1179">
        <v>933359</v>
      </c>
      <c r="EQ1179">
        <v>602790</v>
      </c>
      <c r="ER1179">
        <v>926884</v>
      </c>
      <c r="ES1179">
        <v>652812</v>
      </c>
      <c r="ET1179" t="s">
        <v>178</v>
      </c>
      <c r="EU1179">
        <v>30</v>
      </c>
      <c r="EV1179" t="s">
        <v>1741</v>
      </c>
      <c r="EW1179">
        <v>30</v>
      </c>
      <c r="EX1179" t="s">
        <v>305</v>
      </c>
      <c r="EY1179" t="s">
        <v>169</v>
      </c>
      <c r="EZ1179">
        <v>1024</v>
      </c>
      <c r="FA1179">
        <v>-180</v>
      </c>
      <c r="FB1179">
        <v>-104</v>
      </c>
    </row>
    <row r="1180" spans="1:158" x14ac:dyDescent="0.35">
      <c r="A1180">
        <v>96</v>
      </c>
      <c r="B1180">
        <v>96</v>
      </c>
      <c r="C1180">
        <v>2944</v>
      </c>
      <c r="D1180">
        <v>2944</v>
      </c>
      <c r="E1180" t="s">
        <v>155</v>
      </c>
      <c r="F1180" t="s">
        <v>156</v>
      </c>
      <c r="G1180" t="s">
        <v>156</v>
      </c>
      <c r="H1180" t="s">
        <v>156</v>
      </c>
      <c r="I1180">
        <v>0</v>
      </c>
      <c r="J1180" t="s">
        <v>157</v>
      </c>
      <c r="K1180">
        <v>0</v>
      </c>
      <c r="L1180" t="s">
        <v>154</v>
      </c>
      <c r="M1180" t="s">
        <v>154</v>
      </c>
      <c r="N1180" t="s">
        <v>154</v>
      </c>
      <c r="O1180">
        <v>0</v>
      </c>
      <c r="P1180" t="s">
        <v>154</v>
      </c>
      <c r="Q1180" t="s">
        <v>154</v>
      </c>
      <c r="R1180" t="s">
        <v>301</v>
      </c>
      <c r="S1180">
        <v>0</v>
      </c>
      <c r="T1180">
        <v>2</v>
      </c>
      <c r="U1180">
        <v>0</v>
      </c>
      <c r="V1180">
        <v>30</v>
      </c>
      <c r="W1180">
        <v>30</v>
      </c>
      <c r="X1180">
        <v>2</v>
      </c>
      <c r="Y1180">
        <v>30</v>
      </c>
      <c r="Z1180">
        <v>20</v>
      </c>
      <c r="AA1180">
        <v>0</v>
      </c>
      <c r="AB1180">
        <v>20</v>
      </c>
      <c r="AC1180">
        <v>2</v>
      </c>
      <c r="AD1180">
        <v>2</v>
      </c>
      <c r="AE1180">
        <v>0</v>
      </c>
      <c r="AF1180">
        <v>0</v>
      </c>
      <c r="AG1180">
        <v>30</v>
      </c>
      <c r="AH1180">
        <v>2</v>
      </c>
      <c r="AI1180">
        <v>2</v>
      </c>
      <c r="AJ1180">
        <v>0</v>
      </c>
      <c r="AK1180">
        <v>30</v>
      </c>
      <c r="AL1180">
        <v>30</v>
      </c>
      <c r="AM1180">
        <v>51</v>
      </c>
      <c r="AN1180">
        <v>2</v>
      </c>
      <c r="AO1180">
        <v>2</v>
      </c>
      <c r="AP1180">
        <v>2</v>
      </c>
      <c r="AQ1180">
        <v>20</v>
      </c>
      <c r="AR1180">
        <v>20</v>
      </c>
      <c r="AS1180">
        <v>20</v>
      </c>
      <c r="AT1180">
        <v>2</v>
      </c>
      <c r="AU1180">
        <v>30</v>
      </c>
      <c r="AV1180">
        <v>20</v>
      </c>
      <c r="AW1180">
        <v>30</v>
      </c>
      <c r="AX1180">
        <v>0</v>
      </c>
      <c r="AY1180" t="s">
        <v>159</v>
      </c>
      <c r="AZ1180" t="s">
        <v>442</v>
      </c>
      <c r="BA1180" t="s">
        <v>1144</v>
      </c>
      <c r="BB1180" t="s">
        <v>1678</v>
      </c>
      <c r="BC1180" t="s">
        <v>163</v>
      </c>
      <c r="BD1180" t="b">
        <v>0</v>
      </c>
      <c r="BE1180">
        <v>7.6</v>
      </c>
      <c r="BF1180" t="b">
        <v>1</v>
      </c>
      <c r="BH1180" t="s">
        <v>164</v>
      </c>
      <c r="BI1180" t="s">
        <v>1679</v>
      </c>
      <c r="BJ1180" t="b">
        <v>0</v>
      </c>
      <c r="BK1180" t="s">
        <v>166</v>
      </c>
      <c r="BL1180" t="b">
        <v>0</v>
      </c>
      <c r="BM1180">
        <v>18</v>
      </c>
      <c r="BN1180" t="s">
        <v>167</v>
      </c>
      <c r="BO1180" t="s">
        <v>168</v>
      </c>
      <c r="BP1180" t="s">
        <v>167</v>
      </c>
      <c r="BQ1180" t="s">
        <v>167</v>
      </c>
      <c r="BR1180">
        <v>768</v>
      </c>
      <c r="BS1180" t="s">
        <v>156</v>
      </c>
      <c r="BT1180" t="s">
        <v>193</v>
      </c>
      <c r="BU1180" t="s">
        <v>327</v>
      </c>
      <c r="BV1180" t="s">
        <v>185</v>
      </c>
      <c r="BW1180">
        <v>30</v>
      </c>
      <c r="BX1180">
        <v>3</v>
      </c>
      <c r="BY1180">
        <v>0</v>
      </c>
      <c r="BZ1180">
        <v>6</v>
      </c>
      <c r="CA1180" t="s">
        <v>1680</v>
      </c>
      <c r="CB1180" t="s">
        <v>156</v>
      </c>
      <c r="CC1180">
        <v>7</v>
      </c>
      <c r="CD1180" t="b">
        <v>0</v>
      </c>
      <c r="CE1180" t="s">
        <v>832</v>
      </c>
      <c r="CF1180" t="s">
        <v>833</v>
      </c>
      <c r="CG1180">
        <v>35</v>
      </c>
      <c r="CH1180">
        <v>0</v>
      </c>
      <c r="CI1180" t="s">
        <v>306</v>
      </c>
      <c r="CJ1180" t="s">
        <v>430</v>
      </c>
      <c r="CK1180" t="s">
        <v>430</v>
      </c>
      <c r="CL1180" t="s">
        <v>430</v>
      </c>
      <c r="CM1180" t="s">
        <v>430</v>
      </c>
      <c r="CN1180" t="s">
        <v>1682</v>
      </c>
      <c r="CO1180" t="s">
        <v>306</v>
      </c>
      <c r="CP1180" t="s">
        <v>430</v>
      </c>
      <c r="CQ1180">
        <v>1</v>
      </c>
      <c r="CR1180">
        <v>905</v>
      </c>
      <c r="CS1180">
        <f t="shared" si="81"/>
        <v>905</v>
      </c>
      <c r="CT1180">
        <f t="shared" si="79"/>
        <v>2202.5714285714284</v>
      </c>
      <c r="CU1180">
        <f t="shared" si="80"/>
        <v>2570.2272856017166</v>
      </c>
      <c r="CV1180">
        <f t="shared" si="78"/>
        <v>905</v>
      </c>
      <c r="CW1180">
        <v>31373</v>
      </c>
      <c r="CX1180">
        <v>7252</v>
      </c>
      <c r="CY1180">
        <v>2901</v>
      </c>
      <c r="CZ1180">
        <v>921</v>
      </c>
      <c r="DA1180">
        <v>103185</v>
      </c>
      <c r="DB1180">
        <v>905</v>
      </c>
      <c r="DC1180">
        <v>65723</v>
      </c>
      <c r="DD1180">
        <v>7384</v>
      </c>
      <c r="DE1180">
        <v>2</v>
      </c>
      <c r="DF1180" t="s">
        <v>156</v>
      </c>
      <c r="DG1180">
        <v>1024</v>
      </c>
      <c r="DH1180">
        <v>2</v>
      </c>
      <c r="DI1180">
        <v>48000</v>
      </c>
      <c r="DJ1180">
        <v>-16</v>
      </c>
      <c r="DK1180" t="s">
        <v>176</v>
      </c>
      <c r="DL1180">
        <v>12</v>
      </c>
      <c r="DM1180" t="s">
        <v>413</v>
      </c>
      <c r="DN1180">
        <v>621439</v>
      </c>
      <c r="DO1180">
        <v>614185</v>
      </c>
      <c r="DP1180">
        <v>105033</v>
      </c>
      <c r="DQ1180">
        <v>935808</v>
      </c>
      <c r="DR1180">
        <v>937819</v>
      </c>
      <c r="DS1180">
        <v>614172</v>
      </c>
      <c r="DT1180">
        <v>935808</v>
      </c>
      <c r="DU1180">
        <v>606749</v>
      </c>
      <c r="DV1180" t="s">
        <v>158</v>
      </c>
      <c r="DW1180">
        <v>602790</v>
      </c>
      <c r="DX1180">
        <v>440747</v>
      </c>
      <c r="DY1180">
        <v>509523</v>
      </c>
      <c r="DZ1180">
        <v>1847</v>
      </c>
      <c r="EA1180">
        <v>1846</v>
      </c>
      <c r="EB1180">
        <v>935058</v>
      </c>
      <c r="EC1180">
        <v>440747</v>
      </c>
      <c r="ED1180">
        <v>440747</v>
      </c>
      <c r="EE1180">
        <v>1847</v>
      </c>
      <c r="EF1180">
        <v>941580</v>
      </c>
      <c r="EG1180">
        <v>939819</v>
      </c>
      <c r="EH1180">
        <v>942486</v>
      </c>
      <c r="EI1180">
        <v>443649</v>
      </c>
      <c r="EJ1180">
        <v>510445</v>
      </c>
      <c r="EK1180">
        <v>443798</v>
      </c>
      <c r="EL1180">
        <v>606749</v>
      </c>
      <c r="EM1180">
        <v>604791</v>
      </c>
      <c r="EN1180">
        <v>614136</v>
      </c>
      <c r="EO1180" t="s">
        <v>158</v>
      </c>
      <c r="EP1180">
        <v>941579</v>
      </c>
      <c r="EQ1180">
        <v>602790</v>
      </c>
      <c r="ER1180">
        <v>935058</v>
      </c>
      <c r="ES1180">
        <v>652812</v>
      </c>
      <c r="ET1180" t="s">
        <v>178</v>
      </c>
      <c r="EU1180">
        <v>30</v>
      </c>
      <c r="EV1180" t="s">
        <v>1742</v>
      </c>
      <c r="EW1180">
        <v>31</v>
      </c>
      <c r="EX1180" t="s">
        <v>305</v>
      </c>
      <c r="EY1180" t="s">
        <v>169</v>
      </c>
      <c r="EZ1180">
        <v>1024</v>
      </c>
      <c r="FA1180">
        <v>-180</v>
      </c>
      <c r="FB1180">
        <v>-104</v>
      </c>
    </row>
    <row r="1181" spans="1:158" x14ac:dyDescent="0.35">
      <c r="A1181">
        <v>96</v>
      </c>
      <c r="B1181">
        <v>96</v>
      </c>
      <c r="C1181">
        <v>2854</v>
      </c>
      <c r="D1181">
        <v>2854</v>
      </c>
      <c r="E1181" t="s">
        <v>155</v>
      </c>
      <c r="F1181" t="s">
        <v>156</v>
      </c>
      <c r="G1181" t="s">
        <v>156</v>
      </c>
      <c r="H1181" t="s">
        <v>156</v>
      </c>
      <c r="I1181">
        <v>0</v>
      </c>
      <c r="J1181" t="s">
        <v>157</v>
      </c>
      <c r="K1181">
        <v>1</v>
      </c>
      <c r="L1181" t="s">
        <v>154</v>
      </c>
      <c r="M1181" t="s">
        <v>154</v>
      </c>
      <c r="N1181" t="s">
        <v>154</v>
      </c>
      <c r="O1181">
        <v>1</v>
      </c>
      <c r="P1181" t="s">
        <v>154</v>
      </c>
      <c r="Q1181" t="s">
        <v>154</v>
      </c>
      <c r="R1181" t="s">
        <v>306</v>
      </c>
      <c r="S1181">
        <v>0</v>
      </c>
      <c r="T1181">
        <v>2</v>
      </c>
      <c r="U1181">
        <v>0</v>
      </c>
      <c r="V1181">
        <v>31</v>
      </c>
      <c r="W1181">
        <v>31</v>
      </c>
      <c r="X1181">
        <v>2</v>
      </c>
      <c r="Y1181">
        <v>31</v>
      </c>
      <c r="Z1181">
        <v>20</v>
      </c>
      <c r="AA1181">
        <v>0</v>
      </c>
      <c r="AB1181">
        <v>20</v>
      </c>
      <c r="AC1181">
        <v>2</v>
      </c>
      <c r="AD1181">
        <v>2</v>
      </c>
      <c r="AE1181">
        <v>0</v>
      </c>
      <c r="AF1181">
        <v>0</v>
      </c>
      <c r="AG1181">
        <v>31</v>
      </c>
      <c r="AH1181">
        <v>2</v>
      </c>
      <c r="AI1181">
        <v>2</v>
      </c>
      <c r="AJ1181">
        <v>0</v>
      </c>
      <c r="AK1181">
        <v>31</v>
      </c>
      <c r="AL1181">
        <v>31</v>
      </c>
      <c r="AM1181">
        <v>52</v>
      </c>
      <c r="AN1181">
        <v>2</v>
      </c>
      <c r="AO1181">
        <v>2</v>
      </c>
      <c r="AP1181">
        <v>2</v>
      </c>
      <c r="AQ1181">
        <v>20</v>
      </c>
      <c r="AR1181">
        <v>20</v>
      </c>
      <c r="AS1181">
        <v>20</v>
      </c>
      <c r="AT1181">
        <v>2</v>
      </c>
      <c r="AU1181">
        <v>31</v>
      </c>
      <c r="AV1181">
        <v>20</v>
      </c>
      <c r="AW1181">
        <v>31</v>
      </c>
      <c r="AX1181">
        <v>0</v>
      </c>
      <c r="AY1181" t="s">
        <v>159</v>
      </c>
      <c r="AZ1181" t="s">
        <v>442</v>
      </c>
      <c r="BA1181" t="s">
        <v>1144</v>
      </c>
      <c r="BB1181" t="s">
        <v>1678</v>
      </c>
      <c r="BC1181" t="s">
        <v>163</v>
      </c>
      <c r="BD1181" t="b">
        <v>0</v>
      </c>
      <c r="BE1181" t="s">
        <v>167</v>
      </c>
      <c r="BF1181" t="b">
        <v>1</v>
      </c>
      <c r="BH1181" t="s">
        <v>164</v>
      </c>
      <c r="BI1181" t="s">
        <v>1679</v>
      </c>
      <c r="BJ1181" t="b">
        <v>0</v>
      </c>
      <c r="BK1181" t="s">
        <v>166</v>
      </c>
      <c r="BL1181" t="b">
        <v>0</v>
      </c>
      <c r="BM1181">
        <v>18</v>
      </c>
      <c r="BN1181" t="s">
        <v>167</v>
      </c>
      <c r="BO1181" t="s">
        <v>168</v>
      </c>
      <c r="BP1181" t="s">
        <v>167</v>
      </c>
      <c r="BQ1181" t="s">
        <v>167</v>
      </c>
      <c r="BR1181">
        <v>768</v>
      </c>
      <c r="BS1181" t="s">
        <v>156</v>
      </c>
      <c r="BT1181" t="s">
        <v>193</v>
      </c>
      <c r="BU1181" t="s">
        <v>185</v>
      </c>
      <c r="BV1181" t="s">
        <v>318</v>
      </c>
      <c r="BW1181">
        <v>31</v>
      </c>
      <c r="BX1181">
        <v>3</v>
      </c>
      <c r="BY1181">
        <v>0</v>
      </c>
      <c r="BZ1181">
        <v>6</v>
      </c>
      <c r="CA1181" t="s">
        <v>1680</v>
      </c>
      <c r="CB1181" t="s">
        <v>156</v>
      </c>
      <c r="CC1181">
        <v>7</v>
      </c>
      <c r="CD1181" t="b">
        <v>0</v>
      </c>
      <c r="CE1181" t="s">
        <v>832</v>
      </c>
      <c r="CF1181" t="s">
        <v>833</v>
      </c>
      <c r="CG1181">
        <v>55</v>
      </c>
      <c r="CH1181">
        <v>0</v>
      </c>
      <c r="CI1181" t="s">
        <v>306</v>
      </c>
      <c r="CJ1181" t="s">
        <v>430</v>
      </c>
      <c r="CK1181" t="s">
        <v>430</v>
      </c>
      <c r="CL1181" t="s">
        <v>430</v>
      </c>
      <c r="CM1181" t="s">
        <v>430</v>
      </c>
      <c r="CN1181" t="s">
        <v>1682</v>
      </c>
      <c r="CO1181" t="s">
        <v>306</v>
      </c>
      <c r="CP1181" t="s">
        <v>430</v>
      </c>
      <c r="CQ1181">
        <v>1</v>
      </c>
      <c r="CR1181">
        <v>58</v>
      </c>
      <c r="CS1181" t="str">
        <f t="shared" si="81"/>
        <v>-</v>
      </c>
      <c r="CT1181">
        <f t="shared" si="79"/>
        <v>2202.5714285714284</v>
      </c>
      <c r="CU1181">
        <f t="shared" si="80"/>
        <v>2570.2272856017166</v>
      </c>
      <c r="CV1181" t="str">
        <f t="shared" si="78"/>
        <v>-</v>
      </c>
      <c r="CW1181">
        <v>31373</v>
      </c>
      <c r="CX1181">
        <v>7252</v>
      </c>
      <c r="CY1181">
        <v>2901</v>
      </c>
      <c r="CZ1181">
        <v>921</v>
      </c>
      <c r="DA1181">
        <v>103185</v>
      </c>
      <c r="DB1181">
        <v>58</v>
      </c>
      <c r="DC1181">
        <v>65723</v>
      </c>
      <c r="DD1181">
        <v>7384</v>
      </c>
      <c r="DE1181">
        <v>2</v>
      </c>
      <c r="DF1181" t="s">
        <v>156</v>
      </c>
      <c r="DG1181">
        <v>1024</v>
      </c>
      <c r="DH1181">
        <v>2</v>
      </c>
      <c r="DI1181">
        <v>48000</v>
      </c>
      <c r="DJ1181">
        <v>-16</v>
      </c>
      <c r="DK1181" t="s">
        <v>176</v>
      </c>
      <c r="DL1181">
        <v>12</v>
      </c>
      <c r="DM1181" t="s">
        <v>413</v>
      </c>
      <c r="DN1181">
        <v>621439</v>
      </c>
      <c r="DO1181">
        <v>614185</v>
      </c>
      <c r="DP1181">
        <v>105033</v>
      </c>
      <c r="DQ1181">
        <v>943268</v>
      </c>
      <c r="DR1181">
        <v>945029</v>
      </c>
      <c r="DS1181">
        <v>614172</v>
      </c>
      <c r="DT1181">
        <v>943268</v>
      </c>
      <c r="DU1181">
        <v>606749</v>
      </c>
      <c r="DV1181" t="s">
        <v>158</v>
      </c>
      <c r="DW1181">
        <v>602790</v>
      </c>
      <c r="DX1181">
        <v>440747</v>
      </c>
      <c r="DY1181">
        <v>509523</v>
      </c>
      <c r="DZ1181">
        <v>1847</v>
      </c>
      <c r="EA1181">
        <v>1846</v>
      </c>
      <c r="EB1181">
        <v>942517</v>
      </c>
      <c r="EC1181">
        <v>440747</v>
      </c>
      <c r="ED1181">
        <v>440747</v>
      </c>
      <c r="EE1181">
        <v>1847</v>
      </c>
      <c r="EF1181">
        <v>948719</v>
      </c>
      <c r="EG1181">
        <v>947029</v>
      </c>
      <c r="EH1181">
        <v>948778</v>
      </c>
      <c r="EI1181">
        <v>443649</v>
      </c>
      <c r="EJ1181">
        <v>510445</v>
      </c>
      <c r="EK1181">
        <v>443798</v>
      </c>
      <c r="EL1181">
        <v>606749</v>
      </c>
      <c r="EM1181">
        <v>604791</v>
      </c>
      <c r="EN1181">
        <v>614136</v>
      </c>
      <c r="EO1181" t="s">
        <v>158</v>
      </c>
      <c r="EP1181">
        <v>948719</v>
      </c>
      <c r="EQ1181">
        <v>602790</v>
      </c>
      <c r="ER1181">
        <v>942516</v>
      </c>
      <c r="ES1181">
        <v>652812</v>
      </c>
      <c r="ET1181" t="s">
        <v>178</v>
      </c>
      <c r="EU1181">
        <v>31</v>
      </c>
      <c r="EV1181" t="s">
        <v>1743</v>
      </c>
      <c r="EW1181">
        <v>32</v>
      </c>
      <c r="EX1181" t="s">
        <v>309</v>
      </c>
      <c r="EY1181" t="s">
        <v>169</v>
      </c>
      <c r="EZ1181">
        <v>1024</v>
      </c>
      <c r="FA1181">
        <v>-180</v>
      </c>
      <c r="FB1181">
        <v>-104</v>
      </c>
    </row>
    <row r="1182" spans="1:158" x14ac:dyDescent="0.35">
      <c r="A1182">
        <v>96</v>
      </c>
      <c r="B1182">
        <v>96</v>
      </c>
      <c r="C1182">
        <v>2825</v>
      </c>
      <c r="D1182">
        <v>2825</v>
      </c>
      <c r="E1182" t="s">
        <v>155</v>
      </c>
      <c r="F1182" t="s">
        <v>156</v>
      </c>
      <c r="G1182" t="s">
        <v>156</v>
      </c>
      <c r="H1182" t="s">
        <v>156</v>
      </c>
      <c r="I1182">
        <v>0</v>
      </c>
      <c r="J1182" t="s">
        <v>157</v>
      </c>
      <c r="K1182">
        <v>1</v>
      </c>
      <c r="L1182" t="s">
        <v>154</v>
      </c>
      <c r="M1182" t="s">
        <v>154</v>
      </c>
      <c r="N1182" t="s">
        <v>154</v>
      </c>
      <c r="O1182">
        <v>1</v>
      </c>
      <c r="P1182" t="s">
        <v>154</v>
      </c>
      <c r="Q1182" t="s">
        <v>154</v>
      </c>
      <c r="R1182" t="s">
        <v>301</v>
      </c>
      <c r="S1182">
        <v>0</v>
      </c>
      <c r="T1182">
        <v>2</v>
      </c>
      <c r="U1182">
        <v>0</v>
      </c>
      <c r="V1182">
        <v>32</v>
      </c>
      <c r="W1182">
        <v>32</v>
      </c>
      <c r="X1182">
        <v>2</v>
      </c>
      <c r="Y1182">
        <v>32</v>
      </c>
      <c r="Z1182">
        <v>20</v>
      </c>
      <c r="AA1182">
        <v>0</v>
      </c>
      <c r="AB1182">
        <v>20</v>
      </c>
      <c r="AC1182">
        <v>2</v>
      </c>
      <c r="AD1182">
        <v>2</v>
      </c>
      <c r="AE1182">
        <v>0</v>
      </c>
      <c r="AF1182">
        <v>0</v>
      </c>
      <c r="AG1182">
        <v>32</v>
      </c>
      <c r="AH1182">
        <v>2</v>
      </c>
      <c r="AI1182">
        <v>2</v>
      </c>
      <c r="AJ1182">
        <v>0</v>
      </c>
      <c r="AK1182">
        <v>32</v>
      </c>
      <c r="AL1182">
        <v>32</v>
      </c>
      <c r="AM1182">
        <v>53</v>
      </c>
      <c r="AN1182">
        <v>2</v>
      </c>
      <c r="AO1182">
        <v>2</v>
      </c>
      <c r="AP1182">
        <v>2</v>
      </c>
      <c r="AQ1182">
        <v>20</v>
      </c>
      <c r="AR1182">
        <v>20</v>
      </c>
      <c r="AS1182">
        <v>20</v>
      </c>
      <c r="AT1182">
        <v>2</v>
      </c>
      <c r="AU1182">
        <v>32</v>
      </c>
      <c r="AV1182">
        <v>20</v>
      </c>
      <c r="AW1182">
        <v>32</v>
      </c>
      <c r="AX1182">
        <v>0</v>
      </c>
      <c r="AY1182" t="s">
        <v>159</v>
      </c>
      <c r="AZ1182" t="s">
        <v>442</v>
      </c>
      <c r="BA1182" t="s">
        <v>1144</v>
      </c>
      <c r="BB1182" t="s">
        <v>1678</v>
      </c>
      <c r="BC1182" t="s">
        <v>163</v>
      </c>
      <c r="BD1182" t="b">
        <v>0</v>
      </c>
      <c r="BE1182">
        <v>1.03</v>
      </c>
      <c r="BF1182" t="b">
        <v>1</v>
      </c>
      <c r="BH1182" t="s">
        <v>164</v>
      </c>
      <c r="BI1182" t="s">
        <v>1679</v>
      </c>
      <c r="BJ1182" t="b">
        <v>0</v>
      </c>
      <c r="BK1182" t="s">
        <v>166</v>
      </c>
      <c r="BL1182" t="b">
        <v>0</v>
      </c>
      <c r="BM1182">
        <v>18</v>
      </c>
      <c r="BN1182" t="s">
        <v>167</v>
      </c>
      <c r="BO1182" t="s">
        <v>168</v>
      </c>
      <c r="BP1182" t="s">
        <v>167</v>
      </c>
      <c r="BQ1182" t="s">
        <v>167</v>
      </c>
      <c r="BR1182">
        <v>768</v>
      </c>
      <c r="BS1182" t="s">
        <v>156</v>
      </c>
      <c r="BT1182" t="s">
        <v>193</v>
      </c>
      <c r="BU1182" t="s">
        <v>310</v>
      </c>
      <c r="BV1182" t="s">
        <v>315</v>
      </c>
      <c r="BW1182">
        <v>32</v>
      </c>
      <c r="BX1182">
        <v>3</v>
      </c>
      <c r="BY1182">
        <v>0</v>
      </c>
      <c r="BZ1182">
        <v>6</v>
      </c>
      <c r="CA1182" t="s">
        <v>1680</v>
      </c>
      <c r="CB1182" t="s">
        <v>156</v>
      </c>
      <c r="CC1182">
        <v>7</v>
      </c>
      <c r="CD1182" t="b">
        <v>0</v>
      </c>
      <c r="CE1182" t="s">
        <v>832</v>
      </c>
      <c r="CF1182" t="s">
        <v>833</v>
      </c>
      <c r="CG1182">
        <v>16</v>
      </c>
      <c r="CH1182">
        <v>0</v>
      </c>
      <c r="CI1182" t="s">
        <v>301</v>
      </c>
      <c r="CJ1182" t="s">
        <v>430</v>
      </c>
      <c r="CK1182" t="s">
        <v>430</v>
      </c>
      <c r="CL1182" t="s">
        <v>430</v>
      </c>
      <c r="CM1182" t="s">
        <v>430</v>
      </c>
      <c r="CN1182" t="s">
        <v>1682</v>
      </c>
      <c r="CO1182" t="s">
        <v>301</v>
      </c>
      <c r="CP1182" t="s">
        <v>430</v>
      </c>
      <c r="CQ1182">
        <v>1</v>
      </c>
      <c r="CR1182">
        <v>1898</v>
      </c>
      <c r="CS1182">
        <f t="shared" si="81"/>
        <v>1898</v>
      </c>
      <c r="CT1182">
        <f t="shared" si="79"/>
        <v>2202.5714285714284</v>
      </c>
      <c r="CU1182">
        <f t="shared" si="80"/>
        <v>2570.2272856017166</v>
      </c>
      <c r="CV1182">
        <f t="shared" si="78"/>
        <v>1898</v>
      </c>
      <c r="CW1182">
        <v>31373</v>
      </c>
      <c r="CX1182">
        <v>7252</v>
      </c>
      <c r="CY1182">
        <v>2901</v>
      </c>
      <c r="CZ1182">
        <v>921</v>
      </c>
      <c r="DA1182">
        <v>103185</v>
      </c>
      <c r="DB1182">
        <v>1898</v>
      </c>
      <c r="DC1182">
        <v>65723</v>
      </c>
      <c r="DD1182">
        <v>7384</v>
      </c>
      <c r="DE1182">
        <v>2</v>
      </c>
      <c r="DF1182" t="s">
        <v>156</v>
      </c>
      <c r="DG1182">
        <v>1024</v>
      </c>
      <c r="DH1182">
        <v>2</v>
      </c>
      <c r="DI1182">
        <v>48000</v>
      </c>
      <c r="DJ1182">
        <v>-16</v>
      </c>
      <c r="DK1182" t="s">
        <v>176</v>
      </c>
      <c r="DL1182">
        <v>12</v>
      </c>
      <c r="DM1182" t="s">
        <v>413</v>
      </c>
      <c r="DN1182">
        <v>621439</v>
      </c>
      <c r="DO1182">
        <v>614185</v>
      </c>
      <c r="DP1182">
        <v>105033</v>
      </c>
      <c r="DQ1182">
        <v>949612</v>
      </c>
      <c r="DR1182">
        <v>951199</v>
      </c>
      <c r="DS1182">
        <v>614172</v>
      </c>
      <c r="DT1182">
        <v>949612</v>
      </c>
      <c r="DU1182">
        <v>606749</v>
      </c>
      <c r="DV1182" t="s">
        <v>158</v>
      </c>
      <c r="DW1182">
        <v>602790</v>
      </c>
      <c r="DX1182">
        <v>440747</v>
      </c>
      <c r="DY1182">
        <v>509523</v>
      </c>
      <c r="DZ1182">
        <v>1847</v>
      </c>
      <c r="EA1182">
        <v>1846</v>
      </c>
      <c r="EB1182">
        <v>948861</v>
      </c>
      <c r="EC1182">
        <v>440747</v>
      </c>
      <c r="ED1182">
        <v>440747</v>
      </c>
      <c r="EE1182">
        <v>1847</v>
      </c>
      <c r="EF1182">
        <v>955341</v>
      </c>
      <c r="EG1182">
        <v>953199</v>
      </c>
      <c r="EH1182">
        <v>957240</v>
      </c>
      <c r="EI1182">
        <v>443649</v>
      </c>
      <c r="EJ1182">
        <v>510445</v>
      </c>
      <c r="EK1182">
        <v>443798</v>
      </c>
      <c r="EL1182">
        <v>606749</v>
      </c>
      <c r="EM1182">
        <v>604791</v>
      </c>
      <c r="EN1182">
        <v>614136</v>
      </c>
      <c r="EO1182" t="s">
        <v>158</v>
      </c>
      <c r="EP1182">
        <v>955341</v>
      </c>
      <c r="EQ1182">
        <v>602790</v>
      </c>
      <c r="ER1182">
        <v>948860</v>
      </c>
      <c r="ES1182">
        <v>652812</v>
      </c>
      <c r="ET1182" t="s">
        <v>178</v>
      </c>
      <c r="EU1182">
        <v>32</v>
      </c>
      <c r="EV1182" t="s">
        <v>1744</v>
      </c>
      <c r="EW1182">
        <v>33</v>
      </c>
      <c r="EX1182" t="s">
        <v>305</v>
      </c>
      <c r="EY1182" t="s">
        <v>169</v>
      </c>
      <c r="EZ1182">
        <v>1024</v>
      </c>
      <c r="FA1182">
        <v>-180</v>
      </c>
      <c r="FB1182">
        <v>-104</v>
      </c>
    </row>
    <row r="1183" spans="1:158" x14ac:dyDescent="0.35">
      <c r="A1183">
        <v>97</v>
      </c>
      <c r="B1183">
        <v>97</v>
      </c>
      <c r="C1183">
        <v>2758</v>
      </c>
      <c r="D1183">
        <v>2758</v>
      </c>
      <c r="E1183" t="s">
        <v>155</v>
      </c>
      <c r="F1183" t="s">
        <v>156</v>
      </c>
      <c r="G1183" t="s">
        <v>156</v>
      </c>
      <c r="H1183" t="s">
        <v>156</v>
      </c>
      <c r="I1183">
        <v>0</v>
      </c>
      <c r="J1183" t="s">
        <v>157</v>
      </c>
      <c r="K1183">
        <v>1</v>
      </c>
      <c r="L1183" t="s">
        <v>154</v>
      </c>
      <c r="M1183" t="s">
        <v>154</v>
      </c>
      <c r="N1183" t="s">
        <v>154</v>
      </c>
      <c r="O1183">
        <v>1</v>
      </c>
      <c r="P1183" t="s">
        <v>154</v>
      </c>
      <c r="Q1183" t="s">
        <v>154</v>
      </c>
      <c r="R1183" t="s">
        <v>301</v>
      </c>
      <c r="S1183">
        <v>0</v>
      </c>
      <c r="T1183">
        <v>2</v>
      </c>
      <c r="U1183">
        <v>0</v>
      </c>
      <c r="V1183">
        <v>33</v>
      </c>
      <c r="W1183">
        <v>33</v>
      </c>
      <c r="X1183">
        <v>2</v>
      </c>
      <c r="Y1183">
        <v>33</v>
      </c>
      <c r="Z1183">
        <v>20</v>
      </c>
      <c r="AA1183">
        <v>0</v>
      </c>
      <c r="AB1183">
        <v>20</v>
      </c>
      <c r="AC1183">
        <v>2</v>
      </c>
      <c r="AD1183">
        <v>2</v>
      </c>
      <c r="AE1183">
        <v>0</v>
      </c>
      <c r="AF1183">
        <v>0</v>
      </c>
      <c r="AG1183">
        <v>33</v>
      </c>
      <c r="AH1183">
        <v>2</v>
      </c>
      <c r="AI1183">
        <v>2</v>
      </c>
      <c r="AJ1183">
        <v>0</v>
      </c>
      <c r="AK1183">
        <v>33</v>
      </c>
      <c r="AL1183">
        <v>33</v>
      </c>
      <c r="AM1183">
        <v>54</v>
      </c>
      <c r="AN1183">
        <v>2</v>
      </c>
      <c r="AO1183">
        <v>2</v>
      </c>
      <c r="AP1183">
        <v>2</v>
      </c>
      <c r="AQ1183">
        <v>20</v>
      </c>
      <c r="AR1183">
        <v>20</v>
      </c>
      <c r="AS1183">
        <v>20</v>
      </c>
      <c r="AT1183">
        <v>2</v>
      </c>
      <c r="AU1183">
        <v>33</v>
      </c>
      <c r="AV1183">
        <v>20</v>
      </c>
      <c r="AW1183">
        <v>33</v>
      </c>
      <c r="AX1183">
        <v>0</v>
      </c>
      <c r="AY1183" t="s">
        <v>159</v>
      </c>
      <c r="AZ1183" t="s">
        <v>442</v>
      </c>
      <c r="BA1183" t="s">
        <v>1144</v>
      </c>
      <c r="BB1183" t="s">
        <v>1678</v>
      </c>
      <c r="BC1183" t="s">
        <v>163</v>
      </c>
      <c r="BD1183" t="b">
        <v>0</v>
      </c>
      <c r="BE1183">
        <v>8.93</v>
      </c>
      <c r="BF1183" t="b">
        <v>1</v>
      </c>
      <c r="BH1183" t="s">
        <v>164</v>
      </c>
      <c r="BI1183" t="s">
        <v>1679</v>
      </c>
      <c r="BJ1183" t="b">
        <v>0</v>
      </c>
      <c r="BK1183" t="s">
        <v>166</v>
      </c>
      <c r="BL1183" t="b">
        <v>0</v>
      </c>
      <c r="BM1183">
        <v>18</v>
      </c>
      <c r="BN1183" t="s">
        <v>167</v>
      </c>
      <c r="BO1183" t="s">
        <v>168</v>
      </c>
      <c r="BP1183" t="s">
        <v>167</v>
      </c>
      <c r="BQ1183" t="s">
        <v>167</v>
      </c>
      <c r="BR1183">
        <v>768</v>
      </c>
      <c r="BS1183" t="s">
        <v>156</v>
      </c>
      <c r="BT1183" t="s">
        <v>193</v>
      </c>
      <c r="BU1183" t="s">
        <v>310</v>
      </c>
      <c r="BV1183" t="s">
        <v>303</v>
      </c>
      <c r="BW1183">
        <v>33</v>
      </c>
      <c r="BX1183">
        <v>3</v>
      </c>
      <c r="BY1183">
        <v>0</v>
      </c>
      <c r="BZ1183">
        <v>6</v>
      </c>
      <c r="CA1183" t="s">
        <v>1680</v>
      </c>
      <c r="CB1183" t="s">
        <v>156</v>
      </c>
      <c r="CC1183">
        <v>7</v>
      </c>
      <c r="CD1183" t="b">
        <v>0</v>
      </c>
      <c r="CE1183" t="s">
        <v>832</v>
      </c>
      <c r="CF1183" t="s">
        <v>833</v>
      </c>
      <c r="CG1183">
        <v>30</v>
      </c>
      <c r="CH1183">
        <v>0</v>
      </c>
      <c r="CI1183" t="s">
        <v>301</v>
      </c>
      <c r="CJ1183" t="s">
        <v>430</v>
      </c>
      <c r="CK1183" t="s">
        <v>430</v>
      </c>
      <c r="CL1183" t="s">
        <v>430</v>
      </c>
      <c r="CM1183" t="s">
        <v>430</v>
      </c>
      <c r="CN1183" t="s">
        <v>1682</v>
      </c>
      <c r="CO1183" t="s">
        <v>301</v>
      </c>
      <c r="CP1183" t="s">
        <v>430</v>
      </c>
      <c r="CQ1183">
        <v>1</v>
      </c>
      <c r="CR1183">
        <v>550</v>
      </c>
      <c r="CS1183">
        <f t="shared" si="81"/>
        <v>550</v>
      </c>
      <c r="CT1183">
        <f t="shared" si="79"/>
        <v>2202.5714285714284</v>
      </c>
      <c r="CU1183">
        <f t="shared" si="80"/>
        <v>2570.2272856017166</v>
      </c>
      <c r="CV1183">
        <f t="shared" si="78"/>
        <v>550</v>
      </c>
      <c r="CW1183">
        <v>31373</v>
      </c>
      <c r="CX1183">
        <v>7252</v>
      </c>
      <c r="CY1183">
        <v>2901</v>
      </c>
      <c r="CZ1183">
        <v>921</v>
      </c>
      <c r="DA1183">
        <v>103185</v>
      </c>
      <c r="DB1183">
        <v>550</v>
      </c>
      <c r="DC1183">
        <v>65723</v>
      </c>
      <c r="DD1183">
        <v>7384</v>
      </c>
      <c r="DE1183">
        <v>2</v>
      </c>
      <c r="DF1183" t="s">
        <v>156</v>
      </c>
      <c r="DG1183">
        <v>1024</v>
      </c>
      <c r="DH1183">
        <v>2</v>
      </c>
      <c r="DI1183">
        <v>48000</v>
      </c>
      <c r="DJ1183">
        <v>-16</v>
      </c>
      <c r="DK1183" t="s">
        <v>176</v>
      </c>
      <c r="DL1183">
        <v>12</v>
      </c>
      <c r="DM1183" t="s">
        <v>413</v>
      </c>
      <c r="DN1183">
        <v>621439</v>
      </c>
      <c r="DO1183">
        <v>614185</v>
      </c>
      <c r="DP1183">
        <v>105033</v>
      </c>
      <c r="DQ1183">
        <v>958029</v>
      </c>
      <c r="DR1183">
        <v>959629</v>
      </c>
      <c r="DS1183">
        <v>614172</v>
      </c>
      <c r="DT1183">
        <v>958029</v>
      </c>
      <c r="DU1183">
        <v>606749</v>
      </c>
      <c r="DV1183" t="s">
        <v>158</v>
      </c>
      <c r="DW1183">
        <v>602790</v>
      </c>
      <c r="DX1183">
        <v>440747</v>
      </c>
      <c r="DY1183">
        <v>509523</v>
      </c>
      <c r="DZ1183">
        <v>1847</v>
      </c>
      <c r="EA1183">
        <v>1846</v>
      </c>
      <c r="EB1183">
        <v>957278</v>
      </c>
      <c r="EC1183">
        <v>440747</v>
      </c>
      <c r="ED1183">
        <v>440747</v>
      </c>
      <c r="EE1183">
        <v>1847</v>
      </c>
      <c r="EF1183">
        <v>963340</v>
      </c>
      <c r="EG1183">
        <v>961629</v>
      </c>
      <c r="EH1183">
        <v>963891</v>
      </c>
      <c r="EI1183">
        <v>443649</v>
      </c>
      <c r="EJ1183">
        <v>510445</v>
      </c>
      <c r="EK1183">
        <v>443798</v>
      </c>
      <c r="EL1183">
        <v>606749</v>
      </c>
      <c r="EM1183">
        <v>604791</v>
      </c>
      <c r="EN1183">
        <v>614136</v>
      </c>
      <c r="EO1183" t="s">
        <v>158</v>
      </c>
      <c r="EP1183">
        <v>963340</v>
      </c>
      <c r="EQ1183">
        <v>602790</v>
      </c>
      <c r="ER1183">
        <v>957278</v>
      </c>
      <c r="ES1183">
        <v>652812</v>
      </c>
      <c r="ET1183" t="s">
        <v>178</v>
      </c>
      <c r="EU1183">
        <v>33</v>
      </c>
      <c r="EV1183" t="s">
        <v>1745</v>
      </c>
      <c r="EW1183">
        <v>34</v>
      </c>
      <c r="EX1183" t="s">
        <v>305</v>
      </c>
      <c r="EY1183" t="s">
        <v>169</v>
      </c>
      <c r="EZ1183">
        <v>1024</v>
      </c>
      <c r="FA1183">
        <v>-180</v>
      </c>
      <c r="FB1183">
        <v>-104</v>
      </c>
    </row>
    <row r="1184" spans="1:158" x14ac:dyDescent="0.35">
      <c r="A1184">
        <v>97</v>
      </c>
      <c r="B1184">
        <v>97</v>
      </c>
      <c r="C1184">
        <v>2697</v>
      </c>
      <c r="D1184">
        <v>2697</v>
      </c>
      <c r="E1184" t="s">
        <v>155</v>
      </c>
      <c r="F1184" t="s">
        <v>156</v>
      </c>
      <c r="G1184" t="s">
        <v>156</v>
      </c>
      <c r="H1184" t="s">
        <v>156</v>
      </c>
      <c r="I1184">
        <v>0</v>
      </c>
      <c r="J1184" t="s">
        <v>157</v>
      </c>
      <c r="K1184">
        <v>1</v>
      </c>
      <c r="L1184" t="s">
        <v>154</v>
      </c>
      <c r="M1184" t="s">
        <v>154</v>
      </c>
      <c r="N1184" t="s">
        <v>154</v>
      </c>
      <c r="O1184">
        <v>1</v>
      </c>
      <c r="P1184" t="s">
        <v>154</v>
      </c>
      <c r="Q1184" t="s">
        <v>154</v>
      </c>
      <c r="R1184" t="s">
        <v>306</v>
      </c>
      <c r="S1184">
        <v>0</v>
      </c>
      <c r="T1184">
        <v>2</v>
      </c>
      <c r="U1184">
        <v>0</v>
      </c>
      <c r="V1184">
        <v>34</v>
      </c>
      <c r="W1184">
        <v>34</v>
      </c>
      <c r="X1184">
        <v>2</v>
      </c>
      <c r="Y1184">
        <v>34</v>
      </c>
      <c r="Z1184">
        <v>20</v>
      </c>
      <c r="AA1184">
        <v>0</v>
      </c>
      <c r="AB1184">
        <v>20</v>
      </c>
      <c r="AC1184">
        <v>2</v>
      </c>
      <c r="AD1184">
        <v>2</v>
      </c>
      <c r="AE1184">
        <v>0</v>
      </c>
      <c r="AF1184">
        <v>0</v>
      </c>
      <c r="AG1184">
        <v>34</v>
      </c>
      <c r="AH1184">
        <v>2</v>
      </c>
      <c r="AI1184">
        <v>2</v>
      </c>
      <c r="AJ1184">
        <v>0</v>
      </c>
      <c r="AK1184">
        <v>34</v>
      </c>
      <c r="AL1184">
        <v>34</v>
      </c>
      <c r="AM1184">
        <v>55</v>
      </c>
      <c r="AN1184">
        <v>2</v>
      </c>
      <c r="AO1184">
        <v>2</v>
      </c>
      <c r="AP1184">
        <v>2</v>
      </c>
      <c r="AQ1184">
        <v>20</v>
      </c>
      <c r="AR1184">
        <v>20</v>
      </c>
      <c r="AS1184">
        <v>20</v>
      </c>
      <c r="AT1184">
        <v>2</v>
      </c>
      <c r="AU1184">
        <v>34</v>
      </c>
      <c r="AV1184">
        <v>20</v>
      </c>
      <c r="AW1184">
        <v>34</v>
      </c>
      <c r="AX1184">
        <v>0</v>
      </c>
      <c r="AY1184" t="s">
        <v>159</v>
      </c>
      <c r="AZ1184" t="s">
        <v>442</v>
      </c>
      <c r="BA1184" t="s">
        <v>1144</v>
      </c>
      <c r="BB1184" t="s">
        <v>1678</v>
      </c>
      <c r="BC1184" t="s">
        <v>163</v>
      </c>
      <c r="BD1184" t="b">
        <v>0</v>
      </c>
      <c r="BE1184" t="s">
        <v>167</v>
      </c>
      <c r="BF1184" t="b">
        <v>1</v>
      </c>
      <c r="BH1184" t="s">
        <v>164</v>
      </c>
      <c r="BI1184" t="s">
        <v>1679</v>
      </c>
      <c r="BJ1184" t="b">
        <v>0</v>
      </c>
      <c r="BK1184" t="s">
        <v>166</v>
      </c>
      <c r="BL1184" t="b">
        <v>0</v>
      </c>
      <c r="BM1184">
        <v>18</v>
      </c>
      <c r="BN1184" t="s">
        <v>167</v>
      </c>
      <c r="BO1184" t="s">
        <v>168</v>
      </c>
      <c r="BP1184" t="s">
        <v>167</v>
      </c>
      <c r="BQ1184" t="s">
        <v>167</v>
      </c>
      <c r="BR1184">
        <v>768</v>
      </c>
      <c r="BS1184" t="s">
        <v>156</v>
      </c>
      <c r="BT1184" t="s">
        <v>193</v>
      </c>
      <c r="BU1184" t="s">
        <v>327</v>
      </c>
      <c r="BV1184" t="s">
        <v>334</v>
      </c>
      <c r="BW1184">
        <v>34</v>
      </c>
      <c r="BX1184">
        <v>3</v>
      </c>
      <c r="BY1184">
        <v>0</v>
      </c>
      <c r="BZ1184">
        <v>6</v>
      </c>
      <c r="CA1184" t="s">
        <v>1680</v>
      </c>
      <c r="CB1184" t="s">
        <v>156</v>
      </c>
      <c r="CC1184">
        <v>7</v>
      </c>
      <c r="CD1184" t="b">
        <v>0</v>
      </c>
      <c r="CE1184" t="s">
        <v>832</v>
      </c>
      <c r="CF1184" t="s">
        <v>833</v>
      </c>
      <c r="CG1184">
        <v>61</v>
      </c>
      <c r="CH1184">
        <v>0</v>
      </c>
      <c r="CI1184" t="s">
        <v>306</v>
      </c>
      <c r="CJ1184" t="s">
        <v>430</v>
      </c>
      <c r="CK1184" t="s">
        <v>430</v>
      </c>
      <c r="CL1184" t="s">
        <v>430</v>
      </c>
      <c r="CM1184" t="s">
        <v>430</v>
      </c>
      <c r="CN1184" t="s">
        <v>1682</v>
      </c>
      <c r="CO1184" t="s">
        <v>306</v>
      </c>
      <c r="CP1184" t="s">
        <v>430</v>
      </c>
      <c r="CQ1184">
        <v>1</v>
      </c>
      <c r="CR1184">
        <v>625</v>
      </c>
      <c r="CS1184" t="str">
        <f t="shared" si="81"/>
        <v>-</v>
      </c>
      <c r="CT1184">
        <f t="shared" si="79"/>
        <v>2202.5714285714284</v>
      </c>
      <c r="CU1184">
        <f t="shared" si="80"/>
        <v>2570.2272856017166</v>
      </c>
      <c r="CV1184" t="str">
        <f t="shared" si="78"/>
        <v>-</v>
      </c>
      <c r="CW1184">
        <v>31373</v>
      </c>
      <c r="CX1184">
        <v>7252</v>
      </c>
      <c r="CY1184">
        <v>2901</v>
      </c>
      <c r="CZ1184">
        <v>921</v>
      </c>
      <c r="DA1184">
        <v>103185</v>
      </c>
      <c r="DB1184">
        <v>625</v>
      </c>
      <c r="DC1184">
        <v>65723</v>
      </c>
      <c r="DD1184">
        <v>7384</v>
      </c>
      <c r="DE1184">
        <v>2</v>
      </c>
      <c r="DF1184" t="s">
        <v>156</v>
      </c>
      <c r="DG1184">
        <v>1024</v>
      </c>
      <c r="DH1184">
        <v>2</v>
      </c>
      <c r="DI1184">
        <v>48000</v>
      </c>
      <c r="DJ1184">
        <v>-16</v>
      </c>
      <c r="DK1184" t="s">
        <v>176</v>
      </c>
      <c r="DL1184">
        <v>12</v>
      </c>
      <c r="DM1184" t="s">
        <v>413</v>
      </c>
      <c r="DN1184">
        <v>621439</v>
      </c>
      <c r="DO1184">
        <v>614185</v>
      </c>
      <c r="DP1184">
        <v>105033</v>
      </c>
      <c r="DQ1184">
        <v>964688</v>
      </c>
      <c r="DR1184">
        <v>966709</v>
      </c>
      <c r="DS1184">
        <v>614172</v>
      </c>
      <c r="DT1184">
        <v>964687</v>
      </c>
      <c r="DU1184">
        <v>606749</v>
      </c>
      <c r="DV1184" t="s">
        <v>158</v>
      </c>
      <c r="DW1184">
        <v>602790</v>
      </c>
      <c r="DX1184">
        <v>440747</v>
      </c>
      <c r="DY1184">
        <v>509523</v>
      </c>
      <c r="DZ1184">
        <v>1847</v>
      </c>
      <c r="EA1184">
        <v>1846</v>
      </c>
      <c r="EB1184">
        <v>963936</v>
      </c>
      <c r="EC1184">
        <v>440747</v>
      </c>
      <c r="ED1184">
        <v>440747</v>
      </c>
      <c r="EE1184">
        <v>1847</v>
      </c>
      <c r="EF1184">
        <v>970589</v>
      </c>
      <c r="EG1184">
        <v>968709</v>
      </c>
      <c r="EH1184">
        <v>971215</v>
      </c>
      <c r="EI1184">
        <v>443649</v>
      </c>
      <c r="EJ1184">
        <v>510445</v>
      </c>
      <c r="EK1184">
        <v>443798</v>
      </c>
      <c r="EL1184">
        <v>606749</v>
      </c>
      <c r="EM1184">
        <v>604791</v>
      </c>
      <c r="EN1184">
        <v>614136</v>
      </c>
      <c r="EO1184" t="s">
        <v>158</v>
      </c>
      <c r="EP1184">
        <v>970589</v>
      </c>
      <c r="EQ1184">
        <v>602790</v>
      </c>
      <c r="ER1184">
        <v>963935</v>
      </c>
      <c r="ES1184">
        <v>652812</v>
      </c>
      <c r="ET1184" t="s">
        <v>178</v>
      </c>
      <c r="EU1184">
        <v>34</v>
      </c>
      <c r="EV1184" t="s">
        <v>1746</v>
      </c>
      <c r="EW1184">
        <v>35</v>
      </c>
      <c r="EX1184" t="s">
        <v>309</v>
      </c>
      <c r="EY1184" t="s">
        <v>169</v>
      </c>
      <c r="EZ1184">
        <v>1024</v>
      </c>
      <c r="FA1184">
        <v>-180</v>
      </c>
      <c r="FB1184">
        <v>-104</v>
      </c>
    </row>
    <row r="1185" spans="1:158" x14ac:dyDescent="0.35">
      <c r="A1185">
        <v>97</v>
      </c>
      <c r="B1185">
        <v>97</v>
      </c>
      <c r="C1185">
        <v>2641</v>
      </c>
      <c r="D1185">
        <v>2641</v>
      </c>
      <c r="E1185" t="s">
        <v>155</v>
      </c>
      <c r="F1185" t="s">
        <v>156</v>
      </c>
      <c r="G1185" t="s">
        <v>156</v>
      </c>
      <c r="H1185" t="s">
        <v>156</v>
      </c>
      <c r="I1185">
        <v>0</v>
      </c>
      <c r="J1185" t="s">
        <v>157</v>
      </c>
      <c r="K1185">
        <v>1</v>
      </c>
      <c r="L1185" t="s">
        <v>154</v>
      </c>
      <c r="M1185" t="s">
        <v>154</v>
      </c>
      <c r="N1185" t="s">
        <v>154</v>
      </c>
      <c r="O1185">
        <v>1</v>
      </c>
      <c r="P1185" t="s">
        <v>154</v>
      </c>
      <c r="Q1185" t="s">
        <v>154</v>
      </c>
      <c r="R1185" t="s">
        <v>306</v>
      </c>
      <c r="S1185">
        <v>0</v>
      </c>
      <c r="T1185">
        <v>2</v>
      </c>
      <c r="U1185">
        <v>0</v>
      </c>
      <c r="V1185">
        <v>35</v>
      </c>
      <c r="W1185">
        <v>35</v>
      </c>
      <c r="X1185">
        <v>2</v>
      </c>
      <c r="Y1185">
        <v>35</v>
      </c>
      <c r="Z1185">
        <v>20</v>
      </c>
      <c r="AA1185">
        <v>0</v>
      </c>
      <c r="AB1185">
        <v>20</v>
      </c>
      <c r="AC1185">
        <v>2</v>
      </c>
      <c r="AD1185">
        <v>2</v>
      </c>
      <c r="AE1185">
        <v>0</v>
      </c>
      <c r="AF1185">
        <v>0</v>
      </c>
      <c r="AG1185">
        <v>35</v>
      </c>
      <c r="AH1185">
        <v>2</v>
      </c>
      <c r="AI1185">
        <v>2</v>
      </c>
      <c r="AJ1185">
        <v>0</v>
      </c>
      <c r="AK1185">
        <v>35</v>
      </c>
      <c r="AL1185">
        <v>35</v>
      </c>
      <c r="AM1185">
        <v>56</v>
      </c>
      <c r="AN1185">
        <v>2</v>
      </c>
      <c r="AO1185">
        <v>2</v>
      </c>
      <c r="AP1185">
        <v>2</v>
      </c>
      <c r="AQ1185">
        <v>20</v>
      </c>
      <c r="AR1185">
        <v>20</v>
      </c>
      <c r="AS1185">
        <v>20</v>
      </c>
      <c r="AT1185">
        <v>2</v>
      </c>
      <c r="AU1185">
        <v>35</v>
      </c>
      <c r="AV1185">
        <v>20</v>
      </c>
      <c r="AW1185">
        <v>35</v>
      </c>
      <c r="AX1185">
        <v>0</v>
      </c>
      <c r="AY1185" t="s">
        <v>159</v>
      </c>
      <c r="AZ1185" t="s">
        <v>442</v>
      </c>
      <c r="BA1185" t="s">
        <v>1144</v>
      </c>
      <c r="BB1185" t="s">
        <v>1678</v>
      </c>
      <c r="BC1185" t="s">
        <v>163</v>
      </c>
      <c r="BD1185" t="b">
        <v>0</v>
      </c>
      <c r="BE1185" t="s">
        <v>167</v>
      </c>
      <c r="BF1185" t="b">
        <v>1</v>
      </c>
      <c r="BH1185" t="s">
        <v>164</v>
      </c>
      <c r="BI1185" t="s">
        <v>1679</v>
      </c>
      <c r="BJ1185" t="b">
        <v>0</v>
      </c>
      <c r="BK1185" t="s">
        <v>166</v>
      </c>
      <c r="BL1185" t="b">
        <v>0</v>
      </c>
      <c r="BM1185">
        <v>18</v>
      </c>
      <c r="BN1185" t="s">
        <v>167</v>
      </c>
      <c r="BO1185" t="s">
        <v>168</v>
      </c>
      <c r="BP1185" t="s">
        <v>167</v>
      </c>
      <c r="BQ1185" t="s">
        <v>167</v>
      </c>
      <c r="BR1185">
        <v>768</v>
      </c>
      <c r="BS1185" t="s">
        <v>156</v>
      </c>
      <c r="BT1185" t="s">
        <v>193</v>
      </c>
      <c r="BU1185" t="s">
        <v>327</v>
      </c>
      <c r="BV1185" t="s">
        <v>313</v>
      </c>
      <c r="BW1185">
        <v>35</v>
      </c>
      <c r="BX1185">
        <v>3</v>
      </c>
      <c r="BY1185">
        <v>0</v>
      </c>
      <c r="BZ1185">
        <v>6</v>
      </c>
      <c r="CA1185" t="s">
        <v>1680</v>
      </c>
      <c r="CB1185" t="s">
        <v>156</v>
      </c>
      <c r="CC1185">
        <v>7</v>
      </c>
      <c r="CD1185" t="b">
        <v>0</v>
      </c>
      <c r="CE1185" t="s">
        <v>832</v>
      </c>
      <c r="CF1185" t="s">
        <v>833</v>
      </c>
      <c r="CG1185">
        <v>77</v>
      </c>
      <c r="CH1185">
        <v>0</v>
      </c>
      <c r="CI1185" t="s">
        <v>306</v>
      </c>
      <c r="CJ1185" t="s">
        <v>430</v>
      </c>
      <c r="CK1185" t="s">
        <v>430</v>
      </c>
      <c r="CL1185" t="s">
        <v>430</v>
      </c>
      <c r="CM1185" t="s">
        <v>430</v>
      </c>
      <c r="CN1185" t="s">
        <v>1682</v>
      </c>
      <c r="CO1185" t="s">
        <v>306</v>
      </c>
      <c r="CP1185" t="s">
        <v>430</v>
      </c>
      <c r="CQ1185">
        <v>1</v>
      </c>
      <c r="CR1185">
        <v>653</v>
      </c>
      <c r="CS1185" t="str">
        <f t="shared" si="81"/>
        <v>-</v>
      </c>
      <c r="CT1185">
        <f t="shared" si="79"/>
        <v>2202.5714285714284</v>
      </c>
      <c r="CU1185">
        <f t="shared" si="80"/>
        <v>2570.2272856017166</v>
      </c>
      <c r="CV1185" t="str">
        <f t="shared" si="78"/>
        <v>-</v>
      </c>
      <c r="CW1185">
        <v>31373</v>
      </c>
      <c r="CX1185">
        <v>7252</v>
      </c>
      <c r="CY1185">
        <v>2901</v>
      </c>
      <c r="CZ1185">
        <v>921</v>
      </c>
      <c r="DA1185">
        <v>103185</v>
      </c>
      <c r="DB1185">
        <v>653</v>
      </c>
      <c r="DC1185">
        <v>65723</v>
      </c>
      <c r="DD1185">
        <v>7384</v>
      </c>
      <c r="DE1185">
        <v>2</v>
      </c>
      <c r="DF1185" t="s">
        <v>156</v>
      </c>
      <c r="DG1185">
        <v>1024</v>
      </c>
      <c r="DH1185">
        <v>2</v>
      </c>
      <c r="DI1185">
        <v>48000</v>
      </c>
      <c r="DJ1185">
        <v>-16</v>
      </c>
      <c r="DK1185" t="s">
        <v>176</v>
      </c>
      <c r="DL1185">
        <v>12</v>
      </c>
      <c r="DM1185" t="s">
        <v>413</v>
      </c>
      <c r="DN1185">
        <v>621439</v>
      </c>
      <c r="DO1185">
        <v>614185</v>
      </c>
      <c r="DP1185">
        <v>105033</v>
      </c>
      <c r="DQ1185">
        <v>972033</v>
      </c>
      <c r="DR1185">
        <v>974049</v>
      </c>
      <c r="DS1185">
        <v>614172</v>
      </c>
      <c r="DT1185">
        <v>972033</v>
      </c>
      <c r="DU1185">
        <v>606749</v>
      </c>
      <c r="DV1185" t="s">
        <v>158</v>
      </c>
      <c r="DW1185">
        <v>602790</v>
      </c>
      <c r="DX1185">
        <v>440747</v>
      </c>
      <c r="DY1185">
        <v>509523</v>
      </c>
      <c r="DZ1185">
        <v>1847</v>
      </c>
      <c r="EA1185">
        <v>1846</v>
      </c>
      <c r="EB1185">
        <v>971283</v>
      </c>
      <c r="EC1185">
        <v>440747</v>
      </c>
      <c r="ED1185">
        <v>440747</v>
      </c>
      <c r="EE1185">
        <v>1847</v>
      </c>
      <c r="EF1185">
        <v>977609</v>
      </c>
      <c r="EG1185">
        <v>976049</v>
      </c>
      <c r="EH1185">
        <v>978263</v>
      </c>
      <c r="EI1185">
        <v>443649</v>
      </c>
      <c r="EJ1185">
        <v>510445</v>
      </c>
      <c r="EK1185">
        <v>443798</v>
      </c>
      <c r="EL1185">
        <v>606749</v>
      </c>
      <c r="EM1185">
        <v>604791</v>
      </c>
      <c r="EN1185">
        <v>614136</v>
      </c>
      <c r="EO1185" t="s">
        <v>158</v>
      </c>
      <c r="EP1185">
        <v>977609</v>
      </c>
      <c r="EQ1185">
        <v>602790</v>
      </c>
      <c r="ER1185">
        <v>971282</v>
      </c>
      <c r="ES1185">
        <v>652812</v>
      </c>
      <c r="ET1185" t="s">
        <v>178</v>
      </c>
      <c r="EU1185">
        <v>35</v>
      </c>
      <c r="EV1185" t="s">
        <v>1747</v>
      </c>
      <c r="EW1185">
        <v>36</v>
      </c>
      <c r="EX1185" t="s">
        <v>309</v>
      </c>
      <c r="EY1185" t="s">
        <v>169</v>
      </c>
      <c r="EZ1185">
        <v>1024</v>
      </c>
      <c r="FA1185">
        <v>-180</v>
      </c>
      <c r="FB1185">
        <v>-104</v>
      </c>
    </row>
    <row r="1186" spans="1:158" x14ac:dyDescent="0.35">
      <c r="A1186">
        <v>97</v>
      </c>
      <c r="B1186">
        <v>97</v>
      </c>
      <c r="C1186">
        <v>2585</v>
      </c>
      <c r="D1186">
        <v>2585</v>
      </c>
      <c r="E1186" t="s">
        <v>155</v>
      </c>
      <c r="F1186" t="s">
        <v>156</v>
      </c>
      <c r="G1186" t="s">
        <v>156</v>
      </c>
      <c r="H1186" t="s">
        <v>156</v>
      </c>
      <c r="I1186">
        <v>0</v>
      </c>
      <c r="J1186" t="s">
        <v>157</v>
      </c>
      <c r="K1186">
        <v>1</v>
      </c>
      <c r="L1186" t="s">
        <v>154</v>
      </c>
      <c r="M1186" t="s">
        <v>154</v>
      </c>
      <c r="N1186" t="s">
        <v>154</v>
      </c>
      <c r="O1186">
        <v>1</v>
      </c>
      <c r="P1186" t="s">
        <v>154</v>
      </c>
      <c r="Q1186" t="s">
        <v>154</v>
      </c>
      <c r="R1186" t="s">
        <v>301</v>
      </c>
      <c r="S1186">
        <v>0</v>
      </c>
      <c r="T1186">
        <v>2</v>
      </c>
      <c r="U1186">
        <v>0</v>
      </c>
      <c r="V1186">
        <v>36</v>
      </c>
      <c r="W1186">
        <v>36</v>
      </c>
      <c r="X1186">
        <v>2</v>
      </c>
      <c r="Y1186">
        <v>36</v>
      </c>
      <c r="Z1186">
        <v>20</v>
      </c>
      <c r="AA1186">
        <v>0</v>
      </c>
      <c r="AB1186">
        <v>20</v>
      </c>
      <c r="AC1186">
        <v>2</v>
      </c>
      <c r="AD1186">
        <v>2</v>
      </c>
      <c r="AE1186">
        <v>0</v>
      </c>
      <c r="AF1186">
        <v>0</v>
      </c>
      <c r="AG1186">
        <v>36</v>
      </c>
      <c r="AH1186">
        <v>2</v>
      </c>
      <c r="AI1186">
        <v>2</v>
      </c>
      <c r="AJ1186">
        <v>0</v>
      </c>
      <c r="AK1186">
        <v>36</v>
      </c>
      <c r="AL1186">
        <v>36</v>
      </c>
      <c r="AM1186">
        <v>57</v>
      </c>
      <c r="AN1186">
        <v>2</v>
      </c>
      <c r="AO1186">
        <v>2</v>
      </c>
      <c r="AP1186">
        <v>2</v>
      </c>
      <c r="AQ1186">
        <v>20</v>
      </c>
      <c r="AR1186">
        <v>20</v>
      </c>
      <c r="AS1186">
        <v>20</v>
      </c>
      <c r="AT1186">
        <v>2</v>
      </c>
      <c r="AU1186">
        <v>36</v>
      </c>
      <c r="AV1186">
        <v>20</v>
      </c>
      <c r="AW1186">
        <v>36</v>
      </c>
      <c r="AX1186">
        <v>0</v>
      </c>
      <c r="AY1186" t="s">
        <v>159</v>
      </c>
      <c r="AZ1186" t="s">
        <v>442</v>
      </c>
      <c r="BA1186" t="s">
        <v>1144</v>
      </c>
      <c r="BB1186" t="s">
        <v>1678</v>
      </c>
      <c r="BC1186" t="s">
        <v>163</v>
      </c>
      <c r="BD1186" t="b">
        <v>0</v>
      </c>
      <c r="BE1186">
        <v>1.03</v>
      </c>
      <c r="BF1186" t="b">
        <v>1</v>
      </c>
      <c r="BH1186" t="s">
        <v>164</v>
      </c>
      <c r="BI1186" t="s">
        <v>1679</v>
      </c>
      <c r="BJ1186" t="b">
        <v>0</v>
      </c>
      <c r="BK1186" t="s">
        <v>166</v>
      </c>
      <c r="BL1186" t="b">
        <v>0</v>
      </c>
      <c r="BM1186">
        <v>18</v>
      </c>
      <c r="BN1186" t="s">
        <v>167</v>
      </c>
      <c r="BO1186" t="s">
        <v>168</v>
      </c>
      <c r="BP1186" t="s">
        <v>167</v>
      </c>
      <c r="BQ1186" t="s">
        <v>167</v>
      </c>
      <c r="BR1186">
        <v>768</v>
      </c>
      <c r="BS1186" t="s">
        <v>156</v>
      </c>
      <c r="BT1186" t="s">
        <v>193</v>
      </c>
      <c r="BU1186" t="s">
        <v>315</v>
      </c>
      <c r="BV1186" t="s">
        <v>310</v>
      </c>
      <c r="BW1186">
        <v>36</v>
      </c>
      <c r="BX1186">
        <v>3</v>
      </c>
      <c r="BY1186">
        <v>0</v>
      </c>
      <c r="BZ1186">
        <v>6</v>
      </c>
      <c r="CA1186" t="s">
        <v>1680</v>
      </c>
      <c r="CB1186" t="s">
        <v>156</v>
      </c>
      <c r="CC1186">
        <v>7</v>
      </c>
      <c r="CD1186" t="b">
        <v>0</v>
      </c>
      <c r="CE1186" t="s">
        <v>832</v>
      </c>
      <c r="CF1186" t="s">
        <v>833</v>
      </c>
      <c r="CG1186">
        <v>37</v>
      </c>
      <c r="CH1186">
        <v>0</v>
      </c>
      <c r="CI1186" t="s">
        <v>301</v>
      </c>
      <c r="CJ1186" t="s">
        <v>430</v>
      </c>
      <c r="CK1186" t="s">
        <v>430</v>
      </c>
      <c r="CL1186" t="s">
        <v>430</v>
      </c>
      <c r="CM1186" t="s">
        <v>430</v>
      </c>
      <c r="CN1186" t="s">
        <v>1682</v>
      </c>
      <c r="CO1186" t="s">
        <v>301</v>
      </c>
      <c r="CP1186" t="s">
        <v>430</v>
      </c>
      <c r="CQ1186">
        <v>1</v>
      </c>
      <c r="CR1186">
        <v>585</v>
      </c>
      <c r="CS1186">
        <f t="shared" si="81"/>
        <v>585</v>
      </c>
      <c r="CT1186">
        <f t="shared" si="79"/>
        <v>2202.5714285714284</v>
      </c>
      <c r="CU1186">
        <f t="shared" si="80"/>
        <v>2570.2272856017166</v>
      </c>
      <c r="CV1186">
        <f t="shared" si="78"/>
        <v>585</v>
      </c>
      <c r="CW1186">
        <v>31373</v>
      </c>
      <c r="CX1186">
        <v>7252</v>
      </c>
      <c r="CY1186">
        <v>2901</v>
      </c>
      <c r="CZ1186">
        <v>921</v>
      </c>
      <c r="DA1186">
        <v>103185</v>
      </c>
      <c r="DB1186">
        <v>585</v>
      </c>
      <c r="DC1186">
        <v>65723</v>
      </c>
      <c r="DD1186">
        <v>7384</v>
      </c>
      <c r="DE1186">
        <v>2</v>
      </c>
      <c r="DF1186" t="s">
        <v>156</v>
      </c>
      <c r="DG1186">
        <v>1024</v>
      </c>
      <c r="DH1186">
        <v>2</v>
      </c>
      <c r="DI1186">
        <v>48000</v>
      </c>
      <c r="DJ1186">
        <v>-16</v>
      </c>
      <c r="DK1186" t="s">
        <v>176</v>
      </c>
      <c r="DL1186">
        <v>12</v>
      </c>
      <c r="DM1186" t="s">
        <v>413</v>
      </c>
      <c r="DN1186">
        <v>621439</v>
      </c>
      <c r="DO1186">
        <v>614185</v>
      </c>
      <c r="DP1186">
        <v>105033</v>
      </c>
      <c r="DQ1186">
        <v>979044</v>
      </c>
      <c r="DR1186">
        <v>981169</v>
      </c>
      <c r="DS1186">
        <v>614172</v>
      </c>
      <c r="DT1186">
        <v>979044</v>
      </c>
      <c r="DU1186">
        <v>606749</v>
      </c>
      <c r="DV1186" t="s">
        <v>158</v>
      </c>
      <c r="DW1186">
        <v>602790</v>
      </c>
      <c r="DX1186">
        <v>440747</v>
      </c>
      <c r="DY1186">
        <v>509523</v>
      </c>
      <c r="DZ1186">
        <v>1847</v>
      </c>
      <c r="EA1186">
        <v>1846</v>
      </c>
      <c r="EB1186">
        <v>978294</v>
      </c>
      <c r="EC1186">
        <v>440747</v>
      </c>
      <c r="ED1186">
        <v>440747</v>
      </c>
      <c r="EE1186">
        <v>1847</v>
      </c>
      <c r="EF1186">
        <v>984759</v>
      </c>
      <c r="EG1186">
        <v>983169</v>
      </c>
      <c r="EH1186">
        <v>985345</v>
      </c>
      <c r="EI1186">
        <v>443649</v>
      </c>
      <c r="EJ1186">
        <v>510445</v>
      </c>
      <c r="EK1186">
        <v>443798</v>
      </c>
      <c r="EL1186">
        <v>606749</v>
      </c>
      <c r="EM1186">
        <v>604791</v>
      </c>
      <c r="EN1186">
        <v>614136</v>
      </c>
      <c r="EO1186" t="s">
        <v>158</v>
      </c>
      <c r="EP1186">
        <v>984759</v>
      </c>
      <c r="EQ1186">
        <v>602790</v>
      </c>
      <c r="ER1186">
        <v>978294</v>
      </c>
      <c r="ES1186">
        <v>652812</v>
      </c>
      <c r="ET1186" t="s">
        <v>178</v>
      </c>
      <c r="EU1186">
        <v>36</v>
      </c>
      <c r="EV1186" t="s">
        <v>1748</v>
      </c>
      <c r="EW1186">
        <v>37</v>
      </c>
      <c r="EX1186" t="s">
        <v>305</v>
      </c>
      <c r="EY1186" t="s">
        <v>169</v>
      </c>
      <c r="EZ1186">
        <v>1024</v>
      </c>
      <c r="FA1186">
        <v>-180</v>
      </c>
      <c r="FB1186">
        <v>-104</v>
      </c>
    </row>
    <row r="1187" spans="1:158" x14ac:dyDescent="0.35">
      <c r="A1187">
        <v>97</v>
      </c>
      <c r="B1187">
        <v>97</v>
      </c>
      <c r="C1187">
        <v>2598</v>
      </c>
      <c r="D1187">
        <v>2598</v>
      </c>
      <c r="E1187" t="s">
        <v>155</v>
      </c>
      <c r="F1187" t="s">
        <v>156</v>
      </c>
      <c r="G1187" t="s">
        <v>156</v>
      </c>
      <c r="H1187" t="s">
        <v>156</v>
      </c>
      <c r="I1187">
        <v>0</v>
      </c>
      <c r="J1187" t="s">
        <v>157</v>
      </c>
      <c r="K1187">
        <v>1</v>
      </c>
      <c r="L1187" t="s">
        <v>154</v>
      </c>
      <c r="M1187" t="s">
        <v>154</v>
      </c>
      <c r="N1187" t="s">
        <v>154</v>
      </c>
      <c r="O1187">
        <v>1</v>
      </c>
      <c r="P1187" t="s">
        <v>154</v>
      </c>
      <c r="Q1187" t="s">
        <v>154</v>
      </c>
      <c r="R1187" t="s">
        <v>301</v>
      </c>
      <c r="S1187">
        <v>0</v>
      </c>
      <c r="T1187">
        <v>2</v>
      </c>
      <c r="U1187">
        <v>0</v>
      </c>
      <c r="V1187">
        <v>37</v>
      </c>
      <c r="W1187">
        <v>37</v>
      </c>
      <c r="X1187">
        <v>2</v>
      </c>
      <c r="Y1187">
        <v>37</v>
      </c>
      <c r="Z1187">
        <v>20</v>
      </c>
      <c r="AA1187">
        <v>0</v>
      </c>
      <c r="AB1187">
        <v>20</v>
      </c>
      <c r="AC1187">
        <v>2</v>
      </c>
      <c r="AD1187">
        <v>2</v>
      </c>
      <c r="AE1187">
        <v>0</v>
      </c>
      <c r="AF1187">
        <v>0</v>
      </c>
      <c r="AG1187">
        <v>37</v>
      </c>
      <c r="AH1187">
        <v>2</v>
      </c>
      <c r="AI1187">
        <v>2</v>
      </c>
      <c r="AJ1187">
        <v>0</v>
      </c>
      <c r="AK1187">
        <v>37</v>
      </c>
      <c r="AL1187">
        <v>37</v>
      </c>
      <c r="AM1187">
        <v>58</v>
      </c>
      <c r="AN1187">
        <v>2</v>
      </c>
      <c r="AO1187">
        <v>2</v>
      </c>
      <c r="AP1187">
        <v>2</v>
      </c>
      <c r="AQ1187">
        <v>20</v>
      </c>
      <c r="AR1187">
        <v>20</v>
      </c>
      <c r="AS1187">
        <v>20</v>
      </c>
      <c r="AT1187">
        <v>2</v>
      </c>
      <c r="AU1187">
        <v>37</v>
      </c>
      <c r="AV1187">
        <v>20</v>
      </c>
      <c r="AW1187">
        <v>37</v>
      </c>
      <c r="AX1187">
        <v>0</v>
      </c>
      <c r="AY1187" t="s">
        <v>159</v>
      </c>
      <c r="AZ1187" t="s">
        <v>442</v>
      </c>
      <c r="BA1187" t="s">
        <v>1144</v>
      </c>
      <c r="BB1187" t="s">
        <v>1678</v>
      </c>
      <c r="BC1187" t="s">
        <v>163</v>
      </c>
      <c r="BD1187" t="b">
        <v>0</v>
      </c>
      <c r="BE1187">
        <v>6.41</v>
      </c>
      <c r="BF1187" t="b">
        <v>1</v>
      </c>
      <c r="BH1187" t="s">
        <v>164</v>
      </c>
      <c r="BI1187" t="s">
        <v>1679</v>
      </c>
      <c r="BJ1187" t="b">
        <v>0</v>
      </c>
      <c r="BK1187" t="s">
        <v>166</v>
      </c>
      <c r="BL1187" t="b">
        <v>0</v>
      </c>
      <c r="BM1187">
        <v>18</v>
      </c>
      <c r="BN1187" t="s">
        <v>167</v>
      </c>
      <c r="BO1187" t="s">
        <v>168</v>
      </c>
      <c r="BP1187" t="s">
        <v>167</v>
      </c>
      <c r="BQ1187" t="s">
        <v>167</v>
      </c>
      <c r="BR1187">
        <v>768</v>
      </c>
      <c r="BS1187" t="s">
        <v>156</v>
      </c>
      <c r="BT1187" t="s">
        <v>193</v>
      </c>
      <c r="BU1187" t="s">
        <v>327</v>
      </c>
      <c r="BV1187" t="s">
        <v>316</v>
      </c>
      <c r="BW1187">
        <v>37</v>
      </c>
      <c r="BX1187">
        <v>3</v>
      </c>
      <c r="BY1187">
        <v>0</v>
      </c>
      <c r="BZ1187">
        <v>6</v>
      </c>
      <c r="CA1187" t="s">
        <v>1680</v>
      </c>
      <c r="CB1187" t="s">
        <v>156</v>
      </c>
      <c r="CC1187">
        <v>7</v>
      </c>
      <c r="CD1187" t="b">
        <v>0</v>
      </c>
      <c r="CE1187" t="s">
        <v>832</v>
      </c>
      <c r="CF1187" t="s">
        <v>833</v>
      </c>
      <c r="CG1187">
        <v>26</v>
      </c>
      <c r="CH1187">
        <v>0</v>
      </c>
      <c r="CI1187" t="s">
        <v>301</v>
      </c>
      <c r="CJ1187" t="s">
        <v>430</v>
      </c>
      <c r="CK1187" t="s">
        <v>430</v>
      </c>
      <c r="CL1187" t="s">
        <v>430</v>
      </c>
      <c r="CM1187" t="s">
        <v>430</v>
      </c>
      <c r="CN1187" t="s">
        <v>1682</v>
      </c>
      <c r="CO1187" t="s">
        <v>301</v>
      </c>
      <c r="CP1187" t="s">
        <v>430</v>
      </c>
      <c r="CQ1187">
        <v>1</v>
      </c>
      <c r="CR1187">
        <v>3094</v>
      </c>
      <c r="CS1187">
        <f t="shared" si="81"/>
        <v>3094</v>
      </c>
      <c r="CT1187">
        <f t="shared" si="79"/>
        <v>2202.5714285714284</v>
      </c>
      <c r="CU1187">
        <f t="shared" si="80"/>
        <v>2570.2272856017166</v>
      </c>
      <c r="CV1187">
        <f t="shared" si="78"/>
        <v>3094</v>
      </c>
      <c r="CW1187">
        <v>31373</v>
      </c>
      <c r="CX1187">
        <v>7252</v>
      </c>
      <c r="CY1187">
        <v>2901</v>
      </c>
      <c r="CZ1187">
        <v>921</v>
      </c>
      <c r="DA1187">
        <v>103185</v>
      </c>
      <c r="DB1187">
        <v>3094</v>
      </c>
      <c r="DC1187">
        <v>65723</v>
      </c>
      <c r="DD1187">
        <v>7384</v>
      </c>
      <c r="DE1187">
        <v>2</v>
      </c>
      <c r="DF1187" t="s">
        <v>156</v>
      </c>
      <c r="DG1187">
        <v>1024</v>
      </c>
      <c r="DH1187">
        <v>2</v>
      </c>
      <c r="DI1187">
        <v>48000</v>
      </c>
      <c r="DJ1187">
        <v>-16</v>
      </c>
      <c r="DK1187" t="s">
        <v>176</v>
      </c>
      <c r="DL1187">
        <v>12</v>
      </c>
      <c r="DM1187" t="s">
        <v>413</v>
      </c>
      <c r="DN1187">
        <v>621439</v>
      </c>
      <c r="DO1187">
        <v>614185</v>
      </c>
      <c r="DP1187">
        <v>105033</v>
      </c>
      <c r="DQ1187">
        <v>986161</v>
      </c>
      <c r="DR1187">
        <v>988189</v>
      </c>
      <c r="DS1187">
        <v>614172</v>
      </c>
      <c r="DT1187">
        <v>986161</v>
      </c>
      <c r="DU1187">
        <v>606749</v>
      </c>
      <c r="DV1187" t="s">
        <v>158</v>
      </c>
      <c r="DW1187">
        <v>602790</v>
      </c>
      <c r="DX1187">
        <v>440747</v>
      </c>
      <c r="DY1187">
        <v>509523</v>
      </c>
      <c r="DZ1187">
        <v>1847</v>
      </c>
      <c r="EA1187">
        <v>1846</v>
      </c>
      <c r="EB1187">
        <v>985411</v>
      </c>
      <c r="EC1187">
        <v>440747</v>
      </c>
      <c r="ED1187">
        <v>440747</v>
      </c>
      <c r="EE1187">
        <v>1847</v>
      </c>
      <c r="EF1187">
        <v>992139</v>
      </c>
      <c r="EG1187">
        <v>990189</v>
      </c>
      <c r="EH1187">
        <v>995234</v>
      </c>
      <c r="EI1187">
        <v>443649</v>
      </c>
      <c r="EJ1187">
        <v>510445</v>
      </c>
      <c r="EK1187">
        <v>443798</v>
      </c>
      <c r="EL1187">
        <v>606749</v>
      </c>
      <c r="EM1187">
        <v>604791</v>
      </c>
      <c r="EN1187">
        <v>614136</v>
      </c>
      <c r="EO1187" t="s">
        <v>158</v>
      </c>
      <c r="EP1187">
        <v>992139</v>
      </c>
      <c r="EQ1187">
        <v>602790</v>
      </c>
      <c r="ER1187">
        <v>985410</v>
      </c>
      <c r="ES1187">
        <v>652812</v>
      </c>
      <c r="ET1187" t="s">
        <v>178</v>
      </c>
      <c r="EU1187">
        <v>37</v>
      </c>
      <c r="EV1187" t="s">
        <v>1749</v>
      </c>
      <c r="EW1187">
        <v>38</v>
      </c>
      <c r="EX1187" t="s">
        <v>305</v>
      </c>
      <c r="EY1187" t="s">
        <v>169</v>
      </c>
      <c r="EZ1187">
        <v>1024</v>
      </c>
      <c r="FA1187">
        <v>-180</v>
      </c>
      <c r="FB1187">
        <v>-104</v>
      </c>
    </row>
    <row r="1188" spans="1:158" x14ac:dyDescent="0.35">
      <c r="A1188">
        <v>97</v>
      </c>
      <c r="B1188">
        <v>97</v>
      </c>
      <c r="C1188">
        <v>2562</v>
      </c>
      <c r="D1188">
        <v>2562</v>
      </c>
      <c r="E1188" t="s">
        <v>155</v>
      </c>
      <c r="F1188" t="s">
        <v>156</v>
      </c>
      <c r="G1188" t="s">
        <v>156</v>
      </c>
      <c r="H1188" t="s">
        <v>156</v>
      </c>
      <c r="I1188">
        <v>0</v>
      </c>
      <c r="J1188" t="s">
        <v>157</v>
      </c>
      <c r="K1188">
        <v>1</v>
      </c>
      <c r="L1188" t="s">
        <v>154</v>
      </c>
      <c r="M1188" t="s">
        <v>154</v>
      </c>
      <c r="N1188" t="s">
        <v>154</v>
      </c>
      <c r="O1188">
        <v>1</v>
      </c>
      <c r="P1188" t="s">
        <v>154</v>
      </c>
      <c r="Q1188" t="s">
        <v>154</v>
      </c>
      <c r="R1188" t="s">
        <v>301</v>
      </c>
      <c r="S1188">
        <v>0</v>
      </c>
      <c r="T1188">
        <v>2</v>
      </c>
      <c r="U1188">
        <v>0</v>
      </c>
      <c r="V1188">
        <v>38</v>
      </c>
      <c r="W1188">
        <v>38</v>
      </c>
      <c r="X1188">
        <v>2</v>
      </c>
      <c r="Y1188">
        <v>38</v>
      </c>
      <c r="Z1188">
        <v>20</v>
      </c>
      <c r="AA1188">
        <v>0</v>
      </c>
      <c r="AB1188">
        <v>20</v>
      </c>
      <c r="AC1188">
        <v>2</v>
      </c>
      <c r="AD1188">
        <v>2</v>
      </c>
      <c r="AE1188">
        <v>0</v>
      </c>
      <c r="AF1188">
        <v>0</v>
      </c>
      <c r="AG1188">
        <v>38</v>
      </c>
      <c r="AH1188">
        <v>2</v>
      </c>
      <c r="AI1188">
        <v>2</v>
      </c>
      <c r="AJ1188">
        <v>0</v>
      </c>
      <c r="AK1188">
        <v>38</v>
      </c>
      <c r="AL1188">
        <v>38</v>
      </c>
      <c r="AM1188">
        <v>59</v>
      </c>
      <c r="AN1188">
        <v>2</v>
      </c>
      <c r="AO1188">
        <v>2</v>
      </c>
      <c r="AP1188">
        <v>2</v>
      </c>
      <c r="AQ1188">
        <v>20</v>
      </c>
      <c r="AR1188">
        <v>20</v>
      </c>
      <c r="AS1188">
        <v>20</v>
      </c>
      <c r="AT1188">
        <v>2</v>
      </c>
      <c r="AU1188">
        <v>38</v>
      </c>
      <c r="AV1188">
        <v>20</v>
      </c>
      <c r="AW1188">
        <v>38</v>
      </c>
      <c r="AX1188">
        <v>0</v>
      </c>
      <c r="AY1188" t="s">
        <v>159</v>
      </c>
      <c r="AZ1188" t="s">
        <v>442</v>
      </c>
      <c r="BA1188" t="s">
        <v>1144</v>
      </c>
      <c r="BB1188" t="s">
        <v>1678</v>
      </c>
      <c r="BC1188" t="s">
        <v>163</v>
      </c>
      <c r="BD1188" t="b">
        <v>0</v>
      </c>
      <c r="BE1188">
        <v>4.1100000000000003</v>
      </c>
      <c r="BF1188" t="b">
        <v>1</v>
      </c>
      <c r="BH1188" t="s">
        <v>164</v>
      </c>
      <c r="BI1188" t="s">
        <v>1679</v>
      </c>
      <c r="BJ1188" t="b">
        <v>0</v>
      </c>
      <c r="BK1188" t="s">
        <v>166</v>
      </c>
      <c r="BL1188" t="b">
        <v>0</v>
      </c>
      <c r="BM1188">
        <v>18</v>
      </c>
      <c r="BN1188" t="s">
        <v>167</v>
      </c>
      <c r="BO1188" t="s">
        <v>168</v>
      </c>
      <c r="BP1188" t="s">
        <v>167</v>
      </c>
      <c r="BQ1188" t="s">
        <v>167</v>
      </c>
      <c r="BR1188">
        <v>768</v>
      </c>
      <c r="BS1188" t="s">
        <v>156</v>
      </c>
      <c r="BT1188" t="s">
        <v>193</v>
      </c>
      <c r="BU1188" t="s">
        <v>310</v>
      </c>
      <c r="BV1188" t="s">
        <v>327</v>
      </c>
      <c r="BW1188">
        <v>38</v>
      </c>
      <c r="BX1188">
        <v>3</v>
      </c>
      <c r="BY1188">
        <v>0</v>
      </c>
      <c r="BZ1188">
        <v>6</v>
      </c>
      <c r="CA1188" t="s">
        <v>1680</v>
      </c>
      <c r="CB1188" t="s">
        <v>156</v>
      </c>
      <c r="CC1188">
        <v>7</v>
      </c>
      <c r="CD1188" t="b">
        <v>0</v>
      </c>
      <c r="CE1188" t="s">
        <v>832</v>
      </c>
      <c r="CF1188" t="s">
        <v>833</v>
      </c>
      <c r="CG1188">
        <v>17</v>
      </c>
      <c r="CH1188">
        <v>0</v>
      </c>
      <c r="CI1188" t="s">
        <v>301</v>
      </c>
      <c r="CJ1188" t="s">
        <v>430</v>
      </c>
      <c r="CK1188" t="s">
        <v>430</v>
      </c>
      <c r="CL1188" t="s">
        <v>430</v>
      </c>
      <c r="CM1188" t="s">
        <v>430</v>
      </c>
      <c r="CN1188" t="s">
        <v>1682</v>
      </c>
      <c r="CO1188" t="s">
        <v>301</v>
      </c>
      <c r="CP1188" t="s">
        <v>430</v>
      </c>
      <c r="CQ1188">
        <v>1</v>
      </c>
      <c r="CR1188">
        <v>1200</v>
      </c>
      <c r="CS1188">
        <f t="shared" si="81"/>
        <v>1200</v>
      </c>
      <c r="CT1188">
        <f t="shared" si="79"/>
        <v>2202.5714285714284</v>
      </c>
      <c r="CU1188">
        <f t="shared" si="80"/>
        <v>2570.2272856017166</v>
      </c>
      <c r="CV1188">
        <f t="shared" si="78"/>
        <v>1200</v>
      </c>
      <c r="CW1188">
        <v>31373</v>
      </c>
      <c r="CX1188">
        <v>7252</v>
      </c>
      <c r="CY1188">
        <v>2901</v>
      </c>
      <c r="CZ1188">
        <v>921</v>
      </c>
      <c r="DA1188">
        <v>103185</v>
      </c>
      <c r="DB1188">
        <v>1200</v>
      </c>
      <c r="DC1188">
        <v>65723</v>
      </c>
      <c r="DD1188">
        <v>7384</v>
      </c>
      <c r="DE1188">
        <v>2</v>
      </c>
      <c r="DF1188" t="s">
        <v>156</v>
      </c>
      <c r="DG1188">
        <v>1024</v>
      </c>
      <c r="DH1188">
        <v>2</v>
      </c>
      <c r="DI1188">
        <v>48000</v>
      </c>
      <c r="DJ1188">
        <v>-16</v>
      </c>
      <c r="DK1188" t="s">
        <v>176</v>
      </c>
      <c r="DL1188">
        <v>12</v>
      </c>
      <c r="DM1188" t="s">
        <v>413</v>
      </c>
      <c r="DN1188">
        <v>621439</v>
      </c>
      <c r="DO1188">
        <v>614185</v>
      </c>
      <c r="DP1188">
        <v>105033</v>
      </c>
      <c r="DQ1188">
        <v>996015</v>
      </c>
      <c r="DR1188">
        <v>997599</v>
      </c>
      <c r="DS1188">
        <v>614172</v>
      </c>
      <c r="DT1188">
        <v>996015</v>
      </c>
      <c r="DU1188">
        <v>606749</v>
      </c>
      <c r="DV1188" t="s">
        <v>158</v>
      </c>
      <c r="DW1188">
        <v>602790</v>
      </c>
      <c r="DX1188">
        <v>440747</v>
      </c>
      <c r="DY1188">
        <v>509523</v>
      </c>
      <c r="DZ1188">
        <v>1847</v>
      </c>
      <c r="EA1188">
        <v>1846</v>
      </c>
      <c r="EB1188">
        <v>995264</v>
      </c>
      <c r="EC1188">
        <v>440747</v>
      </c>
      <c r="ED1188">
        <v>440747</v>
      </c>
      <c r="EE1188">
        <v>1847</v>
      </c>
      <c r="EF1188">
        <v>1001629</v>
      </c>
      <c r="EG1188">
        <v>999599</v>
      </c>
      <c r="EH1188">
        <v>1002830</v>
      </c>
      <c r="EI1188">
        <v>443649</v>
      </c>
      <c r="EJ1188">
        <v>510445</v>
      </c>
      <c r="EK1188">
        <v>443798</v>
      </c>
      <c r="EL1188">
        <v>606749</v>
      </c>
      <c r="EM1188">
        <v>604791</v>
      </c>
      <c r="EN1188">
        <v>614136</v>
      </c>
      <c r="EO1188" t="s">
        <v>158</v>
      </c>
      <c r="EP1188">
        <v>1001629</v>
      </c>
      <c r="EQ1188">
        <v>602790</v>
      </c>
      <c r="ER1188">
        <v>995264</v>
      </c>
      <c r="ES1188">
        <v>652812</v>
      </c>
      <c r="ET1188" t="s">
        <v>178</v>
      </c>
      <c r="EU1188">
        <v>38</v>
      </c>
      <c r="EV1188" t="s">
        <v>1750</v>
      </c>
      <c r="EW1188">
        <v>39</v>
      </c>
      <c r="EX1188" t="s">
        <v>305</v>
      </c>
      <c r="EY1188" t="s">
        <v>169</v>
      </c>
      <c r="EZ1188">
        <v>1024</v>
      </c>
      <c r="FA1188">
        <v>-180</v>
      </c>
      <c r="FB1188">
        <v>-104</v>
      </c>
    </row>
    <row r="1189" spans="1:158" x14ac:dyDescent="0.35">
      <c r="A1189">
        <v>97</v>
      </c>
      <c r="B1189">
        <v>97</v>
      </c>
      <c r="C1189">
        <v>2529</v>
      </c>
      <c r="D1189">
        <v>2529</v>
      </c>
      <c r="E1189" t="s">
        <v>155</v>
      </c>
      <c r="F1189" t="s">
        <v>156</v>
      </c>
      <c r="G1189" t="s">
        <v>156</v>
      </c>
      <c r="H1189" t="s">
        <v>156</v>
      </c>
      <c r="I1189">
        <v>0</v>
      </c>
      <c r="J1189" t="s">
        <v>157</v>
      </c>
      <c r="K1189">
        <v>1</v>
      </c>
      <c r="L1189" t="s">
        <v>154</v>
      </c>
      <c r="M1189" t="s">
        <v>154</v>
      </c>
      <c r="N1189" t="s">
        <v>154</v>
      </c>
      <c r="O1189">
        <v>1</v>
      </c>
      <c r="P1189" t="s">
        <v>154</v>
      </c>
      <c r="Q1189" t="s">
        <v>154</v>
      </c>
      <c r="R1189" t="s">
        <v>301</v>
      </c>
      <c r="S1189">
        <v>0</v>
      </c>
      <c r="T1189">
        <v>2</v>
      </c>
      <c r="U1189">
        <v>0</v>
      </c>
      <c r="V1189">
        <v>39</v>
      </c>
      <c r="W1189">
        <v>39</v>
      </c>
      <c r="X1189">
        <v>2</v>
      </c>
      <c r="Y1189">
        <v>39</v>
      </c>
      <c r="Z1189">
        <v>20</v>
      </c>
      <c r="AA1189">
        <v>0</v>
      </c>
      <c r="AB1189">
        <v>20</v>
      </c>
      <c r="AC1189">
        <v>2</v>
      </c>
      <c r="AD1189">
        <v>2</v>
      </c>
      <c r="AE1189">
        <v>0</v>
      </c>
      <c r="AF1189">
        <v>0</v>
      </c>
      <c r="AG1189">
        <v>39</v>
      </c>
      <c r="AH1189">
        <v>2</v>
      </c>
      <c r="AI1189">
        <v>2</v>
      </c>
      <c r="AJ1189">
        <v>0</v>
      </c>
      <c r="AK1189">
        <v>39</v>
      </c>
      <c r="AL1189">
        <v>39</v>
      </c>
      <c r="AM1189">
        <v>60</v>
      </c>
      <c r="AN1189">
        <v>2</v>
      </c>
      <c r="AO1189">
        <v>2</v>
      </c>
      <c r="AP1189">
        <v>2</v>
      </c>
      <c r="AQ1189">
        <v>20</v>
      </c>
      <c r="AR1189">
        <v>20</v>
      </c>
      <c r="AS1189">
        <v>20</v>
      </c>
      <c r="AT1189">
        <v>2</v>
      </c>
      <c r="AU1189">
        <v>39</v>
      </c>
      <c r="AV1189">
        <v>20</v>
      </c>
      <c r="AW1189">
        <v>39</v>
      </c>
      <c r="AX1189">
        <v>0</v>
      </c>
      <c r="AY1189" t="s">
        <v>159</v>
      </c>
      <c r="AZ1189" t="s">
        <v>442</v>
      </c>
      <c r="BA1189" t="s">
        <v>1144</v>
      </c>
      <c r="BB1189" t="s">
        <v>1678</v>
      </c>
      <c r="BC1189" t="s">
        <v>163</v>
      </c>
      <c r="BD1189" t="b">
        <v>0</v>
      </c>
      <c r="BE1189">
        <v>2.5</v>
      </c>
      <c r="BF1189" t="b">
        <v>1</v>
      </c>
      <c r="BH1189" t="s">
        <v>164</v>
      </c>
      <c r="BI1189" t="s">
        <v>1679</v>
      </c>
      <c r="BJ1189" t="b">
        <v>0</v>
      </c>
      <c r="BK1189" t="s">
        <v>166</v>
      </c>
      <c r="BL1189" t="b">
        <v>0</v>
      </c>
      <c r="BM1189">
        <v>18</v>
      </c>
      <c r="BN1189" t="s">
        <v>167</v>
      </c>
      <c r="BO1189" t="s">
        <v>168</v>
      </c>
      <c r="BP1189" t="s">
        <v>167</v>
      </c>
      <c r="BQ1189" t="s">
        <v>167</v>
      </c>
      <c r="BR1189">
        <v>768</v>
      </c>
      <c r="BS1189" t="s">
        <v>156</v>
      </c>
      <c r="BT1189" t="s">
        <v>193</v>
      </c>
      <c r="BU1189" t="s">
        <v>185</v>
      </c>
      <c r="BV1189" t="s">
        <v>315</v>
      </c>
      <c r="BW1189">
        <v>39</v>
      </c>
      <c r="BX1189">
        <v>3</v>
      </c>
      <c r="BY1189">
        <v>0</v>
      </c>
      <c r="BZ1189">
        <v>6</v>
      </c>
      <c r="CA1189" t="s">
        <v>1680</v>
      </c>
      <c r="CB1189" t="s">
        <v>156</v>
      </c>
      <c r="CC1189">
        <v>7</v>
      </c>
      <c r="CD1189" t="b">
        <v>0</v>
      </c>
      <c r="CE1189" t="s">
        <v>832</v>
      </c>
      <c r="CF1189" t="s">
        <v>833</v>
      </c>
      <c r="CG1189">
        <v>12</v>
      </c>
      <c r="CH1189">
        <v>0</v>
      </c>
      <c r="CI1189" t="s">
        <v>301</v>
      </c>
      <c r="CJ1189" t="s">
        <v>430</v>
      </c>
      <c r="CK1189" t="s">
        <v>430</v>
      </c>
      <c r="CL1189" t="s">
        <v>430</v>
      </c>
      <c r="CM1189" t="s">
        <v>430</v>
      </c>
      <c r="CN1189" t="s">
        <v>1682</v>
      </c>
      <c r="CO1189" t="s">
        <v>301</v>
      </c>
      <c r="CP1189" t="s">
        <v>430</v>
      </c>
      <c r="CQ1189">
        <v>1</v>
      </c>
      <c r="CR1189">
        <v>1220</v>
      </c>
      <c r="CS1189">
        <f t="shared" si="81"/>
        <v>1220</v>
      </c>
      <c r="CT1189">
        <f t="shared" si="79"/>
        <v>2202.5714285714284</v>
      </c>
      <c r="CU1189">
        <f t="shared" si="80"/>
        <v>2570.2272856017166</v>
      </c>
      <c r="CV1189">
        <f t="shared" si="78"/>
        <v>1220</v>
      </c>
      <c r="CW1189">
        <v>31373</v>
      </c>
      <c r="CX1189">
        <v>7252</v>
      </c>
      <c r="CY1189">
        <v>2901</v>
      </c>
      <c r="CZ1189">
        <v>921</v>
      </c>
      <c r="DA1189">
        <v>103185</v>
      </c>
      <c r="DB1189">
        <v>1220</v>
      </c>
      <c r="DC1189">
        <v>65723</v>
      </c>
      <c r="DD1189">
        <v>7384</v>
      </c>
      <c r="DE1189">
        <v>2</v>
      </c>
      <c r="DF1189" t="s">
        <v>156</v>
      </c>
      <c r="DG1189">
        <v>1024</v>
      </c>
      <c r="DH1189">
        <v>2</v>
      </c>
      <c r="DI1189">
        <v>48000</v>
      </c>
      <c r="DJ1189">
        <v>-16</v>
      </c>
      <c r="DK1189" t="s">
        <v>176</v>
      </c>
      <c r="DL1189">
        <v>12</v>
      </c>
      <c r="DM1189" t="s">
        <v>413</v>
      </c>
      <c r="DN1189">
        <v>621439</v>
      </c>
      <c r="DO1189">
        <v>614185</v>
      </c>
      <c r="DP1189">
        <v>105033</v>
      </c>
      <c r="DQ1189">
        <v>1003647</v>
      </c>
      <c r="DR1189">
        <v>1005409</v>
      </c>
      <c r="DS1189">
        <v>614172</v>
      </c>
      <c r="DT1189">
        <v>1003646</v>
      </c>
      <c r="DU1189">
        <v>606749</v>
      </c>
      <c r="DV1189" t="s">
        <v>158</v>
      </c>
      <c r="DW1189">
        <v>602790</v>
      </c>
      <c r="DX1189">
        <v>440747</v>
      </c>
      <c r="DY1189">
        <v>509523</v>
      </c>
      <c r="DZ1189">
        <v>1847</v>
      </c>
      <c r="EA1189">
        <v>1846</v>
      </c>
      <c r="EB1189">
        <v>1002896</v>
      </c>
      <c r="EC1189">
        <v>440747</v>
      </c>
      <c r="ED1189">
        <v>440747</v>
      </c>
      <c r="EE1189">
        <v>1847</v>
      </c>
      <c r="EF1189">
        <v>1009549</v>
      </c>
      <c r="EG1189">
        <v>1007409</v>
      </c>
      <c r="EH1189">
        <v>1010769</v>
      </c>
      <c r="EI1189">
        <v>443649</v>
      </c>
      <c r="EJ1189">
        <v>510445</v>
      </c>
      <c r="EK1189">
        <v>443798</v>
      </c>
      <c r="EL1189">
        <v>606749</v>
      </c>
      <c r="EM1189">
        <v>604791</v>
      </c>
      <c r="EN1189">
        <v>614136</v>
      </c>
      <c r="EO1189" t="s">
        <v>158</v>
      </c>
      <c r="EP1189">
        <v>1009549</v>
      </c>
      <c r="EQ1189">
        <v>602790</v>
      </c>
      <c r="ER1189">
        <v>1002896</v>
      </c>
      <c r="ES1189">
        <v>652812</v>
      </c>
      <c r="ET1189" t="s">
        <v>178</v>
      </c>
      <c r="EU1189">
        <v>39</v>
      </c>
      <c r="EV1189" t="s">
        <v>1752</v>
      </c>
      <c r="EW1189">
        <v>40</v>
      </c>
      <c r="EX1189" t="s">
        <v>305</v>
      </c>
      <c r="EY1189" t="s">
        <v>169</v>
      </c>
      <c r="EZ1189">
        <v>1024</v>
      </c>
      <c r="FA1189">
        <v>-180</v>
      </c>
      <c r="FB1189">
        <v>-104</v>
      </c>
    </row>
    <row r="1190" spans="1:158" x14ac:dyDescent="0.35">
      <c r="A1190">
        <v>97</v>
      </c>
      <c r="B1190">
        <v>97</v>
      </c>
      <c r="C1190">
        <v>2484</v>
      </c>
      <c r="D1190">
        <v>2484</v>
      </c>
      <c r="E1190" t="s">
        <v>155</v>
      </c>
      <c r="F1190" t="s">
        <v>156</v>
      </c>
      <c r="G1190" t="s">
        <v>156</v>
      </c>
      <c r="H1190" t="s">
        <v>156</v>
      </c>
      <c r="I1190">
        <v>0</v>
      </c>
      <c r="J1190" t="s">
        <v>157</v>
      </c>
      <c r="K1190">
        <v>1</v>
      </c>
      <c r="L1190" t="s">
        <v>154</v>
      </c>
      <c r="M1190" t="s">
        <v>154</v>
      </c>
      <c r="N1190" t="s">
        <v>154</v>
      </c>
      <c r="O1190">
        <v>1</v>
      </c>
      <c r="P1190" t="s">
        <v>154</v>
      </c>
      <c r="Q1190" t="s">
        <v>154</v>
      </c>
      <c r="R1190" t="s">
        <v>306</v>
      </c>
      <c r="S1190">
        <v>0</v>
      </c>
      <c r="T1190">
        <v>2</v>
      </c>
      <c r="U1190">
        <v>0</v>
      </c>
      <c r="V1190">
        <v>40</v>
      </c>
      <c r="W1190">
        <v>40</v>
      </c>
      <c r="X1190">
        <v>2</v>
      </c>
      <c r="Y1190">
        <v>40</v>
      </c>
      <c r="Z1190">
        <v>20</v>
      </c>
      <c r="AA1190">
        <v>0</v>
      </c>
      <c r="AB1190">
        <v>20</v>
      </c>
      <c r="AC1190">
        <v>2</v>
      </c>
      <c r="AD1190">
        <v>2</v>
      </c>
      <c r="AE1190">
        <v>0</v>
      </c>
      <c r="AF1190">
        <v>0</v>
      </c>
      <c r="AG1190">
        <v>40</v>
      </c>
      <c r="AH1190">
        <v>2</v>
      </c>
      <c r="AI1190">
        <v>2</v>
      </c>
      <c r="AJ1190">
        <v>0</v>
      </c>
      <c r="AK1190">
        <v>40</v>
      </c>
      <c r="AL1190">
        <v>40</v>
      </c>
      <c r="AM1190">
        <v>61</v>
      </c>
      <c r="AN1190">
        <v>2</v>
      </c>
      <c r="AO1190">
        <v>2</v>
      </c>
      <c r="AP1190">
        <v>2</v>
      </c>
      <c r="AQ1190">
        <v>20</v>
      </c>
      <c r="AR1190">
        <v>20</v>
      </c>
      <c r="AS1190">
        <v>20</v>
      </c>
      <c r="AT1190">
        <v>2</v>
      </c>
      <c r="AU1190">
        <v>40</v>
      </c>
      <c r="AV1190">
        <v>20</v>
      </c>
      <c r="AW1190">
        <v>40</v>
      </c>
      <c r="AX1190">
        <v>0</v>
      </c>
      <c r="AY1190" t="s">
        <v>159</v>
      </c>
      <c r="AZ1190" t="s">
        <v>442</v>
      </c>
      <c r="BA1190" t="s">
        <v>1144</v>
      </c>
      <c r="BB1190" t="s">
        <v>1678</v>
      </c>
      <c r="BC1190" t="s">
        <v>163</v>
      </c>
      <c r="BD1190" t="b">
        <v>0</v>
      </c>
      <c r="BE1190" t="s">
        <v>167</v>
      </c>
      <c r="BF1190" t="b">
        <v>1</v>
      </c>
      <c r="BH1190" t="s">
        <v>164</v>
      </c>
      <c r="BI1190" t="s">
        <v>1679</v>
      </c>
      <c r="BJ1190" t="b">
        <v>0</v>
      </c>
      <c r="BK1190" t="s">
        <v>166</v>
      </c>
      <c r="BL1190" t="b">
        <v>0</v>
      </c>
      <c r="BM1190">
        <v>18</v>
      </c>
      <c r="BN1190" t="s">
        <v>167</v>
      </c>
      <c r="BO1190" t="s">
        <v>168</v>
      </c>
      <c r="BP1190" t="s">
        <v>167</v>
      </c>
      <c r="BQ1190" t="s">
        <v>167</v>
      </c>
      <c r="BR1190">
        <v>768</v>
      </c>
      <c r="BS1190" t="s">
        <v>156</v>
      </c>
      <c r="BT1190" t="s">
        <v>193</v>
      </c>
      <c r="BU1190" t="s">
        <v>302</v>
      </c>
      <c r="BV1190" t="s">
        <v>313</v>
      </c>
      <c r="BW1190">
        <v>40</v>
      </c>
      <c r="BX1190">
        <v>3</v>
      </c>
      <c r="BY1190">
        <v>0</v>
      </c>
      <c r="BZ1190">
        <v>6</v>
      </c>
      <c r="CA1190" t="s">
        <v>1680</v>
      </c>
      <c r="CB1190" t="s">
        <v>156</v>
      </c>
      <c r="CC1190">
        <v>7</v>
      </c>
      <c r="CD1190" t="b">
        <v>0</v>
      </c>
      <c r="CE1190" t="s">
        <v>832</v>
      </c>
      <c r="CF1190" t="s">
        <v>833</v>
      </c>
      <c r="CG1190">
        <v>78</v>
      </c>
      <c r="CH1190">
        <v>0</v>
      </c>
      <c r="CI1190" t="s">
        <v>306</v>
      </c>
      <c r="CJ1190" t="s">
        <v>430</v>
      </c>
      <c r="CK1190" t="s">
        <v>430</v>
      </c>
      <c r="CL1190" t="s">
        <v>430</v>
      </c>
      <c r="CM1190" t="s">
        <v>430</v>
      </c>
      <c r="CN1190" t="s">
        <v>1682</v>
      </c>
      <c r="CO1190" t="s">
        <v>306</v>
      </c>
      <c r="CP1190" t="s">
        <v>430</v>
      </c>
      <c r="CQ1190">
        <v>1</v>
      </c>
      <c r="CR1190">
        <v>681</v>
      </c>
      <c r="CS1190" t="str">
        <f t="shared" si="81"/>
        <v>-</v>
      </c>
      <c r="CT1190">
        <f t="shared" si="79"/>
        <v>2202.5714285714284</v>
      </c>
      <c r="CU1190">
        <f t="shared" si="80"/>
        <v>2570.2272856017166</v>
      </c>
      <c r="CV1190" t="str">
        <f t="shared" si="78"/>
        <v>-</v>
      </c>
      <c r="CW1190">
        <v>31373</v>
      </c>
      <c r="CX1190">
        <v>7252</v>
      </c>
      <c r="CY1190">
        <v>2901</v>
      </c>
      <c r="CZ1190">
        <v>921</v>
      </c>
      <c r="DA1190">
        <v>103185</v>
      </c>
      <c r="DB1190">
        <v>681</v>
      </c>
      <c r="DC1190">
        <v>65723</v>
      </c>
      <c r="DD1190">
        <v>7384</v>
      </c>
      <c r="DE1190">
        <v>2</v>
      </c>
      <c r="DF1190" t="s">
        <v>156</v>
      </c>
      <c r="DG1190">
        <v>1024</v>
      </c>
      <c r="DH1190">
        <v>2</v>
      </c>
      <c r="DI1190">
        <v>48000</v>
      </c>
      <c r="DJ1190">
        <v>-16</v>
      </c>
      <c r="DK1190" t="s">
        <v>176</v>
      </c>
      <c r="DL1190">
        <v>12</v>
      </c>
      <c r="DM1190" t="s">
        <v>413</v>
      </c>
      <c r="DN1190">
        <v>621439</v>
      </c>
      <c r="DO1190">
        <v>614185</v>
      </c>
      <c r="DP1190">
        <v>105033</v>
      </c>
      <c r="DQ1190">
        <v>1011549</v>
      </c>
      <c r="DR1190">
        <v>1013509</v>
      </c>
      <c r="DS1190">
        <v>614172</v>
      </c>
      <c r="DT1190">
        <v>1011549</v>
      </c>
      <c r="DU1190">
        <v>606749</v>
      </c>
      <c r="DV1190" t="s">
        <v>158</v>
      </c>
      <c r="DW1190">
        <v>602790</v>
      </c>
      <c r="DX1190">
        <v>440747</v>
      </c>
      <c r="DY1190">
        <v>509523</v>
      </c>
      <c r="DZ1190">
        <v>1847</v>
      </c>
      <c r="EA1190">
        <v>1846</v>
      </c>
      <c r="EB1190">
        <v>1010799</v>
      </c>
      <c r="EC1190">
        <v>440747</v>
      </c>
      <c r="ED1190">
        <v>440747</v>
      </c>
      <c r="EE1190">
        <v>1847</v>
      </c>
      <c r="EF1190">
        <v>1017059</v>
      </c>
      <c r="EG1190">
        <v>1015509</v>
      </c>
      <c r="EH1190">
        <v>1017741</v>
      </c>
      <c r="EI1190">
        <v>443649</v>
      </c>
      <c r="EJ1190">
        <v>510445</v>
      </c>
      <c r="EK1190">
        <v>443798</v>
      </c>
      <c r="EL1190">
        <v>606749</v>
      </c>
      <c r="EM1190">
        <v>604791</v>
      </c>
      <c r="EN1190">
        <v>614136</v>
      </c>
      <c r="EO1190" t="s">
        <v>158</v>
      </c>
      <c r="EP1190">
        <v>1017059</v>
      </c>
      <c r="EQ1190">
        <v>602790</v>
      </c>
      <c r="ER1190">
        <v>1010798</v>
      </c>
      <c r="ES1190">
        <v>652812</v>
      </c>
      <c r="ET1190" t="s">
        <v>178</v>
      </c>
      <c r="EU1190">
        <v>40</v>
      </c>
      <c r="EV1190" t="s">
        <v>1753</v>
      </c>
      <c r="EW1190">
        <v>41</v>
      </c>
      <c r="EX1190" t="s">
        <v>309</v>
      </c>
      <c r="EY1190" t="s">
        <v>169</v>
      </c>
      <c r="EZ1190">
        <v>1024</v>
      </c>
      <c r="FA1190">
        <v>-180</v>
      </c>
      <c r="FB1190">
        <v>-104</v>
      </c>
    </row>
    <row r="1191" spans="1:158" x14ac:dyDescent="0.35">
      <c r="A1191">
        <v>97</v>
      </c>
      <c r="B1191">
        <v>97</v>
      </c>
      <c r="C1191">
        <v>2444</v>
      </c>
      <c r="D1191">
        <v>2444</v>
      </c>
      <c r="E1191" t="s">
        <v>155</v>
      </c>
      <c r="F1191" t="s">
        <v>156</v>
      </c>
      <c r="G1191" t="s">
        <v>156</v>
      </c>
      <c r="H1191" t="s">
        <v>156</v>
      </c>
      <c r="I1191">
        <v>0</v>
      </c>
      <c r="J1191" t="s">
        <v>157</v>
      </c>
      <c r="K1191">
        <v>1</v>
      </c>
      <c r="L1191" t="s">
        <v>154</v>
      </c>
      <c r="M1191" t="s">
        <v>154</v>
      </c>
      <c r="N1191" t="s">
        <v>154</v>
      </c>
      <c r="O1191">
        <v>1</v>
      </c>
      <c r="P1191" t="s">
        <v>154</v>
      </c>
      <c r="Q1191" t="s">
        <v>154</v>
      </c>
      <c r="R1191" t="s">
        <v>306</v>
      </c>
      <c r="S1191">
        <v>0</v>
      </c>
      <c r="T1191">
        <v>2</v>
      </c>
      <c r="U1191">
        <v>0</v>
      </c>
      <c r="V1191">
        <v>41</v>
      </c>
      <c r="W1191">
        <v>41</v>
      </c>
      <c r="X1191">
        <v>2</v>
      </c>
      <c r="Y1191">
        <v>41</v>
      </c>
      <c r="Z1191">
        <v>20</v>
      </c>
      <c r="AA1191">
        <v>0</v>
      </c>
      <c r="AB1191">
        <v>20</v>
      </c>
      <c r="AC1191">
        <v>2</v>
      </c>
      <c r="AD1191">
        <v>2</v>
      </c>
      <c r="AE1191">
        <v>0</v>
      </c>
      <c r="AF1191">
        <v>0</v>
      </c>
      <c r="AG1191">
        <v>41</v>
      </c>
      <c r="AH1191">
        <v>2</v>
      </c>
      <c r="AI1191">
        <v>2</v>
      </c>
      <c r="AJ1191">
        <v>0</v>
      </c>
      <c r="AK1191">
        <v>41</v>
      </c>
      <c r="AL1191">
        <v>41</v>
      </c>
      <c r="AM1191">
        <v>62</v>
      </c>
      <c r="AN1191">
        <v>2</v>
      </c>
      <c r="AO1191">
        <v>2</v>
      </c>
      <c r="AP1191">
        <v>2</v>
      </c>
      <c r="AQ1191">
        <v>20</v>
      </c>
      <c r="AR1191">
        <v>20</v>
      </c>
      <c r="AS1191">
        <v>20</v>
      </c>
      <c r="AT1191">
        <v>2</v>
      </c>
      <c r="AU1191">
        <v>41</v>
      </c>
      <c r="AV1191">
        <v>20</v>
      </c>
      <c r="AW1191">
        <v>41</v>
      </c>
      <c r="AX1191">
        <v>0</v>
      </c>
      <c r="AY1191" t="s">
        <v>159</v>
      </c>
      <c r="AZ1191" t="s">
        <v>442</v>
      </c>
      <c r="BA1191" t="s">
        <v>1144</v>
      </c>
      <c r="BB1191" t="s">
        <v>1678</v>
      </c>
      <c r="BC1191" t="s">
        <v>163</v>
      </c>
      <c r="BD1191" t="b">
        <v>0</v>
      </c>
      <c r="BE1191" t="s">
        <v>167</v>
      </c>
      <c r="BF1191" t="b">
        <v>1</v>
      </c>
      <c r="BH1191" t="s">
        <v>164</v>
      </c>
      <c r="BI1191" t="s">
        <v>1679</v>
      </c>
      <c r="BJ1191" t="b">
        <v>0</v>
      </c>
      <c r="BK1191" t="s">
        <v>166</v>
      </c>
      <c r="BL1191" t="b">
        <v>0</v>
      </c>
      <c r="BM1191">
        <v>18</v>
      </c>
      <c r="BN1191" t="s">
        <v>167</v>
      </c>
      <c r="BO1191" t="s">
        <v>168</v>
      </c>
      <c r="BP1191" t="s">
        <v>167</v>
      </c>
      <c r="BQ1191" t="s">
        <v>167</v>
      </c>
      <c r="BR1191">
        <v>768</v>
      </c>
      <c r="BS1191" t="s">
        <v>156</v>
      </c>
      <c r="BT1191" t="s">
        <v>193</v>
      </c>
      <c r="BU1191" t="s">
        <v>327</v>
      </c>
      <c r="BV1191" t="s">
        <v>318</v>
      </c>
      <c r="BW1191">
        <v>41</v>
      </c>
      <c r="BX1191">
        <v>3</v>
      </c>
      <c r="BY1191">
        <v>0</v>
      </c>
      <c r="BZ1191">
        <v>6</v>
      </c>
      <c r="CA1191" t="s">
        <v>1680</v>
      </c>
      <c r="CB1191" t="s">
        <v>156</v>
      </c>
      <c r="CC1191">
        <v>7</v>
      </c>
      <c r="CD1191" t="b">
        <v>0</v>
      </c>
      <c r="CE1191" t="s">
        <v>832</v>
      </c>
      <c r="CF1191" t="s">
        <v>833</v>
      </c>
      <c r="CG1191">
        <v>80</v>
      </c>
      <c r="CH1191">
        <v>0</v>
      </c>
      <c r="CI1191" t="s">
        <v>306</v>
      </c>
      <c r="CJ1191" t="s">
        <v>430</v>
      </c>
      <c r="CK1191" t="s">
        <v>430</v>
      </c>
      <c r="CL1191" t="s">
        <v>430</v>
      </c>
      <c r="CM1191" t="s">
        <v>430</v>
      </c>
      <c r="CN1191" t="s">
        <v>1682</v>
      </c>
      <c r="CO1191" t="s">
        <v>306</v>
      </c>
      <c r="CP1191" t="s">
        <v>430</v>
      </c>
      <c r="CQ1191">
        <v>1</v>
      </c>
      <c r="CR1191">
        <v>799</v>
      </c>
      <c r="CS1191" t="str">
        <f t="shared" si="81"/>
        <v>-</v>
      </c>
      <c r="CT1191">
        <f t="shared" si="79"/>
        <v>2202.5714285714284</v>
      </c>
      <c r="CU1191">
        <f t="shared" si="80"/>
        <v>2570.2272856017166</v>
      </c>
      <c r="CV1191" t="str">
        <f t="shared" si="78"/>
        <v>-</v>
      </c>
      <c r="CW1191">
        <v>31373</v>
      </c>
      <c r="CX1191">
        <v>7252</v>
      </c>
      <c r="CY1191">
        <v>2901</v>
      </c>
      <c r="CZ1191">
        <v>921</v>
      </c>
      <c r="DA1191">
        <v>103185</v>
      </c>
      <c r="DB1191">
        <v>799</v>
      </c>
      <c r="DC1191">
        <v>65723</v>
      </c>
      <c r="DD1191">
        <v>7384</v>
      </c>
      <c r="DE1191">
        <v>2</v>
      </c>
      <c r="DF1191" t="s">
        <v>156</v>
      </c>
      <c r="DG1191">
        <v>1024</v>
      </c>
      <c r="DH1191">
        <v>2</v>
      </c>
      <c r="DI1191">
        <v>48000</v>
      </c>
      <c r="DJ1191">
        <v>-16</v>
      </c>
      <c r="DK1191" t="s">
        <v>176</v>
      </c>
      <c r="DL1191">
        <v>12</v>
      </c>
      <c r="DM1191" t="s">
        <v>413</v>
      </c>
      <c r="DN1191">
        <v>621439</v>
      </c>
      <c r="DO1191">
        <v>614185</v>
      </c>
      <c r="DP1191">
        <v>105033</v>
      </c>
      <c r="DQ1191">
        <v>1018564</v>
      </c>
      <c r="DR1191">
        <v>1020579</v>
      </c>
      <c r="DS1191">
        <v>614172</v>
      </c>
      <c r="DT1191">
        <v>1018563</v>
      </c>
      <c r="DU1191">
        <v>606749</v>
      </c>
      <c r="DV1191" t="s">
        <v>158</v>
      </c>
      <c r="DW1191">
        <v>602790</v>
      </c>
      <c r="DX1191">
        <v>440747</v>
      </c>
      <c r="DY1191">
        <v>509523</v>
      </c>
      <c r="DZ1191">
        <v>1847</v>
      </c>
      <c r="EA1191">
        <v>1846</v>
      </c>
      <c r="EB1191">
        <v>1017813</v>
      </c>
      <c r="EC1191">
        <v>440747</v>
      </c>
      <c r="ED1191">
        <v>440747</v>
      </c>
      <c r="EE1191">
        <v>1847</v>
      </c>
      <c r="EF1191">
        <v>1024289</v>
      </c>
      <c r="EG1191">
        <v>1022579</v>
      </c>
      <c r="EH1191">
        <v>1025089</v>
      </c>
      <c r="EI1191">
        <v>443649</v>
      </c>
      <c r="EJ1191">
        <v>510445</v>
      </c>
      <c r="EK1191">
        <v>443798</v>
      </c>
      <c r="EL1191">
        <v>606749</v>
      </c>
      <c r="EM1191">
        <v>604791</v>
      </c>
      <c r="EN1191">
        <v>614136</v>
      </c>
      <c r="EO1191" t="s">
        <v>158</v>
      </c>
      <c r="EP1191">
        <v>1024289</v>
      </c>
      <c r="EQ1191">
        <v>602790</v>
      </c>
      <c r="ER1191">
        <v>1017812</v>
      </c>
      <c r="ES1191">
        <v>652812</v>
      </c>
      <c r="ET1191" t="s">
        <v>178</v>
      </c>
      <c r="EU1191">
        <v>41</v>
      </c>
      <c r="EV1191" t="s">
        <v>1754</v>
      </c>
      <c r="EW1191">
        <v>42</v>
      </c>
      <c r="EX1191" t="s">
        <v>309</v>
      </c>
      <c r="EY1191" t="s">
        <v>169</v>
      </c>
      <c r="EZ1191">
        <v>1024</v>
      </c>
      <c r="FA1191">
        <v>-180</v>
      </c>
      <c r="FB1191">
        <v>-104</v>
      </c>
    </row>
    <row r="1192" spans="1:158" x14ac:dyDescent="0.35">
      <c r="A1192">
        <v>97</v>
      </c>
      <c r="B1192">
        <v>97</v>
      </c>
      <c r="C1192">
        <v>2437</v>
      </c>
      <c r="D1192">
        <v>2437</v>
      </c>
      <c r="E1192" t="s">
        <v>155</v>
      </c>
      <c r="F1192" t="s">
        <v>156</v>
      </c>
      <c r="G1192" t="s">
        <v>156</v>
      </c>
      <c r="H1192" t="s">
        <v>156</v>
      </c>
      <c r="I1192">
        <v>0</v>
      </c>
      <c r="J1192" t="s">
        <v>157</v>
      </c>
      <c r="K1192">
        <v>1</v>
      </c>
      <c r="L1192" t="s">
        <v>154</v>
      </c>
      <c r="M1192" t="s">
        <v>154</v>
      </c>
      <c r="N1192" t="s">
        <v>154</v>
      </c>
      <c r="O1192">
        <v>1</v>
      </c>
      <c r="P1192" t="s">
        <v>154</v>
      </c>
      <c r="Q1192" t="s">
        <v>154</v>
      </c>
      <c r="R1192" t="s">
        <v>301</v>
      </c>
      <c r="S1192">
        <v>0</v>
      </c>
      <c r="T1192">
        <v>2</v>
      </c>
      <c r="U1192">
        <v>0</v>
      </c>
      <c r="V1192">
        <v>42</v>
      </c>
      <c r="W1192">
        <v>42</v>
      </c>
      <c r="X1192">
        <v>2</v>
      </c>
      <c r="Y1192">
        <v>42</v>
      </c>
      <c r="Z1192">
        <v>20</v>
      </c>
      <c r="AA1192">
        <v>0</v>
      </c>
      <c r="AB1192">
        <v>20</v>
      </c>
      <c r="AC1192">
        <v>2</v>
      </c>
      <c r="AD1192">
        <v>2</v>
      </c>
      <c r="AE1192">
        <v>0</v>
      </c>
      <c r="AF1192">
        <v>0</v>
      </c>
      <c r="AG1192">
        <v>42</v>
      </c>
      <c r="AH1192">
        <v>2</v>
      </c>
      <c r="AI1192">
        <v>2</v>
      </c>
      <c r="AJ1192">
        <v>0</v>
      </c>
      <c r="AK1192">
        <v>42</v>
      </c>
      <c r="AL1192">
        <v>42</v>
      </c>
      <c r="AM1192">
        <v>63</v>
      </c>
      <c r="AN1192">
        <v>2</v>
      </c>
      <c r="AO1192">
        <v>2</v>
      </c>
      <c r="AP1192">
        <v>2</v>
      </c>
      <c r="AQ1192">
        <v>20</v>
      </c>
      <c r="AR1192">
        <v>20</v>
      </c>
      <c r="AS1192">
        <v>20</v>
      </c>
      <c r="AT1192">
        <v>2</v>
      </c>
      <c r="AU1192">
        <v>42</v>
      </c>
      <c r="AV1192">
        <v>20</v>
      </c>
      <c r="AW1192">
        <v>42</v>
      </c>
      <c r="AX1192">
        <v>0</v>
      </c>
      <c r="AY1192" t="s">
        <v>159</v>
      </c>
      <c r="AZ1192" t="s">
        <v>442</v>
      </c>
      <c r="BA1192" t="s">
        <v>1144</v>
      </c>
      <c r="BB1192" t="s">
        <v>1678</v>
      </c>
      <c r="BC1192" t="s">
        <v>163</v>
      </c>
      <c r="BD1192" t="b">
        <v>0</v>
      </c>
      <c r="BE1192">
        <v>3.68</v>
      </c>
      <c r="BF1192" t="b">
        <v>1</v>
      </c>
      <c r="BH1192" t="s">
        <v>164</v>
      </c>
      <c r="BI1192" t="s">
        <v>1679</v>
      </c>
      <c r="BJ1192" t="b">
        <v>0</v>
      </c>
      <c r="BK1192" t="s">
        <v>166</v>
      </c>
      <c r="BL1192" t="b">
        <v>0</v>
      </c>
      <c r="BM1192">
        <v>18</v>
      </c>
      <c r="BN1192" t="s">
        <v>167</v>
      </c>
      <c r="BO1192" t="s">
        <v>168</v>
      </c>
      <c r="BP1192" t="s">
        <v>167</v>
      </c>
      <c r="BQ1192" t="s">
        <v>167</v>
      </c>
      <c r="BR1192">
        <v>768</v>
      </c>
      <c r="BS1192" t="s">
        <v>156</v>
      </c>
      <c r="BT1192" t="s">
        <v>193</v>
      </c>
      <c r="BU1192" t="s">
        <v>185</v>
      </c>
      <c r="BV1192" t="s">
        <v>310</v>
      </c>
      <c r="BW1192">
        <v>42</v>
      </c>
      <c r="BX1192">
        <v>3</v>
      </c>
      <c r="BY1192">
        <v>0</v>
      </c>
      <c r="BZ1192">
        <v>6</v>
      </c>
      <c r="CA1192" t="s">
        <v>1680</v>
      </c>
      <c r="CB1192" t="s">
        <v>156</v>
      </c>
      <c r="CC1192">
        <v>7</v>
      </c>
      <c r="CD1192" t="b">
        <v>0</v>
      </c>
      <c r="CE1192" t="s">
        <v>832</v>
      </c>
      <c r="CF1192" t="s">
        <v>833</v>
      </c>
      <c r="CG1192">
        <v>13</v>
      </c>
      <c r="CH1192">
        <v>0</v>
      </c>
      <c r="CI1192" t="s">
        <v>301</v>
      </c>
      <c r="CJ1192" t="s">
        <v>430</v>
      </c>
      <c r="CK1192" t="s">
        <v>430</v>
      </c>
      <c r="CL1192" t="s">
        <v>430</v>
      </c>
      <c r="CM1192" t="s">
        <v>430</v>
      </c>
      <c r="CN1192" t="s">
        <v>1682</v>
      </c>
      <c r="CO1192" t="s">
        <v>301</v>
      </c>
      <c r="CP1192" t="s">
        <v>430</v>
      </c>
      <c r="CQ1192">
        <v>1</v>
      </c>
      <c r="CR1192">
        <v>2138</v>
      </c>
      <c r="CS1192">
        <f t="shared" si="81"/>
        <v>2138</v>
      </c>
      <c r="CT1192">
        <f t="shared" si="79"/>
        <v>2202.5714285714284</v>
      </c>
      <c r="CU1192">
        <f t="shared" si="80"/>
        <v>2570.2272856017166</v>
      </c>
      <c r="CV1192">
        <f t="shared" si="78"/>
        <v>2138</v>
      </c>
      <c r="CW1192">
        <v>31373</v>
      </c>
      <c r="CX1192">
        <v>7252</v>
      </c>
      <c r="CY1192">
        <v>2901</v>
      </c>
      <c r="CZ1192">
        <v>921</v>
      </c>
      <c r="DA1192">
        <v>103185</v>
      </c>
      <c r="DB1192">
        <v>2138</v>
      </c>
      <c r="DC1192">
        <v>65723</v>
      </c>
      <c r="DD1192">
        <v>7384</v>
      </c>
      <c r="DE1192">
        <v>2</v>
      </c>
      <c r="DF1192" t="s">
        <v>156</v>
      </c>
      <c r="DG1192">
        <v>1024</v>
      </c>
      <c r="DH1192">
        <v>2</v>
      </c>
      <c r="DI1192">
        <v>48000</v>
      </c>
      <c r="DJ1192">
        <v>-16</v>
      </c>
      <c r="DK1192" t="s">
        <v>176</v>
      </c>
      <c r="DL1192">
        <v>12</v>
      </c>
      <c r="DM1192" t="s">
        <v>413</v>
      </c>
      <c r="DN1192">
        <v>621439</v>
      </c>
      <c r="DO1192">
        <v>614185</v>
      </c>
      <c r="DP1192">
        <v>105033</v>
      </c>
      <c r="DQ1192">
        <v>1025870</v>
      </c>
      <c r="DR1192">
        <v>1027639</v>
      </c>
      <c r="DS1192">
        <v>614172</v>
      </c>
      <c r="DT1192">
        <v>1025870</v>
      </c>
      <c r="DU1192">
        <v>606749</v>
      </c>
      <c r="DV1192" t="s">
        <v>158</v>
      </c>
      <c r="DW1192">
        <v>602790</v>
      </c>
      <c r="DX1192">
        <v>440747</v>
      </c>
      <c r="DY1192">
        <v>509523</v>
      </c>
      <c r="DZ1192">
        <v>1847</v>
      </c>
      <c r="EA1192">
        <v>1846</v>
      </c>
      <c r="EB1192">
        <v>1025118</v>
      </c>
      <c r="EC1192">
        <v>440747</v>
      </c>
      <c r="ED1192">
        <v>440747</v>
      </c>
      <c r="EE1192">
        <v>1847</v>
      </c>
      <c r="EF1192">
        <v>1031239</v>
      </c>
      <c r="EG1192">
        <v>1029639</v>
      </c>
      <c r="EH1192">
        <v>1033378</v>
      </c>
      <c r="EI1192">
        <v>443649</v>
      </c>
      <c r="EJ1192">
        <v>510445</v>
      </c>
      <c r="EK1192">
        <v>443798</v>
      </c>
      <c r="EL1192">
        <v>606749</v>
      </c>
      <c r="EM1192">
        <v>604791</v>
      </c>
      <c r="EN1192">
        <v>614136</v>
      </c>
      <c r="EO1192" t="s">
        <v>158</v>
      </c>
      <c r="EP1192">
        <v>1031239</v>
      </c>
      <c r="EQ1192">
        <v>602790</v>
      </c>
      <c r="ER1192">
        <v>1025118</v>
      </c>
      <c r="ES1192">
        <v>652812</v>
      </c>
      <c r="ET1192" t="s">
        <v>178</v>
      </c>
      <c r="EU1192">
        <v>42</v>
      </c>
      <c r="EV1192" t="s">
        <v>1755</v>
      </c>
      <c r="EW1192">
        <v>43</v>
      </c>
      <c r="EX1192" t="s">
        <v>305</v>
      </c>
      <c r="EY1192" t="s">
        <v>169</v>
      </c>
      <c r="EZ1192">
        <v>1024</v>
      </c>
      <c r="FA1192">
        <v>-180</v>
      </c>
      <c r="FB1192">
        <v>-104</v>
      </c>
    </row>
    <row r="1193" spans="1:158" x14ac:dyDescent="0.35">
      <c r="A1193">
        <v>97</v>
      </c>
      <c r="B1193">
        <v>97</v>
      </c>
      <c r="C1193">
        <v>2407</v>
      </c>
      <c r="D1193">
        <v>2407</v>
      </c>
      <c r="E1193" t="s">
        <v>155</v>
      </c>
      <c r="F1193" t="s">
        <v>156</v>
      </c>
      <c r="G1193" t="s">
        <v>156</v>
      </c>
      <c r="H1193" t="s">
        <v>156</v>
      </c>
      <c r="I1193">
        <v>0</v>
      </c>
      <c r="J1193" t="s">
        <v>157</v>
      </c>
      <c r="K1193">
        <v>1</v>
      </c>
      <c r="L1193" t="s">
        <v>154</v>
      </c>
      <c r="M1193" t="s">
        <v>154</v>
      </c>
      <c r="N1193" t="s">
        <v>154</v>
      </c>
      <c r="O1193">
        <v>1</v>
      </c>
      <c r="P1193" t="s">
        <v>154</v>
      </c>
      <c r="Q1193" t="s">
        <v>154</v>
      </c>
      <c r="R1193" t="s">
        <v>301</v>
      </c>
      <c r="S1193">
        <v>0</v>
      </c>
      <c r="T1193">
        <v>2</v>
      </c>
      <c r="U1193">
        <v>0</v>
      </c>
      <c r="V1193">
        <v>43</v>
      </c>
      <c r="W1193">
        <v>43</v>
      </c>
      <c r="X1193">
        <v>2</v>
      </c>
      <c r="Y1193">
        <v>43</v>
      </c>
      <c r="Z1193">
        <v>20</v>
      </c>
      <c r="AA1193">
        <v>0</v>
      </c>
      <c r="AB1193">
        <v>20</v>
      </c>
      <c r="AC1193">
        <v>2</v>
      </c>
      <c r="AD1193">
        <v>2</v>
      </c>
      <c r="AE1193">
        <v>0</v>
      </c>
      <c r="AF1193">
        <v>0</v>
      </c>
      <c r="AG1193">
        <v>43</v>
      </c>
      <c r="AH1193">
        <v>2</v>
      </c>
      <c r="AI1193">
        <v>2</v>
      </c>
      <c r="AJ1193">
        <v>0</v>
      </c>
      <c r="AK1193">
        <v>43</v>
      </c>
      <c r="AL1193">
        <v>43</v>
      </c>
      <c r="AM1193">
        <v>64</v>
      </c>
      <c r="AN1193">
        <v>2</v>
      </c>
      <c r="AO1193">
        <v>2</v>
      </c>
      <c r="AP1193">
        <v>2</v>
      </c>
      <c r="AQ1193">
        <v>20</v>
      </c>
      <c r="AR1193">
        <v>20</v>
      </c>
      <c r="AS1193">
        <v>20</v>
      </c>
      <c r="AT1193">
        <v>2</v>
      </c>
      <c r="AU1193">
        <v>43</v>
      </c>
      <c r="AV1193">
        <v>20</v>
      </c>
      <c r="AW1193">
        <v>43</v>
      </c>
      <c r="AX1193">
        <v>0</v>
      </c>
      <c r="AY1193" t="s">
        <v>159</v>
      </c>
      <c r="AZ1193" t="s">
        <v>442</v>
      </c>
      <c r="BA1193" t="s">
        <v>1144</v>
      </c>
      <c r="BB1193" t="s">
        <v>1678</v>
      </c>
      <c r="BC1193" t="s">
        <v>163</v>
      </c>
      <c r="BD1193" t="b">
        <v>0</v>
      </c>
      <c r="BE1193">
        <v>11.23</v>
      </c>
      <c r="BF1193" t="b">
        <v>1</v>
      </c>
      <c r="BH1193" t="s">
        <v>164</v>
      </c>
      <c r="BI1193" t="s">
        <v>1679</v>
      </c>
      <c r="BJ1193" t="b">
        <v>0</v>
      </c>
      <c r="BK1193" t="s">
        <v>166</v>
      </c>
      <c r="BL1193" t="b">
        <v>0</v>
      </c>
      <c r="BM1193">
        <v>18</v>
      </c>
      <c r="BN1193" t="s">
        <v>167</v>
      </c>
      <c r="BO1193" t="s">
        <v>168</v>
      </c>
      <c r="BP1193" t="s">
        <v>167</v>
      </c>
      <c r="BQ1193" t="s">
        <v>167</v>
      </c>
      <c r="BR1193">
        <v>768</v>
      </c>
      <c r="BS1193" t="s">
        <v>156</v>
      </c>
      <c r="BT1193" t="s">
        <v>193</v>
      </c>
      <c r="BU1193" t="s">
        <v>303</v>
      </c>
      <c r="BV1193" t="s">
        <v>327</v>
      </c>
      <c r="BW1193">
        <v>43</v>
      </c>
      <c r="BX1193">
        <v>3</v>
      </c>
      <c r="BY1193">
        <v>0</v>
      </c>
      <c r="BZ1193">
        <v>6</v>
      </c>
      <c r="CA1193" t="s">
        <v>1680</v>
      </c>
      <c r="CB1193" t="s">
        <v>156</v>
      </c>
      <c r="CC1193">
        <v>7</v>
      </c>
      <c r="CD1193" t="b">
        <v>0</v>
      </c>
      <c r="CE1193" t="s">
        <v>832</v>
      </c>
      <c r="CF1193" t="s">
        <v>833</v>
      </c>
      <c r="CG1193">
        <v>10</v>
      </c>
      <c r="CH1193">
        <v>0</v>
      </c>
      <c r="CI1193" t="s">
        <v>301</v>
      </c>
      <c r="CJ1193" t="s">
        <v>430</v>
      </c>
      <c r="CK1193" t="s">
        <v>430</v>
      </c>
      <c r="CL1193" t="s">
        <v>430</v>
      </c>
      <c r="CM1193" t="s">
        <v>430</v>
      </c>
      <c r="CN1193" t="s">
        <v>1682</v>
      </c>
      <c r="CO1193" t="s">
        <v>301</v>
      </c>
      <c r="CP1193" t="s">
        <v>430</v>
      </c>
      <c r="CQ1193">
        <v>1</v>
      </c>
      <c r="CR1193">
        <v>1144</v>
      </c>
      <c r="CS1193">
        <f t="shared" si="81"/>
        <v>1144</v>
      </c>
      <c r="CT1193">
        <f t="shared" si="79"/>
        <v>2202.5714285714284</v>
      </c>
      <c r="CU1193">
        <f t="shared" si="80"/>
        <v>2570.2272856017166</v>
      </c>
      <c r="CV1193">
        <f t="shared" si="78"/>
        <v>1144</v>
      </c>
      <c r="CW1193">
        <v>31373</v>
      </c>
      <c r="CX1193">
        <v>7252</v>
      </c>
      <c r="CY1193">
        <v>2901</v>
      </c>
      <c r="CZ1193">
        <v>921</v>
      </c>
      <c r="DA1193">
        <v>103185</v>
      </c>
      <c r="DB1193">
        <v>1144</v>
      </c>
      <c r="DC1193">
        <v>65723</v>
      </c>
      <c r="DD1193">
        <v>7384</v>
      </c>
      <c r="DE1193">
        <v>2</v>
      </c>
      <c r="DF1193" t="s">
        <v>156</v>
      </c>
      <c r="DG1193">
        <v>1024</v>
      </c>
      <c r="DH1193">
        <v>2</v>
      </c>
      <c r="DI1193">
        <v>48000</v>
      </c>
      <c r="DJ1193">
        <v>-16</v>
      </c>
      <c r="DK1193" t="s">
        <v>176</v>
      </c>
      <c r="DL1193">
        <v>12</v>
      </c>
      <c r="DM1193" t="s">
        <v>413</v>
      </c>
      <c r="DN1193">
        <v>621439</v>
      </c>
      <c r="DO1193">
        <v>614185</v>
      </c>
      <c r="DP1193">
        <v>105033</v>
      </c>
      <c r="DQ1193">
        <v>1034193</v>
      </c>
      <c r="DR1193">
        <v>1035889</v>
      </c>
      <c r="DS1193">
        <v>614172</v>
      </c>
      <c r="DT1193">
        <v>1034192</v>
      </c>
      <c r="DU1193">
        <v>606749</v>
      </c>
      <c r="DV1193" t="s">
        <v>158</v>
      </c>
      <c r="DW1193">
        <v>602790</v>
      </c>
      <c r="DX1193">
        <v>440747</v>
      </c>
      <c r="DY1193">
        <v>509523</v>
      </c>
      <c r="DZ1193">
        <v>1847</v>
      </c>
      <c r="EA1193">
        <v>1846</v>
      </c>
      <c r="EB1193">
        <v>1033441</v>
      </c>
      <c r="EC1193">
        <v>440747</v>
      </c>
      <c r="ED1193">
        <v>440747</v>
      </c>
      <c r="EE1193">
        <v>1847</v>
      </c>
      <c r="EF1193">
        <v>1039901</v>
      </c>
      <c r="EG1193">
        <v>1037889</v>
      </c>
      <c r="EH1193">
        <v>1041046</v>
      </c>
      <c r="EI1193">
        <v>443649</v>
      </c>
      <c r="EJ1193">
        <v>510445</v>
      </c>
      <c r="EK1193">
        <v>443798</v>
      </c>
      <c r="EL1193">
        <v>606749</v>
      </c>
      <c r="EM1193">
        <v>604791</v>
      </c>
      <c r="EN1193">
        <v>614136</v>
      </c>
      <c r="EO1193" t="s">
        <v>158</v>
      </c>
      <c r="EP1193">
        <v>1039900</v>
      </c>
      <c r="EQ1193">
        <v>602790</v>
      </c>
      <c r="ER1193">
        <v>1033440</v>
      </c>
      <c r="ES1193">
        <v>652812</v>
      </c>
      <c r="ET1193" t="s">
        <v>178</v>
      </c>
      <c r="EU1193">
        <v>43</v>
      </c>
      <c r="EV1193" t="s">
        <v>1756</v>
      </c>
      <c r="EW1193">
        <v>44</v>
      </c>
      <c r="EX1193" t="s">
        <v>305</v>
      </c>
      <c r="EY1193" t="s">
        <v>169</v>
      </c>
      <c r="EZ1193">
        <v>1024</v>
      </c>
      <c r="FA1193">
        <v>-180</v>
      </c>
      <c r="FB1193">
        <v>-104</v>
      </c>
    </row>
    <row r="1194" spans="1:158" x14ac:dyDescent="0.35">
      <c r="A1194">
        <v>97</v>
      </c>
      <c r="B1194">
        <v>97</v>
      </c>
      <c r="C1194">
        <v>2366</v>
      </c>
      <c r="D1194">
        <v>2366</v>
      </c>
      <c r="E1194" t="s">
        <v>155</v>
      </c>
      <c r="F1194" t="s">
        <v>156</v>
      </c>
      <c r="G1194" t="s">
        <v>156</v>
      </c>
      <c r="H1194" t="s">
        <v>156</v>
      </c>
      <c r="I1194">
        <v>0</v>
      </c>
      <c r="J1194" t="s">
        <v>157</v>
      </c>
      <c r="K1194">
        <v>1</v>
      </c>
      <c r="L1194" t="s">
        <v>154</v>
      </c>
      <c r="M1194" t="s">
        <v>154</v>
      </c>
      <c r="N1194" t="s">
        <v>154</v>
      </c>
      <c r="O1194">
        <v>1</v>
      </c>
      <c r="P1194" t="s">
        <v>154</v>
      </c>
      <c r="Q1194" t="s">
        <v>154</v>
      </c>
      <c r="R1194" t="s">
        <v>306</v>
      </c>
      <c r="S1194">
        <v>0</v>
      </c>
      <c r="T1194">
        <v>2</v>
      </c>
      <c r="U1194">
        <v>0</v>
      </c>
      <c r="V1194">
        <v>44</v>
      </c>
      <c r="W1194">
        <v>44</v>
      </c>
      <c r="X1194">
        <v>2</v>
      </c>
      <c r="Y1194">
        <v>44</v>
      </c>
      <c r="Z1194">
        <v>20</v>
      </c>
      <c r="AA1194">
        <v>0</v>
      </c>
      <c r="AB1194">
        <v>20</v>
      </c>
      <c r="AC1194">
        <v>2</v>
      </c>
      <c r="AD1194">
        <v>2</v>
      </c>
      <c r="AE1194">
        <v>0</v>
      </c>
      <c r="AF1194">
        <v>0</v>
      </c>
      <c r="AG1194">
        <v>44</v>
      </c>
      <c r="AH1194">
        <v>2</v>
      </c>
      <c r="AI1194">
        <v>2</v>
      </c>
      <c r="AJ1194">
        <v>0</v>
      </c>
      <c r="AK1194">
        <v>44</v>
      </c>
      <c r="AL1194">
        <v>44</v>
      </c>
      <c r="AM1194">
        <v>65</v>
      </c>
      <c r="AN1194">
        <v>2</v>
      </c>
      <c r="AO1194">
        <v>2</v>
      </c>
      <c r="AP1194">
        <v>2</v>
      </c>
      <c r="AQ1194">
        <v>20</v>
      </c>
      <c r="AR1194">
        <v>20</v>
      </c>
      <c r="AS1194">
        <v>20</v>
      </c>
      <c r="AT1194">
        <v>2</v>
      </c>
      <c r="AU1194">
        <v>44</v>
      </c>
      <c r="AV1194">
        <v>20</v>
      </c>
      <c r="AW1194">
        <v>44</v>
      </c>
      <c r="AX1194">
        <v>0</v>
      </c>
      <c r="AY1194" t="s">
        <v>159</v>
      </c>
      <c r="AZ1194" t="s">
        <v>442</v>
      </c>
      <c r="BA1194" t="s">
        <v>1144</v>
      </c>
      <c r="BB1194" t="s">
        <v>1678</v>
      </c>
      <c r="BC1194" t="s">
        <v>163</v>
      </c>
      <c r="BD1194" t="b">
        <v>0</v>
      </c>
      <c r="BE1194" t="s">
        <v>167</v>
      </c>
      <c r="BF1194" t="b">
        <v>1</v>
      </c>
      <c r="BH1194" t="s">
        <v>164</v>
      </c>
      <c r="BI1194" t="s">
        <v>1679</v>
      </c>
      <c r="BJ1194" t="b">
        <v>0</v>
      </c>
      <c r="BK1194" t="s">
        <v>166</v>
      </c>
      <c r="BL1194" t="b">
        <v>0</v>
      </c>
      <c r="BM1194">
        <v>18</v>
      </c>
      <c r="BN1194" t="s">
        <v>167</v>
      </c>
      <c r="BO1194" t="s">
        <v>168</v>
      </c>
      <c r="BP1194" t="s">
        <v>167</v>
      </c>
      <c r="BQ1194" t="s">
        <v>167</v>
      </c>
      <c r="BR1194">
        <v>768</v>
      </c>
      <c r="BS1194" t="s">
        <v>156</v>
      </c>
      <c r="BT1194" t="s">
        <v>193</v>
      </c>
      <c r="BU1194" t="s">
        <v>327</v>
      </c>
      <c r="BV1194" t="s">
        <v>321</v>
      </c>
      <c r="BW1194">
        <v>44</v>
      </c>
      <c r="BX1194">
        <v>3</v>
      </c>
      <c r="BY1194">
        <v>0</v>
      </c>
      <c r="BZ1194">
        <v>6</v>
      </c>
      <c r="CA1194" t="s">
        <v>1680</v>
      </c>
      <c r="CB1194" t="s">
        <v>156</v>
      </c>
      <c r="CC1194">
        <v>7</v>
      </c>
      <c r="CD1194" t="b">
        <v>0</v>
      </c>
      <c r="CE1194" t="s">
        <v>832</v>
      </c>
      <c r="CF1194" t="s">
        <v>833</v>
      </c>
      <c r="CG1194">
        <v>73</v>
      </c>
      <c r="CH1194">
        <v>0</v>
      </c>
      <c r="CI1194" t="s">
        <v>306</v>
      </c>
      <c r="CJ1194" t="s">
        <v>430</v>
      </c>
      <c r="CK1194" t="s">
        <v>430</v>
      </c>
      <c r="CL1194" t="s">
        <v>430</v>
      </c>
      <c r="CM1194" t="s">
        <v>430</v>
      </c>
      <c r="CN1194" t="s">
        <v>1682</v>
      </c>
      <c r="CO1194" t="s">
        <v>306</v>
      </c>
      <c r="CP1194" t="s">
        <v>430</v>
      </c>
      <c r="CQ1194">
        <v>1</v>
      </c>
      <c r="CR1194">
        <v>574</v>
      </c>
      <c r="CS1194" t="str">
        <f t="shared" si="81"/>
        <v>-</v>
      </c>
      <c r="CT1194">
        <f t="shared" si="79"/>
        <v>2202.5714285714284</v>
      </c>
      <c r="CU1194">
        <f t="shared" si="80"/>
        <v>2570.2272856017166</v>
      </c>
      <c r="CV1194" t="str">
        <f t="shared" si="78"/>
        <v>-</v>
      </c>
      <c r="CW1194">
        <v>31373</v>
      </c>
      <c r="CX1194">
        <v>7252</v>
      </c>
      <c r="CY1194">
        <v>2901</v>
      </c>
      <c r="CZ1194">
        <v>921</v>
      </c>
      <c r="DA1194">
        <v>103185</v>
      </c>
      <c r="DB1194">
        <v>574</v>
      </c>
      <c r="DC1194">
        <v>65723</v>
      </c>
      <c r="DD1194">
        <v>7384</v>
      </c>
      <c r="DE1194">
        <v>2</v>
      </c>
      <c r="DF1194" t="s">
        <v>156</v>
      </c>
      <c r="DG1194">
        <v>1024</v>
      </c>
      <c r="DH1194">
        <v>2</v>
      </c>
      <c r="DI1194">
        <v>48000</v>
      </c>
      <c r="DJ1194">
        <v>-16</v>
      </c>
      <c r="DK1194" t="s">
        <v>176</v>
      </c>
      <c r="DL1194">
        <v>12</v>
      </c>
      <c r="DM1194" t="s">
        <v>413</v>
      </c>
      <c r="DN1194">
        <v>621439</v>
      </c>
      <c r="DO1194">
        <v>614185</v>
      </c>
      <c r="DP1194">
        <v>105033</v>
      </c>
      <c r="DQ1194">
        <v>1041860</v>
      </c>
      <c r="DR1194">
        <v>1043869</v>
      </c>
      <c r="DS1194">
        <v>614172</v>
      </c>
      <c r="DT1194">
        <v>1041860</v>
      </c>
      <c r="DU1194">
        <v>606749</v>
      </c>
      <c r="DV1194" t="s">
        <v>158</v>
      </c>
      <c r="DW1194">
        <v>602790</v>
      </c>
      <c r="DX1194">
        <v>440747</v>
      </c>
      <c r="DY1194">
        <v>509523</v>
      </c>
      <c r="DZ1194">
        <v>1847</v>
      </c>
      <c r="EA1194">
        <v>1846</v>
      </c>
      <c r="EB1194">
        <v>1041108</v>
      </c>
      <c r="EC1194">
        <v>440747</v>
      </c>
      <c r="ED1194">
        <v>440747</v>
      </c>
      <c r="EE1194">
        <v>1847</v>
      </c>
      <c r="EF1194">
        <v>1047587</v>
      </c>
      <c r="EG1194">
        <v>1045869</v>
      </c>
      <c r="EH1194">
        <v>1048162</v>
      </c>
      <c r="EI1194">
        <v>443649</v>
      </c>
      <c r="EJ1194">
        <v>510445</v>
      </c>
      <c r="EK1194">
        <v>443798</v>
      </c>
      <c r="EL1194">
        <v>606749</v>
      </c>
      <c r="EM1194">
        <v>604791</v>
      </c>
      <c r="EN1194">
        <v>614136</v>
      </c>
      <c r="EO1194" t="s">
        <v>158</v>
      </c>
      <c r="EP1194">
        <v>1047587</v>
      </c>
      <c r="EQ1194">
        <v>602790</v>
      </c>
      <c r="ER1194">
        <v>1041108</v>
      </c>
      <c r="ES1194">
        <v>652812</v>
      </c>
      <c r="ET1194" t="s">
        <v>178</v>
      </c>
      <c r="EU1194">
        <v>44</v>
      </c>
      <c r="EV1194" t="s">
        <v>1757</v>
      </c>
      <c r="EW1194">
        <v>45</v>
      </c>
      <c r="EX1194" t="s">
        <v>309</v>
      </c>
      <c r="EY1194" t="s">
        <v>169</v>
      </c>
      <c r="EZ1194">
        <v>1024</v>
      </c>
      <c r="FA1194">
        <v>-180</v>
      </c>
      <c r="FB1194">
        <v>-104</v>
      </c>
    </row>
    <row r="1195" spans="1:158" x14ac:dyDescent="0.35">
      <c r="A1195">
        <v>97</v>
      </c>
      <c r="B1195">
        <v>97</v>
      </c>
      <c r="C1195">
        <v>2354</v>
      </c>
      <c r="D1195">
        <v>2354</v>
      </c>
      <c r="E1195" t="s">
        <v>155</v>
      </c>
      <c r="F1195" t="s">
        <v>156</v>
      </c>
      <c r="G1195" t="s">
        <v>156</v>
      </c>
      <c r="H1195" t="s">
        <v>156</v>
      </c>
      <c r="I1195">
        <v>0</v>
      </c>
      <c r="J1195" t="s">
        <v>157</v>
      </c>
      <c r="K1195">
        <v>1</v>
      </c>
      <c r="L1195" t="s">
        <v>154</v>
      </c>
      <c r="M1195" t="s">
        <v>154</v>
      </c>
      <c r="N1195" t="s">
        <v>154</v>
      </c>
      <c r="O1195">
        <v>1</v>
      </c>
      <c r="P1195" t="s">
        <v>154</v>
      </c>
      <c r="Q1195" t="s">
        <v>154</v>
      </c>
      <c r="R1195" t="s">
        <v>301</v>
      </c>
      <c r="S1195">
        <v>0</v>
      </c>
      <c r="T1195">
        <v>2</v>
      </c>
      <c r="U1195">
        <v>0</v>
      </c>
      <c r="V1195">
        <v>45</v>
      </c>
      <c r="W1195">
        <v>45</v>
      </c>
      <c r="X1195">
        <v>2</v>
      </c>
      <c r="Y1195">
        <v>45</v>
      </c>
      <c r="Z1195">
        <v>20</v>
      </c>
      <c r="AA1195">
        <v>0</v>
      </c>
      <c r="AB1195">
        <v>20</v>
      </c>
      <c r="AC1195">
        <v>2</v>
      </c>
      <c r="AD1195">
        <v>2</v>
      </c>
      <c r="AE1195">
        <v>0</v>
      </c>
      <c r="AF1195">
        <v>0</v>
      </c>
      <c r="AG1195">
        <v>45</v>
      </c>
      <c r="AH1195">
        <v>2</v>
      </c>
      <c r="AI1195">
        <v>2</v>
      </c>
      <c r="AJ1195">
        <v>0</v>
      </c>
      <c r="AK1195">
        <v>45</v>
      </c>
      <c r="AL1195">
        <v>45</v>
      </c>
      <c r="AM1195">
        <v>66</v>
      </c>
      <c r="AN1195">
        <v>2</v>
      </c>
      <c r="AO1195">
        <v>2</v>
      </c>
      <c r="AP1195">
        <v>2</v>
      </c>
      <c r="AQ1195">
        <v>20</v>
      </c>
      <c r="AR1195">
        <v>20</v>
      </c>
      <c r="AS1195">
        <v>20</v>
      </c>
      <c r="AT1195">
        <v>2</v>
      </c>
      <c r="AU1195">
        <v>45</v>
      </c>
      <c r="AV1195">
        <v>20</v>
      </c>
      <c r="AW1195">
        <v>45</v>
      </c>
      <c r="AX1195">
        <v>0</v>
      </c>
      <c r="AY1195" t="s">
        <v>159</v>
      </c>
      <c r="AZ1195" t="s">
        <v>442</v>
      </c>
      <c r="BA1195" t="s">
        <v>1144</v>
      </c>
      <c r="BB1195" t="s">
        <v>1678</v>
      </c>
      <c r="BC1195" t="s">
        <v>163</v>
      </c>
      <c r="BD1195" t="b">
        <v>0</v>
      </c>
      <c r="BE1195">
        <v>5.21</v>
      </c>
      <c r="BF1195" t="b">
        <v>1</v>
      </c>
      <c r="BH1195" t="s">
        <v>164</v>
      </c>
      <c r="BI1195" t="s">
        <v>1679</v>
      </c>
      <c r="BJ1195" t="b">
        <v>0</v>
      </c>
      <c r="BK1195" t="s">
        <v>166</v>
      </c>
      <c r="BL1195" t="b">
        <v>0</v>
      </c>
      <c r="BM1195">
        <v>18</v>
      </c>
      <c r="BN1195" t="s">
        <v>167</v>
      </c>
      <c r="BO1195" t="s">
        <v>168</v>
      </c>
      <c r="BP1195" t="s">
        <v>167</v>
      </c>
      <c r="BQ1195" t="s">
        <v>167</v>
      </c>
      <c r="BR1195">
        <v>768</v>
      </c>
      <c r="BS1195" t="s">
        <v>156</v>
      </c>
      <c r="BT1195" t="s">
        <v>193</v>
      </c>
      <c r="BU1195" t="s">
        <v>327</v>
      </c>
      <c r="BV1195" t="s">
        <v>315</v>
      </c>
      <c r="BW1195">
        <v>45</v>
      </c>
      <c r="BX1195">
        <v>3</v>
      </c>
      <c r="BY1195">
        <v>0</v>
      </c>
      <c r="BZ1195">
        <v>6</v>
      </c>
      <c r="CA1195" t="s">
        <v>1680</v>
      </c>
      <c r="CB1195" t="s">
        <v>156</v>
      </c>
      <c r="CC1195">
        <v>7</v>
      </c>
      <c r="CD1195" t="b">
        <v>0</v>
      </c>
      <c r="CE1195" t="s">
        <v>832</v>
      </c>
      <c r="CF1195" t="s">
        <v>833</v>
      </c>
      <c r="CG1195">
        <v>19</v>
      </c>
      <c r="CH1195">
        <v>0</v>
      </c>
      <c r="CI1195" t="s">
        <v>301</v>
      </c>
      <c r="CJ1195" t="s">
        <v>430</v>
      </c>
      <c r="CK1195" t="s">
        <v>430</v>
      </c>
      <c r="CL1195" t="s">
        <v>430</v>
      </c>
      <c r="CM1195" t="s">
        <v>430</v>
      </c>
      <c r="CN1195" t="s">
        <v>1682</v>
      </c>
      <c r="CO1195" t="s">
        <v>301</v>
      </c>
      <c r="CP1195" t="s">
        <v>430</v>
      </c>
      <c r="CQ1195">
        <v>1</v>
      </c>
      <c r="CR1195">
        <v>1798</v>
      </c>
      <c r="CS1195">
        <f t="shared" si="81"/>
        <v>1798</v>
      </c>
      <c r="CT1195">
        <f t="shared" si="79"/>
        <v>2202.5714285714284</v>
      </c>
      <c r="CU1195">
        <f t="shared" si="80"/>
        <v>2570.2272856017166</v>
      </c>
      <c r="CV1195">
        <f t="shared" si="78"/>
        <v>1798</v>
      </c>
      <c r="CW1195">
        <v>31373</v>
      </c>
      <c r="CX1195">
        <v>7252</v>
      </c>
      <c r="CY1195">
        <v>2901</v>
      </c>
      <c r="CZ1195">
        <v>921</v>
      </c>
      <c r="DA1195">
        <v>103185</v>
      </c>
      <c r="DB1195">
        <v>1798</v>
      </c>
      <c r="DC1195">
        <v>65723</v>
      </c>
      <c r="DD1195">
        <v>7384</v>
      </c>
      <c r="DE1195">
        <v>2</v>
      </c>
      <c r="DF1195" t="s">
        <v>156</v>
      </c>
      <c r="DG1195">
        <v>1024</v>
      </c>
      <c r="DH1195">
        <v>2</v>
      </c>
      <c r="DI1195">
        <v>48000</v>
      </c>
      <c r="DJ1195">
        <v>-16</v>
      </c>
      <c r="DK1195" t="s">
        <v>176</v>
      </c>
      <c r="DL1195">
        <v>12</v>
      </c>
      <c r="DM1195" t="s">
        <v>413</v>
      </c>
      <c r="DN1195">
        <v>621439</v>
      </c>
      <c r="DO1195">
        <v>614185</v>
      </c>
      <c r="DP1195">
        <v>105033</v>
      </c>
      <c r="DQ1195">
        <v>1048978</v>
      </c>
      <c r="DR1195">
        <v>1050999</v>
      </c>
      <c r="DS1195">
        <v>614172</v>
      </c>
      <c r="DT1195">
        <v>1048978</v>
      </c>
      <c r="DU1195">
        <v>606749</v>
      </c>
      <c r="DV1195" t="s">
        <v>158</v>
      </c>
      <c r="DW1195">
        <v>602790</v>
      </c>
      <c r="DX1195">
        <v>440747</v>
      </c>
      <c r="DY1195">
        <v>509523</v>
      </c>
      <c r="DZ1195">
        <v>1847</v>
      </c>
      <c r="EA1195">
        <v>1846</v>
      </c>
      <c r="EB1195">
        <v>1048227</v>
      </c>
      <c r="EC1195">
        <v>440747</v>
      </c>
      <c r="ED1195">
        <v>440747</v>
      </c>
      <c r="EE1195">
        <v>1847</v>
      </c>
      <c r="EF1195">
        <v>1055141</v>
      </c>
      <c r="EG1195">
        <v>1052999</v>
      </c>
      <c r="EH1195">
        <v>1056939</v>
      </c>
      <c r="EI1195">
        <v>443649</v>
      </c>
      <c r="EJ1195">
        <v>510445</v>
      </c>
      <c r="EK1195">
        <v>443798</v>
      </c>
      <c r="EL1195">
        <v>606749</v>
      </c>
      <c r="EM1195">
        <v>604791</v>
      </c>
      <c r="EN1195">
        <v>614136</v>
      </c>
      <c r="EO1195" t="s">
        <v>158</v>
      </c>
      <c r="EP1195">
        <v>1055140</v>
      </c>
      <c r="EQ1195">
        <v>602790</v>
      </c>
      <c r="ER1195">
        <v>1048226</v>
      </c>
      <c r="ES1195">
        <v>652812</v>
      </c>
      <c r="ET1195" t="s">
        <v>178</v>
      </c>
      <c r="EU1195">
        <v>45</v>
      </c>
      <c r="EV1195" t="s">
        <v>1758</v>
      </c>
      <c r="EW1195">
        <v>46</v>
      </c>
      <c r="EX1195" t="s">
        <v>305</v>
      </c>
      <c r="EY1195" t="s">
        <v>169</v>
      </c>
      <c r="EZ1195">
        <v>1024</v>
      </c>
      <c r="FA1195">
        <v>-180</v>
      </c>
      <c r="FB1195">
        <v>-104</v>
      </c>
    </row>
    <row r="1196" spans="1:158" x14ac:dyDescent="0.35">
      <c r="A1196">
        <v>97</v>
      </c>
      <c r="B1196">
        <v>97</v>
      </c>
      <c r="C1196">
        <v>2320</v>
      </c>
      <c r="D1196">
        <v>2320</v>
      </c>
      <c r="E1196" t="s">
        <v>155</v>
      </c>
      <c r="F1196" t="s">
        <v>156</v>
      </c>
      <c r="G1196" t="s">
        <v>156</v>
      </c>
      <c r="H1196" t="s">
        <v>156</v>
      </c>
      <c r="I1196">
        <v>0</v>
      </c>
      <c r="J1196" t="s">
        <v>157</v>
      </c>
      <c r="K1196">
        <v>1</v>
      </c>
      <c r="L1196" t="s">
        <v>154</v>
      </c>
      <c r="M1196" t="s">
        <v>154</v>
      </c>
      <c r="N1196" t="s">
        <v>154</v>
      </c>
      <c r="O1196">
        <v>1</v>
      </c>
      <c r="P1196" t="s">
        <v>154</v>
      </c>
      <c r="Q1196" t="s">
        <v>154</v>
      </c>
      <c r="R1196" t="s">
        <v>301</v>
      </c>
      <c r="S1196">
        <v>0</v>
      </c>
      <c r="T1196">
        <v>2</v>
      </c>
      <c r="U1196">
        <v>0</v>
      </c>
      <c r="V1196">
        <v>46</v>
      </c>
      <c r="W1196">
        <v>46</v>
      </c>
      <c r="X1196">
        <v>2</v>
      </c>
      <c r="Y1196">
        <v>46</v>
      </c>
      <c r="Z1196">
        <v>20</v>
      </c>
      <c r="AA1196">
        <v>0</v>
      </c>
      <c r="AB1196">
        <v>20</v>
      </c>
      <c r="AC1196">
        <v>2</v>
      </c>
      <c r="AD1196">
        <v>2</v>
      </c>
      <c r="AE1196">
        <v>0</v>
      </c>
      <c r="AF1196">
        <v>0</v>
      </c>
      <c r="AG1196">
        <v>46</v>
      </c>
      <c r="AH1196">
        <v>2</v>
      </c>
      <c r="AI1196">
        <v>2</v>
      </c>
      <c r="AJ1196">
        <v>0</v>
      </c>
      <c r="AK1196">
        <v>46</v>
      </c>
      <c r="AL1196">
        <v>46</v>
      </c>
      <c r="AM1196">
        <v>67</v>
      </c>
      <c r="AN1196">
        <v>2</v>
      </c>
      <c r="AO1196">
        <v>2</v>
      </c>
      <c r="AP1196">
        <v>2</v>
      </c>
      <c r="AQ1196">
        <v>20</v>
      </c>
      <c r="AR1196">
        <v>20</v>
      </c>
      <c r="AS1196">
        <v>20</v>
      </c>
      <c r="AT1196">
        <v>2</v>
      </c>
      <c r="AU1196">
        <v>46</v>
      </c>
      <c r="AV1196">
        <v>20</v>
      </c>
      <c r="AW1196">
        <v>46</v>
      </c>
      <c r="AX1196">
        <v>0</v>
      </c>
      <c r="AY1196" t="s">
        <v>159</v>
      </c>
      <c r="AZ1196" t="s">
        <v>442</v>
      </c>
      <c r="BA1196" t="s">
        <v>1144</v>
      </c>
      <c r="BB1196" t="s">
        <v>1678</v>
      </c>
      <c r="BC1196" t="s">
        <v>163</v>
      </c>
      <c r="BD1196" t="b">
        <v>0</v>
      </c>
      <c r="BE1196">
        <v>11.03</v>
      </c>
      <c r="BF1196" t="b">
        <v>1</v>
      </c>
      <c r="BH1196" t="s">
        <v>164</v>
      </c>
      <c r="BI1196" t="s">
        <v>1679</v>
      </c>
      <c r="BJ1196" t="b">
        <v>0</v>
      </c>
      <c r="BK1196" t="s">
        <v>166</v>
      </c>
      <c r="BL1196" t="b">
        <v>0</v>
      </c>
      <c r="BM1196">
        <v>18</v>
      </c>
      <c r="BN1196" t="s">
        <v>167</v>
      </c>
      <c r="BO1196" t="s">
        <v>168</v>
      </c>
      <c r="BP1196" t="s">
        <v>167</v>
      </c>
      <c r="BQ1196" t="s">
        <v>167</v>
      </c>
      <c r="BR1196">
        <v>768</v>
      </c>
      <c r="BS1196" t="s">
        <v>156</v>
      </c>
      <c r="BT1196" t="s">
        <v>193</v>
      </c>
      <c r="BU1196" t="s">
        <v>303</v>
      </c>
      <c r="BV1196" t="s">
        <v>316</v>
      </c>
      <c r="BW1196">
        <v>46</v>
      </c>
      <c r="BX1196">
        <v>3</v>
      </c>
      <c r="BY1196">
        <v>0</v>
      </c>
      <c r="BZ1196">
        <v>6</v>
      </c>
      <c r="CA1196" t="s">
        <v>1680</v>
      </c>
      <c r="CB1196" t="s">
        <v>156</v>
      </c>
      <c r="CC1196">
        <v>7</v>
      </c>
      <c r="CD1196" t="b">
        <v>0</v>
      </c>
      <c r="CE1196" t="s">
        <v>832</v>
      </c>
      <c r="CF1196" t="s">
        <v>833</v>
      </c>
      <c r="CG1196">
        <v>23</v>
      </c>
      <c r="CH1196">
        <v>0</v>
      </c>
      <c r="CI1196" t="s">
        <v>301</v>
      </c>
      <c r="CJ1196" t="s">
        <v>430</v>
      </c>
      <c r="CK1196" t="s">
        <v>430</v>
      </c>
      <c r="CL1196" t="s">
        <v>430</v>
      </c>
      <c r="CM1196" t="s">
        <v>430</v>
      </c>
      <c r="CN1196" t="s">
        <v>1682</v>
      </c>
      <c r="CO1196" t="s">
        <v>301</v>
      </c>
      <c r="CP1196" t="s">
        <v>430</v>
      </c>
      <c r="CQ1196">
        <v>1</v>
      </c>
      <c r="CR1196">
        <v>768</v>
      </c>
      <c r="CS1196">
        <f t="shared" si="81"/>
        <v>768</v>
      </c>
      <c r="CT1196">
        <f t="shared" si="79"/>
        <v>2202.5714285714284</v>
      </c>
      <c r="CU1196">
        <f t="shared" si="80"/>
        <v>2570.2272856017166</v>
      </c>
      <c r="CV1196">
        <f t="shared" si="78"/>
        <v>768</v>
      </c>
      <c r="CW1196">
        <v>31373</v>
      </c>
      <c r="CX1196">
        <v>7252</v>
      </c>
      <c r="CY1196">
        <v>2901</v>
      </c>
      <c r="CZ1196">
        <v>921</v>
      </c>
      <c r="DA1196">
        <v>103185</v>
      </c>
      <c r="DB1196">
        <v>768</v>
      </c>
      <c r="DC1196">
        <v>65723</v>
      </c>
      <c r="DD1196">
        <v>7384</v>
      </c>
      <c r="DE1196">
        <v>2</v>
      </c>
      <c r="DF1196" t="s">
        <v>156</v>
      </c>
      <c r="DG1196">
        <v>1024</v>
      </c>
      <c r="DH1196">
        <v>2</v>
      </c>
      <c r="DI1196">
        <v>48000</v>
      </c>
      <c r="DJ1196">
        <v>-16</v>
      </c>
      <c r="DK1196" t="s">
        <v>176</v>
      </c>
      <c r="DL1196">
        <v>12</v>
      </c>
      <c r="DM1196" t="s">
        <v>413</v>
      </c>
      <c r="DN1196">
        <v>621439</v>
      </c>
      <c r="DO1196">
        <v>614185</v>
      </c>
      <c r="DP1196">
        <v>105033</v>
      </c>
      <c r="DQ1196">
        <v>1057720</v>
      </c>
      <c r="DR1196">
        <v>1059420</v>
      </c>
      <c r="DS1196">
        <v>614172</v>
      </c>
      <c r="DT1196">
        <v>1057720</v>
      </c>
      <c r="DU1196">
        <v>606749</v>
      </c>
      <c r="DV1196" t="s">
        <v>158</v>
      </c>
      <c r="DW1196">
        <v>602790</v>
      </c>
      <c r="DX1196">
        <v>440747</v>
      </c>
      <c r="DY1196">
        <v>509523</v>
      </c>
      <c r="DZ1196">
        <v>1847</v>
      </c>
      <c r="EA1196">
        <v>1846</v>
      </c>
      <c r="EB1196">
        <v>1056970</v>
      </c>
      <c r="EC1196">
        <v>440747</v>
      </c>
      <c r="ED1196">
        <v>440747</v>
      </c>
      <c r="EE1196">
        <v>1847</v>
      </c>
      <c r="EF1196">
        <v>1063369</v>
      </c>
      <c r="EG1196">
        <v>1061420</v>
      </c>
      <c r="EH1196">
        <v>1064138</v>
      </c>
      <c r="EI1196">
        <v>443649</v>
      </c>
      <c r="EJ1196">
        <v>510445</v>
      </c>
      <c r="EK1196">
        <v>443798</v>
      </c>
      <c r="EL1196">
        <v>606749</v>
      </c>
      <c r="EM1196">
        <v>604791</v>
      </c>
      <c r="EN1196">
        <v>614136</v>
      </c>
      <c r="EO1196" t="s">
        <v>158</v>
      </c>
      <c r="EP1196">
        <v>1063369</v>
      </c>
      <c r="EQ1196">
        <v>602790</v>
      </c>
      <c r="ER1196">
        <v>1056970</v>
      </c>
      <c r="ES1196">
        <v>652812</v>
      </c>
      <c r="ET1196" t="s">
        <v>178</v>
      </c>
      <c r="EU1196">
        <v>46</v>
      </c>
      <c r="EV1196" t="s">
        <v>1759</v>
      </c>
      <c r="EW1196">
        <v>47</v>
      </c>
      <c r="EX1196" t="s">
        <v>305</v>
      </c>
      <c r="EY1196" t="s">
        <v>169</v>
      </c>
      <c r="EZ1196">
        <v>1024</v>
      </c>
      <c r="FA1196">
        <v>-180</v>
      </c>
      <c r="FB1196">
        <v>-104</v>
      </c>
    </row>
    <row r="1197" spans="1:158" x14ac:dyDescent="0.35">
      <c r="A1197">
        <v>97</v>
      </c>
      <c r="B1197">
        <v>97</v>
      </c>
      <c r="C1197">
        <v>2285</v>
      </c>
      <c r="D1197">
        <v>2285</v>
      </c>
      <c r="E1197" t="s">
        <v>155</v>
      </c>
      <c r="F1197" t="s">
        <v>156</v>
      </c>
      <c r="G1197" t="s">
        <v>156</v>
      </c>
      <c r="H1197" t="s">
        <v>156</v>
      </c>
      <c r="I1197">
        <v>0</v>
      </c>
      <c r="J1197" t="s">
        <v>157</v>
      </c>
      <c r="K1197">
        <v>1</v>
      </c>
      <c r="L1197" t="s">
        <v>154</v>
      </c>
      <c r="M1197" t="s">
        <v>154</v>
      </c>
      <c r="N1197" t="s">
        <v>154</v>
      </c>
      <c r="O1197">
        <v>1</v>
      </c>
      <c r="P1197" t="s">
        <v>154</v>
      </c>
      <c r="Q1197" t="s">
        <v>154</v>
      </c>
      <c r="R1197" t="s">
        <v>306</v>
      </c>
      <c r="S1197">
        <v>0</v>
      </c>
      <c r="T1197">
        <v>2</v>
      </c>
      <c r="U1197">
        <v>0</v>
      </c>
      <c r="V1197">
        <v>47</v>
      </c>
      <c r="W1197">
        <v>47</v>
      </c>
      <c r="X1197">
        <v>2</v>
      </c>
      <c r="Y1197">
        <v>47</v>
      </c>
      <c r="Z1197">
        <v>20</v>
      </c>
      <c r="AA1197">
        <v>0</v>
      </c>
      <c r="AB1197">
        <v>20</v>
      </c>
      <c r="AC1197">
        <v>2</v>
      </c>
      <c r="AD1197">
        <v>2</v>
      </c>
      <c r="AE1197">
        <v>0</v>
      </c>
      <c r="AF1197">
        <v>0</v>
      </c>
      <c r="AG1197">
        <v>47</v>
      </c>
      <c r="AH1197">
        <v>2</v>
      </c>
      <c r="AI1197">
        <v>2</v>
      </c>
      <c r="AJ1197">
        <v>0</v>
      </c>
      <c r="AK1197">
        <v>47</v>
      </c>
      <c r="AL1197">
        <v>47</v>
      </c>
      <c r="AM1197">
        <v>68</v>
      </c>
      <c r="AN1197">
        <v>2</v>
      </c>
      <c r="AO1197">
        <v>2</v>
      </c>
      <c r="AP1197">
        <v>2</v>
      </c>
      <c r="AQ1197">
        <v>20</v>
      </c>
      <c r="AR1197">
        <v>20</v>
      </c>
      <c r="AS1197">
        <v>20</v>
      </c>
      <c r="AT1197">
        <v>2</v>
      </c>
      <c r="AU1197">
        <v>47</v>
      </c>
      <c r="AV1197">
        <v>20</v>
      </c>
      <c r="AW1197">
        <v>47</v>
      </c>
      <c r="AX1197">
        <v>0</v>
      </c>
      <c r="AY1197" t="s">
        <v>159</v>
      </c>
      <c r="AZ1197" t="s">
        <v>442</v>
      </c>
      <c r="BA1197" t="s">
        <v>1144</v>
      </c>
      <c r="BB1197" t="s">
        <v>1678</v>
      </c>
      <c r="BC1197" t="s">
        <v>163</v>
      </c>
      <c r="BD1197" t="b">
        <v>0</v>
      </c>
      <c r="BE1197" t="s">
        <v>167</v>
      </c>
      <c r="BF1197" t="b">
        <v>1</v>
      </c>
      <c r="BH1197" t="s">
        <v>164</v>
      </c>
      <c r="BI1197" t="s">
        <v>1679</v>
      </c>
      <c r="BJ1197" t="b">
        <v>0</v>
      </c>
      <c r="BK1197" t="s">
        <v>166</v>
      </c>
      <c r="BL1197" t="b">
        <v>0</v>
      </c>
      <c r="BM1197">
        <v>18</v>
      </c>
      <c r="BN1197" t="s">
        <v>167</v>
      </c>
      <c r="BO1197" t="s">
        <v>168</v>
      </c>
      <c r="BP1197" t="s">
        <v>167</v>
      </c>
      <c r="BQ1197" t="s">
        <v>167</v>
      </c>
      <c r="BR1197">
        <v>768</v>
      </c>
      <c r="BS1197" t="s">
        <v>156</v>
      </c>
      <c r="BT1197" t="s">
        <v>193</v>
      </c>
      <c r="BU1197" t="s">
        <v>315</v>
      </c>
      <c r="BV1197" t="s">
        <v>307</v>
      </c>
      <c r="BW1197">
        <v>47</v>
      </c>
      <c r="BX1197">
        <v>3</v>
      </c>
      <c r="BY1197">
        <v>0</v>
      </c>
      <c r="BZ1197">
        <v>6</v>
      </c>
      <c r="CA1197" t="s">
        <v>1680</v>
      </c>
      <c r="CB1197" t="s">
        <v>156</v>
      </c>
      <c r="CC1197">
        <v>7</v>
      </c>
      <c r="CD1197" t="b">
        <v>0</v>
      </c>
      <c r="CE1197" t="s">
        <v>832</v>
      </c>
      <c r="CF1197" t="s">
        <v>833</v>
      </c>
      <c r="CG1197">
        <v>64</v>
      </c>
      <c r="CH1197">
        <v>0</v>
      </c>
      <c r="CI1197" t="s">
        <v>306</v>
      </c>
      <c r="CJ1197" t="s">
        <v>430</v>
      </c>
      <c r="CK1197" t="s">
        <v>430</v>
      </c>
      <c r="CL1197" t="s">
        <v>430</v>
      </c>
      <c r="CM1197" t="s">
        <v>430</v>
      </c>
      <c r="CN1197" t="s">
        <v>1682</v>
      </c>
      <c r="CO1197" t="s">
        <v>306</v>
      </c>
      <c r="CP1197" t="s">
        <v>430</v>
      </c>
      <c r="CQ1197">
        <v>1</v>
      </c>
      <c r="CR1197">
        <v>612</v>
      </c>
      <c r="CS1197" t="str">
        <f t="shared" si="81"/>
        <v>-</v>
      </c>
      <c r="CT1197">
        <f t="shared" si="79"/>
        <v>2202.5714285714284</v>
      </c>
      <c r="CU1197">
        <f t="shared" si="80"/>
        <v>2570.2272856017166</v>
      </c>
      <c r="CV1197" t="str">
        <f t="shared" si="78"/>
        <v>-</v>
      </c>
      <c r="CW1197">
        <v>31373</v>
      </c>
      <c r="CX1197">
        <v>7252</v>
      </c>
      <c r="CY1197">
        <v>2901</v>
      </c>
      <c r="CZ1197">
        <v>921</v>
      </c>
      <c r="DA1197">
        <v>103185</v>
      </c>
      <c r="DB1197">
        <v>612</v>
      </c>
      <c r="DC1197">
        <v>65723</v>
      </c>
      <c r="DD1197">
        <v>7384</v>
      </c>
      <c r="DE1197">
        <v>2</v>
      </c>
      <c r="DF1197" t="s">
        <v>156</v>
      </c>
      <c r="DG1197">
        <v>1024</v>
      </c>
      <c r="DH1197">
        <v>2</v>
      </c>
      <c r="DI1197">
        <v>48000</v>
      </c>
      <c r="DJ1197">
        <v>-16</v>
      </c>
      <c r="DK1197" t="s">
        <v>176</v>
      </c>
      <c r="DL1197">
        <v>12</v>
      </c>
      <c r="DM1197" t="s">
        <v>413</v>
      </c>
      <c r="DN1197">
        <v>621439</v>
      </c>
      <c r="DO1197">
        <v>614185</v>
      </c>
      <c r="DP1197">
        <v>105033</v>
      </c>
      <c r="DQ1197">
        <v>1064919</v>
      </c>
      <c r="DR1197">
        <v>1067039</v>
      </c>
      <c r="DS1197">
        <v>614172</v>
      </c>
      <c r="DT1197">
        <v>1064919</v>
      </c>
      <c r="DU1197">
        <v>606749</v>
      </c>
      <c r="DV1197" t="s">
        <v>158</v>
      </c>
      <c r="DW1197">
        <v>602790</v>
      </c>
      <c r="DX1197">
        <v>440747</v>
      </c>
      <c r="DY1197">
        <v>509523</v>
      </c>
      <c r="DZ1197">
        <v>1847</v>
      </c>
      <c r="EA1197">
        <v>1846</v>
      </c>
      <c r="EB1197">
        <v>1064168</v>
      </c>
      <c r="EC1197">
        <v>440747</v>
      </c>
      <c r="ED1197">
        <v>440747</v>
      </c>
      <c r="EE1197">
        <v>1847</v>
      </c>
      <c r="EF1197">
        <v>1070349</v>
      </c>
      <c r="EG1197">
        <v>1069039</v>
      </c>
      <c r="EH1197">
        <v>1070962</v>
      </c>
      <c r="EI1197">
        <v>443649</v>
      </c>
      <c r="EJ1197">
        <v>510445</v>
      </c>
      <c r="EK1197">
        <v>443798</v>
      </c>
      <c r="EL1197">
        <v>606749</v>
      </c>
      <c r="EM1197">
        <v>604791</v>
      </c>
      <c r="EN1197">
        <v>614136</v>
      </c>
      <c r="EO1197" t="s">
        <v>158</v>
      </c>
      <c r="EP1197">
        <v>1070349</v>
      </c>
      <c r="EQ1197">
        <v>602790</v>
      </c>
      <c r="ER1197">
        <v>1064167</v>
      </c>
      <c r="ES1197">
        <v>652812</v>
      </c>
      <c r="ET1197" t="s">
        <v>178</v>
      </c>
      <c r="EU1197">
        <v>47</v>
      </c>
      <c r="EV1197" t="s">
        <v>1760</v>
      </c>
      <c r="EW1197">
        <v>48</v>
      </c>
      <c r="EX1197" t="s">
        <v>309</v>
      </c>
      <c r="EY1197" t="s">
        <v>169</v>
      </c>
      <c r="EZ1197">
        <v>1024</v>
      </c>
      <c r="FA1197">
        <v>-180</v>
      </c>
      <c r="FB1197">
        <v>-104</v>
      </c>
    </row>
    <row r="1198" spans="1:158" x14ac:dyDescent="0.35">
      <c r="A1198">
        <v>97</v>
      </c>
      <c r="B1198">
        <v>97</v>
      </c>
      <c r="C1198">
        <v>2266</v>
      </c>
      <c r="D1198">
        <v>2266</v>
      </c>
      <c r="E1198" t="s">
        <v>155</v>
      </c>
      <c r="F1198" t="s">
        <v>156</v>
      </c>
      <c r="G1198" t="s">
        <v>156</v>
      </c>
      <c r="H1198" t="s">
        <v>156</v>
      </c>
      <c r="I1198">
        <v>0</v>
      </c>
      <c r="J1198" t="s">
        <v>157</v>
      </c>
      <c r="K1198">
        <v>1</v>
      </c>
      <c r="L1198" t="s">
        <v>154</v>
      </c>
      <c r="M1198" t="s">
        <v>154</v>
      </c>
      <c r="N1198" t="s">
        <v>154</v>
      </c>
      <c r="O1198">
        <v>1</v>
      </c>
      <c r="P1198" t="s">
        <v>154</v>
      </c>
      <c r="Q1198" t="s">
        <v>154</v>
      </c>
      <c r="R1198" t="s">
        <v>301</v>
      </c>
      <c r="S1198">
        <v>0</v>
      </c>
      <c r="T1198">
        <v>2</v>
      </c>
      <c r="U1198">
        <v>0</v>
      </c>
      <c r="V1198">
        <v>48</v>
      </c>
      <c r="W1198">
        <v>48</v>
      </c>
      <c r="X1198">
        <v>2</v>
      </c>
      <c r="Y1198">
        <v>48</v>
      </c>
      <c r="Z1198">
        <v>20</v>
      </c>
      <c r="AA1198">
        <v>0</v>
      </c>
      <c r="AB1198">
        <v>20</v>
      </c>
      <c r="AC1198">
        <v>2</v>
      </c>
      <c r="AD1198">
        <v>2</v>
      </c>
      <c r="AE1198">
        <v>0</v>
      </c>
      <c r="AF1198">
        <v>0</v>
      </c>
      <c r="AG1198">
        <v>48</v>
      </c>
      <c r="AH1198">
        <v>2</v>
      </c>
      <c r="AI1198">
        <v>2</v>
      </c>
      <c r="AJ1198">
        <v>0</v>
      </c>
      <c r="AK1198">
        <v>48</v>
      </c>
      <c r="AL1198">
        <v>48</v>
      </c>
      <c r="AM1198">
        <v>69</v>
      </c>
      <c r="AN1198">
        <v>2</v>
      </c>
      <c r="AO1198">
        <v>2</v>
      </c>
      <c r="AP1198">
        <v>2</v>
      </c>
      <c r="AQ1198">
        <v>20</v>
      </c>
      <c r="AR1198">
        <v>20</v>
      </c>
      <c r="AS1198">
        <v>20</v>
      </c>
      <c r="AT1198">
        <v>2</v>
      </c>
      <c r="AU1198">
        <v>48</v>
      </c>
      <c r="AV1198">
        <v>20</v>
      </c>
      <c r="AW1198">
        <v>48</v>
      </c>
      <c r="AX1198">
        <v>0</v>
      </c>
      <c r="AY1198" t="s">
        <v>159</v>
      </c>
      <c r="AZ1198" t="s">
        <v>442</v>
      </c>
      <c r="BA1198" t="s">
        <v>1144</v>
      </c>
      <c r="BB1198" t="s">
        <v>1678</v>
      </c>
      <c r="BC1198" t="s">
        <v>163</v>
      </c>
      <c r="BD1198" t="b">
        <v>0</v>
      </c>
      <c r="BE1198">
        <v>4.1100000000000003</v>
      </c>
      <c r="BF1198" t="b">
        <v>1</v>
      </c>
      <c r="BH1198" t="s">
        <v>164</v>
      </c>
      <c r="BI1198" t="s">
        <v>1679</v>
      </c>
      <c r="BJ1198" t="b">
        <v>0</v>
      </c>
      <c r="BK1198" t="s">
        <v>166</v>
      </c>
      <c r="BL1198" t="b">
        <v>0</v>
      </c>
      <c r="BM1198">
        <v>18</v>
      </c>
      <c r="BN1198" t="s">
        <v>167</v>
      </c>
      <c r="BO1198" t="s">
        <v>168</v>
      </c>
      <c r="BP1198" t="s">
        <v>167</v>
      </c>
      <c r="BQ1198" t="s">
        <v>167</v>
      </c>
      <c r="BR1198">
        <v>768</v>
      </c>
      <c r="BS1198" t="s">
        <v>156</v>
      </c>
      <c r="BT1198" t="s">
        <v>193</v>
      </c>
      <c r="BU1198" t="s">
        <v>327</v>
      </c>
      <c r="BV1198" t="s">
        <v>310</v>
      </c>
      <c r="BW1198">
        <v>48</v>
      </c>
      <c r="BX1198">
        <v>3</v>
      </c>
      <c r="BY1198">
        <v>0</v>
      </c>
      <c r="BZ1198">
        <v>6</v>
      </c>
      <c r="CA1198" t="s">
        <v>1680</v>
      </c>
      <c r="CB1198" t="s">
        <v>156</v>
      </c>
      <c r="CC1198">
        <v>7</v>
      </c>
      <c r="CD1198" t="b">
        <v>0</v>
      </c>
      <c r="CE1198" t="s">
        <v>832</v>
      </c>
      <c r="CF1198" t="s">
        <v>833</v>
      </c>
      <c r="CG1198">
        <v>38</v>
      </c>
      <c r="CH1198">
        <v>0</v>
      </c>
      <c r="CI1198" t="s">
        <v>301</v>
      </c>
      <c r="CJ1198" t="s">
        <v>430</v>
      </c>
      <c r="CK1198" t="s">
        <v>430</v>
      </c>
      <c r="CL1198" t="s">
        <v>430</v>
      </c>
      <c r="CM1198" t="s">
        <v>430</v>
      </c>
      <c r="CN1198" t="s">
        <v>1682</v>
      </c>
      <c r="CO1198" t="s">
        <v>301</v>
      </c>
      <c r="CP1198" t="s">
        <v>430</v>
      </c>
      <c r="CQ1198">
        <v>1</v>
      </c>
      <c r="CR1198">
        <v>1369</v>
      </c>
      <c r="CS1198">
        <f t="shared" si="81"/>
        <v>1369</v>
      </c>
      <c r="CT1198">
        <f t="shared" si="79"/>
        <v>2202.5714285714284</v>
      </c>
      <c r="CU1198">
        <f t="shared" si="80"/>
        <v>2570.2272856017166</v>
      </c>
      <c r="CV1198">
        <f t="shared" si="78"/>
        <v>1369</v>
      </c>
      <c r="CW1198">
        <v>31373</v>
      </c>
      <c r="CX1198">
        <v>7252</v>
      </c>
      <c r="CY1198">
        <v>2901</v>
      </c>
      <c r="CZ1198">
        <v>921</v>
      </c>
      <c r="DA1198">
        <v>103185</v>
      </c>
      <c r="DB1198">
        <v>1369</v>
      </c>
      <c r="DC1198">
        <v>65723</v>
      </c>
      <c r="DD1198">
        <v>7384</v>
      </c>
      <c r="DE1198">
        <v>2</v>
      </c>
      <c r="DF1198" t="s">
        <v>156</v>
      </c>
      <c r="DG1198">
        <v>1024</v>
      </c>
      <c r="DH1198">
        <v>2</v>
      </c>
      <c r="DI1198">
        <v>48000</v>
      </c>
      <c r="DJ1198">
        <v>-16</v>
      </c>
      <c r="DK1198" t="s">
        <v>176</v>
      </c>
      <c r="DL1198">
        <v>12</v>
      </c>
      <c r="DM1198" t="s">
        <v>413</v>
      </c>
      <c r="DN1198">
        <v>621439</v>
      </c>
      <c r="DO1198">
        <v>614185</v>
      </c>
      <c r="DP1198">
        <v>105033</v>
      </c>
      <c r="DQ1198">
        <v>1071778</v>
      </c>
      <c r="DR1198">
        <v>1073779</v>
      </c>
      <c r="DS1198">
        <v>614172</v>
      </c>
      <c r="DT1198">
        <v>1071777</v>
      </c>
      <c r="DU1198">
        <v>606749</v>
      </c>
      <c r="DV1198" t="s">
        <v>158</v>
      </c>
      <c r="DW1198">
        <v>602790</v>
      </c>
      <c r="DX1198">
        <v>440747</v>
      </c>
      <c r="DY1198">
        <v>509523</v>
      </c>
      <c r="DZ1198">
        <v>1847</v>
      </c>
      <c r="EA1198">
        <v>1846</v>
      </c>
      <c r="EB1198">
        <v>1071026</v>
      </c>
      <c r="EC1198">
        <v>440747</v>
      </c>
      <c r="ED1198">
        <v>440747</v>
      </c>
      <c r="EE1198">
        <v>1847</v>
      </c>
      <c r="EF1198">
        <v>1077359</v>
      </c>
      <c r="EG1198">
        <v>1075780</v>
      </c>
      <c r="EH1198">
        <v>1078729</v>
      </c>
      <c r="EI1198">
        <v>443649</v>
      </c>
      <c r="EJ1198">
        <v>510445</v>
      </c>
      <c r="EK1198">
        <v>443798</v>
      </c>
      <c r="EL1198">
        <v>606749</v>
      </c>
      <c r="EM1198">
        <v>604791</v>
      </c>
      <c r="EN1198">
        <v>614136</v>
      </c>
      <c r="EO1198" t="s">
        <v>158</v>
      </c>
      <c r="EP1198">
        <v>1077359</v>
      </c>
      <c r="EQ1198">
        <v>602790</v>
      </c>
      <c r="ER1198">
        <v>1071025</v>
      </c>
      <c r="ES1198">
        <v>652812</v>
      </c>
      <c r="ET1198" t="s">
        <v>178</v>
      </c>
      <c r="EU1198">
        <v>48</v>
      </c>
      <c r="EV1198" t="s">
        <v>1761</v>
      </c>
      <c r="EW1198">
        <v>49</v>
      </c>
      <c r="EX1198" t="s">
        <v>305</v>
      </c>
      <c r="EY1198" t="s">
        <v>169</v>
      </c>
      <c r="EZ1198">
        <v>1024</v>
      </c>
      <c r="FA1198">
        <v>-180</v>
      </c>
      <c r="FB1198">
        <v>-104</v>
      </c>
    </row>
    <row r="1199" spans="1:158" x14ac:dyDescent="0.35">
      <c r="A1199">
        <v>98</v>
      </c>
      <c r="B1199">
        <v>98</v>
      </c>
      <c r="C1199">
        <v>2249</v>
      </c>
      <c r="D1199">
        <v>2249</v>
      </c>
      <c r="E1199" t="s">
        <v>155</v>
      </c>
      <c r="F1199" t="s">
        <v>156</v>
      </c>
      <c r="G1199" t="s">
        <v>156</v>
      </c>
      <c r="H1199" t="s">
        <v>156</v>
      </c>
      <c r="I1199">
        <v>0</v>
      </c>
      <c r="J1199" t="s">
        <v>157</v>
      </c>
      <c r="K1199">
        <v>1</v>
      </c>
      <c r="L1199" t="s">
        <v>154</v>
      </c>
      <c r="M1199" t="s">
        <v>154</v>
      </c>
      <c r="N1199" t="s">
        <v>154</v>
      </c>
      <c r="O1199">
        <v>1</v>
      </c>
      <c r="P1199" t="s">
        <v>154</v>
      </c>
      <c r="Q1199" t="s">
        <v>154</v>
      </c>
      <c r="R1199" t="s">
        <v>301</v>
      </c>
      <c r="S1199">
        <v>0</v>
      </c>
      <c r="T1199">
        <v>2</v>
      </c>
      <c r="U1199">
        <v>0</v>
      </c>
      <c r="V1199">
        <v>49</v>
      </c>
      <c r="W1199">
        <v>49</v>
      </c>
      <c r="X1199">
        <v>2</v>
      </c>
      <c r="Y1199">
        <v>49</v>
      </c>
      <c r="Z1199">
        <v>20</v>
      </c>
      <c r="AA1199">
        <v>0</v>
      </c>
      <c r="AB1199">
        <v>20</v>
      </c>
      <c r="AC1199">
        <v>2</v>
      </c>
      <c r="AD1199">
        <v>2</v>
      </c>
      <c r="AE1199">
        <v>0</v>
      </c>
      <c r="AF1199">
        <v>0</v>
      </c>
      <c r="AG1199">
        <v>49</v>
      </c>
      <c r="AH1199">
        <v>2</v>
      </c>
      <c r="AI1199">
        <v>2</v>
      </c>
      <c r="AJ1199">
        <v>0</v>
      </c>
      <c r="AK1199">
        <v>49</v>
      </c>
      <c r="AL1199">
        <v>49</v>
      </c>
      <c r="AM1199">
        <v>70</v>
      </c>
      <c r="AN1199">
        <v>2</v>
      </c>
      <c r="AO1199">
        <v>2</v>
      </c>
      <c r="AP1199">
        <v>2</v>
      </c>
      <c r="AQ1199">
        <v>20</v>
      </c>
      <c r="AR1199">
        <v>20</v>
      </c>
      <c r="AS1199">
        <v>20</v>
      </c>
      <c r="AT1199">
        <v>2</v>
      </c>
      <c r="AU1199">
        <v>49</v>
      </c>
      <c r="AV1199">
        <v>20</v>
      </c>
      <c r="AW1199">
        <v>49</v>
      </c>
      <c r="AX1199">
        <v>0</v>
      </c>
      <c r="AY1199" t="s">
        <v>159</v>
      </c>
      <c r="AZ1199" t="s">
        <v>442</v>
      </c>
      <c r="BA1199" t="s">
        <v>1144</v>
      </c>
      <c r="BB1199" t="s">
        <v>1678</v>
      </c>
      <c r="BC1199" t="s">
        <v>163</v>
      </c>
      <c r="BD1199" t="b">
        <v>0</v>
      </c>
      <c r="BE1199">
        <v>2.5</v>
      </c>
      <c r="BF1199" t="b">
        <v>1</v>
      </c>
      <c r="BH1199" t="s">
        <v>164</v>
      </c>
      <c r="BI1199" t="s">
        <v>1679</v>
      </c>
      <c r="BJ1199" t="b">
        <v>0</v>
      </c>
      <c r="BK1199" t="s">
        <v>166</v>
      </c>
      <c r="BL1199" t="b">
        <v>0</v>
      </c>
      <c r="BM1199">
        <v>18</v>
      </c>
      <c r="BN1199" t="s">
        <v>167</v>
      </c>
      <c r="BO1199" t="s">
        <v>168</v>
      </c>
      <c r="BP1199" t="s">
        <v>167</v>
      </c>
      <c r="BQ1199" t="s">
        <v>167</v>
      </c>
      <c r="BR1199">
        <v>768</v>
      </c>
      <c r="BS1199" t="s">
        <v>156</v>
      </c>
      <c r="BT1199" t="s">
        <v>193</v>
      </c>
      <c r="BU1199" t="s">
        <v>315</v>
      </c>
      <c r="BV1199" t="s">
        <v>185</v>
      </c>
      <c r="BW1199">
        <v>49</v>
      </c>
      <c r="BX1199">
        <v>3</v>
      </c>
      <c r="BY1199">
        <v>0</v>
      </c>
      <c r="BZ1199">
        <v>6</v>
      </c>
      <c r="CA1199" t="s">
        <v>1680</v>
      </c>
      <c r="CB1199" t="s">
        <v>156</v>
      </c>
      <c r="CC1199">
        <v>7</v>
      </c>
      <c r="CD1199" t="b">
        <v>0</v>
      </c>
      <c r="CE1199" t="s">
        <v>832</v>
      </c>
      <c r="CF1199" t="s">
        <v>833</v>
      </c>
      <c r="CG1199">
        <v>33</v>
      </c>
      <c r="CH1199">
        <v>0</v>
      </c>
      <c r="CI1199" t="s">
        <v>301</v>
      </c>
      <c r="CJ1199" t="s">
        <v>430</v>
      </c>
      <c r="CK1199" t="s">
        <v>430</v>
      </c>
      <c r="CL1199" t="s">
        <v>430</v>
      </c>
      <c r="CM1199" t="s">
        <v>430</v>
      </c>
      <c r="CN1199" t="s">
        <v>1682</v>
      </c>
      <c r="CO1199" t="s">
        <v>301</v>
      </c>
      <c r="CP1199" t="s">
        <v>430</v>
      </c>
      <c r="CQ1199">
        <v>1</v>
      </c>
      <c r="CR1199">
        <v>1402</v>
      </c>
      <c r="CS1199">
        <f t="shared" si="81"/>
        <v>1402</v>
      </c>
      <c r="CT1199">
        <f t="shared" si="79"/>
        <v>2202.5714285714284</v>
      </c>
      <c r="CU1199">
        <f t="shared" si="80"/>
        <v>2570.2272856017166</v>
      </c>
      <c r="CV1199">
        <f t="shared" si="78"/>
        <v>1402</v>
      </c>
      <c r="CW1199">
        <v>31373</v>
      </c>
      <c r="CX1199">
        <v>7252</v>
      </c>
      <c r="CY1199">
        <v>2901</v>
      </c>
      <c r="CZ1199">
        <v>921</v>
      </c>
      <c r="DA1199">
        <v>103185</v>
      </c>
      <c r="DB1199">
        <v>1402</v>
      </c>
      <c r="DC1199">
        <v>65723</v>
      </c>
      <c r="DD1199">
        <v>7384</v>
      </c>
      <c r="DE1199">
        <v>2</v>
      </c>
      <c r="DF1199" t="s">
        <v>156</v>
      </c>
      <c r="DG1199">
        <v>1024</v>
      </c>
      <c r="DH1199">
        <v>2</v>
      </c>
      <c r="DI1199">
        <v>48000</v>
      </c>
      <c r="DJ1199">
        <v>-16</v>
      </c>
      <c r="DK1199" t="s">
        <v>176</v>
      </c>
      <c r="DL1199">
        <v>12</v>
      </c>
      <c r="DM1199" t="s">
        <v>413</v>
      </c>
      <c r="DN1199">
        <v>621439</v>
      </c>
      <c r="DO1199">
        <v>614185</v>
      </c>
      <c r="DP1199">
        <v>105033</v>
      </c>
      <c r="DQ1199">
        <v>1079549</v>
      </c>
      <c r="DR1199">
        <v>1081669</v>
      </c>
      <c r="DS1199">
        <v>614172</v>
      </c>
      <c r="DT1199">
        <v>1079548</v>
      </c>
      <c r="DU1199">
        <v>606749</v>
      </c>
      <c r="DV1199" t="s">
        <v>158</v>
      </c>
      <c r="DW1199">
        <v>602790</v>
      </c>
      <c r="DX1199">
        <v>440747</v>
      </c>
      <c r="DY1199">
        <v>509523</v>
      </c>
      <c r="DZ1199">
        <v>1847</v>
      </c>
      <c r="EA1199">
        <v>1846</v>
      </c>
      <c r="EB1199">
        <v>1078797</v>
      </c>
      <c r="EC1199">
        <v>440747</v>
      </c>
      <c r="ED1199">
        <v>440747</v>
      </c>
      <c r="EE1199">
        <v>1847</v>
      </c>
      <c r="EF1199">
        <v>1085430</v>
      </c>
      <c r="EG1199">
        <v>1083669</v>
      </c>
      <c r="EH1199">
        <v>1086832</v>
      </c>
      <c r="EI1199">
        <v>443649</v>
      </c>
      <c r="EJ1199">
        <v>510445</v>
      </c>
      <c r="EK1199">
        <v>443798</v>
      </c>
      <c r="EL1199">
        <v>606749</v>
      </c>
      <c r="EM1199">
        <v>604791</v>
      </c>
      <c r="EN1199">
        <v>614136</v>
      </c>
      <c r="EO1199" t="s">
        <v>158</v>
      </c>
      <c r="EP1199">
        <v>1085430</v>
      </c>
      <c r="EQ1199">
        <v>602790</v>
      </c>
      <c r="ER1199">
        <v>1078796</v>
      </c>
      <c r="ES1199">
        <v>652812</v>
      </c>
      <c r="ET1199" t="s">
        <v>178</v>
      </c>
      <c r="EU1199">
        <v>49</v>
      </c>
      <c r="EV1199" t="s">
        <v>1762</v>
      </c>
      <c r="EW1199">
        <v>50</v>
      </c>
      <c r="EX1199" t="s">
        <v>305</v>
      </c>
      <c r="EY1199" t="s">
        <v>169</v>
      </c>
      <c r="EZ1199">
        <v>1024</v>
      </c>
      <c r="FA1199">
        <v>-180</v>
      </c>
      <c r="FB1199">
        <v>-104</v>
      </c>
    </row>
    <row r="1200" spans="1:158" x14ac:dyDescent="0.35">
      <c r="A1200">
        <v>98</v>
      </c>
      <c r="B1200">
        <v>98</v>
      </c>
      <c r="C1200">
        <v>2216</v>
      </c>
      <c r="D1200">
        <v>2216</v>
      </c>
      <c r="E1200" t="s">
        <v>155</v>
      </c>
      <c r="F1200" t="s">
        <v>156</v>
      </c>
      <c r="G1200" t="s">
        <v>156</v>
      </c>
      <c r="H1200" t="s">
        <v>156</v>
      </c>
      <c r="I1200">
        <v>0</v>
      </c>
      <c r="J1200" t="s">
        <v>157</v>
      </c>
      <c r="K1200">
        <v>1</v>
      </c>
      <c r="L1200" t="s">
        <v>154</v>
      </c>
      <c r="M1200" t="s">
        <v>154</v>
      </c>
      <c r="N1200" t="s">
        <v>154</v>
      </c>
      <c r="O1200">
        <v>1</v>
      </c>
      <c r="P1200" t="s">
        <v>154</v>
      </c>
      <c r="Q1200" t="s">
        <v>154</v>
      </c>
      <c r="R1200" t="s">
        <v>301</v>
      </c>
      <c r="S1200">
        <v>0</v>
      </c>
      <c r="T1200">
        <v>2</v>
      </c>
      <c r="U1200">
        <v>0</v>
      </c>
      <c r="V1200">
        <v>50</v>
      </c>
      <c r="W1200">
        <v>50</v>
      </c>
      <c r="X1200">
        <v>2</v>
      </c>
      <c r="Y1200">
        <v>50</v>
      </c>
      <c r="Z1200">
        <v>20</v>
      </c>
      <c r="AA1200">
        <v>0</v>
      </c>
      <c r="AB1200">
        <v>20</v>
      </c>
      <c r="AC1200">
        <v>2</v>
      </c>
      <c r="AD1200">
        <v>2</v>
      </c>
      <c r="AE1200">
        <v>0</v>
      </c>
      <c r="AF1200">
        <v>0</v>
      </c>
      <c r="AG1200">
        <v>50</v>
      </c>
      <c r="AH1200">
        <v>2</v>
      </c>
      <c r="AI1200">
        <v>2</v>
      </c>
      <c r="AJ1200">
        <v>0</v>
      </c>
      <c r="AK1200">
        <v>50</v>
      </c>
      <c r="AL1200">
        <v>50</v>
      </c>
      <c r="AM1200">
        <v>71</v>
      </c>
      <c r="AN1200">
        <v>2</v>
      </c>
      <c r="AO1200">
        <v>2</v>
      </c>
      <c r="AP1200">
        <v>2</v>
      </c>
      <c r="AQ1200">
        <v>20</v>
      </c>
      <c r="AR1200">
        <v>20</v>
      </c>
      <c r="AS1200">
        <v>20</v>
      </c>
      <c r="AT1200">
        <v>2</v>
      </c>
      <c r="AU1200">
        <v>50</v>
      </c>
      <c r="AV1200">
        <v>20</v>
      </c>
      <c r="AW1200">
        <v>50</v>
      </c>
      <c r="AX1200">
        <v>0</v>
      </c>
      <c r="AY1200" t="s">
        <v>159</v>
      </c>
      <c r="AZ1200" t="s">
        <v>442</v>
      </c>
      <c r="BA1200" t="s">
        <v>1144</v>
      </c>
      <c r="BB1200" t="s">
        <v>1678</v>
      </c>
      <c r="BC1200" t="s">
        <v>163</v>
      </c>
      <c r="BD1200" t="b">
        <v>0</v>
      </c>
      <c r="BE1200">
        <v>4.7699999999999996</v>
      </c>
      <c r="BF1200" t="b">
        <v>1</v>
      </c>
      <c r="BH1200" t="s">
        <v>164</v>
      </c>
      <c r="BI1200" t="s">
        <v>1679</v>
      </c>
      <c r="BJ1200" t="b">
        <v>0</v>
      </c>
      <c r="BK1200" t="s">
        <v>166</v>
      </c>
      <c r="BL1200" t="b">
        <v>0</v>
      </c>
      <c r="BM1200">
        <v>18</v>
      </c>
      <c r="BN1200" t="s">
        <v>167</v>
      </c>
      <c r="BO1200" t="s">
        <v>168</v>
      </c>
      <c r="BP1200" t="s">
        <v>167</v>
      </c>
      <c r="BQ1200" t="s">
        <v>167</v>
      </c>
      <c r="BR1200">
        <v>768</v>
      </c>
      <c r="BS1200" t="s">
        <v>156</v>
      </c>
      <c r="BT1200" t="s">
        <v>193</v>
      </c>
      <c r="BU1200" t="s">
        <v>303</v>
      </c>
      <c r="BV1200" t="s">
        <v>302</v>
      </c>
      <c r="BW1200">
        <v>50</v>
      </c>
      <c r="BX1200">
        <v>3</v>
      </c>
      <c r="BY1200">
        <v>0</v>
      </c>
      <c r="BZ1200">
        <v>6</v>
      </c>
      <c r="CA1200" t="s">
        <v>1680</v>
      </c>
      <c r="CB1200" t="s">
        <v>156</v>
      </c>
      <c r="CC1200">
        <v>7</v>
      </c>
      <c r="CD1200" t="b">
        <v>0</v>
      </c>
      <c r="CE1200" t="s">
        <v>832</v>
      </c>
      <c r="CF1200" t="s">
        <v>833</v>
      </c>
      <c r="CG1200">
        <v>11</v>
      </c>
      <c r="CH1200">
        <v>0</v>
      </c>
      <c r="CI1200" t="s">
        <v>301</v>
      </c>
      <c r="CJ1200" t="s">
        <v>430</v>
      </c>
      <c r="CK1200" t="s">
        <v>430</v>
      </c>
      <c r="CL1200" t="s">
        <v>430</v>
      </c>
      <c r="CM1200" t="s">
        <v>430</v>
      </c>
      <c r="CN1200" t="s">
        <v>1682</v>
      </c>
      <c r="CO1200" t="s">
        <v>301</v>
      </c>
      <c r="CP1200" t="s">
        <v>430</v>
      </c>
      <c r="CQ1200">
        <v>1</v>
      </c>
      <c r="CR1200">
        <v>603</v>
      </c>
      <c r="CS1200">
        <f t="shared" si="81"/>
        <v>603</v>
      </c>
      <c r="CT1200">
        <f t="shared" si="79"/>
        <v>2202.5714285714284</v>
      </c>
      <c r="CU1200">
        <f t="shared" si="80"/>
        <v>2570.2272856017166</v>
      </c>
      <c r="CV1200">
        <f t="shared" si="78"/>
        <v>603</v>
      </c>
      <c r="CW1200">
        <v>31373</v>
      </c>
      <c r="CX1200">
        <v>7252</v>
      </c>
      <c r="CY1200">
        <v>2901</v>
      </c>
      <c r="CZ1200">
        <v>921</v>
      </c>
      <c r="DA1200">
        <v>103185</v>
      </c>
      <c r="DB1200">
        <v>603</v>
      </c>
      <c r="DC1200">
        <v>65723</v>
      </c>
      <c r="DD1200">
        <v>7384</v>
      </c>
      <c r="DE1200">
        <v>2</v>
      </c>
      <c r="DF1200" t="s">
        <v>156</v>
      </c>
      <c r="DG1200">
        <v>1024</v>
      </c>
      <c r="DH1200">
        <v>2</v>
      </c>
      <c r="DI1200">
        <v>48000</v>
      </c>
      <c r="DJ1200">
        <v>-16</v>
      </c>
      <c r="DK1200" t="s">
        <v>176</v>
      </c>
      <c r="DL1200">
        <v>12</v>
      </c>
      <c r="DM1200" t="s">
        <v>413</v>
      </c>
      <c r="DN1200">
        <v>621439</v>
      </c>
      <c r="DO1200">
        <v>614185</v>
      </c>
      <c r="DP1200">
        <v>105033</v>
      </c>
      <c r="DQ1200">
        <v>1087617</v>
      </c>
      <c r="DR1200">
        <v>1089309</v>
      </c>
      <c r="DS1200">
        <v>614172</v>
      </c>
      <c r="DT1200">
        <v>1087617</v>
      </c>
      <c r="DU1200">
        <v>606749</v>
      </c>
      <c r="DV1200" t="s">
        <v>158</v>
      </c>
      <c r="DW1200">
        <v>602790</v>
      </c>
      <c r="DX1200">
        <v>440747</v>
      </c>
      <c r="DY1200">
        <v>509523</v>
      </c>
      <c r="DZ1200">
        <v>1847</v>
      </c>
      <c r="EA1200">
        <v>1846</v>
      </c>
      <c r="EB1200">
        <v>1086862</v>
      </c>
      <c r="EC1200">
        <v>440747</v>
      </c>
      <c r="ED1200">
        <v>440747</v>
      </c>
      <c r="EE1200">
        <v>1847</v>
      </c>
      <c r="EF1200">
        <v>1093259</v>
      </c>
      <c r="EG1200">
        <v>1091310</v>
      </c>
      <c r="EH1200">
        <v>1093863</v>
      </c>
      <c r="EI1200">
        <v>443649</v>
      </c>
      <c r="EJ1200">
        <v>510445</v>
      </c>
      <c r="EK1200">
        <v>443798</v>
      </c>
      <c r="EL1200">
        <v>606749</v>
      </c>
      <c r="EM1200">
        <v>604791</v>
      </c>
      <c r="EN1200">
        <v>614136</v>
      </c>
      <c r="EO1200" t="s">
        <v>158</v>
      </c>
      <c r="EP1200">
        <v>1093259</v>
      </c>
      <c r="EQ1200">
        <v>602790</v>
      </c>
      <c r="ER1200">
        <v>1086862</v>
      </c>
      <c r="ES1200">
        <v>652812</v>
      </c>
      <c r="ET1200" t="s">
        <v>178</v>
      </c>
      <c r="EU1200">
        <v>50</v>
      </c>
      <c r="EV1200" t="s">
        <v>1763</v>
      </c>
      <c r="EW1200">
        <v>51</v>
      </c>
      <c r="EX1200" t="s">
        <v>305</v>
      </c>
      <c r="EY1200" t="s">
        <v>169</v>
      </c>
      <c r="EZ1200">
        <v>1024</v>
      </c>
      <c r="FA1200">
        <v>-180</v>
      </c>
      <c r="FB1200">
        <v>-104</v>
      </c>
    </row>
    <row r="1201" spans="1:158" x14ac:dyDescent="0.35">
      <c r="A1201">
        <v>98</v>
      </c>
      <c r="B1201">
        <v>98</v>
      </c>
      <c r="C1201">
        <v>2177</v>
      </c>
      <c r="D1201">
        <v>2177</v>
      </c>
      <c r="E1201" t="s">
        <v>155</v>
      </c>
      <c r="F1201" t="s">
        <v>156</v>
      </c>
      <c r="G1201" t="s">
        <v>156</v>
      </c>
      <c r="H1201" t="s">
        <v>156</v>
      </c>
      <c r="I1201">
        <v>0</v>
      </c>
      <c r="J1201" t="s">
        <v>157</v>
      </c>
      <c r="K1201">
        <v>1</v>
      </c>
      <c r="L1201" t="s">
        <v>154</v>
      </c>
      <c r="M1201" t="s">
        <v>154</v>
      </c>
      <c r="N1201" t="s">
        <v>154</v>
      </c>
      <c r="O1201">
        <v>1</v>
      </c>
      <c r="P1201" t="s">
        <v>154</v>
      </c>
      <c r="Q1201" t="s">
        <v>154</v>
      </c>
      <c r="R1201" t="s">
        <v>306</v>
      </c>
      <c r="S1201">
        <v>0</v>
      </c>
      <c r="T1201">
        <v>2</v>
      </c>
      <c r="U1201">
        <v>0</v>
      </c>
      <c r="V1201">
        <v>51</v>
      </c>
      <c r="W1201">
        <v>51</v>
      </c>
      <c r="X1201">
        <v>2</v>
      </c>
      <c r="Y1201">
        <v>51</v>
      </c>
      <c r="Z1201">
        <v>20</v>
      </c>
      <c r="AA1201">
        <v>0</v>
      </c>
      <c r="AB1201">
        <v>20</v>
      </c>
      <c r="AC1201">
        <v>2</v>
      </c>
      <c r="AD1201">
        <v>2</v>
      </c>
      <c r="AE1201">
        <v>0</v>
      </c>
      <c r="AF1201">
        <v>0</v>
      </c>
      <c r="AG1201">
        <v>51</v>
      </c>
      <c r="AH1201">
        <v>2</v>
      </c>
      <c r="AI1201">
        <v>2</v>
      </c>
      <c r="AJ1201">
        <v>0</v>
      </c>
      <c r="AK1201">
        <v>51</v>
      </c>
      <c r="AL1201">
        <v>51</v>
      </c>
      <c r="AM1201">
        <v>72</v>
      </c>
      <c r="AN1201">
        <v>2</v>
      </c>
      <c r="AO1201">
        <v>2</v>
      </c>
      <c r="AP1201">
        <v>2</v>
      </c>
      <c r="AQ1201">
        <v>20</v>
      </c>
      <c r="AR1201">
        <v>20</v>
      </c>
      <c r="AS1201">
        <v>20</v>
      </c>
      <c r="AT1201">
        <v>2</v>
      </c>
      <c r="AU1201">
        <v>51</v>
      </c>
      <c r="AV1201">
        <v>20</v>
      </c>
      <c r="AW1201">
        <v>51</v>
      </c>
      <c r="AX1201">
        <v>0</v>
      </c>
      <c r="AY1201" t="s">
        <v>159</v>
      </c>
      <c r="AZ1201" t="s">
        <v>442</v>
      </c>
      <c r="BA1201" t="s">
        <v>1144</v>
      </c>
      <c r="BB1201" t="s">
        <v>1678</v>
      </c>
      <c r="BC1201" t="s">
        <v>163</v>
      </c>
      <c r="BD1201" t="b">
        <v>0</v>
      </c>
      <c r="BE1201" t="s">
        <v>167</v>
      </c>
      <c r="BF1201" t="b">
        <v>1</v>
      </c>
      <c r="BH1201" t="s">
        <v>164</v>
      </c>
      <c r="BI1201" t="s">
        <v>1679</v>
      </c>
      <c r="BJ1201" t="b">
        <v>0</v>
      </c>
      <c r="BK1201" t="s">
        <v>166</v>
      </c>
      <c r="BL1201" t="b">
        <v>0</v>
      </c>
      <c r="BM1201">
        <v>18</v>
      </c>
      <c r="BN1201" t="s">
        <v>167</v>
      </c>
      <c r="BO1201" t="s">
        <v>168</v>
      </c>
      <c r="BP1201" t="s">
        <v>167</v>
      </c>
      <c r="BQ1201" t="s">
        <v>167</v>
      </c>
      <c r="BR1201">
        <v>768</v>
      </c>
      <c r="BS1201" t="s">
        <v>156</v>
      </c>
      <c r="BT1201" t="s">
        <v>193</v>
      </c>
      <c r="BU1201" t="s">
        <v>185</v>
      </c>
      <c r="BV1201" t="s">
        <v>340</v>
      </c>
      <c r="BW1201">
        <v>51</v>
      </c>
      <c r="BX1201">
        <v>3</v>
      </c>
      <c r="BY1201">
        <v>0</v>
      </c>
      <c r="BZ1201">
        <v>6</v>
      </c>
      <c r="CA1201" t="s">
        <v>1680</v>
      </c>
      <c r="CB1201" t="s">
        <v>156</v>
      </c>
      <c r="CC1201">
        <v>7</v>
      </c>
      <c r="CD1201" t="b">
        <v>0</v>
      </c>
      <c r="CE1201" t="s">
        <v>832</v>
      </c>
      <c r="CF1201" t="s">
        <v>833</v>
      </c>
      <c r="CG1201">
        <v>56</v>
      </c>
      <c r="CH1201">
        <v>0</v>
      </c>
      <c r="CI1201" t="s">
        <v>306</v>
      </c>
      <c r="CJ1201" t="s">
        <v>430</v>
      </c>
      <c r="CK1201" t="s">
        <v>430</v>
      </c>
      <c r="CL1201" t="s">
        <v>430</v>
      </c>
      <c r="CM1201" t="s">
        <v>430</v>
      </c>
      <c r="CN1201" t="s">
        <v>1682</v>
      </c>
      <c r="CO1201" t="s">
        <v>306</v>
      </c>
      <c r="CP1201" t="s">
        <v>430</v>
      </c>
      <c r="CQ1201">
        <v>1</v>
      </c>
      <c r="CR1201">
        <v>190</v>
      </c>
      <c r="CS1201" t="str">
        <f t="shared" si="81"/>
        <v>-</v>
      </c>
      <c r="CT1201">
        <f t="shared" si="79"/>
        <v>2202.5714285714284</v>
      </c>
      <c r="CU1201">
        <f t="shared" si="80"/>
        <v>2570.2272856017166</v>
      </c>
      <c r="CV1201" t="str">
        <f t="shared" si="78"/>
        <v>-</v>
      </c>
      <c r="CW1201">
        <v>31373</v>
      </c>
      <c r="CX1201">
        <v>7252</v>
      </c>
      <c r="CY1201">
        <v>2901</v>
      </c>
      <c r="CZ1201">
        <v>921</v>
      </c>
      <c r="DA1201">
        <v>103185</v>
      </c>
      <c r="DB1201">
        <v>190</v>
      </c>
      <c r="DC1201">
        <v>65723</v>
      </c>
      <c r="DD1201">
        <v>7384</v>
      </c>
      <c r="DE1201">
        <v>2</v>
      </c>
      <c r="DF1201" t="s">
        <v>156</v>
      </c>
      <c r="DG1201">
        <v>1024</v>
      </c>
      <c r="DH1201">
        <v>2</v>
      </c>
      <c r="DI1201">
        <v>48000</v>
      </c>
      <c r="DJ1201">
        <v>-16</v>
      </c>
      <c r="DK1201" t="s">
        <v>176</v>
      </c>
      <c r="DL1201">
        <v>12</v>
      </c>
      <c r="DM1201" t="s">
        <v>413</v>
      </c>
      <c r="DN1201">
        <v>621439</v>
      </c>
      <c r="DO1201">
        <v>614185</v>
      </c>
      <c r="DP1201">
        <v>105033</v>
      </c>
      <c r="DQ1201">
        <v>1094643</v>
      </c>
      <c r="DR1201">
        <v>1096419</v>
      </c>
      <c r="DS1201">
        <v>614172</v>
      </c>
      <c r="DT1201">
        <v>1094643</v>
      </c>
      <c r="DU1201">
        <v>606749</v>
      </c>
      <c r="DV1201" t="s">
        <v>158</v>
      </c>
      <c r="DW1201">
        <v>602790</v>
      </c>
      <c r="DX1201">
        <v>440747</v>
      </c>
      <c r="DY1201">
        <v>509523</v>
      </c>
      <c r="DZ1201">
        <v>1847</v>
      </c>
      <c r="EA1201">
        <v>1846</v>
      </c>
      <c r="EB1201">
        <v>1093892</v>
      </c>
      <c r="EC1201">
        <v>440747</v>
      </c>
      <c r="ED1201">
        <v>440747</v>
      </c>
      <c r="EE1201">
        <v>1847</v>
      </c>
      <c r="EF1201">
        <v>1100189</v>
      </c>
      <c r="EG1201">
        <v>1098419</v>
      </c>
      <c r="EH1201">
        <v>1100381</v>
      </c>
      <c r="EI1201">
        <v>443649</v>
      </c>
      <c r="EJ1201">
        <v>510445</v>
      </c>
      <c r="EK1201">
        <v>443798</v>
      </c>
      <c r="EL1201">
        <v>606749</v>
      </c>
      <c r="EM1201">
        <v>604791</v>
      </c>
      <c r="EN1201">
        <v>614136</v>
      </c>
      <c r="EO1201" t="s">
        <v>158</v>
      </c>
      <c r="EP1201">
        <v>1100189</v>
      </c>
      <c r="EQ1201">
        <v>602790</v>
      </c>
      <c r="ER1201">
        <v>1093892</v>
      </c>
      <c r="ES1201">
        <v>652812</v>
      </c>
      <c r="ET1201" t="s">
        <v>178</v>
      </c>
      <c r="EU1201">
        <v>51</v>
      </c>
      <c r="EV1201" t="s">
        <v>1764</v>
      </c>
      <c r="EW1201">
        <v>52</v>
      </c>
      <c r="EX1201" t="s">
        <v>309</v>
      </c>
      <c r="EY1201" t="s">
        <v>169</v>
      </c>
      <c r="EZ1201">
        <v>1024</v>
      </c>
      <c r="FA1201">
        <v>-180</v>
      </c>
      <c r="FB1201">
        <v>-104</v>
      </c>
    </row>
    <row r="1202" spans="1:158" x14ac:dyDescent="0.35">
      <c r="A1202">
        <v>98</v>
      </c>
      <c r="B1202">
        <v>98</v>
      </c>
      <c r="C1202">
        <v>2167</v>
      </c>
      <c r="D1202">
        <v>2167</v>
      </c>
      <c r="E1202" t="s">
        <v>155</v>
      </c>
      <c r="F1202" t="s">
        <v>156</v>
      </c>
      <c r="G1202" t="s">
        <v>156</v>
      </c>
      <c r="H1202" t="s">
        <v>156</v>
      </c>
      <c r="I1202">
        <v>0</v>
      </c>
      <c r="J1202" t="s">
        <v>157</v>
      </c>
      <c r="K1202">
        <v>1</v>
      </c>
      <c r="L1202" t="s">
        <v>154</v>
      </c>
      <c r="M1202" t="s">
        <v>154</v>
      </c>
      <c r="N1202" t="s">
        <v>154</v>
      </c>
      <c r="O1202">
        <v>1</v>
      </c>
      <c r="P1202" t="s">
        <v>154</v>
      </c>
      <c r="Q1202" t="s">
        <v>154</v>
      </c>
      <c r="R1202" t="s">
        <v>301</v>
      </c>
      <c r="S1202">
        <v>0</v>
      </c>
      <c r="T1202">
        <v>2</v>
      </c>
      <c r="U1202">
        <v>0</v>
      </c>
      <c r="V1202">
        <v>52</v>
      </c>
      <c r="W1202">
        <v>52</v>
      </c>
      <c r="X1202">
        <v>2</v>
      </c>
      <c r="Y1202">
        <v>52</v>
      </c>
      <c r="Z1202">
        <v>20</v>
      </c>
      <c r="AA1202">
        <v>0</v>
      </c>
      <c r="AB1202">
        <v>20</v>
      </c>
      <c r="AC1202">
        <v>2</v>
      </c>
      <c r="AD1202">
        <v>2</v>
      </c>
      <c r="AE1202">
        <v>0</v>
      </c>
      <c r="AF1202">
        <v>0</v>
      </c>
      <c r="AG1202">
        <v>52</v>
      </c>
      <c r="AH1202">
        <v>2</v>
      </c>
      <c r="AI1202">
        <v>2</v>
      </c>
      <c r="AJ1202">
        <v>0</v>
      </c>
      <c r="AK1202">
        <v>52</v>
      </c>
      <c r="AL1202">
        <v>52</v>
      </c>
      <c r="AM1202">
        <v>73</v>
      </c>
      <c r="AN1202">
        <v>2</v>
      </c>
      <c r="AO1202">
        <v>2</v>
      </c>
      <c r="AP1202">
        <v>2</v>
      </c>
      <c r="AQ1202">
        <v>20</v>
      </c>
      <c r="AR1202">
        <v>20</v>
      </c>
      <c r="AS1202">
        <v>20</v>
      </c>
      <c r="AT1202">
        <v>2</v>
      </c>
      <c r="AU1202">
        <v>52</v>
      </c>
      <c r="AV1202">
        <v>20</v>
      </c>
      <c r="AW1202">
        <v>52</v>
      </c>
      <c r="AX1202">
        <v>0</v>
      </c>
      <c r="AY1202" t="s">
        <v>159</v>
      </c>
      <c r="AZ1202" t="s">
        <v>442</v>
      </c>
      <c r="BA1202" t="s">
        <v>1144</v>
      </c>
      <c r="BB1202" t="s">
        <v>1678</v>
      </c>
      <c r="BC1202" t="s">
        <v>163</v>
      </c>
      <c r="BD1202" t="b">
        <v>0</v>
      </c>
      <c r="BE1202">
        <v>6.41</v>
      </c>
      <c r="BF1202" t="b">
        <v>1</v>
      </c>
      <c r="BH1202" t="s">
        <v>164</v>
      </c>
      <c r="BI1202" t="s">
        <v>1679</v>
      </c>
      <c r="BJ1202" t="b">
        <v>0</v>
      </c>
      <c r="BK1202" t="s">
        <v>166</v>
      </c>
      <c r="BL1202" t="b">
        <v>0</v>
      </c>
      <c r="BM1202">
        <v>18</v>
      </c>
      <c r="BN1202" t="s">
        <v>167</v>
      </c>
      <c r="BO1202" t="s">
        <v>168</v>
      </c>
      <c r="BP1202" t="s">
        <v>167</v>
      </c>
      <c r="BQ1202" t="s">
        <v>167</v>
      </c>
      <c r="BR1202">
        <v>768</v>
      </c>
      <c r="BS1202" t="s">
        <v>156</v>
      </c>
      <c r="BT1202" t="s">
        <v>193</v>
      </c>
      <c r="BU1202" t="s">
        <v>316</v>
      </c>
      <c r="BV1202" t="s">
        <v>327</v>
      </c>
      <c r="BW1202">
        <v>52</v>
      </c>
      <c r="BX1202">
        <v>3</v>
      </c>
      <c r="BY1202">
        <v>0</v>
      </c>
      <c r="BZ1202">
        <v>6</v>
      </c>
      <c r="CA1202" t="s">
        <v>1680</v>
      </c>
      <c r="CB1202" t="s">
        <v>156</v>
      </c>
      <c r="CC1202">
        <v>7</v>
      </c>
      <c r="CD1202" t="b">
        <v>0</v>
      </c>
      <c r="CE1202" t="s">
        <v>832</v>
      </c>
      <c r="CF1202" t="s">
        <v>833</v>
      </c>
      <c r="CG1202">
        <v>5</v>
      </c>
      <c r="CH1202">
        <v>0</v>
      </c>
      <c r="CI1202" t="s">
        <v>301</v>
      </c>
      <c r="CJ1202" t="s">
        <v>430</v>
      </c>
      <c r="CK1202" t="s">
        <v>430</v>
      </c>
      <c r="CL1202" t="s">
        <v>430</v>
      </c>
      <c r="CM1202" t="s">
        <v>430</v>
      </c>
      <c r="CN1202" t="s">
        <v>1682</v>
      </c>
      <c r="CO1202" t="s">
        <v>301</v>
      </c>
      <c r="CP1202" t="s">
        <v>430</v>
      </c>
      <c r="CQ1202">
        <v>1</v>
      </c>
      <c r="CR1202">
        <v>1631</v>
      </c>
      <c r="CS1202">
        <f t="shared" si="81"/>
        <v>1631</v>
      </c>
      <c r="CT1202">
        <f t="shared" si="79"/>
        <v>2202.5714285714284</v>
      </c>
      <c r="CU1202">
        <f t="shared" si="80"/>
        <v>2570.2272856017166</v>
      </c>
      <c r="CV1202">
        <f t="shared" si="78"/>
        <v>1631</v>
      </c>
      <c r="CW1202">
        <v>31373</v>
      </c>
      <c r="CX1202">
        <v>7252</v>
      </c>
      <c r="CY1202">
        <v>2901</v>
      </c>
      <c r="CZ1202">
        <v>921</v>
      </c>
      <c r="DA1202">
        <v>103185</v>
      </c>
      <c r="DB1202">
        <v>1631</v>
      </c>
      <c r="DC1202">
        <v>65723</v>
      </c>
      <c r="DD1202">
        <v>7384</v>
      </c>
      <c r="DE1202">
        <v>2</v>
      </c>
      <c r="DF1202" t="s">
        <v>156</v>
      </c>
      <c r="DG1202">
        <v>1024</v>
      </c>
      <c r="DH1202">
        <v>2</v>
      </c>
      <c r="DI1202">
        <v>48000</v>
      </c>
      <c r="DJ1202">
        <v>-16</v>
      </c>
      <c r="DK1202" t="s">
        <v>176</v>
      </c>
      <c r="DL1202">
        <v>12</v>
      </c>
      <c r="DM1202" t="s">
        <v>413</v>
      </c>
      <c r="DN1202">
        <v>621439</v>
      </c>
      <c r="DO1202">
        <v>614185</v>
      </c>
      <c r="DP1202">
        <v>105033</v>
      </c>
      <c r="DQ1202">
        <v>1101201</v>
      </c>
      <c r="DR1202">
        <v>1103159</v>
      </c>
      <c r="DS1202">
        <v>614172</v>
      </c>
      <c r="DT1202">
        <v>1101201</v>
      </c>
      <c r="DU1202">
        <v>606749</v>
      </c>
      <c r="DV1202" t="s">
        <v>158</v>
      </c>
      <c r="DW1202">
        <v>602790</v>
      </c>
      <c r="DX1202">
        <v>440747</v>
      </c>
      <c r="DY1202">
        <v>509523</v>
      </c>
      <c r="DZ1202">
        <v>1847</v>
      </c>
      <c r="EA1202">
        <v>1846</v>
      </c>
      <c r="EB1202">
        <v>1100450</v>
      </c>
      <c r="EC1202">
        <v>440747</v>
      </c>
      <c r="ED1202">
        <v>440747</v>
      </c>
      <c r="EE1202">
        <v>1847</v>
      </c>
      <c r="EF1202">
        <v>1107189</v>
      </c>
      <c r="EG1202">
        <v>1105159</v>
      </c>
      <c r="EH1202">
        <v>1108821</v>
      </c>
      <c r="EI1202">
        <v>443649</v>
      </c>
      <c r="EJ1202">
        <v>510445</v>
      </c>
      <c r="EK1202">
        <v>443798</v>
      </c>
      <c r="EL1202">
        <v>606749</v>
      </c>
      <c r="EM1202">
        <v>604791</v>
      </c>
      <c r="EN1202">
        <v>614136</v>
      </c>
      <c r="EO1202" t="s">
        <v>158</v>
      </c>
      <c r="EP1202">
        <v>1107189</v>
      </c>
      <c r="EQ1202">
        <v>602790</v>
      </c>
      <c r="ER1202">
        <v>1100449</v>
      </c>
      <c r="ES1202">
        <v>652812</v>
      </c>
      <c r="ET1202" t="s">
        <v>178</v>
      </c>
      <c r="EU1202">
        <v>52</v>
      </c>
      <c r="EV1202" t="s">
        <v>1765</v>
      </c>
      <c r="EW1202">
        <v>53</v>
      </c>
      <c r="EX1202" t="s">
        <v>305</v>
      </c>
      <c r="EY1202" t="s">
        <v>169</v>
      </c>
      <c r="EZ1202">
        <v>1024</v>
      </c>
      <c r="FA1202">
        <v>-180</v>
      </c>
      <c r="FB1202">
        <v>-104</v>
      </c>
    </row>
    <row r="1203" spans="1:158" x14ac:dyDescent="0.35">
      <c r="A1203">
        <v>98</v>
      </c>
      <c r="B1203">
        <v>98</v>
      </c>
      <c r="C1203">
        <v>2138</v>
      </c>
      <c r="D1203">
        <v>2138</v>
      </c>
      <c r="E1203" t="s">
        <v>155</v>
      </c>
      <c r="F1203" t="s">
        <v>156</v>
      </c>
      <c r="G1203" t="s">
        <v>156</v>
      </c>
      <c r="H1203" t="s">
        <v>156</v>
      </c>
      <c r="I1203">
        <v>0</v>
      </c>
      <c r="J1203" t="s">
        <v>157</v>
      </c>
      <c r="K1203">
        <v>1</v>
      </c>
      <c r="L1203" t="s">
        <v>154</v>
      </c>
      <c r="M1203" t="s">
        <v>154</v>
      </c>
      <c r="N1203" t="s">
        <v>154</v>
      </c>
      <c r="O1203">
        <v>1</v>
      </c>
      <c r="P1203" t="s">
        <v>154</v>
      </c>
      <c r="Q1203" t="s">
        <v>154</v>
      </c>
      <c r="R1203" t="s">
        <v>306</v>
      </c>
      <c r="S1203">
        <v>0</v>
      </c>
      <c r="T1203">
        <v>2</v>
      </c>
      <c r="U1203">
        <v>0</v>
      </c>
      <c r="V1203">
        <v>53</v>
      </c>
      <c r="W1203">
        <v>53</v>
      </c>
      <c r="X1203">
        <v>2</v>
      </c>
      <c r="Y1203">
        <v>53</v>
      </c>
      <c r="Z1203">
        <v>20</v>
      </c>
      <c r="AA1203">
        <v>0</v>
      </c>
      <c r="AB1203">
        <v>20</v>
      </c>
      <c r="AC1203">
        <v>2</v>
      </c>
      <c r="AD1203">
        <v>2</v>
      </c>
      <c r="AE1203">
        <v>0</v>
      </c>
      <c r="AF1203">
        <v>0</v>
      </c>
      <c r="AG1203">
        <v>53</v>
      </c>
      <c r="AH1203">
        <v>2</v>
      </c>
      <c r="AI1203">
        <v>2</v>
      </c>
      <c r="AJ1203">
        <v>0</v>
      </c>
      <c r="AK1203">
        <v>53</v>
      </c>
      <c r="AL1203">
        <v>53</v>
      </c>
      <c r="AM1203">
        <v>74</v>
      </c>
      <c r="AN1203">
        <v>2</v>
      </c>
      <c r="AO1203">
        <v>2</v>
      </c>
      <c r="AP1203">
        <v>2</v>
      </c>
      <c r="AQ1203">
        <v>20</v>
      </c>
      <c r="AR1203">
        <v>20</v>
      </c>
      <c r="AS1203">
        <v>20</v>
      </c>
      <c r="AT1203">
        <v>2</v>
      </c>
      <c r="AU1203">
        <v>53</v>
      </c>
      <c r="AV1203">
        <v>20</v>
      </c>
      <c r="AW1203">
        <v>53</v>
      </c>
      <c r="AX1203">
        <v>0</v>
      </c>
      <c r="AY1203" t="s">
        <v>159</v>
      </c>
      <c r="AZ1203" t="s">
        <v>442</v>
      </c>
      <c r="BA1203" t="s">
        <v>1144</v>
      </c>
      <c r="BB1203" t="s">
        <v>1678</v>
      </c>
      <c r="BC1203" t="s">
        <v>163</v>
      </c>
      <c r="BD1203" t="b">
        <v>0</v>
      </c>
      <c r="BE1203" t="s">
        <v>167</v>
      </c>
      <c r="BF1203" t="b">
        <v>1</v>
      </c>
      <c r="BH1203" t="s">
        <v>164</v>
      </c>
      <c r="BI1203" t="s">
        <v>1679</v>
      </c>
      <c r="BJ1203" t="b">
        <v>0</v>
      </c>
      <c r="BK1203" t="s">
        <v>166</v>
      </c>
      <c r="BL1203" t="b">
        <v>0</v>
      </c>
      <c r="BM1203">
        <v>18</v>
      </c>
      <c r="BN1203" t="s">
        <v>167</v>
      </c>
      <c r="BO1203" t="s">
        <v>168</v>
      </c>
      <c r="BP1203" t="s">
        <v>167</v>
      </c>
      <c r="BQ1203" t="s">
        <v>167</v>
      </c>
      <c r="BR1203">
        <v>768</v>
      </c>
      <c r="BS1203" t="s">
        <v>156</v>
      </c>
      <c r="BT1203" t="s">
        <v>193</v>
      </c>
      <c r="BU1203" t="s">
        <v>185</v>
      </c>
      <c r="BV1203" t="s">
        <v>307</v>
      </c>
      <c r="BW1203">
        <v>53</v>
      </c>
      <c r="BX1203">
        <v>3</v>
      </c>
      <c r="BY1203">
        <v>0</v>
      </c>
      <c r="BZ1203">
        <v>6</v>
      </c>
      <c r="CA1203" t="s">
        <v>1680</v>
      </c>
      <c r="CB1203" t="s">
        <v>156</v>
      </c>
      <c r="CC1203">
        <v>7</v>
      </c>
      <c r="CD1203" t="b">
        <v>0</v>
      </c>
      <c r="CE1203" t="s">
        <v>832</v>
      </c>
      <c r="CF1203" t="s">
        <v>833</v>
      </c>
      <c r="CG1203">
        <v>66</v>
      </c>
      <c r="CH1203">
        <v>0</v>
      </c>
      <c r="CI1203" t="s">
        <v>306</v>
      </c>
      <c r="CJ1203" t="s">
        <v>430</v>
      </c>
      <c r="CK1203" t="s">
        <v>430</v>
      </c>
      <c r="CL1203" t="s">
        <v>430</v>
      </c>
      <c r="CM1203" t="s">
        <v>430</v>
      </c>
      <c r="CN1203" t="s">
        <v>1682</v>
      </c>
      <c r="CO1203" t="s">
        <v>306</v>
      </c>
      <c r="CP1203" t="s">
        <v>430</v>
      </c>
      <c r="CQ1203">
        <v>1</v>
      </c>
      <c r="CR1203">
        <v>569</v>
      </c>
      <c r="CS1203" t="str">
        <f t="shared" si="81"/>
        <v>-</v>
      </c>
      <c r="CT1203">
        <f t="shared" si="79"/>
        <v>2202.5714285714284</v>
      </c>
      <c r="CU1203">
        <f t="shared" si="80"/>
        <v>2570.2272856017166</v>
      </c>
      <c r="CV1203" t="str">
        <f t="shared" si="78"/>
        <v>-</v>
      </c>
      <c r="CW1203">
        <v>31373</v>
      </c>
      <c r="CX1203">
        <v>7252</v>
      </c>
      <c r="CY1203">
        <v>2901</v>
      </c>
      <c r="CZ1203">
        <v>921</v>
      </c>
      <c r="DA1203">
        <v>103185</v>
      </c>
      <c r="DB1203">
        <v>569</v>
      </c>
      <c r="DC1203">
        <v>65723</v>
      </c>
      <c r="DD1203">
        <v>7384</v>
      </c>
      <c r="DE1203">
        <v>2</v>
      </c>
      <c r="DF1203" t="s">
        <v>156</v>
      </c>
      <c r="DG1203">
        <v>1024</v>
      </c>
      <c r="DH1203">
        <v>2</v>
      </c>
      <c r="DI1203">
        <v>48000</v>
      </c>
      <c r="DJ1203">
        <v>-16</v>
      </c>
      <c r="DK1203" t="s">
        <v>176</v>
      </c>
      <c r="DL1203">
        <v>12</v>
      </c>
      <c r="DM1203" t="s">
        <v>413</v>
      </c>
      <c r="DN1203">
        <v>621439</v>
      </c>
      <c r="DO1203">
        <v>614185</v>
      </c>
      <c r="DP1203">
        <v>105033</v>
      </c>
      <c r="DQ1203">
        <v>1109602</v>
      </c>
      <c r="DR1203">
        <v>1111369</v>
      </c>
      <c r="DS1203">
        <v>614172</v>
      </c>
      <c r="DT1203">
        <v>1109602</v>
      </c>
      <c r="DU1203">
        <v>606749</v>
      </c>
      <c r="DV1203" t="s">
        <v>158</v>
      </c>
      <c r="DW1203">
        <v>602790</v>
      </c>
      <c r="DX1203">
        <v>440747</v>
      </c>
      <c r="DY1203">
        <v>509523</v>
      </c>
      <c r="DZ1203">
        <v>1847</v>
      </c>
      <c r="EA1203">
        <v>1846</v>
      </c>
      <c r="EB1203">
        <v>1108851</v>
      </c>
      <c r="EC1203">
        <v>440747</v>
      </c>
      <c r="ED1203">
        <v>440747</v>
      </c>
      <c r="EE1203">
        <v>1847</v>
      </c>
      <c r="EF1203">
        <v>1114659</v>
      </c>
      <c r="EG1203">
        <v>1113374</v>
      </c>
      <c r="EH1203">
        <v>1115229</v>
      </c>
      <c r="EI1203">
        <v>443649</v>
      </c>
      <c r="EJ1203">
        <v>510445</v>
      </c>
      <c r="EK1203">
        <v>443798</v>
      </c>
      <c r="EL1203">
        <v>606749</v>
      </c>
      <c r="EM1203">
        <v>604791</v>
      </c>
      <c r="EN1203">
        <v>614136</v>
      </c>
      <c r="EO1203" t="s">
        <v>158</v>
      </c>
      <c r="EP1203">
        <v>1114659</v>
      </c>
      <c r="EQ1203">
        <v>602790</v>
      </c>
      <c r="ER1203">
        <v>1108850</v>
      </c>
      <c r="ES1203">
        <v>652812</v>
      </c>
      <c r="ET1203" t="s">
        <v>178</v>
      </c>
      <c r="EU1203">
        <v>53</v>
      </c>
      <c r="EV1203" t="s">
        <v>1766</v>
      </c>
      <c r="EW1203">
        <v>54</v>
      </c>
      <c r="EX1203" t="s">
        <v>309</v>
      </c>
      <c r="EY1203" t="s">
        <v>169</v>
      </c>
      <c r="EZ1203">
        <v>1024</v>
      </c>
      <c r="FA1203">
        <v>-180</v>
      </c>
      <c r="FB1203">
        <v>-104</v>
      </c>
    </row>
    <row r="1204" spans="1:158" x14ac:dyDescent="0.35">
      <c r="A1204">
        <v>98</v>
      </c>
      <c r="B1204">
        <v>98</v>
      </c>
      <c r="C1204">
        <v>2111</v>
      </c>
      <c r="D1204">
        <v>2111</v>
      </c>
      <c r="E1204" t="s">
        <v>155</v>
      </c>
      <c r="F1204" t="s">
        <v>156</v>
      </c>
      <c r="G1204" t="s">
        <v>156</v>
      </c>
      <c r="H1204" t="s">
        <v>156</v>
      </c>
      <c r="I1204">
        <v>0</v>
      </c>
      <c r="J1204" t="s">
        <v>157</v>
      </c>
      <c r="K1204">
        <v>1</v>
      </c>
      <c r="L1204" t="s">
        <v>154</v>
      </c>
      <c r="M1204" t="s">
        <v>154</v>
      </c>
      <c r="N1204" t="s">
        <v>154</v>
      </c>
      <c r="O1204">
        <v>1</v>
      </c>
      <c r="P1204" t="s">
        <v>154</v>
      </c>
      <c r="Q1204" t="s">
        <v>154</v>
      </c>
      <c r="R1204" t="s">
        <v>306</v>
      </c>
      <c r="S1204">
        <v>0</v>
      </c>
      <c r="T1204">
        <v>2</v>
      </c>
      <c r="U1204">
        <v>0</v>
      </c>
      <c r="V1204">
        <v>54</v>
      </c>
      <c r="W1204">
        <v>54</v>
      </c>
      <c r="X1204">
        <v>2</v>
      </c>
      <c r="Y1204">
        <v>54</v>
      </c>
      <c r="Z1204">
        <v>20</v>
      </c>
      <c r="AA1204">
        <v>0</v>
      </c>
      <c r="AB1204">
        <v>20</v>
      </c>
      <c r="AC1204">
        <v>2</v>
      </c>
      <c r="AD1204">
        <v>2</v>
      </c>
      <c r="AE1204">
        <v>0</v>
      </c>
      <c r="AF1204">
        <v>0</v>
      </c>
      <c r="AG1204">
        <v>54</v>
      </c>
      <c r="AH1204">
        <v>2</v>
      </c>
      <c r="AI1204">
        <v>2</v>
      </c>
      <c r="AJ1204">
        <v>0</v>
      </c>
      <c r="AK1204">
        <v>54</v>
      </c>
      <c r="AL1204">
        <v>54</v>
      </c>
      <c r="AM1204">
        <v>75</v>
      </c>
      <c r="AN1204">
        <v>2</v>
      </c>
      <c r="AO1204">
        <v>2</v>
      </c>
      <c r="AP1204">
        <v>2</v>
      </c>
      <c r="AQ1204">
        <v>20</v>
      </c>
      <c r="AR1204">
        <v>20</v>
      </c>
      <c r="AS1204">
        <v>20</v>
      </c>
      <c r="AT1204">
        <v>2</v>
      </c>
      <c r="AU1204">
        <v>54</v>
      </c>
      <c r="AV1204">
        <v>20</v>
      </c>
      <c r="AW1204">
        <v>54</v>
      </c>
      <c r="AX1204">
        <v>0</v>
      </c>
      <c r="AY1204" t="s">
        <v>159</v>
      </c>
      <c r="AZ1204" t="s">
        <v>442</v>
      </c>
      <c r="BA1204" t="s">
        <v>1144</v>
      </c>
      <c r="BB1204" t="s">
        <v>1678</v>
      </c>
      <c r="BC1204" t="s">
        <v>163</v>
      </c>
      <c r="BD1204" t="b">
        <v>0</v>
      </c>
      <c r="BE1204" t="s">
        <v>167</v>
      </c>
      <c r="BF1204" t="b">
        <v>1</v>
      </c>
      <c r="BH1204" t="s">
        <v>164</v>
      </c>
      <c r="BI1204" t="s">
        <v>1679</v>
      </c>
      <c r="BJ1204" t="b">
        <v>0</v>
      </c>
      <c r="BK1204" t="s">
        <v>166</v>
      </c>
      <c r="BL1204" t="b">
        <v>0</v>
      </c>
      <c r="BM1204">
        <v>18</v>
      </c>
      <c r="BN1204" t="s">
        <v>167</v>
      </c>
      <c r="BO1204" t="s">
        <v>168</v>
      </c>
      <c r="BP1204" t="s">
        <v>167</v>
      </c>
      <c r="BQ1204" t="s">
        <v>167</v>
      </c>
      <c r="BR1204">
        <v>768</v>
      </c>
      <c r="BS1204" t="s">
        <v>156</v>
      </c>
      <c r="BT1204" t="s">
        <v>193</v>
      </c>
      <c r="BU1204" t="s">
        <v>316</v>
      </c>
      <c r="BV1204" t="s">
        <v>334</v>
      </c>
      <c r="BW1204">
        <v>54</v>
      </c>
      <c r="BX1204">
        <v>3</v>
      </c>
      <c r="BY1204">
        <v>0</v>
      </c>
      <c r="BZ1204">
        <v>6</v>
      </c>
      <c r="CA1204" t="s">
        <v>1680</v>
      </c>
      <c r="CB1204" t="s">
        <v>156</v>
      </c>
      <c r="CC1204">
        <v>7</v>
      </c>
      <c r="CD1204" t="b">
        <v>0</v>
      </c>
      <c r="CE1204" t="s">
        <v>832</v>
      </c>
      <c r="CF1204" t="s">
        <v>833</v>
      </c>
      <c r="CG1204">
        <v>43</v>
      </c>
      <c r="CH1204">
        <v>0</v>
      </c>
      <c r="CI1204" t="s">
        <v>306</v>
      </c>
      <c r="CJ1204" t="s">
        <v>430</v>
      </c>
      <c r="CK1204" t="s">
        <v>430</v>
      </c>
      <c r="CL1204" t="s">
        <v>430</v>
      </c>
      <c r="CM1204" t="s">
        <v>430</v>
      </c>
      <c r="CN1204" t="s">
        <v>1682</v>
      </c>
      <c r="CO1204" t="s">
        <v>306</v>
      </c>
      <c r="CP1204" t="s">
        <v>430</v>
      </c>
      <c r="CQ1204">
        <v>1</v>
      </c>
      <c r="CR1204">
        <v>693</v>
      </c>
      <c r="CS1204" t="str">
        <f t="shared" si="81"/>
        <v>-</v>
      </c>
      <c r="CT1204">
        <f t="shared" si="79"/>
        <v>2202.5714285714284</v>
      </c>
      <c r="CU1204">
        <f t="shared" si="80"/>
        <v>2570.2272856017166</v>
      </c>
      <c r="CV1204" t="str">
        <f t="shared" si="78"/>
        <v>-</v>
      </c>
      <c r="CW1204">
        <v>31373</v>
      </c>
      <c r="CX1204">
        <v>7252</v>
      </c>
      <c r="CY1204">
        <v>2901</v>
      </c>
      <c r="CZ1204">
        <v>921</v>
      </c>
      <c r="DA1204">
        <v>103185</v>
      </c>
      <c r="DB1204">
        <v>693</v>
      </c>
      <c r="DC1204">
        <v>65723</v>
      </c>
      <c r="DD1204">
        <v>7384</v>
      </c>
      <c r="DE1204">
        <v>2</v>
      </c>
      <c r="DF1204" t="s">
        <v>156</v>
      </c>
      <c r="DG1204">
        <v>1024</v>
      </c>
      <c r="DH1204">
        <v>2</v>
      </c>
      <c r="DI1204">
        <v>48000</v>
      </c>
      <c r="DJ1204">
        <v>-16</v>
      </c>
      <c r="DK1204" t="s">
        <v>176</v>
      </c>
      <c r="DL1204">
        <v>12</v>
      </c>
      <c r="DM1204" t="s">
        <v>413</v>
      </c>
      <c r="DN1204">
        <v>621439</v>
      </c>
      <c r="DO1204">
        <v>614185</v>
      </c>
      <c r="DP1204">
        <v>105033</v>
      </c>
      <c r="DQ1204">
        <v>1116073</v>
      </c>
      <c r="DR1204">
        <v>1118029</v>
      </c>
      <c r="DS1204">
        <v>614172</v>
      </c>
      <c r="DT1204">
        <v>1116073</v>
      </c>
      <c r="DU1204">
        <v>606749</v>
      </c>
      <c r="DV1204" t="s">
        <v>158</v>
      </c>
      <c r="DW1204">
        <v>602790</v>
      </c>
      <c r="DX1204">
        <v>440747</v>
      </c>
      <c r="DY1204">
        <v>509523</v>
      </c>
      <c r="DZ1204">
        <v>1847</v>
      </c>
      <c r="EA1204">
        <v>1846</v>
      </c>
      <c r="EB1204">
        <v>1115322</v>
      </c>
      <c r="EC1204">
        <v>440747</v>
      </c>
      <c r="ED1204">
        <v>440747</v>
      </c>
      <c r="EE1204">
        <v>1847</v>
      </c>
      <c r="EF1204">
        <v>1121910</v>
      </c>
      <c r="EG1204">
        <v>1120029</v>
      </c>
      <c r="EH1204">
        <v>1122604</v>
      </c>
      <c r="EI1204">
        <v>443649</v>
      </c>
      <c r="EJ1204">
        <v>510445</v>
      </c>
      <c r="EK1204">
        <v>443798</v>
      </c>
      <c r="EL1204">
        <v>606749</v>
      </c>
      <c r="EM1204">
        <v>604791</v>
      </c>
      <c r="EN1204">
        <v>614136</v>
      </c>
      <c r="EO1204" t="s">
        <v>158</v>
      </c>
      <c r="EP1204">
        <v>1121910</v>
      </c>
      <c r="EQ1204">
        <v>602790</v>
      </c>
      <c r="ER1204">
        <v>1115321</v>
      </c>
      <c r="ES1204">
        <v>652812</v>
      </c>
      <c r="ET1204" t="s">
        <v>178</v>
      </c>
      <c r="EU1204">
        <v>54</v>
      </c>
      <c r="EV1204" t="s">
        <v>1767</v>
      </c>
      <c r="EW1204">
        <v>55</v>
      </c>
      <c r="EX1204" t="s">
        <v>309</v>
      </c>
      <c r="EY1204" t="s">
        <v>169</v>
      </c>
      <c r="EZ1204">
        <v>1024</v>
      </c>
      <c r="FA1204">
        <v>-180</v>
      </c>
      <c r="FB1204">
        <v>-104</v>
      </c>
    </row>
    <row r="1205" spans="1:158" x14ac:dyDescent="0.35">
      <c r="A1205">
        <v>98</v>
      </c>
      <c r="B1205">
        <v>98</v>
      </c>
      <c r="C1205">
        <v>2092</v>
      </c>
      <c r="D1205">
        <v>2092</v>
      </c>
      <c r="E1205" t="s">
        <v>155</v>
      </c>
      <c r="F1205" t="s">
        <v>156</v>
      </c>
      <c r="G1205" t="s">
        <v>156</v>
      </c>
      <c r="H1205" t="s">
        <v>156</v>
      </c>
      <c r="I1205">
        <v>0</v>
      </c>
      <c r="J1205" t="s">
        <v>157</v>
      </c>
      <c r="K1205">
        <v>1</v>
      </c>
      <c r="L1205" t="s">
        <v>154</v>
      </c>
      <c r="M1205" t="s">
        <v>154</v>
      </c>
      <c r="N1205" t="s">
        <v>154</v>
      </c>
      <c r="O1205">
        <v>1</v>
      </c>
      <c r="P1205" t="s">
        <v>154</v>
      </c>
      <c r="Q1205" t="s">
        <v>154</v>
      </c>
      <c r="R1205" t="s">
        <v>306</v>
      </c>
      <c r="S1205">
        <v>0</v>
      </c>
      <c r="T1205">
        <v>2</v>
      </c>
      <c r="U1205">
        <v>0</v>
      </c>
      <c r="V1205">
        <v>55</v>
      </c>
      <c r="W1205">
        <v>55</v>
      </c>
      <c r="X1205">
        <v>2</v>
      </c>
      <c r="Y1205">
        <v>55</v>
      </c>
      <c r="Z1205">
        <v>20</v>
      </c>
      <c r="AA1205">
        <v>0</v>
      </c>
      <c r="AB1205">
        <v>20</v>
      </c>
      <c r="AC1205">
        <v>2</v>
      </c>
      <c r="AD1205">
        <v>2</v>
      </c>
      <c r="AE1205">
        <v>0</v>
      </c>
      <c r="AF1205">
        <v>0</v>
      </c>
      <c r="AG1205">
        <v>55</v>
      </c>
      <c r="AH1205">
        <v>2</v>
      </c>
      <c r="AI1205">
        <v>2</v>
      </c>
      <c r="AJ1205">
        <v>0</v>
      </c>
      <c r="AK1205">
        <v>55</v>
      </c>
      <c r="AL1205">
        <v>55</v>
      </c>
      <c r="AM1205">
        <v>76</v>
      </c>
      <c r="AN1205">
        <v>2</v>
      </c>
      <c r="AO1205">
        <v>2</v>
      </c>
      <c r="AP1205">
        <v>2</v>
      </c>
      <c r="AQ1205">
        <v>20</v>
      </c>
      <c r="AR1205">
        <v>20</v>
      </c>
      <c r="AS1205">
        <v>20</v>
      </c>
      <c r="AT1205">
        <v>2</v>
      </c>
      <c r="AU1205">
        <v>55</v>
      </c>
      <c r="AV1205">
        <v>20</v>
      </c>
      <c r="AW1205">
        <v>55</v>
      </c>
      <c r="AX1205">
        <v>0</v>
      </c>
      <c r="AY1205" t="s">
        <v>159</v>
      </c>
      <c r="AZ1205" t="s">
        <v>442</v>
      </c>
      <c r="BA1205" t="s">
        <v>1144</v>
      </c>
      <c r="BB1205" t="s">
        <v>1678</v>
      </c>
      <c r="BC1205" t="s">
        <v>163</v>
      </c>
      <c r="BD1205" t="b">
        <v>0</v>
      </c>
      <c r="BE1205" t="s">
        <v>167</v>
      </c>
      <c r="BF1205" t="b">
        <v>1</v>
      </c>
      <c r="BH1205" t="s">
        <v>164</v>
      </c>
      <c r="BI1205" t="s">
        <v>1679</v>
      </c>
      <c r="BJ1205" t="b">
        <v>0</v>
      </c>
      <c r="BK1205" t="s">
        <v>166</v>
      </c>
      <c r="BL1205" t="b">
        <v>0</v>
      </c>
      <c r="BM1205">
        <v>18</v>
      </c>
      <c r="BN1205" t="s">
        <v>167</v>
      </c>
      <c r="BO1205" t="s">
        <v>168</v>
      </c>
      <c r="BP1205" t="s">
        <v>167</v>
      </c>
      <c r="BQ1205" t="s">
        <v>167</v>
      </c>
      <c r="BR1205">
        <v>768</v>
      </c>
      <c r="BS1205" t="s">
        <v>156</v>
      </c>
      <c r="BT1205" t="s">
        <v>193</v>
      </c>
      <c r="BU1205" t="s">
        <v>327</v>
      </c>
      <c r="BV1205" t="s">
        <v>324</v>
      </c>
      <c r="BW1205">
        <v>55</v>
      </c>
      <c r="BX1205">
        <v>3</v>
      </c>
      <c r="BY1205">
        <v>0</v>
      </c>
      <c r="BZ1205">
        <v>6</v>
      </c>
      <c r="CA1205" t="s">
        <v>1680</v>
      </c>
      <c r="CB1205" t="s">
        <v>156</v>
      </c>
      <c r="CC1205">
        <v>7</v>
      </c>
      <c r="CD1205" t="b">
        <v>0</v>
      </c>
      <c r="CE1205" t="s">
        <v>832</v>
      </c>
      <c r="CF1205" t="s">
        <v>833</v>
      </c>
      <c r="CG1205">
        <v>62</v>
      </c>
      <c r="CH1205">
        <v>0</v>
      </c>
      <c r="CI1205" t="s">
        <v>306</v>
      </c>
      <c r="CJ1205" t="s">
        <v>430</v>
      </c>
      <c r="CK1205" t="s">
        <v>430</v>
      </c>
      <c r="CL1205" t="s">
        <v>430</v>
      </c>
      <c r="CM1205" t="s">
        <v>430</v>
      </c>
      <c r="CN1205" t="s">
        <v>1682</v>
      </c>
      <c r="CO1205" t="s">
        <v>306</v>
      </c>
      <c r="CP1205" t="s">
        <v>430</v>
      </c>
      <c r="CQ1205">
        <v>1</v>
      </c>
      <c r="CR1205">
        <v>1053</v>
      </c>
      <c r="CS1205" t="str">
        <f t="shared" si="81"/>
        <v>-</v>
      </c>
      <c r="CT1205">
        <f t="shared" si="79"/>
        <v>2202.5714285714284</v>
      </c>
      <c r="CU1205">
        <f t="shared" si="80"/>
        <v>2570.2272856017166</v>
      </c>
      <c r="CV1205" t="str">
        <f t="shared" si="78"/>
        <v>-</v>
      </c>
      <c r="CW1205">
        <v>31373</v>
      </c>
      <c r="CX1205">
        <v>7252</v>
      </c>
      <c r="CY1205">
        <v>2901</v>
      </c>
      <c r="CZ1205">
        <v>921</v>
      </c>
      <c r="DA1205">
        <v>103185</v>
      </c>
      <c r="DB1205">
        <v>1053</v>
      </c>
      <c r="DC1205">
        <v>65723</v>
      </c>
      <c r="DD1205">
        <v>7384</v>
      </c>
      <c r="DE1205">
        <v>2</v>
      </c>
      <c r="DF1205" t="s">
        <v>156</v>
      </c>
      <c r="DG1205">
        <v>1024</v>
      </c>
      <c r="DH1205">
        <v>2</v>
      </c>
      <c r="DI1205">
        <v>48000</v>
      </c>
      <c r="DJ1205">
        <v>-16</v>
      </c>
      <c r="DK1205" t="s">
        <v>176</v>
      </c>
      <c r="DL1205">
        <v>12</v>
      </c>
      <c r="DM1205" t="s">
        <v>413</v>
      </c>
      <c r="DN1205">
        <v>621439</v>
      </c>
      <c r="DO1205">
        <v>614185</v>
      </c>
      <c r="DP1205">
        <v>105033</v>
      </c>
      <c r="DQ1205">
        <v>1123417</v>
      </c>
      <c r="DR1205">
        <v>1125430</v>
      </c>
      <c r="DS1205">
        <v>614172</v>
      </c>
      <c r="DT1205">
        <v>1123417</v>
      </c>
      <c r="DU1205">
        <v>606749</v>
      </c>
      <c r="DV1205" t="s">
        <v>158</v>
      </c>
      <c r="DW1205">
        <v>602790</v>
      </c>
      <c r="DX1205">
        <v>440747</v>
      </c>
      <c r="DY1205">
        <v>509523</v>
      </c>
      <c r="DZ1205">
        <v>1847</v>
      </c>
      <c r="EA1205">
        <v>1846</v>
      </c>
      <c r="EB1205">
        <v>1122666</v>
      </c>
      <c r="EC1205">
        <v>440747</v>
      </c>
      <c r="ED1205">
        <v>440747</v>
      </c>
      <c r="EE1205">
        <v>1847</v>
      </c>
      <c r="EF1205">
        <v>1129009</v>
      </c>
      <c r="EG1205">
        <v>1127430</v>
      </c>
      <c r="EH1205">
        <v>1130063</v>
      </c>
      <c r="EI1205">
        <v>443649</v>
      </c>
      <c r="EJ1205">
        <v>510445</v>
      </c>
      <c r="EK1205">
        <v>443798</v>
      </c>
      <c r="EL1205">
        <v>606749</v>
      </c>
      <c r="EM1205">
        <v>604791</v>
      </c>
      <c r="EN1205">
        <v>614136</v>
      </c>
      <c r="EO1205" t="s">
        <v>158</v>
      </c>
      <c r="EP1205">
        <v>1129009</v>
      </c>
      <c r="EQ1205">
        <v>602790</v>
      </c>
      <c r="ER1205">
        <v>1122665</v>
      </c>
      <c r="ES1205">
        <v>652812</v>
      </c>
      <c r="ET1205" t="s">
        <v>178</v>
      </c>
      <c r="EU1205">
        <v>55</v>
      </c>
      <c r="EV1205" t="s">
        <v>1768</v>
      </c>
      <c r="EW1205">
        <v>56</v>
      </c>
      <c r="EX1205" t="s">
        <v>309</v>
      </c>
      <c r="EY1205" t="s">
        <v>169</v>
      </c>
      <c r="EZ1205">
        <v>1024</v>
      </c>
      <c r="FA1205">
        <v>-180</v>
      </c>
      <c r="FB1205">
        <v>-104</v>
      </c>
    </row>
    <row r="1206" spans="1:158" x14ac:dyDescent="0.35">
      <c r="A1206">
        <v>98</v>
      </c>
      <c r="B1206">
        <v>98</v>
      </c>
      <c r="C1206">
        <v>2069</v>
      </c>
      <c r="D1206">
        <v>2069</v>
      </c>
      <c r="E1206" t="s">
        <v>155</v>
      </c>
      <c r="F1206" t="s">
        <v>156</v>
      </c>
      <c r="G1206" t="s">
        <v>156</v>
      </c>
      <c r="H1206" t="s">
        <v>156</v>
      </c>
      <c r="I1206">
        <v>0</v>
      </c>
      <c r="J1206" t="s">
        <v>157</v>
      </c>
      <c r="K1206">
        <v>1</v>
      </c>
      <c r="L1206" t="s">
        <v>154</v>
      </c>
      <c r="M1206" t="s">
        <v>154</v>
      </c>
      <c r="N1206" t="s">
        <v>154</v>
      </c>
      <c r="O1206">
        <v>1</v>
      </c>
      <c r="P1206" t="s">
        <v>154</v>
      </c>
      <c r="Q1206" t="s">
        <v>154</v>
      </c>
      <c r="R1206" t="s">
        <v>301</v>
      </c>
      <c r="S1206">
        <v>0</v>
      </c>
      <c r="T1206">
        <v>2</v>
      </c>
      <c r="U1206">
        <v>0</v>
      </c>
      <c r="V1206">
        <v>56</v>
      </c>
      <c r="W1206">
        <v>56</v>
      </c>
      <c r="X1206">
        <v>2</v>
      </c>
      <c r="Y1206">
        <v>56</v>
      </c>
      <c r="Z1206">
        <v>20</v>
      </c>
      <c r="AA1206">
        <v>0</v>
      </c>
      <c r="AB1206">
        <v>20</v>
      </c>
      <c r="AC1206">
        <v>2</v>
      </c>
      <c r="AD1206">
        <v>2</v>
      </c>
      <c r="AE1206">
        <v>0</v>
      </c>
      <c r="AF1206">
        <v>0</v>
      </c>
      <c r="AG1206">
        <v>56</v>
      </c>
      <c r="AH1206">
        <v>2</v>
      </c>
      <c r="AI1206">
        <v>2</v>
      </c>
      <c r="AJ1206">
        <v>0</v>
      </c>
      <c r="AK1206">
        <v>56</v>
      </c>
      <c r="AL1206">
        <v>56</v>
      </c>
      <c r="AM1206">
        <v>77</v>
      </c>
      <c r="AN1206">
        <v>2</v>
      </c>
      <c r="AO1206">
        <v>2</v>
      </c>
      <c r="AP1206">
        <v>2</v>
      </c>
      <c r="AQ1206">
        <v>20</v>
      </c>
      <c r="AR1206">
        <v>20</v>
      </c>
      <c r="AS1206">
        <v>20</v>
      </c>
      <c r="AT1206">
        <v>2</v>
      </c>
      <c r="AU1206">
        <v>56</v>
      </c>
      <c r="AV1206">
        <v>20</v>
      </c>
      <c r="AW1206">
        <v>56</v>
      </c>
      <c r="AX1206">
        <v>0</v>
      </c>
      <c r="AY1206" t="s">
        <v>159</v>
      </c>
      <c r="AZ1206" t="s">
        <v>442</v>
      </c>
      <c r="BA1206" t="s">
        <v>1144</v>
      </c>
      <c r="BB1206" t="s">
        <v>1678</v>
      </c>
      <c r="BC1206" t="s">
        <v>163</v>
      </c>
      <c r="BD1206" t="b">
        <v>0</v>
      </c>
      <c r="BE1206">
        <v>9.16</v>
      </c>
      <c r="BF1206" t="b">
        <v>1</v>
      </c>
      <c r="BH1206" t="s">
        <v>164</v>
      </c>
      <c r="BI1206" t="s">
        <v>1679</v>
      </c>
      <c r="BJ1206" t="b">
        <v>0</v>
      </c>
      <c r="BK1206" t="s">
        <v>166</v>
      </c>
      <c r="BL1206" t="b">
        <v>0</v>
      </c>
      <c r="BM1206">
        <v>18</v>
      </c>
      <c r="BN1206" t="s">
        <v>167</v>
      </c>
      <c r="BO1206" t="s">
        <v>168</v>
      </c>
      <c r="BP1206" t="s">
        <v>167</v>
      </c>
      <c r="BQ1206" t="s">
        <v>167</v>
      </c>
      <c r="BR1206">
        <v>768</v>
      </c>
      <c r="BS1206" t="s">
        <v>156</v>
      </c>
      <c r="BT1206" t="s">
        <v>193</v>
      </c>
      <c r="BU1206" t="s">
        <v>327</v>
      </c>
      <c r="BV1206" t="s">
        <v>302</v>
      </c>
      <c r="BW1206">
        <v>56</v>
      </c>
      <c r="BX1206">
        <v>3</v>
      </c>
      <c r="BY1206">
        <v>0</v>
      </c>
      <c r="BZ1206">
        <v>6</v>
      </c>
      <c r="CA1206" t="s">
        <v>1680</v>
      </c>
      <c r="CB1206" t="s">
        <v>156</v>
      </c>
      <c r="CC1206">
        <v>7</v>
      </c>
      <c r="CD1206" t="b">
        <v>0</v>
      </c>
      <c r="CE1206" t="s">
        <v>832</v>
      </c>
      <c r="CF1206" t="s">
        <v>833</v>
      </c>
      <c r="CG1206">
        <v>20</v>
      </c>
      <c r="CH1206">
        <v>0</v>
      </c>
      <c r="CI1206" t="s">
        <v>301</v>
      </c>
      <c r="CJ1206" t="s">
        <v>430</v>
      </c>
      <c r="CK1206" t="s">
        <v>430</v>
      </c>
      <c r="CL1206" t="s">
        <v>430</v>
      </c>
      <c r="CM1206" t="s">
        <v>430</v>
      </c>
      <c r="CN1206" t="s">
        <v>1682</v>
      </c>
      <c r="CO1206" t="s">
        <v>301</v>
      </c>
      <c r="CP1206" t="s">
        <v>430</v>
      </c>
      <c r="CQ1206">
        <v>1</v>
      </c>
      <c r="CR1206">
        <v>766</v>
      </c>
      <c r="CS1206">
        <f t="shared" si="81"/>
        <v>766</v>
      </c>
      <c r="CT1206">
        <f t="shared" si="79"/>
        <v>2202.5714285714284</v>
      </c>
      <c r="CU1206">
        <f t="shared" si="80"/>
        <v>2570.2272856017166</v>
      </c>
      <c r="CV1206">
        <f t="shared" si="78"/>
        <v>766</v>
      </c>
      <c r="CW1206">
        <v>31373</v>
      </c>
      <c r="CX1206">
        <v>7252</v>
      </c>
      <c r="CY1206">
        <v>2901</v>
      </c>
      <c r="CZ1206">
        <v>921</v>
      </c>
      <c r="DA1206">
        <v>103185</v>
      </c>
      <c r="DB1206">
        <v>766</v>
      </c>
      <c r="DC1206">
        <v>65723</v>
      </c>
      <c r="DD1206">
        <v>7384</v>
      </c>
      <c r="DE1206">
        <v>2</v>
      </c>
      <c r="DF1206" t="s">
        <v>156</v>
      </c>
      <c r="DG1206">
        <v>1024</v>
      </c>
      <c r="DH1206">
        <v>2</v>
      </c>
      <c r="DI1206">
        <v>48000</v>
      </c>
      <c r="DJ1206">
        <v>-16</v>
      </c>
      <c r="DK1206" t="s">
        <v>176</v>
      </c>
      <c r="DL1206">
        <v>12</v>
      </c>
      <c r="DM1206" t="s">
        <v>413</v>
      </c>
      <c r="DN1206">
        <v>621439</v>
      </c>
      <c r="DO1206">
        <v>614185</v>
      </c>
      <c r="DP1206">
        <v>105033</v>
      </c>
      <c r="DQ1206">
        <v>1130876</v>
      </c>
      <c r="DR1206">
        <v>1132901</v>
      </c>
      <c r="DS1206">
        <v>614172</v>
      </c>
      <c r="DT1206">
        <v>1130876</v>
      </c>
      <c r="DU1206">
        <v>606749</v>
      </c>
      <c r="DV1206" t="s">
        <v>158</v>
      </c>
      <c r="DW1206">
        <v>602790</v>
      </c>
      <c r="DX1206">
        <v>440747</v>
      </c>
      <c r="DY1206">
        <v>509523</v>
      </c>
      <c r="DZ1206">
        <v>1847</v>
      </c>
      <c r="EA1206">
        <v>1846</v>
      </c>
      <c r="EB1206">
        <v>1130126</v>
      </c>
      <c r="EC1206">
        <v>440747</v>
      </c>
      <c r="ED1206">
        <v>440747</v>
      </c>
      <c r="EE1206">
        <v>1847</v>
      </c>
      <c r="EF1206">
        <v>1136859</v>
      </c>
      <c r="EG1206">
        <v>1134901</v>
      </c>
      <c r="EH1206">
        <v>1137625</v>
      </c>
      <c r="EI1206">
        <v>443649</v>
      </c>
      <c r="EJ1206">
        <v>510445</v>
      </c>
      <c r="EK1206">
        <v>443798</v>
      </c>
      <c r="EL1206">
        <v>606749</v>
      </c>
      <c r="EM1206">
        <v>604791</v>
      </c>
      <c r="EN1206">
        <v>614136</v>
      </c>
      <c r="EO1206" t="s">
        <v>158</v>
      </c>
      <c r="EP1206">
        <v>1136859</v>
      </c>
      <c r="EQ1206">
        <v>602790</v>
      </c>
      <c r="ER1206">
        <v>1130125</v>
      </c>
      <c r="ES1206">
        <v>652812</v>
      </c>
      <c r="ET1206" t="s">
        <v>178</v>
      </c>
      <c r="EU1206">
        <v>56</v>
      </c>
      <c r="EV1206" t="s">
        <v>1769</v>
      </c>
      <c r="EW1206">
        <v>57</v>
      </c>
      <c r="EX1206" t="s">
        <v>305</v>
      </c>
      <c r="EY1206" t="s">
        <v>169</v>
      </c>
      <c r="EZ1206">
        <v>1024</v>
      </c>
      <c r="FA1206">
        <v>-180</v>
      </c>
      <c r="FB1206">
        <v>-104</v>
      </c>
    </row>
    <row r="1207" spans="1:158" x14ac:dyDescent="0.35">
      <c r="A1207">
        <v>98</v>
      </c>
      <c r="B1207">
        <v>98</v>
      </c>
      <c r="C1207">
        <v>2063</v>
      </c>
      <c r="D1207">
        <v>2063</v>
      </c>
      <c r="E1207" t="s">
        <v>155</v>
      </c>
      <c r="F1207" t="s">
        <v>156</v>
      </c>
      <c r="G1207" t="s">
        <v>156</v>
      </c>
      <c r="H1207" t="s">
        <v>156</v>
      </c>
      <c r="I1207">
        <v>0</v>
      </c>
      <c r="J1207" t="s">
        <v>157</v>
      </c>
      <c r="K1207">
        <v>1</v>
      </c>
      <c r="L1207" t="s">
        <v>154</v>
      </c>
      <c r="M1207" t="s">
        <v>154</v>
      </c>
      <c r="N1207" t="s">
        <v>154</v>
      </c>
      <c r="O1207">
        <v>1</v>
      </c>
      <c r="P1207" t="s">
        <v>154</v>
      </c>
      <c r="Q1207" t="s">
        <v>154</v>
      </c>
      <c r="R1207" t="s">
        <v>306</v>
      </c>
      <c r="S1207">
        <v>0</v>
      </c>
      <c r="T1207">
        <v>2</v>
      </c>
      <c r="U1207">
        <v>0</v>
      </c>
      <c r="V1207">
        <v>57</v>
      </c>
      <c r="W1207">
        <v>57</v>
      </c>
      <c r="X1207">
        <v>2</v>
      </c>
      <c r="Y1207">
        <v>57</v>
      </c>
      <c r="Z1207">
        <v>20</v>
      </c>
      <c r="AA1207">
        <v>0</v>
      </c>
      <c r="AB1207">
        <v>20</v>
      </c>
      <c r="AC1207">
        <v>2</v>
      </c>
      <c r="AD1207">
        <v>2</v>
      </c>
      <c r="AE1207">
        <v>0</v>
      </c>
      <c r="AF1207">
        <v>0</v>
      </c>
      <c r="AG1207">
        <v>57</v>
      </c>
      <c r="AH1207">
        <v>2</v>
      </c>
      <c r="AI1207">
        <v>2</v>
      </c>
      <c r="AJ1207">
        <v>0</v>
      </c>
      <c r="AK1207">
        <v>57</v>
      </c>
      <c r="AL1207">
        <v>57</v>
      </c>
      <c r="AM1207">
        <v>78</v>
      </c>
      <c r="AN1207">
        <v>2</v>
      </c>
      <c r="AO1207">
        <v>2</v>
      </c>
      <c r="AP1207">
        <v>2</v>
      </c>
      <c r="AQ1207">
        <v>20</v>
      </c>
      <c r="AR1207">
        <v>20</v>
      </c>
      <c r="AS1207">
        <v>20</v>
      </c>
      <c r="AT1207">
        <v>2</v>
      </c>
      <c r="AU1207">
        <v>57</v>
      </c>
      <c r="AV1207">
        <v>20</v>
      </c>
      <c r="AW1207">
        <v>57</v>
      </c>
      <c r="AX1207">
        <v>0</v>
      </c>
      <c r="AY1207" t="s">
        <v>159</v>
      </c>
      <c r="AZ1207" t="s">
        <v>442</v>
      </c>
      <c r="BA1207" t="s">
        <v>1144</v>
      </c>
      <c r="BB1207" t="s">
        <v>1678</v>
      </c>
      <c r="BC1207" t="s">
        <v>163</v>
      </c>
      <c r="BD1207" t="b">
        <v>0</v>
      </c>
      <c r="BE1207" t="s">
        <v>167</v>
      </c>
      <c r="BF1207" t="b">
        <v>1</v>
      </c>
      <c r="BH1207" t="s">
        <v>164</v>
      </c>
      <c r="BI1207" t="s">
        <v>1679</v>
      </c>
      <c r="BJ1207" t="b">
        <v>0</v>
      </c>
      <c r="BK1207" t="s">
        <v>166</v>
      </c>
      <c r="BL1207" t="b">
        <v>0</v>
      </c>
      <c r="BM1207">
        <v>18</v>
      </c>
      <c r="BN1207" t="s">
        <v>167</v>
      </c>
      <c r="BO1207" t="s">
        <v>168</v>
      </c>
      <c r="BP1207" t="s">
        <v>167</v>
      </c>
      <c r="BQ1207" t="s">
        <v>167</v>
      </c>
      <c r="BR1207">
        <v>768</v>
      </c>
      <c r="BS1207" t="s">
        <v>156</v>
      </c>
      <c r="BT1207" t="s">
        <v>193</v>
      </c>
      <c r="BU1207" t="s">
        <v>316</v>
      </c>
      <c r="BV1207" t="s">
        <v>318</v>
      </c>
      <c r="BW1207">
        <v>57</v>
      </c>
      <c r="BX1207">
        <v>3</v>
      </c>
      <c r="BY1207">
        <v>0</v>
      </c>
      <c r="BZ1207">
        <v>6</v>
      </c>
      <c r="CA1207" t="s">
        <v>1680</v>
      </c>
      <c r="CB1207" t="s">
        <v>156</v>
      </c>
      <c r="CC1207">
        <v>7</v>
      </c>
      <c r="CD1207" t="b">
        <v>0</v>
      </c>
      <c r="CE1207" t="s">
        <v>832</v>
      </c>
      <c r="CF1207" t="s">
        <v>833</v>
      </c>
      <c r="CG1207">
        <v>46</v>
      </c>
      <c r="CH1207">
        <v>0</v>
      </c>
      <c r="CI1207" t="s">
        <v>306</v>
      </c>
      <c r="CJ1207" t="s">
        <v>430</v>
      </c>
      <c r="CK1207" t="s">
        <v>430</v>
      </c>
      <c r="CL1207" t="s">
        <v>430</v>
      </c>
      <c r="CM1207" t="s">
        <v>430</v>
      </c>
      <c r="CN1207" t="s">
        <v>1682</v>
      </c>
      <c r="CO1207" t="s">
        <v>306</v>
      </c>
      <c r="CP1207" t="s">
        <v>430</v>
      </c>
      <c r="CQ1207">
        <v>1</v>
      </c>
      <c r="CR1207">
        <v>1742</v>
      </c>
      <c r="CS1207" t="str">
        <f t="shared" si="81"/>
        <v>-</v>
      </c>
      <c r="CT1207">
        <f t="shared" si="79"/>
        <v>2202.5714285714284</v>
      </c>
      <c r="CU1207">
        <f t="shared" si="80"/>
        <v>2570.2272856017166</v>
      </c>
      <c r="CV1207" t="str">
        <f t="shared" si="78"/>
        <v>-</v>
      </c>
      <c r="CW1207">
        <v>31373</v>
      </c>
      <c r="CX1207">
        <v>7252</v>
      </c>
      <c r="CY1207">
        <v>2901</v>
      </c>
      <c r="CZ1207">
        <v>921</v>
      </c>
      <c r="DA1207">
        <v>103185</v>
      </c>
      <c r="DB1207">
        <v>1742</v>
      </c>
      <c r="DC1207">
        <v>65723</v>
      </c>
      <c r="DD1207">
        <v>7384</v>
      </c>
      <c r="DE1207">
        <v>2</v>
      </c>
      <c r="DF1207" t="s">
        <v>156</v>
      </c>
      <c r="DG1207">
        <v>1024</v>
      </c>
      <c r="DH1207">
        <v>2</v>
      </c>
      <c r="DI1207">
        <v>48000</v>
      </c>
      <c r="DJ1207">
        <v>-16</v>
      </c>
      <c r="DK1207" t="s">
        <v>176</v>
      </c>
      <c r="DL1207">
        <v>12</v>
      </c>
      <c r="DM1207" t="s">
        <v>413</v>
      </c>
      <c r="DN1207">
        <v>621439</v>
      </c>
      <c r="DO1207">
        <v>614185</v>
      </c>
      <c r="DP1207">
        <v>105033</v>
      </c>
      <c r="DQ1207">
        <v>1138443</v>
      </c>
      <c r="DR1207">
        <v>1140400</v>
      </c>
      <c r="DS1207">
        <v>614172</v>
      </c>
      <c r="DT1207">
        <v>1138443</v>
      </c>
      <c r="DU1207">
        <v>606749</v>
      </c>
      <c r="DV1207" t="s">
        <v>158</v>
      </c>
      <c r="DW1207">
        <v>602790</v>
      </c>
      <c r="DX1207">
        <v>440747</v>
      </c>
      <c r="DY1207">
        <v>509523</v>
      </c>
      <c r="DZ1207">
        <v>1847</v>
      </c>
      <c r="EA1207">
        <v>1846</v>
      </c>
      <c r="EB1207">
        <v>1137692</v>
      </c>
      <c r="EC1207">
        <v>440747</v>
      </c>
      <c r="ED1207">
        <v>440747</v>
      </c>
      <c r="EE1207">
        <v>1847</v>
      </c>
      <c r="EF1207">
        <v>1144099</v>
      </c>
      <c r="EG1207">
        <v>1142400</v>
      </c>
      <c r="EH1207">
        <v>1145842</v>
      </c>
      <c r="EI1207">
        <v>443649</v>
      </c>
      <c r="EJ1207">
        <v>510445</v>
      </c>
      <c r="EK1207">
        <v>443798</v>
      </c>
      <c r="EL1207">
        <v>606749</v>
      </c>
      <c r="EM1207">
        <v>604791</v>
      </c>
      <c r="EN1207">
        <v>614136</v>
      </c>
      <c r="EO1207" t="s">
        <v>158</v>
      </c>
      <c r="EP1207">
        <v>1144099</v>
      </c>
      <c r="EQ1207">
        <v>602790</v>
      </c>
      <c r="ER1207">
        <v>1137691</v>
      </c>
      <c r="ES1207">
        <v>652812</v>
      </c>
      <c r="ET1207" t="s">
        <v>178</v>
      </c>
      <c r="EU1207">
        <v>57</v>
      </c>
      <c r="EV1207" t="s">
        <v>1770</v>
      </c>
      <c r="EW1207">
        <v>58</v>
      </c>
      <c r="EX1207" t="s">
        <v>309</v>
      </c>
      <c r="EY1207" t="s">
        <v>169</v>
      </c>
      <c r="EZ1207">
        <v>1024</v>
      </c>
      <c r="FA1207">
        <v>-180</v>
      </c>
      <c r="FB1207">
        <v>-104</v>
      </c>
    </row>
    <row r="1208" spans="1:158" x14ac:dyDescent="0.35">
      <c r="A1208">
        <v>98</v>
      </c>
      <c r="B1208">
        <v>98</v>
      </c>
      <c r="C1208">
        <v>2040</v>
      </c>
      <c r="D1208">
        <v>2040</v>
      </c>
      <c r="E1208" t="s">
        <v>155</v>
      </c>
      <c r="F1208" t="s">
        <v>156</v>
      </c>
      <c r="G1208" t="s">
        <v>156</v>
      </c>
      <c r="H1208" t="s">
        <v>156</v>
      </c>
      <c r="I1208">
        <v>0</v>
      </c>
      <c r="J1208" t="s">
        <v>157</v>
      </c>
      <c r="K1208">
        <v>1</v>
      </c>
      <c r="L1208" t="s">
        <v>154</v>
      </c>
      <c r="M1208" t="s">
        <v>154</v>
      </c>
      <c r="N1208" t="s">
        <v>154</v>
      </c>
      <c r="O1208">
        <v>1</v>
      </c>
      <c r="P1208" t="s">
        <v>154</v>
      </c>
      <c r="Q1208" t="s">
        <v>154</v>
      </c>
      <c r="R1208" t="s">
        <v>301</v>
      </c>
      <c r="S1208">
        <v>0</v>
      </c>
      <c r="T1208">
        <v>2</v>
      </c>
      <c r="U1208">
        <v>0</v>
      </c>
      <c r="V1208">
        <v>58</v>
      </c>
      <c r="W1208">
        <v>58</v>
      </c>
      <c r="X1208">
        <v>2</v>
      </c>
      <c r="Y1208">
        <v>58</v>
      </c>
      <c r="Z1208">
        <v>20</v>
      </c>
      <c r="AA1208">
        <v>0</v>
      </c>
      <c r="AB1208">
        <v>20</v>
      </c>
      <c r="AC1208">
        <v>2</v>
      </c>
      <c r="AD1208">
        <v>2</v>
      </c>
      <c r="AE1208">
        <v>0</v>
      </c>
      <c r="AF1208">
        <v>0</v>
      </c>
      <c r="AG1208">
        <v>58</v>
      </c>
      <c r="AH1208">
        <v>2</v>
      </c>
      <c r="AI1208">
        <v>2</v>
      </c>
      <c r="AJ1208">
        <v>0</v>
      </c>
      <c r="AK1208">
        <v>58</v>
      </c>
      <c r="AL1208">
        <v>58</v>
      </c>
      <c r="AM1208">
        <v>79</v>
      </c>
      <c r="AN1208">
        <v>2</v>
      </c>
      <c r="AO1208">
        <v>2</v>
      </c>
      <c r="AP1208">
        <v>2</v>
      </c>
      <c r="AQ1208">
        <v>20</v>
      </c>
      <c r="AR1208">
        <v>20</v>
      </c>
      <c r="AS1208">
        <v>20</v>
      </c>
      <c r="AT1208">
        <v>2</v>
      </c>
      <c r="AU1208">
        <v>58</v>
      </c>
      <c r="AV1208">
        <v>20</v>
      </c>
      <c r="AW1208">
        <v>58</v>
      </c>
      <c r="AX1208">
        <v>0</v>
      </c>
      <c r="AY1208" t="s">
        <v>159</v>
      </c>
      <c r="AZ1208" t="s">
        <v>442</v>
      </c>
      <c r="BA1208" t="s">
        <v>1144</v>
      </c>
      <c r="BB1208" t="s">
        <v>1678</v>
      </c>
      <c r="BC1208" t="s">
        <v>163</v>
      </c>
      <c r="BD1208" t="b">
        <v>0</v>
      </c>
      <c r="BE1208">
        <v>7.6</v>
      </c>
      <c r="BF1208" t="b">
        <v>1</v>
      </c>
      <c r="BH1208" t="s">
        <v>164</v>
      </c>
      <c r="BI1208" t="s">
        <v>1679</v>
      </c>
      <c r="BJ1208" t="b">
        <v>0</v>
      </c>
      <c r="BK1208" t="s">
        <v>166</v>
      </c>
      <c r="BL1208" t="b">
        <v>0</v>
      </c>
      <c r="BM1208">
        <v>18</v>
      </c>
      <c r="BN1208" t="s">
        <v>167</v>
      </c>
      <c r="BO1208" t="s">
        <v>168</v>
      </c>
      <c r="BP1208" t="s">
        <v>167</v>
      </c>
      <c r="BQ1208" t="s">
        <v>167</v>
      </c>
      <c r="BR1208">
        <v>768</v>
      </c>
      <c r="BS1208" t="s">
        <v>156</v>
      </c>
      <c r="BT1208" t="s">
        <v>193</v>
      </c>
      <c r="BU1208" t="s">
        <v>185</v>
      </c>
      <c r="BV1208" t="s">
        <v>327</v>
      </c>
      <c r="BW1208">
        <v>58</v>
      </c>
      <c r="BX1208">
        <v>3</v>
      </c>
      <c r="BY1208">
        <v>0</v>
      </c>
      <c r="BZ1208">
        <v>6</v>
      </c>
      <c r="CA1208" t="s">
        <v>1680</v>
      </c>
      <c r="CB1208" t="s">
        <v>156</v>
      </c>
      <c r="CC1208">
        <v>7</v>
      </c>
      <c r="CD1208" t="b">
        <v>0</v>
      </c>
      <c r="CE1208" t="s">
        <v>832</v>
      </c>
      <c r="CF1208" t="s">
        <v>833</v>
      </c>
      <c r="CG1208">
        <v>14</v>
      </c>
      <c r="CH1208">
        <v>0</v>
      </c>
      <c r="CI1208" t="s">
        <v>301</v>
      </c>
      <c r="CJ1208" t="s">
        <v>430</v>
      </c>
      <c r="CK1208" t="s">
        <v>430</v>
      </c>
      <c r="CL1208" t="s">
        <v>430</v>
      </c>
      <c r="CM1208" t="s">
        <v>430</v>
      </c>
      <c r="CN1208" t="s">
        <v>1682</v>
      </c>
      <c r="CO1208" t="s">
        <v>301</v>
      </c>
      <c r="CP1208" t="s">
        <v>430</v>
      </c>
      <c r="CQ1208">
        <v>1</v>
      </c>
      <c r="CR1208">
        <v>653</v>
      </c>
      <c r="CS1208">
        <f t="shared" si="81"/>
        <v>653</v>
      </c>
      <c r="CT1208">
        <f t="shared" si="79"/>
        <v>2202.5714285714284</v>
      </c>
      <c r="CU1208">
        <f t="shared" si="80"/>
        <v>2570.2272856017166</v>
      </c>
      <c r="CV1208">
        <f t="shared" si="78"/>
        <v>653</v>
      </c>
      <c r="CW1208">
        <v>31373</v>
      </c>
      <c r="CX1208">
        <v>7252</v>
      </c>
      <c r="CY1208">
        <v>2901</v>
      </c>
      <c r="CZ1208">
        <v>921</v>
      </c>
      <c r="DA1208">
        <v>103185</v>
      </c>
      <c r="DB1208">
        <v>653</v>
      </c>
      <c r="DC1208">
        <v>65723</v>
      </c>
      <c r="DD1208">
        <v>7384</v>
      </c>
      <c r="DE1208">
        <v>2</v>
      </c>
      <c r="DF1208" t="s">
        <v>156</v>
      </c>
      <c r="DG1208">
        <v>1024</v>
      </c>
      <c r="DH1208">
        <v>2</v>
      </c>
      <c r="DI1208">
        <v>48000</v>
      </c>
      <c r="DJ1208">
        <v>-16</v>
      </c>
      <c r="DK1208" t="s">
        <v>176</v>
      </c>
      <c r="DL1208">
        <v>12</v>
      </c>
      <c r="DM1208" t="s">
        <v>413</v>
      </c>
      <c r="DN1208">
        <v>621439</v>
      </c>
      <c r="DO1208">
        <v>614185</v>
      </c>
      <c r="DP1208">
        <v>105033</v>
      </c>
      <c r="DQ1208">
        <v>1146656</v>
      </c>
      <c r="DR1208">
        <v>1148399</v>
      </c>
      <c r="DS1208">
        <v>614172</v>
      </c>
      <c r="DT1208">
        <v>1146656</v>
      </c>
      <c r="DU1208">
        <v>606749</v>
      </c>
      <c r="DV1208" t="s">
        <v>158</v>
      </c>
      <c r="DW1208">
        <v>602790</v>
      </c>
      <c r="DX1208">
        <v>440747</v>
      </c>
      <c r="DY1208">
        <v>509523</v>
      </c>
      <c r="DZ1208">
        <v>1847</v>
      </c>
      <c r="EA1208">
        <v>1846</v>
      </c>
      <c r="EB1208">
        <v>1145905</v>
      </c>
      <c r="EC1208">
        <v>440747</v>
      </c>
      <c r="ED1208">
        <v>440747</v>
      </c>
      <c r="EE1208">
        <v>1847</v>
      </c>
      <c r="EF1208">
        <v>1152419</v>
      </c>
      <c r="EG1208">
        <v>1150399</v>
      </c>
      <c r="EH1208">
        <v>1153073</v>
      </c>
      <c r="EI1208">
        <v>443649</v>
      </c>
      <c r="EJ1208">
        <v>510445</v>
      </c>
      <c r="EK1208">
        <v>443798</v>
      </c>
      <c r="EL1208">
        <v>606749</v>
      </c>
      <c r="EM1208">
        <v>604791</v>
      </c>
      <c r="EN1208">
        <v>614136</v>
      </c>
      <c r="EO1208" t="s">
        <v>158</v>
      </c>
      <c r="EP1208">
        <v>1152419</v>
      </c>
      <c r="EQ1208">
        <v>602790</v>
      </c>
      <c r="ER1208">
        <v>1145905</v>
      </c>
      <c r="ES1208">
        <v>652812</v>
      </c>
      <c r="ET1208" t="s">
        <v>178</v>
      </c>
      <c r="EU1208">
        <v>58</v>
      </c>
      <c r="EV1208" t="s">
        <v>1771</v>
      </c>
      <c r="EW1208">
        <v>59</v>
      </c>
      <c r="EX1208" t="s">
        <v>305</v>
      </c>
      <c r="EY1208" t="s">
        <v>169</v>
      </c>
      <c r="EZ1208">
        <v>1024</v>
      </c>
      <c r="FA1208">
        <v>-180</v>
      </c>
      <c r="FB1208">
        <v>-104</v>
      </c>
    </row>
    <row r="1209" spans="1:158" x14ac:dyDescent="0.35">
      <c r="A1209">
        <v>98</v>
      </c>
      <c r="B1209">
        <v>98</v>
      </c>
      <c r="C1209">
        <v>2060</v>
      </c>
      <c r="D1209">
        <v>2060</v>
      </c>
      <c r="E1209" t="s">
        <v>155</v>
      </c>
      <c r="F1209" t="s">
        <v>156</v>
      </c>
      <c r="G1209" t="s">
        <v>156</v>
      </c>
      <c r="H1209" t="s">
        <v>156</v>
      </c>
      <c r="I1209">
        <v>0</v>
      </c>
      <c r="J1209" t="s">
        <v>157</v>
      </c>
      <c r="K1209">
        <v>1</v>
      </c>
      <c r="L1209" t="s">
        <v>154</v>
      </c>
      <c r="M1209" t="s">
        <v>154</v>
      </c>
      <c r="N1209" t="s">
        <v>154</v>
      </c>
      <c r="O1209">
        <v>1</v>
      </c>
      <c r="P1209" t="s">
        <v>154</v>
      </c>
      <c r="Q1209" t="s">
        <v>154</v>
      </c>
      <c r="R1209" t="s">
        <v>301</v>
      </c>
      <c r="S1209">
        <v>0</v>
      </c>
      <c r="T1209">
        <v>2</v>
      </c>
      <c r="U1209">
        <v>0</v>
      </c>
      <c r="V1209">
        <v>59</v>
      </c>
      <c r="W1209">
        <v>59</v>
      </c>
      <c r="X1209">
        <v>2</v>
      </c>
      <c r="Y1209">
        <v>59</v>
      </c>
      <c r="Z1209">
        <v>20</v>
      </c>
      <c r="AA1209">
        <v>0</v>
      </c>
      <c r="AB1209">
        <v>20</v>
      </c>
      <c r="AC1209">
        <v>2</v>
      </c>
      <c r="AD1209">
        <v>2</v>
      </c>
      <c r="AE1209">
        <v>0</v>
      </c>
      <c r="AF1209">
        <v>0</v>
      </c>
      <c r="AG1209">
        <v>59</v>
      </c>
      <c r="AH1209">
        <v>2</v>
      </c>
      <c r="AI1209">
        <v>2</v>
      </c>
      <c r="AJ1209">
        <v>0</v>
      </c>
      <c r="AK1209">
        <v>59</v>
      </c>
      <c r="AL1209">
        <v>59</v>
      </c>
      <c r="AM1209">
        <v>80</v>
      </c>
      <c r="AN1209">
        <v>2</v>
      </c>
      <c r="AO1209">
        <v>2</v>
      </c>
      <c r="AP1209">
        <v>2</v>
      </c>
      <c r="AQ1209">
        <v>20</v>
      </c>
      <c r="AR1209">
        <v>20</v>
      </c>
      <c r="AS1209">
        <v>20</v>
      </c>
      <c r="AT1209">
        <v>2</v>
      </c>
      <c r="AU1209">
        <v>59</v>
      </c>
      <c r="AV1209">
        <v>20</v>
      </c>
      <c r="AW1209">
        <v>59</v>
      </c>
      <c r="AX1209">
        <v>0</v>
      </c>
      <c r="AY1209" t="s">
        <v>159</v>
      </c>
      <c r="AZ1209" t="s">
        <v>442</v>
      </c>
      <c r="BA1209" t="s">
        <v>1144</v>
      </c>
      <c r="BB1209" t="s">
        <v>1678</v>
      </c>
      <c r="BC1209" t="s">
        <v>163</v>
      </c>
      <c r="BD1209" t="b">
        <v>0</v>
      </c>
      <c r="BE1209">
        <v>5.08</v>
      </c>
      <c r="BF1209" t="b">
        <v>1</v>
      </c>
      <c r="BH1209" t="s">
        <v>164</v>
      </c>
      <c r="BI1209" t="s">
        <v>1679</v>
      </c>
      <c r="BJ1209" t="b">
        <v>0</v>
      </c>
      <c r="BK1209" t="s">
        <v>166</v>
      </c>
      <c r="BL1209" t="b">
        <v>0</v>
      </c>
      <c r="BM1209">
        <v>18</v>
      </c>
      <c r="BN1209" t="s">
        <v>167</v>
      </c>
      <c r="BO1209" t="s">
        <v>168</v>
      </c>
      <c r="BP1209" t="s">
        <v>167</v>
      </c>
      <c r="BQ1209" t="s">
        <v>167</v>
      </c>
      <c r="BR1209">
        <v>768</v>
      </c>
      <c r="BS1209" t="s">
        <v>156</v>
      </c>
      <c r="BT1209" t="s">
        <v>193</v>
      </c>
      <c r="BU1209" t="s">
        <v>315</v>
      </c>
      <c r="BV1209" t="s">
        <v>302</v>
      </c>
      <c r="BW1209">
        <v>59</v>
      </c>
      <c r="BX1209">
        <v>3</v>
      </c>
      <c r="BY1209">
        <v>0</v>
      </c>
      <c r="BZ1209">
        <v>6</v>
      </c>
      <c r="CA1209" t="s">
        <v>1680</v>
      </c>
      <c r="CB1209" t="s">
        <v>156</v>
      </c>
      <c r="CC1209">
        <v>7</v>
      </c>
      <c r="CD1209" t="b">
        <v>0</v>
      </c>
      <c r="CE1209" t="s">
        <v>832</v>
      </c>
      <c r="CF1209" t="s">
        <v>833</v>
      </c>
      <c r="CG1209">
        <v>42</v>
      </c>
      <c r="CH1209">
        <v>0</v>
      </c>
      <c r="CI1209" t="s">
        <v>301</v>
      </c>
      <c r="CJ1209" t="s">
        <v>430</v>
      </c>
      <c r="CK1209" t="s">
        <v>430</v>
      </c>
      <c r="CL1209" t="s">
        <v>430</v>
      </c>
      <c r="CM1209" t="s">
        <v>430</v>
      </c>
      <c r="CN1209" t="s">
        <v>1682</v>
      </c>
      <c r="CO1209" t="s">
        <v>301</v>
      </c>
      <c r="CP1209" t="s">
        <v>430</v>
      </c>
      <c r="CQ1209">
        <v>1</v>
      </c>
      <c r="CR1209">
        <v>3263</v>
      </c>
      <c r="CS1209">
        <f t="shared" si="81"/>
        <v>3263</v>
      </c>
      <c r="CT1209">
        <f t="shared" si="79"/>
        <v>2202.5714285714284</v>
      </c>
      <c r="CU1209">
        <f t="shared" si="80"/>
        <v>2570.2272856017166</v>
      </c>
      <c r="CV1209">
        <f t="shared" si="78"/>
        <v>3263</v>
      </c>
      <c r="CW1209">
        <v>31373</v>
      </c>
      <c r="CX1209">
        <v>7252</v>
      </c>
      <c r="CY1209">
        <v>2901</v>
      </c>
      <c r="CZ1209">
        <v>921</v>
      </c>
      <c r="DA1209">
        <v>103185</v>
      </c>
      <c r="DB1209">
        <v>3263</v>
      </c>
      <c r="DC1209">
        <v>65723</v>
      </c>
      <c r="DD1209">
        <v>7384</v>
      </c>
      <c r="DE1209">
        <v>2</v>
      </c>
      <c r="DF1209" t="s">
        <v>156</v>
      </c>
      <c r="DG1209">
        <v>1024</v>
      </c>
      <c r="DH1209">
        <v>2</v>
      </c>
      <c r="DI1209">
        <v>48000</v>
      </c>
      <c r="DJ1209">
        <v>-16</v>
      </c>
      <c r="DK1209" t="s">
        <v>176</v>
      </c>
      <c r="DL1209">
        <v>12</v>
      </c>
      <c r="DM1209" t="s">
        <v>413</v>
      </c>
      <c r="DN1209">
        <v>621439</v>
      </c>
      <c r="DO1209">
        <v>614185</v>
      </c>
      <c r="DP1209">
        <v>105033</v>
      </c>
      <c r="DQ1209">
        <v>1153856</v>
      </c>
      <c r="DR1209">
        <v>1155979</v>
      </c>
      <c r="DS1209">
        <v>614172</v>
      </c>
      <c r="DT1209">
        <v>1153856</v>
      </c>
      <c r="DU1209">
        <v>606749</v>
      </c>
      <c r="DV1209" t="s">
        <v>158</v>
      </c>
      <c r="DW1209">
        <v>602790</v>
      </c>
      <c r="DX1209">
        <v>440747</v>
      </c>
      <c r="DY1209">
        <v>509523</v>
      </c>
      <c r="DZ1209">
        <v>1847</v>
      </c>
      <c r="EA1209">
        <v>1846</v>
      </c>
      <c r="EB1209">
        <v>1153105</v>
      </c>
      <c r="EC1209">
        <v>440747</v>
      </c>
      <c r="ED1209">
        <v>440747</v>
      </c>
      <c r="EE1209">
        <v>1847</v>
      </c>
      <c r="EF1209">
        <v>1159949</v>
      </c>
      <c r="EG1209">
        <v>1157979</v>
      </c>
      <c r="EH1209">
        <v>1163213</v>
      </c>
      <c r="EI1209">
        <v>443649</v>
      </c>
      <c r="EJ1209">
        <v>510445</v>
      </c>
      <c r="EK1209">
        <v>443798</v>
      </c>
      <c r="EL1209">
        <v>606749</v>
      </c>
      <c r="EM1209">
        <v>604791</v>
      </c>
      <c r="EN1209">
        <v>614136</v>
      </c>
      <c r="EO1209" t="s">
        <v>158</v>
      </c>
      <c r="EP1209">
        <v>1159949</v>
      </c>
      <c r="EQ1209">
        <v>602790</v>
      </c>
      <c r="ER1209">
        <v>1153105</v>
      </c>
      <c r="ES1209">
        <v>652812</v>
      </c>
      <c r="ET1209" t="s">
        <v>178</v>
      </c>
      <c r="EU1209">
        <v>59</v>
      </c>
      <c r="EV1209" t="s">
        <v>1772</v>
      </c>
      <c r="EW1209">
        <v>60</v>
      </c>
      <c r="EX1209" t="s">
        <v>305</v>
      </c>
      <c r="EY1209" t="s">
        <v>169</v>
      </c>
      <c r="EZ1209">
        <v>1024</v>
      </c>
      <c r="FA1209">
        <v>-180</v>
      </c>
      <c r="FB1209">
        <v>-104</v>
      </c>
    </row>
    <row r="1210" spans="1:158" x14ac:dyDescent="0.35">
      <c r="A1210">
        <v>98</v>
      </c>
      <c r="B1210">
        <v>98</v>
      </c>
      <c r="C1210">
        <v>2075</v>
      </c>
      <c r="D1210">
        <v>2075</v>
      </c>
      <c r="E1210" t="s">
        <v>155</v>
      </c>
      <c r="F1210" t="s">
        <v>156</v>
      </c>
      <c r="G1210" t="s">
        <v>156</v>
      </c>
      <c r="H1210" t="s">
        <v>156</v>
      </c>
      <c r="I1210">
        <v>0</v>
      </c>
      <c r="J1210" t="s">
        <v>157</v>
      </c>
      <c r="K1210">
        <v>1</v>
      </c>
      <c r="L1210" t="s">
        <v>154</v>
      </c>
      <c r="M1210" t="s">
        <v>154</v>
      </c>
      <c r="N1210" t="s">
        <v>154</v>
      </c>
      <c r="O1210">
        <v>1</v>
      </c>
      <c r="P1210" t="s">
        <v>154</v>
      </c>
      <c r="Q1210" t="s">
        <v>154</v>
      </c>
      <c r="R1210" t="s">
        <v>301</v>
      </c>
      <c r="S1210">
        <v>0</v>
      </c>
      <c r="T1210">
        <v>2</v>
      </c>
      <c r="U1210">
        <v>0</v>
      </c>
      <c r="V1210">
        <v>60</v>
      </c>
      <c r="W1210">
        <v>60</v>
      </c>
      <c r="X1210">
        <v>2</v>
      </c>
      <c r="Y1210">
        <v>60</v>
      </c>
      <c r="Z1210">
        <v>20</v>
      </c>
      <c r="AA1210">
        <v>0</v>
      </c>
      <c r="AB1210">
        <v>20</v>
      </c>
      <c r="AC1210">
        <v>2</v>
      </c>
      <c r="AD1210">
        <v>2</v>
      </c>
      <c r="AE1210">
        <v>0</v>
      </c>
      <c r="AF1210">
        <v>0</v>
      </c>
      <c r="AG1210">
        <v>60</v>
      </c>
      <c r="AH1210">
        <v>2</v>
      </c>
      <c r="AI1210">
        <v>2</v>
      </c>
      <c r="AJ1210">
        <v>0</v>
      </c>
      <c r="AK1210">
        <v>60</v>
      </c>
      <c r="AL1210">
        <v>60</v>
      </c>
      <c r="AM1210">
        <v>81</v>
      </c>
      <c r="AN1210">
        <v>2</v>
      </c>
      <c r="AO1210">
        <v>2</v>
      </c>
      <c r="AP1210">
        <v>2</v>
      </c>
      <c r="AQ1210">
        <v>20</v>
      </c>
      <c r="AR1210">
        <v>20</v>
      </c>
      <c r="AS1210">
        <v>20</v>
      </c>
      <c r="AT1210">
        <v>2</v>
      </c>
      <c r="AU1210">
        <v>60</v>
      </c>
      <c r="AV1210">
        <v>20</v>
      </c>
      <c r="AW1210">
        <v>60</v>
      </c>
      <c r="AX1210">
        <v>0</v>
      </c>
      <c r="AY1210" t="s">
        <v>159</v>
      </c>
      <c r="AZ1210" t="s">
        <v>442</v>
      </c>
      <c r="BA1210" t="s">
        <v>1144</v>
      </c>
      <c r="BB1210" t="s">
        <v>1678</v>
      </c>
      <c r="BC1210" t="s">
        <v>163</v>
      </c>
      <c r="BD1210" t="b">
        <v>0</v>
      </c>
      <c r="BE1210">
        <v>2.85</v>
      </c>
      <c r="BF1210" t="b">
        <v>1</v>
      </c>
      <c r="BH1210" t="s">
        <v>164</v>
      </c>
      <c r="BI1210" t="s">
        <v>1679</v>
      </c>
      <c r="BJ1210" t="b">
        <v>0</v>
      </c>
      <c r="BK1210" t="s">
        <v>166</v>
      </c>
      <c r="BL1210" t="b">
        <v>0</v>
      </c>
      <c r="BM1210">
        <v>18</v>
      </c>
      <c r="BN1210" t="s">
        <v>167</v>
      </c>
      <c r="BO1210" t="s">
        <v>168</v>
      </c>
      <c r="BP1210" t="s">
        <v>167</v>
      </c>
      <c r="BQ1210" t="s">
        <v>167</v>
      </c>
      <c r="BR1210">
        <v>768</v>
      </c>
      <c r="BS1210" t="s">
        <v>156</v>
      </c>
      <c r="BT1210" t="s">
        <v>193</v>
      </c>
      <c r="BU1210" t="s">
        <v>316</v>
      </c>
      <c r="BV1210" t="s">
        <v>310</v>
      </c>
      <c r="BW1210">
        <v>60</v>
      </c>
      <c r="BX1210">
        <v>3</v>
      </c>
      <c r="BY1210">
        <v>0</v>
      </c>
      <c r="BZ1210">
        <v>6</v>
      </c>
      <c r="CA1210" t="s">
        <v>1680</v>
      </c>
      <c r="CB1210" t="s">
        <v>156</v>
      </c>
      <c r="CC1210">
        <v>7</v>
      </c>
      <c r="CD1210" t="b">
        <v>0</v>
      </c>
      <c r="CE1210" t="s">
        <v>832</v>
      </c>
      <c r="CF1210" t="s">
        <v>833</v>
      </c>
      <c r="CG1210">
        <v>4</v>
      </c>
      <c r="CH1210">
        <v>0</v>
      </c>
      <c r="CI1210" t="s">
        <v>301</v>
      </c>
      <c r="CJ1210" t="s">
        <v>430</v>
      </c>
      <c r="CK1210" t="s">
        <v>430</v>
      </c>
      <c r="CL1210" t="s">
        <v>430</v>
      </c>
      <c r="CM1210" t="s">
        <v>430</v>
      </c>
      <c r="CN1210" t="s">
        <v>1682</v>
      </c>
      <c r="CO1210" t="s">
        <v>301</v>
      </c>
      <c r="CP1210" t="s">
        <v>430</v>
      </c>
      <c r="CQ1210">
        <v>1</v>
      </c>
      <c r="CR1210">
        <v>2983</v>
      </c>
      <c r="CS1210">
        <f t="shared" si="81"/>
        <v>2983</v>
      </c>
      <c r="CT1210">
        <f t="shared" si="79"/>
        <v>2202.5714285714284</v>
      </c>
      <c r="CU1210">
        <f t="shared" si="80"/>
        <v>2570.2272856017166</v>
      </c>
      <c r="CV1210">
        <f t="shared" si="78"/>
        <v>2983</v>
      </c>
      <c r="CW1210">
        <v>31373</v>
      </c>
      <c r="CX1210">
        <v>7252</v>
      </c>
      <c r="CY1210">
        <v>2901</v>
      </c>
      <c r="CZ1210">
        <v>921</v>
      </c>
      <c r="DA1210">
        <v>103185</v>
      </c>
      <c r="DB1210">
        <v>2983</v>
      </c>
      <c r="DC1210">
        <v>65723</v>
      </c>
      <c r="DD1210">
        <v>7384</v>
      </c>
      <c r="DE1210">
        <v>2</v>
      </c>
      <c r="DF1210" t="s">
        <v>156</v>
      </c>
      <c r="DG1210">
        <v>1024</v>
      </c>
      <c r="DH1210">
        <v>2</v>
      </c>
      <c r="DI1210">
        <v>48000</v>
      </c>
      <c r="DJ1210">
        <v>-16</v>
      </c>
      <c r="DK1210" t="s">
        <v>176</v>
      </c>
      <c r="DL1210">
        <v>12</v>
      </c>
      <c r="DM1210" t="s">
        <v>413</v>
      </c>
      <c r="DN1210">
        <v>621439</v>
      </c>
      <c r="DO1210">
        <v>614185</v>
      </c>
      <c r="DP1210">
        <v>105033</v>
      </c>
      <c r="DQ1210">
        <v>1164029</v>
      </c>
      <c r="DR1210">
        <v>1165979</v>
      </c>
      <c r="DS1210">
        <v>614172</v>
      </c>
      <c r="DT1210">
        <v>1164029</v>
      </c>
      <c r="DU1210">
        <v>606749</v>
      </c>
      <c r="DV1210" t="s">
        <v>158</v>
      </c>
      <c r="DW1210">
        <v>602790</v>
      </c>
      <c r="DX1210">
        <v>440747</v>
      </c>
      <c r="DY1210">
        <v>509523</v>
      </c>
      <c r="DZ1210">
        <v>1847</v>
      </c>
      <c r="EA1210">
        <v>1846</v>
      </c>
      <c r="EB1210">
        <v>1163278</v>
      </c>
      <c r="EC1210">
        <v>440747</v>
      </c>
      <c r="ED1210">
        <v>440747</v>
      </c>
      <c r="EE1210">
        <v>1847</v>
      </c>
      <c r="EF1210">
        <v>1169569</v>
      </c>
      <c r="EG1210">
        <v>1167979</v>
      </c>
      <c r="EH1210">
        <v>1172553</v>
      </c>
      <c r="EI1210">
        <v>443649</v>
      </c>
      <c r="EJ1210">
        <v>510445</v>
      </c>
      <c r="EK1210">
        <v>443798</v>
      </c>
      <c r="EL1210">
        <v>606749</v>
      </c>
      <c r="EM1210">
        <v>604791</v>
      </c>
      <c r="EN1210">
        <v>614136</v>
      </c>
      <c r="EO1210" t="s">
        <v>158</v>
      </c>
      <c r="EP1210">
        <v>1169569</v>
      </c>
      <c r="EQ1210">
        <v>602790</v>
      </c>
      <c r="ER1210">
        <v>1163277</v>
      </c>
      <c r="ES1210">
        <v>652812</v>
      </c>
      <c r="ET1210" t="s">
        <v>178</v>
      </c>
      <c r="EU1210">
        <v>60</v>
      </c>
      <c r="EV1210" t="s">
        <v>1773</v>
      </c>
      <c r="EW1210">
        <v>61</v>
      </c>
      <c r="EX1210" t="s">
        <v>305</v>
      </c>
      <c r="EY1210" t="s">
        <v>169</v>
      </c>
      <c r="EZ1210">
        <v>1024</v>
      </c>
      <c r="FA1210">
        <v>-180</v>
      </c>
      <c r="FB1210">
        <v>-104</v>
      </c>
    </row>
    <row r="1211" spans="1:158" x14ac:dyDescent="0.35">
      <c r="A1211">
        <v>98</v>
      </c>
      <c r="B1211">
        <v>98</v>
      </c>
      <c r="C1211">
        <v>2071</v>
      </c>
      <c r="D1211">
        <v>2071</v>
      </c>
      <c r="E1211" t="s">
        <v>155</v>
      </c>
      <c r="F1211" t="s">
        <v>156</v>
      </c>
      <c r="G1211" t="s">
        <v>156</v>
      </c>
      <c r="H1211" t="s">
        <v>156</v>
      </c>
      <c r="I1211">
        <v>0</v>
      </c>
      <c r="J1211" t="s">
        <v>157</v>
      </c>
      <c r="K1211">
        <v>1</v>
      </c>
      <c r="L1211" t="s">
        <v>154</v>
      </c>
      <c r="M1211" t="s">
        <v>154</v>
      </c>
      <c r="N1211" t="s">
        <v>154</v>
      </c>
      <c r="O1211">
        <v>1</v>
      </c>
      <c r="P1211" t="s">
        <v>154</v>
      </c>
      <c r="Q1211" t="s">
        <v>154</v>
      </c>
      <c r="R1211" t="s">
        <v>306</v>
      </c>
      <c r="S1211">
        <v>0</v>
      </c>
      <c r="T1211">
        <v>2</v>
      </c>
      <c r="U1211">
        <v>0</v>
      </c>
      <c r="V1211">
        <v>61</v>
      </c>
      <c r="W1211">
        <v>61</v>
      </c>
      <c r="X1211">
        <v>2</v>
      </c>
      <c r="Y1211">
        <v>61</v>
      </c>
      <c r="Z1211">
        <v>20</v>
      </c>
      <c r="AA1211">
        <v>0</v>
      </c>
      <c r="AB1211">
        <v>20</v>
      </c>
      <c r="AC1211">
        <v>2</v>
      </c>
      <c r="AD1211">
        <v>2</v>
      </c>
      <c r="AE1211">
        <v>0</v>
      </c>
      <c r="AF1211">
        <v>0</v>
      </c>
      <c r="AG1211">
        <v>61</v>
      </c>
      <c r="AH1211">
        <v>2</v>
      </c>
      <c r="AI1211">
        <v>2</v>
      </c>
      <c r="AJ1211">
        <v>0</v>
      </c>
      <c r="AK1211">
        <v>61</v>
      </c>
      <c r="AL1211">
        <v>61</v>
      </c>
      <c r="AM1211">
        <v>82</v>
      </c>
      <c r="AN1211">
        <v>2</v>
      </c>
      <c r="AO1211">
        <v>2</v>
      </c>
      <c r="AP1211">
        <v>2</v>
      </c>
      <c r="AQ1211">
        <v>20</v>
      </c>
      <c r="AR1211">
        <v>20</v>
      </c>
      <c r="AS1211">
        <v>20</v>
      </c>
      <c r="AT1211">
        <v>2</v>
      </c>
      <c r="AU1211">
        <v>61</v>
      </c>
      <c r="AV1211">
        <v>20</v>
      </c>
      <c r="AW1211">
        <v>61</v>
      </c>
      <c r="AX1211">
        <v>0</v>
      </c>
      <c r="AY1211" t="s">
        <v>159</v>
      </c>
      <c r="AZ1211" t="s">
        <v>442</v>
      </c>
      <c r="BA1211" t="s">
        <v>1144</v>
      </c>
      <c r="BB1211" t="s">
        <v>1678</v>
      </c>
      <c r="BC1211" t="s">
        <v>163</v>
      </c>
      <c r="BD1211" t="b">
        <v>0</v>
      </c>
      <c r="BE1211" t="s">
        <v>167</v>
      </c>
      <c r="BF1211" t="b">
        <v>1</v>
      </c>
      <c r="BH1211" t="s">
        <v>164</v>
      </c>
      <c r="BI1211" t="s">
        <v>1679</v>
      </c>
      <c r="BJ1211" t="b">
        <v>0</v>
      </c>
      <c r="BK1211" t="s">
        <v>166</v>
      </c>
      <c r="BL1211" t="b">
        <v>0</v>
      </c>
      <c r="BM1211">
        <v>18</v>
      </c>
      <c r="BN1211" t="s">
        <v>167</v>
      </c>
      <c r="BO1211" t="s">
        <v>168</v>
      </c>
      <c r="BP1211" t="s">
        <v>167</v>
      </c>
      <c r="BQ1211" t="s">
        <v>167</v>
      </c>
      <c r="BR1211">
        <v>768</v>
      </c>
      <c r="BS1211" t="s">
        <v>156</v>
      </c>
      <c r="BT1211" t="s">
        <v>193</v>
      </c>
      <c r="BU1211" t="s">
        <v>310</v>
      </c>
      <c r="BV1211" t="s">
        <v>334</v>
      </c>
      <c r="BW1211">
        <v>61</v>
      </c>
      <c r="BX1211">
        <v>3</v>
      </c>
      <c r="BY1211">
        <v>0</v>
      </c>
      <c r="BZ1211">
        <v>6</v>
      </c>
      <c r="CA1211" t="s">
        <v>1680</v>
      </c>
      <c r="CB1211" t="s">
        <v>156</v>
      </c>
      <c r="CC1211">
        <v>7</v>
      </c>
      <c r="CD1211" t="b">
        <v>0</v>
      </c>
      <c r="CE1211" t="s">
        <v>832</v>
      </c>
      <c r="CF1211" t="s">
        <v>833</v>
      </c>
      <c r="CG1211">
        <v>58</v>
      </c>
      <c r="CH1211">
        <v>0</v>
      </c>
      <c r="CI1211" t="s">
        <v>306</v>
      </c>
      <c r="CJ1211" t="s">
        <v>430</v>
      </c>
      <c r="CK1211" t="s">
        <v>430</v>
      </c>
      <c r="CL1211" t="s">
        <v>430</v>
      </c>
      <c r="CM1211" t="s">
        <v>430</v>
      </c>
      <c r="CN1211" t="s">
        <v>1682</v>
      </c>
      <c r="CO1211" t="s">
        <v>306</v>
      </c>
      <c r="CP1211" t="s">
        <v>430</v>
      </c>
      <c r="CQ1211">
        <v>1</v>
      </c>
      <c r="CR1211">
        <v>1837</v>
      </c>
      <c r="CS1211" t="str">
        <f t="shared" si="81"/>
        <v>-</v>
      </c>
      <c r="CT1211">
        <f t="shared" si="79"/>
        <v>2202.5714285714284</v>
      </c>
      <c r="CU1211">
        <f t="shared" si="80"/>
        <v>2570.2272856017166</v>
      </c>
      <c r="CV1211" t="str">
        <f t="shared" si="78"/>
        <v>-</v>
      </c>
      <c r="CW1211">
        <v>31373</v>
      </c>
      <c r="CX1211">
        <v>7252</v>
      </c>
      <c r="CY1211">
        <v>2901</v>
      </c>
      <c r="CZ1211">
        <v>921</v>
      </c>
      <c r="DA1211">
        <v>103185</v>
      </c>
      <c r="DB1211">
        <v>1837</v>
      </c>
      <c r="DC1211">
        <v>65723</v>
      </c>
      <c r="DD1211">
        <v>7384</v>
      </c>
      <c r="DE1211">
        <v>2</v>
      </c>
      <c r="DF1211" t="s">
        <v>156</v>
      </c>
      <c r="DG1211">
        <v>1024</v>
      </c>
      <c r="DH1211">
        <v>2</v>
      </c>
      <c r="DI1211">
        <v>48000</v>
      </c>
      <c r="DJ1211">
        <v>-16</v>
      </c>
      <c r="DK1211" t="s">
        <v>176</v>
      </c>
      <c r="DL1211">
        <v>12</v>
      </c>
      <c r="DM1211" t="s">
        <v>413</v>
      </c>
      <c r="DN1211">
        <v>621439</v>
      </c>
      <c r="DO1211">
        <v>614185</v>
      </c>
      <c r="DP1211">
        <v>105033</v>
      </c>
      <c r="DQ1211">
        <v>1173332</v>
      </c>
      <c r="DR1211">
        <v>1174920</v>
      </c>
      <c r="DS1211">
        <v>614172</v>
      </c>
      <c r="DT1211">
        <v>1173332</v>
      </c>
      <c r="DU1211">
        <v>606749</v>
      </c>
      <c r="DV1211" t="s">
        <v>158</v>
      </c>
      <c r="DW1211">
        <v>602790</v>
      </c>
      <c r="DX1211">
        <v>440747</v>
      </c>
      <c r="DY1211">
        <v>509523</v>
      </c>
      <c r="DZ1211">
        <v>1847</v>
      </c>
      <c r="EA1211">
        <v>1846</v>
      </c>
      <c r="EB1211">
        <v>1172582</v>
      </c>
      <c r="EC1211">
        <v>440747</v>
      </c>
      <c r="ED1211">
        <v>440747</v>
      </c>
      <c r="EE1211">
        <v>1847</v>
      </c>
      <c r="EF1211">
        <v>1178779</v>
      </c>
      <c r="EG1211">
        <v>1176921</v>
      </c>
      <c r="EH1211">
        <v>1180617</v>
      </c>
      <c r="EI1211">
        <v>443649</v>
      </c>
      <c r="EJ1211">
        <v>510445</v>
      </c>
      <c r="EK1211">
        <v>443798</v>
      </c>
      <c r="EL1211">
        <v>606749</v>
      </c>
      <c r="EM1211">
        <v>604791</v>
      </c>
      <c r="EN1211">
        <v>614136</v>
      </c>
      <c r="EO1211" t="s">
        <v>158</v>
      </c>
      <c r="EP1211">
        <v>1178779</v>
      </c>
      <c r="EQ1211">
        <v>602790</v>
      </c>
      <c r="ER1211">
        <v>1172582</v>
      </c>
      <c r="ES1211">
        <v>652812</v>
      </c>
      <c r="ET1211" t="s">
        <v>178</v>
      </c>
      <c r="EU1211">
        <v>61</v>
      </c>
      <c r="EV1211" t="s">
        <v>1774</v>
      </c>
      <c r="EW1211">
        <v>62</v>
      </c>
      <c r="EX1211" t="s">
        <v>309</v>
      </c>
      <c r="EY1211" t="s">
        <v>169</v>
      </c>
      <c r="EZ1211">
        <v>1024</v>
      </c>
      <c r="FA1211">
        <v>-180</v>
      </c>
      <c r="FB1211">
        <v>-104</v>
      </c>
    </row>
    <row r="1212" spans="1:158" x14ac:dyDescent="0.35">
      <c r="A1212">
        <v>98</v>
      </c>
      <c r="B1212">
        <v>98</v>
      </c>
      <c r="C1212">
        <v>2045</v>
      </c>
      <c r="D1212">
        <v>2045</v>
      </c>
      <c r="E1212" t="s">
        <v>155</v>
      </c>
      <c r="F1212" t="s">
        <v>156</v>
      </c>
      <c r="G1212" t="s">
        <v>156</v>
      </c>
      <c r="H1212" t="s">
        <v>156</v>
      </c>
      <c r="I1212">
        <v>0</v>
      </c>
      <c r="J1212" t="s">
        <v>157</v>
      </c>
      <c r="K1212">
        <v>1</v>
      </c>
      <c r="L1212" t="s">
        <v>154</v>
      </c>
      <c r="M1212" t="s">
        <v>154</v>
      </c>
      <c r="N1212" t="s">
        <v>154</v>
      </c>
      <c r="O1212">
        <v>1</v>
      </c>
      <c r="P1212" t="s">
        <v>154</v>
      </c>
      <c r="Q1212" t="s">
        <v>154</v>
      </c>
      <c r="R1212" t="s">
        <v>301</v>
      </c>
      <c r="S1212">
        <v>0</v>
      </c>
      <c r="T1212">
        <v>2</v>
      </c>
      <c r="U1212">
        <v>0</v>
      </c>
      <c r="V1212">
        <v>62</v>
      </c>
      <c r="W1212">
        <v>62</v>
      </c>
      <c r="X1212">
        <v>2</v>
      </c>
      <c r="Y1212">
        <v>62</v>
      </c>
      <c r="Z1212">
        <v>20</v>
      </c>
      <c r="AA1212">
        <v>0</v>
      </c>
      <c r="AB1212">
        <v>20</v>
      </c>
      <c r="AC1212">
        <v>2</v>
      </c>
      <c r="AD1212">
        <v>2</v>
      </c>
      <c r="AE1212">
        <v>0</v>
      </c>
      <c r="AF1212">
        <v>0</v>
      </c>
      <c r="AG1212">
        <v>62</v>
      </c>
      <c r="AH1212">
        <v>2</v>
      </c>
      <c r="AI1212">
        <v>2</v>
      </c>
      <c r="AJ1212">
        <v>0</v>
      </c>
      <c r="AK1212">
        <v>62</v>
      </c>
      <c r="AL1212">
        <v>62</v>
      </c>
      <c r="AM1212">
        <v>83</v>
      </c>
      <c r="AN1212">
        <v>2</v>
      </c>
      <c r="AO1212">
        <v>2</v>
      </c>
      <c r="AP1212">
        <v>2</v>
      </c>
      <c r="AQ1212">
        <v>20</v>
      </c>
      <c r="AR1212">
        <v>20</v>
      </c>
      <c r="AS1212">
        <v>20</v>
      </c>
      <c r="AT1212">
        <v>2</v>
      </c>
      <c r="AU1212">
        <v>62</v>
      </c>
      <c r="AV1212">
        <v>20</v>
      </c>
      <c r="AW1212">
        <v>62</v>
      </c>
      <c r="AX1212">
        <v>0</v>
      </c>
      <c r="AY1212" t="s">
        <v>159</v>
      </c>
      <c r="AZ1212" t="s">
        <v>442</v>
      </c>
      <c r="BA1212" t="s">
        <v>1144</v>
      </c>
      <c r="BB1212" t="s">
        <v>1678</v>
      </c>
      <c r="BC1212" t="s">
        <v>163</v>
      </c>
      <c r="BD1212" t="b">
        <v>0</v>
      </c>
      <c r="BE1212">
        <v>5.21</v>
      </c>
      <c r="BF1212" t="b">
        <v>1</v>
      </c>
      <c r="BH1212" t="s">
        <v>164</v>
      </c>
      <c r="BI1212" t="s">
        <v>1679</v>
      </c>
      <c r="BJ1212" t="b">
        <v>0</v>
      </c>
      <c r="BK1212" t="s">
        <v>166</v>
      </c>
      <c r="BL1212" t="b">
        <v>0</v>
      </c>
      <c r="BM1212">
        <v>18</v>
      </c>
      <c r="BN1212" t="s">
        <v>167</v>
      </c>
      <c r="BO1212" t="s">
        <v>168</v>
      </c>
      <c r="BP1212" t="s">
        <v>167</v>
      </c>
      <c r="BQ1212" t="s">
        <v>167</v>
      </c>
      <c r="BR1212">
        <v>768</v>
      </c>
      <c r="BS1212" t="s">
        <v>156</v>
      </c>
      <c r="BT1212" t="s">
        <v>193</v>
      </c>
      <c r="BU1212" t="s">
        <v>315</v>
      </c>
      <c r="BV1212" t="s">
        <v>327</v>
      </c>
      <c r="BW1212">
        <v>62</v>
      </c>
      <c r="BX1212">
        <v>3</v>
      </c>
      <c r="BY1212">
        <v>0</v>
      </c>
      <c r="BZ1212">
        <v>6</v>
      </c>
      <c r="CA1212" t="s">
        <v>1680</v>
      </c>
      <c r="CB1212" t="s">
        <v>156</v>
      </c>
      <c r="CC1212">
        <v>7</v>
      </c>
      <c r="CD1212" t="b">
        <v>0</v>
      </c>
      <c r="CE1212" t="s">
        <v>832</v>
      </c>
      <c r="CF1212" t="s">
        <v>833</v>
      </c>
      <c r="CG1212">
        <v>40</v>
      </c>
      <c r="CH1212">
        <v>0</v>
      </c>
      <c r="CI1212" t="s">
        <v>301</v>
      </c>
      <c r="CJ1212" t="s">
        <v>430</v>
      </c>
      <c r="CK1212" t="s">
        <v>430</v>
      </c>
      <c r="CL1212" t="s">
        <v>430</v>
      </c>
      <c r="CM1212" t="s">
        <v>430</v>
      </c>
      <c r="CN1212" t="s">
        <v>1682</v>
      </c>
      <c r="CO1212" t="s">
        <v>301</v>
      </c>
      <c r="CP1212" t="s">
        <v>430</v>
      </c>
      <c r="CQ1212">
        <v>1</v>
      </c>
      <c r="CR1212">
        <v>436</v>
      </c>
      <c r="CS1212">
        <f t="shared" si="81"/>
        <v>436</v>
      </c>
      <c r="CT1212">
        <f t="shared" si="79"/>
        <v>2202.5714285714284</v>
      </c>
      <c r="CU1212">
        <f t="shared" si="80"/>
        <v>2570.2272856017166</v>
      </c>
      <c r="CV1212">
        <f t="shared" si="78"/>
        <v>436</v>
      </c>
      <c r="CW1212">
        <v>31373</v>
      </c>
      <c r="CX1212">
        <v>7252</v>
      </c>
      <c r="CY1212">
        <v>2901</v>
      </c>
      <c r="CZ1212">
        <v>921</v>
      </c>
      <c r="DA1212">
        <v>103185</v>
      </c>
      <c r="DB1212">
        <v>436</v>
      </c>
      <c r="DC1212">
        <v>65723</v>
      </c>
      <c r="DD1212">
        <v>7384</v>
      </c>
      <c r="DE1212">
        <v>2</v>
      </c>
      <c r="DF1212" t="s">
        <v>156</v>
      </c>
      <c r="DG1212">
        <v>1024</v>
      </c>
      <c r="DH1212">
        <v>2</v>
      </c>
      <c r="DI1212">
        <v>48000</v>
      </c>
      <c r="DJ1212">
        <v>-16</v>
      </c>
      <c r="DK1212" t="s">
        <v>176</v>
      </c>
      <c r="DL1212">
        <v>12</v>
      </c>
      <c r="DM1212" t="s">
        <v>413</v>
      </c>
      <c r="DN1212">
        <v>621439</v>
      </c>
      <c r="DO1212">
        <v>614185</v>
      </c>
      <c r="DP1212">
        <v>105033</v>
      </c>
      <c r="DQ1212">
        <v>1181399</v>
      </c>
      <c r="DR1212">
        <v>1183519</v>
      </c>
      <c r="DS1212">
        <v>614172</v>
      </c>
      <c r="DT1212">
        <v>1181399</v>
      </c>
      <c r="DU1212">
        <v>606749</v>
      </c>
      <c r="DV1212" t="s">
        <v>158</v>
      </c>
      <c r="DW1212">
        <v>602790</v>
      </c>
      <c r="DX1212">
        <v>440747</v>
      </c>
      <c r="DY1212">
        <v>509523</v>
      </c>
      <c r="DZ1212">
        <v>1847</v>
      </c>
      <c r="EA1212">
        <v>1846</v>
      </c>
      <c r="EB1212">
        <v>1180648</v>
      </c>
      <c r="EC1212">
        <v>440747</v>
      </c>
      <c r="ED1212">
        <v>440747</v>
      </c>
      <c r="EE1212">
        <v>1847</v>
      </c>
      <c r="EF1212">
        <v>1187549</v>
      </c>
      <c r="EG1212">
        <v>1185519</v>
      </c>
      <c r="EH1212">
        <v>1187986</v>
      </c>
      <c r="EI1212">
        <v>443649</v>
      </c>
      <c r="EJ1212">
        <v>510445</v>
      </c>
      <c r="EK1212">
        <v>443798</v>
      </c>
      <c r="EL1212">
        <v>606749</v>
      </c>
      <c r="EM1212">
        <v>604791</v>
      </c>
      <c r="EN1212">
        <v>614136</v>
      </c>
      <c r="EO1212" t="s">
        <v>158</v>
      </c>
      <c r="EP1212">
        <v>1187549</v>
      </c>
      <c r="EQ1212">
        <v>602790</v>
      </c>
      <c r="ER1212">
        <v>1180648</v>
      </c>
      <c r="ES1212">
        <v>652812</v>
      </c>
      <c r="ET1212" t="s">
        <v>178</v>
      </c>
      <c r="EU1212">
        <v>62</v>
      </c>
      <c r="EV1212" t="s">
        <v>1775</v>
      </c>
      <c r="EW1212">
        <v>63</v>
      </c>
      <c r="EX1212" t="s">
        <v>305</v>
      </c>
      <c r="EY1212" t="s">
        <v>169</v>
      </c>
      <c r="EZ1212">
        <v>1024</v>
      </c>
      <c r="FA1212">
        <v>-180</v>
      </c>
      <c r="FB1212">
        <v>-104</v>
      </c>
    </row>
    <row r="1213" spans="1:158" x14ac:dyDescent="0.35">
      <c r="A1213">
        <v>98</v>
      </c>
      <c r="B1213">
        <v>98</v>
      </c>
      <c r="C1213">
        <v>2024</v>
      </c>
      <c r="D1213">
        <v>2024</v>
      </c>
      <c r="E1213" t="s">
        <v>155</v>
      </c>
      <c r="F1213" t="s">
        <v>156</v>
      </c>
      <c r="G1213" t="s">
        <v>156</v>
      </c>
      <c r="H1213" t="s">
        <v>156</v>
      </c>
      <c r="I1213">
        <v>0</v>
      </c>
      <c r="J1213" t="s">
        <v>157</v>
      </c>
      <c r="K1213">
        <v>1</v>
      </c>
      <c r="L1213" t="s">
        <v>154</v>
      </c>
      <c r="M1213" t="s">
        <v>154</v>
      </c>
      <c r="N1213" t="s">
        <v>154</v>
      </c>
      <c r="O1213">
        <v>1</v>
      </c>
      <c r="P1213" t="s">
        <v>154</v>
      </c>
      <c r="Q1213" t="s">
        <v>154</v>
      </c>
      <c r="R1213" t="s">
        <v>306</v>
      </c>
      <c r="S1213">
        <v>0</v>
      </c>
      <c r="T1213">
        <v>2</v>
      </c>
      <c r="U1213">
        <v>0</v>
      </c>
      <c r="V1213">
        <v>63</v>
      </c>
      <c r="W1213">
        <v>63</v>
      </c>
      <c r="X1213">
        <v>2</v>
      </c>
      <c r="Y1213">
        <v>63</v>
      </c>
      <c r="Z1213">
        <v>20</v>
      </c>
      <c r="AA1213">
        <v>0</v>
      </c>
      <c r="AB1213">
        <v>20</v>
      </c>
      <c r="AC1213">
        <v>2</v>
      </c>
      <c r="AD1213">
        <v>2</v>
      </c>
      <c r="AE1213">
        <v>0</v>
      </c>
      <c r="AF1213">
        <v>0</v>
      </c>
      <c r="AG1213">
        <v>63</v>
      </c>
      <c r="AH1213">
        <v>2</v>
      </c>
      <c r="AI1213">
        <v>2</v>
      </c>
      <c r="AJ1213">
        <v>0</v>
      </c>
      <c r="AK1213">
        <v>63</v>
      </c>
      <c r="AL1213">
        <v>63</v>
      </c>
      <c r="AM1213">
        <v>84</v>
      </c>
      <c r="AN1213">
        <v>2</v>
      </c>
      <c r="AO1213">
        <v>2</v>
      </c>
      <c r="AP1213">
        <v>2</v>
      </c>
      <c r="AQ1213">
        <v>20</v>
      </c>
      <c r="AR1213">
        <v>20</v>
      </c>
      <c r="AS1213">
        <v>20</v>
      </c>
      <c r="AT1213">
        <v>2</v>
      </c>
      <c r="AU1213">
        <v>63</v>
      </c>
      <c r="AV1213">
        <v>20</v>
      </c>
      <c r="AW1213">
        <v>63</v>
      </c>
      <c r="AX1213">
        <v>0</v>
      </c>
      <c r="AY1213" t="s">
        <v>159</v>
      </c>
      <c r="AZ1213" t="s">
        <v>442</v>
      </c>
      <c r="BA1213" t="s">
        <v>1144</v>
      </c>
      <c r="BB1213" t="s">
        <v>1678</v>
      </c>
      <c r="BC1213" t="s">
        <v>163</v>
      </c>
      <c r="BD1213" t="b">
        <v>0</v>
      </c>
      <c r="BE1213" t="s">
        <v>167</v>
      </c>
      <c r="BF1213" t="b">
        <v>1</v>
      </c>
      <c r="BH1213" t="s">
        <v>164</v>
      </c>
      <c r="BI1213" t="s">
        <v>1679</v>
      </c>
      <c r="BJ1213" t="b">
        <v>0</v>
      </c>
      <c r="BK1213" t="s">
        <v>166</v>
      </c>
      <c r="BL1213" t="b">
        <v>0</v>
      </c>
      <c r="BM1213">
        <v>18</v>
      </c>
      <c r="BN1213" t="s">
        <v>167</v>
      </c>
      <c r="BO1213" t="s">
        <v>168</v>
      </c>
      <c r="BP1213" t="s">
        <v>167</v>
      </c>
      <c r="BQ1213" t="s">
        <v>167</v>
      </c>
      <c r="BR1213">
        <v>768</v>
      </c>
      <c r="BS1213" t="s">
        <v>156</v>
      </c>
      <c r="BT1213" t="s">
        <v>193</v>
      </c>
      <c r="BU1213" t="s">
        <v>310</v>
      </c>
      <c r="BV1213" t="s">
        <v>313</v>
      </c>
      <c r="BW1213">
        <v>63</v>
      </c>
      <c r="BX1213">
        <v>3</v>
      </c>
      <c r="BY1213">
        <v>0</v>
      </c>
      <c r="BZ1213">
        <v>6</v>
      </c>
      <c r="CA1213" t="s">
        <v>1680</v>
      </c>
      <c r="CB1213" t="s">
        <v>156</v>
      </c>
      <c r="CC1213">
        <v>7</v>
      </c>
      <c r="CD1213" t="b">
        <v>0</v>
      </c>
      <c r="CE1213" t="s">
        <v>832</v>
      </c>
      <c r="CF1213" t="s">
        <v>833</v>
      </c>
      <c r="CG1213">
        <v>76</v>
      </c>
      <c r="CH1213">
        <v>0</v>
      </c>
      <c r="CI1213" t="s">
        <v>306</v>
      </c>
      <c r="CJ1213" t="s">
        <v>430</v>
      </c>
      <c r="CK1213" t="s">
        <v>430</v>
      </c>
      <c r="CL1213" t="s">
        <v>430</v>
      </c>
      <c r="CM1213" t="s">
        <v>430</v>
      </c>
      <c r="CN1213" t="s">
        <v>1682</v>
      </c>
      <c r="CO1213" t="s">
        <v>306</v>
      </c>
      <c r="CP1213" t="s">
        <v>430</v>
      </c>
      <c r="CQ1213">
        <v>1</v>
      </c>
      <c r="CR1213">
        <v>698</v>
      </c>
      <c r="CS1213" t="str">
        <f t="shared" si="81"/>
        <v>-</v>
      </c>
      <c r="CT1213">
        <f t="shared" si="79"/>
        <v>2202.5714285714284</v>
      </c>
      <c r="CU1213">
        <f t="shared" si="80"/>
        <v>2570.2272856017166</v>
      </c>
      <c r="CV1213" t="str">
        <f t="shared" si="78"/>
        <v>-</v>
      </c>
      <c r="CW1213">
        <v>31373</v>
      </c>
      <c r="CX1213">
        <v>7252</v>
      </c>
      <c r="CY1213">
        <v>2901</v>
      </c>
      <c r="CZ1213">
        <v>921</v>
      </c>
      <c r="DA1213">
        <v>103185</v>
      </c>
      <c r="DB1213">
        <v>698</v>
      </c>
      <c r="DC1213">
        <v>65723</v>
      </c>
      <c r="DD1213">
        <v>7384</v>
      </c>
      <c r="DE1213">
        <v>2</v>
      </c>
      <c r="DF1213" t="s">
        <v>156</v>
      </c>
      <c r="DG1213">
        <v>1024</v>
      </c>
      <c r="DH1213">
        <v>2</v>
      </c>
      <c r="DI1213">
        <v>48000</v>
      </c>
      <c r="DJ1213">
        <v>-16</v>
      </c>
      <c r="DK1213" t="s">
        <v>176</v>
      </c>
      <c r="DL1213">
        <v>12</v>
      </c>
      <c r="DM1213" t="s">
        <v>413</v>
      </c>
      <c r="DN1213">
        <v>621439</v>
      </c>
      <c r="DO1213">
        <v>614185</v>
      </c>
      <c r="DP1213">
        <v>105033</v>
      </c>
      <c r="DQ1213">
        <v>1188765</v>
      </c>
      <c r="DR1213">
        <v>1190350</v>
      </c>
      <c r="DS1213">
        <v>614172</v>
      </c>
      <c r="DT1213">
        <v>1188764</v>
      </c>
      <c r="DU1213">
        <v>606749</v>
      </c>
      <c r="DV1213" t="s">
        <v>158</v>
      </c>
      <c r="DW1213">
        <v>602790</v>
      </c>
      <c r="DX1213">
        <v>440747</v>
      </c>
      <c r="DY1213">
        <v>509523</v>
      </c>
      <c r="DZ1213">
        <v>1847</v>
      </c>
      <c r="EA1213">
        <v>1846</v>
      </c>
      <c r="EB1213">
        <v>1188014</v>
      </c>
      <c r="EC1213">
        <v>440747</v>
      </c>
      <c r="ED1213">
        <v>440747</v>
      </c>
      <c r="EE1213">
        <v>1847</v>
      </c>
      <c r="EF1213">
        <v>1193909</v>
      </c>
      <c r="EG1213">
        <v>1192350</v>
      </c>
      <c r="EH1213">
        <v>1194609</v>
      </c>
      <c r="EI1213">
        <v>443649</v>
      </c>
      <c r="EJ1213">
        <v>510445</v>
      </c>
      <c r="EK1213">
        <v>443798</v>
      </c>
      <c r="EL1213">
        <v>606749</v>
      </c>
      <c r="EM1213">
        <v>604791</v>
      </c>
      <c r="EN1213">
        <v>614136</v>
      </c>
      <c r="EO1213" t="s">
        <v>158</v>
      </c>
      <c r="EP1213">
        <v>1193909</v>
      </c>
      <c r="EQ1213">
        <v>602790</v>
      </c>
      <c r="ER1213">
        <v>1188014</v>
      </c>
      <c r="ES1213">
        <v>652812</v>
      </c>
      <c r="ET1213" t="s">
        <v>178</v>
      </c>
      <c r="EU1213">
        <v>63</v>
      </c>
      <c r="EV1213" t="s">
        <v>1776</v>
      </c>
      <c r="EW1213">
        <v>64</v>
      </c>
      <c r="EX1213" t="s">
        <v>309</v>
      </c>
      <c r="EY1213" t="s">
        <v>169</v>
      </c>
      <c r="EZ1213">
        <v>1024</v>
      </c>
      <c r="FA1213">
        <v>-180</v>
      </c>
      <c r="FB1213">
        <v>-104</v>
      </c>
    </row>
    <row r="1214" spans="1:158" x14ac:dyDescent="0.35">
      <c r="A1214">
        <v>98</v>
      </c>
      <c r="B1214">
        <v>98</v>
      </c>
      <c r="C1214">
        <v>1999</v>
      </c>
      <c r="D1214">
        <v>1999</v>
      </c>
      <c r="E1214" t="s">
        <v>155</v>
      </c>
      <c r="F1214" t="s">
        <v>156</v>
      </c>
      <c r="G1214" t="s">
        <v>156</v>
      </c>
      <c r="H1214" t="s">
        <v>156</v>
      </c>
      <c r="I1214">
        <v>0</v>
      </c>
      <c r="J1214" t="s">
        <v>157</v>
      </c>
      <c r="K1214">
        <v>1</v>
      </c>
      <c r="L1214" t="s">
        <v>154</v>
      </c>
      <c r="M1214" t="s">
        <v>154</v>
      </c>
      <c r="N1214" t="s">
        <v>154</v>
      </c>
      <c r="O1214">
        <v>1</v>
      </c>
      <c r="P1214" t="s">
        <v>154</v>
      </c>
      <c r="Q1214" t="s">
        <v>154</v>
      </c>
      <c r="R1214" t="s">
        <v>301</v>
      </c>
      <c r="S1214">
        <v>0</v>
      </c>
      <c r="T1214">
        <v>2</v>
      </c>
      <c r="U1214">
        <v>0</v>
      </c>
      <c r="V1214">
        <v>64</v>
      </c>
      <c r="W1214">
        <v>64</v>
      </c>
      <c r="X1214">
        <v>2</v>
      </c>
      <c r="Y1214">
        <v>64</v>
      </c>
      <c r="Z1214">
        <v>20</v>
      </c>
      <c r="AA1214">
        <v>0</v>
      </c>
      <c r="AB1214">
        <v>20</v>
      </c>
      <c r="AC1214">
        <v>2</v>
      </c>
      <c r="AD1214">
        <v>2</v>
      </c>
      <c r="AE1214">
        <v>0</v>
      </c>
      <c r="AF1214">
        <v>0</v>
      </c>
      <c r="AG1214">
        <v>64</v>
      </c>
      <c r="AH1214">
        <v>2</v>
      </c>
      <c r="AI1214">
        <v>2</v>
      </c>
      <c r="AJ1214">
        <v>0</v>
      </c>
      <c r="AK1214">
        <v>64</v>
      </c>
      <c r="AL1214">
        <v>64</v>
      </c>
      <c r="AM1214">
        <v>85</v>
      </c>
      <c r="AN1214">
        <v>2</v>
      </c>
      <c r="AO1214">
        <v>2</v>
      </c>
      <c r="AP1214">
        <v>2</v>
      </c>
      <c r="AQ1214">
        <v>20</v>
      </c>
      <c r="AR1214">
        <v>20</v>
      </c>
      <c r="AS1214">
        <v>20</v>
      </c>
      <c r="AT1214">
        <v>2</v>
      </c>
      <c r="AU1214">
        <v>64</v>
      </c>
      <c r="AV1214">
        <v>20</v>
      </c>
      <c r="AW1214">
        <v>64</v>
      </c>
      <c r="AX1214">
        <v>0</v>
      </c>
      <c r="AY1214" t="s">
        <v>159</v>
      </c>
      <c r="AZ1214" t="s">
        <v>442</v>
      </c>
      <c r="BA1214" t="s">
        <v>1144</v>
      </c>
      <c r="BB1214" t="s">
        <v>1678</v>
      </c>
      <c r="BC1214" t="s">
        <v>163</v>
      </c>
      <c r="BD1214" t="b">
        <v>0</v>
      </c>
      <c r="BE1214">
        <v>6.63</v>
      </c>
      <c r="BF1214" t="b">
        <v>1</v>
      </c>
      <c r="BH1214" t="s">
        <v>164</v>
      </c>
      <c r="BI1214" t="s">
        <v>1679</v>
      </c>
      <c r="BJ1214" t="b">
        <v>0</v>
      </c>
      <c r="BK1214" t="s">
        <v>166</v>
      </c>
      <c r="BL1214" t="b">
        <v>0</v>
      </c>
      <c r="BM1214">
        <v>18</v>
      </c>
      <c r="BN1214" t="s">
        <v>167</v>
      </c>
      <c r="BO1214" t="s">
        <v>168</v>
      </c>
      <c r="BP1214" t="s">
        <v>167</v>
      </c>
      <c r="BQ1214" t="s">
        <v>167</v>
      </c>
      <c r="BR1214">
        <v>768</v>
      </c>
      <c r="BS1214" t="s">
        <v>156</v>
      </c>
      <c r="BT1214" t="s">
        <v>193</v>
      </c>
      <c r="BU1214" t="s">
        <v>302</v>
      </c>
      <c r="BV1214" t="s">
        <v>316</v>
      </c>
      <c r="BW1214">
        <v>64</v>
      </c>
      <c r="BX1214">
        <v>3</v>
      </c>
      <c r="BY1214">
        <v>0</v>
      </c>
      <c r="BZ1214">
        <v>6</v>
      </c>
      <c r="CA1214" t="s">
        <v>1680</v>
      </c>
      <c r="CB1214" t="s">
        <v>156</v>
      </c>
      <c r="CC1214">
        <v>7</v>
      </c>
      <c r="CD1214" t="b">
        <v>0</v>
      </c>
      <c r="CE1214" t="s">
        <v>832</v>
      </c>
      <c r="CF1214" t="s">
        <v>833</v>
      </c>
      <c r="CG1214">
        <v>27</v>
      </c>
      <c r="CH1214">
        <v>0</v>
      </c>
      <c r="CI1214" t="s">
        <v>301</v>
      </c>
      <c r="CJ1214" t="s">
        <v>430</v>
      </c>
      <c r="CK1214" t="s">
        <v>430</v>
      </c>
      <c r="CL1214" t="s">
        <v>430</v>
      </c>
      <c r="CM1214" t="s">
        <v>430</v>
      </c>
      <c r="CN1214" t="s">
        <v>1682</v>
      </c>
      <c r="CO1214" t="s">
        <v>301</v>
      </c>
      <c r="CP1214" t="s">
        <v>430</v>
      </c>
      <c r="CQ1214">
        <v>1</v>
      </c>
      <c r="CR1214">
        <v>410</v>
      </c>
      <c r="CS1214">
        <f t="shared" si="81"/>
        <v>410</v>
      </c>
      <c r="CT1214">
        <f t="shared" si="79"/>
        <v>2202.5714285714284</v>
      </c>
      <c r="CU1214">
        <f t="shared" si="80"/>
        <v>2570.2272856017166</v>
      </c>
      <c r="CV1214">
        <f t="shared" si="78"/>
        <v>410</v>
      </c>
      <c r="CW1214">
        <v>31373</v>
      </c>
      <c r="CX1214">
        <v>7252</v>
      </c>
      <c r="CY1214">
        <v>2901</v>
      </c>
      <c r="CZ1214">
        <v>921</v>
      </c>
      <c r="DA1214">
        <v>103185</v>
      </c>
      <c r="DB1214">
        <v>410</v>
      </c>
      <c r="DC1214">
        <v>65723</v>
      </c>
      <c r="DD1214">
        <v>7384</v>
      </c>
      <c r="DE1214">
        <v>2</v>
      </c>
      <c r="DF1214" t="s">
        <v>156</v>
      </c>
      <c r="DG1214">
        <v>1024</v>
      </c>
      <c r="DH1214">
        <v>2</v>
      </c>
      <c r="DI1214">
        <v>48000</v>
      </c>
      <c r="DJ1214">
        <v>-16</v>
      </c>
      <c r="DK1214" t="s">
        <v>176</v>
      </c>
      <c r="DL1214">
        <v>12</v>
      </c>
      <c r="DM1214" t="s">
        <v>413</v>
      </c>
      <c r="DN1214">
        <v>621439</v>
      </c>
      <c r="DO1214">
        <v>614185</v>
      </c>
      <c r="DP1214">
        <v>105033</v>
      </c>
      <c r="DQ1214">
        <v>1195441</v>
      </c>
      <c r="DR1214">
        <v>1197409</v>
      </c>
      <c r="DS1214">
        <v>614172</v>
      </c>
      <c r="DT1214">
        <v>1195441</v>
      </c>
      <c r="DU1214">
        <v>606749</v>
      </c>
      <c r="DV1214" t="s">
        <v>158</v>
      </c>
      <c r="DW1214">
        <v>602790</v>
      </c>
      <c r="DX1214">
        <v>440747</v>
      </c>
      <c r="DY1214">
        <v>509523</v>
      </c>
      <c r="DZ1214">
        <v>1847</v>
      </c>
      <c r="EA1214">
        <v>1846</v>
      </c>
      <c r="EB1214">
        <v>1194690</v>
      </c>
      <c r="EC1214">
        <v>440747</v>
      </c>
      <c r="ED1214">
        <v>440747</v>
      </c>
      <c r="EE1214">
        <v>1847</v>
      </c>
      <c r="EF1214">
        <v>1201380</v>
      </c>
      <c r="EG1214">
        <v>1199409</v>
      </c>
      <c r="EH1214">
        <v>1201791</v>
      </c>
      <c r="EI1214">
        <v>443649</v>
      </c>
      <c r="EJ1214">
        <v>510445</v>
      </c>
      <c r="EK1214">
        <v>443798</v>
      </c>
      <c r="EL1214">
        <v>606749</v>
      </c>
      <c r="EM1214">
        <v>604791</v>
      </c>
      <c r="EN1214">
        <v>614136</v>
      </c>
      <c r="EO1214" t="s">
        <v>158</v>
      </c>
      <c r="EP1214">
        <v>1201380</v>
      </c>
      <c r="EQ1214">
        <v>602790</v>
      </c>
      <c r="ER1214">
        <v>1194689</v>
      </c>
      <c r="ES1214">
        <v>652812</v>
      </c>
      <c r="ET1214" t="s">
        <v>178</v>
      </c>
      <c r="EU1214">
        <v>64</v>
      </c>
      <c r="EV1214" t="s">
        <v>1777</v>
      </c>
      <c r="EW1214">
        <v>65</v>
      </c>
      <c r="EX1214" t="s">
        <v>305</v>
      </c>
      <c r="EY1214" t="s">
        <v>169</v>
      </c>
      <c r="EZ1214">
        <v>1024</v>
      </c>
      <c r="FA1214">
        <v>-180</v>
      </c>
      <c r="FB1214">
        <v>-104</v>
      </c>
    </row>
    <row r="1215" spans="1:158" x14ac:dyDescent="0.35">
      <c r="A1215">
        <v>98</v>
      </c>
      <c r="B1215">
        <v>98</v>
      </c>
      <c r="C1215">
        <v>1976</v>
      </c>
      <c r="D1215">
        <v>1976</v>
      </c>
      <c r="E1215" t="s">
        <v>155</v>
      </c>
      <c r="F1215" t="s">
        <v>156</v>
      </c>
      <c r="G1215" t="s">
        <v>156</v>
      </c>
      <c r="H1215" t="s">
        <v>156</v>
      </c>
      <c r="I1215">
        <v>0</v>
      </c>
      <c r="J1215" t="s">
        <v>157</v>
      </c>
      <c r="K1215">
        <v>1</v>
      </c>
      <c r="L1215" t="s">
        <v>154</v>
      </c>
      <c r="M1215" t="s">
        <v>154</v>
      </c>
      <c r="N1215" t="s">
        <v>154</v>
      </c>
      <c r="O1215">
        <v>1</v>
      </c>
      <c r="P1215" t="s">
        <v>154</v>
      </c>
      <c r="Q1215" t="s">
        <v>154</v>
      </c>
      <c r="R1215" t="s">
        <v>306</v>
      </c>
      <c r="S1215">
        <v>0</v>
      </c>
      <c r="T1215">
        <v>2</v>
      </c>
      <c r="U1215">
        <v>0</v>
      </c>
      <c r="V1215">
        <v>65</v>
      </c>
      <c r="W1215">
        <v>65</v>
      </c>
      <c r="X1215">
        <v>2</v>
      </c>
      <c r="Y1215">
        <v>65</v>
      </c>
      <c r="Z1215">
        <v>20</v>
      </c>
      <c r="AA1215">
        <v>0</v>
      </c>
      <c r="AB1215">
        <v>20</v>
      </c>
      <c r="AC1215">
        <v>2</v>
      </c>
      <c r="AD1215">
        <v>2</v>
      </c>
      <c r="AE1215">
        <v>0</v>
      </c>
      <c r="AF1215">
        <v>0</v>
      </c>
      <c r="AG1215">
        <v>65</v>
      </c>
      <c r="AH1215">
        <v>2</v>
      </c>
      <c r="AI1215">
        <v>2</v>
      </c>
      <c r="AJ1215">
        <v>0</v>
      </c>
      <c r="AK1215">
        <v>65</v>
      </c>
      <c r="AL1215">
        <v>65</v>
      </c>
      <c r="AM1215">
        <v>86</v>
      </c>
      <c r="AN1215">
        <v>2</v>
      </c>
      <c r="AO1215">
        <v>2</v>
      </c>
      <c r="AP1215">
        <v>2</v>
      </c>
      <c r="AQ1215">
        <v>20</v>
      </c>
      <c r="AR1215">
        <v>20</v>
      </c>
      <c r="AS1215">
        <v>20</v>
      </c>
      <c r="AT1215">
        <v>2</v>
      </c>
      <c r="AU1215">
        <v>65</v>
      </c>
      <c r="AV1215">
        <v>20</v>
      </c>
      <c r="AW1215">
        <v>65</v>
      </c>
      <c r="AX1215">
        <v>0</v>
      </c>
      <c r="AY1215" t="s">
        <v>159</v>
      </c>
      <c r="AZ1215" t="s">
        <v>442</v>
      </c>
      <c r="BA1215" t="s">
        <v>1144</v>
      </c>
      <c r="BB1215" t="s">
        <v>1678</v>
      </c>
      <c r="BC1215" t="s">
        <v>163</v>
      </c>
      <c r="BD1215" t="b">
        <v>0</v>
      </c>
      <c r="BE1215" t="s">
        <v>167</v>
      </c>
      <c r="BF1215" t="b">
        <v>1</v>
      </c>
      <c r="BH1215" t="s">
        <v>164</v>
      </c>
      <c r="BI1215" t="s">
        <v>1679</v>
      </c>
      <c r="BJ1215" t="b">
        <v>0</v>
      </c>
      <c r="BK1215" t="s">
        <v>166</v>
      </c>
      <c r="BL1215" t="b">
        <v>0</v>
      </c>
      <c r="BM1215">
        <v>18</v>
      </c>
      <c r="BN1215" t="s">
        <v>167</v>
      </c>
      <c r="BO1215" t="s">
        <v>168</v>
      </c>
      <c r="BP1215" t="s">
        <v>167</v>
      </c>
      <c r="BQ1215" t="s">
        <v>167</v>
      </c>
      <c r="BR1215">
        <v>768</v>
      </c>
      <c r="BS1215" t="s">
        <v>156</v>
      </c>
      <c r="BT1215" t="s">
        <v>193</v>
      </c>
      <c r="BU1215" t="s">
        <v>315</v>
      </c>
      <c r="BV1215" t="s">
        <v>340</v>
      </c>
      <c r="BW1215">
        <v>65</v>
      </c>
      <c r="BX1215">
        <v>3</v>
      </c>
      <c r="BY1215">
        <v>0</v>
      </c>
      <c r="BZ1215">
        <v>6</v>
      </c>
      <c r="CA1215" t="s">
        <v>1680</v>
      </c>
      <c r="CB1215" t="s">
        <v>156</v>
      </c>
      <c r="CC1215">
        <v>7</v>
      </c>
      <c r="CD1215" t="b">
        <v>0</v>
      </c>
      <c r="CE1215" t="s">
        <v>832</v>
      </c>
      <c r="CF1215" t="s">
        <v>833</v>
      </c>
      <c r="CG1215">
        <v>82</v>
      </c>
      <c r="CH1215">
        <v>0</v>
      </c>
      <c r="CI1215" t="s">
        <v>306</v>
      </c>
      <c r="CJ1215" t="s">
        <v>430</v>
      </c>
      <c r="CK1215" t="s">
        <v>430</v>
      </c>
      <c r="CL1215" t="s">
        <v>430</v>
      </c>
      <c r="CM1215" t="s">
        <v>430</v>
      </c>
      <c r="CN1215" t="s">
        <v>1682</v>
      </c>
      <c r="CO1215" t="s">
        <v>306</v>
      </c>
      <c r="CP1215" t="s">
        <v>430</v>
      </c>
      <c r="CQ1215">
        <v>1</v>
      </c>
      <c r="CR1215">
        <v>432</v>
      </c>
      <c r="CS1215" t="str">
        <f t="shared" si="81"/>
        <v>-</v>
      </c>
      <c r="CT1215">
        <f t="shared" si="79"/>
        <v>2202.5714285714284</v>
      </c>
      <c r="CU1215">
        <f t="shared" si="80"/>
        <v>2570.2272856017166</v>
      </c>
      <c r="CV1215" t="str">
        <f t="shared" ref="CV1215:CV1233" si="82">IF(OR(CS1215&lt;CT1215-2*CU1215,CS1215&gt;CT1215+2*CU1215),"-",CS1215)</f>
        <v>-</v>
      </c>
      <c r="CW1215">
        <v>31373</v>
      </c>
      <c r="CX1215">
        <v>7252</v>
      </c>
      <c r="CY1215">
        <v>2901</v>
      </c>
      <c r="CZ1215">
        <v>921</v>
      </c>
      <c r="DA1215">
        <v>103185</v>
      </c>
      <c r="DB1215">
        <v>432</v>
      </c>
      <c r="DC1215">
        <v>65723</v>
      </c>
      <c r="DD1215">
        <v>7384</v>
      </c>
      <c r="DE1215">
        <v>2</v>
      </c>
      <c r="DF1215" t="s">
        <v>156</v>
      </c>
      <c r="DG1215">
        <v>1024</v>
      </c>
      <c r="DH1215">
        <v>2</v>
      </c>
      <c r="DI1215">
        <v>48000</v>
      </c>
      <c r="DJ1215">
        <v>-16</v>
      </c>
      <c r="DK1215" t="s">
        <v>176</v>
      </c>
      <c r="DL1215">
        <v>12</v>
      </c>
      <c r="DM1215" t="s">
        <v>413</v>
      </c>
      <c r="DN1215">
        <v>621439</v>
      </c>
      <c r="DO1215">
        <v>614185</v>
      </c>
      <c r="DP1215">
        <v>105033</v>
      </c>
      <c r="DQ1215">
        <v>1202622</v>
      </c>
      <c r="DR1215">
        <v>1204749</v>
      </c>
      <c r="DS1215">
        <v>614172</v>
      </c>
      <c r="DT1215">
        <v>1202621</v>
      </c>
      <c r="DU1215">
        <v>606749</v>
      </c>
      <c r="DV1215" t="s">
        <v>158</v>
      </c>
      <c r="DW1215">
        <v>602790</v>
      </c>
      <c r="DX1215">
        <v>440747</v>
      </c>
      <c r="DY1215">
        <v>509523</v>
      </c>
      <c r="DZ1215">
        <v>1847</v>
      </c>
      <c r="EA1215">
        <v>1846</v>
      </c>
      <c r="EB1215">
        <v>1201869</v>
      </c>
      <c r="EC1215">
        <v>440747</v>
      </c>
      <c r="ED1215">
        <v>440747</v>
      </c>
      <c r="EE1215">
        <v>1847</v>
      </c>
      <c r="EF1215">
        <v>1208520</v>
      </c>
      <c r="EG1215">
        <v>1206749</v>
      </c>
      <c r="EH1215">
        <v>1208953</v>
      </c>
      <c r="EI1215">
        <v>443649</v>
      </c>
      <c r="EJ1215">
        <v>510445</v>
      </c>
      <c r="EK1215">
        <v>443798</v>
      </c>
      <c r="EL1215">
        <v>606749</v>
      </c>
      <c r="EM1215">
        <v>604791</v>
      </c>
      <c r="EN1215">
        <v>614136</v>
      </c>
      <c r="EO1215" t="s">
        <v>158</v>
      </c>
      <c r="EP1215">
        <v>1208520</v>
      </c>
      <c r="EQ1215">
        <v>602790</v>
      </c>
      <c r="ER1215">
        <v>1201869</v>
      </c>
      <c r="ES1215">
        <v>652812</v>
      </c>
      <c r="ET1215" t="s">
        <v>178</v>
      </c>
      <c r="EU1215">
        <v>65</v>
      </c>
      <c r="EV1215" t="s">
        <v>1778</v>
      </c>
      <c r="EW1215">
        <v>66</v>
      </c>
      <c r="EX1215" t="s">
        <v>309</v>
      </c>
      <c r="EY1215" t="s">
        <v>169</v>
      </c>
      <c r="EZ1215">
        <v>1024</v>
      </c>
      <c r="FA1215">
        <v>-180</v>
      </c>
      <c r="FB1215">
        <v>-104</v>
      </c>
    </row>
    <row r="1216" spans="1:158" x14ac:dyDescent="0.35">
      <c r="A1216">
        <v>98</v>
      </c>
      <c r="B1216">
        <v>98</v>
      </c>
      <c r="C1216">
        <v>1966</v>
      </c>
      <c r="D1216">
        <v>1966</v>
      </c>
      <c r="E1216" t="s">
        <v>155</v>
      </c>
      <c r="F1216" t="s">
        <v>156</v>
      </c>
      <c r="G1216" t="s">
        <v>156</v>
      </c>
      <c r="H1216" t="s">
        <v>156</v>
      </c>
      <c r="I1216">
        <v>0</v>
      </c>
      <c r="J1216" t="s">
        <v>157</v>
      </c>
      <c r="K1216">
        <v>1</v>
      </c>
      <c r="L1216" t="s">
        <v>154</v>
      </c>
      <c r="M1216" t="s">
        <v>154</v>
      </c>
      <c r="N1216" t="s">
        <v>154</v>
      </c>
      <c r="O1216">
        <v>1</v>
      </c>
      <c r="P1216" t="s">
        <v>154</v>
      </c>
      <c r="Q1216" t="s">
        <v>154</v>
      </c>
      <c r="R1216" t="s">
        <v>306</v>
      </c>
      <c r="S1216">
        <v>0</v>
      </c>
      <c r="T1216">
        <v>2</v>
      </c>
      <c r="U1216">
        <v>0</v>
      </c>
      <c r="V1216">
        <v>66</v>
      </c>
      <c r="W1216">
        <v>66</v>
      </c>
      <c r="X1216">
        <v>2</v>
      </c>
      <c r="Y1216">
        <v>66</v>
      </c>
      <c r="Z1216">
        <v>20</v>
      </c>
      <c r="AA1216">
        <v>0</v>
      </c>
      <c r="AB1216">
        <v>20</v>
      </c>
      <c r="AC1216">
        <v>2</v>
      </c>
      <c r="AD1216">
        <v>2</v>
      </c>
      <c r="AE1216">
        <v>0</v>
      </c>
      <c r="AF1216">
        <v>0</v>
      </c>
      <c r="AG1216">
        <v>66</v>
      </c>
      <c r="AH1216">
        <v>2</v>
      </c>
      <c r="AI1216">
        <v>2</v>
      </c>
      <c r="AJ1216">
        <v>0</v>
      </c>
      <c r="AK1216">
        <v>66</v>
      </c>
      <c r="AL1216">
        <v>66</v>
      </c>
      <c r="AM1216">
        <v>87</v>
      </c>
      <c r="AN1216">
        <v>2</v>
      </c>
      <c r="AO1216">
        <v>2</v>
      </c>
      <c r="AP1216">
        <v>2</v>
      </c>
      <c r="AQ1216">
        <v>20</v>
      </c>
      <c r="AR1216">
        <v>20</v>
      </c>
      <c r="AS1216">
        <v>20</v>
      </c>
      <c r="AT1216">
        <v>2</v>
      </c>
      <c r="AU1216">
        <v>66</v>
      </c>
      <c r="AV1216">
        <v>20</v>
      </c>
      <c r="AW1216">
        <v>66</v>
      </c>
      <c r="AX1216">
        <v>0</v>
      </c>
      <c r="AY1216" t="s">
        <v>159</v>
      </c>
      <c r="AZ1216" t="s">
        <v>442</v>
      </c>
      <c r="BA1216" t="s">
        <v>1144</v>
      </c>
      <c r="BB1216" t="s">
        <v>1678</v>
      </c>
      <c r="BC1216" t="s">
        <v>163</v>
      </c>
      <c r="BD1216" t="b">
        <v>0</v>
      </c>
      <c r="BE1216" t="s">
        <v>167</v>
      </c>
      <c r="BF1216" t="b">
        <v>1</v>
      </c>
      <c r="BH1216" t="s">
        <v>164</v>
      </c>
      <c r="BI1216" t="s">
        <v>1679</v>
      </c>
      <c r="BJ1216" t="b">
        <v>0</v>
      </c>
      <c r="BK1216" t="s">
        <v>166</v>
      </c>
      <c r="BL1216" t="b">
        <v>0</v>
      </c>
      <c r="BM1216">
        <v>18</v>
      </c>
      <c r="BN1216" t="s">
        <v>167</v>
      </c>
      <c r="BO1216" t="s">
        <v>168</v>
      </c>
      <c r="BP1216" t="s">
        <v>167</v>
      </c>
      <c r="BQ1216" t="s">
        <v>167</v>
      </c>
      <c r="BR1216">
        <v>768</v>
      </c>
      <c r="BS1216" t="s">
        <v>156</v>
      </c>
      <c r="BT1216" t="s">
        <v>193</v>
      </c>
      <c r="BU1216" t="s">
        <v>303</v>
      </c>
      <c r="BV1216" t="s">
        <v>324</v>
      </c>
      <c r="BW1216">
        <v>66</v>
      </c>
      <c r="BX1216">
        <v>3</v>
      </c>
      <c r="BY1216">
        <v>0</v>
      </c>
      <c r="BZ1216">
        <v>6</v>
      </c>
      <c r="CA1216" t="s">
        <v>1680</v>
      </c>
      <c r="CB1216" t="s">
        <v>156</v>
      </c>
      <c r="CC1216">
        <v>7</v>
      </c>
      <c r="CD1216" t="b">
        <v>0</v>
      </c>
      <c r="CE1216" t="s">
        <v>832</v>
      </c>
      <c r="CF1216" t="s">
        <v>833</v>
      </c>
      <c r="CG1216">
        <v>53</v>
      </c>
      <c r="CH1216">
        <v>0</v>
      </c>
      <c r="CI1216" t="s">
        <v>306</v>
      </c>
      <c r="CJ1216" t="s">
        <v>430</v>
      </c>
      <c r="CK1216" t="s">
        <v>430</v>
      </c>
      <c r="CL1216" t="s">
        <v>430</v>
      </c>
      <c r="CM1216" t="s">
        <v>430</v>
      </c>
      <c r="CN1216" t="s">
        <v>1682</v>
      </c>
      <c r="CO1216" t="s">
        <v>306</v>
      </c>
      <c r="CP1216" t="s">
        <v>430</v>
      </c>
      <c r="CQ1216">
        <v>1</v>
      </c>
      <c r="CR1216">
        <v>1364</v>
      </c>
      <c r="CS1216" t="str">
        <f t="shared" si="81"/>
        <v>-</v>
      </c>
      <c r="CT1216">
        <f t="shared" ref="CT1216:CT1233" si="83">CT1215</f>
        <v>2202.5714285714284</v>
      </c>
      <c r="CU1216">
        <f t="shared" ref="CU1216:CU1233" si="84">CU1215</f>
        <v>2570.2272856017166</v>
      </c>
      <c r="CV1216" t="str">
        <f t="shared" si="82"/>
        <v>-</v>
      </c>
      <c r="CW1216">
        <v>31373</v>
      </c>
      <c r="CX1216">
        <v>7252</v>
      </c>
      <c r="CY1216">
        <v>2901</v>
      </c>
      <c r="CZ1216">
        <v>921</v>
      </c>
      <c r="DA1216">
        <v>103185</v>
      </c>
      <c r="DB1216">
        <v>1364</v>
      </c>
      <c r="DC1216">
        <v>65723</v>
      </c>
      <c r="DD1216">
        <v>7384</v>
      </c>
      <c r="DE1216">
        <v>2</v>
      </c>
      <c r="DF1216" t="s">
        <v>156</v>
      </c>
      <c r="DG1216">
        <v>1024</v>
      </c>
      <c r="DH1216">
        <v>2</v>
      </c>
      <c r="DI1216">
        <v>48000</v>
      </c>
      <c r="DJ1216">
        <v>-16</v>
      </c>
      <c r="DK1216" t="s">
        <v>176</v>
      </c>
      <c r="DL1216">
        <v>12</v>
      </c>
      <c r="DM1216" t="s">
        <v>413</v>
      </c>
      <c r="DN1216">
        <v>621439</v>
      </c>
      <c r="DO1216">
        <v>614185</v>
      </c>
      <c r="DP1216">
        <v>105033</v>
      </c>
      <c r="DQ1216">
        <v>1209770</v>
      </c>
      <c r="DR1216">
        <v>1211471</v>
      </c>
      <c r="DS1216">
        <v>614172</v>
      </c>
      <c r="DT1216">
        <v>1209770</v>
      </c>
      <c r="DU1216">
        <v>606749</v>
      </c>
      <c r="DV1216" t="s">
        <v>158</v>
      </c>
      <c r="DW1216">
        <v>602790</v>
      </c>
      <c r="DX1216">
        <v>440747</v>
      </c>
      <c r="DY1216">
        <v>509523</v>
      </c>
      <c r="DZ1216">
        <v>1847</v>
      </c>
      <c r="EA1216">
        <v>1846</v>
      </c>
      <c r="EB1216">
        <v>1209019</v>
      </c>
      <c r="EC1216">
        <v>440747</v>
      </c>
      <c r="ED1216">
        <v>440747</v>
      </c>
      <c r="EE1216">
        <v>1847</v>
      </c>
      <c r="EF1216">
        <v>1215049</v>
      </c>
      <c r="EG1216">
        <v>1213471</v>
      </c>
      <c r="EH1216">
        <v>1216415</v>
      </c>
      <c r="EI1216">
        <v>443649</v>
      </c>
      <c r="EJ1216">
        <v>510445</v>
      </c>
      <c r="EK1216">
        <v>443798</v>
      </c>
      <c r="EL1216">
        <v>606749</v>
      </c>
      <c r="EM1216">
        <v>604791</v>
      </c>
      <c r="EN1216">
        <v>614136</v>
      </c>
      <c r="EO1216" t="s">
        <v>158</v>
      </c>
      <c r="EP1216">
        <v>1215049</v>
      </c>
      <c r="EQ1216">
        <v>602790</v>
      </c>
      <c r="ER1216">
        <v>1209019</v>
      </c>
      <c r="ES1216">
        <v>652812</v>
      </c>
      <c r="ET1216" t="s">
        <v>178</v>
      </c>
      <c r="EU1216">
        <v>66</v>
      </c>
      <c r="EV1216" t="s">
        <v>1779</v>
      </c>
      <c r="EW1216">
        <v>67</v>
      </c>
      <c r="EX1216" t="s">
        <v>309</v>
      </c>
      <c r="EY1216" t="s">
        <v>169</v>
      </c>
      <c r="EZ1216">
        <v>1024</v>
      </c>
      <c r="FA1216">
        <v>-180</v>
      </c>
      <c r="FB1216">
        <v>-104</v>
      </c>
    </row>
    <row r="1217" spans="1:158" x14ac:dyDescent="0.35">
      <c r="A1217">
        <v>98</v>
      </c>
      <c r="B1217">
        <v>98</v>
      </c>
      <c r="C1217">
        <v>1947</v>
      </c>
      <c r="D1217">
        <v>1947</v>
      </c>
      <c r="E1217" t="s">
        <v>155</v>
      </c>
      <c r="F1217" t="s">
        <v>156</v>
      </c>
      <c r="G1217" t="s">
        <v>156</v>
      </c>
      <c r="H1217" t="s">
        <v>156</v>
      </c>
      <c r="I1217">
        <v>0</v>
      </c>
      <c r="J1217" t="s">
        <v>157</v>
      </c>
      <c r="K1217">
        <v>1</v>
      </c>
      <c r="L1217" t="s">
        <v>154</v>
      </c>
      <c r="M1217" t="s">
        <v>154</v>
      </c>
      <c r="N1217" t="s">
        <v>154</v>
      </c>
      <c r="O1217">
        <v>1</v>
      </c>
      <c r="P1217" t="s">
        <v>154</v>
      </c>
      <c r="Q1217" t="s">
        <v>154</v>
      </c>
      <c r="R1217" t="s">
        <v>306</v>
      </c>
      <c r="S1217">
        <v>0</v>
      </c>
      <c r="T1217">
        <v>2</v>
      </c>
      <c r="U1217">
        <v>0</v>
      </c>
      <c r="V1217">
        <v>67</v>
      </c>
      <c r="W1217">
        <v>67</v>
      </c>
      <c r="X1217">
        <v>2</v>
      </c>
      <c r="Y1217">
        <v>67</v>
      </c>
      <c r="Z1217">
        <v>20</v>
      </c>
      <c r="AA1217">
        <v>0</v>
      </c>
      <c r="AB1217">
        <v>20</v>
      </c>
      <c r="AC1217">
        <v>2</v>
      </c>
      <c r="AD1217">
        <v>2</v>
      </c>
      <c r="AE1217">
        <v>0</v>
      </c>
      <c r="AF1217">
        <v>0</v>
      </c>
      <c r="AG1217">
        <v>67</v>
      </c>
      <c r="AH1217">
        <v>2</v>
      </c>
      <c r="AI1217">
        <v>2</v>
      </c>
      <c r="AJ1217">
        <v>0</v>
      </c>
      <c r="AK1217">
        <v>67</v>
      </c>
      <c r="AL1217">
        <v>67</v>
      </c>
      <c r="AM1217">
        <v>88</v>
      </c>
      <c r="AN1217">
        <v>2</v>
      </c>
      <c r="AO1217">
        <v>2</v>
      </c>
      <c r="AP1217">
        <v>2</v>
      </c>
      <c r="AQ1217">
        <v>20</v>
      </c>
      <c r="AR1217">
        <v>20</v>
      </c>
      <c r="AS1217">
        <v>20</v>
      </c>
      <c r="AT1217">
        <v>2</v>
      </c>
      <c r="AU1217">
        <v>67</v>
      </c>
      <c r="AV1217">
        <v>20</v>
      </c>
      <c r="AW1217">
        <v>67</v>
      </c>
      <c r="AX1217">
        <v>0</v>
      </c>
      <c r="AY1217" t="s">
        <v>159</v>
      </c>
      <c r="AZ1217" t="s">
        <v>442</v>
      </c>
      <c r="BA1217" t="s">
        <v>1144</v>
      </c>
      <c r="BB1217" t="s">
        <v>1678</v>
      </c>
      <c r="BC1217" t="s">
        <v>163</v>
      </c>
      <c r="BD1217" t="b">
        <v>0</v>
      </c>
      <c r="BE1217" t="s">
        <v>167</v>
      </c>
      <c r="BF1217" t="b">
        <v>1</v>
      </c>
      <c r="BH1217" t="s">
        <v>164</v>
      </c>
      <c r="BI1217" t="s">
        <v>1679</v>
      </c>
      <c r="BJ1217" t="b">
        <v>0</v>
      </c>
      <c r="BK1217" t="s">
        <v>166</v>
      </c>
      <c r="BL1217" t="b">
        <v>0</v>
      </c>
      <c r="BM1217">
        <v>18</v>
      </c>
      <c r="BN1217" t="s">
        <v>167</v>
      </c>
      <c r="BO1217" t="s">
        <v>168</v>
      </c>
      <c r="BP1217" t="s">
        <v>167</v>
      </c>
      <c r="BQ1217" t="s">
        <v>167</v>
      </c>
      <c r="BR1217">
        <v>768</v>
      </c>
      <c r="BS1217" t="s">
        <v>156</v>
      </c>
      <c r="BT1217" t="s">
        <v>193</v>
      </c>
      <c r="BU1217" t="s">
        <v>310</v>
      </c>
      <c r="BV1217" t="s">
        <v>340</v>
      </c>
      <c r="BW1217">
        <v>67</v>
      </c>
      <c r="BX1217">
        <v>3</v>
      </c>
      <c r="BY1217">
        <v>0</v>
      </c>
      <c r="BZ1217">
        <v>6</v>
      </c>
      <c r="CA1217" t="s">
        <v>1680</v>
      </c>
      <c r="CB1217" t="s">
        <v>156</v>
      </c>
      <c r="CC1217">
        <v>7</v>
      </c>
      <c r="CD1217" t="b">
        <v>0</v>
      </c>
      <c r="CE1217" t="s">
        <v>832</v>
      </c>
      <c r="CF1217" t="s">
        <v>833</v>
      </c>
      <c r="CG1217">
        <v>59</v>
      </c>
      <c r="CH1217">
        <v>0</v>
      </c>
      <c r="CI1217" t="s">
        <v>306</v>
      </c>
      <c r="CJ1217" t="s">
        <v>430</v>
      </c>
      <c r="CK1217" t="s">
        <v>430</v>
      </c>
      <c r="CL1217" t="s">
        <v>430</v>
      </c>
      <c r="CM1217" t="s">
        <v>430</v>
      </c>
      <c r="CN1217" t="s">
        <v>1682</v>
      </c>
      <c r="CO1217" t="s">
        <v>306</v>
      </c>
      <c r="CP1217" t="s">
        <v>430</v>
      </c>
      <c r="CQ1217">
        <v>1</v>
      </c>
      <c r="CR1217">
        <v>621</v>
      </c>
      <c r="CS1217" t="str">
        <f t="shared" si="81"/>
        <v>-</v>
      </c>
      <c r="CT1217">
        <f t="shared" si="83"/>
        <v>2202.5714285714284</v>
      </c>
      <c r="CU1217">
        <f t="shared" si="84"/>
        <v>2570.2272856017166</v>
      </c>
      <c r="CV1217" t="str">
        <f t="shared" si="82"/>
        <v>-</v>
      </c>
      <c r="CW1217">
        <v>31373</v>
      </c>
      <c r="CX1217">
        <v>7252</v>
      </c>
      <c r="CY1217">
        <v>2901</v>
      </c>
      <c r="CZ1217">
        <v>921</v>
      </c>
      <c r="DA1217">
        <v>103185</v>
      </c>
      <c r="DB1217">
        <v>621</v>
      </c>
      <c r="DC1217">
        <v>65723</v>
      </c>
      <c r="DD1217">
        <v>7384</v>
      </c>
      <c r="DE1217">
        <v>2</v>
      </c>
      <c r="DF1217" t="s">
        <v>156</v>
      </c>
      <c r="DG1217">
        <v>1024</v>
      </c>
      <c r="DH1217">
        <v>2</v>
      </c>
      <c r="DI1217">
        <v>48000</v>
      </c>
      <c r="DJ1217">
        <v>-16</v>
      </c>
      <c r="DK1217" t="s">
        <v>176</v>
      </c>
      <c r="DL1217">
        <v>12</v>
      </c>
      <c r="DM1217" t="s">
        <v>413</v>
      </c>
      <c r="DN1217">
        <v>621439</v>
      </c>
      <c r="DO1217">
        <v>614185</v>
      </c>
      <c r="DP1217">
        <v>105033</v>
      </c>
      <c r="DQ1217">
        <v>1217234</v>
      </c>
      <c r="DR1217">
        <v>1218830</v>
      </c>
      <c r="DS1217">
        <v>614172</v>
      </c>
      <c r="DT1217">
        <v>1217233</v>
      </c>
      <c r="DU1217">
        <v>606749</v>
      </c>
      <c r="DV1217" t="s">
        <v>158</v>
      </c>
      <c r="DW1217">
        <v>602790</v>
      </c>
      <c r="DX1217">
        <v>440747</v>
      </c>
      <c r="DY1217">
        <v>509523</v>
      </c>
      <c r="DZ1217">
        <v>1847</v>
      </c>
      <c r="EA1217">
        <v>1846</v>
      </c>
      <c r="EB1217">
        <v>1216483</v>
      </c>
      <c r="EC1217">
        <v>440747</v>
      </c>
      <c r="ED1217">
        <v>440747</v>
      </c>
      <c r="EE1217">
        <v>1847</v>
      </c>
      <c r="EF1217">
        <v>1222599</v>
      </c>
      <c r="EG1217">
        <v>1220830</v>
      </c>
      <c r="EH1217">
        <v>1223221</v>
      </c>
      <c r="EI1217">
        <v>443649</v>
      </c>
      <c r="EJ1217">
        <v>510445</v>
      </c>
      <c r="EK1217">
        <v>443798</v>
      </c>
      <c r="EL1217">
        <v>606749</v>
      </c>
      <c r="EM1217">
        <v>604791</v>
      </c>
      <c r="EN1217">
        <v>614136</v>
      </c>
      <c r="EO1217" t="s">
        <v>158</v>
      </c>
      <c r="EP1217">
        <v>1222599</v>
      </c>
      <c r="EQ1217">
        <v>602790</v>
      </c>
      <c r="ER1217">
        <v>1216483</v>
      </c>
      <c r="ES1217">
        <v>652812</v>
      </c>
      <c r="ET1217" t="s">
        <v>178</v>
      </c>
      <c r="EU1217">
        <v>67</v>
      </c>
      <c r="EV1217" t="s">
        <v>1780</v>
      </c>
      <c r="EW1217">
        <v>68</v>
      </c>
      <c r="EX1217" t="s">
        <v>309</v>
      </c>
      <c r="EY1217" t="s">
        <v>169</v>
      </c>
      <c r="EZ1217">
        <v>1024</v>
      </c>
      <c r="FA1217">
        <v>-180</v>
      </c>
      <c r="FB1217">
        <v>-104</v>
      </c>
    </row>
    <row r="1218" spans="1:158" x14ac:dyDescent="0.35">
      <c r="A1218">
        <v>98</v>
      </c>
      <c r="B1218">
        <v>98</v>
      </c>
      <c r="C1218">
        <v>1954</v>
      </c>
      <c r="D1218">
        <v>1954</v>
      </c>
      <c r="E1218" t="s">
        <v>155</v>
      </c>
      <c r="F1218" t="s">
        <v>156</v>
      </c>
      <c r="G1218" t="s">
        <v>156</v>
      </c>
      <c r="H1218" t="s">
        <v>156</v>
      </c>
      <c r="I1218">
        <v>0</v>
      </c>
      <c r="J1218" t="s">
        <v>157</v>
      </c>
      <c r="K1218">
        <v>1</v>
      </c>
      <c r="L1218" t="s">
        <v>154</v>
      </c>
      <c r="M1218" t="s">
        <v>154</v>
      </c>
      <c r="N1218" t="s">
        <v>154</v>
      </c>
      <c r="O1218">
        <v>1</v>
      </c>
      <c r="P1218" t="s">
        <v>154</v>
      </c>
      <c r="Q1218" t="s">
        <v>154</v>
      </c>
      <c r="R1218" t="s">
        <v>306</v>
      </c>
      <c r="S1218">
        <v>0</v>
      </c>
      <c r="T1218">
        <v>2</v>
      </c>
      <c r="U1218">
        <v>0</v>
      </c>
      <c r="V1218">
        <v>68</v>
      </c>
      <c r="W1218">
        <v>68</v>
      </c>
      <c r="X1218">
        <v>2</v>
      </c>
      <c r="Y1218">
        <v>68</v>
      </c>
      <c r="Z1218">
        <v>20</v>
      </c>
      <c r="AA1218">
        <v>0</v>
      </c>
      <c r="AB1218">
        <v>20</v>
      </c>
      <c r="AC1218">
        <v>2</v>
      </c>
      <c r="AD1218">
        <v>2</v>
      </c>
      <c r="AE1218">
        <v>0</v>
      </c>
      <c r="AF1218">
        <v>0</v>
      </c>
      <c r="AG1218">
        <v>68</v>
      </c>
      <c r="AH1218">
        <v>2</v>
      </c>
      <c r="AI1218">
        <v>2</v>
      </c>
      <c r="AJ1218">
        <v>0</v>
      </c>
      <c r="AK1218">
        <v>68</v>
      </c>
      <c r="AL1218">
        <v>68</v>
      </c>
      <c r="AM1218">
        <v>89</v>
      </c>
      <c r="AN1218">
        <v>2</v>
      </c>
      <c r="AO1218">
        <v>2</v>
      </c>
      <c r="AP1218">
        <v>2</v>
      </c>
      <c r="AQ1218">
        <v>20</v>
      </c>
      <c r="AR1218">
        <v>20</v>
      </c>
      <c r="AS1218">
        <v>20</v>
      </c>
      <c r="AT1218">
        <v>2</v>
      </c>
      <c r="AU1218">
        <v>68</v>
      </c>
      <c r="AV1218">
        <v>20</v>
      </c>
      <c r="AW1218">
        <v>68</v>
      </c>
      <c r="AX1218">
        <v>0</v>
      </c>
      <c r="AY1218" t="s">
        <v>159</v>
      </c>
      <c r="AZ1218" t="s">
        <v>442</v>
      </c>
      <c r="BA1218" t="s">
        <v>1144</v>
      </c>
      <c r="BB1218" t="s">
        <v>1678</v>
      </c>
      <c r="BC1218" t="s">
        <v>163</v>
      </c>
      <c r="BD1218" t="b">
        <v>0</v>
      </c>
      <c r="BE1218" t="s">
        <v>167</v>
      </c>
      <c r="BF1218" t="b">
        <v>1</v>
      </c>
      <c r="BH1218" t="s">
        <v>164</v>
      </c>
      <c r="BI1218" t="s">
        <v>1679</v>
      </c>
      <c r="BJ1218" t="b">
        <v>0</v>
      </c>
      <c r="BK1218" t="s">
        <v>166</v>
      </c>
      <c r="BL1218" t="b">
        <v>0</v>
      </c>
      <c r="BM1218">
        <v>18</v>
      </c>
      <c r="BN1218" t="s">
        <v>167</v>
      </c>
      <c r="BO1218" t="s">
        <v>168</v>
      </c>
      <c r="BP1218" t="s">
        <v>167</v>
      </c>
      <c r="BQ1218" t="s">
        <v>167</v>
      </c>
      <c r="BR1218">
        <v>768</v>
      </c>
      <c r="BS1218" t="s">
        <v>156</v>
      </c>
      <c r="BT1218" t="s">
        <v>193</v>
      </c>
      <c r="BU1218" t="s">
        <v>302</v>
      </c>
      <c r="BV1218" t="s">
        <v>334</v>
      </c>
      <c r="BW1218">
        <v>68</v>
      </c>
      <c r="BX1218">
        <v>3</v>
      </c>
      <c r="BY1218">
        <v>0</v>
      </c>
      <c r="BZ1218">
        <v>6</v>
      </c>
      <c r="CA1218" t="s">
        <v>1680</v>
      </c>
      <c r="CB1218" t="s">
        <v>156</v>
      </c>
      <c r="CC1218">
        <v>7</v>
      </c>
      <c r="CD1218" t="b">
        <v>0</v>
      </c>
      <c r="CE1218" t="s">
        <v>832</v>
      </c>
      <c r="CF1218" t="s">
        <v>833</v>
      </c>
      <c r="CG1218">
        <v>63</v>
      </c>
      <c r="CH1218">
        <v>0</v>
      </c>
      <c r="CI1218" t="s">
        <v>306</v>
      </c>
      <c r="CJ1218" t="s">
        <v>430</v>
      </c>
      <c r="CK1218" t="s">
        <v>430</v>
      </c>
      <c r="CL1218" t="s">
        <v>430</v>
      </c>
      <c r="CM1218" t="s">
        <v>430</v>
      </c>
      <c r="CN1218" t="s">
        <v>1682</v>
      </c>
      <c r="CO1218" t="s">
        <v>306</v>
      </c>
      <c r="CP1218" t="s">
        <v>430</v>
      </c>
      <c r="CQ1218">
        <v>1</v>
      </c>
      <c r="CR1218">
        <v>2488</v>
      </c>
      <c r="CS1218" t="str">
        <f t="shared" si="81"/>
        <v>-</v>
      </c>
      <c r="CT1218">
        <f t="shared" si="83"/>
        <v>2202.5714285714284</v>
      </c>
      <c r="CU1218">
        <f t="shared" si="84"/>
        <v>2570.2272856017166</v>
      </c>
      <c r="CV1218" t="str">
        <f t="shared" si="82"/>
        <v>-</v>
      </c>
      <c r="CW1218">
        <v>31373</v>
      </c>
      <c r="CX1218">
        <v>7252</v>
      </c>
      <c r="CY1218">
        <v>2901</v>
      </c>
      <c r="CZ1218">
        <v>921</v>
      </c>
      <c r="DA1218">
        <v>103185</v>
      </c>
      <c r="DB1218">
        <v>2488</v>
      </c>
      <c r="DC1218">
        <v>65723</v>
      </c>
      <c r="DD1218">
        <v>7384</v>
      </c>
      <c r="DE1218">
        <v>2</v>
      </c>
      <c r="DF1218" t="s">
        <v>156</v>
      </c>
      <c r="DG1218">
        <v>1024</v>
      </c>
      <c r="DH1218">
        <v>2</v>
      </c>
      <c r="DI1218">
        <v>48000</v>
      </c>
      <c r="DJ1218">
        <v>-16</v>
      </c>
      <c r="DK1218" t="s">
        <v>176</v>
      </c>
      <c r="DL1218">
        <v>12</v>
      </c>
      <c r="DM1218" t="s">
        <v>413</v>
      </c>
      <c r="DN1218">
        <v>621439</v>
      </c>
      <c r="DO1218">
        <v>614185</v>
      </c>
      <c r="DP1218">
        <v>105033</v>
      </c>
      <c r="DQ1218">
        <v>1224034</v>
      </c>
      <c r="DR1218">
        <v>1225989</v>
      </c>
      <c r="DS1218">
        <v>614172</v>
      </c>
      <c r="DT1218">
        <v>1224034</v>
      </c>
      <c r="DU1218">
        <v>606749</v>
      </c>
      <c r="DV1218" t="s">
        <v>158</v>
      </c>
      <c r="DW1218">
        <v>602790</v>
      </c>
      <c r="DX1218">
        <v>440747</v>
      </c>
      <c r="DY1218">
        <v>509523</v>
      </c>
      <c r="DZ1218">
        <v>1847</v>
      </c>
      <c r="EA1218">
        <v>1846</v>
      </c>
      <c r="EB1218">
        <v>1223284</v>
      </c>
      <c r="EC1218">
        <v>440747</v>
      </c>
      <c r="ED1218">
        <v>440747</v>
      </c>
      <c r="EE1218">
        <v>1847</v>
      </c>
      <c r="EF1218">
        <v>1229859</v>
      </c>
      <c r="EG1218">
        <v>1227989</v>
      </c>
      <c r="EH1218">
        <v>1232348</v>
      </c>
      <c r="EI1218">
        <v>443649</v>
      </c>
      <c r="EJ1218">
        <v>510445</v>
      </c>
      <c r="EK1218">
        <v>443798</v>
      </c>
      <c r="EL1218">
        <v>606749</v>
      </c>
      <c r="EM1218">
        <v>604791</v>
      </c>
      <c r="EN1218">
        <v>614136</v>
      </c>
      <c r="EO1218" t="s">
        <v>158</v>
      </c>
      <c r="EP1218">
        <v>1229859</v>
      </c>
      <c r="EQ1218">
        <v>602790</v>
      </c>
      <c r="ER1218">
        <v>1223284</v>
      </c>
      <c r="ES1218">
        <v>652812</v>
      </c>
      <c r="ET1218" t="s">
        <v>178</v>
      </c>
      <c r="EU1218">
        <v>68</v>
      </c>
      <c r="EV1218" t="s">
        <v>1781</v>
      </c>
      <c r="EW1218">
        <v>69</v>
      </c>
      <c r="EX1218" t="s">
        <v>309</v>
      </c>
      <c r="EY1218" t="s">
        <v>169</v>
      </c>
      <c r="EZ1218">
        <v>1024</v>
      </c>
      <c r="FA1218">
        <v>-180</v>
      </c>
      <c r="FB1218">
        <v>-104</v>
      </c>
    </row>
    <row r="1219" spans="1:158" x14ac:dyDescent="0.35">
      <c r="A1219">
        <v>98</v>
      </c>
      <c r="B1219">
        <v>98</v>
      </c>
      <c r="C1219">
        <v>1932</v>
      </c>
      <c r="D1219">
        <v>1932</v>
      </c>
      <c r="E1219" t="s">
        <v>155</v>
      </c>
      <c r="F1219" t="s">
        <v>156</v>
      </c>
      <c r="G1219" t="s">
        <v>156</v>
      </c>
      <c r="H1219" t="s">
        <v>156</v>
      </c>
      <c r="I1219">
        <v>0</v>
      </c>
      <c r="J1219" t="s">
        <v>157</v>
      </c>
      <c r="K1219">
        <v>1</v>
      </c>
      <c r="L1219" t="s">
        <v>154</v>
      </c>
      <c r="M1219" t="s">
        <v>154</v>
      </c>
      <c r="N1219" t="s">
        <v>154</v>
      </c>
      <c r="O1219">
        <v>1</v>
      </c>
      <c r="P1219" t="s">
        <v>154</v>
      </c>
      <c r="Q1219" t="s">
        <v>154</v>
      </c>
      <c r="R1219" t="s">
        <v>301</v>
      </c>
      <c r="S1219">
        <v>0</v>
      </c>
      <c r="T1219">
        <v>2</v>
      </c>
      <c r="U1219">
        <v>0</v>
      </c>
      <c r="V1219">
        <v>69</v>
      </c>
      <c r="W1219">
        <v>69</v>
      </c>
      <c r="X1219">
        <v>2</v>
      </c>
      <c r="Y1219">
        <v>69</v>
      </c>
      <c r="Z1219">
        <v>20</v>
      </c>
      <c r="AA1219">
        <v>0</v>
      </c>
      <c r="AB1219">
        <v>20</v>
      </c>
      <c r="AC1219">
        <v>2</v>
      </c>
      <c r="AD1219">
        <v>2</v>
      </c>
      <c r="AE1219">
        <v>0</v>
      </c>
      <c r="AF1219">
        <v>0</v>
      </c>
      <c r="AG1219">
        <v>69</v>
      </c>
      <c r="AH1219">
        <v>2</v>
      </c>
      <c r="AI1219">
        <v>2</v>
      </c>
      <c r="AJ1219">
        <v>0</v>
      </c>
      <c r="AK1219">
        <v>69</v>
      </c>
      <c r="AL1219">
        <v>69</v>
      </c>
      <c r="AM1219">
        <v>90</v>
      </c>
      <c r="AN1219">
        <v>2</v>
      </c>
      <c r="AO1219">
        <v>2</v>
      </c>
      <c r="AP1219">
        <v>2</v>
      </c>
      <c r="AQ1219">
        <v>20</v>
      </c>
      <c r="AR1219">
        <v>20</v>
      </c>
      <c r="AS1219">
        <v>20</v>
      </c>
      <c r="AT1219">
        <v>2</v>
      </c>
      <c r="AU1219">
        <v>69</v>
      </c>
      <c r="AV1219">
        <v>20</v>
      </c>
      <c r="AW1219">
        <v>69</v>
      </c>
      <c r="AX1219">
        <v>0</v>
      </c>
      <c r="AY1219" t="s">
        <v>159</v>
      </c>
      <c r="AZ1219" t="s">
        <v>442</v>
      </c>
      <c r="BA1219" t="s">
        <v>1144</v>
      </c>
      <c r="BB1219" t="s">
        <v>1678</v>
      </c>
      <c r="BC1219" t="s">
        <v>163</v>
      </c>
      <c r="BD1219" t="b">
        <v>0</v>
      </c>
      <c r="BE1219">
        <v>1.86</v>
      </c>
      <c r="BF1219" t="b">
        <v>1</v>
      </c>
      <c r="BH1219" t="s">
        <v>164</v>
      </c>
      <c r="BI1219" t="s">
        <v>1679</v>
      </c>
      <c r="BJ1219" t="b">
        <v>0</v>
      </c>
      <c r="BK1219" t="s">
        <v>166</v>
      </c>
      <c r="BL1219" t="b">
        <v>0</v>
      </c>
      <c r="BM1219">
        <v>18</v>
      </c>
      <c r="BN1219" t="s">
        <v>167</v>
      </c>
      <c r="BO1219" t="s">
        <v>168</v>
      </c>
      <c r="BP1219" t="s">
        <v>167</v>
      </c>
      <c r="BQ1219" t="s">
        <v>167</v>
      </c>
      <c r="BR1219">
        <v>768</v>
      </c>
      <c r="BS1219" t="s">
        <v>156</v>
      </c>
      <c r="BT1219" t="s">
        <v>193</v>
      </c>
      <c r="BU1219" t="s">
        <v>316</v>
      </c>
      <c r="BV1219" t="s">
        <v>185</v>
      </c>
      <c r="BW1219">
        <v>69</v>
      </c>
      <c r="BX1219">
        <v>3</v>
      </c>
      <c r="BY1219">
        <v>0</v>
      </c>
      <c r="BZ1219">
        <v>6</v>
      </c>
      <c r="CA1219" t="s">
        <v>1680</v>
      </c>
      <c r="CB1219" t="s">
        <v>156</v>
      </c>
      <c r="CC1219">
        <v>7</v>
      </c>
      <c r="CD1219" t="b">
        <v>0</v>
      </c>
      <c r="CE1219" t="s">
        <v>832</v>
      </c>
      <c r="CF1219" t="s">
        <v>833</v>
      </c>
      <c r="CG1219">
        <v>3</v>
      </c>
      <c r="CH1219">
        <v>0</v>
      </c>
      <c r="CI1219" t="s">
        <v>301</v>
      </c>
      <c r="CJ1219" t="s">
        <v>430</v>
      </c>
      <c r="CK1219" t="s">
        <v>430</v>
      </c>
      <c r="CL1219" t="s">
        <v>430</v>
      </c>
      <c r="CM1219" t="s">
        <v>430</v>
      </c>
      <c r="CN1219" t="s">
        <v>1682</v>
      </c>
      <c r="CO1219" t="s">
        <v>301</v>
      </c>
      <c r="CP1219" t="s">
        <v>430</v>
      </c>
      <c r="CQ1219">
        <v>1</v>
      </c>
      <c r="CR1219">
        <v>385</v>
      </c>
      <c r="CS1219">
        <f t="shared" ref="CS1219:CS1282" si="85">IF(OR(BE1219="NA",BE1219="no"),"-",CR1219)</f>
        <v>385</v>
      </c>
      <c r="CT1219">
        <f t="shared" si="83"/>
        <v>2202.5714285714284</v>
      </c>
      <c r="CU1219">
        <f t="shared" si="84"/>
        <v>2570.2272856017166</v>
      </c>
      <c r="CV1219">
        <f t="shared" si="82"/>
        <v>385</v>
      </c>
      <c r="CW1219">
        <v>31373</v>
      </c>
      <c r="CX1219">
        <v>7252</v>
      </c>
      <c r="CY1219">
        <v>2901</v>
      </c>
      <c r="CZ1219">
        <v>921</v>
      </c>
      <c r="DA1219">
        <v>103185</v>
      </c>
      <c r="DB1219">
        <v>385</v>
      </c>
      <c r="DC1219">
        <v>65723</v>
      </c>
      <c r="DD1219">
        <v>7384</v>
      </c>
      <c r="DE1219">
        <v>2</v>
      </c>
      <c r="DF1219" t="s">
        <v>156</v>
      </c>
      <c r="DG1219">
        <v>1024</v>
      </c>
      <c r="DH1219">
        <v>2</v>
      </c>
      <c r="DI1219">
        <v>48000</v>
      </c>
      <c r="DJ1219">
        <v>-16</v>
      </c>
      <c r="DK1219" t="s">
        <v>176</v>
      </c>
      <c r="DL1219">
        <v>12</v>
      </c>
      <c r="DM1219" t="s">
        <v>413</v>
      </c>
      <c r="DN1219">
        <v>621439</v>
      </c>
      <c r="DO1219">
        <v>614185</v>
      </c>
      <c r="DP1219">
        <v>105033</v>
      </c>
      <c r="DQ1219">
        <v>1233198</v>
      </c>
      <c r="DR1219">
        <v>1235149</v>
      </c>
      <c r="DS1219">
        <v>614172</v>
      </c>
      <c r="DT1219">
        <v>1233198</v>
      </c>
      <c r="DU1219">
        <v>606749</v>
      </c>
      <c r="DV1219" t="s">
        <v>158</v>
      </c>
      <c r="DW1219">
        <v>602790</v>
      </c>
      <c r="DX1219">
        <v>440747</v>
      </c>
      <c r="DY1219">
        <v>509523</v>
      </c>
      <c r="DZ1219">
        <v>1847</v>
      </c>
      <c r="EA1219">
        <v>1846</v>
      </c>
      <c r="EB1219">
        <v>1232447</v>
      </c>
      <c r="EC1219">
        <v>440747</v>
      </c>
      <c r="ED1219">
        <v>440747</v>
      </c>
      <c r="EE1219">
        <v>1847</v>
      </c>
      <c r="EF1219">
        <v>1238919</v>
      </c>
      <c r="EG1219">
        <v>1237150</v>
      </c>
      <c r="EH1219">
        <v>1239307</v>
      </c>
      <c r="EI1219">
        <v>443649</v>
      </c>
      <c r="EJ1219">
        <v>510445</v>
      </c>
      <c r="EK1219">
        <v>443798</v>
      </c>
      <c r="EL1219">
        <v>606749</v>
      </c>
      <c r="EM1219">
        <v>604791</v>
      </c>
      <c r="EN1219">
        <v>614136</v>
      </c>
      <c r="EO1219" t="s">
        <v>158</v>
      </c>
      <c r="EP1219">
        <v>1238919</v>
      </c>
      <c r="EQ1219">
        <v>602790</v>
      </c>
      <c r="ER1219">
        <v>1232446</v>
      </c>
      <c r="ES1219">
        <v>652812</v>
      </c>
      <c r="ET1219" t="s">
        <v>178</v>
      </c>
      <c r="EU1219">
        <v>69</v>
      </c>
      <c r="EV1219" t="s">
        <v>1782</v>
      </c>
      <c r="EW1219">
        <v>70</v>
      </c>
      <c r="EX1219" t="s">
        <v>305</v>
      </c>
      <c r="EY1219" t="s">
        <v>169</v>
      </c>
      <c r="EZ1219">
        <v>1024</v>
      </c>
      <c r="FA1219">
        <v>-180</v>
      </c>
      <c r="FB1219">
        <v>-104</v>
      </c>
    </row>
    <row r="1220" spans="1:158" x14ac:dyDescent="0.35">
      <c r="A1220">
        <v>98</v>
      </c>
      <c r="B1220">
        <v>98</v>
      </c>
      <c r="C1220">
        <v>1929</v>
      </c>
      <c r="D1220">
        <v>1929</v>
      </c>
      <c r="E1220" t="s">
        <v>155</v>
      </c>
      <c r="F1220" t="s">
        <v>156</v>
      </c>
      <c r="G1220" t="s">
        <v>156</v>
      </c>
      <c r="H1220" t="s">
        <v>156</v>
      </c>
      <c r="I1220">
        <v>0</v>
      </c>
      <c r="J1220" t="s">
        <v>157</v>
      </c>
      <c r="K1220">
        <v>1</v>
      </c>
      <c r="L1220" t="s">
        <v>154</v>
      </c>
      <c r="M1220" t="s">
        <v>154</v>
      </c>
      <c r="N1220" t="s">
        <v>154</v>
      </c>
      <c r="O1220">
        <v>1</v>
      </c>
      <c r="P1220" t="s">
        <v>154</v>
      </c>
      <c r="Q1220" t="s">
        <v>154</v>
      </c>
      <c r="R1220" t="s">
        <v>301</v>
      </c>
      <c r="S1220">
        <v>0</v>
      </c>
      <c r="T1220">
        <v>2</v>
      </c>
      <c r="U1220">
        <v>0</v>
      </c>
      <c r="V1220">
        <v>70</v>
      </c>
      <c r="W1220">
        <v>70</v>
      </c>
      <c r="X1220">
        <v>2</v>
      </c>
      <c r="Y1220">
        <v>70</v>
      </c>
      <c r="Z1220">
        <v>20</v>
      </c>
      <c r="AA1220">
        <v>0</v>
      </c>
      <c r="AB1220">
        <v>20</v>
      </c>
      <c r="AC1220">
        <v>2</v>
      </c>
      <c r="AD1220">
        <v>2</v>
      </c>
      <c r="AE1220">
        <v>0</v>
      </c>
      <c r="AF1220">
        <v>0</v>
      </c>
      <c r="AG1220">
        <v>70</v>
      </c>
      <c r="AH1220">
        <v>2</v>
      </c>
      <c r="AI1220">
        <v>2</v>
      </c>
      <c r="AJ1220">
        <v>0</v>
      </c>
      <c r="AK1220">
        <v>70</v>
      </c>
      <c r="AL1220">
        <v>70</v>
      </c>
      <c r="AM1220">
        <v>91</v>
      </c>
      <c r="AN1220">
        <v>2</v>
      </c>
      <c r="AO1220">
        <v>2</v>
      </c>
      <c r="AP1220">
        <v>2</v>
      </c>
      <c r="AQ1220">
        <v>20</v>
      </c>
      <c r="AR1220">
        <v>20</v>
      </c>
      <c r="AS1220">
        <v>20</v>
      </c>
      <c r="AT1220">
        <v>2</v>
      </c>
      <c r="AU1220">
        <v>70</v>
      </c>
      <c r="AV1220">
        <v>20</v>
      </c>
      <c r="AW1220">
        <v>70</v>
      </c>
      <c r="AX1220">
        <v>0</v>
      </c>
      <c r="AY1220" t="s">
        <v>159</v>
      </c>
      <c r="AZ1220" t="s">
        <v>442</v>
      </c>
      <c r="BA1220" t="s">
        <v>1144</v>
      </c>
      <c r="BB1220" t="s">
        <v>1678</v>
      </c>
      <c r="BC1220" t="s">
        <v>163</v>
      </c>
      <c r="BD1220" t="b">
        <v>0</v>
      </c>
      <c r="BE1220">
        <v>3.68</v>
      </c>
      <c r="BF1220" t="b">
        <v>1</v>
      </c>
      <c r="BH1220" t="s">
        <v>164</v>
      </c>
      <c r="BI1220" t="s">
        <v>1679</v>
      </c>
      <c r="BJ1220" t="b">
        <v>0</v>
      </c>
      <c r="BK1220" t="s">
        <v>166</v>
      </c>
      <c r="BL1220" t="b">
        <v>0</v>
      </c>
      <c r="BM1220">
        <v>18</v>
      </c>
      <c r="BN1220" t="s">
        <v>167</v>
      </c>
      <c r="BO1220" t="s">
        <v>168</v>
      </c>
      <c r="BP1220" t="s">
        <v>167</v>
      </c>
      <c r="BQ1220" t="s">
        <v>167</v>
      </c>
      <c r="BR1220">
        <v>768</v>
      </c>
      <c r="BS1220" t="s">
        <v>156</v>
      </c>
      <c r="BT1220" t="s">
        <v>193</v>
      </c>
      <c r="BU1220" t="s">
        <v>310</v>
      </c>
      <c r="BV1220" t="s">
        <v>185</v>
      </c>
      <c r="BW1220">
        <v>70</v>
      </c>
      <c r="BX1220">
        <v>3</v>
      </c>
      <c r="BY1220">
        <v>0</v>
      </c>
      <c r="BZ1220">
        <v>6</v>
      </c>
      <c r="CA1220" t="s">
        <v>1680</v>
      </c>
      <c r="CB1220" t="s">
        <v>156</v>
      </c>
      <c r="CC1220">
        <v>7</v>
      </c>
      <c r="CD1220" t="b">
        <v>0</v>
      </c>
      <c r="CE1220" t="s">
        <v>832</v>
      </c>
      <c r="CF1220" t="s">
        <v>833</v>
      </c>
      <c r="CG1220">
        <v>34</v>
      </c>
      <c r="CH1220">
        <v>0</v>
      </c>
      <c r="CI1220" t="s">
        <v>301</v>
      </c>
      <c r="CJ1220" t="s">
        <v>430</v>
      </c>
      <c r="CK1220" t="s">
        <v>430</v>
      </c>
      <c r="CL1220" t="s">
        <v>430</v>
      </c>
      <c r="CM1220" t="s">
        <v>430</v>
      </c>
      <c r="CN1220" t="s">
        <v>1682</v>
      </c>
      <c r="CO1220" t="s">
        <v>301</v>
      </c>
      <c r="CP1220" t="s">
        <v>430</v>
      </c>
      <c r="CQ1220">
        <v>1</v>
      </c>
      <c r="CR1220">
        <v>1690</v>
      </c>
      <c r="CS1220">
        <f t="shared" si="85"/>
        <v>1690</v>
      </c>
      <c r="CT1220">
        <f t="shared" si="83"/>
        <v>2202.5714285714284</v>
      </c>
      <c r="CU1220">
        <f t="shared" si="84"/>
        <v>2570.2272856017166</v>
      </c>
      <c r="CV1220">
        <f t="shared" si="82"/>
        <v>1690</v>
      </c>
      <c r="CW1220">
        <v>31373</v>
      </c>
      <c r="CX1220">
        <v>7252</v>
      </c>
      <c r="CY1220">
        <v>2901</v>
      </c>
      <c r="CZ1220">
        <v>921</v>
      </c>
      <c r="DA1220">
        <v>103185</v>
      </c>
      <c r="DB1220">
        <v>1690</v>
      </c>
      <c r="DC1220">
        <v>65723</v>
      </c>
      <c r="DD1220">
        <v>7384</v>
      </c>
      <c r="DE1220">
        <v>2</v>
      </c>
      <c r="DF1220" t="s">
        <v>156</v>
      </c>
      <c r="DG1220">
        <v>1024</v>
      </c>
      <c r="DH1220">
        <v>2</v>
      </c>
      <c r="DI1220">
        <v>48000</v>
      </c>
      <c r="DJ1220">
        <v>-16</v>
      </c>
      <c r="DK1220" t="s">
        <v>176</v>
      </c>
      <c r="DL1220">
        <v>12</v>
      </c>
      <c r="DM1220" t="s">
        <v>413</v>
      </c>
      <c r="DN1220">
        <v>621439</v>
      </c>
      <c r="DO1220">
        <v>614185</v>
      </c>
      <c r="DP1220">
        <v>105033</v>
      </c>
      <c r="DQ1220">
        <v>1240165</v>
      </c>
      <c r="DR1220">
        <v>1241759</v>
      </c>
      <c r="DS1220">
        <v>614172</v>
      </c>
      <c r="DT1220">
        <v>1240165</v>
      </c>
      <c r="DU1220">
        <v>606749</v>
      </c>
      <c r="DV1220" t="s">
        <v>158</v>
      </c>
      <c r="DW1220">
        <v>602790</v>
      </c>
      <c r="DX1220">
        <v>440747</v>
      </c>
      <c r="DY1220">
        <v>509523</v>
      </c>
      <c r="DZ1220">
        <v>1847</v>
      </c>
      <c r="EA1220">
        <v>1846</v>
      </c>
      <c r="EB1220">
        <v>1239414</v>
      </c>
      <c r="EC1220">
        <v>440747</v>
      </c>
      <c r="ED1220">
        <v>440747</v>
      </c>
      <c r="EE1220">
        <v>1847</v>
      </c>
      <c r="EF1220">
        <v>1245539</v>
      </c>
      <c r="EG1220">
        <v>1243759</v>
      </c>
      <c r="EH1220">
        <v>1247230</v>
      </c>
      <c r="EI1220">
        <v>443649</v>
      </c>
      <c r="EJ1220">
        <v>510445</v>
      </c>
      <c r="EK1220">
        <v>443798</v>
      </c>
      <c r="EL1220">
        <v>606749</v>
      </c>
      <c r="EM1220">
        <v>604791</v>
      </c>
      <c r="EN1220">
        <v>614136</v>
      </c>
      <c r="EO1220" t="s">
        <v>158</v>
      </c>
      <c r="EP1220">
        <v>1245539</v>
      </c>
      <c r="EQ1220">
        <v>602790</v>
      </c>
      <c r="ER1220">
        <v>1239413</v>
      </c>
      <c r="ES1220">
        <v>652812</v>
      </c>
      <c r="ET1220" t="s">
        <v>178</v>
      </c>
      <c r="EU1220">
        <v>70</v>
      </c>
      <c r="EV1220" t="s">
        <v>1783</v>
      </c>
      <c r="EW1220">
        <v>71</v>
      </c>
      <c r="EX1220" t="s">
        <v>305</v>
      </c>
      <c r="EY1220" t="s">
        <v>169</v>
      </c>
      <c r="EZ1220">
        <v>1024</v>
      </c>
      <c r="FA1220">
        <v>-180</v>
      </c>
      <c r="FB1220">
        <v>-104</v>
      </c>
    </row>
    <row r="1221" spans="1:158" x14ac:dyDescent="0.35">
      <c r="A1221">
        <v>98</v>
      </c>
      <c r="B1221">
        <v>98</v>
      </c>
      <c r="C1221">
        <v>1907</v>
      </c>
      <c r="D1221">
        <v>1907</v>
      </c>
      <c r="E1221" t="s">
        <v>155</v>
      </c>
      <c r="F1221" t="s">
        <v>156</v>
      </c>
      <c r="G1221" t="s">
        <v>156</v>
      </c>
      <c r="H1221" t="s">
        <v>156</v>
      </c>
      <c r="I1221">
        <v>0</v>
      </c>
      <c r="J1221" t="s">
        <v>157</v>
      </c>
      <c r="K1221">
        <v>1</v>
      </c>
      <c r="L1221" t="s">
        <v>154</v>
      </c>
      <c r="M1221" t="s">
        <v>154</v>
      </c>
      <c r="N1221" t="s">
        <v>154</v>
      </c>
      <c r="O1221">
        <v>1</v>
      </c>
      <c r="P1221" t="s">
        <v>154</v>
      </c>
      <c r="Q1221" t="s">
        <v>154</v>
      </c>
      <c r="R1221" t="s">
        <v>306</v>
      </c>
      <c r="S1221">
        <v>0</v>
      </c>
      <c r="T1221">
        <v>2</v>
      </c>
      <c r="U1221">
        <v>0</v>
      </c>
      <c r="V1221">
        <v>71</v>
      </c>
      <c r="W1221">
        <v>71</v>
      </c>
      <c r="X1221">
        <v>2</v>
      </c>
      <c r="Y1221">
        <v>71</v>
      </c>
      <c r="Z1221">
        <v>20</v>
      </c>
      <c r="AA1221">
        <v>0</v>
      </c>
      <c r="AB1221">
        <v>20</v>
      </c>
      <c r="AC1221">
        <v>2</v>
      </c>
      <c r="AD1221">
        <v>2</v>
      </c>
      <c r="AE1221">
        <v>0</v>
      </c>
      <c r="AF1221">
        <v>0</v>
      </c>
      <c r="AG1221">
        <v>71</v>
      </c>
      <c r="AH1221">
        <v>2</v>
      </c>
      <c r="AI1221">
        <v>2</v>
      </c>
      <c r="AJ1221">
        <v>0</v>
      </c>
      <c r="AK1221">
        <v>71</v>
      </c>
      <c r="AL1221">
        <v>71</v>
      </c>
      <c r="AM1221">
        <v>92</v>
      </c>
      <c r="AN1221">
        <v>2</v>
      </c>
      <c r="AO1221">
        <v>2</v>
      </c>
      <c r="AP1221">
        <v>2</v>
      </c>
      <c r="AQ1221">
        <v>20</v>
      </c>
      <c r="AR1221">
        <v>20</v>
      </c>
      <c r="AS1221">
        <v>20</v>
      </c>
      <c r="AT1221">
        <v>2</v>
      </c>
      <c r="AU1221">
        <v>71</v>
      </c>
      <c r="AV1221">
        <v>20</v>
      </c>
      <c r="AW1221">
        <v>71</v>
      </c>
      <c r="AX1221">
        <v>0</v>
      </c>
      <c r="AY1221" t="s">
        <v>159</v>
      </c>
      <c r="AZ1221" t="s">
        <v>442</v>
      </c>
      <c r="BA1221" t="s">
        <v>1144</v>
      </c>
      <c r="BB1221" t="s">
        <v>1678</v>
      </c>
      <c r="BC1221" t="s">
        <v>163</v>
      </c>
      <c r="BD1221" t="b">
        <v>0</v>
      </c>
      <c r="BE1221" t="s">
        <v>167</v>
      </c>
      <c r="BF1221" t="b">
        <v>1</v>
      </c>
      <c r="BH1221" t="s">
        <v>164</v>
      </c>
      <c r="BI1221" t="s">
        <v>1679</v>
      </c>
      <c r="BJ1221" t="b">
        <v>0</v>
      </c>
      <c r="BK1221" t="s">
        <v>166</v>
      </c>
      <c r="BL1221" t="b">
        <v>0</v>
      </c>
      <c r="BM1221">
        <v>18</v>
      </c>
      <c r="BN1221" t="s">
        <v>167</v>
      </c>
      <c r="BO1221" t="s">
        <v>168</v>
      </c>
      <c r="BP1221" t="s">
        <v>167</v>
      </c>
      <c r="BQ1221" t="s">
        <v>167</v>
      </c>
      <c r="BR1221">
        <v>768</v>
      </c>
      <c r="BS1221" t="s">
        <v>156</v>
      </c>
      <c r="BT1221" t="s">
        <v>193</v>
      </c>
      <c r="BU1221" t="s">
        <v>310</v>
      </c>
      <c r="BV1221" t="s">
        <v>307</v>
      </c>
      <c r="BW1221">
        <v>71</v>
      </c>
      <c r="BX1221">
        <v>3</v>
      </c>
      <c r="BY1221">
        <v>0</v>
      </c>
      <c r="BZ1221">
        <v>6</v>
      </c>
      <c r="CA1221" t="s">
        <v>1680</v>
      </c>
      <c r="CB1221" t="s">
        <v>156</v>
      </c>
      <c r="CC1221">
        <v>7</v>
      </c>
      <c r="CD1221" t="b">
        <v>0</v>
      </c>
      <c r="CE1221" t="s">
        <v>832</v>
      </c>
      <c r="CF1221" t="s">
        <v>833</v>
      </c>
      <c r="CG1221">
        <v>67</v>
      </c>
      <c r="CH1221">
        <v>0</v>
      </c>
      <c r="CI1221" t="s">
        <v>306</v>
      </c>
      <c r="CJ1221" t="s">
        <v>430</v>
      </c>
      <c r="CK1221" t="s">
        <v>430</v>
      </c>
      <c r="CL1221" t="s">
        <v>430</v>
      </c>
      <c r="CM1221" t="s">
        <v>430</v>
      </c>
      <c r="CN1221" t="s">
        <v>1682</v>
      </c>
      <c r="CO1221" t="s">
        <v>306</v>
      </c>
      <c r="CP1221" t="s">
        <v>430</v>
      </c>
      <c r="CQ1221">
        <v>1</v>
      </c>
      <c r="CR1221">
        <v>346</v>
      </c>
      <c r="CS1221" t="str">
        <f t="shared" si="85"/>
        <v>-</v>
      </c>
      <c r="CT1221">
        <f t="shared" si="83"/>
        <v>2202.5714285714284</v>
      </c>
      <c r="CU1221">
        <f t="shared" si="84"/>
        <v>2570.2272856017166</v>
      </c>
      <c r="CV1221" t="str">
        <f t="shared" si="82"/>
        <v>-</v>
      </c>
      <c r="CW1221">
        <v>31373</v>
      </c>
      <c r="CX1221">
        <v>7252</v>
      </c>
      <c r="CY1221">
        <v>2901</v>
      </c>
      <c r="CZ1221">
        <v>921</v>
      </c>
      <c r="DA1221">
        <v>103185</v>
      </c>
      <c r="DB1221">
        <v>346</v>
      </c>
      <c r="DC1221">
        <v>65723</v>
      </c>
      <c r="DD1221">
        <v>7384</v>
      </c>
      <c r="DE1221">
        <v>2</v>
      </c>
      <c r="DF1221" t="s">
        <v>156</v>
      </c>
      <c r="DG1221">
        <v>1024</v>
      </c>
      <c r="DH1221">
        <v>2</v>
      </c>
      <c r="DI1221">
        <v>48000</v>
      </c>
      <c r="DJ1221">
        <v>-16</v>
      </c>
      <c r="DK1221" t="s">
        <v>176</v>
      </c>
      <c r="DL1221">
        <v>12</v>
      </c>
      <c r="DM1221" t="s">
        <v>413</v>
      </c>
      <c r="DN1221">
        <v>621439</v>
      </c>
      <c r="DO1221">
        <v>614185</v>
      </c>
      <c r="DP1221">
        <v>105033</v>
      </c>
      <c r="DQ1221">
        <v>1248013</v>
      </c>
      <c r="DR1221">
        <v>1249609</v>
      </c>
      <c r="DS1221">
        <v>614172</v>
      </c>
      <c r="DT1221">
        <v>1248012</v>
      </c>
      <c r="DU1221">
        <v>606749</v>
      </c>
      <c r="DV1221" t="s">
        <v>158</v>
      </c>
      <c r="DW1221">
        <v>602790</v>
      </c>
      <c r="DX1221">
        <v>440747</v>
      </c>
      <c r="DY1221">
        <v>509523</v>
      </c>
      <c r="DZ1221">
        <v>1847</v>
      </c>
      <c r="EA1221">
        <v>1846</v>
      </c>
      <c r="EB1221">
        <v>1247261</v>
      </c>
      <c r="EC1221">
        <v>440747</v>
      </c>
      <c r="ED1221">
        <v>440747</v>
      </c>
      <c r="EE1221">
        <v>1847</v>
      </c>
      <c r="EF1221">
        <v>1252901</v>
      </c>
      <c r="EG1221">
        <v>1251609</v>
      </c>
      <c r="EH1221">
        <v>1253249</v>
      </c>
      <c r="EI1221">
        <v>443649</v>
      </c>
      <c r="EJ1221">
        <v>510445</v>
      </c>
      <c r="EK1221">
        <v>443798</v>
      </c>
      <c r="EL1221">
        <v>606749</v>
      </c>
      <c r="EM1221">
        <v>604791</v>
      </c>
      <c r="EN1221">
        <v>614136</v>
      </c>
      <c r="EO1221" t="s">
        <v>158</v>
      </c>
      <c r="EP1221">
        <v>1252900</v>
      </c>
      <c r="EQ1221">
        <v>602790</v>
      </c>
      <c r="ER1221">
        <v>1247261</v>
      </c>
      <c r="ES1221">
        <v>652812</v>
      </c>
      <c r="ET1221" t="s">
        <v>178</v>
      </c>
      <c r="EU1221">
        <v>71</v>
      </c>
      <c r="EV1221" t="s">
        <v>1784</v>
      </c>
      <c r="EW1221">
        <v>72</v>
      </c>
      <c r="EX1221" t="s">
        <v>309</v>
      </c>
      <c r="EY1221" t="s">
        <v>169</v>
      </c>
      <c r="EZ1221">
        <v>1024</v>
      </c>
      <c r="FA1221">
        <v>-180</v>
      </c>
      <c r="FB1221">
        <v>-104</v>
      </c>
    </row>
    <row r="1222" spans="1:158" x14ac:dyDescent="0.35">
      <c r="A1222">
        <v>98</v>
      </c>
      <c r="B1222">
        <v>98</v>
      </c>
      <c r="C1222">
        <v>1885</v>
      </c>
      <c r="D1222">
        <v>1885</v>
      </c>
      <c r="E1222" t="s">
        <v>155</v>
      </c>
      <c r="F1222" t="s">
        <v>156</v>
      </c>
      <c r="G1222" t="s">
        <v>156</v>
      </c>
      <c r="H1222" t="s">
        <v>156</v>
      </c>
      <c r="I1222">
        <v>0</v>
      </c>
      <c r="J1222" t="s">
        <v>157</v>
      </c>
      <c r="K1222">
        <v>1</v>
      </c>
      <c r="L1222" t="s">
        <v>154</v>
      </c>
      <c r="M1222" t="s">
        <v>154</v>
      </c>
      <c r="N1222" t="s">
        <v>154</v>
      </c>
      <c r="O1222">
        <v>1</v>
      </c>
      <c r="P1222" t="s">
        <v>154</v>
      </c>
      <c r="Q1222" t="s">
        <v>154</v>
      </c>
      <c r="R1222" t="s">
        <v>306</v>
      </c>
      <c r="S1222">
        <v>0</v>
      </c>
      <c r="T1222">
        <v>2</v>
      </c>
      <c r="U1222">
        <v>0</v>
      </c>
      <c r="V1222">
        <v>72</v>
      </c>
      <c r="W1222">
        <v>72</v>
      </c>
      <c r="X1222">
        <v>2</v>
      </c>
      <c r="Y1222">
        <v>72</v>
      </c>
      <c r="Z1222">
        <v>20</v>
      </c>
      <c r="AA1222">
        <v>0</v>
      </c>
      <c r="AB1222">
        <v>20</v>
      </c>
      <c r="AC1222">
        <v>2</v>
      </c>
      <c r="AD1222">
        <v>2</v>
      </c>
      <c r="AE1222">
        <v>0</v>
      </c>
      <c r="AF1222">
        <v>0</v>
      </c>
      <c r="AG1222">
        <v>72</v>
      </c>
      <c r="AH1222">
        <v>2</v>
      </c>
      <c r="AI1222">
        <v>2</v>
      </c>
      <c r="AJ1222">
        <v>0</v>
      </c>
      <c r="AK1222">
        <v>72</v>
      </c>
      <c r="AL1222">
        <v>72</v>
      </c>
      <c r="AM1222">
        <v>93</v>
      </c>
      <c r="AN1222">
        <v>2</v>
      </c>
      <c r="AO1222">
        <v>2</v>
      </c>
      <c r="AP1222">
        <v>2</v>
      </c>
      <c r="AQ1222">
        <v>20</v>
      </c>
      <c r="AR1222">
        <v>20</v>
      </c>
      <c r="AS1222">
        <v>20</v>
      </c>
      <c r="AT1222">
        <v>2</v>
      </c>
      <c r="AU1222">
        <v>72</v>
      </c>
      <c r="AV1222">
        <v>20</v>
      </c>
      <c r="AW1222">
        <v>72</v>
      </c>
      <c r="AX1222">
        <v>0</v>
      </c>
      <c r="AY1222" t="s">
        <v>159</v>
      </c>
      <c r="AZ1222" t="s">
        <v>442</v>
      </c>
      <c r="BA1222" t="s">
        <v>1144</v>
      </c>
      <c r="BB1222" t="s">
        <v>1678</v>
      </c>
      <c r="BC1222" t="s">
        <v>163</v>
      </c>
      <c r="BD1222" t="b">
        <v>0</v>
      </c>
      <c r="BE1222" t="s">
        <v>167</v>
      </c>
      <c r="BF1222" t="b">
        <v>1</v>
      </c>
      <c r="BH1222" t="s">
        <v>164</v>
      </c>
      <c r="BI1222" t="s">
        <v>1679</v>
      </c>
      <c r="BJ1222" t="b">
        <v>0</v>
      </c>
      <c r="BK1222" t="s">
        <v>166</v>
      </c>
      <c r="BL1222" t="b">
        <v>0</v>
      </c>
      <c r="BM1222">
        <v>18</v>
      </c>
      <c r="BN1222" t="s">
        <v>167</v>
      </c>
      <c r="BO1222" t="s">
        <v>168</v>
      </c>
      <c r="BP1222" t="s">
        <v>167</v>
      </c>
      <c r="BQ1222" t="s">
        <v>167</v>
      </c>
      <c r="BR1222">
        <v>768</v>
      </c>
      <c r="BS1222" t="s">
        <v>156</v>
      </c>
      <c r="BT1222" t="s">
        <v>193</v>
      </c>
      <c r="BU1222" t="s">
        <v>315</v>
      </c>
      <c r="BV1222" t="s">
        <v>321</v>
      </c>
      <c r="BW1222">
        <v>72</v>
      </c>
      <c r="BX1222">
        <v>3</v>
      </c>
      <c r="BY1222">
        <v>0</v>
      </c>
      <c r="BZ1222">
        <v>6</v>
      </c>
      <c r="CA1222" t="s">
        <v>1680</v>
      </c>
      <c r="CB1222" t="s">
        <v>156</v>
      </c>
      <c r="CC1222">
        <v>7</v>
      </c>
      <c r="CD1222" t="b">
        <v>0</v>
      </c>
      <c r="CE1222" t="s">
        <v>832</v>
      </c>
      <c r="CF1222" t="s">
        <v>833</v>
      </c>
      <c r="CG1222">
        <v>70</v>
      </c>
      <c r="CH1222">
        <v>0</v>
      </c>
      <c r="CI1222" t="s">
        <v>306</v>
      </c>
      <c r="CJ1222" t="s">
        <v>430</v>
      </c>
      <c r="CK1222" t="s">
        <v>430</v>
      </c>
      <c r="CL1222" t="s">
        <v>430</v>
      </c>
      <c r="CM1222" t="s">
        <v>430</v>
      </c>
      <c r="CN1222" t="s">
        <v>1682</v>
      </c>
      <c r="CO1222" t="s">
        <v>306</v>
      </c>
      <c r="CP1222" t="s">
        <v>430</v>
      </c>
      <c r="CQ1222">
        <v>1</v>
      </c>
      <c r="CR1222">
        <v>330</v>
      </c>
      <c r="CS1222" t="str">
        <f t="shared" si="85"/>
        <v>-</v>
      </c>
      <c r="CT1222">
        <f t="shared" si="83"/>
        <v>2202.5714285714284</v>
      </c>
      <c r="CU1222">
        <f t="shared" si="84"/>
        <v>2570.2272856017166</v>
      </c>
      <c r="CV1222" t="str">
        <f t="shared" si="82"/>
        <v>-</v>
      </c>
      <c r="CW1222">
        <v>31373</v>
      </c>
      <c r="CX1222">
        <v>7252</v>
      </c>
      <c r="CY1222">
        <v>2901</v>
      </c>
      <c r="CZ1222">
        <v>921</v>
      </c>
      <c r="DA1222">
        <v>103185</v>
      </c>
      <c r="DB1222">
        <v>330</v>
      </c>
      <c r="DC1222">
        <v>65723</v>
      </c>
      <c r="DD1222">
        <v>7384</v>
      </c>
      <c r="DE1222">
        <v>2</v>
      </c>
      <c r="DF1222" t="s">
        <v>156</v>
      </c>
      <c r="DG1222">
        <v>1024</v>
      </c>
      <c r="DH1222">
        <v>2</v>
      </c>
      <c r="DI1222">
        <v>48000</v>
      </c>
      <c r="DJ1222">
        <v>-16</v>
      </c>
      <c r="DK1222" t="s">
        <v>176</v>
      </c>
      <c r="DL1222">
        <v>12</v>
      </c>
      <c r="DM1222" t="s">
        <v>413</v>
      </c>
      <c r="DN1222">
        <v>621439</v>
      </c>
      <c r="DO1222">
        <v>614185</v>
      </c>
      <c r="DP1222">
        <v>105033</v>
      </c>
      <c r="DQ1222">
        <v>1254062</v>
      </c>
      <c r="DR1222">
        <v>1256179</v>
      </c>
      <c r="DS1222">
        <v>614172</v>
      </c>
      <c r="DT1222">
        <v>1254062</v>
      </c>
      <c r="DU1222">
        <v>606749</v>
      </c>
      <c r="DV1222" t="s">
        <v>158</v>
      </c>
      <c r="DW1222">
        <v>602790</v>
      </c>
      <c r="DX1222">
        <v>440747</v>
      </c>
      <c r="DY1222">
        <v>509523</v>
      </c>
      <c r="DZ1222">
        <v>1847</v>
      </c>
      <c r="EA1222">
        <v>1846</v>
      </c>
      <c r="EB1222">
        <v>1253311</v>
      </c>
      <c r="EC1222">
        <v>440747</v>
      </c>
      <c r="ED1222">
        <v>440747</v>
      </c>
      <c r="EE1222">
        <v>1847</v>
      </c>
      <c r="EF1222">
        <v>1259890</v>
      </c>
      <c r="EG1222">
        <v>1258180</v>
      </c>
      <c r="EH1222">
        <v>1260221</v>
      </c>
      <c r="EI1222">
        <v>443649</v>
      </c>
      <c r="EJ1222">
        <v>510445</v>
      </c>
      <c r="EK1222">
        <v>443798</v>
      </c>
      <c r="EL1222">
        <v>606749</v>
      </c>
      <c r="EM1222">
        <v>604791</v>
      </c>
      <c r="EN1222">
        <v>614136</v>
      </c>
      <c r="EO1222" t="s">
        <v>158</v>
      </c>
      <c r="EP1222">
        <v>1259890</v>
      </c>
      <c r="EQ1222">
        <v>602790</v>
      </c>
      <c r="ER1222">
        <v>1253311</v>
      </c>
      <c r="ES1222">
        <v>652812</v>
      </c>
      <c r="ET1222" t="s">
        <v>178</v>
      </c>
      <c r="EU1222">
        <v>72</v>
      </c>
      <c r="EV1222" t="s">
        <v>1785</v>
      </c>
      <c r="EW1222">
        <v>73</v>
      </c>
      <c r="EX1222" t="s">
        <v>309</v>
      </c>
      <c r="EY1222" t="s">
        <v>169</v>
      </c>
      <c r="EZ1222">
        <v>1024</v>
      </c>
      <c r="FA1222">
        <v>-180</v>
      </c>
      <c r="FB1222">
        <v>-104</v>
      </c>
    </row>
    <row r="1223" spans="1:158" x14ac:dyDescent="0.35">
      <c r="A1223">
        <v>98</v>
      </c>
      <c r="B1223">
        <v>98</v>
      </c>
      <c r="C1223">
        <v>1867</v>
      </c>
      <c r="D1223">
        <v>1867</v>
      </c>
      <c r="E1223" t="s">
        <v>155</v>
      </c>
      <c r="F1223" t="s">
        <v>156</v>
      </c>
      <c r="G1223" t="s">
        <v>156</v>
      </c>
      <c r="H1223" t="s">
        <v>156</v>
      </c>
      <c r="I1223">
        <v>0</v>
      </c>
      <c r="J1223" t="s">
        <v>157</v>
      </c>
      <c r="K1223">
        <v>1</v>
      </c>
      <c r="L1223" t="s">
        <v>154</v>
      </c>
      <c r="M1223" t="s">
        <v>154</v>
      </c>
      <c r="N1223" t="s">
        <v>154</v>
      </c>
      <c r="O1223">
        <v>1</v>
      </c>
      <c r="P1223" t="s">
        <v>154</v>
      </c>
      <c r="Q1223" t="s">
        <v>154</v>
      </c>
      <c r="R1223" t="s">
        <v>301</v>
      </c>
      <c r="S1223">
        <v>0</v>
      </c>
      <c r="T1223">
        <v>2</v>
      </c>
      <c r="U1223">
        <v>0</v>
      </c>
      <c r="V1223">
        <v>73</v>
      </c>
      <c r="W1223">
        <v>73</v>
      </c>
      <c r="X1223">
        <v>2</v>
      </c>
      <c r="Y1223">
        <v>73</v>
      </c>
      <c r="Z1223">
        <v>20</v>
      </c>
      <c r="AA1223">
        <v>0</v>
      </c>
      <c r="AB1223">
        <v>20</v>
      </c>
      <c r="AC1223">
        <v>2</v>
      </c>
      <c r="AD1223">
        <v>2</v>
      </c>
      <c r="AE1223">
        <v>0</v>
      </c>
      <c r="AF1223">
        <v>0</v>
      </c>
      <c r="AG1223">
        <v>73</v>
      </c>
      <c r="AH1223">
        <v>2</v>
      </c>
      <c r="AI1223">
        <v>2</v>
      </c>
      <c r="AJ1223">
        <v>0</v>
      </c>
      <c r="AK1223">
        <v>73</v>
      </c>
      <c r="AL1223">
        <v>73</v>
      </c>
      <c r="AM1223">
        <v>94</v>
      </c>
      <c r="AN1223">
        <v>2</v>
      </c>
      <c r="AO1223">
        <v>2</v>
      </c>
      <c r="AP1223">
        <v>2</v>
      </c>
      <c r="AQ1223">
        <v>20</v>
      </c>
      <c r="AR1223">
        <v>20</v>
      </c>
      <c r="AS1223">
        <v>20</v>
      </c>
      <c r="AT1223">
        <v>2</v>
      </c>
      <c r="AU1223">
        <v>73</v>
      </c>
      <c r="AV1223">
        <v>20</v>
      </c>
      <c r="AW1223">
        <v>73</v>
      </c>
      <c r="AX1223">
        <v>0</v>
      </c>
      <c r="AY1223" t="s">
        <v>159</v>
      </c>
      <c r="AZ1223" t="s">
        <v>442</v>
      </c>
      <c r="BA1223" t="s">
        <v>1144</v>
      </c>
      <c r="BB1223" t="s">
        <v>1678</v>
      </c>
      <c r="BC1223" t="s">
        <v>163</v>
      </c>
      <c r="BD1223" t="b">
        <v>0</v>
      </c>
      <c r="BE1223">
        <v>11.03</v>
      </c>
      <c r="BF1223" t="b">
        <v>1</v>
      </c>
      <c r="BH1223" t="s">
        <v>164</v>
      </c>
      <c r="BI1223" t="s">
        <v>1679</v>
      </c>
      <c r="BJ1223" t="b">
        <v>0</v>
      </c>
      <c r="BK1223" t="s">
        <v>166</v>
      </c>
      <c r="BL1223" t="b">
        <v>0</v>
      </c>
      <c r="BM1223">
        <v>18</v>
      </c>
      <c r="BN1223" t="s">
        <v>167</v>
      </c>
      <c r="BO1223" t="s">
        <v>168</v>
      </c>
      <c r="BP1223" t="s">
        <v>167</v>
      </c>
      <c r="BQ1223" t="s">
        <v>167</v>
      </c>
      <c r="BR1223">
        <v>768</v>
      </c>
      <c r="BS1223" t="s">
        <v>156</v>
      </c>
      <c r="BT1223" t="s">
        <v>193</v>
      </c>
      <c r="BU1223" t="s">
        <v>316</v>
      </c>
      <c r="BV1223" t="s">
        <v>303</v>
      </c>
      <c r="BW1223">
        <v>73</v>
      </c>
      <c r="BX1223">
        <v>3</v>
      </c>
      <c r="BY1223">
        <v>0</v>
      </c>
      <c r="BZ1223">
        <v>6</v>
      </c>
      <c r="CA1223" t="s">
        <v>1680</v>
      </c>
      <c r="CB1223" t="s">
        <v>156</v>
      </c>
      <c r="CC1223">
        <v>7</v>
      </c>
      <c r="CD1223" t="b">
        <v>0</v>
      </c>
      <c r="CE1223" t="s">
        <v>832</v>
      </c>
      <c r="CF1223" t="s">
        <v>833</v>
      </c>
      <c r="CG1223">
        <v>2</v>
      </c>
      <c r="CH1223">
        <v>0</v>
      </c>
      <c r="CI1223" t="s">
        <v>301</v>
      </c>
      <c r="CJ1223" t="s">
        <v>430</v>
      </c>
      <c r="CK1223" t="s">
        <v>430</v>
      </c>
      <c r="CL1223" t="s">
        <v>430</v>
      </c>
      <c r="CM1223" t="s">
        <v>430</v>
      </c>
      <c r="CN1223" t="s">
        <v>1682</v>
      </c>
      <c r="CO1223" t="s">
        <v>301</v>
      </c>
      <c r="CP1223" t="s">
        <v>430</v>
      </c>
      <c r="CQ1223">
        <v>1</v>
      </c>
      <c r="CR1223">
        <v>552</v>
      </c>
      <c r="CS1223">
        <f t="shared" si="85"/>
        <v>552</v>
      </c>
      <c r="CT1223">
        <f t="shared" si="83"/>
        <v>2202.5714285714284</v>
      </c>
      <c r="CU1223">
        <f t="shared" si="84"/>
        <v>2570.2272856017166</v>
      </c>
      <c r="CV1223">
        <f t="shared" si="82"/>
        <v>552</v>
      </c>
      <c r="CW1223">
        <v>31373</v>
      </c>
      <c r="CX1223">
        <v>7252</v>
      </c>
      <c r="CY1223">
        <v>2901</v>
      </c>
      <c r="CZ1223">
        <v>921</v>
      </c>
      <c r="DA1223">
        <v>103185</v>
      </c>
      <c r="DB1223">
        <v>552</v>
      </c>
      <c r="DC1223">
        <v>65723</v>
      </c>
      <c r="DD1223">
        <v>7384</v>
      </c>
      <c r="DE1223">
        <v>2</v>
      </c>
      <c r="DF1223" t="s">
        <v>156</v>
      </c>
      <c r="DG1223">
        <v>1024</v>
      </c>
      <c r="DH1223">
        <v>2</v>
      </c>
      <c r="DI1223">
        <v>48000</v>
      </c>
      <c r="DJ1223">
        <v>-16</v>
      </c>
      <c r="DK1223" t="s">
        <v>176</v>
      </c>
      <c r="DL1223">
        <v>12</v>
      </c>
      <c r="DM1223" t="s">
        <v>413</v>
      </c>
      <c r="DN1223">
        <v>621439</v>
      </c>
      <c r="DO1223">
        <v>614185</v>
      </c>
      <c r="DP1223">
        <v>105033</v>
      </c>
      <c r="DQ1223">
        <v>1261003</v>
      </c>
      <c r="DR1223">
        <v>1262959</v>
      </c>
      <c r="DS1223">
        <v>614172</v>
      </c>
      <c r="DT1223">
        <v>1261003</v>
      </c>
      <c r="DU1223">
        <v>606749</v>
      </c>
      <c r="DV1223" t="s">
        <v>158</v>
      </c>
      <c r="DW1223">
        <v>602790</v>
      </c>
      <c r="DX1223">
        <v>440747</v>
      </c>
      <c r="DY1223">
        <v>509523</v>
      </c>
      <c r="DZ1223">
        <v>1847</v>
      </c>
      <c r="EA1223">
        <v>1846</v>
      </c>
      <c r="EB1223">
        <v>1260252</v>
      </c>
      <c r="EC1223">
        <v>440747</v>
      </c>
      <c r="ED1223">
        <v>440747</v>
      </c>
      <c r="EE1223">
        <v>1847</v>
      </c>
      <c r="EF1223">
        <v>1266659</v>
      </c>
      <c r="EG1223">
        <v>1264959</v>
      </c>
      <c r="EH1223">
        <v>1267213</v>
      </c>
      <c r="EI1223">
        <v>443649</v>
      </c>
      <c r="EJ1223">
        <v>510445</v>
      </c>
      <c r="EK1223">
        <v>443798</v>
      </c>
      <c r="EL1223">
        <v>606749</v>
      </c>
      <c r="EM1223">
        <v>604791</v>
      </c>
      <c r="EN1223">
        <v>614136</v>
      </c>
      <c r="EO1223" t="s">
        <v>158</v>
      </c>
      <c r="EP1223">
        <v>1266659</v>
      </c>
      <c r="EQ1223">
        <v>602790</v>
      </c>
      <c r="ER1223">
        <v>1260251</v>
      </c>
      <c r="ES1223">
        <v>652812</v>
      </c>
      <c r="ET1223" t="s">
        <v>178</v>
      </c>
      <c r="EU1223">
        <v>73</v>
      </c>
      <c r="EV1223" t="s">
        <v>1786</v>
      </c>
      <c r="EW1223">
        <v>74</v>
      </c>
      <c r="EX1223" t="s">
        <v>305</v>
      </c>
      <c r="EY1223" t="s">
        <v>169</v>
      </c>
      <c r="EZ1223">
        <v>1024</v>
      </c>
      <c r="FA1223">
        <v>-180</v>
      </c>
      <c r="FB1223">
        <v>-104</v>
      </c>
    </row>
    <row r="1224" spans="1:158" x14ac:dyDescent="0.35">
      <c r="A1224">
        <v>98</v>
      </c>
      <c r="B1224">
        <v>98</v>
      </c>
      <c r="C1224">
        <v>1850</v>
      </c>
      <c r="D1224">
        <v>1850</v>
      </c>
      <c r="E1224" t="s">
        <v>155</v>
      </c>
      <c r="F1224" t="s">
        <v>156</v>
      </c>
      <c r="G1224" t="s">
        <v>156</v>
      </c>
      <c r="H1224" t="s">
        <v>156</v>
      </c>
      <c r="I1224">
        <v>0</v>
      </c>
      <c r="J1224" t="s">
        <v>157</v>
      </c>
      <c r="K1224">
        <v>1</v>
      </c>
      <c r="L1224" t="s">
        <v>154</v>
      </c>
      <c r="M1224" t="s">
        <v>154</v>
      </c>
      <c r="N1224" t="s">
        <v>154</v>
      </c>
      <c r="O1224">
        <v>1</v>
      </c>
      <c r="P1224" t="s">
        <v>154</v>
      </c>
      <c r="Q1224" t="s">
        <v>154</v>
      </c>
      <c r="R1224" t="s">
        <v>301</v>
      </c>
      <c r="S1224">
        <v>0</v>
      </c>
      <c r="T1224">
        <v>2</v>
      </c>
      <c r="U1224">
        <v>0</v>
      </c>
      <c r="V1224">
        <v>74</v>
      </c>
      <c r="W1224">
        <v>74</v>
      </c>
      <c r="X1224">
        <v>2</v>
      </c>
      <c r="Y1224">
        <v>74</v>
      </c>
      <c r="Z1224">
        <v>20</v>
      </c>
      <c r="AA1224">
        <v>0</v>
      </c>
      <c r="AB1224">
        <v>20</v>
      </c>
      <c r="AC1224">
        <v>2</v>
      </c>
      <c r="AD1224">
        <v>2</v>
      </c>
      <c r="AE1224">
        <v>0</v>
      </c>
      <c r="AF1224">
        <v>0</v>
      </c>
      <c r="AG1224">
        <v>74</v>
      </c>
      <c r="AH1224">
        <v>2</v>
      </c>
      <c r="AI1224">
        <v>2</v>
      </c>
      <c r="AJ1224">
        <v>0</v>
      </c>
      <c r="AK1224">
        <v>74</v>
      </c>
      <c r="AL1224">
        <v>74</v>
      </c>
      <c r="AM1224">
        <v>95</v>
      </c>
      <c r="AN1224">
        <v>2</v>
      </c>
      <c r="AO1224">
        <v>2</v>
      </c>
      <c r="AP1224">
        <v>2</v>
      </c>
      <c r="AQ1224">
        <v>20</v>
      </c>
      <c r="AR1224">
        <v>20</v>
      </c>
      <c r="AS1224">
        <v>20</v>
      </c>
      <c r="AT1224">
        <v>2</v>
      </c>
      <c r="AU1224">
        <v>74</v>
      </c>
      <c r="AV1224">
        <v>20</v>
      </c>
      <c r="AW1224">
        <v>74</v>
      </c>
      <c r="AX1224">
        <v>0</v>
      </c>
      <c r="AY1224" t="s">
        <v>159</v>
      </c>
      <c r="AZ1224" t="s">
        <v>442</v>
      </c>
      <c r="BA1224" t="s">
        <v>1144</v>
      </c>
      <c r="BB1224" t="s">
        <v>1678</v>
      </c>
      <c r="BC1224" t="s">
        <v>163</v>
      </c>
      <c r="BD1224" t="b">
        <v>0</v>
      </c>
      <c r="BE1224">
        <v>10</v>
      </c>
      <c r="BF1224" t="b">
        <v>1</v>
      </c>
      <c r="BH1224" t="s">
        <v>164</v>
      </c>
      <c r="BI1224" t="s">
        <v>1679</v>
      </c>
      <c r="BJ1224" t="b">
        <v>0</v>
      </c>
      <c r="BK1224" t="s">
        <v>166</v>
      </c>
      <c r="BL1224" t="b">
        <v>0</v>
      </c>
      <c r="BM1224">
        <v>18</v>
      </c>
      <c r="BN1224" t="s">
        <v>167</v>
      </c>
      <c r="BO1224" t="s">
        <v>168</v>
      </c>
      <c r="BP1224" t="s">
        <v>167</v>
      </c>
      <c r="BQ1224" t="s">
        <v>167</v>
      </c>
      <c r="BR1224">
        <v>768</v>
      </c>
      <c r="BS1224" t="s">
        <v>156</v>
      </c>
      <c r="BT1224" t="s">
        <v>193</v>
      </c>
      <c r="BU1224" t="s">
        <v>303</v>
      </c>
      <c r="BV1224" t="s">
        <v>185</v>
      </c>
      <c r="BW1224">
        <v>74</v>
      </c>
      <c r="BX1224">
        <v>3</v>
      </c>
      <c r="BY1224">
        <v>0</v>
      </c>
      <c r="BZ1224">
        <v>6</v>
      </c>
      <c r="CA1224" t="s">
        <v>1680</v>
      </c>
      <c r="CB1224" t="s">
        <v>156</v>
      </c>
      <c r="CC1224">
        <v>7</v>
      </c>
      <c r="CD1224" t="b">
        <v>0</v>
      </c>
      <c r="CE1224" t="s">
        <v>832</v>
      </c>
      <c r="CF1224" t="s">
        <v>833</v>
      </c>
      <c r="CG1224">
        <v>8</v>
      </c>
      <c r="CH1224">
        <v>0</v>
      </c>
      <c r="CI1224" t="s">
        <v>301</v>
      </c>
      <c r="CJ1224" t="s">
        <v>430</v>
      </c>
      <c r="CK1224" t="s">
        <v>430</v>
      </c>
      <c r="CL1224" t="s">
        <v>430</v>
      </c>
      <c r="CM1224" t="s">
        <v>430</v>
      </c>
      <c r="CN1224" t="s">
        <v>1682</v>
      </c>
      <c r="CO1224" t="s">
        <v>301</v>
      </c>
      <c r="CP1224" t="s">
        <v>430</v>
      </c>
      <c r="CQ1224">
        <v>1</v>
      </c>
      <c r="CR1224">
        <v>588</v>
      </c>
      <c r="CS1224">
        <f t="shared" si="85"/>
        <v>588</v>
      </c>
      <c r="CT1224">
        <f t="shared" si="83"/>
        <v>2202.5714285714284</v>
      </c>
      <c r="CU1224">
        <f t="shared" si="84"/>
        <v>2570.2272856017166</v>
      </c>
      <c r="CV1224">
        <f t="shared" si="82"/>
        <v>588</v>
      </c>
      <c r="CW1224">
        <v>31373</v>
      </c>
      <c r="CX1224">
        <v>7252</v>
      </c>
      <c r="CY1224">
        <v>2901</v>
      </c>
      <c r="CZ1224">
        <v>921</v>
      </c>
      <c r="DA1224">
        <v>103185</v>
      </c>
      <c r="DB1224">
        <v>588</v>
      </c>
      <c r="DC1224">
        <v>65723</v>
      </c>
      <c r="DD1224">
        <v>7384</v>
      </c>
      <c r="DE1224">
        <v>2</v>
      </c>
      <c r="DF1224" t="s">
        <v>156</v>
      </c>
      <c r="DG1224">
        <v>1024</v>
      </c>
      <c r="DH1224">
        <v>2</v>
      </c>
      <c r="DI1224">
        <v>48000</v>
      </c>
      <c r="DJ1224">
        <v>-16</v>
      </c>
      <c r="DK1224" t="s">
        <v>176</v>
      </c>
      <c r="DL1224">
        <v>12</v>
      </c>
      <c r="DM1224" t="s">
        <v>413</v>
      </c>
      <c r="DN1224">
        <v>621439</v>
      </c>
      <c r="DO1224">
        <v>614185</v>
      </c>
      <c r="DP1224">
        <v>105033</v>
      </c>
      <c r="DQ1224">
        <v>1268043</v>
      </c>
      <c r="DR1224">
        <v>1269749</v>
      </c>
      <c r="DS1224">
        <v>614172</v>
      </c>
      <c r="DT1224">
        <v>1268043</v>
      </c>
      <c r="DU1224">
        <v>606749</v>
      </c>
      <c r="DV1224" t="s">
        <v>158</v>
      </c>
      <c r="DW1224">
        <v>602790</v>
      </c>
      <c r="DX1224">
        <v>440747</v>
      </c>
      <c r="DY1224">
        <v>509523</v>
      </c>
      <c r="DZ1224">
        <v>1847</v>
      </c>
      <c r="EA1224">
        <v>1846</v>
      </c>
      <c r="EB1224">
        <v>1267292</v>
      </c>
      <c r="EC1224">
        <v>440747</v>
      </c>
      <c r="ED1224">
        <v>440747</v>
      </c>
      <c r="EE1224">
        <v>1847</v>
      </c>
      <c r="EF1224">
        <v>1273519</v>
      </c>
      <c r="EG1224">
        <v>1271749</v>
      </c>
      <c r="EH1224">
        <v>1274108</v>
      </c>
      <c r="EI1224">
        <v>443649</v>
      </c>
      <c r="EJ1224">
        <v>510445</v>
      </c>
      <c r="EK1224">
        <v>443798</v>
      </c>
      <c r="EL1224">
        <v>606749</v>
      </c>
      <c r="EM1224">
        <v>604791</v>
      </c>
      <c r="EN1224">
        <v>614136</v>
      </c>
      <c r="EO1224" t="s">
        <v>158</v>
      </c>
      <c r="EP1224">
        <v>1273519</v>
      </c>
      <c r="EQ1224">
        <v>602790</v>
      </c>
      <c r="ER1224">
        <v>1267292</v>
      </c>
      <c r="ES1224">
        <v>652812</v>
      </c>
      <c r="ET1224" t="s">
        <v>178</v>
      </c>
      <c r="EU1224">
        <v>74</v>
      </c>
      <c r="EV1224" t="s">
        <v>1787</v>
      </c>
      <c r="EW1224">
        <v>75</v>
      </c>
      <c r="EX1224" t="s">
        <v>305</v>
      </c>
      <c r="EY1224" t="s">
        <v>169</v>
      </c>
      <c r="EZ1224">
        <v>1024</v>
      </c>
      <c r="FA1224">
        <v>-180</v>
      </c>
      <c r="FB1224">
        <v>-104</v>
      </c>
    </row>
    <row r="1225" spans="1:158" x14ac:dyDescent="0.35">
      <c r="A1225">
        <v>98</v>
      </c>
      <c r="B1225">
        <v>98</v>
      </c>
      <c r="C1225">
        <v>1843</v>
      </c>
      <c r="D1225">
        <v>1843</v>
      </c>
      <c r="E1225" t="s">
        <v>155</v>
      </c>
      <c r="F1225" t="s">
        <v>156</v>
      </c>
      <c r="G1225" t="s">
        <v>156</v>
      </c>
      <c r="H1225" t="s">
        <v>156</v>
      </c>
      <c r="I1225">
        <v>0</v>
      </c>
      <c r="J1225" t="s">
        <v>157</v>
      </c>
      <c r="K1225">
        <v>1</v>
      </c>
      <c r="L1225" t="s">
        <v>154</v>
      </c>
      <c r="M1225" t="s">
        <v>154</v>
      </c>
      <c r="N1225" t="s">
        <v>154</v>
      </c>
      <c r="O1225">
        <v>1</v>
      </c>
      <c r="P1225" t="s">
        <v>154</v>
      </c>
      <c r="Q1225" t="s">
        <v>154</v>
      </c>
      <c r="R1225" t="s">
        <v>301</v>
      </c>
      <c r="S1225">
        <v>0</v>
      </c>
      <c r="T1225">
        <v>2</v>
      </c>
      <c r="U1225">
        <v>0</v>
      </c>
      <c r="V1225">
        <v>75</v>
      </c>
      <c r="W1225">
        <v>75</v>
      </c>
      <c r="X1225">
        <v>2</v>
      </c>
      <c r="Y1225">
        <v>75</v>
      </c>
      <c r="Z1225">
        <v>20</v>
      </c>
      <c r="AA1225">
        <v>0</v>
      </c>
      <c r="AB1225">
        <v>20</v>
      </c>
      <c r="AC1225">
        <v>2</v>
      </c>
      <c r="AD1225">
        <v>2</v>
      </c>
      <c r="AE1225">
        <v>0</v>
      </c>
      <c r="AF1225">
        <v>0</v>
      </c>
      <c r="AG1225">
        <v>75</v>
      </c>
      <c r="AH1225">
        <v>2</v>
      </c>
      <c r="AI1225">
        <v>2</v>
      </c>
      <c r="AJ1225">
        <v>0</v>
      </c>
      <c r="AK1225">
        <v>75</v>
      </c>
      <c r="AL1225">
        <v>75</v>
      </c>
      <c r="AM1225">
        <v>96</v>
      </c>
      <c r="AN1225">
        <v>2</v>
      </c>
      <c r="AO1225">
        <v>2</v>
      </c>
      <c r="AP1225">
        <v>2</v>
      </c>
      <c r="AQ1225">
        <v>20</v>
      </c>
      <c r="AR1225">
        <v>20</v>
      </c>
      <c r="AS1225">
        <v>20</v>
      </c>
      <c r="AT1225">
        <v>2</v>
      </c>
      <c r="AU1225">
        <v>75</v>
      </c>
      <c r="AV1225">
        <v>20</v>
      </c>
      <c r="AW1225">
        <v>75</v>
      </c>
      <c r="AX1225">
        <v>0</v>
      </c>
      <c r="AY1225" t="s">
        <v>159</v>
      </c>
      <c r="AZ1225" t="s">
        <v>442</v>
      </c>
      <c r="BA1225" t="s">
        <v>1144</v>
      </c>
      <c r="BB1225" t="s">
        <v>1678</v>
      </c>
      <c r="BC1225" t="s">
        <v>163</v>
      </c>
      <c r="BD1225" t="b">
        <v>0</v>
      </c>
      <c r="BE1225">
        <v>8.8699999999999992</v>
      </c>
      <c r="BF1225" t="b">
        <v>1</v>
      </c>
      <c r="BH1225" t="s">
        <v>164</v>
      </c>
      <c r="BI1225" t="s">
        <v>1679</v>
      </c>
      <c r="BJ1225" t="b">
        <v>0</v>
      </c>
      <c r="BK1225" t="s">
        <v>166</v>
      </c>
      <c r="BL1225" t="b">
        <v>0</v>
      </c>
      <c r="BM1225">
        <v>18</v>
      </c>
      <c r="BN1225" t="s">
        <v>167</v>
      </c>
      <c r="BO1225" t="s">
        <v>168</v>
      </c>
      <c r="BP1225" t="s">
        <v>167</v>
      </c>
      <c r="BQ1225" t="s">
        <v>167</v>
      </c>
      <c r="BR1225">
        <v>768</v>
      </c>
      <c r="BS1225" t="s">
        <v>156</v>
      </c>
      <c r="BT1225" t="s">
        <v>193</v>
      </c>
      <c r="BU1225" t="s">
        <v>315</v>
      </c>
      <c r="BV1225" t="s">
        <v>303</v>
      </c>
      <c r="BW1225">
        <v>75</v>
      </c>
      <c r="BX1225">
        <v>3</v>
      </c>
      <c r="BY1225">
        <v>0</v>
      </c>
      <c r="BZ1225">
        <v>6</v>
      </c>
      <c r="CA1225" t="s">
        <v>1680</v>
      </c>
      <c r="CB1225" t="s">
        <v>156</v>
      </c>
      <c r="CC1225">
        <v>7</v>
      </c>
      <c r="CD1225" t="b">
        <v>0</v>
      </c>
      <c r="CE1225" t="s">
        <v>832</v>
      </c>
      <c r="CF1225" t="s">
        <v>833</v>
      </c>
      <c r="CG1225">
        <v>28</v>
      </c>
      <c r="CH1225">
        <v>0</v>
      </c>
      <c r="CI1225" t="s">
        <v>301</v>
      </c>
      <c r="CJ1225" t="s">
        <v>430</v>
      </c>
      <c r="CK1225" t="s">
        <v>430</v>
      </c>
      <c r="CL1225" t="s">
        <v>430</v>
      </c>
      <c r="CM1225" t="s">
        <v>430</v>
      </c>
      <c r="CN1225" t="s">
        <v>1682</v>
      </c>
      <c r="CO1225" t="s">
        <v>301</v>
      </c>
      <c r="CP1225" t="s">
        <v>430</v>
      </c>
      <c r="CQ1225">
        <v>1</v>
      </c>
      <c r="CR1225">
        <v>1320</v>
      </c>
      <c r="CS1225">
        <f t="shared" si="85"/>
        <v>1320</v>
      </c>
      <c r="CT1225">
        <f t="shared" si="83"/>
        <v>2202.5714285714284</v>
      </c>
      <c r="CU1225">
        <f t="shared" si="84"/>
        <v>2570.2272856017166</v>
      </c>
      <c r="CV1225">
        <f t="shared" si="82"/>
        <v>1320</v>
      </c>
      <c r="CW1225">
        <v>31373</v>
      </c>
      <c r="CX1225">
        <v>7252</v>
      </c>
      <c r="CY1225">
        <v>2901</v>
      </c>
      <c r="CZ1225">
        <v>921</v>
      </c>
      <c r="DA1225">
        <v>103185</v>
      </c>
      <c r="DB1225">
        <v>1320</v>
      </c>
      <c r="DC1225">
        <v>65723</v>
      </c>
      <c r="DD1225">
        <v>7384</v>
      </c>
      <c r="DE1225">
        <v>2</v>
      </c>
      <c r="DF1225" t="s">
        <v>156</v>
      </c>
      <c r="DG1225">
        <v>1024</v>
      </c>
      <c r="DH1225">
        <v>2</v>
      </c>
      <c r="DI1225">
        <v>48000</v>
      </c>
      <c r="DJ1225">
        <v>-16</v>
      </c>
      <c r="DK1225" t="s">
        <v>176</v>
      </c>
      <c r="DL1225">
        <v>12</v>
      </c>
      <c r="DM1225" t="s">
        <v>413</v>
      </c>
      <c r="DN1225">
        <v>621439</v>
      </c>
      <c r="DO1225">
        <v>614185</v>
      </c>
      <c r="DP1225">
        <v>105033</v>
      </c>
      <c r="DQ1225">
        <v>1274923</v>
      </c>
      <c r="DR1225">
        <v>1277039</v>
      </c>
      <c r="DS1225">
        <v>614172</v>
      </c>
      <c r="DT1225">
        <v>1274923</v>
      </c>
      <c r="DU1225">
        <v>606749</v>
      </c>
      <c r="DV1225" t="s">
        <v>158</v>
      </c>
      <c r="DW1225">
        <v>602790</v>
      </c>
      <c r="DX1225">
        <v>440747</v>
      </c>
      <c r="DY1225">
        <v>509523</v>
      </c>
      <c r="DZ1225">
        <v>1847</v>
      </c>
      <c r="EA1225">
        <v>1846</v>
      </c>
      <c r="EB1225">
        <v>1274173</v>
      </c>
      <c r="EC1225">
        <v>440747</v>
      </c>
      <c r="ED1225">
        <v>440747</v>
      </c>
      <c r="EE1225">
        <v>1847</v>
      </c>
      <c r="EF1225">
        <v>1280739</v>
      </c>
      <c r="EG1225">
        <v>1279039</v>
      </c>
      <c r="EH1225">
        <v>1282060</v>
      </c>
      <c r="EI1225">
        <v>443649</v>
      </c>
      <c r="EJ1225">
        <v>510445</v>
      </c>
      <c r="EK1225">
        <v>443798</v>
      </c>
      <c r="EL1225">
        <v>606749</v>
      </c>
      <c r="EM1225">
        <v>604791</v>
      </c>
      <c r="EN1225">
        <v>614136</v>
      </c>
      <c r="EO1225" t="s">
        <v>158</v>
      </c>
      <c r="EP1225">
        <v>1280739</v>
      </c>
      <c r="EQ1225">
        <v>602790</v>
      </c>
      <c r="ER1225">
        <v>1274173</v>
      </c>
      <c r="ES1225">
        <v>652812</v>
      </c>
      <c r="ET1225" t="s">
        <v>178</v>
      </c>
      <c r="EU1225">
        <v>75</v>
      </c>
      <c r="EV1225" t="s">
        <v>1788</v>
      </c>
      <c r="EW1225">
        <v>76</v>
      </c>
      <c r="EX1225" t="s">
        <v>305</v>
      </c>
      <c r="EY1225" t="s">
        <v>169</v>
      </c>
      <c r="EZ1225">
        <v>1024</v>
      </c>
      <c r="FA1225">
        <v>-180</v>
      </c>
      <c r="FB1225">
        <v>-104</v>
      </c>
    </row>
    <row r="1226" spans="1:158" x14ac:dyDescent="0.35">
      <c r="A1226">
        <v>98</v>
      </c>
      <c r="B1226">
        <v>98</v>
      </c>
      <c r="C1226">
        <v>1822</v>
      </c>
      <c r="D1226">
        <v>1822</v>
      </c>
      <c r="E1226" t="s">
        <v>155</v>
      </c>
      <c r="F1226" t="s">
        <v>156</v>
      </c>
      <c r="G1226" t="s">
        <v>156</v>
      </c>
      <c r="H1226" t="s">
        <v>156</v>
      </c>
      <c r="I1226">
        <v>0</v>
      </c>
      <c r="J1226" t="s">
        <v>157</v>
      </c>
      <c r="K1226">
        <v>1</v>
      </c>
      <c r="L1226" t="s">
        <v>154</v>
      </c>
      <c r="M1226" t="s">
        <v>154</v>
      </c>
      <c r="N1226" t="s">
        <v>154</v>
      </c>
      <c r="O1226">
        <v>1</v>
      </c>
      <c r="P1226" t="s">
        <v>154</v>
      </c>
      <c r="Q1226" t="s">
        <v>154</v>
      </c>
      <c r="R1226" t="s">
        <v>306</v>
      </c>
      <c r="S1226">
        <v>0</v>
      </c>
      <c r="T1226">
        <v>2</v>
      </c>
      <c r="U1226">
        <v>0</v>
      </c>
      <c r="V1226">
        <v>76</v>
      </c>
      <c r="W1226">
        <v>76</v>
      </c>
      <c r="X1226">
        <v>2</v>
      </c>
      <c r="Y1226">
        <v>76</v>
      </c>
      <c r="Z1226">
        <v>20</v>
      </c>
      <c r="AA1226">
        <v>0</v>
      </c>
      <c r="AB1226">
        <v>20</v>
      </c>
      <c r="AC1226">
        <v>2</v>
      </c>
      <c r="AD1226">
        <v>2</v>
      </c>
      <c r="AE1226">
        <v>0</v>
      </c>
      <c r="AF1226">
        <v>0</v>
      </c>
      <c r="AG1226">
        <v>76</v>
      </c>
      <c r="AH1226">
        <v>2</v>
      </c>
      <c r="AI1226">
        <v>2</v>
      </c>
      <c r="AJ1226">
        <v>0</v>
      </c>
      <c r="AK1226">
        <v>76</v>
      </c>
      <c r="AL1226">
        <v>76</v>
      </c>
      <c r="AM1226">
        <v>97</v>
      </c>
      <c r="AN1226">
        <v>2</v>
      </c>
      <c r="AO1226">
        <v>2</v>
      </c>
      <c r="AP1226">
        <v>2</v>
      </c>
      <c r="AQ1226">
        <v>20</v>
      </c>
      <c r="AR1226">
        <v>20</v>
      </c>
      <c r="AS1226">
        <v>20</v>
      </c>
      <c r="AT1226">
        <v>2</v>
      </c>
      <c r="AU1226">
        <v>76</v>
      </c>
      <c r="AV1226">
        <v>20</v>
      </c>
      <c r="AW1226">
        <v>76</v>
      </c>
      <c r="AX1226">
        <v>0</v>
      </c>
      <c r="AY1226" t="s">
        <v>159</v>
      </c>
      <c r="AZ1226" t="s">
        <v>442</v>
      </c>
      <c r="BA1226" t="s">
        <v>1144</v>
      </c>
      <c r="BB1226" t="s">
        <v>1678</v>
      </c>
      <c r="BC1226" t="s">
        <v>163</v>
      </c>
      <c r="BD1226" t="b">
        <v>0</v>
      </c>
      <c r="BE1226" t="s">
        <v>167</v>
      </c>
      <c r="BF1226" t="b">
        <v>1</v>
      </c>
      <c r="BH1226" t="s">
        <v>164</v>
      </c>
      <c r="BI1226" t="s">
        <v>1679</v>
      </c>
      <c r="BJ1226" t="b">
        <v>0</v>
      </c>
      <c r="BK1226" t="s">
        <v>166</v>
      </c>
      <c r="BL1226" t="b">
        <v>0</v>
      </c>
      <c r="BM1226">
        <v>18</v>
      </c>
      <c r="BN1226" t="s">
        <v>167</v>
      </c>
      <c r="BO1226" t="s">
        <v>168</v>
      </c>
      <c r="BP1226" t="s">
        <v>167</v>
      </c>
      <c r="BQ1226" t="s">
        <v>167</v>
      </c>
      <c r="BR1226">
        <v>768</v>
      </c>
      <c r="BS1226" t="s">
        <v>156</v>
      </c>
      <c r="BT1226" t="s">
        <v>193</v>
      </c>
      <c r="BU1226" t="s">
        <v>302</v>
      </c>
      <c r="BV1226" t="s">
        <v>321</v>
      </c>
      <c r="BW1226">
        <v>76</v>
      </c>
      <c r="BX1226">
        <v>3</v>
      </c>
      <c r="BY1226">
        <v>0</v>
      </c>
      <c r="BZ1226">
        <v>6</v>
      </c>
      <c r="CA1226" t="s">
        <v>1680</v>
      </c>
      <c r="CB1226" t="s">
        <v>156</v>
      </c>
      <c r="CC1226">
        <v>7</v>
      </c>
      <c r="CD1226" t="b">
        <v>0</v>
      </c>
      <c r="CE1226" t="s">
        <v>832</v>
      </c>
      <c r="CF1226" t="s">
        <v>833</v>
      </c>
      <c r="CG1226">
        <v>74</v>
      </c>
      <c r="CH1226">
        <v>0</v>
      </c>
      <c r="CI1226" t="s">
        <v>306</v>
      </c>
      <c r="CJ1226" t="s">
        <v>430</v>
      </c>
      <c r="CK1226" t="s">
        <v>430</v>
      </c>
      <c r="CL1226" t="s">
        <v>430</v>
      </c>
      <c r="CM1226" t="s">
        <v>430</v>
      </c>
      <c r="CN1226" t="s">
        <v>1682</v>
      </c>
      <c r="CO1226" t="s">
        <v>306</v>
      </c>
      <c r="CP1226" t="s">
        <v>430</v>
      </c>
      <c r="CQ1226">
        <v>1</v>
      </c>
      <c r="CR1226">
        <v>244</v>
      </c>
      <c r="CS1226" t="str">
        <f t="shared" si="85"/>
        <v>-</v>
      </c>
      <c r="CT1226">
        <f t="shared" si="83"/>
        <v>2202.5714285714284</v>
      </c>
      <c r="CU1226">
        <f t="shared" si="84"/>
        <v>2570.2272856017166</v>
      </c>
      <c r="CV1226" t="str">
        <f t="shared" si="82"/>
        <v>-</v>
      </c>
      <c r="CW1226">
        <v>31373</v>
      </c>
      <c r="CX1226">
        <v>7252</v>
      </c>
      <c r="CY1226">
        <v>2901</v>
      </c>
      <c r="CZ1226">
        <v>921</v>
      </c>
      <c r="DA1226">
        <v>103185</v>
      </c>
      <c r="DB1226">
        <v>244</v>
      </c>
      <c r="DC1226">
        <v>65723</v>
      </c>
      <c r="DD1226">
        <v>7384</v>
      </c>
      <c r="DE1226">
        <v>2</v>
      </c>
      <c r="DF1226" t="s">
        <v>156</v>
      </c>
      <c r="DG1226">
        <v>1024</v>
      </c>
      <c r="DH1226">
        <v>2</v>
      </c>
      <c r="DI1226">
        <v>48000</v>
      </c>
      <c r="DJ1226">
        <v>-16</v>
      </c>
      <c r="DK1226" t="s">
        <v>176</v>
      </c>
      <c r="DL1226">
        <v>12</v>
      </c>
      <c r="DM1226" t="s">
        <v>413</v>
      </c>
      <c r="DN1226">
        <v>621439</v>
      </c>
      <c r="DO1226">
        <v>614185</v>
      </c>
      <c r="DP1226">
        <v>105033</v>
      </c>
      <c r="DQ1226">
        <v>1282882</v>
      </c>
      <c r="DR1226">
        <v>1284830</v>
      </c>
      <c r="DS1226">
        <v>614172</v>
      </c>
      <c r="DT1226">
        <v>1282881</v>
      </c>
      <c r="DU1226">
        <v>606749</v>
      </c>
      <c r="DV1226" t="s">
        <v>158</v>
      </c>
      <c r="DW1226">
        <v>602790</v>
      </c>
      <c r="DX1226">
        <v>440747</v>
      </c>
      <c r="DY1226">
        <v>509523</v>
      </c>
      <c r="DZ1226">
        <v>1847</v>
      </c>
      <c r="EA1226">
        <v>1846</v>
      </c>
      <c r="EB1226">
        <v>1282130</v>
      </c>
      <c r="EC1226">
        <v>440747</v>
      </c>
      <c r="ED1226">
        <v>440747</v>
      </c>
      <c r="EE1226">
        <v>1847</v>
      </c>
      <c r="EF1226">
        <v>1288540</v>
      </c>
      <c r="EG1226">
        <v>1286831</v>
      </c>
      <c r="EH1226">
        <v>1288786</v>
      </c>
      <c r="EI1226">
        <v>443649</v>
      </c>
      <c r="EJ1226">
        <v>510445</v>
      </c>
      <c r="EK1226">
        <v>443798</v>
      </c>
      <c r="EL1226">
        <v>606749</v>
      </c>
      <c r="EM1226">
        <v>604791</v>
      </c>
      <c r="EN1226">
        <v>614136</v>
      </c>
      <c r="EO1226" t="s">
        <v>158</v>
      </c>
      <c r="EP1226">
        <v>1288540</v>
      </c>
      <c r="EQ1226">
        <v>602790</v>
      </c>
      <c r="ER1226">
        <v>1282129</v>
      </c>
      <c r="ES1226">
        <v>652812</v>
      </c>
      <c r="ET1226" t="s">
        <v>178</v>
      </c>
      <c r="EU1226">
        <v>76</v>
      </c>
      <c r="EV1226" t="s">
        <v>1789</v>
      </c>
      <c r="EW1226">
        <v>77</v>
      </c>
      <c r="EX1226" t="s">
        <v>309</v>
      </c>
      <c r="EY1226" t="s">
        <v>169</v>
      </c>
      <c r="EZ1226">
        <v>1024</v>
      </c>
      <c r="FA1226">
        <v>-180</v>
      </c>
      <c r="FB1226">
        <v>-104</v>
      </c>
    </row>
    <row r="1227" spans="1:158" x14ac:dyDescent="0.35">
      <c r="A1227">
        <v>98</v>
      </c>
      <c r="B1227">
        <v>98</v>
      </c>
      <c r="C1227">
        <v>1803</v>
      </c>
      <c r="D1227">
        <v>1803</v>
      </c>
      <c r="E1227" t="s">
        <v>155</v>
      </c>
      <c r="F1227" t="s">
        <v>156</v>
      </c>
      <c r="G1227" t="s">
        <v>156</v>
      </c>
      <c r="H1227" t="s">
        <v>156</v>
      </c>
      <c r="I1227">
        <v>0</v>
      </c>
      <c r="J1227" t="s">
        <v>157</v>
      </c>
      <c r="K1227">
        <v>1</v>
      </c>
      <c r="L1227" t="s">
        <v>154</v>
      </c>
      <c r="M1227" t="s">
        <v>154</v>
      </c>
      <c r="N1227" t="s">
        <v>154</v>
      </c>
      <c r="O1227">
        <v>1</v>
      </c>
      <c r="P1227" t="s">
        <v>154</v>
      </c>
      <c r="Q1227" t="s">
        <v>154</v>
      </c>
      <c r="R1227" t="s">
        <v>306</v>
      </c>
      <c r="S1227">
        <v>0</v>
      </c>
      <c r="T1227">
        <v>2</v>
      </c>
      <c r="U1227">
        <v>0</v>
      </c>
      <c r="V1227">
        <v>77</v>
      </c>
      <c r="W1227">
        <v>77</v>
      </c>
      <c r="X1227">
        <v>2</v>
      </c>
      <c r="Y1227">
        <v>77</v>
      </c>
      <c r="Z1227">
        <v>20</v>
      </c>
      <c r="AA1227">
        <v>0</v>
      </c>
      <c r="AB1227">
        <v>20</v>
      </c>
      <c r="AC1227">
        <v>2</v>
      </c>
      <c r="AD1227">
        <v>2</v>
      </c>
      <c r="AE1227">
        <v>0</v>
      </c>
      <c r="AF1227">
        <v>0</v>
      </c>
      <c r="AG1227">
        <v>77</v>
      </c>
      <c r="AH1227">
        <v>2</v>
      </c>
      <c r="AI1227">
        <v>2</v>
      </c>
      <c r="AJ1227">
        <v>0</v>
      </c>
      <c r="AK1227">
        <v>77</v>
      </c>
      <c r="AL1227">
        <v>77</v>
      </c>
      <c r="AM1227">
        <v>98</v>
      </c>
      <c r="AN1227">
        <v>2</v>
      </c>
      <c r="AO1227">
        <v>2</v>
      </c>
      <c r="AP1227">
        <v>2</v>
      </c>
      <c r="AQ1227">
        <v>20</v>
      </c>
      <c r="AR1227">
        <v>20</v>
      </c>
      <c r="AS1227">
        <v>20</v>
      </c>
      <c r="AT1227">
        <v>2</v>
      </c>
      <c r="AU1227">
        <v>77</v>
      </c>
      <c r="AV1227">
        <v>20</v>
      </c>
      <c r="AW1227">
        <v>77</v>
      </c>
      <c r="AX1227">
        <v>0</v>
      </c>
      <c r="AY1227" t="s">
        <v>159</v>
      </c>
      <c r="AZ1227" t="s">
        <v>442</v>
      </c>
      <c r="BA1227" t="s">
        <v>1144</v>
      </c>
      <c r="BB1227" t="s">
        <v>1678</v>
      </c>
      <c r="BC1227" t="s">
        <v>163</v>
      </c>
      <c r="BD1227" t="b">
        <v>0</v>
      </c>
      <c r="BE1227" t="s">
        <v>167</v>
      </c>
      <c r="BF1227" t="b">
        <v>1</v>
      </c>
      <c r="BH1227" t="s">
        <v>164</v>
      </c>
      <c r="BI1227" t="s">
        <v>1679</v>
      </c>
      <c r="BJ1227" t="b">
        <v>0</v>
      </c>
      <c r="BK1227" t="s">
        <v>166</v>
      </c>
      <c r="BL1227" t="b">
        <v>0</v>
      </c>
      <c r="BM1227">
        <v>18</v>
      </c>
      <c r="BN1227" t="s">
        <v>167</v>
      </c>
      <c r="BO1227" t="s">
        <v>168</v>
      </c>
      <c r="BP1227" t="s">
        <v>167</v>
      </c>
      <c r="BQ1227" t="s">
        <v>167</v>
      </c>
      <c r="BR1227">
        <v>768</v>
      </c>
      <c r="BS1227" t="s">
        <v>156</v>
      </c>
      <c r="BT1227" t="s">
        <v>193</v>
      </c>
      <c r="BU1227" t="s">
        <v>302</v>
      </c>
      <c r="BV1227" t="s">
        <v>340</v>
      </c>
      <c r="BW1227">
        <v>77</v>
      </c>
      <c r="BX1227">
        <v>3</v>
      </c>
      <c r="BY1227">
        <v>0</v>
      </c>
      <c r="BZ1227">
        <v>6</v>
      </c>
      <c r="CA1227" t="s">
        <v>1680</v>
      </c>
      <c r="CB1227" t="s">
        <v>156</v>
      </c>
      <c r="CC1227">
        <v>7</v>
      </c>
      <c r="CD1227" t="b">
        <v>0</v>
      </c>
      <c r="CE1227" t="s">
        <v>832</v>
      </c>
      <c r="CF1227" t="s">
        <v>833</v>
      </c>
      <c r="CG1227">
        <v>83</v>
      </c>
      <c r="CH1227">
        <v>0</v>
      </c>
      <c r="CI1227" t="s">
        <v>306</v>
      </c>
      <c r="CJ1227" t="s">
        <v>430</v>
      </c>
      <c r="CK1227" t="s">
        <v>430</v>
      </c>
      <c r="CL1227" t="s">
        <v>430</v>
      </c>
      <c r="CM1227" t="s">
        <v>430</v>
      </c>
      <c r="CN1227" t="s">
        <v>1682</v>
      </c>
      <c r="CO1227" t="s">
        <v>306</v>
      </c>
      <c r="CP1227" t="s">
        <v>430</v>
      </c>
      <c r="CQ1227">
        <v>1</v>
      </c>
      <c r="CR1227">
        <v>314</v>
      </c>
      <c r="CS1227" t="str">
        <f t="shared" si="85"/>
        <v>-</v>
      </c>
      <c r="CT1227">
        <f t="shared" si="83"/>
        <v>2202.5714285714284</v>
      </c>
      <c r="CU1227">
        <f t="shared" si="84"/>
        <v>2570.2272856017166</v>
      </c>
      <c r="CV1227" t="str">
        <f t="shared" si="82"/>
        <v>-</v>
      </c>
      <c r="CW1227">
        <v>31373</v>
      </c>
      <c r="CX1227">
        <v>7252</v>
      </c>
      <c r="CY1227">
        <v>2901</v>
      </c>
      <c r="CZ1227">
        <v>921</v>
      </c>
      <c r="DA1227">
        <v>103185</v>
      </c>
      <c r="DB1227">
        <v>314</v>
      </c>
      <c r="DC1227">
        <v>65723</v>
      </c>
      <c r="DD1227">
        <v>7384</v>
      </c>
      <c r="DE1227">
        <v>2</v>
      </c>
      <c r="DF1227" t="s">
        <v>156</v>
      </c>
      <c r="DG1227">
        <v>1024</v>
      </c>
      <c r="DH1227">
        <v>2</v>
      </c>
      <c r="DI1227">
        <v>48000</v>
      </c>
      <c r="DJ1227">
        <v>-16</v>
      </c>
      <c r="DK1227" t="s">
        <v>176</v>
      </c>
      <c r="DL1227">
        <v>12</v>
      </c>
      <c r="DM1227" t="s">
        <v>413</v>
      </c>
      <c r="DN1227">
        <v>621439</v>
      </c>
      <c r="DO1227">
        <v>614185</v>
      </c>
      <c r="DP1227">
        <v>105033</v>
      </c>
      <c r="DQ1227">
        <v>1289566</v>
      </c>
      <c r="DR1227">
        <v>1291509</v>
      </c>
      <c r="DS1227">
        <v>614172</v>
      </c>
      <c r="DT1227">
        <v>1289566</v>
      </c>
      <c r="DU1227">
        <v>606749</v>
      </c>
      <c r="DV1227" t="s">
        <v>158</v>
      </c>
      <c r="DW1227">
        <v>602790</v>
      </c>
      <c r="DX1227">
        <v>440747</v>
      </c>
      <c r="DY1227">
        <v>509523</v>
      </c>
      <c r="DZ1227">
        <v>1847</v>
      </c>
      <c r="EA1227">
        <v>1846</v>
      </c>
      <c r="EB1227">
        <v>1288815</v>
      </c>
      <c r="EC1227">
        <v>440747</v>
      </c>
      <c r="ED1227">
        <v>440747</v>
      </c>
      <c r="EE1227">
        <v>1847</v>
      </c>
      <c r="EF1227">
        <v>1295279</v>
      </c>
      <c r="EG1227">
        <v>1293509</v>
      </c>
      <c r="EH1227">
        <v>1295593</v>
      </c>
      <c r="EI1227">
        <v>443649</v>
      </c>
      <c r="EJ1227">
        <v>510445</v>
      </c>
      <c r="EK1227">
        <v>443798</v>
      </c>
      <c r="EL1227">
        <v>606749</v>
      </c>
      <c r="EM1227">
        <v>604791</v>
      </c>
      <c r="EN1227">
        <v>614136</v>
      </c>
      <c r="EO1227" t="s">
        <v>158</v>
      </c>
      <c r="EP1227">
        <v>1295279</v>
      </c>
      <c r="EQ1227">
        <v>602790</v>
      </c>
      <c r="ER1227">
        <v>1288815</v>
      </c>
      <c r="ES1227">
        <v>652812</v>
      </c>
      <c r="ET1227" t="s">
        <v>178</v>
      </c>
      <c r="EU1227">
        <v>77</v>
      </c>
      <c r="EV1227" t="s">
        <v>1790</v>
      </c>
      <c r="EW1227">
        <v>78</v>
      </c>
      <c r="EX1227" t="s">
        <v>309</v>
      </c>
      <c r="EY1227" t="s">
        <v>169</v>
      </c>
      <c r="EZ1227">
        <v>1024</v>
      </c>
      <c r="FA1227">
        <v>-180</v>
      </c>
      <c r="FB1227">
        <v>-104</v>
      </c>
    </row>
    <row r="1228" spans="1:158" x14ac:dyDescent="0.35">
      <c r="A1228">
        <v>98</v>
      </c>
      <c r="B1228">
        <v>98</v>
      </c>
      <c r="C1228">
        <v>1785</v>
      </c>
      <c r="D1228">
        <v>1785</v>
      </c>
      <c r="E1228" t="s">
        <v>155</v>
      </c>
      <c r="F1228" t="s">
        <v>156</v>
      </c>
      <c r="G1228" t="s">
        <v>156</v>
      </c>
      <c r="H1228" t="s">
        <v>156</v>
      </c>
      <c r="I1228">
        <v>0</v>
      </c>
      <c r="J1228" t="s">
        <v>157</v>
      </c>
      <c r="K1228">
        <v>1</v>
      </c>
      <c r="L1228" t="s">
        <v>154</v>
      </c>
      <c r="M1228" t="s">
        <v>154</v>
      </c>
      <c r="N1228" t="s">
        <v>154</v>
      </c>
      <c r="O1228">
        <v>1</v>
      </c>
      <c r="P1228" t="s">
        <v>154</v>
      </c>
      <c r="Q1228" t="s">
        <v>154</v>
      </c>
      <c r="R1228" t="s">
        <v>306</v>
      </c>
      <c r="S1228">
        <v>0</v>
      </c>
      <c r="T1228">
        <v>2</v>
      </c>
      <c r="U1228">
        <v>0</v>
      </c>
      <c r="V1228">
        <v>78</v>
      </c>
      <c r="W1228">
        <v>78</v>
      </c>
      <c r="X1228">
        <v>2</v>
      </c>
      <c r="Y1228">
        <v>78</v>
      </c>
      <c r="Z1228">
        <v>20</v>
      </c>
      <c r="AA1228">
        <v>0</v>
      </c>
      <c r="AB1228">
        <v>20</v>
      </c>
      <c r="AC1228">
        <v>2</v>
      </c>
      <c r="AD1228">
        <v>2</v>
      </c>
      <c r="AE1228">
        <v>0</v>
      </c>
      <c r="AF1228">
        <v>0</v>
      </c>
      <c r="AG1228">
        <v>78</v>
      </c>
      <c r="AH1228">
        <v>2</v>
      </c>
      <c r="AI1228">
        <v>2</v>
      </c>
      <c r="AJ1228">
        <v>0</v>
      </c>
      <c r="AK1228">
        <v>78</v>
      </c>
      <c r="AL1228">
        <v>78</v>
      </c>
      <c r="AM1228">
        <v>99</v>
      </c>
      <c r="AN1228">
        <v>2</v>
      </c>
      <c r="AO1228">
        <v>2</v>
      </c>
      <c r="AP1228">
        <v>2</v>
      </c>
      <c r="AQ1228">
        <v>20</v>
      </c>
      <c r="AR1228">
        <v>20</v>
      </c>
      <c r="AS1228">
        <v>20</v>
      </c>
      <c r="AT1228">
        <v>2</v>
      </c>
      <c r="AU1228">
        <v>78</v>
      </c>
      <c r="AV1228">
        <v>20</v>
      </c>
      <c r="AW1228">
        <v>78</v>
      </c>
      <c r="AX1228">
        <v>0</v>
      </c>
      <c r="AY1228" t="s">
        <v>159</v>
      </c>
      <c r="AZ1228" t="s">
        <v>442</v>
      </c>
      <c r="BA1228" t="s">
        <v>1144</v>
      </c>
      <c r="BB1228" t="s">
        <v>1678</v>
      </c>
      <c r="BC1228" t="s">
        <v>163</v>
      </c>
      <c r="BD1228" t="b">
        <v>0</v>
      </c>
      <c r="BE1228" t="s">
        <v>167</v>
      </c>
      <c r="BF1228" t="b">
        <v>1</v>
      </c>
      <c r="BH1228" t="s">
        <v>164</v>
      </c>
      <c r="BI1228" t="s">
        <v>1679</v>
      </c>
      <c r="BJ1228" t="b">
        <v>0</v>
      </c>
      <c r="BK1228" t="s">
        <v>166</v>
      </c>
      <c r="BL1228" t="b">
        <v>0</v>
      </c>
      <c r="BM1228">
        <v>18</v>
      </c>
      <c r="BN1228" t="s">
        <v>167</v>
      </c>
      <c r="BO1228" t="s">
        <v>168</v>
      </c>
      <c r="BP1228" t="s">
        <v>167</v>
      </c>
      <c r="BQ1228" t="s">
        <v>167</v>
      </c>
      <c r="BR1228">
        <v>768</v>
      </c>
      <c r="BS1228" t="s">
        <v>156</v>
      </c>
      <c r="BT1228" t="s">
        <v>193</v>
      </c>
      <c r="BU1228" t="s">
        <v>302</v>
      </c>
      <c r="BV1228" t="s">
        <v>318</v>
      </c>
      <c r="BW1228">
        <v>78</v>
      </c>
      <c r="BX1228">
        <v>3</v>
      </c>
      <c r="BY1228">
        <v>0</v>
      </c>
      <c r="BZ1228">
        <v>6</v>
      </c>
      <c r="CA1228" t="s">
        <v>1680</v>
      </c>
      <c r="CB1228" t="s">
        <v>156</v>
      </c>
      <c r="CC1228">
        <v>7</v>
      </c>
      <c r="CD1228" t="b">
        <v>0</v>
      </c>
      <c r="CE1228" t="s">
        <v>832</v>
      </c>
      <c r="CF1228" t="s">
        <v>833</v>
      </c>
      <c r="CG1228">
        <v>81</v>
      </c>
      <c r="CH1228">
        <v>0</v>
      </c>
      <c r="CI1228" t="s">
        <v>306</v>
      </c>
      <c r="CJ1228" t="s">
        <v>430</v>
      </c>
      <c r="CK1228" t="s">
        <v>430</v>
      </c>
      <c r="CL1228" t="s">
        <v>430</v>
      </c>
      <c r="CM1228" t="s">
        <v>430</v>
      </c>
      <c r="CN1228" t="s">
        <v>1682</v>
      </c>
      <c r="CO1228" t="s">
        <v>306</v>
      </c>
      <c r="CP1228" t="s">
        <v>430</v>
      </c>
      <c r="CQ1228">
        <v>1</v>
      </c>
      <c r="CR1228">
        <v>402</v>
      </c>
      <c r="CS1228" t="str">
        <f t="shared" si="85"/>
        <v>-</v>
      </c>
      <c r="CT1228">
        <f t="shared" si="83"/>
        <v>2202.5714285714284</v>
      </c>
      <c r="CU1228">
        <f t="shared" si="84"/>
        <v>2570.2272856017166</v>
      </c>
      <c r="CV1228" t="str">
        <f t="shared" si="82"/>
        <v>-</v>
      </c>
      <c r="CW1228">
        <v>31373</v>
      </c>
      <c r="CX1228">
        <v>7252</v>
      </c>
      <c r="CY1228">
        <v>2901</v>
      </c>
      <c r="CZ1228">
        <v>921</v>
      </c>
      <c r="DA1228">
        <v>103185</v>
      </c>
      <c r="DB1228">
        <v>402</v>
      </c>
      <c r="DC1228">
        <v>65723</v>
      </c>
      <c r="DD1228">
        <v>7384</v>
      </c>
      <c r="DE1228">
        <v>2</v>
      </c>
      <c r="DF1228" t="s">
        <v>156</v>
      </c>
      <c r="DG1228">
        <v>1024</v>
      </c>
      <c r="DH1228">
        <v>2</v>
      </c>
      <c r="DI1228">
        <v>48000</v>
      </c>
      <c r="DJ1228">
        <v>-16</v>
      </c>
      <c r="DK1228" t="s">
        <v>176</v>
      </c>
      <c r="DL1228">
        <v>12</v>
      </c>
      <c r="DM1228" t="s">
        <v>413</v>
      </c>
      <c r="DN1228">
        <v>621439</v>
      </c>
      <c r="DO1228">
        <v>614185</v>
      </c>
      <c r="DP1228">
        <v>105033</v>
      </c>
      <c r="DQ1228">
        <v>1296374</v>
      </c>
      <c r="DR1228">
        <v>1298339</v>
      </c>
      <c r="DS1228">
        <v>614172</v>
      </c>
      <c r="DT1228">
        <v>1296373</v>
      </c>
      <c r="DU1228">
        <v>606749</v>
      </c>
      <c r="DV1228" t="s">
        <v>158</v>
      </c>
      <c r="DW1228">
        <v>602790</v>
      </c>
      <c r="DX1228">
        <v>440747</v>
      </c>
      <c r="DY1228">
        <v>509523</v>
      </c>
      <c r="DZ1228">
        <v>1847</v>
      </c>
      <c r="EA1228">
        <v>1846</v>
      </c>
      <c r="EB1228">
        <v>1295623</v>
      </c>
      <c r="EC1228">
        <v>440747</v>
      </c>
      <c r="ED1228">
        <v>440747</v>
      </c>
      <c r="EE1228">
        <v>1847</v>
      </c>
      <c r="EF1228">
        <v>1302030</v>
      </c>
      <c r="EG1228">
        <v>1300339</v>
      </c>
      <c r="EH1228">
        <v>1302433</v>
      </c>
      <c r="EI1228">
        <v>443649</v>
      </c>
      <c r="EJ1228">
        <v>510445</v>
      </c>
      <c r="EK1228">
        <v>443798</v>
      </c>
      <c r="EL1228">
        <v>606749</v>
      </c>
      <c r="EM1228">
        <v>604791</v>
      </c>
      <c r="EN1228">
        <v>614136</v>
      </c>
      <c r="EO1228" t="s">
        <v>158</v>
      </c>
      <c r="EP1228">
        <v>1302030</v>
      </c>
      <c r="EQ1228">
        <v>602790</v>
      </c>
      <c r="ER1228">
        <v>1295622</v>
      </c>
      <c r="ES1228">
        <v>652812</v>
      </c>
      <c r="ET1228" t="s">
        <v>178</v>
      </c>
      <c r="EU1228">
        <v>78</v>
      </c>
      <c r="EV1228" t="s">
        <v>1791</v>
      </c>
      <c r="EW1228">
        <v>79</v>
      </c>
      <c r="EX1228" t="s">
        <v>309</v>
      </c>
      <c r="EY1228" t="s">
        <v>169</v>
      </c>
      <c r="EZ1228">
        <v>1024</v>
      </c>
      <c r="FA1228">
        <v>-180</v>
      </c>
      <c r="FB1228">
        <v>-104</v>
      </c>
    </row>
    <row r="1229" spans="1:158" x14ac:dyDescent="0.35">
      <c r="A1229">
        <v>98</v>
      </c>
      <c r="B1229">
        <v>98</v>
      </c>
      <c r="C1229">
        <v>1796</v>
      </c>
      <c r="D1229">
        <v>1796</v>
      </c>
      <c r="E1229" t="s">
        <v>155</v>
      </c>
      <c r="F1229" t="s">
        <v>156</v>
      </c>
      <c r="G1229" t="s">
        <v>156</v>
      </c>
      <c r="H1229" t="s">
        <v>156</v>
      </c>
      <c r="I1229">
        <v>0</v>
      </c>
      <c r="J1229" t="s">
        <v>157</v>
      </c>
      <c r="K1229">
        <v>1</v>
      </c>
      <c r="L1229" t="s">
        <v>154</v>
      </c>
      <c r="M1229" t="s">
        <v>154</v>
      </c>
      <c r="N1229" t="s">
        <v>154</v>
      </c>
      <c r="O1229">
        <v>1</v>
      </c>
      <c r="P1229" t="s">
        <v>154</v>
      </c>
      <c r="Q1229" t="s">
        <v>154</v>
      </c>
      <c r="R1229" t="s">
        <v>301</v>
      </c>
      <c r="S1229">
        <v>0</v>
      </c>
      <c r="T1229">
        <v>2</v>
      </c>
      <c r="U1229">
        <v>0</v>
      </c>
      <c r="V1229">
        <v>79</v>
      </c>
      <c r="W1229">
        <v>79</v>
      </c>
      <c r="X1229">
        <v>2</v>
      </c>
      <c r="Y1229">
        <v>79</v>
      </c>
      <c r="Z1229">
        <v>20</v>
      </c>
      <c r="AA1229">
        <v>0</v>
      </c>
      <c r="AB1229">
        <v>20</v>
      </c>
      <c r="AC1229">
        <v>2</v>
      </c>
      <c r="AD1229">
        <v>2</v>
      </c>
      <c r="AE1229">
        <v>0</v>
      </c>
      <c r="AF1229">
        <v>0</v>
      </c>
      <c r="AG1229">
        <v>79</v>
      </c>
      <c r="AH1229">
        <v>2</v>
      </c>
      <c r="AI1229">
        <v>2</v>
      </c>
      <c r="AJ1229">
        <v>0</v>
      </c>
      <c r="AK1229">
        <v>79</v>
      </c>
      <c r="AL1229">
        <v>79</v>
      </c>
      <c r="AM1229">
        <v>100</v>
      </c>
      <c r="AN1229">
        <v>2</v>
      </c>
      <c r="AO1229">
        <v>2</v>
      </c>
      <c r="AP1229">
        <v>2</v>
      </c>
      <c r="AQ1229">
        <v>20</v>
      </c>
      <c r="AR1229">
        <v>20</v>
      </c>
      <c r="AS1229">
        <v>20</v>
      </c>
      <c r="AT1229">
        <v>2</v>
      </c>
      <c r="AU1229">
        <v>79</v>
      </c>
      <c r="AV1229">
        <v>20</v>
      </c>
      <c r="AW1229">
        <v>79</v>
      </c>
      <c r="AX1229">
        <v>0</v>
      </c>
      <c r="AY1229" t="s">
        <v>159</v>
      </c>
      <c r="AZ1229" t="s">
        <v>442</v>
      </c>
      <c r="BA1229" t="s">
        <v>1144</v>
      </c>
      <c r="BB1229" t="s">
        <v>1678</v>
      </c>
      <c r="BC1229" t="s">
        <v>163</v>
      </c>
      <c r="BD1229" t="b">
        <v>0</v>
      </c>
      <c r="BE1229">
        <v>6.63</v>
      </c>
      <c r="BF1229" t="b">
        <v>1</v>
      </c>
      <c r="BH1229" t="s">
        <v>164</v>
      </c>
      <c r="BI1229" t="s">
        <v>1679</v>
      </c>
      <c r="BJ1229" t="b">
        <v>0</v>
      </c>
      <c r="BK1229" t="s">
        <v>166</v>
      </c>
      <c r="BL1229" t="b">
        <v>0</v>
      </c>
      <c r="BM1229">
        <v>18</v>
      </c>
      <c r="BN1229" t="s">
        <v>167</v>
      </c>
      <c r="BO1229" t="s">
        <v>168</v>
      </c>
      <c r="BP1229" t="s">
        <v>167</v>
      </c>
      <c r="BQ1229" t="s">
        <v>167</v>
      </c>
      <c r="BR1229">
        <v>768</v>
      </c>
      <c r="BS1229" t="s">
        <v>156</v>
      </c>
      <c r="BT1229" t="s">
        <v>193</v>
      </c>
      <c r="BU1229" t="s">
        <v>316</v>
      </c>
      <c r="BV1229" t="s">
        <v>302</v>
      </c>
      <c r="BW1229">
        <v>79</v>
      </c>
      <c r="BX1229">
        <v>3</v>
      </c>
      <c r="BY1229">
        <v>0</v>
      </c>
      <c r="BZ1229">
        <v>6</v>
      </c>
      <c r="CA1229" t="s">
        <v>1680</v>
      </c>
      <c r="CB1229" t="s">
        <v>156</v>
      </c>
      <c r="CC1229">
        <v>7</v>
      </c>
      <c r="CD1229" t="b">
        <v>0</v>
      </c>
      <c r="CE1229" t="s">
        <v>832</v>
      </c>
      <c r="CF1229" t="s">
        <v>833</v>
      </c>
      <c r="CG1229">
        <v>6</v>
      </c>
      <c r="CH1229">
        <v>0</v>
      </c>
      <c r="CI1229" t="s">
        <v>301</v>
      </c>
      <c r="CJ1229" t="s">
        <v>430</v>
      </c>
      <c r="CK1229" t="s">
        <v>430</v>
      </c>
      <c r="CL1229" t="s">
        <v>430</v>
      </c>
      <c r="CM1229" t="s">
        <v>430</v>
      </c>
      <c r="CN1229" t="s">
        <v>1682</v>
      </c>
      <c r="CO1229" t="s">
        <v>301</v>
      </c>
      <c r="CP1229" t="s">
        <v>430</v>
      </c>
      <c r="CQ1229">
        <v>1</v>
      </c>
      <c r="CR1229">
        <v>2649</v>
      </c>
      <c r="CS1229">
        <f t="shared" si="85"/>
        <v>2649</v>
      </c>
      <c r="CT1229">
        <f t="shared" si="83"/>
        <v>2202.5714285714284</v>
      </c>
      <c r="CU1229">
        <f t="shared" si="84"/>
        <v>2570.2272856017166</v>
      </c>
      <c r="CV1229">
        <f t="shared" si="82"/>
        <v>2649</v>
      </c>
      <c r="CW1229">
        <v>31373</v>
      </c>
      <c r="CX1229">
        <v>7252</v>
      </c>
      <c r="CY1229">
        <v>2901</v>
      </c>
      <c r="CZ1229">
        <v>921</v>
      </c>
      <c r="DA1229">
        <v>103185</v>
      </c>
      <c r="DB1229">
        <v>2649</v>
      </c>
      <c r="DC1229">
        <v>65723</v>
      </c>
      <c r="DD1229">
        <v>7384</v>
      </c>
      <c r="DE1229">
        <v>2</v>
      </c>
      <c r="DF1229" t="s">
        <v>156</v>
      </c>
      <c r="DG1229">
        <v>1024</v>
      </c>
      <c r="DH1229">
        <v>2</v>
      </c>
      <c r="DI1229">
        <v>48000</v>
      </c>
      <c r="DJ1229">
        <v>-16</v>
      </c>
      <c r="DK1229" t="s">
        <v>176</v>
      </c>
      <c r="DL1229">
        <v>12</v>
      </c>
      <c r="DM1229" t="s">
        <v>413</v>
      </c>
      <c r="DN1229">
        <v>621439</v>
      </c>
      <c r="DO1229">
        <v>614185</v>
      </c>
      <c r="DP1229">
        <v>105033</v>
      </c>
      <c r="DQ1229">
        <v>1303215</v>
      </c>
      <c r="DR1229">
        <v>1305159</v>
      </c>
      <c r="DS1229">
        <v>614172</v>
      </c>
      <c r="DT1229">
        <v>1303215</v>
      </c>
      <c r="DU1229">
        <v>606749</v>
      </c>
      <c r="DV1229" t="s">
        <v>158</v>
      </c>
      <c r="DW1229">
        <v>602790</v>
      </c>
      <c r="DX1229">
        <v>440747</v>
      </c>
      <c r="DY1229">
        <v>509523</v>
      </c>
      <c r="DZ1229">
        <v>1847</v>
      </c>
      <c r="EA1229">
        <v>1846</v>
      </c>
      <c r="EB1229">
        <v>1302464</v>
      </c>
      <c r="EC1229">
        <v>440747</v>
      </c>
      <c r="ED1229">
        <v>440747</v>
      </c>
      <c r="EE1229">
        <v>1847</v>
      </c>
      <c r="EF1229">
        <v>1309109</v>
      </c>
      <c r="EG1229">
        <v>1307159</v>
      </c>
      <c r="EH1229">
        <v>1311759</v>
      </c>
      <c r="EI1229">
        <v>443649</v>
      </c>
      <c r="EJ1229">
        <v>510445</v>
      </c>
      <c r="EK1229">
        <v>443798</v>
      </c>
      <c r="EL1229">
        <v>606749</v>
      </c>
      <c r="EM1229">
        <v>604791</v>
      </c>
      <c r="EN1229">
        <v>614136</v>
      </c>
      <c r="EO1229" t="s">
        <v>158</v>
      </c>
      <c r="EP1229">
        <v>1309109</v>
      </c>
      <c r="EQ1229">
        <v>602790</v>
      </c>
      <c r="ER1229">
        <v>1302463</v>
      </c>
      <c r="ES1229">
        <v>652812</v>
      </c>
      <c r="ET1229" t="s">
        <v>178</v>
      </c>
      <c r="EU1229">
        <v>79</v>
      </c>
      <c r="EV1229" t="s">
        <v>1792</v>
      </c>
      <c r="EW1229">
        <v>80</v>
      </c>
      <c r="EX1229" t="s">
        <v>305</v>
      </c>
      <c r="EY1229" t="s">
        <v>169</v>
      </c>
      <c r="EZ1229">
        <v>1024</v>
      </c>
      <c r="FA1229">
        <v>-180</v>
      </c>
      <c r="FB1229">
        <v>-104</v>
      </c>
    </row>
    <row r="1230" spans="1:158" x14ac:dyDescent="0.35">
      <c r="A1230">
        <v>98</v>
      </c>
      <c r="B1230">
        <v>98</v>
      </c>
      <c r="C1230">
        <v>1781</v>
      </c>
      <c r="D1230">
        <v>1781</v>
      </c>
      <c r="E1230" t="s">
        <v>155</v>
      </c>
      <c r="F1230" t="s">
        <v>156</v>
      </c>
      <c r="G1230" t="s">
        <v>156</v>
      </c>
      <c r="H1230" t="s">
        <v>156</v>
      </c>
      <c r="I1230">
        <v>0</v>
      </c>
      <c r="J1230" t="s">
        <v>157</v>
      </c>
      <c r="K1230">
        <v>1</v>
      </c>
      <c r="L1230" t="s">
        <v>154</v>
      </c>
      <c r="M1230" t="s">
        <v>154</v>
      </c>
      <c r="N1230" t="s">
        <v>154</v>
      </c>
      <c r="O1230">
        <v>1</v>
      </c>
      <c r="P1230" t="s">
        <v>154</v>
      </c>
      <c r="Q1230" t="s">
        <v>154</v>
      </c>
      <c r="R1230" t="s">
        <v>306</v>
      </c>
      <c r="S1230">
        <v>0</v>
      </c>
      <c r="T1230">
        <v>2</v>
      </c>
      <c r="U1230">
        <v>0</v>
      </c>
      <c r="V1230">
        <v>80</v>
      </c>
      <c r="W1230">
        <v>80</v>
      </c>
      <c r="X1230">
        <v>2</v>
      </c>
      <c r="Y1230">
        <v>80</v>
      </c>
      <c r="Z1230">
        <v>20</v>
      </c>
      <c r="AA1230">
        <v>0</v>
      </c>
      <c r="AB1230">
        <v>20</v>
      </c>
      <c r="AC1230">
        <v>2</v>
      </c>
      <c r="AD1230">
        <v>2</v>
      </c>
      <c r="AE1230">
        <v>0</v>
      </c>
      <c r="AF1230">
        <v>0</v>
      </c>
      <c r="AG1230">
        <v>80</v>
      </c>
      <c r="AH1230">
        <v>2</v>
      </c>
      <c r="AI1230">
        <v>2</v>
      </c>
      <c r="AJ1230">
        <v>0</v>
      </c>
      <c r="AK1230">
        <v>80</v>
      </c>
      <c r="AL1230">
        <v>80</v>
      </c>
      <c r="AM1230">
        <v>101</v>
      </c>
      <c r="AN1230">
        <v>2</v>
      </c>
      <c r="AO1230">
        <v>2</v>
      </c>
      <c r="AP1230">
        <v>2</v>
      </c>
      <c r="AQ1230">
        <v>20</v>
      </c>
      <c r="AR1230">
        <v>20</v>
      </c>
      <c r="AS1230">
        <v>20</v>
      </c>
      <c r="AT1230">
        <v>2</v>
      </c>
      <c r="AU1230">
        <v>80</v>
      </c>
      <c r="AV1230">
        <v>20</v>
      </c>
      <c r="AW1230">
        <v>80</v>
      </c>
      <c r="AX1230">
        <v>0</v>
      </c>
      <c r="AY1230" t="s">
        <v>159</v>
      </c>
      <c r="AZ1230" t="s">
        <v>442</v>
      </c>
      <c r="BA1230" t="s">
        <v>1144</v>
      </c>
      <c r="BB1230" t="s">
        <v>1678</v>
      </c>
      <c r="BC1230" t="s">
        <v>163</v>
      </c>
      <c r="BD1230" t="b">
        <v>0</v>
      </c>
      <c r="BE1230" t="s">
        <v>167</v>
      </c>
      <c r="BF1230" t="b">
        <v>1</v>
      </c>
      <c r="BH1230" t="s">
        <v>164</v>
      </c>
      <c r="BI1230" t="s">
        <v>1679</v>
      </c>
      <c r="BJ1230" t="b">
        <v>0</v>
      </c>
      <c r="BK1230" t="s">
        <v>166</v>
      </c>
      <c r="BL1230" t="b">
        <v>0</v>
      </c>
      <c r="BM1230">
        <v>18</v>
      </c>
      <c r="BN1230" t="s">
        <v>167</v>
      </c>
      <c r="BO1230" t="s">
        <v>168</v>
      </c>
      <c r="BP1230" t="s">
        <v>167</v>
      </c>
      <c r="BQ1230" t="s">
        <v>167</v>
      </c>
      <c r="BR1230">
        <v>768</v>
      </c>
      <c r="BS1230" t="s">
        <v>156</v>
      </c>
      <c r="BT1230" t="s">
        <v>193</v>
      </c>
      <c r="BU1230" t="s">
        <v>302</v>
      </c>
      <c r="BV1230" t="s">
        <v>307</v>
      </c>
      <c r="BW1230">
        <v>80</v>
      </c>
      <c r="BX1230">
        <v>3</v>
      </c>
      <c r="BY1230">
        <v>0</v>
      </c>
      <c r="BZ1230">
        <v>6</v>
      </c>
      <c r="CA1230" t="s">
        <v>1680</v>
      </c>
      <c r="CB1230" t="s">
        <v>156</v>
      </c>
      <c r="CC1230">
        <v>7</v>
      </c>
      <c r="CD1230" t="b">
        <v>0</v>
      </c>
      <c r="CE1230" t="s">
        <v>832</v>
      </c>
      <c r="CF1230" t="s">
        <v>833</v>
      </c>
      <c r="CG1230">
        <v>69</v>
      </c>
      <c r="CH1230">
        <v>0</v>
      </c>
      <c r="CI1230" t="s">
        <v>306</v>
      </c>
      <c r="CJ1230" t="s">
        <v>430</v>
      </c>
      <c r="CK1230" t="s">
        <v>430</v>
      </c>
      <c r="CL1230" t="s">
        <v>430</v>
      </c>
      <c r="CM1230" t="s">
        <v>430</v>
      </c>
      <c r="CN1230" t="s">
        <v>1682</v>
      </c>
      <c r="CO1230" t="s">
        <v>306</v>
      </c>
      <c r="CP1230" t="s">
        <v>430</v>
      </c>
      <c r="CQ1230">
        <v>1</v>
      </c>
      <c r="CR1230">
        <v>568</v>
      </c>
      <c r="CS1230" t="str">
        <f t="shared" si="85"/>
        <v>-</v>
      </c>
      <c r="CT1230">
        <f t="shared" si="83"/>
        <v>2202.5714285714284</v>
      </c>
      <c r="CU1230">
        <f t="shared" si="84"/>
        <v>2570.2272856017166</v>
      </c>
      <c r="CV1230" t="str">
        <f t="shared" si="82"/>
        <v>-</v>
      </c>
      <c r="CW1230">
        <v>31373</v>
      </c>
      <c r="CX1230">
        <v>7252</v>
      </c>
      <c r="CY1230">
        <v>2901</v>
      </c>
      <c r="CZ1230">
        <v>921</v>
      </c>
      <c r="DA1230">
        <v>103185</v>
      </c>
      <c r="DB1230">
        <v>568</v>
      </c>
      <c r="DC1230">
        <v>65723</v>
      </c>
      <c r="DD1230">
        <v>7384</v>
      </c>
      <c r="DE1230">
        <v>2</v>
      </c>
      <c r="DF1230" t="s">
        <v>156</v>
      </c>
      <c r="DG1230">
        <v>1024</v>
      </c>
      <c r="DH1230">
        <v>2</v>
      </c>
      <c r="DI1230">
        <v>48000</v>
      </c>
      <c r="DJ1230">
        <v>-16</v>
      </c>
      <c r="DK1230" t="s">
        <v>176</v>
      </c>
      <c r="DL1230">
        <v>12</v>
      </c>
      <c r="DM1230" t="s">
        <v>413</v>
      </c>
      <c r="DN1230">
        <v>621439</v>
      </c>
      <c r="DO1230">
        <v>614185</v>
      </c>
      <c r="DP1230">
        <v>105033</v>
      </c>
      <c r="DQ1230">
        <v>1312572</v>
      </c>
      <c r="DR1230">
        <v>1314530</v>
      </c>
      <c r="DS1230">
        <v>614172</v>
      </c>
      <c r="DT1230">
        <v>1312572</v>
      </c>
      <c r="DU1230">
        <v>606749</v>
      </c>
      <c r="DV1230" t="s">
        <v>158</v>
      </c>
      <c r="DW1230">
        <v>602790</v>
      </c>
      <c r="DX1230">
        <v>440747</v>
      </c>
      <c r="DY1230">
        <v>509523</v>
      </c>
      <c r="DZ1230">
        <v>1847</v>
      </c>
      <c r="EA1230">
        <v>1846</v>
      </c>
      <c r="EB1230">
        <v>1311822</v>
      </c>
      <c r="EC1230">
        <v>440747</v>
      </c>
      <c r="ED1230">
        <v>440747</v>
      </c>
      <c r="EE1230">
        <v>1847</v>
      </c>
      <c r="EF1230">
        <v>1317831</v>
      </c>
      <c r="EG1230">
        <v>1316530</v>
      </c>
      <c r="EH1230">
        <v>1318400</v>
      </c>
      <c r="EI1230">
        <v>443649</v>
      </c>
      <c r="EJ1230">
        <v>510445</v>
      </c>
      <c r="EK1230">
        <v>443798</v>
      </c>
      <c r="EL1230">
        <v>606749</v>
      </c>
      <c r="EM1230">
        <v>604791</v>
      </c>
      <c r="EN1230">
        <v>614136</v>
      </c>
      <c r="EO1230" t="s">
        <v>158</v>
      </c>
      <c r="EP1230">
        <v>1317831</v>
      </c>
      <c r="EQ1230">
        <v>602790</v>
      </c>
      <c r="ER1230">
        <v>1311821</v>
      </c>
      <c r="ES1230">
        <v>652812</v>
      </c>
      <c r="ET1230" t="s">
        <v>178</v>
      </c>
      <c r="EU1230">
        <v>80</v>
      </c>
      <c r="EV1230" t="s">
        <v>1793</v>
      </c>
      <c r="EW1230">
        <v>81</v>
      </c>
      <c r="EX1230" t="s">
        <v>309</v>
      </c>
      <c r="EY1230" t="s">
        <v>169</v>
      </c>
      <c r="EZ1230">
        <v>1024</v>
      </c>
      <c r="FA1230">
        <v>-180</v>
      </c>
      <c r="FB1230">
        <v>-104</v>
      </c>
    </row>
    <row r="1231" spans="1:158" x14ac:dyDescent="0.35">
      <c r="A1231">
        <v>98</v>
      </c>
      <c r="B1231">
        <v>98</v>
      </c>
      <c r="C1231">
        <v>1763</v>
      </c>
      <c r="D1231">
        <v>1763</v>
      </c>
      <c r="E1231" t="s">
        <v>155</v>
      </c>
      <c r="F1231" t="s">
        <v>156</v>
      </c>
      <c r="G1231" t="s">
        <v>156</v>
      </c>
      <c r="H1231" t="s">
        <v>156</v>
      </c>
      <c r="I1231">
        <v>0</v>
      </c>
      <c r="J1231" t="s">
        <v>157</v>
      </c>
      <c r="K1231">
        <v>1</v>
      </c>
      <c r="L1231" t="s">
        <v>154</v>
      </c>
      <c r="M1231" t="s">
        <v>154</v>
      </c>
      <c r="N1231" t="s">
        <v>154</v>
      </c>
      <c r="O1231">
        <v>1</v>
      </c>
      <c r="P1231" t="s">
        <v>154</v>
      </c>
      <c r="Q1231" t="s">
        <v>154</v>
      </c>
      <c r="R1231" t="s">
        <v>301</v>
      </c>
      <c r="S1231">
        <v>0</v>
      </c>
      <c r="T1231">
        <v>2</v>
      </c>
      <c r="U1231">
        <v>0</v>
      </c>
      <c r="V1231">
        <v>81</v>
      </c>
      <c r="W1231">
        <v>81</v>
      </c>
      <c r="X1231">
        <v>2</v>
      </c>
      <c r="Y1231">
        <v>81</v>
      </c>
      <c r="Z1231">
        <v>20</v>
      </c>
      <c r="AA1231">
        <v>0</v>
      </c>
      <c r="AB1231">
        <v>20</v>
      </c>
      <c r="AC1231">
        <v>2</v>
      </c>
      <c r="AD1231">
        <v>2</v>
      </c>
      <c r="AE1231">
        <v>0</v>
      </c>
      <c r="AF1231">
        <v>0</v>
      </c>
      <c r="AG1231">
        <v>81</v>
      </c>
      <c r="AH1231">
        <v>2</v>
      </c>
      <c r="AI1231">
        <v>2</v>
      </c>
      <c r="AJ1231">
        <v>0</v>
      </c>
      <c r="AK1231">
        <v>81</v>
      </c>
      <c r="AL1231">
        <v>81</v>
      </c>
      <c r="AM1231">
        <v>102</v>
      </c>
      <c r="AN1231">
        <v>2</v>
      </c>
      <c r="AO1231">
        <v>2</v>
      </c>
      <c r="AP1231">
        <v>2</v>
      </c>
      <c r="AQ1231">
        <v>20</v>
      </c>
      <c r="AR1231">
        <v>20</v>
      </c>
      <c r="AS1231">
        <v>20</v>
      </c>
      <c r="AT1231">
        <v>2</v>
      </c>
      <c r="AU1231">
        <v>81</v>
      </c>
      <c r="AV1231">
        <v>20</v>
      </c>
      <c r="AW1231">
        <v>81</v>
      </c>
      <c r="AX1231">
        <v>0</v>
      </c>
      <c r="AY1231" t="s">
        <v>159</v>
      </c>
      <c r="AZ1231" t="s">
        <v>442</v>
      </c>
      <c r="BA1231" t="s">
        <v>1144</v>
      </c>
      <c r="BB1231" t="s">
        <v>1678</v>
      </c>
      <c r="BC1231" t="s">
        <v>163</v>
      </c>
      <c r="BD1231" t="b">
        <v>0</v>
      </c>
      <c r="BE1231">
        <v>11.23</v>
      </c>
      <c r="BF1231" t="b">
        <v>1</v>
      </c>
      <c r="BH1231" t="s">
        <v>164</v>
      </c>
      <c r="BI1231" t="s">
        <v>1679</v>
      </c>
      <c r="BJ1231" t="b">
        <v>0</v>
      </c>
      <c r="BK1231" t="s">
        <v>166</v>
      </c>
      <c r="BL1231" t="b">
        <v>0</v>
      </c>
      <c r="BM1231">
        <v>18</v>
      </c>
      <c r="BN1231" t="s">
        <v>167</v>
      </c>
      <c r="BO1231" t="s">
        <v>168</v>
      </c>
      <c r="BP1231" t="s">
        <v>167</v>
      </c>
      <c r="BQ1231" t="s">
        <v>167</v>
      </c>
      <c r="BR1231">
        <v>768</v>
      </c>
      <c r="BS1231" t="s">
        <v>156</v>
      </c>
      <c r="BT1231" t="s">
        <v>193</v>
      </c>
      <c r="BU1231" t="s">
        <v>327</v>
      </c>
      <c r="BV1231" t="s">
        <v>303</v>
      </c>
      <c r="BW1231">
        <v>81</v>
      </c>
      <c r="BX1231">
        <v>3</v>
      </c>
      <c r="BY1231">
        <v>0</v>
      </c>
      <c r="BZ1231">
        <v>6</v>
      </c>
      <c r="CA1231" t="s">
        <v>1680</v>
      </c>
      <c r="CB1231" t="s">
        <v>156</v>
      </c>
      <c r="CC1231">
        <v>7</v>
      </c>
      <c r="CD1231" t="b">
        <v>0</v>
      </c>
      <c r="CE1231" t="s">
        <v>832</v>
      </c>
      <c r="CF1231" t="s">
        <v>833</v>
      </c>
      <c r="CG1231">
        <v>31</v>
      </c>
      <c r="CH1231">
        <v>0</v>
      </c>
      <c r="CI1231" t="s">
        <v>301</v>
      </c>
      <c r="CJ1231" t="s">
        <v>430</v>
      </c>
      <c r="CK1231" t="s">
        <v>430</v>
      </c>
      <c r="CL1231" t="s">
        <v>430</v>
      </c>
      <c r="CM1231" t="s">
        <v>430</v>
      </c>
      <c r="CN1231" t="s">
        <v>1682</v>
      </c>
      <c r="CO1231" t="s">
        <v>301</v>
      </c>
      <c r="CP1231" t="s">
        <v>430</v>
      </c>
      <c r="CQ1231">
        <v>1</v>
      </c>
      <c r="CR1231">
        <v>315</v>
      </c>
      <c r="CS1231">
        <f t="shared" si="85"/>
        <v>315</v>
      </c>
      <c r="CT1231">
        <f t="shared" si="83"/>
        <v>2202.5714285714284</v>
      </c>
      <c r="CU1231">
        <f t="shared" si="84"/>
        <v>2570.2272856017166</v>
      </c>
      <c r="CV1231">
        <f t="shared" si="82"/>
        <v>315</v>
      </c>
      <c r="CW1231">
        <v>31373</v>
      </c>
      <c r="CX1231">
        <v>7252</v>
      </c>
      <c r="CY1231">
        <v>2901</v>
      </c>
      <c r="CZ1231">
        <v>921</v>
      </c>
      <c r="DA1231">
        <v>103185</v>
      </c>
      <c r="DB1231">
        <v>315</v>
      </c>
      <c r="DC1231">
        <v>65723</v>
      </c>
      <c r="DD1231">
        <v>7384</v>
      </c>
      <c r="DE1231">
        <v>2</v>
      </c>
      <c r="DF1231" t="s">
        <v>156</v>
      </c>
      <c r="DG1231">
        <v>1024</v>
      </c>
      <c r="DH1231">
        <v>2</v>
      </c>
      <c r="DI1231">
        <v>48000</v>
      </c>
      <c r="DJ1231">
        <v>-16</v>
      </c>
      <c r="DK1231" t="s">
        <v>176</v>
      </c>
      <c r="DL1231">
        <v>12</v>
      </c>
      <c r="DM1231" t="s">
        <v>413</v>
      </c>
      <c r="DN1231">
        <v>621439</v>
      </c>
      <c r="DO1231">
        <v>614185</v>
      </c>
      <c r="DP1231">
        <v>105033</v>
      </c>
      <c r="DQ1231">
        <v>1319215</v>
      </c>
      <c r="DR1231">
        <v>1321229</v>
      </c>
      <c r="DS1231">
        <v>614172</v>
      </c>
      <c r="DT1231">
        <v>1319215</v>
      </c>
      <c r="DU1231">
        <v>606749</v>
      </c>
      <c r="DV1231" t="s">
        <v>158</v>
      </c>
      <c r="DW1231">
        <v>602790</v>
      </c>
      <c r="DX1231">
        <v>440747</v>
      </c>
      <c r="DY1231">
        <v>509523</v>
      </c>
      <c r="DZ1231">
        <v>1847</v>
      </c>
      <c r="EA1231">
        <v>1846</v>
      </c>
      <c r="EB1231">
        <v>1318464</v>
      </c>
      <c r="EC1231">
        <v>440747</v>
      </c>
      <c r="ED1231">
        <v>440747</v>
      </c>
      <c r="EE1231">
        <v>1847</v>
      </c>
      <c r="EF1231">
        <v>1324939</v>
      </c>
      <c r="EG1231">
        <v>1323229</v>
      </c>
      <c r="EH1231">
        <v>1325255</v>
      </c>
      <c r="EI1231">
        <v>443649</v>
      </c>
      <c r="EJ1231">
        <v>510445</v>
      </c>
      <c r="EK1231">
        <v>443798</v>
      </c>
      <c r="EL1231">
        <v>606749</v>
      </c>
      <c r="EM1231">
        <v>604791</v>
      </c>
      <c r="EN1231">
        <v>614136</v>
      </c>
      <c r="EO1231" t="s">
        <v>158</v>
      </c>
      <c r="EP1231">
        <v>1324939</v>
      </c>
      <c r="EQ1231">
        <v>602790</v>
      </c>
      <c r="ER1231">
        <v>1318464</v>
      </c>
      <c r="ES1231">
        <v>652812</v>
      </c>
      <c r="ET1231" t="s">
        <v>178</v>
      </c>
      <c r="EU1231">
        <v>81</v>
      </c>
      <c r="EV1231" t="s">
        <v>1794</v>
      </c>
      <c r="EW1231">
        <v>82</v>
      </c>
      <c r="EX1231" t="s">
        <v>305</v>
      </c>
      <c r="EY1231" t="s">
        <v>169</v>
      </c>
      <c r="EZ1231">
        <v>1024</v>
      </c>
      <c r="FA1231">
        <v>-180</v>
      </c>
      <c r="FB1231">
        <v>-104</v>
      </c>
    </row>
    <row r="1232" spans="1:158" x14ac:dyDescent="0.35">
      <c r="A1232">
        <v>98</v>
      </c>
      <c r="B1232">
        <v>98</v>
      </c>
      <c r="C1232">
        <v>1744</v>
      </c>
      <c r="D1232">
        <v>1744</v>
      </c>
      <c r="E1232" t="s">
        <v>155</v>
      </c>
      <c r="F1232" t="s">
        <v>156</v>
      </c>
      <c r="G1232" t="s">
        <v>156</v>
      </c>
      <c r="H1232" t="s">
        <v>156</v>
      </c>
      <c r="I1232">
        <v>0</v>
      </c>
      <c r="J1232" t="s">
        <v>157</v>
      </c>
      <c r="K1232">
        <v>1</v>
      </c>
      <c r="L1232" t="s">
        <v>154</v>
      </c>
      <c r="M1232" t="s">
        <v>154</v>
      </c>
      <c r="N1232" t="s">
        <v>154</v>
      </c>
      <c r="O1232">
        <v>1</v>
      </c>
      <c r="P1232" t="s">
        <v>154</v>
      </c>
      <c r="Q1232" t="s">
        <v>154</v>
      </c>
      <c r="R1232" t="s">
        <v>306</v>
      </c>
      <c r="S1232">
        <v>0</v>
      </c>
      <c r="T1232">
        <v>2</v>
      </c>
      <c r="U1232">
        <v>0</v>
      </c>
      <c r="V1232">
        <v>82</v>
      </c>
      <c r="W1232">
        <v>82</v>
      </c>
      <c r="X1232">
        <v>2</v>
      </c>
      <c r="Y1232">
        <v>82</v>
      </c>
      <c r="Z1232">
        <v>20</v>
      </c>
      <c r="AA1232">
        <v>0</v>
      </c>
      <c r="AB1232">
        <v>20</v>
      </c>
      <c r="AC1232">
        <v>2</v>
      </c>
      <c r="AD1232">
        <v>2</v>
      </c>
      <c r="AE1232">
        <v>0</v>
      </c>
      <c r="AF1232">
        <v>0</v>
      </c>
      <c r="AG1232">
        <v>82</v>
      </c>
      <c r="AH1232">
        <v>2</v>
      </c>
      <c r="AI1232">
        <v>2</v>
      </c>
      <c r="AJ1232">
        <v>0</v>
      </c>
      <c r="AK1232">
        <v>82</v>
      </c>
      <c r="AL1232">
        <v>82</v>
      </c>
      <c r="AM1232">
        <v>103</v>
      </c>
      <c r="AN1232">
        <v>2</v>
      </c>
      <c r="AO1232">
        <v>2</v>
      </c>
      <c r="AP1232">
        <v>2</v>
      </c>
      <c r="AQ1232">
        <v>20</v>
      </c>
      <c r="AR1232">
        <v>20</v>
      </c>
      <c r="AS1232">
        <v>20</v>
      </c>
      <c r="AT1232">
        <v>2</v>
      </c>
      <c r="AU1232">
        <v>82</v>
      </c>
      <c r="AV1232">
        <v>20</v>
      </c>
      <c r="AW1232">
        <v>82</v>
      </c>
      <c r="AX1232">
        <v>0</v>
      </c>
      <c r="AY1232" t="s">
        <v>159</v>
      </c>
      <c r="AZ1232" t="s">
        <v>442</v>
      </c>
      <c r="BA1232" t="s">
        <v>1144</v>
      </c>
      <c r="BB1232" t="s">
        <v>1678</v>
      </c>
      <c r="BC1232" t="s">
        <v>163</v>
      </c>
      <c r="BD1232" t="b">
        <v>0</v>
      </c>
      <c r="BE1232" t="s">
        <v>167</v>
      </c>
      <c r="BF1232" t="b">
        <v>1</v>
      </c>
      <c r="BH1232" t="s">
        <v>164</v>
      </c>
      <c r="BI1232" t="s">
        <v>1679</v>
      </c>
      <c r="BJ1232" t="b">
        <v>0</v>
      </c>
      <c r="BK1232" t="s">
        <v>166</v>
      </c>
      <c r="BL1232" t="b">
        <v>0</v>
      </c>
      <c r="BM1232">
        <v>18</v>
      </c>
      <c r="BN1232" t="s">
        <v>167</v>
      </c>
      <c r="BO1232" t="s">
        <v>168</v>
      </c>
      <c r="BP1232" t="s">
        <v>167</v>
      </c>
      <c r="BQ1232" t="s">
        <v>167</v>
      </c>
      <c r="BR1232">
        <v>768</v>
      </c>
      <c r="BS1232" t="s">
        <v>156</v>
      </c>
      <c r="BT1232" t="s">
        <v>193</v>
      </c>
      <c r="BU1232" t="s">
        <v>303</v>
      </c>
      <c r="BV1232" t="s">
        <v>334</v>
      </c>
      <c r="BW1232">
        <v>82</v>
      </c>
      <c r="BX1232">
        <v>3</v>
      </c>
      <c r="BY1232">
        <v>0</v>
      </c>
      <c r="BZ1232">
        <v>6</v>
      </c>
      <c r="CA1232" t="s">
        <v>1680</v>
      </c>
      <c r="CB1232" t="s">
        <v>156</v>
      </c>
      <c r="CC1232">
        <v>7</v>
      </c>
      <c r="CD1232" t="b">
        <v>0</v>
      </c>
      <c r="CE1232" t="s">
        <v>832</v>
      </c>
      <c r="CF1232" t="s">
        <v>833</v>
      </c>
      <c r="CG1232">
        <v>49</v>
      </c>
      <c r="CH1232">
        <v>0</v>
      </c>
      <c r="CI1232" t="s">
        <v>306</v>
      </c>
      <c r="CJ1232" t="s">
        <v>430</v>
      </c>
      <c r="CK1232" t="s">
        <v>430</v>
      </c>
      <c r="CL1232" t="s">
        <v>430</v>
      </c>
      <c r="CM1232" t="s">
        <v>430</v>
      </c>
      <c r="CN1232" t="s">
        <v>1682</v>
      </c>
      <c r="CO1232" t="s">
        <v>306</v>
      </c>
      <c r="CP1232" t="s">
        <v>430</v>
      </c>
      <c r="CQ1232">
        <v>1</v>
      </c>
      <c r="CR1232">
        <v>238</v>
      </c>
      <c r="CS1232" t="str">
        <f t="shared" si="85"/>
        <v>-</v>
      </c>
      <c r="CT1232">
        <f t="shared" si="83"/>
        <v>2202.5714285714284</v>
      </c>
      <c r="CU1232">
        <f t="shared" si="84"/>
        <v>2570.2272856017166</v>
      </c>
      <c r="CV1232" t="str">
        <f t="shared" si="82"/>
        <v>-</v>
      </c>
      <c r="CW1232">
        <v>31373</v>
      </c>
      <c r="CX1232">
        <v>7252</v>
      </c>
      <c r="CY1232">
        <v>2901</v>
      </c>
      <c r="CZ1232">
        <v>921</v>
      </c>
      <c r="DA1232">
        <v>103185</v>
      </c>
      <c r="DB1232">
        <v>238</v>
      </c>
      <c r="DC1232">
        <v>65723</v>
      </c>
      <c r="DD1232">
        <v>7384</v>
      </c>
      <c r="DE1232">
        <v>2</v>
      </c>
      <c r="DF1232" t="s">
        <v>156</v>
      </c>
      <c r="DG1232">
        <v>1024</v>
      </c>
      <c r="DH1232">
        <v>2</v>
      </c>
      <c r="DI1232">
        <v>48000</v>
      </c>
      <c r="DJ1232">
        <v>-16</v>
      </c>
      <c r="DK1232" t="s">
        <v>176</v>
      </c>
      <c r="DL1232">
        <v>12</v>
      </c>
      <c r="DM1232" t="s">
        <v>413</v>
      </c>
      <c r="DN1232">
        <v>621439</v>
      </c>
      <c r="DO1232">
        <v>614185</v>
      </c>
      <c r="DP1232">
        <v>105033</v>
      </c>
      <c r="DQ1232">
        <v>1326039</v>
      </c>
      <c r="DR1232">
        <v>1327729</v>
      </c>
      <c r="DS1232">
        <v>614172</v>
      </c>
      <c r="DT1232">
        <v>1326038</v>
      </c>
      <c r="DU1232">
        <v>606749</v>
      </c>
      <c r="DV1232" t="s">
        <v>158</v>
      </c>
      <c r="DW1232">
        <v>602790</v>
      </c>
      <c r="DX1232">
        <v>440747</v>
      </c>
      <c r="DY1232">
        <v>509523</v>
      </c>
      <c r="DZ1232">
        <v>1847</v>
      </c>
      <c r="EA1232">
        <v>1846</v>
      </c>
      <c r="EB1232">
        <v>1325286</v>
      </c>
      <c r="EC1232">
        <v>440747</v>
      </c>
      <c r="ED1232">
        <v>440747</v>
      </c>
      <c r="EE1232">
        <v>1847</v>
      </c>
      <c r="EF1232">
        <v>1331589</v>
      </c>
      <c r="EG1232">
        <v>1329730</v>
      </c>
      <c r="EH1232">
        <v>1331828</v>
      </c>
      <c r="EI1232">
        <v>443649</v>
      </c>
      <c r="EJ1232">
        <v>510445</v>
      </c>
      <c r="EK1232">
        <v>443798</v>
      </c>
      <c r="EL1232">
        <v>606749</v>
      </c>
      <c r="EM1232">
        <v>604791</v>
      </c>
      <c r="EN1232">
        <v>614136</v>
      </c>
      <c r="EO1232" t="s">
        <v>158</v>
      </c>
      <c r="EP1232">
        <v>1331589</v>
      </c>
      <c r="EQ1232">
        <v>602790</v>
      </c>
      <c r="ER1232">
        <v>1325286</v>
      </c>
      <c r="ES1232">
        <v>652812</v>
      </c>
      <c r="ET1232" t="s">
        <v>178</v>
      </c>
      <c r="EU1232">
        <v>82</v>
      </c>
      <c r="EV1232" t="s">
        <v>1795</v>
      </c>
      <c r="EW1232">
        <v>83</v>
      </c>
      <c r="EX1232" t="s">
        <v>309</v>
      </c>
      <c r="EY1232" t="s">
        <v>169</v>
      </c>
      <c r="EZ1232">
        <v>1024</v>
      </c>
      <c r="FA1232">
        <v>-180</v>
      </c>
      <c r="FB1232">
        <v>-104</v>
      </c>
    </row>
    <row r="1233" spans="1:158" x14ac:dyDescent="0.35">
      <c r="A1233">
        <v>98</v>
      </c>
      <c r="B1233">
        <v>98</v>
      </c>
      <c r="C1233">
        <v>1730</v>
      </c>
      <c r="D1233">
        <v>1730</v>
      </c>
      <c r="E1233" t="s">
        <v>155</v>
      </c>
      <c r="F1233" t="s">
        <v>156</v>
      </c>
      <c r="G1233" t="s">
        <v>156</v>
      </c>
      <c r="H1233" t="s">
        <v>156</v>
      </c>
      <c r="I1233">
        <v>0</v>
      </c>
      <c r="J1233" t="s">
        <v>157</v>
      </c>
      <c r="K1233">
        <v>1</v>
      </c>
      <c r="L1233" t="s">
        <v>154</v>
      </c>
      <c r="M1233" t="s">
        <v>154</v>
      </c>
      <c r="N1233" t="s">
        <v>154</v>
      </c>
      <c r="O1233">
        <v>1</v>
      </c>
      <c r="P1233" t="s">
        <v>154</v>
      </c>
      <c r="Q1233" t="s">
        <v>154</v>
      </c>
      <c r="R1233" t="s">
        <v>306</v>
      </c>
      <c r="S1233">
        <v>0</v>
      </c>
      <c r="T1233">
        <v>2</v>
      </c>
      <c r="U1233">
        <v>0</v>
      </c>
      <c r="V1233">
        <v>83</v>
      </c>
      <c r="W1233">
        <v>83</v>
      </c>
      <c r="X1233">
        <v>2</v>
      </c>
      <c r="Y1233">
        <v>83</v>
      </c>
      <c r="Z1233">
        <v>20</v>
      </c>
      <c r="AA1233">
        <v>0</v>
      </c>
      <c r="AB1233">
        <v>20</v>
      </c>
      <c r="AC1233">
        <v>2</v>
      </c>
      <c r="AD1233">
        <v>2</v>
      </c>
      <c r="AE1233">
        <v>0</v>
      </c>
      <c r="AF1233">
        <v>0</v>
      </c>
      <c r="AG1233">
        <v>83</v>
      </c>
      <c r="AH1233">
        <v>2</v>
      </c>
      <c r="AI1233">
        <v>2</v>
      </c>
      <c r="AJ1233">
        <v>0</v>
      </c>
      <c r="AK1233">
        <v>83</v>
      </c>
      <c r="AL1233">
        <v>83</v>
      </c>
      <c r="AM1233">
        <v>104</v>
      </c>
      <c r="AN1233">
        <v>2</v>
      </c>
      <c r="AO1233">
        <v>2</v>
      </c>
      <c r="AP1233">
        <v>2</v>
      </c>
      <c r="AQ1233">
        <v>20</v>
      </c>
      <c r="AR1233">
        <v>20</v>
      </c>
      <c r="AS1233">
        <v>20</v>
      </c>
      <c r="AT1233">
        <v>2</v>
      </c>
      <c r="AU1233">
        <v>83</v>
      </c>
      <c r="AV1233">
        <v>20</v>
      </c>
      <c r="AW1233">
        <v>83</v>
      </c>
      <c r="AX1233">
        <v>0</v>
      </c>
      <c r="AY1233" t="s">
        <v>159</v>
      </c>
      <c r="AZ1233" t="s">
        <v>442</v>
      </c>
      <c r="BA1233" t="s">
        <v>1144</v>
      </c>
      <c r="BB1233" t="s">
        <v>1678</v>
      </c>
      <c r="BC1233" t="s">
        <v>163</v>
      </c>
      <c r="BD1233" t="b">
        <v>0</v>
      </c>
      <c r="BE1233" t="s">
        <v>167</v>
      </c>
      <c r="BF1233" t="b">
        <v>1</v>
      </c>
      <c r="BH1233" t="s">
        <v>164</v>
      </c>
      <c r="BI1233" t="s">
        <v>1679</v>
      </c>
      <c r="BJ1233" t="b">
        <v>0</v>
      </c>
      <c r="BK1233" t="s">
        <v>166</v>
      </c>
      <c r="BL1233" t="b">
        <v>0</v>
      </c>
      <c r="BM1233">
        <v>18</v>
      </c>
      <c r="BN1233" t="s">
        <v>167</v>
      </c>
      <c r="BO1233" t="s">
        <v>168</v>
      </c>
      <c r="BP1233" t="s">
        <v>167</v>
      </c>
      <c r="BQ1233" t="s">
        <v>167</v>
      </c>
      <c r="BR1233">
        <v>768</v>
      </c>
      <c r="BS1233" t="s">
        <v>156</v>
      </c>
      <c r="BT1233" t="s">
        <v>193</v>
      </c>
      <c r="BU1233" t="s">
        <v>185</v>
      </c>
      <c r="BV1233" t="s">
        <v>321</v>
      </c>
      <c r="BW1233">
        <v>83</v>
      </c>
      <c r="BX1233">
        <v>3</v>
      </c>
      <c r="BY1233">
        <v>0</v>
      </c>
      <c r="BZ1233">
        <v>6</v>
      </c>
      <c r="CA1233" t="s">
        <v>1680</v>
      </c>
      <c r="CB1233" t="s">
        <v>156</v>
      </c>
      <c r="CC1233">
        <v>7</v>
      </c>
      <c r="CD1233" t="b">
        <v>0</v>
      </c>
      <c r="CE1233" t="s">
        <v>832</v>
      </c>
      <c r="CF1233" t="s">
        <v>833</v>
      </c>
      <c r="CG1233">
        <v>71</v>
      </c>
      <c r="CH1233">
        <v>0</v>
      </c>
      <c r="CI1233" t="s">
        <v>306</v>
      </c>
      <c r="CJ1233" t="s">
        <v>430</v>
      </c>
      <c r="CK1233" t="s">
        <v>430</v>
      </c>
      <c r="CL1233" t="s">
        <v>430</v>
      </c>
      <c r="CM1233" t="s">
        <v>430</v>
      </c>
      <c r="CN1233" t="s">
        <v>1682</v>
      </c>
      <c r="CO1233" t="s">
        <v>306</v>
      </c>
      <c r="CP1233" t="s">
        <v>430</v>
      </c>
      <c r="CQ1233">
        <v>1</v>
      </c>
      <c r="CR1233">
        <v>524</v>
      </c>
      <c r="CS1233" t="str">
        <f t="shared" si="85"/>
        <v>-</v>
      </c>
      <c r="CT1233">
        <f t="shared" si="83"/>
        <v>2202.5714285714284</v>
      </c>
      <c r="CU1233">
        <f t="shared" si="84"/>
        <v>2570.2272856017166</v>
      </c>
      <c r="CV1233" t="str">
        <f t="shared" si="82"/>
        <v>-</v>
      </c>
      <c r="CW1233">
        <v>31373</v>
      </c>
      <c r="CX1233">
        <v>7252</v>
      </c>
      <c r="CY1233">
        <v>2901</v>
      </c>
      <c r="CZ1233">
        <v>921</v>
      </c>
      <c r="DA1233">
        <v>103185</v>
      </c>
      <c r="DB1233">
        <v>524</v>
      </c>
      <c r="DC1233">
        <v>65723</v>
      </c>
      <c r="DD1233">
        <v>7384</v>
      </c>
      <c r="DE1233">
        <v>2</v>
      </c>
      <c r="DF1233" t="s">
        <v>156</v>
      </c>
      <c r="DG1233">
        <v>1024</v>
      </c>
      <c r="DH1233">
        <v>2</v>
      </c>
      <c r="DI1233">
        <v>48000</v>
      </c>
      <c r="DJ1233">
        <v>-16</v>
      </c>
      <c r="DK1233" t="s">
        <v>176</v>
      </c>
      <c r="DL1233">
        <v>12</v>
      </c>
      <c r="DM1233" t="s">
        <v>413</v>
      </c>
      <c r="DN1233">
        <v>621439</v>
      </c>
      <c r="DO1233">
        <v>614185</v>
      </c>
      <c r="DP1233">
        <v>105033</v>
      </c>
      <c r="DQ1233">
        <v>1332611</v>
      </c>
      <c r="DR1233">
        <v>1334370</v>
      </c>
      <c r="DS1233">
        <v>614172</v>
      </c>
      <c r="DT1233">
        <v>1332611</v>
      </c>
      <c r="DU1233">
        <v>606749</v>
      </c>
      <c r="DV1233" t="s">
        <v>158</v>
      </c>
      <c r="DW1233">
        <v>602790</v>
      </c>
      <c r="DX1233">
        <v>440747</v>
      </c>
      <c r="DY1233">
        <v>509523</v>
      </c>
      <c r="DZ1233">
        <v>1847</v>
      </c>
      <c r="EA1233">
        <v>1846</v>
      </c>
      <c r="EB1233">
        <v>1331861</v>
      </c>
      <c r="EC1233">
        <v>440747</v>
      </c>
      <c r="ED1233">
        <v>440747</v>
      </c>
      <c r="EE1233">
        <v>1847</v>
      </c>
      <c r="EF1233">
        <v>1338100</v>
      </c>
      <c r="EG1233">
        <v>1336370</v>
      </c>
      <c r="EH1233">
        <v>1338625</v>
      </c>
      <c r="EI1233">
        <v>443649</v>
      </c>
      <c r="EJ1233">
        <v>510445</v>
      </c>
      <c r="EK1233">
        <v>443798</v>
      </c>
      <c r="EL1233">
        <v>606749</v>
      </c>
      <c r="EM1233">
        <v>604791</v>
      </c>
      <c r="EN1233">
        <v>614136</v>
      </c>
      <c r="EO1233" t="s">
        <v>158</v>
      </c>
      <c r="EP1233">
        <v>1338100</v>
      </c>
      <c r="EQ1233">
        <v>602790</v>
      </c>
      <c r="ER1233">
        <v>1331861</v>
      </c>
      <c r="ES1233">
        <v>652812</v>
      </c>
      <c r="ET1233" t="s">
        <v>178</v>
      </c>
      <c r="EU1233">
        <v>83</v>
      </c>
      <c r="EV1233" t="s">
        <v>1796</v>
      </c>
      <c r="EW1233">
        <v>84</v>
      </c>
      <c r="EX1233" t="s">
        <v>309</v>
      </c>
      <c r="EY1233" t="s">
        <v>169</v>
      </c>
      <c r="EZ1233">
        <v>1024</v>
      </c>
      <c r="FA1233">
        <v>-180</v>
      </c>
      <c r="FB1233">
        <v>-104</v>
      </c>
    </row>
    <row r="1234" spans="1:158" x14ac:dyDescent="0.35">
      <c r="A1234" t="s">
        <v>154</v>
      </c>
      <c r="B1234" t="s">
        <v>154</v>
      </c>
      <c r="C1234">
        <v>5963</v>
      </c>
      <c r="D1234">
        <v>5963</v>
      </c>
      <c r="E1234" t="s">
        <v>155</v>
      </c>
      <c r="F1234" t="s">
        <v>156</v>
      </c>
      <c r="G1234" t="s">
        <v>156</v>
      </c>
      <c r="H1234" t="s">
        <v>156</v>
      </c>
      <c r="I1234">
        <v>0</v>
      </c>
      <c r="J1234" t="s">
        <v>157</v>
      </c>
      <c r="K1234">
        <v>1</v>
      </c>
      <c r="L1234" t="s">
        <v>154</v>
      </c>
      <c r="M1234" t="s">
        <v>154</v>
      </c>
      <c r="N1234" t="s">
        <v>154</v>
      </c>
      <c r="O1234" t="s">
        <v>158</v>
      </c>
      <c r="P1234" t="s">
        <v>154</v>
      </c>
      <c r="Q1234" t="s">
        <v>154</v>
      </c>
      <c r="R1234" t="s">
        <v>158</v>
      </c>
      <c r="S1234">
        <v>0</v>
      </c>
      <c r="T1234" t="s">
        <v>158</v>
      </c>
      <c r="U1234">
        <v>0</v>
      </c>
      <c r="V1234" t="s">
        <v>158</v>
      </c>
      <c r="W1234" t="s">
        <v>158</v>
      </c>
      <c r="X1234">
        <v>0</v>
      </c>
      <c r="Y1234" t="s">
        <v>158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t="s">
        <v>158</v>
      </c>
      <c r="AH1234">
        <v>0</v>
      </c>
      <c r="AI1234">
        <v>0</v>
      </c>
      <c r="AJ1234">
        <v>0</v>
      </c>
      <c r="AK1234" t="s">
        <v>158</v>
      </c>
      <c r="AL1234" t="s">
        <v>158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 t="s">
        <v>158</v>
      </c>
      <c r="AV1234">
        <v>0</v>
      </c>
      <c r="AW1234" t="s">
        <v>158</v>
      </c>
      <c r="AX1234">
        <v>0</v>
      </c>
      <c r="AY1234" t="s">
        <v>159</v>
      </c>
      <c r="AZ1234" t="s">
        <v>414</v>
      </c>
      <c r="BA1234" t="s">
        <v>542</v>
      </c>
      <c r="BB1234" t="s">
        <v>1797</v>
      </c>
      <c r="BC1234" t="s">
        <v>163</v>
      </c>
      <c r="BD1234" t="b">
        <v>0</v>
      </c>
      <c r="BE1234" t="s">
        <v>158</v>
      </c>
      <c r="BF1234" t="b">
        <v>0</v>
      </c>
      <c r="BH1234" t="s">
        <v>164</v>
      </c>
      <c r="BI1234" t="s">
        <v>1798</v>
      </c>
      <c r="BJ1234" t="b">
        <v>0</v>
      </c>
      <c r="BK1234" t="s">
        <v>166</v>
      </c>
      <c r="BL1234" t="b">
        <v>0</v>
      </c>
      <c r="BM1234">
        <v>18</v>
      </c>
      <c r="BN1234" t="s">
        <v>167</v>
      </c>
      <c r="BO1234" t="s">
        <v>168</v>
      </c>
      <c r="BP1234" t="s">
        <v>167</v>
      </c>
      <c r="BQ1234" t="s">
        <v>169</v>
      </c>
      <c r="BR1234">
        <v>768</v>
      </c>
      <c r="BS1234" t="s">
        <v>156</v>
      </c>
      <c r="BT1234" t="s">
        <v>189</v>
      </c>
      <c r="BU1234" t="s">
        <v>158</v>
      </c>
      <c r="BV1234" t="s">
        <v>158</v>
      </c>
      <c r="BW1234">
        <v>0</v>
      </c>
      <c r="BX1234">
        <v>0</v>
      </c>
      <c r="BY1234">
        <v>0</v>
      </c>
      <c r="BZ1234">
        <v>0</v>
      </c>
      <c r="CA1234" t="s">
        <v>1799</v>
      </c>
      <c r="CB1234" t="s">
        <v>156</v>
      </c>
      <c r="CC1234">
        <v>1</v>
      </c>
      <c r="CD1234" t="b">
        <v>0</v>
      </c>
      <c r="CE1234" t="s">
        <v>172</v>
      </c>
      <c r="CF1234" t="s">
        <v>1800</v>
      </c>
      <c r="CG1234" t="s">
        <v>158</v>
      </c>
      <c r="CH1234">
        <v>0</v>
      </c>
      <c r="CI1234">
        <v>1</v>
      </c>
      <c r="CJ1234" t="s">
        <v>158</v>
      </c>
      <c r="CK1234" t="s">
        <v>158</v>
      </c>
      <c r="CL1234" t="s">
        <v>430</v>
      </c>
      <c r="CM1234" t="s">
        <v>430</v>
      </c>
      <c r="CN1234" t="s">
        <v>430</v>
      </c>
      <c r="CO1234" t="s">
        <v>158</v>
      </c>
      <c r="CP1234" t="s">
        <v>430</v>
      </c>
      <c r="CQ1234">
        <v>1</v>
      </c>
      <c r="CR1234">
        <v>5963</v>
      </c>
      <c r="CS1234" t="str">
        <f t="shared" si="85"/>
        <v>-</v>
      </c>
      <c r="CW1234" t="s">
        <v>158</v>
      </c>
      <c r="CX1234" t="s">
        <v>158</v>
      </c>
      <c r="CY1234">
        <v>6289</v>
      </c>
      <c r="CZ1234">
        <v>4233</v>
      </c>
      <c r="DA1234">
        <v>8173</v>
      </c>
      <c r="DB1234" t="s">
        <v>158</v>
      </c>
      <c r="DC1234">
        <v>47993</v>
      </c>
      <c r="DD1234">
        <v>5963</v>
      </c>
      <c r="DE1234">
        <v>2</v>
      </c>
      <c r="DF1234" t="s">
        <v>156</v>
      </c>
      <c r="DG1234">
        <v>1024</v>
      </c>
      <c r="DH1234">
        <v>2</v>
      </c>
      <c r="DI1234">
        <v>48000</v>
      </c>
      <c r="DJ1234">
        <v>-16</v>
      </c>
      <c r="DK1234" t="s">
        <v>176</v>
      </c>
      <c r="DL1234">
        <v>13</v>
      </c>
      <c r="DM1234" t="s">
        <v>177</v>
      </c>
      <c r="DN1234" t="s">
        <v>158</v>
      </c>
      <c r="DO1234" t="s">
        <v>158</v>
      </c>
      <c r="DP1234">
        <v>11035</v>
      </c>
      <c r="DQ1234" t="s">
        <v>158</v>
      </c>
      <c r="DR1234" t="s">
        <v>158</v>
      </c>
      <c r="DS1234" t="s">
        <v>158</v>
      </c>
      <c r="DT1234" t="s">
        <v>158</v>
      </c>
      <c r="DU1234">
        <v>73987</v>
      </c>
      <c r="DV1234" t="s">
        <v>158</v>
      </c>
      <c r="DW1234">
        <v>69859</v>
      </c>
      <c r="DX1234">
        <v>11061</v>
      </c>
      <c r="DY1234">
        <v>65497</v>
      </c>
      <c r="DZ1234">
        <v>2851</v>
      </c>
      <c r="EA1234">
        <v>2715</v>
      </c>
      <c r="EB1234" t="s">
        <v>158</v>
      </c>
      <c r="EC1234">
        <v>11057</v>
      </c>
      <c r="ED1234">
        <v>11057</v>
      </c>
      <c r="EE1234">
        <v>2848</v>
      </c>
      <c r="EF1234" t="s">
        <v>158</v>
      </c>
      <c r="EG1234" t="s">
        <v>158</v>
      </c>
      <c r="EH1234">
        <v>80002</v>
      </c>
      <c r="EI1234">
        <v>17360</v>
      </c>
      <c r="EJ1234">
        <v>69731</v>
      </c>
      <c r="EK1234">
        <v>17499</v>
      </c>
      <c r="EL1234">
        <v>73987</v>
      </c>
      <c r="EM1234">
        <v>71859</v>
      </c>
      <c r="EN1234">
        <v>80002</v>
      </c>
      <c r="EO1234" t="s">
        <v>158</v>
      </c>
      <c r="EP1234" t="s">
        <v>158</v>
      </c>
      <c r="EQ1234">
        <v>69857</v>
      </c>
      <c r="ER1234" t="s">
        <v>158</v>
      </c>
      <c r="ES1234" t="s">
        <v>158</v>
      </c>
      <c r="ET1234" t="s">
        <v>178</v>
      </c>
      <c r="EU1234">
        <v>0</v>
      </c>
      <c r="EV1234" t="s">
        <v>1801</v>
      </c>
      <c r="EW1234">
        <v>1</v>
      </c>
      <c r="EX1234" t="s">
        <v>158</v>
      </c>
      <c r="EY1234" t="s">
        <v>169</v>
      </c>
      <c r="EZ1234">
        <v>1024</v>
      </c>
      <c r="FA1234">
        <v>-115</v>
      </c>
      <c r="FB1234">
        <v>165</v>
      </c>
    </row>
    <row r="1235" spans="1:158" x14ac:dyDescent="0.35">
      <c r="A1235" t="s">
        <v>154</v>
      </c>
      <c r="B1235" t="s">
        <v>154</v>
      </c>
      <c r="C1235">
        <v>4886</v>
      </c>
      <c r="D1235">
        <v>4886</v>
      </c>
      <c r="E1235" t="s">
        <v>155</v>
      </c>
      <c r="F1235" t="s">
        <v>156</v>
      </c>
      <c r="G1235" t="s">
        <v>156</v>
      </c>
      <c r="H1235" t="s">
        <v>156</v>
      </c>
      <c r="I1235">
        <v>0</v>
      </c>
      <c r="J1235" t="s">
        <v>157</v>
      </c>
      <c r="K1235">
        <v>0</v>
      </c>
      <c r="L1235" t="s">
        <v>154</v>
      </c>
      <c r="M1235" t="s">
        <v>154</v>
      </c>
      <c r="N1235" t="s">
        <v>154</v>
      </c>
      <c r="O1235" t="s">
        <v>158</v>
      </c>
      <c r="P1235" t="s">
        <v>154</v>
      </c>
      <c r="Q1235" t="s">
        <v>154</v>
      </c>
      <c r="R1235" t="s">
        <v>158</v>
      </c>
      <c r="S1235">
        <v>0</v>
      </c>
      <c r="T1235" t="s">
        <v>158</v>
      </c>
      <c r="U1235">
        <v>0</v>
      </c>
      <c r="V1235" t="s">
        <v>158</v>
      </c>
      <c r="W1235" t="s">
        <v>158</v>
      </c>
      <c r="X1235">
        <v>0</v>
      </c>
      <c r="Y1235" t="s">
        <v>158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 t="s">
        <v>158</v>
      </c>
      <c r="AH1235">
        <v>0</v>
      </c>
      <c r="AI1235">
        <v>0</v>
      </c>
      <c r="AJ1235">
        <v>0</v>
      </c>
      <c r="AK1235" t="s">
        <v>158</v>
      </c>
      <c r="AL1235" t="s">
        <v>158</v>
      </c>
      <c r="AM1235">
        <v>1</v>
      </c>
      <c r="AN1235">
        <v>0</v>
      </c>
      <c r="AO1235">
        <v>0</v>
      </c>
      <c r="AP1235">
        <v>0</v>
      </c>
      <c r="AQ1235">
        <v>1</v>
      </c>
      <c r="AR1235">
        <v>1</v>
      </c>
      <c r="AS1235">
        <v>1</v>
      </c>
      <c r="AT1235">
        <v>0</v>
      </c>
      <c r="AU1235" t="s">
        <v>158</v>
      </c>
      <c r="AV1235">
        <v>1</v>
      </c>
      <c r="AW1235" t="s">
        <v>158</v>
      </c>
      <c r="AX1235">
        <v>0</v>
      </c>
      <c r="AY1235" t="s">
        <v>159</v>
      </c>
      <c r="AZ1235" t="s">
        <v>245</v>
      </c>
      <c r="BA1235" t="s">
        <v>206</v>
      </c>
      <c r="BB1235" t="s">
        <v>1797</v>
      </c>
      <c r="BC1235" t="s">
        <v>163</v>
      </c>
      <c r="BD1235" t="b">
        <v>0</v>
      </c>
      <c r="BE1235" t="s">
        <v>158</v>
      </c>
      <c r="BF1235" t="b">
        <v>0</v>
      </c>
      <c r="BH1235" t="s">
        <v>164</v>
      </c>
      <c r="BI1235" t="s">
        <v>1798</v>
      </c>
      <c r="BJ1235" t="b">
        <v>0</v>
      </c>
      <c r="BK1235" t="s">
        <v>166</v>
      </c>
      <c r="BL1235" t="b">
        <v>0</v>
      </c>
      <c r="BM1235">
        <v>18</v>
      </c>
      <c r="BN1235" t="s">
        <v>167</v>
      </c>
      <c r="BO1235" t="s">
        <v>168</v>
      </c>
      <c r="BP1235" t="s">
        <v>167</v>
      </c>
      <c r="BQ1235" t="s">
        <v>169</v>
      </c>
      <c r="BR1235">
        <v>768</v>
      </c>
      <c r="BS1235" t="s">
        <v>156</v>
      </c>
      <c r="BT1235" t="s">
        <v>185</v>
      </c>
      <c r="BU1235" t="s">
        <v>158</v>
      </c>
      <c r="BV1235" t="s">
        <v>158</v>
      </c>
      <c r="BW1235">
        <v>1</v>
      </c>
      <c r="BX1235">
        <v>0</v>
      </c>
      <c r="BY1235">
        <v>0</v>
      </c>
      <c r="BZ1235">
        <v>1</v>
      </c>
      <c r="CA1235" t="s">
        <v>1799</v>
      </c>
      <c r="CB1235" t="s">
        <v>156</v>
      </c>
      <c r="CC1235">
        <v>1</v>
      </c>
      <c r="CD1235" t="b">
        <v>0</v>
      </c>
      <c r="CE1235" t="s">
        <v>172</v>
      </c>
      <c r="CF1235" t="s">
        <v>1800</v>
      </c>
      <c r="CG1235" t="s">
        <v>158</v>
      </c>
      <c r="CH1235">
        <v>0</v>
      </c>
      <c r="CI1235">
        <v>1</v>
      </c>
      <c r="CJ1235" t="s">
        <v>158</v>
      </c>
      <c r="CK1235" t="s">
        <v>158</v>
      </c>
      <c r="CL1235" t="s">
        <v>430</v>
      </c>
      <c r="CM1235" t="s">
        <v>430</v>
      </c>
      <c r="CN1235" t="s">
        <v>430</v>
      </c>
      <c r="CO1235" t="s">
        <v>158</v>
      </c>
      <c r="CP1235" t="s">
        <v>430</v>
      </c>
      <c r="CQ1235">
        <v>1</v>
      </c>
      <c r="CR1235">
        <v>3809</v>
      </c>
      <c r="CS1235" t="str">
        <f t="shared" si="85"/>
        <v>-</v>
      </c>
      <c r="CW1235" t="s">
        <v>158</v>
      </c>
      <c r="CX1235" t="s">
        <v>158</v>
      </c>
      <c r="CY1235">
        <v>6289</v>
      </c>
      <c r="CZ1235">
        <v>4233</v>
      </c>
      <c r="DA1235">
        <v>8173</v>
      </c>
      <c r="DB1235" t="s">
        <v>158</v>
      </c>
      <c r="DC1235">
        <v>47993</v>
      </c>
      <c r="DD1235">
        <v>3809</v>
      </c>
      <c r="DE1235">
        <v>2</v>
      </c>
      <c r="DF1235" t="s">
        <v>156</v>
      </c>
      <c r="DG1235">
        <v>1024</v>
      </c>
      <c r="DH1235">
        <v>2</v>
      </c>
      <c r="DI1235">
        <v>48000</v>
      </c>
      <c r="DJ1235">
        <v>-16</v>
      </c>
      <c r="DK1235" t="s">
        <v>176</v>
      </c>
      <c r="DL1235">
        <v>13</v>
      </c>
      <c r="DM1235" t="s">
        <v>177</v>
      </c>
      <c r="DN1235" t="s">
        <v>158</v>
      </c>
      <c r="DO1235" t="s">
        <v>158</v>
      </c>
      <c r="DP1235">
        <v>11035</v>
      </c>
      <c r="DQ1235" t="s">
        <v>158</v>
      </c>
      <c r="DR1235" t="s">
        <v>158</v>
      </c>
      <c r="DS1235" t="s">
        <v>158</v>
      </c>
      <c r="DT1235" t="s">
        <v>158</v>
      </c>
      <c r="DU1235">
        <v>83891</v>
      </c>
      <c r="DV1235" t="s">
        <v>158</v>
      </c>
      <c r="DW1235">
        <v>80119</v>
      </c>
      <c r="DX1235">
        <v>11061</v>
      </c>
      <c r="DY1235">
        <v>65497</v>
      </c>
      <c r="DZ1235">
        <v>2851</v>
      </c>
      <c r="EA1235">
        <v>2715</v>
      </c>
      <c r="EB1235" t="s">
        <v>158</v>
      </c>
      <c r="EC1235">
        <v>11057</v>
      </c>
      <c r="ED1235">
        <v>11057</v>
      </c>
      <c r="EE1235">
        <v>2848</v>
      </c>
      <c r="EF1235" t="s">
        <v>158</v>
      </c>
      <c r="EG1235" t="s">
        <v>158</v>
      </c>
      <c r="EH1235">
        <v>87701</v>
      </c>
      <c r="EI1235">
        <v>17360</v>
      </c>
      <c r="EJ1235">
        <v>69731</v>
      </c>
      <c r="EK1235">
        <v>17499</v>
      </c>
      <c r="EL1235">
        <v>83891</v>
      </c>
      <c r="EM1235">
        <v>82119</v>
      </c>
      <c r="EN1235">
        <v>87701</v>
      </c>
      <c r="EO1235" t="s">
        <v>158</v>
      </c>
      <c r="EP1235" t="s">
        <v>158</v>
      </c>
      <c r="EQ1235">
        <v>80114</v>
      </c>
      <c r="ER1235" t="s">
        <v>158</v>
      </c>
      <c r="ES1235" t="s">
        <v>158</v>
      </c>
      <c r="ET1235" t="s">
        <v>178</v>
      </c>
      <c r="EU1235">
        <v>0</v>
      </c>
      <c r="EV1235" t="s">
        <v>1802</v>
      </c>
      <c r="EW1235">
        <v>2</v>
      </c>
      <c r="EX1235" t="s">
        <v>158</v>
      </c>
      <c r="EY1235" t="s">
        <v>169</v>
      </c>
      <c r="EZ1235">
        <v>1024</v>
      </c>
      <c r="FA1235">
        <v>-260</v>
      </c>
      <c r="FB1235">
        <v>180</v>
      </c>
    </row>
    <row r="1236" spans="1:158" x14ac:dyDescent="0.35">
      <c r="A1236" t="s">
        <v>154</v>
      </c>
      <c r="B1236" t="s">
        <v>154</v>
      </c>
      <c r="C1236">
        <v>4295</v>
      </c>
      <c r="D1236">
        <v>4295</v>
      </c>
      <c r="E1236" t="s">
        <v>155</v>
      </c>
      <c r="F1236" t="s">
        <v>156</v>
      </c>
      <c r="G1236" t="s">
        <v>156</v>
      </c>
      <c r="H1236" t="s">
        <v>156</v>
      </c>
      <c r="I1236">
        <v>0</v>
      </c>
      <c r="J1236" t="s">
        <v>157</v>
      </c>
      <c r="K1236">
        <v>1</v>
      </c>
      <c r="L1236" t="s">
        <v>154</v>
      </c>
      <c r="M1236" t="s">
        <v>154</v>
      </c>
      <c r="N1236" t="s">
        <v>154</v>
      </c>
      <c r="O1236" t="s">
        <v>158</v>
      </c>
      <c r="P1236" t="s">
        <v>154</v>
      </c>
      <c r="Q1236" t="s">
        <v>154</v>
      </c>
      <c r="R1236" t="s">
        <v>158</v>
      </c>
      <c r="S1236">
        <v>0</v>
      </c>
      <c r="T1236" t="s">
        <v>158</v>
      </c>
      <c r="U1236">
        <v>0</v>
      </c>
      <c r="V1236" t="s">
        <v>158</v>
      </c>
      <c r="W1236" t="s">
        <v>158</v>
      </c>
      <c r="X1236">
        <v>0</v>
      </c>
      <c r="Y1236" t="s">
        <v>158</v>
      </c>
      <c r="Z1236">
        <v>2</v>
      </c>
      <c r="AA1236">
        <v>0</v>
      </c>
      <c r="AB1236">
        <v>2</v>
      </c>
      <c r="AC1236">
        <v>0</v>
      </c>
      <c r="AD1236">
        <v>0</v>
      </c>
      <c r="AE1236">
        <v>0</v>
      </c>
      <c r="AF1236">
        <v>0</v>
      </c>
      <c r="AG1236" t="s">
        <v>158</v>
      </c>
      <c r="AH1236">
        <v>0</v>
      </c>
      <c r="AI1236">
        <v>0</v>
      </c>
      <c r="AJ1236">
        <v>0</v>
      </c>
      <c r="AK1236" t="s">
        <v>158</v>
      </c>
      <c r="AL1236" t="s">
        <v>158</v>
      </c>
      <c r="AM1236">
        <v>2</v>
      </c>
      <c r="AN1236">
        <v>0</v>
      </c>
      <c r="AO1236">
        <v>0</v>
      </c>
      <c r="AP1236">
        <v>0</v>
      </c>
      <c r="AQ1236">
        <v>2</v>
      </c>
      <c r="AR1236">
        <v>2</v>
      </c>
      <c r="AS1236">
        <v>2</v>
      </c>
      <c r="AT1236">
        <v>0</v>
      </c>
      <c r="AU1236" t="s">
        <v>158</v>
      </c>
      <c r="AV1236">
        <v>2</v>
      </c>
      <c r="AW1236" t="s">
        <v>158</v>
      </c>
      <c r="AX1236">
        <v>0</v>
      </c>
      <c r="AY1236" t="s">
        <v>159</v>
      </c>
      <c r="AZ1236" t="s">
        <v>828</v>
      </c>
      <c r="BA1236" t="s">
        <v>1803</v>
      </c>
      <c r="BB1236" t="s">
        <v>1797</v>
      </c>
      <c r="BC1236" t="s">
        <v>163</v>
      </c>
      <c r="BD1236" t="b">
        <v>0</v>
      </c>
      <c r="BE1236" t="s">
        <v>158</v>
      </c>
      <c r="BF1236" t="b">
        <v>0</v>
      </c>
      <c r="BH1236" t="s">
        <v>164</v>
      </c>
      <c r="BI1236" t="s">
        <v>1798</v>
      </c>
      <c r="BJ1236" t="b">
        <v>0</v>
      </c>
      <c r="BK1236" t="s">
        <v>166</v>
      </c>
      <c r="BL1236" t="b">
        <v>0</v>
      </c>
      <c r="BM1236">
        <v>18</v>
      </c>
      <c r="BN1236" t="s">
        <v>167</v>
      </c>
      <c r="BO1236" t="s">
        <v>168</v>
      </c>
      <c r="BP1236" t="s">
        <v>167</v>
      </c>
      <c r="BQ1236" t="s">
        <v>169</v>
      </c>
      <c r="BR1236">
        <v>768</v>
      </c>
      <c r="BS1236" t="s">
        <v>156</v>
      </c>
      <c r="BT1236" t="s">
        <v>201</v>
      </c>
      <c r="BU1236" t="s">
        <v>158</v>
      </c>
      <c r="BV1236" t="s">
        <v>158</v>
      </c>
      <c r="BW1236">
        <v>2</v>
      </c>
      <c r="BX1236">
        <v>0</v>
      </c>
      <c r="BY1236">
        <v>0</v>
      </c>
      <c r="BZ1236">
        <v>2</v>
      </c>
      <c r="CA1236" t="s">
        <v>1799</v>
      </c>
      <c r="CB1236" t="s">
        <v>156</v>
      </c>
      <c r="CC1236">
        <v>2</v>
      </c>
      <c r="CD1236" t="b">
        <v>0</v>
      </c>
      <c r="CE1236" t="s">
        <v>172</v>
      </c>
      <c r="CF1236" t="s">
        <v>1800</v>
      </c>
      <c r="CG1236" t="s">
        <v>158</v>
      </c>
      <c r="CH1236">
        <v>0</v>
      </c>
      <c r="CI1236">
        <v>1</v>
      </c>
      <c r="CJ1236" t="s">
        <v>158</v>
      </c>
      <c r="CK1236" t="s">
        <v>158</v>
      </c>
      <c r="CL1236" t="s">
        <v>430</v>
      </c>
      <c r="CM1236" t="s">
        <v>430</v>
      </c>
      <c r="CN1236" t="s">
        <v>430</v>
      </c>
      <c r="CO1236" t="s">
        <v>158</v>
      </c>
      <c r="CP1236" t="s">
        <v>430</v>
      </c>
      <c r="CQ1236">
        <v>1</v>
      </c>
      <c r="CR1236">
        <v>3114</v>
      </c>
      <c r="CS1236" t="str">
        <f t="shared" si="85"/>
        <v>-</v>
      </c>
      <c r="CW1236" t="s">
        <v>158</v>
      </c>
      <c r="CX1236" t="s">
        <v>158</v>
      </c>
      <c r="CY1236">
        <v>6289</v>
      </c>
      <c r="CZ1236">
        <v>4233</v>
      </c>
      <c r="DA1236">
        <v>8173</v>
      </c>
      <c r="DB1236" t="s">
        <v>158</v>
      </c>
      <c r="DC1236">
        <v>47993</v>
      </c>
      <c r="DD1236">
        <v>3114</v>
      </c>
      <c r="DE1236">
        <v>2</v>
      </c>
      <c r="DF1236" t="s">
        <v>156</v>
      </c>
      <c r="DG1236">
        <v>1024</v>
      </c>
      <c r="DH1236">
        <v>2</v>
      </c>
      <c r="DI1236">
        <v>48000</v>
      </c>
      <c r="DJ1236">
        <v>-16</v>
      </c>
      <c r="DK1236" t="s">
        <v>176</v>
      </c>
      <c r="DL1236">
        <v>13</v>
      </c>
      <c r="DM1236" t="s">
        <v>177</v>
      </c>
      <c r="DN1236" t="s">
        <v>158</v>
      </c>
      <c r="DO1236" t="s">
        <v>158</v>
      </c>
      <c r="DP1236">
        <v>11035</v>
      </c>
      <c r="DQ1236" t="s">
        <v>158</v>
      </c>
      <c r="DR1236" t="s">
        <v>158</v>
      </c>
      <c r="DS1236" t="s">
        <v>158</v>
      </c>
      <c r="DT1236" t="s">
        <v>158</v>
      </c>
      <c r="DU1236">
        <v>91519</v>
      </c>
      <c r="DV1236" t="s">
        <v>158</v>
      </c>
      <c r="DW1236">
        <v>87817</v>
      </c>
      <c r="DX1236">
        <v>11061</v>
      </c>
      <c r="DY1236">
        <v>65497</v>
      </c>
      <c r="DZ1236">
        <v>2851</v>
      </c>
      <c r="EA1236">
        <v>2715</v>
      </c>
      <c r="EB1236" t="s">
        <v>158</v>
      </c>
      <c r="EC1236">
        <v>11057</v>
      </c>
      <c r="ED1236">
        <v>11057</v>
      </c>
      <c r="EE1236">
        <v>2848</v>
      </c>
      <c r="EF1236" t="s">
        <v>158</v>
      </c>
      <c r="EG1236" t="s">
        <v>158</v>
      </c>
      <c r="EH1236">
        <v>94634</v>
      </c>
      <c r="EI1236">
        <v>17360</v>
      </c>
      <c r="EJ1236">
        <v>69731</v>
      </c>
      <c r="EK1236">
        <v>17499</v>
      </c>
      <c r="EL1236">
        <v>91519</v>
      </c>
      <c r="EM1236">
        <v>89817</v>
      </c>
      <c r="EN1236">
        <v>94634</v>
      </c>
      <c r="EO1236" t="s">
        <v>158</v>
      </c>
      <c r="EP1236" t="s">
        <v>158</v>
      </c>
      <c r="EQ1236">
        <v>87811</v>
      </c>
      <c r="ER1236" t="s">
        <v>158</v>
      </c>
      <c r="ES1236" t="s">
        <v>158</v>
      </c>
      <c r="ET1236" t="s">
        <v>178</v>
      </c>
      <c r="EU1236">
        <v>0</v>
      </c>
      <c r="EV1236" t="s">
        <v>1804</v>
      </c>
      <c r="EW1236">
        <v>3</v>
      </c>
      <c r="EX1236" t="s">
        <v>158</v>
      </c>
      <c r="EY1236" t="s">
        <v>169</v>
      </c>
      <c r="EZ1236">
        <v>1024</v>
      </c>
      <c r="FA1236">
        <v>-9</v>
      </c>
      <c r="FB1236">
        <v>-326</v>
      </c>
    </row>
    <row r="1237" spans="1:158" x14ac:dyDescent="0.35">
      <c r="A1237" t="s">
        <v>154</v>
      </c>
      <c r="B1237" t="s">
        <v>154</v>
      </c>
      <c r="C1237">
        <v>3900</v>
      </c>
      <c r="D1237">
        <v>3900</v>
      </c>
      <c r="E1237" t="s">
        <v>155</v>
      </c>
      <c r="F1237" t="s">
        <v>156</v>
      </c>
      <c r="G1237" t="s">
        <v>156</v>
      </c>
      <c r="H1237" t="s">
        <v>156</v>
      </c>
      <c r="I1237">
        <v>0</v>
      </c>
      <c r="J1237" t="s">
        <v>157</v>
      </c>
      <c r="K1237">
        <v>1</v>
      </c>
      <c r="L1237" t="s">
        <v>154</v>
      </c>
      <c r="M1237" t="s">
        <v>154</v>
      </c>
      <c r="N1237" t="s">
        <v>154</v>
      </c>
      <c r="O1237" t="s">
        <v>158</v>
      </c>
      <c r="P1237" t="s">
        <v>154</v>
      </c>
      <c r="Q1237" t="s">
        <v>154</v>
      </c>
      <c r="R1237" t="s">
        <v>158</v>
      </c>
      <c r="S1237">
        <v>0</v>
      </c>
      <c r="T1237" t="s">
        <v>158</v>
      </c>
      <c r="U1237">
        <v>0</v>
      </c>
      <c r="V1237" t="s">
        <v>158</v>
      </c>
      <c r="W1237" t="s">
        <v>158</v>
      </c>
      <c r="X1237">
        <v>0</v>
      </c>
      <c r="Y1237" t="s">
        <v>158</v>
      </c>
      <c r="Z1237">
        <v>3</v>
      </c>
      <c r="AA1237">
        <v>0</v>
      </c>
      <c r="AB1237">
        <v>3</v>
      </c>
      <c r="AC1237">
        <v>0</v>
      </c>
      <c r="AD1237">
        <v>0</v>
      </c>
      <c r="AE1237">
        <v>0</v>
      </c>
      <c r="AF1237">
        <v>0</v>
      </c>
      <c r="AG1237" t="s">
        <v>158</v>
      </c>
      <c r="AH1237">
        <v>0</v>
      </c>
      <c r="AI1237">
        <v>0</v>
      </c>
      <c r="AJ1237">
        <v>0</v>
      </c>
      <c r="AK1237" t="s">
        <v>158</v>
      </c>
      <c r="AL1237" t="s">
        <v>158</v>
      </c>
      <c r="AM1237">
        <v>3</v>
      </c>
      <c r="AN1237">
        <v>0</v>
      </c>
      <c r="AO1237">
        <v>0</v>
      </c>
      <c r="AP1237">
        <v>0</v>
      </c>
      <c r="AQ1237">
        <v>3</v>
      </c>
      <c r="AR1237">
        <v>3</v>
      </c>
      <c r="AS1237">
        <v>3</v>
      </c>
      <c r="AT1237">
        <v>0</v>
      </c>
      <c r="AU1237" t="s">
        <v>158</v>
      </c>
      <c r="AV1237">
        <v>3</v>
      </c>
      <c r="AW1237" t="s">
        <v>158</v>
      </c>
      <c r="AX1237">
        <v>0</v>
      </c>
      <c r="AY1237" t="s">
        <v>159</v>
      </c>
      <c r="AZ1237" t="s">
        <v>180</v>
      </c>
      <c r="BA1237" t="s">
        <v>818</v>
      </c>
      <c r="BB1237" t="s">
        <v>1797</v>
      </c>
      <c r="BC1237" t="s">
        <v>163</v>
      </c>
      <c r="BD1237" t="b">
        <v>0</v>
      </c>
      <c r="BE1237" t="s">
        <v>158</v>
      </c>
      <c r="BF1237" t="b">
        <v>0</v>
      </c>
      <c r="BH1237" t="s">
        <v>164</v>
      </c>
      <c r="BI1237" t="s">
        <v>1798</v>
      </c>
      <c r="BJ1237" t="b">
        <v>0</v>
      </c>
      <c r="BK1237" t="s">
        <v>166</v>
      </c>
      <c r="BL1237" t="b">
        <v>0</v>
      </c>
      <c r="BM1237">
        <v>18</v>
      </c>
      <c r="BN1237" t="s">
        <v>167</v>
      </c>
      <c r="BO1237" t="s">
        <v>168</v>
      </c>
      <c r="BP1237" t="s">
        <v>167</v>
      </c>
      <c r="BQ1237" t="s">
        <v>169</v>
      </c>
      <c r="BR1237">
        <v>768</v>
      </c>
      <c r="BS1237" t="s">
        <v>156</v>
      </c>
      <c r="BT1237" t="s">
        <v>197</v>
      </c>
      <c r="BU1237" t="s">
        <v>158</v>
      </c>
      <c r="BV1237" t="s">
        <v>158</v>
      </c>
      <c r="BW1237">
        <v>3</v>
      </c>
      <c r="BX1237">
        <v>0</v>
      </c>
      <c r="BY1237">
        <v>0</v>
      </c>
      <c r="BZ1237">
        <v>3</v>
      </c>
      <c r="CA1237" t="s">
        <v>1799</v>
      </c>
      <c r="CB1237" t="s">
        <v>156</v>
      </c>
      <c r="CC1237">
        <v>3</v>
      </c>
      <c r="CD1237" t="b">
        <v>0</v>
      </c>
      <c r="CE1237" t="s">
        <v>172</v>
      </c>
      <c r="CF1237" t="s">
        <v>1800</v>
      </c>
      <c r="CG1237" t="s">
        <v>158</v>
      </c>
      <c r="CH1237">
        <v>0</v>
      </c>
      <c r="CI1237">
        <v>1</v>
      </c>
      <c r="CJ1237" t="s">
        <v>158</v>
      </c>
      <c r="CK1237" t="s">
        <v>158</v>
      </c>
      <c r="CL1237" t="s">
        <v>430</v>
      </c>
      <c r="CM1237" t="s">
        <v>430</v>
      </c>
      <c r="CN1237" t="s">
        <v>430</v>
      </c>
      <c r="CO1237" t="s">
        <v>158</v>
      </c>
      <c r="CP1237" t="s">
        <v>430</v>
      </c>
      <c r="CQ1237">
        <v>1</v>
      </c>
      <c r="CR1237">
        <v>2715</v>
      </c>
      <c r="CS1237" t="str">
        <f t="shared" si="85"/>
        <v>-</v>
      </c>
      <c r="CW1237" t="s">
        <v>158</v>
      </c>
      <c r="CX1237" t="s">
        <v>158</v>
      </c>
      <c r="CY1237">
        <v>6289</v>
      </c>
      <c r="CZ1237">
        <v>4233</v>
      </c>
      <c r="DA1237">
        <v>8173</v>
      </c>
      <c r="DB1237" t="s">
        <v>158</v>
      </c>
      <c r="DC1237">
        <v>47993</v>
      </c>
      <c r="DD1237">
        <v>2715</v>
      </c>
      <c r="DE1237">
        <v>2</v>
      </c>
      <c r="DF1237" t="s">
        <v>156</v>
      </c>
      <c r="DG1237">
        <v>1024</v>
      </c>
      <c r="DH1237">
        <v>2</v>
      </c>
      <c r="DI1237">
        <v>48000</v>
      </c>
      <c r="DJ1237">
        <v>-16</v>
      </c>
      <c r="DK1237" t="s">
        <v>176</v>
      </c>
      <c r="DL1237">
        <v>13</v>
      </c>
      <c r="DM1237" t="s">
        <v>177</v>
      </c>
      <c r="DN1237" t="s">
        <v>158</v>
      </c>
      <c r="DO1237" t="s">
        <v>158</v>
      </c>
      <c r="DP1237">
        <v>11035</v>
      </c>
      <c r="DQ1237" t="s">
        <v>158</v>
      </c>
      <c r="DR1237" t="s">
        <v>158</v>
      </c>
      <c r="DS1237" t="s">
        <v>158</v>
      </c>
      <c r="DT1237" t="s">
        <v>158</v>
      </c>
      <c r="DU1237">
        <v>98752</v>
      </c>
      <c r="DV1237" t="s">
        <v>158</v>
      </c>
      <c r="DW1237">
        <v>94749</v>
      </c>
      <c r="DX1237">
        <v>11061</v>
      </c>
      <c r="DY1237">
        <v>65497</v>
      </c>
      <c r="DZ1237">
        <v>2851</v>
      </c>
      <c r="EA1237">
        <v>2715</v>
      </c>
      <c r="EB1237" t="s">
        <v>158</v>
      </c>
      <c r="EC1237">
        <v>11057</v>
      </c>
      <c r="ED1237">
        <v>11057</v>
      </c>
      <c r="EE1237">
        <v>2848</v>
      </c>
      <c r="EF1237" t="s">
        <v>158</v>
      </c>
      <c r="EG1237" t="s">
        <v>158</v>
      </c>
      <c r="EH1237">
        <v>101468</v>
      </c>
      <c r="EI1237">
        <v>17360</v>
      </c>
      <c r="EJ1237">
        <v>69731</v>
      </c>
      <c r="EK1237">
        <v>17499</v>
      </c>
      <c r="EL1237">
        <v>98752</v>
      </c>
      <c r="EM1237">
        <v>96749</v>
      </c>
      <c r="EN1237">
        <v>101468</v>
      </c>
      <c r="EO1237" t="s">
        <v>158</v>
      </c>
      <c r="EP1237" t="s">
        <v>158</v>
      </c>
      <c r="EQ1237">
        <v>94744</v>
      </c>
      <c r="ER1237" t="s">
        <v>158</v>
      </c>
      <c r="ES1237" t="s">
        <v>158</v>
      </c>
      <c r="ET1237" t="s">
        <v>178</v>
      </c>
      <c r="EU1237">
        <v>0</v>
      </c>
      <c r="EV1237" t="s">
        <v>1805</v>
      </c>
      <c r="EW1237">
        <v>4</v>
      </c>
      <c r="EX1237" t="s">
        <v>158</v>
      </c>
      <c r="EY1237" t="s">
        <v>169</v>
      </c>
      <c r="EZ1237">
        <v>1024</v>
      </c>
      <c r="FA1237">
        <v>155</v>
      </c>
      <c r="FB1237">
        <v>285</v>
      </c>
    </row>
    <row r="1238" spans="1:158" x14ac:dyDescent="0.35">
      <c r="A1238" t="s">
        <v>154</v>
      </c>
      <c r="B1238" t="s">
        <v>154</v>
      </c>
      <c r="C1238">
        <v>3601</v>
      </c>
      <c r="D1238">
        <v>3601</v>
      </c>
      <c r="E1238" t="s">
        <v>155</v>
      </c>
      <c r="F1238" t="s">
        <v>156</v>
      </c>
      <c r="G1238" t="s">
        <v>156</v>
      </c>
      <c r="H1238" t="s">
        <v>156</v>
      </c>
      <c r="I1238">
        <v>0</v>
      </c>
      <c r="J1238" t="s">
        <v>157</v>
      </c>
      <c r="K1238">
        <v>0</v>
      </c>
      <c r="L1238" t="s">
        <v>154</v>
      </c>
      <c r="M1238" t="s">
        <v>154</v>
      </c>
      <c r="N1238" t="s">
        <v>154</v>
      </c>
      <c r="O1238" t="s">
        <v>158</v>
      </c>
      <c r="P1238" t="s">
        <v>154</v>
      </c>
      <c r="Q1238" t="s">
        <v>154</v>
      </c>
      <c r="R1238" t="s">
        <v>158</v>
      </c>
      <c r="S1238">
        <v>0</v>
      </c>
      <c r="T1238" t="s">
        <v>158</v>
      </c>
      <c r="U1238">
        <v>0</v>
      </c>
      <c r="V1238" t="s">
        <v>158</v>
      </c>
      <c r="W1238" t="s">
        <v>158</v>
      </c>
      <c r="X1238">
        <v>0</v>
      </c>
      <c r="Y1238" t="s">
        <v>158</v>
      </c>
      <c r="Z1238">
        <v>4</v>
      </c>
      <c r="AA1238">
        <v>0</v>
      </c>
      <c r="AB1238">
        <v>4</v>
      </c>
      <c r="AC1238">
        <v>0</v>
      </c>
      <c r="AD1238">
        <v>0</v>
      </c>
      <c r="AE1238">
        <v>0</v>
      </c>
      <c r="AF1238">
        <v>0</v>
      </c>
      <c r="AG1238" t="s">
        <v>158</v>
      </c>
      <c r="AH1238">
        <v>0</v>
      </c>
      <c r="AI1238">
        <v>0</v>
      </c>
      <c r="AJ1238">
        <v>0</v>
      </c>
      <c r="AK1238" t="s">
        <v>158</v>
      </c>
      <c r="AL1238" t="s">
        <v>158</v>
      </c>
      <c r="AM1238">
        <v>4</v>
      </c>
      <c r="AN1238">
        <v>0</v>
      </c>
      <c r="AO1238">
        <v>0</v>
      </c>
      <c r="AP1238">
        <v>0</v>
      </c>
      <c r="AQ1238">
        <v>4</v>
      </c>
      <c r="AR1238">
        <v>4</v>
      </c>
      <c r="AS1238">
        <v>4</v>
      </c>
      <c r="AT1238">
        <v>0</v>
      </c>
      <c r="AU1238" t="s">
        <v>158</v>
      </c>
      <c r="AV1238">
        <v>4</v>
      </c>
      <c r="AW1238" t="s">
        <v>158</v>
      </c>
      <c r="AX1238">
        <v>0</v>
      </c>
      <c r="AY1238" t="s">
        <v>159</v>
      </c>
      <c r="AZ1238" t="s">
        <v>838</v>
      </c>
      <c r="BA1238" t="s">
        <v>453</v>
      </c>
      <c r="BB1238" t="s">
        <v>1797</v>
      </c>
      <c r="BC1238" t="s">
        <v>163</v>
      </c>
      <c r="BD1238" t="b">
        <v>0</v>
      </c>
      <c r="BE1238" t="s">
        <v>158</v>
      </c>
      <c r="BF1238" t="b">
        <v>0</v>
      </c>
      <c r="BH1238" t="s">
        <v>164</v>
      </c>
      <c r="BI1238" t="s">
        <v>1798</v>
      </c>
      <c r="BJ1238" t="b">
        <v>0</v>
      </c>
      <c r="BK1238" t="s">
        <v>166</v>
      </c>
      <c r="BL1238" t="b">
        <v>0</v>
      </c>
      <c r="BM1238">
        <v>18</v>
      </c>
      <c r="BN1238" t="s">
        <v>167</v>
      </c>
      <c r="BO1238" t="s">
        <v>168</v>
      </c>
      <c r="BP1238" t="s">
        <v>167</v>
      </c>
      <c r="BQ1238" t="s">
        <v>169</v>
      </c>
      <c r="BR1238">
        <v>768</v>
      </c>
      <c r="BS1238" t="s">
        <v>156</v>
      </c>
      <c r="BT1238" t="s">
        <v>170</v>
      </c>
      <c r="BU1238" t="s">
        <v>158</v>
      </c>
      <c r="BV1238" t="s">
        <v>158</v>
      </c>
      <c r="BW1238">
        <v>4</v>
      </c>
      <c r="BX1238">
        <v>0</v>
      </c>
      <c r="BY1238">
        <v>0</v>
      </c>
      <c r="BZ1238">
        <v>4</v>
      </c>
      <c r="CA1238" t="s">
        <v>1799</v>
      </c>
      <c r="CB1238" t="s">
        <v>156</v>
      </c>
      <c r="CC1238">
        <v>3</v>
      </c>
      <c r="CD1238" t="b">
        <v>0</v>
      </c>
      <c r="CE1238" t="s">
        <v>172</v>
      </c>
      <c r="CF1238" t="s">
        <v>1800</v>
      </c>
      <c r="CG1238" t="s">
        <v>158</v>
      </c>
      <c r="CH1238">
        <v>0</v>
      </c>
      <c r="CI1238">
        <v>1</v>
      </c>
      <c r="CJ1238" t="s">
        <v>158</v>
      </c>
      <c r="CK1238" t="s">
        <v>158</v>
      </c>
      <c r="CL1238" t="s">
        <v>430</v>
      </c>
      <c r="CM1238" t="s">
        <v>430</v>
      </c>
      <c r="CN1238" t="s">
        <v>430</v>
      </c>
      <c r="CO1238" t="s">
        <v>158</v>
      </c>
      <c r="CP1238" t="s">
        <v>430</v>
      </c>
      <c r="CQ1238">
        <v>1</v>
      </c>
      <c r="CR1238">
        <v>2407</v>
      </c>
      <c r="CS1238" t="str">
        <f t="shared" si="85"/>
        <v>-</v>
      </c>
      <c r="CW1238" t="s">
        <v>158</v>
      </c>
      <c r="CX1238" t="s">
        <v>158</v>
      </c>
      <c r="CY1238">
        <v>6289</v>
      </c>
      <c r="CZ1238">
        <v>4233</v>
      </c>
      <c r="DA1238">
        <v>8173</v>
      </c>
      <c r="DB1238" t="s">
        <v>158</v>
      </c>
      <c r="DC1238">
        <v>47993</v>
      </c>
      <c r="DD1238">
        <v>2407</v>
      </c>
      <c r="DE1238">
        <v>2</v>
      </c>
      <c r="DF1238" t="s">
        <v>156</v>
      </c>
      <c r="DG1238">
        <v>1024</v>
      </c>
      <c r="DH1238">
        <v>2</v>
      </c>
      <c r="DI1238">
        <v>48000</v>
      </c>
      <c r="DJ1238">
        <v>-16</v>
      </c>
      <c r="DK1238" t="s">
        <v>176</v>
      </c>
      <c r="DL1238">
        <v>13</v>
      </c>
      <c r="DM1238" t="s">
        <v>177</v>
      </c>
      <c r="DN1238" t="s">
        <v>158</v>
      </c>
      <c r="DO1238" t="s">
        <v>158</v>
      </c>
      <c r="DP1238">
        <v>11035</v>
      </c>
      <c r="DQ1238" t="s">
        <v>158</v>
      </c>
      <c r="DR1238" t="s">
        <v>158</v>
      </c>
      <c r="DS1238" t="s">
        <v>158</v>
      </c>
      <c r="DT1238" t="s">
        <v>158</v>
      </c>
      <c r="DU1238">
        <v>105543</v>
      </c>
      <c r="DV1238" t="s">
        <v>158</v>
      </c>
      <c r="DW1238">
        <v>101585</v>
      </c>
      <c r="DX1238">
        <v>11061</v>
      </c>
      <c r="DY1238">
        <v>65497</v>
      </c>
      <c r="DZ1238">
        <v>2851</v>
      </c>
      <c r="EA1238">
        <v>2715</v>
      </c>
      <c r="EB1238" t="s">
        <v>158</v>
      </c>
      <c r="EC1238">
        <v>11057</v>
      </c>
      <c r="ED1238">
        <v>11057</v>
      </c>
      <c r="EE1238">
        <v>2848</v>
      </c>
      <c r="EF1238" t="s">
        <v>158</v>
      </c>
      <c r="EG1238" t="s">
        <v>158</v>
      </c>
      <c r="EH1238">
        <v>107951</v>
      </c>
      <c r="EI1238">
        <v>17360</v>
      </c>
      <c r="EJ1238">
        <v>69731</v>
      </c>
      <c r="EK1238">
        <v>17499</v>
      </c>
      <c r="EL1238">
        <v>105543</v>
      </c>
      <c r="EM1238">
        <v>103585</v>
      </c>
      <c r="EN1238">
        <v>107951</v>
      </c>
      <c r="EO1238" t="s">
        <v>158</v>
      </c>
      <c r="EP1238" t="s">
        <v>158</v>
      </c>
      <c r="EQ1238">
        <v>101577</v>
      </c>
      <c r="ER1238" t="s">
        <v>158</v>
      </c>
      <c r="ES1238" t="s">
        <v>158</v>
      </c>
      <c r="ET1238" t="s">
        <v>178</v>
      </c>
      <c r="EU1238">
        <v>0</v>
      </c>
      <c r="EV1238" t="s">
        <v>1806</v>
      </c>
      <c r="EW1238">
        <v>5</v>
      </c>
      <c r="EX1238" t="s">
        <v>158</v>
      </c>
      <c r="EY1238" t="s">
        <v>169</v>
      </c>
      <c r="EZ1238">
        <v>1024</v>
      </c>
      <c r="FA1238">
        <v>-190</v>
      </c>
      <c r="FB1238">
        <v>264</v>
      </c>
    </row>
    <row r="1239" spans="1:158" x14ac:dyDescent="0.35">
      <c r="A1239" t="s">
        <v>154</v>
      </c>
      <c r="B1239" t="s">
        <v>154</v>
      </c>
      <c r="C1239">
        <v>3194</v>
      </c>
      <c r="D1239">
        <v>3194</v>
      </c>
      <c r="E1239" t="s">
        <v>155</v>
      </c>
      <c r="F1239" t="s">
        <v>156</v>
      </c>
      <c r="G1239" t="s">
        <v>156</v>
      </c>
      <c r="H1239" t="s">
        <v>156</v>
      </c>
      <c r="I1239">
        <v>0</v>
      </c>
      <c r="J1239" t="s">
        <v>157</v>
      </c>
      <c r="K1239">
        <v>0</v>
      </c>
      <c r="L1239" t="s">
        <v>154</v>
      </c>
      <c r="M1239" t="s">
        <v>154</v>
      </c>
      <c r="N1239" t="s">
        <v>154</v>
      </c>
      <c r="O1239" t="s">
        <v>158</v>
      </c>
      <c r="P1239" t="s">
        <v>154</v>
      </c>
      <c r="Q1239" t="s">
        <v>154</v>
      </c>
      <c r="R1239" t="s">
        <v>158</v>
      </c>
      <c r="S1239">
        <v>0</v>
      </c>
      <c r="T1239" t="s">
        <v>158</v>
      </c>
      <c r="U1239">
        <v>0</v>
      </c>
      <c r="V1239" t="s">
        <v>158</v>
      </c>
      <c r="W1239" t="s">
        <v>158</v>
      </c>
      <c r="X1239">
        <v>0</v>
      </c>
      <c r="Y1239" t="s">
        <v>158</v>
      </c>
      <c r="Z1239">
        <v>5</v>
      </c>
      <c r="AA1239">
        <v>0</v>
      </c>
      <c r="AB1239">
        <v>5</v>
      </c>
      <c r="AC1239">
        <v>0</v>
      </c>
      <c r="AD1239">
        <v>0</v>
      </c>
      <c r="AE1239">
        <v>0</v>
      </c>
      <c r="AF1239">
        <v>0</v>
      </c>
      <c r="AG1239" t="s">
        <v>158</v>
      </c>
      <c r="AH1239">
        <v>0</v>
      </c>
      <c r="AI1239">
        <v>0</v>
      </c>
      <c r="AJ1239">
        <v>0</v>
      </c>
      <c r="AK1239" t="s">
        <v>158</v>
      </c>
      <c r="AL1239" t="s">
        <v>158</v>
      </c>
      <c r="AM1239">
        <v>5</v>
      </c>
      <c r="AN1239">
        <v>0</v>
      </c>
      <c r="AO1239">
        <v>0</v>
      </c>
      <c r="AP1239">
        <v>0</v>
      </c>
      <c r="AQ1239">
        <v>5</v>
      </c>
      <c r="AR1239">
        <v>5</v>
      </c>
      <c r="AS1239">
        <v>5</v>
      </c>
      <c r="AT1239">
        <v>0</v>
      </c>
      <c r="AU1239" t="s">
        <v>158</v>
      </c>
      <c r="AV1239">
        <v>5</v>
      </c>
      <c r="AW1239" t="s">
        <v>158</v>
      </c>
      <c r="AX1239">
        <v>0</v>
      </c>
      <c r="AY1239" t="s">
        <v>159</v>
      </c>
      <c r="AZ1239" t="s">
        <v>914</v>
      </c>
      <c r="BA1239" t="s">
        <v>868</v>
      </c>
      <c r="BB1239" t="s">
        <v>1797</v>
      </c>
      <c r="BC1239" t="s">
        <v>163</v>
      </c>
      <c r="BD1239" t="b">
        <v>0</v>
      </c>
      <c r="BE1239" t="s">
        <v>158</v>
      </c>
      <c r="BF1239" t="b">
        <v>0</v>
      </c>
      <c r="BH1239" t="s">
        <v>164</v>
      </c>
      <c r="BI1239" t="s">
        <v>1798</v>
      </c>
      <c r="BJ1239" t="b">
        <v>0</v>
      </c>
      <c r="BK1239" t="s">
        <v>166</v>
      </c>
      <c r="BL1239" t="b">
        <v>0</v>
      </c>
      <c r="BM1239">
        <v>18</v>
      </c>
      <c r="BN1239" t="s">
        <v>167</v>
      </c>
      <c r="BO1239" t="s">
        <v>168</v>
      </c>
      <c r="BP1239" t="s">
        <v>167</v>
      </c>
      <c r="BQ1239" t="s">
        <v>169</v>
      </c>
      <c r="BR1239">
        <v>768</v>
      </c>
      <c r="BS1239" t="s">
        <v>156</v>
      </c>
      <c r="BT1239" t="s">
        <v>193</v>
      </c>
      <c r="BU1239" t="s">
        <v>158</v>
      </c>
      <c r="BV1239" t="s">
        <v>158</v>
      </c>
      <c r="BW1239">
        <v>5</v>
      </c>
      <c r="BX1239">
        <v>0</v>
      </c>
      <c r="BY1239">
        <v>0</v>
      </c>
      <c r="BZ1239">
        <v>5</v>
      </c>
      <c r="CA1239" t="s">
        <v>1799</v>
      </c>
      <c r="CB1239" t="s">
        <v>156</v>
      </c>
      <c r="CC1239">
        <v>3</v>
      </c>
      <c r="CD1239" t="b">
        <v>0</v>
      </c>
      <c r="CE1239" t="s">
        <v>172</v>
      </c>
      <c r="CF1239" t="s">
        <v>1800</v>
      </c>
      <c r="CG1239" t="s">
        <v>158</v>
      </c>
      <c r="CH1239">
        <v>0</v>
      </c>
      <c r="CI1239">
        <v>1</v>
      </c>
      <c r="CJ1239" t="s">
        <v>158</v>
      </c>
      <c r="CK1239" t="s">
        <v>158</v>
      </c>
      <c r="CL1239" t="s">
        <v>430</v>
      </c>
      <c r="CM1239" t="s">
        <v>430</v>
      </c>
      <c r="CN1239" t="s">
        <v>430</v>
      </c>
      <c r="CO1239" t="s">
        <v>158</v>
      </c>
      <c r="CP1239" t="s">
        <v>430</v>
      </c>
      <c r="CQ1239">
        <v>1</v>
      </c>
      <c r="CR1239">
        <v>1161</v>
      </c>
      <c r="CS1239" t="str">
        <f t="shared" si="85"/>
        <v>-</v>
      </c>
      <c r="CW1239" t="s">
        <v>158</v>
      </c>
      <c r="CX1239" t="s">
        <v>158</v>
      </c>
      <c r="CY1239">
        <v>6289</v>
      </c>
      <c r="CZ1239">
        <v>4233</v>
      </c>
      <c r="DA1239">
        <v>8173</v>
      </c>
      <c r="DB1239" t="s">
        <v>158</v>
      </c>
      <c r="DC1239">
        <v>47993</v>
      </c>
      <c r="DD1239">
        <v>1161</v>
      </c>
      <c r="DE1239">
        <v>2</v>
      </c>
      <c r="DF1239" t="s">
        <v>156</v>
      </c>
      <c r="DG1239">
        <v>1024</v>
      </c>
      <c r="DH1239">
        <v>2</v>
      </c>
      <c r="DI1239">
        <v>48000</v>
      </c>
      <c r="DJ1239">
        <v>-16</v>
      </c>
      <c r="DK1239" t="s">
        <v>176</v>
      </c>
      <c r="DL1239">
        <v>13</v>
      </c>
      <c r="DM1239" t="s">
        <v>177</v>
      </c>
      <c r="DN1239" t="s">
        <v>158</v>
      </c>
      <c r="DO1239" t="s">
        <v>158</v>
      </c>
      <c r="DP1239">
        <v>11035</v>
      </c>
      <c r="DQ1239" t="s">
        <v>158</v>
      </c>
      <c r="DR1239" t="s">
        <v>158</v>
      </c>
      <c r="DS1239" t="s">
        <v>158</v>
      </c>
      <c r="DT1239" t="s">
        <v>158</v>
      </c>
      <c r="DU1239">
        <v>112022</v>
      </c>
      <c r="DV1239" t="s">
        <v>158</v>
      </c>
      <c r="DW1239">
        <v>108066</v>
      </c>
      <c r="DX1239">
        <v>11061</v>
      </c>
      <c r="DY1239">
        <v>65497</v>
      </c>
      <c r="DZ1239">
        <v>2851</v>
      </c>
      <c r="EA1239">
        <v>2715</v>
      </c>
      <c r="EB1239" t="s">
        <v>158</v>
      </c>
      <c r="EC1239">
        <v>11057</v>
      </c>
      <c r="ED1239">
        <v>11057</v>
      </c>
      <c r="EE1239">
        <v>2848</v>
      </c>
      <c r="EF1239" t="s">
        <v>158</v>
      </c>
      <c r="EG1239" t="s">
        <v>158</v>
      </c>
      <c r="EH1239">
        <v>113184</v>
      </c>
      <c r="EI1239">
        <v>17360</v>
      </c>
      <c r="EJ1239">
        <v>69731</v>
      </c>
      <c r="EK1239">
        <v>17499</v>
      </c>
      <c r="EL1239">
        <v>112022</v>
      </c>
      <c r="EM1239">
        <v>110066</v>
      </c>
      <c r="EN1239">
        <v>113184</v>
      </c>
      <c r="EO1239" t="s">
        <v>158</v>
      </c>
      <c r="EP1239" t="s">
        <v>158</v>
      </c>
      <c r="EQ1239">
        <v>108060</v>
      </c>
      <c r="ER1239" t="s">
        <v>158</v>
      </c>
      <c r="ES1239" t="s">
        <v>158</v>
      </c>
      <c r="ET1239" t="s">
        <v>178</v>
      </c>
      <c r="EU1239">
        <v>0</v>
      </c>
      <c r="EV1239" t="s">
        <v>1807</v>
      </c>
      <c r="EW1239">
        <v>6</v>
      </c>
      <c r="EX1239" t="s">
        <v>158</v>
      </c>
      <c r="EY1239" t="s">
        <v>169</v>
      </c>
      <c r="EZ1239">
        <v>1024</v>
      </c>
      <c r="FA1239">
        <v>-180</v>
      </c>
      <c r="FB1239">
        <v>-104</v>
      </c>
    </row>
    <row r="1240" spans="1:158" x14ac:dyDescent="0.35">
      <c r="A1240" t="s">
        <v>154</v>
      </c>
      <c r="B1240" t="s">
        <v>154</v>
      </c>
      <c r="C1240">
        <v>3416</v>
      </c>
      <c r="D1240">
        <v>3416</v>
      </c>
      <c r="E1240" t="s">
        <v>155</v>
      </c>
      <c r="F1240" t="s">
        <v>156</v>
      </c>
      <c r="G1240" t="s">
        <v>156</v>
      </c>
      <c r="H1240" t="s">
        <v>156</v>
      </c>
      <c r="I1240">
        <v>0</v>
      </c>
      <c r="J1240" t="s">
        <v>157</v>
      </c>
      <c r="K1240">
        <v>1</v>
      </c>
      <c r="L1240" t="s">
        <v>154</v>
      </c>
      <c r="M1240" t="s">
        <v>154</v>
      </c>
      <c r="N1240" t="s">
        <v>154</v>
      </c>
      <c r="O1240" t="s">
        <v>158</v>
      </c>
      <c r="P1240" t="s">
        <v>154</v>
      </c>
      <c r="Q1240" t="s">
        <v>154</v>
      </c>
      <c r="R1240" t="s">
        <v>158</v>
      </c>
      <c r="S1240">
        <v>0</v>
      </c>
      <c r="T1240" t="s">
        <v>158</v>
      </c>
      <c r="U1240">
        <v>0</v>
      </c>
      <c r="V1240" t="s">
        <v>158</v>
      </c>
      <c r="W1240" t="s">
        <v>158</v>
      </c>
      <c r="X1240">
        <v>0</v>
      </c>
      <c r="Y1240" t="s">
        <v>158</v>
      </c>
      <c r="Z1240">
        <v>6</v>
      </c>
      <c r="AA1240">
        <v>0</v>
      </c>
      <c r="AB1240">
        <v>6</v>
      </c>
      <c r="AC1240">
        <v>0</v>
      </c>
      <c r="AD1240">
        <v>0</v>
      </c>
      <c r="AE1240">
        <v>0</v>
      </c>
      <c r="AF1240">
        <v>0</v>
      </c>
      <c r="AG1240" t="s">
        <v>158</v>
      </c>
      <c r="AH1240">
        <v>0</v>
      </c>
      <c r="AI1240">
        <v>0</v>
      </c>
      <c r="AJ1240">
        <v>0</v>
      </c>
      <c r="AK1240" t="s">
        <v>158</v>
      </c>
      <c r="AL1240" t="s">
        <v>158</v>
      </c>
      <c r="AM1240">
        <v>6</v>
      </c>
      <c r="AN1240">
        <v>0</v>
      </c>
      <c r="AO1240">
        <v>0</v>
      </c>
      <c r="AP1240">
        <v>0</v>
      </c>
      <c r="AQ1240">
        <v>6</v>
      </c>
      <c r="AR1240">
        <v>6</v>
      </c>
      <c r="AS1240">
        <v>6</v>
      </c>
      <c r="AT1240">
        <v>0</v>
      </c>
      <c r="AU1240" t="s">
        <v>158</v>
      </c>
      <c r="AV1240">
        <v>6</v>
      </c>
      <c r="AW1240" t="s">
        <v>158</v>
      </c>
      <c r="AX1240">
        <v>0</v>
      </c>
      <c r="AY1240" t="s">
        <v>159</v>
      </c>
      <c r="AZ1240" t="s">
        <v>199</v>
      </c>
      <c r="BA1240" t="s">
        <v>586</v>
      </c>
      <c r="BB1240" t="s">
        <v>1797</v>
      </c>
      <c r="BC1240" t="s">
        <v>163</v>
      </c>
      <c r="BD1240" t="b">
        <v>0</v>
      </c>
      <c r="BE1240" t="s">
        <v>158</v>
      </c>
      <c r="BF1240" t="b">
        <v>0</v>
      </c>
      <c r="BH1240" t="s">
        <v>164</v>
      </c>
      <c r="BI1240" t="s">
        <v>1798</v>
      </c>
      <c r="BJ1240" t="b">
        <v>0</v>
      </c>
      <c r="BK1240" t="s">
        <v>166</v>
      </c>
      <c r="BL1240" t="b">
        <v>0</v>
      </c>
      <c r="BM1240">
        <v>18</v>
      </c>
      <c r="BN1240" t="s">
        <v>167</v>
      </c>
      <c r="BO1240" t="s">
        <v>168</v>
      </c>
      <c r="BP1240" t="s">
        <v>167</v>
      </c>
      <c r="BQ1240" t="s">
        <v>169</v>
      </c>
      <c r="BR1240">
        <v>768</v>
      </c>
      <c r="BS1240" t="s">
        <v>156</v>
      </c>
      <c r="BT1240" t="s">
        <v>181</v>
      </c>
      <c r="BU1240" t="s">
        <v>158</v>
      </c>
      <c r="BV1240" t="s">
        <v>158</v>
      </c>
      <c r="BW1240">
        <v>6</v>
      </c>
      <c r="BX1240">
        <v>0</v>
      </c>
      <c r="BY1240">
        <v>0</v>
      </c>
      <c r="BZ1240">
        <v>6</v>
      </c>
      <c r="CA1240" t="s">
        <v>1799</v>
      </c>
      <c r="CB1240" t="s">
        <v>156</v>
      </c>
      <c r="CC1240">
        <v>4</v>
      </c>
      <c r="CD1240" t="b">
        <v>0</v>
      </c>
      <c r="CE1240" t="s">
        <v>172</v>
      </c>
      <c r="CF1240" t="s">
        <v>1800</v>
      </c>
      <c r="CG1240" t="s">
        <v>158</v>
      </c>
      <c r="CH1240">
        <v>0</v>
      </c>
      <c r="CI1240">
        <v>1</v>
      </c>
      <c r="CJ1240" t="s">
        <v>158</v>
      </c>
      <c r="CK1240" t="s">
        <v>158</v>
      </c>
      <c r="CL1240" t="s">
        <v>430</v>
      </c>
      <c r="CM1240" t="s">
        <v>430</v>
      </c>
      <c r="CN1240" t="s">
        <v>430</v>
      </c>
      <c r="CO1240" t="s">
        <v>158</v>
      </c>
      <c r="CP1240" t="s">
        <v>430</v>
      </c>
      <c r="CQ1240">
        <v>1</v>
      </c>
      <c r="CR1240">
        <v>4746</v>
      </c>
      <c r="CS1240" t="str">
        <f t="shared" si="85"/>
        <v>-</v>
      </c>
      <c r="CW1240" t="s">
        <v>158</v>
      </c>
      <c r="CX1240" t="s">
        <v>158</v>
      </c>
      <c r="CY1240">
        <v>6289</v>
      </c>
      <c r="CZ1240">
        <v>4233</v>
      </c>
      <c r="DA1240">
        <v>8173</v>
      </c>
      <c r="DB1240" t="s">
        <v>158</v>
      </c>
      <c r="DC1240">
        <v>47993</v>
      </c>
      <c r="DD1240">
        <v>4746</v>
      </c>
      <c r="DE1240">
        <v>2</v>
      </c>
      <c r="DF1240" t="s">
        <v>156</v>
      </c>
      <c r="DG1240">
        <v>1024</v>
      </c>
      <c r="DH1240">
        <v>2</v>
      </c>
      <c r="DI1240">
        <v>48000</v>
      </c>
      <c r="DJ1240">
        <v>-16</v>
      </c>
      <c r="DK1240" t="s">
        <v>176</v>
      </c>
      <c r="DL1240">
        <v>13</v>
      </c>
      <c r="DM1240" t="s">
        <v>177</v>
      </c>
      <c r="DN1240" t="s">
        <v>158</v>
      </c>
      <c r="DO1240" t="s">
        <v>158</v>
      </c>
      <c r="DP1240">
        <v>11035</v>
      </c>
      <c r="DQ1240" t="s">
        <v>158</v>
      </c>
      <c r="DR1240" t="s">
        <v>158</v>
      </c>
      <c r="DS1240" t="s">
        <v>158</v>
      </c>
      <c r="DT1240" t="s">
        <v>158</v>
      </c>
      <c r="DU1240">
        <v>116886</v>
      </c>
      <c r="DV1240" t="s">
        <v>158</v>
      </c>
      <c r="DW1240">
        <v>113299</v>
      </c>
      <c r="DX1240">
        <v>11061</v>
      </c>
      <c r="DY1240">
        <v>65497</v>
      </c>
      <c r="DZ1240">
        <v>2851</v>
      </c>
      <c r="EA1240">
        <v>2715</v>
      </c>
      <c r="EB1240" t="s">
        <v>158</v>
      </c>
      <c r="EC1240">
        <v>11057</v>
      </c>
      <c r="ED1240">
        <v>11057</v>
      </c>
      <c r="EE1240">
        <v>2848</v>
      </c>
      <c r="EF1240" t="s">
        <v>158</v>
      </c>
      <c r="EG1240" t="s">
        <v>158</v>
      </c>
      <c r="EH1240">
        <v>121634</v>
      </c>
      <c r="EI1240">
        <v>17360</v>
      </c>
      <c r="EJ1240">
        <v>69731</v>
      </c>
      <c r="EK1240">
        <v>17499</v>
      </c>
      <c r="EL1240">
        <v>116887</v>
      </c>
      <c r="EM1240">
        <v>115299</v>
      </c>
      <c r="EN1240">
        <v>121634</v>
      </c>
      <c r="EO1240" t="s">
        <v>158</v>
      </c>
      <c r="EP1240" t="s">
        <v>158</v>
      </c>
      <c r="EQ1240">
        <v>113293</v>
      </c>
      <c r="ER1240" t="s">
        <v>158</v>
      </c>
      <c r="ES1240" t="s">
        <v>158</v>
      </c>
      <c r="ET1240" t="s">
        <v>178</v>
      </c>
      <c r="EU1240">
        <v>0</v>
      </c>
      <c r="EV1240" t="s">
        <v>1808</v>
      </c>
      <c r="EW1240">
        <v>7</v>
      </c>
      <c r="EX1240" t="s">
        <v>158</v>
      </c>
      <c r="EY1240" t="s">
        <v>169</v>
      </c>
      <c r="EZ1240">
        <v>1024</v>
      </c>
      <c r="FA1240">
        <v>-50</v>
      </c>
      <c r="FB1240">
        <v>180</v>
      </c>
    </row>
    <row r="1241" spans="1:158" x14ac:dyDescent="0.35">
      <c r="A1241" t="s">
        <v>154</v>
      </c>
      <c r="B1241" t="s">
        <v>154</v>
      </c>
      <c r="C1241">
        <v>1933</v>
      </c>
      <c r="D1241">
        <v>1933</v>
      </c>
      <c r="E1241" t="s">
        <v>155</v>
      </c>
      <c r="F1241" t="s">
        <v>156</v>
      </c>
      <c r="G1241" t="s">
        <v>156</v>
      </c>
      <c r="H1241" t="s">
        <v>156</v>
      </c>
      <c r="I1241">
        <v>0</v>
      </c>
      <c r="J1241" t="s">
        <v>157</v>
      </c>
      <c r="K1241">
        <v>1</v>
      </c>
      <c r="L1241" t="s">
        <v>154</v>
      </c>
      <c r="M1241" t="s">
        <v>154</v>
      </c>
      <c r="N1241" t="s">
        <v>154</v>
      </c>
      <c r="O1241" t="s">
        <v>158</v>
      </c>
      <c r="P1241" t="s">
        <v>154</v>
      </c>
      <c r="Q1241" t="s">
        <v>154</v>
      </c>
      <c r="R1241" t="s">
        <v>158</v>
      </c>
      <c r="S1241">
        <v>0</v>
      </c>
      <c r="T1241">
        <v>0</v>
      </c>
      <c r="U1241">
        <v>0</v>
      </c>
      <c r="V1241" t="s">
        <v>158</v>
      </c>
      <c r="W1241" t="s">
        <v>158</v>
      </c>
      <c r="X1241">
        <v>1</v>
      </c>
      <c r="Y1241" t="s">
        <v>158</v>
      </c>
      <c r="Z1241">
        <v>7</v>
      </c>
      <c r="AA1241">
        <v>0</v>
      </c>
      <c r="AB1241">
        <v>7</v>
      </c>
      <c r="AC1241">
        <v>1</v>
      </c>
      <c r="AD1241">
        <v>1</v>
      </c>
      <c r="AE1241">
        <v>0</v>
      </c>
      <c r="AF1241">
        <v>0</v>
      </c>
      <c r="AG1241" t="s">
        <v>158</v>
      </c>
      <c r="AH1241">
        <v>1</v>
      </c>
      <c r="AI1241">
        <v>1</v>
      </c>
      <c r="AJ1241">
        <v>0</v>
      </c>
      <c r="AK1241" t="s">
        <v>158</v>
      </c>
      <c r="AL1241" t="s">
        <v>158</v>
      </c>
      <c r="AM1241">
        <v>7</v>
      </c>
      <c r="AN1241">
        <v>1</v>
      </c>
      <c r="AO1241">
        <v>1</v>
      </c>
      <c r="AP1241">
        <v>1</v>
      </c>
      <c r="AQ1241">
        <v>7</v>
      </c>
      <c r="AR1241">
        <v>7</v>
      </c>
      <c r="AS1241">
        <v>7</v>
      </c>
      <c r="AT1241">
        <v>1</v>
      </c>
      <c r="AU1241" t="s">
        <v>158</v>
      </c>
      <c r="AV1241">
        <v>7</v>
      </c>
      <c r="AW1241" t="s">
        <v>158</v>
      </c>
      <c r="AX1241">
        <v>0</v>
      </c>
      <c r="AY1241" t="s">
        <v>159</v>
      </c>
      <c r="AZ1241" t="s">
        <v>1036</v>
      </c>
      <c r="BA1241" t="s">
        <v>459</v>
      </c>
      <c r="BB1241" t="s">
        <v>1797</v>
      </c>
      <c r="BC1241" t="s">
        <v>163</v>
      </c>
      <c r="BD1241" t="b">
        <v>0</v>
      </c>
      <c r="BE1241" t="s">
        <v>158</v>
      </c>
      <c r="BF1241" t="b">
        <v>0</v>
      </c>
      <c r="BH1241" t="s">
        <v>164</v>
      </c>
      <c r="BI1241" t="s">
        <v>1798</v>
      </c>
      <c r="BJ1241" t="b">
        <v>0</v>
      </c>
      <c r="BK1241" t="s">
        <v>166</v>
      </c>
      <c r="BL1241" t="b">
        <v>0</v>
      </c>
      <c r="BM1241">
        <v>18</v>
      </c>
      <c r="BN1241" t="s">
        <v>167</v>
      </c>
      <c r="BO1241" t="s">
        <v>168</v>
      </c>
      <c r="BP1241" t="s">
        <v>167</v>
      </c>
      <c r="BQ1241" t="s">
        <v>169</v>
      </c>
      <c r="BR1241">
        <v>768</v>
      </c>
      <c r="BS1241" t="s">
        <v>156</v>
      </c>
      <c r="BT1241" t="s">
        <v>201</v>
      </c>
      <c r="BU1241" t="s">
        <v>158</v>
      </c>
      <c r="BV1241" t="s">
        <v>158</v>
      </c>
      <c r="BW1241">
        <v>0</v>
      </c>
      <c r="BX1241">
        <v>1</v>
      </c>
      <c r="BY1241">
        <v>0</v>
      </c>
      <c r="BZ1241">
        <v>0</v>
      </c>
      <c r="CA1241" t="s">
        <v>1799</v>
      </c>
      <c r="CB1241" t="s">
        <v>156</v>
      </c>
      <c r="CC1241">
        <v>1</v>
      </c>
      <c r="CD1241" t="b">
        <v>0</v>
      </c>
      <c r="CE1241" t="s">
        <v>172</v>
      </c>
      <c r="CF1241" t="s">
        <v>1800</v>
      </c>
      <c r="CG1241" t="s">
        <v>158</v>
      </c>
      <c r="CH1241">
        <v>0</v>
      </c>
      <c r="CI1241">
        <v>1</v>
      </c>
      <c r="CJ1241" t="s">
        <v>158</v>
      </c>
      <c r="CK1241" t="s">
        <v>430</v>
      </c>
      <c r="CL1241" t="s">
        <v>430</v>
      </c>
      <c r="CM1241" t="s">
        <v>430</v>
      </c>
      <c r="CN1241" t="s">
        <v>430</v>
      </c>
      <c r="CO1241" t="s">
        <v>158</v>
      </c>
      <c r="CP1241" t="s">
        <v>430</v>
      </c>
      <c r="CQ1241">
        <v>1</v>
      </c>
      <c r="CR1241">
        <v>1933</v>
      </c>
      <c r="CS1241" t="str">
        <f t="shared" si="85"/>
        <v>-</v>
      </c>
      <c r="CW1241" t="s">
        <v>158</v>
      </c>
      <c r="CX1241">
        <v>4731</v>
      </c>
      <c r="CY1241">
        <v>2480</v>
      </c>
      <c r="CZ1241">
        <v>2103</v>
      </c>
      <c r="DA1241">
        <v>8173</v>
      </c>
      <c r="DB1241" t="s">
        <v>158</v>
      </c>
      <c r="DC1241">
        <v>15106</v>
      </c>
      <c r="DD1241">
        <v>1933</v>
      </c>
      <c r="DE1241">
        <v>2</v>
      </c>
      <c r="DF1241" t="s">
        <v>156</v>
      </c>
      <c r="DG1241">
        <v>1024</v>
      </c>
      <c r="DH1241">
        <v>2</v>
      </c>
      <c r="DI1241">
        <v>48000</v>
      </c>
      <c r="DJ1241">
        <v>-16</v>
      </c>
      <c r="DK1241" t="s">
        <v>176</v>
      </c>
      <c r="DL1241">
        <v>13</v>
      </c>
      <c r="DM1241" t="s">
        <v>177</v>
      </c>
      <c r="DN1241" t="s">
        <v>158</v>
      </c>
      <c r="DO1241">
        <v>121646</v>
      </c>
      <c r="DP1241">
        <v>11035</v>
      </c>
      <c r="DQ1241" t="s">
        <v>158</v>
      </c>
      <c r="DR1241" t="s">
        <v>158</v>
      </c>
      <c r="DS1241">
        <v>121637</v>
      </c>
      <c r="DT1241" t="s">
        <v>158</v>
      </c>
      <c r="DU1241">
        <v>150067</v>
      </c>
      <c r="DV1241" t="s">
        <v>158</v>
      </c>
      <c r="DW1241">
        <v>146365</v>
      </c>
      <c r="DX1241">
        <v>126396</v>
      </c>
      <c r="DY1241">
        <v>144098</v>
      </c>
      <c r="DZ1241">
        <v>2851</v>
      </c>
      <c r="EA1241">
        <v>2715</v>
      </c>
      <c r="EB1241" t="s">
        <v>158</v>
      </c>
      <c r="EC1241">
        <v>126394</v>
      </c>
      <c r="ED1241">
        <v>126394</v>
      </c>
      <c r="EE1241">
        <v>2848</v>
      </c>
      <c r="EF1241" t="s">
        <v>158</v>
      </c>
      <c r="EG1241" t="s">
        <v>158</v>
      </c>
      <c r="EH1241">
        <v>152002</v>
      </c>
      <c r="EI1241">
        <v>128877</v>
      </c>
      <c r="EJ1241">
        <v>146202</v>
      </c>
      <c r="EK1241">
        <v>128984</v>
      </c>
      <c r="EL1241">
        <v>150067</v>
      </c>
      <c r="EM1241">
        <v>148365</v>
      </c>
      <c r="EN1241">
        <v>152002</v>
      </c>
      <c r="EO1241" t="s">
        <v>158</v>
      </c>
      <c r="EP1241" t="s">
        <v>158</v>
      </c>
      <c r="EQ1241">
        <v>146363</v>
      </c>
      <c r="ER1241" t="s">
        <v>158</v>
      </c>
      <c r="ES1241" t="s">
        <v>158</v>
      </c>
      <c r="ET1241" t="s">
        <v>178</v>
      </c>
      <c r="EU1241">
        <v>0</v>
      </c>
      <c r="EV1241" t="s">
        <v>1809</v>
      </c>
      <c r="EW1241">
        <v>1</v>
      </c>
      <c r="EX1241" t="s">
        <v>158</v>
      </c>
      <c r="EY1241" t="s">
        <v>169</v>
      </c>
      <c r="EZ1241">
        <v>1024</v>
      </c>
      <c r="FA1241">
        <v>-9</v>
      </c>
      <c r="FB1241">
        <v>-326</v>
      </c>
    </row>
    <row r="1242" spans="1:158" x14ac:dyDescent="0.35">
      <c r="A1242" t="s">
        <v>154</v>
      </c>
      <c r="B1242" t="s">
        <v>154</v>
      </c>
      <c r="C1242">
        <v>2203</v>
      </c>
      <c r="D1242">
        <v>2203</v>
      </c>
      <c r="E1242" t="s">
        <v>155</v>
      </c>
      <c r="F1242" t="s">
        <v>156</v>
      </c>
      <c r="G1242" t="s">
        <v>156</v>
      </c>
      <c r="H1242" t="s">
        <v>156</v>
      </c>
      <c r="I1242">
        <v>0</v>
      </c>
      <c r="J1242" t="s">
        <v>157</v>
      </c>
      <c r="K1242">
        <v>1</v>
      </c>
      <c r="L1242" t="s">
        <v>154</v>
      </c>
      <c r="M1242" t="s">
        <v>154</v>
      </c>
      <c r="N1242" t="s">
        <v>154</v>
      </c>
      <c r="O1242" t="s">
        <v>158</v>
      </c>
      <c r="P1242" t="s">
        <v>154</v>
      </c>
      <c r="Q1242" t="s">
        <v>154</v>
      </c>
      <c r="R1242" t="s">
        <v>158</v>
      </c>
      <c r="S1242">
        <v>0</v>
      </c>
      <c r="T1242">
        <v>0</v>
      </c>
      <c r="U1242">
        <v>0</v>
      </c>
      <c r="V1242" t="s">
        <v>158</v>
      </c>
      <c r="W1242" t="s">
        <v>158</v>
      </c>
      <c r="X1242">
        <v>1</v>
      </c>
      <c r="Y1242" t="s">
        <v>158</v>
      </c>
      <c r="Z1242">
        <v>8</v>
      </c>
      <c r="AA1242">
        <v>0</v>
      </c>
      <c r="AB1242">
        <v>8</v>
      </c>
      <c r="AC1242">
        <v>1</v>
      </c>
      <c r="AD1242">
        <v>1</v>
      </c>
      <c r="AE1242">
        <v>0</v>
      </c>
      <c r="AF1242">
        <v>0</v>
      </c>
      <c r="AG1242" t="s">
        <v>158</v>
      </c>
      <c r="AH1242">
        <v>1</v>
      </c>
      <c r="AI1242">
        <v>1</v>
      </c>
      <c r="AJ1242">
        <v>0</v>
      </c>
      <c r="AK1242" t="s">
        <v>158</v>
      </c>
      <c r="AL1242" t="s">
        <v>158</v>
      </c>
      <c r="AM1242">
        <v>8</v>
      </c>
      <c r="AN1242">
        <v>1</v>
      </c>
      <c r="AO1242">
        <v>1</v>
      </c>
      <c r="AP1242">
        <v>1</v>
      </c>
      <c r="AQ1242">
        <v>8</v>
      </c>
      <c r="AR1242">
        <v>8</v>
      </c>
      <c r="AS1242">
        <v>8</v>
      </c>
      <c r="AT1242">
        <v>1</v>
      </c>
      <c r="AU1242" t="s">
        <v>158</v>
      </c>
      <c r="AV1242">
        <v>8</v>
      </c>
      <c r="AW1242" t="s">
        <v>158</v>
      </c>
      <c r="AX1242">
        <v>0</v>
      </c>
      <c r="AY1242" t="s">
        <v>159</v>
      </c>
      <c r="AZ1242" t="s">
        <v>1810</v>
      </c>
      <c r="BA1242" t="s">
        <v>179</v>
      </c>
      <c r="BB1242" t="s">
        <v>1797</v>
      </c>
      <c r="BC1242" t="s">
        <v>163</v>
      </c>
      <c r="BD1242" t="b">
        <v>0</v>
      </c>
      <c r="BE1242" t="s">
        <v>158</v>
      </c>
      <c r="BF1242" t="b">
        <v>0</v>
      </c>
      <c r="BH1242" t="s">
        <v>164</v>
      </c>
      <c r="BI1242" t="s">
        <v>1798</v>
      </c>
      <c r="BJ1242" t="b">
        <v>0</v>
      </c>
      <c r="BK1242" t="s">
        <v>166</v>
      </c>
      <c r="BL1242" t="b">
        <v>0</v>
      </c>
      <c r="BM1242">
        <v>18</v>
      </c>
      <c r="BN1242" t="s">
        <v>167</v>
      </c>
      <c r="BO1242" t="s">
        <v>168</v>
      </c>
      <c r="BP1242" t="s">
        <v>167</v>
      </c>
      <c r="BQ1242" t="s">
        <v>169</v>
      </c>
      <c r="BR1242">
        <v>768</v>
      </c>
      <c r="BS1242" t="s">
        <v>156</v>
      </c>
      <c r="BT1242" t="s">
        <v>193</v>
      </c>
      <c r="BU1242" t="s">
        <v>158</v>
      </c>
      <c r="BV1242" t="s">
        <v>158</v>
      </c>
      <c r="BW1242">
        <v>1</v>
      </c>
      <c r="BX1242">
        <v>1</v>
      </c>
      <c r="BY1242">
        <v>0</v>
      </c>
      <c r="BZ1242">
        <v>1</v>
      </c>
      <c r="CA1242" t="s">
        <v>1799</v>
      </c>
      <c r="CB1242" t="s">
        <v>156</v>
      </c>
      <c r="CC1242">
        <v>2</v>
      </c>
      <c r="CD1242" t="b">
        <v>0</v>
      </c>
      <c r="CE1242" t="s">
        <v>172</v>
      </c>
      <c r="CF1242" t="s">
        <v>1800</v>
      </c>
      <c r="CG1242" t="s">
        <v>158</v>
      </c>
      <c r="CH1242">
        <v>0</v>
      </c>
      <c r="CI1242">
        <v>1</v>
      </c>
      <c r="CJ1242" t="s">
        <v>158</v>
      </c>
      <c r="CK1242" t="s">
        <v>430</v>
      </c>
      <c r="CL1242" t="s">
        <v>430</v>
      </c>
      <c r="CM1242" t="s">
        <v>430</v>
      </c>
      <c r="CN1242" t="s">
        <v>430</v>
      </c>
      <c r="CO1242" t="s">
        <v>158</v>
      </c>
      <c r="CP1242" t="s">
        <v>430</v>
      </c>
      <c r="CQ1242">
        <v>1</v>
      </c>
      <c r="CR1242">
        <v>2474</v>
      </c>
      <c r="CS1242" t="str">
        <f t="shared" si="85"/>
        <v>-</v>
      </c>
      <c r="CW1242" t="s">
        <v>158</v>
      </c>
      <c r="CX1242">
        <v>4731</v>
      </c>
      <c r="CY1242">
        <v>2480</v>
      </c>
      <c r="CZ1242">
        <v>2103</v>
      </c>
      <c r="DA1242">
        <v>8173</v>
      </c>
      <c r="DB1242" t="s">
        <v>158</v>
      </c>
      <c r="DC1242">
        <v>15106</v>
      </c>
      <c r="DD1242">
        <v>2474</v>
      </c>
      <c r="DE1242">
        <v>2</v>
      </c>
      <c r="DF1242" t="s">
        <v>156</v>
      </c>
      <c r="DG1242">
        <v>1024</v>
      </c>
      <c r="DH1242">
        <v>2</v>
      </c>
      <c r="DI1242">
        <v>48000</v>
      </c>
      <c r="DJ1242">
        <v>-16</v>
      </c>
      <c r="DK1242" t="s">
        <v>176</v>
      </c>
      <c r="DL1242">
        <v>13</v>
      </c>
      <c r="DM1242" t="s">
        <v>177</v>
      </c>
      <c r="DN1242" t="s">
        <v>158</v>
      </c>
      <c r="DO1242">
        <v>121646</v>
      </c>
      <c r="DP1242">
        <v>11035</v>
      </c>
      <c r="DQ1242" t="s">
        <v>158</v>
      </c>
      <c r="DR1242" t="s">
        <v>158</v>
      </c>
      <c r="DS1242">
        <v>121637</v>
      </c>
      <c r="DT1242" t="s">
        <v>158</v>
      </c>
      <c r="DU1242">
        <v>156059</v>
      </c>
      <c r="DV1242" t="s">
        <v>158</v>
      </c>
      <c r="DW1242">
        <v>152117</v>
      </c>
      <c r="DX1242">
        <v>126396</v>
      </c>
      <c r="DY1242">
        <v>144098</v>
      </c>
      <c r="DZ1242">
        <v>2851</v>
      </c>
      <c r="EA1242">
        <v>2715</v>
      </c>
      <c r="EB1242" t="s">
        <v>158</v>
      </c>
      <c r="EC1242">
        <v>126394</v>
      </c>
      <c r="ED1242">
        <v>126394</v>
      </c>
      <c r="EE1242">
        <v>2848</v>
      </c>
      <c r="EF1242" t="s">
        <v>158</v>
      </c>
      <c r="EG1242" t="s">
        <v>158</v>
      </c>
      <c r="EH1242">
        <v>158534</v>
      </c>
      <c r="EI1242">
        <v>128877</v>
      </c>
      <c r="EJ1242">
        <v>146202</v>
      </c>
      <c r="EK1242">
        <v>128984</v>
      </c>
      <c r="EL1242">
        <v>156059</v>
      </c>
      <c r="EM1242">
        <v>154117</v>
      </c>
      <c r="EN1242">
        <v>158534</v>
      </c>
      <c r="EO1242" t="s">
        <v>158</v>
      </c>
      <c r="EP1242" t="s">
        <v>158</v>
      </c>
      <c r="EQ1242">
        <v>152112</v>
      </c>
      <c r="ER1242" t="s">
        <v>158</v>
      </c>
      <c r="ES1242" t="s">
        <v>158</v>
      </c>
      <c r="ET1242" t="s">
        <v>178</v>
      </c>
      <c r="EU1242">
        <v>0</v>
      </c>
      <c r="EV1242" t="s">
        <v>1811</v>
      </c>
      <c r="EW1242">
        <v>2</v>
      </c>
      <c r="EX1242" t="s">
        <v>158</v>
      </c>
      <c r="EY1242" t="s">
        <v>169</v>
      </c>
      <c r="EZ1242">
        <v>1024</v>
      </c>
      <c r="FA1242">
        <v>-180</v>
      </c>
      <c r="FB1242">
        <v>-104</v>
      </c>
    </row>
    <row r="1243" spans="1:158" x14ac:dyDescent="0.35">
      <c r="A1243" t="s">
        <v>154</v>
      </c>
      <c r="B1243" t="s">
        <v>154</v>
      </c>
      <c r="C1243">
        <v>2136</v>
      </c>
      <c r="D1243">
        <v>2136</v>
      </c>
      <c r="E1243" t="s">
        <v>155</v>
      </c>
      <c r="F1243" t="s">
        <v>156</v>
      </c>
      <c r="G1243" t="s">
        <v>156</v>
      </c>
      <c r="H1243" t="s">
        <v>156</v>
      </c>
      <c r="I1243">
        <v>0</v>
      </c>
      <c r="J1243" t="s">
        <v>157</v>
      </c>
      <c r="K1243">
        <v>0</v>
      </c>
      <c r="L1243" t="s">
        <v>154</v>
      </c>
      <c r="M1243" t="s">
        <v>154</v>
      </c>
      <c r="N1243" t="s">
        <v>154</v>
      </c>
      <c r="O1243" t="s">
        <v>158</v>
      </c>
      <c r="P1243" t="s">
        <v>154</v>
      </c>
      <c r="Q1243" t="s">
        <v>154</v>
      </c>
      <c r="R1243" t="s">
        <v>158</v>
      </c>
      <c r="S1243">
        <v>0</v>
      </c>
      <c r="T1243">
        <v>0</v>
      </c>
      <c r="U1243">
        <v>0</v>
      </c>
      <c r="V1243" t="s">
        <v>158</v>
      </c>
      <c r="W1243" t="s">
        <v>158</v>
      </c>
      <c r="X1243">
        <v>1</v>
      </c>
      <c r="Y1243" t="s">
        <v>158</v>
      </c>
      <c r="Z1243">
        <v>9</v>
      </c>
      <c r="AA1243">
        <v>0</v>
      </c>
      <c r="AB1243">
        <v>9</v>
      </c>
      <c r="AC1243">
        <v>1</v>
      </c>
      <c r="AD1243">
        <v>1</v>
      </c>
      <c r="AE1243">
        <v>0</v>
      </c>
      <c r="AF1243">
        <v>0</v>
      </c>
      <c r="AG1243" t="s">
        <v>158</v>
      </c>
      <c r="AH1243">
        <v>1</v>
      </c>
      <c r="AI1243">
        <v>1</v>
      </c>
      <c r="AJ1243">
        <v>0</v>
      </c>
      <c r="AK1243" t="s">
        <v>158</v>
      </c>
      <c r="AL1243" t="s">
        <v>158</v>
      </c>
      <c r="AM1243">
        <v>9</v>
      </c>
      <c r="AN1243">
        <v>1</v>
      </c>
      <c r="AO1243">
        <v>1</v>
      </c>
      <c r="AP1243">
        <v>1</v>
      </c>
      <c r="AQ1243">
        <v>9</v>
      </c>
      <c r="AR1243">
        <v>9</v>
      </c>
      <c r="AS1243">
        <v>9</v>
      </c>
      <c r="AT1243">
        <v>1</v>
      </c>
      <c r="AU1243" t="s">
        <v>158</v>
      </c>
      <c r="AV1243">
        <v>9</v>
      </c>
      <c r="AW1243" t="s">
        <v>158</v>
      </c>
      <c r="AX1243">
        <v>0</v>
      </c>
      <c r="AY1243" t="s">
        <v>159</v>
      </c>
      <c r="AZ1243" t="s">
        <v>1812</v>
      </c>
      <c r="BA1243" t="s">
        <v>672</v>
      </c>
      <c r="BB1243" t="s">
        <v>1797</v>
      </c>
      <c r="BC1243" t="s">
        <v>163</v>
      </c>
      <c r="BD1243" t="b">
        <v>0</v>
      </c>
      <c r="BE1243" t="s">
        <v>158</v>
      </c>
      <c r="BF1243" t="b">
        <v>0</v>
      </c>
      <c r="BH1243" t="s">
        <v>164</v>
      </c>
      <c r="BI1243" t="s">
        <v>1798</v>
      </c>
      <c r="BJ1243" t="b">
        <v>0</v>
      </c>
      <c r="BK1243" t="s">
        <v>166</v>
      </c>
      <c r="BL1243" t="b">
        <v>0</v>
      </c>
      <c r="BM1243">
        <v>18</v>
      </c>
      <c r="BN1243" t="s">
        <v>167</v>
      </c>
      <c r="BO1243" t="s">
        <v>168</v>
      </c>
      <c r="BP1243" t="s">
        <v>167</v>
      </c>
      <c r="BQ1243" t="s">
        <v>169</v>
      </c>
      <c r="BR1243">
        <v>768</v>
      </c>
      <c r="BS1243" t="s">
        <v>156</v>
      </c>
      <c r="BT1243" t="s">
        <v>189</v>
      </c>
      <c r="BU1243" t="s">
        <v>158</v>
      </c>
      <c r="BV1243" t="s">
        <v>158</v>
      </c>
      <c r="BW1243">
        <v>2</v>
      </c>
      <c r="BX1243">
        <v>1</v>
      </c>
      <c r="BY1243">
        <v>0</v>
      </c>
      <c r="BZ1243">
        <v>2</v>
      </c>
      <c r="CA1243" t="s">
        <v>1799</v>
      </c>
      <c r="CB1243" t="s">
        <v>156</v>
      </c>
      <c r="CC1243">
        <v>2</v>
      </c>
      <c r="CD1243" t="b">
        <v>0</v>
      </c>
      <c r="CE1243" t="s">
        <v>172</v>
      </c>
      <c r="CF1243" t="s">
        <v>1800</v>
      </c>
      <c r="CG1243" t="s">
        <v>158</v>
      </c>
      <c r="CH1243">
        <v>0</v>
      </c>
      <c r="CI1243">
        <v>1</v>
      </c>
      <c r="CJ1243" t="s">
        <v>158</v>
      </c>
      <c r="CK1243" t="s">
        <v>430</v>
      </c>
      <c r="CL1243" t="s">
        <v>430</v>
      </c>
      <c r="CM1243" t="s">
        <v>430</v>
      </c>
      <c r="CN1243" t="s">
        <v>430</v>
      </c>
      <c r="CO1243" t="s">
        <v>158</v>
      </c>
      <c r="CP1243" t="s">
        <v>430</v>
      </c>
      <c r="CQ1243">
        <v>1</v>
      </c>
      <c r="CR1243">
        <v>2002</v>
      </c>
      <c r="CS1243" t="str">
        <f t="shared" si="85"/>
        <v>-</v>
      </c>
      <c r="CW1243" t="s">
        <v>158</v>
      </c>
      <c r="CX1243">
        <v>4731</v>
      </c>
      <c r="CY1243">
        <v>2480</v>
      </c>
      <c r="CZ1243">
        <v>2103</v>
      </c>
      <c r="DA1243">
        <v>8173</v>
      </c>
      <c r="DB1243" t="s">
        <v>158</v>
      </c>
      <c r="DC1243">
        <v>15106</v>
      </c>
      <c r="DD1243">
        <v>2002</v>
      </c>
      <c r="DE1243">
        <v>2</v>
      </c>
      <c r="DF1243" t="s">
        <v>156</v>
      </c>
      <c r="DG1243">
        <v>1024</v>
      </c>
      <c r="DH1243">
        <v>2</v>
      </c>
      <c r="DI1243">
        <v>48000</v>
      </c>
      <c r="DJ1243">
        <v>-16</v>
      </c>
      <c r="DK1243" t="s">
        <v>176</v>
      </c>
      <c r="DL1243">
        <v>13</v>
      </c>
      <c r="DM1243" t="s">
        <v>177</v>
      </c>
      <c r="DN1243" t="s">
        <v>158</v>
      </c>
      <c r="DO1243">
        <v>121646</v>
      </c>
      <c r="DP1243">
        <v>11035</v>
      </c>
      <c r="DQ1243" t="s">
        <v>158</v>
      </c>
      <c r="DR1243" t="s">
        <v>158</v>
      </c>
      <c r="DS1243">
        <v>121637</v>
      </c>
      <c r="DT1243" t="s">
        <v>158</v>
      </c>
      <c r="DU1243">
        <v>162781</v>
      </c>
      <c r="DV1243" t="s">
        <v>158</v>
      </c>
      <c r="DW1243">
        <v>158645</v>
      </c>
      <c r="DX1243">
        <v>126396</v>
      </c>
      <c r="DY1243">
        <v>144098</v>
      </c>
      <c r="DZ1243">
        <v>2851</v>
      </c>
      <c r="EA1243">
        <v>2715</v>
      </c>
      <c r="EB1243" t="s">
        <v>158</v>
      </c>
      <c r="EC1243">
        <v>126394</v>
      </c>
      <c r="ED1243">
        <v>126394</v>
      </c>
      <c r="EE1243">
        <v>2848</v>
      </c>
      <c r="EF1243" t="s">
        <v>158</v>
      </c>
      <c r="EG1243" t="s">
        <v>158</v>
      </c>
      <c r="EH1243">
        <v>164784</v>
      </c>
      <c r="EI1243">
        <v>128877</v>
      </c>
      <c r="EJ1243">
        <v>146202</v>
      </c>
      <c r="EK1243">
        <v>128984</v>
      </c>
      <c r="EL1243">
        <v>162781</v>
      </c>
      <c r="EM1243">
        <v>160645</v>
      </c>
      <c r="EN1243">
        <v>164784</v>
      </c>
      <c r="EO1243" t="s">
        <v>158</v>
      </c>
      <c r="EP1243" t="s">
        <v>158</v>
      </c>
      <c r="EQ1243">
        <v>158641</v>
      </c>
      <c r="ER1243" t="s">
        <v>158</v>
      </c>
      <c r="ES1243" t="s">
        <v>158</v>
      </c>
      <c r="ET1243" t="s">
        <v>178</v>
      </c>
      <c r="EU1243">
        <v>0</v>
      </c>
      <c r="EV1243" t="s">
        <v>1813</v>
      </c>
      <c r="EW1243">
        <v>3</v>
      </c>
      <c r="EX1243" t="s">
        <v>158</v>
      </c>
      <c r="EY1243" t="s">
        <v>169</v>
      </c>
      <c r="EZ1243">
        <v>1024</v>
      </c>
      <c r="FA1243">
        <v>-115</v>
      </c>
      <c r="FB1243">
        <v>165</v>
      </c>
    </row>
    <row r="1244" spans="1:158" x14ac:dyDescent="0.35">
      <c r="A1244" t="s">
        <v>154</v>
      </c>
      <c r="B1244" t="s">
        <v>154</v>
      </c>
      <c r="C1244">
        <v>2110</v>
      </c>
      <c r="D1244">
        <v>2110</v>
      </c>
      <c r="E1244" t="s">
        <v>155</v>
      </c>
      <c r="F1244" t="s">
        <v>156</v>
      </c>
      <c r="G1244" t="s">
        <v>156</v>
      </c>
      <c r="H1244" t="s">
        <v>156</v>
      </c>
      <c r="I1244">
        <v>0</v>
      </c>
      <c r="J1244" t="s">
        <v>157</v>
      </c>
      <c r="K1244">
        <v>0</v>
      </c>
      <c r="L1244" t="s">
        <v>154</v>
      </c>
      <c r="M1244" t="s">
        <v>154</v>
      </c>
      <c r="N1244" t="s">
        <v>154</v>
      </c>
      <c r="O1244" t="s">
        <v>158</v>
      </c>
      <c r="P1244" t="s">
        <v>154</v>
      </c>
      <c r="Q1244" t="s">
        <v>154</v>
      </c>
      <c r="R1244" t="s">
        <v>158</v>
      </c>
      <c r="S1244">
        <v>0</v>
      </c>
      <c r="T1244">
        <v>0</v>
      </c>
      <c r="U1244">
        <v>0</v>
      </c>
      <c r="V1244" t="s">
        <v>158</v>
      </c>
      <c r="W1244" t="s">
        <v>158</v>
      </c>
      <c r="X1244">
        <v>1</v>
      </c>
      <c r="Y1244" t="s">
        <v>158</v>
      </c>
      <c r="Z1244">
        <v>10</v>
      </c>
      <c r="AA1244">
        <v>0</v>
      </c>
      <c r="AB1244">
        <v>10</v>
      </c>
      <c r="AC1244">
        <v>1</v>
      </c>
      <c r="AD1244">
        <v>1</v>
      </c>
      <c r="AE1244">
        <v>0</v>
      </c>
      <c r="AF1244">
        <v>0</v>
      </c>
      <c r="AG1244" t="s">
        <v>158</v>
      </c>
      <c r="AH1244">
        <v>1</v>
      </c>
      <c r="AI1244">
        <v>1</v>
      </c>
      <c r="AJ1244">
        <v>0</v>
      </c>
      <c r="AK1244" t="s">
        <v>158</v>
      </c>
      <c r="AL1244" t="s">
        <v>158</v>
      </c>
      <c r="AM1244">
        <v>10</v>
      </c>
      <c r="AN1244">
        <v>1</v>
      </c>
      <c r="AO1244">
        <v>1</v>
      </c>
      <c r="AP1244">
        <v>1</v>
      </c>
      <c r="AQ1244">
        <v>10</v>
      </c>
      <c r="AR1244">
        <v>10</v>
      </c>
      <c r="AS1244">
        <v>10</v>
      </c>
      <c r="AT1244">
        <v>1</v>
      </c>
      <c r="AU1244" t="s">
        <v>158</v>
      </c>
      <c r="AV1244">
        <v>10</v>
      </c>
      <c r="AW1244" t="s">
        <v>158</v>
      </c>
      <c r="AX1244">
        <v>0</v>
      </c>
      <c r="AY1244" t="s">
        <v>159</v>
      </c>
      <c r="AZ1244" t="s">
        <v>1814</v>
      </c>
      <c r="BA1244" t="s">
        <v>660</v>
      </c>
      <c r="BB1244" t="s">
        <v>1797</v>
      </c>
      <c r="BC1244" t="s">
        <v>163</v>
      </c>
      <c r="BD1244" t="b">
        <v>0</v>
      </c>
      <c r="BE1244" t="s">
        <v>158</v>
      </c>
      <c r="BF1244" t="b">
        <v>0</v>
      </c>
      <c r="BH1244" t="s">
        <v>164</v>
      </c>
      <c r="BI1244" t="s">
        <v>1798</v>
      </c>
      <c r="BJ1244" t="b">
        <v>0</v>
      </c>
      <c r="BK1244" t="s">
        <v>166</v>
      </c>
      <c r="BL1244" t="b">
        <v>0</v>
      </c>
      <c r="BM1244">
        <v>18</v>
      </c>
      <c r="BN1244" t="s">
        <v>167</v>
      </c>
      <c r="BO1244" t="s">
        <v>168</v>
      </c>
      <c r="BP1244" t="s">
        <v>167</v>
      </c>
      <c r="BQ1244" t="s">
        <v>169</v>
      </c>
      <c r="BR1244">
        <v>768</v>
      </c>
      <c r="BS1244" t="s">
        <v>156</v>
      </c>
      <c r="BT1244" t="s">
        <v>185</v>
      </c>
      <c r="BU1244" t="s">
        <v>158</v>
      </c>
      <c r="BV1244" t="s">
        <v>158</v>
      </c>
      <c r="BW1244">
        <v>3</v>
      </c>
      <c r="BX1244">
        <v>1</v>
      </c>
      <c r="BY1244">
        <v>0</v>
      </c>
      <c r="BZ1244">
        <v>3</v>
      </c>
      <c r="CA1244" t="s">
        <v>1799</v>
      </c>
      <c r="CB1244" t="s">
        <v>156</v>
      </c>
      <c r="CC1244">
        <v>2</v>
      </c>
      <c r="CD1244" t="b">
        <v>0</v>
      </c>
      <c r="CE1244" t="s">
        <v>172</v>
      </c>
      <c r="CF1244" t="s">
        <v>1800</v>
      </c>
      <c r="CG1244" t="s">
        <v>158</v>
      </c>
      <c r="CH1244">
        <v>0</v>
      </c>
      <c r="CI1244">
        <v>1</v>
      </c>
      <c r="CJ1244" t="s">
        <v>158</v>
      </c>
      <c r="CK1244" t="s">
        <v>430</v>
      </c>
      <c r="CL1244" t="s">
        <v>430</v>
      </c>
      <c r="CM1244" t="s">
        <v>430</v>
      </c>
      <c r="CN1244" t="s">
        <v>430</v>
      </c>
      <c r="CO1244" t="s">
        <v>158</v>
      </c>
      <c r="CP1244" t="s">
        <v>430</v>
      </c>
      <c r="CQ1244">
        <v>1</v>
      </c>
      <c r="CR1244">
        <v>2032</v>
      </c>
      <c r="CS1244" t="str">
        <f t="shared" si="85"/>
        <v>-</v>
      </c>
      <c r="CW1244" t="s">
        <v>158</v>
      </c>
      <c r="CX1244">
        <v>4731</v>
      </c>
      <c r="CY1244">
        <v>2480</v>
      </c>
      <c r="CZ1244">
        <v>2103</v>
      </c>
      <c r="DA1244">
        <v>8173</v>
      </c>
      <c r="DB1244" t="s">
        <v>158</v>
      </c>
      <c r="DC1244">
        <v>15106</v>
      </c>
      <c r="DD1244">
        <v>2032</v>
      </c>
      <c r="DE1244">
        <v>2</v>
      </c>
      <c r="DF1244" t="s">
        <v>156</v>
      </c>
      <c r="DG1244">
        <v>1024</v>
      </c>
      <c r="DH1244">
        <v>2</v>
      </c>
      <c r="DI1244">
        <v>48000</v>
      </c>
      <c r="DJ1244">
        <v>-16</v>
      </c>
      <c r="DK1244" t="s">
        <v>176</v>
      </c>
      <c r="DL1244">
        <v>13</v>
      </c>
      <c r="DM1244" t="s">
        <v>177</v>
      </c>
      <c r="DN1244" t="s">
        <v>158</v>
      </c>
      <c r="DO1244">
        <v>121646</v>
      </c>
      <c r="DP1244">
        <v>11035</v>
      </c>
      <c r="DQ1244" t="s">
        <v>158</v>
      </c>
      <c r="DR1244" t="s">
        <v>158</v>
      </c>
      <c r="DS1244">
        <v>121637</v>
      </c>
      <c r="DT1244" t="s">
        <v>158</v>
      </c>
      <c r="DU1244">
        <v>168667</v>
      </c>
      <c r="DV1244" t="s">
        <v>158</v>
      </c>
      <c r="DW1244">
        <v>164902</v>
      </c>
      <c r="DX1244">
        <v>126396</v>
      </c>
      <c r="DY1244">
        <v>144098</v>
      </c>
      <c r="DZ1244">
        <v>2851</v>
      </c>
      <c r="EA1244">
        <v>2715</v>
      </c>
      <c r="EB1244" t="s">
        <v>158</v>
      </c>
      <c r="EC1244">
        <v>126394</v>
      </c>
      <c r="ED1244">
        <v>126394</v>
      </c>
      <c r="EE1244">
        <v>2848</v>
      </c>
      <c r="EF1244" t="s">
        <v>158</v>
      </c>
      <c r="EG1244" t="s">
        <v>158</v>
      </c>
      <c r="EH1244">
        <v>170700</v>
      </c>
      <c r="EI1244">
        <v>128877</v>
      </c>
      <c r="EJ1244">
        <v>146202</v>
      </c>
      <c r="EK1244">
        <v>128984</v>
      </c>
      <c r="EL1244">
        <v>168667</v>
      </c>
      <c r="EM1244">
        <v>166902</v>
      </c>
      <c r="EN1244">
        <v>170700</v>
      </c>
      <c r="EO1244" t="s">
        <v>158</v>
      </c>
      <c r="EP1244" t="s">
        <v>158</v>
      </c>
      <c r="EQ1244">
        <v>164893</v>
      </c>
      <c r="ER1244" t="s">
        <v>158</v>
      </c>
      <c r="ES1244" t="s">
        <v>158</v>
      </c>
      <c r="ET1244" t="s">
        <v>178</v>
      </c>
      <c r="EU1244">
        <v>0</v>
      </c>
      <c r="EV1244" t="s">
        <v>1815</v>
      </c>
      <c r="EW1244">
        <v>4</v>
      </c>
      <c r="EX1244" t="s">
        <v>158</v>
      </c>
      <c r="EY1244" t="s">
        <v>169</v>
      </c>
      <c r="EZ1244">
        <v>1024</v>
      </c>
      <c r="FA1244">
        <v>-260</v>
      </c>
      <c r="FB1244">
        <v>180</v>
      </c>
    </row>
    <row r="1245" spans="1:158" x14ac:dyDescent="0.35">
      <c r="A1245" t="s">
        <v>154</v>
      </c>
      <c r="B1245" t="s">
        <v>154</v>
      </c>
      <c r="C1245">
        <v>2081</v>
      </c>
      <c r="D1245">
        <v>2081</v>
      </c>
      <c r="E1245" t="s">
        <v>155</v>
      </c>
      <c r="F1245" t="s">
        <v>156</v>
      </c>
      <c r="G1245" t="s">
        <v>156</v>
      </c>
      <c r="H1245" t="s">
        <v>156</v>
      </c>
      <c r="I1245">
        <v>0</v>
      </c>
      <c r="J1245" t="s">
        <v>157</v>
      </c>
      <c r="K1245">
        <v>0</v>
      </c>
      <c r="L1245" t="s">
        <v>154</v>
      </c>
      <c r="M1245" t="s">
        <v>154</v>
      </c>
      <c r="N1245" t="s">
        <v>154</v>
      </c>
      <c r="O1245" t="s">
        <v>158</v>
      </c>
      <c r="P1245" t="s">
        <v>154</v>
      </c>
      <c r="Q1245" t="s">
        <v>154</v>
      </c>
      <c r="R1245" t="s">
        <v>158</v>
      </c>
      <c r="S1245">
        <v>0</v>
      </c>
      <c r="T1245">
        <v>0</v>
      </c>
      <c r="U1245">
        <v>0</v>
      </c>
      <c r="V1245" t="s">
        <v>158</v>
      </c>
      <c r="W1245" t="s">
        <v>158</v>
      </c>
      <c r="X1245">
        <v>1</v>
      </c>
      <c r="Y1245" t="s">
        <v>158</v>
      </c>
      <c r="Z1245">
        <v>11</v>
      </c>
      <c r="AA1245">
        <v>0</v>
      </c>
      <c r="AB1245">
        <v>11</v>
      </c>
      <c r="AC1245">
        <v>1</v>
      </c>
      <c r="AD1245">
        <v>1</v>
      </c>
      <c r="AE1245">
        <v>0</v>
      </c>
      <c r="AF1245">
        <v>0</v>
      </c>
      <c r="AG1245" t="s">
        <v>158</v>
      </c>
      <c r="AH1245">
        <v>1</v>
      </c>
      <c r="AI1245">
        <v>1</v>
      </c>
      <c r="AJ1245">
        <v>0</v>
      </c>
      <c r="AK1245" t="s">
        <v>158</v>
      </c>
      <c r="AL1245" t="s">
        <v>158</v>
      </c>
      <c r="AM1245">
        <v>11</v>
      </c>
      <c r="AN1245">
        <v>1</v>
      </c>
      <c r="AO1245">
        <v>1</v>
      </c>
      <c r="AP1245">
        <v>1</v>
      </c>
      <c r="AQ1245">
        <v>11</v>
      </c>
      <c r="AR1245">
        <v>11</v>
      </c>
      <c r="AS1245">
        <v>11</v>
      </c>
      <c r="AT1245">
        <v>1</v>
      </c>
      <c r="AU1245" t="s">
        <v>158</v>
      </c>
      <c r="AV1245">
        <v>11</v>
      </c>
      <c r="AW1245" t="s">
        <v>158</v>
      </c>
      <c r="AX1245">
        <v>0</v>
      </c>
      <c r="AY1245" t="s">
        <v>159</v>
      </c>
      <c r="AZ1245" t="s">
        <v>232</v>
      </c>
      <c r="BA1245" t="s">
        <v>719</v>
      </c>
      <c r="BB1245" t="s">
        <v>1797</v>
      </c>
      <c r="BC1245" t="s">
        <v>163</v>
      </c>
      <c r="BD1245" t="b">
        <v>0</v>
      </c>
      <c r="BE1245" t="s">
        <v>158</v>
      </c>
      <c r="BF1245" t="b">
        <v>0</v>
      </c>
      <c r="BH1245" t="s">
        <v>164</v>
      </c>
      <c r="BI1245" t="s">
        <v>1798</v>
      </c>
      <c r="BJ1245" t="b">
        <v>0</v>
      </c>
      <c r="BK1245" t="s">
        <v>166</v>
      </c>
      <c r="BL1245" t="b">
        <v>0</v>
      </c>
      <c r="BM1245">
        <v>18</v>
      </c>
      <c r="BN1245" t="s">
        <v>167</v>
      </c>
      <c r="BO1245" t="s">
        <v>168</v>
      </c>
      <c r="BP1245" t="s">
        <v>167</v>
      </c>
      <c r="BQ1245" t="s">
        <v>169</v>
      </c>
      <c r="BR1245">
        <v>768</v>
      </c>
      <c r="BS1245" t="s">
        <v>156</v>
      </c>
      <c r="BT1245" t="s">
        <v>197</v>
      </c>
      <c r="BU1245" t="s">
        <v>158</v>
      </c>
      <c r="BV1245" t="s">
        <v>158</v>
      </c>
      <c r="BW1245">
        <v>4</v>
      </c>
      <c r="BX1245">
        <v>1</v>
      </c>
      <c r="BY1245">
        <v>0</v>
      </c>
      <c r="BZ1245">
        <v>4</v>
      </c>
      <c r="CA1245" t="s">
        <v>1799</v>
      </c>
      <c r="CB1245" t="s">
        <v>156</v>
      </c>
      <c r="CC1245">
        <v>2</v>
      </c>
      <c r="CD1245" t="b">
        <v>0</v>
      </c>
      <c r="CE1245" t="s">
        <v>172</v>
      </c>
      <c r="CF1245" t="s">
        <v>1800</v>
      </c>
      <c r="CG1245" t="s">
        <v>158</v>
      </c>
      <c r="CH1245">
        <v>0</v>
      </c>
      <c r="CI1245">
        <v>1</v>
      </c>
      <c r="CJ1245" t="s">
        <v>158</v>
      </c>
      <c r="CK1245" t="s">
        <v>430</v>
      </c>
      <c r="CL1245" t="s">
        <v>430</v>
      </c>
      <c r="CM1245" t="s">
        <v>430</v>
      </c>
      <c r="CN1245" t="s">
        <v>430</v>
      </c>
      <c r="CO1245" t="s">
        <v>158</v>
      </c>
      <c r="CP1245" t="s">
        <v>430</v>
      </c>
      <c r="CQ1245">
        <v>1</v>
      </c>
      <c r="CR1245">
        <v>1967</v>
      </c>
      <c r="CS1245" t="str">
        <f t="shared" si="85"/>
        <v>-</v>
      </c>
      <c r="CW1245" t="s">
        <v>158</v>
      </c>
      <c r="CX1245">
        <v>4731</v>
      </c>
      <c r="CY1245">
        <v>2480</v>
      </c>
      <c r="CZ1245">
        <v>2103</v>
      </c>
      <c r="DA1245">
        <v>8173</v>
      </c>
      <c r="DB1245" t="s">
        <v>158</v>
      </c>
      <c r="DC1245">
        <v>15106</v>
      </c>
      <c r="DD1245">
        <v>1967</v>
      </c>
      <c r="DE1245">
        <v>2</v>
      </c>
      <c r="DF1245" t="s">
        <v>156</v>
      </c>
      <c r="DG1245">
        <v>1024</v>
      </c>
      <c r="DH1245">
        <v>2</v>
      </c>
      <c r="DI1245">
        <v>48000</v>
      </c>
      <c r="DJ1245">
        <v>-16</v>
      </c>
      <c r="DK1245" t="s">
        <v>176</v>
      </c>
      <c r="DL1245">
        <v>13</v>
      </c>
      <c r="DM1245" t="s">
        <v>177</v>
      </c>
      <c r="DN1245" t="s">
        <v>158</v>
      </c>
      <c r="DO1245">
        <v>121646</v>
      </c>
      <c r="DP1245">
        <v>11035</v>
      </c>
      <c r="DQ1245" t="s">
        <v>158</v>
      </c>
      <c r="DR1245" t="s">
        <v>158</v>
      </c>
      <c r="DS1245">
        <v>121637</v>
      </c>
      <c r="DT1245" t="s">
        <v>158</v>
      </c>
      <c r="DU1245">
        <v>174832</v>
      </c>
      <c r="DV1245" t="s">
        <v>158</v>
      </c>
      <c r="DW1245">
        <v>170818</v>
      </c>
      <c r="DX1245">
        <v>126396</v>
      </c>
      <c r="DY1245">
        <v>144098</v>
      </c>
      <c r="DZ1245">
        <v>2851</v>
      </c>
      <c r="EA1245">
        <v>2715</v>
      </c>
      <c r="EB1245" t="s">
        <v>158</v>
      </c>
      <c r="EC1245">
        <v>126394</v>
      </c>
      <c r="ED1245">
        <v>126394</v>
      </c>
      <c r="EE1245">
        <v>2848</v>
      </c>
      <c r="EF1245" t="s">
        <v>158</v>
      </c>
      <c r="EG1245" t="s">
        <v>158</v>
      </c>
      <c r="EH1245">
        <v>176800</v>
      </c>
      <c r="EI1245">
        <v>128877</v>
      </c>
      <c r="EJ1245">
        <v>146202</v>
      </c>
      <c r="EK1245">
        <v>128984</v>
      </c>
      <c r="EL1245">
        <v>174832</v>
      </c>
      <c r="EM1245">
        <v>172818</v>
      </c>
      <c r="EN1245">
        <v>176800</v>
      </c>
      <c r="EO1245" t="s">
        <v>158</v>
      </c>
      <c r="EP1245" t="s">
        <v>158</v>
      </c>
      <c r="EQ1245">
        <v>170810</v>
      </c>
      <c r="ER1245" t="s">
        <v>158</v>
      </c>
      <c r="ES1245" t="s">
        <v>158</v>
      </c>
      <c r="ET1245" t="s">
        <v>178</v>
      </c>
      <c r="EU1245">
        <v>0</v>
      </c>
      <c r="EV1245" t="s">
        <v>1816</v>
      </c>
      <c r="EW1245">
        <v>5</v>
      </c>
      <c r="EX1245" t="s">
        <v>158</v>
      </c>
      <c r="EY1245" t="s">
        <v>169</v>
      </c>
      <c r="EZ1245">
        <v>1024</v>
      </c>
      <c r="FA1245">
        <v>155</v>
      </c>
      <c r="FB1245">
        <v>285</v>
      </c>
    </row>
    <row r="1246" spans="1:158" x14ac:dyDescent="0.35">
      <c r="A1246" t="s">
        <v>154</v>
      </c>
      <c r="B1246" t="s">
        <v>154</v>
      </c>
      <c r="C1246">
        <v>2110</v>
      </c>
      <c r="D1246">
        <v>2110</v>
      </c>
      <c r="E1246" t="s">
        <v>155</v>
      </c>
      <c r="F1246" t="s">
        <v>156</v>
      </c>
      <c r="G1246" t="s">
        <v>156</v>
      </c>
      <c r="H1246" t="s">
        <v>156</v>
      </c>
      <c r="I1246">
        <v>0</v>
      </c>
      <c r="J1246" t="s">
        <v>157</v>
      </c>
      <c r="K1246">
        <v>1</v>
      </c>
      <c r="L1246" t="s">
        <v>154</v>
      </c>
      <c r="M1246" t="s">
        <v>154</v>
      </c>
      <c r="N1246" t="s">
        <v>154</v>
      </c>
      <c r="O1246" t="s">
        <v>158</v>
      </c>
      <c r="P1246" t="s">
        <v>154</v>
      </c>
      <c r="Q1246" t="s">
        <v>154</v>
      </c>
      <c r="R1246" t="s">
        <v>158</v>
      </c>
      <c r="S1246">
        <v>0</v>
      </c>
      <c r="T1246">
        <v>0</v>
      </c>
      <c r="U1246">
        <v>0</v>
      </c>
      <c r="V1246" t="s">
        <v>158</v>
      </c>
      <c r="W1246" t="s">
        <v>158</v>
      </c>
      <c r="X1246">
        <v>1</v>
      </c>
      <c r="Y1246" t="s">
        <v>158</v>
      </c>
      <c r="Z1246">
        <v>12</v>
      </c>
      <c r="AA1246">
        <v>0</v>
      </c>
      <c r="AB1246">
        <v>12</v>
      </c>
      <c r="AC1246">
        <v>1</v>
      </c>
      <c r="AD1246">
        <v>1</v>
      </c>
      <c r="AE1246">
        <v>0</v>
      </c>
      <c r="AF1246">
        <v>0</v>
      </c>
      <c r="AG1246" t="s">
        <v>158</v>
      </c>
      <c r="AH1246">
        <v>1</v>
      </c>
      <c r="AI1246">
        <v>1</v>
      </c>
      <c r="AJ1246">
        <v>0</v>
      </c>
      <c r="AK1246" t="s">
        <v>158</v>
      </c>
      <c r="AL1246" t="s">
        <v>158</v>
      </c>
      <c r="AM1246">
        <v>12</v>
      </c>
      <c r="AN1246">
        <v>1</v>
      </c>
      <c r="AO1246">
        <v>1</v>
      </c>
      <c r="AP1246">
        <v>1</v>
      </c>
      <c r="AQ1246">
        <v>12</v>
      </c>
      <c r="AR1246">
        <v>12</v>
      </c>
      <c r="AS1246">
        <v>12</v>
      </c>
      <c r="AT1246">
        <v>1</v>
      </c>
      <c r="AU1246" t="s">
        <v>158</v>
      </c>
      <c r="AV1246">
        <v>12</v>
      </c>
      <c r="AW1246" t="s">
        <v>158</v>
      </c>
      <c r="AX1246">
        <v>0</v>
      </c>
      <c r="AY1246" t="s">
        <v>159</v>
      </c>
      <c r="AZ1246" t="s">
        <v>1817</v>
      </c>
      <c r="BA1246" t="s">
        <v>660</v>
      </c>
      <c r="BB1246" t="s">
        <v>1797</v>
      </c>
      <c r="BC1246" t="s">
        <v>163</v>
      </c>
      <c r="BD1246" t="b">
        <v>0</v>
      </c>
      <c r="BE1246" t="s">
        <v>158</v>
      </c>
      <c r="BF1246" t="b">
        <v>0</v>
      </c>
      <c r="BH1246" t="s">
        <v>164</v>
      </c>
      <c r="BI1246" t="s">
        <v>1798</v>
      </c>
      <c r="BJ1246" t="b">
        <v>0</v>
      </c>
      <c r="BK1246" t="s">
        <v>166</v>
      </c>
      <c r="BL1246" t="b">
        <v>0</v>
      </c>
      <c r="BM1246">
        <v>18</v>
      </c>
      <c r="BN1246" t="s">
        <v>167</v>
      </c>
      <c r="BO1246" t="s">
        <v>168</v>
      </c>
      <c r="BP1246" t="s">
        <v>167</v>
      </c>
      <c r="BQ1246" t="s">
        <v>169</v>
      </c>
      <c r="BR1246">
        <v>768</v>
      </c>
      <c r="BS1246" t="s">
        <v>156</v>
      </c>
      <c r="BT1246" t="s">
        <v>181</v>
      </c>
      <c r="BU1246" t="s">
        <v>158</v>
      </c>
      <c r="BV1246" t="s">
        <v>158</v>
      </c>
      <c r="BW1246">
        <v>5</v>
      </c>
      <c r="BX1246">
        <v>1</v>
      </c>
      <c r="BY1246">
        <v>0</v>
      </c>
      <c r="BZ1246">
        <v>5</v>
      </c>
      <c r="CA1246" t="s">
        <v>1799</v>
      </c>
      <c r="CB1246" t="s">
        <v>156</v>
      </c>
      <c r="CC1246">
        <v>3</v>
      </c>
      <c r="CD1246" t="b">
        <v>0</v>
      </c>
      <c r="CE1246" t="s">
        <v>172</v>
      </c>
      <c r="CF1246" t="s">
        <v>1800</v>
      </c>
      <c r="CG1246" t="s">
        <v>158</v>
      </c>
      <c r="CH1246">
        <v>0</v>
      </c>
      <c r="CI1246">
        <v>1</v>
      </c>
      <c r="CJ1246" t="s">
        <v>158</v>
      </c>
      <c r="CK1246" t="s">
        <v>430</v>
      </c>
      <c r="CL1246" t="s">
        <v>430</v>
      </c>
      <c r="CM1246" t="s">
        <v>430</v>
      </c>
      <c r="CN1246" t="s">
        <v>430</v>
      </c>
      <c r="CO1246" t="s">
        <v>158</v>
      </c>
      <c r="CP1246" t="s">
        <v>430</v>
      </c>
      <c r="CQ1246">
        <v>1</v>
      </c>
      <c r="CR1246">
        <v>2257</v>
      </c>
      <c r="CS1246" t="str">
        <f t="shared" si="85"/>
        <v>-</v>
      </c>
      <c r="CW1246" t="s">
        <v>158</v>
      </c>
      <c r="CX1246">
        <v>4731</v>
      </c>
      <c r="CY1246">
        <v>2480</v>
      </c>
      <c r="CZ1246">
        <v>2103</v>
      </c>
      <c r="DA1246">
        <v>8173</v>
      </c>
      <c r="DB1246" t="s">
        <v>158</v>
      </c>
      <c r="DC1246">
        <v>15106</v>
      </c>
      <c r="DD1246">
        <v>2257</v>
      </c>
      <c r="DE1246">
        <v>2</v>
      </c>
      <c r="DF1246" t="s">
        <v>156</v>
      </c>
      <c r="DG1246">
        <v>1024</v>
      </c>
      <c r="DH1246">
        <v>2</v>
      </c>
      <c r="DI1246">
        <v>48000</v>
      </c>
      <c r="DJ1246">
        <v>-16</v>
      </c>
      <c r="DK1246" t="s">
        <v>176</v>
      </c>
      <c r="DL1246">
        <v>13</v>
      </c>
      <c r="DM1246" t="s">
        <v>177</v>
      </c>
      <c r="DN1246" t="s">
        <v>158</v>
      </c>
      <c r="DO1246">
        <v>121646</v>
      </c>
      <c r="DP1246">
        <v>11035</v>
      </c>
      <c r="DQ1246" t="s">
        <v>158</v>
      </c>
      <c r="DR1246" t="s">
        <v>158</v>
      </c>
      <c r="DS1246">
        <v>121637</v>
      </c>
      <c r="DT1246" t="s">
        <v>158</v>
      </c>
      <c r="DU1246">
        <v>180509</v>
      </c>
      <c r="DV1246" t="s">
        <v>158</v>
      </c>
      <c r="DW1246">
        <v>176916</v>
      </c>
      <c r="DX1246">
        <v>126396</v>
      </c>
      <c r="DY1246">
        <v>144098</v>
      </c>
      <c r="DZ1246">
        <v>2851</v>
      </c>
      <c r="EA1246">
        <v>2715</v>
      </c>
      <c r="EB1246" t="s">
        <v>158</v>
      </c>
      <c r="EC1246">
        <v>126394</v>
      </c>
      <c r="ED1246">
        <v>126394</v>
      </c>
      <c r="EE1246">
        <v>2848</v>
      </c>
      <c r="EF1246" t="s">
        <v>158</v>
      </c>
      <c r="EG1246" t="s">
        <v>158</v>
      </c>
      <c r="EH1246">
        <v>182767</v>
      </c>
      <c r="EI1246">
        <v>128877</v>
      </c>
      <c r="EJ1246">
        <v>146202</v>
      </c>
      <c r="EK1246">
        <v>128984</v>
      </c>
      <c r="EL1246">
        <v>180509</v>
      </c>
      <c r="EM1246">
        <v>178916</v>
      </c>
      <c r="EN1246">
        <v>182767</v>
      </c>
      <c r="EO1246" t="s">
        <v>158</v>
      </c>
      <c r="EP1246" t="s">
        <v>158</v>
      </c>
      <c r="EQ1246">
        <v>176911</v>
      </c>
      <c r="ER1246" t="s">
        <v>158</v>
      </c>
      <c r="ES1246" t="s">
        <v>158</v>
      </c>
      <c r="ET1246" t="s">
        <v>178</v>
      </c>
      <c r="EU1246">
        <v>0</v>
      </c>
      <c r="EV1246" t="s">
        <v>1818</v>
      </c>
      <c r="EW1246">
        <v>6</v>
      </c>
      <c r="EX1246" t="s">
        <v>158</v>
      </c>
      <c r="EY1246" t="s">
        <v>169</v>
      </c>
      <c r="EZ1246">
        <v>1024</v>
      </c>
      <c r="FA1246">
        <v>-50</v>
      </c>
      <c r="FB1246">
        <v>180</v>
      </c>
    </row>
    <row r="1247" spans="1:158" x14ac:dyDescent="0.35">
      <c r="A1247" t="s">
        <v>154</v>
      </c>
      <c r="B1247" t="s">
        <v>154</v>
      </c>
      <c r="C1247">
        <v>2261</v>
      </c>
      <c r="D1247">
        <v>2261</v>
      </c>
      <c r="E1247" t="s">
        <v>155</v>
      </c>
      <c r="F1247" t="s">
        <v>156</v>
      </c>
      <c r="G1247" t="s">
        <v>156</v>
      </c>
      <c r="H1247" t="s">
        <v>156</v>
      </c>
      <c r="I1247">
        <v>0</v>
      </c>
      <c r="J1247" t="s">
        <v>157</v>
      </c>
      <c r="K1247">
        <v>0</v>
      </c>
      <c r="L1247" t="s">
        <v>154</v>
      </c>
      <c r="M1247" t="s">
        <v>154</v>
      </c>
      <c r="N1247" t="s">
        <v>154</v>
      </c>
      <c r="O1247" t="s">
        <v>158</v>
      </c>
      <c r="P1247" t="s">
        <v>154</v>
      </c>
      <c r="Q1247" t="s">
        <v>154</v>
      </c>
      <c r="R1247" t="s">
        <v>158</v>
      </c>
      <c r="S1247">
        <v>0</v>
      </c>
      <c r="T1247">
        <v>0</v>
      </c>
      <c r="U1247">
        <v>0</v>
      </c>
      <c r="V1247" t="s">
        <v>158</v>
      </c>
      <c r="W1247" t="s">
        <v>158</v>
      </c>
      <c r="X1247">
        <v>1</v>
      </c>
      <c r="Y1247" t="s">
        <v>158</v>
      </c>
      <c r="Z1247">
        <v>13</v>
      </c>
      <c r="AA1247">
        <v>0</v>
      </c>
      <c r="AB1247">
        <v>13</v>
      </c>
      <c r="AC1247">
        <v>1</v>
      </c>
      <c r="AD1247">
        <v>1</v>
      </c>
      <c r="AE1247">
        <v>0</v>
      </c>
      <c r="AF1247">
        <v>0</v>
      </c>
      <c r="AG1247" t="s">
        <v>158</v>
      </c>
      <c r="AH1247">
        <v>1</v>
      </c>
      <c r="AI1247">
        <v>1</v>
      </c>
      <c r="AJ1247">
        <v>0</v>
      </c>
      <c r="AK1247" t="s">
        <v>158</v>
      </c>
      <c r="AL1247" t="s">
        <v>158</v>
      </c>
      <c r="AM1247">
        <v>13</v>
      </c>
      <c r="AN1247">
        <v>1</v>
      </c>
      <c r="AO1247">
        <v>1</v>
      </c>
      <c r="AP1247">
        <v>1</v>
      </c>
      <c r="AQ1247">
        <v>13</v>
      </c>
      <c r="AR1247">
        <v>13</v>
      </c>
      <c r="AS1247">
        <v>13</v>
      </c>
      <c r="AT1247">
        <v>1</v>
      </c>
      <c r="AU1247" t="s">
        <v>158</v>
      </c>
      <c r="AV1247">
        <v>13</v>
      </c>
      <c r="AW1247" t="s">
        <v>158</v>
      </c>
      <c r="AX1247">
        <v>0</v>
      </c>
      <c r="AY1247" t="s">
        <v>159</v>
      </c>
      <c r="AZ1247" t="s">
        <v>885</v>
      </c>
      <c r="BA1247" t="s">
        <v>1819</v>
      </c>
      <c r="BB1247" t="s">
        <v>1797</v>
      </c>
      <c r="BC1247" t="s">
        <v>163</v>
      </c>
      <c r="BD1247" t="b">
        <v>0</v>
      </c>
      <c r="BE1247" t="s">
        <v>158</v>
      </c>
      <c r="BF1247" t="b">
        <v>0</v>
      </c>
      <c r="BH1247" t="s">
        <v>164</v>
      </c>
      <c r="BI1247" t="s">
        <v>1798</v>
      </c>
      <c r="BJ1247" t="b">
        <v>0</v>
      </c>
      <c r="BK1247" t="s">
        <v>166</v>
      </c>
      <c r="BL1247" t="b">
        <v>0</v>
      </c>
      <c r="BM1247">
        <v>18</v>
      </c>
      <c r="BN1247" t="s">
        <v>167</v>
      </c>
      <c r="BO1247" t="s">
        <v>168</v>
      </c>
      <c r="BP1247" t="s">
        <v>167</v>
      </c>
      <c r="BQ1247" t="s">
        <v>169</v>
      </c>
      <c r="BR1247">
        <v>768</v>
      </c>
      <c r="BS1247" t="s">
        <v>156</v>
      </c>
      <c r="BT1247" t="s">
        <v>170</v>
      </c>
      <c r="BU1247" t="s">
        <v>158</v>
      </c>
      <c r="BV1247" t="s">
        <v>158</v>
      </c>
      <c r="BW1247">
        <v>6</v>
      </c>
      <c r="BX1247">
        <v>1</v>
      </c>
      <c r="BY1247">
        <v>0</v>
      </c>
      <c r="BZ1247">
        <v>6</v>
      </c>
      <c r="CA1247" t="s">
        <v>1799</v>
      </c>
      <c r="CB1247" t="s">
        <v>156</v>
      </c>
      <c r="CC1247">
        <v>3</v>
      </c>
      <c r="CD1247" t="b">
        <v>0</v>
      </c>
      <c r="CE1247" t="s">
        <v>172</v>
      </c>
      <c r="CF1247" t="s">
        <v>1800</v>
      </c>
      <c r="CG1247" t="s">
        <v>158</v>
      </c>
      <c r="CH1247">
        <v>0</v>
      </c>
      <c r="CI1247">
        <v>1</v>
      </c>
      <c r="CJ1247" t="s">
        <v>158</v>
      </c>
      <c r="CK1247" t="s">
        <v>430</v>
      </c>
      <c r="CL1247" t="s">
        <v>430</v>
      </c>
      <c r="CM1247" t="s">
        <v>430</v>
      </c>
      <c r="CN1247" t="s">
        <v>430</v>
      </c>
      <c r="CO1247" t="s">
        <v>158</v>
      </c>
      <c r="CP1247" t="s">
        <v>430</v>
      </c>
      <c r="CQ1247">
        <v>1</v>
      </c>
      <c r="CR1247">
        <v>3163</v>
      </c>
      <c r="CS1247" t="str">
        <f t="shared" si="85"/>
        <v>-</v>
      </c>
      <c r="CW1247" t="s">
        <v>158</v>
      </c>
      <c r="CX1247">
        <v>4731</v>
      </c>
      <c r="CY1247">
        <v>2480</v>
      </c>
      <c r="CZ1247">
        <v>2103</v>
      </c>
      <c r="DA1247">
        <v>8173</v>
      </c>
      <c r="DB1247" t="s">
        <v>158</v>
      </c>
      <c r="DC1247">
        <v>15106</v>
      </c>
      <c r="DD1247">
        <v>3163</v>
      </c>
      <c r="DE1247">
        <v>2</v>
      </c>
      <c r="DF1247" t="s">
        <v>156</v>
      </c>
      <c r="DG1247">
        <v>1024</v>
      </c>
      <c r="DH1247">
        <v>2</v>
      </c>
      <c r="DI1247">
        <v>48000</v>
      </c>
      <c r="DJ1247">
        <v>-16</v>
      </c>
      <c r="DK1247" t="s">
        <v>176</v>
      </c>
      <c r="DL1247">
        <v>13</v>
      </c>
      <c r="DM1247" t="s">
        <v>177</v>
      </c>
      <c r="DN1247" t="s">
        <v>158</v>
      </c>
      <c r="DO1247">
        <v>121646</v>
      </c>
      <c r="DP1247">
        <v>11035</v>
      </c>
      <c r="DQ1247" t="s">
        <v>158</v>
      </c>
      <c r="DR1247" t="s">
        <v>158</v>
      </c>
      <c r="DS1247">
        <v>121637</v>
      </c>
      <c r="DT1247" t="s">
        <v>158</v>
      </c>
      <c r="DU1247">
        <v>186836</v>
      </c>
      <c r="DV1247" t="s">
        <v>158</v>
      </c>
      <c r="DW1247">
        <v>182883</v>
      </c>
      <c r="DX1247">
        <v>126396</v>
      </c>
      <c r="DY1247">
        <v>144098</v>
      </c>
      <c r="DZ1247">
        <v>2851</v>
      </c>
      <c r="EA1247">
        <v>2715</v>
      </c>
      <c r="EB1247" t="s">
        <v>158</v>
      </c>
      <c r="EC1247">
        <v>126394</v>
      </c>
      <c r="ED1247">
        <v>126394</v>
      </c>
      <c r="EE1247">
        <v>2848</v>
      </c>
      <c r="EF1247" t="s">
        <v>158</v>
      </c>
      <c r="EG1247" t="s">
        <v>158</v>
      </c>
      <c r="EH1247">
        <v>190000</v>
      </c>
      <c r="EI1247">
        <v>128877</v>
      </c>
      <c r="EJ1247">
        <v>146202</v>
      </c>
      <c r="EK1247">
        <v>128984</v>
      </c>
      <c r="EL1247">
        <v>186836</v>
      </c>
      <c r="EM1247">
        <v>184883</v>
      </c>
      <c r="EN1247">
        <v>190000</v>
      </c>
      <c r="EO1247" t="s">
        <v>158</v>
      </c>
      <c r="EP1247" t="s">
        <v>158</v>
      </c>
      <c r="EQ1247">
        <v>182875</v>
      </c>
      <c r="ER1247" t="s">
        <v>158</v>
      </c>
      <c r="ES1247" t="s">
        <v>158</v>
      </c>
      <c r="ET1247" t="s">
        <v>178</v>
      </c>
      <c r="EU1247">
        <v>0</v>
      </c>
      <c r="EV1247" t="s">
        <v>1820</v>
      </c>
      <c r="EW1247">
        <v>7</v>
      </c>
      <c r="EX1247" t="s">
        <v>158</v>
      </c>
      <c r="EY1247" t="s">
        <v>169</v>
      </c>
      <c r="EZ1247">
        <v>1024</v>
      </c>
      <c r="FA1247">
        <v>-190</v>
      </c>
      <c r="FB1247">
        <v>264</v>
      </c>
    </row>
    <row r="1248" spans="1:158" x14ac:dyDescent="0.35">
      <c r="A1248" t="s">
        <v>154</v>
      </c>
      <c r="B1248" t="s">
        <v>154</v>
      </c>
      <c r="C1248">
        <v>3898</v>
      </c>
      <c r="D1248">
        <v>3898</v>
      </c>
      <c r="E1248" t="s">
        <v>155</v>
      </c>
      <c r="F1248" t="s">
        <v>156</v>
      </c>
      <c r="G1248" t="s">
        <v>156</v>
      </c>
      <c r="H1248" t="s">
        <v>156</v>
      </c>
      <c r="I1248">
        <v>0</v>
      </c>
      <c r="J1248" t="s">
        <v>157</v>
      </c>
      <c r="K1248">
        <v>1</v>
      </c>
      <c r="L1248" t="s">
        <v>154</v>
      </c>
      <c r="M1248" t="s">
        <v>154</v>
      </c>
      <c r="N1248" t="s">
        <v>154</v>
      </c>
      <c r="O1248" t="s">
        <v>158</v>
      </c>
      <c r="P1248" t="s">
        <v>154</v>
      </c>
      <c r="Q1248" t="s">
        <v>154</v>
      </c>
      <c r="R1248" t="s">
        <v>158</v>
      </c>
      <c r="S1248">
        <v>0</v>
      </c>
      <c r="T1248">
        <v>1</v>
      </c>
      <c r="U1248">
        <v>0</v>
      </c>
      <c r="V1248" t="s">
        <v>158</v>
      </c>
      <c r="W1248" t="s">
        <v>158</v>
      </c>
      <c r="X1248">
        <v>2</v>
      </c>
      <c r="Y1248" t="s">
        <v>158</v>
      </c>
      <c r="Z1248">
        <v>14</v>
      </c>
      <c r="AA1248">
        <v>0</v>
      </c>
      <c r="AB1248">
        <v>14</v>
      </c>
      <c r="AC1248">
        <v>2</v>
      </c>
      <c r="AD1248">
        <v>2</v>
      </c>
      <c r="AE1248">
        <v>0</v>
      </c>
      <c r="AF1248">
        <v>0</v>
      </c>
      <c r="AG1248" t="s">
        <v>158</v>
      </c>
      <c r="AH1248">
        <v>2</v>
      </c>
      <c r="AI1248">
        <v>2</v>
      </c>
      <c r="AJ1248">
        <v>0</v>
      </c>
      <c r="AK1248" t="s">
        <v>158</v>
      </c>
      <c r="AL1248" t="s">
        <v>158</v>
      </c>
      <c r="AM1248">
        <v>14</v>
      </c>
      <c r="AN1248">
        <v>2</v>
      </c>
      <c r="AO1248">
        <v>2</v>
      </c>
      <c r="AP1248">
        <v>2</v>
      </c>
      <c r="AQ1248">
        <v>14</v>
      </c>
      <c r="AR1248">
        <v>14</v>
      </c>
      <c r="AS1248">
        <v>14</v>
      </c>
      <c r="AT1248">
        <v>2</v>
      </c>
      <c r="AU1248" t="s">
        <v>158</v>
      </c>
      <c r="AV1248">
        <v>14</v>
      </c>
      <c r="AW1248" t="s">
        <v>158</v>
      </c>
      <c r="AX1248">
        <v>0</v>
      </c>
      <c r="AY1248" t="s">
        <v>159</v>
      </c>
      <c r="AZ1248" t="s">
        <v>455</v>
      </c>
      <c r="BA1248" t="s">
        <v>586</v>
      </c>
      <c r="BB1248" t="s">
        <v>1797</v>
      </c>
      <c r="BC1248" t="s">
        <v>163</v>
      </c>
      <c r="BD1248" t="b">
        <v>0</v>
      </c>
      <c r="BE1248" t="s">
        <v>158</v>
      </c>
      <c r="BF1248" t="b">
        <v>0</v>
      </c>
      <c r="BH1248" t="s">
        <v>164</v>
      </c>
      <c r="BI1248" t="s">
        <v>1798</v>
      </c>
      <c r="BJ1248" t="b">
        <v>0</v>
      </c>
      <c r="BK1248" t="s">
        <v>166</v>
      </c>
      <c r="BL1248" t="b">
        <v>0</v>
      </c>
      <c r="BM1248">
        <v>18</v>
      </c>
      <c r="BN1248" t="s">
        <v>167</v>
      </c>
      <c r="BO1248" t="s">
        <v>168</v>
      </c>
      <c r="BP1248" t="s">
        <v>167</v>
      </c>
      <c r="BQ1248" t="s">
        <v>169</v>
      </c>
      <c r="BR1248">
        <v>768</v>
      </c>
      <c r="BS1248" t="s">
        <v>156</v>
      </c>
      <c r="BT1248" t="s">
        <v>181</v>
      </c>
      <c r="BU1248" t="s">
        <v>158</v>
      </c>
      <c r="BV1248" t="s">
        <v>158</v>
      </c>
      <c r="BW1248">
        <v>0</v>
      </c>
      <c r="BX1248">
        <v>2</v>
      </c>
      <c r="BY1248">
        <v>0</v>
      </c>
      <c r="BZ1248">
        <v>0</v>
      </c>
      <c r="CA1248" t="s">
        <v>1799</v>
      </c>
      <c r="CB1248" t="s">
        <v>156</v>
      </c>
      <c r="CC1248">
        <v>1</v>
      </c>
      <c r="CD1248" t="b">
        <v>0</v>
      </c>
      <c r="CE1248" t="s">
        <v>172</v>
      </c>
      <c r="CF1248" t="s">
        <v>1800</v>
      </c>
      <c r="CG1248" t="s">
        <v>158</v>
      </c>
      <c r="CH1248">
        <v>0</v>
      </c>
      <c r="CI1248">
        <v>1</v>
      </c>
      <c r="CJ1248" t="s">
        <v>158</v>
      </c>
      <c r="CK1248" t="s">
        <v>430</v>
      </c>
      <c r="CL1248" t="s">
        <v>430</v>
      </c>
      <c r="CM1248" t="s">
        <v>430</v>
      </c>
      <c r="CN1248" t="s">
        <v>430</v>
      </c>
      <c r="CO1248" t="s">
        <v>158</v>
      </c>
      <c r="CP1248" t="s">
        <v>430</v>
      </c>
      <c r="CQ1248">
        <v>1</v>
      </c>
      <c r="CR1248">
        <v>3898</v>
      </c>
      <c r="CS1248" t="str">
        <f t="shared" si="85"/>
        <v>-</v>
      </c>
      <c r="CW1248" t="s">
        <v>158</v>
      </c>
      <c r="CX1248">
        <v>3081</v>
      </c>
      <c r="CY1248">
        <v>1750</v>
      </c>
      <c r="CZ1248">
        <v>2055</v>
      </c>
      <c r="DA1248">
        <v>8173</v>
      </c>
      <c r="DB1248" t="s">
        <v>158</v>
      </c>
      <c r="DC1248">
        <v>12065</v>
      </c>
      <c r="DD1248">
        <v>3898</v>
      </c>
      <c r="DE1248">
        <v>2</v>
      </c>
      <c r="DF1248" t="s">
        <v>156</v>
      </c>
      <c r="DG1248">
        <v>1024</v>
      </c>
      <c r="DH1248">
        <v>2</v>
      </c>
      <c r="DI1248">
        <v>48000</v>
      </c>
      <c r="DJ1248">
        <v>-16</v>
      </c>
      <c r="DK1248" t="s">
        <v>176</v>
      </c>
      <c r="DL1248">
        <v>13</v>
      </c>
      <c r="DM1248" t="s">
        <v>177</v>
      </c>
      <c r="DN1248" t="s">
        <v>158</v>
      </c>
      <c r="DO1248">
        <v>190010</v>
      </c>
      <c r="DP1248">
        <v>11035</v>
      </c>
      <c r="DQ1248" t="s">
        <v>158</v>
      </c>
      <c r="DR1248" t="s">
        <v>158</v>
      </c>
      <c r="DS1248">
        <v>190001</v>
      </c>
      <c r="DT1248" t="s">
        <v>158</v>
      </c>
      <c r="DU1248">
        <v>212784</v>
      </c>
      <c r="DV1248" t="s">
        <v>158</v>
      </c>
      <c r="DW1248">
        <v>209201</v>
      </c>
      <c r="DX1248">
        <v>193111</v>
      </c>
      <c r="DY1248">
        <v>207038</v>
      </c>
      <c r="DZ1248">
        <v>2851</v>
      </c>
      <c r="EA1248">
        <v>2715</v>
      </c>
      <c r="EB1248" t="s">
        <v>158</v>
      </c>
      <c r="EC1248">
        <v>193109</v>
      </c>
      <c r="ED1248">
        <v>193109</v>
      </c>
      <c r="EE1248">
        <v>2848</v>
      </c>
      <c r="EF1248" t="s">
        <v>158</v>
      </c>
      <c r="EG1248" t="s">
        <v>158</v>
      </c>
      <c r="EH1248">
        <v>216684</v>
      </c>
      <c r="EI1248">
        <v>194862</v>
      </c>
      <c r="EJ1248">
        <v>209094</v>
      </c>
      <c r="EK1248">
        <v>194970</v>
      </c>
      <c r="EL1248">
        <v>212784</v>
      </c>
      <c r="EM1248">
        <v>211201</v>
      </c>
      <c r="EN1248">
        <v>216684</v>
      </c>
      <c r="EO1248" t="s">
        <v>158</v>
      </c>
      <c r="EP1248" t="s">
        <v>158</v>
      </c>
      <c r="EQ1248">
        <v>209199</v>
      </c>
      <c r="ER1248" t="s">
        <v>158</v>
      </c>
      <c r="ES1248" t="s">
        <v>158</v>
      </c>
      <c r="ET1248" t="s">
        <v>178</v>
      </c>
      <c r="EU1248">
        <v>0</v>
      </c>
      <c r="EV1248" t="s">
        <v>1821</v>
      </c>
      <c r="EW1248">
        <v>1</v>
      </c>
      <c r="EX1248" t="s">
        <v>158</v>
      </c>
      <c r="EY1248" t="s">
        <v>169</v>
      </c>
      <c r="EZ1248">
        <v>1024</v>
      </c>
      <c r="FA1248">
        <v>-50</v>
      </c>
      <c r="FB1248">
        <v>180</v>
      </c>
    </row>
    <row r="1249" spans="1:158" x14ac:dyDescent="0.35">
      <c r="A1249" t="s">
        <v>154</v>
      </c>
      <c r="B1249" t="s">
        <v>154</v>
      </c>
      <c r="C1249">
        <v>2937</v>
      </c>
      <c r="D1249">
        <v>2937</v>
      </c>
      <c r="E1249" t="s">
        <v>155</v>
      </c>
      <c r="F1249" t="s">
        <v>156</v>
      </c>
      <c r="G1249" t="s">
        <v>156</v>
      </c>
      <c r="H1249" t="s">
        <v>156</v>
      </c>
      <c r="I1249">
        <v>0</v>
      </c>
      <c r="J1249" t="s">
        <v>157</v>
      </c>
      <c r="K1249">
        <v>1</v>
      </c>
      <c r="L1249" t="s">
        <v>154</v>
      </c>
      <c r="M1249" t="s">
        <v>154</v>
      </c>
      <c r="N1249" t="s">
        <v>154</v>
      </c>
      <c r="O1249" t="s">
        <v>158</v>
      </c>
      <c r="P1249" t="s">
        <v>154</v>
      </c>
      <c r="Q1249" t="s">
        <v>154</v>
      </c>
      <c r="R1249" t="s">
        <v>158</v>
      </c>
      <c r="S1249">
        <v>0</v>
      </c>
      <c r="T1249">
        <v>1</v>
      </c>
      <c r="U1249">
        <v>0</v>
      </c>
      <c r="V1249" t="s">
        <v>158</v>
      </c>
      <c r="W1249" t="s">
        <v>158</v>
      </c>
      <c r="X1249">
        <v>2</v>
      </c>
      <c r="Y1249" t="s">
        <v>158</v>
      </c>
      <c r="Z1249">
        <v>15</v>
      </c>
      <c r="AA1249">
        <v>0</v>
      </c>
      <c r="AB1249">
        <v>15</v>
      </c>
      <c r="AC1249">
        <v>2</v>
      </c>
      <c r="AD1249">
        <v>2</v>
      </c>
      <c r="AE1249">
        <v>0</v>
      </c>
      <c r="AF1249">
        <v>0</v>
      </c>
      <c r="AG1249" t="s">
        <v>158</v>
      </c>
      <c r="AH1249">
        <v>2</v>
      </c>
      <c r="AI1249">
        <v>2</v>
      </c>
      <c r="AJ1249">
        <v>0</v>
      </c>
      <c r="AK1249" t="s">
        <v>158</v>
      </c>
      <c r="AL1249" t="s">
        <v>158</v>
      </c>
      <c r="AM1249">
        <v>15</v>
      </c>
      <c r="AN1249">
        <v>2</v>
      </c>
      <c r="AO1249">
        <v>2</v>
      </c>
      <c r="AP1249">
        <v>2</v>
      </c>
      <c r="AQ1249">
        <v>15</v>
      </c>
      <c r="AR1249">
        <v>15</v>
      </c>
      <c r="AS1249">
        <v>15</v>
      </c>
      <c r="AT1249">
        <v>2</v>
      </c>
      <c r="AU1249" t="s">
        <v>158</v>
      </c>
      <c r="AV1249">
        <v>15</v>
      </c>
      <c r="AW1249" t="s">
        <v>158</v>
      </c>
      <c r="AX1249">
        <v>0</v>
      </c>
      <c r="AY1249" t="s">
        <v>159</v>
      </c>
      <c r="AZ1249" t="s">
        <v>1822</v>
      </c>
      <c r="BA1249" t="s">
        <v>200</v>
      </c>
      <c r="BB1249" t="s">
        <v>1797</v>
      </c>
      <c r="BC1249" t="s">
        <v>163</v>
      </c>
      <c r="BD1249" t="b">
        <v>0</v>
      </c>
      <c r="BE1249" t="s">
        <v>158</v>
      </c>
      <c r="BF1249" t="b">
        <v>0</v>
      </c>
      <c r="BH1249" t="s">
        <v>164</v>
      </c>
      <c r="BI1249" t="s">
        <v>1798</v>
      </c>
      <c r="BJ1249" t="b">
        <v>0</v>
      </c>
      <c r="BK1249" t="s">
        <v>166</v>
      </c>
      <c r="BL1249" t="b">
        <v>0</v>
      </c>
      <c r="BM1249">
        <v>18</v>
      </c>
      <c r="BN1249" t="s">
        <v>167</v>
      </c>
      <c r="BO1249" t="s">
        <v>168</v>
      </c>
      <c r="BP1249" t="s">
        <v>167</v>
      </c>
      <c r="BQ1249" t="s">
        <v>169</v>
      </c>
      <c r="BR1249">
        <v>768</v>
      </c>
      <c r="BS1249" t="s">
        <v>156</v>
      </c>
      <c r="BT1249" t="s">
        <v>201</v>
      </c>
      <c r="BU1249" t="s">
        <v>158</v>
      </c>
      <c r="BV1249" t="s">
        <v>158</v>
      </c>
      <c r="BW1249">
        <v>1</v>
      </c>
      <c r="BX1249">
        <v>2</v>
      </c>
      <c r="BY1249">
        <v>0</v>
      </c>
      <c r="BZ1249">
        <v>1</v>
      </c>
      <c r="CA1249" t="s">
        <v>1799</v>
      </c>
      <c r="CB1249" t="s">
        <v>156</v>
      </c>
      <c r="CC1249">
        <v>2</v>
      </c>
      <c r="CD1249" t="b">
        <v>0</v>
      </c>
      <c r="CE1249" t="s">
        <v>172</v>
      </c>
      <c r="CF1249" t="s">
        <v>1800</v>
      </c>
      <c r="CG1249" t="s">
        <v>158</v>
      </c>
      <c r="CH1249">
        <v>0</v>
      </c>
      <c r="CI1249">
        <v>1</v>
      </c>
      <c r="CJ1249" t="s">
        <v>158</v>
      </c>
      <c r="CK1249" t="s">
        <v>430</v>
      </c>
      <c r="CL1249" t="s">
        <v>430</v>
      </c>
      <c r="CM1249" t="s">
        <v>430</v>
      </c>
      <c r="CN1249" t="s">
        <v>430</v>
      </c>
      <c r="CO1249" t="s">
        <v>158</v>
      </c>
      <c r="CP1249" t="s">
        <v>430</v>
      </c>
      <c r="CQ1249">
        <v>1</v>
      </c>
      <c r="CR1249">
        <v>1977</v>
      </c>
      <c r="CS1249" t="str">
        <f t="shared" si="85"/>
        <v>-</v>
      </c>
      <c r="CW1249" t="s">
        <v>158</v>
      </c>
      <c r="CX1249">
        <v>3081</v>
      </c>
      <c r="CY1249">
        <v>1750</v>
      </c>
      <c r="CZ1249">
        <v>2055</v>
      </c>
      <c r="DA1249">
        <v>8173</v>
      </c>
      <c r="DB1249" t="s">
        <v>158</v>
      </c>
      <c r="DC1249">
        <v>12065</v>
      </c>
      <c r="DD1249">
        <v>1977</v>
      </c>
      <c r="DE1249">
        <v>2</v>
      </c>
      <c r="DF1249" t="s">
        <v>156</v>
      </c>
      <c r="DG1249">
        <v>1024</v>
      </c>
      <c r="DH1249">
        <v>2</v>
      </c>
      <c r="DI1249">
        <v>48000</v>
      </c>
      <c r="DJ1249">
        <v>-16</v>
      </c>
      <c r="DK1249" t="s">
        <v>176</v>
      </c>
      <c r="DL1249">
        <v>13</v>
      </c>
      <c r="DM1249" t="s">
        <v>177</v>
      </c>
      <c r="DN1249" t="s">
        <v>158</v>
      </c>
      <c r="DO1249">
        <v>190010</v>
      </c>
      <c r="DP1249">
        <v>11035</v>
      </c>
      <c r="DQ1249" t="s">
        <v>158</v>
      </c>
      <c r="DR1249" t="s">
        <v>158</v>
      </c>
      <c r="DS1249">
        <v>190001</v>
      </c>
      <c r="DT1249" t="s">
        <v>158</v>
      </c>
      <c r="DU1249">
        <v>220505</v>
      </c>
      <c r="DV1249" t="s">
        <v>158</v>
      </c>
      <c r="DW1249">
        <v>216799</v>
      </c>
      <c r="DX1249">
        <v>193111</v>
      </c>
      <c r="DY1249">
        <v>207038</v>
      </c>
      <c r="DZ1249">
        <v>2851</v>
      </c>
      <c r="EA1249">
        <v>2715</v>
      </c>
      <c r="EB1249" t="s">
        <v>158</v>
      </c>
      <c r="EC1249">
        <v>193109</v>
      </c>
      <c r="ED1249">
        <v>193109</v>
      </c>
      <c r="EE1249">
        <v>2848</v>
      </c>
      <c r="EF1249" t="s">
        <v>158</v>
      </c>
      <c r="EG1249" t="s">
        <v>158</v>
      </c>
      <c r="EH1249">
        <v>222483</v>
      </c>
      <c r="EI1249">
        <v>194862</v>
      </c>
      <c r="EJ1249">
        <v>209094</v>
      </c>
      <c r="EK1249">
        <v>194970</v>
      </c>
      <c r="EL1249">
        <v>220505</v>
      </c>
      <c r="EM1249">
        <v>218799</v>
      </c>
      <c r="EN1249">
        <v>222483</v>
      </c>
      <c r="EO1249" t="s">
        <v>158</v>
      </c>
      <c r="EP1249" t="s">
        <v>158</v>
      </c>
      <c r="EQ1249">
        <v>216792</v>
      </c>
      <c r="ER1249" t="s">
        <v>158</v>
      </c>
      <c r="ES1249" t="s">
        <v>158</v>
      </c>
      <c r="ET1249" t="s">
        <v>178</v>
      </c>
      <c r="EU1249">
        <v>0</v>
      </c>
      <c r="EV1249" t="s">
        <v>1823</v>
      </c>
      <c r="EW1249">
        <v>2</v>
      </c>
      <c r="EX1249" t="s">
        <v>158</v>
      </c>
      <c r="EY1249" t="s">
        <v>169</v>
      </c>
      <c r="EZ1249">
        <v>1024</v>
      </c>
      <c r="FA1249">
        <v>-9</v>
      </c>
      <c r="FB1249">
        <v>-326</v>
      </c>
    </row>
    <row r="1250" spans="1:158" x14ac:dyDescent="0.35">
      <c r="A1250" t="s">
        <v>154</v>
      </c>
      <c r="B1250" t="s">
        <v>154</v>
      </c>
      <c r="C1250">
        <v>3227</v>
      </c>
      <c r="D1250">
        <v>3227</v>
      </c>
      <c r="E1250" t="s">
        <v>155</v>
      </c>
      <c r="F1250" t="s">
        <v>156</v>
      </c>
      <c r="G1250" t="s">
        <v>156</v>
      </c>
      <c r="H1250" t="s">
        <v>156</v>
      </c>
      <c r="I1250">
        <v>0</v>
      </c>
      <c r="J1250" t="s">
        <v>157</v>
      </c>
      <c r="K1250">
        <v>1</v>
      </c>
      <c r="L1250" t="s">
        <v>154</v>
      </c>
      <c r="M1250" t="s">
        <v>154</v>
      </c>
      <c r="N1250" t="s">
        <v>154</v>
      </c>
      <c r="O1250" t="s">
        <v>158</v>
      </c>
      <c r="P1250" t="s">
        <v>154</v>
      </c>
      <c r="Q1250" t="s">
        <v>154</v>
      </c>
      <c r="R1250" t="s">
        <v>158</v>
      </c>
      <c r="S1250">
        <v>0</v>
      </c>
      <c r="T1250">
        <v>1</v>
      </c>
      <c r="U1250">
        <v>0</v>
      </c>
      <c r="V1250" t="s">
        <v>158</v>
      </c>
      <c r="W1250" t="s">
        <v>158</v>
      </c>
      <c r="X1250">
        <v>2</v>
      </c>
      <c r="Y1250" t="s">
        <v>158</v>
      </c>
      <c r="Z1250">
        <v>16</v>
      </c>
      <c r="AA1250">
        <v>0</v>
      </c>
      <c r="AB1250">
        <v>16</v>
      </c>
      <c r="AC1250">
        <v>2</v>
      </c>
      <c r="AD1250">
        <v>2</v>
      </c>
      <c r="AE1250">
        <v>0</v>
      </c>
      <c r="AF1250">
        <v>0</v>
      </c>
      <c r="AG1250" t="s">
        <v>158</v>
      </c>
      <c r="AH1250">
        <v>2</v>
      </c>
      <c r="AI1250">
        <v>2</v>
      </c>
      <c r="AJ1250">
        <v>0</v>
      </c>
      <c r="AK1250" t="s">
        <v>158</v>
      </c>
      <c r="AL1250" t="s">
        <v>158</v>
      </c>
      <c r="AM1250">
        <v>16</v>
      </c>
      <c r="AN1250">
        <v>2</v>
      </c>
      <c r="AO1250">
        <v>2</v>
      </c>
      <c r="AP1250">
        <v>2</v>
      </c>
      <c r="AQ1250">
        <v>16</v>
      </c>
      <c r="AR1250">
        <v>16</v>
      </c>
      <c r="AS1250">
        <v>16</v>
      </c>
      <c r="AT1250">
        <v>2</v>
      </c>
      <c r="AU1250" t="s">
        <v>158</v>
      </c>
      <c r="AV1250">
        <v>16</v>
      </c>
      <c r="AW1250" t="s">
        <v>158</v>
      </c>
      <c r="AX1250">
        <v>0</v>
      </c>
      <c r="AY1250" t="s">
        <v>159</v>
      </c>
      <c r="AZ1250" t="s">
        <v>1824</v>
      </c>
      <c r="BA1250" t="s">
        <v>537</v>
      </c>
      <c r="BB1250" t="s">
        <v>1797</v>
      </c>
      <c r="BC1250" t="s">
        <v>163</v>
      </c>
      <c r="BD1250" t="b">
        <v>0</v>
      </c>
      <c r="BE1250" t="s">
        <v>158</v>
      </c>
      <c r="BF1250" t="b">
        <v>0</v>
      </c>
      <c r="BH1250" t="s">
        <v>164</v>
      </c>
      <c r="BI1250" t="s">
        <v>1798</v>
      </c>
      <c r="BJ1250" t="b">
        <v>0</v>
      </c>
      <c r="BK1250" t="s">
        <v>166</v>
      </c>
      <c r="BL1250" t="b">
        <v>0</v>
      </c>
      <c r="BM1250">
        <v>18</v>
      </c>
      <c r="BN1250" t="s">
        <v>167</v>
      </c>
      <c r="BO1250" t="s">
        <v>168</v>
      </c>
      <c r="BP1250" t="s">
        <v>167</v>
      </c>
      <c r="BQ1250" t="s">
        <v>169</v>
      </c>
      <c r="BR1250">
        <v>768</v>
      </c>
      <c r="BS1250" t="s">
        <v>156</v>
      </c>
      <c r="BT1250" t="s">
        <v>170</v>
      </c>
      <c r="BU1250" t="s">
        <v>158</v>
      </c>
      <c r="BV1250" t="s">
        <v>158</v>
      </c>
      <c r="BW1250">
        <v>2</v>
      </c>
      <c r="BX1250">
        <v>2</v>
      </c>
      <c r="BY1250">
        <v>0</v>
      </c>
      <c r="BZ1250">
        <v>2</v>
      </c>
      <c r="CA1250" t="s">
        <v>1799</v>
      </c>
      <c r="CB1250" t="s">
        <v>156</v>
      </c>
      <c r="CC1250">
        <v>3</v>
      </c>
      <c r="CD1250" t="b">
        <v>0</v>
      </c>
      <c r="CE1250" t="s">
        <v>172</v>
      </c>
      <c r="CF1250" t="s">
        <v>1800</v>
      </c>
      <c r="CG1250" t="s">
        <v>158</v>
      </c>
      <c r="CH1250">
        <v>0</v>
      </c>
      <c r="CI1250">
        <v>1</v>
      </c>
      <c r="CJ1250" t="s">
        <v>158</v>
      </c>
      <c r="CK1250" t="s">
        <v>430</v>
      </c>
      <c r="CL1250" t="s">
        <v>430</v>
      </c>
      <c r="CM1250" t="s">
        <v>430</v>
      </c>
      <c r="CN1250" t="s">
        <v>430</v>
      </c>
      <c r="CO1250" t="s">
        <v>158</v>
      </c>
      <c r="CP1250" t="s">
        <v>430</v>
      </c>
      <c r="CQ1250">
        <v>1</v>
      </c>
      <c r="CR1250">
        <v>3807</v>
      </c>
      <c r="CS1250" t="str">
        <f t="shared" si="85"/>
        <v>-</v>
      </c>
      <c r="CW1250" t="s">
        <v>158</v>
      </c>
      <c r="CX1250">
        <v>3081</v>
      </c>
      <c r="CY1250">
        <v>1750</v>
      </c>
      <c r="CZ1250">
        <v>2055</v>
      </c>
      <c r="DA1250">
        <v>8173</v>
      </c>
      <c r="DB1250" t="s">
        <v>158</v>
      </c>
      <c r="DC1250">
        <v>12065</v>
      </c>
      <c r="DD1250">
        <v>3807</v>
      </c>
      <c r="DE1250">
        <v>2</v>
      </c>
      <c r="DF1250" t="s">
        <v>156</v>
      </c>
      <c r="DG1250">
        <v>1024</v>
      </c>
      <c r="DH1250">
        <v>2</v>
      </c>
      <c r="DI1250">
        <v>48000</v>
      </c>
      <c r="DJ1250">
        <v>-16</v>
      </c>
      <c r="DK1250" t="s">
        <v>176</v>
      </c>
      <c r="DL1250">
        <v>13</v>
      </c>
      <c r="DM1250" t="s">
        <v>177</v>
      </c>
      <c r="DN1250" t="s">
        <v>158</v>
      </c>
      <c r="DO1250">
        <v>190010</v>
      </c>
      <c r="DP1250">
        <v>11035</v>
      </c>
      <c r="DQ1250" t="s">
        <v>158</v>
      </c>
      <c r="DR1250" t="s">
        <v>158</v>
      </c>
      <c r="DS1250">
        <v>190001</v>
      </c>
      <c r="DT1250" t="s">
        <v>158</v>
      </c>
      <c r="DU1250">
        <v>226542</v>
      </c>
      <c r="DV1250" t="s">
        <v>158</v>
      </c>
      <c r="DW1250">
        <v>222594</v>
      </c>
      <c r="DX1250">
        <v>193111</v>
      </c>
      <c r="DY1250">
        <v>207038</v>
      </c>
      <c r="DZ1250">
        <v>2851</v>
      </c>
      <c r="EA1250">
        <v>2715</v>
      </c>
      <c r="EB1250" t="s">
        <v>158</v>
      </c>
      <c r="EC1250">
        <v>193109</v>
      </c>
      <c r="ED1250">
        <v>193109</v>
      </c>
      <c r="EE1250">
        <v>2848</v>
      </c>
      <c r="EF1250" t="s">
        <v>158</v>
      </c>
      <c r="EG1250" t="s">
        <v>158</v>
      </c>
      <c r="EH1250">
        <v>230350</v>
      </c>
      <c r="EI1250">
        <v>194862</v>
      </c>
      <c r="EJ1250">
        <v>209094</v>
      </c>
      <c r="EK1250">
        <v>194970</v>
      </c>
      <c r="EL1250">
        <v>226542</v>
      </c>
      <c r="EM1250">
        <v>224594</v>
      </c>
      <c r="EN1250">
        <v>230350</v>
      </c>
      <c r="EO1250" t="s">
        <v>158</v>
      </c>
      <c r="EP1250" t="s">
        <v>158</v>
      </c>
      <c r="EQ1250">
        <v>222590</v>
      </c>
      <c r="ER1250" t="s">
        <v>158</v>
      </c>
      <c r="ES1250" t="s">
        <v>158</v>
      </c>
      <c r="ET1250" t="s">
        <v>178</v>
      </c>
      <c r="EU1250">
        <v>0</v>
      </c>
      <c r="EV1250" t="s">
        <v>1825</v>
      </c>
      <c r="EW1250">
        <v>3</v>
      </c>
      <c r="EX1250" t="s">
        <v>158</v>
      </c>
      <c r="EY1250" t="s">
        <v>169</v>
      </c>
      <c r="EZ1250">
        <v>1024</v>
      </c>
      <c r="FA1250">
        <v>-190</v>
      </c>
      <c r="FB1250">
        <v>264</v>
      </c>
    </row>
    <row r="1251" spans="1:158" x14ac:dyDescent="0.35">
      <c r="A1251" t="s">
        <v>154</v>
      </c>
      <c r="B1251" t="s">
        <v>154</v>
      </c>
      <c r="C1251">
        <v>2854</v>
      </c>
      <c r="D1251">
        <v>2854</v>
      </c>
      <c r="E1251" t="s">
        <v>155</v>
      </c>
      <c r="F1251" t="s">
        <v>156</v>
      </c>
      <c r="G1251" t="s">
        <v>156</v>
      </c>
      <c r="H1251" t="s">
        <v>156</v>
      </c>
      <c r="I1251">
        <v>0</v>
      </c>
      <c r="J1251" t="s">
        <v>157</v>
      </c>
      <c r="K1251">
        <v>1</v>
      </c>
      <c r="L1251" t="s">
        <v>154</v>
      </c>
      <c r="M1251" t="s">
        <v>154</v>
      </c>
      <c r="N1251" t="s">
        <v>154</v>
      </c>
      <c r="O1251" t="s">
        <v>158</v>
      </c>
      <c r="P1251" t="s">
        <v>154</v>
      </c>
      <c r="Q1251" t="s">
        <v>154</v>
      </c>
      <c r="R1251" t="s">
        <v>158</v>
      </c>
      <c r="S1251">
        <v>0</v>
      </c>
      <c r="T1251">
        <v>1</v>
      </c>
      <c r="U1251">
        <v>0</v>
      </c>
      <c r="V1251" t="s">
        <v>158</v>
      </c>
      <c r="W1251" t="s">
        <v>158</v>
      </c>
      <c r="X1251">
        <v>2</v>
      </c>
      <c r="Y1251" t="s">
        <v>158</v>
      </c>
      <c r="Z1251">
        <v>17</v>
      </c>
      <c r="AA1251">
        <v>0</v>
      </c>
      <c r="AB1251">
        <v>17</v>
      </c>
      <c r="AC1251">
        <v>2</v>
      </c>
      <c r="AD1251">
        <v>2</v>
      </c>
      <c r="AE1251">
        <v>0</v>
      </c>
      <c r="AF1251">
        <v>0</v>
      </c>
      <c r="AG1251" t="s">
        <v>158</v>
      </c>
      <c r="AH1251">
        <v>2</v>
      </c>
      <c r="AI1251">
        <v>2</v>
      </c>
      <c r="AJ1251">
        <v>0</v>
      </c>
      <c r="AK1251" t="s">
        <v>158</v>
      </c>
      <c r="AL1251" t="s">
        <v>158</v>
      </c>
      <c r="AM1251">
        <v>17</v>
      </c>
      <c r="AN1251">
        <v>2</v>
      </c>
      <c r="AO1251">
        <v>2</v>
      </c>
      <c r="AP1251">
        <v>2</v>
      </c>
      <c r="AQ1251">
        <v>17</v>
      </c>
      <c r="AR1251">
        <v>17</v>
      </c>
      <c r="AS1251">
        <v>17</v>
      </c>
      <c r="AT1251">
        <v>2</v>
      </c>
      <c r="AU1251" t="s">
        <v>158</v>
      </c>
      <c r="AV1251">
        <v>17</v>
      </c>
      <c r="AW1251" t="s">
        <v>158</v>
      </c>
      <c r="AX1251">
        <v>0</v>
      </c>
      <c r="AY1251" t="s">
        <v>159</v>
      </c>
      <c r="AZ1251" t="s">
        <v>1826</v>
      </c>
      <c r="BA1251" t="s">
        <v>605</v>
      </c>
      <c r="BB1251" t="s">
        <v>1797</v>
      </c>
      <c r="BC1251" t="s">
        <v>163</v>
      </c>
      <c r="BD1251" t="b">
        <v>0</v>
      </c>
      <c r="BE1251" t="s">
        <v>158</v>
      </c>
      <c r="BF1251" t="b">
        <v>0</v>
      </c>
      <c r="BH1251" t="s">
        <v>164</v>
      </c>
      <c r="BI1251" t="s">
        <v>1798</v>
      </c>
      <c r="BJ1251" t="b">
        <v>0</v>
      </c>
      <c r="BK1251" t="s">
        <v>166</v>
      </c>
      <c r="BL1251" t="b">
        <v>0</v>
      </c>
      <c r="BM1251">
        <v>18</v>
      </c>
      <c r="BN1251" t="s">
        <v>167</v>
      </c>
      <c r="BO1251" t="s">
        <v>168</v>
      </c>
      <c r="BP1251" t="s">
        <v>167</v>
      </c>
      <c r="BQ1251" t="s">
        <v>169</v>
      </c>
      <c r="BR1251">
        <v>768</v>
      </c>
      <c r="BS1251" t="s">
        <v>156</v>
      </c>
      <c r="BT1251" t="s">
        <v>193</v>
      </c>
      <c r="BU1251" t="s">
        <v>158</v>
      </c>
      <c r="BV1251" t="s">
        <v>158</v>
      </c>
      <c r="BW1251">
        <v>3</v>
      </c>
      <c r="BX1251">
        <v>2</v>
      </c>
      <c r="BY1251">
        <v>0</v>
      </c>
      <c r="BZ1251">
        <v>3</v>
      </c>
      <c r="CA1251" t="s">
        <v>1799</v>
      </c>
      <c r="CB1251" t="s">
        <v>156</v>
      </c>
      <c r="CC1251">
        <v>4</v>
      </c>
      <c r="CD1251" t="b">
        <v>0</v>
      </c>
      <c r="CE1251" t="s">
        <v>172</v>
      </c>
      <c r="CF1251" t="s">
        <v>1800</v>
      </c>
      <c r="CG1251" t="s">
        <v>158</v>
      </c>
      <c r="CH1251">
        <v>0</v>
      </c>
      <c r="CI1251">
        <v>1</v>
      </c>
      <c r="CJ1251" t="s">
        <v>158</v>
      </c>
      <c r="CK1251" t="s">
        <v>430</v>
      </c>
      <c r="CL1251" t="s">
        <v>430</v>
      </c>
      <c r="CM1251" t="s">
        <v>430</v>
      </c>
      <c r="CN1251" t="s">
        <v>430</v>
      </c>
      <c r="CO1251" t="s">
        <v>158</v>
      </c>
      <c r="CP1251" t="s">
        <v>430</v>
      </c>
      <c r="CQ1251">
        <v>1</v>
      </c>
      <c r="CR1251">
        <v>1734</v>
      </c>
      <c r="CS1251" t="str">
        <f t="shared" si="85"/>
        <v>-</v>
      </c>
      <c r="CW1251" t="s">
        <v>158</v>
      </c>
      <c r="CX1251">
        <v>3081</v>
      </c>
      <c r="CY1251">
        <v>1750</v>
      </c>
      <c r="CZ1251">
        <v>2055</v>
      </c>
      <c r="DA1251">
        <v>8173</v>
      </c>
      <c r="DB1251" t="s">
        <v>158</v>
      </c>
      <c r="DC1251">
        <v>12065</v>
      </c>
      <c r="DD1251">
        <v>1734</v>
      </c>
      <c r="DE1251">
        <v>2</v>
      </c>
      <c r="DF1251" t="s">
        <v>156</v>
      </c>
      <c r="DG1251">
        <v>1024</v>
      </c>
      <c r="DH1251">
        <v>2</v>
      </c>
      <c r="DI1251">
        <v>48000</v>
      </c>
      <c r="DJ1251">
        <v>-16</v>
      </c>
      <c r="DK1251" t="s">
        <v>176</v>
      </c>
      <c r="DL1251">
        <v>13</v>
      </c>
      <c r="DM1251" t="s">
        <v>177</v>
      </c>
      <c r="DN1251" t="s">
        <v>158</v>
      </c>
      <c r="DO1251">
        <v>190010</v>
      </c>
      <c r="DP1251">
        <v>11035</v>
      </c>
      <c r="DQ1251" t="s">
        <v>158</v>
      </c>
      <c r="DR1251" t="s">
        <v>158</v>
      </c>
      <c r="DS1251">
        <v>190001</v>
      </c>
      <c r="DT1251" t="s">
        <v>158</v>
      </c>
      <c r="DU1251">
        <v>234414</v>
      </c>
      <c r="DV1251" t="s">
        <v>158</v>
      </c>
      <c r="DW1251">
        <v>230461</v>
      </c>
      <c r="DX1251">
        <v>193111</v>
      </c>
      <c r="DY1251">
        <v>207038</v>
      </c>
      <c r="DZ1251">
        <v>2851</v>
      </c>
      <c r="EA1251">
        <v>2715</v>
      </c>
      <c r="EB1251" t="s">
        <v>158</v>
      </c>
      <c r="EC1251">
        <v>193109</v>
      </c>
      <c r="ED1251">
        <v>193109</v>
      </c>
      <c r="EE1251">
        <v>2848</v>
      </c>
      <c r="EF1251" t="s">
        <v>158</v>
      </c>
      <c r="EG1251" t="s">
        <v>158</v>
      </c>
      <c r="EH1251">
        <v>236149</v>
      </c>
      <c r="EI1251">
        <v>194862</v>
      </c>
      <c r="EJ1251">
        <v>209094</v>
      </c>
      <c r="EK1251">
        <v>194970</v>
      </c>
      <c r="EL1251">
        <v>234414</v>
      </c>
      <c r="EM1251">
        <v>232461</v>
      </c>
      <c r="EN1251">
        <v>236149</v>
      </c>
      <c r="EO1251" t="s">
        <v>158</v>
      </c>
      <c r="EP1251" t="s">
        <v>158</v>
      </c>
      <c r="EQ1251">
        <v>230457</v>
      </c>
      <c r="ER1251" t="s">
        <v>158</v>
      </c>
      <c r="ES1251" t="s">
        <v>158</v>
      </c>
      <c r="ET1251" t="s">
        <v>178</v>
      </c>
      <c r="EU1251">
        <v>0</v>
      </c>
      <c r="EV1251" t="s">
        <v>1827</v>
      </c>
      <c r="EW1251">
        <v>4</v>
      </c>
      <c r="EX1251" t="s">
        <v>158</v>
      </c>
      <c r="EY1251" t="s">
        <v>169</v>
      </c>
      <c r="EZ1251">
        <v>1024</v>
      </c>
      <c r="FA1251">
        <v>-180</v>
      </c>
      <c r="FB1251">
        <v>-104</v>
      </c>
    </row>
    <row r="1252" spans="1:158" x14ac:dyDescent="0.35">
      <c r="A1252" t="s">
        <v>154</v>
      </c>
      <c r="B1252" t="s">
        <v>154</v>
      </c>
      <c r="C1252">
        <v>3071</v>
      </c>
      <c r="D1252">
        <v>3071</v>
      </c>
      <c r="E1252" t="s">
        <v>155</v>
      </c>
      <c r="F1252" t="s">
        <v>156</v>
      </c>
      <c r="G1252" t="s">
        <v>156</v>
      </c>
      <c r="H1252" t="s">
        <v>156</v>
      </c>
      <c r="I1252">
        <v>0</v>
      </c>
      <c r="J1252" t="s">
        <v>157</v>
      </c>
      <c r="K1252">
        <v>1</v>
      </c>
      <c r="L1252" t="s">
        <v>154</v>
      </c>
      <c r="M1252" t="s">
        <v>154</v>
      </c>
      <c r="N1252" t="s">
        <v>154</v>
      </c>
      <c r="O1252" t="s">
        <v>158</v>
      </c>
      <c r="P1252" t="s">
        <v>154</v>
      </c>
      <c r="Q1252" t="s">
        <v>154</v>
      </c>
      <c r="R1252" t="s">
        <v>158</v>
      </c>
      <c r="S1252">
        <v>0</v>
      </c>
      <c r="T1252">
        <v>1</v>
      </c>
      <c r="U1252">
        <v>0</v>
      </c>
      <c r="V1252" t="s">
        <v>158</v>
      </c>
      <c r="W1252" t="s">
        <v>158</v>
      </c>
      <c r="X1252">
        <v>2</v>
      </c>
      <c r="Y1252" t="s">
        <v>158</v>
      </c>
      <c r="Z1252">
        <v>18</v>
      </c>
      <c r="AA1252">
        <v>0</v>
      </c>
      <c r="AB1252">
        <v>18</v>
      </c>
      <c r="AC1252">
        <v>2</v>
      </c>
      <c r="AD1252">
        <v>2</v>
      </c>
      <c r="AE1252">
        <v>0</v>
      </c>
      <c r="AF1252">
        <v>0</v>
      </c>
      <c r="AG1252" t="s">
        <v>158</v>
      </c>
      <c r="AH1252">
        <v>2</v>
      </c>
      <c r="AI1252">
        <v>2</v>
      </c>
      <c r="AJ1252">
        <v>0</v>
      </c>
      <c r="AK1252" t="s">
        <v>158</v>
      </c>
      <c r="AL1252" t="s">
        <v>158</v>
      </c>
      <c r="AM1252">
        <v>18</v>
      </c>
      <c r="AN1252">
        <v>2</v>
      </c>
      <c r="AO1252">
        <v>2</v>
      </c>
      <c r="AP1252">
        <v>2</v>
      </c>
      <c r="AQ1252">
        <v>18</v>
      </c>
      <c r="AR1252">
        <v>18</v>
      </c>
      <c r="AS1252">
        <v>18</v>
      </c>
      <c r="AT1252">
        <v>2</v>
      </c>
      <c r="AU1252" t="s">
        <v>158</v>
      </c>
      <c r="AV1252">
        <v>18</v>
      </c>
      <c r="AW1252" t="s">
        <v>158</v>
      </c>
      <c r="AX1252">
        <v>0</v>
      </c>
      <c r="AY1252" t="s">
        <v>159</v>
      </c>
      <c r="AZ1252" t="s">
        <v>1144</v>
      </c>
      <c r="BA1252" t="s">
        <v>883</v>
      </c>
      <c r="BB1252" t="s">
        <v>1797</v>
      </c>
      <c r="BC1252" t="s">
        <v>163</v>
      </c>
      <c r="BD1252" t="b">
        <v>0</v>
      </c>
      <c r="BE1252" t="s">
        <v>158</v>
      </c>
      <c r="BF1252" t="b">
        <v>0</v>
      </c>
      <c r="BH1252" t="s">
        <v>164</v>
      </c>
      <c r="BI1252" t="s">
        <v>1798</v>
      </c>
      <c r="BJ1252" t="b">
        <v>0</v>
      </c>
      <c r="BK1252" t="s">
        <v>166</v>
      </c>
      <c r="BL1252" t="b">
        <v>0</v>
      </c>
      <c r="BM1252">
        <v>18</v>
      </c>
      <c r="BN1252" t="s">
        <v>167</v>
      </c>
      <c r="BO1252" t="s">
        <v>168</v>
      </c>
      <c r="BP1252" t="s">
        <v>167</v>
      </c>
      <c r="BQ1252" t="s">
        <v>169</v>
      </c>
      <c r="BR1252">
        <v>768</v>
      </c>
      <c r="BS1252" t="s">
        <v>156</v>
      </c>
      <c r="BT1252" t="s">
        <v>189</v>
      </c>
      <c r="BU1252" t="s">
        <v>158</v>
      </c>
      <c r="BV1252" t="s">
        <v>158</v>
      </c>
      <c r="BW1252">
        <v>4</v>
      </c>
      <c r="BX1252">
        <v>2</v>
      </c>
      <c r="BY1252">
        <v>0</v>
      </c>
      <c r="BZ1252">
        <v>4</v>
      </c>
      <c r="CA1252" t="s">
        <v>1799</v>
      </c>
      <c r="CB1252" t="s">
        <v>156</v>
      </c>
      <c r="CC1252">
        <v>5</v>
      </c>
      <c r="CD1252" t="b">
        <v>0</v>
      </c>
      <c r="CE1252" t="s">
        <v>172</v>
      </c>
      <c r="CF1252" t="s">
        <v>1800</v>
      </c>
      <c r="CG1252" t="s">
        <v>158</v>
      </c>
      <c r="CH1252">
        <v>0</v>
      </c>
      <c r="CI1252">
        <v>1</v>
      </c>
      <c r="CJ1252" t="s">
        <v>158</v>
      </c>
      <c r="CK1252" t="s">
        <v>430</v>
      </c>
      <c r="CL1252" t="s">
        <v>430</v>
      </c>
      <c r="CM1252" t="s">
        <v>430</v>
      </c>
      <c r="CN1252" t="s">
        <v>430</v>
      </c>
      <c r="CO1252" t="s">
        <v>158</v>
      </c>
      <c r="CP1252" t="s">
        <v>430</v>
      </c>
      <c r="CQ1252">
        <v>1</v>
      </c>
      <c r="CR1252">
        <v>3939</v>
      </c>
      <c r="CS1252" t="str">
        <f t="shared" si="85"/>
        <v>-</v>
      </c>
      <c r="CW1252" t="s">
        <v>158</v>
      </c>
      <c r="CX1252">
        <v>3081</v>
      </c>
      <c r="CY1252">
        <v>1750</v>
      </c>
      <c r="CZ1252">
        <v>2055</v>
      </c>
      <c r="DA1252">
        <v>8173</v>
      </c>
      <c r="DB1252" t="s">
        <v>158</v>
      </c>
      <c r="DC1252">
        <v>12065</v>
      </c>
      <c r="DD1252">
        <v>3939</v>
      </c>
      <c r="DE1252">
        <v>2</v>
      </c>
      <c r="DF1252" t="s">
        <v>156</v>
      </c>
      <c r="DG1252">
        <v>1024</v>
      </c>
      <c r="DH1252">
        <v>2</v>
      </c>
      <c r="DI1252">
        <v>48000</v>
      </c>
      <c r="DJ1252">
        <v>-16</v>
      </c>
      <c r="DK1252" t="s">
        <v>176</v>
      </c>
      <c r="DL1252">
        <v>13</v>
      </c>
      <c r="DM1252" t="s">
        <v>177</v>
      </c>
      <c r="DN1252" t="s">
        <v>158</v>
      </c>
      <c r="DO1252">
        <v>190010</v>
      </c>
      <c r="DP1252">
        <v>11035</v>
      </c>
      <c r="DQ1252" t="s">
        <v>158</v>
      </c>
      <c r="DR1252" t="s">
        <v>158</v>
      </c>
      <c r="DS1252">
        <v>190001</v>
      </c>
      <c r="DT1252" t="s">
        <v>158</v>
      </c>
      <c r="DU1252">
        <v>240393</v>
      </c>
      <c r="DV1252" t="s">
        <v>158</v>
      </c>
      <c r="DW1252">
        <v>236264</v>
      </c>
      <c r="DX1252">
        <v>193111</v>
      </c>
      <c r="DY1252">
        <v>207038</v>
      </c>
      <c r="DZ1252">
        <v>2851</v>
      </c>
      <c r="EA1252">
        <v>2715</v>
      </c>
      <c r="EB1252" t="s">
        <v>158</v>
      </c>
      <c r="EC1252">
        <v>193109</v>
      </c>
      <c r="ED1252">
        <v>193109</v>
      </c>
      <c r="EE1252">
        <v>2848</v>
      </c>
      <c r="EF1252" t="s">
        <v>158</v>
      </c>
      <c r="EG1252" t="s">
        <v>158</v>
      </c>
      <c r="EH1252">
        <v>244333</v>
      </c>
      <c r="EI1252">
        <v>194862</v>
      </c>
      <c r="EJ1252">
        <v>209094</v>
      </c>
      <c r="EK1252">
        <v>194970</v>
      </c>
      <c r="EL1252">
        <v>240393</v>
      </c>
      <c r="EM1252">
        <v>238264</v>
      </c>
      <c r="EN1252">
        <v>244333</v>
      </c>
      <c r="EO1252" t="s">
        <v>158</v>
      </c>
      <c r="EP1252" t="s">
        <v>158</v>
      </c>
      <c r="EQ1252">
        <v>236259</v>
      </c>
      <c r="ER1252" t="s">
        <v>158</v>
      </c>
      <c r="ES1252" t="s">
        <v>158</v>
      </c>
      <c r="ET1252" t="s">
        <v>178</v>
      </c>
      <c r="EU1252">
        <v>0</v>
      </c>
      <c r="EV1252" t="s">
        <v>1828</v>
      </c>
      <c r="EW1252">
        <v>5</v>
      </c>
      <c r="EX1252" t="s">
        <v>158</v>
      </c>
      <c r="EY1252" t="s">
        <v>169</v>
      </c>
      <c r="EZ1252">
        <v>1024</v>
      </c>
      <c r="FA1252">
        <v>-115</v>
      </c>
      <c r="FB1252">
        <v>165</v>
      </c>
    </row>
    <row r="1253" spans="1:158" x14ac:dyDescent="0.35">
      <c r="A1253" t="s">
        <v>154</v>
      </c>
      <c r="B1253" t="s">
        <v>154</v>
      </c>
      <c r="C1253">
        <v>2877</v>
      </c>
      <c r="D1253">
        <v>2877</v>
      </c>
      <c r="E1253" t="s">
        <v>155</v>
      </c>
      <c r="F1253" t="s">
        <v>156</v>
      </c>
      <c r="G1253" t="s">
        <v>156</v>
      </c>
      <c r="H1253" t="s">
        <v>156</v>
      </c>
      <c r="I1253">
        <v>0</v>
      </c>
      <c r="J1253" t="s">
        <v>157</v>
      </c>
      <c r="K1253">
        <v>0</v>
      </c>
      <c r="L1253" t="s">
        <v>154</v>
      </c>
      <c r="M1253" t="s">
        <v>154</v>
      </c>
      <c r="N1253" t="s">
        <v>154</v>
      </c>
      <c r="O1253" t="s">
        <v>158</v>
      </c>
      <c r="P1253" t="s">
        <v>154</v>
      </c>
      <c r="Q1253" t="s">
        <v>154</v>
      </c>
      <c r="R1253" t="s">
        <v>158</v>
      </c>
      <c r="S1253">
        <v>0</v>
      </c>
      <c r="T1253">
        <v>1</v>
      </c>
      <c r="U1253">
        <v>0</v>
      </c>
      <c r="V1253" t="s">
        <v>158</v>
      </c>
      <c r="W1253" t="s">
        <v>158</v>
      </c>
      <c r="X1253">
        <v>2</v>
      </c>
      <c r="Y1253" t="s">
        <v>158</v>
      </c>
      <c r="Z1253">
        <v>19</v>
      </c>
      <c r="AA1253">
        <v>0</v>
      </c>
      <c r="AB1253">
        <v>19</v>
      </c>
      <c r="AC1253">
        <v>2</v>
      </c>
      <c r="AD1253">
        <v>2</v>
      </c>
      <c r="AE1253">
        <v>0</v>
      </c>
      <c r="AF1253">
        <v>0</v>
      </c>
      <c r="AG1253" t="s">
        <v>158</v>
      </c>
      <c r="AH1253">
        <v>2</v>
      </c>
      <c r="AI1253">
        <v>2</v>
      </c>
      <c r="AJ1253">
        <v>0</v>
      </c>
      <c r="AK1253" t="s">
        <v>158</v>
      </c>
      <c r="AL1253" t="s">
        <v>158</v>
      </c>
      <c r="AM1253">
        <v>19</v>
      </c>
      <c r="AN1253">
        <v>2</v>
      </c>
      <c r="AO1253">
        <v>2</v>
      </c>
      <c r="AP1253">
        <v>2</v>
      </c>
      <c r="AQ1253">
        <v>19</v>
      </c>
      <c r="AR1253">
        <v>19</v>
      </c>
      <c r="AS1253">
        <v>19</v>
      </c>
      <c r="AT1253">
        <v>2</v>
      </c>
      <c r="AU1253" t="s">
        <v>158</v>
      </c>
      <c r="AV1253">
        <v>19</v>
      </c>
      <c r="AW1253" t="s">
        <v>158</v>
      </c>
      <c r="AX1253">
        <v>0</v>
      </c>
      <c r="AY1253" t="s">
        <v>159</v>
      </c>
      <c r="AZ1253" t="s">
        <v>938</v>
      </c>
      <c r="BA1253" t="s">
        <v>1829</v>
      </c>
      <c r="BB1253" t="s">
        <v>1797</v>
      </c>
      <c r="BC1253" t="s">
        <v>163</v>
      </c>
      <c r="BD1253" t="b">
        <v>0</v>
      </c>
      <c r="BE1253" t="s">
        <v>158</v>
      </c>
      <c r="BF1253" t="b">
        <v>0</v>
      </c>
      <c r="BH1253" t="s">
        <v>164</v>
      </c>
      <c r="BI1253" t="s">
        <v>1798</v>
      </c>
      <c r="BJ1253" t="b">
        <v>0</v>
      </c>
      <c r="BK1253" t="s">
        <v>166</v>
      </c>
      <c r="BL1253" t="b">
        <v>0</v>
      </c>
      <c r="BM1253">
        <v>18</v>
      </c>
      <c r="BN1253" t="s">
        <v>167</v>
      </c>
      <c r="BO1253" t="s">
        <v>168</v>
      </c>
      <c r="BP1253" t="s">
        <v>167</v>
      </c>
      <c r="BQ1253" t="s">
        <v>169</v>
      </c>
      <c r="BR1253">
        <v>768</v>
      </c>
      <c r="BS1253" t="s">
        <v>156</v>
      </c>
      <c r="BT1253" t="s">
        <v>197</v>
      </c>
      <c r="BU1253" t="s">
        <v>158</v>
      </c>
      <c r="BV1253" t="s">
        <v>158</v>
      </c>
      <c r="BW1253">
        <v>5</v>
      </c>
      <c r="BX1253">
        <v>2</v>
      </c>
      <c r="BY1253">
        <v>0</v>
      </c>
      <c r="BZ1253">
        <v>5</v>
      </c>
      <c r="CA1253" t="s">
        <v>1799</v>
      </c>
      <c r="CB1253" t="s">
        <v>156</v>
      </c>
      <c r="CC1253">
        <v>5</v>
      </c>
      <c r="CD1253" t="b">
        <v>0</v>
      </c>
      <c r="CE1253" t="s">
        <v>172</v>
      </c>
      <c r="CF1253" t="s">
        <v>1800</v>
      </c>
      <c r="CG1253" t="s">
        <v>158</v>
      </c>
      <c r="CH1253">
        <v>0</v>
      </c>
      <c r="CI1253">
        <v>1</v>
      </c>
      <c r="CJ1253" t="s">
        <v>158</v>
      </c>
      <c r="CK1253" t="s">
        <v>430</v>
      </c>
      <c r="CL1253" t="s">
        <v>430</v>
      </c>
      <c r="CM1253" t="s">
        <v>430</v>
      </c>
      <c r="CN1253" t="s">
        <v>430</v>
      </c>
      <c r="CO1253" t="s">
        <v>158</v>
      </c>
      <c r="CP1253" t="s">
        <v>430</v>
      </c>
      <c r="CQ1253">
        <v>1</v>
      </c>
      <c r="CR1253">
        <v>1908</v>
      </c>
      <c r="CS1253" t="str">
        <f t="shared" si="85"/>
        <v>-</v>
      </c>
      <c r="CW1253" t="s">
        <v>158</v>
      </c>
      <c r="CX1253">
        <v>3081</v>
      </c>
      <c r="CY1253">
        <v>1750</v>
      </c>
      <c r="CZ1253">
        <v>2055</v>
      </c>
      <c r="DA1253">
        <v>8173</v>
      </c>
      <c r="DB1253" t="s">
        <v>158</v>
      </c>
      <c r="DC1253">
        <v>12065</v>
      </c>
      <c r="DD1253">
        <v>1908</v>
      </c>
      <c r="DE1253">
        <v>2</v>
      </c>
      <c r="DF1253" t="s">
        <v>156</v>
      </c>
      <c r="DG1253">
        <v>1024</v>
      </c>
      <c r="DH1253">
        <v>2</v>
      </c>
      <c r="DI1253">
        <v>48000</v>
      </c>
      <c r="DJ1253">
        <v>-16</v>
      </c>
      <c r="DK1253" t="s">
        <v>176</v>
      </c>
      <c r="DL1253">
        <v>13</v>
      </c>
      <c r="DM1253" t="s">
        <v>177</v>
      </c>
      <c r="DN1253" t="s">
        <v>158</v>
      </c>
      <c r="DO1253">
        <v>190010</v>
      </c>
      <c r="DP1253">
        <v>11035</v>
      </c>
      <c r="DQ1253" t="s">
        <v>158</v>
      </c>
      <c r="DR1253" t="s">
        <v>158</v>
      </c>
      <c r="DS1253">
        <v>190001</v>
      </c>
      <c r="DT1253" t="s">
        <v>158</v>
      </c>
      <c r="DU1253">
        <v>248473</v>
      </c>
      <c r="DV1253" t="s">
        <v>158</v>
      </c>
      <c r="DW1253">
        <v>244447</v>
      </c>
      <c r="DX1253">
        <v>193111</v>
      </c>
      <c r="DY1253">
        <v>207038</v>
      </c>
      <c r="DZ1253">
        <v>2851</v>
      </c>
      <c r="EA1253">
        <v>2715</v>
      </c>
      <c r="EB1253" t="s">
        <v>158</v>
      </c>
      <c r="EC1253">
        <v>193109</v>
      </c>
      <c r="ED1253">
        <v>193109</v>
      </c>
      <c r="EE1253">
        <v>2848</v>
      </c>
      <c r="EF1253" t="s">
        <v>158</v>
      </c>
      <c r="EG1253" t="s">
        <v>158</v>
      </c>
      <c r="EH1253">
        <v>250383</v>
      </c>
      <c r="EI1253">
        <v>194862</v>
      </c>
      <c r="EJ1253">
        <v>209094</v>
      </c>
      <c r="EK1253">
        <v>194970</v>
      </c>
      <c r="EL1253">
        <v>248474</v>
      </c>
      <c r="EM1253">
        <v>246447</v>
      </c>
      <c r="EN1253">
        <v>250383</v>
      </c>
      <c r="EO1253" t="s">
        <v>158</v>
      </c>
      <c r="EP1253" t="s">
        <v>158</v>
      </c>
      <c r="EQ1253">
        <v>244442</v>
      </c>
      <c r="ER1253" t="s">
        <v>158</v>
      </c>
      <c r="ES1253" t="s">
        <v>158</v>
      </c>
      <c r="ET1253" t="s">
        <v>178</v>
      </c>
      <c r="EU1253">
        <v>0</v>
      </c>
      <c r="EV1253" t="s">
        <v>1830</v>
      </c>
      <c r="EW1253">
        <v>6</v>
      </c>
      <c r="EX1253" t="s">
        <v>158</v>
      </c>
      <c r="EY1253" t="s">
        <v>169</v>
      </c>
      <c r="EZ1253">
        <v>1024</v>
      </c>
      <c r="FA1253">
        <v>155</v>
      </c>
      <c r="FB1253">
        <v>285</v>
      </c>
    </row>
    <row r="1254" spans="1:158" x14ac:dyDescent="0.35">
      <c r="A1254" t="s">
        <v>154</v>
      </c>
      <c r="B1254" t="s">
        <v>154</v>
      </c>
      <c r="C1254">
        <v>2715</v>
      </c>
      <c r="D1254">
        <v>2715</v>
      </c>
      <c r="E1254" t="s">
        <v>155</v>
      </c>
      <c r="F1254" t="s">
        <v>156</v>
      </c>
      <c r="G1254" t="s">
        <v>156</v>
      </c>
      <c r="H1254" t="s">
        <v>156</v>
      </c>
      <c r="I1254">
        <v>0</v>
      </c>
      <c r="J1254" t="s">
        <v>157</v>
      </c>
      <c r="K1254">
        <v>1</v>
      </c>
      <c r="L1254" t="s">
        <v>154</v>
      </c>
      <c r="M1254" t="s">
        <v>154</v>
      </c>
      <c r="N1254" t="s">
        <v>154</v>
      </c>
      <c r="O1254" t="s">
        <v>158</v>
      </c>
      <c r="P1254" t="s">
        <v>154</v>
      </c>
      <c r="Q1254" t="s">
        <v>154</v>
      </c>
      <c r="R1254" t="s">
        <v>158</v>
      </c>
      <c r="S1254">
        <v>0</v>
      </c>
      <c r="T1254">
        <v>1</v>
      </c>
      <c r="U1254">
        <v>0</v>
      </c>
      <c r="V1254" t="s">
        <v>158</v>
      </c>
      <c r="W1254" t="s">
        <v>158</v>
      </c>
      <c r="X1254">
        <v>2</v>
      </c>
      <c r="Y1254" t="s">
        <v>158</v>
      </c>
      <c r="Z1254">
        <v>20</v>
      </c>
      <c r="AA1254">
        <v>0</v>
      </c>
      <c r="AB1254">
        <v>20</v>
      </c>
      <c r="AC1254">
        <v>2</v>
      </c>
      <c r="AD1254">
        <v>2</v>
      </c>
      <c r="AE1254">
        <v>0</v>
      </c>
      <c r="AF1254">
        <v>0</v>
      </c>
      <c r="AG1254" t="s">
        <v>158</v>
      </c>
      <c r="AH1254">
        <v>2</v>
      </c>
      <c r="AI1254">
        <v>2</v>
      </c>
      <c r="AJ1254">
        <v>0</v>
      </c>
      <c r="AK1254" t="s">
        <v>158</v>
      </c>
      <c r="AL1254" t="s">
        <v>158</v>
      </c>
      <c r="AM1254">
        <v>20</v>
      </c>
      <c r="AN1254">
        <v>2</v>
      </c>
      <c r="AO1254">
        <v>2</v>
      </c>
      <c r="AP1254">
        <v>2</v>
      </c>
      <c r="AQ1254">
        <v>20</v>
      </c>
      <c r="AR1254">
        <v>20</v>
      </c>
      <c r="AS1254">
        <v>20</v>
      </c>
      <c r="AT1254">
        <v>2</v>
      </c>
      <c r="AU1254" t="s">
        <v>158</v>
      </c>
      <c r="AV1254">
        <v>20</v>
      </c>
      <c r="AW1254" t="s">
        <v>158</v>
      </c>
      <c r="AX1254">
        <v>0</v>
      </c>
      <c r="AY1254" t="s">
        <v>159</v>
      </c>
      <c r="AZ1254" t="s">
        <v>1389</v>
      </c>
      <c r="BA1254" t="s">
        <v>851</v>
      </c>
      <c r="BB1254" t="s">
        <v>1797</v>
      </c>
      <c r="BC1254" t="s">
        <v>163</v>
      </c>
      <c r="BD1254" t="b">
        <v>0</v>
      </c>
      <c r="BE1254" t="s">
        <v>158</v>
      </c>
      <c r="BF1254" t="b">
        <v>0</v>
      </c>
      <c r="BH1254" t="s">
        <v>164</v>
      </c>
      <c r="BI1254" t="s">
        <v>1798</v>
      </c>
      <c r="BJ1254" t="b">
        <v>0</v>
      </c>
      <c r="BK1254" t="s">
        <v>166</v>
      </c>
      <c r="BL1254" t="b">
        <v>0</v>
      </c>
      <c r="BM1254">
        <v>18</v>
      </c>
      <c r="BN1254" t="s">
        <v>167</v>
      </c>
      <c r="BO1254" t="s">
        <v>168</v>
      </c>
      <c r="BP1254" t="s">
        <v>167</v>
      </c>
      <c r="BQ1254" t="s">
        <v>169</v>
      </c>
      <c r="BR1254">
        <v>768</v>
      </c>
      <c r="BS1254" t="s">
        <v>156</v>
      </c>
      <c r="BT1254" t="s">
        <v>185</v>
      </c>
      <c r="BU1254" t="s">
        <v>158</v>
      </c>
      <c r="BV1254" t="s">
        <v>158</v>
      </c>
      <c r="BW1254">
        <v>6</v>
      </c>
      <c r="BX1254">
        <v>2</v>
      </c>
      <c r="BY1254">
        <v>0</v>
      </c>
      <c r="BZ1254">
        <v>6</v>
      </c>
      <c r="CA1254" t="s">
        <v>1799</v>
      </c>
      <c r="CB1254" t="s">
        <v>156</v>
      </c>
      <c r="CC1254">
        <v>6</v>
      </c>
      <c r="CD1254" t="b">
        <v>0</v>
      </c>
      <c r="CE1254" t="s">
        <v>172</v>
      </c>
      <c r="CF1254" t="s">
        <v>1800</v>
      </c>
      <c r="CG1254" t="s">
        <v>158</v>
      </c>
      <c r="CH1254">
        <v>0</v>
      </c>
      <c r="CI1254">
        <v>1</v>
      </c>
      <c r="CJ1254" t="s">
        <v>158</v>
      </c>
      <c r="CK1254" t="s">
        <v>430</v>
      </c>
      <c r="CL1254" t="s">
        <v>430</v>
      </c>
      <c r="CM1254" t="s">
        <v>430</v>
      </c>
      <c r="CN1254" t="s">
        <v>430</v>
      </c>
      <c r="CO1254" t="s">
        <v>158</v>
      </c>
      <c r="CP1254" t="s">
        <v>430</v>
      </c>
      <c r="CQ1254">
        <v>1</v>
      </c>
      <c r="CR1254">
        <v>1743</v>
      </c>
      <c r="CS1254" t="str">
        <f t="shared" si="85"/>
        <v>-</v>
      </c>
      <c r="CW1254" t="s">
        <v>158</v>
      </c>
      <c r="CX1254">
        <v>3081</v>
      </c>
      <c r="CY1254">
        <v>1750</v>
      </c>
      <c r="CZ1254">
        <v>2055</v>
      </c>
      <c r="DA1254">
        <v>8173</v>
      </c>
      <c r="DB1254" t="s">
        <v>158</v>
      </c>
      <c r="DC1254">
        <v>12065</v>
      </c>
      <c r="DD1254">
        <v>1743</v>
      </c>
      <c r="DE1254">
        <v>2</v>
      </c>
      <c r="DF1254" t="s">
        <v>156</v>
      </c>
      <c r="DG1254">
        <v>1024</v>
      </c>
      <c r="DH1254">
        <v>2</v>
      </c>
      <c r="DI1254">
        <v>48000</v>
      </c>
      <c r="DJ1254">
        <v>-16</v>
      </c>
      <c r="DK1254" t="s">
        <v>176</v>
      </c>
      <c r="DL1254">
        <v>13</v>
      </c>
      <c r="DM1254" t="s">
        <v>177</v>
      </c>
      <c r="DN1254" t="s">
        <v>158</v>
      </c>
      <c r="DO1254">
        <v>190010</v>
      </c>
      <c r="DP1254">
        <v>11035</v>
      </c>
      <c r="DQ1254" t="s">
        <v>158</v>
      </c>
      <c r="DR1254" t="s">
        <v>158</v>
      </c>
      <c r="DS1254">
        <v>190001</v>
      </c>
      <c r="DT1254" t="s">
        <v>158</v>
      </c>
      <c r="DU1254">
        <v>254255</v>
      </c>
      <c r="DV1254" t="s">
        <v>158</v>
      </c>
      <c r="DW1254">
        <v>250493</v>
      </c>
      <c r="DX1254">
        <v>193111</v>
      </c>
      <c r="DY1254">
        <v>207038</v>
      </c>
      <c r="DZ1254">
        <v>2851</v>
      </c>
      <c r="EA1254">
        <v>2715</v>
      </c>
      <c r="EB1254" t="s">
        <v>158</v>
      </c>
      <c r="EC1254">
        <v>193109</v>
      </c>
      <c r="ED1254">
        <v>193109</v>
      </c>
      <c r="EE1254">
        <v>2848</v>
      </c>
      <c r="EF1254" t="s">
        <v>158</v>
      </c>
      <c r="EG1254" t="s">
        <v>158</v>
      </c>
      <c r="EH1254">
        <v>255999</v>
      </c>
      <c r="EI1254">
        <v>194862</v>
      </c>
      <c r="EJ1254">
        <v>209094</v>
      </c>
      <c r="EK1254">
        <v>194970</v>
      </c>
      <c r="EL1254">
        <v>254255</v>
      </c>
      <c r="EM1254">
        <v>252493</v>
      </c>
      <c r="EN1254">
        <v>255999</v>
      </c>
      <c r="EO1254" t="s">
        <v>158</v>
      </c>
      <c r="EP1254" t="s">
        <v>158</v>
      </c>
      <c r="EQ1254">
        <v>250489</v>
      </c>
      <c r="ER1254" t="s">
        <v>158</v>
      </c>
      <c r="ES1254" t="s">
        <v>158</v>
      </c>
      <c r="ET1254" t="s">
        <v>178</v>
      </c>
      <c r="EU1254">
        <v>0</v>
      </c>
      <c r="EV1254" t="s">
        <v>1831</v>
      </c>
      <c r="EW1254">
        <v>7</v>
      </c>
      <c r="EX1254" t="s">
        <v>158</v>
      </c>
      <c r="EY1254" t="s">
        <v>169</v>
      </c>
      <c r="EZ1254">
        <v>1024</v>
      </c>
      <c r="FA1254">
        <v>-260</v>
      </c>
      <c r="FB1254">
        <v>180</v>
      </c>
    </row>
    <row r="1255" spans="1:158" x14ac:dyDescent="0.35">
      <c r="A1255" t="s">
        <v>154</v>
      </c>
      <c r="B1255" t="s">
        <v>154</v>
      </c>
      <c r="C1255">
        <v>2096</v>
      </c>
      <c r="D1255">
        <v>2096</v>
      </c>
      <c r="E1255" t="s">
        <v>155</v>
      </c>
      <c r="F1255" t="s">
        <v>156</v>
      </c>
      <c r="G1255" t="s">
        <v>156</v>
      </c>
      <c r="H1255" t="s">
        <v>156</v>
      </c>
      <c r="I1255">
        <v>0</v>
      </c>
      <c r="J1255" t="s">
        <v>157</v>
      </c>
      <c r="K1255">
        <v>1</v>
      </c>
      <c r="L1255" t="s">
        <v>154</v>
      </c>
      <c r="M1255" t="s">
        <v>154</v>
      </c>
      <c r="N1255" t="s">
        <v>154</v>
      </c>
      <c r="O1255" t="s">
        <v>158</v>
      </c>
      <c r="P1255" t="s">
        <v>154</v>
      </c>
      <c r="Q1255" t="s">
        <v>154</v>
      </c>
      <c r="R1255" t="s">
        <v>158</v>
      </c>
      <c r="S1255">
        <v>0</v>
      </c>
      <c r="T1255">
        <v>2</v>
      </c>
      <c r="U1255">
        <v>0</v>
      </c>
      <c r="V1255" t="s">
        <v>158</v>
      </c>
      <c r="W1255" t="s">
        <v>158</v>
      </c>
      <c r="X1255">
        <v>3</v>
      </c>
      <c r="Y1255" t="s">
        <v>158</v>
      </c>
      <c r="Z1255">
        <v>21</v>
      </c>
      <c r="AA1255">
        <v>0</v>
      </c>
      <c r="AB1255">
        <v>21</v>
      </c>
      <c r="AC1255">
        <v>3</v>
      </c>
      <c r="AD1255">
        <v>3</v>
      </c>
      <c r="AE1255">
        <v>0</v>
      </c>
      <c r="AF1255">
        <v>0</v>
      </c>
      <c r="AG1255" t="s">
        <v>158</v>
      </c>
      <c r="AH1255">
        <v>3</v>
      </c>
      <c r="AI1255">
        <v>3</v>
      </c>
      <c r="AJ1255">
        <v>0</v>
      </c>
      <c r="AK1255" t="s">
        <v>158</v>
      </c>
      <c r="AL1255" t="s">
        <v>158</v>
      </c>
      <c r="AM1255">
        <v>21</v>
      </c>
      <c r="AN1255">
        <v>3</v>
      </c>
      <c r="AO1255">
        <v>3</v>
      </c>
      <c r="AP1255">
        <v>3</v>
      </c>
      <c r="AQ1255">
        <v>21</v>
      </c>
      <c r="AR1255">
        <v>21</v>
      </c>
      <c r="AS1255">
        <v>21</v>
      </c>
      <c r="AT1255">
        <v>3</v>
      </c>
      <c r="AU1255" t="s">
        <v>158</v>
      </c>
      <c r="AV1255">
        <v>21</v>
      </c>
      <c r="AW1255" t="s">
        <v>158</v>
      </c>
      <c r="AX1255">
        <v>0</v>
      </c>
      <c r="AY1255" t="s">
        <v>159</v>
      </c>
      <c r="AZ1255" t="s">
        <v>855</v>
      </c>
      <c r="BA1255" t="s">
        <v>1028</v>
      </c>
      <c r="BB1255" t="s">
        <v>1797</v>
      </c>
      <c r="BC1255" t="s">
        <v>163</v>
      </c>
      <c r="BD1255" t="b">
        <v>0</v>
      </c>
      <c r="BE1255" t="s">
        <v>158</v>
      </c>
      <c r="BF1255" t="b">
        <v>0</v>
      </c>
      <c r="BH1255" t="s">
        <v>164</v>
      </c>
      <c r="BI1255" t="s">
        <v>1798</v>
      </c>
      <c r="BJ1255" t="b">
        <v>0</v>
      </c>
      <c r="BK1255" t="s">
        <v>166</v>
      </c>
      <c r="BL1255" t="b">
        <v>0</v>
      </c>
      <c r="BM1255">
        <v>18</v>
      </c>
      <c r="BN1255" t="s">
        <v>167</v>
      </c>
      <c r="BO1255" t="s">
        <v>168</v>
      </c>
      <c r="BP1255" t="s">
        <v>167</v>
      </c>
      <c r="BQ1255" t="s">
        <v>169</v>
      </c>
      <c r="BR1255">
        <v>768</v>
      </c>
      <c r="BS1255" t="s">
        <v>156</v>
      </c>
      <c r="BT1255" t="s">
        <v>201</v>
      </c>
      <c r="BU1255" t="s">
        <v>158</v>
      </c>
      <c r="BV1255" t="s">
        <v>158</v>
      </c>
      <c r="BW1255">
        <v>0</v>
      </c>
      <c r="BX1255">
        <v>3</v>
      </c>
      <c r="BY1255">
        <v>0</v>
      </c>
      <c r="BZ1255">
        <v>0</v>
      </c>
      <c r="CA1255" t="s">
        <v>1799</v>
      </c>
      <c r="CB1255" t="s">
        <v>156</v>
      </c>
      <c r="CC1255">
        <v>1</v>
      </c>
      <c r="CD1255" t="b">
        <v>0</v>
      </c>
      <c r="CE1255" t="s">
        <v>172</v>
      </c>
      <c r="CF1255" t="s">
        <v>1800</v>
      </c>
      <c r="CG1255" t="s">
        <v>158</v>
      </c>
      <c r="CH1255">
        <v>0</v>
      </c>
      <c r="CI1255">
        <v>1</v>
      </c>
      <c r="CJ1255" t="s">
        <v>158</v>
      </c>
      <c r="CK1255" t="s">
        <v>430</v>
      </c>
      <c r="CL1255" t="s">
        <v>430</v>
      </c>
      <c r="CM1255" t="s">
        <v>430</v>
      </c>
      <c r="CN1255" t="s">
        <v>430</v>
      </c>
      <c r="CO1255" t="s">
        <v>158</v>
      </c>
      <c r="CP1255" t="s">
        <v>430</v>
      </c>
      <c r="CQ1255">
        <v>1</v>
      </c>
      <c r="CR1255">
        <v>2096</v>
      </c>
      <c r="CS1255" t="str">
        <f t="shared" si="85"/>
        <v>-</v>
      </c>
      <c r="CW1255" t="s">
        <v>158</v>
      </c>
      <c r="CX1255">
        <v>5741</v>
      </c>
      <c r="CY1255">
        <v>869</v>
      </c>
      <c r="CZ1255">
        <v>813</v>
      </c>
      <c r="DA1255">
        <v>8173</v>
      </c>
      <c r="DB1255" t="s">
        <v>158</v>
      </c>
      <c r="DC1255">
        <v>14899</v>
      </c>
      <c r="DD1255">
        <v>2096</v>
      </c>
      <c r="DE1255">
        <v>2</v>
      </c>
      <c r="DF1255" t="s">
        <v>156</v>
      </c>
      <c r="DG1255">
        <v>1024</v>
      </c>
      <c r="DH1255">
        <v>2</v>
      </c>
      <c r="DI1255">
        <v>48000</v>
      </c>
      <c r="DJ1255">
        <v>-16</v>
      </c>
      <c r="DK1255" t="s">
        <v>176</v>
      </c>
      <c r="DL1255">
        <v>13</v>
      </c>
      <c r="DM1255" t="s">
        <v>177</v>
      </c>
      <c r="DN1255" t="s">
        <v>158</v>
      </c>
      <c r="DO1255">
        <v>256011</v>
      </c>
      <c r="DP1255">
        <v>11035</v>
      </c>
      <c r="DQ1255" t="s">
        <v>158</v>
      </c>
      <c r="DR1255" t="s">
        <v>158</v>
      </c>
      <c r="DS1255">
        <v>256000</v>
      </c>
      <c r="DT1255" t="s">
        <v>158</v>
      </c>
      <c r="DU1255">
        <v>282269</v>
      </c>
      <c r="DV1255" t="s">
        <v>158</v>
      </c>
      <c r="DW1255">
        <v>278570</v>
      </c>
      <c r="DX1255">
        <v>261772</v>
      </c>
      <c r="DY1255">
        <v>277648</v>
      </c>
      <c r="DZ1255">
        <v>2851</v>
      </c>
      <c r="EA1255">
        <v>2715</v>
      </c>
      <c r="EB1255" t="s">
        <v>158</v>
      </c>
      <c r="EC1255">
        <v>261771</v>
      </c>
      <c r="ED1255">
        <v>261771</v>
      </c>
      <c r="EE1255">
        <v>2848</v>
      </c>
      <c r="EF1255" t="s">
        <v>158</v>
      </c>
      <c r="EG1255" t="s">
        <v>158</v>
      </c>
      <c r="EH1255">
        <v>284366</v>
      </c>
      <c r="EI1255">
        <v>262641</v>
      </c>
      <c r="EJ1255">
        <v>278461</v>
      </c>
      <c r="EK1255">
        <v>262746</v>
      </c>
      <c r="EL1255">
        <v>282269</v>
      </c>
      <c r="EM1255">
        <v>280570</v>
      </c>
      <c r="EN1255">
        <v>284366</v>
      </c>
      <c r="EO1255" t="s">
        <v>158</v>
      </c>
      <c r="EP1255" t="s">
        <v>158</v>
      </c>
      <c r="EQ1255">
        <v>278569</v>
      </c>
      <c r="ER1255" t="s">
        <v>158</v>
      </c>
      <c r="ES1255" t="s">
        <v>158</v>
      </c>
      <c r="ET1255" t="s">
        <v>178</v>
      </c>
      <c r="EU1255">
        <v>0</v>
      </c>
      <c r="EV1255" t="s">
        <v>1832</v>
      </c>
      <c r="EW1255">
        <v>1</v>
      </c>
      <c r="EX1255" t="s">
        <v>158</v>
      </c>
      <c r="EY1255" t="s">
        <v>169</v>
      </c>
      <c r="EZ1255">
        <v>1024</v>
      </c>
      <c r="FA1255">
        <v>-9</v>
      </c>
      <c r="FB1255">
        <v>-326</v>
      </c>
    </row>
    <row r="1256" spans="1:158" x14ac:dyDescent="0.35">
      <c r="A1256" t="s">
        <v>154</v>
      </c>
      <c r="B1256" t="s">
        <v>154</v>
      </c>
      <c r="C1256">
        <v>3181</v>
      </c>
      <c r="D1256">
        <v>3181</v>
      </c>
      <c r="E1256" t="s">
        <v>155</v>
      </c>
      <c r="F1256" t="s">
        <v>156</v>
      </c>
      <c r="G1256" t="s">
        <v>156</v>
      </c>
      <c r="H1256" t="s">
        <v>156</v>
      </c>
      <c r="I1256">
        <v>0</v>
      </c>
      <c r="J1256" t="s">
        <v>157</v>
      </c>
      <c r="K1256">
        <v>1</v>
      </c>
      <c r="L1256" t="s">
        <v>154</v>
      </c>
      <c r="M1256" t="s">
        <v>154</v>
      </c>
      <c r="N1256" t="s">
        <v>154</v>
      </c>
      <c r="O1256" t="s">
        <v>158</v>
      </c>
      <c r="P1256" t="s">
        <v>154</v>
      </c>
      <c r="Q1256" t="s">
        <v>154</v>
      </c>
      <c r="R1256" t="s">
        <v>158</v>
      </c>
      <c r="S1256">
        <v>0</v>
      </c>
      <c r="T1256">
        <v>2</v>
      </c>
      <c r="U1256">
        <v>0</v>
      </c>
      <c r="V1256" t="s">
        <v>158</v>
      </c>
      <c r="W1256" t="s">
        <v>158</v>
      </c>
      <c r="X1256">
        <v>3</v>
      </c>
      <c r="Y1256" t="s">
        <v>158</v>
      </c>
      <c r="Z1256">
        <v>22</v>
      </c>
      <c r="AA1256">
        <v>0</v>
      </c>
      <c r="AB1256">
        <v>22</v>
      </c>
      <c r="AC1256">
        <v>3</v>
      </c>
      <c r="AD1256">
        <v>3</v>
      </c>
      <c r="AE1256">
        <v>0</v>
      </c>
      <c r="AF1256">
        <v>0</v>
      </c>
      <c r="AG1256" t="s">
        <v>158</v>
      </c>
      <c r="AH1256">
        <v>3</v>
      </c>
      <c r="AI1256">
        <v>3</v>
      </c>
      <c r="AJ1256">
        <v>0</v>
      </c>
      <c r="AK1256" t="s">
        <v>158</v>
      </c>
      <c r="AL1256" t="s">
        <v>158</v>
      </c>
      <c r="AM1256">
        <v>22</v>
      </c>
      <c r="AN1256">
        <v>3</v>
      </c>
      <c r="AO1256">
        <v>3</v>
      </c>
      <c r="AP1256">
        <v>3</v>
      </c>
      <c r="AQ1256">
        <v>22</v>
      </c>
      <c r="AR1256">
        <v>22</v>
      </c>
      <c r="AS1256">
        <v>22</v>
      </c>
      <c r="AT1256">
        <v>3</v>
      </c>
      <c r="AU1256" t="s">
        <v>158</v>
      </c>
      <c r="AV1256">
        <v>22</v>
      </c>
      <c r="AW1256" t="s">
        <v>158</v>
      </c>
      <c r="AX1256">
        <v>0</v>
      </c>
      <c r="AY1256" t="s">
        <v>159</v>
      </c>
      <c r="AZ1256" t="s">
        <v>1687</v>
      </c>
      <c r="BA1256" t="s">
        <v>1409</v>
      </c>
      <c r="BB1256" t="s">
        <v>1797</v>
      </c>
      <c r="BC1256" t="s">
        <v>163</v>
      </c>
      <c r="BD1256" t="b">
        <v>0</v>
      </c>
      <c r="BE1256" t="s">
        <v>158</v>
      </c>
      <c r="BF1256" t="b">
        <v>0</v>
      </c>
      <c r="BH1256" t="s">
        <v>164</v>
      </c>
      <c r="BI1256" t="s">
        <v>1798</v>
      </c>
      <c r="BJ1256" t="b">
        <v>0</v>
      </c>
      <c r="BK1256" t="s">
        <v>166</v>
      </c>
      <c r="BL1256" t="b">
        <v>0</v>
      </c>
      <c r="BM1256">
        <v>18</v>
      </c>
      <c r="BN1256" t="s">
        <v>167</v>
      </c>
      <c r="BO1256" t="s">
        <v>168</v>
      </c>
      <c r="BP1256" t="s">
        <v>167</v>
      </c>
      <c r="BQ1256" t="s">
        <v>169</v>
      </c>
      <c r="BR1256">
        <v>768</v>
      </c>
      <c r="BS1256" t="s">
        <v>156</v>
      </c>
      <c r="BT1256" t="s">
        <v>181</v>
      </c>
      <c r="BU1256" t="s">
        <v>158</v>
      </c>
      <c r="BV1256" t="s">
        <v>158</v>
      </c>
      <c r="BW1256">
        <v>1</v>
      </c>
      <c r="BX1256">
        <v>3</v>
      </c>
      <c r="BY1256">
        <v>0</v>
      </c>
      <c r="BZ1256">
        <v>1</v>
      </c>
      <c r="CA1256" t="s">
        <v>1799</v>
      </c>
      <c r="CB1256" t="s">
        <v>156</v>
      </c>
      <c r="CC1256">
        <v>2</v>
      </c>
      <c r="CD1256" t="b">
        <v>0</v>
      </c>
      <c r="CE1256" t="s">
        <v>172</v>
      </c>
      <c r="CF1256" t="s">
        <v>1800</v>
      </c>
      <c r="CG1256" t="s">
        <v>158</v>
      </c>
      <c r="CH1256">
        <v>0</v>
      </c>
      <c r="CI1256">
        <v>1</v>
      </c>
      <c r="CJ1256" t="s">
        <v>158</v>
      </c>
      <c r="CK1256" t="s">
        <v>430</v>
      </c>
      <c r="CL1256" t="s">
        <v>430</v>
      </c>
      <c r="CM1256" t="s">
        <v>430</v>
      </c>
      <c r="CN1256" t="s">
        <v>430</v>
      </c>
      <c r="CO1256" t="s">
        <v>158</v>
      </c>
      <c r="CP1256" t="s">
        <v>430</v>
      </c>
      <c r="CQ1256">
        <v>1</v>
      </c>
      <c r="CR1256">
        <v>4267</v>
      </c>
      <c r="CS1256" t="str">
        <f t="shared" si="85"/>
        <v>-</v>
      </c>
      <c r="CW1256" t="s">
        <v>158</v>
      </c>
      <c r="CX1256">
        <v>5741</v>
      </c>
      <c r="CY1256">
        <v>869</v>
      </c>
      <c r="CZ1256">
        <v>813</v>
      </c>
      <c r="DA1256">
        <v>8173</v>
      </c>
      <c r="DB1256" t="s">
        <v>158</v>
      </c>
      <c r="DC1256">
        <v>14899</v>
      </c>
      <c r="DD1256">
        <v>4267</v>
      </c>
      <c r="DE1256">
        <v>2</v>
      </c>
      <c r="DF1256" t="s">
        <v>156</v>
      </c>
      <c r="DG1256">
        <v>1024</v>
      </c>
      <c r="DH1256">
        <v>2</v>
      </c>
      <c r="DI1256">
        <v>48000</v>
      </c>
      <c r="DJ1256">
        <v>-16</v>
      </c>
      <c r="DK1256" t="s">
        <v>176</v>
      </c>
      <c r="DL1256">
        <v>13</v>
      </c>
      <c r="DM1256" t="s">
        <v>177</v>
      </c>
      <c r="DN1256" t="s">
        <v>158</v>
      </c>
      <c r="DO1256">
        <v>256011</v>
      </c>
      <c r="DP1256">
        <v>11035</v>
      </c>
      <c r="DQ1256" t="s">
        <v>158</v>
      </c>
      <c r="DR1256" t="s">
        <v>158</v>
      </c>
      <c r="DS1256">
        <v>256000</v>
      </c>
      <c r="DT1256" t="s">
        <v>158</v>
      </c>
      <c r="DU1256">
        <v>288064</v>
      </c>
      <c r="DV1256" t="s">
        <v>158</v>
      </c>
      <c r="DW1256">
        <v>284481</v>
      </c>
      <c r="DX1256">
        <v>261772</v>
      </c>
      <c r="DY1256">
        <v>277648</v>
      </c>
      <c r="DZ1256">
        <v>2851</v>
      </c>
      <c r="EA1256">
        <v>2715</v>
      </c>
      <c r="EB1256" t="s">
        <v>158</v>
      </c>
      <c r="EC1256">
        <v>261771</v>
      </c>
      <c r="ED1256">
        <v>261771</v>
      </c>
      <c r="EE1256">
        <v>2848</v>
      </c>
      <c r="EF1256" t="s">
        <v>158</v>
      </c>
      <c r="EG1256" t="s">
        <v>158</v>
      </c>
      <c r="EH1256">
        <v>292333</v>
      </c>
      <c r="EI1256">
        <v>262641</v>
      </c>
      <c r="EJ1256">
        <v>278461</v>
      </c>
      <c r="EK1256">
        <v>262746</v>
      </c>
      <c r="EL1256">
        <v>288064</v>
      </c>
      <c r="EM1256">
        <v>286481</v>
      </c>
      <c r="EN1256">
        <v>292333</v>
      </c>
      <c r="EO1256" t="s">
        <v>158</v>
      </c>
      <c r="EP1256" t="s">
        <v>158</v>
      </c>
      <c r="EQ1256">
        <v>284474</v>
      </c>
      <c r="ER1256" t="s">
        <v>158</v>
      </c>
      <c r="ES1256" t="s">
        <v>158</v>
      </c>
      <c r="ET1256" t="s">
        <v>178</v>
      </c>
      <c r="EU1256">
        <v>0</v>
      </c>
      <c r="EV1256" t="s">
        <v>1833</v>
      </c>
      <c r="EW1256">
        <v>2</v>
      </c>
      <c r="EX1256" t="s">
        <v>158</v>
      </c>
      <c r="EY1256" t="s">
        <v>169</v>
      </c>
      <c r="EZ1256">
        <v>1024</v>
      </c>
      <c r="FA1256">
        <v>-50</v>
      </c>
      <c r="FB1256">
        <v>180</v>
      </c>
    </row>
    <row r="1257" spans="1:158" x14ac:dyDescent="0.35">
      <c r="A1257" t="s">
        <v>154</v>
      </c>
      <c r="B1257" t="s">
        <v>154</v>
      </c>
      <c r="C1257">
        <v>3845</v>
      </c>
      <c r="D1257">
        <v>3845</v>
      </c>
      <c r="E1257" t="s">
        <v>155</v>
      </c>
      <c r="F1257" t="s">
        <v>156</v>
      </c>
      <c r="G1257" t="s">
        <v>156</v>
      </c>
      <c r="H1257" t="s">
        <v>156</v>
      </c>
      <c r="I1257">
        <v>0</v>
      </c>
      <c r="J1257" t="s">
        <v>157</v>
      </c>
      <c r="K1257">
        <v>1</v>
      </c>
      <c r="L1257" t="s">
        <v>154</v>
      </c>
      <c r="M1257" t="s">
        <v>154</v>
      </c>
      <c r="N1257" t="s">
        <v>154</v>
      </c>
      <c r="O1257" t="s">
        <v>158</v>
      </c>
      <c r="P1257" t="s">
        <v>154</v>
      </c>
      <c r="Q1257" t="s">
        <v>154</v>
      </c>
      <c r="R1257" t="s">
        <v>158</v>
      </c>
      <c r="S1257">
        <v>0</v>
      </c>
      <c r="T1257">
        <v>2</v>
      </c>
      <c r="U1257">
        <v>0</v>
      </c>
      <c r="V1257" t="s">
        <v>158</v>
      </c>
      <c r="W1257" t="s">
        <v>158</v>
      </c>
      <c r="X1257">
        <v>3</v>
      </c>
      <c r="Y1257" t="s">
        <v>158</v>
      </c>
      <c r="Z1257">
        <v>23</v>
      </c>
      <c r="AA1257">
        <v>0</v>
      </c>
      <c r="AB1257">
        <v>23</v>
      </c>
      <c r="AC1257">
        <v>3</v>
      </c>
      <c r="AD1257">
        <v>3</v>
      </c>
      <c r="AE1257">
        <v>0</v>
      </c>
      <c r="AF1257">
        <v>0</v>
      </c>
      <c r="AG1257" t="s">
        <v>158</v>
      </c>
      <c r="AH1257">
        <v>3</v>
      </c>
      <c r="AI1257">
        <v>3</v>
      </c>
      <c r="AJ1257">
        <v>0</v>
      </c>
      <c r="AK1257" t="s">
        <v>158</v>
      </c>
      <c r="AL1257" t="s">
        <v>158</v>
      </c>
      <c r="AM1257">
        <v>23</v>
      </c>
      <c r="AN1257">
        <v>3</v>
      </c>
      <c r="AO1257">
        <v>3</v>
      </c>
      <c r="AP1257">
        <v>3</v>
      </c>
      <c r="AQ1257">
        <v>23</v>
      </c>
      <c r="AR1257">
        <v>23</v>
      </c>
      <c r="AS1257">
        <v>23</v>
      </c>
      <c r="AT1257">
        <v>3</v>
      </c>
      <c r="AU1257" t="s">
        <v>158</v>
      </c>
      <c r="AV1257">
        <v>23</v>
      </c>
      <c r="AW1257" t="s">
        <v>158</v>
      </c>
      <c r="AX1257">
        <v>0</v>
      </c>
      <c r="AY1257" t="s">
        <v>159</v>
      </c>
      <c r="AZ1257" t="s">
        <v>1834</v>
      </c>
      <c r="BA1257" t="s">
        <v>248</v>
      </c>
      <c r="BB1257" t="s">
        <v>1797</v>
      </c>
      <c r="BC1257" t="s">
        <v>163</v>
      </c>
      <c r="BD1257" t="b">
        <v>0</v>
      </c>
      <c r="BE1257" t="s">
        <v>158</v>
      </c>
      <c r="BF1257" t="b">
        <v>0</v>
      </c>
      <c r="BH1257" t="s">
        <v>164</v>
      </c>
      <c r="BI1257" t="s">
        <v>1798</v>
      </c>
      <c r="BJ1257" t="b">
        <v>0</v>
      </c>
      <c r="BK1257" t="s">
        <v>166</v>
      </c>
      <c r="BL1257" t="b">
        <v>0</v>
      </c>
      <c r="BM1257">
        <v>18</v>
      </c>
      <c r="BN1257" t="s">
        <v>167</v>
      </c>
      <c r="BO1257" t="s">
        <v>168</v>
      </c>
      <c r="BP1257" t="s">
        <v>167</v>
      </c>
      <c r="BQ1257" t="s">
        <v>169</v>
      </c>
      <c r="BR1257">
        <v>768</v>
      </c>
      <c r="BS1257" t="s">
        <v>156</v>
      </c>
      <c r="BT1257" t="s">
        <v>197</v>
      </c>
      <c r="BU1257" t="s">
        <v>158</v>
      </c>
      <c r="BV1257" t="s">
        <v>158</v>
      </c>
      <c r="BW1257">
        <v>2</v>
      </c>
      <c r="BX1257">
        <v>3</v>
      </c>
      <c r="BY1257">
        <v>0</v>
      </c>
      <c r="BZ1257">
        <v>2</v>
      </c>
      <c r="CA1257" t="s">
        <v>1799</v>
      </c>
      <c r="CB1257" t="s">
        <v>156</v>
      </c>
      <c r="CC1257">
        <v>3</v>
      </c>
      <c r="CD1257" t="b">
        <v>0</v>
      </c>
      <c r="CE1257" t="s">
        <v>172</v>
      </c>
      <c r="CF1257" t="s">
        <v>1800</v>
      </c>
      <c r="CG1257" t="s">
        <v>158</v>
      </c>
      <c r="CH1257">
        <v>0</v>
      </c>
      <c r="CI1257">
        <v>1</v>
      </c>
      <c r="CJ1257" t="s">
        <v>158</v>
      </c>
      <c r="CK1257" t="s">
        <v>430</v>
      </c>
      <c r="CL1257" t="s">
        <v>430</v>
      </c>
      <c r="CM1257" t="s">
        <v>430</v>
      </c>
      <c r="CN1257" t="s">
        <v>430</v>
      </c>
      <c r="CO1257" t="s">
        <v>158</v>
      </c>
      <c r="CP1257" t="s">
        <v>430</v>
      </c>
      <c r="CQ1257">
        <v>1</v>
      </c>
      <c r="CR1257">
        <v>5174</v>
      </c>
      <c r="CS1257" t="str">
        <f t="shared" si="85"/>
        <v>-</v>
      </c>
      <c r="CW1257" t="s">
        <v>158</v>
      </c>
      <c r="CX1257">
        <v>5741</v>
      </c>
      <c r="CY1257">
        <v>869</v>
      </c>
      <c r="CZ1257">
        <v>813</v>
      </c>
      <c r="DA1257">
        <v>8173</v>
      </c>
      <c r="DB1257" t="s">
        <v>158</v>
      </c>
      <c r="DC1257">
        <v>14899</v>
      </c>
      <c r="DD1257">
        <v>5174</v>
      </c>
      <c r="DE1257">
        <v>2</v>
      </c>
      <c r="DF1257" t="s">
        <v>156</v>
      </c>
      <c r="DG1257">
        <v>1024</v>
      </c>
      <c r="DH1257">
        <v>2</v>
      </c>
      <c r="DI1257">
        <v>48000</v>
      </c>
      <c r="DJ1257">
        <v>-16</v>
      </c>
      <c r="DK1257" t="s">
        <v>176</v>
      </c>
      <c r="DL1257">
        <v>13</v>
      </c>
      <c r="DM1257" t="s">
        <v>177</v>
      </c>
      <c r="DN1257" t="s">
        <v>158</v>
      </c>
      <c r="DO1257">
        <v>256011</v>
      </c>
      <c r="DP1257">
        <v>11035</v>
      </c>
      <c r="DQ1257" t="s">
        <v>158</v>
      </c>
      <c r="DR1257" t="s">
        <v>158</v>
      </c>
      <c r="DS1257">
        <v>256000</v>
      </c>
      <c r="DT1257" t="s">
        <v>158</v>
      </c>
      <c r="DU1257">
        <v>296457</v>
      </c>
      <c r="DV1257" t="s">
        <v>158</v>
      </c>
      <c r="DW1257">
        <v>292443</v>
      </c>
      <c r="DX1257">
        <v>261772</v>
      </c>
      <c r="DY1257">
        <v>277648</v>
      </c>
      <c r="DZ1257">
        <v>2851</v>
      </c>
      <c r="EA1257">
        <v>2715</v>
      </c>
      <c r="EB1257" t="s">
        <v>158</v>
      </c>
      <c r="EC1257">
        <v>261771</v>
      </c>
      <c r="ED1257">
        <v>261771</v>
      </c>
      <c r="EE1257">
        <v>2848</v>
      </c>
      <c r="EF1257" t="s">
        <v>158</v>
      </c>
      <c r="EG1257" t="s">
        <v>158</v>
      </c>
      <c r="EH1257">
        <v>301632</v>
      </c>
      <c r="EI1257">
        <v>262641</v>
      </c>
      <c r="EJ1257">
        <v>278461</v>
      </c>
      <c r="EK1257">
        <v>262746</v>
      </c>
      <c r="EL1257">
        <v>296457</v>
      </c>
      <c r="EM1257">
        <v>294443</v>
      </c>
      <c r="EN1257">
        <v>301632</v>
      </c>
      <c r="EO1257" t="s">
        <v>158</v>
      </c>
      <c r="EP1257" t="s">
        <v>158</v>
      </c>
      <c r="EQ1257">
        <v>292440</v>
      </c>
      <c r="ER1257" t="s">
        <v>158</v>
      </c>
      <c r="ES1257" t="s">
        <v>158</v>
      </c>
      <c r="ET1257" t="s">
        <v>178</v>
      </c>
      <c r="EU1257">
        <v>0</v>
      </c>
      <c r="EV1257" t="s">
        <v>1835</v>
      </c>
      <c r="EW1257">
        <v>3</v>
      </c>
      <c r="EX1257" t="s">
        <v>158</v>
      </c>
      <c r="EY1257" t="s">
        <v>169</v>
      </c>
      <c r="EZ1257">
        <v>1024</v>
      </c>
      <c r="FA1257">
        <v>155</v>
      </c>
      <c r="FB1257">
        <v>285</v>
      </c>
    </row>
    <row r="1258" spans="1:158" x14ac:dyDescent="0.35">
      <c r="A1258" t="s">
        <v>154</v>
      </c>
      <c r="B1258" t="s">
        <v>154</v>
      </c>
      <c r="C1258">
        <v>3551</v>
      </c>
      <c r="D1258">
        <v>3551</v>
      </c>
      <c r="E1258" t="s">
        <v>155</v>
      </c>
      <c r="F1258" t="s">
        <v>156</v>
      </c>
      <c r="G1258" t="s">
        <v>156</v>
      </c>
      <c r="H1258" t="s">
        <v>156</v>
      </c>
      <c r="I1258">
        <v>0</v>
      </c>
      <c r="J1258" t="s">
        <v>157</v>
      </c>
      <c r="K1258">
        <v>1</v>
      </c>
      <c r="L1258" t="s">
        <v>154</v>
      </c>
      <c r="M1258" t="s">
        <v>154</v>
      </c>
      <c r="N1258" t="s">
        <v>154</v>
      </c>
      <c r="O1258" t="s">
        <v>158</v>
      </c>
      <c r="P1258" t="s">
        <v>154</v>
      </c>
      <c r="Q1258" t="s">
        <v>154</v>
      </c>
      <c r="R1258" t="s">
        <v>158</v>
      </c>
      <c r="S1258">
        <v>0</v>
      </c>
      <c r="T1258">
        <v>2</v>
      </c>
      <c r="U1258">
        <v>0</v>
      </c>
      <c r="V1258" t="s">
        <v>158</v>
      </c>
      <c r="W1258" t="s">
        <v>158</v>
      </c>
      <c r="X1258">
        <v>3</v>
      </c>
      <c r="Y1258" t="s">
        <v>158</v>
      </c>
      <c r="Z1258">
        <v>24</v>
      </c>
      <c r="AA1258">
        <v>0</v>
      </c>
      <c r="AB1258">
        <v>24</v>
      </c>
      <c r="AC1258">
        <v>3</v>
      </c>
      <c r="AD1258">
        <v>3</v>
      </c>
      <c r="AE1258">
        <v>0</v>
      </c>
      <c r="AF1258">
        <v>0</v>
      </c>
      <c r="AG1258" t="s">
        <v>158</v>
      </c>
      <c r="AH1258">
        <v>3</v>
      </c>
      <c r="AI1258">
        <v>3</v>
      </c>
      <c r="AJ1258">
        <v>0</v>
      </c>
      <c r="AK1258" t="s">
        <v>158</v>
      </c>
      <c r="AL1258" t="s">
        <v>158</v>
      </c>
      <c r="AM1258">
        <v>24</v>
      </c>
      <c r="AN1258">
        <v>3</v>
      </c>
      <c r="AO1258">
        <v>3</v>
      </c>
      <c r="AP1258">
        <v>3</v>
      </c>
      <c r="AQ1258">
        <v>24</v>
      </c>
      <c r="AR1258">
        <v>24</v>
      </c>
      <c r="AS1258">
        <v>24</v>
      </c>
      <c r="AT1258">
        <v>3</v>
      </c>
      <c r="AU1258" t="s">
        <v>158</v>
      </c>
      <c r="AV1258">
        <v>24</v>
      </c>
      <c r="AW1258" t="s">
        <v>158</v>
      </c>
      <c r="AX1258">
        <v>0</v>
      </c>
      <c r="AY1258" t="s">
        <v>159</v>
      </c>
      <c r="AZ1258" t="s">
        <v>1560</v>
      </c>
      <c r="BA1258" t="s">
        <v>414</v>
      </c>
      <c r="BB1258" t="s">
        <v>1797</v>
      </c>
      <c r="BC1258" t="s">
        <v>163</v>
      </c>
      <c r="BD1258" t="b">
        <v>0</v>
      </c>
      <c r="BE1258" t="s">
        <v>158</v>
      </c>
      <c r="BF1258" t="b">
        <v>0</v>
      </c>
      <c r="BH1258" t="s">
        <v>164</v>
      </c>
      <c r="BI1258" t="s">
        <v>1798</v>
      </c>
      <c r="BJ1258" t="b">
        <v>0</v>
      </c>
      <c r="BK1258" t="s">
        <v>166</v>
      </c>
      <c r="BL1258" t="b">
        <v>0</v>
      </c>
      <c r="BM1258">
        <v>18</v>
      </c>
      <c r="BN1258" t="s">
        <v>167</v>
      </c>
      <c r="BO1258" t="s">
        <v>168</v>
      </c>
      <c r="BP1258" t="s">
        <v>167</v>
      </c>
      <c r="BQ1258" t="s">
        <v>169</v>
      </c>
      <c r="BR1258">
        <v>768</v>
      </c>
      <c r="BS1258" t="s">
        <v>156</v>
      </c>
      <c r="BT1258" t="s">
        <v>193</v>
      </c>
      <c r="BU1258" t="s">
        <v>158</v>
      </c>
      <c r="BV1258" t="s">
        <v>158</v>
      </c>
      <c r="BW1258">
        <v>3</v>
      </c>
      <c r="BX1258">
        <v>3</v>
      </c>
      <c r="BY1258">
        <v>0</v>
      </c>
      <c r="BZ1258">
        <v>3</v>
      </c>
      <c r="CA1258" t="s">
        <v>1799</v>
      </c>
      <c r="CB1258" t="s">
        <v>156</v>
      </c>
      <c r="CC1258">
        <v>4</v>
      </c>
      <c r="CD1258" t="b">
        <v>0</v>
      </c>
      <c r="CE1258" t="s">
        <v>172</v>
      </c>
      <c r="CF1258" t="s">
        <v>1800</v>
      </c>
      <c r="CG1258" t="s">
        <v>158</v>
      </c>
      <c r="CH1258">
        <v>0</v>
      </c>
      <c r="CI1258">
        <v>1</v>
      </c>
      <c r="CJ1258" t="s">
        <v>158</v>
      </c>
      <c r="CK1258" t="s">
        <v>430</v>
      </c>
      <c r="CL1258" t="s">
        <v>430</v>
      </c>
      <c r="CM1258" t="s">
        <v>430</v>
      </c>
      <c r="CN1258" t="s">
        <v>430</v>
      </c>
      <c r="CO1258" t="s">
        <v>158</v>
      </c>
      <c r="CP1258" t="s">
        <v>430</v>
      </c>
      <c r="CQ1258">
        <v>1</v>
      </c>
      <c r="CR1258">
        <v>2670</v>
      </c>
      <c r="CS1258" t="str">
        <f t="shared" si="85"/>
        <v>-</v>
      </c>
      <c r="CW1258" t="s">
        <v>158</v>
      </c>
      <c r="CX1258">
        <v>5741</v>
      </c>
      <c r="CY1258">
        <v>869</v>
      </c>
      <c r="CZ1258">
        <v>813</v>
      </c>
      <c r="DA1258">
        <v>8173</v>
      </c>
      <c r="DB1258" t="s">
        <v>158</v>
      </c>
      <c r="DC1258">
        <v>14899</v>
      </c>
      <c r="DD1258">
        <v>2670</v>
      </c>
      <c r="DE1258">
        <v>2</v>
      </c>
      <c r="DF1258" t="s">
        <v>156</v>
      </c>
      <c r="DG1258">
        <v>1024</v>
      </c>
      <c r="DH1258">
        <v>2</v>
      </c>
      <c r="DI1258">
        <v>48000</v>
      </c>
      <c r="DJ1258">
        <v>-16</v>
      </c>
      <c r="DK1258" t="s">
        <v>176</v>
      </c>
      <c r="DL1258">
        <v>13</v>
      </c>
      <c r="DM1258" t="s">
        <v>177</v>
      </c>
      <c r="DN1258" t="s">
        <v>158</v>
      </c>
      <c r="DO1258">
        <v>256011</v>
      </c>
      <c r="DP1258">
        <v>11035</v>
      </c>
      <c r="DQ1258" t="s">
        <v>158</v>
      </c>
      <c r="DR1258" t="s">
        <v>158</v>
      </c>
      <c r="DS1258">
        <v>256000</v>
      </c>
      <c r="DT1258" t="s">
        <v>158</v>
      </c>
      <c r="DU1258">
        <v>305711</v>
      </c>
      <c r="DV1258" t="s">
        <v>158</v>
      </c>
      <c r="DW1258">
        <v>301748</v>
      </c>
      <c r="DX1258">
        <v>261772</v>
      </c>
      <c r="DY1258">
        <v>277648</v>
      </c>
      <c r="DZ1258">
        <v>2851</v>
      </c>
      <c r="EA1258">
        <v>2715</v>
      </c>
      <c r="EB1258" t="s">
        <v>158</v>
      </c>
      <c r="EC1258">
        <v>261771</v>
      </c>
      <c r="ED1258">
        <v>261771</v>
      </c>
      <c r="EE1258">
        <v>2848</v>
      </c>
      <c r="EF1258" t="s">
        <v>158</v>
      </c>
      <c r="EG1258" t="s">
        <v>158</v>
      </c>
      <c r="EH1258">
        <v>308382</v>
      </c>
      <c r="EI1258">
        <v>262641</v>
      </c>
      <c r="EJ1258">
        <v>278461</v>
      </c>
      <c r="EK1258">
        <v>262746</v>
      </c>
      <c r="EL1258">
        <v>305711</v>
      </c>
      <c r="EM1258">
        <v>303748</v>
      </c>
      <c r="EN1258">
        <v>308382</v>
      </c>
      <c r="EO1258" t="s">
        <v>158</v>
      </c>
      <c r="EP1258" t="s">
        <v>158</v>
      </c>
      <c r="EQ1258">
        <v>301741</v>
      </c>
      <c r="ER1258" t="s">
        <v>158</v>
      </c>
      <c r="ES1258" t="s">
        <v>158</v>
      </c>
      <c r="ET1258" t="s">
        <v>178</v>
      </c>
      <c r="EU1258">
        <v>0</v>
      </c>
      <c r="EV1258" t="s">
        <v>1836</v>
      </c>
      <c r="EW1258">
        <v>4</v>
      </c>
      <c r="EX1258" t="s">
        <v>158</v>
      </c>
      <c r="EY1258" t="s">
        <v>169</v>
      </c>
      <c r="EZ1258">
        <v>1024</v>
      </c>
      <c r="FA1258">
        <v>-180</v>
      </c>
      <c r="FB1258">
        <v>-104</v>
      </c>
    </row>
    <row r="1259" spans="1:158" x14ac:dyDescent="0.35">
      <c r="A1259" t="s">
        <v>154</v>
      </c>
      <c r="B1259" t="s">
        <v>154</v>
      </c>
      <c r="C1259">
        <v>3513</v>
      </c>
      <c r="D1259">
        <v>3513</v>
      </c>
      <c r="E1259" t="s">
        <v>155</v>
      </c>
      <c r="F1259" t="s">
        <v>156</v>
      </c>
      <c r="G1259" t="s">
        <v>156</v>
      </c>
      <c r="H1259" t="s">
        <v>156</v>
      </c>
      <c r="I1259">
        <v>0</v>
      </c>
      <c r="J1259" t="s">
        <v>157</v>
      </c>
      <c r="K1259">
        <v>1</v>
      </c>
      <c r="L1259" t="s">
        <v>154</v>
      </c>
      <c r="M1259" t="s">
        <v>154</v>
      </c>
      <c r="N1259" t="s">
        <v>154</v>
      </c>
      <c r="O1259" t="s">
        <v>158</v>
      </c>
      <c r="P1259" t="s">
        <v>154</v>
      </c>
      <c r="Q1259" t="s">
        <v>154</v>
      </c>
      <c r="R1259" t="s">
        <v>158</v>
      </c>
      <c r="S1259">
        <v>0</v>
      </c>
      <c r="T1259">
        <v>2</v>
      </c>
      <c r="U1259">
        <v>0</v>
      </c>
      <c r="V1259" t="s">
        <v>158</v>
      </c>
      <c r="W1259" t="s">
        <v>158</v>
      </c>
      <c r="X1259">
        <v>3</v>
      </c>
      <c r="Y1259" t="s">
        <v>158</v>
      </c>
      <c r="Z1259">
        <v>25</v>
      </c>
      <c r="AA1259">
        <v>0</v>
      </c>
      <c r="AB1259">
        <v>25</v>
      </c>
      <c r="AC1259">
        <v>3</v>
      </c>
      <c r="AD1259">
        <v>3</v>
      </c>
      <c r="AE1259">
        <v>0</v>
      </c>
      <c r="AF1259">
        <v>0</v>
      </c>
      <c r="AG1259" t="s">
        <v>158</v>
      </c>
      <c r="AH1259">
        <v>3</v>
      </c>
      <c r="AI1259">
        <v>3</v>
      </c>
      <c r="AJ1259">
        <v>0</v>
      </c>
      <c r="AK1259" t="s">
        <v>158</v>
      </c>
      <c r="AL1259" t="s">
        <v>158</v>
      </c>
      <c r="AM1259">
        <v>25</v>
      </c>
      <c r="AN1259">
        <v>3</v>
      </c>
      <c r="AO1259">
        <v>3</v>
      </c>
      <c r="AP1259">
        <v>3</v>
      </c>
      <c r="AQ1259">
        <v>25</v>
      </c>
      <c r="AR1259">
        <v>25</v>
      </c>
      <c r="AS1259">
        <v>25</v>
      </c>
      <c r="AT1259">
        <v>3</v>
      </c>
      <c r="AU1259" t="s">
        <v>158</v>
      </c>
      <c r="AV1259">
        <v>25</v>
      </c>
      <c r="AW1259" t="s">
        <v>158</v>
      </c>
      <c r="AX1259">
        <v>0</v>
      </c>
      <c r="AY1259" t="s">
        <v>159</v>
      </c>
      <c r="AZ1259" t="s">
        <v>406</v>
      </c>
      <c r="BA1259" t="s">
        <v>670</v>
      </c>
      <c r="BB1259" t="s">
        <v>1797</v>
      </c>
      <c r="BC1259" t="s">
        <v>163</v>
      </c>
      <c r="BD1259" t="b">
        <v>0</v>
      </c>
      <c r="BE1259" t="s">
        <v>158</v>
      </c>
      <c r="BF1259" t="b">
        <v>0</v>
      </c>
      <c r="BH1259" t="s">
        <v>164</v>
      </c>
      <c r="BI1259" t="s">
        <v>1798</v>
      </c>
      <c r="BJ1259" t="b">
        <v>0</v>
      </c>
      <c r="BK1259" t="s">
        <v>166</v>
      </c>
      <c r="BL1259" t="b">
        <v>0</v>
      </c>
      <c r="BM1259">
        <v>18</v>
      </c>
      <c r="BN1259" t="s">
        <v>167</v>
      </c>
      <c r="BO1259" t="s">
        <v>168</v>
      </c>
      <c r="BP1259" t="s">
        <v>167</v>
      </c>
      <c r="BQ1259" t="s">
        <v>169</v>
      </c>
      <c r="BR1259">
        <v>768</v>
      </c>
      <c r="BS1259" t="s">
        <v>156</v>
      </c>
      <c r="BT1259" t="s">
        <v>170</v>
      </c>
      <c r="BU1259" t="s">
        <v>158</v>
      </c>
      <c r="BV1259" t="s">
        <v>158</v>
      </c>
      <c r="BW1259">
        <v>4</v>
      </c>
      <c r="BX1259">
        <v>3</v>
      </c>
      <c r="BY1259">
        <v>0</v>
      </c>
      <c r="BZ1259">
        <v>4</v>
      </c>
      <c r="CA1259" t="s">
        <v>1799</v>
      </c>
      <c r="CB1259" t="s">
        <v>156</v>
      </c>
      <c r="CC1259">
        <v>5</v>
      </c>
      <c r="CD1259" t="b">
        <v>0</v>
      </c>
      <c r="CE1259" t="s">
        <v>172</v>
      </c>
      <c r="CF1259" t="s">
        <v>1800</v>
      </c>
      <c r="CG1259" t="s">
        <v>158</v>
      </c>
      <c r="CH1259">
        <v>0</v>
      </c>
      <c r="CI1259">
        <v>1</v>
      </c>
      <c r="CJ1259" t="s">
        <v>158</v>
      </c>
      <c r="CK1259" t="s">
        <v>430</v>
      </c>
      <c r="CL1259" t="s">
        <v>430</v>
      </c>
      <c r="CM1259" t="s">
        <v>430</v>
      </c>
      <c r="CN1259" t="s">
        <v>430</v>
      </c>
      <c r="CO1259" t="s">
        <v>158</v>
      </c>
      <c r="CP1259" t="s">
        <v>430</v>
      </c>
      <c r="CQ1259">
        <v>1</v>
      </c>
      <c r="CR1259">
        <v>3358</v>
      </c>
      <c r="CS1259" t="str">
        <f t="shared" si="85"/>
        <v>-</v>
      </c>
      <c r="CW1259" t="s">
        <v>158</v>
      </c>
      <c r="CX1259">
        <v>5741</v>
      </c>
      <c r="CY1259">
        <v>869</v>
      </c>
      <c r="CZ1259">
        <v>813</v>
      </c>
      <c r="DA1259">
        <v>8173</v>
      </c>
      <c r="DB1259" t="s">
        <v>158</v>
      </c>
      <c r="DC1259">
        <v>14899</v>
      </c>
      <c r="DD1259">
        <v>3358</v>
      </c>
      <c r="DE1259">
        <v>2</v>
      </c>
      <c r="DF1259" t="s">
        <v>156</v>
      </c>
      <c r="DG1259">
        <v>1024</v>
      </c>
      <c r="DH1259">
        <v>2</v>
      </c>
      <c r="DI1259">
        <v>48000</v>
      </c>
      <c r="DJ1259">
        <v>-16</v>
      </c>
      <c r="DK1259" t="s">
        <v>176</v>
      </c>
      <c r="DL1259">
        <v>13</v>
      </c>
      <c r="DM1259" t="s">
        <v>177</v>
      </c>
      <c r="DN1259" t="s">
        <v>158</v>
      </c>
      <c r="DO1259">
        <v>256011</v>
      </c>
      <c r="DP1259">
        <v>11035</v>
      </c>
      <c r="DQ1259" t="s">
        <v>158</v>
      </c>
      <c r="DR1259" t="s">
        <v>158</v>
      </c>
      <c r="DS1259">
        <v>256000</v>
      </c>
      <c r="DT1259" t="s">
        <v>158</v>
      </c>
      <c r="DU1259">
        <v>312456</v>
      </c>
      <c r="DV1259" t="s">
        <v>158</v>
      </c>
      <c r="DW1259">
        <v>308496</v>
      </c>
      <c r="DX1259">
        <v>261772</v>
      </c>
      <c r="DY1259">
        <v>277648</v>
      </c>
      <c r="DZ1259">
        <v>2851</v>
      </c>
      <c r="EA1259">
        <v>2715</v>
      </c>
      <c r="EB1259" t="s">
        <v>158</v>
      </c>
      <c r="EC1259">
        <v>261771</v>
      </c>
      <c r="ED1259">
        <v>261771</v>
      </c>
      <c r="EE1259">
        <v>2848</v>
      </c>
      <c r="EF1259" t="s">
        <v>158</v>
      </c>
      <c r="EG1259" t="s">
        <v>158</v>
      </c>
      <c r="EH1259">
        <v>315815</v>
      </c>
      <c r="EI1259">
        <v>262641</v>
      </c>
      <c r="EJ1259">
        <v>278461</v>
      </c>
      <c r="EK1259">
        <v>262746</v>
      </c>
      <c r="EL1259">
        <v>312456</v>
      </c>
      <c r="EM1259">
        <v>310496</v>
      </c>
      <c r="EN1259">
        <v>315815</v>
      </c>
      <c r="EO1259" t="s">
        <v>158</v>
      </c>
      <c r="EP1259" t="s">
        <v>158</v>
      </c>
      <c r="EQ1259">
        <v>308491</v>
      </c>
      <c r="ER1259" t="s">
        <v>158</v>
      </c>
      <c r="ES1259" t="s">
        <v>158</v>
      </c>
      <c r="ET1259" t="s">
        <v>178</v>
      </c>
      <c r="EU1259">
        <v>0</v>
      </c>
      <c r="EV1259" t="s">
        <v>1837</v>
      </c>
      <c r="EW1259">
        <v>5</v>
      </c>
      <c r="EX1259" t="s">
        <v>158</v>
      </c>
      <c r="EY1259" t="s">
        <v>169</v>
      </c>
      <c r="EZ1259">
        <v>1024</v>
      </c>
      <c r="FA1259">
        <v>-190</v>
      </c>
      <c r="FB1259">
        <v>264</v>
      </c>
    </row>
    <row r="1260" spans="1:158" x14ac:dyDescent="0.35">
      <c r="A1260" t="s">
        <v>154</v>
      </c>
      <c r="B1260" t="s">
        <v>154</v>
      </c>
      <c r="C1260">
        <v>3276</v>
      </c>
      <c r="D1260">
        <v>3276</v>
      </c>
      <c r="E1260" t="s">
        <v>155</v>
      </c>
      <c r="F1260" t="s">
        <v>156</v>
      </c>
      <c r="G1260" t="s">
        <v>156</v>
      </c>
      <c r="H1260" t="s">
        <v>156</v>
      </c>
      <c r="I1260">
        <v>0</v>
      </c>
      <c r="J1260" t="s">
        <v>157</v>
      </c>
      <c r="K1260">
        <v>1</v>
      </c>
      <c r="L1260" t="s">
        <v>154</v>
      </c>
      <c r="M1260" t="s">
        <v>154</v>
      </c>
      <c r="N1260" t="s">
        <v>154</v>
      </c>
      <c r="O1260" t="s">
        <v>158</v>
      </c>
      <c r="P1260" t="s">
        <v>154</v>
      </c>
      <c r="Q1260" t="s">
        <v>154</v>
      </c>
      <c r="R1260" t="s">
        <v>158</v>
      </c>
      <c r="S1260">
        <v>0</v>
      </c>
      <c r="T1260">
        <v>2</v>
      </c>
      <c r="U1260">
        <v>0</v>
      </c>
      <c r="V1260" t="s">
        <v>158</v>
      </c>
      <c r="W1260" t="s">
        <v>158</v>
      </c>
      <c r="X1260">
        <v>3</v>
      </c>
      <c r="Y1260" t="s">
        <v>158</v>
      </c>
      <c r="Z1260">
        <v>26</v>
      </c>
      <c r="AA1260">
        <v>0</v>
      </c>
      <c r="AB1260">
        <v>26</v>
      </c>
      <c r="AC1260">
        <v>3</v>
      </c>
      <c r="AD1260">
        <v>3</v>
      </c>
      <c r="AE1260">
        <v>0</v>
      </c>
      <c r="AF1260">
        <v>0</v>
      </c>
      <c r="AG1260" t="s">
        <v>158</v>
      </c>
      <c r="AH1260">
        <v>3</v>
      </c>
      <c r="AI1260">
        <v>3</v>
      </c>
      <c r="AJ1260">
        <v>0</v>
      </c>
      <c r="AK1260" t="s">
        <v>158</v>
      </c>
      <c r="AL1260" t="s">
        <v>158</v>
      </c>
      <c r="AM1260">
        <v>26</v>
      </c>
      <c r="AN1260">
        <v>3</v>
      </c>
      <c r="AO1260">
        <v>3</v>
      </c>
      <c r="AP1260">
        <v>3</v>
      </c>
      <c r="AQ1260">
        <v>26</v>
      </c>
      <c r="AR1260">
        <v>26</v>
      </c>
      <c r="AS1260">
        <v>26</v>
      </c>
      <c r="AT1260">
        <v>3</v>
      </c>
      <c r="AU1260" t="s">
        <v>158</v>
      </c>
      <c r="AV1260">
        <v>26</v>
      </c>
      <c r="AW1260" t="s">
        <v>158</v>
      </c>
      <c r="AX1260">
        <v>0</v>
      </c>
      <c r="AY1260" t="s">
        <v>159</v>
      </c>
      <c r="AZ1260" t="s">
        <v>1838</v>
      </c>
      <c r="BA1260" t="s">
        <v>161</v>
      </c>
      <c r="BB1260" t="s">
        <v>1797</v>
      </c>
      <c r="BC1260" t="s">
        <v>163</v>
      </c>
      <c r="BD1260" t="b">
        <v>0</v>
      </c>
      <c r="BE1260" t="s">
        <v>158</v>
      </c>
      <c r="BF1260" t="b">
        <v>0</v>
      </c>
      <c r="BH1260" t="s">
        <v>164</v>
      </c>
      <c r="BI1260" t="s">
        <v>1798</v>
      </c>
      <c r="BJ1260" t="b">
        <v>0</v>
      </c>
      <c r="BK1260" t="s">
        <v>166</v>
      </c>
      <c r="BL1260" t="b">
        <v>0</v>
      </c>
      <c r="BM1260">
        <v>18</v>
      </c>
      <c r="BN1260" t="s">
        <v>167</v>
      </c>
      <c r="BO1260" t="s">
        <v>168</v>
      </c>
      <c r="BP1260" t="s">
        <v>167</v>
      </c>
      <c r="BQ1260" t="s">
        <v>169</v>
      </c>
      <c r="BR1260">
        <v>768</v>
      </c>
      <c r="BS1260" t="s">
        <v>156</v>
      </c>
      <c r="BT1260" t="s">
        <v>185</v>
      </c>
      <c r="BU1260" t="s">
        <v>158</v>
      </c>
      <c r="BV1260" t="s">
        <v>158</v>
      </c>
      <c r="BW1260">
        <v>5</v>
      </c>
      <c r="BX1260">
        <v>3</v>
      </c>
      <c r="BY1260">
        <v>0</v>
      </c>
      <c r="BZ1260">
        <v>5</v>
      </c>
      <c r="CA1260" t="s">
        <v>1799</v>
      </c>
      <c r="CB1260" t="s">
        <v>156</v>
      </c>
      <c r="CC1260">
        <v>6</v>
      </c>
      <c r="CD1260" t="b">
        <v>0</v>
      </c>
      <c r="CE1260" t="s">
        <v>172</v>
      </c>
      <c r="CF1260" t="s">
        <v>1800</v>
      </c>
      <c r="CG1260" t="s">
        <v>158</v>
      </c>
      <c r="CH1260">
        <v>0</v>
      </c>
      <c r="CI1260">
        <v>1</v>
      </c>
      <c r="CJ1260" t="s">
        <v>158</v>
      </c>
      <c r="CK1260" t="s">
        <v>430</v>
      </c>
      <c r="CL1260" t="s">
        <v>430</v>
      </c>
      <c r="CM1260" t="s">
        <v>430</v>
      </c>
      <c r="CN1260" t="s">
        <v>430</v>
      </c>
      <c r="CO1260" t="s">
        <v>158</v>
      </c>
      <c r="CP1260" t="s">
        <v>430</v>
      </c>
      <c r="CQ1260">
        <v>1</v>
      </c>
      <c r="CR1260">
        <v>2091</v>
      </c>
      <c r="CS1260" t="str">
        <f t="shared" si="85"/>
        <v>-</v>
      </c>
      <c r="CW1260" t="s">
        <v>158</v>
      </c>
      <c r="CX1260">
        <v>5741</v>
      </c>
      <c r="CY1260">
        <v>869</v>
      </c>
      <c r="CZ1260">
        <v>813</v>
      </c>
      <c r="DA1260">
        <v>8173</v>
      </c>
      <c r="DB1260" t="s">
        <v>158</v>
      </c>
      <c r="DC1260">
        <v>14899</v>
      </c>
      <c r="DD1260">
        <v>2091</v>
      </c>
      <c r="DE1260">
        <v>2</v>
      </c>
      <c r="DF1260" t="s">
        <v>156</v>
      </c>
      <c r="DG1260">
        <v>1024</v>
      </c>
      <c r="DH1260">
        <v>2</v>
      </c>
      <c r="DI1260">
        <v>48000</v>
      </c>
      <c r="DJ1260">
        <v>-16</v>
      </c>
      <c r="DK1260" t="s">
        <v>176</v>
      </c>
      <c r="DL1260">
        <v>13</v>
      </c>
      <c r="DM1260" t="s">
        <v>177</v>
      </c>
      <c r="DN1260" t="s">
        <v>158</v>
      </c>
      <c r="DO1260">
        <v>256011</v>
      </c>
      <c r="DP1260">
        <v>11035</v>
      </c>
      <c r="DQ1260" t="s">
        <v>158</v>
      </c>
      <c r="DR1260" t="s">
        <v>158</v>
      </c>
      <c r="DS1260">
        <v>256000</v>
      </c>
      <c r="DT1260" t="s">
        <v>158</v>
      </c>
      <c r="DU1260">
        <v>319690</v>
      </c>
      <c r="DV1260" t="s">
        <v>158</v>
      </c>
      <c r="DW1260">
        <v>315933</v>
      </c>
      <c r="DX1260">
        <v>261772</v>
      </c>
      <c r="DY1260">
        <v>277648</v>
      </c>
      <c r="DZ1260">
        <v>2851</v>
      </c>
      <c r="EA1260">
        <v>2715</v>
      </c>
      <c r="EB1260" t="s">
        <v>158</v>
      </c>
      <c r="EC1260">
        <v>261771</v>
      </c>
      <c r="ED1260">
        <v>261771</v>
      </c>
      <c r="EE1260">
        <v>2848</v>
      </c>
      <c r="EF1260" t="s">
        <v>158</v>
      </c>
      <c r="EG1260" t="s">
        <v>158</v>
      </c>
      <c r="EH1260">
        <v>321782</v>
      </c>
      <c r="EI1260">
        <v>262641</v>
      </c>
      <c r="EJ1260">
        <v>278461</v>
      </c>
      <c r="EK1260">
        <v>262746</v>
      </c>
      <c r="EL1260">
        <v>319690</v>
      </c>
      <c r="EM1260">
        <v>317933</v>
      </c>
      <c r="EN1260">
        <v>321782</v>
      </c>
      <c r="EO1260" t="s">
        <v>158</v>
      </c>
      <c r="EP1260" t="s">
        <v>158</v>
      </c>
      <c r="EQ1260">
        <v>315926</v>
      </c>
      <c r="ER1260" t="s">
        <v>158</v>
      </c>
      <c r="ES1260" t="s">
        <v>158</v>
      </c>
      <c r="ET1260" t="s">
        <v>178</v>
      </c>
      <c r="EU1260">
        <v>0</v>
      </c>
      <c r="EV1260" t="s">
        <v>1839</v>
      </c>
      <c r="EW1260">
        <v>6</v>
      </c>
      <c r="EX1260" t="s">
        <v>158</v>
      </c>
      <c r="EY1260" t="s">
        <v>169</v>
      </c>
      <c r="EZ1260">
        <v>1024</v>
      </c>
      <c r="FA1260">
        <v>-260</v>
      </c>
      <c r="FB1260">
        <v>180</v>
      </c>
    </row>
    <row r="1261" spans="1:158" x14ac:dyDescent="0.35">
      <c r="A1261" t="s">
        <v>154</v>
      </c>
      <c r="B1261" t="s">
        <v>154</v>
      </c>
      <c r="C1261">
        <v>3438</v>
      </c>
      <c r="D1261">
        <v>3438</v>
      </c>
      <c r="E1261" t="s">
        <v>155</v>
      </c>
      <c r="F1261" t="s">
        <v>156</v>
      </c>
      <c r="G1261" t="s">
        <v>156</v>
      </c>
      <c r="H1261" t="s">
        <v>156</v>
      </c>
      <c r="I1261">
        <v>0</v>
      </c>
      <c r="J1261" t="s">
        <v>157</v>
      </c>
      <c r="K1261">
        <v>1</v>
      </c>
      <c r="L1261" t="s">
        <v>154</v>
      </c>
      <c r="M1261" t="s">
        <v>154</v>
      </c>
      <c r="N1261" t="s">
        <v>154</v>
      </c>
      <c r="O1261" t="s">
        <v>158</v>
      </c>
      <c r="P1261" t="s">
        <v>154</v>
      </c>
      <c r="Q1261" t="s">
        <v>154</v>
      </c>
      <c r="R1261" t="s">
        <v>158</v>
      </c>
      <c r="S1261">
        <v>0</v>
      </c>
      <c r="T1261">
        <v>2</v>
      </c>
      <c r="U1261">
        <v>0</v>
      </c>
      <c r="V1261" t="s">
        <v>158</v>
      </c>
      <c r="W1261" t="s">
        <v>158</v>
      </c>
      <c r="X1261">
        <v>3</v>
      </c>
      <c r="Y1261" t="s">
        <v>158</v>
      </c>
      <c r="Z1261">
        <v>27</v>
      </c>
      <c r="AA1261">
        <v>0</v>
      </c>
      <c r="AB1261">
        <v>27</v>
      </c>
      <c r="AC1261">
        <v>3</v>
      </c>
      <c r="AD1261">
        <v>3</v>
      </c>
      <c r="AE1261">
        <v>0</v>
      </c>
      <c r="AF1261">
        <v>0</v>
      </c>
      <c r="AG1261" t="s">
        <v>158</v>
      </c>
      <c r="AH1261">
        <v>3</v>
      </c>
      <c r="AI1261">
        <v>3</v>
      </c>
      <c r="AJ1261">
        <v>0</v>
      </c>
      <c r="AK1261" t="s">
        <v>158</v>
      </c>
      <c r="AL1261" t="s">
        <v>158</v>
      </c>
      <c r="AM1261">
        <v>27</v>
      </c>
      <c r="AN1261">
        <v>3</v>
      </c>
      <c r="AO1261">
        <v>3</v>
      </c>
      <c r="AP1261">
        <v>3</v>
      </c>
      <c r="AQ1261">
        <v>27</v>
      </c>
      <c r="AR1261">
        <v>27</v>
      </c>
      <c r="AS1261">
        <v>27</v>
      </c>
      <c r="AT1261">
        <v>3</v>
      </c>
      <c r="AU1261" t="s">
        <v>158</v>
      </c>
      <c r="AV1261">
        <v>27</v>
      </c>
      <c r="AW1261" t="s">
        <v>158</v>
      </c>
      <c r="AX1261">
        <v>0</v>
      </c>
      <c r="AY1261" t="s">
        <v>159</v>
      </c>
      <c r="AZ1261" t="s">
        <v>1455</v>
      </c>
      <c r="BA1261" t="s">
        <v>825</v>
      </c>
      <c r="BB1261" t="s">
        <v>1797</v>
      </c>
      <c r="BC1261" t="s">
        <v>163</v>
      </c>
      <c r="BD1261" t="b">
        <v>0</v>
      </c>
      <c r="BE1261" t="s">
        <v>158</v>
      </c>
      <c r="BF1261" t="b">
        <v>0</v>
      </c>
      <c r="BH1261" t="s">
        <v>164</v>
      </c>
      <c r="BI1261" t="s">
        <v>1798</v>
      </c>
      <c r="BJ1261" t="b">
        <v>0</v>
      </c>
      <c r="BK1261" t="s">
        <v>166</v>
      </c>
      <c r="BL1261" t="b">
        <v>0</v>
      </c>
      <c r="BM1261">
        <v>18</v>
      </c>
      <c r="BN1261" t="s">
        <v>167</v>
      </c>
      <c r="BO1261" t="s">
        <v>168</v>
      </c>
      <c r="BP1261" t="s">
        <v>167</v>
      </c>
      <c r="BQ1261" t="s">
        <v>169</v>
      </c>
      <c r="BR1261">
        <v>768</v>
      </c>
      <c r="BS1261" t="s">
        <v>156</v>
      </c>
      <c r="BT1261" t="s">
        <v>189</v>
      </c>
      <c r="BU1261" t="s">
        <v>158</v>
      </c>
      <c r="BV1261" t="s">
        <v>158</v>
      </c>
      <c r="BW1261">
        <v>6</v>
      </c>
      <c r="BX1261">
        <v>3</v>
      </c>
      <c r="BY1261">
        <v>0</v>
      </c>
      <c r="BZ1261">
        <v>6</v>
      </c>
      <c r="CA1261" t="s">
        <v>1799</v>
      </c>
      <c r="CB1261" t="s">
        <v>156</v>
      </c>
      <c r="CC1261">
        <v>7</v>
      </c>
      <c r="CD1261" t="b">
        <v>0</v>
      </c>
      <c r="CE1261" t="s">
        <v>172</v>
      </c>
      <c r="CF1261" t="s">
        <v>1800</v>
      </c>
      <c r="CG1261" t="s">
        <v>158</v>
      </c>
      <c r="CH1261">
        <v>0</v>
      </c>
      <c r="CI1261">
        <v>1</v>
      </c>
      <c r="CJ1261" t="s">
        <v>158</v>
      </c>
      <c r="CK1261" t="s">
        <v>430</v>
      </c>
      <c r="CL1261" t="s">
        <v>430</v>
      </c>
      <c r="CM1261" t="s">
        <v>430</v>
      </c>
      <c r="CN1261" t="s">
        <v>430</v>
      </c>
      <c r="CO1261" t="s">
        <v>158</v>
      </c>
      <c r="CP1261" t="s">
        <v>430</v>
      </c>
      <c r="CQ1261">
        <v>1</v>
      </c>
      <c r="CR1261">
        <v>4414</v>
      </c>
      <c r="CS1261" t="str">
        <f t="shared" si="85"/>
        <v>-</v>
      </c>
      <c r="CW1261" t="s">
        <v>158</v>
      </c>
      <c r="CX1261">
        <v>5741</v>
      </c>
      <c r="CY1261">
        <v>869</v>
      </c>
      <c r="CZ1261">
        <v>813</v>
      </c>
      <c r="DA1261">
        <v>8173</v>
      </c>
      <c r="DB1261" t="s">
        <v>158</v>
      </c>
      <c r="DC1261">
        <v>14899</v>
      </c>
      <c r="DD1261">
        <v>4414</v>
      </c>
      <c r="DE1261">
        <v>2</v>
      </c>
      <c r="DF1261" t="s">
        <v>156</v>
      </c>
      <c r="DG1261">
        <v>1024</v>
      </c>
      <c r="DH1261">
        <v>2</v>
      </c>
      <c r="DI1261">
        <v>48000</v>
      </c>
      <c r="DJ1261">
        <v>-16</v>
      </c>
      <c r="DK1261" t="s">
        <v>176</v>
      </c>
      <c r="DL1261">
        <v>13</v>
      </c>
      <c r="DM1261" t="s">
        <v>177</v>
      </c>
      <c r="DN1261" t="s">
        <v>158</v>
      </c>
      <c r="DO1261">
        <v>256011</v>
      </c>
      <c r="DP1261">
        <v>11035</v>
      </c>
      <c r="DQ1261" t="s">
        <v>158</v>
      </c>
      <c r="DR1261" t="s">
        <v>158</v>
      </c>
      <c r="DS1261">
        <v>256000</v>
      </c>
      <c r="DT1261" t="s">
        <v>158</v>
      </c>
      <c r="DU1261">
        <v>326017</v>
      </c>
      <c r="DV1261" t="s">
        <v>158</v>
      </c>
      <c r="DW1261">
        <v>321896</v>
      </c>
      <c r="DX1261">
        <v>261772</v>
      </c>
      <c r="DY1261">
        <v>277648</v>
      </c>
      <c r="DZ1261">
        <v>2851</v>
      </c>
      <c r="EA1261">
        <v>2715</v>
      </c>
      <c r="EB1261" t="s">
        <v>158</v>
      </c>
      <c r="EC1261">
        <v>261771</v>
      </c>
      <c r="ED1261">
        <v>261771</v>
      </c>
      <c r="EE1261">
        <v>2848</v>
      </c>
      <c r="EF1261" t="s">
        <v>158</v>
      </c>
      <c r="EG1261" t="s">
        <v>158</v>
      </c>
      <c r="EH1261">
        <v>330432</v>
      </c>
      <c r="EI1261">
        <v>262641</v>
      </c>
      <c r="EJ1261">
        <v>278461</v>
      </c>
      <c r="EK1261">
        <v>262746</v>
      </c>
      <c r="EL1261">
        <v>326017</v>
      </c>
      <c r="EM1261">
        <v>323896</v>
      </c>
      <c r="EN1261">
        <v>330432</v>
      </c>
      <c r="EO1261" t="s">
        <v>158</v>
      </c>
      <c r="EP1261" t="s">
        <v>158</v>
      </c>
      <c r="EQ1261">
        <v>321891</v>
      </c>
      <c r="ER1261" t="s">
        <v>158</v>
      </c>
      <c r="ES1261" t="s">
        <v>158</v>
      </c>
      <c r="ET1261" t="s">
        <v>178</v>
      </c>
      <c r="EU1261">
        <v>0</v>
      </c>
      <c r="EV1261" t="s">
        <v>1840</v>
      </c>
      <c r="EW1261">
        <v>7</v>
      </c>
      <c r="EX1261" t="s">
        <v>158</v>
      </c>
      <c r="EY1261" t="s">
        <v>169</v>
      </c>
      <c r="EZ1261">
        <v>1024</v>
      </c>
      <c r="FA1261">
        <v>-115</v>
      </c>
      <c r="FB1261">
        <v>165</v>
      </c>
    </row>
    <row r="1262" spans="1:158" x14ac:dyDescent="0.35">
      <c r="A1262">
        <v>100</v>
      </c>
      <c r="B1262">
        <v>100</v>
      </c>
      <c r="C1262">
        <v>2654</v>
      </c>
      <c r="D1262">
        <v>2654</v>
      </c>
      <c r="E1262" t="s">
        <v>155</v>
      </c>
      <c r="F1262" t="s">
        <v>156</v>
      </c>
      <c r="G1262" t="s">
        <v>156</v>
      </c>
      <c r="H1262" t="s">
        <v>156</v>
      </c>
      <c r="I1262">
        <v>0</v>
      </c>
      <c r="J1262" t="s">
        <v>157</v>
      </c>
      <c r="K1262">
        <v>1</v>
      </c>
      <c r="L1262" t="s">
        <v>154</v>
      </c>
      <c r="M1262" t="s">
        <v>154</v>
      </c>
      <c r="N1262" t="s">
        <v>154</v>
      </c>
      <c r="O1262">
        <v>1</v>
      </c>
      <c r="P1262" t="s">
        <v>154</v>
      </c>
      <c r="Q1262" t="s">
        <v>154</v>
      </c>
      <c r="R1262" t="s">
        <v>301</v>
      </c>
      <c r="S1262">
        <v>0</v>
      </c>
      <c r="T1262">
        <v>3</v>
      </c>
      <c r="U1262">
        <v>0</v>
      </c>
      <c r="V1262">
        <v>0</v>
      </c>
      <c r="W1262">
        <v>0</v>
      </c>
      <c r="X1262">
        <v>3</v>
      </c>
      <c r="Y1262">
        <v>0</v>
      </c>
      <c r="Z1262">
        <v>27</v>
      </c>
      <c r="AA1262">
        <v>0</v>
      </c>
      <c r="AB1262">
        <v>27</v>
      </c>
      <c r="AC1262">
        <v>3</v>
      </c>
      <c r="AD1262">
        <v>3</v>
      </c>
      <c r="AE1262">
        <v>0</v>
      </c>
      <c r="AF1262">
        <v>0</v>
      </c>
      <c r="AG1262">
        <v>0</v>
      </c>
      <c r="AH1262">
        <v>3</v>
      </c>
      <c r="AI1262">
        <v>3</v>
      </c>
      <c r="AJ1262">
        <v>0</v>
      </c>
      <c r="AK1262">
        <v>0</v>
      </c>
      <c r="AL1262">
        <v>0</v>
      </c>
      <c r="AM1262">
        <v>28</v>
      </c>
      <c r="AN1262">
        <v>3</v>
      </c>
      <c r="AO1262">
        <v>3</v>
      </c>
      <c r="AP1262">
        <v>3</v>
      </c>
      <c r="AQ1262">
        <v>27</v>
      </c>
      <c r="AR1262">
        <v>27</v>
      </c>
      <c r="AS1262">
        <v>27</v>
      </c>
      <c r="AT1262">
        <v>3</v>
      </c>
      <c r="AU1262">
        <v>0</v>
      </c>
      <c r="AV1262">
        <v>27</v>
      </c>
      <c r="AW1262">
        <v>0</v>
      </c>
      <c r="AX1262">
        <v>0</v>
      </c>
      <c r="AY1262" t="s">
        <v>159</v>
      </c>
      <c r="AZ1262" t="s">
        <v>1455</v>
      </c>
      <c r="BA1262" t="s">
        <v>825</v>
      </c>
      <c r="BB1262" t="s">
        <v>1797</v>
      </c>
      <c r="BC1262" t="s">
        <v>163</v>
      </c>
      <c r="BD1262" t="b">
        <v>0</v>
      </c>
      <c r="BE1262">
        <v>4.7699999999999996</v>
      </c>
      <c r="BF1262" t="b">
        <v>1</v>
      </c>
      <c r="BH1262" t="s">
        <v>164</v>
      </c>
      <c r="BI1262" t="s">
        <v>1798</v>
      </c>
      <c r="BJ1262" t="b">
        <v>0</v>
      </c>
      <c r="BK1262" t="s">
        <v>166</v>
      </c>
      <c r="BL1262" t="b">
        <v>0</v>
      </c>
      <c r="BM1262">
        <v>18</v>
      </c>
      <c r="BN1262" t="s">
        <v>167</v>
      </c>
      <c r="BO1262" t="s">
        <v>168</v>
      </c>
      <c r="BP1262" t="s">
        <v>167</v>
      </c>
      <c r="BQ1262" t="s">
        <v>169</v>
      </c>
      <c r="BR1262">
        <v>768</v>
      </c>
      <c r="BS1262" t="s">
        <v>156</v>
      </c>
      <c r="BT1262" t="s">
        <v>189</v>
      </c>
      <c r="BU1262" t="s">
        <v>302</v>
      </c>
      <c r="BV1262" t="s">
        <v>303</v>
      </c>
      <c r="BW1262">
        <v>0</v>
      </c>
      <c r="BX1262">
        <v>4</v>
      </c>
      <c r="BY1262">
        <v>0</v>
      </c>
      <c r="BZ1262">
        <v>6</v>
      </c>
      <c r="CA1262" t="s">
        <v>1799</v>
      </c>
      <c r="CB1262" t="s">
        <v>156</v>
      </c>
      <c r="CC1262">
        <v>7</v>
      </c>
      <c r="CD1262" t="b">
        <v>0</v>
      </c>
      <c r="CE1262" t="s">
        <v>172</v>
      </c>
      <c r="CF1262" t="s">
        <v>1800</v>
      </c>
      <c r="CG1262">
        <v>32</v>
      </c>
      <c r="CH1262">
        <v>0</v>
      </c>
      <c r="CI1262" t="s">
        <v>301</v>
      </c>
      <c r="CJ1262" t="s">
        <v>430</v>
      </c>
      <c r="CK1262" t="s">
        <v>430</v>
      </c>
      <c r="CL1262" t="s">
        <v>430</v>
      </c>
      <c r="CM1262" t="s">
        <v>430</v>
      </c>
      <c r="CN1262" t="s">
        <v>430</v>
      </c>
      <c r="CO1262" t="s">
        <v>301</v>
      </c>
      <c r="CP1262" t="s">
        <v>430</v>
      </c>
      <c r="CQ1262">
        <v>1</v>
      </c>
      <c r="CR1262">
        <v>2654</v>
      </c>
      <c r="CS1262">
        <f t="shared" si="85"/>
        <v>2654</v>
      </c>
      <c r="CT1262">
        <f>AVERAGE(CS1262:CS1345)</f>
        <v>1754.1666666666667</v>
      </c>
      <c r="CU1262">
        <f>STDEV(CS1262:CS1345)</f>
        <v>1027.8344964207615</v>
      </c>
      <c r="CV1262">
        <f>IF(OR(CS1262&lt;CT1262-2*CU1262,CS1262&gt;CT1262+2*CU1262),"-",CS1262)</f>
        <v>2654</v>
      </c>
      <c r="CW1262">
        <v>46565</v>
      </c>
      <c r="CX1262">
        <v>5308</v>
      </c>
      <c r="CY1262">
        <v>869</v>
      </c>
      <c r="CZ1262">
        <v>813</v>
      </c>
      <c r="DA1262">
        <v>8173</v>
      </c>
      <c r="DB1262">
        <v>2654</v>
      </c>
      <c r="DC1262">
        <v>14899</v>
      </c>
      <c r="DD1262">
        <v>4414</v>
      </c>
      <c r="DE1262">
        <v>2</v>
      </c>
      <c r="DF1262" t="s">
        <v>156</v>
      </c>
      <c r="DG1262">
        <v>1024</v>
      </c>
      <c r="DH1262">
        <v>2</v>
      </c>
      <c r="DI1262">
        <v>48000</v>
      </c>
      <c r="DJ1262">
        <v>-16</v>
      </c>
      <c r="DK1262" t="s">
        <v>176</v>
      </c>
      <c r="DL1262">
        <v>13</v>
      </c>
      <c r="DM1262" t="s">
        <v>177</v>
      </c>
      <c r="DN1262">
        <v>335753</v>
      </c>
      <c r="DO1262">
        <v>330442</v>
      </c>
      <c r="DP1262">
        <v>11035</v>
      </c>
      <c r="DQ1262">
        <v>383093</v>
      </c>
      <c r="DR1262">
        <v>385053</v>
      </c>
      <c r="DS1262">
        <v>330433</v>
      </c>
      <c r="DT1262">
        <v>383093</v>
      </c>
      <c r="DU1262">
        <v>326017</v>
      </c>
      <c r="DV1262" t="s">
        <v>158</v>
      </c>
      <c r="DW1262">
        <v>321896</v>
      </c>
      <c r="DX1262">
        <v>261772</v>
      </c>
      <c r="DY1262">
        <v>277648</v>
      </c>
      <c r="DZ1262">
        <v>2851</v>
      </c>
      <c r="EA1262">
        <v>2715</v>
      </c>
      <c r="EB1262">
        <v>382340</v>
      </c>
      <c r="EC1262">
        <v>261771</v>
      </c>
      <c r="ED1262">
        <v>261771</v>
      </c>
      <c r="EE1262">
        <v>2848</v>
      </c>
      <c r="EF1262">
        <v>388756</v>
      </c>
      <c r="EG1262">
        <v>387053</v>
      </c>
      <c r="EH1262">
        <v>391411</v>
      </c>
      <c r="EI1262">
        <v>262641</v>
      </c>
      <c r="EJ1262">
        <v>278461</v>
      </c>
      <c r="EK1262">
        <v>262746</v>
      </c>
      <c r="EL1262">
        <v>326017</v>
      </c>
      <c r="EM1262">
        <v>323896</v>
      </c>
      <c r="EN1262">
        <v>330432</v>
      </c>
      <c r="EO1262" t="s">
        <v>158</v>
      </c>
      <c r="EP1262">
        <v>388756</v>
      </c>
      <c r="EQ1262">
        <v>321891</v>
      </c>
      <c r="ER1262">
        <v>382338</v>
      </c>
      <c r="ES1262">
        <v>382319</v>
      </c>
      <c r="ET1262" t="s">
        <v>178</v>
      </c>
      <c r="EU1262">
        <v>1</v>
      </c>
      <c r="EV1262" t="s">
        <v>570</v>
      </c>
      <c r="EW1262">
        <v>1</v>
      </c>
      <c r="EX1262" t="s">
        <v>305</v>
      </c>
      <c r="EY1262" t="s">
        <v>169</v>
      </c>
      <c r="EZ1262">
        <v>1024</v>
      </c>
      <c r="FA1262">
        <v>-115</v>
      </c>
      <c r="FB1262">
        <v>165</v>
      </c>
    </row>
    <row r="1263" spans="1:158" x14ac:dyDescent="0.35">
      <c r="A1263">
        <v>100</v>
      </c>
      <c r="B1263">
        <v>100</v>
      </c>
      <c r="C1263">
        <v>2202</v>
      </c>
      <c r="D1263">
        <v>2202</v>
      </c>
      <c r="E1263" t="s">
        <v>155</v>
      </c>
      <c r="F1263" t="s">
        <v>156</v>
      </c>
      <c r="G1263" t="s">
        <v>156</v>
      </c>
      <c r="H1263" t="s">
        <v>156</v>
      </c>
      <c r="I1263">
        <v>0</v>
      </c>
      <c r="J1263" t="s">
        <v>157</v>
      </c>
      <c r="K1263">
        <v>1</v>
      </c>
      <c r="L1263" t="s">
        <v>154</v>
      </c>
      <c r="M1263" t="s">
        <v>154</v>
      </c>
      <c r="N1263" t="s">
        <v>154</v>
      </c>
      <c r="O1263">
        <v>1</v>
      </c>
      <c r="P1263" t="s">
        <v>154</v>
      </c>
      <c r="Q1263" t="s">
        <v>154</v>
      </c>
      <c r="R1263" t="s">
        <v>306</v>
      </c>
      <c r="S1263">
        <v>0</v>
      </c>
      <c r="T1263">
        <v>3</v>
      </c>
      <c r="U1263">
        <v>0</v>
      </c>
      <c r="V1263">
        <v>1</v>
      </c>
      <c r="W1263">
        <v>1</v>
      </c>
      <c r="X1263">
        <v>3</v>
      </c>
      <c r="Y1263">
        <v>1</v>
      </c>
      <c r="Z1263">
        <v>27</v>
      </c>
      <c r="AA1263">
        <v>0</v>
      </c>
      <c r="AB1263">
        <v>27</v>
      </c>
      <c r="AC1263">
        <v>3</v>
      </c>
      <c r="AD1263">
        <v>3</v>
      </c>
      <c r="AE1263">
        <v>0</v>
      </c>
      <c r="AF1263">
        <v>0</v>
      </c>
      <c r="AG1263">
        <v>1</v>
      </c>
      <c r="AH1263">
        <v>3</v>
      </c>
      <c r="AI1263">
        <v>3</v>
      </c>
      <c r="AJ1263">
        <v>0</v>
      </c>
      <c r="AK1263">
        <v>1</v>
      </c>
      <c r="AL1263">
        <v>1</v>
      </c>
      <c r="AM1263">
        <v>29</v>
      </c>
      <c r="AN1263">
        <v>3</v>
      </c>
      <c r="AO1263">
        <v>3</v>
      </c>
      <c r="AP1263">
        <v>3</v>
      </c>
      <c r="AQ1263">
        <v>27</v>
      </c>
      <c r="AR1263">
        <v>27</v>
      </c>
      <c r="AS1263">
        <v>27</v>
      </c>
      <c r="AT1263">
        <v>3</v>
      </c>
      <c r="AU1263">
        <v>1</v>
      </c>
      <c r="AV1263">
        <v>27</v>
      </c>
      <c r="AW1263">
        <v>1</v>
      </c>
      <c r="AX1263">
        <v>0</v>
      </c>
      <c r="AY1263" t="s">
        <v>159</v>
      </c>
      <c r="AZ1263" t="s">
        <v>1455</v>
      </c>
      <c r="BA1263" t="s">
        <v>825</v>
      </c>
      <c r="BB1263" t="s">
        <v>1797</v>
      </c>
      <c r="BC1263" t="s">
        <v>163</v>
      </c>
      <c r="BD1263" t="b">
        <v>0</v>
      </c>
      <c r="BE1263" t="s">
        <v>167</v>
      </c>
      <c r="BF1263" t="b">
        <v>1</v>
      </c>
      <c r="BH1263" t="s">
        <v>164</v>
      </c>
      <c r="BI1263" t="s">
        <v>1798</v>
      </c>
      <c r="BJ1263" t="b">
        <v>0</v>
      </c>
      <c r="BK1263" t="s">
        <v>166</v>
      </c>
      <c r="BL1263" t="b">
        <v>0</v>
      </c>
      <c r="BM1263">
        <v>18</v>
      </c>
      <c r="BN1263" t="s">
        <v>167</v>
      </c>
      <c r="BO1263" t="s">
        <v>168</v>
      </c>
      <c r="BP1263" t="s">
        <v>167</v>
      </c>
      <c r="BQ1263" t="s">
        <v>169</v>
      </c>
      <c r="BR1263">
        <v>768</v>
      </c>
      <c r="BS1263" t="s">
        <v>156</v>
      </c>
      <c r="BT1263" t="s">
        <v>189</v>
      </c>
      <c r="BU1263" t="s">
        <v>303</v>
      </c>
      <c r="BV1263" t="s">
        <v>307</v>
      </c>
      <c r="BW1263">
        <v>1</v>
      </c>
      <c r="BX1263">
        <v>4</v>
      </c>
      <c r="BY1263">
        <v>0</v>
      </c>
      <c r="BZ1263">
        <v>6</v>
      </c>
      <c r="CA1263" t="s">
        <v>1799</v>
      </c>
      <c r="CB1263" t="s">
        <v>156</v>
      </c>
      <c r="CC1263">
        <v>7</v>
      </c>
      <c r="CD1263" t="b">
        <v>0</v>
      </c>
      <c r="CE1263" t="s">
        <v>172</v>
      </c>
      <c r="CF1263" t="s">
        <v>1800</v>
      </c>
      <c r="CG1263">
        <v>65</v>
      </c>
      <c r="CH1263">
        <v>0</v>
      </c>
      <c r="CI1263" t="s">
        <v>306</v>
      </c>
      <c r="CJ1263" t="s">
        <v>430</v>
      </c>
      <c r="CK1263" t="s">
        <v>430</v>
      </c>
      <c r="CL1263" t="s">
        <v>430</v>
      </c>
      <c r="CM1263" t="s">
        <v>430</v>
      </c>
      <c r="CN1263" t="s">
        <v>430</v>
      </c>
      <c r="CO1263" t="s">
        <v>306</v>
      </c>
      <c r="CP1263" t="s">
        <v>430</v>
      </c>
      <c r="CQ1263">
        <v>1</v>
      </c>
      <c r="CR1263">
        <v>1751</v>
      </c>
      <c r="CS1263" t="str">
        <f t="shared" si="85"/>
        <v>-</v>
      </c>
      <c r="CT1263">
        <f>CT1262</f>
        <v>1754.1666666666667</v>
      </c>
      <c r="CU1263">
        <f>CU1262</f>
        <v>1027.8344964207615</v>
      </c>
      <c r="CV1263" t="str">
        <f t="shared" ref="CV1263:CV1326" si="86">IF(OR(CS1263&lt;CT1263-2*CU1263,CS1263&gt;CT1263+2*CU1263),"-",CS1263)</f>
        <v>-</v>
      </c>
      <c r="CW1263">
        <v>46565</v>
      </c>
      <c r="CX1263">
        <v>5308</v>
      </c>
      <c r="CY1263">
        <v>869</v>
      </c>
      <c r="CZ1263">
        <v>813</v>
      </c>
      <c r="DA1263">
        <v>8173</v>
      </c>
      <c r="DB1263">
        <v>1751</v>
      </c>
      <c r="DC1263">
        <v>14899</v>
      </c>
      <c r="DD1263">
        <v>4414</v>
      </c>
      <c r="DE1263">
        <v>2</v>
      </c>
      <c r="DF1263" t="s">
        <v>156</v>
      </c>
      <c r="DG1263">
        <v>1024</v>
      </c>
      <c r="DH1263">
        <v>2</v>
      </c>
      <c r="DI1263">
        <v>48000</v>
      </c>
      <c r="DJ1263">
        <v>-16</v>
      </c>
      <c r="DK1263" t="s">
        <v>176</v>
      </c>
      <c r="DL1263">
        <v>13</v>
      </c>
      <c r="DM1263" t="s">
        <v>177</v>
      </c>
      <c r="DN1263">
        <v>335753</v>
      </c>
      <c r="DO1263">
        <v>330442</v>
      </c>
      <c r="DP1263">
        <v>11035</v>
      </c>
      <c r="DQ1263">
        <v>392187</v>
      </c>
      <c r="DR1263">
        <v>393877</v>
      </c>
      <c r="DS1263">
        <v>330433</v>
      </c>
      <c r="DT1263">
        <v>392187</v>
      </c>
      <c r="DU1263">
        <v>326017</v>
      </c>
      <c r="DV1263" t="s">
        <v>158</v>
      </c>
      <c r="DW1263">
        <v>321896</v>
      </c>
      <c r="DX1263">
        <v>261772</v>
      </c>
      <c r="DY1263">
        <v>277648</v>
      </c>
      <c r="DZ1263">
        <v>2851</v>
      </c>
      <c r="EA1263">
        <v>2715</v>
      </c>
      <c r="EB1263">
        <v>391434</v>
      </c>
      <c r="EC1263">
        <v>261771</v>
      </c>
      <c r="ED1263">
        <v>261771</v>
      </c>
      <c r="EE1263">
        <v>2848</v>
      </c>
      <c r="EF1263">
        <v>397162</v>
      </c>
      <c r="EG1263">
        <v>395877</v>
      </c>
      <c r="EH1263">
        <v>398914</v>
      </c>
      <c r="EI1263">
        <v>262641</v>
      </c>
      <c r="EJ1263">
        <v>278461</v>
      </c>
      <c r="EK1263">
        <v>262746</v>
      </c>
      <c r="EL1263">
        <v>326017</v>
      </c>
      <c r="EM1263">
        <v>323896</v>
      </c>
      <c r="EN1263">
        <v>330432</v>
      </c>
      <c r="EO1263" t="s">
        <v>158</v>
      </c>
      <c r="EP1263">
        <v>397162</v>
      </c>
      <c r="EQ1263">
        <v>321891</v>
      </c>
      <c r="ER1263">
        <v>391432</v>
      </c>
      <c r="ES1263">
        <v>382319</v>
      </c>
      <c r="ET1263" t="s">
        <v>178</v>
      </c>
      <c r="EU1263">
        <v>2</v>
      </c>
      <c r="EV1263" t="s">
        <v>1841</v>
      </c>
      <c r="EW1263">
        <v>2</v>
      </c>
      <c r="EX1263" t="s">
        <v>309</v>
      </c>
      <c r="EY1263" t="s">
        <v>169</v>
      </c>
      <c r="EZ1263">
        <v>1024</v>
      </c>
      <c r="FA1263">
        <v>-115</v>
      </c>
      <c r="FB1263">
        <v>165</v>
      </c>
    </row>
    <row r="1264" spans="1:158" x14ac:dyDescent="0.35">
      <c r="A1264">
        <v>100</v>
      </c>
      <c r="B1264">
        <v>100</v>
      </c>
      <c r="C1264">
        <v>2429</v>
      </c>
      <c r="D1264">
        <v>2429</v>
      </c>
      <c r="E1264" t="s">
        <v>155</v>
      </c>
      <c r="F1264" t="s">
        <v>156</v>
      </c>
      <c r="G1264" t="s">
        <v>156</v>
      </c>
      <c r="H1264" t="s">
        <v>156</v>
      </c>
      <c r="I1264">
        <v>0</v>
      </c>
      <c r="J1264" t="s">
        <v>157</v>
      </c>
      <c r="K1264">
        <v>1</v>
      </c>
      <c r="L1264" t="s">
        <v>154</v>
      </c>
      <c r="M1264" t="s">
        <v>154</v>
      </c>
      <c r="N1264" t="s">
        <v>154</v>
      </c>
      <c r="O1264">
        <v>1</v>
      </c>
      <c r="P1264" t="s">
        <v>154</v>
      </c>
      <c r="Q1264" t="s">
        <v>154</v>
      </c>
      <c r="R1264" t="s">
        <v>301</v>
      </c>
      <c r="S1264">
        <v>0</v>
      </c>
      <c r="T1264">
        <v>3</v>
      </c>
      <c r="U1264">
        <v>0</v>
      </c>
      <c r="V1264">
        <v>2</v>
      </c>
      <c r="W1264">
        <v>2</v>
      </c>
      <c r="X1264">
        <v>3</v>
      </c>
      <c r="Y1264">
        <v>2</v>
      </c>
      <c r="Z1264">
        <v>27</v>
      </c>
      <c r="AA1264">
        <v>0</v>
      </c>
      <c r="AB1264">
        <v>27</v>
      </c>
      <c r="AC1264">
        <v>3</v>
      </c>
      <c r="AD1264">
        <v>3</v>
      </c>
      <c r="AE1264">
        <v>0</v>
      </c>
      <c r="AF1264">
        <v>0</v>
      </c>
      <c r="AG1264">
        <v>2</v>
      </c>
      <c r="AH1264">
        <v>3</v>
      </c>
      <c r="AI1264">
        <v>3</v>
      </c>
      <c r="AJ1264">
        <v>0</v>
      </c>
      <c r="AK1264">
        <v>2</v>
      </c>
      <c r="AL1264">
        <v>2</v>
      </c>
      <c r="AM1264">
        <v>30</v>
      </c>
      <c r="AN1264">
        <v>3</v>
      </c>
      <c r="AO1264">
        <v>3</v>
      </c>
      <c r="AP1264">
        <v>3</v>
      </c>
      <c r="AQ1264">
        <v>27</v>
      </c>
      <c r="AR1264">
        <v>27</v>
      </c>
      <c r="AS1264">
        <v>27</v>
      </c>
      <c r="AT1264">
        <v>3</v>
      </c>
      <c r="AU1264">
        <v>2</v>
      </c>
      <c r="AV1264">
        <v>27</v>
      </c>
      <c r="AW1264">
        <v>2</v>
      </c>
      <c r="AX1264">
        <v>0</v>
      </c>
      <c r="AY1264" t="s">
        <v>159</v>
      </c>
      <c r="AZ1264" t="s">
        <v>1455</v>
      </c>
      <c r="BA1264" t="s">
        <v>825</v>
      </c>
      <c r="BB1264" t="s">
        <v>1797</v>
      </c>
      <c r="BC1264" t="s">
        <v>163</v>
      </c>
      <c r="BD1264" t="b">
        <v>0</v>
      </c>
      <c r="BE1264">
        <v>5.53</v>
      </c>
      <c r="BF1264" t="b">
        <v>1</v>
      </c>
      <c r="BH1264" t="s">
        <v>164</v>
      </c>
      <c r="BI1264" t="s">
        <v>1798</v>
      </c>
      <c r="BJ1264" t="b">
        <v>0</v>
      </c>
      <c r="BK1264" t="s">
        <v>166</v>
      </c>
      <c r="BL1264" t="b">
        <v>0</v>
      </c>
      <c r="BM1264">
        <v>18</v>
      </c>
      <c r="BN1264" t="s">
        <v>167</v>
      </c>
      <c r="BO1264" t="s">
        <v>168</v>
      </c>
      <c r="BP1264" t="s">
        <v>167</v>
      </c>
      <c r="BQ1264" t="s">
        <v>169</v>
      </c>
      <c r="BR1264">
        <v>768</v>
      </c>
      <c r="BS1264" t="s">
        <v>156</v>
      </c>
      <c r="BT1264" t="s">
        <v>189</v>
      </c>
      <c r="BU1264" t="s">
        <v>302</v>
      </c>
      <c r="BV1264" t="s">
        <v>310</v>
      </c>
      <c r="BW1264">
        <v>2</v>
      </c>
      <c r="BX1264">
        <v>4</v>
      </c>
      <c r="BY1264">
        <v>0</v>
      </c>
      <c r="BZ1264">
        <v>6</v>
      </c>
      <c r="CA1264" t="s">
        <v>1799</v>
      </c>
      <c r="CB1264" t="s">
        <v>156</v>
      </c>
      <c r="CC1264">
        <v>7</v>
      </c>
      <c r="CD1264" t="b">
        <v>0</v>
      </c>
      <c r="CE1264" t="s">
        <v>172</v>
      </c>
      <c r="CF1264" t="s">
        <v>1800</v>
      </c>
      <c r="CG1264">
        <v>39</v>
      </c>
      <c r="CH1264">
        <v>0</v>
      </c>
      <c r="CI1264" t="s">
        <v>301</v>
      </c>
      <c r="CJ1264" t="s">
        <v>430</v>
      </c>
      <c r="CK1264" t="s">
        <v>430</v>
      </c>
      <c r="CL1264" t="s">
        <v>430</v>
      </c>
      <c r="CM1264" t="s">
        <v>430</v>
      </c>
      <c r="CN1264" t="s">
        <v>430</v>
      </c>
      <c r="CO1264" t="s">
        <v>301</v>
      </c>
      <c r="CP1264" t="s">
        <v>430</v>
      </c>
      <c r="CQ1264">
        <v>1</v>
      </c>
      <c r="CR1264">
        <v>2882</v>
      </c>
      <c r="CS1264">
        <f t="shared" si="85"/>
        <v>2882</v>
      </c>
      <c r="CT1264">
        <f t="shared" ref="CT1264:CT1327" si="87">CT1263</f>
        <v>1754.1666666666667</v>
      </c>
      <c r="CU1264">
        <f t="shared" ref="CU1264:CU1327" si="88">CU1263</f>
        <v>1027.8344964207615</v>
      </c>
      <c r="CV1264">
        <f t="shared" si="86"/>
        <v>2882</v>
      </c>
      <c r="CW1264">
        <v>46565</v>
      </c>
      <c r="CX1264">
        <v>5308</v>
      </c>
      <c r="CY1264">
        <v>869</v>
      </c>
      <c r="CZ1264">
        <v>813</v>
      </c>
      <c r="DA1264">
        <v>8173</v>
      </c>
      <c r="DB1264">
        <v>2882</v>
      </c>
      <c r="DC1264">
        <v>14899</v>
      </c>
      <c r="DD1264">
        <v>4414</v>
      </c>
      <c r="DE1264">
        <v>2</v>
      </c>
      <c r="DF1264" t="s">
        <v>156</v>
      </c>
      <c r="DG1264">
        <v>1024</v>
      </c>
      <c r="DH1264">
        <v>2</v>
      </c>
      <c r="DI1264">
        <v>48000</v>
      </c>
      <c r="DJ1264">
        <v>-16</v>
      </c>
      <c r="DK1264" t="s">
        <v>176</v>
      </c>
      <c r="DL1264">
        <v>13</v>
      </c>
      <c r="DM1264" t="s">
        <v>177</v>
      </c>
      <c r="DN1264">
        <v>335753</v>
      </c>
      <c r="DO1264">
        <v>330442</v>
      </c>
      <c r="DP1264">
        <v>11035</v>
      </c>
      <c r="DQ1264">
        <v>399688</v>
      </c>
      <c r="DR1264">
        <v>401643</v>
      </c>
      <c r="DS1264">
        <v>330433</v>
      </c>
      <c r="DT1264">
        <v>399688</v>
      </c>
      <c r="DU1264">
        <v>326017</v>
      </c>
      <c r="DV1264" t="s">
        <v>158</v>
      </c>
      <c r="DW1264">
        <v>321896</v>
      </c>
      <c r="DX1264">
        <v>261772</v>
      </c>
      <c r="DY1264">
        <v>277648</v>
      </c>
      <c r="DZ1264">
        <v>2851</v>
      </c>
      <c r="EA1264">
        <v>2715</v>
      </c>
      <c r="EB1264">
        <v>398935</v>
      </c>
      <c r="EC1264">
        <v>261771</v>
      </c>
      <c r="ED1264">
        <v>261771</v>
      </c>
      <c r="EE1264">
        <v>2848</v>
      </c>
      <c r="EF1264">
        <v>405231</v>
      </c>
      <c r="EG1264">
        <v>403643</v>
      </c>
      <c r="EH1264">
        <v>408114</v>
      </c>
      <c r="EI1264">
        <v>262641</v>
      </c>
      <c r="EJ1264">
        <v>278461</v>
      </c>
      <c r="EK1264">
        <v>262746</v>
      </c>
      <c r="EL1264">
        <v>326017</v>
      </c>
      <c r="EM1264">
        <v>323896</v>
      </c>
      <c r="EN1264">
        <v>330432</v>
      </c>
      <c r="EO1264" t="s">
        <v>158</v>
      </c>
      <c r="EP1264">
        <v>405231</v>
      </c>
      <c r="EQ1264">
        <v>321891</v>
      </c>
      <c r="ER1264">
        <v>398934</v>
      </c>
      <c r="ES1264">
        <v>382319</v>
      </c>
      <c r="ET1264" t="s">
        <v>178</v>
      </c>
      <c r="EU1264">
        <v>3</v>
      </c>
      <c r="EV1264" t="s">
        <v>1842</v>
      </c>
      <c r="EW1264">
        <v>3</v>
      </c>
      <c r="EX1264" t="s">
        <v>305</v>
      </c>
      <c r="EY1264" t="s">
        <v>169</v>
      </c>
      <c r="EZ1264">
        <v>1024</v>
      </c>
      <c r="FA1264">
        <v>-115</v>
      </c>
      <c r="FB1264">
        <v>165</v>
      </c>
    </row>
    <row r="1265" spans="1:158" x14ac:dyDescent="0.35">
      <c r="A1265">
        <v>100</v>
      </c>
      <c r="B1265">
        <v>100</v>
      </c>
      <c r="C1265">
        <v>3416</v>
      </c>
      <c r="D1265">
        <v>3416</v>
      </c>
      <c r="E1265" t="s">
        <v>155</v>
      </c>
      <c r="F1265" t="s">
        <v>156</v>
      </c>
      <c r="G1265" t="s">
        <v>156</v>
      </c>
      <c r="H1265" t="s">
        <v>156</v>
      </c>
      <c r="I1265">
        <v>0</v>
      </c>
      <c r="J1265" t="s">
        <v>157</v>
      </c>
      <c r="K1265">
        <v>1</v>
      </c>
      <c r="L1265" t="s">
        <v>154</v>
      </c>
      <c r="M1265" t="s">
        <v>154</v>
      </c>
      <c r="N1265" t="s">
        <v>154</v>
      </c>
      <c r="O1265">
        <v>1</v>
      </c>
      <c r="P1265" t="s">
        <v>154</v>
      </c>
      <c r="Q1265" t="s">
        <v>154</v>
      </c>
      <c r="R1265" t="s">
        <v>301</v>
      </c>
      <c r="S1265">
        <v>0</v>
      </c>
      <c r="T1265">
        <v>3</v>
      </c>
      <c r="U1265">
        <v>0</v>
      </c>
      <c r="V1265">
        <v>3</v>
      </c>
      <c r="W1265">
        <v>3</v>
      </c>
      <c r="X1265">
        <v>3</v>
      </c>
      <c r="Y1265">
        <v>3</v>
      </c>
      <c r="Z1265">
        <v>27</v>
      </c>
      <c r="AA1265">
        <v>0</v>
      </c>
      <c r="AB1265">
        <v>27</v>
      </c>
      <c r="AC1265">
        <v>3</v>
      </c>
      <c r="AD1265">
        <v>3</v>
      </c>
      <c r="AE1265">
        <v>0</v>
      </c>
      <c r="AF1265">
        <v>0</v>
      </c>
      <c r="AG1265">
        <v>3</v>
      </c>
      <c r="AH1265">
        <v>3</v>
      </c>
      <c r="AI1265">
        <v>3</v>
      </c>
      <c r="AJ1265">
        <v>0</v>
      </c>
      <c r="AK1265">
        <v>3</v>
      </c>
      <c r="AL1265">
        <v>3</v>
      </c>
      <c r="AM1265">
        <v>31</v>
      </c>
      <c r="AN1265">
        <v>3</v>
      </c>
      <c r="AO1265">
        <v>3</v>
      </c>
      <c r="AP1265">
        <v>3</v>
      </c>
      <c r="AQ1265">
        <v>27</v>
      </c>
      <c r="AR1265">
        <v>27</v>
      </c>
      <c r="AS1265">
        <v>27</v>
      </c>
      <c r="AT1265">
        <v>3</v>
      </c>
      <c r="AU1265">
        <v>3</v>
      </c>
      <c r="AV1265">
        <v>27</v>
      </c>
      <c r="AW1265">
        <v>3</v>
      </c>
      <c r="AX1265">
        <v>0</v>
      </c>
      <c r="AY1265" t="s">
        <v>159</v>
      </c>
      <c r="AZ1265" t="s">
        <v>1455</v>
      </c>
      <c r="BA1265" t="s">
        <v>825</v>
      </c>
      <c r="BB1265" t="s">
        <v>1797</v>
      </c>
      <c r="BC1265" t="s">
        <v>163</v>
      </c>
      <c r="BD1265" t="b">
        <v>0</v>
      </c>
      <c r="BE1265">
        <v>5.23</v>
      </c>
      <c r="BF1265" t="b">
        <v>1</v>
      </c>
      <c r="BH1265" t="s">
        <v>164</v>
      </c>
      <c r="BI1265" t="s">
        <v>1798</v>
      </c>
      <c r="BJ1265" t="b">
        <v>0</v>
      </c>
      <c r="BK1265" t="s">
        <v>166</v>
      </c>
      <c r="BL1265" t="b">
        <v>0</v>
      </c>
      <c r="BM1265">
        <v>18</v>
      </c>
      <c r="BN1265" t="s">
        <v>167</v>
      </c>
      <c r="BO1265" t="s">
        <v>168</v>
      </c>
      <c r="BP1265" t="s">
        <v>167</v>
      </c>
      <c r="BQ1265" t="s">
        <v>169</v>
      </c>
      <c r="BR1265">
        <v>768</v>
      </c>
      <c r="BS1265" t="s">
        <v>156</v>
      </c>
      <c r="BT1265" t="s">
        <v>189</v>
      </c>
      <c r="BU1265" t="s">
        <v>185</v>
      </c>
      <c r="BV1265" t="s">
        <v>302</v>
      </c>
      <c r="BW1265">
        <v>3</v>
      </c>
      <c r="BX1265">
        <v>4</v>
      </c>
      <c r="BY1265">
        <v>0</v>
      </c>
      <c r="BZ1265">
        <v>6</v>
      </c>
      <c r="CA1265" t="s">
        <v>1799</v>
      </c>
      <c r="CB1265" t="s">
        <v>156</v>
      </c>
      <c r="CC1265">
        <v>7</v>
      </c>
      <c r="CD1265" t="b">
        <v>0</v>
      </c>
      <c r="CE1265" t="s">
        <v>172</v>
      </c>
      <c r="CF1265" t="s">
        <v>1800</v>
      </c>
      <c r="CG1265">
        <v>15</v>
      </c>
      <c r="CH1265">
        <v>0</v>
      </c>
      <c r="CI1265" t="s">
        <v>301</v>
      </c>
      <c r="CJ1265" t="s">
        <v>430</v>
      </c>
      <c r="CK1265" t="s">
        <v>430</v>
      </c>
      <c r="CL1265" t="s">
        <v>430</v>
      </c>
      <c r="CM1265" t="s">
        <v>430</v>
      </c>
      <c r="CN1265" t="s">
        <v>430</v>
      </c>
      <c r="CO1265" t="s">
        <v>301</v>
      </c>
      <c r="CP1265" t="s">
        <v>430</v>
      </c>
      <c r="CQ1265">
        <v>1</v>
      </c>
      <c r="CR1265">
        <v>6379</v>
      </c>
      <c r="CS1265">
        <f t="shared" si="85"/>
        <v>6379</v>
      </c>
      <c r="CT1265">
        <f t="shared" si="87"/>
        <v>1754.1666666666667</v>
      </c>
      <c r="CU1265">
        <f t="shared" si="88"/>
        <v>1027.8344964207615</v>
      </c>
      <c r="CV1265" t="str">
        <f t="shared" si="86"/>
        <v>-</v>
      </c>
      <c r="CW1265">
        <v>46565</v>
      </c>
      <c r="CX1265">
        <v>5308</v>
      </c>
      <c r="CY1265">
        <v>869</v>
      </c>
      <c r="CZ1265">
        <v>813</v>
      </c>
      <c r="DA1265">
        <v>8173</v>
      </c>
      <c r="DB1265">
        <v>6379</v>
      </c>
      <c r="DC1265">
        <v>14899</v>
      </c>
      <c r="DD1265">
        <v>4414</v>
      </c>
      <c r="DE1265">
        <v>2</v>
      </c>
      <c r="DF1265" t="s">
        <v>156</v>
      </c>
      <c r="DG1265">
        <v>1024</v>
      </c>
      <c r="DH1265">
        <v>2</v>
      </c>
      <c r="DI1265">
        <v>48000</v>
      </c>
      <c r="DJ1265">
        <v>-16</v>
      </c>
      <c r="DK1265" t="s">
        <v>176</v>
      </c>
      <c r="DL1265">
        <v>13</v>
      </c>
      <c r="DM1265" t="s">
        <v>177</v>
      </c>
      <c r="DN1265">
        <v>335753</v>
      </c>
      <c r="DO1265">
        <v>330442</v>
      </c>
      <c r="DP1265">
        <v>11035</v>
      </c>
      <c r="DQ1265">
        <v>408891</v>
      </c>
      <c r="DR1265">
        <v>410653</v>
      </c>
      <c r="DS1265">
        <v>330433</v>
      </c>
      <c r="DT1265">
        <v>408891</v>
      </c>
      <c r="DU1265">
        <v>326017</v>
      </c>
      <c r="DV1265" t="s">
        <v>158</v>
      </c>
      <c r="DW1265">
        <v>321896</v>
      </c>
      <c r="DX1265">
        <v>261772</v>
      </c>
      <c r="DY1265">
        <v>277648</v>
      </c>
      <c r="DZ1265">
        <v>2851</v>
      </c>
      <c r="EA1265">
        <v>2715</v>
      </c>
      <c r="EB1265">
        <v>408138</v>
      </c>
      <c r="EC1265">
        <v>261771</v>
      </c>
      <c r="ED1265">
        <v>261771</v>
      </c>
      <c r="EE1265">
        <v>2848</v>
      </c>
      <c r="EF1265">
        <v>414612</v>
      </c>
      <c r="EG1265">
        <v>412653</v>
      </c>
      <c r="EH1265">
        <v>420992</v>
      </c>
      <c r="EI1265">
        <v>262641</v>
      </c>
      <c r="EJ1265">
        <v>278461</v>
      </c>
      <c r="EK1265">
        <v>262746</v>
      </c>
      <c r="EL1265">
        <v>326017</v>
      </c>
      <c r="EM1265">
        <v>323896</v>
      </c>
      <c r="EN1265">
        <v>330432</v>
      </c>
      <c r="EO1265" t="s">
        <v>158</v>
      </c>
      <c r="EP1265">
        <v>414612</v>
      </c>
      <c r="EQ1265">
        <v>321891</v>
      </c>
      <c r="ER1265">
        <v>408136</v>
      </c>
      <c r="ES1265">
        <v>382319</v>
      </c>
      <c r="ET1265" t="s">
        <v>178</v>
      </c>
      <c r="EU1265">
        <v>4</v>
      </c>
      <c r="EV1265" t="s">
        <v>1843</v>
      </c>
      <c r="EW1265">
        <v>4</v>
      </c>
      <c r="EX1265" t="s">
        <v>305</v>
      </c>
      <c r="EY1265" t="s">
        <v>169</v>
      </c>
      <c r="EZ1265">
        <v>1024</v>
      </c>
      <c r="FA1265">
        <v>-115</v>
      </c>
      <c r="FB1265">
        <v>165</v>
      </c>
    </row>
    <row r="1266" spans="1:158" x14ac:dyDescent="0.35">
      <c r="A1266">
        <v>100</v>
      </c>
      <c r="B1266">
        <v>100</v>
      </c>
      <c r="C1266">
        <v>2889</v>
      </c>
      <c r="D1266">
        <v>2889</v>
      </c>
      <c r="E1266" t="s">
        <v>155</v>
      </c>
      <c r="F1266" t="s">
        <v>156</v>
      </c>
      <c r="G1266" t="s">
        <v>156</v>
      </c>
      <c r="H1266" t="s">
        <v>156</v>
      </c>
      <c r="I1266">
        <v>0</v>
      </c>
      <c r="J1266" t="s">
        <v>157</v>
      </c>
      <c r="K1266">
        <v>1</v>
      </c>
      <c r="L1266" t="s">
        <v>154</v>
      </c>
      <c r="M1266" t="s">
        <v>154</v>
      </c>
      <c r="N1266" t="s">
        <v>154</v>
      </c>
      <c r="O1266">
        <v>1</v>
      </c>
      <c r="P1266" t="s">
        <v>154</v>
      </c>
      <c r="Q1266" t="s">
        <v>154</v>
      </c>
      <c r="R1266" t="s">
        <v>306</v>
      </c>
      <c r="S1266">
        <v>0</v>
      </c>
      <c r="T1266">
        <v>3</v>
      </c>
      <c r="U1266">
        <v>0</v>
      </c>
      <c r="V1266">
        <v>4</v>
      </c>
      <c r="W1266">
        <v>4</v>
      </c>
      <c r="X1266">
        <v>3</v>
      </c>
      <c r="Y1266">
        <v>4</v>
      </c>
      <c r="Z1266">
        <v>27</v>
      </c>
      <c r="AA1266">
        <v>0</v>
      </c>
      <c r="AB1266">
        <v>27</v>
      </c>
      <c r="AC1266">
        <v>3</v>
      </c>
      <c r="AD1266">
        <v>3</v>
      </c>
      <c r="AE1266">
        <v>0</v>
      </c>
      <c r="AF1266">
        <v>0</v>
      </c>
      <c r="AG1266">
        <v>4</v>
      </c>
      <c r="AH1266">
        <v>3</v>
      </c>
      <c r="AI1266">
        <v>3</v>
      </c>
      <c r="AJ1266">
        <v>0</v>
      </c>
      <c r="AK1266">
        <v>4</v>
      </c>
      <c r="AL1266">
        <v>4</v>
      </c>
      <c r="AM1266">
        <v>32</v>
      </c>
      <c r="AN1266">
        <v>3</v>
      </c>
      <c r="AO1266">
        <v>3</v>
      </c>
      <c r="AP1266">
        <v>3</v>
      </c>
      <c r="AQ1266">
        <v>27</v>
      </c>
      <c r="AR1266">
        <v>27</v>
      </c>
      <c r="AS1266">
        <v>27</v>
      </c>
      <c r="AT1266">
        <v>3</v>
      </c>
      <c r="AU1266">
        <v>4</v>
      </c>
      <c r="AV1266">
        <v>27</v>
      </c>
      <c r="AW1266">
        <v>4</v>
      </c>
      <c r="AX1266">
        <v>0</v>
      </c>
      <c r="AY1266" t="s">
        <v>159</v>
      </c>
      <c r="AZ1266" t="s">
        <v>1455</v>
      </c>
      <c r="BA1266" t="s">
        <v>825</v>
      </c>
      <c r="BB1266" t="s">
        <v>1797</v>
      </c>
      <c r="BC1266" t="s">
        <v>163</v>
      </c>
      <c r="BD1266" t="b">
        <v>0</v>
      </c>
      <c r="BE1266" t="s">
        <v>167</v>
      </c>
      <c r="BF1266" t="b">
        <v>1</v>
      </c>
      <c r="BH1266" t="s">
        <v>164</v>
      </c>
      <c r="BI1266" t="s">
        <v>1798</v>
      </c>
      <c r="BJ1266" t="b">
        <v>0</v>
      </c>
      <c r="BK1266" t="s">
        <v>166</v>
      </c>
      <c r="BL1266" t="b">
        <v>0</v>
      </c>
      <c r="BM1266">
        <v>18</v>
      </c>
      <c r="BN1266" t="s">
        <v>167</v>
      </c>
      <c r="BO1266" t="s">
        <v>168</v>
      </c>
      <c r="BP1266" t="s">
        <v>167</v>
      </c>
      <c r="BQ1266" t="s">
        <v>169</v>
      </c>
      <c r="BR1266">
        <v>768</v>
      </c>
      <c r="BS1266" t="s">
        <v>156</v>
      </c>
      <c r="BT1266" t="s">
        <v>189</v>
      </c>
      <c r="BU1266" t="s">
        <v>303</v>
      </c>
      <c r="BV1266" t="s">
        <v>313</v>
      </c>
      <c r="BW1266">
        <v>4</v>
      </c>
      <c r="BX1266">
        <v>4</v>
      </c>
      <c r="BY1266">
        <v>0</v>
      </c>
      <c r="BZ1266">
        <v>6</v>
      </c>
      <c r="CA1266" t="s">
        <v>1799</v>
      </c>
      <c r="CB1266" t="s">
        <v>156</v>
      </c>
      <c r="CC1266">
        <v>7</v>
      </c>
      <c r="CD1266" t="b">
        <v>0</v>
      </c>
      <c r="CE1266" t="s">
        <v>172</v>
      </c>
      <c r="CF1266" t="s">
        <v>1800</v>
      </c>
      <c r="CG1266">
        <v>50</v>
      </c>
      <c r="CH1266">
        <v>0</v>
      </c>
      <c r="CI1266" t="s">
        <v>306</v>
      </c>
      <c r="CJ1266" t="s">
        <v>430</v>
      </c>
      <c r="CK1266" t="s">
        <v>430</v>
      </c>
      <c r="CL1266" t="s">
        <v>430</v>
      </c>
      <c r="CM1266" t="s">
        <v>430</v>
      </c>
      <c r="CN1266" t="s">
        <v>430</v>
      </c>
      <c r="CO1266" t="s">
        <v>306</v>
      </c>
      <c r="CP1266" t="s">
        <v>430</v>
      </c>
      <c r="CQ1266">
        <v>1</v>
      </c>
      <c r="CR1266">
        <v>783</v>
      </c>
      <c r="CS1266" t="str">
        <f t="shared" si="85"/>
        <v>-</v>
      </c>
      <c r="CT1266">
        <f t="shared" si="87"/>
        <v>1754.1666666666667</v>
      </c>
      <c r="CU1266">
        <f t="shared" si="88"/>
        <v>1027.8344964207615</v>
      </c>
      <c r="CV1266" t="str">
        <f t="shared" si="86"/>
        <v>-</v>
      </c>
      <c r="CW1266">
        <v>46565</v>
      </c>
      <c r="CX1266">
        <v>5308</v>
      </c>
      <c r="CY1266">
        <v>869</v>
      </c>
      <c r="CZ1266">
        <v>813</v>
      </c>
      <c r="DA1266">
        <v>8173</v>
      </c>
      <c r="DB1266">
        <v>783</v>
      </c>
      <c r="DC1266">
        <v>14899</v>
      </c>
      <c r="DD1266">
        <v>4414</v>
      </c>
      <c r="DE1266">
        <v>2</v>
      </c>
      <c r="DF1266" t="s">
        <v>156</v>
      </c>
      <c r="DG1266">
        <v>1024</v>
      </c>
      <c r="DH1266">
        <v>2</v>
      </c>
      <c r="DI1266">
        <v>48000</v>
      </c>
      <c r="DJ1266">
        <v>-16</v>
      </c>
      <c r="DK1266" t="s">
        <v>176</v>
      </c>
      <c r="DL1266">
        <v>13</v>
      </c>
      <c r="DM1266" t="s">
        <v>177</v>
      </c>
      <c r="DN1266">
        <v>335753</v>
      </c>
      <c r="DO1266">
        <v>330442</v>
      </c>
      <c r="DP1266">
        <v>11035</v>
      </c>
      <c r="DQ1266">
        <v>421769</v>
      </c>
      <c r="DR1266">
        <v>423470</v>
      </c>
      <c r="DS1266">
        <v>330433</v>
      </c>
      <c r="DT1266">
        <v>421768</v>
      </c>
      <c r="DU1266">
        <v>326017</v>
      </c>
      <c r="DV1266" t="s">
        <v>158</v>
      </c>
      <c r="DW1266">
        <v>321896</v>
      </c>
      <c r="DX1266">
        <v>261772</v>
      </c>
      <c r="DY1266">
        <v>277648</v>
      </c>
      <c r="DZ1266">
        <v>2851</v>
      </c>
      <c r="EA1266">
        <v>2715</v>
      </c>
      <c r="EB1266">
        <v>421012</v>
      </c>
      <c r="EC1266">
        <v>261771</v>
      </c>
      <c r="ED1266">
        <v>261771</v>
      </c>
      <c r="EE1266">
        <v>2848</v>
      </c>
      <c r="EF1266">
        <v>427011</v>
      </c>
      <c r="EG1266">
        <v>425470</v>
      </c>
      <c r="EH1266">
        <v>427795</v>
      </c>
      <c r="EI1266">
        <v>262641</v>
      </c>
      <c r="EJ1266">
        <v>278461</v>
      </c>
      <c r="EK1266">
        <v>262746</v>
      </c>
      <c r="EL1266">
        <v>326017</v>
      </c>
      <c r="EM1266">
        <v>323896</v>
      </c>
      <c r="EN1266">
        <v>330432</v>
      </c>
      <c r="EO1266" t="s">
        <v>158</v>
      </c>
      <c r="EP1266">
        <v>427011</v>
      </c>
      <c r="EQ1266">
        <v>321891</v>
      </c>
      <c r="ER1266">
        <v>421010</v>
      </c>
      <c r="ES1266">
        <v>382319</v>
      </c>
      <c r="ET1266" t="s">
        <v>178</v>
      </c>
      <c r="EU1266">
        <v>5</v>
      </c>
      <c r="EV1266" t="s">
        <v>1844</v>
      </c>
      <c r="EW1266">
        <v>5</v>
      </c>
      <c r="EX1266" t="s">
        <v>309</v>
      </c>
      <c r="EY1266" t="s">
        <v>169</v>
      </c>
      <c r="EZ1266">
        <v>1024</v>
      </c>
      <c r="FA1266">
        <v>-115</v>
      </c>
      <c r="FB1266">
        <v>165</v>
      </c>
    </row>
    <row r="1267" spans="1:158" x14ac:dyDescent="0.35">
      <c r="A1267">
        <v>100</v>
      </c>
      <c r="B1267">
        <v>100</v>
      </c>
      <c r="C1267">
        <v>2765</v>
      </c>
      <c r="D1267">
        <v>2765</v>
      </c>
      <c r="E1267" t="s">
        <v>155</v>
      </c>
      <c r="F1267" t="s">
        <v>156</v>
      </c>
      <c r="G1267" t="s">
        <v>156</v>
      </c>
      <c r="H1267" t="s">
        <v>156</v>
      </c>
      <c r="I1267">
        <v>0</v>
      </c>
      <c r="J1267" t="s">
        <v>157</v>
      </c>
      <c r="K1267">
        <v>1</v>
      </c>
      <c r="L1267" t="s">
        <v>154</v>
      </c>
      <c r="M1267" t="s">
        <v>154</v>
      </c>
      <c r="N1267" t="s">
        <v>154</v>
      </c>
      <c r="O1267">
        <v>1</v>
      </c>
      <c r="P1267" t="s">
        <v>154</v>
      </c>
      <c r="Q1267" t="s">
        <v>154</v>
      </c>
      <c r="R1267" t="s">
        <v>301</v>
      </c>
      <c r="S1267">
        <v>0</v>
      </c>
      <c r="T1267">
        <v>3</v>
      </c>
      <c r="U1267">
        <v>0</v>
      </c>
      <c r="V1267">
        <v>5</v>
      </c>
      <c r="W1267">
        <v>5</v>
      </c>
      <c r="X1267">
        <v>3</v>
      </c>
      <c r="Y1267">
        <v>5</v>
      </c>
      <c r="Z1267">
        <v>27</v>
      </c>
      <c r="AA1267">
        <v>0</v>
      </c>
      <c r="AB1267">
        <v>27</v>
      </c>
      <c r="AC1267">
        <v>3</v>
      </c>
      <c r="AD1267">
        <v>3</v>
      </c>
      <c r="AE1267">
        <v>0</v>
      </c>
      <c r="AF1267">
        <v>0</v>
      </c>
      <c r="AG1267">
        <v>5</v>
      </c>
      <c r="AH1267">
        <v>3</v>
      </c>
      <c r="AI1267">
        <v>3</v>
      </c>
      <c r="AJ1267">
        <v>0</v>
      </c>
      <c r="AK1267">
        <v>5</v>
      </c>
      <c r="AL1267">
        <v>5</v>
      </c>
      <c r="AM1267">
        <v>33</v>
      </c>
      <c r="AN1267">
        <v>3</v>
      </c>
      <c r="AO1267">
        <v>3</v>
      </c>
      <c r="AP1267">
        <v>3</v>
      </c>
      <c r="AQ1267">
        <v>27</v>
      </c>
      <c r="AR1267">
        <v>27</v>
      </c>
      <c r="AS1267">
        <v>27</v>
      </c>
      <c r="AT1267">
        <v>3</v>
      </c>
      <c r="AU1267">
        <v>5</v>
      </c>
      <c r="AV1267">
        <v>27</v>
      </c>
      <c r="AW1267">
        <v>5</v>
      </c>
      <c r="AX1267">
        <v>0</v>
      </c>
      <c r="AY1267" t="s">
        <v>159</v>
      </c>
      <c r="AZ1267" t="s">
        <v>1455</v>
      </c>
      <c r="BA1267" t="s">
        <v>825</v>
      </c>
      <c r="BB1267" t="s">
        <v>1797</v>
      </c>
      <c r="BC1267" t="s">
        <v>163</v>
      </c>
      <c r="BD1267" t="b">
        <v>0</v>
      </c>
      <c r="BE1267">
        <v>2.11</v>
      </c>
      <c r="BF1267" t="b">
        <v>1</v>
      </c>
      <c r="BH1267" t="s">
        <v>164</v>
      </c>
      <c r="BI1267" t="s">
        <v>1798</v>
      </c>
      <c r="BJ1267" t="b">
        <v>0</v>
      </c>
      <c r="BK1267" t="s">
        <v>166</v>
      </c>
      <c r="BL1267" t="b">
        <v>0</v>
      </c>
      <c r="BM1267">
        <v>18</v>
      </c>
      <c r="BN1267" t="s">
        <v>167</v>
      </c>
      <c r="BO1267" t="s">
        <v>168</v>
      </c>
      <c r="BP1267" t="s">
        <v>167</v>
      </c>
      <c r="BQ1267" t="s">
        <v>169</v>
      </c>
      <c r="BR1267">
        <v>768</v>
      </c>
      <c r="BS1267" t="s">
        <v>156</v>
      </c>
      <c r="BT1267" t="s">
        <v>189</v>
      </c>
      <c r="BU1267" t="s">
        <v>315</v>
      </c>
      <c r="BV1267" t="s">
        <v>316</v>
      </c>
      <c r="BW1267">
        <v>5</v>
      </c>
      <c r="BX1267">
        <v>4</v>
      </c>
      <c r="BY1267">
        <v>0</v>
      </c>
      <c r="BZ1267">
        <v>6</v>
      </c>
      <c r="CA1267" t="s">
        <v>1799</v>
      </c>
      <c r="CB1267" t="s">
        <v>156</v>
      </c>
      <c r="CC1267">
        <v>7</v>
      </c>
      <c r="CD1267" t="b">
        <v>0</v>
      </c>
      <c r="CE1267" t="s">
        <v>172</v>
      </c>
      <c r="CF1267" t="s">
        <v>1800</v>
      </c>
      <c r="CG1267">
        <v>22</v>
      </c>
      <c r="CH1267">
        <v>0</v>
      </c>
      <c r="CI1267" t="s">
        <v>301</v>
      </c>
      <c r="CJ1267" t="s">
        <v>430</v>
      </c>
      <c r="CK1267" t="s">
        <v>430</v>
      </c>
      <c r="CL1267" t="s">
        <v>430</v>
      </c>
      <c r="CM1267" t="s">
        <v>430</v>
      </c>
      <c r="CN1267" t="s">
        <v>430</v>
      </c>
      <c r="CO1267" t="s">
        <v>301</v>
      </c>
      <c r="CP1267" t="s">
        <v>430</v>
      </c>
      <c r="CQ1267">
        <v>1</v>
      </c>
      <c r="CR1267">
        <v>2144</v>
      </c>
      <c r="CS1267">
        <f t="shared" si="85"/>
        <v>2144</v>
      </c>
      <c r="CT1267">
        <f t="shared" si="87"/>
        <v>1754.1666666666667</v>
      </c>
      <c r="CU1267">
        <f t="shared" si="88"/>
        <v>1027.8344964207615</v>
      </c>
      <c r="CV1267">
        <f t="shared" si="86"/>
        <v>2144</v>
      </c>
      <c r="CW1267">
        <v>46565</v>
      </c>
      <c r="CX1267">
        <v>5308</v>
      </c>
      <c r="CY1267">
        <v>869</v>
      </c>
      <c r="CZ1267">
        <v>813</v>
      </c>
      <c r="DA1267">
        <v>8173</v>
      </c>
      <c r="DB1267">
        <v>2144</v>
      </c>
      <c r="DC1267">
        <v>14899</v>
      </c>
      <c r="DD1267">
        <v>4414</v>
      </c>
      <c r="DE1267">
        <v>2</v>
      </c>
      <c r="DF1267" t="s">
        <v>156</v>
      </c>
      <c r="DG1267">
        <v>1024</v>
      </c>
      <c r="DH1267">
        <v>2</v>
      </c>
      <c r="DI1267">
        <v>48000</v>
      </c>
      <c r="DJ1267">
        <v>-16</v>
      </c>
      <c r="DK1267" t="s">
        <v>176</v>
      </c>
      <c r="DL1267">
        <v>13</v>
      </c>
      <c r="DM1267" t="s">
        <v>177</v>
      </c>
      <c r="DN1267">
        <v>335753</v>
      </c>
      <c r="DO1267">
        <v>330442</v>
      </c>
      <c r="DP1267">
        <v>11035</v>
      </c>
      <c r="DQ1267">
        <v>428578</v>
      </c>
      <c r="DR1267">
        <v>430704</v>
      </c>
      <c r="DS1267">
        <v>330433</v>
      </c>
      <c r="DT1267">
        <v>428578</v>
      </c>
      <c r="DU1267">
        <v>326017</v>
      </c>
      <c r="DV1267" t="s">
        <v>158</v>
      </c>
      <c r="DW1267">
        <v>321896</v>
      </c>
      <c r="DX1267">
        <v>261772</v>
      </c>
      <c r="DY1267">
        <v>277648</v>
      </c>
      <c r="DZ1267">
        <v>2851</v>
      </c>
      <c r="EA1267">
        <v>2715</v>
      </c>
      <c r="EB1267">
        <v>427822</v>
      </c>
      <c r="EC1267">
        <v>261771</v>
      </c>
      <c r="ED1267">
        <v>261771</v>
      </c>
      <c r="EE1267">
        <v>2848</v>
      </c>
      <c r="EF1267">
        <v>434652</v>
      </c>
      <c r="EG1267">
        <v>432704</v>
      </c>
      <c r="EH1267">
        <v>436796</v>
      </c>
      <c r="EI1267">
        <v>262641</v>
      </c>
      <c r="EJ1267">
        <v>278461</v>
      </c>
      <c r="EK1267">
        <v>262746</v>
      </c>
      <c r="EL1267">
        <v>326017</v>
      </c>
      <c r="EM1267">
        <v>323896</v>
      </c>
      <c r="EN1267">
        <v>330432</v>
      </c>
      <c r="EO1267" t="s">
        <v>158</v>
      </c>
      <c r="EP1267">
        <v>434652</v>
      </c>
      <c r="EQ1267">
        <v>321891</v>
      </c>
      <c r="ER1267">
        <v>427820</v>
      </c>
      <c r="ES1267">
        <v>382319</v>
      </c>
      <c r="ET1267" t="s">
        <v>178</v>
      </c>
      <c r="EU1267">
        <v>6</v>
      </c>
      <c r="EV1267" t="s">
        <v>1845</v>
      </c>
      <c r="EW1267">
        <v>6</v>
      </c>
      <c r="EX1267" t="s">
        <v>305</v>
      </c>
      <c r="EY1267" t="s">
        <v>169</v>
      </c>
      <c r="EZ1267">
        <v>1024</v>
      </c>
      <c r="FA1267">
        <v>-115</v>
      </c>
      <c r="FB1267">
        <v>165</v>
      </c>
    </row>
    <row r="1268" spans="1:158" x14ac:dyDescent="0.35">
      <c r="A1268">
        <v>100</v>
      </c>
      <c r="B1268">
        <v>100</v>
      </c>
      <c r="C1268">
        <v>2437</v>
      </c>
      <c r="D1268">
        <v>2437</v>
      </c>
      <c r="E1268" t="s">
        <v>155</v>
      </c>
      <c r="F1268" t="s">
        <v>156</v>
      </c>
      <c r="G1268" t="s">
        <v>156</v>
      </c>
      <c r="H1268" t="s">
        <v>156</v>
      </c>
      <c r="I1268">
        <v>0</v>
      </c>
      <c r="J1268" t="s">
        <v>157</v>
      </c>
      <c r="K1268">
        <v>1</v>
      </c>
      <c r="L1268" t="s">
        <v>154</v>
      </c>
      <c r="M1268" t="s">
        <v>154</v>
      </c>
      <c r="N1268" t="s">
        <v>154</v>
      </c>
      <c r="O1268">
        <v>1</v>
      </c>
      <c r="P1268" t="s">
        <v>154</v>
      </c>
      <c r="Q1268" t="s">
        <v>154</v>
      </c>
      <c r="R1268" t="s">
        <v>306</v>
      </c>
      <c r="S1268">
        <v>0</v>
      </c>
      <c r="T1268">
        <v>3</v>
      </c>
      <c r="U1268">
        <v>0</v>
      </c>
      <c r="V1268">
        <v>6</v>
      </c>
      <c r="W1268">
        <v>6</v>
      </c>
      <c r="X1268">
        <v>3</v>
      </c>
      <c r="Y1268">
        <v>6</v>
      </c>
      <c r="Z1268">
        <v>27</v>
      </c>
      <c r="AA1268">
        <v>0</v>
      </c>
      <c r="AB1268">
        <v>27</v>
      </c>
      <c r="AC1268">
        <v>3</v>
      </c>
      <c r="AD1268">
        <v>3</v>
      </c>
      <c r="AE1268">
        <v>0</v>
      </c>
      <c r="AF1268">
        <v>0</v>
      </c>
      <c r="AG1268">
        <v>6</v>
      </c>
      <c r="AH1268">
        <v>3</v>
      </c>
      <c r="AI1268">
        <v>3</v>
      </c>
      <c r="AJ1268">
        <v>0</v>
      </c>
      <c r="AK1268">
        <v>6</v>
      </c>
      <c r="AL1268">
        <v>6</v>
      </c>
      <c r="AM1268">
        <v>34</v>
      </c>
      <c r="AN1268">
        <v>3</v>
      </c>
      <c r="AO1268">
        <v>3</v>
      </c>
      <c r="AP1268">
        <v>3</v>
      </c>
      <c r="AQ1268">
        <v>27</v>
      </c>
      <c r="AR1268">
        <v>27</v>
      </c>
      <c r="AS1268">
        <v>27</v>
      </c>
      <c r="AT1268">
        <v>3</v>
      </c>
      <c r="AU1268">
        <v>6</v>
      </c>
      <c r="AV1268">
        <v>27</v>
      </c>
      <c r="AW1268">
        <v>6</v>
      </c>
      <c r="AX1268">
        <v>0</v>
      </c>
      <c r="AY1268" t="s">
        <v>159</v>
      </c>
      <c r="AZ1268" t="s">
        <v>1455</v>
      </c>
      <c r="BA1268" t="s">
        <v>825</v>
      </c>
      <c r="BB1268" t="s">
        <v>1797</v>
      </c>
      <c r="BC1268" t="s">
        <v>163</v>
      </c>
      <c r="BD1268" t="b">
        <v>0</v>
      </c>
      <c r="BE1268" t="s">
        <v>167</v>
      </c>
      <c r="BF1268" t="b">
        <v>1</v>
      </c>
      <c r="BH1268" t="s">
        <v>164</v>
      </c>
      <c r="BI1268" t="s">
        <v>1798</v>
      </c>
      <c r="BJ1268" t="b">
        <v>0</v>
      </c>
      <c r="BK1268" t="s">
        <v>166</v>
      </c>
      <c r="BL1268" t="b">
        <v>0</v>
      </c>
      <c r="BM1268">
        <v>18</v>
      </c>
      <c r="BN1268" t="s">
        <v>167</v>
      </c>
      <c r="BO1268" t="s">
        <v>168</v>
      </c>
      <c r="BP1268" t="s">
        <v>167</v>
      </c>
      <c r="BQ1268" t="s">
        <v>169</v>
      </c>
      <c r="BR1268">
        <v>768</v>
      </c>
      <c r="BS1268" t="s">
        <v>156</v>
      </c>
      <c r="BT1268" t="s">
        <v>189</v>
      </c>
      <c r="BU1268" t="s">
        <v>315</v>
      </c>
      <c r="BV1268" t="s">
        <v>318</v>
      </c>
      <c r="BW1268">
        <v>6</v>
      </c>
      <c r="BX1268">
        <v>4</v>
      </c>
      <c r="BY1268">
        <v>0</v>
      </c>
      <c r="BZ1268">
        <v>6</v>
      </c>
      <c r="CA1268" t="s">
        <v>1799</v>
      </c>
      <c r="CB1268" t="s">
        <v>156</v>
      </c>
      <c r="CC1268">
        <v>7</v>
      </c>
      <c r="CD1268" t="b">
        <v>0</v>
      </c>
      <c r="CE1268" t="s">
        <v>172</v>
      </c>
      <c r="CF1268" t="s">
        <v>1800</v>
      </c>
      <c r="CG1268">
        <v>79</v>
      </c>
      <c r="CH1268">
        <v>0</v>
      </c>
      <c r="CI1268" t="s">
        <v>306</v>
      </c>
      <c r="CJ1268" t="s">
        <v>430</v>
      </c>
      <c r="CK1268" t="s">
        <v>430</v>
      </c>
      <c r="CL1268" t="s">
        <v>430</v>
      </c>
      <c r="CM1268" t="s">
        <v>430</v>
      </c>
      <c r="CN1268" t="s">
        <v>430</v>
      </c>
      <c r="CO1268" t="s">
        <v>306</v>
      </c>
      <c r="CP1268" t="s">
        <v>430</v>
      </c>
      <c r="CQ1268">
        <v>1</v>
      </c>
      <c r="CR1268">
        <v>472</v>
      </c>
      <c r="CS1268" t="str">
        <f t="shared" si="85"/>
        <v>-</v>
      </c>
      <c r="CT1268">
        <f t="shared" si="87"/>
        <v>1754.1666666666667</v>
      </c>
      <c r="CU1268">
        <f t="shared" si="88"/>
        <v>1027.8344964207615</v>
      </c>
      <c r="CV1268" t="str">
        <f t="shared" si="86"/>
        <v>-</v>
      </c>
      <c r="CW1268">
        <v>46565</v>
      </c>
      <c r="CX1268">
        <v>5308</v>
      </c>
      <c r="CY1268">
        <v>869</v>
      </c>
      <c r="CZ1268">
        <v>813</v>
      </c>
      <c r="DA1268">
        <v>8173</v>
      </c>
      <c r="DB1268">
        <v>472</v>
      </c>
      <c r="DC1268">
        <v>14899</v>
      </c>
      <c r="DD1268">
        <v>4414</v>
      </c>
      <c r="DE1268">
        <v>2</v>
      </c>
      <c r="DF1268" t="s">
        <v>156</v>
      </c>
      <c r="DG1268">
        <v>1024</v>
      </c>
      <c r="DH1268">
        <v>2</v>
      </c>
      <c r="DI1268">
        <v>48000</v>
      </c>
      <c r="DJ1268">
        <v>-16</v>
      </c>
      <c r="DK1268" t="s">
        <v>176</v>
      </c>
      <c r="DL1268">
        <v>13</v>
      </c>
      <c r="DM1268" t="s">
        <v>177</v>
      </c>
      <c r="DN1268">
        <v>335753</v>
      </c>
      <c r="DO1268">
        <v>330442</v>
      </c>
      <c r="DP1268">
        <v>11035</v>
      </c>
      <c r="DQ1268">
        <v>437572</v>
      </c>
      <c r="DR1268">
        <v>439678</v>
      </c>
      <c r="DS1268">
        <v>330433</v>
      </c>
      <c r="DT1268">
        <v>437572</v>
      </c>
      <c r="DU1268">
        <v>326017</v>
      </c>
      <c r="DV1268" t="s">
        <v>158</v>
      </c>
      <c r="DW1268">
        <v>321896</v>
      </c>
      <c r="DX1268">
        <v>261772</v>
      </c>
      <c r="DY1268">
        <v>277648</v>
      </c>
      <c r="DZ1268">
        <v>2851</v>
      </c>
      <c r="EA1268">
        <v>2715</v>
      </c>
      <c r="EB1268">
        <v>436816</v>
      </c>
      <c r="EC1268">
        <v>261771</v>
      </c>
      <c r="ED1268">
        <v>261771</v>
      </c>
      <c r="EE1268">
        <v>2848</v>
      </c>
      <c r="EF1268">
        <v>443370</v>
      </c>
      <c r="EG1268">
        <v>441678</v>
      </c>
      <c r="EH1268">
        <v>443844</v>
      </c>
      <c r="EI1268">
        <v>262641</v>
      </c>
      <c r="EJ1268">
        <v>278461</v>
      </c>
      <c r="EK1268">
        <v>262746</v>
      </c>
      <c r="EL1268">
        <v>326017</v>
      </c>
      <c r="EM1268">
        <v>323896</v>
      </c>
      <c r="EN1268">
        <v>330432</v>
      </c>
      <c r="EO1268" t="s">
        <v>158</v>
      </c>
      <c r="EP1268">
        <v>443370</v>
      </c>
      <c r="EQ1268">
        <v>321891</v>
      </c>
      <c r="ER1268">
        <v>436814</v>
      </c>
      <c r="ES1268">
        <v>382319</v>
      </c>
      <c r="ET1268" t="s">
        <v>178</v>
      </c>
      <c r="EU1268">
        <v>7</v>
      </c>
      <c r="EV1268" t="s">
        <v>1846</v>
      </c>
      <c r="EW1268">
        <v>7</v>
      </c>
      <c r="EX1268" t="s">
        <v>309</v>
      </c>
      <c r="EY1268" t="s">
        <v>169</v>
      </c>
      <c r="EZ1268">
        <v>1024</v>
      </c>
      <c r="FA1268">
        <v>-115</v>
      </c>
      <c r="FB1268">
        <v>165</v>
      </c>
    </row>
    <row r="1269" spans="1:158" x14ac:dyDescent="0.35">
      <c r="A1269">
        <v>100</v>
      </c>
      <c r="B1269">
        <v>100</v>
      </c>
      <c r="C1269">
        <v>2265</v>
      </c>
      <c r="D1269">
        <v>2265</v>
      </c>
      <c r="E1269" t="s">
        <v>155</v>
      </c>
      <c r="F1269" t="s">
        <v>156</v>
      </c>
      <c r="G1269" t="s">
        <v>156</v>
      </c>
      <c r="H1269" t="s">
        <v>156</v>
      </c>
      <c r="I1269">
        <v>0</v>
      </c>
      <c r="J1269" t="s">
        <v>157</v>
      </c>
      <c r="K1269">
        <v>1</v>
      </c>
      <c r="L1269" t="s">
        <v>154</v>
      </c>
      <c r="M1269" t="s">
        <v>154</v>
      </c>
      <c r="N1269" t="s">
        <v>154</v>
      </c>
      <c r="O1269">
        <v>1</v>
      </c>
      <c r="P1269" t="s">
        <v>154</v>
      </c>
      <c r="Q1269" t="s">
        <v>154</v>
      </c>
      <c r="R1269" t="s">
        <v>301</v>
      </c>
      <c r="S1269">
        <v>0</v>
      </c>
      <c r="T1269">
        <v>3</v>
      </c>
      <c r="U1269">
        <v>0</v>
      </c>
      <c r="V1269">
        <v>7</v>
      </c>
      <c r="W1269">
        <v>7</v>
      </c>
      <c r="X1269">
        <v>3</v>
      </c>
      <c r="Y1269">
        <v>7</v>
      </c>
      <c r="Z1269">
        <v>27</v>
      </c>
      <c r="AA1269">
        <v>0</v>
      </c>
      <c r="AB1269">
        <v>27</v>
      </c>
      <c r="AC1269">
        <v>3</v>
      </c>
      <c r="AD1269">
        <v>3</v>
      </c>
      <c r="AE1269">
        <v>0</v>
      </c>
      <c r="AF1269">
        <v>0</v>
      </c>
      <c r="AG1269">
        <v>7</v>
      </c>
      <c r="AH1269">
        <v>3</v>
      </c>
      <c r="AI1269">
        <v>3</v>
      </c>
      <c r="AJ1269">
        <v>0</v>
      </c>
      <c r="AK1269">
        <v>7</v>
      </c>
      <c r="AL1269">
        <v>7</v>
      </c>
      <c r="AM1269">
        <v>35</v>
      </c>
      <c r="AN1269">
        <v>3</v>
      </c>
      <c r="AO1269">
        <v>3</v>
      </c>
      <c r="AP1269">
        <v>3</v>
      </c>
      <c r="AQ1269">
        <v>27</v>
      </c>
      <c r="AR1269">
        <v>27</v>
      </c>
      <c r="AS1269">
        <v>27</v>
      </c>
      <c r="AT1269">
        <v>3</v>
      </c>
      <c r="AU1269">
        <v>7</v>
      </c>
      <c r="AV1269">
        <v>27</v>
      </c>
      <c r="AW1269">
        <v>7</v>
      </c>
      <c r="AX1269">
        <v>0</v>
      </c>
      <c r="AY1269" t="s">
        <v>159</v>
      </c>
      <c r="AZ1269" t="s">
        <v>1455</v>
      </c>
      <c r="BA1269" t="s">
        <v>825</v>
      </c>
      <c r="BB1269" t="s">
        <v>1797</v>
      </c>
      <c r="BC1269" t="s">
        <v>163</v>
      </c>
      <c r="BD1269" t="b">
        <v>0</v>
      </c>
      <c r="BE1269">
        <v>2.11</v>
      </c>
      <c r="BF1269" t="b">
        <v>1</v>
      </c>
      <c r="BH1269" t="s">
        <v>164</v>
      </c>
      <c r="BI1269" t="s">
        <v>1798</v>
      </c>
      <c r="BJ1269" t="b">
        <v>0</v>
      </c>
      <c r="BK1269" t="s">
        <v>166</v>
      </c>
      <c r="BL1269" t="b">
        <v>0</v>
      </c>
      <c r="BM1269">
        <v>18</v>
      </c>
      <c r="BN1269" t="s">
        <v>167</v>
      </c>
      <c r="BO1269" t="s">
        <v>168</v>
      </c>
      <c r="BP1269" t="s">
        <v>167</v>
      </c>
      <c r="BQ1269" t="s">
        <v>169</v>
      </c>
      <c r="BR1269">
        <v>768</v>
      </c>
      <c r="BS1269" t="s">
        <v>156</v>
      </c>
      <c r="BT1269" t="s">
        <v>189</v>
      </c>
      <c r="BU1269" t="s">
        <v>316</v>
      </c>
      <c r="BV1269" t="s">
        <v>315</v>
      </c>
      <c r="BW1269">
        <v>7</v>
      </c>
      <c r="BX1269">
        <v>4</v>
      </c>
      <c r="BY1269">
        <v>0</v>
      </c>
      <c r="BZ1269">
        <v>6</v>
      </c>
      <c r="CA1269" t="s">
        <v>1799</v>
      </c>
      <c r="CB1269" t="s">
        <v>156</v>
      </c>
      <c r="CC1269">
        <v>7</v>
      </c>
      <c r="CD1269" t="b">
        <v>0</v>
      </c>
      <c r="CE1269" t="s">
        <v>172</v>
      </c>
      <c r="CF1269" t="s">
        <v>1800</v>
      </c>
      <c r="CG1269">
        <v>1</v>
      </c>
      <c r="CH1269">
        <v>0</v>
      </c>
      <c r="CI1269" t="s">
        <v>301</v>
      </c>
      <c r="CJ1269" t="s">
        <v>430</v>
      </c>
      <c r="CK1269" t="s">
        <v>430</v>
      </c>
      <c r="CL1269" t="s">
        <v>430</v>
      </c>
      <c r="CM1269" t="s">
        <v>430</v>
      </c>
      <c r="CN1269" t="s">
        <v>430</v>
      </c>
      <c r="CO1269" t="s">
        <v>301</v>
      </c>
      <c r="CP1269" t="s">
        <v>430</v>
      </c>
      <c r="CQ1269">
        <v>1</v>
      </c>
      <c r="CR1269">
        <v>1059</v>
      </c>
      <c r="CS1269">
        <f t="shared" si="85"/>
        <v>1059</v>
      </c>
      <c r="CT1269">
        <f t="shared" si="87"/>
        <v>1754.1666666666667</v>
      </c>
      <c r="CU1269">
        <f t="shared" si="88"/>
        <v>1027.8344964207615</v>
      </c>
      <c r="CV1269">
        <f t="shared" si="86"/>
        <v>1059</v>
      </c>
      <c r="CW1269">
        <v>46565</v>
      </c>
      <c r="CX1269">
        <v>5308</v>
      </c>
      <c r="CY1269">
        <v>869</v>
      </c>
      <c r="CZ1269">
        <v>813</v>
      </c>
      <c r="DA1269">
        <v>8173</v>
      </c>
      <c r="DB1269">
        <v>1059</v>
      </c>
      <c r="DC1269">
        <v>14899</v>
      </c>
      <c r="DD1269">
        <v>4414</v>
      </c>
      <c r="DE1269">
        <v>2</v>
      </c>
      <c r="DF1269" t="s">
        <v>156</v>
      </c>
      <c r="DG1269">
        <v>1024</v>
      </c>
      <c r="DH1269">
        <v>2</v>
      </c>
      <c r="DI1269">
        <v>48000</v>
      </c>
      <c r="DJ1269">
        <v>-16</v>
      </c>
      <c r="DK1269" t="s">
        <v>176</v>
      </c>
      <c r="DL1269">
        <v>13</v>
      </c>
      <c r="DM1269" t="s">
        <v>177</v>
      </c>
      <c r="DN1269">
        <v>335753</v>
      </c>
      <c r="DO1269">
        <v>330442</v>
      </c>
      <c r="DP1269">
        <v>11035</v>
      </c>
      <c r="DQ1269">
        <v>444619</v>
      </c>
      <c r="DR1269">
        <v>446574</v>
      </c>
      <c r="DS1269">
        <v>330433</v>
      </c>
      <c r="DT1269">
        <v>444619</v>
      </c>
      <c r="DU1269">
        <v>326017</v>
      </c>
      <c r="DV1269" t="s">
        <v>158</v>
      </c>
      <c r="DW1269">
        <v>321896</v>
      </c>
      <c r="DX1269">
        <v>261772</v>
      </c>
      <c r="DY1269">
        <v>277648</v>
      </c>
      <c r="DZ1269">
        <v>2851</v>
      </c>
      <c r="EA1269">
        <v>2715</v>
      </c>
      <c r="EB1269">
        <v>443866</v>
      </c>
      <c r="EC1269">
        <v>261771</v>
      </c>
      <c r="ED1269">
        <v>261771</v>
      </c>
      <c r="EE1269">
        <v>2848</v>
      </c>
      <c r="EF1269">
        <v>450695</v>
      </c>
      <c r="EG1269">
        <v>448574</v>
      </c>
      <c r="EH1269">
        <v>451755</v>
      </c>
      <c r="EI1269">
        <v>262641</v>
      </c>
      <c r="EJ1269">
        <v>278461</v>
      </c>
      <c r="EK1269">
        <v>262746</v>
      </c>
      <c r="EL1269">
        <v>326017</v>
      </c>
      <c r="EM1269">
        <v>323896</v>
      </c>
      <c r="EN1269">
        <v>330432</v>
      </c>
      <c r="EO1269" t="s">
        <v>158</v>
      </c>
      <c r="EP1269">
        <v>450695</v>
      </c>
      <c r="EQ1269">
        <v>321891</v>
      </c>
      <c r="ER1269">
        <v>443865</v>
      </c>
      <c r="ES1269">
        <v>382319</v>
      </c>
      <c r="ET1269" t="s">
        <v>178</v>
      </c>
      <c r="EU1269">
        <v>8</v>
      </c>
      <c r="EV1269" t="s">
        <v>1847</v>
      </c>
      <c r="EW1269">
        <v>8</v>
      </c>
      <c r="EX1269" t="s">
        <v>305</v>
      </c>
      <c r="EY1269" t="s">
        <v>169</v>
      </c>
      <c r="EZ1269">
        <v>1024</v>
      </c>
      <c r="FA1269">
        <v>-115</v>
      </c>
      <c r="FB1269">
        <v>165</v>
      </c>
    </row>
    <row r="1270" spans="1:158" x14ac:dyDescent="0.35">
      <c r="A1270">
        <v>100</v>
      </c>
      <c r="B1270">
        <v>100</v>
      </c>
      <c r="C1270">
        <v>2048</v>
      </c>
      <c r="D1270">
        <v>2048</v>
      </c>
      <c r="E1270" t="s">
        <v>155</v>
      </c>
      <c r="F1270" t="s">
        <v>156</v>
      </c>
      <c r="G1270" t="s">
        <v>156</v>
      </c>
      <c r="H1270" t="s">
        <v>156</v>
      </c>
      <c r="I1270">
        <v>0</v>
      </c>
      <c r="J1270" t="s">
        <v>157</v>
      </c>
      <c r="K1270">
        <v>1</v>
      </c>
      <c r="L1270" t="s">
        <v>154</v>
      </c>
      <c r="M1270" t="s">
        <v>154</v>
      </c>
      <c r="N1270" t="s">
        <v>154</v>
      </c>
      <c r="O1270">
        <v>1</v>
      </c>
      <c r="P1270" t="s">
        <v>154</v>
      </c>
      <c r="Q1270" t="s">
        <v>154</v>
      </c>
      <c r="R1270" t="s">
        <v>306</v>
      </c>
      <c r="S1270">
        <v>0</v>
      </c>
      <c r="T1270">
        <v>3</v>
      </c>
      <c r="U1270">
        <v>0</v>
      </c>
      <c r="V1270">
        <v>8</v>
      </c>
      <c r="W1270">
        <v>8</v>
      </c>
      <c r="X1270">
        <v>3</v>
      </c>
      <c r="Y1270">
        <v>8</v>
      </c>
      <c r="Z1270">
        <v>27</v>
      </c>
      <c r="AA1270">
        <v>0</v>
      </c>
      <c r="AB1270">
        <v>27</v>
      </c>
      <c r="AC1270">
        <v>3</v>
      </c>
      <c r="AD1270">
        <v>3</v>
      </c>
      <c r="AE1270">
        <v>0</v>
      </c>
      <c r="AF1270">
        <v>0</v>
      </c>
      <c r="AG1270">
        <v>8</v>
      </c>
      <c r="AH1270">
        <v>3</v>
      </c>
      <c r="AI1270">
        <v>3</v>
      </c>
      <c r="AJ1270">
        <v>0</v>
      </c>
      <c r="AK1270">
        <v>8</v>
      </c>
      <c r="AL1270">
        <v>8</v>
      </c>
      <c r="AM1270">
        <v>36</v>
      </c>
      <c r="AN1270">
        <v>3</v>
      </c>
      <c r="AO1270">
        <v>3</v>
      </c>
      <c r="AP1270">
        <v>3</v>
      </c>
      <c r="AQ1270">
        <v>27</v>
      </c>
      <c r="AR1270">
        <v>27</v>
      </c>
      <c r="AS1270">
        <v>27</v>
      </c>
      <c r="AT1270">
        <v>3</v>
      </c>
      <c r="AU1270">
        <v>8</v>
      </c>
      <c r="AV1270">
        <v>27</v>
      </c>
      <c r="AW1270">
        <v>8</v>
      </c>
      <c r="AX1270">
        <v>0</v>
      </c>
      <c r="AY1270" t="s">
        <v>159</v>
      </c>
      <c r="AZ1270" t="s">
        <v>1455</v>
      </c>
      <c r="BA1270" t="s">
        <v>825</v>
      </c>
      <c r="BB1270" t="s">
        <v>1797</v>
      </c>
      <c r="BC1270" t="s">
        <v>163</v>
      </c>
      <c r="BD1270" t="b">
        <v>0</v>
      </c>
      <c r="BE1270" t="s">
        <v>167</v>
      </c>
      <c r="BF1270" t="b">
        <v>1</v>
      </c>
      <c r="BH1270" t="s">
        <v>164</v>
      </c>
      <c r="BI1270" t="s">
        <v>1798</v>
      </c>
      <c r="BJ1270" t="b">
        <v>0</v>
      </c>
      <c r="BK1270" t="s">
        <v>166</v>
      </c>
      <c r="BL1270" t="b">
        <v>0</v>
      </c>
      <c r="BM1270">
        <v>18</v>
      </c>
      <c r="BN1270" t="s">
        <v>167</v>
      </c>
      <c r="BO1270" t="s">
        <v>168</v>
      </c>
      <c r="BP1270" t="s">
        <v>167</v>
      </c>
      <c r="BQ1270" t="s">
        <v>169</v>
      </c>
      <c r="BR1270">
        <v>768</v>
      </c>
      <c r="BS1270" t="s">
        <v>156</v>
      </c>
      <c r="BT1270" t="s">
        <v>189</v>
      </c>
      <c r="BU1270" t="s">
        <v>316</v>
      </c>
      <c r="BV1270" t="s">
        <v>321</v>
      </c>
      <c r="BW1270">
        <v>8</v>
      </c>
      <c r="BX1270">
        <v>4</v>
      </c>
      <c r="BY1270">
        <v>0</v>
      </c>
      <c r="BZ1270">
        <v>6</v>
      </c>
      <c r="CA1270" t="s">
        <v>1799</v>
      </c>
      <c r="CB1270" t="s">
        <v>156</v>
      </c>
      <c r="CC1270">
        <v>7</v>
      </c>
      <c r="CD1270" t="b">
        <v>0</v>
      </c>
      <c r="CE1270" t="s">
        <v>172</v>
      </c>
      <c r="CF1270" t="s">
        <v>1800</v>
      </c>
      <c r="CG1270">
        <v>44</v>
      </c>
      <c r="CH1270">
        <v>0</v>
      </c>
      <c r="CI1270" t="s">
        <v>306</v>
      </c>
      <c r="CJ1270" t="s">
        <v>430</v>
      </c>
      <c r="CK1270" t="s">
        <v>430</v>
      </c>
      <c r="CL1270" t="s">
        <v>430</v>
      </c>
      <c r="CM1270" t="s">
        <v>430</v>
      </c>
      <c r="CN1270" t="s">
        <v>430</v>
      </c>
      <c r="CO1270" t="s">
        <v>306</v>
      </c>
      <c r="CP1270" t="s">
        <v>430</v>
      </c>
      <c r="CQ1270">
        <v>1</v>
      </c>
      <c r="CR1270">
        <v>316</v>
      </c>
      <c r="CS1270" t="str">
        <f t="shared" si="85"/>
        <v>-</v>
      </c>
      <c r="CT1270">
        <f t="shared" si="87"/>
        <v>1754.1666666666667</v>
      </c>
      <c r="CU1270">
        <f t="shared" si="88"/>
        <v>1027.8344964207615</v>
      </c>
      <c r="CV1270" t="str">
        <f t="shared" si="86"/>
        <v>-</v>
      </c>
      <c r="CW1270">
        <v>46565</v>
      </c>
      <c r="CX1270">
        <v>5308</v>
      </c>
      <c r="CY1270">
        <v>869</v>
      </c>
      <c r="CZ1270">
        <v>813</v>
      </c>
      <c r="DA1270">
        <v>8173</v>
      </c>
      <c r="DB1270">
        <v>316</v>
      </c>
      <c r="DC1270">
        <v>14899</v>
      </c>
      <c r="DD1270">
        <v>4414</v>
      </c>
      <c r="DE1270">
        <v>2</v>
      </c>
      <c r="DF1270" t="s">
        <v>156</v>
      </c>
      <c r="DG1270">
        <v>1024</v>
      </c>
      <c r="DH1270">
        <v>2</v>
      </c>
      <c r="DI1270">
        <v>48000</v>
      </c>
      <c r="DJ1270">
        <v>-16</v>
      </c>
      <c r="DK1270" t="s">
        <v>176</v>
      </c>
      <c r="DL1270">
        <v>13</v>
      </c>
      <c r="DM1270" t="s">
        <v>177</v>
      </c>
      <c r="DN1270">
        <v>335753</v>
      </c>
      <c r="DO1270">
        <v>330442</v>
      </c>
      <c r="DP1270">
        <v>11035</v>
      </c>
      <c r="DQ1270">
        <v>452530</v>
      </c>
      <c r="DR1270">
        <v>454492</v>
      </c>
      <c r="DS1270">
        <v>330433</v>
      </c>
      <c r="DT1270">
        <v>452530</v>
      </c>
      <c r="DU1270">
        <v>326017</v>
      </c>
      <c r="DV1270" t="s">
        <v>158</v>
      </c>
      <c r="DW1270">
        <v>321896</v>
      </c>
      <c r="DX1270">
        <v>261772</v>
      </c>
      <c r="DY1270">
        <v>277648</v>
      </c>
      <c r="DZ1270">
        <v>2851</v>
      </c>
      <c r="EA1270">
        <v>2715</v>
      </c>
      <c r="EB1270">
        <v>451775</v>
      </c>
      <c r="EC1270">
        <v>261771</v>
      </c>
      <c r="ED1270">
        <v>261771</v>
      </c>
      <c r="EE1270">
        <v>2848</v>
      </c>
      <c r="EF1270">
        <v>458219</v>
      </c>
      <c r="EG1270">
        <v>456492</v>
      </c>
      <c r="EH1270">
        <v>458536</v>
      </c>
      <c r="EI1270">
        <v>262641</v>
      </c>
      <c r="EJ1270">
        <v>278461</v>
      </c>
      <c r="EK1270">
        <v>262746</v>
      </c>
      <c r="EL1270">
        <v>326017</v>
      </c>
      <c r="EM1270">
        <v>323896</v>
      </c>
      <c r="EN1270">
        <v>330432</v>
      </c>
      <c r="EO1270" t="s">
        <v>158</v>
      </c>
      <c r="EP1270">
        <v>458219</v>
      </c>
      <c r="EQ1270">
        <v>321891</v>
      </c>
      <c r="ER1270">
        <v>451774</v>
      </c>
      <c r="ES1270">
        <v>382319</v>
      </c>
      <c r="ET1270" t="s">
        <v>178</v>
      </c>
      <c r="EU1270">
        <v>9</v>
      </c>
      <c r="EV1270" t="s">
        <v>1848</v>
      </c>
      <c r="EW1270">
        <v>9</v>
      </c>
      <c r="EX1270" t="s">
        <v>309</v>
      </c>
      <c r="EY1270" t="s">
        <v>169</v>
      </c>
      <c r="EZ1270">
        <v>1024</v>
      </c>
      <c r="FA1270">
        <v>-115</v>
      </c>
      <c r="FB1270">
        <v>165</v>
      </c>
    </row>
    <row r="1271" spans="1:158" x14ac:dyDescent="0.35">
      <c r="A1271">
        <v>100</v>
      </c>
      <c r="B1271">
        <v>100</v>
      </c>
      <c r="C1271">
        <v>2144</v>
      </c>
      <c r="D1271">
        <v>2144</v>
      </c>
      <c r="E1271" t="s">
        <v>155</v>
      </c>
      <c r="F1271" t="s">
        <v>156</v>
      </c>
      <c r="G1271" t="s">
        <v>156</v>
      </c>
      <c r="H1271" t="s">
        <v>156</v>
      </c>
      <c r="I1271">
        <v>0</v>
      </c>
      <c r="J1271" t="s">
        <v>157</v>
      </c>
      <c r="K1271">
        <v>1</v>
      </c>
      <c r="L1271" t="s">
        <v>154</v>
      </c>
      <c r="M1271" t="s">
        <v>154</v>
      </c>
      <c r="N1271" t="s">
        <v>154</v>
      </c>
      <c r="O1271">
        <v>1</v>
      </c>
      <c r="P1271" t="s">
        <v>154</v>
      </c>
      <c r="Q1271" t="s">
        <v>154</v>
      </c>
      <c r="R1271" t="s">
        <v>301</v>
      </c>
      <c r="S1271">
        <v>0</v>
      </c>
      <c r="T1271">
        <v>3</v>
      </c>
      <c r="U1271">
        <v>0</v>
      </c>
      <c r="V1271">
        <v>9</v>
      </c>
      <c r="W1271">
        <v>9</v>
      </c>
      <c r="X1271">
        <v>3</v>
      </c>
      <c r="Y1271">
        <v>9</v>
      </c>
      <c r="Z1271">
        <v>27</v>
      </c>
      <c r="AA1271">
        <v>0</v>
      </c>
      <c r="AB1271">
        <v>27</v>
      </c>
      <c r="AC1271">
        <v>3</v>
      </c>
      <c r="AD1271">
        <v>3</v>
      </c>
      <c r="AE1271">
        <v>0</v>
      </c>
      <c r="AF1271">
        <v>0</v>
      </c>
      <c r="AG1271">
        <v>9</v>
      </c>
      <c r="AH1271">
        <v>3</v>
      </c>
      <c r="AI1271">
        <v>3</v>
      </c>
      <c r="AJ1271">
        <v>0</v>
      </c>
      <c r="AK1271">
        <v>9</v>
      </c>
      <c r="AL1271">
        <v>9</v>
      </c>
      <c r="AM1271">
        <v>37</v>
      </c>
      <c r="AN1271">
        <v>3</v>
      </c>
      <c r="AO1271">
        <v>3</v>
      </c>
      <c r="AP1271">
        <v>3</v>
      </c>
      <c r="AQ1271">
        <v>27</v>
      </c>
      <c r="AR1271">
        <v>27</v>
      </c>
      <c r="AS1271">
        <v>27</v>
      </c>
      <c r="AT1271">
        <v>3</v>
      </c>
      <c r="AU1271">
        <v>9</v>
      </c>
      <c r="AV1271">
        <v>27</v>
      </c>
      <c r="AW1271">
        <v>9</v>
      </c>
      <c r="AX1271">
        <v>0</v>
      </c>
      <c r="AY1271" t="s">
        <v>159</v>
      </c>
      <c r="AZ1271" t="s">
        <v>1455</v>
      </c>
      <c r="BA1271" t="s">
        <v>825</v>
      </c>
      <c r="BB1271" t="s">
        <v>1797</v>
      </c>
      <c r="BC1271" t="s">
        <v>163</v>
      </c>
      <c r="BD1271" t="b">
        <v>0</v>
      </c>
      <c r="BE1271">
        <v>8.93</v>
      </c>
      <c r="BF1271" t="b">
        <v>1</v>
      </c>
      <c r="BH1271" t="s">
        <v>164</v>
      </c>
      <c r="BI1271" t="s">
        <v>1798</v>
      </c>
      <c r="BJ1271" t="b">
        <v>0</v>
      </c>
      <c r="BK1271" t="s">
        <v>166</v>
      </c>
      <c r="BL1271" t="b">
        <v>0</v>
      </c>
      <c r="BM1271">
        <v>18</v>
      </c>
      <c r="BN1271" t="s">
        <v>167</v>
      </c>
      <c r="BO1271" t="s">
        <v>168</v>
      </c>
      <c r="BP1271" t="s">
        <v>167</v>
      </c>
      <c r="BQ1271" t="s">
        <v>169</v>
      </c>
      <c r="BR1271">
        <v>768</v>
      </c>
      <c r="BS1271" t="s">
        <v>156</v>
      </c>
      <c r="BT1271" t="s">
        <v>189</v>
      </c>
      <c r="BU1271" t="s">
        <v>303</v>
      </c>
      <c r="BV1271" t="s">
        <v>310</v>
      </c>
      <c r="BW1271">
        <v>9</v>
      </c>
      <c r="BX1271">
        <v>4</v>
      </c>
      <c r="BY1271">
        <v>0</v>
      </c>
      <c r="BZ1271">
        <v>6</v>
      </c>
      <c r="CA1271" t="s">
        <v>1799</v>
      </c>
      <c r="CB1271" t="s">
        <v>156</v>
      </c>
      <c r="CC1271">
        <v>7</v>
      </c>
      <c r="CD1271" t="b">
        <v>0</v>
      </c>
      <c r="CE1271" t="s">
        <v>172</v>
      </c>
      <c r="CF1271" t="s">
        <v>1800</v>
      </c>
      <c r="CG1271">
        <v>9</v>
      </c>
      <c r="CH1271">
        <v>0</v>
      </c>
      <c r="CI1271" t="s">
        <v>301</v>
      </c>
      <c r="CJ1271" t="s">
        <v>430</v>
      </c>
      <c r="CK1271" t="s">
        <v>430</v>
      </c>
      <c r="CL1271" t="s">
        <v>430</v>
      </c>
      <c r="CM1271" t="s">
        <v>430</v>
      </c>
      <c r="CN1271" t="s">
        <v>430</v>
      </c>
      <c r="CO1271" t="s">
        <v>301</v>
      </c>
      <c r="CP1271" t="s">
        <v>430</v>
      </c>
      <c r="CQ1271">
        <v>1</v>
      </c>
      <c r="CR1271">
        <v>3006</v>
      </c>
      <c r="CS1271">
        <f t="shared" si="85"/>
        <v>3006</v>
      </c>
      <c r="CT1271">
        <f t="shared" si="87"/>
        <v>1754.1666666666667</v>
      </c>
      <c r="CU1271">
        <f t="shared" si="88"/>
        <v>1027.8344964207615</v>
      </c>
      <c r="CV1271">
        <f t="shared" si="86"/>
        <v>3006</v>
      </c>
      <c r="CW1271">
        <v>46565</v>
      </c>
      <c r="CX1271">
        <v>5308</v>
      </c>
      <c r="CY1271">
        <v>869</v>
      </c>
      <c r="CZ1271">
        <v>813</v>
      </c>
      <c r="DA1271">
        <v>8173</v>
      </c>
      <c r="DB1271">
        <v>3006</v>
      </c>
      <c r="DC1271">
        <v>14899</v>
      </c>
      <c r="DD1271">
        <v>4414</v>
      </c>
      <c r="DE1271">
        <v>2</v>
      </c>
      <c r="DF1271" t="s">
        <v>156</v>
      </c>
      <c r="DG1271">
        <v>1024</v>
      </c>
      <c r="DH1271">
        <v>2</v>
      </c>
      <c r="DI1271">
        <v>48000</v>
      </c>
      <c r="DJ1271">
        <v>-16</v>
      </c>
      <c r="DK1271" t="s">
        <v>176</v>
      </c>
      <c r="DL1271">
        <v>13</v>
      </c>
      <c r="DM1271" t="s">
        <v>177</v>
      </c>
      <c r="DN1271">
        <v>335753</v>
      </c>
      <c r="DO1271">
        <v>330442</v>
      </c>
      <c r="DP1271">
        <v>11035</v>
      </c>
      <c r="DQ1271">
        <v>459308</v>
      </c>
      <c r="DR1271">
        <v>460993</v>
      </c>
      <c r="DS1271">
        <v>330433</v>
      </c>
      <c r="DT1271">
        <v>459308</v>
      </c>
      <c r="DU1271">
        <v>326017</v>
      </c>
      <c r="DV1271" t="s">
        <v>158</v>
      </c>
      <c r="DW1271">
        <v>321896</v>
      </c>
      <c r="DX1271">
        <v>261772</v>
      </c>
      <c r="DY1271">
        <v>277648</v>
      </c>
      <c r="DZ1271">
        <v>2851</v>
      </c>
      <c r="EA1271">
        <v>2715</v>
      </c>
      <c r="EB1271">
        <v>458555</v>
      </c>
      <c r="EC1271">
        <v>261771</v>
      </c>
      <c r="ED1271">
        <v>261771</v>
      </c>
      <c r="EE1271">
        <v>2848</v>
      </c>
      <c r="EF1271">
        <v>464581</v>
      </c>
      <c r="EG1271">
        <v>462993</v>
      </c>
      <c r="EH1271">
        <v>467588</v>
      </c>
      <c r="EI1271">
        <v>262641</v>
      </c>
      <c r="EJ1271">
        <v>278461</v>
      </c>
      <c r="EK1271">
        <v>262746</v>
      </c>
      <c r="EL1271">
        <v>326017</v>
      </c>
      <c r="EM1271">
        <v>323896</v>
      </c>
      <c r="EN1271">
        <v>330432</v>
      </c>
      <c r="EO1271" t="s">
        <v>158</v>
      </c>
      <c r="EP1271">
        <v>464581</v>
      </c>
      <c r="EQ1271">
        <v>321891</v>
      </c>
      <c r="ER1271">
        <v>458554</v>
      </c>
      <c r="ES1271">
        <v>382319</v>
      </c>
      <c r="ET1271" t="s">
        <v>178</v>
      </c>
      <c r="EU1271">
        <v>10</v>
      </c>
      <c r="EV1271" t="s">
        <v>1849</v>
      </c>
      <c r="EW1271">
        <v>10</v>
      </c>
      <c r="EX1271" t="s">
        <v>305</v>
      </c>
      <c r="EY1271" t="s">
        <v>169</v>
      </c>
      <c r="EZ1271">
        <v>1024</v>
      </c>
      <c r="FA1271">
        <v>-115</v>
      </c>
      <c r="FB1271">
        <v>165</v>
      </c>
    </row>
    <row r="1272" spans="1:158" x14ac:dyDescent="0.35">
      <c r="A1272">
        <v>100</v>
      </c>
      <c r="B1272">
        <v>100</v>
      </c>
      <c r="C1272">
        <v>2006</v>
      </c>
      <c r="D1272">
        <v>2006</v>
      </c>
      <c r="E1272" t="s">
        <v>155</v>
      </c>
      <c r="F1272" t="s">
        <v>156</v>
      </c>
      <c r="G1272" t="s">
        <v>156</v>
      </c>
      <c r="H1272" t="s">
        <v>156</v>
      </c>
      <c r="I1272">
        <v>0</v>
      </c>
      <c r="J1272" t="s">
        <v>157</v>
      </c>
      <c r="K1272">
        <v>1</v>
      </c>
      <c r="L1272" t="s">
        <v>154</v>
      </c>
      <c r="M1272" t="s">
        <v>154</v>
      </c>
      <c r="N1272" t="s">
        <v>154</v>
      </c>
      <c r="O1272">
        <v>1</v>
      </c>
      <c r="P1272" t="s">
        <v>154</v>
      </c>
      <c r="Q1272" t="s">
        <v>154</v>
      </c>
      <c r="R1272" t="s">
        <v>306</v>
      </c>
      <c r="S1272">
        <v>0</v>
      </c>
      <c r="T1272">
        <v>3</v>
      </c>
      <c r="U1272">
        <v>0</v>
      </c>
      <c r="V1272">
        <v>10</v>
      </c>
      <c r="W1272">
        <v>10</v>
      </c>
      <c r="X1272">
        <v>3</v>
      </c>
      <c r="Y1272">
        <v>10</v>
      </c>
      <c r="Z1272">
        <v>27</v>
      </c>
      <c r="AA1272">
        <v>0</v>
      </c>
      <c r="AB1272">
        <v>27</v>
      </c>
      <c r="AC1272">
        <v>3</v>
      </c>
      <c r="AD1272">
        <v>3</v>
      </c>
      <c r="AE1272">
        <v>0</v>
      </c>
      <c r="AF1272">
        <v>0</v>
      </c>
      <c r="AG1272">
        <v>10</v>
      </c>
      <c r="AH1272">
        <v>3</v>
      </c>
      <c r="AI1272">
        <v>3</v>
      </c>
      <c r="AJ1272">
        <v>0</v>
      </c>
      <c r="AK1272">
        <v>10</v>
      </c>
      <c r="AL1272">
        <v>10</v>
      </c>
      <c r="AM1272">
        <v>38</v>
      </c>
      <c r="AN1272">
        <v>3</v>
      </c>
      <c r="AO1272">
        <v>3</v>
      </c>
      <c r="AP1272">
        <v>3</v>
      </c>
      <c r="AQ1272">
        <v>27</v>
      </c>
      <c r="AR1272">
        <v>27</v>
      </c>
      <c r="AS1272">
        <v>27</v>
      </c>
      <c r="AT1272">
        <v>3</v>
      </c>
      <c r="AU1272">
        <v>10</v>
      </c>
      <c r="AV1272">
        <v>27</v>
      </c>
      <c r="AW1272">
        <v>10</v>
      </c>
      <c r="AX1272">
        <v>0</v>
      </c>
      <c r="AY1272" t="s">
        <v>159</v>
      </c>
      <c r="AZ1272" t="s">
        <v>1455</v>
      </c>
      <c r="BA1272" t="s">
        <v>825</v>
      </c>
      <c r="BB1272" t="s">
        <v>1797</v>
      </c>
      <c r="BC1272" t="s">
        <v>163</v>
      </c>
      <c r="BD1272" t="b">
        <v>0</v>
      </c>
      <c r="BE1272" t="s">
        <v>167</v>
      </c>
      <c r="BF1272" t="b">
        <v>1</v>
      </c>
      <c r="BH1272" t="s">
        <v>164</v>
      </c>
      <c r="BI1272" t="s">
        <v>1798</v>
      </c>
      <c r="BJ1272" t="b">
        <v>0</v>
      </c>
      <c r="BK1272" t="s">
        <v>166</v>
      </c>
      <c r="BL1272" t="b">
        <v>0</v>
      </c>
      <c r="BM1272">
        <v>18</v>
      </c>
      <c r="BN1272" t="s">
        <v>167</v>
      </c>
      <c r="BO1272" t="s">
        <v>168</v>
      </c>
      <c r="BP1272" t="s">
        <v>167</v>
      </c>
      <c r="BQ1272" t="s">
        <v>169</v>
      </c>
      <c r="BR1272">
        <v>768</v>
      </c>
      <c r="BS1272" t="s">
        <v>156</v>
      </c>
      <c r="BT1272" t="s">
        <v>189</v>
      </c>
      <c r="BU1272" t="s">
        <v>316</v>
      </c>
      <c r="BV1272" t="s">
        <v>324</v>
      </c>
      <c r="BW1272">
        <v>10</v>
      </c>
      <c r="BX1272">
        <v>4</v>
      </c>
      <c r="BY1272">
        <v>0</v>
      </c>
      <c r="BZ1272">
        <v>6</v>
      </c>
      <c r="CA1272" t="s">
        <v>1799</v>
      </c>
      <c r="CB1272" t="s">
        <v>156</v>
      </c>
      <c r="CC1272">
        <v>7</v>
      </c>
      <c r="CD1272" t="b">
        <v>0</v>
      </c>
      <c r="CE1272" t="s">
        <v>172</v>
      </c>
      <c r="CF1272" t="s">
        <v>1800</v>
      </c>
      <c r="CG1272">
        <v>48</v>
      </c>
      <c r="CH1272">
        <v>0</v>
      </c>
      <c r="CI1272" t="s">
        <v>306</v>
      </c>
      <c r="CJ1272" t="s">
        <v>430</v>
      </c>
      <c r="CK1272" t="s">
        <v>430</v>
      </c>
      <c r="CL1272" t="s">
        <v>430</v>
      </c>
      <c r="CM1272" t="s">
        <v>430</v>
      </c>
      <c r="CN1272" t="s">
        <v>430</v>
      </c>
      <c r="CO1272" t="s">
        <v>306</v>
      </c>
      <c r="CP1272" t="s">
        <v>430</v>
      </c>
      <c r="CQ1272">
        <v>1</v>
      </c>
      <c r="CR1272">
        <v>622</v>
      </c>
      <c r="CS1272" t="str">
        <f t="shared" si="85"/>
        <v>-</v>
      </c>
      <c r="CT1272">
        <f t="shared" si="87"/>
        <v>1754.1666666666667</v>
      </c>
      <c r="CU1272">
        <f t="shared" si="88"/>
        <v>1027.8344964207615</v>
      </c>
      <c r="CV1272" t="str">
        <f t="shared" si="86"/>
        <v>-</v>
      </c>
      <c r="CW1272">
        <v>46565</v>
      </c>
      <c r="CX1272">
        <v>5308</v>
      </c>
      <c r="CY1272">
        <v>869</v>
      </c>
      <c r="CZ1272">
        <v>813</v>
      </c>
      <c r="DA1272">
        <v>8173</v>
      </c>
      <c r="DB1272">
        <v>622</v>
      </c>
      <c r="DC1272">
        <v>14899</v>
      </c>
      <c r="DD1272">
        <v>4414</v>
      </c>
      <c r="DE1272">
        <v>2</v>
      </c>
      <c r="DF1272" t="s">
        <v>156</v>
      </c>
      <c r="DG1272">
        <v>1024</v>
      </c>
      <c r="DH1272">
        <v>2</v>
      </c>
      <c r="DI1272">
        <v>48000</v>
      </c>
      <c r="DJ1272">
        <v>-16</v>
      </c>
      <c r="DK1272" t="s">
        <v>176</v>
      </c>
      <c r="DL1272">
        <v>13</v>
      </c>
      <c r="DM1272" t="s">
        <v>177</v>
      </c>
      <c r="DN1272">
        <v>335753</v>
      </c>
      <c r="DO1272">
        <v>330442</v>
      </c>
      <c r="DP1272">
        <v>11035</v>
      </c>
      <c r="DQ1272">
        <v>468361</v>
      </c>
      <c r="DR1272">
        <v>470316</v>
      </c>
      <c r="DS1272">
        <v>330433</v>
      </c>
      <c r="DT1272">
        <v>468360</v>
      </c>
      <c r="DU1272">
        <v>326017</v>
      </c>
      <c r="DV1272" t="s">
        <v>158</v>
      </c>
      <c r="DW1272">
        <v>321896</v>
      </c>
      <c r="DX1272">
        <v>261772</v>
      </c>
      <c r="DY1272">
        <v>277648</v>
      </c>
      <c r="DZ1272">
        <v>2851</v>
      </c>
      <c r="EA1272">
        <v>2715</v>
      </c>
      <c r="EB1272">
        <v>467607</v>
      </c>
      <c r="EC1272">
        <v>261771</v>
      </c>
      <c r="ED1272">
        <v>261771</v>
      </c>
      <c r="EE1272">
        <v>2848</v>
      </c>
      <c r="EF1272">
        <v>473881</v>
      </c>
      <c r="EG1272">
        <v>472316</v>
      </c>
      <c r="EH1272">
        <v>474504</v>
      </c>
      <c r="EI1272">
        <v>262641</v>
      </c>
      <c r="EJ1272">
        <v>278461</v>
      </c>
      <c r="EK1272">
        <v>262746</v>
      </c>
      <c r="EL1272">
        <v>326017</v>
      </c>
      <c r="EM1272">
        <v>323896</v>
      </c>
      <c r="EN1272">
        <v>330432</v>
      </c>
      <c r="EO1272" t="s">
        <v>158</v>
      </c>
      <c r="EP1272">
        <v>473880</v>
      </c>
      <c r="EQ1272">
        <v>321891</v>
      </c>
      <c r="ER1272">
        <v>467606</v>
      </c>
      <c r="ES1272">
        <v>382319</v>
      </c>
      <c r="ET1272" t="s">
        <v>178</v>
      </c>
      <c r="EU1272">
        <v>11</v>
      </c>
      <c r="EV1272" t="s">
        <v>1850</v>
      </c>
      <c r="EW1272">
        <v>11</v>
      </c>
      <c r="EX1272" t="s">
        <v>309</v>
      </c>
      <c r="EY1272" t="s">
        <v>169</v>
      </c>
      <c r="EZ1272">
        <v>1024</v>
      </c>
      <c r="FA1272">
        <v>-115</v>
      </c>
      <c r="FB1272">
        <v>165</v>
      </c>
    </row>
    <row r="1273" spans="1:158" x14ac:dyDescent="0.35">
      <c r="A1273">
        <v>100</v>
      </c>
      <c r="B1273">
        <v>100</v>
      </c>
      <c r="C1273">
        <v>1880</v>
      </c>
      <c r="D1273">
        <v>1880</v>
      </c>
      <c r="E1273" t="s">
        <v>155</v>
      </c>
      <c r="F1273" t="s">
        <v>156</v>
      </c>
      <c r="G1273" t="s">
        <v>156</v>
      </c>
      <c r="H1273" t="s">
        <v>156</v>
      </c>
      <c r="I1273">
        <v>0</v>
      </c>
      <c r="J1273" t="s">
        <v>157</v>
      </c>
      <c r="K1273">
        <v>1</v>
      </c>
      <c r="L1273" t="s">
        <v>154</v>
      </c>
      <c r="M1273" t="s">
        <v>154</v>
      </c>
      <c r="N1273" t="s">
        <v>154</v>
      </c>
      <c r="O1273">
        <v>1</v>
      </c>
      <c r="P1273" t="s">
        <v>154</v>
      </c>
      <c r="Q1273" t="s">
        <v>154</v>
      </c>
      <c r="R1273" t="s">
        <v>306</v>
      </c>
      <c r="S1273">
        <v>0</v>
      </c>
      <c r="T1273">
        <v>3</v>
      </c>
      <c r="U1273">
        <v>0</v>
      </c>
      <c r="V1273">
        <v>11</v>
      </c>
      <c r="W1273">
        <v>11</v>
      </c>
      <c r="X1273">
        <v>3</v>
      </c>
      <c r="Y1273">
        <v>11</v>
      </c>
      <c r="Z1273">
        <v>27</v>
      </c>
      <c r="AA1273">
        <v>0</v>
      </c>
      <c r="AB1273">
        <v>27</v>
      </c>
      <c r="AC1273">
        <v>3</v>
      </c>
      <c r="AD1273">
        <v>3</v>
      </c>
      <c r="AE1273">
        <v>0</v>
      </c>
      <c r="AF1273">
        <v>0</v>
      </c>
      <c r="AG1273">
        <v>11</v>
      </c>
      <c r="AH1273">
        <v>3</v>
      </c>
      <c r="AI1273">
        <v>3</v>
      </c>
      <c r="AJ1273">
        <v>0</v>
      </c>
      <c r="AK1273">
        <v>11</v>
      </c>
      <c r="AL1273">
        <v>11</v>
      </c>
      <c r="AM1273">
        <v>39</v>
      </c>
      <c r="AN1273">
        <v>3</v>
      </c>
      <c r="AO1273">
        <v>3</v>
      </c>
      <c r="AP1273">
        <v>3</v>
      </c>
      <c r="AQ1273">
        <v>27</v>
      </c>
      <c r="AR1273">
        <v>27</v>
      </c>
      <c r="AS1273">
        <v>27</v>
      </c>
      <c r="AT1273">
        <v>3</v>
      </c>
      <c r="AU1273">
        <v>11</v>
      </c>
      <c r="AV1273">
        <v>27</v>
      </c>
      <c r="AW1273">
        <v>11</v>
      </c>
      <c r="AX1273">
        <v>0</v>
      </c>
      <c r="AY1273" t="s">
        <v>159</v>
      </c>
      <c r="AZ1273" t="s">
        <v>1455</v>
      </c>
      <c r="BA1273" t="s">
        <v>825</v>
      </c>
      <c r="BB1273" t="s">
        <v>1797</v>
      </c>
      <c r="BC1273" t="s">
        <v>163</v>
      </c>
      <c r="BD1273" t="b">
        <v>0</v>
      </c>
      <c r="BE1273" t="s">
        <v>167</v>
      </c>
      <c r="BF1273" t="b">
        <v>1</v>
      </c>
      <c r="BH1273" t="s">
        <v>164</v>
      </c>
      <c r="BI1273" t="s">
        <v>1798</v>
      </c>
      <c r="BJ1273" t="b">
        <v>0</v>
      </c>
      <c r="BK1273" t="s">
        <v>166</v>
      </c>
      <c r="BL1273" t="b">
        <v>0</v>
      </c>
      <c r="BM1273">
        <v>18</v>
      </c>
      <c r="BN1273" t="s">
        <v>167</v>
      </c>
      <c r="BO1273" t="s">
        <v>168</v>
      </c>
      <c r="BP1273" t="s">
        <v>167</v>
      </c>
      <c r="BQ1273" t="s">
        <v>169</v>
      </c>
      <c r="BR1273">
        <v>768</v>
      </c>
      <c r="BS1273" t="s">
        <v>156</v>
      </c>
      <c r="BT1273" t="s">
        <v>189</v>
      </c>
      <c r="BU1273" t="s">
        <v>310</v>
      </c>
      <c r="BV1273" t="s">
        <v>321</v>
      </c>
      <c r="BW1273">
        <v>11</v>
      </c>
      <c r="BX1273">
        <v>4</v>
      </c>
      <c r="BY1273">
        <v>0</v>
      </c>
      <c r="BZ1273">
        <v>6</v>
      </c>
      <c r="CA1273" t="s">
        <v>1799</v>
      </c>
      <c r="CB1273" t="s">
        <v>156</v>
      </c>
      <c r="CC1273">
        <v>7</v>
      </c>
      <c r="CD1273" t="b">
        <v>0</v>
      </c>
      <c r="CE1273" t="s">
        <v>172</v>
      </c>
      <c r="CF1273" t="s">
        <v>1800</v>
      </c>
      <c r="CG1273">
        <v>72</v>
      </c>
      <c r="CH1273">
        <v>0</v>
      </c>
      <c r="CI1273" t="s">
        <v>306</v>
      </c>
      <c r="CJ1273" t="s">
        <v>430</v>
      </c>
      <c r="CK1273" t="s">
        <v>430</v>
      </c>
      <c r="CL1273" t="s">
        <v>430</v>
      </c>
      <c r="CM1273" t="s">
        <v>430</v>
      </c>
      <c r="CN1273" t="s">
        <v>430</v>
      </c>
      <c r="CO1273" t="s">
        <v>306</v>
      </c>
      <c r="CP1273" t="s">
        <v>430</v>
      </c>
      <c r="CQ1273">
        <v>1</v>
      </c>
      <c r="CR1273">
        <v>498</v>
      </c>
      <c r="CS1273" t="str">
        <f t="shared" si="85"/>
        <v>-</v>
      </c>
      <c r="CT1273">
        <f t="shared" si="87"/>
        <v>1754.1666666666667</v>
      </c>
      <c r="CU1273">
        <f t="shared" si="88"/>
        <v>1027.8344964207615</v>
      </c>
      <c r="CV1273" t="str">
        <f t="shared" si="86"/>
        <v>-</v>
      </c>
      <c r="CW1273">
        <v>46565</v>
      </c>
      <c r="CX1273">
        <v>5308</v>
      </c>
      <c r="CY1273">
        <v>869</v>
      </c>
      <c r="CZ1273">
        <v>813</v>
      </c>
      <c r="DA1273">
        <v>8173</v>
      </c>
      <c r="DB1273">
        <v>498</v>
      </c>
      <c r="DC1273">
        <v>14899</v>
      </c>
      <c r="DD1273">
        <v>4414</v>
      </c>
      <c r="DE1273">
        <v>2</v>
      </c>
      <c r="DF1273" t="s">
        <v>156</v>
      </c>
      <c r="DG1273">
        <v>1024</v>
      </c>
      <c r="DH1273">
        <v>2</v>
      </c>
      <c r="DI1273">
        <v>48000</v>
      </c>
      <c r="DJ1273">
        <v>-16</v>
      </c>
      <c r="DK1273" t="s">
        <v>176</v>
      </c>
      <c r="DL1273">
        <v>13</v>
      </c>
      <c r="DM1273" t="s">
        <v>177</v>
      </c>
      <c r="DN1273">
        <v>335753</v>
      </c>
      <c r="DO1273">
        <v>330442</v>
      </c>
      <c r="DP1273">
        <v>11035</v>
      </c>
      <c r="DQ1273">
        <v>475278</v>
      </c>
      <c r="DR1273">
        <v>476864</v>
      </c>
      <c r="DS1273">
        <v>330433</v>
      </c>
      <c r="DT1273">
        <v>475278</v>
      </c>
      <c r="DU1273">
        <v>326017</v>
      </c>
      <c r="DV1273" t="s">
        <v>158</v>
      </c>
      <c r="DW1273">
        <v>321896</v>
      </c>
      <c r="DX1273">
        <v>261772</v>
      </c>
      <c r="DY1273">
        <v>277648</v>
      </c>
      <c r="DZ1273">
        <v>2851</v>
      </c>
      <c r="EA1273">
        <v>2715</v>
      </c>
      <c r="EB1273">
        <v>474522</v>
      </c>
      <c r="EC1273">
        <v>261771</v>
      </c>
      <c r="ED1273">
        <v>261771</v>
      </c>
      <c r="EE1273">
        <v>2848</v>
      </c>
      <c r="EF1273">
        <v>480579</v>
      </c>
      <c r="EG1273">
        <v>478864</v>
      </c>
      <c r="EH1273">
        <v>481078</v>
      </c>
      <c r="EI1273">
        <v>262641</v>
      </c>
      <c r="EJ1273">
        <v>278461</v>
      </c>
      <c r="EK1273">
        <v>262746</v>
      </c>
      <c r="EL1273">
        <v>326017</v>
      </c>
      <c r="EM1273">
        <v>323896</v>
      </c>
      <c r="EN1273">
        <v>330432</v>
      </c>
      <c r="EO1273" t="s">
        <v>158</v>
      </c>
      <c r="EP1273">
        <v>480579</v>
      </c>
      <c r="EQ1273">
        <v>321891</v>
      </c>
      <c r="ER1273">
        <v>474521</v>
      </c>
      <c r="ES1273">
        <v>382319</v>
      </c>
      <c r="ET1273" t="s">
        <v>178</v>
      </c>
      <c r="EU1273">
        <v>12</v>
      </c>
      <c r="EV1273" t="s">
        <v>1851</v>
      </c>
      <c r="EW1273">
        <v>12</v>
      </c>
      <c r="EX1273" t="s">
        <v>309</v>
      </c>
      <c r="EY1273" t="s">
        <v>169</v>
      </c>
      <c r="EZ1273">
        <v>1024</v>
      </c>
      <c r="FA1273">
        <v>-115</v>
      </c>
      <c r="FB1273">
        <v>165</v>
      </c>
    </row>
    <row r="1274" spans="1:158" x14ac:dyDescent="0.35">
      <c r="A1274">
        <v>100</v>
      </c>
      <c r="B1274">
        <v>100</v>
      </c>
      <c r="C1274">
        <v>1783</v>
      </c>
      <c r="D1274">
        <v>1783</v>
      </c>
      <c r="E1274" t="s">
        <v>155</v>
      </c>
      <c r="F1274" t="s">
        <v>156</v>
      </c>
      <c r="G1274" t="s">
        <v>156</v>
      </c>
      <c r="H1274" t="s">
        <v>156</v>
      </c>
      <c r="I1274">
        <v>0</v>
      </c>
      <c r="J1274" t="s">
        <v>157</v>
      </c>
      <c r="K1274">
        <v>1</v>
      </c>
      <c r="L1274" t="s">
        <v>154</v>
      </c>
      <c r="M1274" t="s">
        <v>154</v>
      </c>
      <c r="N1274" t="s">
        <v>154</v>
      </c>
      <c r="O1274">
        <v>1</v>
      </c>
      <c r="P1274" t="s">
        <v>154</v>
      </c>
      <c r="Q1274" t="s">
        <v>154</v>
      </c>
      <c r="R1274" t="s">
        <v>306</v>
      </c>
      <c r="S1274">
        <v>0</v>
      </c>
      <c r="T1274">
        <v>3</v>
      </c>
      <c r="U1274">
        <v>0</v>
      </c>
      <c r="V1274">
        <v>12</v>
      </c>
      <c r="W1274">
        <v>12</v>
      </c>
      <c r="X1274">
        <v>3</v>
      </c>
      <c r="Y1274">
        <v>12</v>
      </c>
      <c r="Z1274">
        <v>27</v>
      </c>
      <c r="AA1274">
        <v>0</v>
      </c>
      <c r="AB1274">
        <v>27</v>
      </c>
      <c r="AC1274">
        <v>3</v>
      </c>
      <c r="AD1274">
        <v>3</v>
      </c>
      <c r="AE1274">
        <v>0</v>
      </c>
      <c r="AF1274">
        <v>0</v>
      </c>
      <c r="AG1274">
        <v>12</v>
      </c>
      <c r="AH1274">
        <v>3</v>
      </c>
      <c r="AI1274">
        <v>3</v>
      </c>
      <c r="AJ1274">
        <v>0</v>
      </c>
      <c r="AK1274">
        <v>12</v>
      </c>
      <c r="AL1274">
        <v>12</v>
      </c>
      <c r="AM1274">
        <v>40</v>
      </c>
      <c r="AN1274">
        <v>3</v>
      </c>
      <c r="AO1274">
        <v>3</v>
      </c>
      <c r="AP1274">
        <v>3</v>
      </c>
      <c r="AQ1274">
        <v>27</v>
      </c>
      <c r="AR1274">
        <v>27</v>
      </c>
      <c r="AS1274">
        <v>27</v>
      </c>
      <c r="AT1274">
        <v>3</v>
      </c>
      <c r="AU1274">
        <v>12</v>
      </c>
      <c r="AV1274">
        <v>27</v>
      </c>
      <c r="AW1274">
        <v>12</v>
      </c>
      <c r="AX1274">
        <v>0</v>
      </c>
      <c r="AY1274" t="s">
        <v>159</v>
      </c>
      <c r="AZ1274" t="s">
        <v>1455</v>
      </c>
      <c r="BA1274" t="s">
        <v>825</v>
      </c>
      <c r="BB1274" t="s">
        <v>1797</v>
      </c>
      <c r="BC1274" t="s">
        <v>163</v>
      </c>
      <c r="BD1274" t="b">
        <v>0</v>
      </c>
      <c r="BE1274" t="s">
        <v>167</v>
      </c>
      <c r="BF1274" t="b">
        <v>1</v>
      </c>
      <c r="BH1274" t="s">
        <v>164</v>
      </c>
      <c r="BI1274" t="s">
        <v>1798</v>
      </c>
      <c r="BJ1274" t="b">
        <v>0</v>
      </c>
      <c r="BK1274" t="s">
        <v>166</v>
      </c>
      <c r="BL1274" t="b">
        <v>0</v>
      </c>
      <c r="BM1274">
        <v>18</v>
      </c>
      <c r="BN1274" t="s">
        <v>167</v>
      </c>
      <c r="BO1274" t="s">
        <v>168</v>
      </c>
      <c r="BP1274" t="s">
        <v>167</v>
      </c>
      <c r="BQ1274" t="s">
        <v>169</v>
      </c>
      <c r="BR1274">
        <v>768</v>
      </c>
      <c r="BS1274" t="s">
        <v>156</v>
      </c>
      <c r="BT1274" t="s">
        <v>189</v>
      </c>
      <c r="BU1274" t="s">
        <v>327</v>
      </c>
      <c r="BV1274" t="s">
        <v>307</v>
      </c>
      <c r="BW1274">
        <v>12</v>
      </c>
      <c r="BX1274">
        <v>4</v>
      </c>
      <c r="BY1274">
        <v>0</v>
      </c>
      <c r="BZ1274">
        <v>6</v>
      </c>
      <c r="CA1274" t="s">
        <v>1799</v>
      </c>
      <c r="CB1274" t="s">
        <v>156</v>
      </c>
      <c r="CC1274">
        <v>7</v>
      </c>
      <c r="CD1274" t="b">
        <v>0</v>
      </c>
      <c r="CE1274" t="s">
        <v>172</v>
      </c>
      <c r="CF1274" t="s">
        <v>1800</v>
      </c>
      <c r="CG1274">
        <v>68</v>
      </c>
      <c r="CH1274">
        <v>0</v>
      </c>
      <c r="CI1274" t="s">
        <v>306</v>
      </c>
      <c r="CJ1274" t="s">
        <v>430</v>
      </c>
      <c r="CK1274" t="s">
        <v>430</v>
      </c>
      <c r="CL1274" t="s">
        <v>430</v>
      </c>
      <c r="CM1274" t="s">
        <v>430</v>
      </c>
      <c r="CN1274" t="s">
        <v>430</v>
      </c>
      <c r="CO1274" t="s">
        <v>306</v>
      </c>
      <c r="CP1274" t="s">
        <v>430</v>
      </c>
      <c r="CQ1274">
        <v>1</v>
      </c>
      <c r="CR1274">
        <v>613</v>
      </c>
      <c r="CS1274" t="str">
        <f t="shared" si="85"/>
        <v>-</v>
      </c>
      <c r="CT1274">
        <f t="shared" si="87"/>
        <v>1754.1666666666667</v>
      </c>
      <c r="CU1274">
        <f t="shared" si="88"/>
        <v>1027.8344964207615</v>
      </c>
      <c r="CV1274" t="str">
        <f t="shared" si="86"/>
        <v>-</v>
      </c>
      <c r="CW1274">
        <v>46565</v>
      </c>
      <c r="CX1274">
        <v>5308</v>
      </c>
      <c r="CY1274">
        <v>869</v>
      </c>
      <c r="CZ1274">
        <v>813</v>
      </c>
      <c r="DA1274">
        <v>8173</v>
      </c>
      <c r="DB1274">
        <v>613</v>
      </c>
      <c r="DC1274">
        <v>14899</v>
      </c>
      <c r="DD1274">
        <v>4414</v>
      </c>
      <c r="DE1274">
        <v>2</v>
      </c>
      <c r="DF1274" t="s">
        <v>156</v>
      </c>
      <c r="DG1274">
        <v>1024</v>
      </c>
      <c r="DH1274">
        <v>2</v>
      </c>
      <c r="DI1274">
        <v>48000</v>
      </c>
      <c r="DJ1274">
        <v>-16</v>
      </c>
      <c r="DK1274" t="s">
        <v>176</v>
      </c>
      <c r="DL1274">
        <v>13</v>
      </c>
      <c r="DM1274" t="s">
        <v>177</v>
      </c>
      <c r="DN1274">
        <v>335753</v>
      </c>
      <c r="DO1274">
        <v>330442</v>
      </c>
      <c r="DP1274">
        <v>11035</v>
      </c>
      <c r="DQ1274">
        <v>481851</v>
      </c>
      <c r="DR1274">
        <v>483865</v>
      </c>
      <c r="DS1274">
        <v>330433</v>
      </c>
      <c r="DT1274">
        <v>481851</v>
      </c>
      <c r="DU1274">
        <v>326017</v>
      </c>
      <c r="DV1274" t="s">
        <v>158</v>
      </c>
      <c r="DW1274">
        <v>321896</v>
      </c>
      <c r="DX1274">
        <v>261772</v>
      </c>
      <c r="DY1274">
        <v>277648</v>
      </c>
      <c r="DZ1274">
        <v>2851</v>
      </c>
      <c r="EA1274">
        <v>2715</v>
      </c>
      <c r="EB1274">
        <v>481096</v>
      </c>
      <c r="EC1274">
        <v>261771</v>
      </c>
      <c r="ED1274">
        <v>261771</v>
      </c>
      <c r="EE1274">
        <v>2848</v>
      </c>
      <c r="EF1274">
        <v>487151</v>
      </c>
      <c r="EG1274">
        <v>485865</v>
      </c>
      <c r="EH1274">
        <v>487765</v>
      </c>
      <c r="EI1274">
        <v>262641</v>
      </c>
      <c r="EJ1274">
        <v>278461</v>
      </c>
      <c r="EK1274">
        <v>262746</v>
      </c>
      <c r="EL1274">
        <v>326017</v>
      </c>
      <c r="EM1274">
        <v>323896</v>
      </c>
      <c r="EN1274">
        <v>330432</v>
      </c>
      <c r="EO1274" t="s">
        <v>158</v>
      </c>
      <c r="EP1274">
        <v>487151</v>
      </c>
      <c r="EQ1274">
        <v>321891</v>
      </c>
      <c r="ER1274">
        <v>481095</v>
      </c>
      <c r="ES1274">
        <v>382319</v>
      </c>
      <c r="ET1274" t="s">
        <v>178</v>
      </c>
      <c r="EU1274">
        <v>13</v>
      </c>
      <c r="EV1274" t="s">
        <v>1852</v>
      </c>
      <c r="EW1274">
        <v>13</v>
      </c>
      <c r="EX1274" t="s">
        <v>309</v>
      </c>
      <c r="EY1274" t="s">
        <v>169</v>
      </c>
      <c r="EZ1274">
        <v>1024</v>
      </c>
      <c r="FA1274">
        <v>-115</v>
      </c>
      <c r="FB1274">
        <v>165</v>
      </c>
    </row>
    <row r="1275" spans="1:158" x14ac:dyDescent="0.35">
      <c r="A1275">
        <v>100</v>
      </c>
      <c r="B1275">
        <v>100</v>
      </c>
      <c r="C1275">
        <v>1728</v>
      </c>
      <c r="D1275">
        <v>1728</v>
      </c>
      <c r="E1275" t="s">
        <v>155</v>
      </c>
      <c r="F1275" t="s">
        <v>156</v>
      </c>
      <c r="G1275" t="s">
        <v>156</v>
      </c>
      <c r="H1275" t="s">
        <v>156</v>
      </c>
      <c r="I1275">
        <v>0</v>
      </c>
      <c r="J1275" t="s">
        <v>157</v>
      </c>
      <c r="K1275">
        <v>1</v>
      </c>
      <c r="L1275" t="s">
        <v>154</v>
      </c>
      <c r="M1275" t="s">
        <v>154</v>
      </c>
      <c r="N1275" t="s">
        <v>154</v>
      </c>
      <c r="O1275">
        <v>1</v>
      </c>
      <c r="P1275" t="s">
        <v>154</v>
      </c>
      <c r="Q1275" t="s">
        <v>154</v>
      </c>
      <c r="R1275" t="s">
        <v>301</v>
      </c>
      <c r="S1275">
        <v>0</v>
      </c>
      <c r="T1275">
        <v>3</v>
      </c>
      <c r="U1275">
        <v>0</v>
      </c>
      <c r="V1275">
        <v>13</v>
      </c>
      <c r="W1275">
        <v>13</v>
      </c>
      <c r="X1275">
        <v>3</v>
      </c>
      <c r="Y1275">
        <v>13</v>
      </c>
      <c r="Z1275">
        <v>27</v>
      </c>
      <c r="AA1275">
        <v>0</v>
      </c>
      <c r="AB1275">
        <v>27</v>
      </c>
      <c r="AC1275">
        <v>3</v>
      </c>
      <c r="AD1275">
        <v>3</v>
      </c>
      <c r="AE1275">
        <v>0</v>
      </c>
      <c r="AF1275">
        <v>0</v>
      </c>
      <c r="AG1275">
        <v>13</v>
      </c>
      <c r="AH1275">
        <v>3</v>
      </c>
      <c r="AI1275">
        <v>3</v>
      </c>
      <c r="AJ1275">
        <v>0</v>
      </c>
      <c r="AK1275">
        <v>13</v>
      </c>
      <c r="AL1275">
        <v>13</v>
      </c>
      <c r="AM1275">
        <v>41</v>
      </c>
      <c r="AN1275">
        <v>3</v>
      </c>
      <c r="AO1275">
        <v>3</v>
      </c>
      <c r="AP1275">
        <v>3</v>
      </c>
      <c r="AQ1275">
        <v>27</v>
      </c>
      <c r="AR1275">
        <v>27</v>
      </c>
      <c r="AS1275">
        <v>27</v>
      </c>
      <c r="AT1275">
        <v>3</v>
      </c>
      <c r="AU1275">
        <v>13</v>
      </c>
      <c r="AV1275">
        <v>27</v>
      </c>
      <c r="AW1275">
        <v>13</v>
      </c>
      <c r="AX1275">
        <v>0</v>
      </c>
      <c r="AY1275" t="s">
        <v>159</v>
      </c>
      <c r="AZ1275" t="s">
        <v>1455</v>
      </c>
      <c r="BA1275" t="s">
        <v>825</v>
      </c>
      <c r="BB1275" t="s">
        <v>1797</v>
      </c>
      <c r="BC1275" t="s">
        <v>163</v>
      </c>
      <c r="BD1275" t="b">
        <v>0</v>
      </c>
      <c r="BE1275">
        <v>5.23</v>
      </c>
      <c r="BF1275" t="b">
        <v>1</v>
      </c>
      <c r="BH1275" t="s">
        <v>164</v>
      </c>
      <c r="BI1275" t="s">
        <v>1798</v>
      </c>
      <c r="BJ1275" t="b">
        <v>0</v>
      </c>
      <c r="BK1275" t="s">
        <v>166</v>
      </c>
      <c r="BL1275" t="b">
        <v>0</v>
      </c>
      <c r="BM1275">
        <v>18</v>
      </c>
      <c r="BN1275" t="s">
        <v>167</v>
      </c>
      <c r="BO1275" t="s">
        <v>168</v>
      </c>
      <c r="BP1275" t="s">
        <v>167</v>
      </c>
      <c r="BQ1275" t="s">
        <v>169</v>
      </c>
      <c r="BR1275">
        <v>768</v>
      </c>
      <c r="BS1275" t="s">
        <v>156</v>
      </c>
      <c r="BT1275" t="s">
        <v>189</v>
      </c>
      <c r="BU1275" t="s">
        <v>302</v>
      </c>
      <c r="BV1275" t="s">
        <v>185</v>
      </c>
      <c r="BW1275">
        <v>13</v>
      </c>
      <c r="BX1275">
        <v>4</v>
      </c>
      <c r="BY1275">
        <v>0</v>
      </c>
      <c r="BZ1275">
        <v>6</v>
      </c>
      <c r="CA1275" t="s">
        <v>1799</v>
      </c>
      <c r="CB1275" t="s">
        <v>156</v>
      </c>
      <c r="CC1275">
        <v>7</v>
      </c>
      <c r="CD1275" t="b">
        <v>0</v>
      </c>
      <c r="CE1275" t="s">
        <v>172</v>
      </c>
      <c r="CF1275" t="s">
        <v>1800</v>
      </c>
      <c r="CG1275">
        <v>36</v>
      </c>
      <c r="CH1275">
        <v>0</v>
      </c>
      <c r="CI1275" t="s">
        <v>301</v>
      </c>
      <c r="CJ1275" t="s">
        <v>430</v>
      </c>
      <c r="CK1275" t="s">
        <v>430</v>
      </c>
      <c r="CL1275" t="s">
        <v>430</v>
      </c>
      <c r="CM1275" t="s">
        <v>430</v>
      </c>
      <c r="CN1275" t="s">
        <v>430</v>
      </c>
      <c r="CO1275" t="s">
        <v>301</v>
      </c>
      <c r="CP1275" t="s">
        <v>430</v>
      </c>
      <c r="CQ1275">
        <v>1</v>
      </c>
      <c r="CR1275">
        <v>1016</v>
      </c>
      <c r="CS1275">
        <f t="shared" si="85"/>
        <v>1016</v>
      </c>
      <c r="CT1275">
        <f t="shared" si="87"/>
        <v>1754.1666666666667</v>
      </c>
      <c r="CU1275">
        <f t="shared" si="88"/>
        <v>1027.8344964207615</v>
      </c>
      <c r="CV1275">
        <f t="shared" si="86"/>
        <v>1016</v>
      </c>
      <c r="CW1275">
        <v>46565</v>
      </c>
      <c r="CX1275">
        <v>5308</v>
      </c>
      <c r="CY1275">
        <v>869</v>
      </c>
      <c r="CZ1275">
        <v>813</v>
      </c>
      <c r="DA1275">
        <v>8173</v>
      </c>
      <c r="DB1275">
        <v>1016</v>
      </c>
      <c r="DC1275">
        <v>14899</v>
      </c>
      <c r="DD1275">
        <v>4414</v>
      </c>
      <c r="DE1275">
        <v>2</v>
      </c>
      <c r="DF1275" t="s">
        <v>156</v>
      </c>
      <c r="DG1275">
        <v>1024</v>
      </c>
      <c r="DH1275">
        <v>2</v>
      </c>
      <c r="DI1275">
        <v>48000</v>
      </c>
      <c r="DJ1275">
        <v>-16</v>
      </c>
      <c r="DK1275" t="s">
        <v>176</v>
      </c>
      <c r="DL1275">
        <v>13</v>
      </c>
      <c r="DM1275" t="s">
        <v>177</v>
      </c>
      <c r="DN1275">
        <v>335753</v>
      </c>
      <c r="DO1275">
        <v>330442</v>
      </c>
      <c r="DP1275">
        <v>11035</v>
      </c>
      <c r="DQ1275">
        <v>488539</v>
      </c>
      <c r="DR1275">
        <v>490494</v>
      </c>
      <c r="DS1275">
        <v>330433</v>
      </c>
      <c r="DT1275">
        <v>488539</v>
      </c>
      <c r="DU1275">
        <v>326017</v>
      </c>
      <c r="DV1275" t="s">
        <v>158</v>
      </c>
      <c r="DW1275">
        <v>321896</v>
      </c>
      <c r="DX1275">
        <v>261772</v>
      </c>
      <c r="DY1275">
        <v>277648</v>
      </c>
      <c r="DZ1275">
        <v>2851</v>
      </c>
      <c r="EA1275">
        <v>2715</v>
      </c>
      <c r="EB1275">
        <v>487786</v>
      </c>
      <c r="EC1275">
        <v>261771</v>
      </c>
      <c r="ED1275">
        <v>261771</v>
      </c>
      <c r="EE1275">
        <v>2848</v>
      </c>
      <c r="EF1275">
        <v>494257</v>
      </c>
      <c r="EG1275">
        <v>492494</v>
      </c>
      <c r="EH1275">
        <v>495274</v>
      </c>
      <c r="EI1275">
        <v>262641</v>
      </c>
      <c r="EJ1275">
        <v>278461</v>
      </c>
      <c r="EK1275">
        <v>262746</v>
      </c>
      <c r="EL1275">
        <v>326017</v>
      </c>
      <c r="EM1275">
        <v>323896</v>
      </c>
      <c r="EN1275">
        <v>330432</v>
      </c>
      <c r="EO1275" t="s">
        <v>158</v>
      </c>
      <c r="EP1275">
        <v>494257</v>
      </c>
      <c r="EQ1275">
        <v>321891</v>
      </c>
      <c r="ER1275">
        <v>487785</v>
      </c>
      <c r="ES1275">
        <v>382319</v>
      </c>
      <c r="ET1275" t="s">
        <v>178</v>
      </c>
      <c r="EU1275">
        <v>14</v>
      </c>
      <c r="EV1275" t="s">
        <v>1853</v>
      </c>
      <c r="EW1275">
        <v>14</v>
      </c>
      <c r="EX1275" t="s">
        <v>305</v>
      </c>
      <c r="EY1275" t="s">
        <v>169</v>
      </c>
      <c r="EZ1275">
        <v>1024</v>
      </c>
      <c r="FA1275">
        <v>-115</v>
      </c>
      <c r="FB1275">
        <v>165</v>
      </c>
    </row>
    <row r="1276" spans="1:158" x14ac:dyDescent="0.35">
      <c r="A1276">
        <v>100</v>
      </c>
      <c r="B1276">
        <v>100</v>
      </c>
      <c r="C1276">
        <v>1737</v>
      </c>
      <c r="D1276">
        <v>1737</v>
      </c>
      <c r="E1276" t="s">
        <v>155</v>
      </c>
      <c r="F1276" t="s">
        <v>156</v>
      </c>
      <c r="G1276" t="s">
        <v>156</v>
      </c>
      <c r="H1276" t="s">
        <v>156</v>
      </c>
      <c r="I1276">
        <v>0</v>
      </c>
      <c r="J1276" t="s">
        <v>157</v>
      </c>
      <c r="K1276">
        <v>1</v>
      </c>
      <c r="L1276" t="s">
        <v>154</v>
      </c>
      <c r="M1276" t="s">
        <v>154</v>
      </c>
      <c r="N1276" t="s">
        <v>154</v>
      </c>
      <c r="O1276">
        <v>1</v>
      </c>
      <c r="P1276" t="s">
        <v>154</v>
      </c>
      <c r="Q1276" t="s">
        <v>154</v>
      </c>
      <c r="R1276" t="s">
        <v>301</v>
      </c>
      <c r="S1276">
        <v>0</v>
      </c>
      <c r="T1276">
        <v>3</v>
      </c>
      <c r="U1276">
        <v>0</v>
      </c>
      <c r="V1276">
        <v>14</v>
      </c>
      <c r="W1276">
        <v>14</v>
      </c>
      <c r="X1276">
        <v>3</v>
      </c>
      <c r="Y1276">
        <v>14</v>
      </c>
      <c r="Z1276">
        <v>27</v>
      </c>
      <c r="AA1276">
        <v>0</v>
      </c>
      <c r="AB1276">
        <v>27</v>
      </c>
      <c r="AC1276">
        <v>3</v>
      </c>
      <c r="AD1276">
        <v>3</v>
      </c>
      <c r="AE1276">
        <v>0</v>
      </c>
      <c r="AF1276">
        <v>0</v>
      </c>
      <c r="AG1276">
        <v>14</v>
      </c>
      <c r="AH1276">
        <v>3</v>
      </c>
      <c r="AI1276">
        <v>3</v>
      </c>
      <c r="AJ1276">
        <v>0</v>
      </c>
      <c r="AK1276">
        <v>14</v>
      </c>
      <c r="AL1276">
        <v>14</v>
      </c>
      <c r="AM1276">
        <v>42</v>
      </c>
      <c r="AN1276">
        <v>3</v>
      </c>
      <c r="AO1276">
        <v>3</v>
      </c>
      <c r="AP1276">
        <v>3</v>
      </c>
      <c r="AQ1276">
        <v>27</v>
      </c>
      <c r="AR1276">
        <v>27</v>
      </c>
      <c r="AS1276">
        <v>27</v>
      </c>
      <c r="AT1276">
        <v>3</v>
      </c>
      <c r="AU1276">
        <v>14</v>
      </c>
      <c r="AV1276">
        <v>27</v>
      </c>
      <c r="AW1276">
        <v>14</v>
      </c>
      <c r="AX1276">
        <v>0</v>
      </c>
      <c r="AY1276" t="s">
        <v>159</v>
      </c>
      <c r="AZ1276" t="s">
        <v>1455</v>
      </c>
      <c r="BA1276" t="s">
        <v>825</v>
      </c>
      <c r="BB1276" t="s">
        <v>1797</v>
      </c>
      <c r="BC1276" t="s">
        <v>163</v>
      </c>
      <c r="BD1276" t="b">
        <v>0</v>
      </c>
      <c r="BE1276">
        <v>9.16</v>
      </c>
      <c r="BF1276" t="b">
        <v>1</v>
      </c>
      <c r="BH1276" t="s">
        <v>164</v>
      </c>
      <c r="BI1276" t="s">
        <v>1798</v>
      </c>
      <c r="BJ1276" t="b">
        <v>0</v>
      </c>
      <c r="BK1276" t="s">
        <v>166</v>
      </c>
      <c r="BL1276" t="b">
        <v>0</v>
      </c>
      <c r="BM1276">
        <v>18</v>
      </c>
      <c r="BN1276" t="s">
        <v>167</v>
      </c>
      <c r="BO1276" t="s">
        <v>168</v>
      </c>
      <c r="BP1276" t="s">
        <v>167</v>
      </c>
      <c r="BQ1276" t="s">
        <v>169</v>
      </c>
      <c r="BR1276">
        <v>768</v>
      </c>
      <c r="BS1276" t="s">
        <v>156</v>
      </c>
      <c r="BT1276" t="s">
        <v>189</v>
      </c>
      <c r="BU1276" t="s">
        <v>302</v>
      </c>
      <c r="BV1276" t="s">
        <v>327</v>
      </c>
      <c r="BW1276">
        <v>14</v>
      </c>
      <c r="BX1276">
        <v>4</v>
      </c>
      <c r="BY1276">
        <v>0</v>
      </c>
      <c r="BZ1276">
        <v>6</v>
      </c>
      <c r="CA1276" t="s">
        <v>1799</v>
      </c>
      <c r="CB1276" t="s">
        <v>156</v>
      </c>
      <c r="CC1276">
        <v>7</v>
      </c>
      <c r="CD1276" t="b">
        <v>0</v>
      </c>
      <c r="CE1276" t="s">
        <v>172</v>
      </c>
      <c r="CF1276" t="s">
        <v>1800</v>
      </c>
      <c r="CG1276">
        <v>41</v>
      </c>
      <c r="CH1276">
        <v>0</v>
      </c>
      <c r="CI1276" t="s">
        <v>301</v>
      </c>
      <c r="CJ1276" t="s">
        <v>430</v>
      </c>
      <c r="CK1276" t="s">
        <v>430</v>
      </c>
      <c r="CL1276" t="s">
        <v>430</v>
      </c>
      <c r="CM1276" t="s">
        <v>430</v>
      </c>
      <c r="CN1276" t="s">
        <v>430</v>
      </c>
      <c r="CO1276" t="s">
        <v>301</v>
      </c>
      <c r="CP1276" t="s">
        <v>430</v>
      </c>
      <c r="CQ1276">
        <v>1</v>
      </c>
      <c r="CR1276">
        <v>1863</v>
      </c>
      <c r="CS1276">
        <f t="shared" si="85"/>
        <v>1863</v>
      </c>
      <c r="CT1276">
        <f t="shared" si="87"/>
        <v>1754.1666666666667</v>
      </c>
      <c r="CU1276">
        <f t="shared" si="88"/>
        <v>1027.8344964207615</v>
      </c>
      <c r="CV1276">
        <f t="shared" si="86"/>
        <v>1863</v>
      </c>
      <c r="CW1276">
        <v>46565</v>
      </c>
      <c r="CX1276">
        <v>5308</v>
      </c>
      <c r="CY1276">
        <v>869</v>
      </c>
      <c r="CZ1276">
        <v>813</v>
      </c>
      <c r="DA1276">
        <v>8173</v>
      </c>
      <c r="DB1276">
        <v>1863</v>
      </c>
      <c r="DC1276">
        <v>14899</v>
      </c>
      <c r="DD1276">
        <v>4414</v>
      </c>
      <c r="DE1276">
        <v>2</v>
      </c>
      <c r="DF1276" t="s">
        <v>156</v>
      </c>
      <c r="DG1276">
        <v>1024</v>
      </c>
      <c r="DH1276">
        <v>2</v>
      </c>
      <c r="DI1276">
        <v>48000</v>
      </c>
      <c r="DJ1276">
        <v>-16</v>
      </c>
      <c r="DK1276" t="s">
        <v>176</v>
      </c>
      <c r="DL1276">
        <v>13</v>
      </c>
      <c r="DM1276" t="s">
        <v>177</v>
      </c>
      <c r="DN1276">
        <v>335753</v>
      </c>
      <c r="DO1276">
        <v>330442</v>
      </c>
      <c r="DP1276">
        <v>11035</v>
      </c>
      <c r="DQ1276">
        <v>496049</v>
      </c>
      <c r="DR1276">
        <v>498006</v>
      </c>
      <c r="DS1276">
        <v>330433</v>
      </c>
      <c r="DT1276">
        <v>496049</v>
      </c>
      <c r="DU1276">
        <v>326017</v>
      </c>
      <c r="DV1276" t="s">
        <v>158</v>
      </c>
      <c r="DW1276">
        <v>321896</v>
      </c>
      <c r="DX1276">
        <v>261772</v>
      </c>
      <c r="DY1276">
        <v>277648</v>
      </c>
      <c r="DZ1276">
        <v>2851</v>
      </c>
      <c r="EA1276">
        <v>2715</v>
      </c>
      <c r="EB1276">
        <v>495296</v>
      </c>
      <c r="EC1276">
        <v>261771</v>
      </c>
      <c r="ED1276">
        <v>261771</v>
      </c>
      <c r="EE1276">
        <v>2848</v>
      </c>
      <c r="EF1276">
        <v>502024</v>
      </c>
      <c r="EG1276">
        <v>500006</v>
      </c>
      <c r="EH1276">
        <v>503888</v>
      </c>
      <c r="EI1276">
        <v>262641</v>
      </c>
      <c r="EJ1276">
        <v>278461</v>
      </c>
      <c r="EK1276">
        <v>262746</v>
      </c>
      <c r="EL1276">
        <v>326017</v>
      </c>
      <c r="EM1276">
        <v>323896</v>
      </c>
      <c r="EN1276">
        <v>330432</v>
      </c>
      <c r="EO1276" t="s">
        <v>158</v>
      </c>
      <c r="EP1276">
        <v>502024</v>
      </c>
      <c r="EQ1276">
        <v>321891</v>
      </c>
      <c r="ER1276">
        <v>495295</v>
      </c>
      <c r="ES1276">
        <v>382319</v>
      </c>
      <c r="ET1276" t="s">
        <v>178</v>
      </c>
      <c r="EU1276">
        <v>15</v>
      </c>
      <c r="EV1276" t="s">
        <v>1854</v>
      </c>
      <c r="EW1276">
        <v>15</v>
      </c>
      <c r="EX1276" t="s">
        <v>305</v>
      </c>
      <c r="EY1276" t="s">
        <v>169</v>
      </c>
      <c r="EZ1276">
        <v>1024</v>
      </c>
      <c r="FA1276">
        <v>-115</v>
      </c>
      <c r="FB1276">
        <v>165</v>
      </c>
    </row>
    <row r="1277" spans="1:158" x14ac:dyDescent="0.35">
      <c r="A1277">
        <v>100</v>
      </c>
      <c r="B1277">
        <v>100</v>
      </c>
      <c r="C1277">
        <v>1659</v>
      </c>
      <c r="D1277">
        <v>1659</v>
      </c>
      <c r="E1277" t="s">
        <v>155</v>
      </c>
      <c r="F1277" t="s">
        <v>156</v>
      </c>
      <c r="G1277" t="s">
        <v>156</v>
      </c>
      <c r="H1277" t="s">
        <v>156</v>
      </c>
      <c r="I1277">
        <v>0</v>
      </c>
      <c r="J1277" t="s">
        <v>157</v>
      </c>
      <c r="K1277">
        <v>1</v>
      </c>
      <c r="L1277" t="s">
        <v>154</v>
      </c>
      <c r="M1277" t="s">
        <v>154</v>
      </c>
      <c r="N1277" t="s">
        <v>154</v>
      </c>
      <c r="O1277">
        <v>1</v>
      </c>
      <c r="P1277" t="s">
        <v>154</v>
      </c>
      <c r="Q1277" t="s">
        <v>154</v>
      </c>
      <c r="R1277" t="s">
        <v>306</v>
      </c>
      <c r="S1277">
        <v>0</v>
      </c>
      <c r="T1277">
        <v>3</v>
      </c>
      <c r="U1277">
        <v>0</v>
      </c>
      <c r="V1277">
        <v>15</v>
      </c>
      <c r="W1277">
        <v>15</v>
      </c>
      <c r="X1277">
        <v>3</v>
      </c>
      <c r="Y1277">
        <v>15</v>
      </c>
      <c r="Z1277">
        <v>27</v>
      </c>
      <c r="AA1277">
        <v>0</v>
      </c>
      <c r="AB1277">
        <v>27</v>
      </c>
      <c r="AC1277">
        <v>3</v>
      </c>
      <c r="AD1277">
        <v>3</v>
      </c>
      <c r="AE1277">
        <v>0</v>
      </c>
      <c r="AF1277">
        <v>0</v>
      </c>
      <c r="AG1277">
        <v>15</v>
      </c>
      <c r="AH1277">
        <v>3</v>
      </c>
      <c r="AI1277">
        <v>3</v>
      </c>
      <c r="AJ1277">
        <v>0</v>
      </c>
      <c r="AK1277">
        <v>15</v>
      </c>
      <c r="AL1277">
        <v>15</v>
      </c>
      <c r="AM1277">
        <v>43</v>
      </c>
      <c r="AN1277">
        <v>3</v>
      </c>
      <c r="AO1277">
        <v>3</v>
      </c>
      <c r="AP1277">
        <v>3</v>
      </c>
      <c r="AQ1277">
        <v>27</v>
      </c>
      <c r="AR1277">
        <v>27</v>
      </c>
      <c r="AS1277">
        <v>27</v>
      </c>
      <c r="AT1277">
        <v>3</v>
      </c>
      <c r="AU1277">
        <v>15</v>
      </c>
      <c r="AV1277">
        <v>27</v>
      </c>
      <c r="AW1277">
        <v>15</v>
      </c>
      <c r="AX1277">
        <v>0</v>
      </c>
      <c r="AY1277" t="s">
        <v>159</v>
      </c>
      <c r="AZ1277" t="s">
        <v>1455</v>
      </c>
      <c r="BA1277" t="s">
        <v>825</v>
      </c>
      <c r="BB1277" t="s">
        <v>1797</v>
      </c>
      <c r="BC1277" t="s">
        <v>163</v>
      </c>
      <c r="BD1277" t="b">
        <v>0</v>
      </c>
      <c r="BE1277" t="s">
        <v>167</v>
      </c>
      <c r="BF1277" t="b">
        <v>1</v>
      </c>
      <c r="BH1277" t="s">
        <v>164</v>
      </c>
      <c r="BI1277" t="s">
        <v>1798</v>
      </c>
      <c r="BJ1277" t="b">
        <v>0</v>
      </c>
      <c r="BK1277" t="s">
        <v>166</v>
      </c>
      <c r="BL1277" t="b">
        <v>0</v>
      </c>
      <c r="BM1277">
        <v>18</v>
      </c>
      <c r="BN1277" t="s">
        <v>167</v>
      </c>
      <c r="BO1277" t="s">
        <v>168</v>
      </c>
      <c r="BP1277" t="s">
        <v>167</v>
      </c>
      <c r="BQ1277" t="s">
        <v>169</v>
      </c>
      <c r="BR1277">
        <v>768</v>
      </c>
      <c r="BS1277" t="s">
        <v>156</v>
      </c>
      <c r="BT1277" t="s">
        <v>189</v>
      </c>
      <c r="BU1277" t="s">
        <v>315</v>
      </c>
      <c r="BV1277" t="s">
        <v>324</v>
      </c>
      <c r="BW1277">
        <v>15</v>
      </c>
      <c r="BX1277">
        <v>4</v>
      </c>
      <c r="BY1277">
        <v>0</v>
      </c>
      <c r="BZ1277">
        <v>6</v>
      </c>
      <c r="CA1277" t="s">
        <v>1799</v>
      </c>
      <c r="CB1277" t="s">
        <v>156</v>
      </c>
      <c r="CC1277">
        <v>7</v>
      </c>
      <c r="CD1277" t="b">
        <v>0</v>
      </c>
      <c r="CE1277" t="s">
        <v>172</v>
      </c>
      <c r="CF1277" t="s">
        <v>1800</v>
      </c>
      <c r="CG1277">
        <v>84</v>
      </c>
      <c r="CH1277">
        <v>0</v>
      </c>
      <c r="CI1277" t="s">
        <v>306</v>
      </c>
      <c r="CJ1277" t="s">
        <v>430</v>
      </c>
      <c r="CK1277" t="s">
        <v>430</v>
      </c>
      <c r="CL1277" t="s">
        <v>430</v>
      </c>
      <c r="CM1277" t="s">
        <v>430</v>
      </c>
      <c r="CN1277" t="s">
        <v>430</v>
      </c>
      <c r="CO1277" t="s">
        <v>306</v>
      </c>
      <c r="CP1277" t="s">
        <v>430</v>
      </c>
      <c r="CQ1277">
        <v>1</v>
      </c>
      <c r="CR1277">
        <v>494</v>
      </c>
      <c r="CS1277" t="str">
        <f t="shared" si="85"/>
        <v>-</v>
      </c>
      <c r="CT1277">
        <f t="shared" si="87"/>
        <v>1754.1666666666667</v>
      </c>
      <c r="CU1277">
        <f t="shared" si="88"/>
        <v>1027.8344964207615</v>
      </c>
      <c r="CV1277" t="str">
        <f t="shared" si="86"/>
        <v>-</v>
      </c>
      <c r="CW1277">
        <v>46565</v>
      </c>
      <c r="CX1277">
        <v>5308</v>
      </c>
      <c r="CY1277">
        <v>869</v>
      </c>
      <c r="CZ1277">
        <v>813</v>
      </c>
      <c r="DA1277">
        <v>8173</v>
      </c>
      <c r="DB1277">
        <v>494</v>
      </c>
      <c r="DC1277">
        <v>14899</v>
      </c>
      <c r="DD1277">
        <v>4414</v>
      </c>
      <c r="DE1277">
        <v>2</v>
      </c>
      <c r="DF1277" t="s">
        <v>156</v>
      </c>
      <c r="DG1277">
        <v>1024</v>
      </c>
      <c r="DH1277">
        <v>2</v>
      </c>
      <c r="DI1277">
        <v>48000</v>
      </c>
      <c r="DJ1277">
        <v>-16</v>
      </c>
      <c r="DK1277" t="s">
        <v>176</v>
      </c>
      <c r="DL1277">
        <v>13</v>
      </c>
      <c r="DM1277" t="s">
        <v>177</v>
      </c>
      <c r="DN1277">
        <v>335753</v>
      </c>
      <c r="DO1277">
        <v>330442</v>
      </c>
      <c r="DP1277">
        <v>11035</v>
      </c>
      <c r="DQ1277">
        <v>504663</v>
      </c>
      <c r="DR1277">
        <v>506772</v>
      </c>
      <c r="DS1277">
        <v>330433</v>
      </c>
      <c r="DT1277">
        <v>504663</v>
      </c>
      <c r="DU1277">
        <v>326017</v>
      </c>
      <c r="DV1277" t="s">
        <v>158</v>
      </c>
      <c r="DW1277">
        <v>321896</v>
      </c>
      <c r="DX1277">
        <v>261772</v>
      </c>
      <c r="DY1277">
        <v>277648</v>
      </c>
      <c r="DZ1277">
        <v>2851</v>
      </c>
      <c r="EA1277">
        <v>2715</v>
      </c>
      <c r="EB1277">
        <v>503910</v>
      </c>
      <c r="EC1277">
        <v>261771</v>
      </c>
      <c r="ED1277">
        <v>261771</v>
      </c>
      <c r="EE1277">
        <v>2848</v>
      </c>
      <c r="EF1277">
        <v>510336</v>
      </c>
      <c r="EG1277">
        <v>508772</v>
      </c>
      <c r="EH1277">
        <v>510831</v>
      </c>
      <c r="EI1277">
        <v>262641</v>
      </c>
      <c r="EJ1277">
        <v>278461</v>
      </c>
      <c r="EK1277">
        <v>262746</v>
      </c>
      <c r="EL1277">
        <v>326017</v>
      </c>
      <c r="EM1277">
        <v>323896</v>
      </c>
      <c r="EN1277">
        <v>330432</v>
      </c>
      <c r="EO1277" t="s">
        <v>158</v>
      </c>
      <c r="EP1277">
        <v>510336</v>
      </c>
      <c r="EQ1277">
        <v>321891</v>
      </c>
      <c r="ER1277">
        <v>503908</v>
      </c>
      <c r="ES1277">
        <v>382319</v>
      </c>
      <c r="ET1277" t="s">
        <v>178</v>
      </c>
      <c r="EU1277">
        <v>16</v>
      </c>
      <c r="EV1277" t="s">
        <v>1855</v>
      </c>
      <c r="EW1277">
        <v>16</v>
      </c>
      <c r="EX1277" t="s">
        <v>309</v>
      </c>
      <c r="EY1277" t="s">
        <v>169</v>
      </c>
      <c r="EZ1277">
        <v>1024</v>
      </c>
      <c r="FA1277">
        <v>-115</v>
      </c>
      <c r="FB1277">
        <v>165</v>
      </c>
    </row>
    <row r="1278" spans="1:158" x14ac:dyDescent="0.35">
      <c r="A1278">
        <v>100</v>
      </c>
      <c r="B1278">
        <v>100</v>
      </c>
      <c r="C1278">
        <v>1763</v>
      </c>
      <c r="D1278">
        <v>1763</v>
      </c>
      <c r="E1278" t="s">
        <v>155</v>
      </c>
      <c r="F1278" t="s">
        <v>156</v>
      </c>
      <c r="G1278" t="s">
        <v>156</v>
      </c>
      <c r="H1278" t="s">
        <v>156</v>
      </c>
      <c r="I1278">
        <v>0</v>
      </c>
      <c r="J1278" t="s">
        <v>157</v>
      </c>
      <c r="K1278">
        <v>1</v>
      </c>
      <c r="L1278" t="s">
        <v>154</v>
      </c>
      <c r="M1278" t="s">
        <v>154</v>
      </c>
      <c r="N1278" t="s">
        <v>154</v>
      </c>
      <c r="O1278">
        <v>1</v>
      </c>
      <c r="P1278" t="s">
        <v>154</v>
      </c>
      <c r="Q1278" t="s">
        <v>154</v>
      </c>
      <c r="R1278" t="s">
        <v>301</v>
      </c>
      <c r="S1278">
        <v>0</v>
      </c>
      <c r="T1278">
        <v>3</v>
      </c>
      <c r="U1278">
        <v>0</v>
      </c>
      <c r="V1278">
        <v>16</v>
      </c>
      <c r="W1278">
        <v>16</v>
      </c>
      <c r="X1278">
        <v>3</v>
      </c>
      <c r="Y1278">
        <v>16</v>
      </c>
      <c r="Z1278">
        <v>27</v>
      </c>
      <c r="AA1278">
        <v>0</v>
      </c>
      <c r="AB1278">
        <v>27</v>
      </c>
      <c r="AC1278">
        <v>3</v>
      </c>
      <c r="AD1278">
        <v>3</v>
      </c>
      <c r="AE1278">
        <v>0</v>
      </c>
      <c r="AF1278">
        <v>0</v>
      </c>
      <c r="AG1278">
        <v>16</v>
      </c>
      <c r="AH1278">
        <v>3</v>
      </c>
      <c r="AI1278">
        <v>3</v>
      </c>
      <c r="AJ1278">
        <v>0</v>
      </c>
      <c r="AK1278">
        <v>16</v>
      </c>
      <c r="AL1278">
        <v>16</v>
      </c>
      <c r="AM1278">
        <v>44</v>
      </c>
      <c r="AN1278">
        <v>3</v>
      </c>
      <c r="AO1278">
        <v>3</v>
      </c>
      <c r="AP1278">
        <v>3</v>
      </c>
      <c r="AQ1278">
        <v>27</v>
      </c>
      <c r="AR1278">
        <v>27</v>
      </c>
      <c r="AS1278">
        <v>27</v>
      </c>
      <c r="AT1278">
        <v>3</v>
      </c>
      <c r="AU1278">
        <v>16</v>
      </c>
      <c r="AV1278">
        <v>27</v>
      </c>
      <c r="AW1278">
        <v>16</v>
      </c>
      <c r="AX1278">
        <v>0</v>
      </c>
      <c r="AY1278" t="s">
        <v>159</v>
      </c>
      <c r="AZ1278" t="s">
        <v>1455</v>
      </c>
      <c r="BA1278" t="s">
        <v>825</v>
      </c>
      <c r="BB1278" t="s">
        <v>1797</v>
      </c>
      <c r="BC1278" t="s">
        <v>163</v>
      </c>
      <c r="BD1278" t="b">
        <v>0</v>
      </c>
      <c r="BE1278">
        <v>10</v>
      </c>
      <c r="BF1278" t="b">
        <v>1</v>
      </c>
      <c r="BH1278" t="s">
        <v>164</v>
      </c>
      <c r="BI1278" t="s">
        <v>1798</v>
      </c>
      <c r="BJ1278" t="b">
        <v>0</v>
      </c>
      <c r="BK1278" t="s">
        <v>166</v>
      </c>
      <c r="BL1278" t="b">
        <v>0</v>
      </c>
      <c r="BM1278">
        <v>18</v>
      </c>
      <c r="BN1278" t="s">
        <v>167</v>
      </c>
      <c r="BO1278" t="s">
        <v>168</v>
      </c>
      <c r="BP1278" t="s">
        <v>167</v>
      </c>
      <c r="BQ1278" t="s">
        <v>169</v>
      </c>
      <c r="BR1278">
        <v>768</v>
      </c>
      <c r="BS1278" t="s">
        <v>156</v>
      </c>
      <c r="BT1278" t="s">
        <v>189</v>
      </c>
      <c r="BU1278" t="s">
        <v>185</v>
      </c>
      <c r="BV1278" t="s">
        <v>303</v>
      </c>
      <c r="BW1278">
        <v>16</v>
      </c>
      <c r="BX1278">
        <v>4</v>
      </c>
      <c r="BY1278">
        <v>0</v>
      </c>
      <c r="BZ1278">
        <v>6</v>
      </c>
      <c r="CA1278" t="s">
        <v>1799</v>
      </c>
      <c r="CB1278" t="s">
        <v>156</v>
      </c>
      <c r="CC1278">
        <v>7</v>
      </c>
      <c r="CD1278" t="b">
        <v>0</v>
      </c>
      <c r="CE1278" t="s">
        <v>172</v>
      </c>
      <c r="CF1278" t="s">
        <v>1800</v>
      </c>
      <c r="CG1278">
        <v>29</v>
      </c>
      <c r="CH1278">
        <v>0</v>
      </c>
      <c r="CI1278" t="s">
        <v>301</v>
      </c>
      <c r="CJ1278" t="s">
        <v>430</v>
      </c>
      <c r="CK1278" t="s">
        <v>430</v>
      </c>
      <c r="CL1278" t="s">
        <v>430</v>
      </c>
      <c r="CM1278" t="s">
        <v>430</v>
      </c>
      <c r="CN1278" t="s">
        <v>430</v>
      </c>
      <c r="CO1278" t="s">
        <v>301</v>
      </c>
      <c r="CP1278" t="s">
        <v>430</v>
      </c>
      <c r="CQ1278">
        <v>1</v>
      </c>
      <c r="CR1278">
        <v>3420</v>
      </c>
      <c r="CS1278">
        <f t="shared" si="85"/>
        <v>3420</v>
      </c>
      <c r="CT1278">
        <f t="shared" si="87"/>
        <v>1754.1666666666667</v>
      </c>
      <c r="CU1278">
        <f t="shared" si="88"/>
        <v>1027.8344964207615</v>
      </c>
      <c r="CV1278">
        <f t="shared" si="86"/>
        <v>3420</v>
      </c>
      <c r="CW1278">
        <v>46565</v>
      </c>
      <c r="CX1278">
        <v>5308</v>
      </c>
      <c r="CY1278">
        <v>869</v>
      </c>
      <c r="CZ1278">
        <v>813</v>
      </c>
      <c r="DA1278">
        <v>8173</v>
      </c>
      <c r="DB1278">
        <v>3420</v>
      </c>
      <c r="DC1278">
        <v>14899</v>
      </c>
      <c r="DD1278">
        <v>4414</v>
      </c>
      <c r="DE1278">
        <v>2</v>
      </c>
      <c r="DF1278" t="s">
        <v>156</v>
      </c>
      <c r="DG1278">
        <v>1024</v>
      </c>
      <c r="DH1278">
        <v>2</v>
      </c>
      <c r="DI1278">
        <v>48000</v>
      </c>
      <c r="DJ1278">
        <v>-16</v>
      </c>
      <c r="DK1278" t="s">
        <v>176</v>
      </c>
      <c r="DL1278">
        <v>13</v>
      </c>
      <c r="DM1278" t="s">
        <v>177</v>
      </c>
      <c r="DN1278">
        <v>335753</v>
      </c>
      <c r="DO1278">
        <v>330442</v>
      </c>
      <c r="DP1278">
        <v>11035</v>
      </c>
      <c r="DQ1278">
        <v>511602</v>
      </c>
      <c r="DR1278">
        <v>513366</v>
      </c>
      <c r="DS1278">
        <v>330433</v>
      </c>
      <c r="DT1278">
        <v>511602</v>
      </c>
      <c r="DU1278">
        <v>326017</v>
      </c>
      <c r="DV1278" t="s">
        <v>158</v>
      </c>
      <c r="DW1278">
        <v>321896</v>
      </c>
      <c r="DX1278">
        <v>261772</v>
      </c>
      <c r="DY1278">
        <v>277648</v>
      </c>
      <c r="DZ1278">
        <v>2851</v>
      </c>
      <c r="EA1278">
        <v>2715</v>
      </c>
      <c r="EB1278">
        <v>510850</v>
      </c>
      <c r="EC1278">
        <v>261771</v>
      </c>
      <c r="ED1278">
        <v>261771</v>
      </c>
      <c r="EE1278">
        <v>2848</v>
      </c>
      <c r="EF1278">
        <v>517058</v>
      </c>
      <c r="EG1278">
        <v>515366</v>
      </c>
      <c r="EH1278">
        <v>520479</v>
      </c>
      <c r="EI1278">
        <v>262641</v>
      </c>
      <c r="EJ1278">
        <v>278461</v>
      </c>
      <c r="EK1278">
        <v>262746</v>
      </c>
      <c r="EL1278">
        <v>326017</v>
      </c>
      <c r="EM1278">
        <v>323896</v>
      </c>
      <c r="EN1278">
        <v>330432</v>
      </c>
      <c r="EO1278" t="s">
        <v>158</v>
      </c>
      <c r="EP1278">
        <v>517058</v>
      </c>
      <c r="EQ1278">
        <v>321891</v>
      </c>
      <c r="ER1278">
        <v>510849</v>
      </c>
      <c r="ES1278">
        <v>382319</v>
      </c>
      <c r="ET1278" t="s">
        <v>178</v>
      </c>
      <c r="EU1278">
        <v>17</v>
      </c>
      <c r="EV1278" t="s">
        <v>1856</v>
      </c>
      <c r="EW1278">
        <v>17</v>
      </c>
      <c r="EX1278" t="s">
        <v>305</v>
      </c>
      <c r="EY1278" t="s">
        <v>169</v>
      </c>
      <c r="EZ1278">
        <v>1024</v>
      </c>
      <c r="FA1278">
        <v>-115</v>
      </c>
      <c r="FB1278">
        <v>165</v>
      </c>
    </row>
    <row r="1279" spans="1:158" x14ac:dyDescent="0.35">
      <c r="A1279">
        <v>100</v>
      </c>
      <c r="B1279">
        <v>100</v>
      </c>
      <c r="C1279">
        <v>1810</v>
      </c>
      <c r="D1279">
        <v>1810</v>
      </c>
      <c r="E1279" t="s">
        <v>155</v>
      </c>
      <c r="F1279" t="s">
        <v>156</v>
      </c>
      <c r="G1279" t="s">
        <v>156</v>
      </c>
      <c r="H1279" t="s">
        <v>156</v>
      </c>
      <c r="I1279">
        <v>0</v>
      </c>
      <c r="J1279" t="s">
        <v>157</v>
      </c>
      <c r="K1279">
        <v>1</v>
      </c>
      <c r="L1279" t="s">
        <v>154</v>
      </c>
      <c r="M1279" t="s">
        <v>154</v>
      </c>
      <c r="N1279" t="s">
        <v>154</v>
      </c>
      <c r="O1279">
        <v>1</v>
      </c>
      <c r="P1279" t="s">
        <v>154</v>
      </c>
      <c r="Q1279" t="s">
        <v>154</v>
      </c>
      <c r="R1279" t="s">
        <v>301</v>
      </c>
      <c r="S1279">
        <v>0</v>
      </c>
      <c r="T1279">
        <v>3</v>
      </c>
      <c r="U1279">
        <v>0</v>
      </c>
      <c r="V1279">
        <v>17</v>
      </c>
      <c r="W1279">
        <v>17</v>
      </c>
      <c r="X1279">
        <v>3</v>
      </c>
      <c r="Y1279">
        <v>17</v>
      </c>
      <c r="Z1279">
        <v>27</v>
      </c>
      <c r="AA1279">
        <v>0</v>
      </c>
      <c r="AB1279">
        <v>27</v>
      </c>
      <c r="AC1279">
        <v>3</v>
      </c>
      <c r="AD1279">
        <v>3</v>
      </c>
      <c r="AE1279">
        <v>0</v>
      </c>
      <c r="AF1279">
        <v>0</v>
      </c>
      <c r="AG1279">
        <v>17</v>
      </c>
      <c r="AH1279">
        <v>3</v>
      </c>
      <c r="AI1279">
        <v>3</v>
      </c>
      <c r="AJ1279">
        <v>0</v>
      </c>
      <c r="AK1279">
        <v>17</v>
      </c>
      <c r="AL1279">
        <v>17</v>
      </c>
      <c r="AM1279">
        <v>45</v>
      </c>
      <c r="AN1279">
        <v>3</v>
      </c>
      <c r="AO1279">
        <v>3</v>
      </c>
      <c r="AP1279">
        <v>3</v>
      </c>
      <c r="AQ1279">
        <v>27</v>
      </c>
      <c r="AR1279">
        <v>27</v>
      </c>
      <c r="AS1279">
        <v>27</v>
      </c>
      <c r="AT1279">
        <v>3</v>
      </c>
      <c r="AU1279">
        <v>17</v>
      </c>
      <c r="AV1279">
        <v>27</v>
      </c>
      <c r="AW1279">
        <v>17</v>
      </c>
      <c r="AX1279">
        <v>0</v>
      </c>
      <c r="AY1279" t="s">
        <v>159</v>
      </c>
      <c r="AZ1279" t="s">
        <v>1455</v>
      </c>
      <c r="BA1279" t="s">
        <v>825</v>
      </c>
      <c r="BB1279" t="s">
        <v>1797</v>
      </c>
      <c r="BC1279" t="s">
        <v>163</v>
      </c>
      <c r="BD1279" t="b">
        <v>0</v>
      </c>
      <c r="BE1279">
        <v>5.53</v>
      </c>
      <c r="BF1279" t="b">
        <v>1</v>
      </c>
      <c r="BH1279" t="s">
        <v>164</v>
      </c>
      <c r="BI1279" t="s">
        <v>1798</v>
      </c>
      <c r="BJ1279" t="b">
        <v>0</v>
      </c>
      <c r="BK1279" t="s">
        <v>166</v>
      </c>
      <c r="BL1279" t="b">
        <v>0</v>
      </c>
      <c r="BM1279">
        <v>18</v>
      </c>
      <c r="BN1279" t="s">
        <v>167</v>
      </c>
      <c r="BO1279" t="s">
        <v>168</v>
      </c>
      <c r="BP1279" t="s">
        <v>167</v>
      </c>
      <c r="BQ1279" t="s">
        <v>169</v>
      </c>
      <c r="BR1279">
        <v>768</v>
      </c>
      <c r="BS1279" t="s">
        <v>156</v>
      </c>
      <c r="BT1279" t="s">
        <v>189</v>
      </c>
      <c r="BU1279" t="s">
        <v>310</v>
      </c>
      <c r="BV1279" t="s">
        <v>302</v>
      </c>
      <c r="BW1279">
        <v>17</v>
      </c>
      <c r="BX1279">
        <v>4</v>
      </c>
      <c r="BY1279">
        <v>0</v>
      </c>
      <c r="BZ1279">
        <v>6</v>
      </c>
      <c r="CA1279" t="s">
        <v>1799</v>
      </c>
      <c r="CB1279" t="s">
        <v>156</v>
      </c>
      <c r="CC1279">
        <v>7</v>
      </c>
      <c r="CD1279" t="b">
        <v>0</v>
      </c>
      <c r="CE1279" t="s">
        <v>172</v>
      </c>
      <c r="CF1279" t="s">
        <v>1800</v>
      </c>
      <c r="CG1279">
        <v>18</v>
      </c>
      <c r="CH1279">
        <v>0</v>
      </c>
      <c r="CI1279" t="s">
        <v>301</v>
      </c>
      <c r="CJ1279" t="s">
        <v>430</v>
      </c>
      <c r="CK1279" t="s">
        <v>430</v>
      </c>
      <c r="CL1279" t="s">
        <v>430</v>
      </c>
      <c r="CM1279" t="s">
        <v>430</v>
      </c>
      <c r="CN1279" t="s">
        <v>430</v>
      </c>
      <c r="CO1279" t="s">
        <v>301</v>
      </c>
      <c r="CP1279" t="s">
        <v>430</v>
      </c>
      <c r="CQ1279">
        <v>1</v>
      </c>
      <c r="CR1279">
        <v>2609</v>
      </c>
      <c r="CS1279">
        <f t="shared" si="85"/>
        <v>2609</v>
      </c>
      <c r="CT1279">
        <f t="shared" si="87"/>
        <v>1754.1666666666667</v>
      </c>
      <c r="CU1279">
        <f t="shared" si="88"/>
        <v>1027.8344964207615</v>
      </c>
      <c r="CV1279">
        <f t="shared" si="86"/>
        <v>2609</v>
      </c>
      <c r="CW1279">
        <v>46565</v>
      </c>
      <c r="CX1279">
        <v>5308</v>
      </c>
      <c r="CY1279">
        <v>869</v>
      </c>
      <c r="CZ1279">
        <v>813</v>
      </c>
      <c r="DA1279">
        <v>8173</v>
      </c>
      <c r="DB1279">
        <v>2609</v>
      </c>
      <c r="DC1279">
        <v>14899</v>
      </c>
      <c r="DD1279">
        <v>4414</v>
      </c>
      <c r="DE1279">
        <v>2</v>
      </c>
      <c r="DF1279" t="s">
        <v>156</v>
      </c>
      <c r="DG1279">
        <v>1024</v>
      </c>
      <c r="DH1279">
        <v>2</v>
      </c>
      <c r="DI1279">
        <v>48000</v>
      </c>
      <c r="DJ1279">
        <v>-16</v>
      </c>
      <c r="DK1279" t="s">
        <v>176</v>
      </c>
      <c r="DL1279">
        <v>13</v>
      </c>
      <c r="DM1279" t="s">
        <v>177</v>
      </c>
      <c r="DN1279">
        <v>335753</v>
      </c>
      <c r="DO1279">
        <v>330442</v>
      </c>
      <c r="DP1279">
        <v>11035</v>
      </c>
      <c r="DQ1279">
        <v>521254</v>
      </c>
      <c r="DR1279">
        <v>522840</v>
      </c>
      <c r="DS1279">
        <v>330433</v>
      </c>
      <c r="DT1279">
        <v>521254</v>
      </c>
      <c r="DU1279">
        <v>326017</v>
      </c>
      <c r="DV1279" t="s">
        <v>158</v>
      </c>
      <c r="DW1279">
        <v>321896</v>
      </c>
      <c r="DX1279">
        <v>261772</v>
      </c>
      <c r="DY1279">
        <v>277648</v>
      </c>
      <c r="DZ1279">
        <v>2851</v>
      </c>
      <c r="EA1279">
        <v>2715</v>
      </c>
      <c r="EB1279">
        <v>520501</v>
      </c>
      <c r="EC1279">
        <v>261771</v>
      </c>
      <c r="ED1279">
        <v>261771</v>
      </c>
      <c r="EE1279">
        <v>2848</v>
      </c>
      <c r="EF1279">
        <v>526787</v>
      </c>
      <c r="EG1279">
        <v>524840</v>
      </c>
      <c r="EH1279">
        <v>529397</v>
      </c>
      <c r="EI1279">
        <v>262641</v>
      </c>
      <c r="EJ1279">
        <v>278461</v>
      </c>
      <c r="EK1279">
        <v>262746</v>
      </c>
      <c r="EL1279">
        <v>326017</v>
      </c>
      <c r="EM1279">
        <v>323896</v>
      </c>
      <c r="EN1279">
        <v>330432</v>
      </c>
      <c r="EO1279" t="s">
        <v>158</v>
      </c>
      <c r="EP1279">
        <v>526787</v>
      </c>
      <c r="EQ1279">
        <v>321891</v>
      </c>
      <c r="ER1279">
        <v>520499</v>
      </c>
      <c r="ES1279">
        <v>382319</v>
      </c>
      <c r="ET1279" t="s">
        <v>178</v>
      </c>
      <c r="EU1279">
        <v>18</v>
      </c>
      <c r="EV1279" t="s">
        <v>1857</v>
      </c>
      <c r="EW1279">
        <v>18</v>
      </c>
      <c r="EX1279" t="s">
        <v>305</v>
      </c>
      <c r="EY1279" t="s">
        <v>169</v>
      </c>
      <c r="EZ1279">
        <v>1024</v>
      </c>
      <c r="FA1279">
        <v>-115</v>
      </c>
      <c r="FB1279">
        <v>165</v>
      </c>
    </row>
    <row r="1280" spans="1:158" x14ac:dyDescent="0.35">
      <c r="A1280">
        <v>100</v>
      </c>
      <c r="B1280">
        <v>100</v>
      </c>
      <c r="C1280">
        <v>1737</v>
      </c>
      <c r="D1280">
        <v>1737</v>
      </c>
      <c r="E1280" t="s">
        <v>155</v>
      </c>
      <c r="F1280" t="s">
        <v>156</v>
      </c>
      <c r="G1280" t="s">
        <v>156</v>
      </c>
      <c r="H1280" t="s">
        <v>156</v>
      </c>
      <c r="I1280">
        <v>0</v>
      </c>
      <c r="J1280" t="s">
        <v>157</v>
      </c>
      <c r="K1280">
        <v>1</v>
      </c>
      <c r="L1280" t="s">
        <v>154</v>
      </c>
      <c r="M1280" t="s">
        <v>154</v>
      </c>
      <c r="N1280" t="s">
        <v>154</v>
      </c>
      <c r="O1280">
        <v>1</v>
      </c>
      <c r="P1280" t="s">
        <v>154</v>
      </c>
      <c r="Q1280" t="s">
        <v>154</v>
      </c>
      <c r="R1280" t="s">
        <v>306</v>
      </c>
      <c r="S1280">
        <v>0</v>
      </c>
      <c r="T1280">
        <v>3</v>
      </c>
      <c r="U1280">
        <v>0</v>
      </c>
      <c r="V1280">
        <v>18</v>
      </c>
      <c r="W1280">
        <v>18</v>
      </c>
      <c r="X1280">
        <v>3</v>
      </c>
      <c r="Y1280">
        <v>18</v>
      </c>
      <c r="Z1280">
        <v>27</v>
      </c>
      <c r="AA1280">
        <v>0</v>
      </c>
      <c r="AB1280">
        <v>27</v>
      </c>
      <c r="AC1280">
        <v>3</v>
      </c>
      <c r="AD1280">
        <v>3</v>
      </c>
      <c r="AE1280">
        <v>0</v>
      </c>
      <c r="AF1280">
        <v>0</v>
      </c>
      <c r="AG1280">
        <v>18</v>
      </c>
      <c r="AH1280">
        <v>3</v>
      </c>
      <c r="AI1280">
        <v>3</v>
      </c>
      <c r="AJ1280">
        <v>0</v>
      </c>
      <c r="AK1280">
        <v>18</v>
      </c>
      <c r="AL1280">
        <v>18</v>
      </c>
      <c r="AM1280">
        <v>46</v>
      </c>
      <c r="AN1280">
        <v>3</v>
      </c>
      <c r="AO1280">
        <v>3</v>
      </c>
      <c r="AP1280">
        <v>3</v>
      </c>
      <c r="AQ1280">
        <v>27</v>
      </c>
      <c r="AR1280">
        <v>27</v>
      </c>
      <c r="AS1280">
        <v>27</v>
      </c>
      <c r="AT1280">
        <v>3</v>
      </c>
      <c r="AU1280">
        <v>18</v>
      </c>
      <c r="AV1280">
        <v>27</v>
      </c>
      <c r="AW1280">
        <v>18</v>
      </c>
      <c r="AX1280">
        <v>0</v>
      </c>
      <c r="AY1280" t="s">
        <v>159</v>
      </c>
      <c r="AZ1280" t="s">
        <v>1455</v>
      </c>
      <c r="BA1280" t="s">
        <v>825</v>
      </c>
      <c r="BB1280" t="s">
        <v>1797</v>
      </c>
      <c r="BC1280" t="s">
        <v>163</v>
      </c>
      <c r="BD1280" t="b">
        <v>0</v>
      </c>
      <c r="BE1280" t="s">
        <v>167</v>
      </c>
      <c r="BF1280" t="b">
        <v>1</v>
      </c>
      <c r="BH1280" t="s">
        <v>164</v>
      </c>
      <c r="BI1280" t="s">
        <v>1798</v>
      </c>
      <c r="BJ1280" t="b">
        <v>0</v>
      </c>
      <c r="BK1280" t="s">
        <v>166</v>
      </c>
      <c r="BL1280" t="b">
        <v>0</v>
      </c>
      <c r="BM1280">
        <v>18</v>
      </c>
      <c r="BN1280" t="s">
        <v>167</v>
      </c>
      <c r="BO1280" t="s">
        <v>168</v>
      </c>
      <c r="BP1280" t="s">
        <v>167</v>
      </c>
      <c r="BQ1280" t="s">
        <v>169</v>
      </c>
      <c r="BR1280">
        <v>768</v>
      </c>
      <c r="BS1280" t="s">
        <v>156</v>
      </c>
      <c r="BT1280" t="s">
        <v>189</v>
      </c>
      <c r="BU1280" t="s">
        <v>185</v>
      </c>
      <c r="BV1280" t="s">
        <v>334</v>
      </c>
      <c r="BW1280">
        <v>18</v>
      </c>
      <c r="BX1280">
        <v>4</v>
      </c>
      <c r="BY1280">
        <v>0</v>
      </c>
      <c r="BZ1280">
        <v>6</v>
      </c>
      <c r="CA1280" t="s">
        <v>1799</v>
      </c>
      <c r="CB1280" t="s">
        <v>156</v>
      </c>
      <c r="CC1280">
        <v>7</v>
      </c>
      <c r="CD1280" t="b">
        <v>0</v>
      </c>
      <c r="CE1280" t="s">
        <v>172</v>
      </c>
      <c r="CF1280" t="s">
        <v>1800</v>
      </c>
      <c r="CG1280">
        <v>54</v>
      </c>
      <c r="CH1280">
        <v>0</v>
      </c>
      <c r="CI1280" t="s">
        <v>306</v>
      </c>
      <c r="CJ1280" t="s">
        <v>430</v>
      </c>
      <c r="CK1280" t="s">
        <v>430</v>
      </c>
      <c r="CL1280" t="s">
        <v>430</v>
      </c>
      <c r="CM1280" t="s">
        <v>430</v>
      </c>
      <c r="CN1280" t="s">
        <v>430</v>
      </c>
      <c r="CO1280" t="s">
        <v>306</v>
      </c>
      <c r="CP1280" t="s">
        <v>430</v>
      </c>
      <c r="CQ1280">
        <v>1</v>
      </c>
      <c r="CR1280">
        <v>428</v>
      </c>
      <c r="CS1280" t="str">
        <f t="shared" si="85"/>
        <v>-</v>
      </c>
      <c r="CT1280">
        <f t="shared" si="87"/>
        <v>1754.1666666666667</v>
      </c>
      <c r="CU1280">
        <f t="shared" si="88"/>
        <v>1027.8344964207615</v>
      </c>
      <c r="CV1280" t="str">
        <f t="shared" si="86"/>
        <v>-</v>
      </c>
      <c r="CW1280">
        <v>46565</v>
      </c>
      <c r="CX1280">
        <v>5308</v>
      </c>
      <c r="CY1280">
        <v>869</v>
      </c>
      <c r="CZ1280">
        <v>813</v>
      </c>
      <c r="DA1280">
        <v>8173</v>
      </c>
      <c r="DB1280">
        <v>428</v>
      </c>
      <c r="DC1280">
        <v>14899</v>
      </c>
      <c r="DD1280">
        <v>4414</v>
      </c>
      <c r="DE1280">
        <v>2</v>
      </c>
      <c r="DF1280" t="s">
        <v>156</v>
      </c>
      <c r="DG1280">
        <v>1024</v>
      </c>
      <c r="DH1280">
        <v>2</v>
      </c>
      <c r="DI1280">
        <v>48000</v>
      </c>
      <c r="DJ1280">
        <v>-16</v>
      </c>
      <c r="DK1280" t="s">
        <v>176</v>
      </c>
      <c r="DL1280">
        <v>13</v>
      </c>
      <c r="DM1280" t="s">
        <v>177</v>
      </c>
      <c r="DN1280">
        <v>335753</v>
      </c>
      <c r="DO1280">
        <v>330442</v>
      </c>
      <c r="DP1280">
        <v>11035</v>
      </c>
      <c r="DQ1280">
        <v>530171</v>
      </c>
      <c r="DR1280">
        <v>531930</v>
      </c>
      <c r="DS1280">
        <v>330433</v>
      </c>
      <c r="DT1280">
        <v>530171</v>
      </c>
      <c r="DU1280">
        <v>326017</v>
      </c>
      <c r="DV1280" t="s">
        <v>158</v>
      </c>
      <c r="DW1280">
        <v>321896</v>
      </c>
      <c r="DX1280">
        <v>261772</v>
      </c>
      <c r="DY1280">
        <v>277648</v>
      </c>
      <c r="DZ1280">
        <v>2851</v>
      </c>
      <c r="EA1280">
        <v>2715</v>
      </c>
      <c r="EB1280">
        <v>529416</v>
      </c>
      <c r="EC1280">
        <v>261771</v>
      </c>
      <c r="ED1280">
        <v>261771</v>
      </c>
      <c r="EE1280">
        <v>2848</v>
      </c>
      <c r="EF1280">
        <v>535785</v>
      </c>
      <c r="EG1280">
        <v>533930</v>
      </c>
      <c r="EH1280">
        <v>536214</v>
      </c>
      <c r="EI1280">
        <v>262641</v>
      </c>
      <c r="EJ1280">
        <v>278461</v>
      </c>
      <c r="EK1280">
        <v>262746</v>
      </c>
      <c r="EL1280">
        <v>326017</v>
      </c>
      <c r="EM1280">
        <v>323896</v>
      </c>
      <c r="EN1280">
        <v>330432</v>
      </c>
      <c r="EO1280" t="s">
        <v>158</v>
      </c>
      <c r="EP1280">
        <v>535785</v>
      </c>
      <c r="EQ1280">
        <v>321891</v>
      </c>
      <c r="ER1280">
        <v>529415</v>
      </c>
      <c r="ES1280">
        <v>382319</v>
      </c>
      <c r="ET1280" t="s">
        <v>178</v>
      </c>
      <c r="EU1280">
        <v>19</v>
      </c>
      <c r="EV1280" t="s">
        <v>1858</v>
      </c>
      <c r="EW1280">
        <v>19</v>
      </c>
      <c r="EX1280" t="s">
        <v>309</v>
      </c>
      <c r="EY1280" t="s">
        <v>169</v>
      </c>
      <c r="EZ1280">
        <v>1024</v>
      </c>
      <c r="FA1280">
        <v>-115</v>
      </c>
      <c r="FB1280">
        <v>165</v>
      </c>
    </row>
    <row r="1281" spans="1:158" x14ac:dyDescent="0.35">
      <c r="A1281">
        <v>100</v>
      </c>
      <c r="B1281">
        <v>100</v>
      </c>
      <c r="C1281">
        <v>1769</v>
      </c>
      <c r="D1281">
        <v>1769</v>
      </c>
      <c r="E1281" t="s">
        <v>155</v>
      </c>
      <c r="F1281" t="s">
        <v>156</v>
      </c>
      <c r="G1281" t="s">
        <v>156</v>
      </c>
      <c r="H1281" t="s">
        <v>156</v>
      </c>
      <c r="I1281">
        <v>0</v>
      </c>
      <c r="J1281" t="s">
        <v>157</v>
      </c>
      <c r="K1281">
        <v>1</v>
      </c>
      <c r="L1281" t="s">
        <v>154</v>
      </c>
      <c r="M1281" t="s">
        <v>154</v>
      </c>
      <c r="N1281" t="s">
        <v>154</v>
      </c>
      <c r="O1281">
        <v>1</v>
      </c>
      <c r="P1281" t="s">
        <v>154</v>
      </c>
      <c r="Q1281" t="s">
        <v>154</v>
      </c>
      <c r="R1281" t="s">
        <v>301</v>
      </c>
      <c r="S1281">
        <v>0</v>
      </c>
      <c r="T1281">
        <v>3</v>
      </c>
      <c r="U1281">
        <v>0</v>
      </c>
      <c r="V1281">
        <v>19</v>
      </c>
      <c r="W1281">
        <v>19</v>
      </c>
      <c r="X1281">
        <v>3</v>
      </c>
      <c r="Y1281">
        <v>19</v>
      </c>
      <c r="Z1281">
        <v>27</v>
      </c>
      <c r="AA1281">
        <v>0</v>
      </c>
      <c r="AB1281">
        <v>27</v>
      </c>
      <c r="AC1281">
        <v>3</v>
      </c>
      <c r="AD1281">
        <v>3</v>
      </c>
      <c r="AE1281">
        <v>0</v>
      </c>
      <c r="AF1281">
        <v>0</v>
      </c>
      <c r="AG1281">
        <v>19</v>
      </c>
      <c r="AH1281">
        <v>3</v>
      </c>
      <c r="AI1281">
        <v>3</v>
      </c>
      <c r="AJ1281">
        <v>0</v>
      </c>
      <c r="AK1281">
        <v>19</v>
      </c>
      <c r="AL1281">
        <v>19</v>
      </c>
      <c r="AM1281">
        <v>47</v>
      </c>
      <c r="AN1281">
        <v>3</v>
      </c>
      <c r="AO1281">
        <v>3</v>
      </c>
      <c r="AP1281">
        <v>3</v>
      </c>
      <c r="AQ1281">
        <v>27</v>
      </c>
      <c r="AR1281">
        <v>27</v>
      </c>
      <c r="AS1281">
        <v>27</v>
      </c>
      <c r="AT1281">
        <v>3</v>
      </c>
      <c r="AU1281">
        <v>19</v>
      </c>
      <c r="AV1281">
        <v>27</v>
      </c>
      <c r="AW1281">
        <v>19</v>
      </c>
      <c r="AX1281">
        <v>0</v>
      </c>
      <c r="AY1281" t="s">
        <v>159</v>
      </c>
      <c r="AZ1281" t="s">
        <v>1455</v>
      </c>
      <c r="BA1281" t="s">
        <v>825</v>
      </c>
      <c r="BB1281" t="s">
        <v>1797</v>
      </c>
      <c r="BC1281" t="s">
        <v>163</v>
      </c>
      <c r="BD1281" t="b">
        <v>0</v>
      </c>
      <c r="BE1281">
        <v>2.85</v>
      </c>
      <c r="BF1281" t="b">
        <v>1</v>
      </c>
      <c r="BH1281" t="s">
        <v>164</v>
      </c>
      <c r="BI1281" t="s">
        <v>1798</v>
      </c>
      <c r="BJ1281" t="b">
        <v>0</v>
      </c>
      <c r="BK1281" t="s">
        <v>166</v>
      </c>
      <c r="BL1281" t="b">
        <v>0</v>
      </c>
      <c r="BM1281">
        <v>18</v>
      </c>
      <c r="BN1281" t="s">
        <v>167</v>
      </c>
      <c r="BO1281" t="s">
        <v>168</v>
      </c>
      <c r="BP1281" t="s">
        <v>167</v>
      </c>
      <c r="BQ1281" t="s">
        <v>169</v>
      </c>
      <c r="BR1281">
        <v>768</v>
      </c>
      <c r="BS1281" t="s">
        <v>156</v>
      </c>
      <c r="BT1281" t="s">
        <v>189</v>
      </c>
      <c r="BU1281" t="s">
        <v>310</v>
      </c>
      <c r="BV1281" t="s">
        <v>316</v>
      </c>
      <c r="BW1281">
        <v>19</v>
      </c>
      <c r="BX1281">
        <v>4</v>
      </c>
      <c r="BY1281">
        <v>0</v>
      </c>
      <c r="BZ1281">
        <v>6</v>
      </c>
      <c r="CA1281" t="s">
        <v>1799</v>
      </c>
      <c r="CB1281" t="s">
        <v>156</v>
      </c>
      <c r="CC1281">
        <v>7</v>
      </c>
      <c r="CD1281" t="b">
        <v>0</v>
      </c>
      <c r="CE1281" t="s">
        <v>172</v>
      </c>
      <c r="CF1281" t="s">
        <v>1800</v>
      </c>
      <c r="CG1281">
        <v>25</v>
      </c>
      <c r="CH1281">
        <v>0</v>
      </c>
      <c r="CI1281" t="s">
        <v>301</v>
      </c>
      <c r="CJ1281" t="s">
        <v>430</v>
      </c>
      <c r="CK1281" t="s">
        <v>430</v>
      </c>
      <c r="CL1281" t="s">
        <v>430</v>
      </c>
      <c r="CM1281" t="s">
        <v>430</v>
      </c>
      <c r="CN1281" t="s">
        <v>430</v>
      </c>
      <c r="CO1281" t="s">
        <v>301</v>
      </c>
      <c r="CP1281" t="s">
        <v>430</v>
      </c>
      <c r="CQ1281">
        <v>1</v>
      </c>
      <c r="CR1281">
        <v>2376</v>
      </c>
      <c r="CS1281">
        <f t="shared" si="85"/>
        <v>2376</v>
      </c>
      <c r="CT1281">
        <f t="shared" si="87"/>
        <v>1754.1666666666667</v>
      </c>
      <c r="CU1281">
        <f t="shared" si="88"/>
        <v>1027.8344964207615</v>
      </c>
      <c r="CV1281">
        <f t="shared" si="86"/>
        <v>2376</v>
      </c>
      <c r="CW1281">
        <v>46565</v>
      </c>
      <c r="CX1281">
        <v>5308</v>
      </c>
      <c r="CY1281">
        <v>869</v>
      </c>
      <c r="CZ1281">
        <v>813</v>
      </c>
      <c r="DA1281">
        <v>8173</v>
      </c>
      <c r="DB1281">
        <v>2376</v>
      </c>
      <c r="DC1281">
        <v>14899</v>
      </c>
      <c r="DD1281">
        <v>4414</v>
      </c>
      <c r="DE1281">
        <v>2</v>
      </c>
      <c r="DF1281" t="s">
        <v>156</v>
      </c>
      <c r="DG1281">
        <v>1024</v>
      </c>
      <c r="DH1281">
        <v>2</v>
      </c>
      <c r="DI1281">
        <v>48000</v>
      </c>
      <c r="DJ1281">
        <v>-16</v>
      </c>
      <c r="DK1281" t="s">
        <v>176</v>
      </c>
      <c r="DL1281">
        <v>13</v>
      </c>
      <c r="DM1281" t="s">
        <v>177</v>
      </c>
      <c r="DN1281">
        <v>335753</v>
      </c>
      <c r="DO1281">
        <v>330442</v>
      </c>
      <c r="DP1281">
        <v>11035</v>
      </c>
      <c r="DQ1281">
        <v>536989</v>
      </c>
      <c r="DR1281">
        <v>538583</v>
      </c>
      <c r="DS1281">
        <v>330433</v>
      </c>
      <c r="DT1281">
        <v>536988</v>
      </c>
      <c r="DU1281">
        <v>326017</v>
      </c>
      <c r="DV1281" t="s">
        <v>158</v>
      </c>
      <c r="DW1281">
        <v>321896</v>
      </c>
      <c r="DX1281">
        <v>261772</v>
      </c>
      <c r="DY1281">
        <v>277648</v>
      </c>
      <c r="DZ1281">
        <v>2851</v>
      </c>
      <c r="EA1281">
        <v>2715</v>
      </c>
      <c r="EB1281">
        <v>536235</v>
      </c>
      <c r="EC1281">
        <v>261771</v>
      </c>
      <c r="ED1281">
        <v>261771</v>
      </c>
      <c r="EE1281">
        <v>2848</v>
      </c>
      <c r="EF1281">
        <v>542530</v>
      </c>
      <c r="EG1281">
        <v>540583</v>
      </c>
      <c r="EH1281">
        <v>544907</v>
      </c>
      <c r="EI1281">
        <v>262641</v>
      </c>
      <c r="EJ1281">
        <v>278461</v>
      </c>
      <c r="EK1281">
        <v>262746</v>
      </c>
      <c r="EL1281">
        <v>326017</v>
      </c>
      <c r="EM1281">
        <v>323896</v>
      </c>
      <c r="EN1281">
        <v>330432</v>
      </c>
      <c r="EO1281" t="s">
        <v>158</v>
      </c>
      <c r="EP1281">
        <v>542530</v>
      </c>
      <c r="EQ1281">
        <v>321891</v>
      </c>
      <c r="ER1281">
        <v>536234</v>
      </c>
      <c r="ES1281">
        <v>382319</v>
      </c>
      <c r="ET1281" t="s">
        <v>178</v>
      </c>
      <c r="EU1281">
        <v>20</v>
      </c>
      <c r="EV1281" t="s">
        <v>1859</v>
      </c>
      <c r="EW1281">
        <v>20</v>
      </c>
      <c r="EX1281" t="s">
        <v>305</v>
      </c>
      <c r="EY1281" t="s">
        <v>169</v>
      </c>
      <c r="EZ1281">
        <v>1024</v>
      </c>
      <c r="FA1281">
        <v>-115</v>
      </c>
      <c r="FB1281">
        <v>165</v>
      </c>
    </row>
    <row r="1282" spans="1:158" x14ac:dyDescent="0.35">
      <c r="A1282">
        <v>100</v>
      </c>
      <c r="B1282">
        <v>100</v>
      </c>
      <c r="C1282">
        <v>1727</v>
      </c>
      <c r="D1282">
        <v>1727</v>
      </c>
      <c r="E1282" t="s">
        <v>155</v>
      </c>
      <c r="F1282" t="s">
        <v>156</v>
      </c>
      <c r="G1282" t="s">
        <v>156</v>
      </c>
      <c r="H1282" t="s">
        <v>156</v>
      </c>
      <c r="I1282">
        <v>0</v>
      </c>
      <c r="J1282" t="s">
        <v>157</v>
      </c>
      <c r="K1282">
        <v>1</v>
      </c>
      <c r="L1282" t="s">
        <v>154</v>
      </c>
      <c r="M1282" t="s">
        <v>154</v>
      </c>
      <c r="N1282" t="s">
        <v>154</v>
      </c>
      <c r="O1282">
        <v>1</v>
      </c>
      <c r="P1282" t="s">
        <v>154</v>
      </c>
      <c r="Q1282" t="s">
        <v>154</v>
      </c>
      <c r="R1282" t="s">
        <v>306</v>
      </c>
      <c r="S1282">
        <v>0</v>
      </c>
      <c r="T1282">
        <v>3</v>
      </c>
      <c r="U1282">
        <v>0</v>
      </c>
      <c r="V1282">
        <v>20</v>
      </c>
      <c r="W1282">
        <v>20</v>
      </c>
      <c r="X1282">
        <v>3</v>
      </c>
      <c r="Y1282">
        <v>20</v>
      </c>
      <c r="Z1282">
        <v>27</v>
      </c>
      <c r="AA1282">
        <v>0</v>
      </c>
      <c r="AB1282">
        <v>27</v>
      </c>
      <c r="AC1282">
        <v>3</v>
      </c>
      <c r="AD1282">
        <v>3</v>
      </c>
      <c r="AE1282">
        <v>0</v>
      </c>
      <c r="AF1282">
        <v>0</v>
      </c>
      <c r="AG1282">
        <v>20</v>
      </c>
      <c r="AH1282">
        <v>3</v>
      </c>
      <c r="AI1282">
        <v>3</v>
      </c>
      <c r="AJ1282">
        <v>0</v>
      </c>
      <c r="AK1282">
        <v>20</v>
      </c>
      <c r="AL1282">
        <v>20</v>
      </c>
      <c r="AM1282">
        <v>48</v>
      </c>
      <c r="AN1282">
        <v>3</v>
      </c>
      <c r="AO1282">
        <v>3</v>
      </c>
      <c r="AP1282">
        <v>3</v>
      </c>
      <c r="AQ1282">
        <v>27</v>
      </c>
      <c r="AR1282">
        <v>27</v>
      </c>
      <c r="AS1282">
        <v>27</v>
      </c>
      <c r="AT1282">
        <v>3</v>
      </c>
      <c r="AU1282">
        <v>20</v>
      </c>
      <c r="AV1282">
        <v>27</v>
      </c>
      <c r="AW1282">
        <v>20</v>
      </c>
      <c r="AX1282">
        <v>0</v>
      </c>
      <c r="AY1282" t="s">
        <v>159</v>
      </c>
      <c r="AZ1282" t="s">
        <v>1455</v>
      </c>
      <c r="BA1282" t="s">
        <v>825</v>
      </c>
      <c r="BB1282" t="s">
        <v>1797</v>
      </c>
      <c r="BC1282" t="s">
        <v>163</v>
      </c>
      <c r="BD1282" t="b">
        <v>0</v>
      </c>
      <c r="BE1282" t="s">
        <v>167</v>
      </c>
      <c r="BF1282" t="b">
        <v>1</v>
      </c>
      <c r="BH1282" t="s">
        <v>164</v>
      </c>
      <c r="BI1282" t="s">
        <v>1798</v>
      </c>
      <c r="BJ1282" t="b">
        <v>0</v>
      </c>
      <c r="BK1282" t="s">
        <v>166</v>
      </c>
      <c r="BL1282" t="b">
        <v>0</v>
      </c>
      <c r="BM1282">
        <v>18</v>
      </c>
      <c r="BN1282" t="s">
        <v>167</v>
      </c>
      <c r="BO1282" t="s">
        <v>168</v>
      </c>
      <c r="BP1282" t="s">
        <v>167</v>
      </c>
      <c r="BQ1282" t="s">
        <v>169</v>
      </c>
      <c r="BR1282">
        <v>768</v>
      </c>
      <c r="BS1282" t="s">
        <v>156</v>
      </c>
      <c r="BT1282" t="s">
        <v>189</v>
      </c>
      <c r="BU1282" t="s">
        <v>310</v>
      </c>
      <c r="BV1282" t="s">
        <v>324</v>
      </c>
      <c r="BW1282">
        <v>20</v>
      </c>
      <c r="BX1282">
        <v>4</v>
      </c>
      <c r="BY1282">
        <v>0</v>
      </c>
      <c r="BZ1282">
        <v>6</v>
      </c>
      <c r="CA1282" t="s">
        <v>1799</v>
      </c>
      <c r="CB1282" t="s">
        <v>156</v>
      </c>
      <c r="CC1282">
        <v>7</v>
      </c>
      <c r="CD1282" t="b">
        <v>0</v>
      </c>
      <c r="CE1282" t="s">
        <v>172</v>
      </c>
      <c r="CF1282" t="s">
        <v>1800</v>
      </c>
      <c r="CG1282">
        <v>60</v>
      </c>
      <c r="CH1282">
        <v>0</v>
      </c>
      <c r="CI1282" t="s">
        <v>306</v>
      </c>
      <c r="CJ1282" t="s">
        <v>430</v>
      </c>
      <c r="CK1282" t="s">
        <v>430</v>
      </c>
      <c r="CL1282" t="s">
        <v>430</v>
      </c>
      <c r="CM1282" t="s">
        <v>430</v>
      </c>
      <c r="CN1282" t="s">
        <v>430</v>
      </c>
      <c r="CO1282" t="s">
        <v>306</v>
      </c>
      <c r="CP1282" t="s">
        <v>430</v>
      </c>
      <c r="CQ1282">
        <v>1</v>
      </c>
      <c r="CR1282">
        <v>888</v>
      </c>
      <c r="CS1282" t="str">
        <f t="shared" si="85"/>
        <v>-</v>
      </c>
      <c r="CT1282">
        <f t="shared" si="87"/>
        <v>1754.1666666666667</v>
      </c>
      <c r="CU1282">
        <f t="shared" si="88"/>
        <v>1027.8344964207615</v>
      </c>
      <c r="CV1282" t="str">
        <f t="shared" si="86"/>
        <v>-</v>
      </c>
      <c r="CW1282">
        <v>46565</v>
      </c>
      <c r="CX1282">
        <v>5308</v>
      </c>
      <c r="CY1282">
        <v>869</v>
      </c>
      <c r="CZ1282">
        <v>813</v>
      </c>
      <c r="DA1282">
        <v>8173</v>
      </c>
      <c r="DB1282">
        <v>888</v>
      </c>
      <c r="DC1282">
        <v>14899</v>
      </c>
      <c r="DD1282">
        <v>4414</v>
      </c>
      <c r="DE1282">
        <v>2</v>
      </c>
      <c r="DF1282" t="s">
        <v>156</v>
      </c>
      <c r="DG1282">
        <v>1024</v>
      </c>
      <c r="DH1282">
        <v>2</v>
      </c>
      <c r="DI1282">
        <v>48000</v>
      </c>
      <c r="DJ1282">
        <v>-16</v>
      </c>
      <c r="DK1282" t="s">
        <v>176</v>
      </c>
      <c r="DL1282">
        <v>13</v>
      </c>
      <c r="DM1282" t="s">
        <v>177</v>
      </c>
      <c r="DN1282">
        <v>335753</v>
      </c>
      <c r="DO1282">
        <v>330442</v>
      </c>
      <c r="DP1282">
        <v>11035</v>
      </c>
      <c r="DQ1282">
        <v>545679</v>
      </c>
      <c r="DR1282">
        <v>547267</v>
      </c>
      <c r="DS1282">
        <v>330433</v>
      </c>
      <c r="DT1282">
        <v>545679</v>
      </c>
      <c r="DU1282">
        <v>326017</v>
      </c>
      <c r="DV1282" t="s">
        <v>158</v>
      </c>
      <c r="DW1282">
        <v>321896</v>
      </c>
      <c r="DX1282">
        <v>261772</v>
      </c>
      <c r="DY1282">
        <v>277648</v>
      </c>
      <c r="DZ1282">
        <v>2851</v>
      </c>
      <c r="EA1282">
        <v>2715</v>
      </c>
      <c r="EB1282">
        <v>544924</v>
      </c>
      <c r="EC1282">
        <v>261771</v>
      </c>
      <c r="ED1282">
        <v>261771</v>
      </c>
      <c r="EE1282">
        <v>2848</v>
      </c>
      <c r="EF1282">
        <v>550831</v>
      </c>
      <c r="EG1282">
        <v>549267</v>
      </c>
      <c r="EH1282">
        <v>551720</v>
      </c>
      <c r="EI1282">
        <v>262641</v>
      </c>
      <c r="EJ1282">
        <v>278461</v>
      </c>
      <c r="EK1282">
        <v>262746</v>
      </c>
      <c r="EL1282">
        <v>326017</v>
      </c>
      <c r="EM1282">
        <v>323896</v>
      </c>
      <c r="EN1282">
        <v>330432</v>
      </c>
      <c r="EO1282" t="s">
        <v>158</v>
      </c>
      <c r="EP1282">
        <v>550831</v>
      </c>
      <c r="EQ1282">
        <v>321891</v>
      </c>
      <c r="ER1282">
        <v>544922</v>
      </c>
      <c r="ES1282">
        <v>382319</v>
      </c>
      <c r="ET1282" t="s">
        <v>178</v>
      </c>
      <c r="EU1282">
        <v>21</v>
      </c>
      <c r="EV1282" t="s">
        <v>1860</v>
      </c>
      <c r="EW1282">
        <v>21</v>
      </c>
      <c r="EX1282" t="s">
        <v>309</v>
      </c>
      <c r="EY1282" t="s">
        <v>169</v>
      </c>
      <c r="EZ1282">
        <v>1024</v>
      </c>
      <c r="FA1282">
        <v>-115</v>
      </c>
      <c r="FB1282">
        <v>165</v>
      </c>
    </row>
    <row r="1283" spans="1:158" x14ac:dyDescent="0.35">
      <c r="A1283">
        <v>100</v>
      </c>
      <c r="B1283">
        <v>100</v>
      </c>
      <c r="C1283">
        <v>1763</v>
      </c>
      <c r="D1283">
        <v>1763</v>
      </c>
      <c r="E1283" t="s">
        <v>155</v>
      </c>
      <c r="F1283" t="s">
        <v>156</v>
      </c>
      <c r="G1283" t="s">
        <v>156</v>
      </c>
      <c r="H1283" t="s">
        <v>156</v>
      </c>
      <c r="I1283">
        <v>0</v>
      </c>
      <c r="J1283" t="s">
        <v>157</v>
      </c>
      <c r="K1283">
        <v>1</v>
      </c>
      <c r="L1283" t="s">
        <v>154</v>
      </c>
      <c r="M1283" t="s">
        <v>154</v>
      </c>
      <c r="N1283" t="s">
        <v>154</v>
      </c>
      <c r="O1283">
        <v>1</v>
      </c>
      <c r="P1283" t="s">
        <v>154</v>
      </c>
      <c r="Q1283" t="s">
        <v>154</v>
      </c>
      <c r="R1283" t="s">
        <v>301</v>
      </c>
      <c r="S1283">
        <v>0</v>
      </c>
      <c r="T1283">
        <v>3</v>
      </c>
      <c r="U1283">
        <v>0</v>
      </c>
      <c r="V1283">
        <v>21</v>
      </c>
      <c r="W1283">
        <v>21</v>
      </c>
      <c r="X1283">
        <v>3</v>
      </c>
      <c r="Y1283">
        <v>21</v>
      </c>
      <c r="Z1283">
        <v>27</v>
      </c>
      <c r="AA1283">
        <v>0</v>
      </c>
      <c r="AB1283">
        <v>27</v>
      </c>
      <c r="AC1283">
        <v>3</v>
      </c>
      <c r="AD1283">
        <v>3</v>
      </c>
      <c r="AE1283">
        <v>0</v>
      </c>
      <c r="AF1283">
        <v>0</v>
      </c>
      <c r="AG1283">
        <v>21</v>
      </c>
      <c r="AH1283">
        <v>3</v>
      </c>
      <c r="AI1283">
        <v>3</v>
      </c>
      <c r="AJ1283">
        <v>0</v>
      </c>
      <c r="AK1283">
        <v>21</v>
      </c>
      <c r="AL1283">
        <v>21</v>
      </c>
      <c r="AM1283">
        <v>49</v>
      </c>
      <c r="AN1283">
        <v>3</v>
      </c>
      <c r="AO1283">
        <v>3</v>
      </c>
      <c r="AP1283">
        <v>3</v>
      </c>
      <c r="AQ1283">
        <v>27</v>
      </c>
      <c r="AR1283">
        <v>27</v>
      </c>
      <c r="AS1283">
        <v>27</v>
      </c>
      <c r="AT1283">
        <v>3</v>
      </c>
      <c r="AU1283">
        <v>21</v>
      </c>
      <c r="AV1283">
        <v>27</v>
      </c>
      <c r="AW1283">
        <v>21</v>
      </c>
      <c r="AX1283">
        <v>0</v>
      </c>
      <c r="AY1283" t="s">
        <v>159</v>
      </c>
      <c r="AZ1283" t="s">
        <v>1455</v>
      </c>
      <c r="BA1283" t="s">
        <v>825</v>
      </c>
      <c r="BB1283" t="s">
        <v>1797</v>
      </c>
      <c r="BC1283" t="s">
        <v>163</v>
      </c>
      <c r="BD1283" t="b">
        <v>0</v>
      </c>
      <c r="BE1283">
        <v>8.8699999999999992</v>
      </c>
      <c r="BF1283" t="b">
        <v>1</v>
      </c>
      <c r="BH1283" t="s">
        <v>164</v>
      </c>
      <c r="BI1283" t="s">
        <v>1798</v>
      </c>
      <c r="BJ1283" t="b">
        <v>0</v>
      </c>
      <c r="BK1283" t="s">
        <v>166</v>
      </c>
      <c r="BL1283" t="b">
        <v>0</v>
      </c>
      <c r="BM1283">
        <v>18</v>
      </c>
      <c r="BN1283" t="s">
        <v>167</v>
      </c>
      <c r="BO1283" t="s">
        <v>168</v>
      </c>
      <c r="BP1283" t="s">
        <v>167</v>
      </c>
      <c r="BQ1283" t="s">
        <v>169</v>
      </c>
      <c r="BR1283">
        <v>768</v>
      </c>
      <c r="BS1283" t="s">
        <v>156</v>
      </c>
      <c r="BT1283" t="s">
        <v>189</v>
      </c>
      <c r="BU1283" t="s">
        <v>303</v>
      </c>
      <c r="BV1283" t="s">
        <v>315</v>
      </c>
      <c r="BW1283">
        <v>21</v>
      </c>
      <c r="BX1283">
        <v>4</v>
      </c>
      <c r="BY1283">
        <v>0</v>
      </c>
      <c r="BZ1283">
        <v>6</v>
      </c>
      <c r="CA1283" t="s">
        <v>1799</v>
      </c>
      <c r="CB1283" t="s">
        <v>156</v>
      </c>
      <c r="CC1283">
        <v>7</v>
      </c>
      <c r="CD1283" t="b">
        <v>0</v>
      </c>
      <c r="CE1283" t="s">
        <v>172</v>
      </c>
      <c r="CF1283" t="s">
        <v>1800</v>
      </c>
      <c r="CG1283">
        <v>7</v>
      </c>
      <c r="CH1283">
        <v>0</v>
      </c>
      <c r="CI1283" t="s">
        <v>301</v>
      </c>
      <c r="CJ1283" t="s">
        <v>430</v>
      </c>
      <c r="CK1283" t="s">
        <v>430</v>
      </c>
      <c r="CL1283" t="s">
        <v>430</v>
      </c>
      <c r="CM1283" t="s">
        <v>430</v>
      </c>
      <c r="CN1283" t="s">
        <v>430</v>
      </c>
      <c r="CO1283" t="s">
        <v>301</v>
      </c>
      <c r="CP1283" t="s">
        <v>430</v>
      </c>
      <c r="CQ1283">
        <v>1</v>
      </c>
      <c r="CR1283">
        <v>2528</v>
      </c>
      <c r="CS1283">
        <f t="shared" ref="CS1283:CS1346" si="89">IF(OR(BE1283="NA",BE1283="no"),"-",CR1283)</f>
        <v>2528</v>
      </c>
      <c r="CT1283">
        <f t="shared" si="87"/>
        <v>1754.1666666666667</v>
      </c>
      <c r="CU1283">
        <f t="shared" si="88"/>
        <v>1027.8344964207615</v>
      </c>
      <c r="CV1283">
        <f t="shared" si="86"/>
        <v>2528</v>
      </c>
      <c r="CW1283">
        <v>46565</v>
      </c>
      <c r="CX1283">
        <v>5308</v>
      </c>
      <c r="CY1283">
        <v>869</v>
      </c>
      <c r="CZ1283">
        <v>813</v>
      </c>
      <c r="DA1283">
        <v>8173</v>
      </c>
      <c r="DB1283">
        <v>2528</v>
      </c>
      <c r="DC1283">
        <v>14899</v>
      </c>
      <c r="DD1283">
        <v>4414</v>
      </c>
      <c r="DE1283">
        <v>2</v>
      </c>
      <c r="DF1283" t="s">
        <v>156</v>
      </c>
      <c r="DG1283">
        <v>1024</v>
      </c>
      <c r="DH1283">
        <v>2</v>
      </c>
      <c r="DI1283">
        <v>48000</v>
      </c>
      <c r="DJ1283">
        <v>-16</v>
      </c>
      <c r="DK1283" t="s">
        <v>176</v>
      </c>
      <c r="DL1283">
        <v>13</v>
      </c>
      <c r="DM1283" t="s">
        <v>177</v>
      </c>
      <c r="DN1283">
        <v>335753</v>
      </c>
      <c r="DO1283">
        <v>330442</v>
      </c>
      <c r="DP1283">
        <v>11035</v>
      </c>
      <c r="DQ1283">
        <v>552492</v>
      </c>
      <c r="DR1283">
        <v>554198</v>
      </c>
      <c r="DS1283">
        <v>330433</v>
      </c>
      <c r="DT1283">
        <v>552492</v>
      </c>
      <c r="DU1283">
        <v>326017</v>
      </c>
      <c r="DV1283" t="s">
        <v>158</v>
      </c>
      <c r="DW1283">
        <v>321896</v>
      </c>
      <c r="DX1283">
        <v>261772</v>
      </c>
      <c r="DY1283">
        <v>277648</v>
      </c>
      <c r="DZ1283">
        <v>2851</v>
      </c>
      <c r="EA1283">
        <v>2715</v>
      </c>
      <c r="EB1283">
        <v>551739</v>
      </c>
      <c r="EC1283">
        <v>261771</v>
      </c>
      <c r="ED1283">
        <v>261771</v>
      </c>
      <c r="EE1283">
        <v>2848</v>
      </c>
      <c r="EF1283">
        <v>558320</v>
      </c>
      <c r="EG1283">
        <v>556198</v>
      </c>
      <c r="EH1283">
        <v>560849</v>
      </c>
      <c r="EI1283">
        <v>262641</v>
      </c>
      <c r="EJ1283">
        <v>278461</v>
      </c>
      <c r="EK1283">
        <v>262746</v>
      </c>
      <c r="EL1283">
        <v>326017</v>
      </c>
      <c r="EM1283">
        <v>323896</v>
      </c>
      <c r="EN1283">
        <v>330432</v>
      </c>
      <c r="EO1283" t="s">
        <v>158</v>
      </c>
      <c r="EP1283">
        <v>558320</v>
      </c>
      <c r="EQ1283">
        <v>321891</v>
      </c>
      <c r="ER1283">
        <v>551738</v>
      </c>
      <c r="ES1283">
        <v>382319</v>
      </c>
      <c r="ET1283" t="s">
        <v>178</v>
      </c>
      <c r="EU1283">
        <v>22</v>
      </c>
      <c r="EV1283" t="s">
        <v>1861</v>
      </c>
      <c r="EW1283">
        <v>22</v>
      </c>
      <c r="EX1283" t="s">
        <v>305</v>
      </c>
      <c r="EY1283" t="s">
        <v>169</v>
      </c>
      <c r="EZ1283">
        <v>1024</v>
      </c>
      <c r="FA1283">
        <v>-115</v>
      </c>
      <c r="FB1283">
        <v>165</v>
      </c>
    </row>
    <row r="1284" spans="1:158" x14ac:dyDescent="0.35">
      <c r="A1284">
        <v>100</v>
      </c>
      <c r="B1284">
        <v>100</v>
      </c>
      <c r="C1284">
        <v>1702</v>
      </c>
      <c r="D1284">
        <v>1702</v>
      </c>
      <c r="E1284" t="s">
        <v>155</v>
      </c>
      <c r="F1284" t="s">
        <v>156</v>
      </c>
      <c r="G1284" t="s">
        <v>156</v>
      </c>
      <c r="H1284" t="s">
        <v>156</v>
      </c>
      <c r="I1284">
        <v>0</v>
      </c>
      <c r="J1284" t="s">
        <v>157</v>
      </c>
      <c r="K1284">
        <v>1</v>
      </c>
      <c r="L1284" t="s">
        <v>154</v>
      </c>
      <c r="M1284" t="s">
        <v>154</v>
      </c>
      <c r="N1284" t="s">
        <v>154</v>
      </c>
      <c r="O1284">
        <v>1</v>
      </c>
      <c r="P1284" t="s">
        <v>154</v>
      </c>
      <c r="Q1284" t="s">
        <v>154</v>
      </c>
      <c r="R1284" t="s">
        <v>306</v>
      </c>
      <c r="S1284">
        <v>0</v>
      </c>
      <c r="T1284">
        <v>3</v>
      </c>
      <c r="U1284">
        <v>0</v>
      </c>
      <c r="V1284">
        <v>22</v>
      </c>
      <c r="W1284">
        <v>22</v>
      </c>
      <c r="X1284">
        <v>3</v>
      </c>
      <c r="Y1284">
        <v>22</v>
      </c>
      <c r="Z1284">
        <v>27</v>
      </c>
      <c r="AA1284">
        <v>0</v>
      </c>
      <c r="AB1284">
        <v>27</v>
      </c>
      <c r="AC1284">
        <v>3</v>
      </c>
      <c r="AD1284">
        <v>3</v>
      </c>
      <c r="AE1284">
        <v>0</v>
      </c>
      <c r="AF1284">
        <v>0</v>
      </c>
      <c r="AG1284">
        <v>22</v>
      </c>
      <c r="AH1284">
        <v>3</v>
      </c>
      <c r="AI1284">
        <v>3</v>
      </c>
      <c r="AJ1284">
        <v>0</v>
      </c>
      <c r="AK1284">
        <v>22</v>
      </c>
      <c r="AL1284">
        <v>22</v>
      </c>
      <c r="AM1284">
        <v>50</v>
      </c>
      <c r="AN1284">
        <v>3</v>
      </c>
      <c r="AO1284">
        <v>3</v>
      </c>
      <c r="AP1284">
        <v>3</v>
      </c>
      <c r="AQ1284">
        <v>27</v>
      </c>
      <c r="AR1284">
        <v>27</v>
      </c>
      <c r="AS1284">
        <v>27</v>
      </c>
      <c r="AT1284">
        <v>3</v>
      </c>
      <c r="AU1284">
        <v>22</v>
      </c>
      <c r="AV1284">
        <v>27</v>
      </c>
      <c r="AW1284">
        <v>22</v>
      </c>
      <c r="AX1284">
        <v>0</v>
      </c>
      <c r="AY1284" t="s">
        <v>159</v>
      </c>
      <c r="AZ1284" t="s">
        <v>1455</v>
      </c>
      <c r="BA1284" t="s">
        <v>825</v>
      </c>
      <c r="BB1284" t="s">
        <v>1797</v>
      </c>
      <c r="BC1284" t="s">
        <v>163</v>
      </c>
      <c r="BD1284" t="b">
        <v>0</v>
      </c>
      <c r="BE1284" t="s">
        <v>167</v>
      </c>
      <c r="BF1284" t="b">
        <v>1</v>
      </c>
      <c r="BH1284" t="s">
        <v>164</v>
      </c>
      <c r="BI1284" t="s">
        <v>1798</v>
      </c>
      <c r="BJ1284" t="b">
        <v>0</v>
      </c>
      <c r="BK1284" t="s">
        <v>166</v>
      </c>
      <c r="BL1284" t="b">
        <v>0</v>
      </c>
      <c r="BM1284">
        <v>18</v>
      </c>
      <c r="BN1284" t="s">
        <v>167</v>
      </c>
      <c r="BO1284" t="s">
        <v>168</v>
      </c>
      <c r="BP1284" t="s">
        <v>167</v>
      </c>
      <c r="BQ1284" t="s">
        <v>169</v>
      </c>
      <c r="BR1284">
        <v>768</v>
      </c>
      <c r="BS1284" t="s">
        <v>156</v>
      </c>
      <c r="BT1284" t="s">
        <v>189</v>
      </c>
      <c r="BU1284" t="s">
        <v>315</v>
      </c>
      <c r="BV1284" t="s">
        <v>313</v>
      </c>
      <c r="BW1284">
        <v>22</v>
      </c>
      <c r="BX1284">
        <v>4</v>
      </c>
      <c r="BY1284">
        <v>0</v>
      </c>
      <c r="BZ1284">
        <v>6</v>
      </c>
      <c r="CA1284" t="s">
        <v>1799</v>
      </c>
      <c r="CB1284" t="s">
        <v>156</v>
      </c>
      <c r="CC1284">
        <v>7</v>
      </c>
      <c r="CD1284" t="b">
        <v>0</v>
      </c>
      <c r="CE1284" t="s">
        <v>172</v>
      </c>
      <c r="CF1284" t="s">
        <v>1800</v>
      </c>
      <c r="CG1284">
        <v>75</v>
      </c>
      <c r="CH1284">
        <v>0</v>
      </c>
      <c r="CI1284" t="s">
        <v>306</v>
      </c>
      <c r="CJ1284" t="s">
        <v>430</v>
      </c>
      <c r="CK1284" t="s">
        <v>430</v>
      </c>
      <c r="CL1284" t="s">
        <v>430</v>
      </c>
      <c r="CM1284" t="s">
        <v>430</v>
      </c>
      <c r="CN1284" t="s">
        <v>430</v>
      </c>
      <c r="CO1284" t="s">
        <v>306</v>
      </c>
      <c r="CP1284" t="s">
        <v>430</v>
      </c>
      <c r="CQ1284">
        <v>1</v>
      </c>
      <c r="CR1284">
        <v>350</v>
      </c>
      <c r="CS1284" t="str">
        <f t="shared" si="89"/>
        <v>-</v>
      </c>
      <c r="CT1284">
        <f t="shared" si="87"/>
        <v>1754.1666666666667</v>
      </c>
      <c r="CU1284">
        <f t="shared" si="88"/>
        <v>1027.8344964207615</v>
      </c>
      <c r="CV1284" t="str">
        <f t="shared" si="86"/>
        <v>-</v>
      </c>
      <c r="CW1284">
        <v>46565</v>
      </c>
      <c r="CX1284">
        <v>5308</v>
      </c>
      <c r="CY1284">
        <v>869</v>
      </c>
      <c r="CZ1284">
        <v>813</v>
      </c>
      <c r="DA1284">
        <v>8173</v>
      </c>
      <c r="DB1284">
        <v>350</v>
      </c>
      <c r="DC1284">
        <v>14899</v>
      </c>
      <c r="DD1284">
        <v>4414</v>
      </c>
      <c r="DE1284">
        <v>2</v>
      </c>
      <c r="DF1284" t="s">
        <v>156</v>
      </c>
      <c r="DG1284">
        <v>1024</v>
      </c>
      <c r="DH1284">
        <v>2</v>
      </c>
      <c r="DI1284">
        <v>48000</v>
      </c>
      <c r="DJ1284">
        <v>-16</v>
      </c>
      <c r="DK1284" t="s">
        <v>176</v>
      </c>
      <c r="DL1284">
        <v>13</v>
      </c>
      <c r="DM1284" t="s">
        <v>177</v>
      </c>
      <c r="DN1284">
        <v>335753</v>
      </c>
      <c r="DO1284">
        <v>330442</v>
      </c>
      <c r="DP1284">
        <v>11035</v>
      </c>
      <c r="DQ1284">
        <v>561619</v>
      </c>
      <c r="DR1284">
        <v>563742</v>
      </c>
      <c r="DS1284">
        <v>330433</v>
      </c>
      <c r="DT1284">
        <v>561619</v>
      </c>
      <c r="DU1284">
        <v>326017</v>
      </c>
      <c r="DV1284" t="s">
        <v>158</v>
      </c>
      <c r="DW1284">
        <v>321896</v>
      </c>
      <c r="DX1284">
        <v>261772</v>
      </c>
      <c r="DY1284">
        <v>277648</v>
      </c>
      <c r="DZ1284">
        <v>2851</v>
      </c>
      <c r="EA1284">
        <v>2715</v>
      </c>
      <c r="EB1284">
        <v>560867</v>
      </c>
      <c r="EC1284">
        <v>261771</v>
      </c>
      <c r="ED1284">
        <v>261771</v>
      </c>
      <c r="EE1284">
        <v>2848</v>
      </c>
      <c r="EF1284">
        <v>567294</v>
      </c>
      <c r="EG1284">
        <v>565742</v>
      </c>
      <c r="EH1284">
        <v>567645</v>
      </c>
      <c r="EI1284">
        <v>262641</v>
      </c>
      <c r="EJ1284">
        <v>278461</v>
      </c>
      <c r="EK1284">
        <v>262746</v>
      </c>
      <c r="EL1284">
        <v>326017</v>
      </c>
      <c r="EM1284">
        <v>323896</v>
      </c>
      <c r="EN1284">
        <v>330432</v>
      </c>
      <c r="EO1284" t="s">
        <v>158</v>
      </c>
      <c r="EP1284">
        <v>567294</v>
      </c>
      <c r="EQ1284">
        <v>321891</v>
      </c>
      <c r="ER1284">
        <v>560866</v>
      </c>
      <c r="ES1284">
        <v>382319</v>
      </c>
      <c r="ET1284" t="s">
        <v>178</v>
      </c>
      <c r="EU1284">
        <v>23</v>
      </c>
      <c r="EV1284" t="s">
        <v>1862</v>
      </c>
      <c r="EW1284">
        <v>23</v>
      </c>
      <c r="EX1284" t="s">
        <v>309</v>
      </c>
      <c r="EY1284" t="s">
        <v>169</v>
      </c>
      <c r="EZ1284">
        <v>1024</v>
      </c>
      <c r="FA1284">
        <v>-115</v>
      </c>
      <c r="FB1284">
        <v>165</v>
      </c>
    </row>
    <row r="1285" spans="1:158" x14ac:dyDescent="0.35">
      <c r="A1285">
        <v>100</v>
      </c>
      <c r="B1285">
        <v>100</v>
      </c>
      <c r="C1285">
        <v>1648</v>
      </c>
      <c r="D1285">
        <v>1648</v>
      </c>
      <c r="E1285" t="s">
        <v>155</v>
      </c>
      <c r="F1285" t="s">
        <v>156</v>
      </c>
      <c r="G1285" t="s">
        <v>156</v>
      </c>
      <c r="H1285" t="s">
        <v>156</v>
      </c>
      <c r="I1285">
        <v>0</v>
      </c>
      <c r="J1285" t="s">
        <v>157</v>
      </c>
      <c r="K1285">
        <v>1</v>
      </c>
      <c r="L1285" t="s">
        <v>154</v>
      </c>
      <c r="M1285" t="s">
        <v>154</v>
      </c>
      <c r="N1285" t="s">
        <v>154</v>
      </c>
      <c r="O1285">
        <v>1</v>
      </c>
      <c r="P1285" t="s">
        <v>154</v>
      </c>
      <c r="Q1285" t="s">
        <v>154</v>
      </c>
      <c r="R1285" t="s">
        <v>306</v>
      </c>
      <c r="S1285">
        <v>0</v>
      </c>
      <c r="T1285">
        <v>3</v>
      </c>
      <c r="U1285">
        <v>0</v>
      </c>
      <c r="V1285">
        <v>23</v>
      </c>
      <c r="W1285">
        <v>23</v>
      </c>
      <c r="X1285">
        <v>3</v>
      </c>
      <c r="Y1285">
        <v>23</v>
      </c>
      <c r="Z1285">
        <v>27</v>
      </c>
      <c r="AA1285">
        <v>0</v>
      </c>
      <c r="AB1285">
        <v>27</v>
      </c>
      <c r="AC1285">
        <v>3</v>
      </c>
      <c r="AD1285">
        <v>3</v>
      </c>
      <c r="AE1285">
        <v>0</v>
      </c>
      <c r="AF1285">
        <v>0</v>
      </c>
      <c r="AG1285">
        <v>23</v>
      </c>
      <c r="AH1285">
        <v>3</v>
      </c>
      <c r="AI1285">
        <v>3</v>
      </c>
      <c r="AJ1285">
        <v>0</v>
      </c>
      <c r="AK1285">
        <v>23</v>
      </c>
      <c r="AL1285">
        <v>23</v>
      </c>
      <c r="AM1285">
        <v>51</v>
      </c>
      <c r="AN1285">
        <v>3</v>
      </c>
      <c r="AO1285">
        <v>3</v>
      </c>
      <c r="AP1285">
        <v>3</v>
      </c>
      <c r="AQ1285">
        <v>27</v>
      </c>
      <c r="AR1285">
        <v>27</v>
      </c>
      <c r="AS1285">
        <v>27</v>
      </c>
      <c r="AT1285">
        <v>3</v>
      </c>
      <c r="AU1285">
        <v>23</v>
      </c>
      <c r="AV1285">
        <v>27</v>
      </c>
      <c r="AW1285">
        <v>23</v>
      </c>
      <c r="AX1285">
        <v>0</v>
      </c>
      <c r="AY1285" t="s">
        <v>159</v>
      </c>
      <c r="AZ1285" t="s">
        <v>1455</v>
      </c>
      <c r="BA1285" t="s">
        <v>825</v>
      </c>
      <c r="BB1285" t="s">
        <v>1797</v>
      </c>
      <c r="BC1285" t="s">
        <v>163</v>
      </c>
      <c r="BD1285" t="b">
        <v>0</v>
      </c>
      <c r="BE1285" t="s">
        <v>167</v>
      </c>
      <c r="BF1285" t="b">
        <v>1</v>
      </c>
      <c r="BH1285" t="s">
        <v>164</v>
      </c>
      <c r="BI1285" t="s">
        <v>1798</v>
      </c>
      <c r="BJ1285" t="b">
        <v>0</v>
      </c>
      <c r="BK1285" t="s">
        <v>166</v>
      </c>
      <c r="BL1285" t="b">
        <v>0</v>
      </c>
      <c r="BM1285">
        <v>18</v>
      </c>
      <c r="BN1285" t="s">
        <v>167</v>
      </c>
      <c r="BO1285" t="s">
        <v>168</v>
      </c>
      <c r="BP1285" t="s">
        <v>167</v>
      </c>
      <c r="BQ1285" t="s">
        <v>169</v>
      </c>
      <c r="BR1285">
        <v>768</v>
      </c>
      <c r="BS1285" t="s">
        <v>156</v>
      </c>
      <c r="BT1285" t="s">
        <v>189</v>
      </c>
      <c r="BU1285" t="s">
        <v>316</v>
      </c>
      <c r="BV1285" t="s">
        <v>340</v>
      </c>
      <c r="BW1285">
        <v>23</v>
      </c>
      <c r="BX1285">
        <v>4</v>
      </c>
      <c r="BY1285">
        <v>0</v>
      </c>
      <c r="BZ1285">
        <v>6</v>
      </c>
      <c r="CA1285" t="s">
        <v>1799</v>
      </c>
      <c r="CB1285" t="s">
        <v>156</v>
      </c>
      <c r="CC1285">
        <v>7</v>
      </c>
      <c r="CD1285" t="b">
        <v>0</v>
      </c>
      <c r="CE1285" t="s">
        <v>172</v>
      </c>
      <c r="CF1285" t="s">
        <v>1800</v>
      </c>
      <c r="CG1285">
        <v>47</v>
      </c>
      <c r="CH1285">
        <v>0</v>
      </c>
      <c r="CI1285" t="s">
        <v>306</v>
      </c>
      <c r="CJ1285" t="s">
        <v>430</v>
      </c>
      <c r="CK1285" t="s">
        <v>430</v>
      </c>
      <c r="CL1285" t="s">
        <v>430</v>
      </c>
      <c r="CM1285" t="s">
        <v>430</v>
      </c>
      <c r="CN1285" t="s">
        <v>430</v>
      </c>
      <c r="CO1285" t="s">
        <v>306</v>
      </c>
      <c r="CP1285" t="s">
        <v>430</v>
      </c>
      <c r="CQ1285">
        <v>1</v>
      </c>
      <c r="CR1285">
        <v>417</v>
      </c>
      <c r="CS1285" t="str">
        <f t="shared" si="89"/>
        <v>-</v>
      </c>
      <c r="CT1285">
        <f t="shared" si="87"/>
        <v>1754.1666666666667</v>
      </c>
      <c r="CU1285">
        <f t="shared" si="88"/>
        <v>1027.8344964207615</v>
      </c>
      <c r="CV1285" t="str">
        <f t="shared" si="86"/>
        <v>-</v>
      </c>
      <c r="CW1285">
        <v>46565</v>
      </c>
      <c r="CX1285">
        <v>5308</v>
      </c>
      <c r="CY1285">
        <v>869</v>
      </c>
      <c r="CZ1285">
        <v>813</v>
      </c>
      <c r="DA1285">
        <v>8173</v>
      </c>
      <c r="DB1285">
        <v>417</v>
      </c>
      <c r="DC1285">
        <v>14899</v>
      </c>
      <c r="DD1285">
        <v>4414</v>
      </c>
      <c r="DE1285">
        <v>2</v>
      </c>
      <c r="DF1285" t="s">
        <v>156</v>
      </c>
      <c r="DG1285">
        <v>1024</v>
      </c>
      <c r="DH1285">
        <v>2</v>
      </c>
      <c r="DI1285">
        <v>48000</v>
      </c>
      <c r="DJ1285">
        <v>-16</v>
      </c>
      <c r="DK1285" t="s">
        <v>176</v>
      </c>
      <c r="DL1285">
        <v>13</v>
      </c>
      <c r="DM1285" t="s">
        <v>177</v>
      </c>
      <c r="DN1285">
        <v>335753</v>
      </c>
      <c r="DO1285">
        <v>330442</v>
      </c>
      <c r="DP1285">
        <v>11035</v>
      </c>
      <c r="DQ1285">
        <v>568418</v>
      </c>
      <c r="DR1285">
        <v>570371</v>
      </c>
      <c r="DS1285">
        <v>330433</v>
      </c>
      <c r="DT1285">
        <v>568418</v>
      </c>
      <c r="DU1285">
        <v>326017</v>
      </c>
      <c r="DV1285" t="s">
        <v>158</v>
      </c>
      <c r="DW1285">
        <v>321896</v>
      </c>
      <c r="DX1285">
        <v>261772</v>
      </c>
      <c r="DY1285">
        <v>277648</v>
      </c>
      <c r="DZ1285">
        <v>2851</v>
      </c>
      <c r="EA1285">
        <v>2715</v>
      </c>
      <c r="EB1285">
        <v>567665</v>
      </c>
      <c r="EC1285">
        <v>261771</v>
      </c>
      <c r="ED1285">
        <v>261771</v>
      </c>
      <c r="EE1285">
        <v>2848</v>
      </c>
      <c r="EF1285">
        <v>574121</v>
      </c>
      <c r="EG1285">
        <v>572371</v>
      </c>
      <c r="EH1285">
        <v>574539</v>
      </c>
      <c r="EI1285">
        <v>262641</v>
      </c>
      <c r="EJ1285">
        <v>278461</v>
      </c>
      <c r="EK1285">
        <v>262746</v>
      </c>
      <c r="EL1285">
        <v>326017</v>
      </c>
      <c r="EM1285">
        <v>323896</v>
      </c>
      <c r="EN1285">
        <v>330432</v>
      </c>
      <c r="EO1285" t="s">
        <v>158</v>
      </c>
      <c r="EP1285">
        <v>574121</v>
      </c>
      <c r="EQ1285">
        <v>321891</v>
      </c>
      <c r="ER1285">
        <v>567663</v>
      </c>
      <c r="ES1285">
        <v>382319</v>
      </c>
      <c r="ET1285" t="s">
        <v>178</v>
      </c>
      <c r="EU1285">
        <v>24</v>
      </c>
      <c r="EV1285" t="s">
        <v>1863</v>
      </c>
      <c r="EW1285">
        <v>24</v>
      </c>
      <c r="EX1285" t="s">
        <v>309</v>
      </c>
      <c r="EY1285" t="s">
        <v>169</v>
      </c>
      <c r="EZ1285">
        <v>1024</v>
      </c>
      <c r="FA1285">
        <v>-115</v>
      </c>
      <c r="FB1285">
        <v>165</v>
      </c>
    </row>
    <row r="1286" spans="1:158" x14ac:dyDescent="0.35">
      <c r="A1286">
        <v>100</v>
      </c>
      <c r="B1286">
        <v>100</v>
      </c>
      <c r="C1286">
        <v>1600</v>
      </c>
      <c r="D1286">
        <v>1600</v>
      </c>
      <c r="E1286" t="s">
        <v>155</v>
      </c>
      <c r="F1286" t="s">
        <v>156</v>
      </c>
      <c r="G1286" t="s">
        <v>156</v>
      </c>
      <c r="H1286" t="s">
        <v>156</v>
      </c>
      <c r="I1286">
        <v>0</v>
      </c>
      <c r="J1286" t="s">
        <v>157</v>
      </c>
      <c r="K1286">
        <v>1</v>
      </c>
      <c r="L1286" t="s">
        <v>154</v>
      </c>
      <c r="M1286" t="s">
        <v>154</v>
      </c>
      <c r="N1286" t="s">
        <v>154</v>
      </c>
      <c r="O1286">
        <v>1</v>
      </c>
      <c r="P1286" t="s">
        <v>154</v>
      </c>
      <c r="Q1286" t="s">
        <v>154</v>
      </c>
      <c r="R1286" t="s">
        <v>306</v>
      </c>
      <c r="S1286">
        <v>0</v>
      </c>
      <c r="T1286">
        <v>3</v>
      </c>
      <c r="U1286">
        <v>0</v>
      </c>
      <c r="V1286">
        <v>24</v>
      </c>
      <c r="W1286">
        <v>24</v>
      </c>
      <c r="X1286">
        <v>3</v>
      </c>
      <c r="Y1286">
        <v>24</v>
      </c>
      <c r="Z1286">
        <v>27</v>
      </c>
      <c r="AA1286">
        <v>0</v>
      </c>
      <c r="AB1286">
        <v>27</v>
      </c>
      <c r="AC1286">
        <v>3</v>
      </c>
      <c r="AD1286">
        <v>3</v>
      </c>
      <c r="AE1286">
        <v>0</v>
      </c>
      <c r="AF1286">
        <v>0</v>
      </c>
      <c r="AG1286">
        <v>24</v>
      </c>
      <c r="AH1286">
        <v>3</v>
      </c>
      <c r="AI1286">
        <v>3</v>
      </c>
      <c r="AJ1286">
        <v>0</v>
      </c>
      <c r="AK1286">
        <v>24</v>
      </c>
      <c r="AL1286">
        <v>24</v>
      </c>
      <c r="AM1286">
        <v>52</v>
      </c>
      <c r="AN1286">
        <v>3</v>
      </c>
      <c r="AO1286">
        <v>3</v>
      </c>
      <c r="AP1286">
        <v>3</v>
      </c>
      <c r="AQ1286">
        <v>27</v>
      </c>
      <c r="AR1286">
        <v>27</v>
      </c>
      <c r="AS1286">
        <v>27</v>
      </c>
      <c r="AT1286">
        <v>3</v>
      </c>
      <c r="AU1286">
        <v>24</v>
      </c>
      <c r="AV1286">
        <v>27</v>
      </c>
      <c r="AW1286">
        <v>24</v>
      </c>
      <c r="AX1286">
        <v>0</v>
      </c>
      <c r="AY1286" t="s">
        <v>159</v>
      </c>
      <c r="AZ1286" t="s">
        <v>1455</v>
      </c>
      <c r="BA1286" t="s">
        <v>825</v>
      </c>
      <c r="BB1286" t="s">
        <v>1797</v>
      </c>
      <c r="BC1286" t="s">
        <v>163</v>
      </c>
      <c r="BD1286" t="b">
        <v>0</v>
      </c>
      <c r="BE1286" t="s">
        <v>167</v>
      </c>
      <c r="BF1286" t="b">
        <v>1</v>
      </c>
      <c r="BH1286" t="s">
        <v>164</v>
      </c>
      <c r="BI1286" t="s">
        <v>1798</v>
      </c>
      <c r="BJ1286" t="b">
        <v>0</v>
      </c>
      <c r="BK1286" t="s">
        <v>166</v>
      </c>
      <c r="BL1286" t="b">
        <v>0</v>
      </c>
      <c r="BM1286">
        <v>18</v>
      </c>
      <c r="BN1286" t="s">
        <v>167</v>
      </c>
      <c r="BO1286" t="s">
        <v>168</v>
      </c>
      <c r="BP1286" t="s">
        <v>167</v>
      </c>
      <c r="BQ1286" t="s">
        <v>169</v>
      </c>
      <c r="BR1286">
        <v>768</v>
      </c>
      <c r="BS1286" t="s">
        <v>156</v>
      </c>
      <c r="BT1286" t="s">
        <v>189</v>
      </c>
      <c r="BU1286" t="s">
        <v>316</v>
      </c>
      <c r="BV1286" t="s">
        <v>313</v>
      </c>
      <c r="BW1286">
        <v>24</v>
      </c>
      <c r="BX1286">
        <v>4</v>
      </c>
      <c r="BY1286">
        <v>0</v>
      </c>
      <c r="BZ1286">
        <v>6</v>
      </c>
      <c r="CA1286" t="s">
        <v>1799</v>
      </c>
      <c r="CB1286" t="s">
        <v>156</v>
      </c>
      <c r="CC1286">
        <v>7</v>
      </c>
      <c r="CD1286" t="b">
        <v>0</v>
      </c>
      <c r="CE1286" t="s">
        <v>172</v>
      </c>
      <c r="CF1286" t="s">
        <v>1800</v>
      </c>
      <c r="CG1286">
        <v>45</v>
      </c>
      <c r="CH1286">
        <v>0</v>
      </c>
      <c r="CI1286" t="s">
        <v>306</v>
      </c>
      <c r="CJ1286" t="s">
        <v>430</v>
      </c>
      <c r="CK1286" t="s">
        <v>430</v>
      </c>
      <c r="CL1286" t="s">
        <v>430</v>
      </c>
      <c r="CM1286" t="s">
        <v>430</v>
      </c>
      <c r="CN1286" t="s">
        <v>430</v>
      </c>
      <c r="CO1286" t="s">
        <v>306</v>
      </c>
      <c r="CP1286" t="s">
        <v>430</v>
      </c>
      <c r="CQ1286">
        <v>1</v>
      </c>
      <c r="CR1286">
        <v>443</v>
      </c>
      <c r="CS1286" t="str">
        <f t="shared" si="89"/>
        <v>-</v>
      </c>
      <c r="CT1286">
        <f t="shared" si="87"/>
        <v>1754.1666666666667</v>
      </c>
      <c r="CU1286">
        <f t="shared" si="88"/>
        <v>1027.8344964207615</v>
      </c>
      <c r="CV1286" t="str">
        <f t="shared" si="86"/>
        <v>-</v>
      </c>
      <c r="CW1286">
        <v>46565</v>
      </c>
      <c r="CX1286">
        <v>5308</v>
      </c>
      <c r="CY1286">
        <v>869</v>
      </c>
      <c r="CZ1286">
        <v>813</v>
      </c>
      <c r="DA1286">
        <v>8173</v>
      </c>
      <c r="DB1286">
        <v>443</v>
      </c>
      <c r="DC1286">
        <v>14899</v>
      </c>
      <c r="DD1286">
        <v>4414</v>
      </c>
      <c r="DE1286">
        <v>2</v>
      </c>
      <c r="DF1286" t="s">
        <v>156</v>
      </c>
      <c r="DG1286">
        <v>1024</v>
      </c>
      <c r="DH1286">
        <v>2</v>
      </c>
      <c r="DI1286">
        <v>48000</v>
      </c>
      <c r="DJ1286">
        <v>-16</v>
      </c>
      <c r="DK1286" t="s">
        <v>176</v>
      </c>
      <c r="DL1286">
        <v>13</v>
      </c>
      <c r="DM1286" t="s">
        <v>177</v>
      </c>
      <c r="DN1286">
        <v>335753</v>
      </c>
      <c r="DO1286">
        <v>330442</v>
      </c>
      <c r="DP1286">
        <v>11035</v>
      </c>
      <c r="DQ1286">
        <v>575309</v>
      </c>
      <c r="DR1286">
        <v>577267</v>
      </c>
      <c r="DS1286">
        <v>330433</v>
      </c>
      <c r="DT1286">
        <v>575309</v>
      </c>
      <c r="DU1286">
        <v>326017</v>
      </c>
      <c r="DV1286" t="s">
        <v>158</v>
      </c>
      <c r="DW1286">
        <v>321896</v>
      </c>
      <c r="DX1286">
        <v>261772</v>
      </c>
      <c r="DY1286">
        <v>277648</v>
      </c>
      <c r="DZ1286">
        <v>2851</v>
      </c>
      <c r="EA1286">
        <v>2715</v>
      </c>
      <c r="EB1286">
        <v>574557</v>
      </c>
      <c r="EC1286">
        <v>261771</v>
      </c>
      <c r="ED1286">
        <v>261771</v>
      </c>
      <c r="EE1286">
        <v>2848</v>
      </c>
      <c r="EF1286">
        <v>580820</v>
      </c>
      <c r="EG1286">
        <v>579267</v>
      </c>
      <c r="EH1286">
        <v>581263</v>
      </c>
      <c r="EI1286">
        <v>262641</v>
      </c>
      <c r="EJ1286">
        <v>278461</v>
      </c>
      <c r="EK1286">
        <v>262746</v>
      </c>
      <c r="EL1286">
        <v>326017</v>
      </c>
      <c r="EM1286">
        <v>323896</v>
      </c>
      <c r="EN1286">
        <v>330432</v>
      </c>
      <c r="EO1286" t="s">
        <v>158</v>
      </c>
      <c r="EP1286">
        <v>580820</v>
      </c>
      <c r="EQ1286">
        <v>321891</v>
      </c>
      <c r="ER1286">
        <v>574556</v>
      </c>
      <c r="ES1286">
        <v>382319</v>
      </c>
      <c r="ET1286" t="s">
        <v>178</v>
      </c>
      <c r="EU1286">
        <v>25</v>
      </c>
      <c r="EV1286" t="s">
        <v>1864</v>
      </c>
      <c r="EW1286">
        <v>25</v>
      </c>
      <c r="EX1286" t="s">
        <v>309</v>
      </c>
      <c r="EY1286" t="s">
        <v>169</v>
      </c>
      <c r="EZ1286">
        <v>1024</v>
      </c>
      <c r="FA1286">
        <v>-115</v>
      </c>
      <c r="FB1286">
        <v>165</v>
      </c>
    </row>
    <row r="1287" spans="1:158" x14ac:dyDescent="0.35">
      <c r="A1287">
        <v>100</v>
      </c>
      <c r="B1287">
        <v>100</v>
      </c>
      <c r="C1287">
        <v>1581</v>
      </c>
      <c r="D1287">
        <v>1581</v>
      </c>
      <c r="E1287" t="s">
        <v>155</v>
      </c>
      <c r="F1287" t="s">
        <v>156</v>
      </c>
      <c r="G1287" t="s">
        <v>156</v>
      </c>
      <c r="H1287" t="s">
        <v>156</v>
      </c>
      <c r="I1287">
        <v>0</v>
      </c>
      <c r="J1287" t="s">
        <v>157</v>
      </c>
      <c r="K1287">
        <v>1</v>
      </c>
      <c r="L1287" t="s">
        <v>154</v>
      </c>
      <c r="M1287" t="s">
        <v>154</v>
      </c>
      <c r="N1287" t="s">
        <v>154</v>
      </c>
      <c r="O1287">
        <v>1</v>
      </c>
      <c r="P1287" t="s">
        <v>154</v>
      </c>
      <c r="Q1287" t="s">
        <v>154</v>
      </c>
      <c r="R1287" t="s">
        <v>301</v>
      </c>
      <c r="S1287">
        <v>0</v>
      </c>
      <c r="T1287">
        <v>3</v>
      </c>
      <c r="U1287">
        <v>0</v>
      </c>
      <c r="V1287">
        <v>25</v>
      </c>
      <c r="W1287">
        <v>25</v>
      </c>
      <c r="X1287">
        <v>3</v>
      </c>
      <c r="Y1287">
        <v>25</v>
      </c>
      <c r="Z1287">
        <v>27</v>
      </c>
      <c r="AA1287">
        <v>0</v>
      </c>
      <c r="AB1287">
        <v>27</v>
      </c>
      <c r="AC1287">
        <v>3</v>
      </c>
      <c r="AD1287">
        <v>3</v>
      </c>
      <c r="AE1287">
        <v>0</v>
      </c>
      <c r="AF1287">
        <v>0</v>
      </c>
      <c r="AG1287">
        <v>25</v>
      </c>
      <c r="AH1287">
        <v>3</v>
      </c>
      <c r="AI1287">
        <v>3</v>
      </c>
      <c r="AJ1287">
        <v>0</v>
      </c>
      <c r="AK1287">
        <v>25</v>
      </c>
      <c r="AL1287">
        <v>25</v>
      </c>
      <c r="AM1287">
        <v>53</v>
      </c>
      <c r="AN1287">
        <v>3</v>
      </c>
      <c r="AO1287">
        <v>3</v>
      </c>
      <c r="AP1287">
        <v>3</v>
      </c>
      <c r="AQ1287">
        <v>27</v>
      </c>
      <c r="AR1287">
        <v>27</v>
      </c>
      <c r="AS1287">
        <v>27</v>
      </c>
      <c r="AT1287">
        <v>3</v>
      </c>
      <c r="AU1287">
        <v>25</v>
      </c>
      <c r="AV1287">
        <v>27</v>
      </c>
      <c r="AW1287">
        <v>25</v>
      </c>
      <c r="AX1287">
        <v>0</v>
      </c>
      <c r="AY1287" t="s">
        <v>159</v>
      </c>
      <c r="AZ1287" t="s">
        <v>1455</v>
      </c>
      <c r="BA1287" t="s">
        <v>825</v>
      </c>
      <c r="BB1287" t="s">
        <v>1797</v>
      </c>
      <c r="BC1287" t="s">
        <v>163</v>
      </c>
      <c r="BD1287" t="b">
        <v>0</v>
      </c>
      <c r="BE1287">
        <v>5.08</v>
      </c>
      <c r="BF1287" t="b">
        <v>1</v>
      </c>
      <c r="BH1287" t="s">
        <v>164</v>
      </c>
      <c r="BI1287" t="s">
        <v>1798</v>
      </c>
      <c r="BJ1287" t="b">
        <v>0</v>
      </c>
      <c r="BK1287" t="s">
        <v>166</v>
      </c>
      <c r="BL1287" t="b">
        <v>0</v>
      </c>
      <c r="BM1287">
        <v>18</v>
      </c>
      <c r="BN1287" t="s">
        <v>167</v>
      </c>
      <c r="BO1287" t="s">
        <v>168</v>
      </c>
      <c r="BP1287" t="s">
        <v>167</v>
      </c>
      <c r="BQ1287" t="s">
        <v>169</v>
      </c>
      <c r="BR1287">
        <v>768</v>
      </c>
      <c r="BS1287" t="s">
        <v>156</v>
      </c>
      <c r="BT1287" t="s">
        <v>189</v>
      </c>
      <c r="BU1287" t="s">
        <v>302</v>
      </c>
      <c r="BV1287" t="s">
        <v>315</v>
      </c>
      <c r="BW1287">
        <v>25</v>
      </c>
      <c r="BX1287">
        <v>4</v>
      </c>
      <c r="BY1287">
        <v>0</v>
      </c>
      <c r="BZ1287">
        <v>6</v>
      </c>
      <c r="CA1287" t="s">
        <v>1799</v>
      </c>
      <c r="CB1287" t="s">
        <v>156</v>
      </c>
      <c r="CC1287">
        <v>7</v>
      </c>
      <c r="CD1287" t="b">
        <v>0</v>
      </c>
      <c r="CE1287" t="s">
        <v>172</v>
      </c>
      <c r="CF1287" t="s">
        <v>1800</v>
      </c>
      <c r="CG1287">
        <v>21</v>
      </c>
      <c r="CH1287">
        <v>0</v>
      </c>
      <c r="CI1287" t="s">
        <v>301</v>
      </c>
      <c r="CJ1287" t="s">
        <v>430</v>
      </c>
      <c r="CK1287" t="s">
        <v>430</v>
      </c>
      <c r="CL1287" t="s">
        <v>430</v>
      </c>
      <c r="CM1287" t="s">
        <v>430</v>
      </c>
      <c r="CN1287" t="s">
        <v>430</v>
      </c>
      <c r="CO1287" t="s">
        <v>301</v>
      </c>
      <c r="CP1287" t="s">
        <v>430</v>
      </c>
      <c r="CQ1287">
        <v>1</v>
      </c>
      <c r="CR1287">
        <v>1115</v>
      </c>
      <c r="CS1287">
        <f t="shared" si="89"/>
        <v>1115</v>
      </c>
      <c r="CT1287">
        <f t="shared" si="87"/>
        <v>1754.1666666666667</v>
      </c>
      <c r="CU1287">
        <f t="shared" si="88"/>
        <v>1027.8344964207615</v>
      </c>
      <c r="CV1287">
        <f t="shared" si="86"/>
        <v>1115</v>
      </c>
      <c r="CW1287">
        <v>46565</v>
      </c>
      <c r="CX1287">
        <v>5308</v>
      </c>
      <c r="CY1287">
        <v>869</v>
      </c>
      <c r="CZ1287">
        <v>813</v>
      </c>
      <c r="DA1287">
        <v>8173</v>
      </c>
      <c r="DB1287">
        <v>1115</v>
      </c>
      <c r="DC1287">
        <v>14899</v>
      </c>
      <c r="DD1287">
        <v>4414</v>
      </c>
      <c r="DE1287">
        <v>2</v>
      </c>
      <c r="DF1287" t="s">
        <v>156</v>
      </c>
      <c r="DG1287">
        <v>1024</v>
      </c>
      <c r="DH1287">
        <v>2</v>
      </c>
      <c r="DI1287">
        <v>48000</v>
      </c>
      <c r="DJ1287">
        <v>-16</v>
      </c>
      <c r="DK1287" t="s">
        <v>176</v>
      </c>
      <c r="DL1287">
        <v>13</v>
      </c>
      <c r="DM1287" t="s">
        <v>177</v>
      </c>
      <c r="DN1287">
        <v>335753</v>
      </c>
      <c r="DO1287">
        <v>330442</v>
      </c>
      <c r="DP1287">
        <v>11035</v>
      </c>
      <c r="DQ1287">
        <v>582039</v>
      </c>
      <c r="DR1287">
        <v>584001</v>
      </c>
      <c r="DS1287">
        <v>330433</v>
      </c>
      <c r="DT1287">
        <v>582039</v>
      </c>
      <c r="DU1287">
        <v>326017</v>
      </c>
      <c r="DV1287" t="s">
        <v>158</v>
      </c>
      <c r="DW1287">
        <v>321896</v>
      </c>
      <c r="DX1287">
        <v>261772</v>
      </c>
      <c r="DY1287">
        <v>277648</v>
      </c>
      <c r="DZ1287">
        <v>2851</v>
      </c>
      <c r="EA1287">
        <v>2715</v>
      </c>
      <c r="EB1287">
        <v>581287</v>
      </c>
      <c r="EC1287">
        <v>261771</v>
      </c>
      <c r="ED1287">
        <v>261771</v>
      </c>
      <c r="EE1287">
        <v>2848</v>
      </c>
      <c r="EF1287">
        <v>588123</v>
      </c>
      <c r="EG1287">
        <v>586001</v>
      </c>
      <c r="EH1287">
        <v>589239</v>
      </c>
      <c r="EI1287">
        <v>262641</v>
      </c>
      <c r="EJ1287">
        <v>278461</v>
      </c>
      <c r="EK1287">
        <v>262746</v>
      </c>
      <c r="EL1287">
        <v>326017</v>
      </c>
      <c r="EM1287">
        <v>323896</v>
      </c>
      <c r="EN1287">
        <v>330432</v>
      </c>
      <c r="EO1287" t="s">
        <v>158</v>
      </c>
      <c r="EP1287">
        <v>588123</v>
      </c>
      <c r="EQ1287">
        <v>321891</v>
      </c>
      <c r="ER1287">
        <v>581286</v>
      </c>
      <c r="ES1287">
        <v>382319</v>
      </c>
      <c r="ET1287" t="s">
        <v>178</v>
      </c>
      <c r="EU1287">
        <v>26</v>
      </c>
      <c r="EV1287" t="s">
        <v>1865</v>
      </c>
      <c r="EW1287">
        <v>26</v>
      </c>
      <c r="EX1287" t="s">
        <v>305</v>
      </c>
      <c r="EY1287" t="s">
        <v>169</v>
      </c>
      <c r="EZ1287">
        <v>1024</v>
      </c>
      <c r="FA1287">
        <v>-115</v>
      </c>
      <c r="FB1287">
        <v>165</v>
      </c>
    </row>
    <row r="1288" spans="1:158" x14ac:dyDescent="0.35">
      <c r="A1288">
        <v>100</v>
      </c>
      <c r="B1288">
        <v>100</v>
      </c>
      <c r="C1288">
        <v>1536</v>
      </c>
      <c r="D1288">
        <v>1536</v>
      </c>
      <c r="E1288" t="s">
        <v>155</v>
      </c>
      <c r="F1288" t="s">
        <v>156</v>
      </c>
      <c r="G1288" t="s">
        <v>156</v>
      </c>
      <c r="H1288" t="s">
        <v>156</v>
      </c>
      <c r="I1288">
        <v>0</v>
      </c>
      <c r="J1288" t="s">
        <v>157</v>
      </c>
      <c r="K1288">
        <v>1</v>
      </c>
      <c r="L1288" t="s">
        <v>154</v>
      </c>
      <c r="M1288" t="s">
        <v>154</v>
      </c>
      <c r="N1288" t="s">
        <v>154</v>
      </c>
      <c r="O1288">
        <v>1</v>
      </c>
      <c r="P1288" t="s">
        <v>154</v>
      </c>
      <c r="Q1288" t="s">
        <v>154</v>
      </c>
      <c r="R1288" t="s">
        <v>306</v>
      </c>
      <c r="S1288">
        <v>0</v>
      </c>
      <c r="T1288">
        <v>3</v>
      </c>
      <c r="U1288">
        <v>0</v>
      </c>
      <c r="V1288">
        <v>26</v>
      </c>
      <c r="W1288">
        <v>26</v>
      </c>
      <c r="X1288">
        <v>3</v>
      </c>
      <c r="Y1288">
        <v>26</v>
      </c>
      <c r="Z1288">
        <v>27</v>
      </c>
      <c r="AA1288">
        <v>0</v>
      </c>
      <c r="AB1288">
        <v>27</v>
      </c>
      <c r="AC1288">
        <v>3</v>
      </c>
      <c r="AD1288">
        <v>3</v>
      </c>
      <c r="AE1288">
        <v>0</v>
      </c>
      <c r="AF1288">
        <v>0</v>
      </c>
      <c r="AG1288">
        <v>26</v>
      </c>
      <c r="AH1288">
        <v>3</v>
      </c>
      <c r="AI1288">
        <v>3</v>
      </c>
      <c r="AJ1288">
        <v>0</v>
      </c>
      <c r="AK1288">
        <v>26</v>
      </c>
      <c r="AL1288">
        <v>26</v>
      </c>
      <c r="AM1288">
        <v>54</v>
      </c>
      <c r="AN1288">
        <v>3</v>
      </c>
      <c r="AO1288">
        <v>3</v>
      </c>
      <c r="AP1288">
        <v>3</v>
      </c>
      <c r="AQ1288">
        <v>27</v>
      </c>
      <c r="AR1288">
        <v>27</v>
      </c>
      <c r="AS1288">
        <v>27</v>
      </c>
      <c r="AT1288">
        <v>3</v>
      </c>
      <c r="AU1288">
        <v>26</v>
      </c>
      <c r="AV1288">
        <v>27</v>
      </c>
      <c r="AW1288">
        <v>26</v>
      </c>
      <c r="AX1288">
        <v>0</v>
      </c>
      <c r="AY1288" t="s">
        <v>159</v>
      </c>
      <c r="AZ1288" t="s">
        <v>1455</v>
      </c>
      <c r="BA1288" t="s">
        <v>825</v>
      </c>
      <c r="BB1288" t="s">
        <v>1797</v>
      </c>
      <c r="BC1288" t="s">
        <v>163</v>
      </c>
      <c r="BD1288" t="b">
        <v>0</v>
      </c>
      <c r="BE1288" t="s">
        <v>167</v>
      </c>
      <c r="BF1288" t="b">
        <v>1</v>
      </c>
      <c r="BH1288" t="s">
        <v>164</v>
      </c>
      <c r="BI1288" t="s">
        <v>1798</v>
      </c>
      <c r="BJ1288" t="b">
        <v>0</v>
      </c>
      <c r="BK1288" t="s">
        <v>166</v>
      </c>
      <c r="BL1288" t="b">
        <v>0</v>
      </c>
      <c r="BM1288">
        <v>18</v>
      </c>
      <c r="BN1288" t="s">
        <v>167</v>
      </c>
      <c r="BO1288" t="s">
        <v>168</v>
      </c>
      <c r="BP1288" t="s">
        <v>167</v>
      </c>
      <c r="BQ1288" t="s">
        <v>169</v>
      </c>
      <c r="BR1288">
        <v>768</v>
      </c>
      <c r="BS1288" t="s">
        <v>156</v>
      </c>
      <c r="BT1288" t="s">
        <v>189</v>
      </c>
      <c r="BU1288" t="s">
        <v>185</v>
      </c>
      <c r="BV1288" t="s">
        <v>324</v>
      </c>
      <c r="BW1288">
        <v>26</v>
      </c>
      <c r="BX1288">
        <v>4</v>
      </c>
      <c r="BY1288">
        <v>0</v>
      </c>
      <c r="BZ1288">
        <v>6</v>
      </c>
      <c r="CA1288" t="s">
        <v>1799</v>
      </c>
      <c r="CB1288" t="s">
        <v>156</v>
      </c>
      <c r="CC1288">
        <v>7</v>
      </c>
      <c r="CD1288" t="b">
        <v>0</v>
      </c>
      <c r="CE1288" t="s">
        <v>172</v>
      </c>
      <c r="CF1288" t="s">
        <v>1800</v>
      </c>
      <c r="CG1288">
        <v>57</v>
      </c>
      <c r="CH1288">
        <v>0</v>
      </c>
      <c r="CI1288" t="s">
        <v>306</v>
      </c>
      <c r="CJ1288" t="s">
        <v>430</v>
      </c>
      <c r="CK1288" t="s">
        <v>430</v>
      </c>
      <c r="CL1288" t="s">
        <v>430</v>
      </c>
      <c r="CM1288" t="s">
        <v>430</v>
      </c>
      <c r="CN1288" t="s">
        <v>430</v>
      </c>
      <c r="CO1288" t="s">
        <v>306</v>
      </c>
      <c r="CP1288" t="s">
        <v>430</v>
      </c>
      <c r="CQ1288">
        <v>1</v>
      </c>
      <c r="CR1288">
        <v>368</v>
      </c>
      <c r="CS1288" t="str">
        <f t="shared" si="89"/>
        <v>-</v>
      </c>
      <c r="CT1288">
        <f t="shared" si="87"/>
        <v>1754.1666666666667</v>
      </c>
      <c r="CU1288">
        <f t="shared" si="88"/>
        <v>1027.8344964207615</v>
      </c>
      <c r="CV1288" t="str">
        <f t="shared" si="86"/>
        <v>-</v>
      </c>
      <c r="CW1288">
        <v>46565</v>
      </c>
      <c r="CX1288">
        <v>5308</v>
      </c>
      <c r="CY1288">
        <v>869</v>
      </c>
      <c r="CZ1288">
        <v>813</v>
      </c>
      <c r="DA1288">
        <v>8173</v>
      </c>
      <c r="DB1288">
        <v>368</v>
      </c>
      <c r="DC1288">
        <v>14899</v>
      </c>
      <c r="DD1288">
        <v>4414</v>
      </c>
      <c r="DE1288">
        <v>2</v>
      </c>
      <c r="DF1288" t="s">
        <v>156</v>
      </c>
      <c r="DG1288">
        <v>1024</v>
      </c>
      <c r="DH1288">
        <v>2</v>
      </c>
      <c r="DI1288">
        <v>48000</v>
      </c>
      <c r="DJ1288">
        <v>-16</v>
      </c>
      <c r="DK1288" t="s">
        <v>176</v>
      </c>
      <c r="DL1288">
        <v>13</v>
      </c>
      <c r="DM1288" t="s">
        <v>177</v>
      </c>
      <c r="DN1288">
        <v>335753</v>
      </c>
      <c r="DO1288">
        <v>330442</v>
      </c>
      <c r="DP1288">
        <v>11035</v>
      </c>
      <c r="DQ1288">
        <v>590010</v>
      </c>
      <c r="DR1288">
        <v>591768</v>
      </c>
      <c r="DS1288">
        <v>330433</v>
      </c>
      <c r="DT1288">
        <v>590010</v>
      </c>
      <c r="DU1288">
        <v>326017</v>
      </c>
      <c r="DV1288" t="s">
        <v>158</v>
      </c>
      <c r="DW1288">
        <v>321896</v>
      </c>
      <c r="DX1288">
        <v>261772</v>
      </c>
      <c r="DY1288">
        <v>277648</v>
      </c>
      <c r="DZ1288">
        <v>2851</v>
      </c>
      <c r="EA1288">
        <v>2715</v>
      </c>
      <c r="EB1288">
        <v>589256</v>
      </c>
      <c r="EC1288">
        <v>261771</v>
      </c>
      <c r="ED1288">
        <v>261771</v>
      </c>
      <c r="EE1288">
        <v>2848</v>
      </c>
      <c r="EF1288">
        <v>595332</v>
      </c>
      <c r="EG1288">
        <v>593768</v>
      </c>
      <c r="EH1288">
        <v>595701</v>
      </c>
      <c r="EI1288">
        <v>262641</v>
      </c>
      <c r="EJ1288">
        <v>278461</v>
      </c>
      <c r="EK1288">
        <v>262746</v>
      </c>
      <c r="EL1288">
        <v>326017</v>
      </c>
      <c r="EM1288">
        <v>323896</v>
      </c>
      <c r="EN1288">
        <v>330432</v>
      </c>
      <c r="EO1288" t="s">
        <v>158</v>
      </c>
      <c r="EP1288">
        <v>595332</v>
      </c>
      <c r="EQ1288">
        <v>321891</v>
      </c>
      <c r="ER1288">
        <v>589255</v>
      </c>
      <c r="ES1288">
        <v>382319</v>
      </c>
      <c r="ET1288" t="s">
        <v>178</v>
      </c>
      <c r="EU1288">
        <v>27</v>
      </c>
      <c r="EV1288" t="s">
        <v>1866</v>
      </c>
      <c r="EW1288">
        <v>27</v>
      </c>
      <c r="EX1288" t="s">
        <v>309</v>
      </c>
      <c r="EY1288" t="s">
        <v>169</v>
      </c>
      <c r="EZ1288">
        <v>1024</v>
      </c>
      <c r="FA1288">
        <v>-115</v>
      </c>
      <c r="FB1288">
        <v>165</v>
      </c>
    </row>
    <row r="1289" spans="1:158" x14ac:dyDescent="0.35">
      <c r="A1289">
        <v>100</v>
      </c>
      <c r="B1289">
        <v>100</v>
      </c>
      <c r="C1289">
        <v>1494</v>
      </c>
      <c r="D1289">
        <v>1494</v>
      </c>
      <c r="E1289" t="s">
        <v>155</v>
      </c>
      <c r="F1289" t="s">
        <v>156</v>
      </c>
      <c r="G1289" t="s">
        <v>156</v>
      </c>
      <c r="H1289" t="s">
        <v>156</v>
      </c>
      <c r="I1289">
        <v>0</v>
      </c>
      <c r="J1289" t="s">
        <v>157</v>
      </c>
      <c r="K1289">
        <v>1</v>
      </c>
      <c r="L1289" t="s">
        <v>154</v>
      </c>
      <c r="M1289" t="s">
        <v>154</v>
      </c>
      <c r="N1289" t="s">
        <v>154</v>
      </c>
      <c r="O1289">
        <v>1</v>
      </c>
      <c r="P1289" t="s">
        <v>154</v>
      </c>
      <c r="Q1289" t="s">
        <v>154</v>
      </c>
      <c r="R1289" t="s">
        <v>306</v>
      </c>
      <c r="S1289">
        <v>0</v>
      </c>
      <c r="T1289">
        <v>3</v>
      </c>
      <c r="U1289">
        <v>0</v>
      </c>
      <c r="V1289">
        <v>27</v>
      </c>
      <c r="W1289">
        <v>27</v>
      </c>
      <c r="X1289">
        <v>3</v>
      </c>
      <c r="Y1289">
        <v>27</v>
      </c>
      <c r="Z1289">
        <v>27</v>
      </c>
      <c r="AA1289">
        <v>0</v>
      </c>
      <c r="AB1289">
        <v>27</v>
      </c>
      <c r="AC1289">
        <v>3</v>
      </c>
      <c r="AD1289">
        <v>3</v>
      </c>
      <c r="AE1289">
        <v>0</v>
      </c>
      <c r="AF1289">
        <v>0</v>
      </c>
      <c r="AG1289">
        <v>27</v>
      </c>
      <c r="AH1289">
        <v>3</v>
      </c>
      <c r="AI1289">
        <v>3</v>
      </c>
      <c r="AJ1289">
        <v>0</v>
      </c>
      <c r="AK1289">
        <v>27</v>
      </c>
      <c r="AL1289">
        <v>27</v>
      </c>
      <c r="AM1289">
        <v>55</v>
      </c>
      <c r="AN1289">
        <v>3</v>
      </c>
      <c r="AO1289">
        <v>3</v>
      </c>
      <c r="AP1289">
        <v>3</v>
      </c>
      <c r="AQ1289">
        <v>27</v>
      </c>
      <c r="AR1289">
        <v>27</v>
      </c>
      <c r="AS1289">
        <v>27</v>
      </c>
      <c r="AT1289">
        <v>3</v>
      </c>
      <c r="AU1289">
        <v>27</v>
      </c>
      <c r="AV1289">
        <v>27</v>
      </c>
      <c r="AW1289">
        <v>27</v>
      </c>
      <c r="AX1289">
        <v>0</v>
      </c>
      <c r="AY1289" t="s">
        <v>159</v>
      </c>
      <c r="AZ1289" t="s">
        <v>1455</v>
      </c>
      <c r="BA1289" t="s">
        <v>825</v>
      </c>
      <c r="BB1289" t="s">
        <v>1797</v>
      </c>
      <c r="BC1289" t="s">
        <v>163</v>
      </c>
      <c r="BD1289" t="b">
        <v>0</v>
      </c>
      <c r="BE1289" t="s">
        <v>167</v>
      </c>
      <c r="BF1289" t="b">
        <v>1</v>
      </c>
      <c r="BH1289" t="s">
        <v>164</v>
      </c>
      <c r="BI1289" t="s">
        <v>1798</v>
      </c>
      <c r="BJ1289" t="b">
        <v>0</v>
      </c>
      <c r="BK1289" t="s">
        <v>166</v>
      </c>
      <c r="BL1289" t="b">
        <v>0</v>
      </c>
      <c r="BM1289">
        <v>18</v>
      </c>
      <c r="BN1289" t="s">
        <v>167</v>
      </c>
      <c r="BO1289" t="s">
        <v>168</v>
      </c>
      <c r="BP1289" t="s">
        <v>167</v>
      </c>
      <c r="BQ1289" t="s">
        <v>169</v>
      </c>
      <c r="BR1289">
        <v>768</v>
      </c>
      <c r="BS1289" t="s">
        <v>156</v>
      </c>
      <c r="BT1289" t="s">
        <v>189</v>
      </c>
      <c r="BU1289" t="s">
        <v>303</v>
      </c>
      <c r="BV1289" t="s">
        <v>340</v>
      </c>
      <c r="BW1289">
        <v>27</v>
      </c>
      <c r="BX1289">
        <v>4</v>
      </c>
      <c r="BY1289">
        <v>0</v>
      </c>
      <c r="BZ1289">
        <v>6</v>
      </c>
      <c r="CA1289" t="s">
        <v>1799</v>
      </c>
      <c r="CB1289" t="s">
        <v>156</v>
      </c>
      <c r="CC1289">
        <v>7</v>
      </c>
      <c r="CD1289" t="b">
        <v>0</v>
      </c>
      <c r="CE1289" t="s">
        <v>172</v>
      </c>
      <c r="CF1289" t="s">
        <v>1800</v>
      </c>
      <c r="CG1289">
        <v>52</v>
      </c>
      <c r="CH1289">
        <v>0</v>
      </c>
      <c r="CI1289" t="s">
        <v>306</v>
      </c>
      <c r="CJ1289" t="s">
        <v>430</v>
      </c>
      <c r="CK1289" t="s">
        <v>430</v>
      </c>
      <c r="CL1289" t="s">
        <v>430</v>
      </c>
      <c r="CM1289" t="s">
        <v>430</v>
      </c>
      <c r="CN1289" t="s">
        <v>430</v>
      </c>
      <c r="CO1289" t="s">
        <v>306</v>
      </c>
      <c r="CP1289" t="s">
        <v>430</v>
      </c>
      <c r="CQ1289">
        <v>1</v>
      </c>
      <c r="CR1289">
        <v>363</v>
      </c>
      <c r="CS1289" t="str">
        <f t="shared" si="89"/>
        <v>-</v>
      </c>
      <c r="CT1289">
        <f t="shared" si="87"/>
        <v>1754.1666666666667</v>
      </c>
      <c r="CU1289">
        <f t="shared" si="88"/>
        <v>1027.8344964207615</v>
      </c>
      <c r="CV1289" t="str">
        <f t="shared" si="86"/>
        <v>-</v>
      </c>
      <c r="CW1289">
        <v>46565</v>
      </c>
      <c r="CX1289">
        <v>5308</v>
      </c>
      <c r="CY1289">
        <v>869</v>
      </c>
      <c r="CZ1289">
        <v>813</v>
      </c>
      <c r="DA1289">
        <v>8173</v>
      </c>
      <c r="DB1289">
        <v>363</v>
      </c>
      <c r="DC1289">
        <v>14899</v>
      </c>
      <c r="DD1289">
        <v>4414</v>
      </c>
      <c r="DE1289">
        <v>2</v>
      </c>
      <c r="DF1289" t="s">
        <v>156</v>
      </c>
      <c r="DG1289">
        <v>1024</v>
      </c>
      <c r="DH1289">
        <v>2</v>
      </c>
      <c r="DI1289">
        <v>48000</v>
      </c>
      <c r="DJ1289">
        <v>-16</v>
      </c>
      <c r="DK1289" t="s">
        <v>176</v>
      </c>
      <c r="DL1289">
        <v>13</v>
      </c>
      <c r="DM1289" t="s">
        <v>177</v>
      </c>
      <c r="DN1289">
        <v>335753</v>
      </c>
      <c r="DO1289">
        <v>330442</v>
      </c>
      <c r="DP1289">
        <v>11035</v>
      </c>
      <c r="DQ1289">
        <v>596473</v>
      </c>
      <c r="DR1289">
        <v>598165</v>
      </c>
      <c r="DS1289">
        <v>330433</v>
      </c>
      <c r="DT1289">
        <v>596473</v>
      </c>
      <c r="DU1289">
        <v>326017</v>
      </c>
      <c r="DV1289" t="s">
        <v>158</v>
      </c>
      <c r="DW1289">
        <v>321896</v>
      </c>
      <c r="DX1289">
        <v>261772</v>
      </c>
      <c r="DY1289">
        <v>277648</v>
      </c>
      <c r="DZ1289">
        <v>2851</v>
      </c>
      <c r="EA1289">
        <v>2715</v>
      </c>
      <c r="EB1289">
        <v>595721</v>
      </c>
      <c r="EC1289">
        <v>261771</v>
      </c>
      <c r="ED1289">
        <v>261771</v>
      </c>
      <c r="EE1289">
        <v>2848</v>
      </c>
      <c r="EF1289">
        <v>601927</v>
      </c>
      <c r="EG1289">
        <v>600165</v>
      </c>
      <c r="EH1289">
        <v>602291</v>
      </c>
      <c r="EI1289">
        <v>262641</v>
      </c>
      <c r="EJ1289">
        <v>278461</v>
      </c>
      <c r="EK1289">
        <v>262746</v>
      </c>
      <c r="EL1289">
        <v>326017</v>
      </c>
      <c r="EM1289">
        <v>323896</v>
      </c>
      <c r="EN1289">
        <v>330432</v>
      </c>
      <c r="EO1289" t="s">
        <v>158</v>
      </c>
      <c r="EP1289">
        <v>601927</v>
      </c>
      <c r="EQ1289">
        <v>321891</v>
      </c>
      <c r="ER1289">
        <v>595720</v>
      </c>
      <c r="ES1289">
        <v>382319</v>
      </c>
      <c r="ET1289" t="s">
        <v>178</v>
      </c>
      <c r="EU1289">
        <v>28</v>
      </c>
      <c r="EV1289" t="s">
        <v>1867</v>
      </c>
      <c r="EW1289">
        <v>28</v>
      </c>
      <c r="EX1289" t="s">
        <v>309</v>
      </c>
      <c r="EY1289" t="s">
        <v>169</v>
      </c>
      <c r="EZ1289">
        <v>1024</v>
      </c>
      <c r="FA1289">
        <v>-115</v>
      </c>
      <c r="FB1289">
        <v>165</v>
      </c>
    </row>
    <row r="1290" spans="1:158" x14ac:dyDescent="0.35">
      <c r="A1290">
        <v>100</v>
      </c>
      <c r="B1290">
        <v>100</v>
      </c>
      <c r="C1290">
        <v>1453</v>
      </c>
      <c r="D1290">
        <v>1453</v>
      </c>
      <c r="E1290" t="s">
        <v>155</v>
      </c>
      <c r="F1290" t="s">
        <v>156</v>
      </c>
      <c r="G1290" t="s">
        <v>156</v>
      </c>
      <c r="H1290" t="s">
        <v>156</v>
      </c>
      <c r="I1290">
        <v>0</v>
      </c>
      <c r="J1290" t="s">
        <v>157</v>
      </c>
      <c r="K1290">
        <v>1</v>
      </c>
      <c r="L1290" t="s">
        <v>154</v>
      </c>
      <c r="M1290" t="s">
        <v>154</v>
      </c>
      <c r="N1290" t="s">
        <v>154</v>
      </c>
      <c r="O1290">
        <v>1</v>
      </c>
      <c r="P1290" t="s">
        <v>154</v>
      </c>
      <c r="Q1290" t="s">
        <v>154</v>
      </c>
      <c r="R1290" t="s">
        <v>306</v>
      </c>
      <c r="S1290">
        <v>0</v>
      </c>
      <c r="T1290">
        <v>3</v>
      </c>
      <c r="U1290">
        <v>0</v>
      </c>
      <c r="V1290">
        <v>28</v>
      </c>
      <c r="W1290">
        <v>28</v>
      </c>
      <c r="X1290">
        <v>3</v>
      </c>
      <c r="Y1290">
        <v>28</v>
      </c>
      <c r="Z1290">
        <v>27</v>
      </c>
      <c r="AA1290">
        <v>0</v>
      </c>
      <c r="AB1290">
        <v>27</v>
      </c>
      <c r="AC1290">
        <v>3</v>
      </c>
      <c r="AD1290">
        <v>3</v>
      </c>
      <c r="AE1290">
        <v>0</v>
      </c>
      <c r="AF1290">
        <v>0</v>
      </c>
      <c r="AG1290">
        <v>28</v>
      </c>
      <c r="AH1290">
        <v>3</v>
      </c>
      <c r="AI1290">
        <v>3</v>
      </c>
      <c r="AJ1290">
        <v>0</v>
      </c>
      <c r="AK1290">
        <v>28</v>
      </c>
      <c r="AL1290">
        <v>28</v>
      </c>
      <c r="AM1290">
        <v>56</v>
      </c>
      <c r="AN1290">
        <v>3</v>
      </c>
      <c r="AO1290">
        <v>3</v>
      </c>
      <c r="AP1290">
        <v>3</v>
      </c>
      <c r="AQ1290">
        <v>27</v>
      </c>
      <c r="AR1290">
        <v>27</v>
      </c>
      <c r="AS1290">
        <v>27</v>
      </c>
      <c r="AT1290">
        <v>3</v>
      </c>
      <c r="AU1290">
        <v>28</v>
      </c>
      <c r="AV1290">
        <v>27</v>
      </c>
      <c r="AW1290">
        <v>28</v>
      </c>
      <c r="AX1290">
        <v>0</v>
      </c>
      <c r="AY1290" t="s">
        <v>159</v>
      </c>
      <c r="AZ1290" t="s">
        <v>1455</v>
      </c>
      <c r="BA1290" t="s">
        <v>825</v>
      </c>
      <c r="BB1290" t="s">
        <v>1797</v>
      </c>
      <c r="BC1290" t="s">
        <v>163</v>
      </c>
      <c r="BD1290" t="b">
        <v>0</v>
      </c>
      <c r="BE1290" t="s">
        <v>167</v>
      </c>
      <c r="BF1290" t="b">
        <v>1</v>
      </c>
      <c r="BH1290" t="s">
        <v>164</v>
      </c>
      <c r="BI1290" t="s">
        <v>1798</v>
      </c>
      <c r="BJ1290" t="b">
        <v>0</v>
      </c>
      <c r="BK1290" t="s">
        <v>166</v>
      </c>
      <c r="BL1290" t="b">
        <v>0</v>
      </c>
      <c r="BM1290">
        <v>18</v>
      </c>
      <c r="BN1290" t="s">
        <v>167</v>
      </c>
      <c r="BO1290" t="s">
        <v>168</v>
      </c>
      <c r="BP1290" t="s">
        <v>167</v>
      </c>
      <c r="BQ1290" t="s">
        <v>169</v>
      </c>
      <c r="BR1290">
        <v>768</v>
      </c>
      <c r="BS1290" t="s">
        <v>156</v>
      </c>
      <c r="BT1290" t="s">
        <v>189</v>
      </c>
      <c r="BU1290" t="s">
        <v>303</v>
      </c>
      <c r="BV1290" t="s">
        <v>318</v>
      </c>
      <c r="BW1290">
        <v>28</v>
      </c>
      <c r="BX1290">
        <v>4</v>
      </c>
      <c r="BY1290">
        <v>0</v>
      </c>
      <c r="BZ1290">
        <v>6</v>
      </c>
      <c r="CA1290" t="s">
        <v>1799</v>
      </c>
      <c r="CB1290" t="s">
        <v>156</v>
      </c>
      <c r="CC1290">
        <v>7</v>
      </c>
      <c r="CD1290" t="b">
        <v>0</v>
      </c>
      <c r="CE1290" t="s">
        <v>172</v>
      </c>
      <c r="CF1290" t="s">
        <v>1800</v>
      </c>
      <c r="CG1290">
        <v>51</v>
      </c>
      <c r="CH1290">
        <v>0</v>
      </c>
      <c r="CI1290" t="s">
        <v>306</v>
      </c>
      <c r="CJ1290" t="s">
        <v>430</v>
      </c>
      <c r="CK1290" t="s">
        <v>430</v>
      </c>
      <c r="CL1290" t="s">
        <v>430</v>
      </c>
      <c r="CM1290" t="s">
        <v>430</v>
      </c>
      <c r="CN1290" t="s">
        <v>430</v>
      </c>
      <c r="CO1290" t="s">
        <v>306</v>
      </c>
      <c r="CP1290" t="s">
        <v>430</v>
      </c>
      <c r="CQ1290">
        <v>1</v>
      </c>
      <c r="CR1290">
        <v>305</v>
      </c>
      <c r="CS1290" t="str">
        <f t="shared" si="89"/>
        <v>-</v>
      </c>
      <c r="CT1290">
        <f t="shared" si="87"/>
        <v>1754.1666666666667</v>
      </c>
      <c r="CU1290">
        <f t="shared" si="88"/>
        <v>1027.8344964207615</v>
      </c>
      <c r="CV1290" t="str">
        <f t="shared" si="86"/>
        <v>-</v>
      </c>
      <c r="CW1290">
        <v>46565</v>
      </c>
      <c r="CX1290">
        <v>5308</v>
      </c>
      <c r="CY1290">
        <v>869</v>
      </c>
      <c r="CZ1290">
        <v>813</v>
      </c>
      <c r="DA1290">
        <v>8173</v>
      </c>
      <c r="DB1290">
        <v>305</v>
      </c>
      <c r="DC1290">
        <v>14899</v>
      </c>
      <c r="DD1290">
        <v>4414</v>
      </c>
      <c r="DE1290">
        <v>2</v>
      </c>
      <c r="DF1290" t="s">
        <v>156</v>
      </c>
      <c r="DG1290">
        <v>1024</v>
      </c>
      <c r="DH1290">
        <v>2</v>
      </c>
      <c r="DI1290">
        <v>48000</v>
      </c>
      <c r="DJ1290">
        <v>-16</v>
      </c>
      <c r="DK1290" t="s">
        <v>176</v>
      </c>
      <c r="DL1290">
        <v>13</v>
      </c>
      <c r="DM1290" t="s">
        <v>177</v>
      </c>
      <c r="DN1290">
        <v>335753</v>
      </c>
      <c r="DO1290">
        <v>330442</v>
      </c>
      <c r="DP1290">
        <v>11035</v>
      </c>
      <c r="DQ1290">
        <v>603063</v>
      </c>
      <c r="DR1290">
        <v>604760</v>
      </c>
      <c r="DS1290">
        <v>330433</v>
      </c>
      <c r="DT1290">
        <v>603063</v>
      </c>
      <c r="DU1290">
        <v>326017</v>
      </c>
      <c r="DV1290" t="s">
        <v>158</v>
      </c>
      <c r="DW1290">
        <v>321896</v>
      </c>
      <c r="DX1290">
        <v>261772</v>
      </c>
      <c r="DY1290">
        <v>277648</v>
      </c>
      <c r="DZ1290">
        <v>2851</v>
      </c>
      <c r="EA1290">
        <v>2715</v>
      </c>
      <c r="EB1290">
        <v>602309</v>
      </c>
      <c r="EC1290">
        <v>261771</v>
      </c>
      <c r="ED1290">
        <v>261771</v>
      </c>
      <c r="EE1290">
        <v>2848</v>
      </c>
      <c r="EF1290">
        <v>608451</v>
      </c>
      <c r="EG1290">
        <v>606760</v>
      </c>
      <c r="EH1290">
        <v>608757</v>
      </c>
      <c r="EI1290">
        <v>262641</v>
      </c>
      <c r="EJ1290">
        <v>278461</v>
      </c>
      <c r="EK1290">
        <v>262746</v>
      </c>
      <c r="EL1290">
        <v>326017</v>
      </c>
      <c r="EM1290">
        <v>323896</v>
      </c>
      <c r="EN1290">
        <v>330432</v>
      </c>
      <c r="EO1290" t="s">
        <v>158</v>
      </c>
      <c r="EP1290">
        <v>608451</v>
      </c>
      <c r="EQ1290">
        <v>321891</v>
      </c>
      <c r="ER1290">
        <v>602308</v>
      </c>
      <c r="ES1290">
        <v>382319</v>
      </c>
      <c r="ET1290" t="s">
        <v>178</v>
      </c>
      <c r="EU1290">
        <v>29</v>
      </c>
      <c r="EV1290" t="s">
        <v>1868</v>
      </c>
      <c r="EW1290">
        <v>29</v>
      </c>
      <c r="EX1290" t="s">
        <v>309</v>
      </c>
      <c r="EY1290" t="s">
        <v>169</v>
      </c>
      <c r="EZ1290">
        <v>1024</v>
      </c>
      <c r="FA1290">
        <v>-115</v>
      </c>
      <c r="FB1290">
        <v>165</v>
      </c>
    </row>
    <row r="1291" spans="1:158" x14ac:dyDescent="0.35">
      <c r="A1291">
        <v>100</v>
      </c>
      <c r="B1291">
        <v>100</v>
      </c>
      <c r="C1291">
        <v>1444</v>
      </c>
      <c r="D1291">
        <v>1444</v>
      </c>
      <c r="E1291" t="s">
        <v>155</v>
      </c>
      <c r="F1291" t="s">
        <v>156</v>
      </c>
      <c r="G1291" t="s">
        <v>156</v>
      </c>
      <c r="H1291" t="s">
        <v>156</v>
      </c>
      <c r="I1291">
        <v>0</v>
      </c>
      <c r="J1291" t="s">
        <v>157</v>
      </c>
      <c r="K1291">
        <v>1</v>
      </c>
      <c r="L1291" t="s">
        <v>154</v>
      </c>
      <c r="M1291" t="s">
        <v>154</v>
      </c>
      <c r="N1291" t="s">
        <v>154</v>
      </c>
      <c r="O1291">
        <v>1</v>
      </c>
      <c r="P1291" t="s">
        <v>154</v>
      </c>
      <c r="Q1291" t="s">
        <v>154</v>
      </c>
      <c r="R1291" t="s">
        <v>301</v>
      </c>
      <c r="S1291">
        <v>0</v>
      </c>
      <c r="T1291">
        <v>3</v>
      </c>
      <c r="U1291">
        <v>0</v>
      </c>
      <c r="V1291">
        <v>29</v>
      </c>
      <c r="W1291">
        <v>29</v>
      </c>
      <c r="X1291">
        <v>3</v>
      </c>
      <c r="Y1291">
        <v>29</v>
      </c>
      <c r="Z1291">
        <v>27</v>
      </c>
      <c r="AA1291">
        <v>0</v>
      </c>
      <c r="AB1291">
        <v>27</v>
      </c>
      <c r="AC1291">
        <v>3</v>
      </c>
      <c r="AD1291">
        <v>3</v>
      </c>
      <c r="AE1291">
        <v>0</v>
      </c>
      <c r="AF1291">
        <v>0</v>
      </c>
      <c r="AG1291">
        <v>29</v>
      </c>
      <c r="AH1291">
        <v>3</v>
      </c>
      <c r="AI1291">
        <v>3</v>
      </c>
      <c r="AJ1291">
        <v>0</v>
      </c>
      <c r="AK1291">
        <v>29</v>
      </c>
      <c r="AL1291">
        <v>29</v>
      </c>
      <c r="AM1291">
        <v>57</v>
      </c>
      <c r="AN1291">
        <v>3</v>
      </c>
      <c r="AO1291">
        <v>3</v>
      </c>
      <c r="AP1291">
        <v>3</v>
      </c>
      <c r="AQ1291">
        <v>27</v>
      </c>
      <c r="AR1291">
        <v>27</v>
      </c>
      <c r="AS1291">
        <v>27</v>
      </c>
      <c r="AT1291">
        <v>3</v>
      </c>
      <c r="AU1291">
        <v>29</v>
      </c>
      <c r="AV1291">
        <v>27</v>
      </c>
      <c r="AW1291">
        <v>29</v>
      </c>
      <c r="AX1291">
        <v>0</v>
      </c>
      <c r="AY1291" t="s">
        <v>159</v>
      </c>
      <c r="AZ1291" t="s">
        <v>1455</v>
      </c>
      <c r="BA1291" t="s">
        <v>825</v>
      </c>
      <c r="BB1291" t="s">
        <v>1797</v>
      </c>
      <c r="BC1291" t="s">
        <v>163</v>
      </c>
      <c r="BD1291" t="b">
        <v>0</v>
      </c>
      <c r="BE1291">
        <v>1.86</v>
      </c>
      <c r="BF1291" t="b">
        <v>1</v>
      </c>
      <c r="BH1291" t="s">
        <v>164</v>
      </c>
      <c r="BI1291" t="s">
        <v>1798</v>
      </c>
      <c r="BJ1291" t="b">
        <v>0</v>
      </c>
      <c r="BK1291" t="s">
        <v>166</v>
      </c>
      <c r="BL1291" t="b">
        <v>0</v>
      </c>
      <c r="BM1291">
        <v>18</v>
      </c>
      <c r="BN1291" t="s">
        <v>167</v>
      </c>
      <c r="BO1291" t="s">
        <v>168</v>
      </c>
      <c r="BP1291" t="s">
        <v>167</v>
      </c>
      <c r="BQ1291" t="s">
        <v>169</v>
      </c>
      <c r="BR1291">
        <v>768</v>
      </c>
      <c r="BS1291" t="s">
        <v>156</v>
      </c>
      <c r="BT1291" t="s">
        <v>189</v>
      </c>
      <c r="BU1291" t="s">
        <v>185</v>
      </c>
      <c r="BV1291" t="s">
        <v>316</v>
      </c>
      <c r="BW1291">
        <v>29</v>
      </c>
      <c r="BX1291">
        <v>4</v>
      </c>
      <c r="BY1291">
        <v>0</v>
      </c>
      <c r="BZ1291">
        <v>6</v>
      </c>
      <c r="CA1291" t="s">
        <v>1799</v>
      </c>
      <c r="CB1291" t="s">
        <v>156</v>
      </c>
      <c r="CC1291">
        <v>7</v>
      </c>
      <c r="CD1291" t="b">
        <v>0</v>
      </c>
      <c r="CE1291" t="s">
        <v>172</v>
      </c>
      <c r="CF1291" t="s">
        <v>1800</v>
      </c>
      <c r="CG1291">
        <v>24</v>
      </c>
      <c r="CH1291">
        <v>0</v>
      </c>
      <c r="CI1291" t="s">
        <v>301</v>
      </c>
      <c r="CJ1291" t="s">
        <v>430</v>
      </c>
      <c r="CK1291" t="s">
        <v>430</v>
      </c>
      <c r="CL1291" t="s">
        <v>430</v>
      </c>
      <c r="CM1291" t="s">
        <v>430</v>
      </c>
      <c r="CN1291" t="s">
        <v>430</v>
      </c>
      <c r="CO1291" t="s">
        <v>301</v>
      </c>
      <c r="CP1291" t="s">
        <v>430</v>
      </c>
      <c r="CQ1291">
        <v>1</v>
      </c>
      <c r="CR1291">
        <v>1159</v>
      </c>
      <c r="CS1291">
        <f t="shared" si="89"/>
        <v>1159</v>
      </c>
      <c r="CT1291">
        <f t="shared" si="87"/>
        <v>1754.1666666666667</v>
      </c>
      <c r="CU1291">
        <f t="shared" si="88"/>
        <v>1027.8344964207615</v>
      </c>
      <c r="CV1291">
        <f t="shared" si="86"/>
        <v>1159</v>
      </c>
      <c r="CW1291">
        <v>46565</v>
      </c>
      <c r="CX1291">
        <v>5308</v>
      </c>
      <c r="CY1291">
        <v>869</v>
      </c>
      <c r="CZ1291">
        <v>813</v>
      </c>
      <c r="DA1291">
        <v>8173</v>
      </c>
      <c r="DB1291">
        <v>1159</v>
      </c>
      <c r="DC1291">
        <v>14899</v>
      </c>
      <c r="DD1291">
        <v>4414</v>
      </c>
      <c r="DE1291">
        <v>2</v>
      </c>
      <c r="DF1291" t="s">
        <v>156</v>
      </c>
      <c r="DG1291">
        <v>1024</v>
      </c>
      <c r="DH1291">
        <v>2</v>
      </c>
      <c r="DI1291">
        <v>48000</v>
      </c>
      <c r="DJ1291">
        <v>-16</v>
      </c>
      <c r="DK1291" t="s">
        <v>176</v>
      </c>
      <c r="DL1291">
        <v>13</v>
      </c>
      <c r="DM1291" t="s">
        <v>177</v>
      </c>
      <c r="DN1291">
        <v>335753</v>
      </c>
      <c r="DO1291">
        <v>330442</v>
      </c>
      <c r="DP1291">
        <v>11035</v>
      </c>
      <c r="DQ1291">
        <v>609536</v>
      </c>
      <c r="DR1291">
        <v>611284</v>
      </c>
      <c r="DS1291">
        <v>330433</v>
      </c>
      <c r="DT1291">
        <v>609536</v>
      </c>
      <c r="DU1291">
        <v>326017</v>
      </c>
      <c r="DV1291" t="s">
        <v>158</v>
      </c>
      <c r="DW1291">
        <v>321896</v>
      </c>
      <c r="DX1291">
        <v>261772</v>
      </c>
      <c r="DY1291">
        <v>277648</v>
      </c>
      <c r="DZ1291">
        <v>2851</v>
      </c>
      <c r="EA1291">
        <v>2715</v>
      </c>
      <c r="EB1291">
        <v>608782</v>
      </c>
      <c r="EC1291">
        <v>261771</v>
      </c>
      <c r="ED1291">
        <v>261771</v>
      </c>
      <c r="EE1291">
        <v>2848</v>
      </c>
      <c r="EF1291">
        <v>615232</v>
      </c>
      <c r="EG1291">
        <v>613284</v>
      </c>
      <c r="EH1291">
        <v>616392</v>
      </c>
      <c r="EI1291">
        <v>262641</v>
      </c>
      <c r="EJ1291">
        <v>278461</v>
      </c>
      <c r="EK1291">
        <v>262746</v>
      </c>
      <c r="EL1291">
        <v>326017</v>
      </c>
      <c r="EM1291">
        <v>323896</v>
      </c>
      <c r="EN1291">
        <v>330432</v>
      </c>
      <c r="EO1291" t="s">
        <v>158</v>
      </c>
      <c r="EP1291">
        <v>615232</v>
      </c>
      <c r="EQ1291">
        <v>321891</v>
      </c>
      <c r="ER1291">
        <v>608781</v>
      </c>
      <c r="ES1291">
        <v>382319</v>
      </c>
      <c r="ET1291" t="s">
        <v>178</v>
      </c>
      <c r="EU1291">
        <v>30</v>
      </c>
      <c r="EV1291" t="s">
        <v>1869</v>
      </c>
      <c r="EW1291">
        <v>30</v>
      </c>
      <c r="EX1291" t="s">
        <v>305</v>
      </c>
      <c r="EY1291" t="s">
        <v>169</v>
      </c>
      <c r="EZ1291">
        <v>1024</v>
      </c>
      <c r="FA1291">
        <v>-115</v>
      </c>
      <c r="FB1291">
        <v>165</v>
      </c>
    </row>
    <row r="1292" spans="1:158" x14ac:dyDescent="0.35">
      <c r="A1292">
        <v>100</v>
      </c>
      <c r="B1292">
        <v>100</v>
      </c>
      <c r="C1292">
        <v>1464</v>
      </c>
      <c r="D1292">
        <v>1464</v>
      </c>
      <c r="E1292" t="s">
        <v>155</v>
      </c>
      <c r="F1292" t="s">
        <v>156</v>
      </c>
      <c r="G1292" t="s">
        <v>156</v>
      </c>
      <c r="H1292" t="s">
        <v>156</v>
      </c>
      <c r="I1292">
        <v>0</v>
      </c>
      <c r="J1292" t="s">
        <v>157</v>
      </c>
      <c r="K1292">
        <v>1</v>
      </c>
      <c r="L1292" t="s">
        <v>154</v>
      </c>
      <c r="M1292" t="s">
        <v>154</v>
      </c>
      <c r="N1292" t="s">
        <v>154</v>
      </c>
      <c r="O1292">
        <v>1</v>
      </c>
      <c r="P1292" t="s">
        <v>154</v>
      </c>
      <c r="Q1292" t="s">
        <v>154</v>
      </c>
      <c r="R1292" t="s">
        <v>301</v>
      </c>
      <c r="S1292">
        <v>0</v>
      </c>
      <c r="T1292">
        <v>3</v>
      </c>
      <c r="U1292">
        <v>0</v>
      </c>
      <c r="V1292">
        <v>30</v>
      </c>
      <c r="W1292">
        <v>30</v>
      </c>
      <c r="X1292">
        <v>3</v>
      </c>
      <c r="Y1292">
        <v>30</v>
      </c>
      <c r="Z1292">
        <v>27</v>
      </c>
      <c r="AA1292">
        <v>0</v>
      </c>
      <c r="AB1292">
        <v>27</v>
      </c>
      <c r="AC1292">
        <v>3</v>
      </c>
      <c r="AD1292">
        <v>3</v>
      </c>
      <c r="AE1292">
        <v>0</v>
      </c>
      <c r="AF1292">
        <v>0</v>
      </c>
      <c r="AG1292">
        <v>30</v>
      </c>
      <c r="AH1292">
        <v>3</v>
      </c>
      <c r="AI1292">
        <v>3</v>
      </c>
      <c r="AJ1292">
        <v>0</v>
      </c>
      <c r="AK1292">
        <v>30</v>
      </c>
      <c r="AL1292">
        <v>30</v>
      </c>
      <c r="AM1292">
        <v>58</v>
      </c>
      <c r="AN1292">
        <v>3</v>
      </c>
      <c r="AO1292">
        <v>3</v>
      </c>
      <c r="AP1292">
        <v>3</v>
      </c>
      <c r="AQ1292">
        <v>27</v>
      </c>
      <c r="AR1292">
        <v>27</v>
      </c>
      <c r="AS1292">
        <v>27</v>
      </c>
      <c r="AT1292">
        <v>3</v>
      </c>
      <c r="AU1292">
        <v>30</v>
      </c>
      <c r="AV1292">
        <v>27</v>
      </c>
      <c r="AW1292">
        <v>30</v>
      </c>
      <c r="AX1292">
        <v>0</v>
      </c>
      <c r="AY1292" t="s">
        <v>159</v>
      </c>
      <c r="AZ1292" t="s">
        <v>1455</v>
      </c>
      <c r="BA1292" t="s">
        <v>825</v>
      </c>
      <c r="BB1292" t="s">
        <v>1797</v>
      </c>
      <c r="BC1292" t="s">
        <v>163</v>
      </c>
      <c r="BD1292" t="b">
        <v>0</v>
      </c>
      <c r="BE1292">
        <v>7.6</v>
      </c>
      <c r="BF1292" t="b">
        <v>1</v>
      </c>
      <c r="BH1292" t="s">
        <v>164</v>
      </c>
      <c r="BI1292" t="s">
        <v>1798</v>
      </c>
      <c r="BJ1292" t="b">
        <v>0</v>
      </c>
      <c r="BK1292" t="s">
        <v>166</v>
      </c>
      <c r="BL1292" t="b">
        <v>0</v>
      </c>
      <c r="BM1292">
        <v>18</v>
      </c>
      <c r="BN1292" t="s">
        <v>167</v>
      </c>
      <c r="BO1292" t="s">
        <v>168</v>
      </c>
      <c r="BP1292" t="s">
        <v>167</v>
      </c>
      <c r="BQ1292" t="s">
        <v>169</v>
      </c>
      <c r="BR1292">
        <v>768</v>
      </c>
      <c r="BS1292" t="s">
        <v>156</v>
      </c>
      <c r="BT1292" t="s">
        <v>189</v>
      </c>
      <c r="BU1292" t="s">
        <v>327</v>
      </c>
      <c r="BV1292" t="s">
        <v>185</v>
      </c>
      <c r="BW1292">
        <v>30</v>
      </c>
      <c r="BX1292">
        <v>4</v>
      </c>
      <c r="BY1292">
        <v>0</v>
      </c>
      <c r="BZ1292">
        <v>6</v>
      </c>
      <c r="CA1292" t="s">
        <v>1799</v>
      </c>
      <c r="CB1292" t="s">
        <v>156</v>
      </c>
      <c r="CC1292">
        <v>7</v>
      </c>
      <c r="CD1292" t="b">
        <v>0</v>
      </c>
      <c r="CE1292" t="s">
        <v>172</v>
      </c>
      <c r="CF1292" t="s">
        <v>1800</v>
      </c>
      <c r="CG1292">
        <v>35</v>
      </c>
      <c r="CH1292">
        <v>0</v>
      </c>
      <c r="CI1292" t="s">
        <v>301</v>
      </c>
      <c r="CJ1292" t="s">
        <v>430</v>
      </c>
      <c r="CK1292" t="s">
        <v>430</v>
      </c>
      <c r="CL1292" t="s">
        <v>430</v>
      </c>
      <c r="CM1292" t="s">
        <v>430</v>
      </c>
      <c r="CN1292" t="s">
        <v>430</v>
      </c>
      <c r="CO1292" t="s">
        <v>301</v>
      </c>
      <c r="CP1292" t="s">
        <v>430</v>
      </c>
      <c r="CQ1292">
        <v>1</v>
      </c>
      <c r="CR1292">
        <v>2077</v>
      </c>
      <c r="CS1292">
        <f t="shared" si="89"/>
        <v>2077</v>
      </c>
      <c r="CT1292">
        <f t="shared" si="87"/>
        <v>1754.1666666666667</v>
      </c>
      <c r="CU1292">
        <f t="shared" si="88"/>
        <v>1027.8344964207615</v>
      </c>
      <c r="CV1292">
        <f t="shared" si="86"/>
        <v>2077</v>
      </c>
      <c r="CW1292">
        <v>46565</v>
      </c>
      <c r="CX1292">
        <v>5308</v>
      </c>
      <c r="CY1292">
        <v>869</v>
      </c>
      <c r="CZ1292">
        <v>813</v>
      </c>
      <c r="DA1292">
        <v>8173</v>
      </c>
      <c r="DB1292">
        <v>2077</v>
      </c>
      <c r="DC1292">
        <v>14899</v>
      </c>
      <c r="DD1292">
        <v>4414</v>
      </c>
      <c r="DE1292">
        <v>2</v>
      </c>
      <c r="DF1292" t="s">
        <v>156</v>
      </c>
      <c r="DG1292">
        <v>1024</v>
      </c>
      <c r="DH1292">
        <v>2</v>
      </c>
      <c r="DI1292">
        <v>48000</v>
      </c>
      <c r="DJ1292">
        <v>-16</v>
      </c>
      <c r="DK1292" t="s">
        <v>176</v>
      </c>
      <c r="DL1292">
        <v>13</v>
      </c>
      <c r="DM1292" t="s">
        <v>177</v>
      </c>
      <c r="DN1292">
        <v>335753</v>
      </c>
      <c r="DO1292">
        <v>330442</v>
      </c>
      <c r="DP1292">
        <v>11035</v>
      </c>
      <c r="DQ1292">
        <v>617165</v>
      </c>
      <c r="DR1292">
        <v>619179</v>
      </c>
      <c r="DS1292">
        <v>330433</v>
      </c>
      <c r="DT1292">
        <v>617165</v>
      </c>
      <c r="DU1292">
        <v>326017</v>
      </c>
      <c r="DV1292" t="s">
        <v>158</v>
      </c>
      <c r="DW1292">
        <v>321896</v>
      </c>
      <c r="DX1292">
        <v>261772</v>
      </c>
      <c r="DY1292">
        <v>277648</v>
      </c>
      <c r="DZ1292">
        <v>2851</v>
      </c>
      <c r="EA1292">
        <v>2715</v>
      </c>
      <c r="EB1292">
        <v>616411</v>
      </c>
      <c r="EC1292">
        <v>261771</v>
      </c>
      <c r="ED1292">
        <v>261771</v>
      </c>
      <c r="EE1292">
        <v>2848</v>
      </c>
      <c r="EF1292">
        <v>622941</v>
      </c>
      <c r="EG1292">
        <v>621179</v>
      </c>
      <c r="EH1292">
        <v>625019</v>
      </c>
      <c r="EI1292">
        <v>262641</v>
      </c>
      <c r="EJ1292">
        <v>278461</v>
      </c>
      <c r="EK1292">
        <v>262746</v>
      </c>
      <c r="EL1292">
        <v>326017</v>
      </c>
      <c r="EM1292">
        <v>323896</v>
      </c>
      <c r="EN1292">
        <v>330432</v>
      </c>
      <c r="EO1292" t="s">
        <v>158</v>
      </c>
      <c r="EP1292">
        <v>622941</v>
      </c>
      <c r="EQ1292">
        <v>321891</v>
      </c>
      <c r="ER1292">
        <v>616410</v>
      </c>
      <c r="ES1292">
        <v>382319</v>
      </c>
      <c r="ET1292" t="s">
        <v>178</v>
      </c>
      <c r="EU1292">
        <v>31</v>
      </c>
      <c r="EV1292" t="s">
        <v>1870</v>
      </c>
      <c r="EW1292">
        <v>31</v>
      </c>
      <c r="EX1292" t="s">
        <v>305</v>
      </c>
      <c r="EY1292" t="s">
        <v>169</v>
      </c>
      <c r="EZ1292">
        <v>1024</v>
      </c>
      <c r="FA1292">
        <v>-115</v>
      </c>
      <c r="FB1292">
        <v>165</v>
      </c>
    </row>
    <row r="1293" spans="1:158" x14ac:dyDescent="0.35">
      <c r="A1293">
        <v>100</v>
      </c>
      <c r="B1293">
        <v>100</v>
      </c>
      <c r="C1293">
        <v>1433</v>
      </c>
      <c r="D1293">
        <v>1433</v>
      </c>
      <c r="E1293" t="s">
        <v>155</v>
      </c>
      <c r="F1293" t="s">
        <v>156</v>
      </c>
      <c r="G1293" t="s">
        <v>156</v>
      </c>
      <c r="H1293" t="s">
        <v>156</v>
      </c>
      <c r="I1293">
        <v>0</v>
      </c>
      <c r="J1293" t="s">
        <v>157</v>
      </c>
      <c r="K1293">
        <v>1</v>
      </c>
      <c r="L1293" t="s">
        <v>154</v>
      </c>
      <c r="M1293" t="s">
        <v>154</v>
      </c>
      <c r="N1293" t="s">
        <v>154</v>
      </c>
      <c r="O1293">
        <v>1</v>
      </c>
      <c r="P1293" t="s">
        <v>154</v>
      </c>
      <c r="Q1293" t="s">
        <v>154</v>
      </c>
      <c r="R1293" t="s">
        <v>306</v>
      </c>
      <c r="S1293">
        <v>0</v>
      </c>
      <c r="T1293">
        <v>3</v>
      </c>
      <c r="U1293">
        <v>0</v>
      </c>
      <c r="V1293">
        <v>31</v>
      </c>
      <c r="W1293">
        <v>31</v>
      </c>
      <c r="X1293">
        <v>3</v>
      </c>
      <c r="Y1293">
        <v>31</v>
      </c>
      <c r="Z1293">
        <v>27</v>
      </c>
      <c r="AA1293">
        <v>0</v>
      </c>
      <c r="AB1293">
        <v>27</v>
      </c>
      <c r="AC1293">
        <v>3</v>
      </c>
      <c r="AD1293">
        <v>3</v>
      </c>
      <c r="AE1293">
        <v>0</v>
      </c>
      <c r="AF1293">
        <v>0</v>
      </c>
      <c r="AG1293">
        <v>31</v>
      </c>
      <c r="AH1293">
        <v>3</v>
      </c>
      <c r="AI1293">
        <v>3</v>
      </c>
      <c r="AJ1293">
        <v>0</v>
      </c>
      <c r="AK1293">
        <v>31</v>
      </c>
      <c r="AL1293">
        <v>31</v>
      </c>
      <c r="AM1293">
        <v>59</v>
      </c>
      <c r="AN1293">
        <v>3</v>
      </c>
      <c r="AO1293">
        <v>3</v>
      </c>
      <c r="AP1293">
        <v>3</v>
      </c>
      <c r="AQ1293">
        <v>27</v>
      </c>
      <c r="AR1293">
        <v>27</v>
      </c>
      <c r="AS1293">
        <v>27</v>
      </c>
      <c r="AT1293">
        <v>3</v>
      </c>
      <c r="AU1293">
        <v>31</v>
      </c>
      <c r="AV1293">
        <v>27</v>
      </c>
      <c r="AW1293">
        <v>31</v>
      </c>
      <c r="AX1293">
        <v>0</v>
      </c>
      <c r="AY1293" t="s">
        <v>159</v>
      </c>
      <c r="AZ1293" t="s">
        <v>1455</v>
      </c>
      <c r="BA1293" t="s">
        <v>825</v>
      </c>
      <c r="BB1293" t="s">
        <v>1797</v>
      </c>
      <c r="BC1293" t="s">
        <v>163</v>
      </c>
      <c r="BD1293" t="b">
        <v>0</v>
      </c>
      <c r="BE1293" t="s">
        <v>167</v>
      </c>
      <c r="BF1293" t="b">
        <v>1</v>
      </c>
      <c r="BH1293" t="s">
        <v>164</v>
      </c>
      <c r="BI1293" t="s">
        <v>1798</v>
      </c>
      <c r="BJ1293" t="b">
        <v>0</v>
      </c>
      <c r="BK1293" t="s">
        <v>166</v>
      </c>
      <c r="BL1293" t="b">
        <v>0</v>
      </c>
      <c r="BM1293">
        <v>18</v>
      </c>
      <c r="BN1293" t="s">
        <v>167</v>
      </c>
      <c r="BO1293" t="s">
        <v>168</v>
      </c>
      <c r="BP1293" t="s">
        <v>167</v>
      </c>
      <c r="BQ1293" t="s">
        <v>169</v>
      </c>
      <c r="BR1293">
        <v>768</v>
      </c>
      <c r="BS1293" t="s">
        <v>156</v>
      </c>
      <c r="BT1293" t="s">
        <v>189</v>
      </c>
      <c r="BU1293" t="s">
        <v>185</v>
      </c>
      <c r="BV1293" t="s">
        <v>318</v>
      </c>
      <c r="BW1293">
        <v>31</v>
      </c>
      <c r="BX1293">
        <v>4</v>
      </c>
      <c r="BY1293">
        <v>0</v>
      </c>
      <c r="BZ1293">
        <v>6</v>
      </c>
      <c r="CA1293" t="s">
        <v>1799</v>
      </c>
      <c r="CB1293" t="s">
        <v>156</v>
      </c>
      <c r="CC1293">
        <v>7</v>
      </c>
      <c r="CD1293" t="b">
        <v>0</v>
      </c>
      <c r="CE1293" t="s">
        <v>172</v>
      </c>
      <c r="CF1293" t="s">
        <v>1800</v>
      </c>
      <c r="CG1293">
        <v>55</v>
      </c>
      <c r="CH1293">
        <v>0</v>
      </c>
      <c r="CI1293" t="s">
        <v>306</v>
      </c>
      <c r="CJ1293" t="s">
        <v>430</v>
      </c>
      <c r="CK1293" t="s">
        <v>430</v>
      </c>
      <c r="CL1293" t="s">
        <v>430</v>
      </c>
      <c r="CM1293" t="s">
        <v>430</v>
      </c>
      <c r="CN1293" t="s">
        <v>430</v>
      </c>
      <c r="CO1293" t="s">
        <v>306</v>
      </c>
      <c r="CP1293" t="s">
        <v>430</v>
      </c>
      <c r="CQ1293">
        <v>1</v>
      </c>
      <c r="CR1293">
        <v>465</v>
      </c>
      <c r="CS1293" t="str">
        <f t="shared" si="89"/>
        <v>-</v>
      </c>
      <c r="CT1293">
        <f t="shared" si="87"/>
        <v>1754.1666666666667</v>
      </c>
      <c r="CU1293">
        <f t="shared" si="88"/>
        <v>1027.8344964207615</v>
      </c>
      <c r="CV1293" t="str">
        <f t="shared" si="86"/>
        <v>-</v>
      </c>
      <c r="CW1293">
        <v>46565</v>
      </c>
      <c r="CX1293">
        <v>5308</v>
      </c>
      <c r="CY1293">
        <v>869</v>
      </c>
      <c r="CZ1293">
        <v>813</v>
      </c>
      <c r="DA1293">
        <v>8173</v>
      </c>
      <c r="DB1293">
        <v>465</v>
      </c>
      <c r="DC1293">
        <v>14899</v>
      </c>
      <c r="DD1293">
        <v>4414</v>
      </c>
      <c r="DE1293">
        <v>2</v>
      </c>
      <c r="DF1293" t="s">
        <v>156</v>
      </c>
      <c r="DG1293">
        <v>1024</v>
      </c>
      <c r="DH1293">
        <v>2</v>
      </c>
      <c r="DI1293">
        <v>48000</v>
      </c>
      <c r="DJ1293">
        <v>-16</v>
      </c>
      <c r="DK1293" t="s">
        <v>176</v>
      </c>
      <c r="DL1293">
        <v>13</v>
      </c>
      <c r="DM1293" t="s">
        <v>177</v>
      </c>
      <c r="DN1293">
        <v>335753</v>
      </c>
      <c r="DO1293">
        <v>330442</v>
      </c>
      <c r="DP1293">
        <v>11035</v>
      </c>
      <c r="DQ1293">
        <v>625797</v>
      </c>
      <c r="DR1293">
        <v>627562</v>
      </c>
      <c r="DS1293">
        <v>330433</v>
      </c>
      <c r="DT1293">
        <v>625797</v>
      </c>
      <c r="DU1293">
        <v>326017</v>
      </c>
      <c r="DV1293" t="s">
        <v>158</v>
      </c>
      <c r="DW1293">
        <v>321896</v>
      </c>
      <c r="DX1293">
        <v>261772</v>
      </c>
      <c r="DY1293">
        <v>277648</v>
      </c>
      <c r="DZ1293">
        <v>2851</v>
      </c>
      <c r="EA1293">
        <v>2715</v>
      </c>
      <c r="EB1293">
        <v>625041</v>
      </c>
      <c r="EC1293">
        <v>261771</v>
      </c>
      <c r="ED1293">
        <v>261771</v>
      </c>
      <c r="EE1293">
        <v>2848</v>
      </c>
      <c r="EF1293">
        <v>631254</v>
      </c>
      <c r="EG1293">
        <v>629562</v>
      </c>
      <c r="EH1293">
        <v>631720</v>
      </c>
      <c r="EI1293">
        <v>262641</v>
      </c>
      <c r="EJ1293">
        <v>278461</v>
      </c>
      <c r="EK1293">
        <v>262746</v>
      </c>
      <c r="EL1293">
        <v>326017</v>
      </c>
      <c r="EM1293">
        <v>323896</v>
      </c>
      <c r="EN1293">
        <v>330432</v>
      </c>
      <c r="EO1293" t="s">
        <v>158</v>
      </c>
      <c r="EP1293">
        <v>631254</v>
      </c>
      <c r="EQ1293">
        <v>321891</v>
      </c>
      <c r="ER1293">
        <v>625039</v>
      </c>
      <c r="ES1293">
        <v>382319</v>
      </c>
      <c r="ET1293" t="s">
        <v>178</v>
      </c>
      <c r="EU1293">
        <v>32</v>
      </c>
      <c r="EV1293" t="s">
        <v>1871</v>
      </c>
      <c r="EW1293">
        <v>32</v>
      </c>
      <c r="EX1293" t="s">
        <v>309</v>
      </c>
      <c r="EY1293" t="s">
        <v>169</v>
      </c>
      <c r="EZ1293">
        <v>1024</v>
      </c>
      <c r="FA1293">
        <v>-115</v>
      </c>
      <c r="FB1293">
        <v>165</v>
      </c>
    </row>
    <row r="1294" spans="1:158" x14ac:dyDescent="0.35">
      <c r="A1294">
        <v>100</v>
      </c>
      <c r="B1294">
        <v>100</v>
      </c>
      <c r="C1294">
        <v>1417</v>
      </c>
      <c r="D1294">
        <v>1417</v>
      </c>
      <c r="E1294" t="s">
        <v>155</v>
      </c>
      <c r="F1294" t="s">
        <v>156</v>
      </c>
      <c r="G1294" t="s">
        <v>156</v>
      </c>
      <c r="H1294" t="s">
        <v>156</v>
      </c>
      <c r="I1294">
        <v>0</v>
      </c>
      <c r="J1294" t="s">
        <v>157</v>
      </c>
      <c r="K1294">
        <v>1</v>
      </c>
      <c r="L1294" t="s">
        <v>154</v>
      </c>
      <c r="M1294" t="s">
        <v>154</v>
      </c>
      <c r="N1294" t="s">
        <v>154</v>
      </c>
      <c r="O1294">
        <v>1</v>
      </c>
      <c r="P1294" t="s">
        <v>154</v>
      </c>
      <c r="Q1294" t="s">
        <v>154</v>
      </c>
      <c r="R1294" t="s">
        <v>301</v>
      </c>
      <c r="S1294">
        <v>0</v>
      </c>
      <c r="T1294">
        <v>3</v>
      </c>
      <c r="U1294">
        <v>0</v>
      </c>
      <c r="V1294">
        <v>32</v>
      </c>
      <c r="W1294">
        <v>32</v>
      </c>
      <c r="X1294">
        <v>3</v>
      </c>
      <c r="Y1294">
        <v>32</v>
      </c>
      <c r="Z1294">
        <v>27</v>
      </c>
      <c r="AA1294">
        <v>0</v>
      </c>
      <c r="AB1294">
        <v>27</v>
      </c>
      <c r="AC1294">
        <v>3</v>
      </c>
      <c r="AD1294">
        <v>3</v>
      </c>
      <c r="AE1294">
        <v>0</v>
      </c>
      <c r="AF1294">
        <v>0</v>
      </c>
      <c r="AG1294">
        <v>32</v>
      </c>
      <c r="AH1294">
        <v>3</v>
      </c>
      <c r="AI1294">
        <v>3</v>
      </c>
      <c r="AJ1294">
        <v>0</v>
      </c>
      <c r="AK1294">
        <v>32</v>
      </c>
      <c r="AL1294">
        <v>32</v>
      </c>
      <c r="AM1294">
        <v>60</v>
      </c>
      <c r="AN1294">
        <v>3</v>
      </c>
      <c r="AO1294">
        <v>3</v>
      </c>
      <c r="AP1294">
        <v>3</v>
      </c>
      <c r="AQ1294">
        <v>27</v>
      </c>
      <c r="AR1294">
        <v>27</v>
      </c>
      <c r="AS1294">
        <v>27</v>
      </c>
      <c r="AT1294">
        <v>3</v>
      </c>
      <c r="AU1294">
        <v>32</v>
      </c>
      <c r="AV1294">
        <v>27</v>
      </c>
      <c r="AW1294">
        <v>32</v>
      </c>
      <c r="AX1294">
        <v>0</v>
      </c>
      <c r="AY1294" t="s">
        <v>159</v>
      </c>
      <c r="AZ1294" t="s">
        <v>1455</v>
      </c>
      <c r="BA1294" t="s">
        <v>825</v>
      </c>
      <c r="BB1294" t="s">
        <v>1797</v>
      </c>
      <c r="BC1294" t="s">
        <v>163</v>
      </c>
      <c r="BD1294" t="b">
        <v>0</v>
      </c>
      <c r="BE1294">
        <v>1.03</v>
      </c>
      <c r="BF1294" t="b">
        <v>1</v>
      </c>
      <c r="BH1294" t="s">
        <v>164</v>
      </c>
      <c r="BI1294" t="s">
        <v>1798</v>
      </c>
      <c r="BJ1294" t="b">
        <v>0</v>
      </c>
      <c r="BK1294" t="s">
        <v>166</v>
      </c>
      <c r="BL1294" t="b">
        <v>0</v>
      </c>
      <c r="BM1294">
        <v>18</v>
      </c>
      <c r="BN1294" t="s">
        <v>167</v>
      </c>
      <c r="BO1294" t="s">
        <v>168</v>
      </c>
      <c r="BP1294" t="s">
        <v>167</v>
      </c>
      <c r="BQ1294" t="s">
        <v>169</v>
      </c>
      <c r="BR1294">
        <v>768</v>
      </c>
      <c r="BS1294" t="s">
        <v>156</v>
      </c>
      <c r="BT1294" t="s">
        <v>189</v>
      </c>
      <c r="BU1294" t="s">
        <v>310</v>
      </c>
      <c r="BV1294" t="s">
        <v>315</v>
      </c>
      <c r="BW1294">
        <v>32</v>
      </c>
      <c r="BX1294">
        <v>4</v>
      </c>
      <c r="BY1294">
        <v>0</v>
      </c>
      <c r="BZ1294">
        <v>6</v>
      </c>
      <c r="CA1294" t="s">
        <v>1799</v>
      </c>
      <c r="CB1294" t="s">
        <v>156</v>
      </c>
      <c r="CC1294">
        <v>7</v>
      </c>
      <c r="CD1294" t="b">
        <v>0</v>
      </c>
      <c r="CE1294" t="s">
        <v>172</v>
      </c>
      <c r="CF1294" t="s">
        <v>1800</v>
      </c>
      <c r="CG1294">
        <v>16</v>
      </c>
      <c r="CH1294">
        <v>0</v>
      </c>
      <c r="CI1294" t="s">
        <v>301</v>
      </c>
      <c r="CJ1294" t="s">
        <v>430</v>
      </c>
      <c r="CK1294" t="s">
        <v>430</v>
      </c>
      <c r="CL1294" t="s">
        <v>430</v>
      </c>
      <c r="CM1294" t="s">
        <v>430</v>
      </c>
      <c r="CN1294" t="s">
        <v>430</v>
      </c>
      <c r="CO1294" t="s">
        <v>301</v>
      </c>
      <c r="CP1294" t="s">
        <v>430</v>
      </c>
      <c r="CQ1294">
        <v>1</v>
      </c>
      <c r="CR1294">
        <v>929</v>
      </c>
      <c r="CS1294">
        <f t="shared" si="89"/>
        <v>929</v>
      </c>
      <c r="CT1294">
        <f t="shared" si="87"/>
        <v>1754.1666666666667</v>
      </c>
      <c r="CU1294">
        <f t="shared" si="88"/>
        <v>1027.8344964207615</v>
      </c>
      <c r="CV1294">
        <f t="shared" si="86"/>
        <v>929</v>
      </c>
      <c r="CW1294">
        <v>46565</v>
      </c>
      <c r="CX1294">
        <v>5308</v>
      </c>
      <c r="CY1294">
        <v>869</v>
      </c>
      <c r="CZ1294">
        <v>813</v>
      </c>
      <c r="DA1294">
        <v>8173</v>
      </c>
      <c r="DB1294">
        <v>929</v>
      </c>
      <c r="DC1294">
        <v>14899</v>
      </c>
      <c r="DD1294">
        <v>4414</v>
      </c>
      <c r="DE1294">
        <v>2</v>
      </c>
      <c r="DF1294" t="s">
        <v>156</v>
      </c>
      <c r="DG1294">
        <v>1024</v>
      </c>
      <c r="DH1294">
        <v>2</v>
      </c>
      <c r="DI1294">
        <v>48000</v>
      </c>
      <c r="DJ1294">
        <v>-16</v>
      </c>
      <c r="DK1294" t="s">
        <v>176</v>
      </c>
      <c r="DL1294">
        <v>13</v>
      </c>
      <c r="DM1294" t="s">
        <v>177</v>
      </c>
      <c r="DN1294">
        <v>335753</v>
      </c>
      <c r="DO1294">
        <v>330442</v>
      </c>
      <c r="DP1294">
        <v>11035</v>
      </c>
      <c r="DQ1294">
        <v>632496</v>
      </c>
      <c r="DR1294">
        <v>634098</v>
      </c>
      <c r="DS1294">
        <v>330433</v>
      </c>
      <c r="DT1294">
        <v>632496</v>
      </c>
      <c r="DU1294">
        <v>326017</v>
      </c>
      <c r="DV1294" t="s">
        <v>158</v>
      </c>
      <c r="DW1294">
        <v>321896</v>
      </c>
      <c r="DX1294">
        <v>261772</v>
      </c>
      <c r="DY1294">
        <v>277648</v>
      </c>
      <c r="DZ1294">
        <v>2851</v>
      </c>
      <c r="EA1294">
        <v>2715</v>
      </c>
      <c r="EB1294">
        <v>631741</v>
      </c>
      <c r="EC1294">
        <v>261771</v>
      </c>
      <c r="ED1294">
        <v>261771</v>
      </c>
      <c r="EE1294">
        <v>2848</v>
      </c>
      <c r="EF1294">
        <v>638231</v>
      </c>
      <c r="EG1294">
        <v>636098</v>
      </c>
      <c r="EH1294">
        <v>639161</v>
      </c>
      <c r="EI1294">
        <v>262641</v>
      </c>
      <c r="EJ1294">
        <v>278461</v>
      </c>
      <c r="EK1294">
        <v>262746</v>
      </c>
      <c r="EL1294">
        <v>326017</v>
      </c>
      <c r="EM1294">
        <v>323896</v>
      </c>
      <c r="EN1294">
        <v>330432</v>
      </c>
      <c r="EO1294" t="s">
        <v>158</v>
      </c>
      <c r="EP1294">
        <v>638231</v>
      </c>
      <c r="EQ1294">
        <v>321891</v>
      </c>
      <c r="ER1294">
        <v>631740</v>
      </c>
      <c r="ES1294">
        <v>382319</v>
      </c>
      <c r="ET1294" t="s">
        <v>178</v>
      </c>
      <c r="EU1294">
        <v>33</v>
      </c>
      <c r="EV1294" t="s">
        <v>1872</v>
      </c>
      <c r="EW1294">
        <v>33</v>
      </c>
      <c r="EX1294" t="s">
        <v>305</v>
      </c>
      <c r="EY1294" t="s">
        <v>169</v>
      </c>
      <c r="EZ1294">
        <v>1024</v>
      </c>
      <c r="FA1294">
        <v>-115</v>
      </c>
      <c r="FB1294">
        <v>165</v>
      </c>
    </row>
    <row r="1295" spans="1:158" x14ac:dyDescent="0.35">
      <c r="A1295">
        <v>100</v>
      </c>
      <c r="B1295">
        <v>100</v>
      </c>
      <c r="C1295">
        <v>1407</v>
      </c>
      <c r="D1295">
        <v>1407</v>
      </c>
      <c r="E1295" t="s">
        <v>155</v>
      </c>
      <c r="F1295" t="s">
        <v>156</v>
      </c>
      <c r="G1295" t="s">
        <v>156</v>
      </c>
      <c r="H1295" t="s">
        <v>156</v>
      </c>
      <c r="I1295">
        <v>0</v>
      </c>
      <c r="J1295" t="s">
        <v>157</v>
      </c>
      <c r="K1295">
        <v>1</v>
      </c>
      <c r="L1295" t="s">
        <v>154</v>
      </c>
      <c r="M1295" t="s">
        <v>154</v>
      </c>
      <c r="N1295" t="s">
        <v>154</v>
      </c>
      <c r="O1295">
        <v>1</v>
      </c>
      <c r="P1295" t="s">
        <v>154</v>
      </c>
      <c r="Q1295" t="s">
        <v>154</v>
      </c>
      <c r="R1295" t="s">
        <v>301</v>
      </c>
      <c r="S1295">
        <v>0</v>
      </c>
      <c r="T1295">
        <v>3</v>
      </c>
      <c r="U1295">
        <v>0</v>
      </c>
      <c r="V1295">
        <v>33</v>
      </c>
      <c r="W1295">
        <v>33</v>
      </c>
      <c r="X1295">
        <v>3</v>
      </c>
      <c r="Y1295">
        <v>33</v>
      </c>
      <c r="Z1295">
        <v>27</v>
      </c>
      <c r="AA1295">
        <v>0</v>
      </c>
      <c r="AB1295">
        <v>27</v>
      </c>
      <c r="AC1295">
        <v>3</v>
      </c>
      <c r="AD1295">
        <v>3</v>
      </c>
      <c r="AE1295">
        <v>0</v>
      </c>
      <c r="AF1295">
        <v>0</v>
      </c>
      <c r="AG1295">
        <v>33</v>
      </c>
      <c r="AH1295">
        <v>3</v>
      </c>
      <c r="AI1295">
        <v>3</v>
      </c>
      <c r="AJ1295">
        <v>0</v>
      </c>
      <c r="AK1295">
        <v>33</v>
      </c>
      <c r="AL1295">
        <v>33</v>
      </c>
      <c r="AM1295">
        <v>61</v>
      </c>
      <c r="AN1295">
        <v>3</v>
      </c>
      <c r="AO1295">
        <v>3</v>
      </c>
      <c r="AP1295">
        <v>3</v>
      </c>
      <c r="AQ1295">
        <v>27</v>
      </c>
      <c r="AR1295">
        <v>27</v>
      </c>
      <c r="AS1295">
        <v>27</v>
      </c>
      <c r="AT1295">
        <v>3</v>
      </c>
      <c r="AU1295">
        <v>33</v>
      </c>
      <c r="AV1295">
        <v>27</v>
      </c>
      <c r="AW1295">
        <v>33</v>
      </c>
      <c r="AX1295">
        <v>0</v>
      </c>
      <c r="AY1295" t="s">
        <v>159</v>
      </c>
      <c r="AZ1295" t="s">
        <v>1455</v>
      </c>
      <c r="BA1295" t="s">
        <v>825</v>
      </c>
      <c r="BB1295" t="s">
        <v>1797</v>
      </c>
      <c r="BC1295" t="s">
        <v>163</v>
      </c>
      <c r="BD1295" t="b">
        <v>0</v>
      </c>
      <c r="BE1295">
        <v>8.93</v>
      </c>
      <c r="BF1295" t="b">
        <v>1</v>
      </c>
      <c r="BH1295" t="s">
        <v>164</v>
      </c>
      <c r="BI1295" t="s">
        <v>1798</v>
      </c>
      <c r="BJ1295" t="b">
        <v>0</v>
      </c>
      <c r="BK1295" t="s">
        <v>166</v>
      </c>
      <c r="BL1295" t="b">
        <v>0</v>
      </c>
      <c r="BM1295">
        <v>18</v>
      </c>
      <c r="BN1295" t="s">
        <v>167</v>
      </c>
      <c r="BO1295" t="s">
        <v>168</v>
      </c>
      <c r="BP1295" t="s">
        <v>167</v>
      </c>
      <c r="BQ1295" t="s">
        <v>169</v>
      </c>
      <c r="BR1295">
        <v>768</v>
      </c>
      <c r="BS1295" t="s">
        <v>156</v>
      </c>
      <c r="BT1295" t="s">
        <v>189</v>
      </c>
      <c r="BU1295" t="s">
        <v>310</v>
      </c>
      <c r="BV1295" t="s">
        <v>303</v>
      </c>
      <c r="BW1295">
        <v>33</v>
      </c>
      <c r="BX1295">
        <v>4</v>
      </c>
      <c r="BY1295">
        <v>0</v>
      </c>
      <c r="BZ1295">
        <v>6</v>
      </c>
      <c r="CA1295" t="s">
        <v>1799</v>
      </c>
      <c r="CB1295" t="s">
        <v>156</v>
      </c>
      <c r="CC1295">
        <v>7</v>
      </c>
      <c r="CD1295" t="b">
        <v>0</v>
      </c>
      <c r="CE1295" t="s">
        <v>172</v>
      </c>
      <c r="CF1295" t="s">
        <v>1800</v>
      </c>
      <c r="CG1295">
        <v>30</v>
      </c>
      <c r="CH1295">
        <v>0</v>
      </c>
      <c r="CI1295" t="s">
        <v>301</v>
      </c>
      <c r="CJ1295" t="s">
        <v>430</v>
      </c>
      <c r="CK1295" t="s">
        <v>430</v>
      </c>
      <c r="CL1295" t="s">
        <v>430</v>
      </c>
      <c r="CM1295" t="s">
        <v>430</v>
      </c>
      <c r="CN1295" t="s">
        <v>430</v>
      </c>
      <c r="CO1295" t="s">
        <v>301</v>
      </c>
      <c r="CP1295" t="s">
        <v>430</v>
      </c>
      <c r="CQ1295">
        <v>1</v>
      </c>
      <c r="CR1295">
        <v>1065</v>
      </c>
      <c r="CS1295">
        <f t="shared" si="89"/>
        <v>1065</v>
      </c>
      <c r="CT1295">
        <f t="shared" si="87"/>
        <v>1754.1666666666667</v>
      </c>
      <c r="CU1295">
        <f t="shared" si="88"/>
        <v>1027.8344964207615</v>
      </c>
      <c r="CV1295">
        <f t="shared" si="86"/>
        <v>1065</v>
      </c>
      <c r="CW1295">
        <v>46565</v>
      </c>
      <c r="CX1295">
        <v>5308</v>
      </c>
      <c r="CY1295">
        <v>869</v>
      </c>
      <c r="CZ1295">
        <v>813</v>
      </c>
      <c r="DA1295">
        <v>8173</v>
      </c>
      <c r="DB1295">
        <v>1065</v>
      </c>
      <c r="DC1295">
        <v>14899</v>
      </c>
      <c r="DD1295">
        <v>4414</v>
      </c>
      <c r="DE1295">
        <v>2</v>
      </c>
      <c r="DF1295" t="s">
        <v>156</v>
      </c>
      <c r="DG1295">
        <v>1024</v>
      </c>
      <c r="DH1295">
        <v>2</v>
      </c>
      <c r="DI1295">
        <v>48000</v>
      </c>
      <c r="DJ1295">
        <v>-16</v>
      </c>
      <c r="DK1295" t="s">
        <v>176</v>
      </c>
      <c r="DL1295">
        <v>13</v>
      </c>
      <c r="DM1295" t="s">
        <v>177</v>
      </c>
      <c r="DN1295">
        <v>335753</v>
      </c>
      <c r="DO1295">
        <v>330442</v>
      </c>
      <c r="DP1295">
        <v>11035</v>
      </c>
      <c r="DQ1295">
        <v>639937</v>
      </c>
      <c r="DR1295">
        <v>641540</v>
      </c>
      <c r="DS1295">
        <v>330433</v>
      </c>
      <c r="DT1295">
        <v>639937</v>
      </c>
      <c r="DU1295">
        <v>326017</v>
      </c>
      <c r="DV1295" t="s">
        <v>158</v>
      </c>
      <c r="DW1295">
        <v>321896</v>
      </c>
      <c r="DX1295">
        <v>261772</v>
      </c>
      <c r="DY1295">
        <v>277648</v>
      </c>
      <c r="DZ1295">
        <v>2851</v>
      </c>
      <c r="EA1295">
        <v>2715</v>
      </c>
      <c r="EB1295">
        <v>639182</v>
      </c>
      <c r="EC1295">
        <v>261771</v>
      </c>
      <c r="ED1295">
        <v>261771</v>
      </c>
      <c r="EE1295">
        <v>2848</v>
      </c>
      <c r="EF1295">
        <v>645232</v>
      </c>
      <c r="EG1295">
        <v>643540</v>
      </c>
      <c r="EH1295">
        <v>646297</v>
      </c>
      <c r="EI1295">
        <v>262641</v>
      </c>
      <c r="EJ1295">
        <v>278461</v>
      </c>
      <c r="EK1295">
        <v>262746</v>
      </c>
      <c r="EL1295">
        <v>326017</v>
      </c>
      <c r="EM1295">
        <v>323896</v>
      </c>
      <c r="EN1295">
        <v>330432</v>
      </c>
      <c r="EO1295" t="s">
        <v>158</v>
      </c>
      <c r="EP1295">
        <v>645232</v>
      </c>
      <c r="EQ1295">
        <v>321891</v>
      </c>
      <c r="ER1295">
        <v>639181</v>
      </c>
      <c r="ES1295">
        <v>382319</v>
      </c>
      <c r="ET1295" t="s">
        <v>178</v>
      </c>
      <c r="EU1295">
        <v>34</v>
      </c>
      <c r="EV1295" t="s">
        <v>1873</v>
      </c>
      <c r="EW1295">
        <v>34</v>
      </c>
      <c r="EX1295" t="s">
        <v>305</v>
      </c>
      <c r="EY1295" t="s">
        <v>169</v>
      </c>
      <c r="EZ1295">
        <v>1024</v>
      </c>
      <c r="FA1295">
        <v>-115</v>
      </c>
      <c r="FB1295">
        <v>165</v>
      </c>
    </row>
    <row r="1296" spans="1:158" x14ac:dyDescent="0.35">
      <c r="A1296">
        <v>100</v>
      </c>
      <c r="B1296">
        <v>100</v>
      </c>
      <c r="C1296">
        <v>1375</v>
      </c>
      <c r="D1296">
        <v>1375</v>
      </c>
      <c r="E1296" t="s">
        <v>155</v>
      </c>
      <c r="F1296" t="s">
        <v>156</v>
      </c>
      <c r="G1296" t="s">
        <v>156</v>
      </c>
      <c r="H1296" t="s">
        <v>156</v>
      </c>
      <c r="I1296">
        <v>0</v>
      </c>
      <c r="J1296" t="s">
        <v>157</v>
      </c>
      <c r="K1296">
        <v>1</v>
      </c>
      <c r="L1296" t="s">
        <v>154</v>
      </c>
      <c r="M1296" t="s">
        <v>154</v>
      </c>
      <c r="N1296" t="s">
        <v>154</v>
      </c>
      <c r="O1296">
        <v>1</v>
      </c>
      <c r="P1296" t="s">
        <v>154</v>
      </c>
      <c r="Q1296" t="s">
        <v>154</v>
      </c>
      <c r="R1296" t="s">
        <v>306</v>
      </c>
      <c r="S1296">
        <v>0</v>
      </c>
      <c r="T1296">
        <v>3</v>
      </c>
      <c r="U1296">
        <v>0</v>
      </c>
      <c r="V1296">
        <v>34</v>
      </c>
      <c r="W1296">
        <v>34</v>
      </c>
      <c r="X1296">
        <v>3</v>
      </c>
      <c r="Y1296">
        <v>34</v>
      </c>
      <c r="Z1296">
        <v>27</v>
      </c>
      <c r="AA1296">
        <v>0</v>
      </c>
      <c r="AB1296">
        <v>27</v>
      </c>
      <c r="AC1296">
        <v>3</v>
      </c>
      <c r="AD1296">
        <v>3</v>
      </c>
      <c r="AE1296">
        <v>0</v>
      </c>
      <c r="AF1296">
        <v>0</v>
      </c>
      <c r="AG1296">
        <v>34</v>
      </c>
      <c r="AH1296">
        <v>3</v>
      </c>
      <c r="AI1296">
        <v>3</v>
      </c>
      <c r="AJ1296">
        <v>0</v>
      </c>
      <c r="AK1296">
        <v>34</v>
      </c>
      <c r="AL1296">
        <v>34</v>
      </c>
      <c r="AM1296">
        <v>62</v>
      </c>
      <c r="AN1296">
        <v>3</v>
      </c>
      <c r="AO1296">
        <v>3</v>
      </c>
      <c r="AP1296">
        <v>3</v>
      </c>
      <c r="AQ1296">
        <v>27</v>
      </c>
      <c r="AR1296">
        <v>27</v>
      </c>
      <c r="AS1296">
        <v>27</v>
      </c>
      <c r="AT1296">
        <v>3</v>
      </c>
      <c r="AU1296">
        <v>34</v>
      </c>
      <c r="AV1296">
        <v>27</v>
      </c>
      <c r="AW1296">
        <v>34</v>
      </c>
      <c r="AX1296">
        <v>0</v>
      </c>
      <c r="AY1296" t="s">
        <v>159</v>
      </c>
      <c r="AZ1296" t="s">
        <v>1455</v>
      </c>
      <c r="BA1296" t="s">
        <v>825</v>
      </c>
      <c r="BB1296" t="s">
        <v>1797</v>
      </c>
      <c r="BC1296" t="s">
        <v>163</v>
      </c>
      <c r="BD1296" t="b">
        <v>0</v>
      </c>
      <c r="BE1296" t="s">
        <v>167</v>
      </c>
      <c r="BF1296" t="b">
        <v>1</v>
      </c>
      <c r="BH1296" t="s">
        <v>164</v>
      </c>
      <c r="BI1296" t="s">
        <v>1798</v>
      </c>
      <c r="BJ1296" t="b">
        <v>0</v>
      </c>
      <c r="BK1296" t="s">
        <v>166</v>
      </c>
      <c r="BL1296" t="b">
        <v>0</v>
      </c>
      <c r="BM1296">
        <v>18</v>
      </c>
      <c r="BN1296" t="s">
        <v>167</v>
      </c>
      <c r="BO1296" t="s">
        <v>168</v>
      </c>
      <c r="BP1296" t="s">
        <v>167</v>
      </c>
      <c r="BQ1296" t="s">
        <v>169</v>
      </c>
      <c r="BR1296">
        <v>768</v>
      </c>
      <c r="BS1296" t="s">
        <v>156</v>
      </c>
      <c r="BT1296" t="s">
        <v>189</v>
      </c>
      <c r="BU1296" t="s">
        <v>327</v>
      </c>
      <c r="BV1296" t="s">
        <v>334</v>
      </c>
      <c r="BW1296">
        <v>34</v>
      </c>
      <c r="BX1296">
        <v>4</v>
      </c>
      <c r="BY1296">
        <v>0</v>
      </c>
      <c r="BZ1296">
        <v>6</v>
      </c>
      <c r="CA1296" t="s">
        <v>1799</v>
      </c>
      <c r="CB1296" t="s">
        <v>156</v>
      </c>
      <c r="CC1296">
        <v>7</v>
      </c>
      <c r="CD1296" t="b">
        <v>0</v>
      </c>
      <c r="CE1296" t="s">
        <v>172</v>
      </c>
      <c r="CF1296" t="s">
        <v>1800</v>
      </c>
      <c r="CG1296">
        <v>61</v>
      </c>
      <c r="CH1296">
        <v>0</v>
      </c>
      <c r="CI1296" t="s">
        <v>306</v>
      </c>
      <c r="CJ1296" t="s">
        <v>430</v>
      </c>
      <c r="CK1296" t="s">
        <v>430</v>
      </c>
      <c r="CL1296" t="s">
        <v>430</v>
      </c>
      <c r="CM1296" t="s">
        <v>430</v>
      </c>
      <c r="CN1296" t="s">
        <v>430</v>
      </c>
      <c r="CO1296" t="s">
        <v>306</v>
      </c>
      <c r="CP1296" t="s">
        <v>430</v>
      </c>
      <c r="CQ1296">
        <v>1</v>
      </c>
      <c r="CR1296">
        <v>285</v>
      </c>
      <c r="CS1296" t="str">
        <f t="shared" si="89"/>
        <v>-</v>
      </c>
      <c r="CT1296">
        <f t="shared" si="87"/>
        <v>1754.1666666666667</v>
      </c>
      <c r="CU1296">
        <f t="shared" si="88"/>
        <v>1027.8344964207615</v>
      </c>
      <c r="CV1296" t="str">
        <f t="shared" si="86"/>
        <v>-</v>
      </c>
      <c r="CW1296">
        <v>46565</v>
      </c>
      <c r="CX1296">
        <v>5308</v>
      </c>
      <c r="CY1296">
        <v>869</v>
      </c>
      <c r="CZ1296">
        <v>813</v>
      </c>
      <c r="DA1296">
        <v>8173</v>
      </c>
      <c r="DB1296">
        <v>285</v>
      </c>
      <c r="DC1296">
        <v>14899</v>
      </c>
      <c r="DD1296">
        <v>4414</v>
      </c>
      <c r="DE1296">
        <v>2</v>
      </c>
      <c r="DF1296" t="s">
        <v>156</v>
      </c>
      <c r="DG1296">
        <v>1024</v>
      </c>
      <c r="DH1296">
        <v>2</v>
      </c>
      <c r="DI1296">
        <v>48000</v>
      </c>
      <c r="DJ1296">
        <v>-16</v>
      </c>
      <c r="DK1296" t="s">
        <v>176</v>
      </c>
      <c r="DL1296">
        <v>13</v>
      </c>
      <c r="DM1296" t="s">
        <v>177</v>
      </c>
      <c r="DN1296">
        <v>335753</v>
      </c>
      <c r="DO1296">
        <v>330442</v>
      </c>
      <c r="DP1296">
        <v>11035</v>
      </c>
      <c r="DQ1296">
        <v>647075</v>
      </c>
      <c r="DR1296">
        <v>649087</v>
      </c>
      <c r="DS1296">
        <v>330433</v>
      </c>
      <c r="DT1296">
        <v>647074</v>
      </c>
      <c r="DU1296">
        <v>326017</v>
      </c>
      <c r="DV1296" t="s">
        <v>158</v>
      </c>
      <c r="DW1296">
        <v>321896</v>
      </c>
      <c r="DX1296">
        <v>261772</v>
      </c>
      <c r="DY1296">
        <v>277648</v>
      </c>
      <c r="DZ1296">
        <v>2851</v>
      </c>
      <c r="EA1296">
        <v>2715</v>
      </c>
      <c r="EB1296">
        <v>646319</v>
      </c>
      <c r="EC1296">
        <v>261771</v>
      </c>
      <c r="ED1296">
        <v>261771</v>
      </c>
      <c r="EE1296">
        <v>2848</v>
      </c>
      <c r="EF1296">
        <v>652953</v>
      </c>
      <c r="EG1296">
        <v>651087</v>
      </c>
      <c r="EH1296">
        <v>653238</v>
      </c>
      <c r="EI1296">
        <v>262641</v>
      </c>
      <c r="EJ1296">
        <v>278461</v>
      </c>
      <c r="EK1296">
        <v>262746</v>
      </c>
      <c r="EL1296">
        <v>326017</v>
      </c>
      <c r="EM1296">
        <v>323896</v>
      </c>
      <c r="EN1296">
        <v>330432</v>
      </c>
      <c r="EO1296" t="s">
        <v>158</v>
      </c>
      <c r="EP1296">
        <v>652953</v>
      </c>
      <c r="EQ1296">
        <v>321891</v>
      </c>
      <c r="ER1296">
        <v>646317</v>
      </c>
      <c r="ES1296">
        <v>382319</v>
      </c>
      <c r="ET1296" t="s">
        <v>178</v>
      </c>
      <c r="EU1296">
        <v>35</v>
      </c>
      <c r="EV1296" t="s">
        <v>1874</v>
      </c>
      <c r="EW1296">
        <v>35</v>
      </c>
      <c r="EX1296" t="s">
        <v>309</v>
      </c>
      <c r="EY1296" t="s">
        <v>169</v>
      </c>
      <c r="EZ1296">
        <v>1024</v>
      </c>
      <c r="FA1296">
        <v>-115</v>
      </c>
      <c r="FB1296">
        <v>165</v>
      </c>
    </row>
    <row r="1297" spans="1:158" x14ac:dyDescent="0.35">
      <c r="A1297">
        <v>100</v>
      </c>
      <c r="B1297">
        <v>100</v>
      </c>
      <c r="C1297">
        <v>1348</v>
      </c>
      <c r="D1297">
        <v>1348</v>
      </c>
      <c r="E1297" t="s">
        <v>155</v>
      </c>
      <c r="F1297" t="s">
        <v>156</v>
      </c>
      <c r="G1297" t="s">
        <v>156</v>
      </c>
      <c r="H1297" t="s">
        <v>156</v>
      </c>
      <c r="I1297">
        <v>0</v>
      </c>
      <c r="J1297" t="s">
        <v>157</v>
      </c>
      <c r="K1297">
        <v>1</v>
      </c>
      <c r="L1297" t="s">
        <v>154</v>
      </c>
      <c r="M1297" t="s">
        <v>154</v>
      </c>
      <c r="N1297" t="s">
        <v>154</v>
      </c>
      <c r="O1297">
        <v>1</v>
      </c>
      <c r="P1297" t="s">
        <v>154</v>
      </c>
      <c r="Q1297" t="s">
        <v>154</v>
      </c>
      <c r="R1297" t="s">
        <v>306</v>
      </c>
      <c r="S1297">
        <v>0</v>
      </c>
      <c r="T1297">
        <v>3</v>
      </c>
      <c r="U1297">
        <v>0</v>
      </c>
      <c r="V1297">
        <v>35</v>
      </c>
      <c r="W1297">
        <v>35</v>
      </c>
      <c r="X1297">
        <v>3</v>
      </c>
      <c r="Y1297">
        <v>35</v>
      </c>
      <c r="Z1297">
        <v>27</v>
      </c>
      <c r="AA1297">
        <v>0</v>
      </c>
      <c r="AB1297">
        <v>27</v>
      </c>
      <c r="AC1297">
        <v>3</v>
      </c>
      <c r="AD1297">
        <v>3</v>
      </c>
      <c r="AE1297">
        <v>0</v>
      </c>
      <c r="AF1297">
        <v>0</v>
      </c>
      <c r="AG1297">
        <v>35</v>
      </c>
      <c r="AH1297">
        <v>3</v>
      </c>
      <c r="AI1297">
        <v>3</v>
      </c>
      <c r="AJ1297">
        <v>0</v>
      </c>
      <c r="AK1297">
        <v>35</v>
      </c>
      <c r="AL1297">
        <v>35</v>
      </c>
      <c r="AM1297">
        <v>63</v>
      </c>
      <c r="AN1297">
        <v>3</v>
      </c>
      <c r="AO1297">
        <v>3</v>
      </c>
      <c r="AP1297">
        <v>3</v>
      </c>
      <c r="AQ1297">
        <v>27</v>
      </c>
      <c r="AR1297">
        <v>27</v>
      </c>
      <c r="AS1297">
        <v>27</v>
      </c>
      <c r="AT1297">
        <v>3</v>
      </c>
      <c r="AU1297">
        <v>35</v>
      </c>
      <c r="AV1297">
        <v>27</v>
      </c>
      <c r="AW1297">
        <v>35</v>
      </c>
      <c r="AX1297">
        <v>0</v>
      </c>
      <c r="AY1297" t="s">
        <v>159</v>
      </c>
      <c r="AZ1297" t="s">
        <v>1455</v>
      </c>
      <c r="BA1297" t="s">
        <v>825</v>
      </c>
      <c r="BB1297" t="s">
        <v>1797</v>
      </c>
      <c r="BC1297" t="s">
        <v>163</v>
      </c>
      <c r="BD1297" t="b">
        <v>0</v>
      </c>
      <c r="BE1297" t="s">
        <v>167</v>
      </c>
      <c r="BF1297" t="b">
        <v>1</v>
      </c>
      <c r="BH1297" t="s">
        <v>164</v>
      </c>
      <c r="BI1297" t="s">
        <v>1798</v>
      </c>
      <c r="BJ1297" t="b">
        <v>0</v>
      </c>
      <c r="BK1297" t="s">
        <v>166</v>
      </c>
      <c r="BL1297" t="b">
        <v>0</v>
      </c>
      <c r="BM1297">
        <v>18</v>
      </c>
      <c r="BN1297" t="s">
        <v>167</v>
      </c>
      <c r="BO1297" t="s">
        <v>168</v>
      </c>
      <c r="BP1297" t="s">
        <v>167</v>
      </c>
      <c r="BQ1297" t="s">
        <v>169</v>
      </c>
      <c r="BR1297">
        <v>768</v>
      </c>
      <c r="BS1297" t="s">
        <v>156</v>
      </c>
      <c r="BT1297" t="s">
        <v>189</v>
      </c>
      <c r="BU1297" t="s">
        <v>327</v>
      </c>
      <c r="BV1297" t="s">
        <v>313</v>
      </c>
      <c r="BW1297">
        <v>35</v>
      </c>
      <c r="BX1297">
        <v>4</v>
      </c>
      <c r="BY1297">
        <v>0</v>
      </c>
      <c r="BZ1297">
        <v>6</v>
      </c>
      <c r="CA1297" t="s">
        <v>1799</v>
      </c>
      <c r="CB1297" t="s">
        <v>156</v>
      </c>
      <c r="CC1297">
        <v>7</v>
      </c>
      <c r="CD1297" t="b">
        <v>0</v>
      </c>
      <c r="CE1297" t="s">
        <v>172</v>
      </c>
      <c r="CF1297" t="s">
        <v>1800</v>
      </c>
      <c r="CG1297">
        <v>77</v>
      </c>
      <c r="CH1297">
        <v>0</v>
      </c>
      <c r="CI1297" t="s">
        <v>306</v>
      </c>
      <c r="CJ1297" t="s">
        <v>430</v>
      </c>
      <c r="CK1297" t="s">
        <v>430</v>
      </c>
      <c r="CL1297" t="s">
        <v>430</v>
      </c>
      <c r="CM1297" t="s">
        <v>430</v>
      </c>
      <c r="CN1297" t="s">
        <v>430</v>
      </c>
      <c r="CO1297" t="s">
        <v>306</v>
      </c>
      <c r="CP1297" t="s">
        <v>430</v>
      </c>
      <c r="CQ1297">
        <v>1</v>
      </c>
      <c r="CR1297">
        <v>414</v>
      </c>
      <c r="CS1297" t="str">
        <f t="shared" si="89"/>
        <v>-</v>
      </c>
      <c r="CT1297">
        <f t="shared" si="87"/>
        <v>1754.1666666666667</v>
      </c>
      <c r="CU1297">
        <f t="shared" si="88"/>
        <v>1027.8344964207615</v>
      </c>
      <c r="CV1297" t="str">
        <f t="shared" si="86"/>
        <v>-</v>
      </c>
      <c r="CW1297">
        <v>46565</v>
      </c>
      <c r="CX1297">
        <v>5308</v>
      </c>
      <c r="CY1297">
        <v>869</v>
      </c>
      <c r="CZ1297">
        <v>813</v>
      </c>
      <c r="DA1297">
        <v>8173</v>
      </c>
      <c r="DB1297">
        <v>414</v>
      </c>
      <c r="DC1297">
        <v>14899</v>
      </c>
      <c r="DD1297">
        <v>4414</v>
      </c>
      <c r="DE1297">
        <v>2</v>
      </c>
      <c r="DF1297" t="s">
        <v>156</v>
      </c>
      <c r="DG1297">
        <v>1024</v>
      </c>
      <c r="DH1297">
        <v>2</v>
      </c>
      <c r="DI1297">
        <v>48000</v>
      </c>
      <c r="DJ1297">
        <v>-16</v>
      </c>
      <c r="DK1297" t="s">
        <v>176</v>
      </c>
      <c r="DL1297">
        <v>13</v>
      </c>
      <c r="DM1297" t="s">
        <v>177</v>
      </c>
      <c r="DN1297">
        <v>335753</v>
      </c>
      <c r="DO1297">
        <v>330442</v>
      </c>
      <c r="DP1297">
        <v>11035</v>
      </c>
      <c r="DQ1297">
        <v>654015</v>
      </c>
      <c r="DR1297">
        <v>656029</v>
      </c>
      <c r="DS1297">
        <v>330433</v>
      </c>
      <c r="DT1297">
        <v>654015</v>
      </c>
      <c r="DU1297">
        <v>326017</v>
      </c>
      <c r="DV1297" t="s">
        <v>158</v>
      </c>
      <c r="DW1297">
        <v>321896</v>
      </c>
      <c r="DX1297">
        <v>261772</v>
      </c>
      <c r="DY1297">
        <v>277648</v>
      </c>
      <c r="DZ1297">
        <v>2851</v>
      </c>
      <c r="EA1297">
        <v>2715</v>
      </c>
      <c r="EB1297">
        <v>653261</v>
      </c>
      <c r="EC1297">
        <v>261771</v>
      </c>
      <c r="ED1297">
        <v>261771</v>
      </c>
      <c r="EE1297">
        <v>2848</v>
      </c>
      <c r="EF1297">
        <v>659583</v>
      </c>
      <c r="EG1297">
        <v>658030</v>
      </c>
      <c r="EH1297">
        <v>659998</v>
      </c>
      <c r="EI1297">
        <v>262641</v>
      </c>
      <c r="EJ1297">
        <v>278461</v>
      </c>
      <c r="EK1297">
        <v>262746</v>
      </c>
      <c r="EL1297">
        <v>326017</v>
      </c>
      <c r="EM1297">
        <v>323896</v>
      </c>
      <c r="EN1297">
        <v>330432</v>
      </c>
      <c r="EO1297" t="s">
        <v>158</v>
      </c>
      <c r="EP1297">
        <v>659583</v>
      </c>
      <c r="EQ1297">
        <v>321891</v>
      </c>
      <c r="ER1297">
        <v>653260</v>
      </c>
      <c r="ES1297">
        <v>382319</v>
      </c>
      <c r="ET1297" t="s">
        <v>178</v>
      </c>
      <c r="EU1297">
        <v>36</v>
      </c>
      <c r="EV1297" t="s">
        <v>1875</v>
      </c>
      <c r="EW1297">
        <v>36</v>
      </c>
      <c r="EX1297" t="s">
        <v>309</v>
      </c>
      <c r="EY1297" t="s">
        <v>169</v>
      </c>
      <c r="EZ1297">
        <v>1024</v>
      </c>
      <c r="FA1297">
        <v>-115</v>
      </c>
      <c r="FB1297">
        <v>165</v>
      </c>
    </row>
    <row r="1298" spans="1:158" x14ac:dyDescent="0.35">
      <c r="A1298">
        <v>100</v>
      </c>
      <c r="B1298">
        <v>100</v>
      </c>
      <c r="C1298">
        <v>1329</v>
      </c>
      <c r="D1298">
        <v>1329</v>
      </c>
      <c r="E1298" t="s">
        <v>155</v>
      </c>
      <c r="F1298" t="s">
        <v>156</v>
      </c>
      <c r="G1298" t="s">
        <v>156</v>
      </c>
      <c r="H1298" t="s">
        <v>156</v>
      </c>
      <c r="I1298">
        <v>0</v>
      </c>
      <c r="J1298" t="s">
        <v>157</v>
      </c>
      <c r="K1298">
        <v>1</v>
      </c>
      <c r="L1298" t="s">
        <v>154</v>
      </c>
      <c r="M1298" t="s">
        <v>154</v>
      </c>
      <c r="N1298" t="s">
        <v>154</v>
      </c>
      <c r="O1298">
        <v>1</v>
      </c>
      <c r="P1298" t="s">
        <v>154</v>
      </c>
      <c r="Q1298" t="s">
        <v>154</v>
      </c>
      <c r="R1298" t="s">
        <v>301</v>
      </c>
      <c r="S1298">
        <v>0</v>
      </c>
      <c r="T1298">
        <v>3</v>
      </c>
      <c r="U1298">
        <v>0</v>
      </c>
      <c r="V1298">
        <v>36</v>
      </c>
      <c r="W1298">
        <v>36</v>
      </c>
      <c r="X1298">
        <v>3</v>
      </c>
      <c r="Y1298">
        <v>36</v>
      </c>
      <c r="Z1298">
        <v>27</v>
      </c>
      <c r="AA1298">
        <v>0</v>
      </c>
      <c r="AB1298">
        <v>27</v>
      </c>
      <c r="AC1298">
        <v>3</v>
      </c>
      <c r="AD1298">
        <v>3</v>
      </c>
      <c r="AE1298">
        <v>0</v>
      </c>
      <c r="AF1298">
        <v>0</v>
      </c>
      <c r="AG1298">
        <v>36</v>
      </c>
      <c r="AH1298">
        <v>3</v>
      </c>
      <c r="AI1298">
        <v>3</v>
      </c>
      <c r="AJ1298">
        <v>0</v>
      </c>
      <c r="AK1298">
        <v>36</v>
      </c>
      <c r="AL1298">
        <v>36</v>
      </c>
      <c r="AM1298">
        <v>64</v>
      </c>
      <c r="AN1298">
        <v>3</v>
      </c>
      <c r="AO1298">
        <v>3</v>
      </c>
      <c r="AP1298">
        <v>3</v>
      </c>
      <c r="AQ1298">
        <v>27</v>
      </c>
      <c r="AR1298">
        <v>27</v>
      </c>
      <c r="AS1298">
        <v>27</v>
      </c>
      <c r="AT1298">
        <v>3</v>
      </c>
      <c r="AU1298">
        <v>36</v>
      </c>
      <c r="AV1298">
        <v>27</v>
      </c>
      <c r="AW1298">
        <v>36</v>
      </c>
      <c r="AX1298">
        <v>0</v>
      </c>
      <c r="AY1298" t="s">
        <v>159</v>
      </c>
      <c r="AZ1298" t="s">
        <v>1455</v>
      </c>
      <c r="BA1298" t="s">
        <v>825</v>
      </c>
      <c r="BB1298" t="s">
        <v>1797</v>
      </c>
      <c r="BC1298" t="s">
        <v>163</v>
      </c>
      <c r="BD1298" t="b">
        <v>0</v>
      </c>
      <c r="BE1298">
        <v>1.03</v>
      </c>
      <c r="BF1298" t="b">
        <v>1</v>
      </c>
      <c r="BH1298" t="s">
        <v>164</v>
      </c>
      <c r="BI1298" t="s">
        <v>1798</v>
      </c>
      <c r="BJ1298" t="b">
        <v>0</v>
      </c>
      <c r="BK1298" t="s">
        <v>166</v>
      </c>
      <c r="BL1298" t="b">
        <v>0</v>
      </c>
      <c r="BM1298">
        <v>18</v>
      </c>
      <c r="BN1298" t="s">
        <v>167</v>
      </c>
      <c r="BO1298" t="s">
        <v>168</v>
      </c>
      <c r="BP1298" t="s">
        <v>167</v>
      </c>
      <c r="BQ1298" t="s">
        <v>169</v>
      </c>
      <c r="BR1298">
        <v>768</v>
      </c>
      <c r="BS1298" t="s">
        <v>156</v>
      </c>
      <c r="BT1298" t="s">
        <v>189</v>
      </c>
      <c r="BU1298" t="s">
        <v>315</v>
      </c>
      <c r="BV1298" t="s">
        <v>310</v>
      </c>
      <c r="BW1298">
        <v>36</v>
      </c>
      <c r="BX1298">
        <v>4</v>
      </c>
      <c r="BY1298">
        <v>0</v>
      </c>
      <c r="BZ1298">
        <v>6</v>
      </c>
      <c r="CA1298" t="s">
        <v>1799</v>
      </c>
      <c r="CB1298" t="s">
        <v>156</v>
      </c>
      <c r="CC1298">
        <v>7</v>
      </c>
      <c r="CD1298" t="b">
        <v>0</v>
      </c>
      <c r="CE1298" t="s">
        <v>172</v>
      </c>
      <c r="CF1298" t="s">
        <v>1800</v>
      </c>
      <c r="CG1298">
        <v>37</v>
      </c>
      <c r="CH1298">
        <v>0</v>
      </c>
      <c r="CI1298" t="s">
        <v>301</v>
      </c>
      <c r="CJ1298" t="s">
        <v>430</v>
      </c>
      <c r="CK1298" t="s">
        <v>430</v>
      </c>
      <c r="CL1298" t="s">
        <v>430</v>
      </c>
      <c r="CM1298" t="s">
        <v>430</v>
      </c>
      <c r="CN1298" t="s">
        <v>430</v>
      </c>
      <c r="CO1298" t="s">
        <v>301</v>
      </c>
      <c r="CP1298" t="s">
        <v>430</v>
      </c>
      <c r="CQ1298">
        <v>1</v>
      </c>
      <c r="CR1298">
        <v>625</v>
      </c>
      <c r="CS1298">
        <f t="shared" si="89"/>
        <v>625</v>
      </c>
      <c r="CT1298">
        <f t="shared" si="87"/>
        <v>1754.1666666666667</v>
      </c>
      <c r="CU1298">
        <f t="shared" si="88"/>
        <v>1027.8344964207615</v>
      </c>
      <c r="CV1298">
        <f t="shared" si="86"/>
        <v>625</v>
      </c>
      <c r="CW1298">
        <v>46565</v>
      </c>
      <c r="CX1298">
        <v>5308</v>
      </c>
      <c r="CY1298">
        <v>869</v>
      </c>
      <c r="CZ1298">
        <v>813</v>
      </c>
      <c r="DA1298">
        <v>8173</v>
      </c>
      <c r="DB1298">
        <v>625</v>
      </c>
      <c r="DC1298">
        <v>14899</v>
      </c>
      <c r="DD1298">
        <v>4414</v>
      </c>
      <c r="DE1298">
        <v>2</v>
      </c>
      <c r="DF1298" t="s">
        <v>156</v>
      </c>
      <c r="DG1298">
        <v>1024</v>
      </c>
      <c r="DH1298">
        <v>2</v>
      </c>
      <c r="DI1298">
        <v>48000</v>
      </c>
      <c r="DJ1298">
        <v>-16</v>
      </c>
      <c r="DK1298" t="s">
        <v>176</v>
      </c>
      <c r="DL1298">
        <v>13</v>
      </c>
      <c r="DM1298" t="s">
        <v>177</v>
      </c>
      <c r="DN1298">
        <v>335753</v>
      </c>
      <c r="DO1298">
        <v>330442</v>
      </c>
      <c r="DP1298">
        <v>11035</v>
      </c>
      <c r="DQ1298">
        <v>660772</v>
      </c>
      <c r="DR1298">
        <v>662891</v>
      </c>
      <c r="DS1298">
        <v>330433</v>
      </c>
      <c r="DT1298">
        <v>660772</v>
      </c>
      <c r="DU1298">
        <v>326017</v>
      </c>
      <c r="DV1298" t="s">
        <v>158</v>
      </c>
      <c r="DW1298">
        <v>321896</v>
      </c>
      <c r="DX1298">
        <v>261772</v>
      </c>
      <c r="DY1298">
        <v>277648</v>
      </c>
      <c r="DZ1298">
        <v>2851</v>
      </c>
      <c r="EA1298">
        <v>2715</v>
      </c>
      <c r="EB1298">
        <v>660018</v>
      </c>
      <c r="EC1298">
        <v>261771</v>
      </c>
      <c r="ED1298">
        <v>261771</v>
      </c>
      <c r="EE1298">
        <v>2848</v>
      </c>
      <c r="EF1298">
        <v>666478</v>
      </c>
      <c r="EG1298">
        <v>664891</v>
      </c>
      <c r="EH1298">
        <v>667104</v>
      </c>
      <c r="EI1298">
        <v>262641</v>
      </c>
      <c r="EJ1298">
        <v>278461</v>
      </c>
      <c r="EK1298">
        <v>262746</v>
      </c>
      <c r="EL1298">
        <v>326017</v>
      </c>
      <c r="EM1298">
        <v>323896</v>
      </c>
      <c r="EN1298">
        <v>330432</v>
      </c>
      <c r="EO1298" t="s">
        <v>158</v>
      </c>
      <c r="EP1298">
        <v>666478</v>
      </c>
      <c r="EQ1298">
        <v>321891</v>
      </c>
      <c r="ER1298">
        <v>660017</v>
      </c>
      <c r="ES1298">
        <v>382319</v>
      </c>
      <c r="ET1298" t="s">
        <v>178</v>
      </c>
      <c r="EU1298">
        <v>37</v>
      </c>
      <c r="EV1298" t="s">
        <v>1876</v>
      </c>
      <c r="EW1298">
        <v>37</v>
      </c>
      <c r="EX1298" t="s">
        <v>305</v>
      </c>
      <c r="EY1298" t="s">
        <v>169</v>
      </c>
      <c r="EZ1298">
        <v>1024</v>
      </c>
      <c r="FA1298">
        <v>-115</v>
      </c>
      <c r="FB1298">
        <v>165</v>
      </c>
    </row>
    <row r="1299" spans="1:158" x14ac:dyDescent="0.35">
      <c r="A1299">
        <v>100</v>
      </c>
      <c r="B1299">
        <v>100</v>
      </c>
      <c r="C1299">
        <v>1326</v>
      </c>
      <c r="D1299">
        <v>1326</v>
      </c>
      <c r="E1299" t="s">
        <v>155</v>
      </c>
      <c r="F1299" t="s">
        <v>156</v>
      </c>
      <c r="G1299" t="s">
        <v>156</v>
      </c>
      <c r="H1299" t="s">
        <v>156</v>
      </c>
      <c r="I1299">
        <v>0</v>
      </c>
      <c r="J1299" t="s">
        <v>157</v>
      </c>
      <c r="K1299">
        <v>1</v>
      </c>
      <c r="L1299" t="s">
        <v>154</v>
      </c>
      <c r="M1299" t="s">
        <v>154</v>
      </c>
      <c r="N1299" t="s">
        <v>154</v>
      </c>
      <c r="O1299">
        <v>1</v>
      </c>
      <c r="P1299" t="s">
        <v>154</v>
      </c>
      <c r="Q1299" t="s">
        <v>154</v>
      </c>
      <c r="R1299" t="s">
        <v>301</v>
      </c>
      <c r="S1299">
        <v>0</v>
      </c>
      <c r="T1299">
        <v>3</v>
      </c>
      <c r="U1299">
        <v>0</v>
      </c>
      <c r="V1299">
        <v>37</v>
      </c>
      <c r="W1299">
        <v>37</v>
      </c>
      <c r="X1299">
        <v>3</v>
      </c>
      <c r="Y1299">
        <v>37</v>
      </c>
      <c r="Z1299">
        <v>27</v>
      </c>
      <c r="AA1299">
        <v>0</v>
      </c>
      <c r="AB1299">
        <v>27</v>
      </c>
      <c r="AC1299">
        <v>3</v>
      </c>
      <c r="AD1299">
        <v>3</v>
      </c>
      <c r="AE1299">
        <v>0</v>
      </c>
      <c r="AF1299">
        <v>0</v>
      </c>
      <c r="AG1299">
        <v>37</v>
      </c>
      <c r="AH1299">
        <v>3</v>
      </c>
      <c r="AI1299">
        <v>3</v>
      </c>
      <c r="AJ1299">
        <v>0</v>
      </c>
      <c r="AK1299">
        <v>37</v>
      </c>
      <c r="AL1299">
        <v>37</v>
      </c>
      <c r="AM1299">
        <v>65</v>
      </c>
      <c r="AN1299">
        <v>3</v>
      </c>
      <c r="AO1299">
        <v>3</v>
      </c>
      <c r="AP1299">
        <v>3</v>
      </c>
      <c r="AQ1299">
        <v>27</v>
      </c>
      <c r="AR1299">
        <v>27</v>
      </c>
      <c r="AS1299">
        <v>27</v>
      </c>
      <c r="AT1299">
        <v>3</v>
      </c>
      <c r="AU1299">
        <v>37</v>
      </c>
      <c r="AV1299">
        <v>27</v>
      </c>
      <c r="AW1299">
        <v>37</v>
      </c>
      <c r="AX1299">
        <v>0</v>
      </c>
      <c r="AY1299" t="s">
        <v>159</v>
      </c>
      <c r="AZ1299" t="s">
        <v>1455</v>
      </c>
      <c r="BA1299" t="s">
        <v>825</v>
      </c>
      <c r="BB1299" t="s">
        <v>1797</v>
      </c>
      <c r="BC1299" t="s">
        <v>163</v>
      </c>
      <c r="BD1299" t="b">
        <v>0</v>
      </c>
      <c r="BE1299">
        <v>6.41</v>
      </c>
      <c r="BF1299" t="b">
        <v>1</v>
      </c>
      <c r="BH1299" t="s">
        <v>164</v>
      </c>
      <c r="BI1299" t="s">
        <v>1798</v>
      </c>
      <c r="BJ1299" t="b">
        <v>0</v>
      </c>
      <c r="BK1299" t="s">
        <v>166</v>
      </c>
      <c r="BL1299" t="b">
        <v>0</v>
      </c>
      <c r="BM1299">
        <v>18</v>
      </c>
      <c r="BN1299" t="s">
        <v>167</v>
      </c>
      <c r="BO1299" t="s">
        <v>168</v>
      </c>
      <c r="BP1299" t="s">
        <v>167</v>
      </c>
      <c r="BQ1299" t="s">
        <v>169</v>
      </c>
      <c r="BR1299">
        <v>768</v>
      </c>
      <c r="BS1299" t="s">
        <v>156</v>
      </c>
      <c r="BT1299" t="s">
        <v>189</v>
      </c>
      <c r="BU1299" t="s">
        <v>327</v>
      </c>
      <c r="BV1299" t="s">
        <v>316</v>
      </c>
      <c r="BW1299">
        <v>37</v>
      </c>
      <c r="BX1299">
        <v>4</v>
      </c>
      <c r="BY1299">
        <v>0</v>
      </c>
      <c r="BZ1299">
        <v>6</v>
      </c>
      <c r="CA1299" t="s">
        <v>1799</v>
      </c>
      <c r="CB1299" t="s">
        <v>156</v>
      </c>
      <c r="CC1299">
        <v>7</v>
      </c>
      <c r="CD1299" t="b">
        <v>0</v>
      </c>
      <c r="CE1299" t="s">
        <v>172</v>
      </c>
      <c r="CF1299" t="s">
        <v>1800</v>
      </c>
      <c r="CG1299">
        <v>26</v>
      </c>
      <c r="CH1299">
        <v>0</v>
      </c>
      <c r="CI1299" t="s">
        <v>301</v>
      </c>
      <c r="CJ1299" t="s">
        <v>430</v>
      </c>
      <c r="CK1299" t="s">
        <v>430</v>
      </c>
      <c r="CL1299" t="s">
        <v>430</v>
      </c>
      <c r="CM1299" t="s">
        <v>430</v>
      </c>
      <c r="CN1299" t="s">
        <v>430</v>
      </c>
      <c r="CO1299" t="s">
        <v>301</v>
      </c>
      <c r="CP1299" t="s">
        <v>430</v>
      </c>
      <c r="CQ1299">
        <v>1</v>
      </c>
      <c r="CR1299">
        <v>1236</v>
      </c>
      <c r="CS1299">
        <f t="shared" si="89"/>
        <v>1236</v>
      </c>
      <c r="CT1299">
        <f t="shared" si="87"/>
        <v>1754.1666666666667</v>
      </c>
      <c r="CU1299">
        <f t="shared" si="88"/>
        <v>1027.8344964207615</v>
      </c>
      <c r="CV1299">
        <f t="shared" si="86"/>
        <v>1236</v>
      </c>
      <c r="CW1299">
        <v>46565</v>
      </c>
      <c r="CX1299">
        <v>5308</v>
      </c>
      <c r="CY1299">
        <v>869</v>
      </c>
      <c r="CZ1299">
        <v>813</v>
      </c>
      <c r="DA1299">
        <v>8173</v>
      </c>
      <c r="DB1299">
        <v>1236</v>
      </c>
      <c r="DC1299">
        <v>14899</v>
      </c>
      <c r="DD1299">
        <v>4414</v>
      </c>
      <c r="DE1299">
        <v>2</v>
      </c>
      <c r="DF1299" t="s">
        <v>156</v>
      </c>
      <c r="DG1299">
        <v>1024</v>
      </c>
      <c r="DH1299">
        <v>2</v>
      </c>
      <c r="DI1299">
        <v>48000</v>
      </c>
      <c r="DJ1299">
        <v>-16</v>
      </c>
      <c r="DK1299" t="s">
        <v>176</v>
      </c>
      <c r="DL1299">
        <v>13</v>
      </c>
      <c r="DM1299" t="s">
        <v>177</v>
      </c>
      <c r="DN1299">
        <v>335753</v>
      </c>
      <c r="DO1299">
        <v>330442</v>
      </c>
      <c r="DP1299">
        <v>11035</v>
      </c>
      <c r="DQ1299">
        <v>667881</v>
      </c>
      <c r="DR1299">
        <v>669892</v>
      </c>
      <c r="DS1299">
        <v>330433</v>
      </c>
      <c r="DT1299">
        <v>667881</v>
      </c>
      <c r="DU1299">
        <v>326017</v>
      </c>
      <c r="DV1299" t="s">
        <v>158</v>
      </c>
      <c r="DW1299">
        <v>321896</v>
      </c>
      <c r="DX1299">
        <v>261772</v>
      </c>
      <c r="DY1299">
        <v>277648</v>
      </c>
      <c r="DZ1299">
        <v>2851</v>
      </c>
      <c r="EA1299">
        <v>2715</v>
      </c>
      <c r="EB1299">
        <v>667127</v>
      </c>
      <c r="EC1299">
        <v>261771</v>
      </c>
      <c r="ED1299">
        <v>261771</v>
      </c>
      <c r="EE1299">
        <v>2848</v>
      </c>
      <c r="EF1299">
        <v>673839</v>
      </c>
      <c r="EG1299">
        <v>671892</v>
      </c>
      <c r="EH1299">
        <v>675076</v>
      </c>
      <c r="EI1299">
        <v>262641</v>
      </c>
      <c r="EJ1299">
        <v>278461</v>
      </c>
      <c r="EK1299">
        <v>262746</v>
      </c>
      <c r="EL1299">
        <v>326017</v>
      </c>
      <c r="EM1299">
        <v>323896</v>
      </c>
      <c r="EN1299">
        <v>330432</v>
      </c>
      <c r="EO1299" t="s">
        <v>158</v>
      </c>
      <c r="EP1299">
        <v>673839</v>
      </c>
      <c r="EQ1299">
        <v>321891</v>
      </c>
      <c r="ER1299">
        <v>667126</v>
      </c>
      <c r="ES1299">
        <v>382319</v>
      </c>
      <c r="ET1299" t="s">
        <v>178</v>
      </c>
      <c r="EU1299">
        <v>38</v>
      </c>
      <c r="EV1299" t="s">
        <v>1877</v>
      </c>
      <c r="EW1299">
        <v>38</v>
      </c>
      <c r="EX1299" t="s">
        <v>305</v>
      </c>
      <c r="EY1299" t="s">
        <v>169</v>
      </c>
      <c r="EZ1299">
        <v>1024</v>
      </c>
      <c r="FA1299">
        <v>-115</v>
      </c>
      <c r="FB1299">
        <v>165</v>
      </c>
    </row>
    <row r="1300" spans="1:158" x14ac:dyDescent="0.35">
      <c r="A1300">
        <v>100</v>
      </c>
      <c r="B1300">
        <v>100</v>
      </c>
      <c r="C1300">
        <v>1330</v>
      </c>
      <c r="D1300">
        <v>1330</v>
      </c>
      <c r="E1300" t="s">
        <v>155</v>
      </c>
      <c r="F1300" t="s">
        <v>156</v>
      </c>
      <c r="G1300" t="s">
        <v>156</v>
      </c>
      <c r="H1300" t="s">
        <v>156</v>
      </c>
      <c r="I1300">
        <v>0</v>
      </c>
      <c r="J1300" t="s">
        <v>157</v>
      </c>
      <c r="K1300">
        <v>1</v>
      </c>
      <c r="L1300" t="s">
        <v>154</v>
      </c>
      <c r="M1300" t="s">
        <v>154</v>
      </c>
      <c r="N1300" t="s">
        <v>154</v>
      </c>
      <c r="O1300">
        <v>1</v>
      </c>
      <c r="P1300" t="s">
        <v>154</v>
      </c>
      <c r="Q1300" t="s">
        <v>154</v>
      </c>
      <c r="R1300" t="s">
        <v>301</v>
      </c>
      <c r="S1300">
        <v>0</v>
      </c>
      <c r="T1300">
        <v>3</v>
      </c>
      <c r="U1300">
        <v>0</v>
      </c>
      <c r="V1300">
        <v>38</v>
      </c>
      <c r="W1300">
        <v>38</v>
      </c>
      <c r="X1300">
        <v>3</v>
      </c>
      <c r="Y1300">
        <v>38</v>
      </c>
      <c r="Z1300">
        <v>27</v>
      </c>
      <c r="AA1300">
        <v>0</v>
      </c>
      <c r="AB1300">
        <v>27</v>
      </c>
      <c r="AC1300">
        <v>3</v>
      </c>
      <c r="AD1300">
        <v>3</v>
      </c>
      <c r="AE1300">
        <v>0</v>
      </c>
      <c r="AF1300">
        <v>0</v>
      </c>
      <c r="AG1300">
        <v>38</v>
      </c>
      <c r="AH1300">
        <v>3</v>
      </c>
      <c r="AI1300">
        <v>3</v>
      </c>
      <c r="AJ1300">
        <v>0</v>
      </c>
      <c r="AK1300">
        <v>38</v>
      </c>
      <c r="AL1300">
        <v>38</v>
      </c>
      <c r="AM1300">
        <v>66</v>
      </c>
      <c r="AN1300">
        <v>3</v>
      </c>
      <c r="AO1300">
        <v>3</v>
      </c>
      <c r="AP1300">
        <v>3</v>
      </c>
      <c r="AQ1300">
        <v>27</v>
      </c>
      <c r="AR1300">
        <v>27</v>
      </c>
      <c r="AS1300">
        <v>27</v>
      </c>
      <c r="AT1300">
        <v>3</v>
      </c>
      <c r="AU1300">
        <v>38</v>
      </c>
      <c r="AV1300">
        <v>27</v>
      </c>
      <c r="AW1300">
        <v>38</v>
      </c>
      <c r="AX1300">
        <v>0</v>
      </c>
      <c r="AY1300" t="s">
        <v>159</v>
      </c>
      <c r="AZ1300" t="s">
        <v>1455</v>
      </c>
      <c r="BA1300" t="s">
        <v>825</v>
      </c>
      <c r="BB1300" t="s">
        <v>1797</v>
      </c>
      <c r="BC1300" t="s">
        <v>163</v>
      </c>
      <c r="BD1300" t="b">
        <v>0</v>
      </c>
      <c r="BE1300">
        <v>4.1100000000000003</v>
      </c>
      <c r="BF1300" t="b">
        <v>1</v>
      </c>
      <c r="BH1300" t="s">
        <v>164</v>
      </c>
      <c r="BI1300" t="s">
        <v>1798</v>
      </c>
      <c r="BJ1300" t="b">
        <v>0</v>
      </c>
      <c r="BK1300" t="s">
        <v>166</v>
      </c>
      <c r="BL1300" t="b">
        <v>0</v>
      </c>
      <c r="BM1300">
        <v>18</v>
      </c>
      <c r="BN1300" t="s">
        <v>167</v>
      </c>
      <c r="BO1300" t="s">
        <v>168</v>
      </c>
      <c r="BP1300" t="s">
        <v>167</v>
      </c>
      <c r="BQ1300" t="s">
        <v>169</v>
      </c>
      <c r="BR1300">
        <v>768</v>
      </c>
      <c r="BS1300" t="s">
        <v>156</v>
      </c>
      <c r="BT1300" t="s">
        <v>189</v>
      </c>
      <c r="BU1300" t="s">
        <v>310</v>
      </c>
      <c r="BV1300" t="s">
        <v>327</v>
      </c>
      <c r="BW1300">
        <v>38</v>
      </c>
      <c r="BX1300">
        <v>4</v>
      </c>
      <c r="BY1300">
        <v>0</v>
      </c>
      <c r="BZ1300">
        <v>6</v>
      </c>
      <c r="CA1300" t="s">
        <v>1799</v>
      </c>
      <c r="CB1300" t="s">
        <v>156</v>
      </c>
      <c r="CC1300">
        <v>7</v>
      </c>
      <c r="CD1300" t="b">
        <v>0</v>
      </c>
      <c r="CE1300" t="s">
        <v>172</v>
      </c>
      <c r="CF1300" t="s">
        <v>1800</v>
      </c>
      <c r="CG1300">
        <v>17</v>
      </c>
      <c r="CH1300">
        <v>0</v>
      </c>
      <c r="CI1300" t="s">
        <v>301</v>
      </c>
      <c r="CJ1300" t="s">
        <v>430</v>
      </c>
      <c r="CK1300" t="s">
        <v>430</v>
      </c>
      <c r="CL1300" t="s">
        <v>430</v>
      </c>
      <c r="CM1300" t="s">
        <v>430</v>
      </c>
      <c r="CN1300" t="s">
        <v>430</v>
      </c>
      <c r="CO1300" t="s">
        <v>301</v>
      </c>
      <c r="CP1300" t="s">
        <v>430</v>
      </c>
      <c r="CQ1300">
        <v>1</v>
      </c>
      <c r="CR1300">
        <v>1470</v>
      </c>
      <c r="CS1300">
        <f t="shared" si="89"/>
        <v>1470</v>
      </c>
      <c r="CT1300">
        <f t="shared" si="87"/>
        <v>1754.1666666666667</v>
      </c>
      <c r="CU1300">
        <f t="shared" si="88"/>
        <v>1027.8344964207615</v>
      </c>
      <c r="CV1300">
        <f t="shared" si="86"/>
        <v>1470</v>
      </c>
      <c r="CW1300">
        <v>46565</v>
      </c>
      <c r="CX1300">
        <v>5308</v>
      </c>
      <c r="CY1300">
        <v>869</v>
      </c>
      <c r="CZ1300">
        <v>813</v>
      </c>
      <c r="DA1300">
        <v>8173</v>
      </c>
      <c r="DB1300">
        <v>1470</v>
      </c>
      <c r="DC1300">
        <v>14899</v>
      </c>
      <c r="DD1300">
        <v>4414</v>
      </c>
      <c r="DE1300">
        <v>2</v>
      </c>
      <c r="DF1300" t="s">
        <v>156</v>
      </c>
      <c r="DG1300">
        <v>1024</v>
      </c>
      <c r="DH1300">
        <v>2</v>
      </c>
      <c r="DI1300">
        <v>48000</v>
      </c>
      <c r="DJ1300">
        <v>-16</v>
      </c>
      <c r="DK1300" t="s">
        <v>176</v>
      </c>
      <c r="DL1300">
        <v>13</v>
      </c>
      <c r="DM1300" t="s">
        <v>177</v>
      </c>
      <c r="DN1300">
        <v>335753</v>
      </c>
      <c r="DO1300">
        <v>330442</v>
      </c>
      <c r="DP1300">
        <v>11035</v>
      </c>
      <c r="DQ1300">
        <v>675848</v>
      </c>
      <c r="DR1300">
        <v>677438</v>
      </c>
      <c r="DS1300">
        <v>330433</v>
      </c>
      <c r="DT1300">
        <v>675848</v>
      </c>
      <c r="DU1300">
        <v>326017</v>
      </c>
      <c r="DV1300" t="s">
        <v>158</v>
      </c>
      <c r="DW1300">
        <v>321896</v>
      </c>
      <c r="DX1300">
        <v>261772</v>
      </c>
      <c r="DY1300">
        <v>277648</v>
      </c>
      <c r="DZ1300">
        <v>2851</v>
      </c>
      <c r="EA1300">
        <v>2715</v>
      </c>
      <c r="EB1300">
        <v>675095</v>
      </c>
      <c r="EC1300">
        <v>261771</v>
      </c>
      <c r="ED1300">
        <v>261771</v>
      </c>
      <c r="EE1300">
        <v>2848</v>
      </c>
      <c r="EF1300">
        <v>681455</v>
      </c>
      <c r="EG1300">
        <v>679438</v>
      </c>
      <c r="EH1300">
        <v>682926</v>
      </c>
      <c r="EI1300">
        <v>262641</v>
      </c>
      <c r="EJ1300">
        <v>278461</v>
      </c>
      <c r="EK1300">
        <v>262746</v>
      </c>
      <c r="EL1300">
        <v>326017</v>
      </c>
      <c r="EM1300">
        <v>323896</v>
      </c>
      <c r="EN1300">
        <v>330432</v>
      </c>
      <c r="EO1300" t="s">
        <v>158</v>
      </c>
      <c r="EP1300">
        <v>681455</v>
      </c>
      <c r="EQ1300">
        <v>321891</v>
      </c>
      <c r="ER1300">
        <v>675093</v>
      </c>
      <c r="ES1300">
        <v>382319</v>
      </c>
      <c r="ET1300" t="s">
        <v>178</v>
      </c>
      <c r="EU1300">
        <v>39</v>
      </c>
      <c r="EV1300" t="s">
        <v>1878</v>
      </c>
      <c r="EW1300">
        <v>39</v>
      </c>
      <c r="EX1300" t="s">
        <v>305</v>
      </c>
      <c r="EY1300" t="s">
        <v>169</v>
      </c>
      <c r="EZ1300">
        <v>1024</v>
      </c>
      <c r="FA1300">
        <v>-115</v>
      </c>
      <c r="FB1300">
        <v>165</v>
      </c>
    </row>
    <row r="1301" spans="1:158" x14ac:dyDescent="0.35">
      <c r="A1301">
        <v>100</v>
      </c>
      <c r="B1301">
        <v>100</v>
      </c>
      <c r="C1301">
        <v>1323</v>
      </c>
      <c r="D1301">
        <v>1323</v>
      </c>
      <c r="E1301" t="s">
        <v>155</v>
      </c>
      <c r="F1301" t="s">
        <v>156</v>
      </c>
      <c r="G1301" t="s">
        <v>156</v>
      </c>
      <c r="H1301" t="s">
        <v>156</v>
      </c>
      <c r="I1301">
        <v>0</v>
      </c>
      <c r="J1301" t="s">
        <v>157</v>
      </c>
      <c r="K1301">
        <v>1</v>
      </c>
      <c r="L1301" t="s">
        <v>154</v>
      </c>
      <c r="M1301" t="s">
        <v>154</v>
      </c>
      <c r="N1301" t="s">
        <v>154</v>
      </c>
      <c r="O1301">
        <v>1</v>
      </c>
      <c r="P1301" t="s">
        <v>154</v>
      </c>
      <c r="Q1301" t="s">
        <v>154</v>
      </c>
      <c r="R1301" t="s">
        <v>301</v>
      </c>
      <c r="S1301">
        <v>0</v>
      </c>
      <c r="T1301">
        <v>3</v>
      </c>
      <c r="U1301">
        <v>0</v>
      </c>
      <c r="V1301">
        <v>39</v>
      </c>
      <c r="W1301">
        <v>39</v>
      </c>
      <c r="X1301">
        <v>3</v>
      </c>
      <c r="Y1301">
        <v>39</v>
      </c>
      <c r="Z1301">
        <v>27</v>
      </c>
      <c r="AA1301">
        <v>0</v>
      </c>
      <c r="AB1301">
        <v>27</v>
      </c>
      <c r="AC1301">
        <v>3</v>
      </c>
      <c r="AD1301">
        <v>3</v>
      </c>
      <c r="AE1301">
        <v>0</v>
      </c>
      <c r="AF1301">
        <v>0</v>
      </c>
      <c r="AG1301">
        <v>39</v>
      </c>
      <c r="AH1301">
        <v>3</v>
      </c>
      <c r="AI1301">
        <v>3</v>
      </c>
      <c r="AJ1301">
        <v>0</v>
      </c>
      <c r="AK1301">
        <v>39</v>
      </c>
      <c r="AL1301">
        <v>39</v>
      </c>
      <c r="AM1301">
        <v>67</v>
      </c>
      <c r="AN1301">
        <v>3</v>
      </c>
      <c r="AO1301">
        <v>3</v>
      </c>
      <c r="AP1301">
        <v>3</v>
      </c>
      <c r="AQ1301">
        <v>27</v>
      </c>
      <c r="AR1301">
        <v>27</v>
      </c>
      <c r="AS1301">
        <v>27</v>
      </c>
      <c r="AT1301">
        <v>3</v>
      </c>
      <c r="AU1301">
        <v>39</v>
      </c>
      <c r="AV1301">
        <v>27</v>
      </c>
      <c r="AW1301">
        <v>39</v>
      </c>
      <c r="AX1301">
        <v>0</v>
      </c>
      <c r="AY1301" t="s">
        <v>159</v>
      </c>
      <c r="AZ1301" t="s">
        <v>1455</v>
      </c>
      <c r="BA1301" t="s">
        <v>825</v>
      </c>
      <c r="BB1301" t="s">
        <v>1797</v>
      </c>
      <c r="BC1301" t="s">
        <v>163</v>
      </c>
      <c r="BD1301" t="b">
        <v>0</v>
      </c>
      <c r="BE1301">
        <v>2.5</v>
      </c>
      <c r="BF1301" t="b">
        <v>1</v>
      </c>
      <c r="BH1301" t="s">
        <v>164</v>
      </c>
      <c r="BI1301" t="s">
        <v>1798</v>
      </c>
      <c r="BJ1301" t="b">
        <v>0</v>
      </c>
      <c r="BK1301" t="s">
        <v>166</v>
      </c>
      <c r="BL1301" t="b">
        <v>0</v>
      </c>
      <c r="BM1301">
        <v>18</v>
      </c>
      <c r="BN1301" t="s">
        <v>167</v>
      </c>
      <c r="BO1301" t="s">
        <v>168</v>
      </c>
      <c r="BP1301" t="s">
        <v>167</v>
      </c>
      <c r="BQ1301" t="s">
        <v>169</v>
      </c>
      <c r="BR1301">
        <v>768</v>
      </c>
      <c r="BS1301" t="s">
        <v>156</v>
      </c>
      <c r="BT1301" t="s">
        <v>189</v>
      </c>
      <c r="BU1301" t="s">
        <v>185</v>
      </c>
      <c r="BV1301" t="s">
        <v>315</v>
      </c>
      <c r="BW1301">
        <v>39</v>
      </c>
      <c r="BX1301">
        <v>4</v>
      </c>
      <c r="BY1301">
        <v>0</v>
      </c>
      <c r="BZ1301">
        <v>6</v>
      </c>
      <c r="CA1301" t="s">
        <v>1799</v>
      </c>
      <c r="CB1301" t="s">
        <v>156</v>
      </c>
      <c r="CC1301">
        <v>7</v>
      </c>
      <c r="CD1301" t="b">
        <v>0</v>
      </c>
      <c r="CE1301" t="s">
        <v>172</v>
      </c>
      <c r="CF1301" t="s">
        <v>1800</v>
      </c>
      <c r="CG1301">
        <v>12</v>
      </c>
      <c r="CH1301">
        <v>0</v>
      </c>
      <c r="CI1301" t="s">
        <v>301</v>
      </c>
      <c r="CJ1301" t="s">
        <v>430</v>
      </c>
      <c r="CK1301" t="s">
        <v>430</v>
      </c>
      <c r="CL1301" t="s">
        <v>430</v>
      </c>
      <c r="CM1301" t="s">
        <v>430</v>
      </c>
      <c r="CN1301" t="s">
        <v>430</v>
      </c>
      <c r="CO1301" t="s">
        <v>301</v>
      </c>
      <c r="CP1301" t="s">
        <v>430</v>
      </c>
      <c r="CQ1301">
        <v>1</v>
      </c>
      <c r="CR1301">
        <v>1049</v>
      </c>
      <c r="CS1301">
        <f t="shared" si="89"/>
        <v>1049</v>
      </c>
      <c r="CT1301">
        <f t="shared" si="87"/>
        <v>1754.1666666666667</v>
      </c>
      <c r="CU1301">
        <f t="shared" si="88"/>
        <v>1027.8344964207615</v>
      </c>
      <c r="CV1301">
        <f t="shared" si="86"/>
        <v>1049</v>
      </c>
      <c r="CW1301">
        <v>46565</v>
      </c>
      <c r="CX1301">
        <v>5308</v>
      </c>
      <c r="CY1301">
        <v>869</v>
      </c>
      <c r="CZ1301">
        <v>813</v>
      </c>
      <c r="DA1301">
        <v>8173</v>
      </c>
      <c r="DB1301">
        <v>1049</v>
      </c>
      <c r="DC1301">
        <v>14899</v>
      </c>
      <c r="DD1301">
        <v>4414</v>
      </c>
      <c r="DE1301">
        <v>2</v>
      </c>
      <c r="DF1301" t="s">
        <v>156</v>
      </c>
      <c r="DG1301">
        <v>1024</v>
      </c>
      <c r="DH1301">
        <v>2</v>
      </c>
      <c r="DI1301">
        <v>48000</v>
      </c>
      <c r="DJ1301">
        <v>-16</v>
      </c>
      <c r="DK1301" t="s">
        <v>176</v>
      </c>
      <c r="DL1301">
        <v>13</v>
      </c>
      <c r="DM1301" t="s">
        <v>177</v>
      </c>
      <c r="DN1301">
        <v>335753</v>
      </c>
      <c r="DO1301">
        <v>330442</v>
      </c>
      <c r="DP1301">
        <v>11035</v>
      </c>
      <c r="DQ1301">
        <v>683701</v>
      </c>
      <c r="DR1301">
        <v>685461</v>
      </c>
      <c r="DS1301">
        <v>330433</v>
      </c>
      <c r="DT1301">
        <v>683701</v>
      </c>
      <c r="DU1301">
        <v>326017</v>
      </c>
      <c r="DV1301" t="s">
        <v>158</v>
      </c>
      <c r="DW1301">
        <v>321896</v>
      </c>
      <c r="DX1301">
        <v>261772</v>
      </c>
      <c r="DY1301">
        <v>277648</v>
      </c>
      <c r="DZ1301">
        <v>2851</v>
      </c>
      <c r="EA1301">
        <v>2715</v>
      </c>
      <c r="EB1301">
        <v>682948</v>
      </c>
      <c r="EC1301">
        <v>261771</v>
      </c>
      <c r="ED1301">
        <v>261771</v>
      </c>
      <c r="EE1301">
        <v>2848</v>
      </c>
      <c r="EF1301">
        <v>689583</v>
      </c>
      <c r="EG1301">
        <v>687461</v>
      </c>
      <c r="EH1301">
        <v>690633</v>
      </c>
      <c r="EI1301">
        <v>262641</v>
      </c>
      <c r="EJ1301">
        <v>278461</v>
      </c>
      <c r="EK1301">
        <v>262746</v>
      </c>
      <c r="EL1301">
        <v>326017</v>
      </c>
      <c r="EM1301">
        <v>323896</v>
      </c>
      <c r="EN1301">
        <v>330432</v>
      </c>
      <c r="EO1301" t="s">
        <v>158</v>
      </c>
      <c r="EP1301">
        <v>689583</v>
      </c>
      <c r="EQ1301">
        <v>321891</v>
      </c>
      <c r="ER1301">
        <v>682947</v>
      </c>
      <c r="ES1301">
        <v>382319</v>
      </c>
      <c r="ET1301" t="s">
        <v>178</v>
      </c>
      <c r="EU1301">
        <v>40</v>
      </c>
      <c r="EV1301" t="s">
        <v>1879</v>
      </c>
      <c r="EW1301">
        <v>40</v>
      </c>
      <c r="EX1301" t="s">
        <v>305</v>
      </c>
      <c r="EY1301" t="s">
        <v>169</v>
      </c>
      <c r="EZ1301">
        <v>1024</v>
      </c>
      <c r="FA1301">
        <v>-115</v>
      </c>
      <c r="FB1301">
        <v>165</v>
      </c>
    </row>
    <row r="1302" spans="1:158" x14ac:dyDescent="0.35">
      <c r="A1302">
        <v>100</v>
      </c>
      <c r="B1302">
        <v>100</v>
      </c>
      <c r="C1302">
        <v>1303</v>
      </c>
      <c r="D1302">
        <v>1303</v>
      </c>
      <c r="E1302" t="s">
        <v>155</v>
      </c>
      <c r="F1302" t="s">
        <v>156</v>
      </c>
      <c r="G1302" t="s">
        <v>156</v>
      </c>
      <c r="H1302" t="s">
        <v>156</v>
      </c>
      <c r="I1302">
        <v>0</v>
      </c>
      <c r="J1302" t="s">
        <v>157</v>
      </c>
      <c r="K1302">
        <v>1</v>
      </c>
      <c r="L1302" t="s">
        <v>154</v>
      </c>
      <c r="M1302" t="s">
        <v>154</v>
      </c>
      <c r="N1302" t="s">
        <v>154</v>
      </c>
      <c r="O1302">
        <v>1</v>
      </c>
      <c r="P1302" t="s">
        <v>154</v>
      </c>
      <c r="Q1302" t="s">
        <v>154</v>
      </c>
      <c r="R1302" t="s">
        <v>306</v>
      </c>
      <c r="S1302">
        <v>0</v>
      </c>
      <c r="T1302">
        <v>3</v>
      </c>
      <c r="U1302">
        <v>0</v>
      </c>
      <c r="V1302">
        <v>40</v>
      </c>
      <c r="W1302">
        <v>40</v>
      </c>
      <c r="X1302">
        <v>3</v>
      </c>
      <c r="Y1302">
        <v>40</v>
      </c>
      <c r="Z1302">
        <v>27</v>
      </c>
      <c r="AA1302">
        <v>0</v>
      </c>
      <c r="AB1302">
        <v>27</v>
      </c>
      <c r="AC1302">
        <v>3</v>
      </c>
      <c r="AD1302">
        <v>3</v>
      </c>
      <c r="AE1302">
        <v>0</v>
      </c>
      <c r="AF1302">
        <v>0</v>
      </c>
      <c r="AG1302">
        <v>40</v>
      </c>
      <c r="AH1302">
        <v>3</v>
      </c>
      <c r="AI1302">
        <v>3</v>
      </c>
      <c r="AJ1302">
        <v>0</v>
      </c>
      <c r="AK1302">
        <v>40</v>
      </c>
      <c r="AL1302">
        <v>40</v>
      </c>
      <c r="AM1302">
        <v>68</v>
      </c>
      <c r="AN1302">
        <v>3</v>
      </c>
      <c r="AO1302">
        <v>3</v>
      </c>
      <c r="AP1302">
        <v>3</v>
      </c>
      <c r="AQ1302">
        <v>27</v>
      </c>
      <c r="AR1302">
        <v>27</v>
      </c>
      <c r="AS1302">
        <v>27</v>
      </c>
      <c r="AT1302">
        <v>3</v>
      </c>
      <c r="AU1302">
        <v>40</v>
      </c>
      <c r="AV1302">
        <v>27</v>
      </c>
      <c r="AW1302">
        <v>40</v>
      </c>
      <c r="AX1302">
        <v>0</v>
      </c>
      <c r="AY1302" t="s">
        <v>159</v>
      </c>
      <c r="AZ1302" t="s">
        <v>1455</v>
      </c>
      <c r="BA1302" t="s">
        <v>825</v>
      </c>
      <c r="BB1302" t="s">
        <v>1797</v>
      </c>
      <c r="BC1302" t="s">
        <v>163</v>
      </c>
      <c r="BD1302" t="b">
        <v>0</v>
      </c>
      <c r="BE1302" t="s">
        <v>167</v>
      </c>
      <c r="BF1302" t="b">
        <v>1</v>
      </c>
      <c r="BH1302" t="s">
        <v>164</v>
      </c>
      <c r="BI1302" t="s">
        <v>1798</v>
      </c>
      <c r="BJ1302" t="b">
        <v>0</v>
      </c>
      <c r="BK1302" t="s">
        <v>166</v>
      </c>
      <c r="BL1302" t="b">
        <v>0</v>
      </c>
      <c r="BM1302">
        <v>18</v>
      </c>
      <c r="BN1302" t="s">
        <v>167</v>
      </c>
      <c r="BO1302" t="s">
        <v>168</v>
      </c>
      <c r="BP1302" t="s">
        <v>167</v>
      </c>
      <c r="BQ1302" t="s">
        <v>169</v>
      </c>
      <c r="BR1302">
        <v>768</v>
      </c>
      <c r="BS1302" t="s">
        <v>156</v>
      </c>
      <c r="BT1302" t="s">
        <v>189</v>
      </c>
      <c r="BU1302" t="s">
        <v>302</v>
      </c>
      <c r="BV1302" t="s">
        <v>313</v>
      </c>
      <c r="BW1302">
        <v>40</v>
      </c>
      <c r="BX1302">
        <v>4</v>
      </c>
      <c r="BY1302">
        <v>0</v>
      </c>
      <c r="BZ1302">
        <v>6</v>
      </c>
      <c r="CA1302" t="s">
        <v>1799</v>
      </c>
      <c r="CB1302" t="s">
        <v>156</v>
      </c>
      <c r="CC1302">
        <v>7</v>
      </c>
      <c r="CD1302" t="b">
        <v>0</v>
      </c>
      <c r="CE1302" t="s">
        <v>172</v>
      </c>
      <c r="CF1302" t="s">
        <v>1800</v>
      </c>
      <c r="CG1302">
        <v>78</v>
      </c>
      <c r="CH1302">
        <v>0</v>
      </c>
      <c r="CI1302" t="s">
        <v>306</v>
      </c>
      <c r="CJ1302" t="s">
        <v>430</v>
      </c>
      <c r="CK1302" t="s">
        <v>430</v>
      </c>
      <c r="CL1302" t="s">
        <v>430</v>
      </c>
      <c r="CM1302" t="s">
        <v>430</v>
      </c>
      <c r="CN1302" t="s">
        <v>430</v>
      </c>
      <c r="CO1302" t="s">
        <v>306</v>
      </c>
      <c r="CP1302" t="s">
        <v>430</v>
      </c>
      <c r="CQ1302">
        <v>1</v>
      </c>
      <c r="CR1302">
        <v>519</v>
      </c>
      <c r="CS1302" t="str">
        <f t="shared" si="89"/>
        <v>-</v>
      </c>
      <c r="CT1302">
        <f t="shared" si="87"/>
        <v>1754.1666666666667</v>
      </c>
      <c r="CU1302">
        <f t="shared" si="88"/>
        <v>1027.8344964207615</v>
      </c>
      <c r="CV1302" t="str">
        <f t="shared" si="86"/>
        <v>-</v>
      </c>
      <c r="CW1302">
        <v>46565</v>
      </c>
      <c r="CX1302">
        <v>5308</v>
      </c>
      <c r="CY1302">
        <v>869</v>
      </c>
      <c r="CZ1302">
        <v>813</v>
      </c>
      <c r="DA1302">
        <v>8173</v>
      </c>
      <c r="DB1302">
        <v>519</v>
      </c>
      <c r="DC1302">
        <v>14899</v>
      </c>
      <c r="DD1302">
        <v>4414</v>
      </c>
      <c r="DE1302">
        <v>2</v>
      </c>
      <c r="DF1302" t="s">
        <v>156</v>
      </c>
      <c r="DG1302">
        <v>1024</v>
      </c>
      <c r="DH1302">
        <v>2</v>
      </c>
      <c r="DI1302">
        <v>48000</v>
      </c>
      <c r="DJ1302">
        <v>-16</v>
      </c>
      <c r="DK1302" t="s">
        <v>176</v>
      </c>
      <c r="DL1302">
        <v>13</v>
      </c>
      <c r="DM1302" t="s">
        <v>177</v>
      </c>
      <c r="DN1302">
        <v>335753</v>
      </c>
      <c r="DO1302">
        <v>330442</v>
      </c>
      <c r="DP1302">
        <v>11035</v>
      </c>
      <c r="DQ1302">
        <v>691408</v>
      </c>
      <c r="DR1302">
        <v>693356</v>
      </c>
      <c r="DS1302">
        <v>330433</v>
      </c>
      <c r="DT1302">
        <v>691408</v>
      </c>
      <c r="DU1302">
        <v>326017</v>
      </c>
      <c r="DV1302" t="s">
        <v>158</v>
      </c>
      <c r="DW1302">
        <v>321896</v>
      </c>
      <c r="DX1302">
        <v>261772</v>
      </c>
      <c r="DY1302">
        <v>277648</v>
      </c>
      <c r="DZ1302">
        <v>2851</v>
      </c>
      <c r="EA1302">
        <v>2715</v>
      </c>
      <c r="EB1302">
        <v>690653</v>
      </c>
      <c r="EC1302">
        <v>261771</v>
      </c>
      <c r="ED1302">
        <v>261771</v>
      </c>
      <c r="EE1302">
        <v>2848</v>
      </c>
      <c r="EF1302">
        <v>696897</v>
      </c>
      <c r="EG1302">
        <v>695356</v>
      </c>
      <c r="EH1302">
        <v>697417</v>
      </c>
      <c r="EI1302">
        <v>262641</v>
      </c>
      <c r="EJ1302">
        <v>278461</v>
      </c>
      <c r="EK1302">
        <v>262746</v>
      </c>
      <c r="EL1302">
        <v>326017</v>
      </c>
      <c r="EM1302">
        <v>323896</v>
      </c>
      <c r="EN1302">
        <v>330432</v>
      </c>
      <c r="EO1302" t="s">
        <v>158</v>
      </c>
      <c r="EP1302">
        <v>696897</v>
      </c>
      <c r="EQ1302">
        <v>321891</v>
      </c>
      <c r="ER1302">
        <v>690652</v>
      </c>
      <c r="ES1302">
        <v>382319</v>
      </c>
      <c r="ET1302" t="s">
        <v>178</v>
      </c>
      <c r="EU1302">
        <v>41</v>
      </c>
      <c r="EV1302" t="s">
        <v>1880</v>
      </c>
      <c r="EW1302">
        <v>41</v>
      </c>
      <c r="EX1302" t="s">
        <v>309</v>
      </c>
      <c r="EY1302" t="s">
        <v>169</v>
      </c>
      <c r="EZ1302">
        <v>1024</v>
      </c>
      <c r="FA1302">
        <v>-115</v>
      </c>
      <c r="FB1302">
        <v>165</v>
      </c>
    </row>
    <row r="1303" spans="1:158" x14ac:dyDescent="0.35">
      <c r="A1303">
        <v>100</v>
      </c>
      <c r="B1303">
        <v>100</v>
      </c>
      <c r="C1303">
        <v>1283</v>
      </c>
      <c r="D1303">
        <v>1283</v>
      </c>
      <c r="E1303" t="s">
        <v>155</v>
      </c>
      <c r="F1303" t="s">
        <v>156</v>
      </c>
      <c r="G1303" t="s">
        <v>156</v>
      </c>
      <c r="H1303" t="s">
        <v>156</v>
      </c>
      <c r="I1303">
        <v>0</v>
      </c>
      <c r="J1303" t="s">
        <v>157</v>
      </c>
      <c r="K1303">
        <v>1</v>
      </c>
      <c r="L1303" t="s">
        <v>154</v>
      </c>
      <c r="M1303" t="s">
        <v>154</v>
      </c>
      <c r="N1303" t="s">
        <v>154</v>
      </c>
      <c r="O1303">
        <v>1</v>
      </c>
      <c r="P1303" t="s">
        <v>154</v>
      </c>
      <c r="Q1303" t="s">
        <v>154</v>
      </c>
      <c r="R1303" t="s">
        <v>306</v>
      </c>
      <c r="S1303">
        <v>0</v>
      </c>
      <c r="T1303">
        <v>3</v>
      </c>
      <c r="U1303">
        <v>0</v>
      </c>
      <c r="V1303">
        <v>41</v>
      </c>
      <c r="W1303">
        <v>41</v>
      </c>
      <c r="X1303">
        <v>3</v>
      </c>
      <c r="Y1303">
        <v>41</v>
      </c>
      <c r="Z1303">
        <v>27</v>
      </c>
      <c r="AA1303">
        <v>0</v>
      </c>
      <c r="AB1303">
        <v>27</v>
      </c>
      <c r="AC1303">
        <v>3</v>
      </c>
      <c r="AD1303">
        <v>3</v>
      </c>
      <c r="AE1303">
        <v>0</v>
      </c>
      <c r="AF1303">
        <v>0</v>
      </c>
      <c r="AG1303">
        <v>41</v>
      </c>
      <c r="AH1303">
        <v>3</v>
      </c>
      <c r="AI1303">
        <v>3</v>
      </c>
      <c r="AJ1303">
        <v>0</v>
      </c>
      <c r="AK1303">
        <v>41</v>
      </c>
      <c r="AL1303">
        <v>41</v>
      </c>
      <c r="AM1303">
        <v>69</v>
      </c>
      <c r="AN1303">
        <v>3</v>
      </c>
      <c r="AO1303">
        <v>3</v>
      </c>
      <c r="AP1303">
        <v>3</v>
      </c>
      <c r="AQ1303">
        <v>27</v>
      </c>
      <c r="AR1303">
        <v>27</v>
      </c>
      <c r="AS1303">
        <v>27</v>
      </c>
      <c r="AT1303">
        <v>3</v>
      </c>
      <c r="AU1303">
        <v>41</v>
      </c>
      <c r="AV1303">
        <v>27</v>
      </c>
      <c r="AW1303">
        <v>41</v>
      </c>
      <c r="AX1303">
        <v>0</v>
      </c>
      <c r="AY1303" t="s">
        <v>159</v>
      </c>
      <c r="AZ1303" t="s">
        <v>1455</v>
      </c>
      <c r="BA1303" t="s">
        <v>825</v>
      </c>
      <c r="BB1303" t="s">
        <v>1797</v>
      </c>
      <c r="BC1303" t="s">
        <v>163</v>
      </c>
      <c r="BD1303" t="b">
        <v>0</v>
      </c>
      <c r="BE1303" t="s">
        <v>167</v>
      </c>
      <c r="BF1303" t="b">
        <v>1</v>
      </c>
      <c r="BH1303" t="s">
        <v>164</v>
      </c>
      <c r="BI1303" t="s">
        <v>1798</v>
      </c>
      <c r="BJ1303" t="b">
        <v>0</v>
      </c>
      <c r="BK1303" t="s">
        <v>166</v>
      </c>
      <c r="BL1303" t="b">
        <v>0</v>
      </c>
      <c r="BM1303">
        <v>18</v>
      </c>
      <c r="BN1303" t="s">
        <v>167</v>
      </c>
      <c r="BO1303" t="s">
        <v>168</v>
      </c>
      <c r="BP1303" t="s">
        <v>167</v>
      </c>
      <c r="BQ1303" t="s">
        <v>169</v>
      </c>
      <c r="BR1303">
        <v>768</v>
      </c>
      <c r="BS1303" t="s">
        <v>156</v>
      </c>
      <c r="BT1303" t="s">
        <v>189</v>
      </c>
      <c r="BU1303" t="s">
        <v>327</v>
      </c>
      <c r="BV1303" t="s">
        <v>318</v>
      </c>
      <c r="BW1303">
        <v>41</v>
      </c>
      <c r="BX1303">
        <v>4</v>
      </c>
      <c r="BY1303">
        <v>0</v>
      </c>
      <c r="BZ1303">
        <v>6</v>
      </c>
      <c r="CA1303" t="s">
        <v>1799</v>
      </c>
      <c r="CB1303" t="s">
        <v>156</v>
      </c>
      <c r="CC1303">
        <v>7</v>
      </c>
      <c r="CD1303" t="b">
        <v>0</v>
      </c>
      <c r="CE1303" t="s">
        <v>172</v>
      </c>
      <c r="CF1303" t="s">
        <v>1800</v>
      </c>
      <c r="CG1303">
        <v>80</v>
      </c>
      <c r="CH1303">
        <v>0</v>
      </c>
      <c r="CI1303" t="s">
        <v>306</v>
      </c>
      <c r="CJ1303" t="s">
        <v>430</v>
      </c>
      <c r="CK1303" t="s">
        <v>430</v>
      </c>
      <c r="CL1303" t="s">
        <v>430</v>
      </c>
      <c r="CM1303" t="s">
        <v>430</v>
      </c>
      <c r="CN1303" t="s">
        <v>430</v>
      </c>
      <c r="CO1303" t="s">
        <v>306</v>
      </c>
      <c r="CP1303" t="s">
        <v>430</v>
      </c>
      <c r="CQ1303">
        <v>1</v>
      </c>
      <c r="CR1303">
        <v>451</v>
      </c>
      <c r="CS1303" t="str">
        <f t="shared" si="89"/>
        <v>-</v>
      </c>
      <c r="CT1303">
        <f t="shared" si="87"/>
        <v>1754.1666666666667</v>
      </c>
      <c r="CU1303">
        <f t="shared" si="88"/>
        <v>1027.8344964207615</v>
      </c>
      <c r="CV1303" t="str">
        <f t="shared" si="86"/>
        <v>-</v>
      </c>
      <c r="CW1303">
        <v>46565</v>
      </c>
      <c r="CX1303">
        <v>5308</v>
      </c>
      <c r="CY1303">
        <v>869</v>
      </c>
      <c r="CZ1303">
        <v>813</v>
      </c>
      <c r="DA1303">
        <v>8173</v>
      </c>
      <c r="DB1303">
        <v>451</v>
      </c>
      <c r="DC1303">
        <v>14899</v>
      </c>
      <c r="DD1303">
        <v>4414</v>
      </c>
      <c r="DE1303">
        <v>2</v>
      </c>
      <c r="DF1303" t="s">
        <v>156</v>
      </c>
      <c r="DG1303">
        <v>1024</v>
      </c>
      <c r="DH1303">
        <v>2</v>
      </c>
      <c r="DI1303">
        <v>48000</v>
      </c>
      <c r="DJ1303">
        <v>-16</v>
      </c>
      <c r="DK1303" t="s">
        <v>176</v>
      </c>
      <c r="DL1303">
        <v>13</v>
      </c>
      <c r="DM1303" t="s">
        <v>177</v>
      </c>
      <c r="DN1303">
        <v>335753</v>
      </c>
      <c r="DO1303">
        <v>330442</v>
      </c>
      <c r="DP1303">
        <v>11035</v>
      </c>
      <c r="DQ1303">
        <v>698192</v>
      </c>
      <c r="DR1303">
        <v>700205</v>
      </c>
      <c r="DS1303">
        <v>330433</v>
      </c>
      <c r="DT1303">
        <v>698192</v>
      </c>
      <c r="DU1303">
        <v>326017</v>
      </c>
      <c r="DV1303" t="s">
        <v>158</v>
      </c>
      <c r="DW1303">
        <v>321896</v>
      </c>
      <c r="DX1303">
        <v>261772</v>
      </c>
      <c r="DY1303">
        <v>277648</v>
      </c>
      <c r="DZ1303">
        <v>2851</v>
      </c>
      <c r="EA1303">
        <v>2715</v>
      </c>
      <c r="EB1303">
        <v>697438</v>
      </c>
      <c r="EC1303">
        <v>261771</v>
      </c>
      <c r="ED1303">
        <v>261771</v>
      </c>
      <c r="EE1303">
        <v>2848</v>
      </c>
      <c r="EF1303">
        <v>703897</v>
      </c>
      <c r="EG1303">
        <v>702205</v>
      </c>
      <c r="EH1303">
        <v>704349</v>
      </c>
      <c r="EI1303">
        <v>262641</v>
      </c>
      <c r="EJ1303">
        <v>278461</v>
      </c>
      <c r="EK1303">
        <v>262746</v>
      </c>
      <c r="EL1303">
        <v>326017</v>
      </c>
      <c r="EM1303">
        <v>323896</v>
      </c>
      <c r="EN1303">
        <v>330432</v>
      </c>
      <c r="EO1303" t="s">
        <v>158</v>
      </c>
      <c r="EP1303">
        <v>703897</v>
      </c>
      <c r="EQ1303">
        <v>321891</v>
      </c>
      <c r="ER1303">
        <v>697437</v>
      </c>
      <c r="ES1303">
        <v>382319</v>
      </c>
      <c r="ET1303" t="s">
        <v>178</v>
      </c>
      <c r="EU1303">
        <v>42</v>
      </c>
      <c r="EV1303" t="s">
        <v>1881</v>
      </c>
      <c r="EW1303">
        <v>42</v>
      </c>
      <c r="EX1303" t="s">
        <v>309</v>
      </c>
      <c r="EY1303" t="s">
        <v>169</v>
      </c>
      <c r="EZ1303">
        <v>1024</v>
      </c>
      <c r="FA1303">
        <v>-115</v>
      </c>
      <c r="FB1303">
        <v>165</v>
      </c>
    </row>
    <row r="1304" spans="1:158" x14ac:dyDescent="0.35">
      <c r="A1304">
        <v>100</v>
      </c>
      <c r="B1304">
        <v>100</v>
      </c>
      <c r="C1304">
        <v>1291</v>
      </c>
      <c r="D1304">
        <v>1291</v>
      </c>
      <c r="E1304" t="s">
        <v>155</v>
      </c>
      <c r="F1304" t="s">
        <v>156</v>
      </c>
      <c r="G1304" t="s">
        <v>156</v>
      </c>
      <c r="H1304" t="s">
        <v>156</v>
      </c>
      <c r="I1304">
        <v>0</v>
      </c>
      <c r="J1304" t="s">
        <v>157</v>
      </c>
      <c r="K1304">
        <v>1</v>
      </c>
      <c r="L1304" t="s">
        <v>154</v>
      </c>
      <c r="M1304" t="s">
        <v>154</v>
      </c>
      <c r="N1304" t="s">
        <v>154</v>
      </c>
      <c r="O1304">
        <v>1</v>
      </c>
      <c r="P1304" t="s">
        <v>154</v>
      </c>
      <c r="Q1304" t="s">
        <v>154</v>
      </c>
      <c r="R1304" t="s">
        <v>301</v>
      </c>
      <c r="S1304">
        <v>0</v>
      </c>
      <c r="T1304">
        <v>3</v>
      </c>
      <c r="U1304">
        <v>0</v>
      </c>
      <c r="V1304">
        <v>42</v>
      </c>
      <c r="W1304">
        <v>42</v>
      </c>
      <c r="X1304">
        <v>3</v>
      </c>
      <c r="Y1304">
        <v>42</v>
      </c>
      <c r="Z1304">
        <v>27</v>
      </c>
      <c r="AA1304">
        <v>0</v>
      </c>
      <c r="AB1304">
        <v>27</v>
      </c>
      <c r="AC1304">
        <v>3</v>
      </c>
      <c r="AD1304">
        <v>3</v>
      </c>
      <c r="AE1304">
        <v>0</v>
      </c>
      <c r="AF1304">
        <v>0</v>
      </c>
      <c r="AG1304">
        <v>42</v>
      </c>
      <c r="AH1304">
        <v>3</v>
      </c>
      <c r="AI1304">
        <v>3</v>
      </c>
      <c r="AJ1304">
        <v>0</v>
      </c>
      <c r="AK1304">
        <v>42</v>
      </c>
      <c r="AL1304">
        <v>42</v>
      </c>
      <c r="AM1304">
        <v>70</v>
      </c>
      <c r="AN1304">
        <v>3</v>
      </c>
      <c r="AO1304">
        <v>3</v>
      </c>
      <c r="AP1304">
        <v>3</v>
      </c>
      <c r="AQ1304">
        <v>27</v>
      </c>
      <c r="AR1304">
        <v>27</v>
      </c>
      <c r="AS1304">
        <v>27</v>
      </c>
      <c r="AT1304">
        <v>3</v>
      </c>
      <c r="AU1304">
        <v>42</v>
      </c>
      <c r="AV1304">
        <v>27</v>
      </c>
      <c r="AW1304">
        <v>42</v>
      </c>
      <c r="AX1304">
        <v>0</v>
      </c>
      <c r="AY1304" t="s">
        <v>159</v>
      </c>
      <c r="AZ1304" t="s">
        <v>1455</v>
      </c>
      <c r="BA1304" t="s">
        <v>825</v>
      </c>
      <c r="BB1304" t="s">
        <v>1797</v>
      </c>
      <c r="BC1304" t="s">
        <v>163</v>
      </c>
      <c r="BD1304" t="b">
        <v>0</v>
      </c>
      <c r="BE1304">
        <v>3.68</v>
      </c>
      <c r="BF1304" t="b">
        <v>1</v>
      </c>
      <c r="BH1304" t="s">
        <v>164</v>
      </c>
      <c r="BI1304" t="s">
        <v>1798</v>
      </c>
      <c r="BJ1304" t="b">
        <v>0</v>
      </c>
      <c r="BK1304" t="s">
        <v>166</v>
      </c>
      <c r="BL1304" t="b">
        <v>0</v>
      </c>
      <c r="BM1304">
        <v>18</v>
      </c>
      <c r="BN1304" t="s">
        <v>167</v>
      </c>
      <c r="BO1304" t="s">
        <v>168</v>
      </c>
      <c r="BP1304" t="s">
        <v>167</v>
      </c>
      <c r="BQ1304" t="s">
        <v>169</v>
      </c>
      <c r="BR1304">
        <v>768</v>
      </c>
      <c r="BS1304" t="s">
        <v>156</v>
      </c>
      <c r="BT1304" t="s">
        <v>189</v>
      </c>
      <c r="BU1304" t="s">
        <v>185</v>
      </c>
      <c r="BV1304" t="s">
        <v>310</v>
      </c>
      <c r="BW1304">
        <v>42</v>
      </c>
      <c r="BX1304">
        <v>4</v>
      </c>
      <c r="BY1304">
        <v>0</v>
      </c>
      <c r="BZ1304">
        <v>6</v>
      </c>
      <c r="CA1304" t="s">
        <v>1799</v>
      </c>
      <c r="CB1304" t="s">
        <v>156</v>
      </c>
      <c r="CC1304">
        <v>7</v>
      </c>
      <c r="CD1304" t="b">
        <v>0</v>
      </c>
      <c r="CE1304" t="s">
        <v>172</v>
      </c>
      <c r="CF1304" t="s">
        <v>1800</v>
      </c>
      <c r="CG1304">
        <v>13</v>
      </c>
      <c r="CH1304">
        <v>0</v>
      </c>
      <c r="CI1304" t="s">
        <v>301</v>
      </c>
      <c r="CJ1304" t="s">
        <v>430</v>
      </c>
      <c r="CK1304" t="s">
        <v>430</v>
      </c>
      <c r="CL1304" t="s">
        <v>430</v>
      </c>
      <c r="CM1304" t="s">
        <v>430</v>
      </c>
      <c r="CN1304" t="s">
        <v>430</v>
      </c>
      <c r="CO1304" t="s">
        <v>301</v>
      </c>
      <c r="CP1304" t="s">
        <v>430</v>
      </c>
      <c r="CQ1304">
        <v>1</v>
      </c>
      <c r="CR1304">
        <v>1641</v>
      </c>
      <c r="CS1304">
        <f t="shared" si="89"/>
        <v>1641</v>
      </c>
      <c r="CT1304">
        <f t="shared" si="87"/>
        <v>1754.1666666666667</v>
      </c>
      <c r="CU1304">
        <f t="shared" si="88"/>
        <v>1027.8344964207615</v>
      </c>
      <c r="CV1304">
        <f t="shared" si="86"/>
        <v>1641</v>
      </c>
      <c r="CW1304">
        <v>46565</v>
      </c>
      <c r="CX1304">
        <v>5308</v>
      </c>
      <c r="CY1304">
        <v>869</v>
      </c>
      <c r="CZ1304">
        <v>813</v>
      </c>
      <c r="DA1304">
        <v>8173</v>
      </c>
      <c r="DB1304">
        <v>1641</v>
      </c>
      <c r="DC1304">
        <v>14899</v>
      </c>
      <c r="DD1304">
        <v>4414</v>
      </c>
      <c r="DE1304">
        <v>2</v>
      </c>
      <c r="DF1304" t="s">
        <v>156</v>
      </c>
      <c r="DG1304">
        <v>1024</v>
      </c>
      <c r="DH1304">
        <v>2</v>
      </c>
      <c r="DI1304">
        <v>48000</v>
      </c>
      <c r="DJ1304">
        <v>-16</v>
      </c>
      <c r="DK1304" t="s">
        <v>176</v>
      </c>
      <c r="DL1304">
        <v>13</v>
      </c>
      <c r="DM1304" t="s">
        <v>177</v>
      </c>
      <c r="DN1304">
        <v>335753</v>
      </c>
      <c r="DO1304">
        <v>330442</v>
      </c>
      <c r="DP1304">
        <v>11035</v>
      </c>
      <c r="DQ1304">
        <v>705120</v>
      </c>
      <c r="DR1304">
        <v>706881</v>
      </c>
      <c r="DS1304">
        <v>330433</v>
      </c>
      <c r="DT1304">
        <v>705120</v>
      </c>
      <c r="DU1304">
        <v>326017</v>
      </c>
      <c r="DV1304" t="s">
        <v>158</v>
      </c>
      <c r="DW1304">
        <v>321896</v>
      </c>
      <c r="DX1304">
        <v>261772</v>
      </c>
      <c r="DY1304">
        <v>277648</v>
      </c>
      <c r="DZ1304">
        <v>2851</v>
      </c>
      <c r="EA1304">
        <v>2715</v>
      </c>
      <c r="EB1304">
        <v>704368</v>
      </c>
      <c r="EC1304">
        <v>261771</v>
      </c>
      <c r="ED1304">
        <v>261771</v>
      </c>
      <c r="EE1304">
        <v>2848</v>
      </c>
      <c r="EF1304">
        <v>710469</v>
      </c>
      <c r="EG1304">
        <v>708881</v>
      </c>
      <c r="EH1304">
        <v>712111</v>
      </c>
      <c r="EI1304">
        <v>262641</v>
      </c>
      <c r="EJ1304">
        <v>278461</v>
      </c>
      <c r="EK1304">
        <v>262746</v>
      </c>
      <c r="EL1304">
        <v>326017</v>
      </c>
      <c r="EM1304">
        <v>323896</v>
      </c>
      <c r="EN1304">
        <v>330432</v>
      </c>
      <c r="EO1304" t="s">
        <v>158</v>
      </c>
      <c r="EP1304">
        <v>710469</v>
      </c>
      <c r="EQ1304">
        <v>321891</v>
      </c>
      <c r="ER1304">
        <v>704367</v>
      </c>
      <c r="ES1304">
        <v>382319</v>
      </c>
      <c r="ET1304" t="s">
        <v>178</v>
      </c>
      <c r="EU1304">
        <v>43</v>
      </c>
      <c r="EV1304" t="s">
        <v>1882</v>
      </c>
      <c r="EW1304">
        <v>43</v>
      </c>
      <c r="EX1304" t="s">
        <v>305</v>
      </c>
      <c r="EY1304" t="s">
        <v>169</v>
      </c>
      <c r="EZ1304">
        <v>1024</v>
      </c>
      <c r="FA1304">
        <v>-115</v>
      </c>
      <c r="FB1304">
        <v>165</v>
      </c>
    </row>
    <row r="1305" spans="1:158" x14ac:dyDescent="0.35">
      <c r="A1305">
        <v>100</v>
      </c>
      <c r="B1305">
        <v>100</v>
      </c>
      <c r="C1305">
        <v>1281</v>
      </c>
      <c r="D1305">
        <v>1281</v>
      </c>
      <c r="E1305" t="s">
        <v>155</v>
      </c>
      <c r="F1305" t="s">
        <v>156</v>
      </c>
      <c r="G1305" t="s">
        <v>156</v>
      </c>
      <c r="H1305" t="s">
        <v>156</v>
      </c>
      <c r="I1305">
        <v>0</v>
      </c>
      <c r="J1305" t="s">
        <v>157</v>
      </c>
      <c r="K1305">
        <v>1</v>
      </c>
      <c r="L1305" t="s">
        <v>154</v>
      </c>
      <c r="M1305" t="s">
        <v>154</v>
      </c>
      <c r="N1305" t="s">
        <v>154</v>
      </c>
      <c r="O1305">
        <v>1</v>
      </c>
      <c r="P1305" t="s">
        <v>154</v>
      </c>
      <c r="Q1305" t="s">
        <v>154</v>
      </c>
      <c r="R1305" t="s">
        <v>301</v>
      </c>
      <c r="S1305">
        <v>0</v>
      </c>
      <c r="T1305">
        <v>3</v>
      </c>
      <c r="U1305">
        <v>0</v>
      </c>
      <c r="V1305">
        <v>43</v>
      </c>
      <c r="W1305">
        <v>43</v>
      </c>
      <c r="X1305">
        <v>3</v>
      </c>
      <c r="Y1305">
        <v>43</v>
      </c>
      <c r="Z1305">
        <v>27</v>
      </c>
      <c r="AA1305">
        <v>0</v>
      </c>
      <c r="AB1305">
        <v>27</v>
      </c>
      <c r="AC1305">
        <v>3</v>
      </c>
      <c r="AD1305">
        <v>3</v>
      </c>
      <c r="AE1305">
        <v>0</v>
      </c>
      <c r="AF1305">
        <v>0</v>
      </c>
      <c r="AG1305">
        <v>43</v>
      </c>
      <c r="AH1305">
        <v>3</v>
      </c>
      <c r="AI1305">
        <v>3</v>
      </c>
      <c r="AJ1305">
        <v>0</v>
      </c>
      <c r="AK1305">
        <v>43</v>
      </c>
      <c r="AL1305">
        <v>43</v>
      </c>
      <c r="AM1305">
        <v>71</v>
      </c>
      <c r="AN1305">
        <v>3</v>
      </c>
      <c r="AO1305">
        <v>3</v>
      </c>
      <c r="AP1305">
        <v>3</v>
      </c>
      <c r="AQ1305">
        <v>27</v>
      </c>
      <c r="AR1305">
        <v>27</v>
      </c>
      <c r="AS1305">
        <v>27</v>
      </c>
      <c r="AT1305">
        <v>3</v>
      </c>
      <c r="AU1305">
        <v>43</v>
      </c>
      <c r="AV1305">
        <v>27</v>
      </c>
      <c r="AW1305">
        <v>43</v>
      </c>
      <c r="AX1305">
        <v>0</v>
      </c>
      <c r="AY1305" t="s">
        <v>159</v>
      </c>
      <c r="AZ1305" t="s">
        <v>1455</v>
      </c>
      <c r="BA1305" t="s">
        <v>825</v>
      </c>
      <c r="BB1305" t="s">
        <v>1797</v>
      </c>
      <c r="BC1305" t="s">
        <v>163</v>
      </c>
      <c r="BD1305" t="b">
        <v>0</v>
      </c>
      <c r="BE1305">
        <v>11.23</v>
      </c>
      <c r="BF1305" t="b">
        <v>1</v>
      </c>
      <c r="BH1305" t="s">
        <v>164</v>
      </c>
      <c r="BI1305" t="s">
        <v>1798</v>
      </c>
      <c r="BJ1305" t="b">
        <v>0</v>
      </c>
      <c r="BK1305" t="s">
        <v>166</v>
      </c>
      <c r="BL1305" t="b">
        <v>0</v>
      </c>
      <c r="BM1305">
        <v>18</v>
      </c>
      <c r="BN1305" t="s">
        <v>167</v>
      </c>
      <c r="BO1305" t="s">
        <v>168</v>
      </c>
      <c r="BP1305" t="s">
        <v>167</v>
      </c>
      <c r="BQ1305" t="s">
        <v>169</v>
      </c>
      <c r="BR1305">
        <v>768</v>
      </c>
      <c r="BS1305" t="s">
        <v>156</v>
      </c>
      <c r="BT1305" t="s">
        <v>189</v>
      </c>
      <c r="BU1305" t="s">
        <v>303</v>
      </c>
      <c r="BV1305" t="s">
        <v>327</v>
      </c>
      <c r="BW1305">
        <v>43</v>
      </c>
      <c r="BX1305">
        <v>4</v>
      </c>
      <c r="BY1305">
        <v>0</v>
      </c>
      <c r="BZ1305">
        <v>6</v>
      </c>
      <c r="CA1305" t="s">
        <v>1799</v>
      </c>
      <c r="CB1305" t="s">
        <v>156</v>
      </c>
      <c r="CC1305">
        <v>7</v>
      </c>
      <c r="CD1305" t="b">
        <v>0</v>
      </c>
      <c r="CE1305" t="s">
        <v>172</v>
      </c>
      <c r="CF1305" t="s">
        <v>1800</v>
      </c>
      <c r="CG1305">
        <v>10</v>
      </c>
      <c r="CH1305">
        <v>0</v>
      </c>
      <c r="CI1305" t="s">
        <v>301</v>
      </c>
      <c r="CJ1305" t="s">
        <v>430</v>
      </c>
      <c r="CK1305" t="s">
        <v>430</v>
      </c>
      <c r="CL1305" t="s">
        <v>430</v>
      </c>
      <c r="CM1305" t="s">
        <v>430</v>
      </c>
      <c r="CN1305" t="s">
        <v>430</v>
      </c>
      <c r="CO1305" t="s">
        <v>301</v>
      </c>
      <c r="CP1305" t="s">
        <v>430</v>
      </c>
      <c r="CQ1305">
        <v>1</v>
      </c>
      <c r="CR1305">
        <v>851</v>
      </c>
      <c r="CS1305">
        <f t="shared" si="89"/>
        <v>851</v>
      </c>
      <c r="CT1305">
        <f t="shared" si="87"/>
        <v>1754.1666666666667</v>
      </c>
      <c r="CU1305">
        <f t="shared" si="88"/>
        <v>1027.8344964207615</v>
      </c>
      <c r="CV1305">
        <f t="shared" si="86"/>
        <v>851</v>
      </c>
      <c r="CW1305">
        <v>46565</v>
      </c>
      <c r="CX1305">
        <v>5308</v>
      </c>
      <c r="CY1305">
        <v>869</v>
      </c>
      <c r="CZ1305">
        <v>813</v>
      </c>
      <c r="DA1305">
        <v>8173</v>
      </c>
      <c r="DB1305">
        <v>851</v>
      </c>
      <c r="DC1305">
        <v>14899</v>
      </c>
      <c r="DD1305">
        <v>4414</v>
      </c>
      <c r="DE1305">
        <v>2</v>
      </c>
      <c r="DF1305" t="s">
        <v>156</v>
      </c>
      <c r="DG1305">
        <v>1024</v>
      </c>
      <c r="DH1305">
        <v>2</v>
      </c>
      <c r="DI1305">
        <v>48000</v>
      </c>
      <c r="DJ1305">
        <v>-16</v>
      </c>
      <c r="DK1305" t="s">
        <v>176</v>
      </c>
      <c r="DL1305">
        <v>13</v>
      </c>
      <c r="DM1305" t="s">
        <v>177</v>
      </c>
      <c r="DN1305">
        <v>335753</v>
      </c>
      <c r="DO1305">
        <v>330442</v>
      </c>
      <c r="DP1305">
        <v>11035</v>
      </c>
      <c r="DQ1305">
        <v>712885</v>
      </c>
      <c r="DR1305">
        <v>714590</v>
      </c>
      <c r="DS1305">
        <v>330433</v>
      </c>
      <c r="DT1305">
        <v>712885</v>
      </c>
      <c r="DU1305">
        <v>326017</v>
      </c>
      <c r="DV1305" t="s">
        <v>158</v>
      </c>
      <c r="DW1305">
        <v>321896</v>
      </c>
      <c r="DX1305">
        <v>261772</v>
      </c>
      <c r="DY1305">
        <v>277648</v>
      </c>
      <c r="DZ1305">
        <v>2851</v>
      </c>
      <c r="EA1305">
        <v>2715</v>
      </c>
      <c r="EB1305">
        <v>712132</v>
      </c>
      <c r="EC1305">
        <v>261771</v>
      </c>
      <c r="ED1305">
        <v>261771</v>
      </c>
      <c r="EE1305">
        <v>2848</v>
      </c>
      <c r="EF1305">
        <v>718620</v>
      </c>
      <c r="EG1305">
        <v>716590</v>
      </c>
      <c r="EH1305">
        <v>719472</v>
      </c>
      <c r="EI1305">
        <v>262641</v>
      </c>
      <c r="EJ1305">
        <v>278461</v>
      </c>
      <c r="EK1305">
        <v>262746</v>
      </c>
      <c r="EL1305">
        <v>326017</v>
      </c>
      <c r="EM1305">
        <v>323896</v>
      </c>
      <c r="EN1305">
        <v>330432</v>
      </c>
      <c r="EO1305" t="s">
        <v>158</v>
      </c>
      <c r="EP1305">
        <v>718620</v>
      </c>
      <c r="EQ1305">
        <v>321891</v>
      </c>
      <c r="ER1305">
        <v>712131</v>
      </c>
      <c r="ES1305">
        <v>382319</v>
      </c>
      <c r="ET1305" t="s">
        <v>178</v>
      </c>
      <c r="EU1305">
        <v>44</v>
      </c>
      <c r="EV1305" t="s">
        <v>1883</v>
      </c>
      <c r="EW1305">
        <v>44</v>
      </c>
      <c r="EX1305" t="s">
        <v>305</v>
      </c>
      <c r="EY1305" t="s">
        <v>169</v>
      </c>
      <c r="EZ1305">
        <v>1024</v>
      </c>
      <c r="FA1305">
        <v>-115</v>
      </c>
      <c r="FB1305">
        <v>165</v>
      </c>
    </row>
    <row r="1306" spans="1:158" x14ac:dyDescent="0.35">
      <c r="A1306">
        <v>100</v>
      </c>
      <c r="B1306">
        <v>100</v>
      </c>
      <c r="C1306">
        <v>1259</v>
      </c>
      <c r="D1306">
        <v>1259</v>
      </c>
      <c r="E1306" t="s">
        <v>155</v>
      </c>
      <c r="F1306" t="s">
        <v>156</v>
      </c>
      <c r="G1306" t="s">
        <v>156</v>
      </c>
      <c r="H1306" t="s">
        <v>156</v>
      </c>
      <c r="I1306">
        <v>0</v>
      </c>
      <c r="J1306" t="s">
        <v>157</v>
      </c>
      <c r="K1306">
        <v>1</v>
      </c>
      <c r="L1306" t="s">
        <v>154</v>
      </c>
      <c r="M1306" t="s">
        <v>154</v>
      </c>
      <c r="N1306" t="s">
        <v>154</v>
      </c>
      <c r="O1306">
        <v>1</v>
      </c>
      <c r="P1306" t="s">
        <v>154</v>
      </c>
      <c r="Q1306" t="s">
        <v>154</v>
      </c>
      <c r="R1306" t="s">
        <v>306</v>
      </c>
      <c r="S1306">
        <v>0</v>
      </c>
      <c r="T1306">
        <v>3</v>
      </c>
      <c r="U1306">
        <v>0</v>
      </c>
      <c r="V1306">
        <v>44</v>
      </c>
      <c r="W1306">
        <v>44</v>
      </c>
      <c r="X1306">
        <v>3</v>
      </c>
      <c r="Y1306">
        <v>44</v>
      </c>
      <c r="Z1306">
        <v>27</v>
      </c>
      <c r="AA1306">
        <v>0</v>
      </c>
      <c r="AB1306">
        <v>27</v>
      </c>
      <c r="AC1306">
        <v>3</v>
      </c>
      <c r="AD1306">
        <v>3</v>
      </c>
      <c r="AE1306">
        <v>0</v>
      </c>
      <c r="AF1306">
        <v>0</v>
      </c>
      <c r="AG1306">
        <v>44</v>
      </c>
      <c r="AH1306">
        <v>3</v>
      </c>
      <c r="AI1306">
        <v>3</v>
      </c>
      <c r="AJ1306">
        <v>0</v>
      </c>
      <c r="AK1306">
        <v>44</v>
      </c>
      <c r="AL1306">
        <v>44</v>
      </c>
      <c r="AM1306">
        <v>72</v>
      </c>
      <c r="AN1306">
        <v>3</v>
      </c>
      <c r="AO1306">
        <v>3</v>
      </c>
      <c r="AP1306">
        <v>3</v>
      </c>
      <c r="AQ1306">
        <v>27</v>
      </c>
      <c r="AR1306">
        <v>27</v>
      </c>
      <c r="AS1306">
        <v>27</v>
      </c>
      <c r="AT1306">
        <v>3</v>
      </c>
      <c r="AU1306">
        <v>44</v>
      </c>
      <c r="AV1306">
        <v>27</v>
      </c>
      <c r="AW1306">
        <v>44</v>
      </c>
      <c r="AX1306">
        <v>0</v>
      </c>
      <c r="AY1306" t="s">
        <v>159</v>
      </c>
      <c r="AZ1306" t="s">
        <v>1455</v>
      </c>
      <c r="BA1306" t="s">
        <v>825</v>
      </c>
      <c r="BB1306" t="s">
        <v>1797</v>
      </c>
      <c r="BC1306" t="s">
        <v>163</v>
      </c>
      <c r="BD1306" t="b">
        <v>0</v>
      </c>
      <c r="BE1306" t="s">
        <v>167</v>
      </c>
      <c r="BF1306" t="b">
        <v>1</v>
      </c>
      <c r="BH1306" t="s">
        <v>164</v>
      </c>
      <c r="BI1306" t="s">
        <v>1798</v>
      </c>
      <c r="BJ1306" t="b">
        <v>0</v>
      </c>
      <c r="BK1306" t="s">
        <v>166</v>
      </c>
      <c r="BL1306" t="b">
        <v>0</v>
      </c>
      <c r="BM1306">
        <v>18</v>
      </c>
      <c r="BN1306" t="s">
        <v>167</v>
      </c>
      <c r="BO1306" t="s">
        <v>168</v>
      </c>
      <c r="BP1306" t="s">
        <v>167</v>
      </c>
      <c r="BQ1306" t="s">
        <v>169</v>
      </c>
      <c r="BR1306">
        <v>768</v>
      </c>
      <c r="BS1306" t="s">
        <v>156</v>
      </c>
      <c r="BT1306" t="s">
        <v>189</v>
      </c>
      <c r="BU1306" t="s">
        <v>327</v>
      </c>
      <c r="BV1306" t="s">
        <v>321</v>
      </c>
      <c r="BW1306">
        <v>44</v>
      </c>
      <c r="BX1306">
        <v>4</v>
      </c>
      <c r="BY1306">
        <v>0</v>
      </c>
      <c r="BZ1306">
        <v>6</v>
      </c>
      <c r="CA1306" t="s">
        <v>1799</v>
      </c>
      <c r="CB1306" t="s">
        <v>156</v>
      </c>
      <c r="CC1306">
        <v>7</v>
      </c>
      <c r="CD1306" t="b">
        <v>0</v>
      </c>
      <c r="CE1306" t="s">
        <v>172</v>
      </c>
      <c r="CF1306" t="s">
        <v>1800</v>
      </c>
      <c r="CG1306">
        <v>73</v>
      </c>
      <c r="CH1306">
        <v>0</v>
      </c>
      <c r="CI1306" t="s">
        <v>306</v>
      </c>
      <c r="CJ1306" t="s">
        <v>430</v>
      </c>
      <c r="CK1306" t="s">
        <v>430</v>
      </c>
      <c r="CL1306" t="s">
        <v>430</v>
      </c>
      <c r="CM1306" t="s">
        <v>430</v>
      </c>
      <c r="CN1306" t="s">
        <v>430</v>
      </c>
      <c r="CO1306" t="s">
        <v>306</v>
      </c>
      <c r="CP1306" t="s">
        <v>430</v>
      </c>
      <c r="CQ1306">
        <v>1</v>
      </c>
      <c r="CR1306">
        <v>280</v>
      </c>
      <c r="CS1306" t="str">
        <f t="shared" si="89"/>
        <v>-</v>
      </c>
      <c r="CT1306">
        <f t="shared" si="87"/>
        <v>1754.1666666666667</v>
      </c>
      <c r="CU1306">
        <f t="shared" si="88"/>
        <v>1027.8344964207615</v>
      </c>
      <c r="CV1306" t="str">
        <f t="shared" si="86"/>
        <v>-</v>
      </c>
      <c r="CW1306">
        <v>46565</v>
      </c>
      <c r="CX1306">
        <v>5308</v>
      </c>
      <c r="CY1306">
        <v>869</v>
      </c>
      <c r="CZ1306">
        <v>813</v>
      </c>
      <c r="DA1306">
        <v>8173</v>
      </c>
      <c r="DB1306">
        <v>280</v>
      </c>
      <c r="DC1306">
        <v>14899</v>
      </c>
      <c r="DD1306">
        <v>4414</v>
      </c>
      <c r="DE1306">
        <v>2</v>
      </c>
      <c r="DF1306" t="s">
        <v>156</v>
      </c>
      <c r="DG1306">
        <v>1024</v>
      </c>
      <c r="DH1306">
        <v>2</v>
      </c>
      <c r="DI1306">
        <v>48000</v>
      </c>
      <c r="DJ1306">
        <v>-16</v>
      </c>
      <c r="DK1306" t="s">
        <v>176</v>
      </c>
      <c r="DL1306">
        <v>13</v>
      </c>
      <c r="DM1306" t="s">
        <v>177</v>
      </c>
      <c r="DN1306">
        <v>335753</v>
      </c>
      <c r="DO1306">
        <v>330442</v>
      </c>
      <c r="DP1306">
        <v>11035</v>
      </c>
      <c r="DQ1306">
        <v>720247</v>
      </c>
      <c r="DR1306">
        <v>722264</v>
      </c>
      <c r="DS1306">
        <v>330433</v>
      </c>
      <c r="DT1306">
        <v>720247</v>
      </c>
      <c r="DU1306">
        <v>326017</v>
      </c>
      <c r="DV1306" t="s">
        <v>158</v>
      </c>
      <c r="DW1306">
        <v>321896</v>
      </c>
      <c r="DX1306">
        <v>261772</v>
      </c>
      <c r="DY1306">
        <v>277648</v>
      </c>
      <c r="DZ1306">
        <v>2851</v>
      </c>
      <c r="EA1306">
        <v>2715</v>
      </c>
      <c r="EB1306">
        <v>719492</v>
      </c>
      <c r="EC1306">
        <v>261771</v>
      </c>
      <c r="ED1306">
        <v>261771</v>
      </c>
      <c r="EE1306">
        <v>2848</v>
      </c>
      <c r="EF1306">
        <v>725980</v>
      </c>
      <c r="EG1306">
        <v>724264</v>
      </c>
      <c r="EH1306">
        <v>726261</v>
      </c>
      <c r="EI1306">
        <v>262641</v>
      </c>
      <c r="EJ1306">
        <v>278461</v>
      </c>
      <c r="EK1306">
        <v>262746</v>
      </c>
      <c r="EL1306">
        <v>326017</v>
      </c>
      <c r="EM1306">
        <v>323896</v>
      </c>
      <c r="EN1306">
        <v>330432</v>
      </c>
      <c r="EO1306" t="s">
        <v>158</v>
      </c>
      <c r="EP1306">
        <v>725980</v>
      </c>
      <c r="EQ1306">
        <v>321891</v>
      </c>
      <c r="ER1306">
        <v>719491</v>
      </c>
      <c r="ES1306">
        <v>382319</v>
      </c>
      <c r="ET1306" t="s">
        <v>178</v>
      </c>
      <c r="EU1306">
        <v>45</v>
      </c>
      <c r="EV1306" t="s">
        <v>1884</v>
      </c>
      <c r="EW1306">
        <v>45</v>
      </c>
      <c r="EX1306" t="s">
        <v>309</v>
      </c>
      <c r="EY1306" t="s">
        <v>169</v>
      </c>
      <c r="EZ1306">
        <v>1024</v>
      </c>
      <c r="FA1306">
        <v>-115</v>
      </c>
      <c r="FB1306">
        <v>165</v>
      </c>
    </row>
    <row r="1307" spans="1:158" x14ac:dyDescent="0.35">
      <c r="A1307">
        <v>100</v>
      </c>
      <c r="B1307">
        <v>100</v>
      </c>
      <c r="C1307">
        <v>1247</v>
      </c>
      <c r="D1307">
        <v>1247</v>
      </c>
      <c r="E1307" t="s">
        <v>155</v>
      </c>
      <c r="F1307" t="s">
        <v>156</v>
      </c>
      <c r="G1307" t="s">
        <v>156</v>
      </c>
      <c r="H1307" t="s">
        <v>156</v>
      </c>
      <c r="I1307">
        <v>0</v>
      </c>
      <c r="J1307" t="s">
        <v>157</v>
      </c>
      <c r="K1307">
        <v>1</v>
      </c>
      <c r="L1307" t="s">
        <v>154</v>
      </c>
      <c r="M1307" t="s">
        <v>154</v>
      </c>
      <c r="N1307" t="s">
        <v>154</v>
      </c>
      <c r="O1307">
        <v>1</v>
      </c>
      <c r="P1307" t="s">
        <v>154</v>
      </c>
      <c r="Q1307" t="s">
        <v>154</v>
      </c>
      <c r="R1307" t="s">
        <v>301</v>
      </c>
      <c r="S1307">
        <v>0</v>
      </c>
      <c r="T1307">
        <v>3</v>
      </c>
      <c r="U1307">
        <v>0</v>
      </c>
      <c r="V1307">
        <v>45</v>
      </c>
      <c r="W1307">
        <v>45</v>
      </c>
      <c r="X1307">
        <v>3</v>
      </c>
      <c r="Y1307">
        <v>45</v>
      </c>
      <c r="Z1307">
        <v>27</v>
      </c>
      <c r="AA1307">
        <v>0</v>
      </c>
      <c r="AB1307">
        <v>27</v>
      </c>
      <c r="AC1307">
        <v>3</v>
      </c>
      <c r="AD1307">
        <v>3</v>
      </c>
      <c r="AE1307">
        <v>0</v>
      </c>
      <c r="AF1307">
        <v>0</v>
      </c>
      <c r="AG1307">
        <v>45</v>
      </c>
      <c r="AH1307">
        <v>3</v>
      </c>
      <c r="AI1307">
        <v>3</v>
      </c>
      <c r="AJ1307">
        <v>0</v>
      </c>
      <c r="AK1307">
        <v>45</v>
      </c>
      <c r="AL1307">
        <v>45</v>
      </c>
      <c r="AM1307">
        <v>73</v>
      </c>
      <c r="AN1307">
        <v>3</v>
      </c>
      <c r="AO1307">
        <v>3</v>
      </c>
      <c r="AP1307">
        <v>3</v>
      </c>
      <c r="AQ1307">
        <v>27</v>
      </c>
      <c r="AR1307">
        <v>27</v>
      </c>
      <c r="AS1307">
        <v>27</v>
      </c>
      <c r="AT1307">
        <v>3</v>
      </c>
      <c r="AU1307">
        <v>45</v>
      </c>
      <c r="AV1307">
        <v>27</v>
      </c>
      <c r="AW1307">
        <v>45</v>
      </c>
      <c r="AX1307">
        <v>0</v>
      </c>
      <c r="AY1307" t="s">
        <v>159</v>
      </c>
      <c r="AZ1307" t="s">
        <v>1455</v>
      </c>
      <c r="BA1307" t="s">
        <v>825</v>
      </c>
      <c r="BB1307" t="s">
        <v>1797</v>
      </c>
      <c r="BC1307" t="s">
        <v>163</v>
      </c>
      <c r="BD1307" t="b">
        <v>0</v>
      </c>
      <c r="BE1307">
        <v>5.21</v>
      </c>
      <c r="BF1307" t="b">
        <v>1</v>
      </c>
      <c r="BH1307" t="s">
        <v>164</v>
      </c>
      <c r="BI1307" t="s">
        <v>1798</v>
      </c>
      <c r="BJ1307" t="b">
        <v>0</v>
      </c>
      <c r="BK1307" t="s">
        <v>166</v>
      </c>
      <c r="BL1307" t="b">
        <v>0</v>
      </c>
      <c r="BM1307">
        <v>18</v>
      </c>
      <c r="BN1307" t="s">
        <v>167</v>
      </c>
      <c r="BO1307" t="s">
        <v>168</v>
      </c>
      <c r="BP1307" t="s">
        <v>167</v>
      </c>
      <c r="BQ1307" t="s">
        <v>169</v>
      </c>
      <c r="BR1307">
        <v>768</v>
      </c>
      <c r="BS1307" t="s">
        <v>156</v>
      </c>
      <c r="BT1307" t="s">
        <v>189</v>
      </c>
      <c r="BU1307" t="s">
        <v>327</v>
      </c>
      <c r="BV1307" t="s">
        <v>315</v>
      </c>
      <c r="BW1307">
        <v>45</v>
      </c>
      <c r="BX1307">
        <v>4</v>
      </c>
      <c r="BY1307">
        <v>0</v>
      </c>
      <c r="BZ1307">
        <v>6</v>
      </c>
      <c r="CA1307" t="s">
        <v>1799</v>
      </c>
      <c r="CB1307" t="s">
        <v>156</v>
      </c>
      <c r="CC1307">
        <v>7</v>
      </c>
      <c r="CD1307" t="b">
        <v>0</v>
      </c>
      <c r="CE1307" t="s">
        <v>172</v>
      </c>
      <c r="CF1307" t="s">
        <v>1800</v>
      </c>
      <c r="CG1307">
        <v>19</v>
      </c>
      <c r="CH1307">
        <v>0</v>
      </c>
      <c r="CI1307" t="s">
        <v>301</v>
      </c>
      <c r="CJ1307" t="s">
        <v>430</v>
      </c>
      <c r="CK1307" t="s">
        <v>430</v>
      </c>
      <c r="CL1307" t="s">
        <v>430</v>
      </c>
      <c r="CM1307" t="s">
        <v>430</v>
      </c>
      <c r="CN1307" t="s">
        <v>430</v>
      </c>
      <c r="CO1307" t="s">
        <v>301</v>
      </c>
      <c r="CP1307" t="s">
        <v>430</v>
      </c>
      <c r="CQ1307">
        <v>1</v>
      </c>
      <c r="CR1307">
        <v>726</v>
      </c>
      <c r="CS1307">
        <f t="shared" si="89"/>
        <v>726</v>
      </c>
      <c r="CT1307">
        <f t="shared" si="87"/>
        <v>1754.1666666666667</v>
      </c>
      <c r="CU1307">
        <f t="shared" si="88"/>
        <v>1027.8344964207615</v>
      </c>
      <c r="CV1307">
        <f t="shared" si="86"/>
        <v>726</v>
      </c>
      <c r="CW1307">
        <v>46565</v>
      </c>
      <c r="CX1307">
        <v>5308</v>
      </c>
      <c r="CY1307">
        <v>869</v>
      </c>
      <c r="CZ1307">
        <v>813</v>
      </c>
      <c r="DA1307">
        <v>8173</v>
      </c>
      <c r="DB1307">
        <v>726</v>
      </c>
      <c r="DC1307">
        <v>14899</v>
      </c>
      <c r="DD1307">
        <v>4414</v>
      </c>
      <c r="DE1307">
        <v>2</v>
      </c>
      <c r="DF1307" t="s">
        <v>156</v>
      </c>
      <c r="DG1307">
        <v>1024</v>
      </c>
      <c r="DH1307">
        <v>2</v>
      </c>
      <c r="DI1307">
        <v>48000</v>
      </c>
      <c r="DJ1307">
        <v>-16</v>
      </c>
      <c r="DK1307" t="s">
        <v>176</v>
      </c>
      <c r="DL1307">
        <v>13</v>
      </c>
      <c r="DM1307" t="s">
        <v>177</v>
      </c>
      <c r="DN1307">
        <v>335753</v>
      </c>
      <c r="DO1307">
        <v>330442</v>
      </c>
      <c r="DP1307">
        <v>11035</v>
      </c>
      <c r="DQ1307">
        <v>727036</v>
      </c>
      <c r="DR1307">
        <v>729044</v>
      </c>
      <c r="DS1307">
        <v>330433</v>
      </c>
      <c r="DT1307">
        <v>727036</v>
      </c>
      <c r="DU1307">
        <v>326017</v>
      </c>
      <c r="DV1307" t="s">
        <v>158</v>
      </c>
      <c r="DW1307">
        <v>321896</v>
      </c>
      <c r="DX1307">
        <v>261772</v>
      </c>
      <c r="DY1307">
        <v>277648</v>
      </c>
      <c r="DZ1307">
        <v>2851</v>
      </c>
      <c r="EA1307">
        <v>2715</v>
      </c>
      <c r="EB1307">
        <v>726282</v>
      </c>
      <c r="EC1307">
        <v>261771</v>
      </c>
      <c r="ED1307">
        <v>261771</v>
      </c>
      <c r="EE1307">
        <v>2848</v>
      </c>
      <c r="EF1307">
        <v>733167</v>
      </c>
      <c r="EG1307">
        <v>731044</v>
      </c>
      <c r="EH1307">
        <v>733894</v>
      </c>
      <c r="EI1307">
        <v>262641</v>
      </c>
      <c r="EJ1307">
        <v>278461</v>
      </c>
      <c r="EK1307">
        <v>262746</v>
      </c>
      <c r="EL1307">
        <v>326017</v>
      </c>
      <c r="EM1307">
        <v>323896</v>
      </c>
      <c r="EN1307">
        <v>330432</v>
      </c>
      <c r="EO1307" t="s">
        <v>158</v>
      </c>
      <c r="EP1307">
        <v>733167</v>
      </c>
      <c r="EQ1307">
        <v>321891</v>
      </c>
      <c r="ER1307">
        <v>726281</v>
      </c>
      <c r="ES1307">
        <v>382319</v>
      </c>
      <c r="ET1307" t="s">
        <v>178</v>
      </c>
      <c r="EU1307">
        <v>46</v>
      </c>
      <c r="EV1307" t="s">
        <v>1885</v>
      </c>
      <c r="EW1307">
        <v>46</v>
      </c>
      <c r="EX1307" t="s">
        <v>305</v>
      </c>
      <c r="EY1307" t="s">
        <v>169</v>
      </c>
      <c r="EZ1307">
        <v>1024</v>
      </c>
      <c r="FA1307">
        <v>-115</v>
      </c>
      <c r="FB1307">
        <v>165</v>
      </c>
    </row>
    <row r="1308" spans="1:158" x14ac:dyDescent="0.35">
      <c r="A1308">
        <v>100</v>
      </c>
      <c r="B1308">
        <v>100</v>
      </c>
      <c r="C1308">
        <v>1268</v>
      </c>
      <c r="D1308">
        <v>1268</v>
      </c>
      <c r="E1308" t="s">
        <v>155</v>
      </c>
      <c r="F1308" t="s">
        <v>156</v>
      </c>
      <c r="G1308" t="s">
        <v>156</v>
      </c>
      <c r="H1308" t="s">
        <v>156</v>
      </c>
      <c r="I1308">
        <v>0</v>
      </c>
      <c r="J1308" t="s">
        <v>157</v>
      </c>
      <c r="K1308">
        <v>1</v>
      </c>
      <c r="L1308" t="s">
        <v>154</v>
      </c>
      <c r="M1308" t="s">
        <v>154</v>
      </c>
      <c r="N1308" t="s">
        <v>154</v>
      </c>
      <c r="O1308">
        <v>1</v>
      </c>
      <c r="P1308" t="s">
        <v>154</v>
      </c>
      <c r="Q1308" t="s">
        <v>154</v>
      </c>
      <c r="R1308" t="s">
        <v>301</v>
      </c>
      <c r="S1308">
        <v>0</v>
      </c>
      <c r="T1308">
        <v>3</v>
      </c>
      <c r="U1308">
        <v>0</v>
      </c>
      <c r="V1308">
        <v>46</v>
      </c>
      <c r="W1308">
        <v>46</v>
      </c>
      <c r="X1308">
        <v>3</v>
      </c>
      <c r="Y1308">
        <v>46</v>
      </c>
      <c r="Z1308">
        <v>27</v>
      </c>
      <c r="AA1308">
        <v>0</v>
      </c>
      <c r="AB1308">
        <v>27</v>
      </c>
      <c r="AC1308">
        <v>3</v>
      </c>
      <c r="AD1308">
        <v>3</v>
      </c>
      <c r="AE1308">
        <v>0</v>
      </c>
      <c r="AF1308">
        <v>0</v>
      </c>
      <c r="AG1308">
        <v>46</v>
      </c>
      <c r="AH1308">
        <v>3</v>
      </c>
      <c r="AI1308">
        <v>3</v>
      </c>
      <c r="AJ1308">
        <v>0</v>
      </c>
      <c r="AK1308">
        <v>46</v>
      </c>
      <c r="AL1308">
        <v>46</v>
      </c>
      <c r="AM1308">
        <v>74</v>
      </c>
      <c r="AN1308">
        <v>3</v>
      </c>
      <c r="AO1308">
        <v>3</v>
      </c>
      <c r="AP1308">
        <v>3</v>
      </c>
      <c r="AQ1308">
        <v>27</v>
      </c>
      <c r="AR1308">
        <v>27</v>
      </c>
      <c r="AS1308">
        <v>27</v>
      </c>
      <c r="AT1308">
        <v>3</v>
      </c>
      <c r="AU1308">
        <v>46</v>
      </c>
      <c r="AV1308">
        <v>27</v>
      </c>
      <c r="AW1308">
        <v>46</v>
      </c>
      <c r="AX1308">
        <v>0</v>
      </c>
      <c r="AY1308" t="s">
        <v>159</v>
      </c>
      <c r="AZ1308" t="s">
        <v>1455</v>
      </c>
      <c r="BA1308" t="s">
        <v>825</v>
      </c>
      <c r="BB1308" t="s">
        <v>1797</v>
      </c>
      <c r="BC1308" t="s">
        <v>163</v>
      </c>
      <c r="BD1308" t="b">
        <v>0</v>
      </c>
      <c r="BE1308">
        <v>11.03</v>
      </c>
      <c r="BF1308" t="b">
        <v>1</v>
      </c>
      <c r="BH1308" t="s">
        <v>164</v>
      </c>
      <c r="BI1308" t="s">
        <v>1798</v>
      </c>
      <c r="BJ1308" t="b">
        <v>0</v>
      </c>
      <c r="BK1308" t="s">
        <v>166</v>
      </c>
      <c r="BL1308" t="b">
        <v>0</v>
      </c>
      <c r="BM1308">
        <v>18</v>
      </c>
      <c r="BN1308" t="s">
        <v>167</v>
      </c>
      <c r="BO1308" t="s">
        <v>168</v>
      </c>
      <c r="BP1308" t="s">
        <v>167</v>
      </c>
      <c r="BQ1308" t="s">
        <v>169</v>
      </c>
      <c r="BR1308">
        <v>768</v>
      </c>
      <c r="BS1308" t="s">
        <v>156</v>
      </c>
      <c r="BT1308" t="s">
        <v>189</v>
      </c>
      <c r="BU1308" t="s">
        <v>303</v>
      </c>
      <c r="BV1308" t="s">
        <v>316</v>
      </c>
      <c r="BW1308">
        <v>46</v>
      </c>
      <c r="BX1308">
        <v>4</v>
      </c>
      <c r="BY1308">
        <v>0</v>
      </c>
      <c r="BZ1308">
        <v>6</v>
      </c>
      <c r="CA1308" t="s">
        <v>1799</v>
      </c>
      <c r="CB1308" t="s">
        <v>156</v>
      </c>
      <c r="CC1308">
        <v>7</v>
      </c>
      <c r="CD1308" t="b">
        <v>0</v>
      </c>
      <c r="CE1308" t="s">
        <v>172</v>
      </c>
      <c r="CF1308" t="s">
        <v>1800</v>
      </c>
      <c r="CG1308">
        <v>23</v>
      </c>
      <c r="CH1308">
        <v>0</v>
      </c>
      <c r="CI1308" t="s">
        <v>301</v>
      </c>
      <c r="CJ1308" t="s">
        <v>430</v>
      </c>
      <c r="CK1308" t="s">
        <v>430</v>
      </c>
      <c r="CL1308" t="s">
        <v>430</v>
      </c>
      <c r="CM1308" t="s">
        <v>430</v>
      </c>
      <c r="CN1308" t="s">
        <v>430</v>
      </c>
      <c r="CO1308" t="s">
        <v>301</v>
      </c>
      <c r="CP1308" t="s">
        <v>430</v>
      </c>
      <c r="CQ1308">
        <v>1</v>
      </c>
      <c r="CR1308">
        <v>2205</v>
      </c>
      <c r="CS1308">
        <f t="shared" si="89"/>
        <v>2205</v>
      </c>
      <c r="CT1308">
        <f t="shared" si="87"/>
        <v>1754.1666666666667</v>
      </c>
      <c r="CU1308">
        <f t="shared" si="88"/>
        <v>1027.8344964207615</v>
      </c>
      <c r="CV1308">
        <f t="shared" si="86"/>
        <v>2205</v>
      </c>
      <c r="CW1308">
        <v>46565</v>
      </c>
      <c r="CX1308">
        <v>5308</v>
      </c>
      <c r="CY1308">
        <v>869</v>
      </c>
      <c r="CZ1308">
        <v>813</v>
      </c>
      <c r="DA1308">
        <v>8173</v>
      </c>
      <c r="DB1308">
        <v>2205</v>
      </c>
      <c r="DC1308">
        <v>14899</v>
      </c>
      <c r="DD1308">
        <v>4414</v>
      </c>
      <c r="DE1308">
        <v>2</v>
      </c>
      <c r="DF1308" t="s">
        <v>156</v>
      </c>
      <c r="DG1308">
        <v>1024</v>
      </c>
      <c r="DH1308">
        <v>2</v>
      </c>
      <c r="DI1308">
        <v>48000</v>
      </c>
      <c r="DJ1308">
        <v>-16</v>
      </c>
      <c r="DK1308" t="s">
        <v>176</v>
      </c>
      <c r="DL1308">
        <v>13</v>
      </c>
      <c r="DM1308" t="s">
        <v>177</v>
      </c>
      <c r="DN1308">
        <v>335753</v>
      </c>
      <c r="DO1308">
        <v>330442</v>
      </c>
      <c r="DP1308">
        <v>11035</v>
      </c>
      <c r="DQ1308">
        <v>734666</v>
      </c>
      <c r="DR1308">
        <v>736370</v>
      </c>
      <c r="DS1308">
        <v>330433</v>
      </c>
      <c r="DT1308">
        <v>734666</v>
      </c>
      <c r="DU1308">
        <v>326017</v>
      </c>
      <c r="DV1308" t="s">
        <v>158</v>
      </c>
      <c r="DW1308">
        <v>321896</v>
      </c>
      <c r="DX1308">
        <v>261772</v>
      </c>
      <c r="DY1308">
        <v>277648</v>
      </c>
      <c r="DZ1308">
        <v>2851</v>
      </c>
      <c r="EA1308">
        <v>2715</v>
      </c>
      <c r="EB1308">
        <v>733914</v>
      </c>
      <c r="EC1308">
        <v>261771</v>
      </c>
      <c r="ED1308">
        <v>261771</v>
      </c>
      <c r="EE1308">
        <v>2848</v>
      </c>
      <c r="EF1308">
        <v>740330</v>
      </c>
      <c r="EG1308">
        <v>738370</v>
      </c>
      <c r="EH1308">
        <v>742536</v>
      </c>
      <c r="EI1308">
        <v>262641</v>
      </c>
      <c r="EJ1308">
        <v>278461</v>
      </c>
      <c r="EK1308">
        <v>262746</v>
      </c>
      <c r="EL1308">
        <v>326017</v>
      </c>
      <c r="EM1308">
        <v>323896</v>
      </c>
      <c r="EN1308">
        <v>330432</v>
      </c>
      <c r="EO1308" t="s">
        <v>158</v>
      </c>
      <c r="EP1308">
        <v>740330</v>
      </c>
      <c r="EQ1308">
        <v>321891</v>
      </c>
      <c r="ER1308">
        <v>733912</v>
      </c>
      <c r="ES1308">
        <v>382319</v>
      </c>
      <c r="ET1308" t="s">
        <v>178</v>
      </c>
      <c r="EU1308">
        <v>47</v>
      </c>
      <c r="EV1308" t="s">
        <v>1886</v>
      </c>
      <c r="EW1308">
        <v>47</v>
      </c>
      <c r="EX1308" t="s">
        <v>305</v>
      </c>
      <c r="EY1308" t="s">
        <v>169</v>
      </c>
      <c r="EZ1308">
        <v>1024</v>
      </c>
      <c r="FA1308">
        <v>-115</v>
      </c>
      <c r="FB1308">
        <v>165</v>
      </c>
    </row>
    <row r="1309" spans="1:158" x14ac:dyDescent="0.35">
      <c r="A1309">
        <v>100</v>
      </c>
      <c r="B1309">
        <v>100</v>
      </c>
      <c r="C1309">
        <v>1253</v>
      </c>
      <c r="D1309">
        <v>1253</v>
      </c>
      <c r="E1309" t="s">
        <v>155</v>
      </c>
      <c r="F1309" t="s">
        <v>156</v>
      </c>
      <c r="G1309" t="s">
        <v>156</v>
      </c>
      <c r="H1309" t="s">
        <v>156</v>
      </c>
      <c r="I1309">
        <v>0</v>
      </c>
      <c r="J1309" t="s">
        <v>157</v>
      </c>
      <c r="K1309">
        <v>1</v>
      </c>
      <c r="L1309" t="s">
        <v>154</v>
      </c>
      <c r="M1309" t="s">
        <v>154</v>
      </c>
      <c r="N1309" t="s">
        <v>154</v>
      </c>
      <c r="O1309">
        <v>1</v>
      </c>
      <c r="P1309" t="s">
        <v>154</v>
      </c>
      <c r="Q1309" t="s">
        <v>154</v>
      </c>
      <c r="R1309" t="s">
        <v>306</v>
      </c>
      <c r="S1309">
        <v>0</v>
      </c>
      <c r="T1309">
        <v>3</v>
      </c>
      <c r="U1309">
        <v>0</v>
      </c>
      <c r="V1309">
        <v>47</v>
      </c>
      <c r="W1309">
        <v>47</v>
      </c>
      <c r="X1309">
        <v>3</v>
      </c>
      <c r="Y1309">
        <v>47</v>
      </c>
      <c r="Z1309">
        <v>27</v>
      </c>
      <c r="AA1309">
        <v>0</v>
      </c>
      <c r="AB1309">
        <v>27</v>
      </c>
      <c r="AC1309">
        <v>3</v>
      </c>
      <c r="AD1309">
        <v>3</v>
      </c>
      <c r="AE1309">
        <v>0</v>
      </c>
      <c r="AF1309">
        <v>0</v>
      </c>
      <c r="AG1309">
        <v>47</v>
      </c>
      <c r="AH1309">
        <v>3</v>
      </c>
      <c r="AI1309">
        <v>3</v>
      </c>
      <c r="AJ1309">
        <v>0</v>
      </c>
      <c r="AK1309">
        <v>47</v>
      </c>
      <c r="AL1309">
        <v>47</v>
      </c>
      <c r="AM1309">
        <v>75</v>
      </c>
      <c r="AN1309">
        <v>3</v>
      </c>
      <c r="AO1309">
        <v>3</v>
      </c>
      <c r="AP1309">
        <v>3</v>
      </c>
      <c r="AQ1309">
        <v>27</v>
      </c>
      <c r="AR1309">
        <v>27</v>
      </c>
      <c r="AS1309">
        <v>27</v>
      </c>
      <c r="AT1309">
        <v>3</v>
      </c>
      <c r="AU1309">
        <v>47</v>
      </c>
      <c r="AV1309">
        <v>27</v>
      </c>
      <c r="AW1309">
        <v>47</v>
      </c>
      <c r="AX1309">
        <v>0</v>
      </c>
      <c r="AY1309" t="s">
        <v>159</v>
      </c>
      <c r="AZ1309" t="s">
        <v>1455</v>
      </c>
      <c r="BA1309" t="s">
        <v>825</v>
      </c>
      <c r="BB1309" t="s">
        <v>1797</v>
      </c>
      <c r="BC1309" t="s">
        <v>163</v>
      </c>
      <c r="BD1309" t="b">
        <v>0</v>
      </c>
      <c r="BE1309" t="s">
        <v>167</v>
      </c>
      <c r="BF1309" t="b">
        <v>1</v>
      </c>
      <c r="BH1309" t="s">
        <v>164</v>
      </c>
      <c r="BI1309" t="s">
        <v>1798</v>
      </c>
      <c r="BJ1309" t="b">
        <v>0</v>
      </c>
      <c r="BK1309" t="s">
        <v>166</v>
      </c>
      <c r="BL1309" t="b">
        <v>0</v>
      </c>
      <c r="BM1309">
        <v>18</v>
      </c>
      <c r="BN1309" t="s">
        <v>167</v>
      </c>
      <c r="BO1309" t="s">
        <v>168</v>
      </c>
      <c r="BP1309" t="s">
        <v>167</v>
      </c>
      <c r="BQ1309" t="s">
        <v>169</v>
      </c>
      <c r="BR1309">
        <v>768</v>
      </c>
      <c r="BS1309" t="s">
        <v>156</v>
      </c>
      <c r="BT1309" t="s">
        <v>189</v>
      </c>
      <c r="BU1309" t="s">
        <v>315</v>
      </c>
      <c r="BV1309" t="s">
        <v>307</v>
      </c>
      <c r="BW1309">
        <v>47</v>
      </c>
      <c r="BX1309">
        <v>4</v>
      </c>
      <c r="BY1309">
        <v>0</v>
      </c>
      <c r="BZ1309">
        <v>6</v>
      </c>
      <c r="CA1309" t="s">
        <v>1799</v>
      </c>
      <c r="CB1309" t="s">
        <v>156</v>
      </c>
      <c r="CC1309">
        <v>7</v>
      </c>
      <c r="CD1309" t="b">
        <v>0</v>
      </c>
      <c r="CE1309" t="s">
        <v>172</v>
      </c>
      <c r="CF1309" t="s">
        <v>1800</v>
      </c>
      <c r="CG1309">
        <v>64</v>
      </c>
      <c r="CH1309">
        <v>0</v>
      </c>
      <c r="CI1309" t="s">
        <v>306</v>
      </c>
      <c r="CJ1309" t="s">
        <v>430</v>
      </c>
      <c r="CK1309" t="s">
        <v>430</v>
      </c>
      <c r="CL1309" t="s">
        <v>430</v>
      </c>
      <c r="CM1309" t="s">
        <v>430</v>
      </c>
      <c r="CN1309" t="s">
        <v>430</v>
      </c>
      <c r="CO1309" t="s">
        <v>306</v>
      </c>
      <c r="CP1309" t="s">
        <v>430</v>
      </c>
      <c r="CQ1309">
        <v>1</v>
      </c>
      <c r="CR1309">
        <v>565</v>
      </c>
      <c r="CS1309" t="str">
        <f t="shared" si="89"/>
        <v>-</v>
      </c>
      <c r="CT1309">
        <f t="shared" si="87"/>
        <v>1754.1666666666667</v>
      </c>
      <c r="CU1309">
        <f t="shared" si="88"/>
        <v>1027.8344964207615</v>
      </c>
      <c r="CV1309" t="str">
        <f t="shared" si="86"/>
        <v>-</v>
      </c>
      <c r="CW1309">
        <v>46565</v>
      </c>
      <c r="CX1309">
        <v>5308</v>
      </c>
      <c r="CY1309">
        <v>869</v>
      </c>
      <c r="CZ1309">
        <v>813</v>
      </c>
      <c r="DA1309">
        <v>8173</v>
      </c>
      <c r="DB1309">
        <v>565</v>
      </c>
      <c r="DC1309">
        <v>14899</v>
      </c>
      <c r="DD1309">
        <v>4414</v>
      </c>
      <c r="DE1309">
        <v>2</v>
      </c>
      <c r="DF1309" t="s">
        <v>156</v>
      </c>
      <c r="DG1309">
        <v>1024</v>
      </c>
      <c r="DH1309">
        <v>2</v>
      </c>
      <c r="DI1309">
        <v>48000</v>
      </c>
      <c r="DJ1309">
        <v>-16</v>
      </c>
      <c r="DK1309" t="s">
        <v>176</v>
      </c>
      <c r="DL1309">
        <v>13</v>
      </c>
      <c r="DM1309" t="s">
        <v>177</v>
      </c>
      <c r="DN1309">
        <v>335753</v>
      </c>
      <c r="DO1309">
        <v>330442</v>
      </c>
      <c r="DP1309">
        <v>11035</v>
      </c>
      <c r="DQ1309">
        <v>743311</v>
      </c>
      <c r="DR1309">
        <v>745438</v>
      </c>
      <c r="DS1309">
        <v>330433</v>
      </c>
      <c r="DT1309">
        <v>743311</v>
      </c>
      <c r="DU1309">
        <v>326017</v>
      </c>
      <c r="DV1309" t="s">
        <v>158</v>
      </c>
      <c r="DW1309">
        <v>321896</v>
      </c>
      <c r="DX1309">
        <v>261772</v>
      </c>
      <c r="DY1309">
        <v>277648</v>
      </c>
      <c r="DZ1309">
        <v>2851</v>
      </c>
      <c r="EA1309">
        <v>2715</v>
      </c>
      <c r="EB1309">
        <v>742556</v>
      </c>
      <c r="EC1309">
        <v>261771</v>
      </c>
      <c r="ED1309">
        <v>261771</v>
      </c>
      <c r="EE1309">
        <v>2848</v>
      </c>
      <c r="EF1309">
        <v>748736</v>
      </c>
      <c r="EG1309">
        <v>747438</v>
      </c>
      <c r="EH1309">
        <v>749302</v>
      </c>
      <c r="EI1309">
        <v>262641</v>
      </c>
      <c r="EJ1309">
        <v>278461</v>
      </c>
      <c r="EK1309">
        <v>262746</v>
      </c>
      <c r="EL1309">
        <v>326017</v>
      </c>
      <c r="EM1309">
        <v>323896</v>
      </c>
      <c r="EN1309">
        <v>330432</v>
      </c>
      <c r="EO1309" t="s">
        <v>158</v>
      </c>
      <c r="EP1309">
        <v>748736</v>
      </c>
      <c r="EQ1309">
        <v>321891</v>
      </c>
      <c r="ER1309">
        <v>742554</v>
      </c>
      <c r="ES1309">
        <v>382319</v>
      </c>
      <c r="ET1309" t="s">
        <v>178</v>
      </c>
      <c r="EU1309">
        <v>48</v>
      </c>
      <c r="EV1309" t="s">
        <v>1887</v>
      </c>
      <c r="EW1309">
        <v>48</v>
      </c>
      <c r="EX1309" t="s">
        <v>309</v>
      </c>
      <c r="EY1309" t="s">
        <v>169</v>
      </c>
      <c r="EZ1309">
        <v>1024</v>
      </c>
      <c r="FA1309">
        <v>-115</v>
      </c>
      <c r="FB1309">
        <v>165</v>
      </c>
    </row>
    <row r="1310" spans="1:158" x14ac:dyDescent="0.35">
      <c r="A1310">
        <v>100</v>
      </c>
      <c r="B1310">
        <v>100</v>
      </c>
      <c r="C1310">
        <v>1263</v>
      </c>
      <c r="D1310">
        <v>1263</v>
      </c>
      <c r="E1310" t="s">
        <v>155</v>
      </c>
      <c r="F1310" t="s">
        <v>156</v>
      </c>
      <c r="G1310" t="s">
        <v>156</v>
      </c>
      <c r="H1310" t="s">
        <v>156</v>
      </c>
      <c r="I1310">
        <v>0</v>
      </c>
      <c r="J1310" t="s">
        <v>157</v>
      </c>
      <c r="K1310">
        <v>1</v>
      </c>
      <c r="L1310" t="s">
        <v>154</v>
      </c>
      <c r="M1310" t="s">
        <v>154</v>
      </c>
      <c r="N1310" t="s">
        <v>154</v>
      </c>
      <c r="O1310">
        <v>1</v>
      </c>
      <c r="P1310" t="s">
        <v>154</v>
      </c>
      <c r="Q1310" t="s">
        <v>154</v>
      </c>
      <c r="R1310" t="s">
        <v>301</v>
      </c>
      <c r="S1310">
        <v>0</v>
      </c>
      <c r="T1310">
        <v>3</v>
      </c>
      <c r="U1310">
        <v>0</v>
      </c>
      <c r="V1310">
        <v>48</v>
      </c>
      <c r="W1310">
        <v>48</v>
      </c>
      <c r="X1310">
        <v>3</v>
      </c>
      <c r="Y1310">
        <v>48</v>
      </c>
      <c r="Z1310">
        <v>27</v>
      </c>
      <c r="AA1310">
        <v>0</v>
      </c>
      <c r="AB1310">
        <v>27</v>
      </c>
      <c r="AC1310">
        <v>3</v>
      </c>
      <c r="AD1310">
        <v>3</v>
      </c>
      <c r="AE1310">
        <v>0</v>
      </c>
      <c r="AF1310">
        <v>0</v>
      </c>
      <c r="AG1310">
        <v>48</v>
      </c>
      <c r="AH1310">
        <v>3</v>
      </c>
      <c r="AI1310">
        <v>3</v>
      </c>
      <c r="AJ1310">
        <v>0</v>
      </c>
      <c r="AK1310">
        <v>48</v>
      </c>
      <c r="AL1310">
        <v>48</v>
      </c>
      <c r="AM1310">
        <v>76</v>
      </c>
      <c r="AN1310">
        <v>3</v>
      </c>
      <c r="AO1310">
        <v>3</v>
      </c>
      <c r="AP1310">
        <v>3</v>
      </c>
      <c r="AQ1310">
        <v>27</v>
      </c>
      <c r="AR1310">
        <v>27</v>
      </c>
      <c r="AS1310">
        <v>27</v>
      </c>
      <c r="AT1310">
        <v>3</v>
      </c>
      <c r="AU1310">
        <v>48</v>
      </c>
      <c r="AV1310">
        <v>27</v>
      </c>
      <c r="AW1310">
        <v>48</v>
      </c>
      <c r="AX1310">
        <v>0</v>
      </c>
      <c r="AY1310" t="s">
        <v>159</v>
      </c>
      <c r="AZ1310" t="s">
        <v>1455</v>
      </c>
      <c r="BA1310" t="s">
        <v>825</v>
      </c>
      <c r="BB1310" t="s">
        <v>1797</v>
      </c>
      <c r="BC1310" t="s">
        <v>163</v>
      </c>
      <c r="BD1310" t="b">
        <v>0</v>
      </c>
      <c r="BE1310">
        <v>4.1100000000000003</v>
      </c>
      <c r="BF1310" t="b">
        <v>1</v>
      </c>
      <c r="BH1310" t="s">
        <v>164</v>
      </c>
      <c r="BI1310" t="s">
        <v>1798</v>
      </c>
      <c r="BJ1310" t="b">
        <v>0</v>
      </c>
      <c r="BK1310" t="s">
        <v>166</v>
      </c>
      <c r="BL1310" t="b">
        <v>0</v>
      </c>
      <c r="BM1310">
        <v>18</v>
      </c>
      <c r="BN1310" t="s">
        <v>167</v>
      </c>
      <c r="BO1310" t="s">
        <v>168</v>
      </c>
      <c r="BP1310" t="s">
        <v>167</v>
      </c>
      <c r="BQ1310" t="s">
        <v>169</v>
      </c>
      <c r="BR1310">
        <v>768</v>
      </c>
      <c r="BS1310" t="s">
        <v>156</v>
      </c>
      <c r="BT1310" t="s">
        <v>189</v>
      </c>
      <c r="BU1310" t="s">
        <v>327</v>
      </c>
      <c r="BV1310" t="s">
        <v>310</v>
      </c>
      <c r="BW1310">
        <v>48</v>
      </c>
      <c r="BX1310">
        <v>4</v>
      </c>
      <c r="BY1310">
        <v>0</v>
      </c>
      <c r="BZ1310">
        <v>6</v>
      </c>
      <c r="CA1310" t="s">
        <v>1799</v>
      </c>
      <c r="CB1310" t="s">
        <v>156</v>
      </c>
      <c r="CC1310">
        <v>7</v>
      </c>
      <c r="CD1310" t="b">
        <v>0</v>
      </c>
      <c r="CE1310" t="s">
        <v>172</v>
      </c>
      <c r="CF1310" t="s">
        <v>1800</v>
      </c>
      <c r="CG1310">
        <v>38</v>
      </c>
      <c r="CH1310">
        <v>0</v>
      </c>
      <c r="CI1310" t="s">
        <v>301</v>
      </c>
      <c r="CJ1310" t="s">
        <v>430</v>
      </c>
      <c r="CK1310" t="s">
        <v>430</v>
      </c>
      <c r="CL1310" t="s">
        <v>430</v>
      </c>
      <c r="CM1310" t="s">
        <v>430</v>
      </c>
      <c r="CN1310" t="s">
        <v>430</v>
      </c>
      <c r="CO1310" t="s">
        <v>301</v>
      </c>
      <c r="CP1310" t="s">
        <v>430</v>
      </c>
      <c r="CQ1310">
        <v>1</v>
      </c>
      <c r="CR1310">
        <v>1749</v>
      </c>
      <c r="CS1310">
        <f t="shared" si="89"/>
        <v>1749</v>
      </c>
      <c r="CT1310">
        <f t="shared" si="87"/>
        <v>1754.1666666666667</v>
      </c>
      <c r="CU1310">
        <f t="shared" si="88"/>
        <v>1027.8344964207615</v>
      </c>
      <c r="CV1310">
        <f t="shared" si="86"/>
        <v>1749</v>
      </c>
      <c r="CW1310">
        <v>46565</v>
      </c>
      <c r="CX1310">
        <v>5308</v>
      </c>
      <c r="CY1310">
        <v>869</v>
      </c>
      <c r="CZ1310">
        <v>813</v>
      </c>
      <c r="DA1310">
        <v>8173</v>
      </c>
      <c r="DB1310">
        <v>1749</v>
      </c>
      <c r="DC1310">
        <v>14899</v>
      </c>
      <c r="DD1310">
        <v>4414</v>
      </c>
      <c r="DE1310">
        <v>2</v>
      </c>
      <c r="DF1310" t="s">
        <v>156</v>
      </c>
      <c r="DG1310">
        <v>1024</v>
      </c>
      <c r="DH1310">
        <v>2</v>
      </c>
      <c r="DI1310">
        <v>48000</v>
      </c>
      <c r="DJ1310">
        <v>-16</v>
      </c>
      <c r="DK1310" t="s">
        <v>176</v>
      </c>
      <c r="DL1310">
        <v>13</v>
      </c>
      <c r="DM1310" t="s">
        <v>177</v>
      </c>
      <c r="DN1310">
        <v>335753</v>
      </c>
      <c r="DO1310">
        <v>330442</v>
      </c>
      <c r="DP1310">
        <v>11035</v>
      </c>
      <c r="DQ1310">
        <v>750075</v>
      </c>
      <c r="DR1310">
        <v>752090</v>
      </c>
      <c r="DS1310">
        <v>330433</v>
      </c>
      <c r="DT1310">
        <v>750075</v>
      </c>
      <c r="DU1310">
        <v>326017</v>
      </c>
      <c r="DV1310" t="s">
        <v>158</v>
      </c>
      <c r="DW1310">
        <v>321896</v>
      </c>
      <c r="DX1310">
        <v>261772</v>
      </c>
      <c r="DY1310">
        <v>277648</v>
      </c>
      <c r="DZ1310">
        <v>2851</v>
      </c>
      <c r="EA1310">
        <v>2715</v>
      </c>
      <c r="EB1310">
        <v>749321</v>
      </c>
      <c r="EC1310">
        <v>261771</v>
      </c>
      <c r="ED1310">
        <v>261771</v>
      </c>
      <c r="EE1310">
        <v>2848</v>
      </c>
      <c r="EF1310">
        <v>755678</v>
      </c>
      <c r="EG1310">
        <v>754091</v>
      </c>
      <c r="EH1310">
        <v>757428</v>
      </c>
      <c r="EI1310">
        <v>262641</v>
      </c>
      <c r="EJ1310">
        <v>278461</v>
      </c>
      <c r="EK1310">
        <v>262746</v>
      </c>
      <c r="EL1310">
        <v>326017</v>
      </c>
      <c r="EM1310">
        <v>323896</v>
      </c>
      <c r="EN1310">
        <v>330432</v>
      </c>
      <c r="EO1310" t="s">
        <v>158</v>
      </c>
      <c r="EP1310">
        <v>755678</v>
      </c>
      <c r="EQ1310">
        <v>321891</v>
      </c>
      <c r="ER1310">
        <v>749320</v>
      </c>
      <c r="ES1310">
        <v>382319</v>
      </c>
      <c r="ET1310" t="s">
        <v>178</v>
      </c>
      <c r="EU1310">
        <v>49</v>
      </c>
      <c r="EV1310" t="s">
        <v>1888</v>
      </c>
      <c r="EW1310">
        <v>49</v>
      </c>
      <c r="EX1310" t="s">
        <v>305</v>
      </c>
      <c r="EY1310" t="s">
        <v>169</v>
      </c>
      <c r="EZ1310">
        <v>1024</v>
      </c>
      <c r="FA1310">
        <v>-115</v>
      </c>
      <c r="FB1310">
        <v>165</v>
      </c>
    </row>
    <row r="1311" spans="1:158" x14ac:dyDescent="0.35">
      <c r="A1311">
        <v>100</v>
      </c>
      <c r="B1311">
        <v>100</v>
      </c>
      <c r="C1311">
        <v>1257</v>
      </c>
      <c r="D1311">
        <v>1257</v>
      </c>
      <c r="E1311" t="s">
        <v>155</v>
      </c>
      <c r="F1311" t="s">
        <v>156</v>
      </c>
      <c r="G1311" t="s">
        <v>156</v>
      </c>
      <c r="H1311" t="s">
        <v>156</v>
      </c>
      <c r="I1311">
        <v>0</v>
      </c>
      <c r="J1311" t="s">
        <v>157</v>
      </c>
      <c r="K1311">
        <v>1</v>
      </c>
      <c r="L1311" t="s">
        <v>154</v>
      </c>
      <c r="M1311" t="s">
        <v>154</v>
      </c>
      <c r="N1311" t="s">
        <v>154</v>
      </c>
      <c r="O1311">
        <v>1</v>
      </c>
      <c r="P1311" t="s">
        <v>154</v>
      </c>
      <c r="Q1311" t="s">
        <v>154</v>
      </c>
      <c r="R1311" t="s">
        <v>301</v>
      </c>
      <c r="S1311">
        <v>0</v>
      </c>
      <c r="T1311">
        <v>3</v>
      </c>
      <c r="U1311">
        <v>0</v>
      </c>
      <c r="V1311">
        <v>49</v>
      </c>
      <c r="W1311">
        <v>49</v>
      </c>
      <c r="X1311">
        <v>3</v>
      </c>
      <c r="Y1311">
        <v>49</v>
      </c>
      <c r="Z1311">
        <v>27</v>
      </c>
      <c r="AA1311">
        <v>0</v>
      </c>
      <c r="AB1311">
        <v>27</v>
      </c>
      <c r="AC1311">
        <v>3</v>
      </c>
      <c r="AD1311">
        <v>3</v>
      </c>
      <c r="AE1311">
        <v>0</v>
      </c>
      <c r="AF1311">
        <v>0</v>
      </c>
      <c r="AG1311">
        <v>49</v>
      </c>
      <c r="AH1311">
        <v>3</v>
      </c>
      <c r="AI1311">
        <v>3</v>
      </c>
      <c r="AJ1311">
        <v>0</v>
      </c>
      <c r="AK1311">
        <v>49</v>
      </c>
      <c r="AL1311">
        <v>49</v>
      </c>
      <c r="AM1311">
        <v>77</v>
      </c>
      <c r="AN1311">
        <v>3</v>
      </c>
      <c r="AO1311">
        <v>3</v>
      </c>
      <c r="AP1311">
        <v>3</v>
      </c>
      <c r="AQ1311">
        <v>27</v>
      </c>
      <c r="AR1311">
        <v>27</v>
      </c>
      <c r="AS1311">
        <v>27</v>
      </c>
      <c r="AT1311">
        <v>3</v>
      </c>
      <c r="AU1311">
        <v>49</v>
      </c>
      <c r="AV1311">
        <v>27</v>
      </c>
      <c r="AW1311">
        <v>49</v>
      </c>
      <c r="AX1311">
        <v>0</v>
      </c>
      <c r="AY1311" t="s">
        <v>159</v>
      </c>
      <c r="AZ1311" t="s">
        <v>1455</v>
      </c>
      <c r="BA1311" t="s">
        <v>825</v>
      </c>
      <c r="BB1311" t="s">
        <v>1797</v>
      </c>
      <c r="BC1311" t="s">
        <v>163</v>
      </c>
      <c r="BD1311" t="b">
        <v>0</v>
      </c>
      <c r="BE1311">
        <v>2.5</v>
      </c>
      <c r="BF1311" t="b">
        <v>1</v>
      </c>
      <c r="BH1311" t="s">
        <v>164</v>
      </c>
      <c r="BI1311" t="s">
        <v>1798</v>
      </c>
      <c r="BJ1311" t="b">
        <v>0</v>
      </c>
      <c r="BK1311" t="s">
        <v>166</v>
      </c>
      <c r="BL1311" t="b">
        <v>0</v>
      </c>
      <c r="BM1311">
        <v>18</v>
      </c>
      <c r="BN1311" t="s">
        <v>167</v>
      </c>
      <c r="BO1311" t="s">
        <v>168</v>
      </c>
      <c r="BP1311" t="s">
        <v>167</v>
      </c>
      <c r="BQ1311" t="s">
        <v>169</v>
      </c>
      <c r="BR1311">
        <v>768</v>
      </c>
      <c r="BS1311" t="s">
        <v>156</v>
      </c>
      <c r="BT1311" t="s">
        <v>189</v>
      </c>
      <c r="BU1311" t="s">
        <v>315</v>
      </c>
      <c r="BV1311" t="s">
        <v>185</v>
      </c>
      <c r="BW1311">
        <v>49</v>
      </c>
      <c r="BX1311">
        <v>4</v>
      </c>
      <c r="BY1311">
        <v>0</v>
      </c>
      <c r="BZ1311">
        <v>6</v>
      </c>
      <c r="CA1311" t="s">
        <v>1799</v>
      </c>
      <c r="CB1311" t="s">
        <v>156</v>
      </c>
      <c r="CC1311">
        <v>7</v>
      </c>
      <c r="CD1311" t="b">
        <v>0</v>
      </c>
      <c r="CE1311" t="s">
        <v>172</v>
      </c>
      <c r="CF1311" t="s">
        <v>1800</v>
      </c>
      <c r="CG1311">
        <v>33</v>
      </c>
      <c r="CH1311">
        <v>0</v>
      </c>
      <c r="CI1311" t="s">
        <v>301</v>
      </c>
      <c r="CJ1311" t="s">
        <v>430</v>
      </c>
      <c r="CK1311" t="s">
        <v>430</v>
      </c>
      <c r="CL1311" t="s">
        <v>430</v>
      </c>
      <c r="CM1311" t="s">
        <v>430</v>
      </c>
      <c r="CN1311" t="s">
        <v>430</v>
      </c>
      <c r="CO1311" t="s">
        <v>301</v>
      </c>
      <c r="CP1311" t="s">
        <v>430</v>
      </c>
      <c r="CQ1311">
        <v>1</v>
      </c>
      <c r="CR1311">
        <v>963</v>
      </c>
      <c r="CS1311">
        <f t="shared" si="89"/>
        <v>963</v>
      </c>
      <c r="CT1311">
        <f t="shared" si="87"/>
        <v>1754.1666666666667</v>
      </c>
      <c r="CU1311">
        <f t="shared" si="88"/>
        <v>1027.8344964207615</v>
      </c>
      <c r="CV1311">
        <f t="shared" si="86"/>
        <v>963</v>
      </c>
      <c r="CW1311">
        <v>46565</v>
      </c>
      <c r="CX1311">
        <v>5308</v>
      </c>
      <c r="CY1311">
        <v>869</v>
      </c>
      <c r="CZ1311">
        <v>813</v>
      </c>
      <c r="DA1311">
        <v>8173</v>
      </c>
      <c r="DB1311">
        <v>963</v>
      </c>
      <c r="DC1311">
        <v>14899</v>
      </c>
      <c r="DD1311">
        <v>4414</v>
      </c>
      <c r="DE1311">
        <v>2</v>
      </c>
      <c r="DF1311" t="s">
        <v>156</v>
      </c>
      <c r="DG1311">
        <v>1024</v>
      </c>
      <c r="DH1311">
        <v>2</v>
      </c>
      <c r="DI1311">
        <v>48000</v>
      </c>
      <c r="DJ1311">
        <v>-16</v>
      </c>
      <c r="DK1311" t="s">
        <v>176</v>
      </c>
      <c r="DL1311">
        <v>13</v>
      </c>
      <c r="DM1311" t="s">
        <v>177</v>
      </c>
      <c r="DN1311">
        <v>335753</v>
      </c>
      <c r="DO1311">
        <v>330442</v>
      </c>
      <c r="DP1311">
        <v>11035</v>
      </c>
      <c r="DQ1311">
        <v>758200</v>
      </c>
      <c r="DR1311">
        <v>760322</v>
      </c>
      <c r="DS1311">
        <v>330433</v>
      </c>
      <c r="DT1311">
        <v>758200</v>
      </c>
      <c r="DU1311">
        <v>326017</v>
      </c>
      <c r="DV1311" t="s">
        <v>158</v>
      </c>
      <c r="DW1311">
        <v>321896</v>
      </c>
      <c r="DX1311">
        <v>261772</v>
      </c>
      <c r="DY1311">
        <v>277648</v>
      </c>
      <c r="DZ1311">
        <v>2851</v>
      </c>
      <c r="EA1311">
        <v>2715</v>
      </c>
      <c r="EB1311">
        <v>757448</v>
      </c>
      <c r="EC1311">
        <v>261771</v>
      </c>
      <c r="ED1311">
        <v>261771</v>
      </c>
      <c r="EE1311">
        <v>2848</v>
      </c>
      <c r="EF1311">
        <v>764084</v>
      </c>
      <c r="EG1311">
        <v>762322</v>
      </c>
      <c r="EH1311">
        <v>765048</v>
      </c>
      <c r="EI1311">
        <v>262641</v>
      </c>
      <c r="EJ1311">
        <v>278461</v>
      </c>
      <c r="EK1311">
        <v>262746</v>
      </c>
      <c r="EL1311">
        <v>326017</v>
      </c>
      <c r="EM1311">
        <v>323896</v>
      </c>
      <c r="EN1311">
        <v>330432</v>
      </c>
      <c r="EO1311" t="s">
        <v>158</v>
      </c>
      <c r="EP1311">
        <v>764084</v>
      </c>
      <c r="EQ1311">
        <v>321891</v>
      </c>
      <c r="ER1311">
        <v>757447</v>
      </c>
      <c r="ES1311">
        <v>382319</v>
      </c>
      <c r="ET1311" t="s">
        <v>178</v>
      </c>
      <c r="EU1311">
        <v>50</v>
      </c>
      <c r="EV1311" t="s">
        <v>1889</v>
      </c>
      <c r="EW1311">
        <v>50</v>
      </c>
      <c r="EX1311" t="s">
        <v>305</v>
      </c>
      <c r="EY1311" t="s">
        <v>169</v>
      </c>
      <c r="EZ1311">
        <v>1024</v>
      </c>
      <c r="FA1311">
        <v>-115</v>
      </c>
      <c r="FB1311">
        <v>165</v>
      </c>
    </row>
    <row r="1312" spans="1:158" x14ac:dyDescent="0.35">
      <c r="A1312">
        <v>100</v>
      </c>
      <c r="B1312">
        <v>100</v>
      </c>
      <c r="C1312">
        <v>1259</v>
      </c>
      <c r="D1312">
        <v>1259</v>
      </c>
      <c r="E1312" t="s">
        <v>155</v>
      </c>
      <c r="F1312" t="s">
        <v>156</v>
      </c>
      <c r="G1312" t="s">
        <v>156</v>
      </c>
      <c r="H1312" t="s">
        <v>156</v>
      </c>
      <c r="I1312">
        <v>0</v>
      </c>
      <c r="J1312" t="s">
        <v>157</v>
      </c>
      <c r="K1312">
        <v>1</v>
      </c>
      <c r="L1312" t="s">
        <v>154</v>
      </c>
      <c r="M1312" t="s">
        <v>154</v>
      </c>
      <c r="N1312" t="s">
        <v>154</v>
      </c>
      <c r="O1312">
        <v>1</v>
      </c>
      <c r="P1312" t="s">
        <v>154</v>
      </c>
      <c r="Q1312" t="s">
        <v>154</v>
      </c>
      <c r="R1312" t="s">
        <v>301</v>
      </c>
      <c r="S1312">
        <v>0</v>
      </c>
      <c r="T1312">
        <v>3</v>
      </c>
      <c r="U1312">
        <v>0</v>
      </c>
      <c r="V1312">
        <v>50</v>
      </c>
      <c r="W1312">
        <v>50</v>
      </c>
      <c r="X1312">
        <v>3</v>
      </c>
      <c r="Y1312">
        <v>50</v>
      </c>
      <c r="Z1312">
        <v>27</v>
      </c>
      <c r="AA1312">
        <v>0</v>
      </c>
      <c r="AB1312">
        <v>27</v>
      </c>
      <c r="AC1312">
        <v>3</v>
      </c>
      <c r="AD1312">
        <v>3</v>
      </c>
      <c r="AE1312">
        <v>0</v>
      </c>
      <c r="AF1312">
        <v>0</v>
      </c>
      <c r="AG1312">
        <v>50</v>
      </c>
      <c r="AH1312">
        <v>3</v>
      </c>
      <c r="AI1312">
        <v>3</v>
      </c>
      <c r="AJ1312">
        <v>0</v>
      </c>
      <c r="AK1312">
        <v>50</v>
      </c>
      <c r="AL1312">
        <v>50</v>
      </c>
      <c r="AM1312">
        <v>78</v>
      </c>
      <c r="AN1312">
        <v>3</v>
      </c>
      <c r="AO1312">
        <v>3</v>
      </c>
      <c r="AP1312">
        <v>3</v>
      </c>
      <c r="AQ1312">
        <v>27</v>
      </c>
      <c r="AR1312">
        <v>27</v>
      </c>
      <c r="AS1312">
        <v>27</v>
      </c>
      <c r="AT1312">
        <v>3</v>
      </c>
      <c r="AU1312">
        <v>50</v>
      </c>
      <c r="AV1312">
        <v>27</v>
      </c>
      <c r="AW1312">
        <v>50</v>
      </c>
      <c r="AX1312">
        <v>0</v>
      </c>
      <c r="AY1312" t="s">
        <v>159</v>
      </c>
      <c r="AZ1312" t="s">
        <v>1455</v>
      </c>
      <c r="BA1312" t="s">
        <v>825</v>
      </c>
      <c r="BB1312" t="s">
        <v>1797</v>
      </c>
      <c r="BC1312" t="s">
        <v>163</v>
      </c>
      <c r="BD1312" t="b">
        <v>0</v>
      </c>
      <c r="BE1312">
        <v>4.7699999999999996</v>
      </c>
      <c r="BF1312" t="b">
        <v>1</v>
      </c>
      <c r="BH1312" t="s">
        <v>164</v>
      </c>
      <c r="BI1312" t="s">
        <v>1798</v>
      </c>
      <c r="BJ1312" t="b">
        <v>0</v>
      </c>
      <c r="BK1312" t="s">
        <v>166</v>
      </c>
      <c r="BL1312" t="b">
        <v>0</v>
      </c>
      <c r="BM1312">
        <v>18</v>
      </c>
      <c r="BN1312" t="s">
        <v>167</v>
      </c>
      <c r="BO1312" t="s">
        <v>168</v>
      </c>
      <c r="BP1312" t="s">
        <v>167</v>
      </c>
      <c r="BQ1312" t="s">
        <v>169</v>
      </c>
      <c r="BR1312">
        <v>768</v>
      </c>
      <c r="BS1312" t="s">
        <v>156</v>
      </c>
      <c r="BT1312" t="s">
        <v>189</v>
      </c>
      <c r="BU1312" t="s">
        <v>303</v>
      </c>
      <c r="BV1312" t="s">
        <v>302</v>
      </c>
      <c r="BW1312">
        <v>50</v>
      </c>
      <c r="BX1312">
        <v>4</v>
      </c>
      <c r="BY1312">
        <v>0</v>
      </c>
      <c r="BZ1312">
        <v>6</v>
      </c>
      <c r="CA1312" t="s">
        <v>1799</v>
      </c>
      <c r="CB1312" t="s">
        <v>156</v>
      </c>
      <c r="CC1312">
        <v>7</v>
      </c>
      <c r="CD1312" t="b">
        <v>0</v>
      </c>
      <c r="CE1312" t="s">
        <v>172</v>
      </c>
      <c r="CF1312" t="s">
        <v>1800</v>
      </c>
      <c r="CG1312">
        <v>11</v>
      </c>
      <c r="CH1312">
        <v>0</v>
      </c>
      <c r="CI1312" t="s">
        <v>301</v>
      </c>
      <c r="CJ1312" t="s">
        <v>430</v>
      </c>
      <c r="CK1312" t="s">
        <v>430</v>
      </c>
      <c r="CL1312" t="s">
        <v>430</v>
      </c>
      <c r="CM1312" t="s">
        <v>430</v>
      </c>
      <c r="CN1312" t="s">
        <v>430</v>
      </c>
      <c r="CO1312" t="s">
        <v>301</v>
      </c>
      <c r="CP1312" t="s">
        <v>430</v>
      </c>
      <c r="CQ1312">
        <v>1</v>
      </c>
      <c r="CR1312">
        <v>1333</v>
      </c>
      <c r="CS1312">
        <f t="shared" si="89"/>
        <v>1333</v>
      </c>
      <c r="CT1312">
        <f t="shared" si="87"/>
        <v>1754.1666666666667</v>
      </c>
      <c r="CU1312">
        <f t="shared" si="88"/>
        <v>1027.8344964207615</v>
      </c>
      <c r="CV1312">
        <f t="shared" si="86"/>
        <v>1333</v>
      </c>
      <c r="CW1312">
        <v>46565</v>
      </c>
      <c r="CX1312">
        <v>5308</v>
      </c>
      <c r="CY1312">
        <v>869</v>
      </c>
      <c r="CZ1312">
        <v>813</v>
      </c>
      <c r="DA1312">
        <v>8173</v>
      </c>
      <c r="DB1312">
        <v>1333</v>
      </c>
      <c r="DC1312">
        <v>14899</v>
      </c>
      <c r="DD1312">
        <v>4414</v>
      </c>
      <c r="DE1312">
        <v>2</v>
      </c>
      <c r="DF1312" t="s">
        <v>156</v>
      </c>
      <c r="DG1312">
        <v>1024</v>
      </c>
      <c r="DH1312">
        <v>2</v>
      </c>
      <c r="DI1312">
        <v>48000</v>
      </c>
      <c r="DJ1312">
        <v>-16</v>
      </c>
      <c r="DK1312" t="s">
        <v>176</v>
      </c>
      <c r="DL1312">
        <v>13</v>
      </c>
      <c r="DM1312" t="s">
        <v>177</v>
      </c>
      <c r="DN1312">
        <v>335753</v>
      </c>
      <c r="DO1312">
        <v>330442</v>
      </c>
      <c r="DP1312">
        <v>11035</v>
      </c>
      <c r="DQ1312">
        <v>765820</v>
      </c>
      <c r="DR1312">
        <v>767508</v>
      </c>
      <c r="DS1312">
        <v>330433</v>
      </c>
      <c r="DT1312">
        <v>765820</v>
      </c>
      <c r="DU1312">
        <v>326017</v>
      </c>
      <c r="DV1312" t="s">
        <v>158</v>
      </c>
      <c r="DW1312">
        <v>321896</v>
      </c>
      <c r="DX1312">
        <v>261772</v>
      </c>
      <c r="DY1312">
        <v>277648</v>
      </c>
      <c r="DZ1312">
        <v>2851</v>
      </c>
      <c r="EA1312">
        <v>2715</v>
      </c>
      <c r="EB1312">
        <v>765068</v>
      </c>
      <c r="EC1312">
        <v>261771</v>
      </c>
      <c r="ED1312">
        <v>261771</v>
      </c>
      <c r="EE1312">
        <v>2848</v>
      </c>
      <c r="EF1312">
        <v>771456</v>
      </c>
      <c r="EG1312">
        <v>769508</v>
      </c>
      <c r="EH1312">
        <v>772790</v>
      </c>
      <c r="EI1312">
        <v>262641</v>
      </c>
      <c r="EJ1312">
        <v>278461</v>
      </c>
      <c r="EK1312">
        <v>262746</v>
      </c>
      <c r="EL1312">
        <v>326017</v>
      </c>
      <c r="EM1312">
        <v>323896</v>
      </c>
      <c r="EN1312">
        <v>330432</v>
      </c>
      <c r="EO1312" t="s">
        <v>158</v>
      </c>
      <c r="EP1312">
        <v>771455</v>
      </c>
      <c r="EQ1312">
        <v>321891</v>
      </c>
      <c r="ER1312">
        <v>765066</v>
      </c>
      <c r="ES1312">
        <v>382319</v>
      </c>
      <c r="ET1312" t="s">
        <v>178</v>
      </c>
      <c r="EU1312">
        <v>51</v>
      </c>
      <c r="EV1312" t="s">
        <v>1890</v>
      </c>
      <c r="EW1312">
        <v>51</v>
      </c>
      <c r="EX1312" t="s">
        <v>305</v>
      </c>
      <c r="EY1312" t="s">
        <v>169</v>
      </c>
      <c r="EZ1312">
        <v>1024</v>
      </c>
      <c r="FA1312">
        <v>-115</v>
      </c>
      <c r="FB1312">
        <v>165</v>
      </c>
    </row>
    <row r="1313" spans="1:158" x14ac:dyDescent="0.35">
      <c r="A1313">
        <v>100</v>
      </c>
      <c r="B1313">
        <v>100</v>
      </c>
      <c r="C1313">
        <v>1242</v>
      </c>
      <c r="D1313">
        <v>1242</v>
      </c>
      <c r="E1313" t="s">
        <v>155</v>
      </c>
      <c r="F1313" t="s">
        <v>156</v>
      </c>
      <c r="G1313" t="s">
        <v>156</v>
      </c>
      <c r="H1313" t="s">
        <v>156</v>
      </c>
      <c r="I1313">
        <v>0</v>
      </c>
      <c r="J1313" t="s">
        <v>157</v>
      </c>
      <c r="K1313">
        <v>1</v>
      </c>
      <c r="L1313" t="s">
        <v>154</v>
      </c>
      <c r="M1313" t="s">
        <v>154</v>
      </c>
      <c r="N1313" t="s">
        <v>154</v>
      </c>
      <c r="O1313">
        <v>1</v>
      </c>
      <c r="P1313" t="s">
        <v>154</v>
      </c>
      <c r="Q1313" t="s">
        <v>154</v>
      </c>
      <c r="R1313" t="s">
        <v>306</v>
      </c>
      <c r="S1313">
        <v>0</v>
      </c>
      <c r="T1313">
        <v>3</v>
      </c>
      <c r="U1313">
        <v>0</v>
      </c>
      <c r="V1313">
        <v>51</v>
      </c>
      <c r="W1313">
        <v>51</v>
      </c>
      <c r="X1313">
        <v>3</v>
      </c>
      <c r="Y1313">
        <v>51</v>
      </c>
      <c r="Z1313">
        <v>27</v>
      </c>
      <c r="AA1313">
        <v>0</v>
      </c>
      <c r="AB1313">
        <v>27</v>
      </c>
      <c r="AC1313">
        <v>3</v>
      </c>
      <c r="AD1313">
        <v>3</v>
      </c>
      <c r="AE1313">
        <v>0</v>
      </c>
      <c r="AF1313">
        <v>0</v>
      </c>
      <c r="AG1313">
        <v>51</v>
      </c>
      <c r="AH1313">
        <v>3</v>
      </c>
      <c r="AI1313">
        <v>3</v>
      </c>
      <c r="AJ1313">
        <v>0</v>
      </c>
      <c r="AK1313">
        <v>51</v>
      </c>
      <c r="AL1313">
        <v>51</v>
      </c>
      <c r="AM1313">
        <v>79</v>
      </c>
      <c r="AN1313">
        <v>3</v>
      </c>
      <c r="AO1313">
        <v>3</v>
      </c>
      <c r="AP1313">
        <v>3</v>
      </c>
      <c r="AQ1313">
        <v>27</v>
      </c>
      <c r="AR1313">
        <v>27</v>
      </c>
      <c r="AS1313">
        <v>27</v>
      </c>
      <c r="AT1313">
        <v>3</v>
      </c>
      <c r="AU1313">
        <v>51</v>
      </c>
      <c r="AV1313">
        <v>27</v>
      </c>
      <c r="AW1313">
        <v>51</v>
      </c>
      <c r="AX1313">
        <v>0</v>
      </c>
      <c r="AY1313" t="s">
        <v>159</v>
      </c>
      <c r="AZ1313" t="s">
        <v>1455</v>
      </c>
      <c r="BA1313" t="s">
        <v>825</v>
      </c>
      <c r="BB1313" t="s">
        <v>1797</v>
      </c>
      <c r="BC1313" t="s">
        <v>163</v>
      </c>
      <c r="BD1313" t="b">
        <v>0</v>
      </c>
      <c r="BE1313" t="s">
        <v>167</v>
      </c>
      <c r="BF1313" t="b">
        <v>1</v>
      </c>
      <c r="BH1313" t="s">
        <v>164</v>
      </c>
      <c r="BI1313" t="s">
        <v>1798</v>
      </c>
      <c r="BJ1313" t="b">
        <v>0</v>
      </c>
      <c r="BK1313" t="s">
        <v>166</v>
      </c>
      <c r="BL1313" t="b">
        <v>0</v>
      </c>
      <c r="BM1313">
        <v>18</v>
      </c>
      <c r="BN1313" t="s">
        <v>167</v>
      </c>
      <c r="BO1313" t="s">
        <v>168</v>
      </c>
      <c r="BP1313" t="s">
        <v>167</v>
      </c>
      <c r="BQ1313" t="s">
        <v>169</v>
      </c>
      <c r="BR1313">
        <v>768</v>
      </c>
      <c r="BS1313" t="s">
        <v>156</v>
      </c>
      <c r="BT1313" t="s">
        <v>189</v>
      </c>
      <c r="BU1313" t="s">
        <v>185</v>
      </c>
      <c r="BV1313" t="s">
        <v>340</v>
      </c>
      <c r="BW1313">
        <v>51</v>
      </c>
      <c r="BX1313">
        <v>4</v>
      </c>
      <c r="BY1313">
        <v>0</v>
      </c>
      <c r="BZ1313">
        <v>6</v>
      </c>
      <c r="CA1313" t="s">
        <v>1799</v>
      </c>
      <c r="CB1313" t="s">
        <v>156</v>
      </c>
      <c r="CC1313">
        <v>7</v>
      </c>
      <c r="CD1313" t="b">
        <v>0</v>
      </c>
      <c r="CE1313" t="s">
        <v>172</v>
      </c>
      <c r="CF1313" t="s">
        <v>1800</v>
      </c>
      <c r="CG1313">
        <v>56</v>
      </c>
      <c r="CH1313">
        <v>0</v>
      </c>
      <c r="CI1313" t="s">
        <v>306</v>
      </c>
      <c r="CJ1313" t="s">
        <v>430</v>
      </c>
      <c r="CK1313" t="s">
        <v>430</v>
      </c>
      <c r="CL1313" t="s">
        <v>430</v>
      </c>
      <c r="CM1313" t="s">
        <v>430</v>
      </c>
      <c r="CN1313" t="s">
        <v>430</v>
      </c>
      <c r="CO1313" t="s">
        <v>306</v>
      </c>
      <c r="CP1313" t="s">
        <v>430</v>
      </c>
      <c r="CQ1313">
        <v>1</v>
      </c>
      <c r="CR1313">
        <v>372</v>
      </c>
      <c r="CS1313" t="str">
        <f t="shared" si="89"/>
        <v>-</v>
      </c>
      <c r="CT1313">
        <f t="shared" si="87"/>
        <v>1754.1666666666667</v>
      </c>
      <c r="CU1313">
        <f t="shared" si="88"/>
        <v>1027.8344964207615</v>
      </c>
      <c r="CV1313" t="str">
        <f t="shared" si="86"/>
        <v>-</v>
      </c>
      <c r="CW1313">
        <v>46565</v>
      </c>
      <c r="CX1313">
        <v>5308</v>
      </c>
      <c r="CY1313">
        <v>869</v>
      </c>
      <c r="CZ1313">
        <v>813</v>
      </c>
      <c r="DA1313">
        <v>8173</v>
      </c>
      <c r="DB1313">
        <v>372</v>
      </c>
      <c r="DC1313">
        <v>14899</v>
      </c>
      <c r="DD1313">
        <v>4414</v>
      </c>
      <c r="DE1313">
        <v>2</v>
      </c>
      <c r="DF1313" t="s">
        <v>156</v>
      </c>
      <c r="DG1313">
        <v>1024</v>
      </c>
      <c r="DH1313">
        <v>2</v>
      </c>
      <c r="DI1313">
        <v>48000</v>
      </c>
      <c r="DJ1313">
        <v>-16</v>
      </c>
      <c r="DK1313" t="s">
        <v>176</v>
      </c>
      <c r="DL1313">
        <v>13</v>
      </c>
      <c r="DM1313" t="s">
        <v>177</v>
      </c>
      <c r="DN1313">
        <v>335753</v>
      </c>
      <c r="DO1313">
        <v>330442</v>
      </c>
      <c r="DP1313">
        <v>11035</v>
      </c>
      <c r="DQ1313">
        <v>773564</v>
      </c>
      <c r="DR1313">
        <v>775322</v>
      </c>
      <c r="DS1313">
        <v>330433</v>
      </c>
      <c r="DT1313">
        <v>773564</v>
      </c>
      <c r="DU1313">
        <v>326017</v>
      </c>
      <c r="DV1313" t="s">
        <v>158</v>
      </c>
      <c r="DW1313">
        <v>321896</v>
      </c>
      <c r="DX1313">
        <v>261772</v>
      </c>
      <c r="DY1313">
        <v>277648</v>
      </c>
      <c r="DZ1313">
        <v>2851</v>
      </c>
      <c r="EA1313">
        <v>2715</v>
      </c>
      <c r="EB1313">
        <v>772810</v>
      </c>
      <c r="EC1313">
        <v>261771</v>
      </c>
      <c r="ED1313">
        <v>261771</v>
      </c>
      <c r="EE1313">
        <v>2848</v>
      </c>
      <c r="EF1313">
        <v>779072</v>
      </c>
      <c r="EG1313">
        <v>777322</v>
      </c>
      <c r="EH1313">
        <v>779445</v>
      </c>
      <c r="EI1313">
        <v>262641</v>
      </c>
      <c r="EJ1313">
        <v>278461</v>
      </c>
      <c r="EK1313">
        <v>262746</v>
      </c>
      <c r="EL1313">
        <v>326017</v>
      </c>
      <c r="EM1313">
        <v>323896</v>
      </c>
      <c r="EN1313">
        <v>330432</v>
      </c>
      <c r="EO1313" t="s">
        <v>158</v>
      </c>
      <c r="EP1313">
        <v>779072</v>
      </c>
      <c r="EQ1313">
        <v>321891</v>
      </c>
      <c r="ER1313">
        <v>772808</v>
      </c>
      <c r="ES1313">
        <v>382319</v>
      </c>
      <c r="ET1313" t="s">
        <v>178</v>
      </c>
      <c r="EU1313">
        <v>52</v>
      </c>
      <c r="EV1313" t="s">
        <v>1891</v>
      </c>
      <c r="EW1313">
        <v>52</v>
      </c>
      <c r="EX1313" t="s">
        <v>309</v>
      </c>
      <c r="EY1313" t="s">
        <v>169</v>
      </c>
      <c r="EZ1313">
        <v>1024</v>
      </c>
      <c r="FA1313">
        <v>-115</v>
      </c>
      <c r="FB1313">
        <v>165</v>
      </c>
    </row>
    <row r="1314" spans="1:158" x14ac:dyDescent="0.35">
      <c r="A1314">
        <v>100</v>
      </c>
      <c r="B1314">
        <v>100</v>
      </c>
      <c r="C1314">
        <v>1263</v>
      </c>
      <c r="D1314">
        <v>1263</v>
      </c>
      <c r="E1314" t="s">
        <v>155</v>
      </c>
      <c r="F1314" t="s">
        <v>156</v>
      </c>
      <c r="G1314" t="s">
        <v>156</v>
      </c>
      <c r="H1314" t="s">
        <v>156</v>
      </c>
      <c r="I1314">
        <v>0</v>
      </c>
      <c r="J1314" t="s">
        <v>157</v>
      </c>
      <c r="K1314">
        <v>1</v>
      </c>
      <c r="L1314" t="s">
        <v>154</v>
      </c>
      <c r="M1314" t="s">
        <v>154</v>
      </c>
      <c r="N1314" t="s">
        <v>154</v>
      </c>
      <c r="O1314">
        <v>1</v>
      </c>
      <c r="P1314" t="s">
        <v>154</v>
      </c>
      <c r="Q1314" t="s">
        <v>154</v>
      </c>
      <c r="R1314" t="s">
        <v>301</v>
      </c>
      <c r="S1314">
        <v>0</v>
      </c>
      <c r="T1314">
        <v>3</v>
      </c>
      <c r="U1314">
        <v>0</v>
      </c>
      <c r="V1314">
        <v>52</v>
      </c>
      <c r="W1314">
        <v>52</v>
      </c>
      <c r="X1314">
        <v>3</v>
      </c>
      <c r="Y1314">
        <v>52</v>
      </c>
      <c r="Z1314">
        <v>27</v>
      </c>
      <c r="AA1314">
        <v>0</v>
      </c>
      <c r="AB1314">
        <v>27</v>
      </c>
      <c r="AC1314">
        <v>3</v>
      </c>
      <c r="AD1314">
        <v>3</v>
      </c>
      <c r="AE1314">
        <v>0</v>
      </c>
      <c r="AF1314">
        <v>0</v>
      </c>
      <c r="AG1314">
        <v>52</v>
      </c>
      <c r="AH1314">
        <v>3</v>
      </c>
      <c r="AI1314">
        <v>3</v>
      </c>
      <c r="AJ1314">
        <v>0</v>
      </c>
      <c r="AK1314">
        <v>52</v>
      </c>
      <c r="AL1314">
        <v>52</v>
      </c>
      <c r="AM1314">
        <v>80</v>
      </c>
      <c r="AN1314">
        <v>3</v>
      </c>
      <c r="AO1314">
        <v>3</v>
      </c>
      <c r="AP1314">
        <v>3</v>
      </c>
      <c r="AQ1314">
        <v>27</v>
      </c>
      <c r="AR1314">
        <v>27</v>
      </c>
      <c r="AS1314">
        <v>27</v>
      </c>
      <c r="AT1314">
        <v>3</v>
      </c>
      <c r="AU1314">
        <v>52</v>
      </c>
      <c r="AV1314">
        <v>27</v>
      </c>
      <c r="AW1314">
        <v>52</v>
      </c>
      <c r="AX1314">
        <v>0</v>
      </c>
      <c r="AY1314" t="s">
        <v>159</v>
      </c>
      <c r="AZ1314" t="s">
        <v>1455</v>
      </c>
      <c r="BA1314" t="s">
        <v>825</v>
      </c>
      <c r="BB1314" t="s">
        <v>1797</v>
      </c>
      <c r="BC1314" t="s">
        <v>163</v>
      </c>
      <c r="BD1314" t="b">
        <v>0</v>
      </c>
      <c r="BE1314">
        <v>6.41</v>
      </c>
      <c r="BF1314" t="b">
        <v>1</v>
      </c>
      <c r="BH1314" t="s">
        <v>164</v>
      </c>
      <c r="BI1314" t="s">
        <v>1798</v>
      </c>
      <c r="BJ1314" t="b">
        <v>0</v>
      </c>
      <c r="BK1314" t="s">
        <v>166</v>
      </c>
      <c r="BL1314" t="b">
        <v>0</v>
      </c>
      <c r="BM1314">
        <v>18</v>
      </c>
      <c r="BN1314" t="s">
        <v>167</v>
      </c>
      <c r="BO1314" t="s">
        <v>168</v>
      </c>
      <c r="BP1314" t="s">
        <v>167</v>
      </c>
      <c r="BQ1314" t="s">
        <v>169</v>
      </c>
      <c r="BR1314">
        <v>768</v>
      </c>
      <c r="BS1314" t="s">
        <v>156</v>
      </c>
      <c r="BT1314" t="s">
        <v>189</v>
      </c>
      <c r="BU1314" t="s">
        <v>316</v>
      </c>
      <c r="BV1314" t="s">
        <v>327</v>
      </c>
      <c r="BW1314">
        <v>52</v>
      </c>
      <c r="BX1314">
        <v>4</v>
      </c>
      <c r="BY1314">
        <v>0</v>
      </c>
      <c r="BZ1314">
        <v>6</v>
      </c>
      <c r="CA1314" t="s">
        <v>1799</v>
      </c>
      <c r="CB1314" t="s">
        <v>156</v>
      </c>
      <c r="CC1314">
        <v>7</v>
      </c>
      <c r="CD1314" t="b">
        <v>0</v>
      </c>
      <c r="CE1314" t="s">
        <v>172</v>
      </c>
      <c r="CF1314" t="s">
        <v>1800</v>
      </c>
      <c r="CG1314">
        <v>5</v>
      </c>
      <c r="CH1314">
        <v>0</v>
      </c>
      <c r="CI1314" t="s">
        <v>301</v>
      </c>
      <c r="CJ1314" t="s">
        <v>430</v>
      </c>
      <c r="CK1314" t="s">
        <v>430</v>
      </c>
      <c r="CL1314" t="s">
        <v>430</v>
      </c>
      <c r="CM1314" t="s">
        <v>430</v>
      </c>
      <c r="CN1314" t="s">
        <v>430</v>
      </c>
      <c r="CO1314" t="s">
        <v>301</v>
      </c>
      <c r="CP1314" t="s">
        <v>430</v>
      </c>
      <c r="CQ1314">
        <v>1</v>
      </c>
      <c r="CR1314">
        <v>2349</v>
      </c>
      <c r="CS1314">
        <f t="shared" si="89"/>
        <v>2349</v>
      </c>
      <c r="CT1314">
        <f t="shared" si="87"/>
        <v>1754.1666666666667</v>
      </c>
      <c r="CU1314">
        <f t="shared" si="88"/>
        <v>1027.8344964207615</v>
      </c>
      <c r="CV1314">
        <f t="shared" si="86"/>
        <v>2349</v>
      </c>
      <c r="CW1314">
        <v>46565</v>
      </c>
      <c r="CX1314">
        <v>5308</v>
      </c>
      <c r="CY1314">
        <v>869</v>
      </c>
      <c r="CZ1314">
        <v>813</v>
      </c>
      <c r="DA1314">
        <v>8173</v>
      </c>
      <c r="DB1314">
        <v>2349</v>
      </c>
      <c r="DC1314">
        <v>14899</v>
      </c>
      <c r="DD1314">
        <v>4414</v>
      </c>
      <c r="DE1314">
        <v>2</v>
      </c>
      <c r="DF1314" t="s">
        <v>156</v>
      </c>
      <c r="DG1314">
        <v>1024</v>
      </c>
      <c r="DH1314">
        <v>2</v>
      </c>
      <c r="DI1314">
        <v>48000</v>
      </c>
      <c r="DJ1314">
        <v>-16</v>
      </c>
      <c r="DK1314" t="s">
        <v>176</v>
      </c>
      <c r="DL1314">
        <v>13</v>
      </c>
      <c r="DM1314" t="s">
        <v>177</v>
      </c>
      <c r="DN1314">
        <v>335753</v>
      </c>
      <c r="DO1314">
        <v>330442</v>
      </c>
      <c r="DP1314">
        <v>11035</v>
      </c>
      <c r="DQ1314">
        <v>780216</v>
      </c>
      <c r="DR1314">
        <v>782172</v>
      </c>
      <c r="DS1314">
        <v>330433</v>
      </c>
      <c r="DT1314">
        <v>780216</v>
      </c>
      <c r="DU1314">
        <v>326017</v>
      </c>
      <c r="DV1314" t="s">
        <v>158</v>
      </c>
      <c r="DW1314">
        <v>321896</v>
      </c>
      <c r="DX1314">
        <v>261772</v>
      </c>
      <c r="DY1314">
        <v>277648</v>
      </c>
      <c r="DZ1314">
        <v>2851</v>
      </c>
      <c r="EA1314">
        <v>2715</v>
      </c>
      <c r="EB1314">
        <v>779464</v>
      </c>
      <c r="EC1314">
        <v>261771</v>
      </c>
      <c r="ED1314">
        <v>261771</v>
      </c>
      <c r="EE1314">
        <v>2848</v>
      </c>
      <c r="EF1314">
        <v>786201</v>
      </c>
      <c r="EG1314">
        <v>784172</v>
      </c>
      <c r="EH1314">
        <v>788552</v>
      </c>
      <c r="EI1314">
        <v>262641</v>
      </c>
      <c r="EJ1314">
        <v>278461</v>
      </c>
      <c r="EK1314">
        <v>262746</v>
      </c>
      <c r="EL1314">
        <v>326017</v>
      </c>
      <c r="EM1314">
        <v>323896</v>
      </c>
      <c r="EN1314">
        <v>330432</v>
      </c>
      <c r="EO1314" t="s">
        <v>158</v>
      </c>
      <c r="EP1314">
        <v>786200</v>
      </c>
      <c r="EQ1314">
        <v>321891</v>
      </c>
      <c r="ER1314">
        <v>779463</v>
      </c>
      <c r="ES1314">
        <v>382319</v>
      </c>
      <c r="ET1314" t="s">
        <v>178</v>
      </c>
      <c r="EU1314">
        <v>53</v>
      </c>
      <c r="EV1314" t="s">
        <v>1892</v>
      </c>
      <c r="EW1314">
        <v>53</v>
      </c>
      <c r="EX1314" t="s">
        <v>305</v>
      </c>
      <c r="EY1314" t="s">
        <v>169</v>
      </c>
      <c r="EZ1314">
        <v>1024</v>
      </c>
      <c r="FA1314">
        <v>-115</v>
      </c>
      <c r="FB1314">
        <v>165</v>
      </c>
    </row>
    <row r="1315" spans="1:158" x14ac:dyDescent="0.35">
      <c r="A1315">
        <v>100</v>
      </c>
      <c r="B1315">
        <v>100</v>
      </c>
      <c r="C1315">
        <v>1251</v>
      </c>
      <c r="D1315">
        <v>1251</v>
      </c>
      <c r="E1315" t="s">
        <v>155</v>
      </c>
      <c r="F1315" t="s">
        <v>156</v>
      </c>
      <c r="G1315" t="s">
        <v>156</v>
      </c>
      <c r="H1315" t="s">
        <v>156</v>
      </c>
      <c r="I1315">
        <v>0</v>
      </c>
      <c r="J1315" t="s">
        <v>157</v>
      </c>
      <c r="K1315">
        <v>1</v>
      </c>
      <c r="L1315" t="s">
        <v>154</v>
      </c>
      <c r="M1315" t="s">
        <v>154</v>
      </c>
      <c r="N1315" t="s">
        <v>154</v>
      </c>
      <c r="O1315">
        <v>1</v>
      </c>
      <c r="P1315" t="s">
        <v>154</v>
      </c>
      <c r="Q1315" t="s">
        <v>154</v>
      </c>
      <c r="R1315" t="s">
        <v>306</v>
      </c>
      <c r="S1315">
        <v>0</v>
      </c>
      <c r="T1315">
        <v>3</v>
      </c>
      <c r="U1315">
        <v>0</v>
      </c>
      <c r="V1315">
        <v>53</v>
      </c>
      <c r="W1315">
        <v>53</v>
      </c>
      <c r="X1315">
        <v>3</v>
      </c>
      <c r="Y1315">
        <v>53</v>
      </c>
      <c r="Z1315">
        <v>27</v>
      </c>
      <c r="AA1315">
        <v>0</v>
      </c>
      <c r="AB1315">
        <v>27</v>
      </c>
      <c r="AC1315">
        <v>3</v>
      </c>
      <c r="AD1315">
        <v>3</v>
      </c>
      <c r="AE1315">
        <v>0</v>
      </c>
      <c r="AF1315">
        <v>0</v>
      </c>
      <c r="AG1315">
        <v>53</v>
      </c>
      <c r="AH1315">
        <v>3</v>
      </c>
      <c r="AI1315">
        <v>3</v>
      </c>
      <c r="AJ1315">
        <v>0</v>
      </c>
      <c r="AK1315">
        <v>53</v>
      </c>
      <c r="AL1315">
        <v>53</v>
      </c>
      <c r="AM1315">
        <v>81</v>
      </c>
      <c r="AN1315">
        <v>3</v>
      </c>
      <c r="AO1315">
        <v>3</v>
      </c>
      <c r="AP1315">
        <v>3</v>
      </c>
      <c r="AQ1315">
        <v>27</v>
      </c>
      <c r="AR1315">
        <v>27</v>
      </c>
      <c r="AS1315">
        <v>27</v>
      </c>
      <c r="AT1315">
        <v>3</v>
      </c>
      <c r="AU1315">
        <v>53</v>
      </c>
      <c r="AV1315">
        <v>27</v>
      </c>
      <c r="AW1315">
        <v>53</v>
      </c>
      <c r="AX1315">
        <v>0</v>
      </c>
      <c r="AY1315" t="s">
        <v>159</v>
      </c>
      <c r="AZ1315" t="s">
        <v>1455</v>
      </c>
      <c r="BA1315" t="s">
        <v>825</v>
      </c>
      <c r="BB1315" t="s">
        <v>1797</v>
      </c>
      <c r="BC1315" t="s">
        <v>163</v>
      </c>
      <c r="BD1315" t="b">
        <v>0</v>
      </c>
      <c r="BE1315" t="s">
        <v>167</v>
      </c>
      <c r="BF1315" t="b">
        <v>1</v>
      </c>
      <c r="BH1315" t="s">
        <v>164</v>
      </c>
      <c r="BI1315" t="s">
        <v>1798</v>
      </c>
      <c r="BJ1315" t="b">
        <v>0</v>
      </c>
      <c r="BK1315" t="s">
        <v>166</v>
      </c>
      <c r="BL1315" t="b">
        <v>0</v>
      </c>
      <c r="BM1315">
        <v>18</v>
      </c>
      <c r="BN1315" t="s">
        <v>167</v>
      </c>
      <c r="BO1315" t="s">
        <v>168</v>
      </c>
      <c r="BP1315" t="s">
        <v>167</v>
      </c>
      <c r="BQ1315" t="s">
        <v>169</v>
      </c>
      <c r="BR1315">
        <v>768</v>
      </c>
      <c r="BS1315" t="s">
        <v>156</v>
      </c>
      <c r="BT1315" t="s">
        <v>189</v>
      </c>
      <c r="BU1315" t="s">
        <v>185</v>
      </c>
      <c r="BV1315" t="s">
        <v>307</v>
      </c>
      <c r="BW1315">
        <v>53</v>
      </c>
      <c r="BX1315">
        <v>4</v>
      </c>
      <c r="BY1315">
        <v>0</v>
      </c>
      <c r="BZ1315">
        <v>6</v>
      </c>
      <c r="CA1315" t="s">
        <v>1799</v>
      </c>
      <c r="CB1315" t="s">
        <v>156</v>
      </c>
      <c r="CC1315">
        <v>7</v>
      </c>
      <c r="CD1315" t="b">
        <v>0</v>
      </c>
      <c r="CE1315" t="s">
        <v>172</v>
      </c>
      <c r="CF1315" t="s">
        <v>1800</v>
      </c>
      <c r="CG1315">
        <v>66</v>
      </c>
      <c r="CH1315">
        <v>0</v>
      </c>
      <c r="CI1315" t="s">
        <v>306</v>
      </c>
      <c r="CJ1315" t="s">
        <v>430</v>
      </c>
      <c r="CK1315" t="s">
        <v>430</v>
      </c>
      <c r="CL1315" t="s">
        <v>430</v>
      </c>
      <c r="CM1315" t="s">
        <v>430</v>
      </c>
      <c r="CN1315" t="s">
        <v>430</v>
      </c>
      <c r="CO1315" t="s">
        <v>306</v>
      </c>
      <c r="CP1315" t="s">
        <v>430</v>
      </c>
      <c r="CQ1315">
        <v>1</v>
      </c>
      <c r="CR1315">
        <v>647</v>
      </c>
      <c r="CS1315" t="str">
        <f t="shared" si="89"/>
        <v>-</v>
      </c>
      <c r="CT1315">
        <f t="shared" si="87"/>
        <v>1754.1666666666667</v>
      </c>
      <c r="CU1315">
        <f t="shared" si="88"/>
        <v>1027.8344964207615</v>
      </c>
      <c r="CV1315" t="str">
        <f t="shared" si="86"/>
        <v>-</v>
      </c>
      <c r="CW1315">
        <v>46565</v>
      </c>
      <c r="CX1315">
        <v>5308</v>
      </c>
      <c r="CY1315">
        <v>869</v>
      </c>
      <c r="CZ1315">
        <v>813</v>
      </c>
      <c r="DA1315">
        <v>8173</v>
      </c>
      <c r="DB1315">
        <v>647</v>
      </c>
      <c r="DC1315">
        <v>14899</v>
      </c>
      <c r="DD1315">
        <v>4414</v>
      </c>
      <c r="DE1315">
        <v>2</v>
      </c>
      <c r="DF1315" t="s">
        <v>156</v>
      </c>
      <c r="DG1315">
        <v>1024</v>
      </c>
      <c r="DH1315">
        <v>2</v>
      </c>
      <c r="DI1315">
        <v>48000</v>
      </c>
      <c r="DJ1315">
        <v>-16</v>
      </c>
      <c r="DK1315" t="s">
        <v>176</v>
      </c>
      <c r="DL1315">
        <v>13</v>
      </c>
      <c r="DM1315" t="s">
        <v>177</v>
      </c>
      <c r="DN1315">
        <v>335753</v>
      </c>
      <c r="DO1315">
        <v>330442</v>
      </c>
      <c r="DP1315">
        <v>11035</v>
      </c>
      <c r="DQ1315">
        <v>789326</v>
      </c>
      <c r="DR1315">
        <v>791089</v>
      </c>
      <c r="DS1315">
        <v>330433</v>
      </c>
      <c r="DT1315">
        <v>789326</v>
      </c>
      <c r="DU1315">
        <v>326017</v>
      </c>
      <c r="DV1315" t="s">
        <v>158</v>
      </c>
      <c r="DW1315">
        <v>321896</v>
      </c>
      <c r="DX1315">
        <v>261772</v>
      </c>
      <c r="DY1315">
        <v>277648</v>
      </c>
      <c r="DZ1315">
        <v>2851</v>
      </c>
      <c r="EA1315">
        <v>2715</v>
      </c>
      <c r="EB1315">
        <v>788573</v>
      </c>
      <c r="EC1315">
        <v>261771</v>
      </c>
      <c r="ED1315">
        <v>261771</v>
      </c>
      <c r="EE1315">
        <v>2848</v>
      </c>
      <c r="EF1315">
        <v>794375</v>
      </c>
      <c r="EG1315">
        <v>793089</v>
      </c>
      <c r="EH1315">
        <v>795023</v>
      </c>
      <c r="EI1315">
        <v>262641</v>
      </c>
      <c r="EJ1315">
        <v>278461</v>
      </c>
      <c r="EK1315">
        <v>262746</v>
      </c>
      <c r="EL1315">
        <v>326017</v>
      </c>
      <c r="EM1315">
        <v>323896</v>
      </c>
      <c r="EN1315">
        <v>330432</v>
      </c>
      <c r="EO1315" t="s">
        <v>158</v>
      </c>
      <c r="EP1315">
        <v>794374</v>
      </c>
      <c r="EQ1315">
        <v>321891</v>
      </c>
      <c r="ER1315">
        <v>788571</v>
      </c>
      <c r="ES1315">
        <v>382319</v>
      </c>
      <c r="ET1315" t="s">
        <v>178</v>
      </c>
      <c r="EU1315">
        <v>54</v>
      </c>
      <c r="EV1315" t="s">
        <v>1893</v>
      </c>
      <c r="EW1315">
        <v>54</v>
      </c>
      <c r="EX1315" t="s">
        <v>309</v>
      </c>
      <c r="EY1315" t="s">
        <v>169</v>
      </c>
      <c r="EZ1315">
        <v>1024</v>
      </c>
      <c r="FA1315">
        <v>-115</v>
      </c>
      <c r="FB1315">
        <v>165</v>
      </c>
    </row>
    <row r="1316" spans="1:158" x14ac:dyDescent="0.35">
      <c r="A1316">
        <v>100</v>
      </c>
      <c r="B1316">
        <v>100</v>
      </c>
      <c r="C1316">
        <v>1234</v>
      </c>
      <c r="D1316">
        <v>1234</v>
      </c>
      <c r="E1316" t="s">
        <v>155</v>
      </c>
      <c r="F1316" t="s">
        <v>156</v>
      </c>
      <c r="G1316" t="s">
        <v>156</v>
      </c>
      <c r="H1316" t="s">
        <v>156</v>
      </c>
      <c r="I1316">
        <v>0</v>
      </c>
      <c r="J1316" t="s">
        <v>157</v>
      </c>
      <c r="K1316">
        <v>1</v>
      </c>
      <c r="L1316" t="s">
        <v>154</v>
      </c>
      <c r="M1316" t="s">
        <v>154</v>
      </c>
      <c r="N1316" t="s">
        <v>154</v>
      </c>
      <c r="O1316">
        <v>1</v>
      </c>
      <c r="P1316" t="s">
        <v>154</v>
      </c>
      <c r="Q1316" t="s">
        <v>154</v>
      </c>
      <c r="R1316" t="s">
        <v>306</v>
      </c>
      <c r="S1316">
        <v>0</v>
      </c>
      <c r="T1316">
        <v>3</v>
      </c>
      <c r="U1316">
        <v>0</v>
      </c>
      <c r="V1316">
        <v>54</v>
      </c>
      <c r="W1316">
        <v>54</v>
      </c>
      <c r="X1316">
        <v>3</v>
      </c>
      <c r="Y1316">
        <v>54</v>
      </c>
      <c r="Z1316">
        <v>27</v>
      </c>
      <c r="AA1316">
        <v>0</v>
      </c>
      <c r="AB1316">
        <v>27</v>
      </c>
      <c r="AC1316">
        <v>3</v>
      </c>
      <c r="AD1316">
        <v>3</v>
      </c>
      <c r="AE1316">
        <v>0</v>
      </c>
      <c r="AF1316">
        <v>0</v>
      </c>
      <c r="AG1316">
        <v>54</v>
      </c>
      <c r="AH1316">
        <v>3</v>
      </c>
      <c r="AI1316">
        <v>3</v>
      </c>
      <c r="AJ1316">
        <v>0</v>
      </c>
      <c r="AK1316">
        <v>54</v>
      </c>
      <c r="AL1316">
        <v>54</v>
      </c>
      <c r="AM1316">
        <v>82</v>
      </c>
      <c r="AN1316">
        <v>3</v>
      </c>
      <c r="AO1316">
        <v>3</v>
      </c>
      <c r="AP1316">
        <v>3</v>
      </c>
      <c r="AQ1316">
        <v>27</v>
      </c>
      <c r="AR1316">
        <v>27</v>
      </c>
      <c r="AS1316">
        <v>27</v>
      </c>
      <c r="AT1316">
        <v>3</v>
      </c>
      <c r="AU1316">
        <v>54</v>
      </c>
      <c r="AV1316">
        <v>27</v>
      </c>
      <c r="AW1316">
        <v>54</v>
      </c>
      <c r="AX1316">
        <v>0</v>
      </c>
      <c r="AY1316" t="s">
        <v>159</v>
      </c>
      <c r="AZ1316" t="s">
        <v>1455</v>
      </c>
      <c r="BA1316" t="s">
        <v>825</v>
      </c>
      <c r="BB1316" t="s">
        <v>1797</v>
      </c>
      <c r="BC1316" t="s">
        <v>163</v>
      </c>
      <c r="BD1316" t="b">
        <v>0</v>
      </c>
      <c r="BE1316" t="s">
        <v>167</v>
      </c>
      <c r="BF1316" t="b">
        <v>1</v>
      </c>
      <c r="BH1316" t="s">
        <v>164</v>
      </c>
      <c r="BI1316" t="s">
        <v>1798</v>
      </c>
      <c r="BJ1316" t="b">
        <v>0</v>
      </c>
      <c r="BK1316" t="s">
        <v>166</v>
      </c>
      <c r="BL1316" t="b">
        <v>0</v>
      </c>
      <c r="BM1316">
        <v>18</v>
      </c>
      <c r="BN1316" t="s">
        <v>167</v>
      </c>
      <c r="BO1316" t="s">
        <v>168</v>
      </c>
      <c r="BP1316" t="s">
        <v>167</v>
      </c>
      <c r="BQ1316" t="s">
        <v>169</v>
      </c>
      <c r="BR1316">
        <v>768</v>
      </c>
      <c r="BS1316" t="s">
        <v>156</v>
      </c>
      <c r="BT1316" t="s">
        <v>189</v>
      </c>
      <c r="BU1316" t="s">
        <v>316</v>
      </c>
      <c r="BV1316" t="s">
        <v>334</v>
      </c>
      <c r="BW1316">
        <v>54</v>
      </c>
      <c r="BX1316">
        <v>4</v>
      </c>
      <c r="BY1316">
        <v>0</v>
      </c>
      <c r="BZ1316">
        <v>6</v>
      </c>
      <c r="CA1316" t="s">
        <v>1799</v>
      </c>
      <c r="CB1316" t="s">
        <v>156</v>
      </c>
      <c r="CC1316">
        <v>7</v>
      </c>
      <c r="CD1316" t="b">
        <v>0</v>
      </c>
      <c r="CE1316" t="s">
        <v>172</v>
      </c>
      <c r="CF1316" t="s">
        <v>1800</v>
      </c>
      <c r="CG1316">
        <v>43</v>
      </c>
      <c r="CH1316">
        <v>0</v>
      </c>
      <c r="CI1316" t="s">
        <v>306</v>
      </c>
      <c r="CJ1316" t="s">
        <v>430</v>
      </c>
      <c r="CK1316" t="s">
        <v>430</v>
      </c>
      <c r="CL1316" t="s">
        <v>430</v>
      </c>
      <c r="CM1316" t="s">
        <v>430</v>
      </c>
      <c r="CN1316" t="s">
        <v>430</v>
      </c>
      <c r="CO1316" t="s">
        <v>306</v>
      </c>
      <c r="CP1316" t="s">
        <v>430</v>
      </c>
      <c r="CQ1316">
        <v>1</v>
      </c>
      <c r="CR1316">
        <v>327</v>
      </c>
      <c r="CS1316" t="str">
        <f t="shared" si="89"/>
        <v>-</v>
      </c>
      <c r="CT1316">
        <f t="shared" si="87"/>
        <v>1754.1666666666667</v>
      </c>
      <c r="CU1316">
        <f t="shared" si="88"/>
        <v>1027.8344964207615</v>
      </c>
      <c r="CV1316" t="str">
        <f t="shared" si="86"/>
        <v>-</v>
      </c>
      <c r="CW1316">
        <v>46565</v>
      </c>
      <c r="CX1316">
        <v>5308</v>
      </c>
      <c r="CY1316">
        <v>869</v>
      </c>
      <c r="CZ1316">
        <v>813</v>
      </c>
      <c r="DA1316">
        <v>8173</v>
      </c>
      <c r="DB1316">
        <v>327</v>
      </c>
      <c r="DC1316">
        <v>14899</v>
      </c>
      <c r="DD1316">
        <v>4414</v>
      </c>
      <c r="DE1316">
        <v>2</v>
      </c>
      <c r="DF1316" t="s">
        <v>156</v>
      </c>
      <c r="DG1316">
        <v>1024</v>
      </c>
      <c r="DH1316">
        <v>2</v>
      </c>
      <c r="DI1316">
        <v>48000</v>
      </c>
      <c r="DJ1316">
        <v>-16</v>
      </c>
      <c r="DK1316" t="s">
        <v>176</v>
      </c>
      <c r="DL1316">
        <v>13</v>
      </c>
      <c r="DM1316" t="s">
        <v>177</v>
      </c>
      <c r="DN1316">
        <v>335753</v>
      </c>
      <c r="DO1316">
        <v>330442</v>
      </c>
      <c r="DP1316">
        <v>11035</v>
      </c>
      <c r="DQ1316">
        <v>795799</v>
      </c>
      <c r="DR1316">
        <v>797741</v>
      </c>
      <c r="DS1316">
        <v>330433</v>
      </c>
      <c r="DT1316">
        <v>795799</v>
      </c>
      <c r="DU1316">
        <v>326017</v>
      </c>
      <c r="DV1316" t="s">
        <v>158</v>
      </c>
      <c r="DW1316">
        <v>321896</v>
      </c>
      <c r="DX1316">
        <v>261772</v>
      </c>
      <c r="DY1316">
        <v>277648</v>
      </c>
      <c r="DZ1316">
        <v>2851</v>
      </c>
      <c r="EA1316">
        <v>2715</v>
      </c>
      <c r="EB1316">
        <v>795044</v>
      </c>
      <c r="EC1316">
        <v>261771</v>
      </c>
      <c r="ED1316">
        <v>261771</v>
      </c>
      <c r="EE1316">
        <v>2848</v>
      </c>
      <c r="EF1316">
        <v>801607</v>
      </c>
      <c r="EG1316">
        <v>799741</v>
      </c>
      <c r="EH1316">
        <v>801935</v>
      </c>
      <c r="EI1316">
        <v>262641</v>
      </c>
      <c r="EJ1316">
        <v>278461</v>
      </c>
      <c r="EK1316">
        <v>262746</v>
      </c>
      <c r="EL1316">
        <v>326017</v>
      </c>
      <c r="EM1316">
        <v>323896</v>
      </c>
      <c r="EN1316">
        <v>330432</v>
      </c>
      <c r="EO1316" t="s">
        <v>158</v>
      </c>
      <c r="EP1316">
        <v>801607</v>
      </c>
      <c r="EQ1316">
        <v>321891</v>
      </c>
      <c r="ER1316">
        <v>795043</v>
      </c>
      <c r="ES1316">
        <v>382319</v>
      </c>
      <c r="ET1316" t="s">
        <v>178</v>
      </c>
      <c r="EU1316">
        <v>55</v>
      </c>
      <c r="EV1316" t="s">
        <v>1894</v>
      </c>
      <c r="EW1316">
        <v>55</v>
      </c>
      <c r="EX1316" t="s">
        <v>309</v>
      </c>
      <c r="EY1316" t="s">
        <v>169</v>
      </c>
      <c r="EZ1316">
        <v>1024</v>
      </c>
      <c r="FA1316">
        <v>-115</v>
      </c>
      <c r="FB1316">
        <v>165</v>
      </c>
    </row>
    <row r="1317" spans="1:158" x14ac:dyDescent="0.35">
      <c r="A1317">
        <v>100</v>
      </c>
      <c r="B1317">
        <v>100</v>
      </c>
      <c r="C1317">
        <v>1218</v>
      </c>
      <c r="D1317">
        <v>1218</v>
      </c>
      <c r="E1317" t="s">
        <v>155</v>
      </c>
      <c r="F1317" t="s">
        <v>156</v>
      </c>
      <c r="G1317" t="s">
        <v>156</v>
      </c>
      <c r="H1317" t="s">
        <v>156</v>
      </c>
      <c r="I1317">
        <v>0</v>
      </c>
      <c r="J1317" t="s">
        <v>157</v>
      </c>
      <c r="K1317">
        <v>1</v>
      </c>
      <c r="L1317" t="s">
        <v>154</v>
      </c>
      <c r="M1317" t="s">
        <v>154</v>
      </c>
      <c r="N1317" t="s">
        <v>154</v>
      </c>
      <c r="O1317">
        <v>1</v>
      </c>
      <c r="P1317" t="s">
        <v>154</v>
      </c>
      <c r="Q1317" t="s">
        <v>154</v>
      </c>
      <c r="R1317" t="s">
        <v>306</v>
      </c>
      <c r="S1317">
        <v>0</v>
      </c>
      <c r="T1317">
        <v>3</v>
      </c>
      <c r="U1317">
        <v>0</v>
      </c>
      <c r="V1317">
        <v>55</v>
      </c>
      <c r="W1317">
        <v>55</v>
      </c>
      <c r="X1317">
        <v>3</v>
      </c>
      <c r="Y1317">
        <v>55</v>
      </c>
      <c r="Z1317">
        <v>27</v>
      </c>
      <c r="AA1317">
        <v>0</v>
      </c>
      <c r="AB1317">
        <v>27</v>
      </c>
      <c r="AC1317">
        <v>3</v>
      </c>
      <c r="AD1317">
        <v>3</v>
      </c>
      <c r="AE1317">
        <v>0</v>
      </c>
      <c r="AF1317">
        <v>0</v>
      </c>
      <c r="AG1317">
        <v>55</v>
      </c>
      <c r="AH1317">
        <v>3</v>
      </c>
      <c r="AI1317">
        <v>3</v>
      </c>
      <c r="AJ1317">
        <v>0</v>
      </c>
      <c r="AK1317">
        <v>55</v>
      </c>
      <c r="AL1317">
        <v>55</v>
      </c>
      <c r="AM1317">
        <v>83</v>
      </c>
      <c r="AN1317">
        <v>3</v>
      </c>
      <c r="AO1317">
        <v>3</v>
      </c>
      <c r="AP1317">
        <v>3</v>
      </c>
      <c r="AQ1317">
        <v>27</v>
      </c>
      <c r="AR1317">
        <v>27</v>
      </c>
      <c r="AS1317">
        <v>27</v>
      </c>
      <c r="AT1317">
        <v>3</v>
      </c>
      <c r="AU1317">
        <v>55</v>
      </c>
      <c r="AV1317">
        <v>27</v>
      </c>
      <c r="AW1317">
        <v>55</v>
      </c>
      <c r="AX1317">
        <v>0</v>
      </c>
      <c r="AY1317" t="s">
        <v>159</v>
      </c>
      <c r="AZ1317" t="s">
        <v>1455</v>
      </c>
      <c r="BA1317" t="s">
        <v>825</v>
      </c>
      <c r="BB1317" t="s">
        <v>1797</v>
      </c>
      <c r="BC1317" t="s">
        <v>163</v>
      </c>
      <c r="BD1317" t="b">
        <v>0</v>
      </c>
      <c r="BE1317" t="s">
        <v>167</v>
      </c>
      <c r="BF1317" t="b">
        <v>1</v>
      </c>
      <c r="BH1317" t="s">
        <v>164</v>
      </c>
      <c r="BI1317" t="s">
        <v>1798</v>
      </c>
      <c r="BJ1317" t="b">
        <v>0</v>
      </c>
      <c r="BK1317" t="s">
        <v>166</v>
      </c>
      <c r="BL1317" t="b">
        <v>0</v>
      </c>
      <c r="BM1317">
        <v>18</v>
      </c>
      <c r="BN1317" t="s">
        <v>167</v>
      </c>
      <c r="BO1317" t="s">
        <v>168</v>
      </c>
      <c r="BP1317" t="s">
        <v>167</v>
      </c>
      <c r="BQ1317" t="s">
        <v>169</v>
      </c>
      <c r="BR1317">
        <v>768</v>
      </c>
      <c r="BS1317" t="s">
        <v>156</v>
      </c>
      <c r="BT1317" t="s">
        <v>189</v>
      </c>
      <c r="BU1317" t="s">
        <v>327</v>
      </c>
      <c r="BV1317" t="s">
        <v>324</v>
      </c>
      <c r="BW1317">
        <v>55</v>
      </c>
      <c r="BX1317">
        <v>4</v>
      </c>
      <c r="BY1317">
        <v>0</v>
      </c>
      <c r="BZ1317">
        <v>6</v>
      </c>
      <c r="CA1317" t="s">
        <v>1799</v>
      </c>
      <c r="CB1317" t="s">
        <v>156</v>
      </c>
      <c r="CC1317">
        <v>7</v>
      </c>
      <c r="CD1317" t="b">
        <v>0</v>
      </c>
      <c r="CE1317" t="s">
        <v>172</v>
      </c>
      <c r="CF1317" t="s">
        <v>1800</v>
      </c>
      <c r="CG1317">
        <v>62</v>
      </c>
      <c r="CH1317">
        <v>0</v>
      </c>
      <c r="CI1317" t="s">
        <v>306</v>
      </c>
      <c r="CJ1317" t="s">
        <v>430</v>
      </c>
      <c r="CK1317" t="s">
        <v>430</v>
      </c>
      <c r="CL1317" t="s">
        <v>430</v>
      </c>
      <c r="CM1317" t="s">
        <v>430</v>
      </c>
      <c r="CN1317" t="s">
        <v>430</v>
      </c>
      <c r="CO1317" t="s">
        <v>306</v>
      </c>
      <c r="CP1317" t="s">
        <v>430</v>
      </c>
      <c r="CQ1317">
        <v>1</v>
      </c>
      <c r="CR1317">
        <v>317</v>
      </c>
      <c r="CS1317" t="str">
        <f t="shared" si="89"/>
        <v>-</v>
      </c>
      <c r="CT1317">
        <f t="shared" si="87"/>
        <v>1754.1666666666667</v>
      </c>
      <c r="CU1317">
        <f t="shared" si="88"/>
        <v>1027.8344964207615</v>
      </c>
      <c r="CV1317" t="str">
        <f t="shared" si="86"/>
        <v>-</v>
      </c>
      <c r="CW1317">
        <v>46565</v>
      </c>
      <c r="CX1317">
        <v>5308</v>
      </c>
      <c r="CY1317">
        <v>869</v>
      </c>
      <c r="CZ1317">
        <v>813</v>
      </c>
      <c r="DA1317">
        <v>8173</v>
      </c>
      <c r="DB1317">
        <v>317</v>
      </c>
      <c r="DC1317">
        <v>14899</v>
      </c>
      <c r="DD1317">
        <v>4414</v>
      </c>
      <c r="DE1317">
        <v>2</v>
      </c>
      <c r="DF1317" t="s">
        <v>156</v>
      </c>
      <c r="DG1317">
        <v>1024</v>
      </c>
      <c r="DH1317">
        <v>2</v>
      </c>
      <c r="DI1317">
        <v>48000</v>
      </c>
      <c r="DJ1317">
        <v>-16</v>
      </c>
      <c r="DK1317" t="s">
        <v>176</v>
      </c>
      <c r="DL1317">
        <v>13</v>
      </c>
      <c r="DM1317" t="s">
        <v>177</v>
      </c>
      <c r="DN1317">
        <v>335753</v>
      </c>
      <c r="DO1317">
        <v>330442</v>
      </c>
      <c r="DP1317">
        <v>11035</v>
      </c>
      <c r="DQ1317">
        <v>802709</v>
      </c>
      <c r="DR1317">
        <v>804741</v>
      </c>
      <c r="DS1317">
        <v>330433</v>
      </c>
      <c r="DT1317">
        <v>802709</v>
      </c>
      <c r="DU1317">
        <v>326017</v>
      </c>
      <c r="DV1317" t="s">
        <v>158</v>
      </c>
      <c r="DW1317">
        <v>321896</v>
      </c>
      <c r="DX1317">
        <v>261772</v>
      </c>
      <c r="DY1317">
        <v>277648</v>
      </c>
      <c r="DZ1317">
        <v>2851</v>
      </c>
      <c r="EA1317">
        <v>2715</v>
      </c>
      <c r="EB1317">
        <v>801955</v>
      </c>
      <c r="EC1317">
        <v>261771</v>
      </c>
      <c r="ED1317">
        <v>261771</v>
      </c>
      <c r="EE1317">
        <v>2848</v>
      </c>
      <c r="EF1317">
        <v>808306</v>
      </c>
      <c r="EG1317">
        <v>806741</v>
      </c>
      <c r="EH1317">
        <v>808624</v>
      </c>
      <c r="EI1317">
        <v>262641</v>
      </c>
      <c r="EJ1317">
        <v>278461</v>
      </c>
      <c r="EK1317">
        <v>262746</v>
      </c>
      <c r="EL1317">
        <v>326017</v>
      </c>
      <c r="EM1317">
        <v>323896</v>
      </c>
      <c r="EN1317">
        <v>330432</v>
      </c>
      <c r="EO1317" t="s">
        <v>158</v>
      </c>
      <c r="EP1317">
        <v>808306</v>
      </c>
      <c r="EQ1317">
        <v>321891</v>
      </c>
      <c r="ER1317">
        <v>801954</v>
      </c>
      <c r="ES1317">
        <v>382319</v>
      </c>
      <c r="ET1317" t="s">
        <v>178</v>
      </c>
      <c r="EU1317">
        <v>56</v>
      </c>
      <c r="EV1317" t="s">
        <v>1895</v>
      </c>
      <c r="EW1317">
        <v>56</v>
      </c>
      <c r="EX1317" t="s">
        <v>309</v>
      </c>
      <c r="EY1317" t="s">
        <v>169</v>
      </c>
      <c r="EZ1317">
        <v>1024</v>
      </c>
      <c r="FA1317">
        <v>-115</v>
      </c>
      <c r="FB1317">
        <v>165</v>
      </c>
    </row>
    <row r="1318" spans="1:158" x14ac:dyDescent="0.35">
      <c r="A1318">
        <v>100</v>
      </c>
      <c r="B1318">
        <v>100</v>
      </c>
      <c r="C1318">
        <v>1212</v>
      </c>
      <c r="D1318">
        <v>1212</v>
      </c>
      <c r="E1318" t="s">
        <v>155</v>
      </c>
      <c r="F1318" t="s">
        <v>156</v>
      </c>
      <c r="G1318" t="s">
        <v>156</v>
      </c>
      <c r="H1318" t="s">
        <v>156</v>
      </c>
      <c r="I1318">
        <v>0</v>
      </c>
      <c r="J1318" t="s">
        <v>157</v>
      </c>
      <c r="K1318">
        <v>1</v>
      </c>
      <c r="L1318" t="s">
        <v>154</v>
      </c>
      <c r="M1318" t="s">
        <v>154</v>
      </c>
      <c r="N1318" t="s">
        <v>154</v>
      </c>
      <c r="O1318">
        <v>1</v>
      </c>
      <c r="P1318" t="s">
        <v>154</v>
      </c>
      <c r="Q1318" t="s">
        <v>154</v>
      </c>
      <c r="R1318" t="s">
        <v>301</v>
      </c>
      <c r="S1318">
        <v>0</v>
      </c>
      <c r="T1318">
        <v>3</v>
      </c>
      <c r="U1318">
        <v>0</v>
      </c>
      <c r="V1318">
        <v>56</v>
      </c>
      <c r="W1318">
        <v>56</v>
      </c>
      <c r="X1318">
        <v>3</v>
      </c>
      <c r="Y1318">
        <v>56</v>
      </c>
      <c r="Z1318">
        <v>27</v>
      </c>
      <c r="AA1318">
        <v>0</v>
      </c>
      <c r="AB1318">
        <v>27</v>
      </c>
      <c r="AC1318">
        <v>3</v>
      </c>
      <c r="AD1318">
        <v>3</v>
      </c>
      <c r="AE1318">
        <v>0</v>
      </c>
      <c r="AF1318">
        <v>0</v>
      </c>
      <c r="AG1318">
        <v>56</v>
      </c>
      <c r="AH1318">
        <v>3</v>
      </c>
      <c r="AI1318">
        <v>3</v>
      </c>
      <c r="AJ1318">
        <v>0</v>
      </c>
      <c r="AK1318">
        <v>56</v>
      </c>
      <c r="AL1318">
        <v>56</v>
      </c>
      <c r="AM1318">
        <v>84</v>
      </c>
      <c r="AN1318">
        <v>3</v>
      </c>
      <c r="AO1318">
        <v>3</v>
      </c>
      <c r="AP1318">
        <v>3</v>
      </c>
      <c r="AQ1318">
        <v>27</v>
      </c>
      <c r="AR1318">
        <v>27</v>
      </c>
      <c r="AS1318">
        <v>27</v>
      </c>
      <c r="AT1318">
        <v>3</v>
      </c>
      <c r="AU1318">
        <v>56</v>
      </c>
      <c r="AV1318">
        <v>27</v>
      </c>
      <c r="AW1318">
        <v>56</v>
      </c>
      <c r="AX1318">
        <v>0</v>
      </c>
      <c r="AY1318" t="s">
        <v>159</v>
      </c>
      <c r="AZ1318" t="s">
        <v>1455</v>
      </c>
      <c r="BA1318" t="s">
        <v>825</v>
      </c>
      <c r="BB1318" t="s">
        <v>1797</v>
      </c>
      <c r="BC1318" t="s">
        <v>163</v>
      </c>
      <c r="BD1318" t="b">
        <v>0</v>
      </c>
      <c r="BE1318">
        <v>9.16</v>
      </c>
      <c r="BF1318" t="b">
        <v>1</v>
      </c>
      <c r="BH1318" t="s">
        <v>164</v>
      </c>
      <c r="BI1318" t="s">
        <v>1798</v>
      </c>
      <c r="BJ1318" t="b">
        <v>0</v>
      </c>
      <c r="BK1318" t="s">
        <v>166</v>
      </c>
      <c r="BL1318" t="b">
        <v>0</v>
      </c>
      <c r="BM1318">
        <v>18</v>
      </c>
      <c r="BN1318" t="s">
        <v>167</v>
      </c>
      <c r="BO1318" t="s">
        <v>168</v>
      </c>
      <c r="BP1318" t="s">
        <v>167</v>
      </c>
      <c r="BQ1318" t="s">
        <v>169</v>
      </c>
      <c r="BR1318">
        <v>768</v>
      </c>
      <c r="BS1318" t="s">
        <v>156</v>
      </c>
      <c r="BT1318" t="s">
        <v>189</v>
      </c>
      <c r="BU1318" t="s">
        <v>327</v>
      </c>
      <c r="BV1318" t="s">
        <v>302</v>
      </c>
      <c r="BW1318">
        <v>56</v>
      </c>
      <c r="BX1318">
        <v>4</v>
      </c>
      <c r="BY1318">
        <v>0</v>
      </c>
      <c r="BZ1318">
        <v>6</v>
      </c>
      <c r="CA1318" t="s">
        <v>1799</v>
      </c>
      <c r="CB1318" t="s">
        <v>156</v>
      </c>
      <c r="CC1318">
        <v>7</v>
      </c>
      <c r="CD1318" t="b">
        <v>0</v>
      </c>
      <c r="CE1318" t="s">
        <v>172</v>
      </c>
      <c r="CF1318" t="s">
        <v>1800</v>
      </c>
      <c r="CG1318">
        <v>20</v>
      </c>
      <c r="CH1318">
        <v>0</v>
      </c>
      <c r="CI1318" t="s">
        <v>301</v>
      </c>
      <c r="CJ1318" t="s">
        <v>430</v>
      </c>
      <c r="CK1318" t="s">
        <v>430</v>
      </c>
      <c r="CL1318" t="s">
        <v>430</v>
      </c>
      <c r="CM1318" t="s">
        <v>430</v>
      </c>
      <c r="CN1318" t="s">
        <v>430</v>
      </c>
      <c r="CO1318" t="s">
        <v>301</v>
      </c>
      <c r="CP1318" t="s">
        <v>430</v>
      </c>
      <c r="CQ1318">
        <v>1</v>
      </c>
      <c r="CR1318">
        <v>902</v>
      </c>
      <c r="CS1318">
        <f t="shared" si="89"/>
        <v>902</v>
      </c>
      <c r="CT1318">
        <f t="shared" si="87"/>
        <v>1754.1666666666667</v>
      </c>
      <c r="CU1318">
        <f t="shared" si="88"/>
        <v>1027.8344964207615</v>
      </c>
      <c r="CV1318">
        <f t="shared" si="86"/>
        <v>902</v>
      </c>
      <c r="CW1318">
        <v>46565</v>
      </c>
      <c r="CX1318">
        <v>5308</v>
      </c>
      <c r="CY1318">
        <v>869</v>
      </c>
      <c r="CZ1318">
        <v>813</v>
      </c>
      <c r="DA1318">
        <v>8173</v>
      </c>
      <c r="DB1318">
        <v>902</v>
      </c>
      <c r="DC1318">
        <v>14899</v>
      </c>
      <c r="DD1318">
        <v>4414</v>
      </c>
      <c r="DE1318">
        <v>2</v>
      </c>
      <c r="DF1318" t="s">
        <v>156</v>
      </c>
      <c r="DG1318">
        <v>1024</v>
      </c>
      <c r="DH1318">
        <v>2</v>
      </c>
      <c r="DI1318">
        <v>48000</v>
      </c>
      <c r="DJ1318">
        <v>-16</v>
      </c>
      <c r="DK1318" t="s">
        <v>176</v>
      </c>
      <c r="DL1318">
        <v>13</v>
      </c>
      <c r="DM1318" t="s">
        <v>177</v>
      </c>
      <c r="DN1318">
        <v>335753</v>
      </c>
      <c r="DO1318">
        <v>330442</v>
      </c>
      <c r="DP1318">
        <v>11035</v>
      </c>
      <c r="DQ1318">
        <v>809397</v>
      </c>
      <c r="DR1318">
        <v>811417</v>
      </c>
      <c r="DS1318">
        <v>330433</v>
      </c>
      <c r="DT1318">
        <v>809397</v>
      </c>
      <c r="DU1318">
        <v>326017</v>
      </c>
      <c r="DV1318" t="s">
        <v>158</v>
      </c>
      <c r="DW1318">
        <v>321896</v>
      </c>
      <c r="DX1318">
        <v>261772</v>
      </c>
      <c r="DY1318">
        <v>277648</v>
      </c>
      <c r="DZ1318">
        <v>2851</v>
      </c>
      <c r="EA1318">
        <v>2715</v>
      </c>
      <c r="EB1318">
        <v>808643</v>
      </c>
      <c r="EC1318">
        <v>261771</v>
      </c>
      <c r="ED1318">
        <v>261771</v>
      </c>
      <c r="EE1318">
        <v>2848</v>
      </c>
      <c r="EF1318">
        <v>815365</v>
      </c>
      <c r="EG1318">
        <v>813417</v>
      </c>
      <c r="EH1318">
        <v>816268</v>
      </c>
      <c r="EI1318">
        <v>262641</v>
      </c>
      <c r="EJ1318">
        <v>278461</v>
      </c>
      <c r="EK1318">
        <v>262746</v>
      </c>
      <c r="EL1318">
        <v>326017</v>
      </c>
      <c r="EM1318">
        <v>323896</v>
      </c>
      <c r="EN1318">
        <v>330432</v>
      </c>
      <c r="EO1318" t="s">
        <v>158</v>
      </c>
      <c r="EP1318">
        <v>815365</v>
      </c>
      <c r="EQ1318">
        <v>321891</v>
      </c>
      <c r="ER1318">
        <v>808642</v>
      </c>
      <c r="ES1318">
        <v>382319</v>
      </c>
      <c r="ET1318" t="s">
        <v>178</v>
      </c>
      <c r="EU1318">
        <v>57</v>
      </c>
      <c r="EV1318" t="s">
        <v>1896</v>
      </c>
      <c r="EW1318">
        <v>57</v>
      </c>
      <c r="EX1318" t="s">
        <v>305</v>
      </c>
      <c r="EY1318" t="s">
        <v>169</v>
      </c>
      <c r="EZ1318">
        <v>1024</v>
      </c>
      <c r="FA1318">
        <v>-115</v>
      </c>
      <c r="FB1318">
        <v>165</v>
      </c>
    </row>
    <row r="1319" spans="1:158" x14ac:dyDescent="0.35">
      <c r="A1319">
        <v>100</v>
      </c>
      <c r="B1319">
        <v>100</v>
      </c>
      <c r="C1319">
        <v>1198</v>
      </c>
      <c r="D1319">
        <v>1198</v>
      </c>
      <c r="E1319" t="s">
        <v>155</v>
      </c>
      <c r="F1319" t="s">
        <v>156</v>
      </c>
      <c r="G1319" t="s">
        <v>156</v>
      </c>
      <c r="H1319" t="s">
        <v>156</v>
      </c>
      <c r="I1319">
        <v>0</v>
      </c>
      <c r="J1319" t="s">
        <v>157</v>
      </c>
      <c r="K1319">
        <v>1</v>
      </c>
      <c r="L1319" t="s">
        <v>154</v>
      </c>
      <c r="M1319" t="s">
        <v>154</v>
      </c>
      <c r="N1319" t="s">
        <v>154</v>
      </c>
      <c r="O1319">
        <v>1</v>
      </c>
      <c r="P1319" t="s">
        <v>154</v>
      </c>
      <c r="Q1319" t="s">
        <v>154</v>
      </c>
      <c r="R1319" t="s">
        <v>306</v>
      </c>
      <c r="S1319">
        <v>0</v>
      </c>
      <c r="T1319">
        <v>3</v>
      </c>
      <c r="U1319">
        <v>0</v>
      </c>
      <c r="V1319">
        <v>57</v>
      </c>
      <c r="W1319">
        <v>57</v>
      </c>
      <c r="X1319">
        <v>3</v>
      </c>
      <c r="Y1319">
        <v>57</v>
      </c>
      <c r="Z1319">
        <v>27</v>
      </c>
      <c r="AA1319">
        <v>0</v>
      </c>
      <c r="AB1319">
        <v>27</v>
      </c>
      <c r="AC1319">
        <v>3</v>
      </c>
      <c r="AD1319">
        <v>3</v>
      </c>
      <c r="AE1319">
        <v>0</v>
      </c>
      <c r="AF1319">
        <v>0</v>
      </c>
      <c r="AG1319">
        <v>57</v>
      </c>
      <c r="AH1319">
        <v>3</v>
      </c>
      <c r="AI1319">
        <v>3</v>
      </c>
      <c r="AJ1319">
        <v>0</v>
      </c>
      <c r="AK1319">
        <v>57</v>
      </c>
      <c r="AL1319">
        <v>57</v>
      </c>
      <c r="AM1319">
        <v>85</v>
      </c>
      <c r="AN1319">
        <v>3</v>
      </c>
      <c r="AO1319">
        <v>3</v>
      </c>
      <c r="AP1319">
        <v>3</v>
      </c>
      <c r="AQ1319">
        <v>27</v>
      </c>
      <c r="AR1319">
        <v>27</v>
      </c>
      <c r="AS1319">
        <v>27</v>
      </c>
      <c r="AT1319">
        <v>3</v>
      </c>
      <c r="AU1319">
        <v>57</v>
      </c>
      <c r="AV1319">
        <v>27</v>
      </c>
      <c r="AW1319">
        <v>57</v>
      </c>
      <c r="AX1319">
        <v>0</v>
      </c>
      <c r="AY1319" t="s">
        <v>159</v>
      </c>
      <c r="AZ1319" t="s">
        <v>1455</v>
      </c>
      <c r="BA1319" t="s">
        <v>825</v>
      </c>
      <c r="BB1319" t="s">
        <v>1797</v>
      </c>
      <c r="BC1319" t="s">
        <v>163</v>
      </c>
      <c r="BD1319" t="b">
        <v>0</v>
      </c>
      <c r="BE1319" t="s">
        <v>167</v>
      </c>
      <c r="BF1319" t="b">
        <v>1</v>
      </c>
      <c r="BH1319" t="s">
        <v>164</v>
      </c>
      <c r="BI1319" t="s">
        <v>1798</v>
      </c>
      <c r="BJ1319" t="b">
        <v>0</v>
      </c>
      <c r="BK1319" t="s">
        <v>166</v>
      </c>
      <c r="BL1319" t="b">
        <v>0</v>
      </c>
      <c r="BM1319">
        <v>18</v>
      </c>
      <c r="BN1319" t="s">
        <v>167</v>
      </c>
      <c r="BO1319" t="s">
        <v>168</v>
      </c>
      <c r="BP1319" t="s">
        <v>167</v>
      </c>
      <c r="BQ1319" t="s">
        <v>169</v>
      </c>
      <c r="BR1319">
        <v>768</v>
      </c>
      <c r="BS1319" t="s">
        <v>156</v>
      </c>
      <c r="BT1319" t="s">
        <v>189</v>
      </c>
      <c r="BU1319" t="s">
        <v>316</v>
      </c>
      <c r="BV1319" t="s">
        <v>318</v>
      </c>
      <c r="BW1319">
        <v>57</v>
      </c>
      <c r="BX1319">
        <v>4</v>
      </c>
      <c r="BY1319">
        <v>0</v>
      </c>
      <c r="BZ1319">
        <v>6</v>
      </c>
      <c r="CA1319" t="s">
        <v>1799</v>
      </c>
      <c r="CB1319" t="s">
        <v>156</v>
      </c>
      <c r="CC1319">
        <v>7</v>
      </c>
      <c r="CD1319" t="b">
        <v>0</v>
      </c>
      <c r="CE1319" t="s">
        <v>172</v>
      </c>
      <c r="CF1319" t="s">
        <v>1800</v>
      </c>
      <c r="CG1319">
        <v>46</v>
      </c>
      <c r="CH1319">
        <v>0</v>
      </c>
      <c r="CI1319" t="s">
        <v>306</v>
      </c>
      <c r="CJ1319" t="s">
        <v>430</v>
      </c>
      <c r="CK1319" t="s">
        <v>430</v>
      </c>
      <c r="CL1319" t="s">
        <v>430</v>
      </c>
      <c r="CM1319" t="s">
        <v>430</v>
      </c>
      <c r="CN1319" t="s">
        <v>430</v>
      </c>
      <c r="CO1319" t="s">
        <v>306</v>
      </c>
      <c r="CP1319" t="s">
        <v>430</v>
      </c>
      <c r="CQ1319">
        <v>1</v>
      </c>
      <c r="CR1319">
        <v>359</v>
      </c>
      <c r="CS1319" t="str">
        <f t="shared" si="89"/>
        <v>-</v>
      </c>
      <c r="CT1319">
        <f t="shared" si="87"/>
        <v>1754.1666666666667</v>
      </c>
      <c r="CU1319">
        <f t="shared" si="88"/>
        <v>1027.8344964207615</v>
      </c>
      <c r="CV1319" t="str">
        <f t="shared" si="86"/>
        <v>-</v>
      </c>
      <c r="CW1319">
        <v>46565</v>
      </c>
      <c r="CX1319">
        <v>5308</v>
      </c>
      <c r="CY1319">
        <v>869</v>
      </c>
      <c r="CZ1319">
        <v>813</v>
      </c>
      <c r="DA1319">
        <v>8173</v>
      </c>
      <c r="DB1319">
        <v>359</v>
      </c>
      <c r="DC1319">
        <v>14899</v>
      </c>
      <c r="DD1319">
        <v>4414</v>
      </c>
      <c r="DE1319">
        <v>2</v>
      </c>
      <c r="DF1319" t="s">
        <v>156</v>
      </c>
      <c r="DG1319">
        <v>1024</v>
      </c>
      <c r="DH1319">
        <v>2</v>
      </c>
      <c r="DI1319">
        <v>48000</v>
      </c>
      <c r="DJ1319">
        <v>-16</v>
      </c>
      <c r="DK1319" t="s">
        <v>176</v>
      </c>
      <c r="DL1319">
        <v>13</v>
      </c>
      <c r="DM1319" t="s">
        <v>177</v>
      </c>
      <c r="DN1319">
        <v>335753</v>
      </c>
      <c r="DO1319">
        <v>330442</v>
      </c>
      <c r="DP1319">
        <v>11035</v>
      </c>
      <c r="DQ1319">
        <v>817039</v>
      </c>
      <c r="DR1319">
        <v>818987</v>
      </c>
      <c r="DS1319">
        <v>330433</v>
      </c>
      <c r="DT1319">
        <v>817039</v>
      </c>
      <c r="DU1319">
        <v>326017</v>
      </c>
      <c r="DV1319" t="s">
        <v>158</v>
      </c>
      <c r="DW1319">
        <v>321896</v>
      </c>
      <c r="DX1319">
        <v>261772</v>
      </c>
      <c r="DY1319">
        <v>277648</v>
      </c>
      <c r="DZ1319">
        <v>2851</v>
      </c>
      <c r="EA1319">
        <v>2715</v>
      </c>
      <c r="EB1319">
        <v>816287</v>
      </c>
      <c r="EC1319">
        <v>261771</v>
      </c>
      <c r="ED1319">
        <v>261771</v>
      </c>
      <c r="EE1319">
        <v>2848</v>
      </c>
      <c r="EF1319">
        <v>822680</v>
      </c>
      <c r="EG1319">
        <v>820987</v>
      </c>
      <c r="EH1319">
        <v>823040</v>
      </c>
      <c r="EI1319">
        <v>262641</v>
      </c>
      <c r="EJ1319">
        <v>278461</v>
      </c>
      <c r="EK1319">
        <v>262746</v>
      </c>
      <c r="EL1319">
        <v>326017</v>
      </c>
      <c r="EM1319">
        <v>323896</v>
      </c>
      <c r="EN1319">
        <v>330432</v>
      </c>
      <c r="EO1319" t="s">
        <v>158</v>
      </c>
      <c r="EP1319">
        <v>822679</v>
      </c>
      <c r="EQ1319">
        <v>321891</v>
      </c>
      <c r="ER1319">
        <v>816286</v>
      </c>
      <c r="ES1319">
        <v>382319</v>
      </c>
      <c r="ET1319" t="s">
        <v>178</v>
      </c>
      <c r="EU1319">
        <v>58</v>
      </c>
      <c r="EV1319" t="s">
        <v>1897</v>
      </c>
      <c r="EW1319">
        <v>58</v>
      </c>
      <c r="EX1319" t="s">
        <v>309</v>
      </c>
      <c r="EY1319" t="s">
        <v>169</v>
      </c>
      <c r="EZ1319">
        <v>1024</v>
      </c>
      <c r="FA1319">
        <v>-115</v>
      </c>
      <c r="FB1319">
        <v>165</v>
      </c>
    </row>
    <row r="1320" spans="1:158" x14ac:dyDescent="0.35">
      <c r="A1320">
        <v>100</v>
      </c>
      <c r="B1320">
        <v>100</v>
      </c>
      <c r="C1320">
        <v>1199</v>
      </c>
      <c r="D1320">
        <v>1199</v>
      </c>
      <c r="E1320" t="s">
        <v>155</v>
      </c>
      <c r="F1320" t="s">
        <v>156</v>
      </c>
      <c r="G1320" t="s">
        <v>156</v>
      </c>
      <c r="H1320" t="s">
        <v>156</v>
      </c>
      <c r="I1320">
        <v>0</v>
      </c>
      <c r="J1320" t="s">
        <v>157</v>
      </c>
      <c r="K1320">
        <v>1</v>
      </c>
      <c r="L1320" t="s">
        <v>154</v>
      </c>
      <c r="M1320" t="s">
        <v>154</v>
      </c>
      <c r="N1320" t="s">
        <v>154</v>
      </c>
      <c r="O1320">
        <v>1</v>
      </c>
      <c r="P1320" t="s">
        <v>154</v>
      </c>
      <c r="Q1320" t="s">
        <v>154</v>
      </c>
      <c r="R1320" t="s">
        <v>301</v>
      </c>
      <c r="S1320">
        <v>0</v>
      </c>
      <c r="T1320">
        <v>3</v>
      </c>
      <c r="U1320">
        <v>0</v>
      </c>
      <c r="V1320">
        <v>58</v>
      </c>
      <c r="W1320">
        <v>58</v>
      </c>
      <c r="X1320">
        <v>3</v>
      </c>
      <c r="Y1320">
        <v>58</v>
      </c>
      <c r="Z1320">
        <v>27</v>
      </c>
      <c r="AA1320">
        <v>0</v>
      </c>
      <c r="AB1320">
        <v>27</v>
      </c>
      <c r="AC1320">
        <v>3</v>
      </c>
      <c r="AD1320">
        <v>3</v>
      </c>
      <c r="AE1320">
        <v>0</v>
      </c>
      <c r="AF1320">
        <v>0</v>
      </c>
      <c r="AG1320">
        <v>58</v>
      </c>
      <c r="AH1320">
        <v>3</v>
      </c>
      <c r="AI1320">
        <v>3</v>
      </c>
      <c r="AJ1320">
        <v>0</v>
      </c>
      <c r="AK1320">
        <v>58</v>
      </c>
      <c r="AL1320">
        <v>58</v>
      </c>
      <c r="AM1320">
        <v>86</v>
      </c>
      <c r="AN1320">
        <v>3</v>
      </c>
      <c r="AO1320">
        <v>3</v>
      </c>
      <c r="AP1320">
        <v>3</v>
      </c>
      <c r="AQ1320">
        <v>27</v>
      </c>
      <c r="AR1320">
        <v>27</v>
      </c>
      <c r="AS1320">
        <v>27</v>
      </c>
      <c r="AT1320">
        <v>3</v>
      </c>
      <c r="AU1320">
        <v>58</v>
      </c>
      <c r="AV1320">
        <v>27</v>
      </c>
      <c r="AW1320">
        <v>58</v>
      </c>
      <c r="AX1320">
        <v>0</v>
      </c>
      <c r="AY1320" t="s">
        <v>159</v>
      </c>
      <c r="AZ1320" t="s">
        <v>1455</v>
      </c>
      <c r="BA1320" t="s">
        <v>825</v>
      </c>
      <c r="BB1320" t="s">
        <v>1797</v>
      </c>
      <c r="BC1320" t="s">
        <v>163</v>
      </c>
      <c r="BD1320" t="b">
        <v>0</v>
      </c>
      <c r="BE1320">
        <v>7.6</v>
      </c>
      <c r="BF1320" t="b">
        <v>1</v>
      </c>
      <c r="BH1320" t="s">
        <v>164</v>
      </c>
      <c r="BI1320" t="s">
        <v>1798</v>
      </c>
      <c r="BJ1320" t="b">
        <v>0</v>
      </c>
      <c r="BK1320" t="s">
        <v>166</v>
      </c>
      <c r="BL1320" t="b">
        <v>0</v>
      </c>
      <c r="BM1320">
        <v>18</v>
      </c>
      <c r="BN1320" t="s">
        <v>167</v>
      </c>
      <c r="BO1320" t="s">
        <v>168</v>
      </c>
      <c r="BP1320" t="s">
        <v>167</v>
      </c>
      <c r="BQ1320" t="s">
        <v>169</v>
      </c>
      <c r="BR1320">
        <v>768</v>
      </c>
      <c r="BS1320" t="s">
        <v>156</v>
      </c>
      <c r="BT1320" t="s">
        <v>189</v>
      </c>
      <c r="BU1320" t="s">
        <v>185</v>
      </c>
      <c r="BV1320" t="s">
        <v>327</v>
      </c>
      <c r="BW1320">
        <v>58</v>
      </c>
      <c r="BX1320">
        <v>4</v>
      </c>
      <c r="BY1320">
        <v>0</v>
      </c>
      <c r="BZ1320">
        <v>6</v>
      </c>
      <c r="CA1320" t="s">
        <v>1799</v>
      </c>
      <c r="CB1320" t="s">
        <v>156</v>
      </c>
      <c r="CC1320">
        <v>7</v>
      </c>
      <c r="CD1320" t="b">
        <v>0</v>
      </c>
      <c r="CE1320" t="s">
        <v>172</v>
      </c>
      <c r="CF1320" t="s">
        <v>1800</v>
      </c>
      <c r="CG1320">
        <v>14</v>
      </c>
      <c r="CH1320">
        <v>0</v>
      </c>
      <c r="CI1320" t="s">
        <v>301</v>
      </c>
      <c r="CJ1320" t="s">
        <v>430</v>
      </c>
      <c r="CK1320" t="s">
        <v>430</v>
      </c>
      <c r="CL1320" t="s">
        <v>430</v>
      </c>
      <c r="CM1320" t="s">
        <v>430</v>
      </c>
      <c r="CN1320" t="s">
        <v>430</v>
      </c>
      <c r="CO1320" t="s">
        <v>301</v>
      </c>
      <c r="CP1320" t="s">
        <v>430</v>
      </c>
      <c r="CQ1320">
        <v>1</v>
      </c>
      <c r="CR1320">
        <v>1291</v>
      </c>
      <c r="CS1320">
        <f t="shared" si="89"/>
        <v>1291</v>
      </c>
      <c r="CT1320">
        <f t="shared" si="87"/>
        <v>1754.1666666666667</v>
      </c>
      <c r="CU1320">
        <f t="shared" si="88"/>
        <v>1027.8344964207615</v>
      </c>
      <c r="CV1320">
        <f t="shared" si="86"/>
        <v>1291</v>
      </c>
      <c r="CW1320">
        <v>46565</v>
      </c>
      <c r="CX1320">
        <v>5308</v>
      </c>
      <c r="CY1320">
        <v>869</v>
      </c>
      <c r="CZ1320">
        <v>813</v>
      </c>
      <c r="DA1320">
        <v>8173</v>
      </c>
      <c r="DB1320">
        <v>1291</v>
      </c>
      <c r="DC1320">
        <v>14899</v>
      </c>
      <c r="DD1320">
        <v>4414</v>
      </c>
      <c r="DE1320">
        <v>2</v>
      </c>
      <c r="DF1320" t="s">
        <v>156</v>
      </c>
      <c r="DG1320">
        <v>1024</v>
      </c>
      <c r="DH1320">
        <v>2</v>
      </c>
      <c r="DI1320">
        <v>48000</v>
      </c>
      <c r="DJ1320">
        <v>-16</v>
      </c>
      <c r="DK1320" t="s">
        <v>176</v>
      </c>
      <c r="DL1320">
        <v>13</v>
      </c>
      <c r="DM1320" t="s">
        <v>177</v>
      </c>
      <c r="DN1320">
        <v>335753</v>
      </c>
      <c r="DO1320">
        <v>330442</v>
      </c>
      <c r="DP1320">
        <v>11035</v>
      </c>
      <c r="DQ1320">
        <v>823813</v>
      </c>
      <c r="DR1320">
        <v>825558</v>
      </c>
      <c r="DS1320">
        <v>330433</v>
      </c>
      <c r="DT1320">
        <v>823813</v>
      </c>
      <c r="DU1320">
        <v>326017</v>
      </c>
      <c r="DV1320" t="s">
        <v>158</v>
      </c>
      <c r="DW1320">
        <v>321896</v>
      </c>
      <c r="DX1320">
        <v>261772</v>
      </c>
      <c r="DY1320">
        <v>277648</v>
      </c>
      <c r="DZ1320">
        <v>2851</v>
      </c>
      <c r="EA1320">
        <v>2715</v>
      </c>
      <c r="EB1320">
        <v>823059</v>
      </c>
      <c r="EC1320">
        <v>261771</v>
      </c>
      <c r="ED1320">
        <v>261771</v>
      </c>
      <c r="EE1320">
        <v>2848</v>
      </c>
      <c r="EF1320">
        <v>829575</v>
      </c>
      <c r="EG1320">
        <v>827558</v>
      </c>
      <c r="EH1320">
        <v>830867</v>
      </c>
      <c r="EI1320">
        <v>262641</v>
      </c>
      <c r="EJ1320">
        <v>278461</v>
      </c>
      <c r="EK1320">
        <v>262746</v>
      </c>
      <c r="EL1320">
        <v>326017</v>
      </c>
      <c r="EM1320">
        <v>323896</v>
      </c>
      <c r="EN1320">
        <v>330432</v>
      </c>
      <c r="EO1320" t="s">
        <v>158</v>
      </c>
      <c r="EP1320">
        <v>829575</v>
      </c>
      <c r="EQ1320">
        <v>321891</v>
      </c>
      <c r="ER1320">
        <v>823057</v>
      </c>
      <c r="ES1320">
        <v>382319</v>
      </c>
      <c r="ET1320" t="s">
        <v>178</v>
      </c>
      <c r="EU1320">
        <v>59</v>
      </c>
      <c r="EV1320" t="s">
        <v>1898</v>
      </c>
      <c r="EW1320">
        <v>59</v>
      </c>
      <c r="EX1320" t="s">
        <v>305</v>
      </c>
      <c r="EY1320" t="s">
        <v>169</v>
      </c>
      <c r="EZ1320">
        <v>1024</v>
      </c>
      <c r="FA1320">
        <v>-115</v>
      </c>
      <c r="FB1320">
        <v>165</v>
      </c>
    </row>
    <row r="1321" spans="1:158" x14ac:dyDescent="0.35">
      <c r="A1321">
        <v>100</v>
      </c>
      <c r="B1321">
        <v>100</v>
      </c>
      <c r="C1321">
        <v>1214</v>
      </c>
      <c r="D1321">
        <v>1214</v>
      </c>
      <c r="E1321" t="s">
        <v>155</v>
      </c>
      <c r="F1321" t="s">
        <v>156</v>
      </c>
      <c r="G1321" t="s">
        <v>156</v>
      </c>
      <c r="H1321" t="s">
        <v>156</v>
      </c>
      <c r="I1321">
        <v>0</v>
      </c>
      <c r="J1321" t="s">
        <v>157</v>
      </c>
      <c r="K1321">
        <v>1</v>
      </c>
      <c r="L1321" t="s">
        <v>154</v>
      </c>
      <c r="M1321" t="s">
        <v>154</v>
      </c>
      <c r="N1321" t="s">
        <v>154</v>
      </c>
      <c r="O1321">
        <v>1</v>
      </c>
      <c r="P1321" t="s">
        <v>154</v>
      </c>
      <c r="Q1321" t="s">
        <v>154</v>
      </c>
      <c r="R1321" t="s">
        <v>301</v>
      </c>
      <c r="S1321">
        <v>0</v>
      </c>
      <c r="T1321">
        <v>3</v>
      </c>
      <c r="U1321">
        <v>0</v>
      </c>
      <c r="V1321">
        <v>59</v>
      </c>
      <c r="W1321">
        <v>59</v>
      </c>
      <c r="X1321">
        <v>3</v>
      </c>
      <c r="Y1321">
        <v>59</v>
      </c>
      <c r="Z1321">
        <v>27</v>
      </c>
      <c r="AA1321">
        <v>0</v>
      </c>
      <c r="AB1321">
        <v>27</v>
      </c>
      <c r="AC1321">
        <v>3</v>
      </c>
      <c r="AD1321">
        <v>3</v>
      </c>
      <c r="AE1321">
        <v>0</v>
      </c>
      <c r="AF1321">
        <v>0</v>
      </c>
      <c r="AG1321">
        <v>59</v>
      </c>
      <c r="AH1321">
        <v>3</v>
      </c>
      <c r="AI1321">
        <v>3</v>
      </c>
      <c r="AJ1321">
        <v>0</v>
      </c>
      <c r="AK1321">
        <v>59</v>
      </c>
      <c r="AL1321">
        <v>59</v>
      </c>
      <c r="AM1321">
        <v>87</v>
      </c>
      <c r="AN1321">
        <v>3</v>
      </c>
      <c r="AO1321">
        <v>3</v>
      </c>
      <c r="AP1321">
        <v>3</v>
      </c>
      <c r="AQ1321">
        <v>27</v>
      </c>
      <c r="AR1321">
        <v>27</v>
      </c>
      <c r="AS1321">
        <v>27</v>
      </c>
      <c r="AT1321">
        <v>3</v>
      </c>
      <c r="AU1321">
        <v>59</v>
      </c>
      <c r="AV1321">
        <v>27</v>
      </c>
      <c r="AW1321">
        <v>59</v>
      </c>
      <c r="AX1321">
        <v>0</v>
      </c>
      <c r="AY1321" t="s">
        <v>159</v>
      </c>
      <c r="AZ1321" t="s">
        <v>1455</v>
      </c>
      <c r="BA1321" t="s">
        <v>825</v>
      </c>
      <c r="BB1321" t="s">
        <v>1797</v>
      </c>
      <c r="BC1321" t="s">
        <v>163</v>
      </c>
      <c r="BD1321" t="b">
        <v>0</v>
      </c>
      <c r="BE1321">
        <v>5.08</v>
      </c>
      <c r="BF1321" t="b">
        <v>1</v>
      </c>
      <c r="BH1321" t="s">
        <v>164</v>
      </c>
      <c r="BI1321" t="s">
        <v>1798</v>
      </c>
      <c r="BJ1321" t="b">
        <v>0</v>
      </c>
      <c r="BK1321" t="s">
        <v>166</v>
      </c>
      <c r="BL1321" t="b">
        <v>0</v>
      </c>
      <c r="BM1321">
        <v>18</v>
      </c>
      <c r="BN1321" t="s">
        <v>167</v>
      </c>
      <c r="BO1321" t="s">
        <v>168</v>
      </c>
      <c r="BP1321" t="s">
        <v>167</v>
      </c>
      <c r="BQ1321" t="s">
        <v>169</v>
      </c>
      <c r="BR1321">
        <v>768</v>
      </c>
      <c r="BS1321" t="s">
        <v>156</v>
      </c>
      <c r="BT1321" t="s">
        <v>189</v>
      </c>
      <c r="BU1321" t="s">
        <v>315</v>
      </c>
      <c r="BV1321" t="s">
        <v>302</v>
      </c>
      <c r="BW1321">
        <v>59</v>
      </c>
      <c r="BX1321">
        <v>4</v>
      </c>
      <c r="BY1321">
        <v>0</v>
      </c>
      <c r="BZ1321">
        <v>6</v>
      </c>
      <c r="CA1321" t="s">
        <v>1799</v>
      </c>
      <c r="CB1321" t="s">
        <v>156</v>
      </c>
      <c r="CC1321">
        <v>7</v>
      </c>
      <c r="CD1321" t="b">
        <v>0</v>
      </c>
      <c r="CE1321" t="s">
        <v>172</v>
      </c>
      <c r="CF1321" t="s">
        <v>1800</v>
      </c>
      <c r="CG1321">
        <v>42</v>
      </c>
      <c r="CH1321">
        <v>0</v>
      </c>
      <c r="CI1321" t="s">
        <v>301</v>
      </c>
      <c r="CJ1321" t="s">
        <v>430</v>
      </c>
      <c r="CK1321" t="s">
        <v>430</v>
      </c>
      <c r="CL1321" t="s">
        <v>430</v>
      </c>
      <c r="CM1321" t="s">
        <v>430</v>
      </c>
      <c r="CN1321" t="s">
        <v>430</v>
      </c>
      <c r="CO1321" t="s">
        <v>301</v>
      </c>
      <c r="CP1321" t="s">
        <v>430</v>
      </c>
      <c r="CQ1321">
        <v>1</v>
      </c>
      <c r="CR1321">
        <v>2111</v>
      </c>
      <c r="CS1321">
        <f t="shared" si="89"/>
        <v>2111</v>
      </c>
      <c r="CT1321">
        <f t="shared" si="87"/>
        <v>1754.1666666666667</v>
      </c>
      <c r="CU1321">
        <f t="shared" si="88"/>
        <v>1027.8344964207615</v>
      </c>
      <c r="CV1321">
        <f t="shared" si="86"/>
        <v>2111</v>
      </c>
      <c r="CW1321">
        <v>46565</v>
      </c>
      <c r="CX1321">
        <v>5308</v>
      </c>
      <c r="CY1321">
        <v>869</v>
      </c>
      <c r="CZ1321">
        <v>813</v>
      </c>
      <c r="DA1321">
        <v>8173</v>
      </c>
      <c r="DB1321">
        <v>2111</v>
      </c>
      <c r="DC1321">
        <v>14899</v>
      </c>
      <c r="DD1321">
        <v>4414</v>
      </c>
      <c r="DE1321">
        <v>2</v>
      </c>
      <c r="DF1321" t="s">
        <v>156</v>
      </c>
      <c r="DG1321">
        <v>1024</v>
      </c>
      <c r="DH1321">
        <v>2</v>
      </c>
      <c r="DI1321">
        <v>48000</v>
      </c>
      <c r="DJ1321">
        <v>-16</v>
      </c>
      <c r="DK1321" t="s">
        <v>176</v>
      </c>
      <c r="DL1321">
        <v>13</v>
      </c>
      <c r="DM1321" t="s">
        <v>177</v>
      </c>
      <c r="DN1321">
        <v>335753</v>
      </c>
      <c r="DO1321">
        <v>330442</v>
      </c>
      <c r="DP1321">
        <v>11035</v>
      </c>
      <c r="DQ1321">
        <v>831640</v>
      </c>
      <c r="DR1321">
        <v>833755</v>
      </c>
      <c r="DS1321">
        <v>330433</v>
      </c>
      <c r="DT1321">
        <v>831640</v>
      </c>
      <c r="DU1321">
        <v>326017</v>
      </c>
      <c r="DV1321" t="s">
        <v>158</v>
      </c>
      <c r="DW1321">
        <v>321896</v>
      </c>
      <c r="DX1321">
        <v>261772</v>
      </c>
      <c r="DY1321">
        <v>277648</v>
      </c>
      <c r="DZ1321">
        <v>2851</v>
      </c>
      <c r="EA1321">
        <v>2715</v>
      </c>
      <c r="EB1321">
        <v>830887</v>
      </c>
      <c r="EC1321">
        <v>261771</v>
      </c>
      <c r="ED1321">
        <v>261771</v>
      </c>
      <c r="EE1321">
        <v>2848</v>
      </c>
      <c r="EF1321">
        <v>837702</v>
      </c>
      <c r="EG1321">
        <v>835755</v>
      </c>
      <c r="EH1321">
        <v>839814</v>
      </c>
      <c r="EI1321">
        <v>262641</v>
      </c>
      <c r="EJ1321">
        <v>278461</v>
      </c>
      <c r="EK1321">
        <v>262746</v>
      </c>
      <c r="EL1321">
        <v>326017</v>
      </c>
      <c r="EM1321">
        <v>323896</v>
      </c>
      <c r="EN1321">
        <v>330432</v>
      </c>
      <c r="EO1321" t="s">
        <v>158</v>
      </c>
      <c r="EP1321">
        <v>837702</v>
      </c>
      <c r="EQ1321">
        <v>321891</v>
      </c>
      <c r="ER1321">
        <v>830886</v>
      </c>
      <c r="ES1321">
        <v>382319</v>
      </c>
      <c r="ET1321" t="s">
        <v>178</v>
      </c>
      <c r="EU1321">
        <v>60</v>
      </c>
      <c r="EV1321" t="s">
        <v>1899</v>
      </c>
      <c r="EW1321">
        <v>60</v>
      </c>
      <c r="EX1321" t="s">
        <v>305</v>
      </c>
      <c r="EY1321" t="s">
        <v>169</v>
      </c>
      <c r="EZ1321">
        <v>1024</v>
      </c>
      <c r="FA1321">
        <v>-115</v>
      </c>
      <c r="FB1321">
        <v>165</v>
      </c>
    </row>
    <row r="1322" spans="1:158" x14ac:dyDescent="0.35">
      <c r="A1322">
        <v>100</v>
      </c>
      <c r="B1322">
        <v>100</v>
      </c>
      <c r="C1322">
        <v>1212</v>
      </c>
      <c r="D1322">
        <v>1212</v>
      </c>
      <c r="E1322" t="s">
        <v>155</v>
      </c>
      <c r="F1322" t="s">
        <v>156</v>
      </c>
      <c r="G1322" t="s">
        <v>156</v>
      </c>
      <c r="H1322" t="s">
        <v>156</v>
      </c>
      <c r="I1322">
        <v>0</v>
      </c>
      <c r="J1322" t="s">
        <v>157</v>
      </c>
      <c r="K1322">
        <v>1</v>
      </c>
      <c r="L1322" t="s">
        <v>154</v>
      </c>
      <c r="M1322" t="s">
        <v>154</v>
      </c>
      <c r="N1322" t="s">
        <v>154</v>
      </c>
      <c r="O1322">
        <v>1</v>
      </c>
      <c r="P1322" t="s">
        <v>154</v>
      </c>
      <c r="Q1322" t="s">
        <v>154</v>
      </c>
      <c r="R1322" t="s">
        <v>301</v>
      </c>
      <c r="S1322">
        <v>0</v>
      </c>
      <c r="T1322">
        <v>3</v>
      </c>
      <c r="U1322">
        <v>0</v>
      </c>
      <c r="V1322">
        <v>60</v>
      </c>
      <c r="W1322">
        <v>60</v>
      </c>
      <c r="X1322">
        <v>3</v>
      </c>
      <c r="Y1322">
        <v>60</v>
      </c>
      <c r="Z1322">
        <v>27</v>
      </c>
      <c r="AA1322">
        <v>0</v>
      </c>
      <c r="AB1322">
        <v>27</v>
      </c>
      <c r="AC1322">
        <v>3</v>
      </c>
      <c r="AD1322">
        <v>3</v>
      </c>
      <c r="AE1322">
        <v>0</v>
      </c>
      <c r="AF1322">
        <v>0</v>
      </c>
      <c r="AG1322">
        <v>60</v>
      </c>
      <c r="AH1322">
        <v>3</v>
      </c>
      <c r="AI1322">
        <v>3</v>
      </c>
      <c r="AJ1322">
        <v>0</v>
      </c>
      <c r="AK1322">
        <v>60</v>
      </c>
      <c r="AL1322">
        <v>60</v>
      </c>
      <c r="AM1322">
        <v>88</v>
      </c>
      <c r="AN1322">
        <v>3</v>
      </c>
      <c r="AO1322">
        <v>3</v>
      </c>
      <c r="AP1322">
        <v>3</v>
      </c>
      <c r="AQ1322">
        <v>27</v>
      </c>
      <c r="AR1322">
        <v>27</v>
      </c>
      <c r="AS1322">
        <v>27</v>
      </c>
      <c r="AT1322">
        <v>3</v>
      </c>
      <c r="AU1322">
        <v>60</v>
      </c>
      <c r="AV1322">
        <v>27</v>
      </c>
      <c r="AW1322">
        <v>60</v>
      </c>
      <c r="AX1322">
        <v>0</v>
      </c>
      <c r="AY1322" t="s">
        <v>159</v>
      </c>
      <c r="AZ1322" t="s">
        <v>1455</v>
      </c>
      <c r="BA1322" t="s">
        <v>825</v>
      </c>
      <c r="BB1322" t="s">
        <v>1797</v>
      </c>
      <c r="BC1322" t="s">
        <v>163</v>
      </c>
      <c r="BD1322" t="b">
        <v>0</v>
      </c>
      <c r="BE1322">
        <v>2.85</v>
      </c>
      <c r="BF1322" t="b">
        <v>1</v>
      </c>
      <c r="BH1322" t="s">
        <v>164</v>
      </c>
      <c r="BI1322" t="s">
        <v>1798</v>
      </c>
      <c r="BJ1322" t="b">
        <v>0</v>
      </c>
      <c r="BK1322" t="s">
        <v>166</v>
      </c>
      <c r="BL1322" t="b">
        <v>0</v>
      </c>
      <c r="BM1322">
        <v>18</v>
      </c>
      <c r="BN1322" t="s">
        <v>167</v>
      </c>
      <c r="BO1322" t="s">
        <v>168</v>
      </c>
      <c r="BP1322" t="s">
        <v>167</v>
      </c>
      <c r="BQ1322" t="s">
        <v>169</v>
      </c>
      <c r="BR1322">
        <v>768</v>
      </c>
      <c r="BS1322" t="s">
        <v>156</v>
      </c>
      <c r="BT1322" t="s">
        <v>189</v>
      </c>
      <c r="BU1322" t="s">
        <v>316</v>
      </c>
      <c r="BV1322" t="s">
        <v>310</v>
      </c>
      <c r="BW1322">
        <v>60</v>
      </c>
      <c r="BX1322">
        <v>4</v>
      </c>
      <c r="BY1322">
        <v>0</v>
      </c>
      <c r="BZ1322">
        <v>6</v>
      </c>
      <c r="CA1322" t="s">
        <v>1799</v>
      </c>
      <c r="CB1322" t="s">
        <v>156</v>
      </c>
      <c r="CC1322">
        <v>7</v>
      </c>
      <c r="CD1322" t="b">
        <v>0</v>
      </c>
      <c r="CE1322" t="s">
        <v>172</v>
      </c>
      <c r="CF1322" t="s">
        <v>1800</v>
      </c>
      <c r="CG1322">
        <v>4</v>
      </c>
      <c r="CH1322">
        <v>0</v>
      </c>
      <c r="CI1322" t="s">
        <v>301</v>
      </c>
      <c r="CJ1322" t="s">
        <v>430</v>
      </c>
      <c r="CK1322" t="s">
        <v>430</v>
      </c>
      <c r="CL1322" t="s">
        <v>430</v>
      </c>
      <c r="CM1322" t="s">
        <v>430</v>
      </c>
      <c r="CN1322" t="s">
        <v>430</v>
      </c>
      <c r="CO1322" t="s">
        <v>301</v>
      </c>
      <c r="CP1322" t="s">
        <v>430</v>
      </c>
      <c r="CQ1322">
        <v>1</v>
      </c>
      <c r="CR1322">
        <v>1062</v>
      </c>
      <c r="CS1322">
        <f t="shared" si="89"/>
        <v>1062</v>
      </c>
      <c r="CT1322">
        <f t="shared" si="87"/>
        <v>1754.1666666666667</v>
      </c>
      <c r="CU1322">
        <f t="shared" si="88"/>
        <v>1027.8344964207615</v>
      </c>
      <c r="CV1322">
        <f t="shared" si="86"/>
        <v>1062</v>
      </c>
      <c r="CW1322">
        <v>46565</v>
      </c>
      <c r="CX1322">
        <v>5308</v>
      </c>
      <c r="CY1322">
        <v>869</v>
      </c>
      <c r="CZ1322">
        <v>813</v>
      </c>
      <c r="DA1322">
        <v>8173</v>
      </c>
      <c r="DB1322">
        <v>1062</v>
      </c>
      <c r="DC1322">
        <v>14899</v>
      </c>
      <c r="DD1322">
        <v>4414</v>
      </c>
      <c r="DE1322">
        <v>2</v>
      </c>
      <c r="DF1322" t="s">
        <v>156</v>
      </c>
      <c r="DG1322">
        <v>1024</v>
      </c>
      <c r="DH1322">
        <v>2</v>
      </c>
      <c r="DI1322">
        <v>48000</v>
      </c>
      <c r="DJ1322">
        <v>-16</v>
      </c>
      <c r="DK1322" t="s">
        <v>176</v>
      </c>
      <c r="DL1322">
        <v>13</v>
      </c>
      <c r="DM1322" t="s">
        <v>177</v>
      </c>
      <c r="DN1322">
        <v>335753</v>
      </c>
      <c r="DO1322">
        <v>330442</v>
      </c>
      <c r="DP1322">
        <v>11035</v>
      </c>
      <c r="DQ1322">
        <v>840585</v>
      </c>
      <c r="DR1322">
        <v>842543</v>
      </c>
      <c r="DS1322">
        <v>330433</v>
      </c>
      <c r="DT1322">
        <v>840585</v>
      </c>
      <c r="DU1322">
        <v>326017</v>
      </c>
      <c r="DV1322" t="s">
        <v>158</v>
      </c>
      <c r="DW1322">
        <v>321896</v>
      </c>
      <c r="DX1322">
        <v>261772</v>
      </c>
      <c r="DY1322">
        <v>277648</v>
      </c>
      <c r="DZ1322">
        <v>2851</v>
      </c>
      <c r="EA1322">
        <v>2715</v>
      </c>
      <c r="EB1322">
        <v>839832</v>
      </c>
      <c r="EC1322">
        <v>261771</v>
      </c>
      <c r="ED1322">
        <v>261771</v>
      </c>
      <c r="EE1322">
        <v>2848</v>
      </c>
      <c r="EF1322">
        <v>846131</v>
      </c>
      <c r="EG1322">
        <v>844543</v>
      </c>
      <c r="EH1322">
        <v>847194</v>
      </c>
      <c r="EI1322">
        <v>262641</v>
      </c>
      <c r="EJ1322">
        <v>278461</v>
      </c>
      <c r="EK1322">
        <v>262746</v>
      </c>
      <c r="EL1322">
        <v>326017</v>
      </c>
      <c r="EM1322">
        <v>323896</v>
      </c>
      <c r="EN1322">
        <v>330432</v>
      </c>
      <c r="EO1322" t="s">
        <v>158</v>
      </c>
      <c r="EP1322">
        <v>846131</v>
      </c>
      <c r="EQ1322">
        <v>321891</v>
      </c>
      <c r="ER1322">
        <v>839831</v>
      </c>
      <c r="ES1322">
        <v>382319</v>
      </c>
      <c r="ET1322" t="s">
        <v>178</v>
      </c>
      <c r="EU1322">
        <v>61</v>
      </c>
      <c r="EV1322" t="s">
        <v>1900</v>
      </c>
      <c r="EW1322">
        <v>61</v>
      </c>
      <c r="EX1322" t="s">
        <v>305</v>
      </c>
      <c r="EY1322" t="s">
        <v>169</v>
      </c>
      <c r="EZ1322">
        <v>1024</v>
      </c>
      <c r="FA1322">
        <v>-115</v>
      </c>
      <c r="FB1322">
        <v>165</v>
      </c>
    </row>
    <row r="1323" spans="1:158" x14ac:dyDescent="0.35">
      <c r="A1323">
        <v>100</v>
      </c>
      <c r="B1323">
        <v>100</v>
      </c>
      <c r="C1323">
        <v>1199</v>
      </c>
      <c r="D1323">
        <v>1199</v>
      </c>
      <c r="E1323" t="s">
        <v>155</v>
      </c>
      <c r="F1323" t="s">
        <v>156</v>
      </c>
      <c r="G1323" t="s">
        <v>156</v>
      </c>
      <c r="H1323" t="s">
        <v>156</v>
      </c>
      <c r="I1323">
        <v>0</v>
      </c>
      <c r="J1323" t="s">
        <v>157</v>
      </c>
      <c r="K1323">
        <v>1</v>
      </c>
      <c r="L1323" t="s">
        <v>154</v>
      </c>
      <c r="M1323" t="s">
        <v>154</v>
      </c>
      <c r="N1323" t="s">
        <v>154</v>
      </c>
      <c r="O1323">
        <v>1</v>
      </c>
      <c r="P1323" t="s">
        <v>154</v>
      </c>
      <c r="Q1323" t="s">
        <v>154</v>
      </c>
      <c r="R1323" t="s">
        <v>306</v>
      </c>
      <c r="S1323">
        <v>0</v>
      </c>
      <c r="T1323">
        <v>3</v>
      </c>
      <c r="U1323">
        <v>0</v>
      </c>
      <c r="V1323">
        <v>61</v>
      </c>
      <c r="W1323">
        <v>61</v>
      </c>
      <c r="X1323">
        <v>3</v>
      </c>
      <c r="Y1323">
        <v>61</v>
      </c>
      <c r="Z1323">
        <v>27</v>
      </c>
      <c r="AA1323">
        <v>0</v>
      </c>
      <c r="AB1323">
        <v>27</v>
      </c>
      <c r="AC1323">
        <v>3</v>
      </c>
      <c r="AD1323">
        <v>3</v>
      </c>
      <c r="AE1323">
        <v>0</v>
      </c>
      <c r="AF1323">
        <v>0</v>
      </c>
      <c r="AG1323">
        <v>61</v>
      </c>
      <c r="AH1323">
        <v>3</v>
      </c>
      <c r="AI1323">
        <v>3</v>
      </c>
      <c r="AJ1323">
        <v>0</v>
      </c>
      <c r="AK1323">
        <v>61</v>
      </c>
      <c r="AL1323">
        <v>61</v>
      </c>
      <c r="AM1323">
        <v>89</v>
      </c>
      <c r="AN1323">
        <v>3</v>
      </c>
      <c r="AO1323">
        <v>3</v>
      </c>
      <c r="AP1323">
        <v>3</v>
      </c>
      <c r="AQ1323">
        <v>27</v>
      </c>
      <c r="AR1323">
        <v>27</v>
      </c>
      <c r="AS1323">
        <v>27</v>
      </c>
      <c r="AT1323">
        <v>3</v>
      </c>
      <c r="AU1323">
        <v>61</v>
      </c>
      <c r="AV1323">
        <v>27</v>
      </c>
      <c r="AW1323">
        <v>61</v>
      </c>
      <c r="AX1323">
        <v>0</v>
      </c>
      <c r="AY1323" t="s">
        <v>159</v>
      </c>
      <c r="AZ1323" t="s">
        <v>1455</v>
      </c>
      <c r="BA1323" t="s">
        <v>825</v>
      </c>
      <c r="BB1323" t="s">
        <v>1797</v>
      </c>
      <c r="BC1323" t="s">
        <v>163</v>
      </c>
      <c r="BD1323" t="b">
        <v>0</v>
      </c>
      <c r="BE1323" t="s">
        <v>167</v>
      </c>
      <c r="BF1323" t="b">
        <v>1</v>
      </c>
      <c r="BH1323" t="s">
        <v>164</v>
      </c>
      <c r="BI1323" t="s">
        <v>1798</v>
      </c>
      <c r="BJ1323" t="b">
        <v>0</v>
      </c>
      <c r="BK1323" t="s">
        <v>166</v>
      </c>
      <c r="BL1323" t="b">
        <v>0</v>
      </c>
      <c r="BM1323">
        <v>18</v>
      </c>
      <c r="BN1323" t="s">
        <v>167</v>
      </c>
      <c r="BO1323" t="s">
        <v>168</v>
      </c>
      <c r="BP1323" t="s">
        <v>167</v>
      </c>
      <c r="BQ1323" t="s">
        <v>169</v>
      </c>
      <c r="BR1323">
        <v>768</v>
      </c>
      <c r="BS1323" t="s">
        <v>156</v>
      </c>
      <c r="BT1323" t="s">
        <v>189</v>
      </c>
      <c r="BU1323" t="s">
        <v>310</v>
      </c>
      <c r="BV1323" t="s">
        <v>334</v>
      </c>
      <c r="BW1323">
        <v>61</v>
      </c>
      <c r="BX1323">
        <v>4</v>
      </c>
      <c r="BY1323">
        <v>0</v>
      </c>
      <c r="BZ1323">
        <v>6</v>
      </c>
      <c r="CA1323" t="s">
        <v>1799</v>
      </c>
      <c r="CB1323" t="s">
        <v>156</v>
      </c>
      <c r="CC1323">
        <v>7</v>
      </c>
      <c r="CD1323" t="b">
        <v>0</v>
      </c>
      <c r="CE1323" t="s">
        <v>172</v>
      </c>
      <c r="CF1323" t="s">
        <v>1800</v>
      </c>
      <c r="CG1323">
        <v>58</v>
      </c>
      <c r="CH1323">
        <v>0</v>
      </c>
      <c r="CI1323" t="s">
        <v>306</v>
      </c>
      <c r="CJ1323" t="s">
        <v>430</v>
      </c>
      <c r="CK1323" t="s">
        <v>430</v>
      </c>
      <c r="CL1323" t="s">
        <v>430</v>
      </c>
      <c r="CM1323" t="s">
        <v>430</v>
      </c>
      <c r="CN1323" t="s">
        <v>430</v>
      </c>
      <c r="CO1323" t="s">
        <v>306</v>
      </c>
      <c r="CP1323" t="s">
        <v>430</v>
      </c>
      <c r="CQ1323">
        <v>1</v>
      </c>
      <c r="CR1323">
        <v>387</v>
      </c>
      <c r="CS1323" t="str">
        <f t="shared" si="89"/>
        <v>-</v>
      </c>
      <c r="CT1323">
        <f t="shared" si="87"/>
        <v>1754.1666666666667</v>
      </c>
      <c r="CU1323">
        <f t="shared" si="88"/>
        <v>1027.8344964207615</v>
      </c>
      <c r="CV1323" t="str">
        <f t="shared" si="86"/>
        <v>-</v>
      </c>
      <c r="CW1323">
        <v>46565</v>
      </c>
      <c r="CX1323">
        <v>5308</v>
      </c>
      <c r="CY1323">
        <v>869</v>
      </c>
      <c r="CZ1323">
        <v>813</v>
      </c>
      <c r="DA1323">
        <v>8173</v>
      </c>
      <c r="DB1323">
        <v>387</v>
      </c>
      <c r="DC1323">
        <v>14899</v>
      </c>
      <c r="DD1323">
        <v>4414</v>
      </c>
      <c r="DE1323">
        <v>2</v>
      </c>
      <c r="DF1323" t="s">
        <v>156</v>
      </c>
      <c r="DG1323">
        <v>1024</v>
      </c>
      <c r="DH1323">
        <v>2</v>
      </c>
      <c r="DI1323">
        <v>48000</v>
      </c>
      <c r="DJ1323">
        <v>-16</v>
      </c>
      <c r="DK1323" t="s">
        <v>176</v>
      </c>
      <c r="DL1323">
        <v>13</v>
      </c>
      <c r="DM1323" t="s">
        <v>177</v>
      </c>
      <c r="DN1323">
        <v>335753</v>
      </c>
      <c r="DO1323">
        <v>330442</v>
      </c>
      <c r="DP1323">
        <v>11035</v>
      </c>
      <c r="DQ1323">
        <v>847966</v>
      </c>
      <c r="DR1323">
        <v>849557</v>
      </c>
      <c r="DS1323">
        <v>330433</v>
      </c>
      <c r="DT1323">
        <v>847966</v>
      </c>
      <c r="DU1323">
        <v>326017</v>
      </c>
      <c r="DV1323" t="s">
        <v>158</v>
      </c>
      <c r="DW1323">
        <v>321896</v>
      </c>
      <c r="DX1323">
        <v>261772</v>
      </c>
      <c r="DY1323">
        <v>277648</v>
      </c>
      <c r="DZ1323">
        <v>2851</v>
      </c>
      <c r="EA1323">
        <v>2715</v>
      </c>
      <c r="EB1323">
        <v>847213</v>
      </c>
      <c r="EC1323">
        <v>261771</v>
      </c>
      <c r="ED1323">
        <v>261771</v>
      </c>
      <c r="EE1323">
        <v>2848</v>
      </c>
      <c r="EF1323">
        <v>853422</v>
      </c>
      <c r="EG1323">
        <v>851557</v>
      </c>
      <c r="EH1323">
        <v>853812</v>
      </c>
      <c r="EI1323">
        <v>262641</v>
      </c>
      <c r="EJ1323">
        <v>278461</v>
      </c>
      <c r="EK1323">
        <v>262746</v>
      </c>
      <c r="EL1323">
        <v>326017</v>
      </c>
      <c r="EM1323">
        <v>323896</v>
      </c>
      <c r="EN1323">
        <v>330432</v>
      </c>
      <c r="EO1323" t="s">
        <v>158</v>
      </c>
      <c r="EP1323">
        <v>853422</v>
      </c>
      <c r="EQ1323">
        <v>321891</v>
      </c>
      <c r="ER1323">
        <v>847212</v>
      </c>
      <c r="ES1323">
        <v>382319</v>
      </c>
      <c r="ET1323" t="s">
        <v>178</v>
      </c>
      <c r="EU1323">
        <v>62</v>
      </c>
      <c r="EV1323" t="s">
        <v>1901</v>
      </c>
      <c r="EW1323">
        <v>62</v>
      </c>
      <c r="EX1323" t="s">
        <v>309</v>
      </c>
      <c r="EY1323" t="s">
        <v>169</v>
      </c>
      <c r="EZ1323">
        <v>1024</v>
      </c>
      <c r="FA1323">
        <v>-115</v>
      </c>
      <c r="FB1323">
        <v>165</v>
      </c>
    </row>
    <row r="1324" spans="1:158" x14ac:dyDescent="0.35">
      <c r="A1324">
        <v>100</v>
      </c>
      <c r="B1324">
        <v>100</v>
      </c>
      <c r="C1324">
        <v>1195</v>
      </c>
      <c r="D1324">
        <v>1195</v>
      </c>
      <c r="E1324" t="s">
        <v>155</v>
      </c>
      <c r="F1324" t="s">
        <v>156</v>
      </c>
      <c r="G1324" t="s">
        <v>156</v>
      </c>
      <c r="H1324" t="s">
        <v>156</v>
      </c>
      <c r="I1324">
        <v>0</v>
      </c>
      <c r="J1324" t="s">
        <v>157</v>
      </c>
      <c r="K1324">
        <v>1</v>
      </c>
      <c r="L1324" t="s">
        <v>154</v>
      </c>
      <c r="M1324" t="s">
        <v>154</v>
      </c>
      <c r="N1324" t="s">
        <v>154</v>
      </c>
      <c r="O1324">
        <v>1</v>
      </c>
      <c r="P1324" t="s">
        <v>154</v>
      </c>
      <c r="Q1324" t="s">
        <v>154</v>
      </c>
      <c r="R1324" t="s">
        <v>301</v>
      </c>
      <c r="S1324">
        <v>0</v>
      </c>
      <c r="T1324">
        <v>3</v>
      </c>
      <c r="U1324">
        <v>0</v>
      </c>
      <c r="V1324">
        <v>62</v>
      </c>
      <c r="W1324">
        <v>62</v>
      </c>
      <c r="X1324">
        <v>3</v>
      </c>
      <c r="Y1324">
        <v>62</v>
      </c>
      <c r="Z1324">
        <v>27</v>
      </c>
      <c r="AA1324">
        <v>0</v>
      </c>
      <c r="AB1324">
        <v>27</v>
      </c>
      <c r="AC1324">
        <v>3</v>
      </c>
      <c r="AD1324">
        <v>3</v>
      </c>
      <c r="AE1324">
        <v>0</v>
      </c>
      <c r="AF1324">
        <v>0</v>
      </c>
      <c r="AG1324">
        <v>62</v>
      </c>
      <c r="AH1324">
        <v>3</v>
      </c>
      <c r="AI1324">
        <v>3</v>
      </c>
      <c r="AJ1324">
        <v>0</v>
      </c>
      <c r="AK1324">
        <v>62</v>
      </c>
      <c r="AL1324">
        <v>62</v>
      </c>
      <c r="AM1324">
        <v>90</v>
      </c>
      <c r="AN1324">
        <v>3</v>
      </c>
      <c r="AO1324">
        <v>3</v>
      </c>
      <c r="AP1324">
        <v>3</v>
      </c>
      <c r="AQ1324">
        <v>27</v>
      </c>
      <c r="AR1324">
        <v>27</v>
      </c>
      <c r="AS1324">
        <v>27</v>
      </c>
      <c r="AT1324">
        <v>3</v>
      </c>
      <c r="AU1324">
        <v>62</v>
      </c>
      <c r="AV1324">
        <v>27</v>
      </c>
      <c r="AW1324">
        <v>62</v>
      </c>
      <c r="AX1324">
        <v>0</v>
      </c>
      <c r="AY1324" t="s">
        <v>159</v>
      </c>
      <c r="AZ1324" t="s">
        <v>1455</v>
      </c>
      <c r="BA1324" t="s">
        <v>825</v>
      </c>
      <c r="BB1324" t="s">
        <v>1797</v>
      </c>
      <c r="BC1324" t="s">
        <v>163</v>
      </c>
      <c r="BD1324" t="b">
        <v>0</v>
      </c>
      <c r="BE1324">
        <v>5.21</v>
      </c>
      <c r="BF1324" t="b">
        <v>1</v>
      </c>
      <c r="BH1324" t="s">
        <v>164</v>
      </c>
      <c r="BI1324" t="s">
        <v>1798</v>
      </c>
      <c r="BJ1324" t="b">
        <v>0</v>
      </c>
      <c r="BK1324" t="s">
        <v>166</v>
      </c>
      <c r="BL1324" t="b">
        <v>0</v>
      </c>
      <c r="BM1324">
        <v>18</v>
      </c>
      <c r="BN1324" t="s">
        <v>167</v>
      </c>
      <c r="BO1324" t="s">
        <v>168</v>
      </c>
      <c r="BP1324" t="s">
        <v>167</v>
      </c>
      <c r="BQ1324" t="s">
        <v>169</v>
      </c>
      <c r="BR1324">
        <v>768</v>
      </c>
      <c r="BS1324" t="s">
        <v>156</v>
      </c>
      <c r="BT1324" t="s">
        <v>189</v>
      </c>
      <c r="BU1324" t="s">
        <v>315</v>
      </c>
      <c r="BV1324" t="s">
        <v>327</v>
      </c>
      <c r="BW1324">
        <v>62</v>
      </c>
      <c r="BX1324">
        <v>4</v>
      </c>
      <c r="BY1324">
        <v>0</v>
      </c>
      <c r="BZ1324">
        <v>6</v>
      </c>
      <c r="CA1324" t="s">
        <v>1799</v>
      </c>
      <c r="CB1324" t="s">
        <v>156</v>
      </c>
      <c r="CC1324">
        <v>7</v>
      </c>
      <c r="CD1324" t="b">
        <v>0</v>
      </c>
      <c r="CE1324" t="s">
        <v>172</v>
      </c>
      <c r="CF1324" t="s">
        <v>1800</v>
      </c>
      <c r="CG1324">
        <v>40</v>
      </c>
      <c r="CH1324">
        <v>0</v>
      </c>
      <c r="CI1324" t="s">
        <v>301</v>
      </c>
      <c r="CJ1324" t="s">
        <v>430</v>
      </c>
      <c r="CK1324" t="s">
        <v>430</v>
      </c>
      <c r="CL1324" t="s">
        <v>430</v>
      </c>
      <c r="CM1324" t="s">
        <v>430</v>
      </c>
      <c r="CN1324" t="s">
        <v>430</v>
      </c>
      <c r="CO1324" t="s">
        <v>301</v>
      </c>
      <c r="CP1324" t="s">
        <v>430</v>
      </c>
      <c r="CQ1324">
        <v>1</v>
      </c>
      <c r="CR1324">
        <v>948</v>
      </c>
      <c r="CS1324">
        <f t="shared" si="89"/>
        <v>948</v>
      </c>
      <c r="CT1324">
        <f t="shared" si="87"/>
        <v>1754.1666666666667</v>
      </c>
      <c r="CU1324">
        <f t="shared" si="88"/>
        <v>1027.8344964207615</v>
      </c>
      <c r="CV1324">
        <f t="shared" si="86"/>
        <v>948</v>
      </c>
      <c r="CW1324">
        <v>46565</v>
      </c>
      <c r="CX1324">
        <v>5308</v>
      </c>
      <c r="CY1324">
        <v>869</v>
      </c>
      <c r="CZ1324">
        <v>813</v>
      </c>
      <c r="DA1324">
        <v>8173</v>
      </c>
      <c r="DB1324">
        <v>948</v>
      </c>
      <c r="DC1324">
        <v>14899</v>
      </c>
      <c r="DD1324">
        <v>4414</v>
      </c>
      <c r="DE1324">
        <v>2</v>
      </c>
      <c r="DF1324" t="s">
        <v>156</v>
      </c>
      <c r="DG1324">
        <v>1024</v>
      </c>
      <c r="DH1324">
        <v>2</v>
      </c>
      <c r="DI1324">
        <v>48000</v>
      </c>
      <c r="DJ1324">
        <v>-16</v>
      </c>
      <c r="DK1324" t="s">
        <v>176</v>
      </c>
      <c r="DL1324">
        <v>13</v>
      </c>
      <c r="DM1324" t="s">
        <v>177</v>
      </c>
      <c r="DN1324">
        <v>335753</v>
      </c>
      <c r="DO1324">
        <v>330442</v>
      </c>
      <c r="DP1324">
        <v>11035</v>
      </c>
      <c r="DQ1324">
        <v>854609</v>
      </c>
      <c r="DR1324">
        <v>856732</v>
      </c>
      <c r="DS1324">
        <v>330433</v>
      </c>
      <c r="DT1324">
        <v>854609</v>
      </c>
      <c r="DU1324">
        <v>326017</v>
      </c>
      <c r="DV1324" t="s">
        <v>158</v>
      </c>
      <c r="DW1324">
        <v>321896</v>
      </c>
      <c r="DX1324">
        <v>261772</v>
      </c>
      <c r="DY1324">
        <v>277648</v>
      </c>
      <c r="DZ1324">
        <v>2851</v>
      </c>
      <c r="EA1324">
        <v>2715</v>
      </c>
      <c r="EB1324">
        <v>853856</v>
      </c>
      <c r="EC1324">
        <v>261771</v>
      </c>
      <c r="ED1324">
        <v>261771</v>
      </c>
      <c r="EE1324">
        <v>2848</v>
      </c>
      <c r="EF1324">
        <v>860736</v>
      </c>
      <c r="EG1324">
        <v>858732</v>
      </c>
      <c r="EH1324">
        <v>861685</v>
      </c>
      <c r="EI1324">
        <v>262641</v>
      </c>
      <c r="EJ1324">
        <v>278461</v>
      </c>
      <c r="EK1324">
        <v>262746</v>
      </c>
      <c r="EL1324">
        <v>326017</v>
      </c>
      <c r="EM1324">
        <v>323896</v>
      </c>
      <c r="EN1324">
        <v>330432</v>
      </c>
      <c r="EO1324" t="s">
        <v>158</v>
      </c>
      <c r="EP1324">
        <v>860736</v>
      </c>
      <c r="EQ1324">
        <v>321891</v>
      </c>
      <c r="ER1324">
        <v>853854</v>
      </c>
      <c r="ES1324">
        <v>382319</v>
      </c>
      <c r="ET1324" t="s">
        <v>178</v>
      </c>
      <c r="EU1324">
        <v>63</v>
      </c>
      <c r="EV1324" t="s">
        <v>1902</v>
      </c>
      <c r="EW1324">
        <v>63</v>
      </c>
      <c r="EX1324" t="s">
        <v>305</v>
      </c>
      <c r="EY1324" t="s">
        <v>169</v>
      </c>
      <c r="EZ1324">
        <v>1024</v>
      </c>
      <c r="FA1324">
        <v>-115</v>
      </c>
      <c r="FB1324">
        <v>165</v>
      </c>
    </row>
    <row r="1325" spans="1:158" x14ac:dyDescent="0.35">
      <c r="A1325">
        <v>100</v>
      </c>
      <c r="B1325">
        <v>100</v>
      </c>
      <c r="C1325">
        <v>1182</v>
      </c>
      <c r="D1325">
        <v>1182</v>
      </c>
      <c r="E1325" t="s">
        <v>155</v>
      </c>
      <c r="F1325" t="s">
        <v>156</v>
      </c>
      <c r="G1325" t="s">
        <v>156</v>
      </c>
      <c r="H1325" t="s">
        <v>156</v>
      </c>
      <c r="I1325">
        <v>0</v>
      </c>
      <c r="J1325" t="s">
        <v>157</v>
      </c>
      <c r="K1325">
        <v>1</v>
      </c>
      <c r="L1325" t="s">
        <v>154</v>
      </c>
      <c r="M1325" t="s">
        <v>154</v>
      </c>
      <c r="N1325" t="s">
        <v>154</v>
      </c>
      <c r="O1325">
        <v>1</v>
      </c>
      <c r="P1325" t="s">
        <v>154</v>
      </c>
      <c r="Q1325" t="s">
        <v>154</v>
      </c>
      <c r="R1325" t="s">
        <v>306</v>
      </c>
      <c r="S1325">
        <v>0</v>
      </c>
      <c r="T1325">
        <v>3</v>
      </c>
      <c r="U1325">
        <v>0</v>
      </c>
      <c r="V1325">
        <v>63</v>
      </c>
      <c r="W1325">
        <v>63</v>
      </c>
      <c r="X1325">
        <v>3</v>
      </c>
      <c r="Y1325">
        <v>63</v>
      </c>
      <c r="Z1325">
        <v>27</v>
      </c>
      <c r="AA1325">
        <v>0</v>
      </c>
      <c r="AB1325">
        <v>27</v>
      </c>
      <c r="AC1325">
        <v>3</v>
      </c>
      <c r="AD1325">
        <v>3</v>
      </c>
      <c r="AE1325">
        <v>0</v>
      </c>
      <c r="AF1325">
        <v>0</v>
      </c>
      <c r="AG1325">
        <v>63</v>
      </c>
      <c r="AH1325">
        <v>3</v>
      </c>
      <c r="AI1325">
        <v>3</v>
      </c>
      <c r="AJ1325">
        <v>0</v>
      </c>
      <c r="AK1325">
        <v>63</v>
      </c>
      <c r="AL1325">
        <v>63</v>
      </c>
      <c r="AM1325">
        <v>91</v>
      </c>
      <c r="AN1325">
        <v>3</v>
      </c>
      <c r="AO1325">
        <v>3</v>
      </c>
      <c r="AP1325">
        <v>3</v>
      </c>
      <c r="AQ1325">
        <v>27</v>
      </c>
      <c r="AR1325">
        <v>27</v>
      </c>
      <c r="AS1325">
        <v>27</v>
      </c>
      <c r="AT1325">
        <v>3</v>
      </c>
      <c r="AU1325">
        <v>63</v>
      </c>
      <c r="AV1325">
        <v>27</v>
      </c>
      <c r="AW1325">
        <v>63</v>
      </c>
      <c r="AX1325">
        <v>0</v>
      </c>
      <c r="AY1325" t="s">
        <v>159</v>
      </c>
      <c r="AZ1325" t="s">
        <v>1455</v>
      </c>
      <c r="BA1325" t="s">
        <v>825</v>
      </c>
      <c r="BB1325" t="s">
        <v>1797</v>
      </c>
      <c r="BC1325" t="s">
        <v>163</v>
      </c>
      <c r="BD1325" t="b">
        <v>0</v>
      </c>
      <c r="BE1325" t="s">
        <v>167</v>
      </c>
      <c r="BF1325" t="b">
        <v>1</v>
      </c>
      <c r="BH1325" t="s">
        <v>164</v>
      </c>
      <c r="BI1325" t="s">
        <v>1798</v>
      </c>
      <c r="BJ1325" t="b">
        <v>0</v>
      </c>
      <c r="BK1325" t="s">
        <v>166</v>
      </c>
      <c r="BL1325" t="b">
        <v>0</v>
      </c>
      <c r="BM1325">
        <v>18</v>
      </c>
      <c r="BN1325" t="s">
        <v>167</v>
      </c>
      <c r="BO1325" t="s">
        <v>168</v>
      </c>
      <c r="BP1325" t="s">
        <v>167</v>
      </c>
      <c r="BQ1325" t="s">
        <v>169</v>
      </c>
      <c r="BR1325">
        <v>768</v>
      </c>
      <c r="BS1325" t="s">
        <v>156</v>
      </c>
      <c r="BT1325" t="s">
        <v>189</v>
      </c>
      <c r="BU1325" t="s">
        <v>310</v>
      </c>
      <c r="BV1325" t="s">
        <v>313</v>
      </c>
      <c r="BW1325">
        <v>63</v>
      </c>
      <c r="BX1325">
        <v>4</v>
      </c>
      <c r="BY1325">
        <v>0</v>
      </c>
      <c r="BZ1325">
        <v>6</v>
      </c>
      <c r="CA1325" t="s">
        <v>1799</v>
      </c>
      <c r="CB1325" t="s">
        <v>156</v>
      </c>
      <c r="CC1325">
        <v>7</v>
      </c>
      <c r="CD1325" t="b">
        <v>0</v>
      </c>
      <c r="CE1325" t="s">
        <v>172</v>
      </c>
      <c r="CF1325" t="s">
        <v>1800</v>
      </c>
      <c r="CG1325">
        <v>76</v>
      </c>
      <c r="CH1325">
        <v>0</v>
      </c>
      <c r="CI1325" t="s">
        <v>306</v>
      </c>
      <c r="CJ1325" t="s">
        <v>430</v>
      </c>
      <c r="CK1325" t="s">
        <v>430</v>
      </c>
      <c r="CL1325" t="s">
        <v>430</v>
      </c>
      <c r="CM1325" t="s">
        <v>430</v>
      </c>
      <c r="CN1325" t="s">
        <v>430</v>
      </c>
      <c r="CO1325" t="s">
        <v>306</v>
      </c>
      <c r="CP1325" t="s">
        <v>430</v>
      </c>
      <c r="CQ1325">
        <v>1</v>
      </c>
      <c r="CR1325">
        <v>403</v>
      </c>
      <c r="CS1325" t="str">
        <f t="shared" si="89"/>
        <v>-</v>
      </c>
      <c r="CT1325">
        <f t="shared" si="87"/>
        <v>1754.1666666666667</v>
      </c>
      <c r="CU1325">
        <f t="shared" si="88"/>
        <v>1027.8344964207615</v>
      </c>
      <c r="CV1325" t="str">
        <f t="shared" si="86"/>
        <v>-</v>
      </c>
      <c r="CW1325">
        <v>46565</v>
      </c>
      <c r="CX1325">
        <v>5308</v>
      </c>
      <c r="CY1325">
        <v>869</v>
      </c>
      <c r="CZ1325">
        <v>813</v>
      </c>
      <c r="DA1325">
        <v>8173</v>
      </c>
      <c r="DB1325">
        <v>403</v>
      </c>
      <c r="DC1325">
        <v>14899</v>
      </c>
      <c r="DD1325">
        <v>4414</v>
      </c>
      <c r="DE1325">
        <v>2</v>
      </c>
      <c r="DF1325" t="s">
        <v>156</v>
      </c>
      <c r="DG1325">
        <v>1024</v>
      </c>
      <c r="DH1325">
        <v>2</v>
      </c>
      <c r="DI1325">
        <v>48000</v>
      </c>
      <c r="DJ1325">
        <v>-16</v>
      </c>
      <c r="DK1325" t="s">
        <v>176</v>
      </c>
      <c r="DL1325">
        <v>13</v>
      </c>
      <c r="DM1325" t="s">
        <v>177</v>
      </c>
      <c r="DN1325">
        <v>335753</v>
      </c>
      <c r="DO1325">
        <v>330442</v>
      </c>
      <c r="DP1325">
        <v>11035</v>
      </c>
      <c r="DQ1325">
        <v>862462</v>
      </c>
      <c r="DR1325">
        <v>864045</v>
      </c>
      <c r="DS1325">
        <v>330433</v>
      </c>
      <c r="DT1325">
        <v>862462</v>
      </c>
      <c r="DU1325">
        <v>326017</v>
      </c>
      <c r="DV1325" t="s">
        <v>158</v>
      </c>
      <c r="DW1325">
        <v>321896</v>
      </c>
      <c r="DX1325">
        <v>261772</v>
      </c>
      <c r="DY1325">
        <v>277648</v>
      </c>
      <c r="DZ1325">
        <v>2851</v>
      </c>
      <c r="EA1325">
        <v>2715</v>
      </c>
      <c r="EB1325">
        <v>861708</v>
      </c>
      <c r="EC1325">
        <v>261771</v>
      </c>
      <c r="ED1325">
        <v>261771</v>
      </c>
      <c r="EE1325">
        <v>2848</v>
      </c>
      <c r="EF1325">
        <v>867586</v>
      </c>
      <c r="EG1325">
        <v>866045</v>
      </c>
      <c r="EH1325">
        <v>867990</v>
      </c>
      <c r="EI1325">
        <v>262641</v>
      </c>
      <c r="EJ1325">
        <v>278461</v>
      </c>
      <c r="EK1325">
        <v>262746</v>
      </c>
      <c r="EL1325">
        <v>326017</v>
      </c>
      <c r="EM1325">
        <v>323896</v>
      </c>
      <c r="EN1325">
        <v>330432</v>
      </c>
      <c r="EO1325" t="s">
        <v>158</v>
      </c>
      <c r="EP1325">
        <v>867586</v>
      </c>
      <c r="EQ1325">
        <v>321891</v>
      </c>
      <c r="ER1325">
        <v>861706</v>
      </c>
      <c r="ES1325">
        <v>382319</v>
      </c>
      <c r="ET1325" t="s">
        <v>178</v>
      </c>
      <c r="EU1325">
        <v>64</v>
      </c>
      <c r="EV1325" t="s">
        <v>1903</v>
      </c>
      <c r="EW1325">
        <v>64</v>
      </c>
      <c r="EX1325" t="s">
        <v>309</v>
      </c>
      <c r="EY1325" t="s">
        <v>169</v>
      </c>
      <c r="EZ1325">
        <v>1024</v>
      </c>
      <c r="FA1325">
        <v>-115</v>
      </c>
      <c r="FB1325">
        <v>165</v>
      </c>
    </row>
    <row r="1326" spans="1:158" x14ac:dyDescent="0.35">
      <c r="A1326">
        <v>100</v>
      </c>
      <c r="B1326">
        <v>100</v>
      </c>
      <c r="C1326">
        <v>1199</v>
      </c>
      <c r="D1326">
        <v>1199</v>
      </c>
      <c r="E1326" t="s">
        <v>155</v>
      </c>
      <c r="F1326" t="s">
        <v>156</v>
      </c>
      <c r="G1326" t="s">
        <v>156</v>
      </c>
      <c r="H1326" t="s">
        <v>156</v>
      </c>
      <c r="I1326">
        <v>0</v>
      </c>
      <c r="J1326" t="s">
        <v>157</v>
      </c>
      <c r="K1326">
        <v>1</v>
      </c>
      <c r="L1326" t="s">
        <v>154</v>
      </c>
      <c r="M1326" t="s">
        <v>154</v>
      </c>
      <c r="N1326" t="s">
        <v>154</v>
      </c>
      <c r="O1326">
        <v>1</v>
      </c>
      <c r="P1326" t="s">
        <v>154</v>
      </c>
      <c r="Q1326" t="s">
        <v>154</v>
      </c>
      <c r="R1326" t="s">
        <v>301</v>
      </c>
      <c r="S1326">
        <v>0</v>
      </c>
      <c r="T1326">
        <v>3</v>
      </c>
      <c r="U1326">
        <v>0</v>
      </c>
      <c r="V1326">
        <v>64</v>
      </c>
      <c r="W1326">
        <v>64</v>
      </c>
      <c r="X1326">
        <v>3</v>
      </c>
      <c r="Y1326">
        <v>64</v>
      </c>
      <c r="Z1326">
        <v>27</v>
      </c>
      <c r="AA1326">
        <v>0</v>
      </c>
      <c r="AB1326">
        <v>27</v>
      </c>
      <c r="AC1326">
        <v>3</v>
      </c>
      <c r="AD1326">
        <v>3</v>
      </c>
      <c r="AE1326">
        <v>0</v>
      </c>
      <c r="AF1326">
        <v>0</v>
      </c>
      <c r="AG1326">
        <v>64</v>
      </c>
      <c r="AH1326">
        <v>3</v>
      </c>
      <c r="AI1326">
        <v>3</v>
      </c>
      <c r="AJ1326">
        <v>0</v>
      </c>
      <c r="AK1326">
        <v>64</v>
      </c>
      <c r="AL1326">
        <v>64</v>
      </c>
      <c r="AM1326">
        <v>92</v>
      </c>
      <c r="AN1326">
        <v>3</v>
      </c>
      <c r="AO1326">
        <v>3</v>
      </c>
      <c r="AP1326">
        <v>3</v>
      </c>
      <c r="AQ1326">
        <v>27</v>
      </c>
      <c r="AR1326">
        <v>27</v>
      </c>
      <c r="AS1326">
        <v>27</v>
      </c>
      <c r="AT1326">
        <v>3</v>
      </c>
      <c r="AU1326">
        <v>64</v>
      </c>
      <c r="AV1326">
        <v>27</v>
      </c>
      <c r="AW1326">
        <v>64</v>
      </c>
      <c r="AX1326">
        <v>0</v>
      </c>
      <c r="AY1326" t="s">
        <v>159</v>
      </c>
      <c r="AZ1326" t="s">
        <v>1455</v>
      </c>
      <c r="BA1326" t="s">
        <v>825</v>
      </c>
      <c r="BB1326" t="s">
        <v>1797</v>
      </c>
      <c r="BC1326" t="s">
        <v>163</v>
      </c>
      <c r="BD1326" t="b">
        <v>0</v>
      </c>
      <c r="BE1326">
        <v>6.63</v>
      </c>
      <c r="BF1326" t="b">
        <v>1</v>
      </c>
      <c r="BH1326" t="s">
        <v>164</v>
      </c>
      <c r="BI1326" t="s">
        <v>1798</v>
      </c>
      <c r="BJ1326" t="b">
        <v>0</v>
      </c>
      <c r="BK1326" t="s">
        <v>166</v>
      </c>
      <c r="BL1326" t="b">
        <v>0</v>
      </c>
      <c r="BM1326">
        <v>18</v>
      </c>
      <c r="BN1326" t="s">
        <v>167</v>
      </c>
      <c r="BO1326" t="s">
        <v>168</v>
      </c>
      <c r="BP1326" t="s">
        <v>167</v>
      </c>
      <c r="BQ1326" t="s">
        <v>169</v>
      </c>
      <c r="BR1326">
        <v>768</v>
      </c>
      <c r="BS1326" t="s">
        <v>156</v>
      </c>
      <c r="BT1326" t="s">
        <v>189</v>
      </c>
      <c r="BU1326" t="s">
        <v>302</v>
      </c>
      <c r="BV1326" t="s">
        <v>316</v>
      </c>
      <c r="BW1326">
        <v>64</v>
      </c>
      <c r="BX1326">
        <v>4</v>
      </c>
      <c r="BY1326">
        <v>0</v>
      </c>
      <c r="BZ1326">
        <v>6</v>
      </c>
      <c r="CA1326" t="s">
        <v>1799</v>
      </c>
      <c r="CB1326" t="s">
        <v>156</v>
      </c>
      <c r="CC1326">
        <v>7</v>
      </c>
      <c r="CD1326" t="b">
        <v>0</v>
      </c>
      <c r="CE1326" t="s">
        <v>172</v>
      </c>
      <c r="CF1326" t="s">
        <v>1800</v>
      </c>
      <c r="CG1326">
        <v>27</v>
      </c>
      <c r="CH1326">
        <v>0</v>
      </c>
      <c r="CI1326" t="s">
        <v>301</v>
      </c>
      <c r="CJ1326" t="s">
        <v>430</v>
      </c>
      <c r="CK1326" t="s">
        <v>430</v>
      </c>
      <c r="CL1326" t="s">
        <v>430</v>
      </c>
      <c r="CM1326" t="s">
        <v>430</v>
      </c>
      <c r="CN1326" t="s">
        <v>430</v>
      </c>
      <c r="CO1326" t="s">
        <v>301</v>
      </c>
      <c r="CP1326" t="s">
        <v>430</v>
      </c>
      <c r="CQ1326">
        <v>1</v>
      </c>
      <c r="CR1326">
        <v>2270</v>
      </c>
      <c r="CS1326">
        <f t="shared" si="89"/>
        <v>2270</v>
      </c>
      <c r="CT1326">
        <f t="shared" si="87"/>
        <v>1754.1666666666667</v>
      </c>
      <c r="CU1326">
        <f t="shared" si="88"/>
        <v>1027.8344964207615</v>
      </c>
      <c r="CV1326">
        <f t="shared" si="86"/>
        <v>2270</v>
      </c>
      <c r="CW1326">
        <v>46565</v>
      </c>
      <c r="CX1326">
        <v>5308</v>
      </c>
      <c r="CY1326">
        <v>869</v>
      </c>
      <c r="CZ1326">
        <v>813</v>
      </c>
      <c r="DA1326">
        <v>8173</v>
      </c>
      <c r="DB1326">
        <v>2270</v>
      </c>
      <c r="DC1326">
        <v>14899</v>
      </c>
      <c r="DD1326">
        <v>4414</v>
      </c>
      <c r="DE1326">
        <v>2</v>
      </c>
      <c r="DF1326" t="s">
        <v>156</v>
      </c>
      <c r="DG1326">
        <v>1024</v>
      </c>
      <c r="DH1326">
        <v>2</v>
      </c>
      <c r="DI1326">
        <v>48000</v>
      </c>
      <c r="DJ1326">
        <v>-16</v>
      </c>
      <c r="DK1326" t="s">
        <v>176</v>
      </c>
      <c r="DL1326">
        <v>13</v>
      </c>
      <c r="DM1326" t="s">
        <v>177</v>
      </c>
      <c r="DN1326">
        <v>335753</v>
      </c>
      <c r="DO1326">
        <v>330442</v>
      </c>
      <c r="DP1326">
        <v>11035</v>
      </c>
      <c r="DQ1326">
        <v>868763</v>
      </c>
      <c r="DR1326">
        <v>870721</v>
      </c>
      <c r="DS1326">
        <v>330433</v>
      </c>
      <c r="DT1326">
        <v>868763</v>
      </c>
      <c r="DU1326">
        <v>326017</v>
      </c>
      <c r="DV1326" t="s">
        <v>158</v>
      </c>
      <c r="DW1326">
        <v>321896</v>
      </c>
      <c r="DX1326">
        <v>261772</v>
      </c>
      <c r="DY1326">
        <v>277648</v>
      </c>
      <c r="DZ1326">
        <v>2851</v>
      </c>
      <c r="EA1326">
        <v>2715</v>
      </c>
      <c r="EB1326">
        <v>868010</v>
      </c>
      <c r="EC1326">
        <v>261771</v>
      </c>
      <c r="ED1326">
        <v>261771</v>
      </c>
      <c r="EE1326">
        <v>2848</v>
      </c>
      <c r="EF1326">
        <v>874669</v>
      </c>
      <c r="EG1326">
        <v>872721</v>
      </c>
      <c r="EH1326">
        <v>876940</v>
      </c>
      <c r="EI1326">
        <v>262641</v>
      </c>
      <c r="EJ1326">
        <v>278461</v>
      </c>
      <c r="EK1326">
        <v>262746</v>
      </c>
      <c r="EL1326">
        <v>326017</v>
      </c>
      <c r="EM1326">
        <v>323896</v>
      </c>
      <c r="EN1326">
        <v>330432</v>
      </c>
      <c r="EO1326" t="s">
        <v>158</v>
      </c>
      <c r="EP1326">
        <v>874668</v>
      </c>
      <c r="EQ1326">
        <v>321891</v>
      </c>
      <c r="ER1326">
        <v>868009</v>
      </c>
      <c r="ES1326">
        <v>382319</v>
      </c>
      <c r="ET1326" t="s">
        <v>178</v>
      </c>
      <c r="EU1326">
        <v>65</v>
      </c>
      <c r="EV1326" t="s">
        <v>1904</v>
      </c>
      <c r="EW1326">
        <v>65</v>
      </c>
      <c r="EX1326" t="s">
        <v>305</v>
      </c>
      <c r="EY1326" t="s">
        <v>169</v>
      </c>
      <c r="EZ1326">
        <v>1024</v>
      </c>
      <c r="FA1326">
        <v>-115</v>
      </c>
      <c r="FB1326">
        <v>165</v>
      </c>
    </row>
    <row r="1327" spans="1:158" x14ac:dyDescent="0.35">
      <c r="A1327">
        <v>100</v>
      </c>
      <c r="B1327">
        <v>100</v>
      </c>
      <c r="C1327">
        <v>1185</v>
      </c>
      <c r="D1327">
        <v>1185</v>
      </c>
      <c r="E1327" t="s">
        <v>155</v>
      </c>
      <c r="F1327" t="s">
        <v>156</v>
      </c>
      <c r="G1327" t="s">
        <v>156</v>
      </c>
      <c r="H1327" t="s">
        <v>156</v>
      </c>
      <c r="I1327">
        <v>0</v>
      </c>
      <c r="J1327" t="s">
        <v>157</v>
      </c>
      <c r="K1327">
        <v>1</v>
      </c>
      <c r="L1327" t="s">
        <v>154</v>
      </c>
      <c r="M1327" t="s">
        <v>154</v>
      </c>
      <c r="N1327" t="s">
        <v>154</v>
      </c>
      <c r="O1327">
        <v>1</v>
      </c>
      <c r="P1327" t="s">
        <v>154</v>
      </c>
      <c r="Q1327" t="s">
        <v>154</v>
      </c>
      <c r="R1327" t="s">
        <v>306</v>
      </c>
      <c r="S1327">
        <v>0</v>
      </c>
      <c r="T1327">
        <v>3</v>
      </c>
      <c r="U1327">
        <v>0</v>
      </c>
      <c r="V1327">
        <v>65</v>
      </c>
      <c r="W1327">
        <v>65</v>
      </c>
      <c r="X1327">
        <v>3</v>
      </c>
      <c r="Y1327">
        <v>65</v>
      </c>
      <c r="Z1327">
        <v>27</v>
      </c>
      <c r="AA1327">
        <v>0</v>
      </c>
      <c r="AB1327">
        <v>27</v>
      </c>
      <c r="AC1327">
        <v>3</v>
      </c>
      <c r="AD1327">
        <v>3</v>
      </c>
      <c r="AE1327">
        <v>0</v>
      </c>
      <c r="AF1327">
        <v>0</v>
      </c>
      <c r="AG1327">
        <v>65</v>
      </c>
      <c r="AH1327">
        <v>3</v>
      </c>
      <c r="AI1327">
        <v>3</v>
      </c>
      <c r="AJ1327">
        <v>0</v>
      </c>
      <c r="AK1327">
        <v>65</v>
      </c>
      <c r="AL1327">
        <v>65</v>
      </c>
      <c r="AM1327">
        <v>93</v>
      </c>
      <c r="AN1327">
        <v>3</v>
      </c>
      <c r="AO1327">
        <v>3</v>
      </c>
      <c r="AP1327">
        <v>3</v>
      </c>
      <c r="AQ1327">
        <v>27</v>
      </c>
      <c r="AR1327">
        <v>27</v>
      </c>
      <c r="AS1327">
        <v>27</v>
      </c>
      <c r="AT1327">
        <v>3</v>
      </c>
      <c r="AU1327">
        <v>65</v>
      </c>
      <c r="AV1327">
        <v>27</v>
      </c>
      <c r="AW1327">
        <v>65</v>
      </c>
      <c r="AX1327">
        <v>0</v>
      </c>
      <c r="AY1327" t="s">
        <v>159</v>
      </c>
      <c r="AZ1327" t="s">
        <v>1455</v>
      </c>
      <c r="BA1327" t="s">
        <v>825</v>
      </c>
      <c r="BB1327" t="s">
        <v>1797</v>
      </c>
      <c r="BC1327" t="s">
        <v>163</v>
      </c>
      <c r="BD1327" t="b">
        <v>0</v>
      </c>
      <c r="BE1327" t="s">
        <v>167</v>
      </c>
      <c r="BF1327" t="b">
        <v>1</v>
      </c>
      <c r="BH1327" t="s">
        <v>164</v>
      </c>
      <c r="BI1327" t="s">
        <v>1798</v>
      </c>
      <c r="BJ1327" t="b">
        <v>0</v>
      </c>
      <c r="BK1327" t="s">
        <v>166</v>
      </c>
      <c r="BL1327" t="b">
        <v>0</v>
      </c>
      <c r="BM1327">
        <v>18</v>
      </c>
      <c r="BN1327" t="s">
        <v>167</v>
      </c>
      <c r="BO1327" t="s">
        <v>168</v>
      </c>
      <c r="BP1327" t="s">
        <v>167</v>
      </c>
      <c r="BQ1327" t="s">
        <v>169</v>
      </c>
      <c r="BR1327">
        <v>768</v>
      </c>
      <c r="BS1327" t="s">
        <v>156</v>
      </c>
      <c r="BT1327" t="s">
        <v>189</v>
      </c>
      <c r="BU1327" t="s">
        <v>315</v>
      </c>
      <c r="BV1327" t="s">
        <v>340</v>
      </c>
      <c r="BW1327">
        <v>65</v>
      </c>
      <c r="BX1327">
        <v>4</v>
      </c>
      <c r="BY1327">
        <v>0</v>
      </c>
      <c r="BZ1327">
        <v>6</v>
      </c>
      <c r="CA1327" t="s">
        <v>1799</v>
      </c>
      <c r="CB1327" t="s">
        <v>156</v>
      </c>
      <c r="CC1327">
        <v>7</v>
      </c>
      <c r="CD1327" t="b">
        <v>0</v>
      </c>
      <c r="CE1327" t="s">
        <v>172</v>
      </c>
      <c r="CF1327" t="s">
        <v>1800</v>
      </c>
      <c r="CG1327">
        <v>82</v>
      </c>
      <c r="CH1327">
        <v>0</v>
      </c>
      <c r="CI1327" t="s">
        <v>306</v>
      </c>
      <c r="CJ1327" t="s">
        <v>430</v>
      </c>
      <c r="CK1327" t="s">
        <v>430</v>
      </c>
      <c r="CL1327" t="s">
        <v>430</v>
      </c>
      <c r="CM1327" t="s">
        <v>430</v>
      </c>
      <c r="CN1327" t="s">
        <v>430</v>
      </c>
      <c r="CO1327" t="s">
        <v>306</v>
      </c>
      <c r="CP1327" t="s">
        <v>430</v>
      </c>
      <c r="CQ1327">
        <v>1</v>
      </c>
      <c r="CR1327">
        <v>280</v>
      </c>
      <c r="CS1327" t="str">
        <f t="shared" si="89"/>
        <v>-</v>
      </c>
      <c r="CT1327">
        <f t="shared" si="87"/>
        <v>1754.1666666666667</v>
      </c>
      <c r="CU1327">
        <f t="shared" si="88"/>
        <v>1027.8344964207615</v>
      </c>
      <c r="CV1327" t="str">
        <f t="shared" ref="CV1327:CV1345" si="90">IF(OR(CS1327&lt;CT1327-2*CU1327,CS1327&gt;CT1327+2*CU1327),"-",CS1327)</f>
        <v>-</v>
      </c>
      <c r="CW1327">
        <v>46565</v>
      </c>
      <c r="CX1327">
        <v>5308</v>
      </c>
      <c r="CY1327">
        <v>869</v>
      </c>
      <c r="CZ1327">
        <v>813</v>
      </c>
      <c r="DA1327">
        <v>8173</v>
      </c>
      <c r="DB1327">
        <v>280</v>
      </c>
      <c r="DC1327">
        <v>14899</v>
      </c>
      <c r="DD1327">
        <v>4414</v>
      </c>
      <c r="DE1327">
        <v>2</v>
      </c>
      <c r="DF1327" t="s">
        <v>156</v>
      </c>
      <c r="DG1327">
        <v>1024</v>
      </c>
      <c r="DH1327">
        <v>2</v>
      </c>
      <c r="DI1327">
        <v>48000</v>
      </c>
      <c r="DJ1327">
        <v>-16</v>
      </c>
      <c r="DK1327" t="s">
        <v>176</v>
      </c>
      <c r="DL1327">
        <v>13</v>
      </c>
      <c r="DM1327" t="s">
        <v>177</v>
      </c>
      <c r="DN1327">
        <v>335753</v>
      </c>
      <c r="DO1327">
        <v>330442</v>
      </c>
      <c r="DP1327">
        <v>11035</v>
      </c>
      <c r="DQ1327">
        <v>877719</v>
      </c>
      <c r="DR1327">
        <v>879835</v>
      </c>
      <c r="DS1327">
        <v>330433</v>
      </c>
      <c r="DT1327">
        <v>877719</v>
      </c>
      <c r="DU1327">
        <v>326017</v>
      </c>
      <c r="DV1327" t="s">
        <v>158</v>
      </c>
      <c r="DW1327">
        <v>321896</v>
      </c>
      <c r="DX1327">
        <v>261772</v>
      </c>
      <c r="DY1327">
        <v>277648</v>
      </c>
      <c r="DZ1327">
        <v>2851</v>
      </c>
      <c r="EA1327">
        <v>2715</v>
      </c>
      <c r="EB1327">
        <v>876963</v>
      </c>
      <c r="EC1327">
        <v>261771</v>
      </c>
      <c r="ED1327">
        <v>261771</v>
      </c>
      <c r="EE1327">
        <v>2848</v>
      </c>
      <c r="EF1327">
        <v>883585</v>
      </c>
      <c r="EG1327">
        <v>881835</v>
      </c>
      <c r="EH1327">
        <v>883867</v>
      </c>
      <c r="EI1327">
        <v>262641</v>
      </c>
      <c r="EJ1327">
        <v>278461</v>
      </c>
      <c r="EK1327">
        <v>262746</v>
      </c>
      <c r="EL1327">
        <v>326017</v>
      </c>
      <c r="EM1327">
        <v>323896</v>
      </c>
      <c r="EN1327">
        <v>330432</v>
      </c>
      <c r="EO1327" t="s">
        <v>158</v>
      </c>
      <c r="EP1327">
        <v>883585</v>
      </c>
      <c r="EQ1327">
        <v>321891</v>
      </c>
      <c r="ER1327">
        <v>876962</v>
      </c>
      <c r="ES1327">
        <v>382319</v>
      </c>
      <c r="ET1327" t="s">
        <v>178</v>
      </c>
      <c r="EU1327">
        <v>66</v>
      </c>
      <c r="EV1327" t="s">
        <v>1905</v>
      </c>
      <c r="EW1327">
        <v>66</v>
      </c>
      <c r="EX1327" t="s">
        <v>309</v>
      </c>
      <c r="EY1327" t="s">
        <v>169</v>
      </c>
      <c r="EZ1327">
        <v>1024</v>
      </c>
      <c r="FA1327">
        <v>-115</v>
      </c>
      <c r="FB1327">
        <v>165</v>
      </c>
    </row>
    <row r="1328" spans="1:158" x14ac:dyDescent="0.35">
      <c r="A1328">
        <v>100</v>
      </c>
      <c r="B1328">
        <v>100</v>
      </c>
      <c r="C1328">
        <v>1175</v>
      </c>
      <c r="D1328">
        <v>1175</v>
      </c>
      <c r="E1328" t="s">
        <v>155</v>
      </c>
      <c r="F1328" t="s">
        <v>156</v>
      </c>
      <c r="G1328" t="s">
        <v>156</v>
      </c>
      <c r="H1328" t="s">
        <v>156</v>
      </c>
      <c r="I1328">
        <v>0</v>
      </c>
      <c r="J1328" t="s">
        <v>157</v>
      </c>
      <c r="K1328">
        <v>1</v>
      </c>
      <c r="L1328" t="s">
        <v>154</v>
      </c>
      <c r="M1328" t="s">
        <v>154</v>
      </c>
      <c r="N1328" t="s">
        <v>154</v>
      </c>
      <c r="O1328">
        <v>1</v>
      </c>
      <c r="P1328" t="s">
        <v>154</v>
      </c>
      <c r="Q1328" t="s">
        <v>154</v>
      </c>
      <c r="R1328" t="s">
        <v>306</v>
      </c>
      <c r="S1328">
        <v>0</v>
      </c>
      <c r="T1328">
        <v>3</v>
      </c>
      <c r="U1328">
        <v>0</v>
      </c>
      <c r="V1328">
        <v>66</v>
      </c>
      <c r="W1328">
        <v>66</v>
      </c>
      <c r="X1328">
        <v>3</v>
      </c>
      <c r="Y1328">
        <v>66</v>
      </c>
      <c r="Z1328">
        <v>27</v>
      </c>
      <c r="AA1328">
        <v>0</v>
      </c>
      <c r="AB1328">
        <v>27</v>
      </c>
      <c r="AC1328">
        <v>3</v>
      </c>
      <c r="AD1328">
        <v>3</v>
      </c>
      <c r="AE1328">
        <v>0</v>
      </c>
      <c r="AF1328">
        <v>0</v>
      </c>
      <c r="AG1328">
        <v>66</v>
      </c>
      <c r="AH1328">
        <v>3</v>
      </c>
      <c r="AI1328">
        <v>3</v>
      </c>
      <c r="AJ1328">
        <v>0</v>
      </c>
      <c r="AK1328">
        <v>66</v>
      </c>
      <c r="AL1328">
        <v>66</v>
      </c>
      <c r="AM1328">
        <v>94</v>
      </c>
      <c r="AN1328">
        <v>3</v>
      </c>
      <c r="AO1328">
        <v>3</v>
      </c>
      <c r="AP1328">
        <v>3</v>
      </c>
      <c r="AQ1328">
        <v>27</v>
      </c>
      <c r="AR1328">
        <v>27</v>
      </c>
      <c r="AS1328">
        <v>27</v>
      </c>
      <c r="AT1328">
        <v>3</v>
      </c>
      <c r="AU1328">
        <v>66</v>
      </c>
      <c r="AV1328">
        <v>27</v>
      </c>
      <c r="AW1328">
        <v>66</v>
      </c>
      <c r="AX1328">
        <v>0</v>
      </c>
      <c r="AY1328" t="s">
        <v>159</v>
      </c>
      <c r="AZ1328" t="s">
        <v>1455</v>
      </c>
      <c r="BA1328" t="s">
        <v>825</v>
      </c>
      <c r="BB1328" t="s">
        <v>1797</v>
      </c>
      <c r="BC1328" t="s">
        <v>163</v>
      </c>
      <c r="BD1328" t="b">
        <v>0</v>
      </c>
      <c r="BE1328" t="s">
        <v>167</v>
      </c>
      <c r="BF1328" t="b">
        <v>1</v>
      </c>
      <c r="BH1328" t="s">
        <v>164</v>
      </c>
      <c r="BI1328" t="s">
        <v>1798</v>
      </c>
      <c r="BJ1328" t="b">
        <v>0</v>
      </c>
      <c r="BK1328" t="s">
        <v>166</v>
      </c>
      <c r="BL1328" t="b">
        <v>0</v>
      </c>
      <c r="BM1328">
        <v>18</v>
      </c>
      <c r="BN1328" t="s">
        <v>167</v>
      </c>
      <c r="BO1328" t="s">
        <v>168</v>
      </c>
      <c r="BP1328" t="s">
        <v>167</v>
      </c>
      <c r="BQ1328" t="s">
        <v>169</v>
      </c>
      <c r="BR1328">
        <v>768</v>
      </c>
      <c r="BS1328" t="s">
        <v>156</v>
      </c>
      <c r="BT1328" t="s">
        <v>189</v>
      </c>
      <c r="BU1328" t="s">
        <v>303</v>
      </c>
      <c r="BV1328" t="s">
        <v>324</v>
      </c>
      <c r="BW1328">
        <v>66</v>
      </c>
      <c r="BX1328">
        <v>4</v>
      </c>
      <c r="BY1328">
        <v>0</v>
      </c>
      <c r="BZ1328">
        <v>6</v>
      </c>
      <c r="CA1328" t="s">
        <v>1799</v>
      </c>
      <c r="CB1328" t="s">
        <v>156</v>
      </c>
      <c r="CC1328">
        <v>7</v>
      </c>
      <c r="CD1328" t="b">
        <v>0</v>
      </c>
      <c r="CE1328" t="s">
        <v>172</v>
      </c>
      <c r="CF1328" t="s">
        <v>1800</v>
      </c>
      <c r="CG1328">
        <v>53</v>
      </c>
      <c r="CH1328">
        <v>0</v>
      </c>
      <c r="CI1328" t="s">
        <v>306</v>
      </c>
      <c r="CJ1328" t="s">
        <v>430</v>
      </c>
      <c r="CK1328" t="s">
        <v>430</v>
      </c>
      <c r="CL1328" t="s">
        <v>430</v>
      </c>
      <c r="CM1328" t="s">
        <v>430</v>
      </c>
      <c r="CN1328" t="s">
        <v>430</v>
      </c>
      <c r="CO1328" t="s">
        <v>306</v>
      </c>
      <c r="CP1328" t="s">
        <v>430</v>
      </c>
      <c r="CQ1328">
        <v>1</v>
      </c>
      <c r="CR1328">
        <v>481</v>
      </c>
      <c r="CS1328" t="str">
        <f t="shared" si="89"/>
        <v>-</v>
      </c>
      <c r="CT1328">
        <f t="shared" ref="CT1328:CT1345" si="91">CT1327</f>
        <v>1754.1666666666667</v>
      </c>
      <c r="CU1328">
        <f t="shared" ref="CU1328:CU1345" si="92">CU1327</f>
        <v>1027.8344964207615</v>
      </c>
      <c r="CV1328" t="str">
        <f t="shared" si="90"/>
        <v>-</v>
      </c>
      <c r="CW1328">
        <v>46565</v>
      </c>
      <c r="CX1328">
        <v>5308</v>
      </c>
      <c r="CY1328">
        <v>869</v>
      </c>
      <c r="CZ1328">
        <v>813</v>
      </c>
      <c r="DA1328">
        <v>8173</v>
      </c>
      <c r="DB1328">
        <v>481</v>
      </c>
      <c r="DC1328">
        <v>14899</v>
      </c>
      <c r="DD1328">
        <v>4414</v>
      </c>
      <c r="DE1328">
        <v>2</v>
      </c>
      <c r="DF1328" t="s">
        <v>156</v>
      </c>
      <c r="DG1328">
        <v>1024</v>
      </c>
      <c r="DH1328">
        <v>2</v>
      </c>
      <c r="DI1328">
        <v>48000</v>
      </c>
      <c r="DJ1328">
        <v>-16</v>
      </c>
      <c r="DK1328" t="s">
        <v>176</v>
      </c>
      <c r="DL1328">
        <v>13</v>
      </c>
      <c r="DM1328" t="s">
        <v>177</v>
      </c>
      <c r="DN1328">
        <v>335753</v>
      </c>
      <c r="DO1328">
        <v>330442</v>
      </c>
      <c r="DP1328">
        <v>11035</v>
      </c>
      <c r="DQ1328">
        <v>884641</v>
      </c>
      <c r="DR1328">
        <v>886337</v>
      </c>
      <c r="DS1328">
        <v>330433</v>
      </c>
      <c r="DT1328">
        <v>884641</v>
      </c>
      <c r="DU1328">
        <v>326017</v>
      </c>
      <c r="DV1328" t="s">
        <v>158</v>
      </c>
      <c r="DW1328">
        <v>321896</v>
      </c>
      <c r="DX1328">
        <v>261772</v>
      </c>
      <c r="DY1328">
        <v>277648</v>
      </c>
      <c r="DZ1328">
        <v>2851</v>
      </c>
      <c r="EA1328">
        <v>2715</v>
      </c>
      <c r="EB1328">
        <v>883886</v>
      </c>
      <c r="EC1328">
        <v>261771</v>
      </c>
      <c r="ED1328">
        <v>261771</v>
      </c>
      <c r="EE1328">
        <v>2848</v>
      </c>
      <c r="EF1328">
        <v>889902</v>
      </c>
      <c r="EG1328">
        <v>888337</v>
      </c>
      <c r="EH1328">
        <v>890384</v>
      </c>
      <c r="EI1328">
        <v>262641</v>
      </c>
      <c r="EJ1328">
        <v>278461</v>
      </c>
      <c r="EK1328">
        <v>262746</v>
      </c>
      <c r="EL1328">
        <v>326017</v>
      </c>
      <c r="EM1328">
        <v>323896</v>
      </c>
      <c r="EN1328">
        <v>330432</v>
      </c>
      <c r="EO1328" t="s">
        <v>158</v>
      </c>
      <c r="EP1328">
        <v>889902</v>
      </c>
      <c r="EQ1328">
        <v>321891</v>
      </c>
      <c r="ER1328">
        <v>883885</v>
      </c>
      <c r="ES1328">
        <v>382319</v>
      </c>
      <c r="ET1328" t="s">
        <v>178</v>
      </c>
      <c r="EU1328">
        <v>67</v>
      </c>
      <c r="EV1328" t="s">
        <v>1906</v>
      </c>
      <c r="EW1328">
        <v>67</v>
      </c>
      <c r="EX1328" t="s">
        <v>309</v>
      </c>
      <c r="EY1328" t="s">
        <v>169</v>
      </c>
      <c r="EZ1328">
        <v>1024</v>
      </c>
      <c r="FA1328">
        <v>-115</v>
      </c>
      <c r="FB1328">
        <v>165</v>
      </c>
    </row>
    <row r="1329" spans="1:158" x14ac:dyDescent="0.35">
      <c r="A1329">
        <v>100</v>
      </c>
      <c r="B1329">
        <v>100</v>
      </c>
      <c r="C1329">
        <v>1162</v>
      </c>
      <c r="D1329">
        <v>1162</v>
      </c>
      <c r="E1329" t="s">
        <v>155</v>
      </c>
      <c r="F1329" t="s">
        <v>156</v>
      </c>
      <c r="G1329" t="s">
        <v>156</v>
      </c>
      <c r="H1329" t="s">
        <v>156</v>
      </c>
      <c r="I1329">
        <v>0</v>
      </c>
      <c r="J1329" t="s">
        <v>157</v>
      </c>
      <c r="K1329">
        <v>1</v>
      </c>
      <c r="L1329" t="s">
        <v>154</v>
      </c>
      <c r="M1329" t="s">
        <v>154</v>
      </c>
      <c r="N1329" t="s">
        <v>154</v>
      </c>
      <c r="O1329">
        <v>1</v>
      </c>
      <c r="P1329" t="s">
        <v>154</v>
      </c>
      <c r="Q1329" t="s">
        <v>154</v>
      </c>
      <c r="R1329" t="s">
        <v>306</v>
      </c>
      <c r="S1329">
        <v>0</v>
      </c>
      <c r="T1329">
        <v>3</v>
      </c>
      <c r="U1329">
        <v>0</v>
      </c>
      <c r="V1329">
        <v>67</v>
      </c>
      <c r="W1329">
        <v>67</v>
      </c>
      <c r="X1329">
        <v>3</v>
      </c>
      <c r="Y1329">
        <v>67</v>
      </c>
      <c r="Z1329">
        <v>27</v>
      </c>
      <c r="AA1329">
        <v>0</v>
      </c>
      <c r="AB1329">
        <v>27</v>
      </c>
      <c r="AC1329">
        <v>3</v>
      </c>
      <c r="AD1329">
        <v>3</v>
      </c>
      <c r="AE1329">
        <v>0</v>
      </c>
      <c r="AF1329">
        <v>0</v>
      </c>
      <c r="AG1329">
        <v>67</v>
      </c>
      <c r="AH1329">
        <v>3</v>
      </c>
      <c r="AI1329">
        <v>3</v>
      </c>
      <c r="AJ1329">
        <v>0</v>
      </c>
      <c r="AK1329">
        <v>67</v>
      </c>
      <c r="AL1329">
        <v>67</v>
      </c>
      <c r="AM1329">
        <v>95</v>
      </c>
      <c r="AN1329">
        <v>3</v>
      </c>
      <c r="AO1329">
        <v>3</v>
      </c>
      <c r="AP1329">
        <v>3</v>
      </c>
      <c r="AQ1329">
        <v>27</v>
      </c>
      <c r="AR1329">
        <v>27</v>
      </c>
      <c r="AS1329">
        <v>27</v>
      </c>
      <c r="AT1329">
        <v>3</v>
      </c>
      <c r="AU1329">
        <v>67</v>
      </c>
      <c r="AV1329">
        <v>27</v>
      </c>
      <c r="AW1329">
        <v>67</v>
      </c>
      <c r="AX1329">
        <v>0</v>
      </c>
      <c r="AY1329" t="s">
        <v>159</v>
      </c>
      <c r="AZ1329" t="s">
        <v>1455</v>
      </c>
      <c r="BA1329" t="s">
        <v>825</v>
      </c>
      <c r="BB1329" t="s">
        <v>1797</v>
      </c>
      <c r="BC1329" t="s">
        <v>163</v>
      </c>
      <c r="BD1329" t="b">
        <v>0</v>
      </c>
      <c r="BE1329" t="s">
        <v>167</v>
      </c>
      <c r="BF1329" t="b">
        <v>1</v>
      </c>
      <c r="BH1329" t="s">
        <v>164</v>
      </c>
      <c r="BI1329" t="s">
        <v>1798</v>
      </c>
      <c r="BJ1329" t="b">
        <v>0</v>
      </c>
      <c r="BK1329" t="s">
        <v>166</v>
      </c>
      <c r="BL1329" t="b">
        <v>0</v>
      </c>
      <c r="BM1329">
        <v>18</v>
      </c>
      <c r="BN1329" t="s">
        <v>167</v>
      </c>
      <c r="BO1329" t="s">
        <v>168</v>
      </c>
      <c r="BP1329" t="s">
        <v>167</v>
      </c>
      <c r="BQ1329" t="s">
        <v>169</v>
      </c>
      <c r="BR1329">
        <v>768</v>
      </c>
      <c r="BS1329" t="s">
        <v>156</v>
      </c>
      <c r="BT1329" t="s">
        <v>189</v>
      </c>
      <c r="BU1329" t="s">
        <v>310</v>
      </c>
      <c r="BV1329" t="s">
        <v>340</v>
      </c>
      <c r="BW1329">
        <v>67</v>
      </c>
      <c r="BX1329">
        <v>4</v>
      </c>
      <c r="BY1329">
        <v>0</v>
      </c>
      <c r="BZ1329">
        <v>6</v>
      </c>
      <c r="CA1329" t="s">
        <v>1799</v>
      </c>
      <c r="CB1329" t="s">
        <v>156</v>
      </c>
      <c r="CC1329">
        <v>7</v>
      </c>
      <c r="CD1329" t="b">
        <v>0</v>
      </c>
      <c r="CE1329" t="s">
        <v>172</v>
      </c>
      <c r="CF1329" t="s">
        <v>1800</v>
      </c>
      <c r="CG1329">
        <v>59</v>
      </c>
      <c r="CH1329">
        <v>0</v>
      </c>
      <c r="CI1329" t="s">
        <v>306</v>
      </c>
      <c r="CJ1329" t="s">
        <v>430</v>
      </c>
      <c r="CK1329" t="s">
        <v>430</v>
      </c>
      <c r="CL1329" t="s">
        <v>430</v>
      </c>
      <c r="CM1329" t="s">
        <v>430</v>
      </c>
      <c r="CN1329" t="s">
        <v>430</v>
      </c>
      <c r="CO1329" t="s">
        <v>306</v>
      </c>
      <c r="CP1329" t="s">
        <v>430</v>
      </c>
      <c r="CQ1329">
        <v>1</v>
      </c>
      <c r="CR1329">
        <v>304</v>
      </c>
      <c r="CS1329" t="str">
        <f t="shared" si="89"/>
        <v>-</v>
      </c>
      <c r="CT1329">
        <f t="shared" si="91"/>
        <v>1754.1666666666667</v>
      </c>
      <c r="CU1329">
        <f t="shared" si="92"/>
        <v>1027.8344964207615</v>
      </c>
      <c r="CV1329" t="str">
        <f t="shared" si="90"/>
        <v>-</v>
      </c>
      <c r="CW1329">
        <v>46565</v>
      </c>
      <c r="CX1329">
        <v>5308</v>
      </c>
      <c r="CY1329">
        <v>869</v>
      </c>
      <c r="CZ1329">
        <v>813</v>
      </c>
      <c r="DA1329">
        <v>8173</v>
      </c>
      <c r="DB1329">
        <v>304</v>
      </c>
      <c r="DC1329">
        <v>14899</v>
      </c>
      <c r="DD1329">
        <v>4414</v>
      </c>
      <c r="DE1329">
        <v>2</v>
      </c>
      <c r="DF1329" t="s">
        <v>156</v>
      </c>
      <c r="DG1329">
        <v>1024</v>
      </c>
      <c r="DH1329">
        <v>2</v>
      </c>
      <c r="DI1329">
        <v>48000</v>
      </c>
      <c r="DJ1329">
        <v>-16</v>
      </c>
      <c r="DK1329" t="s">
        <v>176</v>
      </c>
      <c r="DL1329">
        <v>13</v>
      </c>
      <c r="DM1329" t="s">
        <v>177</v>
      </c>
      <c r="DN1329">
        <v>335753</v>
      </c>
      <c r="DO1329">
        <v>330442</v>
      </c>
      <c r="DP1329">
        <v>11035</v>
      </c>
      <c r="DQ1329">
        <v>891161</v>
      </c>
      <c r="DR1329">
        <v>892733</v>
      </c>
      <c r="DS1329">
        <v>330433</v>
      </c>
      <c r="DT1329">
        <v>891161</v>
      </c>
      <c r="DU1329">
        <v>326017</v>
      </c>
      <c r="DV1329" t="s">
        <v>158</v>
      </c>
      <c r="DW1329">
        <v>321896</v>
      </c>
      <c r="DX1329">
        <v>261772</v>
      </c>
      <c r="DY1329">
        <v>277648</v>
      </c>
      <c r="DZ1329">
        <v>2851</v>
      </c>
      <c r="EA1329">
        <v>2715</v>
      </c>
      <c r="EB1329">
        <v>890406</v>
      </c>
      <c r="EC1329">
        <v>261771</v>
      </c>
      <c r="ED1329">
        <v>261771</v>
      </c>
      <c r="EE1329">
        <v>2848</v>
      </c>
      <c r="EF1329">
        <v>896497</v>
      </c>
      <c r="EG1329">
        <v>894734</v>
      </c>
      <c r="EH1329">
        <v>896803</v>
      </c>
      <c r="EI1329">
        <v>262641</v>
      </c>
      <c r="EJ1329">
        <v>278461</v>
      </c>
      <c r="EK1329">
        <v>262746</v>
      </c>
      <c r="EL1329">
        <v>326017</v>
      </c>
      <c r="EM1329">
        <v>323896</v>
      </c>
      <c r="EN1329">
        <v>330432</v>
      </c>
      <c r="EO1329" t="s">
        <v>158</v>
      </c>
      <c r="EP1329">
        <v>896496</v>
      </c>
      <c r="EQ1329">
        <v>321891</v>
      </c>
      <c r="ER1329">
        <v>890405</v>
      </c>
      <c r="ES1329">
        <v>382319</v>
      </c>
      <c r="ET1329" t="s">
        <v>178</v>
      </c>
      <c r="EU1329">
        <v>68</v>
      </c>
      <c r="EV1329" t="s">
        <v>1907</v>
      </c>
      <c r="EW1329">
        <v>68</v>
      </c>
      <c r="EX1329" t="s">
        <v>309</v>
      </c>
      <c r="EY1329" t="s">
        <v>169</v>
      </c>
      <c r="EZ1329">
        <v>1024</v>
      </c>
      <c r="FA1329">
        <v>-115</v>
      </c>
      <c r="FB1329">
        <v>165</v>
      </c>
    </row>
    <row r="1330" spans="1:158" x14ac:dyDescent="0.35">
      <c r="A1330">
        <v>100</v>
      </c>
      <c r="B1330">
        <v>100</v>
      </c>
      <c r="C1330">
        <v>1149</v>
      </c>
      <c r="D1330">
        <v>1149</v>
      </c>
      <c r="E1330" t="s">
        <v>155</v>
      </c>
      <c r="F1330" t="s">
        <v>156</v>
      </c>
      <c r="G1330" t="s">
        <v>156</v>
      </c>
      <c r="H1330" t="s">
        <v>156</v>
      </c>
      <c r="I1330">
        <v>0</v>
      </c>
      <c r="J1330" t="s">
        <v>157</v>
      </c>
      <c r="K1330">
        <v>1</v>
      </c>
      <c r="L1330" t="s">
        <v>154</v>
      </c>
      <c r="M1330" t="s">
        <v>154</v>
      </c>
      <c r="N1330" t="s">
        <v>154</v>
      </c>
      <c r="O1330">
        <v>1</v>
      </c>
      <c r="P1330" t="s">
        <v>154</v>
      </c>
      <c r="Q1330" t="s">
        <v>154</v>
      </c>
      <c r="R1330" t="s">
        <v>306</v>
      </c>
      <c r="S1330">
        <v>0</v>
      </c>
      <c r="T1330">
        <v>3</v>
      </c>
      <c r="U1330">
        <v>0</v>
      </c>
      <c r="V1330">
        <v>68</v>
      </c>
      <c r="W1330">
        <v>68</v>
      </c>
      <c r="X1330">
        <v>3</v>
      </c>
      <c r="Y1330">
        <v>68</v>
      </c>
      <c r="Z1330">
        <v>27</v>
      </c>
      <c r="AA1330">
        <v>0</v>
      </c>
      <c r="AB1330">
        <v>27</v>
      </c>
      <c r="AC1330">
        <v>3</v>
      </c>
      <c r="AD1330">
        <v>3</v>
      </c>
      <c r="AE1330">
        <v>0</v>
      </c>
      <c r="AF1330">
        <v>0</v>
      </c>
      <c r="AG1330">
        <v>68</v>
      </c>
      <c r="AH1330">
        <v>3</v>
      </c>
      <c r="AI1330">
        <v>3</v>
      </c>
      <c r="AJ1330">
        <v>0</v>
      </c>
      <c r="AK1330">
        <v>68</v>
      </c>
      <c r="AL1330">
        <v>68</v>
      </c>
      <c r="AM1330">
        <v>96</v>
      </c>
      <c r="AN1330">
        <v>3</v>
      </c>
      <c r="AO1330">
        <v>3</v>
      </c>
      <c r="AP1330">
        <v>3</v>
      </c>
      <c r="AQ1330">
        <v>27</v>
      </c>
      <c r="AR1330">
        <v>27</v>
      </c>
      <c r="AS1330">
        <v>27</v>
      </c>
      <c r="AT1330">
        <v>3</v>
      </c>
      <c r="AU1330">
        <v>68</v>
      </c>
      <c r="AV1330">
        <v>27</v>
      </c>
      <c r="AW1330">
        <v>68</v>
      </c>
      <c r="AX1330">
        <v>0</v>
      </c>
      <c r="AY1330" t="s">
        <v>159</v>
      </c>
      <c r="AZ1330" t="s">
        <v>1455</v>
      </c>
      <c r="BA1330" t="s">
        <v>825</v>
      </c>
      <c r="BB1330" t="s">
        <v>1797</v>
      </c>
      <c r="BC1330" t="s">
        <v>163</v>
      </c>
      <c r="BD1330" t="b">
        <v>0</v>
      </c>
      <c r="BE1330" t="s">
        <v>167</v>
      </c>
      <c r="BF1330" t="b">
        <v>1</v>
      </c>
      <c r="BH1330" t="s">
        <v>164</v>
      </c>
      <c r="BI1330" t="s">
        <v>1798</v>
      </c>
      <c r="BJ1330" t="b">
        <v>0</v>
      </c>
      <c r="BK1330" t="s">
        <v>166</v>
      </c>
      <c r="BL1330" t="b">
        <v>0</v>
      </c>
      <c r="BM1330">
        <v>18</v>
      </c>
      <c r="BN1330" t="s">
        <v>167</v>
      </c>
      <c r="BO1330" t="s">
        <v>168</v>
      </c>
      <c r="BP1330" t="s">
        <v>167</v>
      </c>
      <c r="BQ1330" t="s">
        <v>169</v>
      </c>
      <c r="BR1330">
        <v>768</v>
      </c>
      <c r="BS1330" t="s">
        <v>156</v>
      </c>
      <c r="BT1330" t="s">
        <v>189</v>
      </c>
      <c r="BU1330" t="s">
        <v>302</v>
      </c>
      <c r="BV1330" t="s">
        <v>334</v>
      </c>
      <c r="BW1330">
        <v>68</v>
      </c>
      <c r="BX1330">
        <v>4</v>
      </c>
      <c r="BY1330">
        <v>0</v>
      </c>
      <c r="BZ1330">
        <v>6</v>
      </c>
      <c r="CA1330" t="s">
        <v>1799</v>
      </c>
      <c r="CB1330" t="s">
        <v>156</v>
      </c>
      <c r="CC1330">
        <v>7</v>
      </c>
      <c r="CD1330" t="b">
        <v>0</v>
      </c>
      <c r="CE1330" t="s">
        <v>172</v>
      </c>
      <c r="CF1330" t="s">
        <v>1800</v>
      </c>
      <c r="CG1330">
        <v>63</v>
      </c>
      <c r="CH1330">
        <v>0</v>
      </c>
      <c r="CI1330" t="s">
        <v>306</v>
      </c>
      <c r="CJ1330" t="s">
        <v>430</v>
      </c>
      <c r="CK1330" t="s">
        <v>430</v>
      </c>
      <c r="CL1330" t="s">
        <v>430</v>
      </c>
      <c r="CM1330" t="s">
        <v>430</v>
      </c>
      <c r="CN1330" t="s">
        <v>430</v>
      </c>
      <c r="CO1330" t="s">
        <v>306</v>
      </c>
      <c r="CP1330" t="s">
        <v>430</v>
      </c>
      <c r="CQ1330">
        <v>1</v>
      </c>
      <c r="CR1330">
        <v>315</v>
      </c>
      <c r="CS1330" t="str">
        <f t="shared" si="89"/>
        <v>-</v>
      </c>
      <c r="CT1330">
        <f t="shared" si="91"/>
        <v>1754.1666666666667</v>
      </c>
      <c r="CU1330">
        <f t="shared" si="92"/>
        <v>1027.8344964207615</v>
      </c>
      <c r="CV1330" t="str">
        <f t="shared" si="90"/>
        <v>-</v>
      </c>
      <c r="CW1330">
        <v>46565</v>
      </c>
      <c r="CX1330">
        <v>5308</v>
      </c>
      <c r="CY1330">
        <v>869</v>
      </c>
      <c r="CZ1330">
        <v>813</v>
      </c>
      <c r="DA1330">
        <v>8173</v>
      </c>
      <c r="DB1330">
        <v>315</v>
      </c>
      <c r="DC1330">
        <v>14899</v>
      </c>
      <c r="DD1330">
        <v>4414</v>
      </c>
      <c r="DE1330">
        <v>2</v>
      </c>
      <c r="DF1330" t="s">
        <v>156</v>
      </c>
      <c r="DG1330">
        <v>1024</v>
      </c>
      <c r="DH1330">
        <v>2</v>
      </c>
      <c r="DI1330">
        <v>48000</v>
      </c>
      <c r="DJ1330">
        <v>-16</v>
      </c>
      <c r="DK1330" t="s">
        <v>176</v>
      </c>
      <c r="DL1330">
        <v>13</v>
      </c>
      <c r="DM1330" t="s">
        <v>177</v>
      </c>
      <c r="DN1330">
        <v>335753</v>
      </c>
      <c r="DO1330">
        <v>330442</v>
      </c>
      <c r="DP1330">
        <v>11035</v>
      </c>
      <c r="DQ1330">
        <v>897580</v>
      </c>
      <c r="DR1330">
        <v>899526</v>
      </c>
      <c r="DS1330">
        <v>330433</v>
      </c>
      <c r="DT1330">
        <v>897580</v>
      </c>
      <c r="DU1330">
        <v>326017</v>
      </c>
      <c r="DV1330" t="s">
        <v>158</v>
      </c>
      <c r="DW1330">
        <v>321896</v>
      </c>
      <c r="DX1330">
        <v>261772</v>
      </c>
      <c r="DY1330">
        <v>277648</v>
      </c>
      <c r="DZ1330">
        <v>2851</v>
      </c>
      <c r="EA1330">
        <v>2715</v>
      </c>
      <c r="EB1330">
        <v>896826</v>
      </c>
      <c r="EC1330">
        <v>261771</v>
      </c>
      <c r="ED1330">
        <v>261771</v>
      </c>
      <c r="EE1330">
        <v>2848</v>
      </c>
      <c r="EF1330">
        <v>903380</v>
      </c>
      <c r="EG1330">
        <v>901526</v>
      </c>
      <c r="EH1330">
        <v>903696</v>
      </c>
      <c r="EI1330">
        <v>262641</v>
      </c>
      <c r="EJ1330">
        <v>278461</v>
      </c>
      <c r="EK1330">
        <v>262746</v>
      </c>
      <c r="EL1330">
        <v>326017</v>
      </c>
      <c r="EM1330">
        <v>323896</v>
      </c>
      <c r="EN1330">
        <v>330432</v>
      </c>
      <c r="EO1330" t="s">
        <v>158</v>
      </c>
      <c r="EP1330">
        <v>903380</v>
      </c>
      <c r="EQ1330">
        <v>321891</v>
      </c>
      <c r="ER1330">
        <v>896825</v>
      </c>
      <c r="ES1330">
        <v>382319</v>
      </c>
      <c r="ET1330" t="s">
        <v>178</v>
      </c>
      <c r="EU1330">
        <v>69</v>
      </c>
      <c r="EV1330" t="s">
        <v>1908</v>
      </c>
      <c r="EW1330">
        <v>69</v>
      </c>
      <c r="EX1330" t="s">
        <v>309</v>
      </c>
      <c r="EY1330" t="s">
        <v>169</v>
      </c>
      <c r="EZ1330">
        <v>1024</v>
      </c>
      <c r="FA1330">
        <v>-115</v>
      </c>
      <c r="FB1330">
        <v>165</v>
      </c>
    </row>
    <row r="1331" spans="1:158" x14ac:dyDescent="0.35">
      <c r="A1331">
        <v>100</v>
      </c>
      <c r="B1331">
        <v>100</v>
      </c>
      <c r="C1331">
        <v>1150</v>
      </c>
      <c r="D1331">
        <v>1150</v>
      </c>
      <c r="E1331" t="s">
        <v>155</v>
      </c>
      <c r="F1331" t="s">
        <v>156</v>
      </c>
      <c r="G1331" t="s">
        <v>156</v>
      </c>
      <c r="H1331" t="s">
        <v>156</v>
      </c>
      <c r="I1331">
        <v>0</v>
      </c>
      <c r="J1331" t="s">
        <v>157</v>
      </c>
      <c r="K1331">
        <v>1</v>
      </c>
      <c r="L1331" t="s">
        <v>154</v>
      </c>
      <c r="M1331" t="s">
        <v>154</v>
      </c>
      <c r="N1331" t="s">
        <v>154</v>
      </c>
      <c r="O1331">
        <v>1</v>
      </c>
      <c r="P1331" t="s">
        <v>154</v>
      </c>
      <c r="Q1331" t="s">
        <v>154</v>
      </c>
      <c r="R1331" t="s">
        <v>301</v>
      </c>
      <c r="S1331">
        <v>0</v>
      </c>
      <c r="T1331">
        <v>3</v>
      </c>
      <c r="U1331">
        <v>0</v>
      </c>
      <c r="V1331">
        <v>69</v>
      </c>
      <c r="W1331">
        <v>69</v>
      </c>
      <c r="X1331">
        <v>3</v>
      </c>
      <c r="Y1331">
        <v>69</v>
      </c>
      <c r="Z1331">
        <v>27</v>
      </c>
      <c r="AA1331">
        <v>0</v>
      </c>
      <c r="AB1331">
        <v>27</v>
      </c>
      <c r="AC1331">
        <v>3</v>
      </c>
      <c r="AD1331">
        <v>3</v>
      </c>
      <c r="AE1331">
        <v>0</v>
      </c>
      <c r="AF1331">
        <v>0</v>
      </c>
      <c r="AG1331">
        <v>69</v>
      </c>
      <c r="AH1331">
        <v>3</v>
      </c>
      <c r="AI1331">
        <v>3</v>
      </c>
      <c r="AJ1331">
        <v>0</v>
      </c>
      <c r="AK1331">
        <v>69</v>
      </c>
      <c r="AL1331">
        <v>69</v>
      </c>
      <c r="AM1331">
        <v>97</v>
      </c>
      <c r="AN1331">
        <v>3</v>
      </c>
      <c r="AO1331">
        <v>3</v>
      </c>
      <c r="AP1331">
        <v>3</v>
      </c>
      <c r="AQ1331">
        <v>27</v>
      </c>
      <c r="AR1331">
        <v>27</v>
      </c>
      <c r="AS1331">
        <v>27</v>
      </c>
      <c r="AT1331">
        <v>3</v>
      </c>
      <c r="AU1331">
        <v>69</v>
      </c>
      <c r="AV1331">
        <v>27</v>
      </c>
      <c r="AW1331">
        <v>69</v>
      </c>
      <c r="AX1331">
        <v>0</v>
      </c>
      <c r="AY1331" t="s">
        <v>159</v>
      </c>
      <c r="AZ1331" t="s">
        <v>1455</v>
      </c>
      <c r="BA1331" t="s">
        <v>825</v>
      </c>
      <c r="BB1331" t="s">
        <v>1797</v>
      </c>
      <c r="BC1331" t="s">
        <v>163</v>
      </c>
      <c r="BD1331" t="b">
        <v>0</v>
      </c>
      <c r="BE1331">
        <v>1.86</v>
      </c>
      <c r="BF1331" t="b">
        <v>1</v>
      </c>
      <c r="BH1331" t="s">
        <v>164</v>
      </c>
      <c r="BI1331" t="s">
        <v>1798</v>
      </c>
      <c r="BJ1331" t="b">
        <v>0</v>
      </c>
      <c r="BK1331" t="s">
        <v>166</v>
      </c>
      <c r="BL1331" t="b">
        <v>0</v>
      </c>
      <c r="BM1331">
        <v>18</v>
      </c>
      <c r="BN1331" t="s">
        <v>167</v>
      </c>
      <c r="BO1331" t="s">
        <v>168</v>
      </c>
      <c r="BP1331" t="s">
        <v>167</v>
      </c>
      <c r="BQ1331" t="s">
        <v>169</v>
      </c>
      <c r="BR1331">
        <v>768</v>
      </c>
      <c r="BS1331" t="s">
        <v>156</v>
      </c>
      <c r="BT1331" t="s">
        <v>189</v>
      </c>
      <c r="BU1331" t="s">
        <v>316</v>
      </c>
      <c r="BV1331" t="s">
        <v>185</v>
      </c>
      <c r="BW1331">
        <v>69</v>
      </c>
      <c r="BX1331">
        <v>4</v>
      </c>
      <c r="BY1331">
        <v>0</v>
      </c>
      <c r="BZ1331">
        <v>6</v>
      </c>
      <c r="CA1331" t="s">
        <v>1799</v>
      </c>
      <c r="CB1331" t="s">
        <v>156</v>
      </c>
      <c r="CC1331">
        <v>7</v>
      </c>
      <c r="CD1331" t="b">
        <v>0</v>
      </c>
      <c r="CE1331" t="s">
        <v>172</v>
      </c>
      <c r="CF1331" t="s">
        <v>1800</v>
      </c>
      <c r="CG1331">
        <v>3</v>
      </c>
      <c r="CH1331">
        <v>0</v>
      </c>
      <c r="CI1331" t="s">
        <v>301</v>
      </c>
      <c r="CJ1331" t="s">
        <v>430</v>
      </c>
      <c r="CK1331" t="s">
        <v>430</v>
      </c>
      <c r="CL1331" t="s">
        <v>430</v>
      </c>
      <c r="CM1331" t="s">
        <v>430</v>
      </c>
      <c r="CN1331" t="s">
        <v>430</v>
      </c>
      <c r="CO1331" t="s">
        <v>301</v>
      </c>
      <c r="CP1331" t="s">
        <v>430</v>
      </c>
      <c r="CQ1331">
        <v>1</v>
      </c>
      <c r="CR1331">
        <v>1211</v>
      </c>
      <c r="CS1331">
        <f t="shared" si="89"/>
        <v>1211</v>
      </c>
      <c r="CT1331">
        <f t="shared" si="91"/>
        <v>1754.1666666666667</v>
      </c>
      <c r="CU1331">
        <f t="shared" si="92"/>
        <v>1027.8344964207615</v>
      </c>
      <c r="CV1331">
        <f t="shared" si="90"/>
        <v>1211</v>
      </c>
      <c r="CW1331">
        <v>46565</v>
      </c>
      <c r="CX1331">
        <v>5308</v>
      </c>
      <c r="CY1331">
        <v>869</v>
      </c>
      <c r="CZ1331">
        <v>813</v>
      </c>
      <c r="DA1331">
        <v>8173</v>
      </c>
      <c r="DB1331">
        <v>1211</v>
      </c>
      <c r="DC1331">
        <v>14899</v>
      </c>
      <c r="DD1331">
        <v>4414</v>
      </c>
      <c r="DE1331">
        <v>2</v>
      </c>
      <c r="DF1331" t="s">
        <v>156</v>
      </c>
      <c r="DG1331">
        <v>1024</v>
      </c>
      <c r="DH1331">
        <v>2</v>
      </c>
      <c r="DI1331">
        <v>48000</v>
      </c>
      <c r="DJ1331">
        <v>-16</v>
      </c>
      <c r="DK1331" t="s">
        <v>176</v>
      </c>
      <c r="DL1331">
        <v>13</v>
      </c>
      <c r="DM1331" t="s">
        <v>177</v>
      </c>
      <c r="DN1331">
        <v>335753</v>
      </c>
      <c r="DO1331">
        <v>330442</v>
      </c>
      <c r="DP1331">
        <v>11035</v>
      </c>
      <c r="DQ1331">
        <v>904472</v>
      </c>
      <c r="DR1331">
        <v>906433</v>
      </c>
      <c r="DS1331">
        <v>330433</v>
      </c>
      <c r="DT1331">
        <v>904472</v>
      </c>
      <c r="DU1331">
        <v>326017</v>
      </c>
      <c r="DV1331" t="s">
        <v>158</v>
      </c>
      <c r="DW1331">
        <v>321896</v>
      </c>
      <c r="DX1331">
        <v>261772</v>
      </c>
      <c r="DY1331">
        <v>277648</v>
      </c>
      <c r="DZ1331">
        <v>2851</v>
      </c>
      <c r="EA1331">
        <v>2715</v>
      </c>
      <c r="EB1331">
        <v>903719</v>
      </c>
      <c r="EC1331">
        <v>261771</v>
      </c>
      <c r="ED1331">
        <v>261771</v>
      </c>
      <c r="EE1331">
        <v>2848</v>
      </c>
      <c r="EF1331">
        <v>910195</v>
      </c>
      <c r="EG1331">
        <v>908433</v>
      </c>
      <c r="EH1331">
        <v>911407</v>
      </c>
      <c r="EI1331">
        <v>262641</v>
      </c>
      <c r="EJ1331">
        <v>278461</v>
      </c>
      <c r="EK1331">
        <v>262746</v>
      </c>
      <c r="EL1331">
        <v>326017</v>
      </c>
      <c r="EM1331">
        <v>323896</v>
      </c>
      <c r="EN1331">
        <v>330432</v>
      </c>
      <c r="EO1331" t="s">
        <v>158</v>
      </c>
      <c r="EP1331">
        <v>910195</v>
      </c>
      <c r="EQ1331">
        <v>321891</v>
      </c>
      <c r="ER1331">
        <v>903718</v>
      </c>
      <c r="ES1331">
        <v>382319</v>
      </c>
      <c r="ET1331" t="s">
        <v>178</v>
      </c>
      <c r="EU1331">
        <v>70</v>
      </c>
      <c r="EV1331" t="s">
        <v>1909</v>
      </c>
      <c r="EW1331">
        <v>70</v>
      </c>
      <c r="EX1331" t="s">
        <v>305</v>
      </c>
      <c r="EY1331" t="s">
        <v>169</v>
      </c>
      <c r="EZ1331">
        <v>1024</v>
      </c>
      <c r="FA1331">
        <v>-115</v>
      </c>
      <c r="FB1331">
        <v>165</v>
      </c>
    </row>
    <row r="1332" spans="1:158" x14ac:dyDescent="0.35">
      <c r="A1332">
        <v>100</v>
      </c>
      <c r="B1332">
        <v>100</v>
      </c>
      <c r="C1332">
        <v>1156</v>
      </c>
      <c r="D1332">
        <v>1156</v>
      </c>
      <c r="E1332" t="s">
        <v>155</v>
      </c>
      <c r="F1332" t="s">
        <v>156</v>
      </c>
      <c r="G1332" t="s">
        <v>156</v>
      </c>
      <c r="H1332" t="s">
        <v>156</v>
      </c>
      <c r="I1332">
        <v>0</v>
      </c>
      <c r="J1332" t="s">
        <v>157</v>
      </c>
      <c r="K1332">
        <v>1</v>
      </c>
      <c r="L1332" t="s">
        <v>154</v>
      </c>
      <c r="M1332" t="s">
        <v>154</v>
      </c>
      <c r="N1332" t="s">
        <v>154</v>
      </c>
      <c r="O1332">
        <v>1</v>
      </c>
      <c r="P1332" t="s">
        <v>154</v>
      </c>
      <c r="Q1332" t="s">
        <v>154</v>
      </c>
      <c r="R1332" t="s">
        <v>301</v>
      </c>
      <c r="S1332">
        <v>0</v>
      </c>
      <c r="T1332">
        <v>3</v>
      </c>
      <c r="U1332">
        <v>0</v>
      </c>
      <c r="V1332">
        <v>70</v>
      </c>
      <c r="W1332">
        <v>70</v>
      </c>
      <c r="X1332">
        <v>3</v>
      </c>
      <c r="Y1332">
        <v>70</v>
      </c>
      <c r="Z1332">
        <v>27</v>
      </c>
      <c r="AA1332">
        <v>0</v>
      </c>
      <c r="AB1332">
        <v>27</v>
      </c>
      <c r="AC1332">
        <v>3</v>
      </c>
      <c r="AD1332">
        <v>3</v>
      </c>
      <c r="AE1332">
        <v>0</v>
      </c>
      <c r="AF1332">
        <v>0</v>
      </c>
      <c r="AG1332">
        <v>70</v>
      </c>
      <c r="AH1332">
        <v>3</v>
      </c>
      <c r="AI1332">
        <v>3</v>
      </c>
      <c r="AJ1332">
        <v>0</v>
      </c>
      <c r="AK1332">
        <v>70</v>
      </c>
      <c r="AL1332">
        <v>70</v>
      </c>
      <c r="AM1332">
        <v>98</v>
      </c>
      <c r="AN1332">
        <v>3</v>
      </c>
      <c r="AO1332">
        <v>3</v>
      </c>
      <c r="AP1332">
        <v>3</v>
      </c>
      <c r="AQ1332">
        <v>27</v>
      </c>
      <c r="AR1332">
        <v>27</v>
      </c>
      <c r="AS1332">
        <v>27</v>
      </c>
      <c r="AT1332">
        <v>3</v>
      </c>
      <c r="AU1332">
        <v>70</v>
      </c>
      <c r="AV1332">
        <v>27</v>
      </c>
      <c r="AW1332">
        <v>70</v>
      </c>
      <c r="AX1332">
        <v>0</v>
      </c>
      <c r="AY1332" t="s">
        <v>159</v>
      </c>
      <c r="AZ1332" t="s">
        <v>1455</v>
      </c>
      <c r="BA1332" t="s">
        <v>825</v>
      </c>
      <c r="BB1332" t="s">
        <v>1797</v>
      </c>
      <c r="BC1332" t="s">
        <v>163</v>
      </c>
      <c r="BD1332" t="b">
        <v>0</v>
      </c>
      <c r="BE1332">
        <v>3.68</v>
      </c>
      <c r="BF1332" t="b">
        <v>1</v>
      </c>
      <c r="BH1332" t="s">
        <v>164</v>
      </c>
      <c r="BI1332" t="s">
        <v>1798</v>
      </c>
      <c r="BJ1332" t="b">
        <v>0</v>
      </c>
      <c r="BK1332" t="s">
        <v>166</v>
      </c>
      <c r="BL1332" t="b">
        <v>0</v>
      </c>
      <c r="BM1332">
        <v>18</v>
      </c>
      <c r="BN1332" t="s">
        <v>167</v>
      </c>
      <c r="BO1332" t="s">
        <v>168</v>
      </c>
      <c r="BP1332" t="s">
        <v>167</v>
      </c>
      <c r="BQ1332" t="s">
        <v>169</v>
      </c>
      <c r="BR1332">
        <v>768</v>
      </c>
      <c r="BS1332" t="s">
        <v>156</v>
      </c>
      <c r="BT1332" t="s">
        <v>189</v>
      </c>
      <c r="BU1332" t="s">
        <v>310</v>
      </c>
      <c r="BV1332" t="s">
        <v>185</v>
      </c>
      <c r="BW1332">
        <v>70</v>
      </c>
      <c r="BX1332">
        <v>4</v>
      </c>
      <c r="BY1332">
        <v>0</v>
      </c>
      <c r="BZ1332">
        <v>6</v>
      </c>
      <c r="CA1332" t="s">
        <v>1799</v>
      </c>
      <c r="CB1332" t="s">
        <v>156</v>
      </c>
      <c r="CC1332">
        <v>7</v>
      </c>
      <c r="CD1332" t="b">
        <v>0</v>
      </c>
      <c r="CE1332" t="s">
        <v>172</v>
      </c>
      <c r="CF1332" t="s">
        <v>1800</v>
      </c>
      <c r="CG1332">
        <v>34</v>
      </c>
      <c r="CH1332">
        <v>0</v>
      </c>
      <c r="CI1332" t="s">
        <v>301</v>
      </c>
      <c r="CJ1332" t="s">
        <v>430</v>
      </c>
      <c r="CK1332" t="s">
        <v>430</v>
      </c>
      <c r="CL1332" t="s">
        <v>430</v>
      </c>
      <c r="CM1332" t="s">
        <v>430</v>
      </c>
      <c r="CN1332" t="s">
        <v>430</v>
      </c>
      <c r="CO1332" t="s">
        <v>301</v>
      </c>
      <c r="CP1332" t="s">
        <v>430</v>
      </c>
      <c r="CQ1332">
        <v>1</v>
      </c>
      <c r="CR1332">
        <v>1526</v>
      </c>
      <c r="CS1332">
        <f t="shared" si="89"/>
        <v>1526</v>
      </c>
      <c r="CT1332">
        <f t="shared" si="91"/>
        <v>1754.1666666666667</v>
      </c>
      <c r="CU1332">
        <f t="shared" si="92"/>
        <v>1027.8344964207615</v>
      </c>
      <c r="CV1332">
        <f t="shared" si="90"/>
        <v>1526</v>
      </c>
      <c r="CW1332">
        <v>46565</v>
      </c>
      <c r="CX1332">
        <v>5308</v>
      </c>
      <c r="CY1332">
        <v>869</v>
      </c>
      <c r="CZ1332">
        <v>813</v>
      </c>
      <c r="DA1332">
        <v>8173</v>
      </c>
      <c r="DB1332">
        <v>1526</v>
      </c>
      <c r="DC1332">
        <v>14899</v>
      </c>
      <c r="DD1332">
        <v>4414</v>
      </c>
      <c r="DE1332">
        <v>2</v>
      </c>
      <c r="DF1332" t="s">
        <v>156</v>
      </c>
      <c r="DG1332">
        <v>1024</v>
      </c>
      <c r="DH1332">
        <v>2</v>
      </c>
      <c r="DI1332">
        <v>48000</v>
      </c>
      <c r="DJ1332">
        <v>-16</v>
      </c>
      <c r="DK1332" t="s">
        <v>176</v>
      </c>
      <c r="DL1332">
        <v>13</v>
      </c>
      <c r="DM1332" t="s">
        <v>177</v>
      </c>
      <c r="DN1332">
        <v>335753</v>
      </c>
      <c r="DO1332">
        <v>330442</v>
      </c>
      <c r="DP1332">
        <v>11035</v>
      </c>
      <c r="DQ1332">
        <v>912179</v>
      </c>
      <c r="DR1332">
        <v>913771</v>
      </c>
      <c r="DS1332">
        <v>330433</v>
      </c>
      <c r="DT1332">
        <v>912179</v>
      </c>
      <c r="DU1332">
        <v>326017</v>
      </c>
      <c r="DV1332" t="s">
        <v>158</v>
      </c>
      <c r="DW1332">
        <v>321896</v>
      </c>
      <c r="DX1332">
        <v>261772</v>
      </c>
      <c r="DY1332">
        <v>277648</v>
      </c>
      <c r="DZ1332">
        <v>2851</v>
      </c>
      <c r="EA1332">
        <v>2715</v>
      </c>
      <c r="EB1332">
        <v>911427</v>
      </c>
      <c r="EC1332">
        <v>261771</v>
      </c>
      <c r="ED1332">
        <v>261771</v>
      </c>
      <c r="EE1332">
        <v>2848</v>
      </c>
      <c r="EF1332">
        <v>917532</v>
      </c>
      <c r="EG1332">
        <v>915771</v>
      </c>
      <c r="EH1332">
        <v>919060</v>
      </c>
      <c r="EI1332">
        <v>262641</v>
      </c>
      <c r="EJ1332">
        <v>278461</v>
      </c>
      <c r="EK1332">
        <v>262746</v>
      </c>
      <c r="EL1332">
        <v>326017</v>
      </c>
      <c r="EM1332">
        <v>323896</v>
      </c>
      <c r="EN1332">
        <v>330432</v>
      </c>
      <c r="EO1332" t="s">
        <v>158</v>
      </c>
      <c r="EP1332">
        <v>917532</v>
      </c>
      <c r="EQ1332">
        <v>321891</v>
      </c>
      <c r="ER1332">
        <v>911425</v>
      </c>
      <c r="ES1332">
        <v>382319</v>
      </c>
      <c r="ET1332" t="s">
        <v>178</v>
      </c>
      <c r="EU1332">
        <v>71</v>
      </c>
      <c r="EV1332" t="s">
        <v>1910</v>
      </c>
      <c r="EW1332">
        <v>71</v>
      </c>
      <c r="EX1332" t="s">
        <v>305</v>
      </c>
      <c r="EY1332" t="s">
        <v>169</v>
      </c>
      <c r="EZ1332">
        <v>1024</v>
      </c>
      <c r="FA1332">
        <v>-115</v>
      </c>
      <c r="FB1332">
        <v>165</v>
      </c>
    </row>
    <row r="1333" spans="1:158" x14ac:dyDescent="0.35">
      <c r="A1333">
        <v>100</v>
      </c>
      <c r="B1333">
        <v>100</v>
      </c>
      <c r="C1333">
        <v>1145</v>
      </c>
      <c r="D1333">
        <v>1145</v>
      </c>
      <c r="E1333" t="s">
        <v>155</v>
      </c>
      <c r="F1333" t="s">
        <v>156</v>
      </c>
      <c r="G1333" t="s">
        <v>156</v>
      </c>
      <c r="H1333" t="s">
        <v>156</v>
      </c>
      <c r="I1333">
        <v>0</v>
      </c>
      <c r="J1333" t="s">
        <v>157</v>
      </c>
      <c r="K1333">
        <v>1</v>
      </c>
      <c r="L1333" t="s">
        <v>154</v>
      </c>
      <c r="M1333" t="s">
        <v>154</v>
      </c>
      <c r="N1333" t="s">
        <v>154</v>
      </c>
      <c r="O1333">
        <v>1</v>
      </c>
      <c r="P1333" t="s">
        <v>154</v>
      </c>
      <c r="Q1333" t="s">
        <v>154</v>
      </c>
      <c r="R1333" t="s">
        <v>306</v>
      </c>
      <c r="S1333">
        <v>0</v>
      </c>
      <c r="T1333">
        <v>3</v>
      </c>
      <c r="U1333">
        <v>0</v>
      </c>
      <c r="V1333">
        <v>71</v>
      </c>
      <c r="W1333">
        <v>71</v>
      </c>
      <c r="X1333">
        <v>3</v>
      </c>
      <c r="Y1333">
        <v>71</v>
      </c>
      <c r="Z1333">
        <v>27</v>
      </c>
      <c r="AA1333">
        <v>0</v>
      </c>
      <c r="AB1333">
        <v>27</v>
      </c>
      <c r="AC1333">
        <v>3</v>
      </c>
      <c r="AD1333">
        <v>3</v>
      </c>
      <c r="AE1333">
        <v>0</v>
      </c>
      <c r="AF1333">
        <v>0</v>
      </c>
      <c r="AG1333">
        <v>71</v>
      </c>
      <c r="AH1333">
        <v>3</v>
      </c>
      <c r="AI1333">
        <v>3</v>
      </c>
      <c r="AJ1333">
        <v>0</v>
      </c>
      <c r="AK1333">
        <v>71</v>
      </c>
      <c r="AL1333">
        <v>71</v>
      </c>
      <c r="AM1333">
        <v>99</v>
      </c>
      <c r="AN1333">
        <v>3</v>
      </c>
      <c r="AO1333">
        <v>3</v>
      </c>
      <c r="AP1333">
        <v>3</v>
      </c>
      <c r="AQ1333">
        <v>27</v>
      </c>
      <c r="AR1333">
        <v>27</v>
      </c>
      <c r="AS1333">
        <v>27</v>
      </c>
      <c r="AT1333">
        <v>3</v>
      </c>
      <c r="AU1333">
        <v>71</v>
      </c>
      <c r="AV1333">
        <v>27</v>
      </c>
      <c r="AW1333">
        <v>71</v>
      </c>
      <c r="AX1333">
        <v>0</v>
      </c>
      <c r="AY1333" t="s">
        <v>159</v>
      </c>
      <c r="AZ1333" t="s">
        <v>1455</v>
      </c>
      <c r="BA1333" t="s">
        <v>825</v>
      </c>
      <c r="BB1333" t="s">
        <v>1797</v>
      </c>
      <c r="BC1333" t="s">
        <v>163</v>
      </c>
      <c r="BD1333" t="b">
        <v>0</v>
      </c>
      <c r="BE1333" t="s">
        <v>167</v>
      </c>
      <c r="BF1333" t="b">
        <v>1</v>
      </c>
      <c r="BH1333" t="s">
        <v>164</v>
      </c>
      <c r="BI1333" t="s">
        <v>1798</v>
      </c>
      <c r="BJ1333" t="b">
        <v>0</v>
      </c>
      <c r="BK1333" t="s">
        <v>166</v>
      </c>
      <c r="BL1333" t="b">
        <v>0</v>
      </c>
      <c r="BM1333">
        <v>18</v>
      </c>
      <c r="BN1333" t="s">
        <v>167</v>
      </c>
      <c r="BO1333" t="s">
        <v>168</v>
      </c>
      <c r="BP1333" t="s">
        <v>167</v>
      </c>
      <c r="BQ1333" t="s">
        <v>169</v>
      </c>
      <c r="BR1333">
        <v>768</v>
      </c>
      <c r="BS1333" t="s">
        <v>156</v>
      </c>
      <c r="BT1333" t="s">
        <v>189</v>
      </c>
      <c r="BU1333" t="s">
        <v>310</v>
      </c>
      <c r="BV1333" t="s">
        <v>307</v>
      </c>
      <c r="BW1333">
        <v>71</v>
      </c>
      <c r="BX1333">
        <v>4</v>
      </c>
      <c r="BY1333">
        <v>0</v>
      </c>
      <c r="BZ1333">
        <v>6</v>
      </c>
      <c r="CA1333" t="s">
        <v>1799</v>
      </c>
      <c r="CB1333" t="s">
        <v>156</v>
      </c>
      <c r="CC1333">
        <v>7</v>
      </c>
      <c r="CD1333" t="b">
        <v>0</v>
      </c>
      <c r="CE1333" t="s">
        <v>172</v>
      </c>
      <c r="CF1333" t="s">
        <v>1800</v>
      </c>
      <c r="CG1333">
        <v>67</v>
      </c>
      <c r="CH1333">
        <v>0</v>
      </c>
      <c r="CI1333" t="s">
        <v>306</v>
      </c>
      <c r="CJ1333" t="s">
        <v>430</v>
      </c>
      <c r="CK1333" t="s">
        <v>430</v>
      </c>
      <c r="CL1333" t="s">
        <v>430</v>
      </c>
      <c r="CM1333" t="s">
        <v>430</v>
      </c>
      <c r="CN1333" t="s">
        <v>430</v>
      </c>
      <c r="CO1333" t="s">
        <v>306</v>
      </c>
      <c r="CP1333" t="s">
        <v>430</v>
      </c>
      <c r="CQ1333">
        <v>1</v>
      </c>
      <c r="CR1333">
        <v>389</v>
      </c>
      <c r="CS1333" t="str">
        <f t="shared" si="89"/>
        <v>-</v>
      </c>
      <c r="CT1333">
        <f t="shared" si="91"/>
        <v>1754.1666666666667</v>
      </c>
      <c r="CU1333">
        <f t="shared" si="92"/>
        <v>1027.8344964207615</v>
      </c>
      <c r="CV1333" t="str">
        <f t="shared" si="90"/>
        <v>-</v>
      </c>
      <c r="CW1333">
        <v>46565</v>
      </c>
      <c r="CX1333">
        <v>5308</v>
      </c>
      <c r="CY1333">
        <v>869</v>
      </c>
      <c r="CZ1333">
        <v>813</v>
      </c>
      <c r="DA1333">
        <v>8173</v>
      </c>
      <c r="DB1333">
        <v>389</v>
      </c>
      <c r="DC1333">
        <v>14899</v>
      </c>
      <c r="DD1333">
        <v>4414</v>
      </c>
      <c r="DE1333">
        <v>2</v>
      </c>
      <c r="DF1333" t="s">
        <v>156</v>
      </c>
      <c r="DG1333">
        <v>1024</v>
      </c>
      <c r="DH1333">
        <v>2</v>
      </c>
      <c r="DI1333">
        <v>48000</v>
      </c>
      <c r="DJ1333">
        <v>-16</v>
      </c>
      <c r="DK1333" t="s">
        <v>176</v>
      </c>
      <c r="DL1333">
        <v>13</v>
      </c>
      <c r="DM1333" t="s">
        <v>177</v>
      </c>
      <c r="DN1333">
        <v>335753</v>
      </c>
      <c r="DO1333">
        <v>330442</v>
      </c>
      <c r="DP1333">
        <v>11035</v>
      </c>
      <c r="DQ1333">
        <v>919834</v>
      </c>
      <c r="DR1333">
        <v>921433</v>
      </c>
      <c r="DS1333">
        <v>330433</v>
      </c>
      <c r="DT1333">
        <v>919834</v>
      </c>
      <c r="DU1333">
        <v>326017</v>
      </c>
      <c r="DV1333" t="s">
        <v>158</v>
      </c>
      <c r="DW1333">
        <v>321896</v>
      </c>
      <c r="DX1333">
        <v>261772</v>
      </c>
      <c r="DY1333">
        <v>277648</v>
      </c>
      <c r="DZ1333">
        <v>2851</v>
      </c>
      <c r="EA1333">
        <v>2715</v>
      </c>
      <c r="EB1333">
        <v>919081</v>
      </c>
      <c r="EC1333">
        <v>261771</v>
      </c>
      <c r="ED1333">
        <v>261771</v>
      </c>
      <c r="EE1333">
        <v>2848</v>
      </c>
      <c r="EF1333">
        <v>924719</v>
      </c>
      <c r="EG1333">
        <v>923433</v>
      </c>
      <c r="EH1333">
        <v>925109</v>
      </c>
      <c r="EI1333">
        <v>262641</v>
      </c>
      <c r="EJ1333">
        <v>278461</v>
      </c>
      <c r="EK1333">
        <v>262746</v>
      </c>
      <c r="EL1333">
        <v>326017</v>
      </c>
      <c r="EM1333">
        <v>323896</v>
      </c>
      <c r="EN1333">
        <v>330432</v>
      </c>
      <c r="EO1333" t="s">
        <v>158</v>
      </c>
      <c r="EP1333">
        <v>924719</v>
      </c>
      <c r="EQ1333">
        <v>321891</v>
      </c>
      <c r="ER1333">
        <v>919080</v>
      </c>
      <c r="ES1333">
        <v>382319</v>
      </c>
      <c r="ET1333" t="s">
        <v>178</v>
      </c>
      <c r="EU1333">
        <v>72</v>
      </c>
      <c r="EV1333" t="s">
        <v>1911</v>
      </c>
      <c r="EW1333">
        <v>72</v>
      </c>
      <c r="EX1333" t="s">
        <v>309</v>
      </c>
      <c r="EY1333" t="s">
        <v>169</v>
      </c>
      <c r="EZ1333">
        <v>1024</v>
      </c>
      <c r="FA1333">
        <v>-115</v>
      </c>
      <c r="FB1333">
        <v>165</v>
      </c>
    </row>
    <row r="1334" spans="1:158" x14ac:dyDescent="0.35">
      <c r="A1334">
        <v>100</v>
      </c>
      <c r="B1334">
        <v>100</v>
      </c>
      <c r="C1334">
        <v>1134</v>
      </c>
      <c r="D1334">
        <v>1134</v>
      </c>
      <c r="E1334" t="s">
        <v>155</v>
      </c>
      <c r="F1334" t="s">
        <v>156</v>
      </c>
      <c r="G1334" t="s">
        <v>156</v>
      </c>
      <c r="H1334" t="s">
        <v>156</v>
      </c>
      <c r="I1334">
        <v>0</v>
      </c>
      <c r="J1334" t="s">
        <v>157</v>
      </c>
      <c r="K1334">
        <v>1</v>
      </c>
      <c r="L1334" t="s">
        <v>154</v>
      </c>
      <c r="M1334" t="s">
        <v>154</v>
      </c>
      <c r="N1334" t="s">
        <v>154</v>
      </c>
      <c r="O1334">
        <v>1</v>
      </c>
      <c r="P1334" t="s">
        <v>154</v>
      </c>
      <c r="Q1334" t="s">
        <v>154</v>
      </c>
      <c r="R1334" t="s">
        <v>306</v>
      </c>
      <c r="S1334">
        <v>0</v>
      </c>
      <c r="T1334">
        <v>3</v>
      </c>
      <c r="U1334">
        <v>0</v>
      </c>
      <c r="V1334">
        <v>72</v>
      </c>
      <c r="W1334">
        <v>72</v>
      </c>
      <c r="X1334">
        <v>3</v>
      </c>
      <c r="Y1334">
        <v>72</v>
      </c>
      <c r="Z1334">
        <v>27</v>
      </c>
      <c r="AA1334">
        <v>0</v>
      </c>
      <c r="AB1334">
        <v>27</v>
      </c>
      <c r="AC1334">
        <v>3</v>
      </c>
      <c r="AD1334">
        <v>3</v>
      </c>
      <c r="AE1334">
        <v>0</v>
      </c>
      <c r="AF1334">
        <v>0</v>
      </c>
      <c r="AG1334">
        <v>72</v>
      </c>
      <c r="AH1334">
        <v>3</v>
      </c>
      <c r="AI1334">
        <v>3</v>
      </c>
      <c r="AJ1334">
        <v>0</v>
      </c>
      <c r="AK1334">
        <v>72</v>
      </c>
      <c r="AL1334">
        <v>72</v>
      </c>
      <c r="AM1334">
        <v>100</v>
      </c>
      <c r="AN1334">
        <v>3</v>
      </c>
      <c r="AO1334">
        <v>3</v>
      </c>
      <c r="AP1334">
        <v>3</v>
      </c>
      <c r="AQ1334">
        <v>27</v>
      </c>
      <c r="AR1334">
        <v>27</v>
      </c>
      <c r="AS1334">
        <v>27</v>
      </c>
      <c r="AT1334">
        <v>3</v>
      </c>
      <c r="AU1334">
        <v>72</v>
      </c>
      <c r="AV1334">
        <v>27</v>
      </c>
      <c r="AW1334">
        <v>72</v>
      </c>
      <c r="AX1334">
        <v>0</v>
      </c>
      <c r="AY1334" t="s">
        <v>159</v>
      </c>
      <c r="AZ1334" t="s">
        <v>1455</v>
      </c>
      <c r="BA1334" t="s">
        <v>825</v>
      </c>
      <c r="BB1334" t="s">
        <v>1797</v>
      </c>
      <c r="BC1334" t="s">
        <v>163</v>
      </c>
      <c r="BD1334" t="b">
        <v>0</v>
      </c>
      <c r="BE1334" t="s">
        <v>167</v>
      </c>
      <c r="BF1334" t="b">
        <v>1</v>
      </c>
      <c r="BH1334" t="s">
        <v>164</v>
      </c>
      <c r="BI1334" t="s">
        <v>1798</v>
      </c>
      <c r="BJ1334" t="b">
        <v>0</v>
      </c>
      <c r="BK1334" t="s">
        <v>166</v>
      </c>
      <c r="BL1334" t="b">
        <v>0</v>
      </c>
      <c r="BM1334">
        <v>18</v>
      </c>
      <c r="BN1334" t="s">
        <v>167</v>
      </c>
      <c r="BO1334" t="s">
        <v>168</v>
      </c>
      <c r="BP1334" t="s">
        <v>167</v>
      </c>
      <c r="BQ1334" t="s">
        <v>169</v>
      </c>
      <c r="BR1334">
        <v>768</v>
      </c>
      <c r="BS1334" t="s">
        <v>156</v>
      </c>
      <c r="BT1334" t="s">
        <v>189</v>
      </c>
      <c r="BU1334" t="s">
        <v>315</v>
      </c>
      <c r="BV1334" t="s">
        <v>321</v>
      </c>
      <c r="BW1334">
        <v>72</v>
      </c>
      <c r="BX1334">
        <v>4</v>
      </c>
      <c r="BY1334">
        <v>0</v>
      </c>
      <c r="BZ1334">
        <v>6</v>
      </c>
      <c r="CA1334" t="s">
        <v>1799</v>
      </c>
      <c r="CB1334" t="s">
        <v>156</v>
      </c>
      <c r="CC1334">
        <v>7</v>
      </c>
      <c r="CD1334" t="b">
        <v>0</v>
      </c>
      <c r="CE1334" t="s">
        <v>172</v>
      </c>
      <c r="CF1334" t="s">
        <v>1800</v>
      </c>
      <c r="CG1334">
        <v>70</v>
      </c>
      <c r="CH1334">
        <v>0</v>
      </c>
      <c r="CI1334" t="s">
        <v>306</v>
      </c>
      <c r="CJ1334" t="s">
        <v>430</v>
      </c>
      <c r="CK1334" t="s">
        <v>430</v>
      </c>
      <c r="CL1334" t="s">
        <v>430</v>
      </c>
      <c r="CM1334" t="s">
        <v>430</v>
      </c>
      <c r="CN1334" t="s">
        <v>430</v>
      </c>
      <c r="CO1334" t="s">
        <v>306</v>
      </c>
      <c r="CP1334" t="s">
        <v>430</v>
      </c>
      <c r="CQ1334">
        <v>1</v>
      </c>
      <c r="CR1334">
        <v>329</v>
      </c>
      <c r="CS1334" t="str">
        <f t="shared" si="89"/>
        <v>-</v>
      </c>
      <c r="CT1334">
        <f t="shared" si="91"/>
        <v>1754.1666666666667</v>
      </c>
      <c r="CU1334">
        <f t="shared" si="92"/>
        <v>1027.8344964207615</v>
      </c>
      <c r="CV1334" t="str">
        <f t="shared" si="90"/>
        <v>-</v>
      </c>
      <c r="CW1334">
        <v>46565</v>
      </c>
      <c r="CX1334">
        <v>5308</v>
      </c>
      <c r="CY1334">
        <v>869</v>
      </c>
      <c r="CZ1334">
        <v>813</v>
      </c>
      <c r="DA1334">
        <v>8173</v>
      </c>
      <c r="DB1334">
        <v>329</v>
      </c>
      <c r="DC1334">
        <v>14899</v>
      </c>
      <c r="DD1334">
        <v>4414</v>
      </c>
      <c r="DE1334">
        <v>2</v>
      </c>
      <c r="DF1334" t="s">
        <v>156</v>
      </c>
      <c r="DG1334">
        <v>1024</v>
      </c>
      <c r="DH1334">
        <v>2</v>
      </c>
      <c r="DI1334">
        <v>48000</v>
      </c>
      <c r="DJ1334">
        <v>-16</v>
      </c>
      <c r="DK1334" t="s">
        <v>176</v>
      </c>
      <c r="DL1334">
        <v>13</v>
      </c>
      <c r="DM1334" t="s">
        <v>177</v>
      </c>
      <c r="DN1334">
        <v>335753</v>
      </c>
      <c r="DO1334">
        <v>330442</v>
      </c>
      <c r="DP1334">
        <v>11035</v>
      </c>
      <c r="DQ1334">
        <v>925881</v>
      </c>
      <c r="DR1334">
        <v>928005</v>
      </c>
      <c r="DS1334">
        <v>330433</v>
      </c>
      <c r="DT1334">
        <v>925881</v>
      </c>
      <c r="DU1334">
        <v>326017</v>
      </c>
      <c r="DV1334" t="s">
        <v>158</v>
      </c>
      <c r="DW1334">
        <v>321896</v>
      </c>
      <c r="DX1334">
        <v>261772</v>
      </c>
      <c r="DY1334">
        <v>277648</v>
      </c>
      <c r="DZ1334">
        <v>2851</v>
      </c>
      <c r="EA1334">
        <v>2715</v>
      </c>
      <c r="EB1334">
        <v>925128</v>
      </c>
      <c r="EC1334">
        <v>261771</v>
      </c>
      <c r="ED1334">
        <v>261771</v>
      </c>
      <c r="EE1334">
        <v>2848</v>
      </c>
      <c r="EF1334">
        <v>931721</v>
      </c>
      <c r="EG1334">
        <v>930005</v>
      </c>
      <c r="EH1334">
        <v>932051</v>
      </c>
      <c r="EI1334">
        <v>262641</v>
      </c>
      <c r="EJ1334">
        <v>278461</v>
      </c>
      <c r="EK1334">
        <v>262746</v>
      </c>
      <c r="EL1334">
        <v>326017</v>
      </c>
      <c r="EM1334">
        <v>323896</v>
      </c>
      <c r="EN1334">
        <v>330432</v>
      </c>
      <c r="EO1334" t="s">
        <v>158</v>
      </c>
      <c r="EP1334">
        <v>931720</v>
      </c>
      <c r="EQ1334">
        <v>321891</v>
      </c>
      <c r="ER1334">
        <v>925127</v>
      </c>
      <c r="ES1334">
        <v>382319</v>
      </c>
      <c r="ET1334" t="s">
        <v>178</v>
      </c>
      <c r="EU1334">
        <v>73</v>
      </c>
      <c r="EV1334" t="s">
        <v>1912</v>
      </c>
      <c r="EW1334">
        <v>73</v>
      </c>
      <c r="EX1334" t="s">
        <v>309</v>
      </c>
      <c r="EY1334" t="s">
        <v>169</v>
      </c>
      <c r="EZ1334">
        <v>1024</v>
      </c>
      <c r="FA1334">
        <v>-115</v>
      </c>
      <c r="FB1334">
        <v>165</v>
      </c>
    </row>
    <row r="1335" spans="1:158" x14ac:dyDescent="0.35">
      <c r="A1335">
        <v>100</v>
      </c>
      <c r="B1335">
        <v>100</v>
      </c>
      <c r="C1335">
        <v>1142</v>
      </c>
      <c r="D1335">
        <v>1142</v>
      </c>
      <c r="E1335" t="s">
        <v>155</v>
      </c>
      <c r="F1335" t="s">
        <v>156</v>
      </c>
      <c r="G1335" t="s">
        <v>156</v>
      </c>
      <c r="H1335" t="s">
        <v>156</v>
      </c>
      <c r="I1335">
        <v>0</v>
      </c>
      <c r="J1335" t="s">
        <v>157</v>
      </c>
      <c r="K1335">
        <v>1</v>
      </c>
      <c r="L1335" t="s">
        <v>154</v>
      </c>
      <c r="M1335" t="s">
        <v>154</v>
      </c>
      <c r="N1335" t="s">
        <v>154</v>
      </c>
      <c r="O1335">
        <v>1</v>
      </c>
      <c r="P1335" t="s">
        <v>154</v>
      </c>
      <c r="Q1335" t="s">
        <v>154</v>
      </c>
      <c r="R1335" t="s">
        <v>301</v>
      </c>
      <c r="S1335">
        <v>0</v>
      </c>
      <c r="T1335">
        <v>3</v>
      </c>
      <c r="U1335">
        <v>0</v>
      </c>
      <c r="V1335">
        <v>73</v>
      </c>
      <c r="W1335">
        <v>73</v>
      </c>
      <c r="X1335">
        <v>3</v>
      </c>
      <c r="Y1335">
        <v>73</v>
      </c>
      <c r="Z1335">
        <v>27</v>
      </c>
      <c r="AA1335">
        <v>0</v>
      </c>
      <c r="AB1335">
        <v>27</v>
      </c>
      <c r="AC1335">
        <v>3</v>
      </c>
      <c r="AD1335">
        <v>3</v>
      </c>
      <c r="AE1335">
        <v>0</v>
      </c>
      <c r="AF1335">
        <v>0</v>
      </c>
      <c r="AG1335">
        <v>73</v>
      </c>
      <c r="AH1335">
        <v>3</v>
      </c>
      <c r="AI1335">
        <v>3</v>
      </c>
      <c r="AJ1335">
        <v>0</v>
      </c>
      <c r="AK1335">
        <v>73</v>
      </c>
      <c r="AL1335">
        <v>73</v>
      </c>
      <c r="AM1335">
        <v>101</v>
      </c>
      <c r="AN1335">
        <v>3</v>
      </c>
      <c r="AO1335">
        <v>3</v>
      </c>
      <c r="AP1335">
        <v>3</v>
      </c>
      <c r="AQ1335">
        <v>27</v>
      </c>
      <c r="AR1335">
        <v>27</v>
      </c>
      <c r="AS1335">
        <v>27</v>
      </c>
      <c r="AT1335">
        <v>3</v>
      </c>
      <c r="AU1335">
        <v>73</v>
      </c>
      <c r="AV1335">
        <v>27</v>
      </c>
      <c r="AW1335">
        <v>73</v>
      </c>
      <c r="AX1335">
        <v>0</v>
      </c>
      <c r="AY1335" t="s">
        <v>159</v>
      </c>
      <c r="AZ1335" t="s">
        <v>1455</v>
      </c>
      <c r="BA1335" t="s">
        <v>825</v>
      </c>
      <c r="BB1335" t="s">
        <v>1797</v>
      </c>
      <c r="BC1335" t="s">
        <v>163</v>
      </c>
      <c r="BD1335" t="b">
        <v>0</v>
      </c>
      <c r="BE1335">
        <v>11.03</v>
      </c>
      <c r="BF1335" t="b">
        <v>1</v>
      </c>
      <c r="BH1335" t="s">
        <v>164</v>
      </c>
      <c r="BI1335" t="s">
        <v>1798</v>
      </c>
      <c r="BJ1335" t="b">
        <v>0</v>
      </c>
      <c r="BK1335" t="s">
        <v>166</v>
      </c>
      <c r="BL1335" t="b">
        <v>0</v>
      </c>
      <c r="BM1335">
        <v>18</v>
      </c>
      <c r="BN1335" t="s">
        <v>167</v>
      </c>
      <c r="BO1335" t="s">
        <v>168</v>
      </c>
      <c r="BP1335" t="s">
        <v>167</v>
      </c>
      <c r="BQ1335" t="s">
        <v>169</v>
      </c>
      <c r="BR1335">
        <v>768</v>
      </c>
      <c r="BS1335" t="s">
        <v>156</v>
      </c>
      <c r="BT1335" t="s">
        <v>189</v>
      </c>
      <c r="BU1335" t="s">
        <v>316</v>
      </c>
      <c r="BV1335" t="s">
        <v>303</v>
      </c>
      <c r="BW1335">
        <v>73</v>
      </c>
      <c r="BX1335">
        <v>4</v>
      </c>
      <c r="BY1335">
        <v>0</v>
      </c>
      <c r="BZ1335">
        <v>6</v>
      </c>
      <c r="CA1335" t="s">
        <v>1799</v>
      </c>
      <c r="CB1335" t="s">
        <v>156</v>
      </c>
      <c r="CC1335">
        <v>7</v>
      </c>
      <c r="CD1335" t="b">
        <v>0</v>
      </c>
      <c r="CE1335" t="s">
        <v>172</v>
      </c>
      <c r="CF1335" t="s">
        <v>1800</v>
      </c>
      <c r="CG1335">
        <v>2</v>
      </c>
      <c r="CH1335">
        <v>0</v>
      </c>
      <c r="CI1335" t="s">
        <v>301</v>
      </c>
      <c r="CJ1335" t="s">
        <v>430</v>
      </c>
      <c r="CK1335" t="s">
        <v>430</v>
      </c>
      <c r="CL1335" t="s">
        <v>430</v>
      </c>
      <c r="CM1335" t="s">
        <v>430</v>
      </c>
      <c r="CN1335" t="s">
        <v>430</v>
      </c>
      <c r="CO1335" t="s">
        <v>301</v>
      </c>
      <c r="CP1335" t="s">
        <v>430</v>
      </c>
      <c r="CQ1335">
        <v>1</v>
      </c>
      <c r="CR1335">
        <v>1759</v>
      </c>
      <c r="CS1335">
        <f t="shared" si="89"/>
        <v>1759</v>
      </c>
      <c r="CT1335">
        <f t="shared" si="91"/>
        <v>1754.1666666666667</v>
      </c>
      <c r="CU1335">
        <f t="shared" si="92"/>
        <v>1027.8344964207615</v>
      </c>
      <c r="CV1335">
        <f t="shared" si="90"/>
        <v>1759</v>
      </c>
      <c r="CW1335">
        <v>46565</v>
      </c>
      <c r="CX1335">
        <v>5308</v>
      </c>
      <c r="CY1335">
        <v>869</v>
      </c>
      <c r="CZ1335">
        <v>813</v>
      </c>
      <c r="DA1335">
        <v>8173</v>
      </c>
      <c r="DB1335">
        <v>1759</v>
      </c>
      <c r="DC1335">
        <v>14899</v>
      </c>
      <c r="DD1335">
        <v>4414</v>
      </c>
      <c r="DE1335">
        <v>2</v>
      </c>
      <c r="DF1335" t="s">
        <v>156</v>
      </c>
      <c r="DG1335">
        <v>1024</v>
      </c>
      <c r="DH1335">
        <v>2</v>
      </c>
      <c r="DI1335">
        <v>48000</v>
      </c>
      <c r="DJ1335">
        <v>-16</v>
      </c>
      <c r="DK1335" t="s">
        <v>176</v>
      </c>
      <c r="DL1335">
        <v>13</v>
      </c>
      <c r="DM1335" t="s">
        <v>177</v>
      </c>
      <c r="DN1335">
        <v>335753</v>
      </c>
      <c r="DO1335">
        <v>330442</v>
      </c>
      <c r="DP1335">
        <v>11035</v>
      </c>
      <c r="DQ1335">
        <v>932823</v>
      </c>
      <c r="DR1335">
        <v>934785</v>
      </c>
      <c r="DS1335">
        <v>330433</v>
      </c>
      <c r="DT1335">
        <v>932823</v>
      </c>
      <c r="DU1335">
        <v>326017</v>
      </c>
      <c r="DV1335" t="s">
        <v>158</v>
      </c>
      <c r="DW1335">
        <v>321896</v>
      </c>
      <c r="DX1335">
        <v>261772</v>
      </c>
      <c r="DY1335">
        <v>277648</v>
      </c>
      <c r="DZ1335">
        <v>2851</v>
      </c>
      <c r="EA1335">
        <v>2715</v>
      </c>
      <c r="EB1335">
        <v>932071</v>
      </c>
      <c r="EC1335">
        <v>261771</v>
      </c>
      <c r="ED1335">
        <v>261771</v>
      </c>
      <c r="EE1335">
        <v>2848</v>
      </c>
      <c r="EF1335">
        <v>938477</v>
      </c>
      <c r="EG1335">
        <v>936785</v>
      </c>
      <c r="EH1335">
        <v>940237</v>
      </c>
      <c r="EI1335">
        <v>262641</v>
      </c>
      <c r="EJ1335">
        <v>278461</v>
      </c>
      <c r="EK1335">
        <v>262746</v>
      </c>
      <c r="EL1335">
        <v>326017</v>
      </c>
      <c r="EM1335">
        <v>323896</v>
      </c>
      <c r="EN1335">
        <v>330432</v>
      </c>
      <c r="EO1335" t="s">
        <v>158</v>
      </c>
      <c r="EP1335">
        <v>938477</v>
      </c>
      <c r="EQ1335">
        <v>321891</v>
      </c>
      <c r="ER1335">
        <v>932070</v>
      </c>
      <c r="ES1335">
        <v>382319</v>
      </c>
      <c r="ET1335" t="s">
        <v>178</v>
      </c>
      <c r="EU1335">
        <v>74</v>
      </c>
      <c r="EV1335" t="s">
        <v>1913</v>
      </c>
      <c r="EW1335">
        <v>74</v>
      </c>
      <c r="EX1335" t="s">
        <v>305</v>
      </c>
      <c r="EY1335" t="s">
        <v>169</v>
      </c>
      <c r="EZ1335">
        <v>1024</v>
      </c>
      <c r="FA1335">
        <v>-115</v>
      </c>
      <c r="FB1335">
        <v>165</v>
      </c>
    </row>
    <row r="1336" spans="1:158" x14ac:dyDescent="0.35">
      <c r="A1336">
        <v>100</v>
      </c>
      <c r="B1336">
        <v>100</v>
      </c>
      <c r="C1336">
        <v>1163</v>
      </c>
      <c r="D1336">
        <v>1163</v>
      </c>
      <c r="E1336" t="s">
        <v>155</v>
      </c>
      <c r="F1336" t="s">
        <v>156</v>
      </c>
      <c r="G1336" t="s">
        <v>156</v>
      </c>
      <c r="H1336" t="s">
        <v>156</v>
      </c>
      <c r="I1336">
        <v>0</v>
      </c>
      <c r="J1336" t="s">
        <v>157</v>
      </c>
      <c r="K1336">
        <v>1</v>
      </c>
      <c r="L1336" t="s">
        <v>154</v>
      </c>
      <c r="M1336" t="s">
        <v>154</v>
      </c>
      <c r="N1336" t="s">
        <v>154</v>
      </c>
      <c r="O1336">
        <v>1</v>
      </c>
      <c r="P1336" t="s">
        <v>154</v>
      </c>
      <c r="Q1336" t="s">
        <v>154</v>
      </c>
      <c r="R1336" t="s">
        <v>301</v>
      </c>
      <c r="S1336">
        <v>0</v>
      </c>
      <c r="T1336">
        <v>3</v>
      </c>
      <c r="U1336">
        <v>0</v>
      </c>
      <c r="V1336">
        <v>74</v>
      </c>
      <c r="W1336">
        <v>74</v>
      </c>
      <c r="X1336">
        <v>3</v>
      </c>
      <c r="Y1336">
        <v>74</v>
      </c>
      <c r="Z1336">
        <v>27</v>
      </c>
      <c r="AA1336">
        <v>0</v>
      </c>
      <c r="AB1336">
        <v>27</v>
      </c>
      <c r="AC1336">
        <v>3</v>
      </c>
      <c r="AD1336">
        <v>3</v>
      </c>
      <c r="AE1336">
        <v>0</v>
      </c>
      <c r="AF1336">
        <v>0</v>
      </c>
      <c r="AG1336">
        <v>74</v>
      </c>
      <c r="AH1336">
        <v>3</v>
      </c>
      <c r="AI1336">
        <v>3</v>
      </c>
      <c r="AJ1336">
        <v>0</v>
      </c>
      <c r="AK1336">
        <v>74</v>
      </c>
      <c r="AL1336">
        <v>74</v>
      </c>
      <c r="AM1336">
        <v>102</v>
      </c>
      <c r="AN1336">
        <v>3</v>
      </c>
      <c r="AO1336">
        <v>3</v>
      </c>
      <c r="AP1336">
        <v>3</v>
      </c>
      <c r="AQ1336">
        <v>27</v>
      </c>
      <c r="AR1336">
        <v>27</v>
      </c>
      <c r="AS1336">
        <v>27</v>
      </c>
      <c r="AT1336">
        <v>3</v>
      </c>
      <c r="AU1336">
        <v>74</v>
      </c>
      <c r="AV1336">
        <v>27</v>
      </c>
      <c r="AW1336">
        <v>74</v>
      </c>
      <c r="AX1336">
        <v>0</v>
      </c>
      <c r="AY1336" t="s">
        <v>159</v>
      </c>
      <c r="AZ1336" t="s">
        <v>1455</v>
      </c>
      <c r="BA1336" t="s">
        <v>825</v>
      </c>
      <c r="BB1336" t="s">
        <v>1797</v>
      </c>
      <c r="BC1336" t="s">
        <v>163</v>
      </c>
      <c r="BD1336" t="b">
        <v>0</v>
      </c>
      <c r="BE1336">
        <v>10</v>
      </c>
      <c r="BF1336" t="b">
        <v>1</v>
      </c>
      <c r="BH1336" t="s">
        <v>164</v>
      </c>
      <c r="BI1336" t="s">
        <v>1798</v>
      </c>
      <c r="BJ1336" t="b">
        <v>0</v>
      </c>
      <c r="BK1336" t="s">
        <v>166</v>
      </c>
      <c r="BL1336" t="b">
        <v>0</v>
      </c>
      <c r="BM1336">
        <v>18</v>
      </c>
      <c r="BN1336" t="s">
        <v>167</v>
      </c>
      <c r="BO1336" t="s">
        <v>168</v>
      </c>
      <c r="BP1336" t="s">
        <v>167</v>
      </c>
      <c r="BQ1336" t="s">
        <v>169</v>
      </c>
      <c r="BR1336">
        <v>768</v>
      </c>
      <c r="BS1336" t="s">
        <v>156</v>
      </c>
      <c r="BT1336" t="s">
        <v>189</v>
      </c>
      <c r="BU1336" t="s">
        <v>303</v>
      </c>
      <c r="BV1336" t="s">
        <v>185</v>
      </c>
      <c r="BW1336">
        <v>74</v>
      </c>
      <c r="BX1336">
        <v>4</v>
      </c>
      <c r="BY1336">
        <v>0</v>
      </c>
      <c r="BZ1336">
        <v>6</v>
      </c>
      <c r="CA1336" t="s">
        <v>1799</v>
      </c>
      <c r="CB1336" t="s">
        <v>156</v>
      </c>
      <c r="CC1336">
        <v>7</v>
      </c>
      <c r="CD1336" t="b">
        <v>0</v>
      </c>
      <c r="CE1336" t="s">
        <v>172</v>
      </c>
      <c r="CF1336" t="s">
        <v>1800</v>
      </c>
      <c r="CG1336">
        <v>8</v>
      </c>
      <c r="CH1336">
        <v>0</v>
      </c>
      <c r="CI1336" t="s">
        <v>301</v>
      </c>
      <c r="CJ1336" t="s">
        <v>430</v>
      </c>
      <c r="CK1336" t="s">
        <v>430</v>
      </c>
      <c r="CL1336" t="s">
        <v>430</v>
      </c>
      <c r="CM1336" t="s">
        <v>430</v>
      </c>
      <c r="CN1336" t="s">
        <v>430</v>
      </c>
      <c r="CO1336" t="s">
        <v>301</v>
      </c>
      <c r="CP1336" t="s">
        <v>430</v>
      </c>
      <c r="CQ1336">
        <v>1</v>
      </c>
      <c r="CR1336">
        <v>2703</v>
      </c>
      <c r="CS1336">
        <f t="shared" si="89"/>
        <v>2703</v>
      </c>
      <c r="CT1336">
        <f t="shared" si="91"/>
        <v>1754.1666666666667</v>
      </c>
      <c r="CU1336">
        <f t="shared" si="92"/>
        <v>1027.8344964207615</v>
      </c>
      <c r="CV1336">
        <f t="shared" si="90"/>
        <v>2703</v>
      </c>
      <c r="CW1336">
        <v>46565</v>
      </c>
      <c r="CX1336">
        <v>5308</v>
      </c>
      <c r="CY1336">
        <v>869</v>
      </c>
      <c r="CZ1336">
        <v>813</v>
      </c>
      <c r="DA1336">
        <v>8173</v>
      </c>
      <c r="DB1336">
        <v>2703</v>
      </c>
      <c r="DC1336">
        <v>14899</v>
      </c>
      <c r="DD1336">
        <v>4414</v>
      </c>
      <c r="DE1336">
        <v>2</v>
      </c>
      <c r="DF1336" t="s">
        <v>156</v>
      </c>
      <c r="DG1336">
        <v>1024</v>
      </c>
      <c r="DH1336">
        <v>2</v>
      </c>
      <c r="DI1336">
        <v>48000</v>
      </c>
      <c r="DJ1336">
        <v>-16</v>
      </c>
      <c r="DK1336" t="s">
        <v>176</v>
      </c>
      <c r="DL1336">
        <v>13</v>
      </c>
      <c r="DM1336" t="s">
        <v>177</v>
      </c>
      <c r="DN1336">
        <v>335753</v>
      </c>
      <c r="DO1336">
        <v>330442</v>
      </c>
      <c r="DP1336">
        <v>11035</v>
      </c>
      <c r="DQ1336">
        <v>941011</v>
      </c>
      <c r="DR1336">
        <v>942703</v>
      </c>
      <c r="DS1336">
        <v>330433</v>
      </c>
      <c r="DT1336">
        <v>941011</v>
      </c>
      <c r="DU1336">
        <v>326017</v>
      </c>
      <c r="DV1336" t="s">
        <v>158</v>
      </c>
      <c r="DW1336">
        <v>321896</v>
      </c>
      <c r="DX1336">
        <v>261772</v>
      </c>
      <c r="DY1336">
        <v>277648</v>
      </c>
      <c r="DZ1336">
        <v>2851</v>
      </c>
      <c r="EA1336">
        <v>2715</v>
      </c>
      <c r="EB1336">
        <v>940256</v>
      </c>
      <c r="EC1336">
        <v>261771</v>
      </c>
      <c r="ED1336">
        <v>261771</v>
      </c>
      <c r="EE1336">
        <v>2848</v>
      </c>
      <c r="EF1336">
        <v>946453</v>
      </c>
      <c r="EG1336">
        <v>944703</v>
      </c>
      <c r="EH1336">
        <v>949157</v>
      </c>
      <c r="EI1336">
        <v>262641</v>
      </c>
      <c r="EJ1336">
        <v>278461</v>
      </c>
      <c r="EK1336">
        <v>262746</v>
      </c>
      <c r="EL1336">
        <v>326017</v>
      </c>
      <c r="EM1336">
        <v>323896</v>
      </c>
      <c r="EN1336">
        <v>330432</v>
      </c>
      <c r="EO1336" t="s">
        <v>158</v>
      </c>
      <c r="EP1336">
        <v>946453</v>
      </c>
      <c r="EQ1336">
        <v>321891</v>
      </c>
      <c r="ER1336">
        <v>940254</v>
      </c>
      <c r="ES1336">
        <v>382319</v>
      </c>
      <c r="ET1336" t="s">
        <v>178</v>
      </c>
      <c r="EU1336">
        <v>75</v>
      </c>
      <c r="EV1336" t="s">
        <v>1914</v>
      </c>
      <c r="EW1336">
        <v>75</v>
      </c>
      <c r="EX1336" t="s">
        <v>305</v>
      </c>
      <c r="EY1336" t="s">
        <v>169</v>
      </c>
      <c r="EZ1336">
        <v>1024</v>
      </c>
      <c r="FA1336">
        <v>-115</v>
      </c>
      <c r="FB1336">
        <v>165</v>
      </c>
    </row>
    <row r="1337" spans="1:158" x14ac:dyDescent="0.35">
      <c r="A1337">
        <v>100</v>
      </c>
      <c r="B1337">
        <v>100</v>
      </c>
      <c r="C1337">
        <v>1166</v>
      </c>
      <c r="D1337">
        <v>1166</v>
      </c>
      <c r="E1337" t="s">
        <v>155</v>
      </c>
      <c r="F1337" t="s">
        <v>156</v>
      </c>
      <c r="G1337" t="s">
        <v>156</v>
      </c>
      <c r="H1337" t="s">
        <v>156</v>
      </c>
      <c r="I1337">
        <v>0</v>
      </c>
      <c r="J1337" t="s">
        <v>157</v>
      </c>
      <c r="K1337">
        <v>1</v>
      </c>
      <c r="L1337" t="s">
        <v>154</v>
      </c>
      <c r="M1337" t="s">
        <v>154</v>
      </c>
      <c r="N1337" t="s">
        <v>154</v>
      </c>
      <c r="O1337">
        <v>1</v>
      </c>
      <c r="P1337" t="s">
        <v>154</v>
      </c>
      <c r="Q1337" t="s">
        <v>154</v>
      </c>
      <c r="R1337" t="s">
        <v>301</v>
      </c>
      <c r="S1337">
        <v>0</v>
      </c>
      <c r="T1337">
        <v>3</v>
      </c>
      <c r="U1337">
        <v>0</v>
      </c>
      <c r="V1337">
        <v>75</v>
      </c>
      <c r="W1337">
        <v>75</v>
      </c>
      <c r="X1337">
        <v>3</v>
      </c>
      <c r="Y1337">
        <v>75</v>
      </c>
      <c r="Z1337">
        <v>27</v>
      </c>
      <c r="AA1337">
        <v>0</v>
      </c>
      <c r="AB1337">
        <v>27</v>
      </c>
      <c r="AC1337">
        <v>3</v>
      </c>
      <c r="AD1337">
        <v>3</v>
      </c>
      <c r="AE1337">
        <v>0</v>
      </c>
      <c r="AF1337">
        <v>0</v>
      </c>
      <c r="AG1337">
        <v>75</v>
      </c>
      <c r="AH1337">
        <v>3</v>
      </c>
      <c r="AI1337">
        <v>3</v>
      </c>
      <c r="AJ1337">
        <v>0</v>
      </c>
      <c r="AK1337">
        <v>75</v>
      </c>
      <c r="AL1337">
        <v>75</v>
      </c>
      <c r="AM1337">
        <v>103</v>
      </c>
      <c r="AN1337">
        <v>3</v>
      </c>
      <c r="AO1337">
        <v>3</v>
      </c>
      <c r="AP1337">
        <v>3</v>
      </c>
      <c r="AQ1337">
        <v>27</v>
      </c>
      <c r="AR1337">
        <v>27</v>
      </c>
      <c r="AS1337">
        <v>27</v>
      </c>
      <c r="AT1337">
        <v>3</v>
      </c>
      <c r="AU1337">
        <v>75</v>
      </c>
      <c r="AV1337">
        <v>27</v>
      </c>
      <c r="AW1337">
        <v>75</v>
      </c>
      <c r="AX1337">
        <v>0</v>
      </c>
      <c r="AY1337" t="s">
        <v>159</v>
      </c>
      <c r="AZ1337" t="s">
        <v>1455</v>
      </c>
      <c r="BA1337" t="s">
        <v>825</v>
      </c>
      <c r="BB1337" t="s">
        <v>1797</v>
      </c>
      <c r="BC1337" t="s">
        <v>163</v>
      </c>
      <c r="BD1337" t="b">
        <v>0</v>
      </c>
      <c r="BE1337">
        <v>8.8699999999999992</v>
      </c>
      <c r="BF1337" t="b">
        <v>1</v>
      </c>
      <c r="BH1337" t="s">
        <v>164</v>
      </c>
      <c r="BI1337" t="s">
        <v>1798</v>
      </c>
      <c r="BJ1337" t="b">
        <v>0</v>
      </c>
      <c r="BK1337" t="s">
        <v>166</v>
      </c>
      <c r="BL1337" t="b">
        <v>0</v>
      </c>
      <c r="BM1337">
        <v>18</v>
      </c>
      <c r="BN1337" t="s">
        <v>167</v>
      </c>
      <c r="BO1337" t="s">
        <v>168</v>
      </c>
      <c r="BP1337" t="s">
        <v>167</v>
      </c>
      <c r="BQ1337" t="s">
        <v>169</v>
      </c>
      <c r="BR1337">
        <v>768</v>
      </c>
      <c r="BS1337" t="s">
        <v>156</v>
      </c>
      <c r="BT1337" t="s">
        <v>189</v>
      </c>
      <c r="BU1337" t="s">
        <v>315</v>
      </c>
      <c r="BV1337" t="s">
        <v>303</v>
      </c>
      <c r="BW1337">
        <v>75</v>
      </c>
      <c r="BX1337">
        <v>4</v>
      </c>
      <c r="BY1337">
        <v>0</v>
      </c>
      <c r="BZ1337">
        <v>6</v>
      </c>
      <c r="CA1337" t="s">
        <v>1799</v>
      </c>
      <c r="CB1337" t="s">
        <v>156</v>
      </c>
      <c r="CC1337">
        <v>7</v>
      </c>
      <c r="CD1337" t="b">
        <v>0</v>
      </c>
      <c r="CE1337" t="s">
        <v>172</v>
      </c>
      <c r="CF1337" t="s">
        <v>1800</v>
      </c>
      <c r="CG1337">
        <v>28</v>
      </c>
      <c r="CH1337">
        <v>0</v>
      </c>
      <c r="CI1337" t="s">
        <v>301</v>
      </c>
      <c r="CJ1337" t="s">
        <v>430</v>
      </c>
      <c r="CK1337" t="s">
        <v>430</v>
      </c>
      <c r="CL1337" t="s">
        <v>430</v>
      </c>
      <c r="CM1337" t="s">
        <v>430</v>
      </c>
      <c r="CN1337" t="s">
        <v>430</v>
      </c>
      <c r="CO1337" t="s">
        <v>301</v>
      </c>
      <c r="CP1337" t="s">
        <v>430</v>
      </c>
      <c r="CQ1337">
        <v>1</v>
      </c>
      <c r="CR1337">
        <v>1410</v>
      </c>
      <c r="CS1337">
        <f t="shared" si="89"/>
        <v>1410</v>
      </c>
      <c r="CT1337">
        <f t="shared" si="91"/>
        <v>1754.1666666666667</v>
      </c>
      <c r="CU1337">
        <f t="shared" si="92"/>
        <v>1027.8344964207615</v>
      </c>
      <c r="CV1337">
        <f t="shared" si="90"/>
        <v>1410</v>
      </c>
      <c r="CW1337">
        <v>46565</v>
      </c>
      <c r="CX1337">
        <v>5308</v>
      </c>
      <c r="CY1337">
        <v>869</v>
      </c>
      <c r="CZ1337">
        <v>813</v>
      </c>
      <c r="DA1337">
        <v>8173</v>
      </c>
      <c r="DB1337">
        <v>1410</v>
      </c>
      <c r="DC1337">
        <v>14899</v>
      </c>
      <c r="DD1337">
        <v>4414</v>
      </c>
      <c r="DE1337">
        <v>2</v>
      </c>
      <c r="DF1337" t="s">
        <v>156</v>
      </c>
      <c r="DG1337">
        <v>1024</v>
      </c>
      <c r="DH1337">
        <v>2</v>
      </c>
      <c r="DI1337">
        <v>48000</v>
      </c>
      <c r="DJ1337">
        <v>-16</v>
      </c>
      <c r="DK1337" t="s">
        <v>176</v>
      </c>
      <c r="DL1337">
        <v>13</v>
      </c>
      <c r="DM1337" t="s">
        <v>177</v>
      </c>
      <c r="DN1337">
        <v>335753</v>
      </c>
      <c r="DO1337">
        <v>330442</v>
      </c>
      <c r="DP1337">
        <v>11035</v>
      </c>
      <c r="DQ1337">
        <v>949935</v>
      </c>
      <c r="DR1337">
        <v>952072</v>
      </c>
      <c r="DS1337">
        <v>330433</v>
      </c>
      <c r="DT1337">
        <v>949935</v>
      </c>
      <c r="DU1337">
        <v>326017</v>
      </c>
      <c r="DV1337" t="s">
        <v>158</v>
      </c>
      <c r="DW1337">
        <v>321896</v>
      </c>
      <c r="DX1337">
        <v>261772</v>
      </c>
      <c r="DY1337">
        <v>277648</v>
      </c>
      <c r="DZ1337">
        <v>2851</v>
      </c>
      <c r="EA1337">
        <v>2715</v>
      </c>
      <c r="EB1337">
        <v>949180</v>
      </c>
      <c r="EC1337">
        <v>261771</v>
      </c>
      <c r="ED1337">
        <v>261771</v>
      </c>
      <c r="EE1337">
        <v>2848</v>
      </c>
      <c r="EF1337">
        <v>955776</v>
      </c>
      <c r="EG1337">
        <v>954072</v>
      </c>
      <c r="EH1337">
        <v>957187</v>
      </c>
      <c r="EI1337">
        <v>262641</v>
      </c>
      <c r="EJ1337">
        <v>278461</v>
      </c>
      <c r="EK1337">
        <v>262746</v>
      </c>
      <c r="EL1337">
        <v>326017</v>
      </c>
      <c r="EM1337">
        <v>323896</v>
      </c>
      <c r="EN1337">
        <v>330432</v>
      </c>
      <c r="EO1337" t="s">
        <v>158</v>
      </c>
      <c r="EP1337">
        <v>955776</v>
      </c>
      <c r="EQ1337">
        <v>321891</v>
      </c>
      <c r="ER1337">
        <v>949178</v>
      </c>
      <c r="ES1337">
        <v>382319</v>
      </c>
      <c r="ET1337" t="s">
        <v>178</v>
      </c>
      <c r="EU1337">
        <v>76</v>
      </c>
      <c r="EV1337" t="s">
        <v>1915</v>
      </c>
      <c r="EW1337">
        <v>76</v>
      </c>
      <c r="EX1337" t="s">
        <v>305</v>
      </c>
      <c r="EY1337" t="s">
        <v>169</v>
      </c>
      <c r="EZ1337">
        <v>1024</v>
      </c>
      <c r="FA1337">
        <v>-115</v>
      </c>
      <c r="FB1337">
        <v>165</v>
      </c>
    </row>
    <row r="1338" spans="1:158" x14ac:dyDescent="0.35">
      <c r="A1338">
        <v>100</v>
      </c>
      <c r="B1338">
        <v>100</v>
      </c>
      <c r="C1338">
        <v>1155</v>
      </c>
      <c r="D1338">
        <v>1155</v>
      </c>
      <c r="E1338" t="s">
        <v>155</v>
      </c>
      <c r="F1338" t="s">
        <v>156</v>
      </c>
      <c r="G1338" t="s">
        <v>156</v>
      </c>
      <c r="H1338" t="s">
        <v>156</v>
      </c>
      <c r="I1338">
        <v>0</v>
      </c>
      <c r="J1338" t="s">
        <v>157</v>
      </c>
      <c r="K1338">
        <v>1</v>
      </c>
      <c r="L1338" t="s">
        <v>154</v>
      </c>
      <c r="M1338" t="s">
        <v>154</v>
      </c>
      <c r="N1338" t="s">
        <v>154</v>
      </c>
      <c r="O1338">
        <v>1</v>
      </c>
      <c r="P1338" t="s">
        <v>154</v>
      </c>
      <c r="Q1338" t="s">
        <v>154</v>
      </c>
      <c r="R1338" t="s">
        <v>306</v>
      </c>
      <c r="S1338">
        <v>0</v>
      </c>
      <c r="T1338">
        <v>3</v>
      </c>
      <c r="U1338">
        <v>0</v>
      </c>
      <c r="V1338">
        <v>76</v>
      </c>
      <c r="W1338">
        <v>76</v>
      </c>
      <c r="X1338">
        <v>3</v>
      </c>
      <c r="Y1338">
        <v>76</v>
      </c>
      <c r="Z1338">
        <v>27</v>
      </c>
      <c r="AA1338">
        <v>0</v>
      </c>
      <c r="AB1338">
        <v>27</v>
      </c>
      <c r="AC1338">
        <v>3</v>
      </c>
      <c r="AD1338">
        <v>3</v>
      </c>
      <c r="AE1338">
        <v>0</v>
      </c>
      <c r="AF1338">
        <v>0</v>
      </c>
      <c r="AG1338">
        <v>76</v>
      </c>
      <c r="AH1338">
        <v>3</v>
      </c>
      <c r="AI1338">
        <v>3</v>
      </c>
      <c r="AJ1338">
        <v>0</v>
      </c>
      <c r="AK1338">
        <v>76</v>
      </c>
      <c r="AL1338">
        <v>76</v>
      </c>
      <c r="AM1338">
        <v>104</v>
      </c>
      <c r="AN1338">
        <v>3</v>
      </c>
      <c r="AO1338">
        <v>3</v>
      </c>
      <c r="AP1338">
        <v>3</v>
      </c>
      <c r="AQ1338">
        <v>27</v>
      </c>
      <c r="AR1338">
        <v>27</v>
      </c>
      <c r="AS1338">
        <v>27</v>
      </c>
      <c r="AT1338">
        <v>3</v>
      </c>
      <c r="AU1338">
        <v>76</v>
      </c>
      <c r="AV1338">
        <v>27</v>
      </c>
      <c r="AW1338">
        <v>76</v>
      </c>
      <c r="AX1338">
        <v>0</v>
      </c>
      <c r="AY1338" t="s">
        <v>159</v>
      </c>
      <c r="AZ1338" t="s">
        <v>1455</v>
      </c>
      <c r="BA1338" t="s">
        <v>825</v>
      </c>
      <c r="BB1338" t="s">
        <v>1797</v>
      </c>
      <c r="BC1338" t="s">
        <v>163</v>
      </c>
      <c r="BD1338" t="b">
        <v>0</v>
      </c>
      <c r="BE1338" t="s">
        <v>167</v>
      </c>
      <c r="BF1338" t="b">
        <v>1</v>
      </c>
      <c r="BH1338" t="s">
        <v>164</v>
      </c>
      <c r="BI1338" t="s">
        <v>1798</v>
      </c>
      <c r="BJ1338" t="b">
        <v>0</v>
      </c>
      <c r="BK1338" t="s">
        <v>166</v>
      </c>
      <c r="BL1338" t="b">
        <v>0</v>
      </c>
      <c r="BM1338">
        <v>18</v>
      </c>
      <c r="BN1338" t="s">
        <v>167</v>
      </c>
      <c r="BO1338" t="s">
        <v>168</v>
      </c>
      <c r="BP1338" t="s">
        <v>167</v>
      </c>
      <c r="BQ1338" t="s">
        <v>169</v>
      </c>
      <c r="BR1338">
        <v>768</v>
      </c>
      <c r="BS1338" t="s">
        <v>156</v>
      </c>
      <c r="BT1338" t="s">
        <v>189</v>
      </c>
      <c r="BU1338" t="s">
        <v>302</v>
      </c>
      <c r="BV1338" t="s">
        <v>321</v>
      </c>
      <c r="BW1338">
        <v>76</v>
      </c>
      <c r="BX1338">
        <v>4</v>
      </c>
      <c r="BY1338">
        <v>0</v>
      </c>
      <c r="BZ1338">
        <v>6</v>
      </c>
      <c r="CA1338" t="s">
        <v>1799</v>
      </c>
      <c r="CB1338" t="s">
        <v>156</v>
      </c>
      <c r="CC1338">
        <v>7</v>
      </c>
      <c r="CD1338" t="b">
        <v>0</v>
      </c>
      <c r="CE1338" t="s">
        <v>172</v>
      </c>
      <c r="CF1338" t="s">
        <v>1800</v>
      </c>
      <c r="CG1338">
        <v>74</v>
      </c>
      <c r="CH1338">
        <v>0</v>
      </c>
      <c r="CI1338" t="s">
        <v>306</v>
      </c>
      <c r="CJ1338" t="s">
        <v>430</v>
      </c>
      <c r="CK1338" t="s">
        <v>430</v>
      </c>
      <c r="CL1338" t="s">
        <v>430</v>
      </c>
      <c r="CM1338" t="s">
        <v>430</v>
      </c>
      <c r="CN1338" t="s">
        <v>430</v>
      </c>
      <c r="CO1338" t="s">
        <v>306</v>
      </c>
      <c r="CP1338" t="s">
        <v>430</v>
      </c>
      <c r="CQ1338">
        <v>1</v>
      </c>
      <c r="CR1338">
        <v>312</v>
      </c>
      <c r="CS1338" t="str">
        <f t="shared" si="89"/>
        <v>-</v>
      </c>
      <c r="CT1338">
        <f t="shared" si="91"/>
        <v>1754.1666666666667</v>
      </c>
      <c r="CU1338">
        <f t="shared" si="92"/>
        <v>1027.8344964207615</v>
      </c>
      <c r="CV1338" t="str">
        <f t="shared" si="90"/>
        <v>-</v>
      </c>
      <c r="CW1338">
        <v>46565</v>
      </c>
      <c r="CX1338">
        <v>5308</v>
      </c>
      <c r="CY1338">
        <v>869</v>
      </c>
      <c r="CZ1338">
        <v>813</v>
      </c>
      <c r="DA1338">
        <v>8173</v>
      </c>
      <c r="DB1338">
        <v>312</v>
      </c>
      <c r="DC1338">
        <v>14899</v>
      </c>
      <c r="DD1338">
        <v>4414</v>
      </c>
      <c r="DE1338">
        <v>2</v>
      </c>
      <c r="DF1338" t="s">
        <v>156</v>
      </c>
      <c r="DG1338">
        <v>1024</v>
      </c>
      <c r="DH1338">
        <v>2</v>
      </c>
      <c r="DI1338">
        <v>48000</v>
      </c>
      <c r="DJ1338">
        <v>-16</v>
      </c>
      <c r="DK1338" t="s">
        <v>176</v>
      </c>
      <c r="DL1338">
        <v>13</v>
      </c>
      <c r="DM1338" t="s">
        <v>177</v>
      </c>
      <c r="DN1338">
        <v>335753</v>
      </c>
      <c r="DO1338">
        <v>330442</v>
      </c>
      <c r="DP1338">
        <v>11035</v>
      </c>
      <c r="DQ1338">
        <v>957960</v>
      </c>
      <c r="DR1338">
        <v>959921</v>
      </c>
      <c r="DS1338">
        <v>330433</v>
      </c>
      <c r="DT1338">
        <v>957959</v>
      </c>
      <c r="DU1338">
        <v>326017</v>
      </c>
      <c r="DV1338" t="s">
        <v>158</v>
      </c>
      <c r="DW1338">
        <v>321896</v>
      </c>
      <c r="DX1338">
        <v>261772</v>
      </c>
      <c r="DY1338">
        <v>277648</v>
      </c>
      <c r="DZ1338">
        <v>2851</v>
      </c>
      <c r="EA1338">
        <v>2715</v>
      </c>
      <c r="EB1338">
        <v>957205</v>
      </c>
      <c r="EC1338">
        <v>261771</v>
      </c>
      <c r="ED1338">
        <v>261771</v>
      </c>
      <c r="EE1338">
        <v>2848</v>
      </c>
      <c r="EF1338">
        <v>963649</v>
      </c>
      <c r="EG1338">
        <v>961921</v>
      </c>
      <c r="EH1338">
        <v>963962</v>
      </c>
      <c r="EI1338">
        <v>262641</v>
      </c>
      <c r="EJ1338">
        <v>278461</v>
      </c>
      <c r="EK1338">
        <v>262746</v>
      </c>
      <c r="EL1338">
        <v>326017</v>
      </c>
      <c r="EM1338">
        <v>323896</v>
      </c>
      <c r="EN1338">
        <v>330432</v>
      </c>
      <c r="EO1338" t="s">
        <v>158</v>
      </c>
      <c r="EP1338">
        <v>963648</v>
      </c>
      <c r="EQ1338">
        <v>321891</v>
      </c>
      <c r="ER1338">
        <v>957204</v>
      </c>
      <c r="ES1338">
        <v>382319</v>
      </c>
      <c r="ET1338" t="s">
        <v>178</v>
      </c>
      <c r="EU1338">
        <v>77</v>
      </c>
      <c r="EV1338" t="s">
        <v>1916</v>
      </c>
      <c r="EW1338">
        <v>77</v>
      </c>
      <c r="EX1338" t="s">
        <v>309</v>
      </c>
      <c r="EY1338" t="s">
        <v>169</v>
      </c>
      <c r="EZ1338">
        <v>1024</v>
      </c>
      <c r="FA1338">
        <v>-115</v>
      </c>
      <c r="FB1338">
        <v>165</v>
      </c>
    </row>
    <row r="1339" spans="1:158" x14ac:dyDescent="0.35">
      <c r="A1339">
        <v>100</v>
      </c>
      <c r="B1339">
        <v>100</v>
      </c>
      <c r="C1339">
        <v>1145</v>
      </c>
      <c r="D1339">
        <v>1145</v>
      </c>
      <c r="E1339" t="s">
        <v>155</v>
      </c>
      <c r="F1339" t="s">
        <v>156</v>
      </c>
      <c r="G1339" t="s">
        <v>156</v>
      </c>
      <c r="H1339" t="s">
        <v>156</v>
      </c>
      <c r="I1339">
        <v>0</v>
      </c>
      <c r="J1339" t="s">
        <v>157</v>
      </c>
      <c r="K1339">
        <v>1</v>
      </c>
      <c r="L1339" t="s">
        <v>154</v>
      </c>
      <c r="M1339" t="s">
        <v>154</v>
      </c>
      <c r="N1339" t="s">
        <v>154</v>
      </c>
      <c r="O1339">
        <v>1</v>
      </c>
      <c r="P1339" t="s">
        <v>154</v>
      </c>
      <c r="Q1339" t="s">
        <v>154</v>
      </c>
      <c r="R1339" t="s">
        <v>306</v>
      </c>
      <c r="S1339">
        <v>0</v>
      </c>
      <c r="T1339">
        <v>3</v>
      </c>
      <c r="U1339">
        <v>0</v>
      </c>
      <c r="V1339">
        <v>77</v>
      </c>
      <c r="W1339">
        <v>77</v>
      </c>
      <c r="X1339">
        <v>3</v>
      </c>
      <c r="Y1339">
        <v>77</v>
      </c>
      <c r="Z1339">
        <v>27</v>
      </c>
      <c r="AA1339">
        <v>0</v>
      </c>
      <c r="AB1339">
        <v>27</v>
      </c>
      <c r="AC1339">
        <v>3</v>
      </c>
      <c r="AD1339">
        <v>3</v>
      </c>
      <c r="AE1339">
        <v>0</v>
      </c>
      <c r="AF1339">
        <v>0</v>
      </c>
      <c r="AG1339">
        <v>77</v>
      </c>
      <c r="AH1339">
        <v>3</v>
      </c>
      <c r="AI1339">
        <v>3</v>
      </c>
      <c r="AJ1339">
        <v>0</v>
      </c>
      <c r="AK1339">
        <v>77</v>
      </c>
      <c r="AL1339">
        <v>77</v>
      </c>
      <c r="AM1339">
        <v>105</v>
      </c>
      <c r="AN1339">
        <v>3</v>
      </c>
      <c r="AO1339">
        <v>3</v>
      </c>
      <c r="AP1339">
        <v>3</v>
      </c>
      <c r="AQ1339">
        <v>27</v>
      </c>
      <c r="AR1339">
        <v>27</v>
      </c>
      <c r="AS1339">
        <v>27</v>
      </c>
      <c r="AT1339">
        <v>3</v>
      </c>
      <c r="AU1339">
        <v>77</v>
      </c>
      <c r="AV1339">
        <v>27</v>
      </c>
      <c r="AW1339">
        <v>77</v>
      </c>
      <c r="AX1339">
        <v>0</v>
      </c>
      <c r="AY1339" t="s">
        <v>159</v>
      </c>
      <c r="AZ1339" t="s">
        <v>1455</v>
      </c>
      <c r="BA1339" t="s">
        <v>825</v>
      </c>
      <c r="BB1339" t="s">
        <v>1797</v>
      </c>
      <c r="BC1339" t="s">
        <v>163</v>
      </c>
      <c r="BD1339" t="b">
        <v>0</v>
      </c>
      <c r="BE1339" t="s">
        <v>167</v>
      </c>
      <c r="BF1339" t="b">
        <v>1</v>
      </c>
      <c r="BH1339" t="s">
        <v>164</v>
      </c>
      <c r="BI1339" t="s">
        <v>1798</v>
      </c>
      <c r="BJ1339" t="b">
        <v>0</v>
      </c>
      <c r="BK1339" t="s">
        <v>166</v>
      </c>
      <c r="BL1339" t="b">
        <v>0</v>
      </c>
      <c r="BM1339">
        <v>18</v>
      </c>
      <c r="BN1339" t="s">
        <v>167</v>
      </c>
      <c r="BO1339" t="s">
        <v>168</v>
      </c>
      <c r="BP1339" t="s">
        <v>167</v>
      </c>
      <c r="BQ1339" t="s">
        <v>169</v>
      </c>
      <c r="BR1339">
        <v>768</v>
      </c>
      <c r="BS1339" t="s">
        <v>156</v>
      </c>
      <c r="BT1339" t="s">
        <v>189</v>
      </c>
      <c r="BU1339" t="s">
        <v>302</v>
      </c>
      <c r="BV1339" t="s">
        <v>340</v>
      </c>
      <c r="BW1339">
        <v>77</v>
      </c>
      <c r="BX1339">
        <v>4</v>
      </c>
      <c r="BY1339">
        <v>0</v>
      </c>
      <c r="BZ1339">
        <v>6</v>
      </c>
      <c r="CA1339" t="s">
        <v>1799</v>
      </c>
      <c r="CB1339" t="s">
        <v>156</v>
      </c>
      <c r="CC1339">
        <v>7</v>
      </c>
      <c r="CD1339" t="b">
        <v>0</v>
      </c>
      <c r="CE1339" t="s">
        <v>172</v>
      </c>
      <c r="CF1339" t="s">
        <v>1800</v>
      </c>
      <c r="CG1339">
        <v>83</v>
      </c>
      <c r="CH1339">
        <v>0</v>
      </c>
      <c r="CI1339" t="s">
        <v>306</v>
      </c>
      <c r="CJ1339" t="s">
        <v>430</v>
      </c>
      <c r="CK1339" t="s">
        <v>430</v>
      </c>
      <c r="CL1339" t="s">
        <v>430</v>
      </c>
      <c r="CM1339" t="s">
        <v>430</v>
      </c>
      <c r="CN1339" t="s">
        <v>430</v>
      </c>
      <c r="CO1339" t="s">
        <v>306</v>
      </c>
      <c r="CP1339" t="s">
        <v>430</v>
      </c>
      <c r="CQ1339">
        <v>1</v>
      </c>
      <c r="CR1339">
        <v>361</v>
      </c>
      <c r="CS1339" t="str">
        <f t="shared" si="89"/>
        <v>-</v>
      </c>
      <c r="CT1339">
        <f t="shared" si="91"/>
        <v>1754.1666666666667</v>
      </c>
      <c r="CU1339">
        <f t="shared" si="92"/>
        <v>1027.8344964207615</v>
      </c>
      <c r="CV1339" t="str">
        <f t="shared" si="90"/>
        <v>-</v>
      </c>
      <c r="CW1339">
        <v>46565</v>
      </c>
      <c r="CX1339">
        <v>5308</v>
      </c>
      <c r="CY1339">
        <v>869</v>
      </c>
      <c r="CZ1339">
        <v>813</v>
      </c>
      <c r="DA1339">
        <v>8173</v>
      </c>
      <c r="DB1339">
        <v>361</v>
      </c>
      <c r="DC1339">
        <v>14899</v>
      </c>
      <c r="DD1339">
        <v>4414</v>
      </c>
      <c r="DE1339">
        <v>2</v>
      </c>
      <c r="DF1339" t="s">
        <v>156</v>
      </c>
      <c r="DG1339">
        <v>1024</v>
      </c>
      <c r="DH1339">
        <v>2</v>
      </c>
      <c r="DI1339">
        <v>48000</v>
      </c>
      <c r="DJ1339">
        <v>-16</v>
      </c>
      <c r="DK1339" t="s">
        <v>176</v>
      </c>
      <c r="DL1339">
        <v>13</v>
      </c>
      <c r="DM1339" t="s">
        <v>177</v>
      </c>
      <c r="DN1339">
        <v>335753</v>
      </c>
      <c r="DO1339">
        <v>330442</v>
      </c>
      <c r="DP1339">
        <v>11035</v>
      </c>
      <c r="DQ1339">
        <v>964743</v>
      </c>
      <c r="DR1339">
        <v>966701</v>
      </c>
      <c r="DS1339">
        <v>330433</v>
      </c>
      <c r="DT1339">
        <v>964743</v>
      </c>
      <c r="DU1339">
        <v>326017</v>
      </c>
      <c r="DV1339" t="s">
        <v>158</v>
      </c>
      <c r="DW1339">
        <v>321896</v>
      </c>
      <c r="DX1339">
        <v>261772</v>
      </c>
      <c r="DY1339">
        <v>277648</v>
      </c>
      <c r="DZ1339">
        <v>2851</v>
      </c>
      <c r="EA1339">
        <v>2715</v>
      </c>
      <c r="EB1339">
        <v>963990</v>
      </c>
      <c r="EC1339">
        <v>261771</v>
      </c>
      <c r="ED1339">
        <v>261771</v>
      </c>
      <c r="EE1339">
        <v>2848</v>
      </c>
      <c r="EF1339">
        <v>970450</v>
      </c>
      <c r="EG1339">
        <v>968701</v>
      </c>
      <c r="EH1339">
        <v>970812</v>
      </c>
      <c r="EI1339">
        <v>262641</v>
      </c>
      <c r="EJ1339">
        <v>278461</v>
      </c>
      <c r="EK1339">
        <v>262746</v>
      </c>
      <c r="EL1339">
        <v>326017</v>
      </c>
      <c r="EM1339">
        <v>323896</v>
      </c>
      <c r="EN1339">
        <v>330432</v>
      </c>
      <c r="EO1339" t="s">
        <v>158</v>
      </c>
      <c r="EP1339">
        <v>970450</v>
      </c>
      <c r="EQ1339">
        <v>321891</v>
      </c>
      <c r="ER1339">
        <v>963989</v>
      </c>
      <c r="ES1339">
        <v>382319</v>
      </c>
      <c r="ET1339" t="s">
        <v>178</v>
      </c>
      <c r="EU1339">
        <v>78</v>
      </c>
      <c r="EV1339" t="s">
        <v>1917</v>
      </c>
      <c r="EW1339">
        <v>78</v>
      </c>
      <c r="EX1339" t="s">
        <v>309</v>
      </c>
      <c r="EY1339" t="s">
        <v>169</v>
      </c>
      <c r="EZ1339">
        <v>1024</v>
      </c>
      <c r="FA1339">
        <v>-115</v>
      </c>
      <c r="FB1339">
        <v>165</v>
      </c>
    </row>
    <row r="1340" spans="1:158" x14ac:dyDescent="0.35">
      <c r="A1340">
        <v>100</v>
      </c>
      <c r="B1340">
        <v>100</v>
      </c>
      <c r="C1340">
        <v>1134</v>
      </c>
      <c r="D1340">
        <v>1134</v>
      </c>
      <c r="E1340" t="s">
        <v>155</v>
      </c>
      <c r="F1340" t="s">
        <v>156</v>
      </c>
      <c r="G1340" t="s">
        <v>156</v>
      </c>
      <c r="H1340" t="s">
        <v>156</v>
      </c>
      <c r="I1340">
        <v>0</v>
      </c>
      <c r="J1340" t="s">
        <v>157</v>
      </c>
      <c r="K1340">
        <v>1</v>
      </c>
      <c r="L1340" t="s">
        <v>154</v>
      </c>
      <c r="M1340" t="s">
        <v>154</v>
      </c>
      <c r="N1340" t="s">
        <v>154</v>
      </c>
      <c r="O1340">
        <v>1</v>
      </c>
      <c r="P1340" t="s">
        <v>154</v>
      </c>
      <c r="Q1340" t="s">
        <v>154</v>
      </c>
      <c r="R1340" t="s">
        <v>306</v>
      </c>
      <c r="S1340">
        <v>0</v>
      </c>
      <c r="T1340">
        <v>3</v>
      </c>
      <c r="U1340">
        <v>0</v>
      </c>
      <c r="V1340">
        <v>78</v>
      </c>
      <c r="W1340">
        <v>78</v>
      </c>
      <c r="X1340">
        <v>3</v>
      </c>
      <c r="Y1340">
        <v>78</v>
      </c>
      <c r="Z1340">
        <v>27</v>
      </c>
      <c r="AA1340">
        <v>0</v>
      </c>
      <c r="AB1340">
        <v>27</v>
      </c>
      <c r="AC1340">
        <v>3</v>
      </c>
      <c r="AD1340">
        <v>3</v>
      </c>
      <c r="AE1340">
        <v>0</v>
      </c>
      <c r="AF1340">
        <v>0</v>
      </c>
      <c r="AG1340">
        <v>78</v>
      </c>
      <c r="AH1340">
        <v>3</v>
      </c>
      <c r="AI1340">
        <v>3</v>
      </c>
      <c r="AJ1340">
        <v>0</v>
      </c>
      <c r="AK1340">
        <v>78</v>
      </c>
      <c r="AL1340">
        <v>78</v>
      </c>
      <c r="AM1340">
        <v>106</v>
      </c>
      <c r="AN1340">
        <v>3</v>
      </c>
      <c r="AO1340">
        <v>3</v>
      </c>
      <c r="AP1340">
        <v>3</v>
      </c>
      <c r="AQ1340">
        <v>27</v>
      </c>
      <c r="AR1340">
        <v>27</v>
      </c>
      <c r="AS1340">
        <v>27</v>
      </c>
      <c r="AT1340">
        <v>3</v>
      </c>
      <c r="AU1340">
        <v>78</v>
      </c>
      <c r="AV1340">
        <v>27</v>
      </c>
      <c r="AW1340">
        <v>78</v>
      </c>
      <c r="AX1340">
        <v>0</v>
      </c>
      <c r="AY1340" t="s">
        <v>159</v>
      </c>
      <c r="AZ1340" t="s">
        <v>1455</v>
      </c>
      <c r="BA1340" t="s">
        <v>825</v>
      </c>
      <c r="BB1340" t="s">
        <v>1797</v>
      </c>
      <c r="BC1340" t="s">
        <v>163</v>
      </c>
      <c r="BD1340" t="b">
        <v>0</v>
      </c>
      <c r="BE1340" t="s">
        <v>167</v>
      </c>
      <c r="BF1340" t="b">
        <v>1</v>
      </c>
      <c r="BH1340" t="s">
        <v>164</v>
      </c>
      <c r="BI1340" t="s">
        <v>1798</v>
      </c>
      <c r="BJ1340" t="b">
        <v>0</v>
      </c>
      <c r="BK1340" t="s">
        <v>166</v>
      </c>
      <c r="BL1340" t="b">
        <v>0</v>
      </c>
      <c r="BM1340">
        <v>18</v>
      </c>
      <c r="BN1340" t="s">
        <v>167</v>
      </c>
      <c r="BO1340" t="s">
        <v>168</v>
      </c>
      <c r="BP1340" t="s">
        <v>167</v>
      </c>
      <c r="BQ1340" t="s">
        <v>169</v>
      </c>
      <c r="BR1340">
        <v>768</v>
      </c>
      <c r="BS1340" t="s">
        <v>156</v>
      </c>
      <c r="BT1340" t="s">
        <v>189</v>
      </c>
      <c r="BU1340" t="s">
        <v>302</v>
      </c>
      <c r="BV1340" t="s">
        <v>318</v>
      </c>
      <c r="BW1340">
        <v>78</v>
      </c>
      <c r="BX1340">
        <v>4</v>
      </c>
      <c r="BY1340">
        <v>0</v>
      </c>
      <c r="BZ1340">
        <v>6</v>
      </c>
      <c r="CA1340" t="s">
        <v>1799</v>
      </c>
      <c r="CB1340" t="s">
        <v>156</v>
      </c>
      <c r="CC1340">
        <v>7</v>
      </c>
      <c r="CD1340" t="b">
        <v>0</v>
      </c>
      <c r="CE1340" t="s">
        <v>172</v>
      </c>
      <c r="CF1340" t="s">
        <v>1800</v>
      </c>
      <c r="CG1340">
        <v>81</v>
      </c>
      <c r="CH1340">
        <v>0</v>
      </c>
      <c r="CI1340" t="s">
        <v>306</v>
      </c>
      <c r="CJ1340" t="s">
        <v>430</v>
      </c>
      <c r="CK1340" t="s">
        <v>430</v>
      </c>
      <c r="CL1340" t="s">
        <v>430</v>
      </c>
      <c r="CM1340" t="s">
        <v>430</v>
      </c>
      <c r="CN1340" t="s">
        <v>430</v>
      </c>
      <c r="CO1340" t="s">
        <v>306</v>
      </c>
      <c r="CP1340" t="s">
        <v>430</v>
      </c>
      <c r="CQ1340">
        <v>1</v>
      </c>
      <c r="CR1340">
        <v>316</v>
      </c>
      <c r="CS1340" t="str">
        <f t="shared" si="89"/>
        <v>-</v>
      </c>
      <c r="CT1340">
        <f t="shared" si="91"/>
        <v>1754.1666666666667</v>
      </c>
      <c r="CU1340">
        <f t="shared" si="92"/>
        <v>1027.8344964207615</v>
      </c>
      <c r="CV1340" t="str">
        <f t="shared" si="90"/>
        <v>-</v>
      </c>
      <c r="CW1340">
        <v>46565</v>
      </c>
      <c r="CX1340">
        <v>5308</v>
      </c>
      <c r="CY1340">
        <v>869</v>
      </c>
      <c r="CZ1340">
        <v>813</v>
      </c>
      <c r="DA1340">
        <v>8173</v>
      </c>
      <c r="DB1340">
        <v>316</v>
      </c>
      <c r="DC1340">
        <v>14899</v>
      </c>
      <c r="DD1340">
        <v>4414</v>
      </c>
      <c r="DE1340">
        <v>2</v>
      </c>
      <c r="DF1340" t="s">
        <v>156</v>
      </c>
      <c r="DG1340">
        <v>1024</v>
      </c>
      <c r="DH1340">
        <v>2</v>
      </c>
      <c r="DI1340">
        <v>48000</v>
      </c>
      <c r="DJ1340">
        <v>-16</v>
      </c>
      <c r="DK1340" t="s">
        <v>176</v>
      </c>
      <c r="DL1340">
        <v>13</v>
      </c>
      <c r="DM1340" t="s">
        <v>177</v>
      </c>
      <c r="DN1340">
        <v>335753</v>
      </c>
      <c r="DO1340">
        <v>330442</v>
      </c>
      <c r="DP1340">
        <v>11035</v>
      </c>
      <c r="DQ1340">
        <v>971588</v>
      </c>
      <c r="DR1340">
        <v>973551</v>
      </c>
      <c r="DS1340">
        <v>330433</v>
      </c>
      <c r="DT1340">
        <v>971588</v>
      </c>
      <c r="DU1340">
        <v>326017</v>
      </c>
      <c r="DV1340" t="s">
        <v>158</v>
      </c>
      <c r="DW1340">
        <v>321896</v>
      </c>
      <c r="DX1340">
        <v>261772</v>
      </c>
      <c r="DY1340">
        <v>277648</v>
      </c>
      <c r="DZ1340">
        <v>2851</v>
      </c>
      <c r="EA1340">
        <v>2715</v>
      </c>
      <c r="EB1340">
        <v>970833</v>
      </c>
      <c r="EC1340">
        <v>261771</v>
      </c>
      <c r="ED1340">
        <v>261771</v>
      </c>
      <c r="EE1340">
        <v>2848</v>
      </c>
      <c r="EF1340">
        <v>977243</v>
      </c>
      <c r="EG1340">
        <v>975551</v>
      </c>
      <c r="EH1340">
        <v>977560</v>
      </c>
      <c r="EI1340">
        <v>262641</v>
      </c>
      <c r="EJ1340">
        <v>278461</v>
      </c>
      <c r="EK1340">
        <v>262746</v>
      </c>
      <c r="EL1340">
        <v>326017</v>
      </c>
      <c r="EM1340">
        <v>323896</v>
      </c>
      <c r="EN1340">
        <v>330432</v>
      </c>
      <c r="EO1340" t="s">
        <v>158</v>
      </c>
      <c r="EP1340">
        <v>977243</v>
      </c>
      <c r="EQ1340">
        <v>321891</v>
      </c>
      <c r="ER1340">
        <v>970832</v>
      </c>
      <c r="ES1340">
        <v>382319</v>
      </c>
      <c r="ET1340" t="s">
        <v>178</v>
      </c>
      <c r="EU1340">
        <v>79</v>
      </c>
      <c r="EV1340" t="s">
        <v>1918</v>
      </c>
      <c r="EW1340">
        <v>79</v>
      </c>
      <c r="EX1340" t="s">
        <v>309</v>
      </c>
      <c r="EY1340" t="s">
        <v>169</v>
      </c>
      <c r="EZ1340">
        <v>1024</v>
      </c>
      <c r="FA1340">
        <v>-115</v>
      </c>
      <c r="FB1340">
        <v>165</v>
      </c>
    </row>
    <row r="1341" spans="1:158" x14ac:dyDescent="0.35">
      <c r="A1341">
        <v>100</v>
      </c>
      <c r="B1341">
        <v>100</v>
      </c>
      <c r="C1341">
        <v>1137</v>
      </c>
      <c r="D1341">
        <v>1137</v>
      </c>
      <c r="E1341" t="s">
        <v>155</v>
      </c>
      <c r="F1341" t="s">
        <v>156</v>
      </c>
      <c r="G1341" t="s">
        <v>156</v>
      </c>
      <c r="H1341" t="s">
        <v>156</v>
      </c>
      <c r="I1341">
        <v>0</v>
      </c>
      <c r="J1341" t="s">
        <v>157</v>
      </c>
      <c r="K1341">
        <v>1</v>
      </c>
      <c r="L1341" t="s">
        <v>154</v>
      </c>
      <c r="M1341" t="s">
        <v>154</v>
      </c>
      <c r="N1341" t="s">
        <v>154</v>
      </c>
      <c r="O1341">
        <v>1</v>
      </c>
      <c r="P1341" t="s">
        <v>154</v>
      </c>
      <c r="Q1341" t="s">
        <v>154</v>
      </c>
      <c r="R1341" t="s">
        <v>301</v>
      </c>
      <c r="S1341">
        <v>0</v>
      </c>
      <c r="T1341">
        <v>3</v>
      </c>
      <c r="U1341">
        <v>0</v>
      </c>
      <c r="V1341">
        <v>79</v>
      </c>
      <c r="W1341">
        <v>79</v>
      </c>
      <c r="X1341">
        <v>3</v>
      </c>
      <c r="Y1341">
        <v>79</v>
      </c>
      <c r="Z1341">
        <v>27</v>
      </c>
      <c r="AA1341">
        <v>0</v>
      </c>
      <c r="AB1341">
        <v>27</v>
      </c>
      <c r="AC1341">
        <v>3</v>
      </c>
      <c r="AD1341">
        <v>3</v>
      </c>
      <c r="AE1341">
        <v>0</v>
      </c>
      <c r="AF1341">
        <v>0</v>
      </c>
      <c r="AG1341">
        <v>79</v>
      </c>
      <c r="AH1341">
        <v>3</v>
      </c>
      <c r="AI1341">
        <v>3</v>
      </c>
      <c r="AJ1341">
        <v>0</v>
      </c>
      <c r="AK1341">
        <v>79</v>
      </c>
      <c r="AL1341">
        <v>79</v>
      </c>
      <c r="AM1341">
        <v>107</v>
      </c>
      <c r="AN1341">
        <v>3</v>
      </c>
      <c r="AO1341">
        <v>3</v>
      </c>
      <c r="AP1341">
        <v>3</v>
      </c>
      <c r="AQ1341">
        <v>27</v>
      </c>
      <c r="AR1341">
        <v>27</v>
      </c>
      <c r="AS1341">
        <v>27</v>
      </c>
      <c r="AT1341">
        <v>3</v>
      </c>
      <c r="AU1341">
        <v>79</v>
      </c>
      <c r="AV1341">
        <v>27</v>
      </c>
      <c r="AW1341">
        <v>79</v>
      </c>
      <c r="AX1341">
        <v>0</v>
      </c>
      <c r="AY1341" t="s">
        <v>159</v>
      </c>
      <c r="AZ1341" t="s">
        <v>1455</v>
      </c>
      <c r="BA1341" t="s">
        <v>825</v>
      </c>
      <c r="BB1341" t="s">
        <v>1797</v>
      </c>
      <c r="BC1341" t="s">
        <v>163</v>
      </c>
      <c r="BD1341" t="b">
        <v>0</v>
      </c>
      <c r="BE1341">
        <v>6.63</v>
      </c>
      <c r="BF1341" t="b">
        <v>1</v>
      </c>
      <c r="BH1341" t="s">
        <v>164</v>
      </c>
      <c r="BI1341" t="s">
        <v>1798</v>
      </c>
      <c r="BJ1341" t="b">
        <v>0</v>
      </c>
      <c r="BK1341" t="s">
        <v>166</v>
      </c>
      <c r="BL1341" t="b">
        <v>0</v>
      </c>
      <c r="BM1341">
        <v>18</v>
      </c>
      <c r="BN1341" t="s">
        <v>167</v>
      </c>
      <c r="BO1341" t="s">
        <v>168</v>
      </c>
      <c r="BP1341" t="s">
        <v>167</v>
      </c>
      <c r="BQ1341" t="s">
        <v>169</v>
      </c>
      <c r="BR1341">
        <v>768</v>
      </c>
      <c r="BS1341" t="s">
        <v>156</v>
      </c>
      <c r="BT1341" t="s">
        <v>189</v>
      </c>
      <c r="BU1341" t="s">
        <v>316</v>
      </c>
      <c r="BV1341" t="s">
        <v>302</v>
      </c>
      <c r="BW1341">
        <v>79</v>
      </c>
      <c r="BX1341">
        <v>4</v>
      </c>
      <c r="BY1341">
        <v>0</v>
      </c>
      <c r="BZ1341">
        <v>6</v>
      </c>
      <c r="CA1341" t="s">
        <v>1799</v>
      </c>
      <c r="CB1341" t="s">
        <v>156</v>
      </c>
      <c r="CC1341">
        <v>7</v>
      </c>
      <c r="CD1341" t="b">
        <v>0</v>
      </c>
      <c r="CE1341" t="s">
        <v>172</v>
      </c>
      <c r="CF1341" t="s">
        <v>1800</v>
      </c>
      <c r="CG1341">
        <v>6</v>
      </c>
      <c r="CH1341">
        <v>0</v>
      </c>
      <c r="CI1341" t="s">
        <v>301</v>
      </c>
      <c r="CJ1341" t="s">
        <v>430</v>
      </c>
      <c r="CK1341" t="s">
        <v>430</v>
      </c>
      <c r="CL1341" t="s">
        <v>430</v>
      </c>
      <c r="CM1341" t="s">
        <v>430</v>
      </c>
      <c r="CN1341" t="s">
        <v>430</v>
      </c>
      <c r="CO1341" t="s">
        <v>301</v>
      </c>
      <c r="CP1341" t="s">
        <v>430</v>
      </c>
      <c r="CQ1341">
        <v>1</v>
      </c>
      <c r="CR1341">
        <v>1350</v>
      </c>
      <c r="CS1341">
        <f t="shared" si="89"/>
        <v>1350</v>
      </c>
      <c r="CT1341">
        <f t="shared" si="91"/>
        <v>1754.1666666666667</v>
      </c>
      <c r="CU1341">
        <f t="shared" si="92"/>
        <v>1027.8344964207615</v>
      </c>
      <c r="CV1341">
        <f t="shared" si="90"/>
        <v>1350</v>
      </c>
      <c r="CW1341">
        <v>46565</v>
      </c>
      <c r="CX1341">
        <v>5308</v>
      </c>
      <c r="CY1341">
        <v>869</v>
      </c>
      <c r="CZ1341">
        <v>813</v>
      </c>
      <c r="DA1341">
        <v>8173</v>
      </c>
      <c r="DB1341">
        <v>1350</v>
      </c>
      <c r="DC1341">
        <v>14899</v>
      </c>
      <c r="DD1341">
        <v>4414</v>
      </c>
      <c r="DE1341">
        <v>2</v>
      </c>
      <c r="DF1341" t="s">
        <v>156</v>
      </c>
      <c r="DG1341">
        <v>1024</v>
      </c>
      <c r="DH1341">
        <v>2</v>
      </c>
      <c r="DI1341">
        <v>48000</v>
      </c>
      <c r="DJ1341">
        <v>-16</v>
      </c>
      <c r="DK1341" t="s">
        <v>176</v>
      </c>
      <c r="DL1341">
        <v>13</v>
      </c>
      <c r="DM1341" t="s">
        <v>177</v>
      </c>
      <c r="DN1341">
        <v>335753</v>
      </c>
      <c r="DO1341">
        <v>330442</v>
      </c>
      <c r="DP1341">
        <v>11035</v>
      </c>
      <c r="DQ1341">
        <v>978336</v>
      </c>
      <c r="DR1341">
        <v>980296</v>
      </c>
      <c r="DS1341">
        <v>330433</v>
      </c>
      <c r="DT1341">
        <v>978336</v>
      </c>
      <c r="DU1341">
        <v>326017</v>
      </c>
      <c r="DV1341" t="s">
        <v>158</v>
      </c>
      <c r="DW1341">
        <v>321896</v>
      </c>
      <c r="DX1341">
        <v>261772</v>
      </c>
      <c r="DY1341">
        <v>277648</v>
      </c>
      <c r="DZ1341">
        <v>2851</v>
      </c>
      <c r="EA1341">
        <v>2715</v>
      </c>
      <c r="EB1341">
        <v>977583</v>
      </c>
      <c r="EC1341">
        <v>261771</v>
      </c>
      <c r="ED1341">
        <v>261771</v>
      </c>
      <c r="EE1341">
        <v>2848</v>
      </c>
      <c r="EF1341">
        <v>984255</v>
      </c>
      <c r="EG1341">
        <v>982296</v>
      </c>
      <c r="EH1341">
        <v>985606</v>
      </c>
      <c r="EI1341">
        <v>262641</v>
      </c>
      <c r="EJ1341">
        <v>278461</v>
      </c>
      <c r="EK1341">
        <v>262746</v>
      </c>
      <c r="EL1341">
        <v>326017</v>
      </c>
      <c r="EM1341">
        <v>323896</v>
      </c>
      <c r="EN1341">
        <v>330432</v>
      </c>
      <c r="EO1341" t="s">
        <v>158</v>
      </c>
      <c r="EP1341">
        <v>984255</v>
      </c>
      <c r="EQ1341">
        <v>321891</v>
      </c>
      <c r="ER1341">
        <v>977582</v>
      </c>
      <c r="ES1341">
        <v>382319</v>
      </c>
      <c r="ET1341" t="s">
        <v>178</v>
      </c>
      <c r="EU1341">
        <v>80</v>
      </c>
      <c r="EV1341" t="s">
        <v>1919</v>
      </c>
      <c r="EW1341">
        <v>80</v>
      </c>
      <c r="EX1341" t="s">
        <v>305</v>
      </c>
      <c r="EY1341" t="s">
        <v>169</v>
      </c>
      <c r="EZ1341">
        <v>1024</v>
      </c>
      <c r="FA1341">
        <v>-115</v>
      </c>
      <c r="FB1341">
        <v>165</v>
      </c>
    </row>
    <row r="1342" spans="1:158" x14ac:dyDescent="0.35">
      <c r="A1342">
        <v>100</v>
      </c>
      <c r="B1342">
        <v>100</v>
      </c>
      <c r="C1342">
        <v>1128</v>
      </c>
      <c r="D1342">
        <v>1128</v>
      </c>
      <c r="E1342" t="s">
        <v>155</v>
      </c>
      <c r="F1342" t="s">
        <v>156</v>
      </c>
      <c r="G1342" t="s">
        <v>156</v>
      </c>
      <c r="H1342" t="s">
        <v>156</v>
      </c>
      <c r="I1342">
        <v>0</v>
      </c>
      <c r="J1342" t="s">
        <v>157</v>
      </c>
      <c r="K1342">
        <v>1</v>
      </c>
      <c r="L1342" t="s">
        <v>154</v>
      </c>
      <c r="M1342" t="s">
        <v>154</v>
      </c>
      <c r="N1342" t="s">
        <v>154</v>
      </c>
      <c r="O1342">
        <v>1</v>
      </c>
      <c r="P1342" t="s">
        <v>154</v>
      </c>
      <c r="Q1342" t="s">
        <v>154</v>
      </c>
      <c r="R1342" t="s">
        <v>306</v>
      </c>
      <c r="S1342">
        <v>0</v>
      </c>
      <c r="T1342">
        <v>3</v>
      </c>
      <c r="U1342">
        <v>0</v>
      </c>
      <c r="V1342">
        <v>80</v>
      </c>
      <c r="W1342">
        <v>80</v>
      </c>
      <c r="X1342">
        <v>3</v>
      </c>
      <c r="Y1342">
        <v>80</v>
      </c>
      <c r="Z1342">
        <v>27</v>
      </c>
      <c r="AA1342">
        <v>0</v>
      </c>
      <c r="AB1342">
        <v>27</v>
      </c>
      <c r="AC1342">
        <v>3</v>
      </c>
      <c r="AD1342">
        <v>3</v>
      </c>
      <c r="AE1342">
        <v>0</v>
      </c>
      <c r="AF1342">
        <v>0</v>
      </c>
      <c r="AG1342">
        <v>80</v>
      </c>
      <c r="AH1342">
        <v>3</v>
      </c>
      <c r="AI1342">
        <v>3</v>
      </c>
      <c r="AJ1342">
        <v>0</v>
      </c>
      <c r="AK1342">
        <v>80</v>
      </c>
      <c r="AL1342">
        <v>80</v>
      </c>
      <c r="AM1342">
        <v>108</v>
      </c>
      <c r="AN1342">
        <v>3</v>
      </c>
      <c r="AO1342">
        <v>3</v>
      </c>
      <c r="AP1342">
        <v>3</v>
      </c>
      <c r="AQ1342">
        <v>27</v>
      </c>
      <c r="AR1342">
        <v>27</v>
      </c>
      <c r="AS1342">
        <v>27</v>
      </c>
      <c r="AT1342">
        <v>3</v>
      </c>
      <c r="AU1342">
        <v>80</v>
      </c>
      <c r="AV1342">
        <v>27</v>
      </c>
      <c r="AW1342">
        <v>80</v>
      </c>
      <c r="AX1342">
        <v>0</v>
      </c>
      <c r="AY1342" t="s">
        <v>159</v>
      </c>
      <c r="AZ1342" t="s">
        <v>1455</v>
      </c>
      <c r="BA1342" t="s">
        <v>825</v>
      </c>
      <c r="BB1342" t="s">
        <v>1797</v>
      </c>
      <c r="BC1342" t="s">
        <v>163</v>
      </c>
      <c r="BD1342" t="b">
        <v>0</v>
      </c>
      <c r="BE1342" t="s">
        <v>167</v>
      </c>
      <c r="BF1342" t="b">
        <v>1</v>
      </c>
      <c r="BH1342" t="s">
        <v>164</v>
      </c>
      <c r="BI1342" t="s">
        <v>1798</v>
      </c>
      <c r="BJ1342" t="b">
        <v>0</v>
      </c>
      <c r="BK1342" t="s">
        <v>166</v>
      </c>
      <c r="BL1342" t="b">
        <v>0</v>
      </c>
      <c r="BM1342">
        <v>18</v>
      </c>
      <c r="BN1342" t="s">
        <v>167</v>
      </c>
      <c r="BO1342" t="s">
        <v>168</v>
      </c>
      <c r="BP1342" t="s">
        <v>167</v>
      </c>
      <c r="BQ1342" t="s">
        <v>169</v>
      </c>
      <c r="BR1342">
        <v>768</v>
      </c>
      <c r="BS1342" t="s">
        <v>156</v>
      </c>
      <c r="BT1342" t="s">
        <v>189</v>
      </c>
      <c r="BU1342" t="s">
        <v>302</v>
      </c>
      <c r="BV1342" t="s">
        <v>307</v>
      </c>
      <c r="BW1342">
        <v>80</v>
      </c>
      <c r="BX1342">
        <v>4</v>
      </c>
      <c r="BY1342">
        <v>0</v>
      </c>
      <c r="BZ1342">
        <v>6</v>
      </c>
      <c r="CA1342" t="s">
        <v>1799</v>
      </c>
      <c r="CB1342" t="s">
        <v>156</v>
      </c>
      <c r="CC1342">
        <v>7</v>
      </c>
      <c r="CD1342" t="b">
        <v>0</v>
      </c>
      <c r="CE1342" t="s">
        <v>172</v>
      </c>
      <c r="CF1342" t="s">
        <v>1800</v>
      </c>
      <c r="CG1342">
        <v>69</v>
      </c>
      <c r="CH1342">
        <v>0</v>
      </c>
      <c r="CI1342" t="s">
        <v>306</v>
      </c>
      <c r="CJ1342" t="s">
        <v>430</v>
      </c>
      <c r="CK1342" t="s">
        <v>430</v>
      </c>
      <c r="CL1342" t="s">
        <v>430</v>
      </c>
      <c r="CM1342" t="s">
        <v>430</v>
      </c>
      <c r="CN1342" t="s">
        <v>430</v>
      </c>
      <c r="CO1342" t="s">
        <v>306</v>
      </c>
      <c r="CP1342" t="s">
        <v>430</v>
      </c>
      <c r="CQ1342">
        <v>1</v>
      </c>
      <c r="CR1342">
        <v>438</v>
      </c>
      <c r="CS1342" t="str">
        <f t="shared" si="89"/>
        <v>-</v>
      </c>
      <c r="CT1342">
        <f t="shared" si="91"/>
        <v>1754.1666666666667</v>
      </c>
      <c r="CU1342">
        <f t="shared" si="92"/>
        <v>1027.8344964207615</v>
      </c>
      <c r="CV1342" t="str">
        <f t="shared" si="90"/>
        <v>-</v>
      </c>
      <c r="CW1342">
        <v>46565</v>
      </c>
      <c r="CX1342">
        <v>5308</v>
      </c>
      <c r="CY1342">
        <v>869</v>
      </c>
      <c r="CZ1342">
        <v>813</v>
      </c>
      <c r="DA1342">
        <v>8173</v>
      </c>
      <c r="DB1342">
        <v>438</v>
      </c>
      <c r="DC1342">
        <v>14899</v>
      </c>
      <c r="DD1342">
        <v>4414</v>
      </c>
      <c r="DE1342">
        <v>2</v>
      </c>
      <c r="DF1342" t="s">
        <v>156</v>
      </c>
      <c r="DG1342">
        <v>1024</v>
      </c>
      <c r="DH1342">
        <v>2</v>
      </c>
      <c r="DI1342">
        <v>48000</v>
      </c>
      <c r="DJ1342">
        <v>-16</v>
      </c>
      <c r="DK1342" t="s">
        <v>176</v>
      </c>
      <c r="DL1342">
        <v>13</v>
      </c>
      <c r="DM1342" t="s">
        <v>177</v>
      </c>
      <c r="DN1342">
        <v>335753</v>
      </c>
      <c r="DO1342">
        <v>330442</v>
      </c>
      <c r="DP1342">
        <v>11035</v>
      </c>
      <c r="DQ1342">
        <v>986379</v>
      </c>
      <c r="DR1342">
        <v>988330</v>
      </c>
      <c r="DS1342">
        <v>330433</v>
      </c>
      <c r="DT1342">
        <v>986379</v>
      </c>
      <c r="DU1342">
        <v>326017</v>
      </c>
      <c r="DV1342" t="s">
        <v>158</v>
      </c>
      <c r="DW1342">
        <v>321896</v>
      </c>
      <c r="DX1342">
        <v>261772</v>
      </c>
      <c r="DY1342">
        <v>277648</v>
      </c>
      <c r="DZ1342">
        <v>2851</v>
      </c>
      <c r="EA1342">
        <v>2715</v>
      </c>
      <c r="EB1342">
        <v>985625</v>
      </c>
      <c r="EC1342">
        <v>261771</v>
      </c>
      <c r="ED1342">
        <v>261771</v>
      </c>
      <c r="EE1342">
        <v>2848</v>
      </c>
      <c r="EF1342">
        <v>991616</v>
      </c>
      <c r="EG1342">
        <v>990330</v>
      </c>
      <c r="EH1342">
        <v>992055</v>
      </c>
      <c r="EI1342">
        <v>262641</v>
      </c>
      <c r="EJ1342">
        <v>278461</v>
      </c>
      <c r="EK1342">
        <v>262746</v>
      </c>
      <c r="EL1342">
        <v>326017</v>
      </c>
      <c r="EM1342">
        <v>323896</v>
      </c>
      <c r="EN1342">
        <v>330432</v>
      </c>
      <c r="EO1342" t="s">
        <v>158</v>
      </c>
      <c r="EP1342">
        <v>991616</v>
      </c>
      <c r="EQ1342">
        <v>321891</v>
      </c>
      <c r="ER1342">
        <v>985624</v>
      </c>
      <c r="ES1342">
        <v>382319</v>
      </c>
      <c r="ET1342" t="s">
        <v>178</v>
      </c>
      <c r="EU1342">
        <v>81</v>
      </c>
      <c r="EV1342" t="s">
        <v>1920</v>
      </c>
      <c r="EW1342">
        <v>81</v>
      </c>
      <c r="EX1342" t="s">
        <v>309</v>
      </c>
      <c r="EY1342" t="s">
        <v>169</v>
      </c>
      <c r="EZ1342">
        <v>1024</v>
      </c>
      <c r="FA1342">
        <v>-115</v>
      </c>
      <c r="FB1342">
        <v>165</v>
      </c>
    </row>
    <row r="1343" spans="1:158" x14ac:dyDescent="0.35">
      <c r="A1343">
        <v>100</v>
      </c>
      <c r="B1343">
        <v>100</v>
      </c>
      <c r="C1343">
        <v>1123</v>
      </c>
      <c r="D1343">
        <v>1123</v>
      </c>
      <c r="E1343" t="s">
        <v>155</v>
      </c>
      <c r="F1343" t="s">
        <v>156</v>
      </c>
      <c r="G1343" t="s">
        <v>156</v>
      </c>
      <c r="H1343" t="s">
        <v>156</v>
      </c>
      <c r="I1343">
        <v>0</v>
      </c>
      <c r="J1343" t="s">
        <v>157</v>
      </c>
      <c r="K1343">
        <v>1</v>
      </c>
      <c r="L1343" t="s">
        <v>154</v>
      </c>
      <c r="M1343" t="s">
        <v>154</v>
      </c>
      <c r="N1343" t="s">
        <v>154</v>
      </c>
      <c r="O1343">
        <v>1</v>
      </c>
      <c r="P1343" t="s">
        <v>154</v>
      </c>
      <c r="Q1343" t="s">
        <v>154</v>
      </c>
      <c r="R1343" t="s">
        <v>301</v>
      </c>
      <c r="S1343">
        <v>0</v>
      </c>
      <c r="T1343">
        <v>3</v>
      </c>
      <c r="U1343">
        <v>0</v>
      </c>
      <c r="V1343">
        <v>81</v>
      </c>
      <c r="W1343">
        <v>81</v>
      </c>
      <c r="X1343">
        <v>3</v>
      </c>
      <c r="Y1343">
        <v>81</v>
      </c>
      <c r="Z1343">
        <v>27</v>
      </c>
      <c r="AA1343">
        <v>0</v>
      </c>
      <c r="AB1343">
        <v>27</v>
      </c>
      <c r="AC1343">
        <v>3</v>
      </c>
      <c r="AD1343">
        <v>3</v>
      </c>
      <c r="AE1343">
        <v>0</v>
      </c>
      <c r="AF1343">
        <v>0</v>
      </c>
      <c r="AG1343">
        <v>81</v>
      </c>
      <c r="AH1343">
        <v>3</v>
      </c>
      <c r="AI1343">
        <v>3</v>
      </c>
      <c r="AJ1343">
        <v>0</v>
      </c>
      <c r="AK1343">
        <v>81</v>
      </c>
      <c r="AL1343">
        <v>81</v>
      </c>
      <c r="AM1343">
        <v>109</v>
      </c>
      <c r="AN1343">
        <v>3</v>
      </c>
      <c r="AO1343">
        <v>3</v>
      </c>
      <c r="AP1343">
        <v>3</v>
      </c>
      <c r="AQ1343">
        <v>27</v>
      </c>
      <c r="AR1343">
        <v>27</v>
      </c>
      <c r="AS1343">
        <v>27</v>
      </c>
      <c r="AT1343">
        <v>3</v>
      </c>
      <c r="AU1343">
        <v>81</v>
      </c>
      <c r="AV1343">
        <v>27</v>
      </c>
      <c r="AW1343">
        <v>81</v>
      </c>
      <c r="AX1343">
        <v>0</v>
      </c>
      <c r="AY1343" t="s">
        <v>159</v>
      </c>
      <c r="AZ1343" t="s">
        <v>1455</v>
      </c>
      <c r="BA1343" t="s">
        <v>825</v>
      </c>
      <c r="BB1343" t="s">
        <v>1797</v>
      </c>
      <c r="BC1343" t="s">
        <v>163</v>
      </c>
      <c r="BD1343" t="b">
        <v>0</v>
      </c>
      <c r="BE1343">
        <v>11.23</v>
      </c>
      <c r="BF1343" t="b">
        <v>1</v>
      </c>
      <c r="BH1343" t="s">
        <v>164</v>
      </c>
      <c r="BI1343" t="s">
        <v>1798</v>
      </c>
      <c r="BJ1343" t="b">
        <v>0</v>
      </c>
      <c r="BK1343" t="s">
        <v>166</v>
      </c>
      <c r="BL1343" t="b">
        <v>0</v>
      </c>
      <c r="BM1343">
        <v>18</v>
      </c>
      <c r="BN1343" t="s">
        <v>167</v>
      </c>
      <c r="BO1343" t="s">
        <v>168</v>
      </c>
      <c r="BP1343" t="s">
        <v>167</v>
      </c>
      <c r="BQ1343" t="s">
        <v>169</v>
      </c>
      <c r="BR1343">
        <v>768</v>
      </c>
      <c r="BS1343" t="s">
        <v>156</v>
      </c>
      <c r="BT1343" t="s">
        <v>189</v>
      </c>
      <c r="BU1343" t="s">
        <v>327</v>
      </c>
      <c r="BV1343" t="s">
        <v>303</v>
      </c>
      <c r="BW1343">
        <v>81</v>
      </c>
      <c r="BX1343">
        <v>4</v>
      </c>
      <c r="BY1343">
        <v>0</v>
      </c>
      <c r="BZ1343">
        <v>6</v>
      </c>
      <c r="CA1343" t="s">
        <v>1799</v>
      </c>
      <c r="CB1343" t="s">
        <v>156</v>
      </c>
      <c r="CC1343">
        <v>7</v>
      </c>
      <c r="CD1343" t="b">
        <v>0</v>
      </c>
      <c r="CE1343" t="s">
        <v>172</v>
      </c>
      <c r="CF1343" t="s">
        <v>1800</v>
      </c>
      <c r="CG1343">
        <v>31</v>
      </c>
      <c r="CH1343">
        <v>0</v>
      </c>
      <c r="CI1343" t="s">
        <v>301</v>
      </c>
      <c r="CJ1343" t="s">
        <v>430</v>
      </c>
      <c r="CK1343" t="s">
        <v>430</v>
      </c>
      <c r="CL1343" t="s">
        <v>430</v>
      </c>
      <c r="CM1343" t="s">
        <v>430</v>
      </c>
      <c r="CN1343" t="s">
        <v>430</v>
      </c>
      <c r="CO1343" t="s">
        <v>301</v>
      </c>
      <c r="CP1343" t="s">
        <v>430</v>
      </c>
      <c r="CQ1343">
        <v>1</v>
      </c>
      <c r="CR1343">
        <v>654</v>
      </c>
      <c r="CS1343">
        <f t="shared" si="89"/>
        <v>654</v>
      </c>
      <c r="CT1343">
        <f t="shared" si="91"/>
        <v>1754.1666666666667</v>
      </c>
      <c r="CU1343">
        <f t="shared" si="92"/>
        <v>1027.8344964207615</v>
      </c>
      <c r="CV1343">
        <f t="shared" si="90"/>
        <v>654</v>
      </c>
      <c r="CW1343">
        <v>46565</v>
      </c>
      <c r="CX1343">
        <v>5308</v>
      </c>
      <c r="CY1343">
        <v>869</v>
      </c>
      <c r="CZ1343">
        <v>813</v>
      </c>
      <c r="DA1343">
        <v>8173</v>
      </c>
      <c r="DB1343">
        <v>654</v>
      </c>
      <c r="DC1343">
        <v>14899</v>
      </c>
      <c r="DD1343">
        <v>4414</v>
      </c>
      <c r="DE1343">
        <v>2</v>
      </c>
      <c r="DF1343" t="s">
        <v>156</v>
      </c>
      <c r="DG1343">
        <v>1024</v>
      </c>
      <c r="DH1343">
        <v>2</v>
      </c>
      <c r="DI1343">
        <v>48000</v>
      </c>
      <c r="DJ1343">
        <v>-16</v>
      </c>
      <c r="DK1343" t="s">
        <v>176</v>
      </c>
      <c r="DL1343">
        <v>13</v>
      </c>
      <c r="DM1343" t="s">
        <v>177</v>
      </c>
      <c r="DN1343">
        <v>335753</v>
      </c>
      <c r="DO1343">
        <v>330442</v>
      </c>
      <c r="DP1343">
        <v>11035</v>
      </c>
      <c r="DQ1343">
        <v>992833</v>
      </c>
      <c r="DR1343">
        <v>994867</v>
      </c>
      <c r="DS1343">
        <v>330433</v>
      </c>
      <c r="DT1343">
        <v>992833</v>
      </c>
      <c r="DU1343">
        <v>326017</v>
      </c>
      <c r="DV1343" t="s">
        <v>158</v>
      </c>
      <c r="DW1343">
        <v>321896</v>
      </c>
      <c r="DX1343">
        <v>261772</v>
      </c>
      <c r="DY1343">
        <v>277648</v>
      </c>
      <c r="DZ1343">
        <v>2851</v>
      </c>
      <c r="EA1343">
        <v>2715</v>
      </c>
      <c r="EB1343">
        <v>992078</v>
      </c>
      <c r="EC1343">
        <v>261771</v>
      </c>
      <c r="ED1343">
        <v>261771</v>
      </c>
      <c r="EE1343">
        <v>2848</v>
      </c>
      <c r="EF1343">
        <v>998570</v>
      </c>
      <c r="EG1343">
        <v>996867</v>
      </c>
      <c r="EH1343">
        <v>999225</v>
      </c>
      <c r="EI1343">
        <v>262641</v>
      </c>
      <c r="EJ1343">
        <v>278461</v>
      </c>
      <c r="EK1343">
        <v>262746</v>
      </c>
      <c r="EL1343">
        <v>326017</v>
      </c>
      <c r="EM1343">
        <v>323896</v>
      </c>
      <c r="EN1343">
        <v>330432</v>
      </c>
      <c r="EO1343" t="s">
        <v>158</v>
      </c>
      <c r="EP1343">
        <v>998570</v>
      </c>
      <c r="EQ1343">
        <v>321891</v>
      </c>
      <c r="ER1343">
        <v>992077</v>
      </c>
      <c r="ES1343">
        <v>382319</v>
      </c>
      <c r="ET1343" t="s">
        <v>178</v>
      </c>
      <c r="EU1343">
        <v>82</v>
      </c>
      <c r="EV1343" t="s">
        <v>1921</v>
      </c>
      <c r="EW1343">
        <v>82</v>
      </c>
      <c r="EX1343" t="s">
        <v>305</v>
      </c>
      <c r="EY1343" t="s">
        <v>169</v>
      </c>
      <c r="EZ1343">
        <v>1024</v>
      </c>
      <c r="FA1343">
        <v>-115</v>
      </c>
      <c r="FB1343">
        <v>165</v>
      </c>
    </row>
    <row r="1344" spans="1:158" x14ac:dyDescent="0.35">
      <c r="A1344">
        <v>100</v>
      </c>
      <c r="B1344">
        <v>100</v>
      </c>
      <c r="C1344">
        <v>1113</v>
      </c>
      <c r="D1344">
        <v>1113</v>
      </c>
      <c r="E1344" t="s">
        <v>155</v>
      </c>
      <c r="F1344" t="s">
        <v>156</v>
      </c>
      <c r="G1344" t="s">
        <v>156</v>
      </c>
      <c r="H1344" t="s">
        <v>156</v>
      </c>
      <c r="I1344">
        <v>0</v>
      </c>
      <c r="J1344" t="s">
        <v>157</v>
      </c>
      <c r="K1344">
        <v>1</v>
      </c>
      <c r="L1344" t="s">
        <v>154</v>
      </c>
      <c r="M1344" t="s">
        <v>154</v>
      </c>
      <c r="N1344" t="s">
        <v>154</v>
      </c>
      <c r="O1344">
        <v>1</v>
      </c>
      <c r="P1344" t="s">
        <v>154</v>
      </c>
      <c r="Q1344" t="s">
        <v>154</v>
      </c>
      <c r="R1344" t="s">
        <v>306</v>
      </c>
      <c r="S1344">
        <v>0</v>
      </c>
      <c r="T1344">
        <v>3</v>
      </c>
      <c r="U1344">
        <v>0</v>
      </c>
      <c r="V1344">
        <v>82</v>
      </c>
      <c r="W1344">
        <v>82</v>
      </c>
      <c r="X1344">
        <v>3</v>
      </c>
      <c r="Y1344">
        <v>82</v>
      </c>
      <c r="Z1344">
        <v>27</v>
      </c>
      <c r="AA1344">
        <v>0</v>
      </c>
      <c r="AB1344">
        <v>27</v>
      </c>
      <c r="AC1344">
        <v>3</v>
      </c>
      <c r="AD1344">
        <v>3</v>
      </c>
      <c r="AE1344">
        <v>0</v>
      </c>
      <c r="AF1344">
        <v>0</v>
      </c>
      <c r="AG1344">
        <v>82</v>
      </c>
      <c r="AH1344">
        <v>3</v>
      </c>
      <c r="AI1344">
        <v>3</v>
      </c>
      <c r="AJ1344">
        <v>0</v>
      </c>
      <c r="AK1344">
        <v>82</v>
      </c>
      <c r="AL1344">
        <v>82</v>
      </c>
      <c r="AM1344">
        <v>110</v>
      </c>
      <c r="AN1344">
        <v>3</v>
      </c>
      <c r="AO1344">
        <v>3</v>
      </c>
      <c r="AP1344">
        <v>3</v>
      </c>
      <c r="AQ1344">
        <v>27</v>
      </c>
      <c r="AR1344">
        <v>27</v>
      </c>
      <c r="AS1344">
        <v>27</v>
      </c>
      <c r="AT1344">
        <v>3</v>
      </c>
      <c r="AU1344">
        <v>82</v>
      </c>
      <c r="AV1344">
        <v>27</v>
      </c>
      <c r="AW1344">
        <v>82</v>
      </c>
      <c r="AX1344">
        <v>0</v>
      </c>
      <c r="AY1344" t="s">
        <v>159</v>
      </c>
      <c r="AZ1344" t="s">
        <v>1455</v>
      </c>
      <c r="BA1344" t="s">
        <v>825</v>
      </c>
      <c r="BB1344" t="s">
        <v>1797</v>
      </c>
      <c r="BC1344" t="s">
        <v>163</v>
      </c>
      <c r="BD1344" t="b">
        <v>0</v>
      </c>
      <c r="BE1344" t="s">
        <v>167</v>
      </c>
      <c r="BF1344" t="b">
        <v>1</v>
      </c>
      <c r="BH1344" t="s">
        <v>164</v>
      </c>
      <c r="BI1344" t="s">
        <v>1798</v>
      </c>
      <c r="BJ1344" t="b">
        <v>0</v>
      </c>
      <c r="BK1344" t="s">
        <v>166</v>
      </c>
      <c r="BL1344" t="b">
        <v>0</v>
      </c>
      <c r="BM1344">
        <v>18</v>
      </c>
      <c r="BN1344" t="s">
        <v>167</v>
      </c>
      <c r="BO1344" t="s">
        <v>168</v>
      </c>
      <c r="BP1344" t="s">
        <v>167</v>
      </c>
      <c r="BQ1344" t="s">
        <v>169</v>
      </c>
      <c r="BR1344">
        <v>768</v>
      </c>
      <c r="BS1344" t="s">
        <v>156</v>
      </c>
      <c r="BT1344" t="s">
        <v>189</v>
      </c>
      <c r="BU1344" t="s">
        <v>303</v>
      </c>
      <c r="BV1344" t="s">
        <v>334</v>
      </c>
      <c r="BW1344">
        <v>82</v>
      </c>
      <c r="BX1344">
        <v>4</v>
      </c>
      <c r="BY1344">
        <v>0</v>
      </c>
      <c r="BZ1344">
        <v>6</v>
      </c>
      <c r="CA1344" t="s">
        <v>1799</v>
      </c>
      <c r="CB1344" t="s">
        <v>156</v>
      </c>
      <c r="CC1344">
        <v>7</v>
      </c>
      <c r="CD1344" t="b">
        <v>0</v>
      </c>
      <c r="CE1344" t="s">
        <v>172</v>
      </c>
      <c r="CF1344" t="s">
        <v>1800</v>
      </c>
      <c r="CG1344">
        <v>49</v>
      </c>
      <c r="CH1344">
        <v>0</v>
      </c>
      <c r="CI1344" t="s">
        <v>306</v>
      </c>
      <c r="CJ1344" t="s">
        <v>430</v>
      </c>
      <c r="CK1344" t="s">
        <v>430</v>
      </c>
      <c r="CL1344" t="s">
        <v>430</v>
      </c>
      <c r="CM1344" t="s">
        <v>430</v>
      </c>
      <c r="CN1344" t="s">
        <v>430</v>
      </c>
      <c r="CO1344" t="s">
        <v>306</v>
      </c>
      <c r="CP1344" t="s">
        <v>430</v>
      </c>
      <c r="CQ1344">
        <v>1</v>
      </c>
      <c r="CR1344">
        <v>301</v>
      </c>
      <c r="CS1344" t="str">
        <f t="shared" si="89"/>
        <v>-</v>
      </c>
      <c r="CT1344">
        <f t="shared" si="91"/>
        <v>1754.1666666666667</v>
      </c>
      <c r="CU1344">
        <f t="shared" si="92"/>
        <v>1027.8344964207615</v>
      </c>
      <c r="CV1344" t="str">
        <f t="shared" si="90"/>
        <v>-</v>
      </c>
      <c r="CW1344">
        <v>46565</v>
      </c>
      <c r="CX1344">
        <v>5308</v>
      </c>
      <c r="CY1344">
        <v>869</v>
      </c>
      <c r="CZ1344">
        <v>813</v>
      </c>
      <c r="DA1344">
        <v>8173</v>
      </c>
      <c r="DB1344">
        <v>301</v>
      </c>
      <c r="DC1344">
        <v>14899</v>
      </c>
      <c r="DD1344">
        <v>4414</v>
      </c>
      <c r="DE1344">
        <v>2</v>
      </c>
      <c r="DF1344" t="s">
        <v>156</v>
      </c>
      <c r="DG1344">
        <v>1024</v>
      </c>
      <c r="DH1344">
        <v>2</v>
      </c>
      <c r="DI1344">
        <v>48000</v>
      </c>
      <c r="DJ1344">
        <v>-16</v>
      </c>
      <c r="DK1344" t="s">
        <v>176</v>
      </c>
      <c r="DL1344">
        <v>13</v>
      </c>
      <c r="DM1344" t="s">
        <v>177</v>
      </c>
      <c r="DN1344">
        <v>335753</v>
      </c>
      <c r="DO1344">
        <v>330442</v>
      </c>
      <c r="DP1344">
        <v>11035</v>
      </c>
      <c r="DQ1344">
        <v>999997</v>
      </c>
      <c r="DR1344">
        <v>1001705</v>
      </c>
      <c r="DS1344">
        <v>330433</v>
      </c>
      <c r="DT1344">
        <v>999997</v>
      </c>
      <c r="DU1344">
        <v>326017</v>
      </c>
      <c r="DV1344" t="s">
        <v>158</v>
      </c>
      <c r="DW1344">
        <v>321896</v>
      </c>
      <c r="DX1344">
        <v>261772</v>
      </c>
      <c r="DY1344">
        <v>277648</v>
      </c>
      <c r="DZ1344">
        <v>2851</v>
      </c>
      <c r="EA1344">
        <v>2715</v>
      </c>
      <c r="EB1344">
        <v>999243</v>
      </c>
      <c r="EC1344">
        <v>261771</v>
      </c>
      <c r="ED1344">
        <v>261771</v>
      </c>
      <c r="EE1344">
        <v>2848</v>
      </c>
      <c r="EF1344">
        <v>1005571</v>
      </c>
      <c r="EG1344">
        <v>1003705</v>
      </c>
      <c r="EH1344">
        <v>1005873</v>
      </c>
      <c r="EI1344">
        <v>262641</v>
      </c>
      <c r="EJ1344">
        <v>278461</v>
      </c>
      <c r="EK1344">
        <v>262746</v>
      </c>
      <c r="EL1344">
        <v>326017</v>
      </c>
      <c r="EM1344">
        <v>323896</v>
      </c>
      <c r="EN1344">
        <v>330432</v>
      </c>
      <c r="EO1344" t="s">
        <v>158</v>
      </c>
      <c r="EP1344">
        <v>1005571</v>
      </c>
      <c r="EQ1344">
        <v>321891</v>
      </c>
      <c r="ER1344">
        <v>999242</v>
      </c>
      <c r="ES1344">
        <v>382319</v>
      </c>
      <c r="ET1344" t="s">
        <v>178</v>
      </c>
      <c r="EU1344">
        <v>83</v>
      </c>
      <c r="EV1344" t="s">
        <v>1922</v>
      </c>
      <c r="EW1344">
        <v>83</v>
      </c>
      <c r="EX1344" t="s">
        <v>309</v>
      </c>
      <c r="EY1344" t="s">
        <v>169</v>
      </c>
      <c r="EZ1344">
        <v>1024</v>
      </c>
      <c r="FA1344">
        <v>-115</v>
      </c>
      <c r="FB1344">
        <v>165</v>
      </c>
    </row>
    <row r="1345" spans="1:158" x14ac:dyDescent="0.35">
      <c r="A1345">
        <v>100</v>
      </c>
      <c r="B1345">
        <v>100</v>
      </c>
      <c r="C1345">
        <v>1107</v>
      </c>
      <c r="D1345">
        <v>1107</v>
      </c>
      <c r="E1345" t="s">
        <v>155</v>
      </c>
      <c r="F1345" t="s">
        <v>156</v>
      </c>
      <c r="G1345" t="s">
        <v>156</v>
      </c>
      <c r="H1345" t="s">
        <v>156</v>
      </c>
      <c r="I1345">
        <v>0</v>
      </c>
      <c r="J1345" t="s">
        <v>157</v>
      </c>
      <c r="K1345">
        <v>1</v>
      </c>
      <c r="L1345" t="s">
        <v>154</v>
      </c>
      <c r="M1345" t="s">
        <v>154</v>
      </c>
      <c r="N1345" t="s">
        <v>154</v>
      </c>
      <c r="O1345">
        <v>1</v>
      </c>
      <c r="P1345" t="s">
        <v>154</v>
      </c>
      <c r="Q1345" t="s">
        <v>154</v>
      </c>
      <c r="R1345" t="s">
        <v>306</v>
      </c>
      <c r="S1345">
        <v>0</v>
      </c>
      <c r="T1345">
        <v>3</v>
      </c>
      <c r="U1345">
        <v>0</v>
      </c>
      <c r="V1345">
        <v>83</v>
      </c>
      <c r="W1345">
        <v>83</v>
      </c>
      <c r="X1345">
        <v>3</v>
      </c>
      <c r="Y1345">
        <v>83</v>
      </c>
      <c r="Z1345">
        <v>27</v>
      </c>
      <c r="AA1345">
        <v>0</v>
      </c>
      <c r="AB1345">
        <v>27</v>
      </c>
      <c r="AC1345">
        <v>3</v>
      </c>
      <c r="AD1345">
        <v>3</v>
      </c>
      <c r="AE1345">
        <v>0</v>
      </c>
      <c r="AF1345">
        <v>0</v>
      </c>
      <c r="AG1345">
        <v>83</v>
      </c>
      <c r="AH1345">
        <v>3</v>
      </c>
      <c r="AI1345">
        <v>3</v>
      </c>
      <c r="AJ1345">
        <v>0</v>
      </c>
      <c r="AK1345">
        <v>83</v>
      </c>
      <c r="AL1345">
        <v>83</v>
      </c>
      <c r="AM1345">
        <v>111</v>
      </c>
      <c r="AN1345">
        <v>3</v>
      </c>
      <c r="AO1345">
        <v>3</v>
      </c>
      <c r="AP1345">
        <v>3</v>
      </c>
      <c r="AQ1345">
        <v>27</v>
      </c>
      <c r="AR1345">
        <v>27</v>
      </c>
      <c r="AS1345">
        <v>27</v>
      </c>
      <c r="AT1345">
        <v>3</v>
      </c>
      <c r="AU1345">
        <v>83</v>
      </c>
      <c r="AV1345">
        <v>27</v>
      </c>
      <c r="AW1345">
        <v>83</v>
      </c>
      <c r="AX1345">
        <v>0</v>
      </c>
      <c r="AY1345" t="s">
        <v>159</v>
      </c>
      <c r="AZ1345" t="s">
        <v>1455</v>
      </c>
      <c r="BA1345" t="s">
        <v>825</v>
      </c>
      <c r="BB1345" t="s">
        <v>1797</v>
      </c>
      <c r="BC1345" t="s">
        <v>163</v>
      </c>
      <c r="BD1345" t="b">
        <v>0</v>
      </c>
      <c r="BE1345" t="s">
        <v>167</v>
      </c>
      <c r="BF1345" t="b">
        <v>1</v>
      </c>
      <c r="BH1345" t="s">
        <v>164</v>
      </c>
      <c r="BI1345" t="s">
        <v>1798</v>
      </c>
      <c r="BJ1345" t="b">
        <v>0</v>
      </c>
      <c r="BK1345" t="s">
        <v>166</v>
      </c>
      <c r="BL1345" t="b">
        <v>0</v>
      </c>
      <c r="BM1345">
        <v>18</v>
      </c>
      <c r="BN1345" t="s">
        <v>167</v>
      </c>
      <c r="BO1345" t="s">
        <v>168</v>
      </c>
      <c r="BP1345" t="s">
        <v>167</v>
      </c>
      <c r="BQ1345" t="s">
        <v>169</v>
      </c>
      <c r="BR1345">
        <v>768</v>
      </c>
      <c r="BS1345" t="s">
        <v>156</v>
      </c>
      <c r="BT1345" t="s">
        <v>189</v>
      </c>
      <c r="BU1345" t="s">
        <v>185</v>
      </c>
      <c r="BV1345" t="s">
        <v>321</v>
      </c>
      <c r="BW1345">
        <v>83</v>
      </c>
      <c r="BX1345">
        <v>4</v>
      </c>
      <c r="BY1345">
        <v>0</v>
      </c>
      <c r="BZ1345">
        <v>6</v>
      </c>
      <c r="CA1345" t="s">
        <v>1799</v>
      </c>
      <c r="CB1345" t="s">
        <v>156</v>
      </c>
      <c r="CC1345">
        <v>7</v>
      </c>
      <c r="CD1345" t="b">
        <v>0</v>
      </c>
      <c r="CE1345" t="s">
        <v>172</v>
      </c>
      <c r="CF1345" t="s">
        <v>1800</v>
      </c>
      <c r="CG1345">
        <v>71</v>
      </c>
      <c r="CH1345">
        <v>0</v>
      </c>
      <c r="CI1345" t="s">
        <v>306</v>
      </c>
      <c r="CJ1345" t="s">
        <v>430</v>
      </c>
      <c r="CK1345" t="s">
        <v>430</v>
      </c>
      <c r="CL1345" t="s">
        <v>430</v>
      </c>
      <c r="CM1345" t="s">
        <v>430</v>
      </c>
      <c r="CN1345" t="s">
        <v>430</v>
      </c>
      <c r="CO1345" t="s">
        <v>306</v>
      </c>
      <c r="CP1345" t="s">
        <v>430</v>
      </c>
      <c r="CQ1345">
        <v>1</v>
      </c>
      <c r="CR1345">
        <v>600</v>
      </c>
      <c r="CS1345" t="str">
        <f t="shared" si="89"/>
        <v>-</v>
      </c>
      <c r="CT1345">
        <f t="shared" si="91"/>
        <v>1754.1666666666667</v>
      </c>
      <c r="CU1345">
        <f t="shared" si="92"/>
        <v>1027.8344964207615</v>
      </c>
      <c r="CV1345" t="str">
        <f t="shared" si="90"/>
        <v>-</v>
      </c>
      <c r="CW1345">
        <v>46565</v>
      </c>
      <c r="CX1345">
        <v>5308</v>
      </c>
      <c r="CY1345">
        <v>869</v>
      </c>
      <c r="CZ1345">
        <v>813</v>
      </c>
      <c r="DA1345">
        <v>8173</v>
      </c>
      <c r="DB1345">
        <v>600</v>
      </c>
      <c r="DC1345">
        <v>14899</v>
      </c>
      <c r="DD1345">
        <v>4414</v>
      </c>
      <c r="DE1345">
        <v>2</v>
      </c>
      <c r="DF1345" t="s">
        <v>156</v>
      </c>
      <c r="DG1345">
        <v>1024</v>
      </c>
      <c r="DH1345">
        <v>2</v>
      </c>
      <c r="DI1345">
        <v>48000</v>
      </c>
      <c r="DJ1345">
        <v>-16</v>
      </c>
      <c r="DK1345" t="s">
        <v>176</v>
      </c>
      <c r="DL1345">
        <v>13</v>
      </c>
      <c r="DM1345" t="s">
        <v>177</v>
      </c>
      <c r="DN1345">
        <v>335753</v>
      </c>
      <c r="DO1345">
        <v>330442</v>
      </c>
      <c r="DP1345">
        <v>11035</v>
      </c>
      <c r="DQ1345">
        <v>1006650</v>
      </c>
      <c r="DR1345">
        <v>1008404</v>
      </c>
      <c r="DS1345">
        <v>330433</v>
      </c>
      <c r="DT1345">
        <v>1006650</v>
      </c>
      <c r="DU1345">
        <v>326017</v>
      </c>
      <c r="DV1345" t="s">
        <v>158</v>
      </c>
      <c r="DW1345">
        <v>321896</v>
      </c>
      <c r="DX1345">
        <v>261772</v>
      </c>
      <c r="DY1345">
        <v>277648</v>
      </c>
      <c r="DZ1345">
        <v>2851</v>
      </c>
      <c r="EA1345">
        <v>2715</v>
      </c>
      <c r="EB1345">
        <v>1005896</v>
      </c>
      <c r="EC1345">
        <v>261771</v>
      </c>
      <c r="ED1345">
        <v>261771</v>
      </c>
      <c r="EE1345">
        <v>2848</v>
      </c>
      <c r="EF1345">
        <v>1012119</v>
      </c>
      <c r="EG1345">
        <v>1010404</v>
      </c>
      <c r="EH1345">
        <v>1012720</v>
      </c>
      <c r="EI1345">
        <v>262641</v>
      </c>
      <c r="EJ1345">
        <v>278461</v>
      </c>
      <c r="EK1345">
        <v>262746</v>
      </c>
      <c r="EL1345">
        <v>326017</v>
      </c>
      <c r="EM1345">
        <v>323896</v>
      </c>
      <c r="EN1345">
        <v>330432</v>
      </c>
      <c r="EO1345" t="s">
        <v>158</v>
      </c>
      <c r="EP1345">
        <v>1012119</v>
      </c>
      <c r="EQ1345">
        <v>321891</v>
      </c>
      <c r="ER1345">
        <v>1005895</v>
      </c>
      <c r="ES1345">
        <v>382319</v>
      </c>
      <c r="ET1345" t="s">
        <v>178</v>
      </c>
      <c r="EU1345">
        <v>84</v>
      </c>
      <c r="EV1345" t="s">
        <v>1923</v>
      </c>
      <c r="EW1345">
        <v>84</v>
      </c>
      <c r="EX1345" t="s">
        <v>309</v>
      </c>
      <c r="EY1345" t="s">
        <v>169</v>
      </c>
      <c r="EZ1345">
        <v>1024</v>
      </c>
      <c r="FA1345">
        <v>-115</v>
      </c>
      <c r="FB1345">
        <v>165</v>
      </c>
    </row>
    <row r="1346" spans="1:158" x14ac:dyDescent="0.35">
      <c r="A1346" t="s">
        <v>154</v>
      </c>
      <c r="B1346" t="s">
        <v>154</v>
      </c>
      <c r="C1346">
        <v>15294</v>
      </c>
      <c r="D1346">
        <v>15294</v>
      </c>
      <c r="E1346" t="s">
        <v>155</v>
      </c>
      <c r="F1346" t="s">
        <v>156</v>
      </c>
      <c r="G1346" t="s">
        <v>156</v>
      </c>
      <c r="H1346" t="s">
        <v>156</v>
      </c>
      <c r="I1346">
        <v>0</v>
      </c>
      <c r="J1346" t="s">
        <v>157</v>
      </c>
      <c r="K1346">
        <v>0</v>
      </c>
      <c r="L1346" t="s">
        <v>154</v>
      </c>
      <c r="M1346" t="s">
        <v>154</v>
      </c>
      <c r="N1346" t="s">
        <v>154</v>
      </c>
      <c r="O1346" t="s">
        <v>158</v>
      </c>
      <c r="P1346" t="s">
        <v>154</v>
      </c>
      <c r="Q1346" t="s">
        <v>154</v>
      </c>
      <c r="R1346" t="s">
        <v>158</v>
      </c>
      <c r="S1346">
        <v>0</v>
      </c>
      <c r="T1346" t="s">
        <v>158</v>
      </c>
      <c r="U1346">
        <v>0</v>
      </c>
      <c r="V1346" t="s">
        <v>158</v>
      </c>
      <c r="W1346" t="s">
        <v>158</v>
      </c>
      <c r="X1346">
        <v>0</v>
      </c>
      <c r="Y1346" t="s">
        <v>158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t="s">
        <v>158</v>
      </c>
      <c r="AH1346">
        <v>0</v>
      </c>
      <c r="AI1346">
        <v>0</v>
      </c>
      <c r="AJ1346">
        <v>0</v>
      </c>
      <c r="AK1346" t="s">
        <v>158</v>
      </c>
      <c r="AL1346" t="s">
        <v>158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 t="s">
        <v>158</v>
      </c>
      <c r="AV1346">
        <v>0</v>
      </c>
      <c r="AW1346" t="s">
        <v>158</v>
      </c>
      <c r="AX1346">
        <v>0</v>
      </c>
      <c r="AY1346" t="s">
        <v>159</v>
      </c>
      <c r="AZ1346" t="s">
        <v>745</v>
      </c>
      <c r="BA1346" t="s">
        <v>192</v>
      </c>
      <c r="BB1346" t="s">
        <v>1924</v>
      </c>
      <c r="BC1346" t="s">
        <v>163</v>
      </c>
      <c r="BD1346" t="b">
        <v>0</v>
      </c>
      <c r="BE1346" t="s">
        <v>158</v>
      </c>
      <c r="BF1346" t="b">
        <v>0</v>
      </c>
      <c r="BH1346" t="s">
        <v>164</v>
      </c>
      <c r="BI1346" t="s">
        <v>1925</v>
      </c>
      <c r="BJ1346" t="b">
        <v>0</v>
      </c>
      <c r="BK1346" t="s">
        <v>166</v>
      </c>
      <c r="BL1346" t="b">
        <v>0</v>
      </c>
      <c r="BM1346">
        <v>18</v>
      </c>
      <c r="BN1346" t="s">
        <v>167</v>
      </c>
      <c r="BO1346" t="s">
        <v>168</v>
      </c>
      <c r="BP1346" t="s">
        <v>167</v>
      </c>
      <c r="BQ1346" t="s">
        <v>169</v>
      </c>
      <c r="BR1346">
        <v>768</v>
      </c>
      <c r="BS1346" t="s">
        <v>156</v>
      </c>
      <c r="BT1346" t="s">
        <v>197</v>
      </c>
      <c r="BU1346" t="s">
        <v>158</v>
      </c>
      <c r="BV1346" t="s">
        <v>158</v>
      </c>
      <c r="BW1346">
        <v>0</v>
      </c>
      <c r="BX1346">
        <v>0</v>
      </c>
      <c r="BY1346">
        <v>0</v>
      </c>
      <c r="BZ1346">
        <v>0</v>
      </c>
      <c r="CA1346" t="s">
        <v>1926</v>
      </c>
      <c r="CB1346" t="s">
        <v>156</v>
      </c>
      <c r="CC1346">
        <v>0</v>
      </c>
      <c r="CD1346" t="b">
        <v>0</v>
      </c>
      <c r="CE1346" t="s">
        <v>172</v>
      </c>
      <c r="CF1346" t="s">
        <v>173</v>
      </c>
      <c r="CG1346" t="s">
        <v>158</v>
      </c>
      <c r="CH1346">
        <v>0</v>
      </c>
      <c r="CI1346">
        <v>1</v>
      </c>
      <c r="CJ1346" t="s">
        <v>158</v>
      </c>
      <c r="CK1346" t="s">
        <v>158</v>
      </c>
      <c r="CL1346" t="s">
        <v>1927</v>
      </c>
      <c r="CM1346" t="s">
        <v>430</v>
      </c>
      <c r="CN1346" t="s">
        <v>1928</v>
      </c>
      <c r="CO1346" t="s">
        <v>158</v>
      </c>
      <c r="CP1346" t="s">
        <v>430</v>
      </c>
      <c r="CQ1346">
        <v>1</v>
      </c>
      <c r="CR1346">
        <v>15294</v>
      </c>
      <c r="CS1346" t="str">
        <f t="shared" si="89"/>
        <v>-</v>
      </c>
      <c r="CW1346" t="s">
        <v>158</v>
      </c>
      <c r="CX1346" t="s">
        <v>158</v>
      </c>
      <c r="CY1346">
        <v>10255</v>
      </c>
      <c r="CZ1346">
        <v>38310</v>
      </c>
      <c r="DA1346">
        <v>248922</v>
      </c>
      <c r="DB1346" t="s">
        <v>158</v>
      </c>
      <c r="DC1346">
        <v>61739</v>
      </c>
      <c r="DD1346">
        <v>15294</v>
      </c>
      <c r="DE1346">
        <v>2</v>
      </c>
      <c r="DF1346" t="s">
        <v>156</v>
      </c>
      <c r="DG1346">
        <v>1024</v>
      </c>
      <c r="DH1346">
        <v>2</v>
      </c>
      <c r="DI1346">
        <v>48000</v>
      </c>
      <c r="DJ1346">
        <v>-16</v>
      </c>
      <c r="DK1346" t="s">
        <v>176</v>
      </c>
      <c r="DL1346">
        <v>14</v>
      </c>
      <c r="DM1346" t="s">
        <v>413</v>
      </c>
      <c r="DN1346" t="s">
        <v>158</v>
      </c>
      <c r="DO1346" t="s">
        <v>158</v>
      </c>
      <c r="DP1346">
        <v>254750</v>
      </c>
      <c r="DQ1346" t="s">
        <v>158</v>
      </c>
      <c r="DR1346" t="s">
        <v>158</v>
      </c>
      <c r="DS1346" t="s">
        <v>158</v>
      </c>
      <c r="DT1346" t="s">
        <v>158</v>
      </c>
      <c r="DU1346">
        <v>370408</v>
      </c>
      <c r="DV1346" t="s">
        <v>158</v>
      </c>
      <c r="DW1346">
        <v>366377</v>
      </c>
      <c r="DX1346">
        <v>254836</v>
      </c>
      <c r="DY1346">
        <v>327503</v>
      </c>
      <c r="DZ1346">
        <v>5827</v>
      </c>
      <c r="EA1346">
        <v>5821</v>
      </c>
      <c r="EB1346" t="s">
        <v>158</v>
      </c>
      <c r="EC1346">
        <v>254833</v>
      </c>
      <c r="ED1346">
        <v>254834</v>
      </c>
      <c r="EE1346">
        <v>5824</v>
      </c>
      <c r="EF1346" t="s">
        <v>158</v>
      </c>
      <c r="EG1346" t="s">
        <v>158</v>
      </c>
      <c r="EH1346">
        <v>387995</v>
      </c>
      <c r="EI1346">
        <v>265092</v>
      </c>
      <c r="EJ1346">
        <v>365814</v>
      </c>
      <c r="EK1346">
        <v>265760</v>
      </c>
      <c r="EL1346">
        <v>370408</v>
      </c>
      <c r="EM1346">
        <v>368378</v>
      </c>
      <c r="EN1346">
        <v>387995</v>
      </c>
      <c r="EO1346" t="s">
        <v>158</v>
      </c>
      <c r="EP1346" t="s">
        <v>158</v>
      </c>
      <c r="EQ1346">
        <v>366375</v>
      </c>
      <c r="ER1346" t="s">
        <v>158</v>
      </c>
      <c r="ES1346" t="s">
        <v>158</v>
      </c>
      <c r="ET1346" t="s">
        <v>178</v>
      </c>
      <c r="EU1346">
        <v>0</v>
      </c>
      <c r="EV1346" t="s">
        <v>1929</v>
      </c>
      <c r="EW1346">
        <v>1</v>
      </c>
      <c r="EX1346" t="s">
        <v>158</v>
      </c>
      <c r="EY1346" t="s">
        <v>169</v>
      </c>
      <c r="EZ1346">
        <v>1024</v>
      </c>
      <c r="FA1346">
        <v>155</v>
      </c>
      <c r="FB1346">
        <v>285</v>
      </c>
    </row>
    <row r="1347" spans="1:158" x14ac:dyDescent="0.35">
      <c r="A1347" t="s">
        <v>154</v>
      </c>
      <c r="B1347" t="s">
        <v>154</v>
      </c>
      <c r="C1347">
        <v>10928</v>
      </c>
      <c r="D1347">
        <v>10928</v>
      </c>
      <c r="E1347" t="s">
        <v>155</v>
      </c>
      <c r="F1347" t="s">
        <v>156</v>
      </c>
      <c r="G1347" t="s">
        <v>156</v>
      </c>
      <c r="H1347" t="s">
        <v>156</v>
      </c>
      <c r="I1347">
        <v>0</v>
      </c>
      <c r="J1347" t="s">
        <v>157</v>
      </c>
      <c r="K1347">
        <v>1</v>
      </c>
      <c r="L1347" t="s">
        <v>154</v>
      </c>
      <c r="M1347" t="s">
        <v>154</v>
      </c>
      <c r="N1347" t="s">
        <v>154</v>
      </c>
      <c r="O1347" t="s">
        <v>158</v>
      </c>
      <c r="P1347" t="s">
        <v>154</v>
      </c>
      <c r="Q1347" t="s">
        <v>154</v>
      </c>
      <c r="R1347" t="s">
        <v>158</v>
      </c>
      <c r="S1347">
        <v>0</v>
      </c>
      <c r="T1347" t="s">
        <v>158</v>
      </c>
      <c r="U1347">
        <v>0</v>
      </c>
      <c r="V1347" t="s">
        <v>158</v>
      </c>
      <c r="W1347" t="s">
        <v>158</v>
      </c>
      <c r="X1347">
        <v>0</v>
      </c>
      <c r="Y1347" t="s">
        <v>158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 t="s">
        <v>158</v>
      </c>
      <c r="AH1347">
        <v>0</v>
      </c>
      <c r="AI1347">
        <v>0</v>
      </c>
      <c r="AJ1347">
        <v>0</v>
      </c>
      <c r="AK1347" t="s">
        <v>158</v>
      </c>
      <c r="AL1347" t="s">
        <v>158</v>
      </c>
      <c r="AM1347">
        <v>1</v>
      </c>
      <c r="AN1347">
        <v>0</v>
      </c>
      <c r="AO1347">
        <v>0</v>
      </c>
      <c r="AP1347">
        <v>0</v>
      </c>
      <c r="AQ1347">
        <v>1</v>
      </c>
      <c r="AR1347">
        <v>1</v>
      </c>
      <c r="AS1347">
        <v>1</v>
      </c>
      <c r="AT1347">
        <v>0</v>
      </c>
      <c r="AU1347" t="s">
        <v>158</v>
      </c>
      <c r="AV1347">
        <v>1</v>
      </c>
      <c r="AW1347" t="s">
        <v>158</v>
      </c>
      <c r="AX1347">
        <v>0</v>
      </c>
      <c r="AY1347" t="s">
        <v>159</v>
      </c>
      <c r="AZ1347" t="s">
        <v>1930</v>
      </c>
      <c r="BA1347" t="s">
        <v>1931</v>
      </c>
      <c r="BB1347" t="s">
        <v>1924</v>
      </c>
      <c r="BC1347" t="s">
        <v>163</v>
      </c>
      <c r="BD1347" t="b">
        <v>0</v>
      </c>
      <c r="BE1347" t="s">
        <v>158</v>
      </c>
      <c r="BF1347" t="b">
        <v>0</v>
      </c>
      <c r="BH1347" t="s">
        <v>164</v>
      </c>
      <c r="BI1347" t="s">
        <v>1925</v>
      </c>
      <c r="BJ1347" t="b">
        <v>0</v>
      </c>
      <c r="BK1347" t="s">
        <v>166</v>
      </c>
      <c r="BL1347" t="b">
        <v>0</v>
      </c>
      <c r="BM1347">
        <v>18</v>
      </c>
      <c r="BN1347" t="s">
        <v>167</v>
      </c>
      <c r="BO1347" t="s">
        <v>168</v>
      </c>
      <c r="BP1347" t="s">
        <v>167</v>
      </c>
      <c r="BQ1347" t="s">
        <v>169</v>
      </c>
      <c r="BR1347">
        <v>768</v>
      </c>
      <c r="BS1347" t="s">
        <v>156</v>
      </c>
      <c r="BT1347" t="s">
        <v>181</v>
      </c>
      <c r="BU1347" t="s">
        <v>158</v>
      </c>
      <c r="BV1347" t="s">
        <v>158</v>
      </c>
      <c r="BW1347">
        <v>1</v>
      </c>
      <c r="BX1347">
        <v>0</v>
      </c>
      <c r="BY1347">
        <v>0</v>
      </c>
      <c r="BZ1347">
        <v>1</v>
      </c>
      <c r="CA1347" t="s">
        <v>1926</v>
      </c>
      <c r="CB1347" t="s">
        <v>156</v>
      </c>
      <c r="CC1347">
        <v>1</v>
      </c>
      <c r="CD1347" t="b">
        <v>0</v>
      </c>
      <c r="CE1347" t="s">
        <v>172</v>
      </c>
      <c r="CF1347" t="s">
        <v>173</v>
      </c>
      <c r="CG1347" t="s">
        <v>158</v>
      </c>
      <c r="CH1347">
        <v>0</v>
      </c>
      <c r="CI1347">
        <v>1</v>
      </c>
      <c r="CJ1347" t="s">
        <v>158</v>
      </c>
      <c r="CK1347" t="s">
        <v>158</v>
      </c>
      <c r="CL1347" t="s">
        <v>1927</v>
      </c>
      <c r="CM1347" t="s">
        <v>430</v>
      </c>
      <c r="CN1347" t="s">
        <v>1928</v>
      </c>
      <c r="CO1347" t="s">
        <v>158</v>
      </c>
      <c r="CP1347" t="s">
        <v>430</v>
      </c>
      <c r="CQ1347">
        <v>1</v>
      </c>
      <c r="CR1347">
        <v>6562</v>
      </c>
      <c r="CS1347" t="str">
        <f t="shared" ref="CS1347:CS1410" si="93">IF(OR(BE1347="NA",BE1347="no"),"-",CR1347)</f>
        <v>-</v>
      </c>
      <c r="CW1347" t="s">
        <v>158</v>
      </c>
      <c r="CX1347" t="s">
        <v>158</v>
      </c>
      <c r="CY1347">
        <v>10255</v>
      </c>
      <c r="CZ1347">
        <v>38310</v>
      </c>
      <c r="DA1347">
        <v>248922</v>
      </c>
      <c r="DB1347" t="s">
        <v>158</v>
      </c>
      <c r="DC1347">
        <v>61739</v>
      </c>
      <c r="DD1347">
        <v>6562</v>
      </c>
      <c r="DE1347">
        <v>2</v>
      </c>
      <c r="DF1347" t="s">
        <v>156</v>
      </c>
      <c r="DG1347">
        <v>1024</v>
      </c>
      <c r="DH1347">
        <v>2</v>
      </c>
      <c r="DI1347">
        <v>48000</v>
      </c>
      <c r="DJ1347">
        <v>-16</v>
      </c>
      <c r="DK1347" t="s">
        <v>176</v>
      </c>
      <c r="DL1347">
        <v>14</v>
      </c>
      <c r="DM1347" t="s">
        <v>413</v>
      </c>
      <c r="DN1347" t="s">
        <v>158</v>
      </c>
      <c r="DO1347" t="s">
        <v>158</v>
      </c>
      <c r="DP1347">
        <v>254750</v>
      </c>
      <c r="DQ1347" t="s">
        <v>158</v>
      </c>
      <c r="DR1347" t="s">
        <v>158</v>
      </c>
      <c r="DS1347" t="s">
        <v>158</v>
      </c>
      <c r="DT1347" t="s">
        <v>158</v>
      </c>
      <c r="DU1347">
        <v>392028</v>
      </c>
      <c r="DV1347" t="s">
        <v>158</v>
      </c>
      <c r="DW1347">
        <v>388432</v>
      </c>
      <c r="DX1347">
        <v>254836</v>
      </c>
      <c r="DY1347">
        <v>327503</v>
      </c>
      <c r="DZ1347">
        <v>5827</v>
      </c>
      <c r="EA1347">
        <v>5821</v>
      </c>
      <c r="EB1347" t="s">
        <v>158</v>
      </c>
      <c r="EC1347">
        <v>254833</v>
      </c>
      <c r="ED1347">
        <v>254834</v>
      </c>
      <c r="EE1347">
        <v>5824</v>
      </c>
      <c r="EF1347" t="s">
        <v>158</v>
      </c>
      <c r="EG1347" t="s">
        <v>158</v>
      </c>
      <c r="EH1347">
        <v>398593</v>
      </c>
      <c r="EI1347">
        <v>265092</v>
      </c>
      <c r="EJ1347">
        <v>365814</v>
      </c>
      <c r="EK1347">
        <v>265760</v>
      </c>
      <c r="EL1347">
        <v>392028</v>
      </c>
      <c r="EM1347">
        <v>390433</v>
      </c>
      <c r="EN1347">
        <v>398593</v>
      </c>
      <c r="EO1347" t="s">
        <v>158</v>
      </c>
      <c r="EP1347" t="s">
        <v>158</v>
      </c>
      <c r="EQ1347">
        <v>388427</v>
      </c>
      <c r="ER1347" t="s">
        <v>158</v>
      </c>
      <c r="ES1347" t="s">
        <v>158</v>
      </c>
      <c r="ET1347" t="s">
        <v>178</v>
      </c>
      <c r="EU1347">
        <v>0</v>
      </c>
      <c r="EV1347" t="s">
        <v>1932</v>
      </c>
      <c r="EW1347">
        <v>2</v>
      </c>
      <c r="EX1347" t="s">
        <v>158</v>
      </c>
      <c r="EY1347" t="s">
        <v>169</v>
      </c>
      <c r="EZ1347">
        <v>1024</v>
      </c>
      <c r="FA1347">
        <v>-50</v>
      </c>
      <c r="FB1347">
        <v>180</v>
      </c>
    </row>
    <row r="1348" spans="1:158" x14ac:dyDescent="0.35">
      <c r="A1348" t="s">
        <v>154</v>
      </c>
      <c r="B1348" t="s">
        <v>154</v>
      </c>
      <c r="C1348">
        <v>9917</v>
      </c>
      <c r="D1348">
        <v>9917</v>
      </c>
      <c r="E1348" t="s">
        <v>155</v>
      </c>
      <c r="F1348" t="s">
        <v>156</v>
      </c>
      <c r="G1348" t="s">
        <v>156</v>
      </c>
      <c r="H1348" t="s">
        <v>156</v>
      </c>
      <c r="I1348">
        <v>0</v>
      </c>
      <c r="J1348" t="s">
        <v>157</v>
      </c>
      <c r="K1348">
        <v>0</v>
      </c>
      <c r="L1348" t="s">
        <v>154</v>
      </c>
      <c r="M1348" t="s">
        <v>154</v>
      </c>
      <c r="N1348" t="s">
        <v>154</v>
      </c>
      <c r="O1348" t="s">
        <v>158</v>
      </c>
      <c r="P1348" t="s">
        <v>154</v>
      </c>
      <c r="Q1348" t="s">
        <v>154</v>
      </c>
      <c r="R1348" t="s">
        <v>158</v>
      </c>
      <c r="S1348">
        <v>0</v>
      </c>
      <c r="T1348" t="s">
        <v>158</v>
      </c>
      <c r="U1348">
        <v>0</v>
      </c>
      <c r="V1348" t="s">
        <v>158</v>
      </c>
      <c r="W1348" t="s">
        <v>158</v>
      </c>
      <c r="X1348">
        <v>0</v>
      </c>
      <c r="Y1348" t="s">
        <v>158</v>
      </c>
      <c r="Z1348">
        <v>2</v>
      </c>
      <c r="AA1348">
        <v>0</v>
      </c>
      <c r="AB1348">
        <v>2</v>
      </c>
      <c r="AC1348">
        <v>0</v>
      </c>
      <c r="AD1348">
        <v>0</v>
      </c>
      <c r="AE1348">
        <v>0</v>
      </c>
      <c r="AF1348">
        <v>0</v>
      </c>
      <c r="AG1348" t="s">
        <v>158</v>
      </c>
      <c r="AH1348">
        <v>0</v>
      </c>
      <c r="AI1348">
        <v>0</v>
      </c>
      <c r="AJ1348">
        <v>0</v>
      </c>
      <c r="AK1348" t="s">
        <v>158</v>
      </c>
      <c r="AL1348" t="s">
        <v>158</v>
      </c>
      <c r="AM1348">
        <v>2</v>
      </c>
      <c r="AN1348">
        <v>0</v>
      </c>
      <c r="AO1348">
        <v>0</v>
      </c>
      <c r="AP1348">
        <v>0</v>
      </c>
      <c r="AQ1348">
        <v>2</v>
      </c>
      <c r="AR1348">
        <v>2</v>
      </c>
      <c r="AS1348">
        <v>2</v>
      </c>
      <c r="AT1348">
        <v>0</v>
      </c>
      <c r="AU1348" t="s">
        <v>158</v>
      </c>
      <c r="AV1348">
        <v>2</v>
      </c>
      <c r="AW1348" t="s">
        <v>158</v>
      </c>
      <c r="AX1348">
        <v>0</v>
      </c>
      <c r="AY1348" t="s">
        <v>159</v>
      </c>
      <c r="AZ1348" t="s">
        <v>1394</v>
      </c>
      <c r="BA1348" t="s">
        <v>1933</v>
      </c>
      <c r="BB1348" t="s">
        <v>1924</v>
      </c>
      <c r="BC1348" t="s">
        <v>163</v>
      </c>
      <c r="BD1348" t="b">
        <v>0</v>
      </c>
      <c r="BE1348" t="s">
        <v>158</v>
      </c>
      <c r="BF1348" t="b">
        <v>0</v>
      </c>
      <c r="BH1348" t="s">
        <v>164</v>
      </c>
      <c r="BI1348" t="s">
        <v>1925</v>
      </c>
      <c r="BJ1348" t="b">
        <v>0</v>
      </c>
      <c r="BK1348" t="s">
        <v>166</v>
      </c>
      <c r="BL1348" t="b">
        <v>0</v>
      </c>
      <c r="BM1348">
        <v>18</v>
      </c>
      <c r="BN1348" t="s">
        <v>167</v>
      </c>
      <c r="BO1348" t="s">
        <v>168</v>
      </c>
      <c r="BP1348" t="s">
        <v>167</v>
      </c>
      <c r="BQ1348" t="s">
        <v>169</v>
      </c>
      <c r="BR1348">
        <v>768</v>
      </c>
      <c r="BS1348" t="s">
        <v>156</v>
      </c>
      <c r="BT1348" t="s">
        <v>170</v>
      </c>
      <c r="BU1348" t="s">
        <v>158</v>
      </c>
      <c r="BV1348" t="s">
        <v>158</v>
      </c>
      <c r="BW1348">
        <v>2</v>
      </c>
      <c r="BX1348">
        <v>0</v>
      </c>
      <c r="BY1348">
        <v>0</v>
      </c>
      <c r="BZ1348">
        <v>2</v>
      </c>
      <c r="CA1348" t="s">
        <v>1926</v>
      </c>
      <c r="CB1348" t="s">
        <v>156</v>
      </c>
      <c r="CC1348">
        <v>1</v>
      </c>
      <c r="CD1348" t="b">
        <v>0</v>
      </c>
      <c r="CE1348" t="s">
        <v>172</v>
      </c>
      <c r="CF1348" t="s">
        <v>173</v>
      </c>
      <c r="CG1348" t="s">
        <v>158</v>
      </c>
      <c r="CH1348">
        <v>0</v>
      </c>
      <c r="CI1348">
        <v>1</v>
      </c>
      <c r="CJ1348" t="s">
        <v>158</v>
      </c>
      <c r="CK1348" t="s">
        <v>158</v>
      </c>
      <c r="CL1348" t="s">
        <v>1927</v>
      </c>
      <c r="CM1348" t="s">
        <v>430</v>
      </c>
      <c r="CN1348" t="s">
        <v>1928</v>
      </c>
      <c r="CO1348" t="s">
        <v>158</v>
      </c>
      <c r="CP1348" t="s">
        <v>430</v>
      </c>
      <c r="CQ1348">
        <v>1</v>
      </c>
      <c r="CR1348">
        <v>7897</v>
      </c>
      <c r="CS1348" t="str">
        <f t="shared" si="93"/>
        <v>-</v>
      </c>
      <c r="CW1348" t="s">
        <v>158</v>
      </c>
      <c r="CX1348" t="s">
        <v>158</v>
      </c>
      <c r="CY1348">
        <v>10255</v>
      </c>
      <c r="CZ1348">
        <v>38310</v>
      </c>
      <c r="DA1348">
        <v>248922</v>
      </c>
      <c r="DB1348" t="s">
        <v>158</v>
      </c>
      <c r="DC1348">
        <v>61739</v>
      </c>
      <c r="DD1348">
        <v>7897</v>
      </c>
      <c r="DE1348">
        <v>2</v>
      </c>
      <c r="DF1348" t="s">
        <v>156</v>
      </c>
      <c r="DG1348">
        <v>1024</v>
      </c>
      <c r="DH1348">
        <v>2</v>
      </c>
      <c r="DI1348">
        <v>48000</v>
      </c>
      <c r="DJ1348">
        <v>-16</v>
      </c>
      <c r="DK1348" t="s">
        <v>176</v>
      </c>
      <c r="DL1348">
        <v>14</v>
      </c>
      <c r="DM1348" t="s">
        <v>413</v>
      </c>
      <c r="DN1348" t="s">
        <v>158</v>
      </c>
      <c r="DO1348" t="s">
        <v>158</v>
      </c>
      <c r="DP1348">
        <v>254750</v>
      </c>
      <c r="DQ1348" t="s">
        <v>158</v>
      </c>
      <c r="DR1348" t="s">
        <v>158</v>
      </c>
      <c r="DS1348" t="s">
        <v>158</v>
      </c>
      <c r="DT1348" t="s">
        <v>158</v>
      </c>
      <c r="DU1348">
        <v>402977</v>
      </c>
      <c r="DV1348" t="s">
        <v>158</v>
      </c>
      <c r="DW1348">
        <v>399031</v>
      </c>
      <c r="DX1348">
        <v>254836</v>
      </c>
      <c r="DY1348">
        <v>327503</v>
      </c>
      <c r="DZ1348">
        <v>5827</v>
      </c>
      <c r="EA1348">
        <v>5821</v>
      </c>
      <c r="EB1348" t="s">
        <v>158</v>
      </c>
      <c r="EC1348">
        <v>254833</v>
      </c>
      <c r="ED1348">
        <v>254834</v>
      </c>
      <c r="EE1348">
        <v>5824</v>
      </c>
      <c r="EF1348" t="s">
        <v>158</v>
      </c>
      <c r="EG1348" t="s">
        <v>158</v>
      </c>
      <c r="EH1348">
        <v>410878</v>
      </c>
      <c r="EI1348">
        <v>265092</v>
      </c>
      <c r="EJ1348">
        <v>365814</v>
      </c>
      <c r="EK1348">
        <v>265760</v>
      </c>
      <c r="EL1348">
        <v>402978</v>
      </c>
      <c r="EM1348">
        <v>401031</v>
      </c>
      <c r="EN1348">
        <v>410878</v>
      </c>
      <c r="EO1348" t="s">
        <v>158</v>
      </c>
      <c r="EP1348" t="s">
        <v>158</v>
      </c>
      <c r="EQ1348">
        <v>399025</v>
      </c>
      <c r="ER1348" t="s">
        <v>158</v>
      </c>
      <c r="ES1348" t="s">
        <v>158</v>
      </c>
      <c r="ET1348" t="s">
        <v>178</v>
      </c>
      <c r="EU1348">
        <v>0</v>
      </c>
      <c r="EV1348" t="s">
        <v>1934</v>
      </c>
      <c r="EW1348">
        <v>3</v>
      </c>
      <c r="EX1348" t="s">
        <v>158</v>
      </c>
      <c r="EY1348" t="s">
        <v>169</v>
      </c>
      <c r="EZ1348">
        <v>1024</v>
      </c>
      <c r="FA1348">
        <v>-190</v>
      </c>
      <c r="FB1348">
        <v>264</v>
      </c>
    </row>
    <row r="1349" spans="1:158" x14ac:dyDescent="0.35">
      <c r="A1349" t="s">
        <v>154</v>
      </c>
      <c r="B1349" t="s">
        <v>154</v>
      </c>
      <c r="C1349">
        <v>7732</v>
      </c>
      <c r="D1349">
        <v>7732</v>
      </c>
      <c r="E1349" t="s">
        <v>155</v>
      </c>
      <c r="F1349" t="s">
        <v>156</v>
      </c>
      <c r="G1349" t="s">
        <v>156</v>
      </c>
      <c r="H1349" t="s">
        <v>156</v>
      </c>
      <c r="I1349">
        <v>0</v>
      </c>
      <c r="J1349" t="s">
        <v>157</v>
      </c>
      <c r="K1349">
        <v>0</v>
      </c>
      <c r="L1349" t="s">
        <v>154</v>
      </c>
      <c r="M1349" t="s">
        <v>154</v>
      </c>
      <c r="N1349" t="s">
        <v>154</v>
      </c>
      <c r="O1349" t="s">
        <v>158</v>
      </c>
      <c r="P1349" t="s">
        <v>154</v>
      </c>
      <c r="Q1349" t="s">
        <v>154</v>
      </c>
      <c r="R1349" t="s">
        <v>158</v>
      </c>
      <c r="S1349">
        <v>0</v>
      </c>
      <c r="T1349" t="s">
        <v>158</v>
      </c>
      <c r="U1349">
        <v>0</v>
      </c>
      <c r="V1349" t="s">
        <v>158</v>
      </c>
      <c r="W1349" t="s">
        <v>158</v>
      </c>
      <c r="X1349">
        <v>0</v>
      </c>
      <c r="Y1349" t="s">
        <v>158</v>
      </c>
      <c r="Z1349">
        <v>3</v>
      </c>
      <c r="AA1349">
        <v>0</v>
      </c>
      <c r="AB1349">
        <v>3</v>
      </c>
      <c r="AC1349">
        <v>0</v>
      </c>
      <c r="AD1349">
        <v>0</v>
      </c>
      <c r="AE1349">
        <v>0</v>
      </c>
      <c r="AF1349">
        <v>0</v>
      </c>
      <c r="AG1349" t="s">
        <v>158</v>
      </c>
      <c r="AH1349">
        <v>0</v>
      </c>
      <c r="AI1349">
        <v>0</v>
      </c>
      <c r="AJ1349">
        <v>0</v>
      </c>
      <c r="AK1349" t="s">
        <v>158</v>
      </c>
      <c r="AL1349" t="s">
        <v>158</v>
      </c>
      <c r="AM1349">
        <v>3</v>
      </c>
      <c r="AN1349">
        <v>0</v>
      </c>
      <c r="AO1349">
        <v>0</v>
      </c>
      <c r="AP1349">
        <v>0</v>
      </c>
      <c r="AQ1349">
        <v>3</v>
      </c>
      <c r="AR1349">
        <v>3</v>
      </c>
      <c r="AS1349">
        <v>3</v>
      </c>
      <c r="AT1349">
        <v>0</v>
      </c>
      <c r="AU1349" t="s">
        <v>158</v>
      </c>
      <c r="AV1349">
        <v>3</v>
      </c>
      <c r="AW1349" t="s">
        <v>158</v>
      </c>
      <c r="AX1349">
        <v>0</v>
      </c>
      <c r="AY1349" t="s">
        <v>159</v>
      </c>
      <c r="AZ1349" t="s">
        <v>859</v>
      </c>
      <c r="BA1349" t="s">
        <v>1706</v>
      </c>
      <c r="BB1349" t="s">
        <v>1924</v>
      </c>
      <c r="BC1349" t="s">
        <v>163</v>
      </c>
      <c r="BD1349" t="b">
        <v>0</v>
      </c>
      <c r="BE1349" t="s">
        <v>158</v>
      </c>
      <c r="BF1349" t="b">
        <v>0</v>
      </c>
      <c r="BH1349" t="s">
        <v>164</v>
      </c>
      <c r="BI1349" t="s">
        <v>1925</v>
      </c>
      <c r="BJ1349" t="b">
        <v>0</v>
      </c>
      <c r="BK1349" t="s">
        <v>166</v>
      </c>
      <c r="BL1349" t="b">
        <v>0</v>
      </c>
      <c r="BM1349">
        <v>18</v>
      </c>
      <c r="BN1349" t="s">
        <v>167</v>
      </c>
      <c r="BO1349" t="s">
        <v>168</v>
      </c>
      <c r="BP1349" t="s">
        <v>167</v>
      </c>
      <c r="BQ1349" t="s">
        <v>169</v>
      </c>
      <c r="BR1349">
        <v>768</v>
      </c>
      <c r="BS1349" t="s">
        <v>156</v>
      </c>
      <c r="BT1349" t="s">
        <v>193</v>
      </c>
      <c r="BU1349" t="s">
        <v>158</v>
      </c>
      <c r="BV1349" t="s">
        <v>158</v>
      </c>
      <c r="BW1349">
        <v>3</v>
      </c>
      <c r="BX1349">
        <v>0</v>
      </c>
      <c r="BY1349">
        <v>0</v>
      </c>
      <c r="BZ1349">
        <v>3</v>
      </c>
      <c r="CA1349" t="s">
        <v>1926</v>
      </c>
      <c r="CB1349" t="s">
        <v>156</v>
      </c>
      <c r="CC1349">
        <v>1</v>
      </c>
      <c r="CD1349" t="b">
        <v>0</v>
      </c>
      <c r="CE1349" t="s">
        <v>172</v>
      </c>
      <c r="CF1349" t="s">
        <v>173</v>
      </c>
      <c r="CG1349" t="s">
        <v>158</v>
      </c>
      <c r="CH1349">
        <v>0</v>
      </c>
      <c r="CI1349">
        <v>1</v>
      </c>
      <c r="CJ1349" t="s">
        <v>158</v>
      </c>
      <c r="CK1349" t="s">
        <v>158</v>
      </c>
      <c r="CL1349" t="s">
        <v>1927</v>
      </c>
      <c r="CM1349" t="s">
        <v>430</v>
      </c>
      <c r="CN1349" t="s">
        <v>1928</v>
      </c>
      <c r="CO1349" t="s">
        <v>158</v>
      </c>
      <c r="CP1349" t="s">
        <v>430</v>
      </c>
      <c r="CQ1349">
        <v>1</v>
      </c>
      <c r="CR1349">
        <v>1178</v>
      </c>
      <c r="CS1349" t="str">
        <f t="shared" si="93"/>
        <v>-</v>
      </c>
      <c r="CW1349" t="s">
        <v>158</v>
      </c>
      <c r="CX1349" t="s">
        <v>158</v>
      </c>
      <c r="CY1349">
        <v>10255</v>
      </c>
      <c r="CZ1349">
        <v>38310</v>
      </c>
      <c r="DA1349">
        <v>248922</v>
      </c>
      <c r="DB1349" t="s">
        <v>158</v>
      </c>
      <c r="DC1349">
        <v>61739</v>
      </c>
      <c r="DD1349">
        <v>1178</v>
      </c>
      <c r="DE1349">
        <v>2</v>
      </c>
      <c r="DF1349" t="s">
        <v>156</v>
      </c>
      <c r="DG1349">
        <v>1024</v>
      </c>
      <c r="DH1349">
        <v>2</v>
      </c>
      <c r="DI1349">
        <v>48000</v>
      </c>
      <c r="DJ1349">
        <v>-16</v>
      </c>
      <c r="DK1349" t="s">
        <v>176</v>
      </c>
      <c r="DL1349">
        <v>14</v>
      </c>
      <c r="DM1349" t="s">
        <v>413</v>
      </c>
      <c r="DN1349" t="s">
        <v>158</v>
      </c>
      <c r="DO1349" t="s">
        <v>158</v>
      </c>
      <c r="DP1349">
        <v>254750</v>
      </c>
      <c r="DQ1349" t="s">
        <v>158</v>
      </c>
      <c r="DR1349" t="s">
        <v>158</v>
      </c>
      <c r="DS1349" t="s">
        <v>158</v>
      </c>
      <c r="DT1349" t="s">
        <v>158</v>
      </c>
      <c r="DU1349">
        <v>415248</v>
      </c>
      <c r="DV1349" t="s">
        <v>158</v>
      </c>
      <c r="DW1349">
        <v>411289</v>
      </c>
      <c r="DX1349">
        <v>254836</v>
      </c>
      <c r="DY1349">
        <v>327503</v>
      </c>
      <c r="DZ1349">
        <v>5827</v>
      </c>
      <c r="EA1349">
        <v>5821</v>
      </c>
      <c r="EB1349" t="s">
        <v>158</v>
      </c>
      <c r="EC1349">
        <v>254833</v>
      </c>
      <c r="ED1349">
        <v>254834</v>
      </c>
      <c r="EE1349">
        <v>5824</v>
      </c>
      <c r="EF1349" t="s">
        <v>158</v>
      </c>
      <c r="EG1349" t="s">
        <v>158</v>
      </c>
      <c r="EH1349">
        <v>416429</v>
      </c>
      <c r="EI1349">
        <v>265092</v>
      </c>
      <c r="EJ1349">
        <v>365814</v>
      </c>
      <c r="EK1349">
        <v>265760</v>
      </c>
      <c r="EL1349">
        <v>415248</v>
      </c>
      <c r="EM1349">
        <v>413289</v>
      </c>
      <c r="EN1349">
        <v>416429</v>
      </c>
      <c r="EO1349" t="s">
        <v>158</v>
      </c>
      <c r="EP1349" t="s">
        <v>158</v>
      </c>
      <c r="EQ1349">
        <v>411285</v>
      </c>
      <c r="ER1349" t="s">
        <v>158</v>
      </c>
      <c r="ES1349" t="s">
        <v>158</v>
      </c>
      <c r="ET1349" t="s">
        <v>178</v>
      </c>
      <c r="EU1349">
        <v>0</v>
      </c>
      <c r="EV1349" t="s">
        <v>1935</v>
      </c>
      <c r="EW1349">
        <v>4</v>
      </c>
      <c r="EX1349" t="s">
        <v>158</v>
      </c>
      <c r="EY1349" t="s">
        <v>169</v>
      </c>
      <c r="EZ1349">
        <v>1024</v>
      </c>
      <c r="FA1349">
        <v>-180</v>
      </c>
      <c r="FB1349">
        <v>-104</v>
      </c>
    </row>
    <row r="1350" spans="1:158" x14ac:dyDescent="0.35">
      <c r="A1350" t="s">
        <v>154</v>
      </c>
      <c r="B1350" t="s">
        <v>154</v>
      </c>
      <c r="C1350">
        <v>6434</v>
      </c>
      <c r="D1350">
        <v>6434</v>
      </c>
      <c r="E1350" t="s">
        <v>155</v>
      </c>
      <c r="F1350" t="s">
        <v>156</v>
      </c>
      <c r="G1350" t="s">
        <v>156</v>
      </c>
      <c r="H1350" t="s">
        <v>156</v>
      </c>
      <c r="I1350">
        <v>0</v>
      </c>
      <c r="J1350" t="s">
        <v>157</v>
      </c>
      <c r="K1350">
        <v>0</v>
      </c>
      <c r="L1350" t="s">
        <v>154</v>
      </c>
      <c r="M1350" t="s">
        <v>154</v>
      </c>
      <c r="N1350" t="s">
        <v>154</v>
      </c>
      <c r="O1350" t="s">
        <v>158</v>
      </c>
      <c r="P1350" t="s">
        <v>154</v>
      </c>
      <c r="Q1350" t="s">
        <v>154</v>
      </c>
      <c r="R1350" t="s">
        <v>158</v>
      </c>
      <c r="S1350">
        <v>0</v>
      </c>
      <c r="T1350" t="s">
        <v>158</v>
      </c>
      <c r="U1350">
        <v>0</v>
      </c>
      <c r="V1350" t="s">
        <v>158</v>
      </c>
      <c r="W1350" t="s">
        <v>158</v>
      </c>
      <c r="X1350">
        <v>0</v>
      </c>
      <c r="Y1350" t="s">
        <v>158</v>
      </c>
      <c r="Z1350">
        <v>4</v>
      </c>
      <c r="AA1350">
        <v>0</v>
      </c>
      <c r="AB1350">
        <v>4</v>
      </c>
      <c r="AC1350">
        <v>0</v>
      </c>
      <c r="AD1350">
        <v>0</v>
      </c>
      <c r="AE1350">
        <v>0</v>
      </c>
      <c r="AF1350">
        <v>0</v>
      </c>
      <c r="AG1350" t="s">
        <v>158</v>
      </c>
      <c r="AH1350">
        <v>0</v>
      </c>
      <c r="AI1350">
        <v>0</v>
      </c>
      <c r="AJ1350">
        <v>0</v>
      </c>
      <c r="AK1350" t="s">
        <v>158</v>
      </c>
      <c r="AL1350" t="s">
        <v>158</v>
      </c>
      <c r="AM1350">
        <v>4</v>
      </c>
      <c r="AN1350">
        <v>0</v>
      </c>
      <c r="AO1350">
        <v>0</v>
      </c>
      <c r="AP1350">
        <v>0</v>
      </c>
      <c r="AQ1350">
        <v>4</v>
      </c>
      <c r="AR1350">
        <v>4</v>
      </c>
      <c r="AS1350">
        <v>4</v>
      </c>
      <c r="AT1350">
        <v>0</v>
      </c>
      <c r="AU1350" t="s">
        <v>158</v>
      </c>
      <c r="AV1350">
        <v>4</v>
      </c>
      <c r="AW1350" t="s">
        <v>158</v>
      </c>
      <c r="AX1350">
        <v>0</v>
      </c>
      <c r="AY1350" t="s">
        <v>159</v>
      </c>
      <c r="AZ1350" t="s">
        <v>1810</v>
      </c>
      <c r="BA1350" t="s">
        <v>1936</v>
      </c>
      <c r="BB1350" t="s">
        <v>1924</v>
      </c>
      <c r="BC1350" t="s">
        <v>163</v>
      </c>
      <c r="BD1350" t="b">
        <v>0</v>
      </c>
      <c r="BE1350" t="s">
        <v>158</v>
      </c>
      <c r="BF1350" t="b">
        <v>0</v>
      </c>
      <c r="BH1350" t="s">
        <v>164</v>
      </c>
      <c r="BI1350" t="s">
        <v>1925</v>
      </c>
      <c r="BJ1350" t="b">
        <v>0</v>
      </c>
      <c r="BK1350" t="s">
        <v>166</v>
      </c>
      <c r="BL1350" t="b">
        <v>0</v>
      </c>
      <c r="BM1350">
        <v>18</v>
      </c>
      <c r="BN1350" t="s">
        <v>167</v>
      </c>
      <c r="BO1350" t="s">
        <v>168</v>
      </c>
      <c r="BP1350" t="s">
        <v>167</v>
      </c>
      <c r="BQ1350" t="s">
        <v>169</v>
      </c>
      <c r="BR1350">
        <v>768</v>
      </c>
      <c r="BS1350" t="s">
        <v>156</v>
      </c>
      <c r="BT1350" t="s">
        <v>189</v>
      </c>
      <c r="BU1350" t="s">
        <v>158</v>
      </c>
      <c r="BV1350" t="s">
        <v>158</v>
      </c>
      <c r="BW1350">
        <v>4</v>
      </c>
      <c r="BX1350">
        <v>0</v>
      </c>
      <c r="BY1350">
        <v>0</v>
      </c>
      <c r="BZ1350">
        <v>4</v>
      </c>
      <c r="CA1350" t="s">
        <v>1926</v>
      </c>
      <c r="CB1350" t="s">
        <v>156</v>
      </c>
      <c r="CC1350">
        <v>1</v>
      </c>
      <c r="CD1350" t="b">
        <v>0</v>
      </c>
      <c r="CE1350" t="s">
        <v>172</v>
      </c>
      <c r="CF1350" t="s">
        <v>173</v>
      </c>
      <c r="CG1350" t="s">
        <v>158</v>
      </c>
      <c r="CH1350">
        <v>0</v>
      </c>
      <c r="CI1350">
        <v>1</v>
      </c>
      <c r="CJ1350" t="s">
        <v>158</v>
      </c>
      <c r="CK1350" t="s">
        <v>158</v>
      </c>
      <c r="CL1350" t="s">
        <v>1927</v>
      </c>
      <c r="CM1350" t="s">
        <v>430</v>
      </c>
      <c r="CN1350" t="s">
        <v>1928</v>
      </c>
      <c r="CO1350" t="s">
        <v>158</v>
      </c>
      <c r="CP1350" t="s">
        <v>430</v>
      </c>
      <c r="CQ1350">
        <v>1</v>
      </c>
      <c r="CR1350">
        <v>1241</v>
      </c>
      <c r="CS1350" t="str">
        <f t="shared" si="93"/>
        <v>-</v>
      </c>
      <c r="CW1350" t="s">
        <v>158</v>
      </c>
      <c r="CX1350" t="s">
        <v>158</v>
      </c>
      <c r="CY1350">
        <v>10255</v>
      </c>
      <c r="CZ1350">
        <v>38310</v>
      </c>
      <c r="DA1350">
        <v>248922</v>
      </c>
      <c r="DB1350" t="s">
        <v>158</v>
      </c>
      <c r="DC1350">
        <v>61739</v>
      </c>
      <c r="DD1350">
        <v>1241</v>
      </c>
      <c r="DE1350">
        <v>2</v>
      </c>
      <c r="DF1350" t="s">
        <v>156</v>
      </c>
      <c r="DG1350">
        <v>1024</v>
      </c>
      <c r="DH1350">
        <v>2</v>
      </c>
      <c r="DI1350">
        <v>48000</v>
      </c>
      <c r="DJ1350">
        <v>-16</v>
      </c>
      <c r="DK1350" t="s">
        <v>176</v>
      </c>
      <c r="DL1350">
        <v>14</v>
      </c>
      <c r="DM1350" t="s">
        <v>413</v>
      </c>
      <c r="DN1350" t="s">
        <v>158</v>
      </c>
      <c r="DO1350" t="s">
        <v>158</v>
      </c>
      <c r="DP1350">
        <v>254750</v>
      </c>
      <c r="DQ1350" t="s">
        <v>158</v>
      </c>
      <c r="DR1350" t="s">
        <v>158</v>
      </c>
      <c r="DS1350" t="s">
        <v>158</v>
      </c>
      <c r="DT1350" t="s">
        <v>158</v>
      </c>
      <c r="DU1350">
        <v>420967</v>
      </c>
      <c r="DV1350" t="s">
        <v>158</v>
      </c>
      <c r="DW1350">
        <v>416841</v>
      </c>
      <c r="DX1350">
        <v>254836</v>
      </c>
      <c r="DY1350">
        <v>327503</v>
      </c>
      <c r="DZ1350">
        <v>5827</v>
      </c>
      <c r="EA1350">
        <v>5821</v>
      </c>
      <c r="EB1350" t="s">
        <v>158</v>
      </c>
      <c r="EC1350">
        <v>254833</v>
      </c>
      <c r="ED1350">
        <v>254834</v>
      </c>
      <c r="EE1350">
        <v>5824</v>
      </c>
      <c r="EF1350" t="s">
        <v>158</v>
      </c>
      <c r="EG1350" t="s">
        <v>158</v>
      </c>
      <c r="EH1350">
        <v>422211</v>
      </c>
      <c r="EI1350">
        <v>265092</v>
      </c>
      <c r="EJ1350">
        <v>365814</v>
      </c>
      <c r="EK1350">
        <v>265760</v>
      </c>
      <c r="EL1350">
        <v>420967</v>
      </c>
      <c r="EM1350">
        <v>418841</v>
      </c>
      <c r="EN1350">
        <v>422211</v>
      </c>
      <c r="EO1350" t="s">
        <v>158</v>
      </c>
      <c r="EP1350" t="s">
        <v>158</v>
      </c>
      <c r="EQ1350">
        <v>416837</v>
      </c>
      <c r="ER1350" t="s">
        <v>158</v>
      </c>
      <c r="ES1350" t="s">
        <v>158</v>
      </c>
      <c r="ET1350" t="s">
        <v>178</v>
      </c>
      <c r="EU1350">
        <v>0</v>
      </c>
      <c r="EV1350" t="s">
        <v>1937</v>
      </c>
      <c r="EW1350">
        <v>5</v>
      </c>
      <c r="EX1350" t="s">
        <v>158</v>
      </c>
      <c r="EY1350" t="s">
        <v>169</v>
      </c>
      <c r="EZ1350">
        <v>1024</v>
      </c>
      <c r="FA1350">
        <v>-115</v>
      </c>
      <c r="FB1350">
        <v>165</v>
      </c>
    </row>
    <row r="1351" spans="1:158" x14ac:dyDescent="0.35">
      <c r="A1351" t="s">
        <v>154</v>
      </c>
      <c r="B1351" t="s">
        <v>154</v>
      </c>
      <c r="C1351">
        <v>6062</v>
      </c>
      <c r="D1351">
        <v>6062</v>
      </c>
      <c r="E1351" t="s">
        <v>155</v>
      </c>
      <c r="F1351" t="s">
        <v>156</v>
      </c>
      <c r="G1351" t="s">
        <v>156</v>
      </c>
      <c r="H1351" t="s">
        <v>156</v>
      </c>
      <c r="I1351">
        <v>0</v>
      </c>
      <c r="J1351" t="s">
        <v>157</v>
      </c>
      <c r="K1351">
        <v>0</v>
      </c>
      <c r="L1351" t="s">
        <v>154</v>
      </c>
      <c r="M1351" t="s">
        <v>154</v>
      </c>
      <c r="N1351" t="s">
        <v>154</v>
      </c>
      <c r="O1351" t="s">
        <v>158</v>
      </c>
      <c r="P1351" t="s">
        <v>154</v>
      </c>
      <c r="Q1351" t="s">
        <v>154</v>
      </c>
      <c r="R1351" t="s">
        <v>158</v>
      </c>
      <c r="S1351">
        <v>0</v>
      </c>
      <c r="T1351" t="s">
        <v>158</v>
      </c>
      <c r="U1351">
        <v>0</v>
      </c>
      <c r="V1351" t="s">
        <v>158</v>
      </c>
      <c r="W1351" t="s">
        <v>158</v>
      </c>
      <c r="X1351">
        <v>0</v>
      </c>
      <c r="Y1351" t="s">
        <v>158</v>
      </c>
      <c r="Z1351">
        <v>5</v>
      </c>
      <c r="AA1351">
        <v>0</v>
      </c>
      <c r="AB1351">
        <v>5</v>
      </c>
      <c r="AC1351">
        <v>0</v>
      </c>
      <c r="AD1351">
        <v>0</v>
      </c>
      <c r="AE1351">
        <v>0</v>
      </c>
      <c r="AF1351">
        <v>0</v>
      </c>
      <c r="AG1351" t="s">
        <v>158</v>
      </c>
      <c r="AH1351">
        <v>0</v>
      </c>
      <c r="AI1351">
        <v>0</v>
      </c>
      <c r="AJ1351">
        <v>0</v>
      </c>
      <c r="AK1351" t="s">
        <v>158</v>
      </c>
      <c r="AL1351" t="s">
        <v>158</v>
      </c>
      <c r="AM1351">
        <v>5</v>
      </c>
      <c r="AN1351">
        <v>0</v>
      </c>
      <c r="AO1351">
        <v>0</v>
      </c>
      <c r="AP1351">
        <v>0</v>
      </c>
      <c r="AQ1351">
        <v>5</v>
      </c>
      <c r="AR1351">
        <v>5</v>
      </c>
      <c r="AS1351">
        <v>5</v>
      </c>
      <c r="AT1351">
        <v>0</v>
      </c>
      <c r="AU1351" t="s">
        <v>158</v>
      </c>
      <c r="AV1351">
        <v>5</v>
      </c>
      <c r="AW1351" t="s">
        <v>158</v>
      </c>
      <c r="AX1351">
        <v>0</v>
      </c>
      <c r="AY1351" t="s">
        <v>159</v>
      </c>
      <c r="AZ1351" t="s">
        <v>371</v>
      </c>
      <c r="BA1351" t="s">
        <v>434</v>
      </c>
      <c r="BB1351" t="s">
        <v>1924</v>
      </c>
      <c r="BC1351" t="s">
        <v>163</v>
      </c>
      <c r="BD1351" t="b">
        <v>0</v>
      </c>
      <c r="BE1351" t="s">
        <v>158</v>
      </c>
      <c r="BF1351" t="b">
        <v>0</v>
      </c>
      <c r="BH1351" t="s">
        <v>164</v>
      </c>
      <c r="BI1351" t="s">
        <v>1925</v>
      </c>
      <c r="BJ1351" t="b">
        <v>0</v>
      </c>
      <c r="BK1351" t="s">
        <v>166</v>
      </c>
      <c r="BL1351" t="b">
        <v>0</v>
      </c>
      <c r="BM1351">
        <v>18</v>
      </c>
      <c r="BN1351" t="s">
        <v>167</v>
      </c>
      <c r="BO1351" t="s">
        <v>168</v>
      </c>
      <c r="BP1351" t="s">
        <v>167</v>
      </c>
      <c r="BQ1351" t="s">
        <v>169</v>
      </c>
      <c r="BR1351">
        <v>768</v>
      </c>
      <c r="BS1351" t="s">
        <v>156</v>
      </c>
      <c r="BT1351" t="s">
        <v>201</v>
      </c>
      <c r="BU1351" t="s">
        <v>158</v>
      </c>
      <c r="BV1351" t="s">
        <v>158</v>
      </c>
      <c r="BW1351">
        <v>5</v>
      </c>
      <c r="BX1351">
        <v>0</v>
      </c>
      <c r="BY1351">
        <v>0</v>
      </c>
      <c r="BZ1351">
        <v>5</v>
      </c>
      <c r="CA1351" t="s">
        <v>1926</v>
      </c>
      <c r="CB1351" t="s">
        <v>156</v>
      </c>
      <c r="CC1351">
        <v>1</v>
      </c>
      <c r="CD1351" t="b">
        <v>0</v>
      </c>
      <c r="CE1351" t="s">
        <v>172</v>
      </c>
      <c r="CF1351" t="s">
        <v>173</v>
      </c>
      <c r="CG1351" t="s">
        <v>158</v>
      </c>
      <c r="CH1351">
        <v>0</v>
      </c>
      <c r="CI1351">
        <v>1</v>
      </c>
      <c r="CJ1351" t="s">
        <v>158</v>
      </c>
      <c r="CK1351" t="s">
        <v>158</v>
      </c>
      <c r="CL1351" t="s">
        <v>1927</v>
      </c>
      <c r="CM1351" t="s">
        <v>430</v>
      </c>
      <c r="CN1351" t="s">
        <v>1928</v>
      </c>
      <c r="CO1351" t="s">
        <v>158</v>
      </c>
      <c r="CP1351" t="s">
        <v>430</v>
      </c>
      <c r="CQ1351">
        <v>1</v>
      </c>
      <c r="CR1351">
        <v>4201</v>
      </c>
      <c r="CS1351" t="str">
        <f t="shared" si="93"/>
        <v>-</v>
      </c>
      <c r="CW1351" t="s">
        <v>158</v>
      </c>
      <c r="CX1351" t="s">
        <v>158</v>
      </c>
      <c r="CY1351">
        <v>10255</v>
      </c>
      <c r="CZ1351">
        <v>38310</v>
      </c>
      <c r="DA1351">
        <v>248922</v>
      </c>
      <c r="DB1351" t="s">
        <v>158</v>
      </c>
      <c r="DC1351">
        <v>61739</v>
      </c>
      <c r="DD1351">
        <v>4201</v>
      </c>
      <c r="DE1351">
        <v>2</v>
      </c>
      <c r="DF1351" t="s">
        <v>156</v>
      </c>
      <c r="DG1351">
        <v>1024</v>
      </c>
      <c r="DH1351">
        <v>2</v>
      </c>
      <c r="DI1351">
        <v>48000</v>
      </c>
      <c r="DJ1351">
        <v>-16</v>
      </c>
      <c r="DK1351" t="s">
        <v>176</v>
      </c>
      <c r="DL1351">
        <v>14</v>
      </c>
      <c r="DM1351" t="s">
        <v>413</v>
      </c>
      <c r="DN1351" t="s">
        <v>158</v>
      </c>
      <c r="DO1351" t="s">
        <v>158</v>
      </c>
      <c r="DP1351">
        <v>254750</v>
      </c>
      <c r="DQ1351" t="s">
        <v>158</v>
      </c>
      <c r="DR1351" t="s">
        <v>158</v>
      </c>
      <c r="DS1351" t="s">
        <v>158</v>
      </c>
      <c r="DT1351" t="s">
        <v>158</v>
      </c>
      <c r="DU1351">
        <v>426319</v>
      </c>
      <c r="DV1351" t="s">
        <v>158</v>
      </c>
      <c r="DW1351">
        <v>422613</v>
      </c>
      <c r="DX1351">
        <v>254836</v>
      </c>
      <c r="DY1351">
        <v>327503</v>
      </c>
      <c r="DZ1351">
        <v>5827</v>
      </c>
      <c r="EA1351">
        <v>5821</v>
      </c>
      <c r="EB1351" t="s">
        <v>158</v>
      </c>
      <c r="EC1351">
        <v>254833</v>
      </c>
      <c r="ED1351">
        <v>254834</v>
      </c>
      <c r="EE1351">
        <v>5824</v>
      </c>
      <c r="EF1351" t="s">
        <v>158</v>
      </c>
      <c r="EG1351" t="s">
        <v>158</v>
      </c>
      <c r="EH1351">
        <v>430524</v>
      </c>
      <c r="EI1351">
        <v>265092</v>
      </c>
      <c r="EJ1351">
        <v>365814</v>
      </c>
      <c r="EK1351">
        <v>265760</v>
      </c>
      <c r="EL1351">
        <v>426320</v>
      </c>
      <c r="EM1351">
        <v>424613</v>
      </c>
      <c r="EN1351">
        <v>430523</v>
      </c>
      <c r="EO1351" t="s">
        <v>158</v>
      </c>
      <c r="EP1351" t="s">
        <v>158</v>
      </c>
      <c r="EQ1351">
        <v>422609</v>
      </c>
      <c r="ER1351" t="s">
        <v>158</v>
      </c>
      <c r="ES1351" t="s">
        <v>158</v>
      </c>
      <c r="ET1351" t="s">
        <v>178</v>
      </c>
      <c r="EU1351">
        <v>0</v>
      </c>
      <c r="EV1351" t="s">
        <v>1938</v>
      </c>
      <c r="EW1351">
        <v>6</v>
      </c>
      <c r="EX1351" t="s">
        <v>158</v>
      </c>
      <c r="EY1351" t="s">
        <v>169</v>
      </c>
      <c r="EZ1351">
        <v>1024</v>
      </c>
      <c r="FA1351">
        <v>-9</v>
      </c>
      <c r="FB1351">
        <v>-326</v>
      </c>
    </row>
    <row r="1352" spans="1:158" x14ac:dyDescent="0.35">
      <c r="A1352" t="s">
        <v>154</v>
      </c>
      <c r="B1352" t="s">
        <v>154</v>
      </c>
      <c r="C1352">
        <v>5909</v>
      </c>
      <c r="D1352">
        <v>5909</v>
      </c>
      <c r="E1352" t="s">
        <v>155</v>
      </c>
      <c r="F1352" t="s">
        <v>156</v>
      </c>
      <c r="G1352" t="s">
        <v>156</v>
      </c>
      <c r="H1352" t="s">
        <v>156</v>
      </c>
      <c r="I1352">
        <v>0</v>
      </c>
      <c r="J1352" t="s">
        <v>157</v>
      </c>
      <c r="K1352">
        <v>0</v>
      </c>
      <c r="L1352" t="s">
        <v>154</v>
      </c>
      <c r="M1352" t="s">
        <v>154</v>
      </c>
      <c r="N1352" t="s">
        <v>154</v>
      </c>
      <c r="O1352" t="s">
        <v>158</v>
      </c>
      <c r="P1352" t="s">
        <v>154</v>
      </c>
      <c r="Q1352" t="s">
        <v>154</v>
      </c>
      <c r="R1352" t="s">
        <v>158</v>
      </c>
      <c r="S1352">
        <v>0</v>
      </c>
      <c r="T1352" t="s">
        <v>158</v>
      </c>
      <c r="U1352">
        <v>0</v>
      </c>
      <c r="V1352" t="s">
        <v>158</v>
      </c>
      <c r="W1352" t="s">
        <v>158</v>
      </c>
      <c r="X1352">
        <v>0</v>
      </c>
      <c r="Y1352" t="s">
        <v>158</v>
      </c>
      <c r="Z1352">
        <v>6</v>
      </c>
      <c r="AA1352">
        <v>0</v>
      </c>
      <c r="AB1352">
        <v>6</v>
      </c>
      <c r="AC1352">
        <v>0</v>
      </c>
      <c r="AD1352">
        <v>0</v>
      </c>
      <c r="AE1352">
        <v>0</v>
      </c>
      <c r="AF1352">
        <v>0</v>
      </c>
      <c r="AG1352" t="s">
        <v>158</v>
      </c>
      <c r="AH1352">
        <v>0</v>
      </c>
      <c r="AI1352">
        <v>0</v>
      </c>
      <c r="AJ1352">
        <v>0</v>
      </c>
      <c r="AK1352" t="s">
        <v>158</v>
      </c>
      <c r="AL1352" t="s">
        <v>158</v>
      </c>
      <c r="AM1352">
        <v>6</v>
      </c>
      <c r="AN1352">
        <v>0</v>
      </c>
      <c r="AO1352">
        <v>0</v>
      </c>
      <c r="AP1352">
        <v>0</v>
      </c>
      <c r="AQ1352">
        <v>6</v>
      </c>
      <c r="AR1352">
        <v>6</v>
      </c>
      <c r="AS1352">
        <v>6</v>
      </c>
      <c r="AT1352">
        <v>0</v>
      </c>
      <c r="AU1352" t="s">
        <v>158</v>
      </c>
      <c r="AV1352">
        <v>6</v>
      </c>
      <c r="AW1352" t="s">
        <v>158</v>
      </c>
      <c r="AX1352">
        <v>0</v>
      </c>
      <c r="AY1352" t="s">
        <v>159</v>
      </c>
      <c r="AZ1352" t="s">
        <v>425</v>
      </c>
      <c r="BA1352" t="s">
        <v>1939</v>
      </c>
      <c r="BB1352" t="s">
        <v>1924</v>
      </c>
      <c r="BC1352" t="s">
        <v>163</v>
      </c>
      <c r="BD1352" t="b">
        <v>0</v>
      </c>
      <c r="BE1352" t="s">
        <v>158</v>
      </c>
      <c r="BF1352" t="b">
        <v>0</v>
      </c>
      <c r="BH1352" t="s">
        <v>164</v>
      </c>
      <c r="BI1352" t="s">
        <v>1925</v>
      </c>
      <c r="BJ1352" t="b">
        <v>0</v>
      </c>
      <c r="BK1352" t="s">
        <v>166</v>
      </c>
      <c r="BL1352" t="b">
        <v>0</v>
      </c>
      <c r="BM1352">
        <v>18</v>
      </c>
      <c r="BN1352" t="s">
        <v>167</v>
      </c>
      <c r="BO1352" t="s">
        <v>168</v>
      </c>
      <c r="BP1352" t="s">
        <v>167</v>
      </c>
      <c r="BQ1352" t="s">
        <v>169</v>
      </c>
      <c r="BR1352">
        <v>768</v>
      </c>
      <c r="BS1352" t="s">
        <v>156</v>
      </c>
      <c r="BT1352" t="s">
        <v>185</v>
      </c>
      <c r="BU1352" t="s">
        <v>158</v>
      </c>
      <c r="BV1352" t="s">
        <v>158</v>
      </c>
      <c r="BW1352">
        <v>6</v>
      </c>
      <c r="BX1352">
        <v>0</v>
      </c>
      <c r="BY1352">
        <v>0</v>
      </c>
      <c r="BZ1352">
        <v>6</v>
      </c>
      <c r="CA1352" t="s">
        <v>1926</v>
      </c>
      <c r="CB1352" t="s">
        <v>156</v>
      </c>
      <c r="CC1352">
        <v>1</v>
      </c>
      <c r="CD1352" t="b">
        <v>0</v>
      </c>
      <c r="CE1352" t="s">
        <v>172</v>
      </c>
      <c r="CF1352" t="s">
        <v>173</v>
      </c>
      <c r="CG1352" t="s">
        <v>158</v>
      </c>
      <c r="CH1352">
        <v>0</v>
      </c>
      <c r="CI1352">
        <v>1</v>
      </c>
      <c r="CJ1352" t="s">
        <v>158</v>
      </c>
      <c r="CK1352" t="s">
        <v>158</v>
      </c>
      <c r="CL1352" t="s">
        <v>1927</v>
      </c>
      <c r="CM1352" t="s">
        <v>430</v>
      </c>
      <c r="CN1352" t="s">
        <v>1928</v>
      </c>
      <c r="CO1352" t="s">
        <v>158</v>
      </c>
      <c r="CP1352" t="s">
        <v>430</v>
      </c>
      <c r="CQ1352">
        <v>1</v>
      </c>
      <c r="CR1352">
        <v>4992</v>
      </c>
      <c r="CS1352" t="str">
        <f t="shared" si="93"/>
        <v>-</v>
      </c>
      <c r="CW1352" t="s">
        <v>158</v>
      </c>
      <c r="CX1352" t="s">
        <v>158</v>
      </c>
      <c r="CY1352">
        <v>10255</v>
      </c>
      <c r="CZ1352">
        <v>38310</v>
      </c>
      <c r="DA1352">
        <v>248922</v>
      </c>
      <c r="DB1352" t="s">
        <v>158</v>
      </c>
      <c r="DC1352">
        <v>61739</v>
      </c>
      <c r="DD1352">
        <v>4992</v>
      </c>
      <c r="DE1352">
        <v>2</v>
      </c>
      <c r="DF1352" t="s">
        <v>156</v>
      </c>
      <c r="DG1352">
        <v>1024</v>
      </c>
      <c r="DH1352">
        <v>2</v>
      </c>
      <c r="DI1352">
        <v>48000</v>
      </c>
      <c r="DJ1352">
        <v>-16</v>
      </c>
      <c r="DK1352" t="s">
        <v>176</v>
      </c>
      <c r="DL1352">
        <v>14</v>
      </c>
      <c r="DM1352" t="s">
        <v>413</v>
      </c>
      <c r="DN1352" t="s">
        <v>158</v>
      </c>
      <c r="DO1352" t="s">
        <v>158</v>
      </c>
      <c r="DP1352">
        <v>254750</v>
      </c>
      <c r="DQ1352" t="s">
        <v>158</v>
      </c>
      <c r="DR1352" t="s">
        <v>158</v>
      </c>
      <c r="DS1352" t="s">
        <v>158</v>
      </c>
      <c r="DT1352" t="s">
        <v>158</v>
      </c>
      <c r="DU1352">
        <v>434728</v>
      </c>
      <c r="DV1352" t="s">
        <v>158</v>
      </c>
      <c r="DW1352">
        <v>430952</v>
      </c>
      <c r="DX1352">
        <v>254836</v>
      </c>
      <c r="DY1352">
        <v>327503</v>
      </c>
      <c r="DZ1352">
        <v>5827</v>
      </c>
      <c r="EA1352">
        <v>5821</v>
      </c>
      <c r="EB1352" t="s">
        <v>158</v>
      </c>
      <c r="EC1352">
        <v>254833</v>
      </c>
      <c r="ED1352">
        <v>254834</v>
      </c>
      <c r="EE1352">
        <v>5824</v>
      </c>
      <c r="EF1352" t="s">
        <v>158</v>
      </c>
      <c r="EG1352" t="s">
        <v>158</v>
      </c>
      <c r="EH1352">
        <v>439723</v>
      </c>
      <c r="EI1352">
        <v>265092</v>
      </c>
      <c r="EJ1352">
        <v>365814</v>
      </c>
      <c r="EK1352">
        <v>265760</v>
      </c>
      <c r="EL1352">
        <v>434728</v>
      </c>
      <c r="EM1352">
        <v>432952</v>
      </c>
      <c r="EN1352">
        <v>439722</v>
      </c>
      <c r="EO1352" t="s">
        <v>158</v>
      </c>
      <c r="EP1352" t="s">
        <v>158</v>
      </c>
      <c r="EQ1352">
        <v>430949</v>
      </c>
      <c r="ER1352" t="s">
        <v>158</v>
      </c>
      <c r="ES1352" t="s">
        <v>158</v>
      </c>
      <c r="ET1352" t="s">
        <v>178</v>
      </c>
      <c r="EU1352">
        <v>0</v>
      </c>
      <c r="EV1352" t="s">
        <v>1492</v>
      </c>
      <c r="EW1352">
        <v>7</v>
      </c>
      <c r="EX1352" t="s">
        <v>158</v>
      </c>
      <c r="EY1352" t="s">
        <v>169</v>
      </c>
      <c r="EZ1352">
        <v>1024</v>
      </c>
      <c r="FA1352">
        <v>-260</v>
      </c>
      <c r="FB1352">
        <v>180</v>
      </c>
    </row>
    <row r="1353" spans="1:158" x14ac:dyDescent="0.35">
      <c r="A1353" t="s">
        <v>154</v>
      </c>
      <c r="B1353" t="s">
        <v>154</v>
      </c>
      <c r="C1353">
        <v>13914</v>
      </c>
      <c r="D1353">
        <v>13914</v>
      </c>
      <c r="E1353" t="s">
        <v>155</v>
      </c>
      <c r="F1353" t="s">
        <v>156</v>
      </c>
      <c r="G1353" t="s">
        <v>156</v>
      </c>
      <c r="H1353" t="s">
        <v>156</v>
      </c>
      <c r="I1353">
        <v>0</v>
      </c>
      <c r="J1353" t="s">
        <v>157</v>
      </c>
      <c r="K1353">
        <v>1</v>
      </c>
      <c r="L1353" t="s">
        <v>154</v>
      </c>
      <c r="M1353" t="s">
        <v>154</v>
      </c>
      <c r="N1353" t="s">
        <v>154</v>
      </c>
      <c r="O1353" t="s">
        <v>158</v>
      </c>
      <c r="P1353" t="s">
        <v>154</v>
      </c>
      <c r="Q1353" t="s">
        <v>154</v>
      </c>
      <c r="R1353" t="s">
        <v>158</v>
      </c>
      <c r="S1353">
        <v>0</v>
      </c>
      <c r="T1353">
        <v>0</v>
      </c>
      <c r="U1353">
        <v>0</v>
      </c>
      <c r="V1353" t="s">
        <v>158</v>
      </c>
      <c r="W1353" t="s">
        <v>158</v>
      </c>
      <c r="X1353">
        <v>1</v>
      </c>
      <c r="Y1353" t="s">
        <v>158</v>
      </c>
      <c r="Z1353">
        <v>7</v>
      </c>
      <c r="AA1353">
        <v>0</v>
      </c>
      <c r="AB1353">
        <v>7</v>
      </c>
      <c r="AC1353">
        <v>1</v>
      </c>
      <c r="AD1353">
        <v>1</v>
      </c>
      <c r="AE1353">
        <v>0</v>
      </c>
      <c r="AF1353">
        <v>0</v>
      </c>
      <c r="AG1353" t="s">
        <v>158</v>
      </c>
      <c r="AH1353">
        <v>1</v>
      </c>
      <c r="AI1353">
        <v>1</v>
      </c>
      <c r="AJ1353">
        <v>0</v>
      </c>
      <c r="AK1353" t="s">
        <v>158</v>
      </c>
      <c r="AL1353" t="s">
        <v>158</v>
      </c>
      <c r="AM1353">
        <v>7</v>
      </c>
      <c r="AN1353">
        <v>1</v>
      </c>
      <c r="AO1353">
        <v>1</v>
      </c>
      <c r="AP1353">
        <v>1</v>
      </c>
      <c r="AQ1353">
        <v>7</v>
      </c>
      <c r="AR1353">
        <v>7</v>
      </c>
      <c r="AS1353">
        <v>7</v>
      </c>
      <c r="AT1353">
        <v>1</v>
      </c>
      <c r="AU1353" t="s">
        <v>158</v>
      </c>
      <c r="AV1353">
        <v>7</v>
      </c>
      <c r="AW1353" t="s">
        <v>158</v>
      </c>
      <c r="AX1353">
        <v>0</v>
      </c>
      <c r="AY1353" t="s">
        <v>159</v>
      </c>
      <c r="AZ1353" t="s">
        <v>724</v>
      </c>
      <c r="BA1353" t="s">
        <v>575</v>
      </c>
      <c r="BB1353" t="s">
        <v>1924</v>
      </c>
      <c r="BC1353" t="s">
        <v>163</v>
      </c>
      <c r="BD1353" t="b">
        <v>0</v>
      </c>
      <c r="BE1353" t="s">
        <v>158</v>
      </c>
      <c r="BF1353" t="b">
        <v>0</v>
      </c>
      <c r="BH1353" t="s">
        <v>164</v>
      </c>
      <c r="BI1353" t="s">
        <v>1925</v>
      </c>
      <c r="BJ1353" t="b">
        <v>0</v>
      </c>
      <c r="BK1353" t="s">
        <v>166</v>
      </c>
      <c r="BL1353" t="b">
        <v>0</v>
      </c>
      <c r="BM1353">
        <v>18</v>
      </c>
      <c r="BN1353" t="s">
        <v>167</v>
      </c>
      <c r="BO1353" t="s">
        <v>168</v>
      </c>
      <c r="BP1353" t="s">
        <v>167</v>
      </c>
      <c r="BQ1353" t="s">
        <v>169</v>
      </c>
      <c r="BR1353">
        <v>768</v>
      </c>
      <c r="BS1353" t="s">
        <v>156</v>
      </c>
      <c r="BT1353" t="s">
        <v>185</v>
      </c>
      <c r="BU1353" t="s">
        <v>158</v>
      </c>
      <c r="BV1353" t="s">
        <v>158</v>
      </c>
      <c r="BW1353">
        <v>0</v>
      </c>
      <c r="BX1353">
        <v>1</v>
      </c>
      <c r="BY1353">
        <v>0</v>
      </c>
      <c r="BZ1353">
        <v>0</v>
      </c>
      <c r="CA1353" t="s">
        <v>1926</v>
      </c>
      <c r="CB1353" t="s">
        <v>156</v>
      </c>
      <c r="CC1353">
        <v>1</v>
      </c>
      <c r="CD1353" t="b">
        <v>0</v>
      </c>
      <c r="CE1353" t="s">
        <v>172</v>
      </c>
      <c r="CF1353" t="s">
        <v>173</v>
      </c>
      <c r="CG1353" t="s">
        <v>158</v>
      </c>
      <c r="CH1353">
        <v>0</v>
      </c>
      <c r="CI1353">
        <v>1</v>
      </c>
      <c r="CJ1353" t="s">
        <v>158</v>
      </c>
      <c r="CK1353" t="s">
        <v>430</v>
      </c>
      <c r="CL1353" t="s">
        <v>430</v>
      </c>
      <c r="CM1353" t="s">
        <v>430</v>
      </c>
      <c r="CN1353" t="s">
        <v>1928</v>
      </c>
      <c r="CO1353" t="s">
        <v>158</v>
      </c>
      <c r="CP1353" t="s">
        <v>411</v>
      </c>
      <c r="CQ1353">
        <v>1</v>
      </c>
      <c r="CR1353">
        <v>13914</v>
      </c>
      <c r="CS1353" t="str">
        <f t="shared" si="93"/>
        <v>-</v>
      </c>
      <c r="CW1353" t="s">
        <v>158</v>
      </c>
      <c r="CX1353">
        <v>5471</v>
      </c>
      <c r="CY1353">
        <v>3143</v>
      </c>
      <c r="CZ1353">
        <v>1618</v>
      </c>
      <c r="DA1353">
        <v>248922</v>
      </c>
      <c r="DB1353" t="s">
        <v>158</v>
      </c>
      <c r="DC1353">
        <v>37292</v>
      </c>
      <c r="DD1353">
        <v>13914</v>
      </c>
      <c r="DE1353">
        <v>2</v>
      </c>
      <c r="DF1353" t="s">
        <v>156</v>
      </c>
      <c r="DG1353">
        <v>1024</v>
      </c>
      <c r="DH1353">
        <v>2</v>
      </c>
      <c r="DI1353">
        <v>48000</v>
      </c>
      <c r="DJ1353">
        <v>-16</v>
      </c>
      <c r="DK1353" t="s">
        <v>176</v>
      </c>
      <c r="DL1353">
        <v>14</v>
      </c>
      <c r="DM1353" t="s">
        <v>413</v>
      </c>
      <c r="DN1353" t="s">
        <v>158</v>
      </c>
      <c r="DO1353">
        <v>439757</v>
      </c>
      <c r="DP1353">
        <v>254750</v>
      </c>
      <c r="DQ1353" t="s">
        <v>158</v>
      </c>
      <c r="DR1353" t="s">
        <v>158</v>
      </c>
      <c r="DS1353">
        <v>439729</v>
      </c>
      <c r="DT1353" t="s">
        <v>158</v>
      </c>
      <c r="DU1353">
        <v>491917</v>
      </c>
      <c r="DV1353" t="s">
        <v>158</v>
      </c>
      <c r="DW1353">
        <v>488157</v>
      </c>
      <c r="DX1353">
        <v>445293</v>
      </c>
      <c r="DY1353">
        <v>486136</v>
      </c>
      <c r="DZ1353">
        <v>5827</v>
      </c>
      <c r="EA1353">
        <v>5821</v>
      </c>
      <c r="EB1353" t="s">
        <v>158</v>
      </c>
      <c r="EC1353">
        <v>445290</v>
      </c>
      <c r="ED1353">
        <v>445290</v>
      </c>
      <c r="EE1353">
        <v>5824</v>
      </c>
      <c r="EF1353" t="s">
        <v>158</v>
      </c>
      <c r="EG1353" t="s">
        <v>158</v>
      </c>
      <c r="EH1353">
        <v>505834</v>
      </c>
      <c r="EI1353">
        <v>448437</v>
      </c>
      <c r="EJ1353">
        <v>487755</v>
      </c>
      <c r="EK1353">
        <v>448841</v>
      </c>
      <c r="EL1353">
        <v>491917</v>
      </c>
      <c r="EM1353">
        <v>490158</v>
      </c>
      <c r="EN1353">
        <v>505834</v>
      </c>
      <c r="EO1353" t="s">
        <v>158</v>
      </c>
      <c r="EP1353" t="s">
        <v>158</v>
      </c>
      <c r="EQ1353">
        <v>488155</v>
      </c>
      <c r="ER1353" t="s">
        <v>158</v>
      </c>
      <c r="ES1353" t="s">
        <v>158</v>
      </c>
      <c r="ET1353" t="s">
        <v>178</v>
      </c>
      <c r="EU1353">
        <v>0</v>
      </c>
      <c r="EV1353" t="s">
        <v>1940</v>
      </c>
      <c r="EW1353">
        <v>1</v>
      </c>
      <c r="EX1353" t="s">
        <v>158</v>
      </c>
      <c r="EY1353" t="s">
        <v>169</v>
      </c>
      <c r="EZ1353">
        <v>1024</v>
      </c>
      <c r="FA1353">
        <v>-260</v>
      </c>
      <c r="FB1353">
        <v>180</v>
      </c>
    </row>
    <row r="1354" spans="1:158" x14ac:dyDescent="0.35">
      <c r="A1354" t="s">
        <v>154</v>
      </c>
      <c r="B1354" t="s">
        <v>154</v>
      </c>
      <c r="C1354">
        <v>8447</v>
      </c>
      <c r="D1354">
        <v>8447</v>
      </c>
      <c r="E1354" t="s">
        <v>155</v>
      </c>
      <c r="F1354" t="s">
        <v>156</v>
      </c>
      <c r="G1354" t="s">
        <v>156</v>
      </c>
      <c r="H1354" t="s">
        <v>156</v>
      </c>
      <c r="I1354">
        <v>0</v>
      </c>
      <c r="J1354" t="s">
        <v>157</v>
      </c>
      <c r="K1354">
        <v>1</v>
      </c>
      <c r="L1354" t="s">
        <v>154</v>
      </c>
      <c r="M1354" t="s">
        <v>154</v>
      </c>
      <c r="N1354" t="s">
        <v>154</v>
      </c>
      <c r="O1354" t="s">
        <v>158</v>
      </c>
      <c r="P1354" t="s">
        <v>154</v>
      </c>
      <c r="Q1354" t="s">
        <v>154</v>
      </c>
      <c r="R1354" t="s">
        <v>158</v>
      </c>
      <c r="S1354">
        <v>0</v>
      </c>
      <c r="T1354">
        <v>0</v>
      </c>
      <c r="U1354">
        <v>0</v>
      </c>
      <c r="V1354" t="s">
        <v>158</v>
      </c>
      <c r="W1354" t="s">
        <v>158</v>
      </c>
      <c r="X1354">
        <v>1</v>
      </c>
      <c r="Y1354" t="s">
        <v>158</v>
      </c>
      <c r="Z1354">
        <v>8</v>
      </c>
      <c r="AA1354">
        <v>0</v>
      </c>
      <c r="AB1354">
        <v>8</v>
      </c>
      <c r="AC1354">
        <v>1</v>
      </c>
      <c r="AD1354">
        <v>1</v>
      </c>
      <c r="AE1354">
        <v>0</v>
      </c>
      <c r="AF1354">
        <v>0</v>
      </c>
      <c r="AG1354" t="s">
        <v>158</v>
      </c>
      <c r="AH1354">
        <v>1</v>
      </c>
      <c r="AI1354">
        <v>1</v>
      </c>
      <c r="AJ1354">
        <v>0</v>
      </c>
      <c r="AK1354" t="s">
        <v>158</v>
      </c>
      <c r="AL1354" t="s">
        <v>158</v>
      </c>
      <c r="AM1354">
        <v>8</v>
      </c>
      <c r="AN1354">
        <v>1</v>
      </c>
      <c r="AO1354">
        <v>1</v>
      </c>
      <c r="AP1354">
        <v>1</v>
      </c>
      <c r="AQ1354">
        <v>8</v>
      </c>
      <c r="AR1354">
        <v>8</v>
      </c>
      <c r="AS1354">
        <v>8</v>
      </c>
      <c r="AT1354">
        <v>1</v>
      </c>
      <c r="AU1354" t="s">
        <v>158</v>
      </c>
      <c r="AV1354">
        <v>8</v>
      </c>
      <c r="AW1354" t="s">
        <v>158</v>
      </c>
      <c r="AX1354">
        <v>0</v>
      </c>
      <c r="AY1354" t="s">
        <v>159</v>
      </c>
      <c r="AZ1354" t="s">
        <v>1034</v>
      </c>
      <c r="BA1354" t="s">
        <v>1941</v>
      </c>
      <c r="BB1354" t="s">
        <v>1924</v>
      </c>
      <c r="BC1354" t="s">
        <v>163</v>
      </c>
      <c r="BD1354" t="b">
        <v>0</v>
      </c>
      <c r="BE1354" t="s">
        <v>158</v>
      </c>
      <c r="BF1354" t="b">
        <v>0</v>
      </c>
      <c r="BH1354" t="s">
        <v>164</v>
      </c>
      <c r="BI1354" t="s">
        <v>1925</v>
      </c>
      <c r="BJ1354" t="b">
        <v>0</v>
      </c>
      <c r="BK1354" t="s">
        <v>166</v>
      </c>
      <c r="BL1354" t="b">
        <v>0</v>
      </c>
      <c r="BM1354">
        <v>18</v>
      </c>
      <c r="BN1354" t="s">
        <v>167</v>
      </c>
      <c r="BO1354" t="s">
        <v>168</v>
      </c>
      <c r="BP1354" t="s">
        <v>167</v>
      </c>
      <c r="BQ1354" t="s">
        <v>169</v>
      </c>
      <c r="BR1354">
        <v>768</v>
      </c>
      <c r="BS1354" t="s">
        <v>156</v>
      </c>
      <c r="BT1354" t="s">
        <v>189</v>
      </c>
      <c r="BU1354" t="s">
        <v>158</v>
      </c>
      <c r="BV1354" t="s">
        <v>158</v>
      </c>
      <c r="BW1354">
        <v>1</v>
      </c>
      <c r="BX1354">
        <v>1</v>
      </c>
      <c r="BY1354">
        <v>0</v>
      </c>
      <c r="BZ1354">
        <v>1</v>
      </c>
      <c r="CA1354" t="s">
        <v>1926</v>
      </c>
      <c r="CB1354" t="s">
        <v>156</v>
      </c>
      <c r="CC1354">
        <v>2</v>
      </c>
      <c r="CD1354" t="b">
        <v>0</v>
      </c>
      <c r="CE1354" t="s">
        <v>172</v>
      </c>
      <c r="CF1354" t="s">
        <v>173</v>
      </c>
      <c r="CG1354" t="s">
        <v>158</v>
      </c>
      <c r="CH1354">
        <v>0</v>
      </c>
      <c r="CI1354">
        <v>1</v>
      </c>
      <c r="CJ1354" t="s">
        <v>158</v>
      </c>
      <c r="CK1354" t="s">
        <v>430</v>
      </c>
      <c r="CL1354" t="s">
        <v>430</v>
      </c>
      <c r="CM1354" t="s">
        <v>430</v>
      </c>
      <c r="CN1354" t="s">
        <v>1928</v>
      </c>
      <c r="CO1354" t="s">
        <v>158</v>
      </c>
      <c r="CP1354" t="s">
        <v>411</v>
      </c>
      <c r="CQ1354">
        <v>1</v>
      </c>
      <c r="CR1354">
        <v>2981</v>
      </c>
      <c r="CS1354" t="str">
        <f t="shared" si="93"/>
        <v>-</v>
      </c>
      <c r="CW1354" t="s">
        <v>158</v>
      </c>
      <c r="CX1354">
        <v>5471</v>
      </c>
      <c r="CY1354">
        <v>3143</v>
      </c>
      <c r="CZ1354">
        <v>1618</v>
      </c>
      <c r="DA1354">
        <v>248922</v>
      </c>
      <c r="DB1354" t="s">
        <v>158</v>
      </c>
      <c r="DC1354">
        <v>37292</v>
      </c>
      <c r="DD1354">
        <v>2981</v>
      </c>
      <c r="DE1354">
        <v>2</v>
      </c>
      <c r="DF1354" t="s">
        <v>156</v>
      </c>
      <c r="DG1354">
        <v>1024</v>
      </c>
      <c r="DH1354">
        <v>2</v>
      </c>
      <c r="DI1354">
        <v>48000</v>
      </c>
      <c r="DJ1354">
        <v>-16</v>
      </c>
      <c r="DK1354" t="s">
        <v>176</v>
      </c>
      <c r="DL1354">
        <v>14</v>
      </c>
      <c r="DM1354" t="s">
        <v>413</v>
      </c>
      <c r="DN1354" t="s">
        <v>158</v>
      </c>
      <c r="DO1354">
        <v>439757</v>
      </c>
      <c r="DP1354">
        <v>254750</v>
      </c>
      <c r="DQ1354" t="s">
        <v>158</v>
      </c>
      <c r="DR1354" t="s">
        <v>158</v>
      </c>
      <c r="DS1354">
        <v>439729</v>
      </c>
      <c r="DT1354" t="s">
        <v>158</v>
      </c>
      <c r="DU1354">
        <v>510367</v>
      </c>
      <c r="DV1354" t="s">
        <v>158</v>
      </c>
      <c r="DW1354">
        <v>506253</v>
      </c>
      <c r="DX1354">
        <v>445293</v>
      </c>
      <c r="DY1354">
        <v>486136</v>
      </c>
      <c r="DZ1354">
        <v>5827</v>
      </c>
      <c r="EA1354">
        <v>5821</v>
      </c>
      <c r="EB1354" t="s">
        <v>158</v>
      </c>
      <c r="EC1354">
        <v>445290</v>
      </c>
      <c r="ED1354">
        <v>445290</v>
      </c>
      <c r="EE1354">
        <v>5824</v>
      </c>
      <c r="EF1354" t="s">
        <v>158</v>
      </c>
      <c r="EG1354" t="s">
        <v>158</v>
      </c>
      <c r="EH1354">
        <v>513350</v>
      </c>
      <c r="EI1354">
        <v>448437</v>
      </c>
      <c r="EJ1354">
        <v>487755</v>
      </c>
      <c r="EK1354">
        <v>448841</v>
      </c>
      <c r="EL1354">
        <v>510367</v>
      </c>
      <c r="EM1354">
        <v>508253</v>
      </c>
      <c r="EN1354">
        <v>513350</v>
      </c>
      <c r="EO1354" t="s">
        <v>158</v>
      </c>
      <c r="EP1354" t="s">
        <v>158</v>
      </c>
      <c r="EQ1354">
        <v>506250</v>
      </c>
      <c r="ER1354" t="s">
        <v>158</v>
      </c>
      <c r="ES1354" t="s">
        <v>158</v>
      </c>
      <c r="ET1354" t="s">
        <v>178</v>
      </c>
      <c r="EU1354">
        <v>0</v>
      </c>
      <c r="EV1354" t="s">
        <v>1942</v>
      </c>
      <c r="EW1354">
        <v>2</v>
      </c>
      <c r="EX1354" t="s">
        <v>158</v>
      </c>
      <c r="EY1354" t="s">
        <v>169</v>
      </c>
      <c r="EZ1354">
        <v>1024</v>
      </c>
      <c r="FA1354">
        <v>-115</v>
      </c>
      <c r="FB1354">
        <v>165</v>
      </c>
    </row>
    <row r="1355" spans="1:158" x14ac:dyDescent="0.35">
      <c r="A1355" t="s">
        <v>154</v>
      </c>
      <c r="B1355" t="s">
        <v>154</v>
      </c>
      <c r="C1355">
        <v>6469</v>
      </c>
      <c r="D1355">
        <v>6469</v>
      </c>
      <c r="E1355" t="s">
        <v>155</v>
      </c>
      <c r="F1355" t="s">
        <v>156</v>
      </c>
      <c r="G1355" t="s">
        <v>156</v>
      </c>
      <c r="H1355" t="s">
        <v>156</v>
      </c>
      <c r="I1355">
        <v>0</v>
      </c>
      <c r="J1355" t="s">
        <v>157</v>
      </c>
      <c r="K1355">
        <v>0</v>
      </c>
      <c r="L1355" t="s">
        <v>154</v>
      </c>
      <c r="M1355" t="s">
        <v>154</v>
      </c>
      <c r="N1355" t="s">
        <v>154</v>
      </c>
      <c r="O1355" t="s">
        <v>158</v>
      </c>
      <c r="P1355" t="s">
        <v>154</v>
      </c>
      <c r="Q1355" t="s">
        <v>154</v>
      </c>
      <c r="R1355" t="s">
        <v>158</v>
      </c>
      <c r="S1355">
        <v>0</v>
      </c>
      <c r="T1355">
        <v>0</v>
      </c>
      <c r="U1355">
        <v>0</v>
      </c>
      <c r="V1355" t="s">
        <v>158</v>
      </c>
      <c r="W1355" t="s">
        <v>158</v>
      </c>
      <c r="X1355">
        <v>1</v>
      </c>
      <c r="Y1355" t="s">
        <v>158</v>
      </c>
      <c r="Z1355">
        <v>9</v>
      </c>
      <c r="AA1355">
        <v>0</v>
      </c>
      <c r="AB1355">
        <v>9</v>
      </c>
      <c r="AC1355">
        <v>1</v>
      </c>
      <c r="AD1355">
        <v>1</v>
      </c>
      <c r="AE1355">
        <v>0</v>
      </c>
      <c r="AF1355">
        <v>0</v>
      </c>
      <c r="AG1355" t="s">
        <v>158</v>
      </c>
      <c r="AH1355">
        <v>1</v>
      </c>
      <c r="AI1355">
        <v>1</v>
      </c>
      <c r="AJ1355">
        <v>0</v>
      </c>
      <c r="AK1355" t="s">
        <v>158</v>
      </c>
      <c r="AL1355" t="s">
        <v>158</v>
      </c>
      <c r="AM1355">
        <v>9</v>
      </c>
      <c r="AN1355">
        <v>1</v>
      </c>
      <c r="AO1355">
        <v>1</v>
      </c>
      <c r="AP1355">
        <v>1</v>
      </c>
      <c r="AQ1355">
        <v>9</v>
      </c>
      <c r="AR1355">
        <v>9</v>
      </c>
      <c r="AS1355">
        <v>9</v>
      </c>
      <c r="AT1355">
        <v>1</v>
      </c>
      <c r="AU1355" t="s">
        <v>158</v>
      </c>
      <c r="AV1355">
        <v>9</v>
      </c>
      <c r="AW1355" t="s">
        <v>158</v>
      </c>
      <c r="AX1355">
        <v>0</v>
      </c>
      <c r="AY1355" t="s">
        <v>159</v>
      </c>
      <c r="AZ1355" t="s">
        <v>1943</v>
      </c>
      <c r="BA1355" t="s">
        <v>1944</v>
      </c>
      <c r="BB1355" t="s">
        <v>1924</v>
      </c>
      <c r="BC1355" t="s">
        <v>163</v>
      </c>
      <c r="BD1355" t="b">
        <v>0</v>
      </c>
      <c r="BE1355" t="s">
        <v>158</v>
      </c>
      <c r="BF1355" t="b">
        <v>0</v>
      </c>
      <c r="BH1355" t="s">
        <v>164</v>
      </c>
      <c r="BI1355" t="s">
        <v>1925</v>
      </c>
      <c r="BJ1355" t="b">
        <v>0</v>
      </c>
      <c r="BK1355" t="s">
        <v>166</v>
      </c>
      <c r="BL1355" t="b">
        <v>0</v>
      </c>
      <c r="BM1355">
        <v>18</v>
      </c>
      <c r="BN1355" t="s">
        <v>167</v>
      </c>
      <c r="BO1355" t="s">
        <v>168</v>
      </c>
      <c r="BP1355" t="s">
        <v>167</v>
      </c>
      <c r="BQ1355" t="s">
        <v>169</v>
      </c>
      <c r="BR1355">
        <v>768</v>
      </c>
      <c r="BS1355" t="s">
        <v>156</v>
      </c>
      <c r="BT1355" t="s">
        <v>181</v>
      </c>
      <c r="BU1355" t="s">
        <v>158</v>
      </c>
      <c r="BV1355" t="s">
        <v>158</v>
      </c>
      <c r="BW1355">
        <v>2</v>
      </c>
      <c r="BX1355">
        <v>1</v>
      </c>
      <c r="BY1355">
        <v>0</v>
      </c>
      <c r="BZ1355">
        <v>2</v>
      </c>
      <c r="CA1355" t="s">
        <v>1926</v>
      </c>
      <c r="CB1355" t="s">
        <v>156</v>
      </c>
      <c r="CC1355">
        <v>2</v>
      </c>
      <c r="CD1355" t="b">
        <v>0</v>
      </c>
      <c r="CE1355" t="s">
        <v>172</v>
      </c>
      <c r="CF1355" t="s">
        <v>173</v>
      </c>
      <c r="CG1355" t="s">
        <v>158</v>
      </c>
      <c r="CH1355">
        <v>0</v>
      </c>
      <c r="CI1355">
        <v>1</v>
      </c>
      <c r="CJ1355" t="s">
        <v>158</v>
      </c>
      <c r="CK1355" t="s">
        <v>430</v>
      </c>
      <c r="CL1355" t="s">
        <v>430</v>
      </c>
      <c r="CM1355" t="s">
        <v>430</v>
      </c>
      <c r="CN1355" t="s">
        <v>1928</v>
      </c>
      <c r="CO1355" t="s">
        <v>158</v>
      </c>
      <c r="CP1355" t="s">
        <v>411</v>
      </c>
      <c r="CQ1355">
        <v>1</v>
      </c>
      <c r="CR1355">
        <v>2513</v>
      </c>
      <c r="CS1355" t="str">
        <f t="shared" si="93"/>
        <v>-</v>
      </c>
      <c r="CW1355" t="s">
        <v>158</v>
      </c>
      <c r="CX1355">
        <v>5471</v>
      </c>
      <c r="CY1355">
        <v>3143</v>
      </c>
      <c r="CZ1355">
        <v>1618</v>
      </c>
      <c r="DA1355">
        <v>248922</v>
      </c>
      <c r="DB1355" t="s">
        <v>158</v>
      </c>
      <c r="DC1355">
        <v>37292</v>
      </c>
      <c r="DD1355">
        <v>2513</v>
      </c>
      <c r="DE1355">
        <v>2</v>
      </c>
      <c r="DF1355" t="s">
        <v>156</v>
      </c>
      <c r="DG1355">
        <v>1024</v>
      </c>
      <c r="DH1355">
        <v>2</v>
      </c>
      <c r="DI1355">
        <v>48000</v>
      </c>
      <c r="DJ1355">
        <v>-16</v>
      </c>
      <c r="DK1355" t="s">
        <v>176</v>
      </c>
      <c r="DL1355">
        <v>14</v>
      </c>
      <c r="DM1355" t="s">
        <v>413</v>
      </c>
      <c r="DN1355" t="s">
        <v>158</v>
      </c>
      <c r="DO1355">
        <v>439757</v>
      </c>
      <c r="DP1355">
        <v>254750</v>
      </c>
      <c r="DQ1355" t="s">
        <v>158</v>
      </c>
      <c r="DR1355" t="s">
        <v>158</v>
      </c>
      <c r="DS1355">
        <v>439729</v>
      </c>
      <c r="DT1355" t="s">
        <v>158</v>
      </c>
      <c r="DU1355">
        <v>517367</v>
      </c>
      <c r="DV1355" t="s">
        <v>158</v>
      </c>
      <c r="DW1355">
        <v>513781</v>
      </c>
      <c r="DX1355">
        <v>445293</v>
      </c>
      <c r="DY1355">
        <v>486136</v>
      </c>
      <c r="DZ1355">
        <v>5827</v>
      </c>
      <c r="EA1355">
        <v>5821</v>
      </c>
      <c r="EB1355" t="s">
        <v>158</v>
      </c>
      <c r="EC1355">
        <v>445290</v>
      </c>
      <c r="ED1355">
        <v>445290</v>
      </c>
      <c r="EE1355">
        <v>5824</v>
      </c>
      <c r="EF1355" t="s">
        <v>158</v>
      </c>
      <c r="EG1355" t="s">
        <v>158</v>
      </c>
      <c r="EH1355">
        <v>519883</v>
      </c>
      <c r="EI1355">
        <v>448437</v>
      </c>
      <c r="EJ1355">
        <v>487755</v>
      </c>
      <c r="EK1355">
        <v>448841</v>
      </c>
      <c r="EL1355">
        <v>517367</v>
      </c>
      <c r="EM1355">
        <v>515781</v>
      </c>
      <c r="EN1355">
        <v>519883</v>
      </c>
      <c r="EO1355" t="s">
        <v>158</v>
      </c>
      <c r="EP1355" t="s">
        <v>158</v>
      </c>
      <c r="EQ1355">
        <v>513778</v>
      </c>
      <c r="ER1355" t="s">
        <v>158</v>
      </c>
      <c r="ES1355" t="s">
        <v>158</v>
      </c>
      <c r="ET1355" t="s">
        <v>178</v>
      </c>
      <c r="EU1355">
        <v>0</v>
      </c>
      <c r="EV1355" t="s">
        <v>1945</v>
      </c>
      <c r="EW1355">
        <v>3</v>
      </c>
      <c r="EX1355" t="s">
        <v>158</v>
      </c>
      <c r="EY1355" t="s">
        <v>169</v>
      </c>
      <c r="EZ1355">
        <v>1024</v>
      </c>
      <c r="FA1355">
        <v>-50</v>
      </c>
      <c r="FB1355">
        <v>180</v>
      </c>
    </row>
    <row r="1356" spans="1:158" x14ac:dyDescent="0.35">
      <c r="A1356" t="s">
        <v>154</v>
      </c>
      <c r="B1356" t="s">
        <v>154</v>
      </c>
      <c r="C1356">
        <v>5631</v>
      </c>
      <c r="D1356">
        <v>5631</v>
      </c>
      <c r="E1356" t="s">
        <v>155</v>
      </c>
      <c r="F1356" t="s">
        <v>156</v>
      </c>
      <c r="G1356" t="s">
        <v>156</v>
      </c>
      <c r="H1356" t="s">
        <v>156</v>
      </c>
      <c r="I1356">
        <v>0</v>
      </c>
      <c r="J1356" t="s">
        <v>157</v>
      </c>
      <c r="K1356">
        <v>1</v>
      </c>
      <c r="L1356" t="s">
        <v>154</v>
      </c>
      <c r="M1356" t="s">
        <v>154</v>
      </c>
      <c r="N1356" t="s">
        <v>154</v>
      </c>
      <c r="O1356" t="s">
        <v>158</v>
      </c>
      <c r="P1356" t="s">
        <v>154</v>
      </c>
      <c r="Q1356" t="s">
        <v>154</v>
      </c>
      <c r="R1356" t="s">
        <v>158</v>
      </c>
      <c r="S1356">
        <v>0</v>
      </c>
      <c r="T1356">
        <v>0</v>
      </c>
      <c r="U1356">
        <v>0</v>
      </c>
      <c r="V1356" t="s">
        <v>158</v>
      </c>
      <c r="W1356" t="s">
        <v>158</v>
      </c>
      <c r="X1356">
        <v>1</v>
      </c>
      <c r="Y1356" t="s">
        <v>158</v>
      </c>
      <c r="Z1356">
        <v>10</v>
      </c>
      <c r="AA1356">
        <v>0</v>
      </c>
      <c r="AB1356">
        <v>10</v>
      </c>
      <c r="AC1356">
        <v>1</v>
      </c>
      <c r="AD1356">
        <v>1</v>
      </c>
      <c r="AE1356">
        <v>0</v>
      </c>
      <c r="AF1356">
        <v>0</v>
      </c>
      <c r="AG1356" t="s">
        <v>158</v>
      </c>
      <c r="AH1356">
        <v>1</v>
      </c>
      <c r="AI1356">
        <v>1</v>
      </c>
      <c r="AJ1356">
        <v>0</v>
      </c>
      <c r="AK1356" t="s">
        <v>158</v>
      </c>
      <c r="AL1356" t="s">
        <v>158</v>
      </c>
      <c r="AM1356">
        <v>10</v>
      </c>
      <c r="AN1356">
        <v>1</v>
      </c>
      <c r="AO1356">
        <v>1</v>
      </c>
      <c r="AP1356">
        <v>1</v>
      </c>
      <c r="AQ1356">
        <v>10</v>
      </c>
      <c r="AR1356">
        <v>10</v>
      </c>
      <c r="AS1356">
        <v>10</v>
      </c>
      <c r="AT1356">
        <v>1</v>
      </c>
      <c r="AU1356" t="s">
        <v>158</v>
      </c>
      <c r="AV1356">
        <v>10</v>
      </c>
      <c r="AW1356" t="s">
        <v>158</v>
      </c>
      <c r="AX1356">
        <v>0</v>
      </c>
      <c r="AY1356" t="s">
        <v>159</v>
      </c>
      <c r="AZ1356" t="s">
        <v>1685</v>
      </c>
      <c r="BA1356" t="s">
        <v>1946</v>
      </c>
      <c r="BB1356" t="s">
        <v>1924</v>
      </c>
      <c r="BC1356" t="s">
        <v>163</v>
      </c>
      <c r="BD1356" t="b">
        <v>0</v>
      </c>
      <c r="BE1356" t="s">
        <v>158</v>
      </c>
      <c r="BF1356" t="b">
        <v>0</v>
      </c>
      <c r="BH1356" t="s">
        <v>164</v>
      </c>
      <c r="BI1356" t="s">
        <v>1925</v>
      </c>
      <c r="BJ1356" t="b">
        <v>0</v>
      </c>
      <c r="BK1356" t="s">
        <v>166</v>
      </c>
      <c r="BL1356" t="b">
        <v>0</v>
      </c>
      <c r="BM1356">
        <v>18</v>
      </c>
      <c r="BN1356" t="s">
        <v>167</v>
      </c>
      <c r="BO1356" t="s">
        <v>168</v>
      </c>
      <c r="BP1356" t="s">
        <v>167</v>
      </c>
      <c r="BQ1356" t="s">
        <v>169</v>
      </c>
      <c r="BR1356">
        <v>768</v>
      </c>
      <c r="BS1356" t="s">
        <v>156</v>
      </c>
      <c r="BT1356" t="s">
        <v>193</v>
      </c>
      <c r="BU1356" t="s">
        <v>158</v>
      </c>
      <c r="BV1356" t="s">
        <v>158</v>
      </c>
      <c r="BW1356">
        <v>3</v>
      </c>
      <c r="BX1356">
        <v>1</v>
      </c>
      <c r="BY1356">
        <v>0</v>
      </c>
      <c r="BZ1356">
        <v>3</v>
      </c>
      <c r="CA1356" t="s">
        <v>1926</v>
      </c>
      <c r="CB1356" t="s">
        <v>156</v>
      </c>
      <c r="CC1356">
        <v>3</v>
      </c>
      <c r="CD1356" t="b">
        <v>0</v>
      </c>
      <c r="CE1356" t="s">
        <v>172</v>
      </c>
      <c r="CF1356" t="s">
        <v>173</v>
      </c>
      <c r="CG1356" t="s">
        <v>158</v>
      </c>
      <c r="CH1356">
        <v>0</v>
      </c>
      <c r="CI1356">
        <v>1</v>
      </c>
      <c r="CJ1356" t="s">
        <v>158</v>
      </c>
      <c r="CK1356" t="s">
        <v>430</v>
      </c>
      <c r="CL1356" t="s">
        <v>430</v>
      </c>
      <c r="CM1356" t="s">
        <v>430</v>
      </c>
      <c r="CN1356" t="s">
        <v>1928</v>
      </c>
      <c r="CO1356" t="s">
        <v>158</v>
      </c>
      <c r="CP1356" t="s">
        <v>411</v>
      </c>
      <c r="CQ1356">
        <v>1</v>
      </c>
      <c r="CR1356">
        <v>3116</v>
      </c>
      <c r="CS1356" t="str">
        <f t="shared" si="93"/>
        <v>-</v>
      </c>
      <c r="CW1356" t="s">
        <v>158</v>
      </c>
      <c r="CX1356">
        <v>5471</v>
      </c>
      <c r="CY1356">
        <v>3143</v>
      </c>
      <c r="CZ1356">
        <v>1618</v>
      </c>
      <c r="DA1356">
        <v>248922</v>
      </c>
      <c r="DB1356" t="s">
        <v>158</v>
      </c>
      <c r="DC1356">
        <v>37292</v>
      </c>
      <c r="DD1356">
        <v>3116</v>
      </c>
      <c r="DE1356">
        <v>2</v>
      </c>
      <c r="DF1356" t="s">
        <v>156</v>
      </c>
      <c r="DG1356">
        <v>1024</v>
      </c>
      <c r="DH1356">
        <v>2</v>
      </c>
      <c r="DI1356">
        <v>48000</v>
      </c>
      <c r="DJ1356">
        <v>-16</v>
      </c>
      <c r="DK1356" t="s">
        <v>176</v>
      </c>
      <c r="DL1356">
        <v>14</v>
      </c>
      <c r="DM1356" t="s">
        <v>413</v>
      </c>
      <c r="DN1356" t="s">
        <v>158</v>
      </c>
      <c r="DO1356">
        <v>439757</v>
      </c>
      <c r="DP1356">
        <v>254750</v>
      </c>
      <c r="DQ1356" t="s">
        <v>158</v>
      </c>
      <c r="DR1356" t="s">
        <v>158</v>
      </c>
      <c r="DS1356">
        <v>439729</v>
      </c>
      <c r="DT1356" t="s">
        <v>158</v>
      </c>
      <c r="DU1356">
        <v>524238</v>
      </c>
      <c r="DV1356" t="s">
        <v>158</v>
      </c>
      <c r="DW1356">
        <v>520283</v>
      </c>
      <c r="DX1356">
        <v>445293</v>
      </c>
      <c r="DY1356">
        <v>486136</v>
      </c>
      <c r="DZ1356">
        <v>5827</v>
      </c>
      <c r="EA1356">
        <v>5821</v>
      </c>
      <c r="EB1356" t="s">
        <v>158</v>
      </c>
      <c r="EC1356">
        <v>445290</v>
      </c>
      <c r="ED1356">
        <v>445290</v>
      </c>
      <c r="EE1356">
        <v>5824</v>
      </c>
      <c r="EF1356" t="s">
        <v>158</v>
      </c>
      <c r="EG1356" t="s">
        <v>158</v>
      </c>
      <c r="EH1356">
        <v>527357</v>
      </c>
      <c r="EI1356">
        <v>448437</v>
      </c>
      <c r="EJ1356">
        <v>487755</v>
      </c>
      <c r="EK1356">
        <v>448841</v>
      </c>
      <c r="EL1356">
        <v>524238</v>
      </c>
      <c r="EM1356">
        <v>522283</v>
      </c>
      <c r="EN1356">
        <v>527357</v>
      </c>
      <c r="EO1356" t="s">
        <v>158</v>
      </c>
      <c r="EP1356" t="s">
        <v>158</v>
      </c>
      <c r="EQ1356">
        <v>520279</v>
      </c>
      <c r="ER1356" t="s">
        <v>158</v>
      </c>
      <c r="ES1356" t="s">
        <v>158</v>
      </c>
      <c r="ET1356" t="s">
        <v>178</v>
      </c>
      <c r="EU1356">
        <v>0</v>
      </c>
      <c r="EV1356" t="s">
        <v>1947</v>
      </c>
      <c r="EW1356">
        <v>4</v>
      </c>
      <c r="EX1356" t="s">
        <v>158</v>
      </c>
      <c r="EY1356" t="s">
        <v>169</v>
      </c>
      <c r="EZ1356">
        <v>1024</v>
      </c>
      <c r="FA1356">
        <v>-180</v>
      </c>
      <c r="FB1356">
        <v>-104</v>
      </c>
    </row>
    <row r="1357" spans="1:158" x14ac:dyDescent="0.35">
      <c r="A1357" t="s">
        <v>154</v>
      </c>
      <c r="B1357" t="s">
        <v>154</v>
      </c>
      <c r="C1357">
        <v>5553</v>
      </c>
      <c r="D1357">
        <v>5553</v>
      </c>
      <c r="E1357" t="s">
        <v>155</v>
      </c>
      <c r="F1357" t="s">
        <v>156</v>
      </c>
      <c r="G1357" t="s">
        <v>156</v>
      </c>
      <c r="H1357" t="s">
        <v>156</v>
      </c>
      <c r="I1357">
        <v>0</v>
      </c>
      <c r="J1357" t="s">
        <v>157</v>
      </c>
      <c r="K1357">
        <v>1</v>
      </c>
      <c r="L1357" t="s">
        <v>154</v>
      </c>
      <c r="M1357" t="s">
        <v>154</v>
      </c>
      <c r="N1357" t="s">
        <v>154</v>
      </c>
      <c r="O1357" t="s">
        <v>158</v>
      </c>
      <c r="P1357" t="s">
        <v>154</v>
      </c>
      <c r="Q1357" t="s">
        <v>154</v>
      </c>
      <c r="R1357" t="s">
        <v>158</v>
      </c>
      <c r="S1357">
        <v>0</v>
      </c>
      <c r="T1357">
        <v>0</v>
      </c>
      <c r="U1357">
        <v>0</v>
      </c>
      <c r="V1357" t="s">
        <v>158</v>
      </c>
      <c r="W1357" t="s">
        <v>158</v>
      </c>
      <c r="X1357">
        <v>1</v>
      </c>
      <c r="Y1357" t="s">
        <v>158</v>
      </c>
      <c r="Z1357">
        <v>11</v>
      </c>
      <c r="AA1357">
        <v>0</v>
      </c>
      <c r="AB1357">
        <v>11</v>
      </c>
      <c r="AC1357">
        <v>1</v>
      </c>
      <c r="AD1357">
        <v>1</v>
      </c>
      <c r="AE1357">
        <v>0</v>
      </c>
      <c r="AF1357">
        <v>0</v>
      </c>
      <c r="AG1357" t="s">
        <v>158</v>
      </c>
      <c r="AH1357">
        <v>1</v>
      </c>
      <c r="AI1357">
        <v>1</v>
      </c>
      <c r="AJ1357">
        <v>0</v>
      </c>
      <c r="AK1357" t="s">
        <v>158</v>
      </c>
      <c r="AL1357" t="s">
        <v>158</v>
      </c>
      <c r="AM1357">
        <v>11</v>
      </c>
      <c r="AN1357">
        <v>1</v>
      </c>
      <c r="AO1357">
        <v>1</v>
      </c>
      <c r="AP1357">
        <v>1</v>
      </c>
      <c r="AQ1357">
        <v>11</v>
      </c>
      <c r="AR1357">
        <v>11</v>
      </c>
      <c r="AS1357">
        <v>11</v>
      </c>
      <c r="AT1357">
        <v>1</v>
      </c>
      <c r="AU1357" t="s">
        <v>158</v>
      </c>
      <c r="AV1357">
        <v>11</v>
      </c>
      <c r="AW1357" t="s">
        <v>158</v>
      </c>
      <c r="AX1357">
        <v>0</v>
      </c>
      <c r="AY1357" t="s">
        <v>159</v>
      </c>
      <c r="AZ1357" t="s">
        <v>247</v>
      </c>
      <c r="BA1357" t="s">
        <v>248</v>
      </c>
      <c r="BB1357" t="s">
        <v>1924</v>
      </c>
      <c r="BC1357" t="s">
        <v>163</v>
      </c>
      <c r="BD1357" t="b">
        <v>0</v>
      </c>
      <c r="BE1357" t="s">
        <v>158</v>
      </c>
      <c r="BF1357" t="b">
        <v>0</v>
      </c>
      <c r="BH1357" t="s">
        <v>164</v>
      </c>
      <c r="BI1357" t="s">
        <v>1925</v>
      </c>
      <c r="BJ1357" t="b">
        <v>0</v>
      </c>
      <c r="BK1357" t="s">
        <v>166</v>
      </c>
      <c r="BL1357" t="b">
        <v>0</v>
      </c>
      <c r="BM1357">
        <v>18</v>
      </c>
      <c r="BN1357" t="s">
        <v>167</v>
      </c>
      <c r="BO1357" t="s">
        <v>168</v>
      </c>
      <c r="BP1357" t="s">
        <v>167</v>
      </c>
      <c r="BQ1357" t="s">
        <v>169</v>
      </c>
      <c r="BR1357">
        <v>768</v>
      </c>
      <c r="BS1357" t="s">
        <v>156</v>
      </c>
      <c r="BT1357" t="s">
        <v>197</v>
      </c>
      <c r="BU1357" t="s">
        <v>158</v>
      </c>
      <c r="BV1357" t="s">
        <v>158</v>
      </c>
      <c r="BW1357">
        <v>4</v>
      </c>
      <c r="BX1357">
        <v>1</v>
      </c>
      <c r="BY1357">
        <v>0</v>
      </c>
      <c r="BZ1357">
        <v>4</v>
      </c>
      <c r="CA1357" t="s">
        <v>1926</v>
      </c>
      <c r="CB1357" t="s">
        <v>156</v>
      </c>
      <c r="CC1357">
        <v>4</v>
      </c>
      <c r="CD1357" t="b">
        <v>0</v>
      </c>
      <c r="CE1357" t="s">
        <v>172</v>
      </c>
      <c r="CF1357" t="s">
        <v>173</v>
      </c>
      <c r="CG1357" t="s">
        <v>158</v>
      </c>
      <c r="CH1357">
        <v>0</v>
      </c>
      <c r="CI1357">
        <v>1</v>
      </c>
      <c r="CJ1357" t="s">
        <v>158</v>
      </c>
      <c r="CK1357" t="s">
        <v>430</v>
      </c>
      <c r="CL1357" t="s">
        <v>430</v>
      </c>
      <c r="CM1357" t="s">
        <v>430</v>
      </c>
      <c r="CN1357" t="s">
        <v>1928</v>
      </c>
      <c r="CO1357" t="s">
        <v>158</v>
      </c>
      <c r="CP1357" t="s">
        <v>411</v>
      </c>
      <c r="CQ1357">
        <v>1</v>
      </c>
      <c r="CR1357">
        <v>5243</v>
      </c>
      <c r="CS1357" t="str">
        <f t="shared" si="93"/>
        <v>-</v>
      </c>
      <c r="CW1357" t="s">
        <v>158</v>
      </c>
      <c r="CX1357">
        <v>5471</v>
      </c>
      <c r="CY1357">
        <v>3143</v>
      </c>
      <c r="CZ1357">
        <v>1618</v>
      </c>
      <c r="DA1357">
        <v>248922</v>
      </c>
      <c r="DB1357" t="s">
        <v>158</v>
      </c>
      <c r="DC1357">
        <v>37292</v>
      </c>
      <c r="DD1357">
        <v>5243</v>
      </c>
      <c r="DE1357">
        <v>2</v>
      </c>
      <c r="DF1357" t="s">
        <v>156</v>
      </c>
      <c r="DG1357">
        <v>1024</v>
      </c>
      <c r="DH1357">
        <v>2</v>
      </c>
      <c r="DI1357">
        <v>48000</v>
      </c>
      <c r="DJ1357">
        <v>-16</v>
      </c>
      <c r="DK1357" t="s">
        <v>176</v>
      </c>
      <c r="DL1357">
        <v>14</v>
      </c>
      <c r="DM1357" t="s">
        <v>413</v>
      </c>
      <c r="DN1357" t="s">
        <v>158</v>
      </c>
      <c r="DO1357">
        <v>439757</v>
      </c>
      <c r="DP1357">
        <v>254750</v>
      </c>
      <c r="DQ1357" t="s">
        <v>158</v>
      </c>
      <c r="DR1357" t="s">
        <v>158</v>
      </c>
      <c r="DS1357">
        <v>439729</v>
      </c>
      <c r="DT1357" t="s">
        <v>158</v>
      </c>
      <c r="DU1357">
        <v>531787</v>
      </c>
      <c r="DV1357" t="s">
        <v>158</v>
      </c>
      <c r="DW1357">
        <v>527781</v>
      </c>
      <c r="DX1357">
        <v>445293</v>
      </c>
      <c r="DY1357">
        <v>486136</v>
      </c>
      <c r="DZ1357">
        <v>5827</v>
      </c>
      <c r="EA1357">
        <v>5821</v>
      </c>
      <c r="EB1357" t="s">
        <v>158</v>
      </c>
      <c r="EC1357">
        <v>445290</v>
      </c>
      <c r="ED1357">
        <v>445290</v>
      </c>
      <c r="EE1357">
        <v>5824</v>
      </c>
      <c r="EF1357" t="s">
        <v>158</v>
      </c>
      <c r="EG1357" t="s">
        <v>158</v>
      </c>
      <c r="EH1357">
        <v>537033</v>
      </c>
      <c r="EI1357">
        <v>448437</v>
      </c>
      <c r="EJ1357">
        <v>487755</v>
      </c>
      <c r="EK1357">
        <v>448841</v>
      </c>
      <c r="EL1357">
        <v>531787</v>
      </c>
      <c r="EM1357">
        <v>529781</v>
      </c>
      <c r="EN1357">
        <v>537033</v>
      </c>
      <c r="EO1357" t="s">
        <v>158</v>
      </c>
      <c r="EP1357" t="s">
        <v>158</v>
      </c>
      <c r="EQ1357">
        <v>527777</v>
      </c>
      <c r="ER1357" t="s">
        <v>158</v>
      </c>
      <c r="ES1357" t="s">
        <v>158</v>
      </c>
      <c r="ET1357" t="s">
        <v>178</v>
      </c>
      <c r="EU1357">
        <v>0</v>
      </c>
      <c r="EV1357" t="s">
        <v>1948</v>
      </c>
      <c r="EW1357">
        <v>5</v>
      </c>
      <c r="EX1357" t="s">
        <v>158</v>
      </c>
      <c r="EY1357" t="s">
        <v>169</v>
      </c>
      <c r="EZ1357">
        <v>1024</v>
      </c>
      <c r="FA1357">
        <v>155</v>
      </c>
      <c r="FB1357">
        <v>285</v>
      </c>
    </row>
    <row r="1358" spans="1:158" x14ac:dyDescent="0.35">
      <c r="A1358" t="s">
        <v>154</v>
      </c>
      <c r="B1358" t="s">
        <v>154</v>
      </c>
      <c r="C1358">
        <v>6050</v>
      </c>
      <c r="D1358">
        <v>6050</v>
      </c>
      <c r="E1358" t="s">
        <v>155</v>
      </c>
      <c r="F1358" t="s">
        <v>156</v>
      </c>
      <c r="G1358" t="s">
        <v>156</v>
      </c>
      <c r="H1358" t="s">
        <v>156</v>
      </c>
      <c r="I1358">
        <v>0</v>
      </c>
      <c r="J1358" t="s">
        <v>157</v>
      </c>
      <c r="K1358">
        <v>1</v>
      </c>
      <c r="L1358" t="s">
        <v>154</v>
      </c>
      <c r="M1358" t="s">
        <v>154</v>
      </c>
      <c r="N1358" t="s">
        <v>154</v>
      </c>
      <c r="O1358" t="s">
        <v>158</v>
      </c>
      <c r="P1358" t="s">
        <v>154</v>
      </c>
      <c r="Q1358" t="s">
        <v>154</v>
      </c>
      <c r="R1358" t="s">
        <v>158</v>
      </c>
      <c r="S1358">
        <v>0</v>
      </c>
      <c r="T1358">
        <v>0</v>
      </c>
      <c r="U1358">
        <v>0</v>
      </c>
      <c r="V1358" t="s">
        <v>158</v>
      </c>
      <c r="W1358" t="s">
        <v>158</v>
      </c>
      <c r="X1358">
        <v>1</v>
      </c>
      <c r="Y1358" t="s">
        <v>158</v>
      </c>
      <c r="Z1358">
        <v>12</v>
      </c>
      <c r="AA1358">
        <v>0</v>
      </c>
      <c r="AB1358">
        <v>12</v>
      </c>
      <c r="AC1358">
        <v>1</v>
      </c>
      <c r="AD1358">
        <v>1</v>
      </c>
      <c r="AE1358">
        <v>0</v>
      </c>
      <c r="AF1358">
        <v>0</v>
      </c>
      <c r="AG1358" t="s">
        <v>158</v>
      </c>
      <c r="AH1358">
        <v>1</v>
      </c>
      <c r="AI1358">
        <v>1</v>
      </c>
      <c r="AJ1358">
        <v>0</v>
      </c>
      <c r="AK1358" t="s">
        <v>158</v>
      </c>
      <c r="AL1358" t="s">
        <v>158</v>
      </c>
      <c r="AM1358">
        <v>12</v>
      </c>
      <c r="AN1358">
        <v>1</v>
      </c>
      <c r="AO1358">
        <v>1</v>
      </c>
      <c r="AP1358">
        <v>1</v>
      </c>
      <c r="AQ1358">
        <v>12</v>
      </c>
      <c r="AR1358">
        <v>12</v>
      </c>
      <c r="AS1358">
        <v>12</v>
      </c>
      <c r="AT1358">
        <v>1</v>
      </c>
      <c r="AU1358" t="s">
        <v>158</v>
      </c>
      <c r="AV1358">
        <v>12</v>
      </c>
      <c r="AW1358" t="s">
        <v>158</v>
      </c>
      <c r="AX1358">
        <v>0</v>
      </c>
      <c r="AY1358" t="s">
        <v>159</v>
      </c>
      <c r="AZ1358" t="s">
        <v>1583</v>
      </c>
      <c r="BA1358" t="s">
        <v>1949</v>
      </c>
      <c r="BB1358" t="s">
        <v>1924</v>
      </c>
      <c r="BC1358" t="s">
        <v>163</v>
      </c>
      <c r="BD1358" t="b">
        <v>0</v>
      </c>
      <c r="BE1358" t="s">
        <v>158</v>
      </c>
      <c r="BF1358" t="b">
        <v>0</v>
      </c>
      <c r="BH1358" t="s">
        <v>164</v>
      </c>
      <c r="BI1358" t="s">
        <v>1925</v>
      </c>
      <c r="BJ1358" t="b">
        <v>0</v>
      </c>
      <c r="BK1358" t="s">
        <v>166</v>
      </c>
      <c r="BL1358" t="b">
        <v>0</v>
      </c>
      <c r="BM1358">
        <v>18</v>
      </c>
      <c r="BN1358" t="s">
        <v>167</v>
      </c>
      <c r="BO1358" t="s">
        <v>168</v>
      </c>
      <c r="BP1358" t="s">
        <v>167</v>
      </c>
      <c r="BQ1358" t="s">
        <v>169</v>
      </c>
      <c r="BR1358">
        <v>768</v>
      </c>
      <c r="BS1358" t="s">
        <v>156</v>
      </c>
      <c r="BT1358" t="s">
        <v>201</v>
      </c>
      <c r="BU1358" t="s">
        <v>158</v>
      </c>
      <c r="BV1358" t="s">
        <v>158</v>
      </c>
      <c r="BW1358">
        <v>5</v>
      </c>
      <c r="BX1358">
        <v>1</v>
      </c>
      <c r="BY1358">
        <v>0</v>
      </c>
      <c r="BZ1358">
        <v>5</v>
      </c>
      <c r="CA1358" t="s">
        <v>1926</v>
      </c>
      <c r="CB1358" t="s">
        <v>156</v>
      </c>
      <c r="CC1358">
        <v>5</v>
      </c>
      <c r="CD1358" t="b">
        <v>0</v>
      </c>
      <c r="CE1358" t="s">
        <v>172</v>
      </c>
      <c r="CF1358" t="s">
        <v>173</v>
      </c>
      <c r="CG1358" t="s">
        <v>158</v>
      </c>
      <c r="CH1358">
        <v>0</v>
      </c>
      <c r="CI1358">
        <v>1</v>
      </c>
      <c r="CJ1358" t="s">
        <v>158</v>
      </c>
      <c r="CK1358" t="s">
        <v>430</v>
      </c>
      <c r="CL1358" t="s">
        <v>430</v>
      </c>
      <c r="CM1358" t="s">
        <v>430</v>
      </c>
      <c r="CN1358" t="s">
        <v>1928</v>
      </c>
      <c r="CO1358" t="s">
        <v>158</v>
      </c>
      <c r="CP1358" t="s">
        <v>411</v>
      </c>
      <c r="CQ1358">
        <v>1</v>
      </c>
      <c r="CR1358">
        <v>8534</v>
      </c>
      <c r="CS1358" t="str">
        <f t="shared" si="93"/>
        <v>-</v>
      </c>
      <c r="CW1358" t="s">
        <v>158</v>
      </c>
      <c r="CX1358">
        <v>5471</v>
      </c>
      <c r="CY1358">
        <v>3143</v>
      </c>
      <c r="CZ1358">
        <v>1618</v>
      </c>
      <c r="DA1358">
        <v>248922</v>
      </c>
      <c r="DB1358" t="s">
        <v>158</v>
      </c>
      <c r="DC1358">
        <v>37292</v>
      </c>
      <c r="DD1358">
        <v>8534</v>
      </c>
      <c r="DE1358">
        <v>2</v>
      </c>
      <c r="DF1358" t="s">
        <v>156</v>
      </c>
      <c r="DG1358">
        <v>1024</v>
      </c>
      <c r="DH1358">
        <v>2</v>
      </c>
      <c r="DI1358">
        <v>48000</v>
      </c>
      <c r="DJ1358">
        <v>-16</v>
      </c>
      <c r="DK1358" t="s">
        <v>176</v>
      </c>
      <c r="DL1358">
        <v>14</v>
      </c>
      <c r="DM1358" t="s">
        <v>413</v>
      </c>
      <c r="DN1358" t="s">
        <v>158</v>
      </c>
      <c r="DO1358">
        <v>439757</v>
      </c>
      <c r="DP1358">
        <v>254750</v>
      </c>
      <c r="DQ1358" t="s">
        <v>158</v>
      </c>
      <c r="DR1358" t="s">
        <v>158</v>
      </c>
      <c r="DS1358">
        <v>439729</v>
      </c>
      <c r="DT1358" t="s">
        <v>158</v>
      </c>
      <c r="DU1358">
        <v>541137</v>
      </c>
      <c r="DV1358" t="s">
        <v>158</v>
      </c>
      <c r="DW1358">
        <v>537443</v>
      </c>
      <c r="DX1358">
        <v>445293</v>
      </c>
      <c r="DY1358">
        <v>486136</v>
      </c>
      <c r="DZ1358">
        <v>5827</v>
      </c>
      <c r="EA1358">
        <v>5821</v>
      </c>
      <c r="EB1358" t="s">
        <v>158</v>
      </c>
      <c r="EC1358">
        <v>445290</v>
      </c>
      <c r="ED1358">
        <v>445290</v>
      </c>
      <c r="EE1358">
        <v>5824</v>
      </c>
      <c r="EF1358" t="s">
        <v>158</v>
      </c>
      <c r="EG1358" t="s">
        <v>158</v>
      </c>
      <c r="EH1358">
        <v>549673</v>
      </c>
      <c r="EI1358">
        <v>448437</v>
      </c>
      <c r="EJ1358">
        <v>487755</v>
      </c>
      <c r="EK1358">
        <v>448841</v>
      </c>
      <c r="EL1358">
        <v>541137</v>
      </c>
      <c r="EM1358">
        <v>539443</v>
      </c>
      <c r="EN1358">
        <v>549673</v>
      </c>
      <c r="EO1358" t="s">
        <v>158</v>
      </c>
      <c r="EP1358" t="s">
        <v>158</v>
      </c>
      <c r="EQ1358">
        <v>537440</v>
      </c>
      <c r="ER1358" t="s">
        <v>158</v>
      </c>
      <c r="ES1358" t="s">
        <v>158</v>
      </c>
      <c r="ET1358" t="s">
        <v>178</v>
      </c>
      <c r="EU1358">
        <v>0</v>
      </c>
      <c r="EV1358" t="s">
        <v>1950</v>
      </c>
      <c r="EW1358">
        <v>6</v>
      </c>
      <c r="EX1358" t="s">
        <v>158</v>
      </c>
      <c r="EY1358" t="s">
        <v>169</v>
      </c>
      <c r="EZ1358">
        <v>1024</v>
      </c>
      <c r="FA1358">
        <v>-9</v>
      </c>
      <c r="FB1358">
        <v>-326</v>
      </c>
    </row>
    <row r="1359" spans="1:158" x14ac:dyDescent="0.35">
      <c r="A1359" t="s">
        <v>154</v>
      </c>
      <c r="B1359" t="s">
        <v>154</v>
      </c>
      <c r="C1359">
        <v>5566</v>
      </c>
      <c r="D1359">
        <v>5566</v>
      </c>
      <c r="E1359" t="s">
        <v>155</v>
      </c>
      <c r="F1359" t="s">
        <v>156</v>
      </c>
      <c r="G1359" t="s">
        <v>156</v>
      </c>
      <c r="H1359" t="s">
        <v>156</v>
      </c>
      <c r="I1359">
        <v>0</v>
      </c>
      <c r="J1359" t="s">
        <v>157</v>
      </c>
      <c r="K1359">
        <v>0</v>
      </c>
      <c r="L1359" t="s">
        <v>154</v>
      </c>
      <c r="M1359" t="s">
        <v>154</v>
      </c>
      <c r="N1359" t="s">
        <v>154</v>
      </c>
      <c r="O1359" t="s">
        <v>158</v>
      </c>
      <c r="P1359" t="s">
        <v>154</v>
      </c>
      <c r="Q1359" t="s">
        <v>154</v>
      </c>
      <c r="R1359" t="s">
        <v>158</v>
      </c>
      <c r="S1359">
        <v>0</v>
      </c>
      <c r="T1359">
        <v>0</v>
      </c>
      <c r="U1359">
        <v>0</v>
      </c>
      <c r="V1359" t="s">
        <v>158</v>
      </c>
      <c r="W1359" t="s">
        <v>158</v>
      </c>
      <c r="X1359">
        <v>1</v>
      </c>
      <c r="Y1359" t="s">
        <v>158</v>
      </c>
      <c r="Z1359">
        <v>13</v>
      </c>
      <c r="AA1359">
        <v>0</v>
      </c>
      <c r="AB1359">
        <v>13</v>
      </c>
      <c r="AC1359">
        <v>1</v>
      </c>
      <c r="AD1359">
        <v>1</v>
      </c>
      <c r="AE1359">
        <v>0</v>
      </c>
      <c r="AF1359">
        <v>0</v>
      </c>
      <c r="AG1359" t="s">
        <v>158</v>
      </c>
      <c r="AH1359">
        <v>1</v>
      </c>
      <c r="AI1359">
        <v>1</v>
      </c>
      <c r="AJ1359">
        <v>0</v>
      </c>
      <c r="AK1359" t="s">
        <v>158</v>
      </c>
      <c r="AL1359" t="s">
        <v>158</v>
      </c>
      <c r="AM1359">
        <v>13</v>
      </c>
      <c r="AN1359">
        <v>1</v>
      </c>
      <c r="AO1359">
        <v>1</v>
      </c>
      <c r="AP1359">
        <v>1</v>
      </c>
      <c r="AQ1359">
        <v>13</v>
      </c>
      <c r="AR1359">
        <v>13</v>
      </c>
      <c r="AS1359">
        <v>13</v>
      </c>
      <c r="AT1359">
        <v>1</v>
      </c>
      <c r="AU1359" t="s">
        <v>158</v>
      </c>
      <c r="AV1359">
        <v>13</v>
      </c>
      <c r="AW1359" t="s">
        <v>158</v>
      </c>
      <c r="AX1359">
        <v>0</v>
      </c>
      <c r="AY1359" t="s">
        <v>159</v>
      </c>
      <c r="AZ1359" t="s">
        <v>1151</v>
      </c>
      <c r="BA1359" t="s">
        <v>418</v>
      </c>
      <c r="BB1359" t="s">
        <v>1924</v>
      </c>
      <c r="BC1359" t="s">
        <v>163</v>
      </c>
      <c r="BD1359" t="b">
        <v>0</v>
      </c>
      <c r="BE1359" t="s">
        <v>158</v>
      </c>
      <c r="BF1359" t="b">
        <v>0</v>
      </c>
      <c r="BH1359" t="s">
        <v>164</v>
      </c>
      <c r="BI1359" t="s">
        <v>1925</v>
      </c>
      <c r="BJ1359" t="b">
        <v>0</v>
      </c>
      <c r="BK1359" t="s">
        <v>166</v>
      </c>
      <c r="BL1359" t="b">
        <v>0</v>
      </c>
      <c r="BM1359">
        <v>18</v>
      </c>
      <c r="BN1359" t="s">
        <v>167</v>
      </c>
      <c r="BO1359" t="s">
        <v>168</v>
      </c>
      <c r="BP1359" t="s">
        <v>167</v>
      </c>
      <c r="BQ1359" t="s">
        <v>169</v>
      </c>
      <c r="BR1359">
        <v>768</v>
      </c>
      <c r="BS1359" t="s">
        <v>156</v>
      </c>
      <c r="BT1359" t="s">
        <v>170</v>
      </c>
      <c r="BU1359" t="s">
        <v>158</v>
      </c>
      <c r="BV1359" t="s">
        <v>158</v>
      </c>
      <c r="BW1359">
        <v>6</v>
      </c>
      <c r="BX1359">
        <v>1</v>
      </c>
      <c r="BY1359">
        <v>0</v>
      </c>
      <c r="BZ1359">
        <v>6</v>
      </c>
      <c r="CA1359" t="s">
        <v>1926</v>
      </c>
      <c r="CB1359" t="s">
        <v>156</v>
      </c>
      <c r="CC1359">
        <v>5</v>
      </c>
      <c r="CD1359" t="b">
        <v>0</v>
      </c>
      <c r="CE1359" t="s">
        <v>172</v>
      </c>
      <c r="CF1359" t="s">
        <v>173</v>
      </c>
      <c r="CG1359" t="s">
        <v>158</v>
      </c>
      <c r="CH1359">
        <v>0</v>
      </c>
      <c r="CI1359">
        <v>1</v>
      </c>
      <c r="CJ1359" t="s">
        <v>158</v>
      </c>
      <c r="CK1359" t="s">
        <v>430</v>
      </c>
      <c r="CL1359" t="s">
        <v>430</v>
      </c>
      <c r="CM1359" t="s">
        <v>430</v>
      </c>
      <c r="CN1359" t="s">
        <v>1928</v>
      </c>
      <c r="CO1359" t="s">
        <v>158</v>
      </c>
      <c r="CP1359" t="s">
        <v>411</v>
      </c>
      <c r="CQ1359">
        <v>1</v>
      </c>
      <c r="CR1359">
        <v>2663</v>
      </c>
      <c r="CS1359" t="str">
        <f t="shared" si="93"/>
        <v>-</v>
      </c>
      <c r="CW1359" t="s">
        <v>158</v>
      </c>
      <c r="CX1359">
        <v>5471</v>
      </c>
      <c r="CY1359">
        <v>3143</v>
      </c>
      <c r="CZ1359">
        <v>1618</v>
      </c>
      <c r="DA1359">
        <v>248922</v>
      </c>
      <c r="DB1359" t="s">
        <v>158</v>
      </c>
      <c r="DC1359">
        <v>37292</v>
      </c>
      <c r="DD1359">
        <v>2663</v>
      </c>
      <c r="DE1359">
        <v>2</v>
      </c>
      <c r="DF1359" t="s">
        <v>156</v>
      </c>
      <c r="DG1359">
        <v>1024</v>
      </c>
      <c r="DH1359">
        <v>2</v>
      </c>
      <c r="DI1359">
        <v>48000</v>
      </c>
      <c r="DJ1359">
        <v>-16</v>
      </c>
      <c r="DK1359" t="s">
        <v>176</v>
      </c>
      <c r="DL1359">
        <v>14</v>
      </c>
      <c r="DM1359" t="s">
        <v>413</v>
      </c>
      <c r="DN1359" t="s">
        <v>158</v>
      </c>
      <c r="DO1359">
        <v>439757</v>
      </c>
      <c r="DP1359">
        <v>254750</v>
      </c>
      <c r="DQ1359" t="s">
        <v>158</v>
      </c>
      <c r="DR1359" t="s">
        <v>158</v>
      </c>
      <c r="DS1359">
        <v>439729</v>
      </c>
      <c r="DT1359" t="s">
        <v>158</v>
      </c>
      <c r="DU1359">
        <v>554037</v>
      </c>
      <c r="DV1359" t="s">
        <v>158</v>
      </c>
      <c r="DW1359">
        <v>550092</v>
      </c>
      <c r="DX1359">
        <v>445293</v>
      </c>
      <c r="DY1359">
        <v>486136</v>
      </c>
      <c r="DZ1359">
        <v>5827</v>
      </c>
      <c r="EA1359">
        <v>5821</v>
      </c>
      <c r="EB1359" t="s">
        <v>158</v>
      </c>
      <c r="EC1359">
        <v>445290</v>
      </c>
      <c r="ED1359">
        <v>445290</v>
      </c>
      <c r="EE1359">
        <v>5824</v>
      </c>
      <c r="EF1359" t="s">
        <v>158</v>
      </c>
      <c r="EG1359" t="s">
        <v>158</v>
      </c>
      <c r="EH1359">
        <v>556702</v>
      </c>
      <c r="EI1359">
        <v>448437</v>
      </c>
      <c r="EJ1359">
        <v>487755</v>
      </c>
      <c r="EK1359">
        <v>448841</v>
      </c>
      <c r="EL1359">
        <v>554037</v>
      </c>
      <c r="EM1359">
        <v>552092</v>
      </c>
      <c r="EN1359">
        <v>556702</v>
      </c>
      <c r="EO1359" t="s">
        <v>158</v>
      </c>
      <c r="EP1359" t="s">
        <v>158</v>
      </c>
      <c r="EQ1359">
        <v>550089</v>
      </c>
      <c r="ER1359" t="s">
        <v>158</v>
      </c>
      <c r="ES1359" t="s">
        <v>158</v>
      </c>
      <c r="ET1359" t="s">
        <v>178</v>
      </c>
      <c r="EU1359">
        <v>0</v>
      </c>
      <c r="EV1359" t="s">
        <v>1951</v>
      </c>
      <c r="EW1359">
        <v>7</v>
      </c>
      <c r="EX1359" t="s">
        <v>158</v>
      </c>
      <c r="EY1359" t="s">
        <v>169</v>
      </c>
      <c r="EZ1359">
        <v>1024</v>
      </c>
      <c r="FA1359">
        <v>-190</v>
      </c>
      <c r="FB1359">
        <v>264</v>
      </c>
    </row>
    <row r="1360" spans="1:158" x14ac:dyDescent="0.35">
      <c r="A1360" t="s">
        <v>154</v>
      </c>
      <c r="B1360" t="s">
        <v>154</v>
      </c>
      <c r="C1360">
        <v>4544</v>
      </c>
      <c r="D1360">
        <v>4544</v>
      </c>
      <c r="E1360" t="s">
        <v>155</v>
      </c>
      <c r="F1360" t="s">
        <v>156</v>
      </c>
      <c r="G1360" t="s">
        <v>156</v>
      </c>
      <c r="H1360" t="s">
        <v>156</v>
      </c>
      <c r="I1360">
        <v>0</v>
      </c>
      <c r="J1360" t="s">
        <v>157</v>
      </c>
      <c r="K1360">
        <v>1</v>
      </c>
      <c r="L1360" t="s">
        <v>154</v>
      </c>
      <c r="M1360" t="s">
        <v>154</v>
      </c>
      <c r="N1360" t="s">
        <v>154</v>
      </c>
      <c r="O1360" t="s">
        <v>158</v>
      </c>
      <c r="P1360" t="s">
        <v>154</v>
      </c>
      <c r="Q1360" t="s">
        <v>154</v>
      </c>
      <c r="R1360" t="s">
        <v>158</v>
      </c>
      <c r="S1360">
        <v>0</v>
      </c>
      <c r="T1360">
        <v>1</v>
      </c>
      <c r="U1360">
        <v>0</v>
      </c>
      <c r="V1360" t="s">
        <v>158</v>
      </c>
      <c r="W1360" t="s">
        <v>158</v>
      </c>
      <c r="X1360">
        <v>2</v>
      </c>
      <c r="Y1360" t="s">
        <v>158</v>
      </c>
      <c r="Z1360">
        <v>14</v>
      </c>
      <c r="AA1360">
        <v>0</v>
      </c>
      <c r="AB1360">
        <v>14</v>
      </c>
      <c r="AC1360">
        <v>2</v>
      </c>
      <c r="AD1360">
        <v>2</v>
      </c>
      <c r="AE1360">
        <v>0</v>
      </c>
      <c r="AF1360">
        <v>0</v>
      </c>
      <c r="AG1360" t="s">
        <v>158</v>
      </c>
      <c r="AH1360">
        <v>2</v>
      </c>
      <c r="AI1360">
        <v>2</v>
      </c>
      <c r="AJ1360">
        <v>0</v>
      </c>
      <c r="AK1360" t="s">
        <v>158</v>
      </c>
      <c r="AL1360" t="s">
        <v>158</v>
      </c>
      <c r="AM1360">
        <v>14</v>
      </c>
      <c r="AN1360">
        <v>2</v>
      </c>
      <c r="AO1360">
        <v>2</v>
      </c>
      <c r="AP1360">
        <v>2</v>
      </c>
      <c r="AQ1360">
        <v>14</v>
      </c>
      <c r="AR1360">
        <v>14</v>
      </c>
      <c r="AS1360">
        <v>14</v>
      </c>
      <c r="AT1360">
        <v>2</v>
      </c>
      <c r="AU1360" t="s">
        <v>158</v>
      </c>
      <c r="AV1360">
        <v>14</v>
      </c>
      <c r="AW1360" t="s">
        <v>158</v>
      </c>
      <c r="AX1360">
        <v>0</v>
      </c>
      <c r="AY1360" t="s">
        <v>159</v>
      </c>
      <c r="AZ1360" t="s">
        <v>1952</v>
      </c>
      <c r="BA1360" t="s">
        <v>860</v>
      </c>
      <c r="BB1360" t="s">
        <v>1924</v>
      </c>
      <c r="BC1360" t="s">
        <v>163</v>
      </c>
      <c r="BD1360" t="b">
        <v>0</v>
      </c>
      <c r="BE1360" t="s">
        <v>158</v>
      </c>
      <c r="BF1360" t="b">
        <v>0</v>
      </c>
      <c r="BH1360" t="s">
        <v>164</v>
      </c>
      <c r="BI1360" t="s">
        <v>1925</v>
      </c>
      <c r="BJ1360" t="b">
        <v>0</v>
      </c>
      <c r="BK1360" t="s">
        <v>166</v>
      </c>
      <c r="BL1360" t="b">
        <v>0</v>
      </c>
      <c r="BM1360">
        <v>18</v>
      </c>
      <c r="BN1360" t="s">
        <v>167</v>
      </c>
      <c r="BO1360" t="s">
        <v>168</v>
      </c>
      <c r="BP1360" t="s">
        <v>167</v>
      </c>
      <c r="BQ1360" t="s">
        <v>169</v>
      </c>
      <c r="BR1360">
        <v>768</v>
      </c>
      <c r="BS1360" t="s">
        <v>156</v>
      </c>
      <c r="BT1360" t="s">
        <v>189</v>
      </c>
      <c r="BU1360" t="s">
        <v>158</v>
      </c>
      <c r="BV1360" t="s">
        <v>158</v>
      </c>
      <c r="BW1360">
        <v>0</v>
      </c>
      <c r="BX1360">
        <v>2</v>
      </c>
      <c r="BY1360">
        <v>0</v>
      </c>
      <c r="BZ1360">
        <v>0</v>
      </c>
      <c r="CA1360" t="s">
        <v>1926</v>
      </c>
      <c r="CB1360" t="s">
        <v>156</v>
      </c>
      <c r="CC1360">
        <v>1</v>
      </c>
      <c r="CD1360" t="b">
        <v>0</v>
      </c>
      <c r="CE1360" t="s">
        <v>172</v>
      </c>
      <c r="CF1360" t="s">
        <v>173</v>
      </c>
      <c r="CG1360" t="s">
        <v>158</v>
      </c>
      <c r="CH1360">
        <v>0</v>
      </c>
      <c r="CI1360">
        <v>1</v>
      </c>
      <c r="CJ1360" t="s">
        <v>158</v>
      </c>
      <c r="CK1360" t="s">
        <v>430</v>
      </c>
      <c r="CL1360" t="s">
        <v>430</v>
      </c>
      <c r="CM1360" t="s">
        <v>430</v>
      </c>
      <c r="CN1360" t="s">
        <v>1928</v>
      </c>
      <c r="CO1360" t="s">
        <v>158</v>
      </c>
      <c r="CP1360" t="s">
        <v>430</v>
      </c>
      <c r="CQ1360">
        <v>1</v>
      </c>
      <c r="CR1360">
        <v>4544</v>
      </c>
      <c r="CS1360" t="str">
        <f t="shared" si="93"/>
        <v>-</v>
      </c>
      <c r="CW1360" t="s">
        <v>158</v>
      </c>
      <c r="CX1360">
        <v>8931</v>
      </c>
      <c r="CY1360">
        <v>2395</v>
      </c>
      <c r="CZ1360">
        <v>3101</v>
      </c>
      <c r="DA1360">
        <v>248922</v>
      </c>
      <c r="DB1360" t="s">
        <v>158</v>
      </c>
      <c r="DC1360">
        <v>1096</v>
      </c>
      <c r="DD1360">
        <v>4544</v>
      </c>
      <c r="DE1360">
        <v>2</v>
      </c>
      <c r="DF1360" t="s">
        <v>156</v>
      </c>
      <c r="DG1360">
        <v>1024</v>
      </c>
      <c r="DH1360">
        <v>2</v>
      </c>
      <c r="DI1360">
        <v>48000</v>
      </c>
      <c r="DJ1360">
        <v>-16</v>
      </c>
      <c r="DK1360" t="s">
        <v>176</v>
      </c>
      <c r="DL1360">
        <v>14</v>
      </c>
      <c r="DM1360" t="s">
        <v>413</v>
      </c>
      <c r="DN1360" t="s">
        <v>158</v>
      </c>
      <c r="DO1360">
        <v>556735</v>
      </c>
      <c r="DP1360">
        <v>254750</v>
      </c>
      <c r="DQ1360" t="s">
        <v>158</v>
      </c>
      <c r="DR1360" t="s">
        <v>158</v>
      </c>
      <c r="DS1360">
        <v>556706</v>
      </c>
      <c r="DT1360" t="s">
        <v>158</v>
      </c>
      <c r="DU1360">
        <v>577246</v>
      </c>
      <c r="DV1360" t="s">
        <v>158</v>
      </c>
      <c r="DW1360">
        <v>573115</v>
      </c>
      <c r="DX1360">
        <v>565733</v>
      </c>
      <c r="DY1360">
        <v>569617</v>
      </c>
      <c r="DZ1360">
        <v>5827</v>
      </c>
      <c r="EA1360">
        <v>5821</v>
      </c>
      <c r="EB1360" t="s">
        <v>158</v>
      </c>
      <c r="EC1360">
        <v>565731</v>
      </c>
      <c r="ED1360">
        <v>565731</v>
      </c>
      <c r="EE1360">
        <v>5824</v>
      </c>
      <c r="EF1360" t="s">
        <v>158</v>
      </c>
      <c r="EG1360" t="s">
        <v>158</v>
      </c>
      <c r="EH1360">
        <v>581794</v>
      </c>
      <c r="EI1360">
        <v>568129</v>
      </c>
      <c r="EJ1360">
        <v>572719</v>
      </c>
      <c r="EK1360">
        <v>568517</v>
      </c>
      <c r="EL1360">
        <v>577247</v>
      </c>
      <c r="EM1360">
        <v>575115</v>
      </c>
      <c r="EN1360">
        <v>581794</v>
      </c>
      <c r="EO1360" t="s">
        <v>158</v>
      </c>
      <c r="EP1360" t="s">
        <v>158</v>
      </c>
      <c r="EQ1360">
        <v>573112</v>
      </c>
      <c r="ER1360" t="s">
        <v>158</v>
      </c>
      <c r="ES1360" t="s">
        <v>158</v>
      </c>
      <c r="ET1360" t="s">
        <v>178</v>
      </c>
      <c r="EU1360">
        <v>0</v>
      </c>
      <c r="EV1360" t="s">
        <v>1953</v>
      </c>
      <c r="EW1360">
        <v>1</v>
      </c>
      <c r="EX1360" t="s">
        <v>158</v>
      </c>
      <c r="EY1360" t="s">
        <v>169</v>
      </c>
      <c r="EZ1360">
        <v>1024</v>
      </c>
      <c r="FA1360">
        <v>-115</v>
      </c>
      <c r="FB1360">
        <v>165</v>
      </c>
    </row>
    <row r="1361" spans="1:158" x14ac:dyDescent="0.35">
      <c r="A1361" t="s">
        <v>154</v>
      </c>
      <c r="B1361" t="s">
        <v>154</v>
      </c>
      <c r="C1361">
        <v>3212</v>
      </c>
      <c r="D1361">
        <v>3212</v>
      </c>
      <c r="E1361" t="s">
        <v>155</v>
      </c>
      <c r="F1361" t="s">
        <v>156</v>
      </c>
      <c r="G1361" t="s">
        <v>156</v>
      </c>
      <c r="H1361" t="s">
        <v>156</v>
      </c>
      <c r="I1361">
        <v>0</v>
      </c>
      <c r="J1361" t="s">
        <v>157</v>
      </c>
      <c r="K1361">
        <v>1</v>
      </c>
      <c r="L1361" t="s">
        <v>154</v>
      </c>
      <c r="M1361" t="s">
        <v>154</v>
      </c>
      <c r="N1361" t="s">
        <v>154</v>
      </c>
      <c r="O1361" t="s">
        <v>158</v>
      </c>
      <c r="P1361" t="s">
        <v>154</v>
      </c>
      <c r="Q1361" t="s">
        <v>154</v>
      </c>
      <c r="R1361" t="s">
        <v>158</v>
      </c>
      <c r="S1361">
        <v>0</v>
      </c>
      <c r="T1361">
        <v>1</v>
      </c>
      <c r="U1361">
        <v>0</v>
      </c>
      <c r="V1361" t="s">
        <v>158</v>
      </c>
      <c r="W1361" t="s">
        <v>158</v>
      </c>
      <c r="X1361">
        <v>2</v>
      </c>
      <c r="Y1361" t="s">
        <v>158</v>
      </c>
      <c r="Z1361">
        <v>15</v>
      </c>
      <c r="AA1361">
        <v>0</v>
      </c>
      <c r="AB1361">
        <v>15</v>
      </c>
      <c r="AC1361">
        <v>2</v>
      </c>
      <c r="AD1361">
        <v>2</v>
      </c>
      <c r="AE1361">
        <v>0</v>
      </c>
      <c r="AF1361">
        <v>0</v>
      </c>
      <c r="AG1361" t="s">
        <v>158</v>
      </c>
      <c r="AH1361">
        <v>2</v>
      </c>
      <c r="AI1361">
        <v>2</v>
      </c>
      <c r="AJ1361">
        <v>0</v>
      </c>
      <c r="AK1361" t="s">
        <v>158</v>
      </c>
      <c r="AL1361" t="s">
        <v>158</v>
      </c>
      <c r="AM1361">
        <v>15</v>
      </c>
      <c r="AN1361">
        <v>2</v>
      </c>
      <c r="AO1361">
        <v>2</v>
      </c>
      <c r="AP1361">
        <v>2</v>
      </c>
      <c r="AQ1361">
        <v>15</v>
      </c>
      <c r="AR1361">
        <v>15</v>
      </c>
      <c r="AS1361">
        <v>15</v>
      </c>
      <c r="AT1361">
        <v>2</v>
      </c>
      <c r="AU1361" t="s">
        <v>158</v>
      </c>
      <c r="AV1361">
        <v>15</v>
      </c>
      <c r="AW1361" t="s">
        <v>158</v>
      </c>
      <c r="AX1361">
        <v>0</v>
      </c>
      <c r="AY1361" t="s">
        <v>159</v>
      </c>
      <c r="AZ1361" t="s">
        <v>716</v>
      </c>
      <c r="BA1361" t="s">
        <v>296</v>
      </c>
      <c r="BB1361" t="s">
        <v>1924</v>
      </c>
      <c r="BC1361" t="s">
        <v>163</v>
      </c>
      <c r="BD1361" t="b">
        <v>0</v>
      </c>
      <c r="BE1361" t="s">
        <v>158</v>
      </c>
      <c r="BF1361" t="b">
        <v>0</v>
      </c>
      <c r="BH1361" t="s">
        <v>164</v>
      </c>
      <c r="BI1361" t="s">
        <v>1925</v>
      </c>
      <c r="BJ1361" t="b">
        <v>0</v>
      </c>
      <c r="BK1361" t="s">
        <v>166</v>
      </c>
      <c r="BL1361" t="b">
        <v>0</v>
      </c>
      <c r="BM1361">
        <v>18</v>
      </c>
      <c r="BN1361" t="s">
        <v>167</v>
      </c>
      <c r="BO1361" t="s">
        <v>168</v>
      </c>
      <c r="BP1361" t="s">
        <v>167</v>
      </c>
      <c r="BQ1361" t="s">
        <v>169</v>
      </c>
      <c r="BR1361">
        <v>768</v>
      </c>
      <c r="BS1361" t="s">
        <v>156</v>
      </c>
      <c r="BT1361" t="s">
        <v>185</v>
      </c>
      <c r="BU1361" t="s">
        <v>158</v>
      </c>
      <c r="BV1361" t="s">
        <v>158</v>
      </c>
      <c r="BW1361">
        <v>1</v>
      </c>
      <c r="BX1361">
        <v>2</v>
      </c>
      <c r="BY1361">
        <v>0</v>
      </c>
      <c r="BZ1361">
        <v>1</v>
      </c>
      <c r="CA1361" t="s">
        <v>1926</v>
      </c>
      <c r="CB1361" t="s">
        <v>156</v>
      </c>
      <c r="CC1361">
        <v>2</v>
      </c>
      <c r="CD1361" t="b">
        <v>0</v>
      </c>
      <c r="CE1361" t="s">
        <v>172</v>
      </c>
      <c r="CF1361" t="s">
        <v>173</v>
      </c>
      <c r="CG1361" t="s">
        <v>158</v>
      </c>
      <c r="CH1361">
        <v>0</v>
      </c>
      <c r="CI1361">
        <v>1</v>
      </c>
      <c r="CJ1361" t="s">
        <v>158</v>
      </c>
      <c r="CK1361" t="s">
        <v>430</v>
      </c>
      <c r="CL1361" t="s">
        <v>430</v>
      </c>
      <c r="CM1361" t="s">
        <v>430</v>
      </c>
      <c r="CN1361" t="s">
        <v>1928</v>
      </c>
      <c r="CO1361" t="s">
        <v>158</v>
      </c>
      <c r="CP1361" t="s">
        <v>430</v>
      </c>
      <c r="CQ1361">
        <v>1</v>
      </c>
      <c r="CR1361">
        <v>1880</v>
      </c>
      <c r="CS1361" t="str">
        <f t="shared" si="93"/>
        <v>-</v>
      </c>
      <c r="CW1361" t="s">
        <v>158</v>
      </c>
      <c r="CX1361">
        <v>8931</v>
      </c>
      <c r="CY1361">
        <v>2395</v>
      </c>
      <c r="CZ1361">
        <v>3101</v>
      </c>
      <c r="DA1361">
        <v>248922</v>
      </c>
      <c r="DB1361" t="s">
        <v>158</v>
      </c>
      <c r="DC1361">
        <v>1096</v>
      </c>
      <c r="DD1361">
        <v>1880</v>
      </c>
      <c r="DE1361">
        <v>2</v>
      </c>
      <c r="DF1361" t="s">
        <v>156</v>
      </c>
      <c r="DG1361">
        <v>1024</v>
      </c>
      <c r="DH1361">
        <v>2</v>
      </c>
      <c r="DI1361">
        <v>48000</v>
      </c>
      <c r="DJ1361">
        <v>-16</v>
      </c>
      <c r="DK1361" t="s">
        <v>176</v>
      </c>
      <c r="DL1361">
        <v>14</v>
      </c>
      <c r="DM1361" t="s">
        <v>413</v>
      </c>
      <c r="DN1361" t="s">
        <v>158</v>
      </c>
      <c r="DO1361">
        <v>556735</v>
      </c>
      <c r="DP1361">
        <v>254750</v>
      </c>
      <c r="DQ1361" t="s">
        <v>158</v>
      </c>
      <c r="DR1361" t="s">
        <v>158</v>
      </c>
      <c r="DS1361">
        <v>556706</v>
      </c>
      <c r="DT1361" t="s">
        <v>158</v>
      </c>
      <c r="DU1361">
        <v>585956</v>
      </c>
      <c r="DV1361" t="s">
        <v>158</v>
      </c>
      <c r="DW1361">
        <v>582199</v>
      </c>
      <c r="DX1361">
        <v>565733</v>
      </c>
      <c r="DY1361">
        <v>569617</v>
      </c>
      <c r="DZ1361">
        <v>5827</v>
      </c>
      <c r="EA1361">
        <v>5821</v>
      </c>
      <c r="EB1361" t="s">
        <v>158</v>
      </c>
      <c r="EC1361">
        <v>565731</v>
      </c>
      <c r="ED1361">
        <v>565731</v>
      </c>
      <c r="EE1361">
        <v>5824</v>
      </c>
      <c r="EF1361" t="s">
        <v>158</v>
      </c>
      <c r="EG1361" t="s">
        <v>158</v>
      </c>
      <c r="EH1361">
        <v>587840</v>
      </c>
      <c r="EI1361">
        <v>568129</v>
      </c>
      <c r="EJ1361">
        <v>572719</v>
      </c>
      <c r="EK1361">
        <v>568517</v>
      </c>
      <c r="EL1361">
        <v>585957</v>
      </c>
      <c r="EM1361">
        <v>584200</v>
      </c>
      <c r="EN1361">
        <v>587840</v>
      </c>
      <c r="EO1361" t="s">
        <v>158</v>
      </c>
      <c r="EP1361" t="s">
        <v>158</v>
      </c>
      <c r="EQ1361">
        <v>582196</v>
      </c>
      <c r="ER1361" t="s">
        <v>158</v>
      </c>
      <c r="ES1361" t="s">
        <v>158</v>
      </c>
      <c r="ET1361" t="s">
        <v>178</v>
      </c>
      <c r="EU1361">
        <v>0</v>
      </c>
      <c r="EV1361" t="s">
        <v>1954</v>
      </c>
      <c r="EW1361">
        <v>2</v>
      </c>
      <c r="EX1361" t="s">
        <v>158</v>
      </c>
      <c r="EY1361" t="s">
        <v>169</v>
      </c>
      <c r="EZ1361">
        <v>1024</v>
      </c>
      <c r="FA1361">
        <v>-260</v>
      </c>
      <c r="FB1361">
        <v>180</v>
      </c>
    </row>
    <row r="1362" spans="1:158" x14ac:dyDescent="0.35">
      <c r="A1362" t="s">
        <v>154</v>
      </c>
      <c r="B1362" t="s">
        <v>154</v>
      </c>
      <c r="C1362">
        <v>3442</v>
      </c>
      <c r="D1362">
        <v>3442</v>
      </c>
      <c r="E1362" t="s">
        <v>155</v>
      </c>
      <c r="F1362" t="s">
        <v>156</v>
      </c>
      <c r="G1362" t="s">
        <v>156</v>
      </c>
      <c r="H1362" t="s">
        <v>156</v>
      </c>
      <c r="I1362">
        <v>0</v>
      </c>
      <c r="J1362" t="s">
        <v>157</v>
      </c>
      <c r="K1362">
        <v>0</v>
      </c>
      <c r="L1362" t="s">
        <v>154</v>
      </c>
      <c r="M1362" t="s">
        <v>154</v>
      </c>
      <c r="N1362" t="s">
        <v>154</v>
      </c>
      <c r="O1362" t="s">
        <v>158</v>
      </c>
      <c r="P1362" t="s">
        <v>154</v>
      </c>
      <c r="Q1362" t="s">
        <v>154</v>
      </c>
      <c r="R1362" t="s">
        <v>158</v>
      </c>
      <c r="S1362">
        <v>0</v>
      </c>
      <c r="T1362">
        <v>1</v>
      </c>
      <c r="U1362">
        <v>0</v>
      </c>
      <c r="V1362" t="s">
        <v>158</v>
      </c>
      <c r="W1362" t="s">
        <v>158</v>
      </c>
      <c r="X1362">
        <v>2</v>
      </c>
      <c r="Y1362" t="s">
        <v>158</v>
      </c>
      <c r="Z1362">
        <v>16</v>
      </c>
      <c r="AA1362">
        <v>0</v>
      </c>
      <c r="AB1362">
        <v>16</v>
      </c>
      <c r="AC1362">
        <v>2</v>
      </c>
      <c r="AD1362">
        <v>2</v>
      </c>
      <c r="AE1362">
        <v>0</v>
      </c>
      <c r="AF1362">
        <v>0</v>
      </c>
      <c r="AG1362" t="s">
        <v>158</v>
      </c>
      <c r="AH1362">
        <v>2</v>
      </c>
      <c r="AI1362">
        <v>2</v>
      </c>
      <c r="AJ1362">
        <v>0</v>
      </c>
      <c r="AK1362" t="s">
        <v>158</v>
      </c>
      <c r="AL1362" t="s">
        <v>158</v>
      </c>
      <c r="AM1362">
        <v>16</v>
      </c>
      <c r="AN1362">
        <v>2</v>
      </c>
      <c r="AO1362">
        <v>2</v>
      </c>
      <c r="AP1362">
        <v>2</v>
      </c>
      <c r="AQ1362">
        <v>16</v>
      </c>
      <c r="AR1362">
        <v>16</v>
      </c>
      <c r="AS1362">
        <v>16</v>
      </c>
      <c r="AT1362">
        <v>2</v>
      </c>
      <c r="AU1362" t="s">
        <v>158</v>
      </c>
      <c r="AV1362">
        <v>16</v>
      </c>
      <c r="AW1362" t="s">
        <v>158</v>
      </c>
      <c r="AX1362">
        <v>0</v>
      </c>
      <c r="AY1362" t="s">
        <v>159</v>
      </c>
      <c r="AZ1362" t="s">
        <v>1451</v>
      </c>
      <c r="BA1362" t="s">
        <v>259</v>
      </c>
      <c r="BB1362" t="s">
        <v>1924</v>
      </c>
      <c r="BC1362" t="s">
        <v>163</v>
      </c>
      <c r="BD1362" t="b">
        <v>0</v>
      </c>
      <c r="BE1362" t="s">
        <v>158</v>
      </c>
      <c r="BF1362" t="b">
        <v>0</v>
      </c>
      <c r="BH1362" t="s">
        <v>164</v>
      </c>
      <c r="BI1362" t="s">
        <v>1925</v>
      </c>
      <c r="BJ1362" t="b">
        <v>0</v>
      </c>
      <c r="BK1362" t="s">
        <v>166</v>
      </c>
      <c r="BL1362" t="b">
        <v>0</v>
      </c>
      <c r="BM1362">
        <v>18</v>
      </c>
      <c r="BN1362" t="s">
        <v>167</v>
      </c>
      <c r="BO1362" t="s">
        <v>168</v>
      </c>
      <c r="BP1362" t="s">
        <v>167</v>
      </c>
      <c r="BQ1362" t="s">
        <v>169</v>
      </c>
      <c r="BR1362">
        <v>768</v>
      </c>
      <c r="BS1362" t="s">
        <v>156</v>
      </c>
      <c r="BT1362" t="s">
        <v>197</v>
      </c>
      <c r="BU1362" t="s">
        <v>158</v>
      </c>
      <c r="BV1362" t="s">
        <v>158</v>
      </c>
      <c r="BW1362">
        <v>2</v>
      </c>
      <c r="BX1362">
        <v>2</v>
      </c>
      <c r="BY1362">
        <v>0</v>
      </c>
      <c r="BZ1362">
        <v>2</v>
      </c>
      <c r="CA1362" t="s">
        <v>1926</v>
      </c>
      <c r="CB1362" t="s">
        <v>156</v>
      </c>
      <c r="CC1362">
        <v>2</v>
      </c>
      <c r="CD1362" t="b">
        <v>0</v>
      </c>
      <c r="CE1362" t="s">
        <v>172</v>
      </c>
      <c r="CF1362" t="s">
        <v>173</v>
      </c>
      <c r="CG1362" t="s">
        <v>158</v>
      </c>
      <c r="CH1362">
        <v>0</v>
      </c>
      <c r="CI1362">
        <v>1</v>
      </c>
      <c r="CJ1362" t="s">
        <v>158</v>
      </c>
      <c r="CK1362" t="s">
        <v>430</v>
      </c>
      <c r="CL1362" t="s">
        <v>430</v>
      </c>
      <c r="CM1362" t="s">
        <v>430</v>
      </c>
      <c r="CN1362" t="s">
        <v>1928</v>
      </c>
      <c r="CO1362" t="s">
        <v>158</v>
      </c>
      <c r="CP1362" t="s">
        <v>430</v>
      </c>
      <c r="CQ1362">
        <v>1</v>
      </c>
      <c r="CR1362">
        <v>3902</v>
      </c>
      <c r="CS1362" t="str">
        <f t="shared" si="93"/>
        <v>-</v>
      </c>
      <c r="CW1362" t="s">
        <v>158</v>
      </c>
      <c r="CX1362">
        <v>8931</v>
      </c>
      <c r="CY1362">
        <v>2395</v>
      </c>
      <c r="CZ1362">
        <v>3101</v>
      </c>
      <c r="DA1362">
        <v>248922</v>
      </c>
      <c r="DB1362" t="s">
        <v>158</v>
      </c>
      <c r="DC1362">
        <v>1096</v>
      </c>
      <c r="DD1362">
        <v>3902</v>
      </c>
      <c r="DE1362">
        <v>2</v>
      </c>
      <c r="DF1362" t="s">
        <v>156</v>
      </c>
      <c r="DG1362">
        <v>1024</v>
      </c>
      <c r="DH1362">
        <v>2</v>
      </c>
      <c r="DI1362">
        <v>48000</v>
      </c>
      <c r="DJ1362">
        <v>-16</v>
      </c>
      <c r="DK1362" t="s">
        <v>176</v>
      </c>
      <c r="DL1362">
        <v>14</v>
      </c>
      <c r="DM1362" t="s">
        <v>413</v>
      </c>
      <c r="DN1362" t="s">
        <v>158</v>
      </c>
      <c r="DO1362">
        <v>556735</v>
      </c>
      <c r="DP1362">
        <v>254750</v>
      </c>
      <c r="DQ1362" t="s">
        <v>158</v>
      </c>
      <c r="DR1362" t="s">
        <v>158</v>
      </c>
      <c r="DS1362">
        <v>556706</v>
      </c>
      <c r="DT1362" t="s">
        <v>158</v>
      </c>
      <c r="DU1362">
        <v>592247</v>
      </c>
      <c r="DV1362" t="s">
        <v>158</v>
      </c>
      <c r="DW1362">
        <v>588238</v>
      </c>
      <c r="DX1362">
        <v>565733</v>
      </c>
      <c r="DY1362">
        <v>569617</v>
      </c>
      <c r="DZ1362">
        <v>5827</v>
      </c>
      <c r="EA1362">
        <v>5821</v>
      </c>
      <c r="EB1362" t="s">
        <v>158</v>
      </c>
      <c r="EC1362">
        <v>565731</v>
      </c>
      <c r="ED1362">
        <v>565731</v>
      </c>
      <c r="EE1362">
        <v>5824</v>
      </c>
      <c r="EF1362" t="s">
        <v>158</v>
      </c>
      <c r="EG1362" t="s">
        <v>158</v>
      </c>
      <c r="EH1362">
        <v>596152</v>
      </c>
      <c r="EI1362">
        <v>568129</v>
      </c>
      <c r="EJ1362">
        <v>572719</v>
      </c>
      <c r="EK1362">
        <v>568517</v>
      </c>
      <c r="EL1362">
        <v>592247</v>
      </c>
      <c r="EM1362">
        <v>590238</v>
      </c>
      <c r="EN1362">
        <v>596152</v>
      </c>
      <c r="EO1362" t="s">
        <v>158</v>
      </c>
      <c r="EP1362" t="s">
        <v>158</v>
      </c>
      <c r="EQ1362">
        <v>588234</v>
      </c>
      <c r="ER1362" t="s">
        <v>158</v>
      </c>
      <c r="ES1362" t="s">
        <v>158</v>
      </c>
      <c r="ET1362" t="s">
        <v>178</v>
      </c>
      <c r="EU1362">
        <v>0</v>
      </c>
      <c r="EV1362" t="s">
        <v>1955</v>
      </c>
      <c r="EW1362">
        <v>3</v>
      </c>
      <c r="EX1362" t="s">
        <v>158</v>
      </c>
      <c r="EY1362" t="s">
        <v>169</v>
      </c>
      <c r="EZ1362">
        <v>1024</v>
      </c>
      <c r="FA1362">
        <v>155</v>
      </c>
      <c r="FB1362">
        <v>285</v>
      </c>
    </row>
    <row r="1363" spans="1:158" x14ac:dyDescent="0.35">
      <c r="A1363" t="s">
        <v>154</v>
      </c>
      <c r="B1363" t="s">
        <v>154</v>
      </c>
      <c r="C1363">
        <v>5195</v>
      </c>
      <c r="D1363">
        <v>5195</v>
      </c>
      <c r="E1363" t="s">
        <v>155</v>
      </c>
      <c r="F1363" t="s">
        <v>156</v>
      </c>
      <c r="G1363" t="s">
        <v>156</v>
      </c>
      <c r="H1363" t="s">
        <v>156</v>
      </c>
      <c r="I1363">
        <v>0</v>
      </c>
      <c r="J1363" t="s">
        <v>157</v>
      </c>
      <c r="K1363">
        <v>0</v>
      </c>
      <c r="L1363" t="s">
        <v>154</v>
      </c>
      <c r="M1363" t="s">
        <v>154</v>
      </c>
      <c r="N1363" t="s">
        <v>154</v>
      </c>
      <c r="O1363" t="s">
        <v>158</v>
      </c>
      <c r="P1363" t="s">
        <v>154</v>
      </c>
      <c r="Q1363" t="s">
        <v>154</v>
      </c>
      <c r="R1363" t="s">
        <v>158</v>
      </c>
      <c r="S1363">
        <v>0</v>
      </c>
      <c r="T1363">
        <v>1</v>
      </c>
      <c r="U1363">
        <v>0</v>
      </c>
      <c r="V1363" t="s">
        <v>158</v>
      </c>
      <c r="W1363" t="s">
        <v>158</v>
      </c>
      <c r="X1363">
        <v>2</v>
      </c>
      <c r="Y1363" t="s">
        <v>158</v>
      </c>
      <c r="Z1363">
        <v>17</v>
      </c>
      <c r="AA1363">
        <v>0</v>
      </c>
      <c r="AB1363">
        <v>17</v>
      </c>
      <c r="AC1363">
        <v>2</v>
      </c>
      <c r="AD1363">
        <v>2</v>
      </c>
      <c r="AE1363">
        <v>0</v>
      </c>
      <c r="AF1363">
        <v>0</v>
      </c>
      <c r="AG1363" t="s">
        <v>158</v>
      </c>
      <c r="AH1363">
        <v>2</v>
      </c>
      <c r="AI1363">
        <v>2</v>
      </c>
      <c r="AJ1363">
        <v>0</v>
      </c>
      <c r="AK1363" t="s">
        <v>158</v>
      </c>
      <c r="AL1363" t="s">
        <v>158</v>
      </c>
      <c r="AM1363">
        <v>17</v>
      </c>
      <c r="AN1363">
        <v>2</v>
      </c>
      <c r="AO1363">
        <v>2</v>
      </c>
      <c r="AP1363">
        <v>2</v>
      </c>
      <c r="AQ1363">
        <v>17</v>
      </c>
      <c r="AR1363">
        <v>17</v>
      </c>
      <c r="AS1363">
        <v>17</v>
      </c>
      <c r="AT1363">
        <v>2</v>
      </c>
      <c r="AU1363" t="s">
        <v>158</v>
      </c>
      <c r="AV1363">
        <v>17</v>
      </c>
      <c r="AW1363" t="s">
        <v>158</v>
      </c>
      <c r="AX1363">
        <v>0</v>
      </c>
      <c r="AY1363" t="s">
        <v>159</v>
      </c>
      <c r="AZ1363" t="s">
        <v>1651</v>
      </c>
      <c r="BA1363" t="s">
        <v>1391</v>
      </c>
      <c r="BB1363" t="s">
        <v>1924</v>
      </c>
      <c r="BC1363" t="s">
        <v>163</v>
      </c>
      <c r="BD1363" t="b">
        <v>0</v>
      </c>
      <c r="BE1363" t="s">
        <v>158</v>
      </c>
      <c r="BF1363" t="b">
        <v>0</v>
      </c>
      <c r="BH1363" t="s">
        <v>164</v>
      </c>
      <c r="BI1363" t="s">
        <v>1925</v>
      </c>
      <c r="BJ1363" t="b">
        <v>0</v>
      </c>
      <c r="BK1363" t="s">
        <v>166</v>
      </c>
      <c r="BL1363" t="b">
        <v>0</v>
      </c>
      <c r="BM1363">
        <v>18</v>
      </c>
      <c r="BN1363" t="s">
        <v>167</v>
      </c>
      <c r="BO1363" t="s">
        <v>168</v>
      </c>
      <c r="BP1363" t="s">
        <v>167</v>
      </c>
      <c r="BQ1363" t="s">
        <v>169</v>
      </c>
      <c r="BR1363">
        <v>768</v>
      </c>
      <c r="BS1363" t="s">
        <v>156</v>
      </c>
      <c r="BT1363" t="s">
        <v>201</v>
      </c>
      <c r="BU1363" t="s">
        <v>158</v>
      </c>
      <c r="BV1363" t="s">
        <v>158</v>
      </c>
      <c r="BW1363">
        <v>3</v>
      </c>
      <c r="BX1363">
        <v>2</v>
      </c>
      <c r="BY1363">
        <v>0</v>
      </c>
      <c r="BZ1363">
        <v>3</v>
      </c>
      <c r="CA1363" t="s">
        <v>1926</v>
      </c>
      <c r="CB1363" t="s">
        <v>156</v>
      </c>
      <c r="CC1363">
        <v>2</v>
      </c>
      <c r="CD1363" t="b">
        <v>0</v>
      </c>
      <c r="CE1363" t="s">
        <v>172</v>
      </c>
      <c r="CF1363" t="s">
        <v>173</v>
      </c>
      <c r="CG1363" t="s">
        <v>158</v>
      </c>
      <c r="CH1363">
        <v>0</v>
      </c>
      <c r="CI1363">
        <v>1</v>
      </c>
      <c r="CJ1363" t="s">
        <v>158</v>
      </c>
      <c r="CK1363" t="s">
        <v>430</v>
      </c>
      <c r="CL1363" t="s">
        <v>430</v>
      </c>
      <c r="CM1363" t="s">
        <v>430</v>
      </c>
      <c r="CN1363" t="s">
        <v>1928</v>
      </c>
      <c r="CO1363" t="s">
        <v>158</v>
      </c>
      <c r="CP1363" t="s">
        <v>430</v>
      </c>
      <c r="CQ1363">
        <v>1</v>
      </c>
      <c r="CR1363">
        <v>10455</v>
      </c>
      <c r="CS1363" t="str">
        <f t="shared" si="93"/>
        <v>-</v>
      </c>
      <c r="CW1363" t="s">
        <v>158</v>
      </c>
      <c r="CX1363">
        <v>8931</v>
      </c>
      <c r="CY1363">
        <v>2395</v>
      </c>
      <c r="CZ1363">
        <v>3101</v>
      </c>
      <c r="DA1363">
        <v>248922</v>
      </c>
      <c r="DB1363" t="s">
        <v>158</v>
      </c>
      <c r="DC1363">
        <v>1096</v>
      </c>
      <c r="DD1363">
        <v>10455</v>
      </c>
      <c r="DE1363">
        <v>2</v>
      </c>
      <c r="DF1363" t="s">
        <v>156</v>
      </c>
      <c r="DG1363">
        <v>1024</v>
      </c>
      <c r="DH1363">
        <v>2</v>
      </c>
      <c r="DI1363">
        <v>48000</v>
      </c>
      <c r="DJ1363">
        <v>-16</v>
      </c>
      <c r="DK1363" t="s">
        <v>176</v>
      </c>
      <c r="DL1363">
        <v>14</v>
      </c>
      <c r="DM1363" t="s">
        <v>413</v>
      </c>
      <c r="DN1363" t="s">
        <v>158</v>
      </c>
      <c r="DO1363">
        <v>556735</v>
      </c>
      <c r="DP1363">
        <v>254750</v>
      </c>
      <c r="DQ1363" t="s">
        <v>158</v>
      </c>
      <c r="DR1363" t="s">
        <v>158</v>
      </c>
      <c r="DS1363">
        <v>556706</v>
      </c>
      <c r="DT1363" t="s">
        <v>158</v>
      </c>
      <c r="DU1363">
        <v>600246</v>
      </c>
      <c r="DV1363" t="s">
        <v>158</v>
      </c>
      <c r="DW1363">
        <v>596553</v>
      </c>
      <c r="DX1363">
        <v>565733</v>
      </c>
      <c r="DY1363">
        <v>569617</v>
      </c>
      <c r="DZ1363">
        <v>5827</v>
      </c>
      <c r="EA1363">
        <v>5821</v>
      </c>
      <c r="EB1363" t="s">
        <v>158</v>
      </c>
      <c r="EC1363">
        <v>565731</v>
      </c>
      <c r="ED1363">
        <v>565731</v>
      </c>
      <c r="EE1363">
        <v>5824</v>
      </c>
      <c r="EF1363" t="s">
        <v>158</v>
      </c>
      <c r="EG1363" t="s">
        <v>158</v>
      </c>
      <c r="EH1363">
        <v>610705</v>
      </c>
      <c r="EI1363">
        <v>568129</v>
      </c>
      <c r="EJ1363">
        <v>572719</v>
      </c>
      <c r="EK1363">
        <v>568517</v>
      </c>
      <c r="EL1363">
        <v>600247</v>
      </c>
      <c r="EM1363">
        <v>598553</v>
      </c>
      <c r="EN1363">
        <v>610705</v>
      </c>
      <c r="EO1363" t="s">
        <v>158</v>
      </c>
      <c r="EP1363" t="s">
        <v>158</v>
      </c>
      <c r="EQ1363">
        <v>596548</v>
      </c>
      <c r="ER1363" t="s">
        <v>158</v>
      </c>
      <c r="ES1363" t="s">
        <v>158</v>
      </c>
      <c r="ET1363" t="s">
        <v>178</v>
      </c>
      <c r="EU1363">
        <v>0</v>
      </c>
      <c r="EV1363" t="s">
        <v>1956</v>
      </c>
      <c r="EW1363">
        <v>4</v>
      </c>
      <c r="EX1363" t="s">
        <v>158</v>
      </c>
      <c r="EY1363" t="s">
        <v>169</v>
      </c>
      <c r="EZ1363">
        <v>1024</v>
      </c>
      <c r="FA1363">
        <v>-9</v>
      </c>
      <c r="FB1363">
        <v>-326</v>
      </c>
    </row>
    <row r="1364" spans="1:158" x14ac:dyDescent="0.35">
      <c r="A1364" t="s">
        <v>154</v>
      </c>
      <c r="B1364" t="s">
        <v>154</v>
      </c>
      <c r="C1364">
        <v>4744</v>
      </c>
      <c r="D1364">
        <v>4744</v>
      </c>
      <c r="E1364" t="s">
        <v>155</v>
      </c>
      <c r="F1364" t="s">
        <v>156</v>
      </c>
      <c r="G1364" t="s">
        <v>156</v>
      </c>
      <c r="H1364" t="s">
        <v>156</v>
      </c>
      <c r="I1364">
        <v>0</v>
      </c>
      <c r="J1364" t="s">
        <v>157</v>
      </c>
      <c r="K1364">
        <v>1</v>
      </c>
      <c r="L1364" t="s">
        <v>154</v>
      </c>
      <c r="M1364" t="s">
        <v>154</v>
      </c>
      <c r="N1364" t="s">
        <v>154</v>
      </c>
      <c r="O1364" t="s">
        <v>158</v>
      </c>
      <c r="P1364" t="s">
        <v>154</v>
      </c>
      <c r="Q1364" t="s">
        <v>154</v>
      </c>
      <c r="R1364" t="s">
        <v>158</v>
      </c>
      <c r="S1364">
        <v>0</v>
      </c>
      <c r="T1364">
        <v>1</v>
      </c>
      <c r="U1364">
        <v>0</v>
      </c>
      <c r="V1364" t="s">
        <v>158</v>
      </c>
      <c r="W1364" t="s">
        <v>158</v>
      </c>
      <c r="X1364">
        <v>2</v>
      </c>
      <c r="Y1364" t="s">
        <v>158</v>
      </c>
      <c r="Z1364">
        <v>18</v>
      </c>
      <c r="AA1364">
        <v>0</v>
      </c>
      <c r="AB1364">
        <v>18</v>
      </c>
      <c r="AC1364">
        <v>2</v>
      </c>
      <c r="AD1364">
        <v>2</v>
      </c>
      <c r="AE1364">
        <v>0</v>
      </c>
      <c r="AF1364">
        <v>0</v>
      </c>
      <c r="AG1364" t="s">
        <v>158</v>
      </c>
      <c r="AH1364">
        <v>2</v>
      </c>
      <c r="AI1364">
        <v>2</v>
      </c>
      <c r="AJ1364">
        <v>0</v>
      </c>
      <c r="AK1364" t="s">
        <v>158</v>
      </c>
      <c r="AL1364" t="s">
        <v>158</v>
      </c>
      <c r="AM1364">
        <v>18</v>
      </c>
      <c r="AN1364">
        <v>2</v>
      </c>
      <c r="AO1364">
        <v>2</v>
      </c>
      <c r="AP1364">
        <v>2</v>
      </c>
      <c r="AQ1364">
        <v>18</v>
      </c>
      <c r="AR1364">
        <v>18</v>
      </c>
      <c r="AS1364">
        <v>18</v>
      </c>
      <c r="AT1364">
        <v>2</v>
      </c>
      <c r="AU1364" t="s">
        <v>158</v>
      </c>
      <c r="AV1364">
        <v>18</v>
      </c>
      <c r="AW1364" t="s">
        <v>158</v>
      </c>
      <c r="AX1364">
        <v>0</v>
      </c>
      <c r="AY1364" t="s">
        <v>159</v>
      </c>
      <c r="AZ1364" t="s">
        <v>920</v>
      </c>
      <c r="BA1364" t="s">
        <v>1168</v>
      </c>
      <c r="BB1364" t="s">
        <v>1924</v>
      </c>
      <c r="BC1364" t="s">
        <v>163</v>
      </c>
      <c r="BD1364" t="b">
        <v>0</v>
      </c>
      <c r="BE1364" t="s">
        <v>158</v>
      </c>
      <c r="BF1364" t="b">
        <v>0</v>
      </c>
      <c r="BH1364" t="s">
        <v>164</v>
      </c>
      <c r="BI1364" t="s">
        <v>1925</v>
      </c>
      <c r="BJ1364" t="b">
        <v>0</v>
      </c>
      <c r="BK1364" t="s">
        <v>166</v>
      </c>
      <c r="BL1364" t="b">
        <v>0</v>
      </c>
      <c r="BM1364">
        <v>18</v>
      </c>
      <c r="BN1364" t="s">
        <v>167</v>
      </c>
      <c r="BO1364" t="s">
        <v>168</v>
      </c>
      <c r="BP1364" t="s">
        <v>167</v>
      </c>
      <c r="BQ1364" t="s">
        <v>169</v>
      </c>
      <c r="BR1364">
        <v>768</v>
      </c>
      <c r="BS1364" t="s">
        <v>156</v>
      </c>
      <c r="BT1364" t="s">
        <v>193</v>
      </c>
      <c r="BU1364" t="s">
        <v>158</v>
      </c>
      <c r="BV1364" t="s">
        <v>158</v>
      </c>
      <c r="BW1364">
        <v>4</v>
      </c>
      <c r="BX1364">
        <v>2</v>
      </c>
      <c r="BY1364">
        <v>0</v>
      </c>
      <c r="BZ1364">
        <v>4</v>
      </c>
      <c r="CA1364" t="s">
        <v>1926</v>
      </c>
      <c r="CB1364" t="s">
        <v>156</v>
      </c>
      <c r="CC1364">
        <v>3</v>
      </c>
      <c r="CD1364" t="b">
        <v>0</v>
      </c>
      <c r="CE1364" t="s">
        <v>172</v>
      </c>
      <c r="CF1364" t="s">
        <v>173</v>
      </c>
      <c r="CG1364" t="s">
        <v>158</v>
      </c>
      <c r="CH1364">
        <v>0</v>
      </c>
      <c r="CI1364">
        <v>1</v>
      </c>
      <c r="CJ1364" t="s">
        <v>158</v>
      </c>
      <c r="CK1364" t="s">
        <v>430</v>
      </c>
      <c r="CL1364" t="s">
        <v>430</v>
      </c>
      <c r="CM1364" t="s">
        <v>430</v>
      </c>
      <c r="CN1364" t="s">
        <v>1928</v>
      </c>
      <c r="CO1364" t="s">
        <v>158</v>
      </c>
      <c r="CP1364" t="s">
        <v>430</v>
      </c>
      <c r="CQ1364">
        <v>1</v>
      </c>
      <c r="CR1364">
        <v>2940</v>
      </c>
      <c r="CS1364" t="str">
        <f t="shared" si="93"/>
        <v>-</v>
      </c>
      <c r="CW1364" t="s">
        <v>158</v>
      </c>
      <c r="CX1364">
        <v>8931</v>
      </c>
      <c r="CY1364">
        <v>2395</v>
      </c>
      <c r="CZ1364">
        <v>3101</v>
      </c>
      <c r="DA1364">
        <v>248922</v>
      </c>
      <c r="DB1364" t="s">
        <v>158</v>
      </c>
      <c r="DC1364">
        <v>1096</v>
      </c>
      <c r="DD1364">
        <v>2940</v>
      </c>
      <c r="DE1364">
        <v>2</v>
      </c>
      <c r="DF1364" t="s">
        <v>156</v>
      </c>
      <c r="DG1364">
        <v>1024</v>
      </c>
      <c r="DH1364">
        <v>2</v>
      </c>
      <c r="DI1364">
        <v>48000</v>
      </c>
      <c r="DJ1364">
        <v>-16</v>
      </c>
      <c r="DK1364" t="s">
        <v>176</v>
      </c>
      <c r="DL1364">
        <v>14</v>
      </c>
      <c r="DM1364" t="s">
        <v>413</v>
      </c>
      <c r="DN1364" t="s">
        <v>158</v>
      </c>
      <c r="DO1364">
        <v>556735</v>
      </c>
      <c r="DP1364">
        <v>254750</v>
      </c>
      <c r="DQ1364" t="s">
        <v>158</v>
      </c>
      <c r="DR1364" t="s">
        <v>158</v>
      </c>
      <c r="DS1364">
        <v>556706</v>
      </c>
      <c r="DT1364" t="s">
        <v>158</v>
      </c>
      <c r="DU1364">
        <v>615077</v>
      </c>
      <c r="DV1364" t="s">
        <v>158</v>
      </c>
      <c r="DW1364">
        <v>611111</v>
      </c>
      <c r="DX1364">
        <v>565733</v>
      </c>
      <c r="DY1364">
        <v>569617</v>
      </c>
      <c r="DZ1364">
        <v>5827</v>
      </c>
      <c r="EA1364">
        <v>5821</v>
      </c>
      <c r="EB1364" t="s">
        <v>158</v>
      </c>
      <c r="EC1364">
        <v>565731</v>
      </c>
      <c r="ED1364">
        <v>565731</v>
      </c>
      <c r="EE1364">
        <v>5824</v>
      </c>
      <c r="EF1364" t="s">
        <v>158</v>
      </c>
      <c r="EG1364" t="s">
        <v>158</v>
      </c>
      <c r="EH1364">
        <v>618021</v>
      </c>
      <c r="EI1364">
        <v>568129</v>
      </c>
      <c r="EJ1364">
        <v>572719</v>
      </c>
      <c r="EK1364">
        <v>568517</v>
      </c>
      <c r="EL1364">
        <v>615077</v>
      </c>
      <c r="EM1364">
        <v>613111</v>
      </c>
      <c r="EN1364">
        <v>618021</v>
      </c>
      <c r="EO1364" t="s">
        <v>158</v>
      </c>
      <c r="EP1364" t="s">
        <v>158</v>
      </c>
      <c r="EQ1364">
        <v>611107</v>
      </c>
      <c r="ER1364" t="s">
        <v>158</v>
      </c>
      <c r="ES1364" t="s">
        <v>158</v>
      </c>
      <c r="ET1364" t="s">
        <v>178</v>
      </c>
      <c r="EU1364">
        <v>0</v>
      </c>
      <c r="EV1364" t="s">
        <v>1957</v>
      </c>
      <c r="EW1364">
        <v>5</v>
      </c>
      <c r="EX1364" t="s">
        <v>158</v>
      </c>
      <c r="EY1364" t="s">
        <v>169</v>
      </c>
      <c r="EZ1364">
        <v>1024</v>
      </c>
      <c r="FA1364">
        <v>-180</v>
      </c>
      <c r="FB1364">
        <v>-104</v>
      </c>
    </row>
    <row r="1365" spans="1:158" x14ac:dyDescent="0.35">
      <c r="A1365" t="s">
        <v>154</v>
      </c>
      <c r="B1365" t="s">
        <v>154</v>
      </c>
      <c r="C1365">
        <v>4902</v>
      </c>
      <c r="D1365">
        <v>4902</v>
      </c>
      <c r="E1365" t="s">
        <v>155</v>
      </c>
      <c r="F1365" t="s">
        <v>156</v>
      </c>
      <c r="G1365" t="s">
        <v>156</v>
      </c>
      <c r="H1365" t="s">
        <v>156</v>
      </c>
      <c r="I1365">
        <v>0</v>
      </c>
      <c r="J1365" t="s">
        <v>157</v>
      </c>
      <c r="K1365">
        <v>1</v>
      </c>
      <c r="L1365" t="s">
        <v>154</v>
      </c>
      <c r="M1365" t="s">
        <v>154</v>
      </c>
      <c r="N1365" t="s">
        <v>154</v>
      </c>
      <c r="O1365" t="s">
        <v>158</v>
      </c>
      <c r="P1365" t="s">
        <v>154</v>
      </c>
      <c r="Q1365" t="s">
        <v>154</v>
      </c>
      <c r="R1365" t="s">
        <v>158</v>
      </c>
      <c r="S1365">
        <v>0</v>
      </c>
      <c r="T1365">
        <v>1</v>
      </c>
      <c r="U1365">
        <v>0</v>
      </c>
      <c r="V1365" t="s">
        <v>158</v>
      </c>
      <c r="W1365" t="s">
        <v>158</v>
      </c>
      <c r="X1365">
        <v>2</v>
      </c>
      <c r="Y1365" t="s">
        <v>158</v>
      </c>
      <c r="Z1365">
        <v>19</v>
      </c>
      <c r="AA1365">
        <v>0</v>
      </c>
      <c r="AB1365">
        <v>19</v>
      </c>
      <c r="AC1365">
        <v>2</v>
      </c>
      <c r="AD1365">
        <v>2</v>
      </c>
      <c r="AE1365">
        <v>0</v>
      </c>
      <c r="AF1365">
        <v>0</v>
      </c>
      <c r="AG1365" t="s">
        <v>158</v>
      </c>
      <c r="AH1365">
        <v>2</v>
      </c>
      <c r="AI1365">
        <v>2</v>
      </c>
      <c r="AJ1365">
        <v>0</v>
      </c>
      <c r="AK1365" t="s">
        <v>158</v>
      </c>
      <c r="AL1365" t="s">
        <v>158</v>
      </c>
      <c r="AM1365">
        <v>19</v>
      </c>
      <c r="AN1365">
        <v>2</v>
      </c>
      <c r="AO1365">
        <v>2</v>
      </c>
      <c r="AP1365">
        <v>2</v>
      </c>
      <c r="AQ1365">
        <v>19</v>
      </c>
      <c r="AR1365">
        <v>19</v>
      </c>
      <c r="AS1365">
        <v>19</v>
      </c>
      <c r="AT1365">
        <v>2</v>
      </c>
      <c r="AU1365" t="s">
        <v>158</v>
      </c>
      <c r="AV1365">
        <v>19</v>
      </c>
      <c r="AW1365" t="s">
        <v>158</v>
      </c>
      <c r="AX1365">
        <v>0</v>
      </c>
      <c r="AY1365" t="s">
        <v>159</v>
      </c>
      <c r="AZ1365" t="s">
        <v>1453</v>
      </c>
      <c r="BA1365" t="s">
        <v>843</v>
      </c>
      <c r="BB1365" t="s">
        <v>1924</v>
      </c>
      <c r="BC1365" t="s">
        <v>163</v>
      </c>
      <c r="BD1365" t="b">
        <v>0</v>
      </c>
      <c r="BE1365" t="s">
        <v>158</v>
      </c>
      <c r="BF1365" t="b">
        <v>0</v>
      </c>
      <c r="BH1365" t="s">
        <v>164</v>
      </c>
      <c r="BI1365" t="s">
        <v>1925</v>
      </c>
      <c r="BJ1365" t="b">
        <v>0</v>
      </c>
      <c r="BK1365" t="s">
        <v>166</v>
      </c>
      <c r="BL1365" t="b">
        <v>0</v>
      </c>
      <c r="BM1365">
        <v>18</v>
      </c>
      <c r="BN1365" t="s">
        <v>167</v>
      </c>
      <c r="BO1365" t="s">
        <v>168</v>
      </c>
      <c r="BP1365" t="s">
        <v>167</v>
      </c>
      <c r="BQ1365" t="s">
        <v>169</v>
      </c>
      <c r="BR1365">
        <v>768</v>
      </c>
      <c r="BS1365" t="s">
        <v>156</v>
      </c>
      <c r="BT1365" t="s">
        <v>170</v>
      </c>
      <c r="BU1365" t="s">
        <v>158</v>
      </c>
      <c r="BV1365" t="s">
        <v>158</v>
      </c>
      <c r="BW1365">
        <v>5</v>
      </c>
      <c r="BX1365">
        <v>2</v>
      </c>
      <c r="BY1365">
        <v>0</v>
      </c>
      <c r="BZ1365">
        <v>5</v>
      </c>
      <c r="CA1365" t="s">
        <v>1926</v>
      </c>
      <c r="CB1365" t="s">
        <v>156</v>
      </c>
      <c r="CC1365">
        <v>4</v>
      </c>
      <c r="CD1365" t="b">
        <v>0</v>
      </c>
      <c r="CE1365" t="s">
        <v>172</v>
      </c>
      <c r="CF1365" t="s">
        <v>173</v>
      </c>
      <c r="CG1365" t="s">
        <v>158</v>
      </c>
      <c r="CH1365">
        <v>0</v>
      </c>
      <c r="CI1365">
        <v>1</v>
      </c>
      <c r="CJ1365" t="s">
        <v>158</v>
      </c>
      <c r="CK1365" t="s">
        <v>430</v>
      </c>
      <c r="CL1365" t="s">
        <v>430</v>
      </c>
      <c r="CM1365" t="s">
        <v>430</v>
      </c>
      <c r="CN1365" t="s">
        <v>1928</v>
      </c>
      <c r="CO1365" t="s">
        <v>158</v>
      </c>
      <c r="CP1365" t="s">
        <v>430</v>
      </c>
      <c r="CQ1365">
        <v>1</v>
      </c>
      <c r="CR1365">
        <v>5693</v>
      </c>
      <c r="CS1365" t="str">
        <f t="shared" si="93"/>
        <v>-</v>
      </c>
      <c r="CW1365" t="s">
        <v>158</v>
      </c>
      <c r="CX1365">
        <v>8931</v>
      </c>
      <c r="CY1365">
        <v>2395</v>
      </c>
      <c r="CZ1365">
        <v>3101</v>
      </c>
      <c r="DA1365">
        <v>248922</v>
      </c>
      <c r="DB1365" t="s">
        <v>158</v>
      </c>
      <c r="DC1365">
        <v>1096</v>
      </c>
      <c r="DD1365">
        <v>5693</v>
      </c>
      <c r="DE1365">
        <v>2</v>
      </c>
      <c r="DF1365" t="s">
        <v>156</v>
      </c>
      <c r="DG1365">
        <v>1024</v>
      </c>
      <c r="DH1365">
        <v>2</v>
      </c>
      <c r="DI1365">
        <v>48000</v>
      </c>
      <c r="DJ1365">
        <v>-16</v>
      </c>
      <c r="DK1365" t="s">
        <v>176</v>
      </c>
      <c r="DL1365">
        <v>14</v>
      </c>
      <c r="DM1365" t="s">
        <v>413</v>
      </c>
      <c r="DN1365" t="s">
        <v>158</v>
      </c>
      <c r="DO1365">
        <v>556735</v>
      </c>
      <c r="DP1365">
        <v>254750</v>
      </c>
      <c r="DQ1365" t="s">
        <v>158</v>
      </c>
      <c r="DR1365" t="s">
        <v>158</v>
      </c>
      <c r="DS1365">
        <v>556706</v>
      </c>
      <c r="DT1365" t="s">
        <v>158</v>
      </c>
      <c r="DU1365">
        <v>622367</v>
      </c>
      <c r="DV1365" t="s">
        <v>158</v>
      </c>
      <c r="DW1365">
        <v>618413</v>
      </c>
      <c r="DX1365">
        <v>565733</v>
      </c>
      <c r="DY1365">
        <v>569617</v>
      </c>
      <c r="DZ1365">
        <v>5827</v>
      </c>
      <c r="EA1365">
        <v>5821</v>
      </c>
      <c r="EB1365" t="s">
        <v>158</v>
      </c>
      <c r="EC1365">
        <v>565731</v>
      </c>
      <c r="ED1365">
        <v>565731</v>
      </c>
      <c r="EE1365">
        <v>5824</v>
      </c>
      <c r="EF1365" t="s">
        <v>158</v>
      </c>
      <c r="EG1365" t="s">
        <v>158</v>
      </c>
      <c r="EH1365">
        <v>628063</v>
      </c>
      <c r="EI1365">
        <v>568129</v>
      </c>
      <c r="EJ1365">
        <v>572719</v>
      </c>
      <c r="EK1365">
        <v>568517</v>
      </c>
      <c r="EL1365">
        <v>622367</v>
      </c>
      <c r="EM1365">
        <v>620413</v>
      </c>
      <c r="EN1365">
        <v>628063</v>
      </c>
      <c r="EO1365" t="s">
        <v>158</v>
      </c>
      <c r="EP1365" t="s">
        <v>158</v>
      </c>
      <c r="EQ1365">
        <v>618409</v>
      </c>
      <c r="ER1365" t="s">
        <v>158</v>
      </c>
      <c r="ES1365" t="s">
        <v>158</v>
      </c>
      <c r="ET1365" t="s">
        <v>178</v>
      </c>
      <c r="EU1365">
        <v>0</v>
      </c>
      <c r="EV1365" t="s">
        <v>1958</v>
      </c>
      <c r="EW1365">
        <v>6</v>
      </c>
      <c r="EX1365" t="s">
        <v>158</v>
      </c>
      <c r="EY1365" t="s">
        <v>169</v>
      </c>
      <c r="EZ1365">
        <v>1024</v>
      </c>
      <c r="FA1365">
        <v>-190</v>
      </c>
      <c r="FB1365">
        <v>264</v>
      </c>
    </row>
    <row r="1366" spans="1:158" x14ac:dyDescent="0.35">
      <c r="A1366" t="s">
        <v>154</v>
      </c>
      <c r="B1366" t="s">
        <v>154</v>
      </c>
      <c r="C1366">
        <v>4464</v>
      </c>
      <c r="D1366">
        <v>4464</v>
      </c>
      <c r="E1366" t="s">
        <v>155</v>
      </c>
      <c r="F1366" t="s">
        <v>156</v>
      </c>
      <c r="G1366" t="s">
        <v>156</v>
      </c>
      <c r="H1366" t="s">
        <v>156</v>
      </c>
      <c r="I1366">
        <v>0</v>
      </c>
      <c r="J1366" t="s">
        <v>157</v>
      </c>
      <c r="K1366">
        <v>0</v>
      </c>
      <c r="L1366" t="s">
        <v>154</v>
      </c>
      <c r="M1366" t="s">
        <v>154</v>
      </c>
      <c r="N1366" t="s">
        <v>154</v>
      </c>
      <c r="O1366" t="s">
        <v>158</v>
      </c>
      <c r="P1366" t="s">
        <v>154</v>
      </c>
      <c r="Q1366" t="s">
        <v>154</v>
      </c>
      <c r="R1366" t="s">
        <v>158</v>
      </c>
      <c r="S1366">
        <v>0</v>
      </c>
      <c r="T1366">
        <v>1</v>
      </c>
      <c r="U1366">
        <v>0</v>
      </c>
      <c r="V1366" t="s">
        <v>158</v>
      </c>
      <c r="W1366" t="s">
        <v>158</v>
      </c>
      <c r="X1366">
        <v>2</v>
      </c>
      <c r="Y1366" t="s">
        <v>158</v>
      </c>
      <c r="Z1366">
        <v>20</v>
      </c>
      <c r="AA1366">
        <v>0</v>
      </c>
      <c r="AB1366">
        <v>20</v>
      </c>
      <c r="AC1366">
        <v>2</v>
      </c>
      <c r="AD1366">
        <v>2</v>
      </c>
      <c r="AE1366">
        <v>0</v>
      </c>
      <c r="AF1366">
        <v>0</v>
      </c>
      <c r="AG1366" t="s">
        <v>158</v>
      </c>
      <c r="AH1366">
        <v>2</v>
      </c>
      <c r="AI1366">
        <v>2</v>
      </c>
      <c r="AJ1366">
        <v>0</v>
      </c>
      <c r="AK1366" t="s">
        <v>158</v>
      </c>
      <c r="AL1366" t="s">
        <v>158</v>
      </c>
      <c r="AM1366">
        <v>20</v>
      </c>
      <c r="AN1366">
        <v>2</v>
      </c>
      <c r="AO1366">
        <v>2</v>
      </c>
      <c r="AP1366">
        <v>2</v>
      </c>
      <c r="AQ1366">
        <v>20</v>
      </c>
      <c r="AR1366">
        <v>20</v>
      </c>
      <c r="AS1366">
        <v>20</v>
      </c>
      <c r="AT1366">
        <v>2</v>
      </c>
      <c r="AU1366" t="s">
        <v>158</v>
      </c>
      <c r="AV1366">
        <v>20</v>
      </c>
      <c r="AW1366" t="s">
        <v>158</v>
      </c>
      <c r="AX1366">
        <v>0</v>
      </c>
      <c r="AY1366" t="s">
        <v>159</v>
      </c>
      <c r="AZ1366" t="s">
        <v>264</v>
      </c>
      <c r="BA1366" t="s">
        <v>1565</v>
      </c>
      <c r="BB1366" t="s">
        <v>1924</v>
      </c>
      <c r="BC1366" t="s">
        <v>163</v>
      </c>
      <c r="BD1366" t="b">
        <v>0</v>
      </c>
      <c r="BE1366" t="s">
        <v>158</v>
      </c>
      <c r="BF1366" t="b">
        <v>0</v>
      </c>
      <c r="BH1366" t="s">
        <v>164</v>
      </c>
      <c r="BI1366" t="s">
        <v>1925</v>
      </c>
      <c r="BJ1366" t="b">
        <v>0</v>
      </c>
      <c r="BK1366" t="s">
        <v>166</v>
      </c>
      <c r="BL1366" t="b">
        <v>0</v>
      </c>
      <c r="BM1366">
        <v>18</v>
      </c>
      <c r="BN1366" t="s">
        <v>167</v>
      </c>
      <c r="BO1366" t="s">
        <v>168</v>
      </c>
      <c r="BP1366" t="s">
        <v>167</v>
      </c>
      <c r="BQ1366" t="s">
        <v>169</v>
      </c>
      <c r="BR1366">
        <v>768</v>
      </c>
      <c r="BS1366" t="s">
        <v>156</v>
      </c>
      <c r="BT1366" t="s">
        <v>181</v>
      </c>
      <c r="BU1366" t="s">
        <v>158</v>
      </c>
      <c r="BV1366" t="s">
        <v>158</v>
      </c>
      <c r="BW1366">
        <v>6</v>
      </c>
      <c r="BX1366">
        <v>2</v>
      </c>
      <c r="BY1366">
        <v>0</v>
      </c>
      <c r="BZ1366">
        <v>6</v>
      </c>
      <c r="CA1366" t="s">
        <v>1926</v>
      </c>
      <c r="CB1366" t="s">
        <v>156</v>
      </c>
      <c r="CC1366">
        <v>4</v>
      </c>
      <c r="CD1366" t="b">
        <v>0</v>
      </c>
      <c r="CE1366" t="s">
        <v>172</v>
      </c>
      <c r="CF1366" t="s">
        <v>173</v>
      </c>
      <c r="CG1366" t="s">
        <v>158</v>
      </c>
      <c r="CH1366">
        <v>0</v>
      </c>
      <c r="CI1366">
        <v>1</v>
      </c>
      <c r="CJ1366" t="s">
        <v>158</v>
      </c>
      <c r="CK1366" t="s">
        <v>430</v>
      </c>
      <c r="CL1366" t="s">
        <v>430</v>
      </c>
      <c r="CM1366" t="s">
        <v>430</v>
      </c>
      <c r="CN1366" t="s">
        <v>1928</v>
      </c>
      <c r="CO1366" t="s">
        <v>158</v>
      </c>
      <c r="CP1366" t="s">
        <v>430</v>
      </c>
      <c r="CQ1366">
        <v>1</v>
      </c>
      <c r="CR1366">
        <v>1839</v>
      </c>
      <c r="CS1366" t="str">
        <f t="shared" si="93"/>
        <v>-</v>
      </c>
      <c r="CW1366" t="s">
        <v>158</v>
      </c>
      <c r="CX1366">
        <v>8931</v>
      </c>
      <c r="CY1366">
        <v>2395</v>
      </c>
      <c r="CZ1366">
        <v>3101</v>
      </c>
      <c r="DA1366">
        <v>248922</v>
      </c>
      <c r="DB1366" t="s">
        <v>158</v>
      </c>
      <c r="DC1366">
        <v>1096</v>
      </c>
      <c r="DD1366">
        <v>1839</v>
      </c>
      <c r="DE1366">
        <v>2</v>
      </c>
      <c r="DF1366" t="s">
        <v>156</v>
      </c>
      <c r="DG1366">
        <v>1024</v>
      </c>
      <c r="DH1366">
        <v>2</v>
      </c>
      <c r="DI1366">
        <v>48000</v>
      </c>
      <c r="DJ1366">
        <v>-16</v>
      </c>
      <c r="DK1366" t="s">
        <v>176</v>
      </c>
      <c r="DL1366">
        <v>14</v>
      </c>
      <c r="DM1366" t="s">
        <v>413</v>
      </c>
      <c r="DN1366" t="s">
        <v>158</v>
      </c>
      <c r="DO1366">
        <v>556735</v>
      </c>
      <c r="DP1366">
        <v>254750</v>
      </c>
      <c r="DQ1366" t="s">
        <v>158</v>
      </c>
      <c r="DR1366" t="s">
        <v>158</v>
      </c>
      <c r="DS1366">
        <v>556706</v>
      </c>
      <c r="DT1366" t="s">
        <v>158</v>
      </c>
      <c r="DU1366">
        <v>632056</v>
      </c>
      <c r="DV1366" t="s">
        <v>158</v>
      </c>
      <c r="DW1366">
        <v>628474</v>
      </c>
      <c r="DX1366">
        <v>565733</v>
      </c>
      <c r="DY1366">
        <v>569617</v>
      </c>
      <c r="DZ1366">
        <v>5827</v>
      </c>
      <c r="EA1366">
        <v>5821</v>
      </c>
      <c r="EB1366" t="s">
        <v>158</v>
      </c>
      <c r="EC1366">
        <v>565731</v>
      </c>
      <c r="ED1366">
        <v>565731</v>
      </c>
      <c r="EE1366">
        <v>5824</v>
      </c>
      <c r="EF1366" t="s">
        <v>158</v>
      </c>
      <c r="EG1366" t="s">
        <v>158</v>
      </c>
      <c r="EH1366">
        <v>633899</v>
      </c>
      <c r="EI1366">
        <v>568129</v>
      </c>
      <c r="EJ1366">
        <v>572719</v>
      </c>
      <c r="EK1366">
        <v>568517</v>
      </c>
      <c r="EL1366">
        <v>632057</v>
      </c>
      <c r="EM1366">
        <v>630474</v>
      </c>
      <c r="EN1366">
        <v>633899</v>
      </c>
      <c r="EO1366" t="s">
        <v>158</v>
      </c>
      <c r="EP1366" t="s">
        <v>158</v>
      </c>
      <c r="EQ1366">
        <v>628470</v>
      </c>
      <c r="ER1366" t="s">
        <v>158</v>
      </c>
      <c r="ES1366" t="s">
        <v>158</v>
      </c>
      <c r="ET1366" t="s">
        <v>178</v>
      </c>
      <c r="EU1366">
        <v>0</v>
      </c>
      <c r="EV1366" t="s">
        <v>1959</v>
      </c>
      <c r="EW1366">
        <v>7</v>
      </c>
      <c r="EX1366" t="s">
        <v>158</v>
      </c>
      <c r="EY1366" t="s">
        <v>169</v>
      </c>
      <c r="EZ1366">
        <v>1024</v>
      </c>
      <c r="FA1366">
        <v>-50</v>
      </c>
      <c r="FB1366">
        <v>180</v>
      </c>
    </row>
    <row r="1367" spans="1:158" x14ac:dyDescent="0.35">
      <c r="A1367" t="s">
        <v>154</v>
      </c>
      <c r="B1367" t="s">
        <v>154</v>
      </c>
      <c r="C1367">
        <v>1384</v>
      </c>
      <c r="D1367">
        <v>1384</v>
      </c>
      <c r="E1367" t="s">
        <v>155</v>
      </c>
      <c r="F1367" t="s">
        <v>156</v>
      </c>
      <c r="G1367" t="s">
        <v>156</v>
      </c>
      <c r="H1367" t="s">
        <v>156</v>
      </c>
      <c r="I1367">
        <v>0</v>
      </c>
      <c r="J1367" t="s">
        <v>157</v>
      </c>
      <c r="K1367">
        <v>1</v>
      </c>
      <c r="L1367" t="s">
        <v>154</v>
      </c>
      <c r="M1367" t="s">
        <v>154</v>
      </c>
      <c r="N1367" t="s">
        <v>154</v>
      </c>
      <c r="O1367" t="s">
        <v>158</v>
      </c>
      <c r="P1367" t="s">
        <v>154</v>
      </c>
      <c r="Q1367" t="s">
        <v>154</v>
      </c>
      <c r="R1367" t="s">
        <v>158</v>
      </c>
      <c r="S1367">
        <v>0</v>
      </c>
      <c r="T1367">
        <v>2</v>
      </c>
      <c r="U1367">
        <v>0</v>
      </c>
      <c r="V1367" t="s">
        <v>158</v>
      </c>
      <c r="W1367" t="s">
        <v>158</v>
      </c>
      <c r="X1367">
        <v>3</v>
      </c>
      <c r="Y1367" t="s">
        <v>158</v>
      </c>
      <c r="Z1367">
        <v>21</v>
      </c>
      <c r="AA1367">
        <v>0</v>
      </c>
      <c r="AB1367">
        <v>21</v>
      </c>
      <c r="AC1367">
        <v>3</v>
      </c>
      <c r="AD1367">
        <v>3</v>
      </c>
      <c r="AE1367">
        <v>0</v>
      </c>
      <c r="AF1367">
        <v>0</v>
      </c>
      <c r="AG1367" t="s">
        <v>158</v>
      </c>
      <c r="AH1367">
        <v>3</v>
      </c>
      <c r="AI1367">
        <v>3</v>
      </c>
      <c r="AJ1367">
        <v>0</v>
      </c>
      <c r="AK1367" t="s">
        <v>158</v>
      </c>
      <c r="AL1367" t="s">
        <v>158</v>
      </c>
      <c r="AM1367">
        <v>21</v>
      </c>
      <c r="AN1367">
        <v>3</v>
      </c>
      <c r="AO1367">
        <v>3</v>
      </c>
      <c r="AP1367">
        <v>3</v>
      </c>
      <c r="AQ1367">
        <v>21</v>
      </c>
      <c r="AR1367">
        <v>21</v>
      </c>
      <c r="AS1367">
        <v>21</v>
      </c>
      <c r="AT1367">
        <v>3</v>
      </c>
      <c r="AU1367" t="s">
        <v>158</v>
      </c>
      <c r="AV1367">
        <v>21</v>
      </c>
      <c r="AW1367" t="s">
        <v>158</v>
      </c>
      <c r="AX1367">
        <v>0</v>
      </c>
      <c r="AY1367" t="s">
        <v>159</v>
      </c>
      <c r="AZ1367" t="s">
        <v>1960</v>
      </c>
      <c r="BA1367" t="s">
        <v>1803</v>
      </c>
      <c r="BB1367" t="s">
        <v>1924</v>
      </c>
      <c r="BC1367" t="s">
        <v>163</v>
      </c>
      <c r="BD1367" t="b">
        <v>0</v>
      </c>
      <c r="BE1367" t="s">
        <v>158</v>
      </c>
      <c r="BF1367" t="b">
        <v>0</v>
      </c>
      <c r="BH1367" t="s">
        <v>164</v>
      </c>
      <c r="BI1367" t="s">
        <v>1925</v>
      </c>
      <c r="BJ1367" t="b">
        <v>0</v>
      </c>
      <c r="BK1367" t="s">
        <v>166</v>
      </c>
      <c r="BL1367" t="b">
        <v>0</v>
      </c>
      <c r="BM1367">
        <v>18</v>
      </c>
      <c r="BN1367" t="s">
        <v>167</v>
      </c>
      <c r="BO1367" t="s">
        <v>168</v>
      </c>
      <c r="BP1367" t="s">
        <v>167</v>
      </c>
      <c r="BQ1367" t="s">
        <v>169</v>
      </c>
      <c r="BR1367">
        <v>768</v>
      </c>
      <c r="BS1367" t="s">
        <v>156</v>
      </c>
      <c r="BT1367" t="s">
        <v>201</v>
      </c>
      <c r="BU1367" t="s">
        <v>158</v>
      </c>
      <c r="BV1367" t="s">
        <v>158</v>
      </c>
      <c r="BW1367">
        <v>0</v>
      </c>
      <c r="BX1367">
        <v>3</v>
      </c>
      <c r="BY1367">
        <v>0</v>
      </c>
      <c r="BZ1367">
        <v>0</v>
      </c>
      <c r="CA1367" t="s">
        <v>1926</v>
      </c>
      <c r="CB1367" t="s">
        <v>156</v>
      </c>
      <c r="CC1367">
        <v>1</v>
      </c>
      <c r="CD1367" t="b">
        <v>0</v>
      </c>
      <c r="CE1367" t="s">
        <v>172</v>
      </c>
      <c r="CF1367" t="s">
        <v>173</v>
      </c>
      <c r="CG1367" t="s">
        <v>158</v>
      </c>
      <c r="CH1367">
        <v>0</v>
      </c>
      <c r="CI1367">
        <v>1</v>
      </c>
      <c r="CJ1367" t="s">
        <v>158</v>
      </c>
      <c r="CK1367" t="s">
        <v>430</v>
      </c>
      <c r="CL1367" t="s">
        <v>430</v>
      </c>
      <c r="CM1367" t="s">
        <v>430</v>
      </c>
      <c r="CN1367" t="s">
        <v>1928</v>
      </c>
      <c r="CO1367" t="s">
        <v>158</v>
      </c>
      <c r="CP1367" t="s">
        <v>430</v>
      </c>
      <c r="CQ1367">
        <v>1</v>
      </c>
      <c r="CR1367">
        <v>1384</v>
      </c>
      <c r="CS1367" t="str">
        <f t="shared" si="93"/>
        <v>-</v>
      </c>
      <c r="CW1367" t="s">
        <v>158</v>
      </c>
      <c r="CX1367">
        <v>14645</v>
      </c>
      <c r="CY1367">
        <v>6154</v>
      </c>
      <c r="CZ1367">
        <v>1321</v>
      </c>
      <c r="DA1367">
        <v>248922</v>
      </c>
      <c r="DB1367" t="s">
        <v>158</v>
      </c>
      <c r="DC1367">
        <v>17183</v>
      </c>
      <c r="DD1367">
        <v>1384</v>
      </c>
      <c r="DE1367">
        <v>2</v>
      </c>
      <c r="DF1367" t="s">
        <v>156</v>
      </c>
      <c r="DG1367">
        <v>1024</v>
      </c>
      <c r="DH1367">
        <v>2</v>
      </c>
      <c r="DI1367">
        <v>48000</v>
      </c>
      <c r="DJ1367">
        <v>-16</v>
      </c>
      <c r="DK1367" t="s">
        <v>176</v>
      </c>
      <c r="DL1367">
        <v>14</v>
      </c>
      <c r="DM1367" t="s">
        <v>413</v>
      </c>
      <c r="DN1367" t="s">
        <v>158</v>
      </c>
      <c r="DO1367">
        <v>633935</v>
      </c>
      <c r="DP1367">
        <v>254750</v>
      </c>
      <c r="DQ1367" t="s">
        <v>158</v>
      </c>
      <c r="DR1367" t="s">
        <v>158</v>
      </c>
      <c r="DS1367">
        <v>633906</v>
      </c>
      <c r="DT1367" t="s">
        <v>158</v>
      </c>
      <c r="DU1367">
        <v>677816</v>
      </c>
      <c r="DV1367" t="s">
        <v>158</v>
      </c>
      <c r="DW1367">
        <v>674118</v>
      </c>
      <c r="DX1367">
        <v>648646</v>
      </c>
      <c r="DY1367">
        <v>672366</v>
      </c>
      <c r="DZ1367">
        <v>5827</v>
      </c>
      <c r="EA1367">
        <v>5821</v>
      </c>
      <c r="EB1367" t="s">
        <v>158</v>
      </c>
      <c r="EC1367">
        <v>648643</v>
      </c>
      <c r="ED1367">
        <v>648643</v>
      </c>
      <c r="EE1367">
        <v>5824</v>
      </c>
      <c r="EF1367" t="s">
        <v>158</v>
      </c>
      <c r="EG1367" t="s">
        <v>158</v>
      </c>
      <c r="EH1367">
        <v>679203</v>
      </c>
      <c r="EI1367">
        <v>654801</v>
      </c>
      <c r="EJ1367">
        <v>673688</v>
      </c>
      <c r="EK1367">
        <v>655179</v>
      </c>
      <c r="EL1367">
        <v>677816</v>
      </c>
      <c r="EM1367">
        <v>676118</v>
      </c>
      <c r="EN1367">
        <v>679203</v>
      </c>
      <c r="EO1367" t="s">
        <v>158</v>
      </c>
      <c r="EP1367" t="s">
        <v>158</v>
      </c>
      <c r="EQ1367">
        <v>674115</v>
      </c>
      <c r="ER1367" t="s">
        <v>158</v>
      </c>
      <c r="ES1367" t="s">
        <v>158</v>
      </c>
      <c r="ET1367" t="s">
        <v>178</v>
      </c>
      <c r="EU1367">
        <v>0</v>
      </c>
      <c r="EV1367" t="s">
        <v>1340</v>
      </c>
      <c r="EW1367">
        <v>1</v>
      </c>
      <c r="EX1367" t="s">
        <v>158</v>
      </c>
      <c r="EY1367" t="s">
        <v>169</v>
      </c>
      <c r="EZ1367">
        <v>1024</v>
      </c>
      <c r="FA1367">
        <v>-9</v>
      </c>
      <c r="FB1367">
        <v>-326</v>
      </c>
    </row>
    <row r="1368" spans="1:158" x14ac:dyDescent="0.35">
      <c r="A1368" t="s">
        <v>154</v>
      </c>
      <c r="B1368" t="s">
        <v>154</v>
      </c>
      <c r="C1368">
        <v>1582</v>
      </c>
      <c r="D1368">
        <v>1582</v>
      </c>
      <c r="E1368" t="s">
        <v>155</v>
      </c>
      <c r="F1368" t="s">
        <v>156</v>
      </c>
      <c r="G1368" t="s">
        <v>156</v>
      </c>
      <c r="H1368" t="s">
        <v>156</v>
      </c>
      <c r="I1368">
        <v>0</v>
      </c>
      <c r="J1368" t="s">
        <v>157</v>
      </c>
      <c r="K1368">
        <v>1</v>
      </c>
      <c r="L1368" t="s">
        <v>154</v>
      </c>
      <c r="M1368" t="s">
        <v>154</v>
      </c>
      <c r="N1368" t="s">
        <v>154</v>
      </c>
      <c r="O1368" t="s">
        <v>158</v>
      </c>
      <c r="P1368" t="s">
        <v>154</v>
      </c>
      <c r="Q1368" t="s">
        <v>154</v>
      </c>
      <c r="R1368" t="s">
        <v>158</v>
      </c>
      <c r="S1368">
        <v>0</v>
      </c>
      <c r="T1368">
        <v>2</v>
      </c>
      <c r="U1368">
        <v>0</v>
      </c>
      <c r="V1368" t="s">
        <v>158</v>
      </c>
      <c r="W1368" t="s">
        <v>158</v>
      </c>
      <c r="X1368">
        <v>3</v>
      </c>
      <c r="Y1368" t="s">
        <v>158</v>
      </c>
      <c r="Z1368">
        <v>22</v>
      </c>
      <c r="AA1368">
        <v>0</v>
      </c>
      <c r="AB1368">
        <v>22</v>
      </c>
      <c r="AC1368">
        <v>3</v>
      </c>
      <c r="AD1368">
        <v>3</v>
      </c>
      <c r="AE1368">
        <v>0</v>
      </c>
      <c r="AF1368">
        <v>0</v>
      </c>
      <c r="AG1368" t="s">
        <v>158</v>
      </c>
      <c r="AH1368">
        <v>3</v>
      </c>
      <c r="AI1368">
        <v>3</v>
      </c>
      <c r="AJ1368">
        <v>0</v>
      </c>
      <c r="AK1368" t="s">
        <v>158</v>
      </c>
      <c r="AL1368" t="s">
        <v>158</v>
      </c>
      <c r="AM1368">
        <v>22</v>
      </c>
      <c r="AN1368">
        <v>3</v>
      </c>
      <c r="AO1368">
        <v>3</v>
      </c>
      <c r="AP1368">
        <v>3</v>
      </c>
      <c r="AQ1368">
        <v>22</v>
      </c>
      <c r="AR1368">
        <v>22</v>
      </c>
      <c r="AS1368">
        <v>22</v>
      </c>
      <c r="AT1368">
        <v>3</v>
      </c>
      <c r="AU1368" t="s">
        <v>158</v>
      </c>
      <c r="AV1368">
        <v>22</v>
      </c>
      <c r="AW1368" t="s">
        <v>158</v>
      </c>
      <c r="AX1368">
        <v>0</v>
      </c>
      <c r="AY1368" t="s">
        <v>159</v>
      </c>
      <c r="AZ1368" t="s">
        <v>1561</v>
      </c>
      <c r="BA1368" t="s">
        <v>232</v>
      </c>
      <c r="BB1368" t="s">
        <v>1924</v>
      </c>
      <c r="BC1368" t="s">
        <v>163</v>
      </c>
      <c r="BD1368" t="b">
        <v>0</v>
      </c>
      <c r="BE1368" t="s">
        <v>158</v>
      </c>
      <c r="BF1368" t="b">
        <v>0</v>
      </c>
      <c r="BH1368" t="s">
        <v>164</v>
      </c>
      <c r="BI1368" t="s">
        <v>1925</v>
      </c>
      <c r="BJ1368" t="b">
        <v>0</v>
      </c>
      <c r="BK1368" t="s">
        <v>166</v>
      </c>
      <c r="BL1368" t="b">
        <v>0</v>
      </c>
      <c r="BM1368">
        <v>18</v>
      </c>
      <c r="BN1368" t="s">
        <v>167</v>
      </c>
      <c r="BO1368" t="s">
        <v>168</v>
      </c>
      <c r="BP1368" t="s">
        <v>167</v>
      </c>
      <c r="BQ1368" t="s">
        <v>169</v>
      </c>
      <c r="BR1368">
        <v>768</v>
      </c>
      <c r="BS1368" t="s">
        <v>156</v>
      </c>
      <c r="BT1368" t="s">
        <v>181</v>
      </c>
      <c r="BU1368" t="s">
        <v>158</v>
      </c>
      <c r="BV1368" t="s">
        <v>158</v>
      </c>
      <c r="BW1368">
        <v>1</v>
      </c>
      <c r="BX1368">
        <v>3</v>
      </c>
      <c r="BY1368">
        <v>0</v>
      </c>
      <c r="BZ1368">
        <v>1</v>
      </c>
      <c r="CA1368" t="s">
        <v>1926</v>
      </c>
      <c r="CB1368" t="s">
        <v>156</v>
      </c>
      <c r="CC1368">
        <v>2</v>
      </c>
      <c r="CD1368" t="b">
        <v>0</v>
      </c>
      <c r="CE1368" t="s">
        <v>172</v>
      </c>
      <c r="CF1368" t="s">
        <v>173</v>
      </c>
      <c r="CG1368" t="s">
        <v>158</v>
      </c>
      <c r="CH1368">
        <v>0</v>
      </c>
      <c r="CI1368">
        <v>1</v>
      </c>
      <c r="CJ1368" t="s">
        <v>158</v>
      </c>
      <c r="CK1368" t="s">
        <v>430</v>
      </c>
      <c r="CL1368" t="s">
        <v>430</v>
      </c>
      <c r="CM1368" t="s">
        <v>430</v>
      </c>
      <c r="CN1368" t="s">
        <v>1928</v>
      </c>
      <c r="CO1368" t="s">
        <v>158</v>
      </c>
      <c r="CP1368" t="s">
        <v>430</v>
      </c>
      <c r="CQ1368">
        <v>1</v>
      </c>
      <c r="CR1368">
        <v>1781</v>
      </c>
      <c r="CS1368" t="str">
        <f t="shared" si="93"/>
        <v>-</v>
      </c>
      <c r="CW1368" t="s">
        <v>158</v>
      </c>
      <c r="CX1368">
        <v>14645</v>
      </c>
      <c r="CY1368">
        <v>6154</v>
      </c>
      <c r="CZ1368">
        <v>1321</v>
      </c>
      <c r="DA1368">
        <v>248922</v>
      </c>
      <c r="DB1368" t="s">
        <v>158</v>
      </c>
      <c r="DC1368">
        <v>17183</v>
      </c>
      <c r="DD1368">
        <v>1781</v>
      </c>
      <c r="DE1368">
        <v>2</v>
      </c>
      <c r="DF1368" t="s">
        <v>156</v>
      </c>
      <c r="DG1368">
        <v>1024</v>
      </c>
      <c r="DH1368">
        <v>2</v>
      </c>
      <c r="DI1368">
        <v>48000</v>
      </c>
      <c r="DJ1368">
        <v>-16</v>
      </c>
      <c r="DK1368" t="s">
        <v>176</v>
      </c>
      <c r="DL1368">
        <v>14</v>
      </c>
      <c r="DM1368" t="s">
        <v>413</v>
      </c>
      <c r="DN1368" t="s">
        <v>158</v>
      </c>
      <c r="DO1368">
        <v>633935</v>
      </c>
      <c r="DP1368">
        <v>254750</v>
      </c>
      <c r="DQ1368" t="s">
        <v>158</v>
      </c>
      <c r="DR1368" t="s">
        <v>158</v>
      </c>
      <c r="DS1368">
        <v>633906</v>
      </c>
      <c r="DT1368" t="s">
        <v>158</v>
      </c>
      <c r="DU1368">
        <v>683186</v>
      </c>
      <c r="DV1368" t="s">
        <v>158</v>
      </c>
      <c r="DW1368">
        <v>679600</v>
      </c>
      <c r="DX1368">
        <v>648646</v>
      </c>
      <c r="DY1368">
        <v>672366</v>
      </c>
      <c r="DZ1368">
        <v>5827</v>
      </c>
      <c r="EA1368">
        <v>5821</v>
      </c>
      <c r="EB1368" t="s">
        <v>158</v>
      </c>
      <c r="EC1368">
        <v>648643</v>
      </c>
      <c r="ED1368">
        <v>648643</v>
      </c>
      <c r="EE1368">
        <v>5824</v>
      </c>
      <c r="EF1368" t="s">
        <v>158</v>
      </c>
      <c r="EG1368" t="s">
        <v>158</v>
      </c>
      <c r="EH1368">
        <v>684971</v>
      </c>
      <c r="EI1368">
        <v>654801</v>
      </c>
      <c r="EJ1368">
        <v>673688</v>
      </c>
      <c r="EK1368">
        <v>655179</v>
      </c>
      <c r="EL1368">
        <v>683187</v>
      </c>
      <c r="EM1368">
        <v>681600</v>
      </c>
      <c r="EN1368">
        <v>684970</v>
      </c>
      <c r="EO1368" t="s">
        <v>158</v>
      </c>
      <c r="EP1368" t="s">
        <v>158</v>
      </c>
      <c r="EQ1368">
        <v>679597</v>
      </c>
      <c r="ER1368" t="s">
        <v>158</v>
      </c>
      <c r="ES1368" t="s">
        <v>158</v>
      </c>
      <c r="ET1368" t="s">
        <v>178</v>
      </c>
      <c r="EU1368">
        <v>0</v>
      </c>
      <c r="EV1368" t="s">
        <v>1961</v>
      </c>
      <c r="EW1368">
        <v>2</v>
      </c>
      <c r="EX1368" t="s">
        <v>158</v>
      </c>
      <c r="EY1368" t="s">
        <v>169</v>
      </c>
      <c r="EZ1368">
        <v>1024</v>
      </c>
      <c r="FA1368">
        <v>-50</v>
      </c>
      <c r="FB1368">
        <v>180</v>
      </c>
    </row>
    <row r="1369" spans="1:158" x14ac:dyDescent="0.35">
      <c r="A1369" t="s">
        <v>154</v>
      </c>
      <c r="B1369" t="s">
        <v>154</v>
      </c>
      <c r="C1369">
        <v>1636</v>
      </c>
      <c r="D1369">
        <v>1636</v>
      </c>
      <c r="E1369" t="s">
        <v>155</v>
      </c>
      <c r="F1369" t="s">
        <v>156</v>
      </c>
      <c r="G1369" t="s">
        <v>156</v>
      </c>
      <c r="H1369" t="s">
        <v>156</v>
      </c>
      <c r="I1369">
        <v>0</v>
      </c>
      <c r="J1369" t="s">
        <v>157</v>
      </c>
      <c r="K1369">
        <v>1</v>
      </c>
      <c r="L1369" t="s">
        <v>154</v>
      </c>
      <c r="M1369" t="s">
        <v>154</v>
      </c>
      <c r="N1369" t="s">
        <v>154</v>
      </c>
      <c r="O1369" t="s">
        <v>158</v>
      </c>
      <c r="P1369" t="s">
        <v>154</v>
      </c>
      <c r="Q1369" t="s">
        <v>154</v>
      </c>
      <c r="R1369" t="s">
        <v>158</v>
      </c>
      <c r="S1369">
        <v>0</v>
      </c>
      <c r="T1369">
        <v>2</v>
      </c>
      <c r="U1369">
        <v>0</v>
      </c>
      <c r="V1369" t="s">
        <v>158</v>
      </c>
      <c r="W1369" t="s">
        <v>158</v>
      </c>
      <c r="X1369">
        <v>3</v>
      </c>
      <c r="Y1369" t="s">
        <v>158</v>
      </c>
      <c r="Z1369">
        <v>23</v>
      </c>
      <c r="AA1369">
        <v>0</v>
      </c>
      <c r="AB1369">
        <v>23</v>
      </c>
      <c r="AC1369">
        <v>3</v>
      </c>
      <c r="AD1369">
        <v>3</v>
      </c>
      <c r="AE1369">
        <v>0</v>
      </c>
      <c r="AF1369">
        <v>0</v>
      </c>
      <c r="AG1369" t="s">
        <v>158</v>
      </c>
      <c r="AH1369">
        <v>3</v>
      </c>
      <c r="AI1369">
        <v>3</v>
      </c>
      <c r="AJ1369">
        <v>0</v>
      </c>
      <c r="AK1369" t="s">
        <v>158</v>
      </c>
      <c r="AL1369" t="s">
        <v>158</v>
      </c>
      <c r="AM1369">
        <v>23</v>
      </c>
      <c r="AN1369">
        <v>3</v>
      </c>
      <c r="AO1369">
        <v>3</v>
      </c>
      <c r="AP1369">
        <v>3</v>
      </c>
      <c r="AQ1369">
        <v>23</v>
      </c>
      <c r="AR1369">
        <v>23</v>
      </c>
      <c r="AS1369">
        <v>23</v>
      </c>
      <c r="AT1369">
        <v>3</v>
      </c>
      <c r="AU1369" t="s">
        <v>158</v>
      </c>
      <c r="AV1369">
        <v>23</v>
      </c>
      <c r="AW1369" t="s">
        <v>158</v>
      </c>
      <c r="AX1369">
        <v>0</v>
      </c>
      <c r="AY1369" t="s">
        <v>159</v>
      </c>
      <c r="AZ1369" t="s">
        <v>1962</v>
      </c>
      <c r="BA1369" t="s">
        <v>264</v>
      </c>
      <c r="BB1369" t="s">
        <v>1924</v>
      </c>
      <c r="BC1369" t="s">
        <v>163</v>
      </c>
      <c r="BD1369" t="b">
        <v>0</v>
      </c>
      <c r="BE1369" t="s">
        <v>158</v>
      </c>
      <c r="BF1369" t="b">
        <v>0</v>
      </c>
      <c r="BH1369" t="s">
        <v>164</v>
      </c>
      <c r="BI1369" t="s">
        <v>1925</v>
      </c>
      <c r="BJ1369" t="b">
        <v>0</v>
      </c>
      <c r="BK1369" t="s">
        <v>166</v>
      </c>
      <c r="BL1369" t="b">
        <v>0</v>
      </c>
      <c r="BM1369">
        <v>18</v>
      </c>
      <c r="BN1369" t="s">
        <v>167</v>
      </c>
      <c r="BO1369" t="s">
        <v>168</v>
      </c>
      <c r="BP1369" t="s">
        <v>167</v>
      </c>
      <c r="BQ1369" t="s">
        <v>169</v>
      </c>
      <c r="BR1369">
        <v>768</v>
      </c>
      <c r="BS1369" t="s">
        <v>156</v>
      </c>
      <c r="BT1369" t="s">
        <v>185</v>
      </c>
      <c r="BU1369" t="s">
        <v>158</v>
      </c>
      <c r="BV1369" t="s">
        <v>158</v>
      </c>
      <c r="BW1369">
        <v>2</v>
      </c>
      <c r="BX1369">
        <v>3</v>
      </c>
      <c r="BY1369">
        <v>0</v>
      </c>
      <c r="BZ1369">
        <v>2</v>
      </c>
      <c r="CA1369" t="s">
        <v>1926</v>
      </c>
      <c r="CB1369" t="s">
        <v>156</v>
      </c>
      <c r="CC1369">
        <v>3</v>
      </c>
      <c r="CD1369" t="b">
        <v>0</v>
      </c>
      <c r="CE1369" t="s">
        <v>172</v>
      </c>
      <c r="CF1369" t="s">
        <v>173</v>
      </c>
      <c r="CG1369" t="s">
        <v>158</v>
      </c>
      <c r="CH1369">
        <v>0</v>
      </c>
      <c r="CI1369">
        <v>1</v>
      </c>
      <c r="CJ1369" t="s">
        <v>158</v>
      </c>
      <c r="CK1369" t="s">
        <v>430</v>
      </c>
      <c r="CL1369" t="s">
        <v>430</v>
      </c>
      <c r="CM1369" t="s">
        <v>430</v>
      </c>
      <c r="CN1369" t="s">
        <v>1928</v>
      </c>
      <c r="CO1369" t="s">
        <v>158</v>
      </c>
      <c r="CP1369" t="s">
        <v>430</v>
      </c>
      <c r="CQ1369">
        <v>1</v>
      </c>
      <c r="CR1369">
        <v>1743</v>
      </c>
      <c r="CS1369" t="str">
        <f t="shared" si="93"/>
        <v>-</v>
      </c>
      <c r="CW1369" t="s">
        <v>158</v>
      </c>
      <c r="CX1369">
        <v>14645</v>
      </c>
      <c r="CY1369">
        <v>6154</v>
      </c>
      <c r="CZ1369">
        <v>1321</v>
      </c>
      <c r="DA1369">
        <v>248922</v>
      </c>
      <c r="DB1369" t="s">
        <v>158</v>
      </c>
      <c r="DC1369">
        <v>17183</v>
      </c>
      <c r="DD1369">
        <v>1743</v>
      </c>
      <c r="DE1369">
        <v>2</v>
      </c>
      <c r="DF1369" t="s">
        <v>156</v>
      </c>
      <c r="DG1369">
        <v>1024</v>
      </c>
      <c r="DH1369">
        <v>2</v>
      </c>
      <c r="DI1369">
        <v>48000</v>
      </c>
      <c r="DJ1369">
        <v>-16</v>
      </c>
      <c r="DK1369" t="s">
        <v>176</v>
      </c>
      <c r="DL1369">
        <v>14</v>
      </c>
      <c r="DM1369" t="s">
        <v>413</v>
      </c>
      <c r="DN1369" t="s">
        <v>158</v>
      </c>
      <c r="DO1369">
        <v>633935</v>
      </c>
      <c r="DP1369">
        <v>254750</v>
      </c>
      <c r="DQ1369" t="s">
        <v>158</v>
      </c>
      <c r="DR1369" t="s">
        <v>158</v>
      </c>
      <c r="DS1369">
        <v>633906</v>
      </c>
      <c r="DT1369" t="s">
        <v>158</v>
      </c>
      <c r="DU1369">
        <v>689126</v>
      </c>
      <c r="DV1369" t="s">
        <v>158</v>
      </c>
      <c r="DW1369">
        <v>685366</v>
      </c>
      <c r="DX1369">
        <v>648646</v>
      </c>
      <c r="DY1369">
        <v>672366</v>
      </c>
      <c r="DZ1369">
        <v>5827</v>
      </c>
      <c r="EA1369">
        <v>5821</v>
      </c>
      <c r="EB1369" t="s">
        <v>158</v>
      </c>
      <c r="EC1369">
        <v>648643</v>
      </c>
      <c r="ED1369">
        <v>648643</v>
      </c>
      <c r="EE1369">
        <v>5824</v>
      </c>
      <c r="EF1369" t="s">
        <v>158</v>
      </c>
      <c r="EG1369" t="s">
        <v>158</v>
      </c>
      <c r="EH1369">
        <v>690871</v>
      </c>
      <c r="EI1369">
        <v>654801</v>
      </c>
      <c r="EJ1369">
        <v>673688</v>
      </c>
      <c r="EK1369">
        <v>655179</v>
      </c>
      <c r="EL1369">
        <v>689126</v>
      </c>
      <c r="EM1369">
        <v>687366</v>
      </c>
      <c r="EN1369">
        <v>690871</v>
      </c>
      <c r="EO1369" t="s">
        <v>158</v>
      </c>
      <c r="EP1369" t="s">
        <v>158</v>
      </c>
      <c r="EQ1369">
        <v>685363</v>
      </c>
      <c r="ER1369" t="s">
        <v>158</v>
      </c>
      <c r="ES1369" t="s">
        <v>158</v>
      </c>
      <c r="ET1369" t="s">
        <v>178</v>
      </c>
      <c r="EU1369">
        <v>0</v>
      </c>
      <c r="EV1369" t="s">
        <v>1963</v>
      </c>
      <c r="EW1369">
        <v>3</v>
      </c>
      <c r="EX1369" t="s">
        <v>158</v>
      </c>
      <c r="EY1369" t="s">
        <v>169</v>
      </c>
      <c r="EZ1369">
        <v>1024</v>
      </c>
      <c r="FA1369">
        <v>-260</v>
      </c>
      <c r="FB1369">
        <v>180</v>
      </c>
    </row>
    <row r="1370" spans="1:158" x14ac:dyDescent="0.35">
      <c r="A1370" t="s">
        <v>154</v>
      </c>
      <c r="B1370" t="s">
        <v>154</v>
      </c>
      <c r="C1370">
        <v>1742</v>
      </c>
      <c r="D1370">
        <v>1742</v>
      </c>
      <c r="E1370" t="s">
        <v>155</v>
      </c>
      <c r="F1370" t="s">
        <v>156</v>
      </c>
      <c r="G1370" t="s">
        <v>156</v>
      </c>
      <c r="H1370" t="s">
        <v>156</v>
      </c>
      <c r="I1370">
        <v>0</v>
      </c>
      <c r="J1370" t="s">
        <v>157</v>
      </c>
      <c r="K1370">
        <v>0</v>
      </c>
      <c r="L1370" t="s">
        <v>154</v>
      </c>
      <c r="M1370" t="s">
        <v>154</v>
      </c>
      <c r="N1370" t="s">
        <v>154</v>
      </c>
      <c r="O1370" t="s">
        <v>158</v>
      </c>
      <c r="P1370" t="s">
        <v>154</v>
      </c>
      <c r="Q1370" t="s">
        <v>154</v>
      </c>
      <c r="R1370" t="s">
        <v>158</v>
      </c>
      <c r="S1370">
        <v>0</v>
      </c>
      <c r="T1370">
        <v>2</v>
      </c>
      <c r="U1370">
        <v>0</v>
      </c>
      <c r="V1370" t="s">
        <v>158</v>
      </c>
      <c r="W1370" t="s">
        <v>158</v>
      </c>
      <c r="X1370">
        <v>3</v>
      </c>
      <c r="Y1370" t="s">
        <v>158</v>
      </c>
      <c r="Z1370">
        <v>24</v>
      </c>
      <c r="AA1370">
        <v>0</v>
      </c>
      <c r="AB1370">
        <v>24</v>
      </c>
      <c r="AC1370">
        <v>3</v>
      </c>
      <c r="AD1370">
        <v>3</v>
      </c>
      <c r="AE1370">
        <v>0</v>
      </c>
      <c r="AF1370">
        <v>0</v>
      </c>
      <c r="AG1370" t="s">
        <v>158</v>
      </c>
      <c r="AH1370">
        <v>3</v>
      </c>
      <c r="AI1370">
        <v>3</v>
      </c>
      <c r="AJ1370">
        <v>0</v>
      </c>
      <c r="AK1370" t="s">
        <v>158</v>
      </c>
      <c r="AL1370" t="s">
        <v>158</v>
      </c>
      <c r="AM1370">
        <v>24</v>
      </c>
      <c r="AN1370">
        <v>3</v>
      </c>
      <c r="AO1370">
        <v>3</v>
      </c>
      <c r="AP1370">
        <v>3</v>
      </c>
      <c r="AQ1370">
        <v>24</v>
      </c>
      <c r="AR1370">
        <v>24</v>
      </c>
      <c r="AS1370">
        <v>24</v>
      </c>
      <c r="AT1370">
        <v>3</v>
      </c>
      <c r="AU1370" t="s">
        <v>158</v>
      </c>
      <c r="AV1370">
        <v>24</v>
      </c>
      <c r="AW1370" t="s">
        <v>158</v>
      </c>
      <c r="AX1370">
        <v>0</v>
      </c>
      <c r="AY1370" t="s">
        <v>159</v>
      </c>
      <c r="AZ1370" t="s">
        <v>1384</v>
      </c>
      <c r="BA1370" t="s">
        <v>542</v>
      </c>
      <c r="BB1370" t="s">
        <v>1924</v>
      </c>
      <c r="BC1370" t="s">
        <v>163</v>
      </c>
      <c r="BD1370" t="b">
        <v>0</v>
      </c>
      <c r="BE1370" t="s">
        <v>158</v>
      </c>
      <c r="BF1370" t="b">
        <v>0</v>
      </c>
      <c r="BH1370" t="s">
        <v>164</v>
      </c>
      <c r="BI1370" t="s">
        <v>1925</v>
      </c>
      <c r="BJ1370" t="b">
        <v>0</v>
      </c>
      <c r="BK1370" t="s">
        <v>166</v>
      </c>
      <c r="BL1370" t="b">
        <v>0</v>
      </c>
      <c r="BM1370">
        <v>18</v>
      </c>
      <c r="BN1370" t="s">
        <v>167</v>
      </c>
      <c r="BO1370" t="s">
        <v>168</v>
      </c>
      <c r="BP1370" t="s">
        <v>167</v>
      </c>
      <c r="BQ1370" t="s">
        <v>169</v>
      </c>
      <c r="BR1370">
        <v>768</v>
      </c>
      <c r="BS1370" t="s">
        <v>156</v>
      </c>
      <c r="BT1370" t="s">
        <v>189</v>
      </c>
      <c r="BU1370" t="s">
        <v>158</v>
      </c>
      <c r="BV1370" t="s">
        <v>158</v>
      </c>
      <c r="BW1370">
        <v>3</v>
      </c>
      <c r="BX1370">
        <v>3</v>
      </c>
      <c r="BY1370">
        <v>0</v>
      </c>
      <c r="BZ1370">
        <v>3</v>
      </c>
      <c r="CA1370" t="s">
        <v>1926</v>
      </c>
      <c r="CB1370" t="s">
        <v>156</v>
      </c>
      <c r="CC1370">
        <v>3</v>
      </c>
      <c r="CD1370" t="b">
        <v>0</v>
      </c>
      <c r="CE1370" t="s">
        <v>172</v>
      </c>
      <c r="CF1370" t="s">
        <v>173</v>
      </c>
      <c r="CG1370" t="s">
        <v>158</v>
      </c>
      <c r="CH1370">
        <v>0</v>
      </c>
      <c r="CI1370">
        <v>1</v>
      </c>
      <c r="CJ1370" t="s">
        <v>158</v>
      </c>
      <c r="CK1370" t="s">
        <v>430</v>
      </c>
      <c r="CL1370" t="s">
        <v>430</v>
      </c>
      <c r="CM1370" t="s">
        <v>430</v>
      </c>
      <c r="CN1370" t="s">
        <v>1928</v>
      </c>
      <c r="CO1370" t="s">
        <v>158</v>
      </c>
      <c r="CP1370" t="s">
        <v>430</v>
      </c>
      <c r="CQ1370">
        <v>1</v>
      </c>
      <c r="CR1370">
        <v>2062</v>
      </c>
      <c r="CS1370" t="str">
        <f t="shared" si="93"/>
        <v>-</v>
      </c>
      <c r="CW1370" t="s">
        <v>158</v>
      </c>
      <c r="CX1370">
        <v>14645</v>
      </c>
      <c r="CY1370">
        <v>6154</v>
      </c>
      <c r="CZ1370">
        <v>1321</v>
      </c>
      <c r="DA1370">
        <v>248922</v>
      </c>
      <c r="DB1370" t="s">
        <v>158</v>
      </c>
      <c r="DC1370">
        <v>17183</v>
      </c>
      <c r="DD1370">
        <v>2062</v>
      </c>
      <c r="DE1370">
        <v>2</v>
      </c>
      <c r="DF1370" t="s">
        <v>156</v>
      </c>
      <c r="DG1370">
        <v>1024</v>
      </c>
      <c r="DH1370">
        <v>2</v>
      </c>
      <c r="DI1370">
        <v>48000</v>
      </c>
      <c r="DJ1370">
        <v>-16</v>
      </c>
      <c r="DK1370" t="s">
        <v>176</v>
      </c>
      <c r="DL1370">
        <v>14</v>
      </c>
      <c r="DM1370" t="s">
        <v>413</v>
      </c>
      <c r="DN1370" t="s">
        <v>158</v>
      </c>
      <c r="DO1370">
        <v>633935</v>
      </c>
      <c r="DP1370">
        <v>254750</v>
      </c>
      <c r="DQ1370" t="s">
        <v>158</v>
      </c>
      <c r="DR1370" t="s">
        <v>158</v>
      </c>
      <c r="DS1370">
        <v>633906</v>
      </c>
      <c r="DT1370" t="s">
        <v>158</v>
      </c>
      <c r="DU1370">
        <v>695396</v>
      </c>
      <c r="DV1370" t="s">
        <v>158</v>
      </c>
      <c r="DW1370">
        <v>691277</v>
      </c>
      <c r="DX1370">
        <v>648646</v>
      </c>
      <c r="DY1370">
        <v>672366</v>
      </c>
      <c r="DZ1370">
        <v>5827</v>
      </c>
      <c r="EA1370">
        <v>5821</v>
      </c>
      <c r="EB1370" t="s">
        <v>158</v>
      </c>
      <c r="EC1370">
        <v>648643</v>
      </c>
      <c r="ED1370">
        <v>648643</v>
      </c>
      <c r="EE1370">
        <v>5824</v>
      </c>
      <c r="EF1370" t="s">
        <v>158</v>
      </c>
      <c r="EG1370" t="s">
        <v>158</v>
      </c>
      <c r="EH1370">
        <v>697463</v>
      </c>
      <c r="EI1370">
        <v>654801</v>
      </c>
      <c r="EJ1370">
        <v>673688</v>
      </c>
      <c r="EK1370">
        <v>655179</v>
      </c>
      <c r="EL1370">
        <v>695397</v>
      </c>
      <c r="EM1370">
        <v>693277</v>
      </c>
      <c r="EN1370">
        <v>697463</v>
      </c>
      <c r="EO1370" t="s">
        <v>158</v>
      </c>
      <c r="EP1370" t="s">
        <v>158</v>
      </c>
      <c r="EQ1370">
        <v>691273</v>
      </c>
      <c r="ER1370" t="s">
        <v>158</v>
      </c>
      <c r="ES1370" t="s">
        <v>158</v>
      </c>
      <c r="ET1370" t="s">
        <v>178</v>
      </c>
      <c r="EU1370">
        <v>0</v>
      </c>
      <c r="EV1370" t="s">
        <v>1964</v>
      </c>
      <c r="EW1370">
        <v>4</v>
      </c>
      <c r="EX1370" t="s">
        <v>158</v>
      </c>
      <c r="EY1370" t="s">
        <v>169</v>
      </c>
      <c r="EZ1370">
        <v>1024</v>
      </c>
      <c r="FA1370">
        <v>-115</v>
      </c>
      <c r="FB1370">
        <v>165</v>
      </c>
    </row>
    <row r="1371" spans="1:158" x14ac:dyDescent="0.35">
      <c r="A1371" t="s">
        <v>154</v>
      </c>
      <c r="B1371" t="s">
        <v>154</v>
      </c>
      <c r="C1371">
        <v>1609</v>
      </c>
      <c r="D1371">
        <v>1609</v>
      </c>
      <c r="E1371" t="s">
        <v>155</v>
      </c>
      <c r="F1371" t="s">
        <v>156</v>
      </c>
      <c r="G1371" t="s">
        <v>156</v>
      </c>
      <c r="H1371" t="s">
        <v>156</v>
      </c>
      <c r="I1371">
        <v>0</v>
      </c>
      <c r="J1371" t="s">
        <v>157</v>
      </c>
      <c r="K1371">
        <v>1</v>
      </c>
      <c r="L1371" t="s">
        <v>154</v>
      </c>
      <c r="M1371" t="s">
        <v>154</v>
      </c>
      <c r="N1371" t="s">
        <v>154</v>
      </c>
      <c r="O1371" t="s">
        <v>158</v>
      </c>
      <c r="P1371" t="s">
        <v>154</v>
      </c>
      <c r="Q1371" t="s">
        <v>154</v>
      </c>
      <c r="R1371" t="s">
        <v>158</v>
      </c>
      <c r="S1371">
        <v>0</v>
      </c>
      <c r="T1371">
        <v>2</v>
      </c>
      <c r="U1371">
        <v>0</v>
      </c>
      <c r="V1371" t="s">
        <v>158</v>
      </c>
      <c r="W1371" t="s">
        <v>158</v>
      </c>
      <c r="X1371">
        <v>3</v>
      </c>
      <c r="Y1371" t="s">
        <v>158</v>
      </c>
      <c r="Z1371">
        <v>25</v>
      </c>
      <c r="AA1371">
        <v>0</v>
      </c>
      <c r="AB1371">
        <v>25</v>
      </c>
      <c r="AC1371">
        <v>3</v>
      </c>
      <c r="AD1371">
        <v>3</v>
      </c>
      <c r="AE1371">
        <v>0</v>
      </c>
      <c r="AF1371">
        <v>0</v>
      </c>
      <c r="AG1371" t="s">
        <v>158</v>
      </c>
      <c r="AH1371">
        <v>3</v>
      </c>
      <c r="AI1371">
        <v>3</v>
      </c>
      <c r="AJ1371">
        <v>0</v>
      </c>
      <c r="AK1371" t="s">
        <v>158</v>
      </c>
      <c r="AL1371" t="s">
        <v>158</v>
      </c>
      <c r="AM1371">
        <v>25</v>
      </c>
      <c r="AN1371">
        <v>3</v>
      </c>
      <c r="AO1371">
        <v>3</v>
      </c>
      <c r="AP1371">
        <v>3</v>
      </c>
      <c r="AQ1371">
        <v>25</v>
      </c>
      <c r="AR1371">
        <v>25</v>
      </c>
      <c r="AS1371">
        <v>25</v>
      </c>
      <c r="AT1371">
        <v>3</v>
      </c>
      <c r="AU1371" t="s">
        <v>158</v>
      </c>
      <c r="AV1371">
        <v>25</v>
      </c>
      <c r="AW1371" t="s">
        <v>158</v>
      </c>
      <c r="AX1371">
        <v>0</v>
      </c>
      <c r="AY1371" t="s">
        <v>159</v>
      </c>
      <c r="AZ1371" t="s">
        <v>298</v>
      </c>
      <c r="BA1371" t="s">
        <v>1965</v>
      </c>
      <c r="BB1371" t="s">
        <v>1924</v>
      </c>
      <c r="BC1371" t="s">
        <v>163</v>
      </c>
      <c r="BD1371" t="b">
        <v>0</v>
      </c>
      <c r="BE1371" t="s">
        <v>158</v>
      </c>
      <c r="BF1371" t="b">
        <v>0</v>
      </c>
      <c r="BH1371" t="s">
        <v>164</v>
      </c>
      <c r="BI1371" t="s">
        <v>1925</v>
      </c>
      <c r="BJ1371" t="b">
        <v>0</v>
      </c>
      <c r="BK1371" t="s">
        <v>166</v>
      </c>
      <c r="BL1371" t="b">
        <v>0</v>
      </c>
      <c r="BM1371">
        <v>18</v>
      </c>
      <c r="BN1371" t="s">
        <v>167</v>
      </c>
      <c r="BO1371" t="s">
        <v>168</v>
      </c>
      <c r="BP1371" t="s">
        <v>167</v>
      </c>
      <c r="BQ1371" t="s">
        <v>169</v>
      </c>
      <c r="BR1371">
        <v>768</v>
      </c>
      <c r="BS1371" t="s">
        <v>156</v>
      </c>
      <c r="BT1371" t="s">
        <v>193</v>
      </c>
      <c r="BU1371" t="s">
        <v>158</v>
      </c>
      <c r="BV1371" t="s">
        <v>158</v>
      </c>
      <c r="BW1371">
        <v>4</v>
      </c>
      <c r="BX1371">
        <v>3</v>
      </c>
      <c r="BY1371">
        <v>0</v>
      </c>
      <c r="BZ1371">
        <v>4</v>
      </c>
      <c r="CA1371" t="s">
        <v>1926</v>
      </c>
      <c r="CB1371" t="s">
        <v>156</v>
      </c>
      <c r="CC1371">
        <v>4</v>
      </c>
      <c r="CD1371" t="b">
        <v>0</v>
      </c>
      <c r="CE1371" t="s">
        <v>172</v>
      </c>
      <c r="CF1371" t="s">
        <v>173</v>
      </c>
      <c r="CG1371" t="s">
        <v>158</v>
      </c>
      <c r="CH1371">
        <v>0</v>
      </c>
      <c r="CI1371">
        <v>1</v>
      </c>
      <c r="CJ1371" t="s">
        <v>158</v>
      </c>
      <c r="CK1371" t="s">
        <v>430</v>
      </c>
      <c r="CL1371" t="s">
        <v>430</v>
      </c>
      <c r="CM1371" t="s">
        <v>430</v>
      </c>
      <c r="CN1371" t="s">
        <v>1928</v>
      </c>
      <c r="CO1371" t="s">
        <v>158</v>
      </c>
      <c r="CP1371" t="s">
        <v>430</v>
      </c>
      <c r="CQ1371">
        <v>1</v>
      </c>
      <c r="CR1371">
        <v>1076</v>
      </c>
      <c r="CS1371" t="str">
        <f t="shared" si="93"/>
        <v>-</v>
      </c>
      <c r="CW1371" t="s">
        <v>158</v>
      </c>
      <c r="CX1371">
        <v>14645</v>
      </c>
      <c r="CY1371">
        <v>6154</v>
      </c>
      <c r="CZ1371">
        <v>1321</v>
      </c>
      <c r="DA1371">
        <v>248922</v>
      </c>
      <c r="DB1371" t="s">
        <v>158</v>
      </c>
      <c r="DC1371">
        <v>17183</v>
      </c>
      <c r="DD1371">
        <v>1076</v>
      </c>
      <c r="DE1371">
        <v>2</v>
      </c>
      <c r="DF1371" t="s">
        <v>156</v>
      </c>
      <c r="DG1371">
        <v>1024</v>
      </c>
      <c r="DH1371">
        <v>2</v>
      </c>
      <c r="DI1371">
        <v>48000</v>
      </c>
      <c r="DJ1371">
        <v>-16</v>
      </c>
      <c r="DK1371" t="s">
        <v>176</v>
      </c>
      <c r="DL1371">
        <v>14</v>
      </c>
      <c r="DM1371" t="s">
        <v>413</v>
      </c>
      <c r="DN1371" t="s">
        <v>158</v>
      </c>
      <c r="DO1371">
        <v>633935</v>
      </c>
      <c r="DP1371">
        <v>254750</v>
      </c>
      <c r="DQ1371" t="s">
        <v>158</v>
      </c>
      <c r="DR1371" t="s">
        <v>158</v>
      </c>
      <c r="DS1371">
        <v>633906</v>
      </c>
      <c r="DT1371" t="s">
        <v>158</v>
      </c>
      <c r="DU1371">
        <v>701816</v>
      </c>
      <c r="DV1371" t="s">
        <v>158</v>
      </c>
      <c r="DW1371">
        <v>697873</v>
      </c>
      <c r="DX1371">
        <v>648646</v>
      </c>
      <c r="DY1371">
        <v>672366</v>
      </c>
      <c r="DZ1371">
        <v>5827</v>
      </c>
      <c r="EA1371">
        <v>5821</v>
      </c>
      <c r="EB1371" t="s">
        <v>158</v>
      </c>
      <c r="EC1371">
        <v>648643</v>
      </c>
      <c r="ED1371">
        <v>648643</v>
      </c>
      <c r="EE1371">
        <v>5824</v>
      </c>
      <c r="EF1371" t="s">
        <v>158</v>
      </c>
      <c r="EG1371" t="s">
        <v>158</v>
      </c>
      <c r="EH1371">
        <v>702894</v>
      </c>
      <c r="EI1371">
        <v>654801</v>
      </c>
      <c r="EJ1371">
        <v>673688</v>
      </c>
      <c r="EK1371">
        <v>655179</v>
      </c>
      <c r="EL1371">
        <v>701816</v>
      </c>
      <c r="EM1371">
        <v>699873</v>
      </c>
      <c r="EN1371">
        <v>702894</v>
      </c>
      <c r="EO1371" t="s">
        <v>158</v>
      </c>
      <c r="EP1371" t="s">
        <v>158</v>
      </c>
      <c r="EQ1371">
        <v>697870</v>
      </c>
      <c r="ER1371" t="s">
        <v>158</v>
      </c>
      <c r="ES1371" t="s">
        <v>158</v>
      </c>
      <c r="ET1371" t="s">
        <v>178</v>
      </c>
      <c r="EU1371">
        <v>0</v>
      </c>
      <c r="EV1371" t="s">
        <v>1966</v>
      </c>
      <c r="EW1371">
        <v>5</v>
      </c>
      <c r="EX1371" t="s">
        <v>158</v>
      </c>
      <c r="EY1371" t="s">
        <v>169</v>
      </c>
      <c r="EZ1371">
        <v>1024</v>
      </c>
      <c r="FA1371">
        <v>-180</v>
      </c>
      <c r="FB1371">
        <v>-104</v>
      </c>
    </row>
    <row r="1372" spans="1:158" x14ac:dyDescent="0.35">
      <c r="A1372" t="s">
        <v>154</v>
      </c>
      <c r="B1372" t="s">
        <v>154</v>
      </c>
      <c r="C1372">
        <v>1634</v>
      </c>
      <c r="D1372">
        <v>1634</v>
      </c>
      <c r="E1372" t="s">
        <v>155</v>
      </c>
      <c r="F1372" t="s">
        <v>156</v>
      </c>
      <c r="G1372" t="s">
        <v>156</v>
      </c>
      <c r="H1372" t="s">
        <v>156</v>
      </c>
      <c r="I1372">
        <v>0</v>
      </c>
      <c r="J1372" t="s">
        <v>157</v>
      </c>
      <c r="K1372">
        <v>1</v>
      </c>
      <c r="L1372" t="s">
        <v>154</v>
      </c>
      <c r="M1372" t="s">
        <v>154</v>
      </c>
      <c r="N1372" t="s">
        <v>154</v>
      </c>
      <c r="O1372" t="s">
        <v>158</v>
      </c>
      <c r="P1372" t="s">
        <v>154</v>
      </c>
      <c r="Q1372" t="s">
        <v>154</v>
      </c>
      <c r="R1372" t="s">
        <v>158</v>
      </c>
      <c r="S1372">
        <v>0</v>
      </c>
      <c r="T1372">
        <v>2</v>
      </c>
      <c r="U1372">
        <v>0</v>
      </c>
      <c r="V1372" t="s">
        <v>158</v>
      </c>
      <c r="W1372" t="s">
        <v>158</v>
      </c>
      <c r="X1372">
        <v>3</v>
      </c>
      <c r="Y1372" t="s">
        <v>158</v>
      </c>
      <c r="Z1372">
        <v>26</v>
      </c>
      <c r="AA1372">
        <v>0</v>
      </c>
      <c r="AB1372">
        <v>26</v>
      </c>
      <c r="AC1372">
        <v>3</v>
      </c>
      <c r="AD1372">
        <v>3</v>
      </c>
      <c r="AE1372">
        <v>0</v>
      </c>
      <c r="AF1372">
        <v>0</v>
      </c>
      <c r="AG1372" t="s">
        <v>158</v>
      </c>
      <c r="AH1372">
        <v>3</v>
      </c>
      <c r="AI1372">
        <v>3</v>
      </c>
      <c r="AJ1372">
        <v>0</v>
      </c>
      <c r="AK1372" t="s">
        <v>158</v>
      </c>
      <c r="AL1372" t="s">
        <v>158</v>
      </c>
      <c r="AM1372">
        <v>26</v>
      </c>
      <c r="AN1372">
        <v>3</v>
      </c>
      <c r="AO1372">
        <v>3</v>
      </c>
      <c r="AP1372">
        <v>3</v>
      </c>
      <c r="AQ1372">
        <v>26</v>
      </c>
      <c r="AR1372">
        <v>26</v>
      </c>
      <c r="AS1372">
        <v>26</v>
      </c>
      <c r="AT1372">
        <v>3</v>
      </c>
      <c r="AU1372" t="s">
        <v>158</v>
      </c>
      <c r="AV1372">
        <v>26</v>
      </c>
      <c r="AW1372" t="s">
        <v>158</v>
      </c>
      <c r="AX1372">
        <v>0</v>
      </c>
      <c r="AY1372" t="s">
        <v>159</v>
      </c>
      <c r="AZ1372" t="s">
        <v>195</v>
      </c>
      <c r="BA1372" t="s">
        <v>573</v>
      </c>
      <c r="BB1372" t="s">
        <v>1924</v>
      </c>
      <c r="BC1372" t="s">
        <v>163</v>
      </c>
      <c r="BD1372" t="b">
        <v>0</v>
      </c>
      <c r="BE1372" t="s">
        <v>158</v>
      </c>
      <c r="BF1372" t="b">
        <v>0</v>
      </c>
      <c r="BH1372" t="s">
        <v>164</v>
      </c>
      <c r="BI1372" t="s">
        <v>1925</v>
      </c>
      <c r="BJ1372" t="b">
        <v>0</v>
      </c>
      <c r="BK1372" t="s">
        <v>166</v>
      </c>
      <c r="BL1372" t="b">
        <v>0</v>
      </c>
      <c r="BM1372">
        <v>18</v>
      </c>
      <c r="BN1372" t="s">
        <v>167</v>
      </c>
      <c r="BO1372" t="s">
        <v>168</v>
      </c>
      <c r="BP1372" t="s">
        <v>167</v>
      </c>
      <c r="BQ1372" t="s">
        <v>169</v>
      </c>
      <c r="BR1372">
        <v>768</v>
      </c>
      <c r="BS1372" t="s">
        <v>156</v>
      </c>
      <c r="BT1372" t="s">
        <v>197</v>
      </c>
      <c r="BU1372" t="s">
        <v>158</v>
      </c>
      <c r="BV1372" t="s">
        <v>158</v>
      </c>
      <c r="BW1372">
        <v>5</v>
      </c>
      <c r="BX1372">
        <v>3</v>
      </c>
      <c r="BY1372">
        <v>0</v>
      </c>
      <c r="BZ1372">
        <v>5</v>
      </c>
      <c r="CA1372" t="s">
        <v>1926</v>
      </c>
      <c r="CB1372" t="s">
        <v>156</v>
      </c>
      <c r="CC1372">
        <v>5</v>
      </c>
      <c r="CD1372" t="b">
        <v>0</v>
      </c>
      <c r="CE1372" t="s">
        <v>172</v>
      </c>
      <c r="CF1372" t="s">
        <v>173</v>
      </c>
      <c r="CG1372" t="s">
        <v>158</v>
      </c>
      <c r="CH1372">
        <v>0</v>
      </c>
      <c r="CI1372">
        <v>1</v>
      </c>
      <c r="CJ1372" t="s">
        <v>158</v>
      </c>
      <c r="CK1372" t="s">
        <v>430</v>
      </c>
      <c r="CL1372" t="s">
        <v>430</v>
      </c>
      <c r="CM1372" t="s">
        <v>430</v>
      </c>
      <c r="CN1372" t="s">
        <v>1928</v>
      </c>
      <c r="CO1372" t="s">
        <v>158</v>
      </c>
      <c r="CP1372" t="s">
        <v>430</v>
      </c>
      <c r="CQ1372">
        <v>1</v>
      </c>
      <c r="CR1372">
        <v>1761</v>
      </c>
      <c r="CS1372" t="str">
        <f t="shared" si="93"/>
        <v>-</v>
      </c>
      <c r="CW1372" t="s">
        <v>158</v>
      </c>
      <c r="CX1372">
        <v>14645</v>
      </c>
      <c r="CY1372">
        <v>6154</v>
      </c>
      <c r="CZ1372">
        <v>1321</v>
      </c>
      <c r="DA1372">
        <v>248922</v>
      </c>
      <c r="DB1372" t="s">
        <v>158</v>
      </c>
      <c r="DC1372">
        <v>17183</v>
      </c>
      <c r="DD1372">
        <v>1761</v>
      </c>
      <c r="DE1372">
        <v>2</v>
      </c>
      <c r="DF1372" t="s">
        <v>156</v>
      </c>
      <c r="DG1372">
        <v>1024</v>
      </c>
      <c r="DH1372">
        <v>2</v>
      </c>
      <c r="DI1372">
        <v>48000</v>
      </c>
      <c r="DJ1372">
        <v>-16</v>
      </c>
      <c r="DK1372" t="s">
        <v>176</v>
      </c>
      <c r="DL1372">
        <v>14</v>
      </c>
      <c r="DM1372" t="s">
        <v>413</v>
      </c>
      <c r="DN1372" t="s">
        <v>158</v>
      </c>
      <c r="DO1372">
        <v>633935</v>
      </c>
      <c r="DP1372">
        <v>254750</v>
      </c>
      <c r="DQ1372" t="s">
        <v>158</v>
      </c>
      <c r="DR1372" t="s">
        <v>158</v>
      </c>
      <c r="DS1372">
        <v>633906</v>
      </c>
      <c r="DT1372" t="s">
        <v>158</v>
      </c>
      <c r="DU1372">
        <v>707316</v>
      </c>
      <c r="DV1372" t="s">
        <v>158</v>
      </c>
      <c r="DW1372">
        <v>703306</v>
      </c>
      <c r="DX1372">
        <v>648646</v>
      </c>
      <c r="DY1372">
        <v>672366</v>
      </c>
      <c r="DZ1372">
        <v>5827</v>
      </c>
      <c r="EA1372">
        <v>5821</v>
      </c>
      <c r="EB1372" t="s">
        <v>158</v>
      </c>
      <c r="EC1372">
        <v>648643</v>
      </c>
      <c r="ED1372">
        <v>648643</v>
      </c>
      <c r="EE1372">
        <v>5824</v>
      </c>
      <c r="EF1372" t="s">
        <v>158</v>
      </c>
      <c r="EG1372" t="s">
        <v>158</v>
      </c>
      <c r="EH1372">
        <v>709079</v>
      </c>
      <c r="EI1372">
        <v>654801</v>
      </c>
      <c r="EJ1372">
        <v>673688</v>
      </c>
      <c r="EK1372">
        <v>655179</v>
      </c>
      <c r="EL1372">
        <v>707316</v>
      </c>
      <c r="EM1372">
        <v>705306</v>
      </c>
      <c r="EN1372">
        <v>709079</v>
      </c>
      <c r="EO1372" t="s">
        <v>158</v>
      </c>
      <c r="EP1372" t="s">
        <v>158</v>
      </c>
      <c r="EQ1372">
        <v>703303</v>
      </c>
      <c r="ER1372" t="s">
        <v>158</v>
      </c>
      <c r="ES1372" t="s">
        <v>158</v>
      </c>
      <c r="ET1372" t="s">
        <v>178</v>
      </c>
      <c r="EU1372">
        <v>0</v>
      </c>
      <c r="EV1372" t="s">
        <v>1967</v>
      </c>
      <c r="EW1372">
        <v>6</v>
      </c>
      <c r="EX1372" t="s">
        <v>158</v>
      </c>
      <c r="EY1372" t="s">
        <v>169</v>
      </c>
      <c r="EZ1372">
        <v>1024</v>
      </c>
      <c r="FA1372">
        <v>155</v>
      </c>
      <c r="FB1372">
        <v>285</v>
      </c>
    </row>
    <row r="1373" spans="1:158" x14ac:dyDescent="0.35">
      <c r="A1373" t="s">
        <v>154</v>
      </c>
      <c r="B1373" t="s">
        <v>154</v>
      </c>
      <c r="C1373">
        <v>1741</v>
      </c>
      <c r="D1373">
        <v>1741</v>
      </c>
      <c r="E1373" t="s">
        <v>155</v>
      </c>
      <c r="F1373" t="s">
        <v>156</v>
      </c>
      <c r="G1373" t="s">
        <v>156</v>
      </c>
      <c r="H1373" t="s">
        <v>156</v>
      </c>
      <c r="I1373">
        <v>0</v>
      </c>
      <c r="J1373" t="s">
        <v>157</v>
      </c>
      <c r="K1373">
        <v>1</v>
      </c>
      <c r="L1373" t="s">
        <v>154</v>
      </c>
      <c r="M1373" t="s">
        <v>154</v>
      </c>
      <c r="N1373" t="s">
        <v>154</v>
      </c>
      <c r="O1373" t="s">
        <v>158</v>
      </c>
      <c r="P1373" t="s">
        <v>154</v>
      </c>
      <c r="Q1373" t="s">
        <v>154</v>
      </c>
      <c r="R1373" t="s">
        <v>158</v>
      </c>
      <c r="S1373">
        <v>0</v>
      </c>
      <c r="T1373">
        <v>2</v>
      </c>
      <c r="U1373">
        <v>0</v>
      </c>
      <c r="V1373" t="s">
        <v>158</v>
      </c>
      <c r="W1373" t="s">
        <v>158</v>
      </c>
      <c r="X1373">
        <v>3</v>
      </c>
      <c r="Y1373" t="s">
        <v>158</v>
      </c>
      <c r="Z1373">
        <v>27</v>
      </c>
      <c r="AA1373">
        <v>0</v>
      </c>
      <c r="AB1373">
        <v>27</v>
      </c>
      <c r="AC1373">
        <v>3</v>
      </c>
      <c r="AD1373">
        <v>3</v>
      </c>
      <c r="AE1373">
        <v>0</v>
      </c>
      <c r="AF1373">
        <v>0</v>
      </c>
      <c r="AG1373" t="s">
        <v>158</v>
      </c>
      <c r="AH1373">
        <v>3</v>
      </c>
      <c r="AI1373">
        <v>3</v>
      </c>
      <c r="AJ1373">
        <v>0</v>
      </c>
      <c r="AK1373" t="s">
        <v>158</v>
      </c>
      <c r="AL1373" t="s">
        <v>158</v>
      </c>
      <c r="AM1373">
        <v>27</v>
      </c>
      <c r="AN1373">
        <v>3</v>
      </c>
      <c r="AO1373">
        <v>3</v>
      </c>
      <c r="AP1373">
        <v>3</v>
      </c>
      <c r="AQ1373">
        <v>27</v>
      </c>
      <c r="AR1373">
        <v>27</v>
      </c>
      <c r="AS1373">
        <v>27</v>
      </c>
      <c r="AT1373">
        <v>3</v>
      </c>
      <c r="AU1373" t="s">
        <v>158</v>
      </c>
      <c r="AV1373">
        <v>27</v>
      </c>
      <c r="AW1373" t="s">
        <v>158</v>
      </c>
      <c r="AX1373">
        <v>0</v>
      </c>
      <c r="AY1373" t="s">
        <v>159</v>
      </c>
      <c r="AZ1373" t="s">
        <v>1453</v>
      </c>
      <c r="BA1373" t="s">
        <v>1819</v>
      </c>
      <c r="BB1373" t="s">
        <v>1924</v>
      </c>
      <c r="BC1373" t="s">
        <v>163</v>
      </c>
      <c r="BD1373" t="b">
        <v>0</v>
      </c>
      <c r="BE1373" t="s">
        <v>158</v>
      </c>
      <c r="BF1373" t="b">
        <v>0</v>
      </c>
      <c r="BH1373" t="s">
        <v>164</v>
      </c>
      <c r="BI1373" t="s">
        <v>1925</v>
      </c>
      <c r="BJ1373" t="b">
        <v>0</v>
      </c>
      <c r="BK1373" t="s">
        <v>166</v>
      </c>
      <c r="BL1373" t="b">
        <v>0</v>
      </c>
      <c r="BM1373">
        <v>18</v>
      </c>
      <c r="BN1373" t="s">
        <v>167</v>
      </c>
      <c r="BO1373" t="s">
        <v>168</v>
      </c>
      <c r="BP1373" t="s">
        <v>167</v>
      </c>
      <c r="BQ1373" t="s">
        <v>169</v>
      </c>
      <c r="BR1373">
        <v>768</v>
      </c>
      <c r="BS1373" t="s">
        <v>156</v>
      </c>
      <c r="BT1373" t="s">
        <v>170</v>
      </c>
      <c r="BU1373" t="s">
        <v>158</v>
      </c>
      <c r="BV1373" t="s">
        <v>158</v>
      </c>
      <c r="BW1373">
        <v>6</v>
      </c>
      <c r="BX1373">
        <v>3</v>
      </c>
      <c r="BY1373">
        <v>0</v>
      </c>
      <c r="BZ1373">
        <v>6</v>
      </c>
      <c r="CA1373" t="s">
        <v>1926</v>
      </c>
      <c r="CB1373" t="s">
        <v>156</v>
      </c>
      <c r="CC1373">
        <v>6</v>
      </c>
      <c r="CD1373" t="b">
        <v>0</v>
      </c>
      <c r="CE1373" t="s">
        <v>172</v>
      </c>
      <c r="CF1373" t="s">
        <v>173</v>
      </c>
      <c r="CG1373" t="s">
        <v>158</v>
      </c>
      <c r="CH1373">
        <v>0</v>
      </c>
      <c r="CI1373">
        <v>1</v>
      </c>
      <c r="CJ1373" t="s">
        <v>158</v>
      </c>
      <c r="CK1373" t="s">
        <v>430</v>
      </c>
      <c r="CL1373" t="s">
        <v>430</v>
      </c>
      <c r="CM1373" t="s">
        <v>430</v>
      </c>
      <c r="CN1373" t="s">
        <v>1928</v>
      </c>
      <c r="CO1373" t="s">
        <v>158</v>
      </c>
      <c r="CP1373" t="s">
        <v>430</v>
      </c>
      <c r="CQ1373">
        <v>1</v>
      </c>
      <c r="CR1373">
        <v>2381</v>
      </c>
      <c r="CS1373" t="str">
        <f t="shared" si="93"/>
        <v>-</v>
      </c>
      <c r="CW1373" t="s">
        <v>158</v>
      </c>
      <c r="CX1373">
        <v>14645</v>
      </c>
      <c r="CY1373">
        <v>6154</v>
      </c>
      <c r="CZ1373">
        <v>1321</v>
      </c>
      <c r="DA1373">
        <v>248922</v>
      </c>
      <c r="DB1373" t="s">
        <v>158</v>
      </c>
      <c r="DC1373">
        <v>17183</v>
      </c>
      <c r="DD1373">
        <v>2381</v>
      </c>
      <c r="DE1373">
        <v>2</v>
      </c>
      <c r="DF1373" t="s">
        <v>156</v>
      </c>
      <c r="DG1373">
        <v>1024</v>
      </c>
      <c r="DH1373">
        <v>2</v>
      </c>
      <c r="DI1373">
        <v>48000</v>
      </c>
      <c r="DJ1373">
        <v>-16</v>
      </c>
      <c r="DK1373" t="s">
        <v>176</v>
      </c>
      <c r="DL1373">
        <v>14</v>
      </c>
      <c r="DM1373" t="s">
        <v>413</v>
      </c>
      <c r="DN1373" t="s">
        <v>158</v>
      </c>
      <c r="DO1373">
        <v>633935</v>
      </c>
      <c r="DP1373">
        <v>254750</v>
      </c>
      <c r="DQ1373" t="s">
        <v>158</v>
      </c>
      <c r="DR1373" t="s">
        <v>158</v>
      </c>
      <c r="DS1373">
        <v>633906</v>
      </c>
      <c r="DT1373" t="s">
        <v>158</v>
      </c>
      <c r="DU1373">
        <v>713446</v>
      </c>
      <c r="DV1373" t="s">
        <v>158</v>
      </c>
      <c r="DW1373">
        <v>709482</v>
      </c>
      <c r="DX1373">
        <v>648646</v>
      </c>
      <c r="DY1373">
        <v>672366</v>
      </c>
      <c r="DZ1373">
        <v>5827</v>
      </c>
      <c r="EA1373">
        <v>5821</v>
      </c>
      <c r="EB1373" t="s">
        <v>158</v>
      </c>
      <c r="EC1373">
        <v>648643</v>
      </c>
      <c r="ED1373">
        <v>648643</v>
      </c>
      <c r="EE1373">
        <v>5824</v>
      </c>
      <c r="EF1373" t="s">
        <v>158</v>
      </c>
      <c r="EG1373" t="s">
        <v>158</v>
      </c>
      <c r="EH1373">
        <v>715830</v>
      </c>
      <c r="EI1373">
        <v>654801</v>
      </c>
      <c r="EJ1373">
        <v>673688</v>
      </c>
      <c r="EK1373">
        <v>655179</v>
      </c>
      <c r="EL1373">
        <v>713446</v>
      </c>
      <c r="EM1373">
        <v>711482</v>
      </c>
      <c r="EN1373">
        <v>715830</v>
      </c>
      <c r="EO1373" t="s">
        <v>158</v>
      </c>
      <c r="EP1373" t="s">
        <v>158</v>
      </c>
      <c r="EQ1373">
        <v>709478</v>
      </c>
      <c r="ER1373" t="s">
        <v>158</v>
      </c>
      <c r="ES1373" t="s">
        <v>158</v>
      </c>
      <c r="ET1373" t="s">
        <v>178</v>
      </c>
      <c r="EU1373">
        <v>0</v>
      </c>
      <c r="EV1373" t="s">
        <v>1968</v>
      </c>
      <c r="EW1373">
        <v>7</v>
      </c>
      <c r="EX1373" t="s">
        <v>158</v>
      </c>
      <c r="EY1373" t="s">
        <v>169</v>
      </c>
      <c r="EZ1373">
        <v>1024</v>
      </c>
      <c r="FA1373">
        <v>-190</v>
      </c>
      <c r="FB1373">
        <v>264</v>
      </c>
    </row>
    <row r="1374" spans="1:158" x14ac:dyDescent="0.35">
      <c r="A1374" t="s">
        <v>154</v>
      </c>
      <c r="B1374" t="s">
        <v>154</v>
      </c>
      <c r="C1374">
        <v>3893</v>
      </c>
      <c r="D1374">
        <v>3893</v>
      </c>
      <c r="E1374" t="s">
        <v>155</v>
      </c>
      <c r="F1374" t="s">
        <v>156</v>
      </c>
      <c r="G1374" t="s">
        <v>156</v>
      </c>
      <c r="H1374" t="s">
        <v>156</v>
      </c>
      <c r="I1374">
        <v>0</v>
      </c>
      <c r="J1374" t="s">
        <v>157</v>
      </c>
      <c r="K1374">
        <v>0</v>
      </c>
      <c r="L1374" t="s">
        <v>154</v>
      </c>
      <c r="M1374" t="s">
        <v>154</v>
      </c>
      <c r="N1374" t="s">
        <v>154</v>
      </c>
      <c r="O1374" t="s">
        <v>158</v>
      </c>
      <c r="P1374" t="s">
        <v>154</v>
      </c>
      <c r="Q1374" t="s">
        <v>154</v>
      </c>
      <c r="R1374" t="s">
        <v>158</v>
      </c>
      <c r="S1374">
        <v>0</v>
      </c>
      <c r="T1374">
        <v>3</v>
      </c>
      <c r="U1374">
        <v>0</v>
      </c>
      <c r="V1374" t="s">
        <v>158</v>
      </c>
      <c r="W1374" t="s">
        <v>158</v>
      </c>
      <c r="X1374">
        <v>4</v>
      </c>
      <c r="Y1374" t="s">
        <v>158</v>
      </c>
      <c r="Z1374">
        <v>28</v>
      </c>
      <c r="AA1374">
        <v>0</v>
      </c>
      <c r="AB1374">
        <v>28</v>
      </c>
      <c r="AC1374">
        <v>4</v>
      </c>
      <c r="AD1374">
        <v>4</v>
      </c>
      <c r="AE1374">
        <v>0</v>
      </c>
      <c r="AF1374">
        <v>0</v>
      </c>
      <c r="AG1374" t="s">
        <v>158</v>
      </c>
      <c r="AH1374">
        <v>4</v>
      </c>
      <c r="AI1374">
        <v>4</v>
      </c>
      <c r="AJ1374">
        <v>0</v>
      </c>
      <c r="AK1374" t="s">
        <v>158</v>
      </c>
      <c r="AL1374" t="s">
        <v>158</v>
      </c>
      <c r="AM1374">
        <v>28</v>
      </c>
      <c r="AN1374">
        <v>4</v>
      </c>
      <c r="AO1374">
        <v>4</v>
      </c>
      <c r="AP1374">
        <v>4</v>
      </c>
      <c r="AQ1374">
        <v>28</v>
      </c>
      <c r="AR1374">
        <v>28</v>
      </c>
      <c r="AS1374">
        <v>28</v>
      </c>
      <c r="AT1374">
        <v>4</v>
      </c>
      <c r="AU1374" t="s">
        <v>158</v>
      </c>
      <c r="AV1374">
        <v>28</v>
      </c>
      <c r="AW1374" t="s">
        <v>158</v>
      </c>
      <c r="AX1374">
        <v>0</v>
      </c>
      <c r="AY1374" t="s">
        <v>159</v>
      </c>
      <c r="AZ1374" t="s">
        <v>732</v>
      </c>
      <c r="BA1374" t="s">
        <v>588</v>
      </c>
      <c r="BB1374" t="s">
        <v>1924</v>
      </c>
      <c r="BC1374" t="s">
        <v>163</v>
      </c>
      <c r="BD1374" t="b">
        <v>0</v>
      </c>
      <c r="BE1374" t="s">
        <v>158</v>
      </c>
      <c r="BF1374" t="b">
        <v>0</v>
      </c>
      <c r="BH1374" t="s">
        <v>164</v>
      </c>
      <c r="BI1374" t="s">
        <v>1925</v>
      </c>
      <c r="BJ1374" t="b">
        <v>0</v>
      </c>
      <c r="BK1374" t="s">
        <v>166</v>
      </c>
      <c r="BL1374" t="b">
        <v>0</v>
      </c>
      <c r="BM1374">
        <v>18</v>
      </c>
      <c r="BN1374" t="s">
        <v>167</v>
      </c>
      <c r="BO1374" t="s">
        <v>168</v>
      </c>
      <c r="BP1374" t="s">
        <v>167</v>
      </c>
      <c r="BQ1374" t="s">
        <v>169</v>
      </c>
      <c r="BR1374">
        <v>768</v>
      </c>
      <c r="BS1374" t="s">
        <v>156</v>
      </c>
      <c r="BT1374" t="s">
        <v>181</v>
      </c>
      <c r="BU1374" t="s">
        <v>158</v>
      </c>
      <c r="BV1374" t="s">
        <v>158</v>
      </c>
      <c r="BW1374">
        <v>0</v>
      </c>
      <c r="BX1374">
        <v>4</v>
      </c>
      <c r="BY1374">
        <v>0</v>
      </c>
      <c r="BZ1374">
        <v>0</v>
      </c>
      <c r="CA1374" t="s">
        <v>1926</v>
      </c>
      <c r="CB1374" t="s">
        <v>156</v>
      </c>
      <c r="CC1374">
        <v>0</v>
      </c>
      <c r="CD1374" t="b">
        <v>0</v>
      </c>
      <c r="CE1374" t="s">
        <v>172</v>
      </c>
      <c r="CF1374" t="s">
        <v>173</v>
      </c>
      <c r="CG1374" t="s">
        <v>158</v>
      </c>
      <c r="CH1374">
        <v>0</v>
      </c>
      <c r="CI1374">
        <v>1</v>
      </c>
      <c r="CJ1374" t="s">
        <v>158</v>
      </c>
      <c r="CK1374" t="s">
        <v>430</v>
      </c>
      <c r="CL1374" t="s">
        <v>430</v>
      </c>
      <c r="CM1374" t="s">
        <v>430</v>
      </c>
      <c r="CN1374" t="s">
        <v>1928</v>
      </c>
      <c r="CO1374" t="s">
        <v>158</v>
      </c>
      <c r="CP1374" t="s">
        <v>430</v>
      </c>
      <c r="CQ1374">
        <v>1</v>
      </c>
      <c r="CR1374">
        <v>3893</v>
      </c>
      <c r="CS1374" t="str">
        <f t="shared" si="93"/>
        <v>-</v>
      </c>
      <c r="CW1374" t="s">
        <v>158</v>
      </c>
      <c r="CX1374">
        <v>8801</v>
      </c>
      <c r="CY1374">
        <v>1558</v>
      </c>
      <c r="CZ1374">
        <v>860</v>
      </c>
      <c r="DA1374">
        <v>248922</v>
      </c>
      <c r="DB1374" t="s">
        <v>158</v>
      </c>
      <c r="DC1374">
        <v>11617</v>
      </c>
      <c r="DD1374">
        <v>3893</v>
      </c>
      <c r="DE1374">
        <v>2</v>
      </c>
      <c r="DF1374" t="s">
        <v>156</v>
      </c>
      <c r="DG1374">
        <v>1024</v>
      </c>
      <c r="DH1374">
        <v>2</v>
      </c>
      <c r="DI1374">
        <v>48000</v>
      </c>
      <c r="DJ1374">
        <v>-16</v>
      </c>
      <c r="DK1374" t="s">
        <v>176</v>
      </c>
      <c r="DL1374">
        <v>14</v>
      </c>
      <c r="DM1374" t="s">
        <v>413</v>
      </c>
      <c r="DN1374" t="s">
        <v>158</v>
      </c>
      <c r="DO1374">
        <v>715863</v>
      </c>
      <c r="DP1374">
        <v>254750</v>
      </c>
      <c r="DQ1374" t="s">
        <v>158</v>
      </c>
      <c r="DR1374" t="s">
        <v>158</v>
      </c>
      <c r="DS1374">
        <v>715835</v>
      </c>
      <c r="DT1374" t="s">
        <v>158</v>
      </c>
      <c r="DU1374">
        <v>743206</v>
      </c>
      <c r="DV1374" t="s">
        <v>158</v>
      </c>
      <c r="DW1374">
        <v>739619</v>
      </c>
      <c r="DX1374">
        <v>724734</v>
      </c>
      <c r="DY1374">
        <v>738299</v>
      </c>
      <c r="DZ1374">
        <v>5827</v>
      </c>
      <c r="EA1374">
        <v>5821</v>
      </c>
      <c r="EB1374" t="s">
        <v>158</v>
      </c>
      <c r="EC1374">
        <v>724730</v>
      </c>
      <c r="ED1374">
        <v>724730</v>
      </c>
      <c r="EE1374">
        <v>5824</v>
      </c>
      <c r="EF1374" t="s">
        <v>158</v>
      </c>
      <c r="EG1374" t="s">
        <v>158</v>
      </c>
      <c r="EH1374">
        <v>747102</v>
      </c>
      <c r="EI1374">
        <v>726293</v>
      </c>
      <c r="EJ1374">
        <v>739160</v>
      </c>
      <c r="EK1374">
        <v>726678</v>
      </c>
      <c r="EL1374">
        <v>743206</v>
      </c>
      <c r="EM1374">
        <v>741620</v>
      </c>
      <c r="EN1374">
        <v>747102</v>
      </c>
      <c r="EO1374" t="s">
        <v>158</v>
      </c>
      <c r="EP1374" t="s">
        <v>158</v>
      </c>
      <c r="EQ1374">
        <v>739616</v>
      </c>
      <c r="ER1374" t="s">
        <v>158</v>
      </c>
      <c r="ES1374" t="s">
        <v>158</v>
      </c>
      <c r="ET1374" t="s">
        <v>178</v>
      </c>
      <c r="EU1374">
        <v>0</v>
      </c>
      <c r="EV1374" t="s">
        <v>1969</v>
      </c>
      <c r="EW1374">
        <v>1</v>
      </c>
      <c r="EX1374" t="s">
        <v>158</v>
      </c>
      <c r="EY1374" t="s">
        <v>169</v>
      </c>
      <c r="EZ1374">
        <v>1024</v>
      </c>
      <c r="FA1374">
        <v>-50</v>
      </c>
      <c r="FB1374">
        <v>180</v>
      </c>
    </row>
    <row r="1375" spans="1:158" x14ac:dyDescent="0.35">
      <c r="A1375" t="s">
        <v>154</v>
      </c>
      <c r="B1375" t="s">
        <v>154</v>
      </c>
      <c r="C1375">
        <v>4091</v>
      </c>
      <c r="D1375">
        <v>4091</v>
      </c>
      <c r="E1375" t="s">
        <v>155</v>
      </c>
      <c r="F1375" t="s">
        <v>156</v>
      </c>
      <c r="G1375" t="s">
        <v>156</v>
      </c>
      <c r="H1375" t="s">
        <v>156</v>
      </c>
      <c r="I1375">
        <v>0</v>
      </c>
      <c r="J1375" t="s">
        <v>157</v>
      </c>
      <c r="K1375">
        <v>1</v>
      </c>
      <c r="L1375" t="s">
        <v>154</v>
      </c>
      <c r="M1375" t="s">
        <v>154</v>
      </c>
      <c r="N1375" t="s">
        <v>154</v>
      </c>
      <c r="O1375" t="s">
        <v>158</v>
      </c>
      <c r="P1375" t="s">
        <v>154</v>
      </c>
      <c r="Q1375" t="s">
        <v>154</v>
      </c>
      <c r="R1375" t="s">
        <v>158</v>
      </c>
      <c r="S1375">
        <v>0</v>
      </c>
      <c r="T1375">
        <v>3</v>
      </c>
      <c r="U1375">
        <v>0</v>
      </c>
      <c r="V1375" t="s">
        <v>158</v>
      </c>
      <c r="W1375" t="s">
        <v>158</v>
      </c>
      <c r="X1375">
        <v>4</v>
      </c>
      <c r="Y1375" t="s">
        <v>158</v>
      </c>
      <c r="Z1375">
        <v>29</v>
      </c>
      <c r="AA1375">
        <v>0</v>
      </c>
      <c r="AB1375">
        <v>29</v>
      </c>
      <c r="AC1375">
        <v>4</v>
      </c>
      <c r="AD1375">
        <v>4</v>
      </c>
      <c r="AE1375">
        <v>0</v>
      </c>
      <c r="AF1375">
        <v>0</v>
      </c>
      <c r="AG1375" t="s">
        <v>158</v>
      </c>
      <c r="AH1375">
        <v>4</v>
      </c>
      <c r="AI1375">
        <v>4</v>
      </c>
      <c r="AJ1375">
        <v>0</v>
      </c>
      <c r="AK1375" t="s">
        <v>158</v>
      </c>
      <c r="AL1375" t="s">
        <v>158</v>
      </c>
      <c r="AM1375">
        <v>29</v>
      </c>
      <c r="AN1375">
        <v>4</v>
      </c>
      <c r="AO1375">
        <v>4</v>
      </c>
      <c r="AP1375">
        <v>4</v>
      </c>
      <c r="AQ1375">
        <v>29</v>
      </c>
      <c r="AR1375">
        <v>29</v>
      </c>
      <c r="AS1375">
        <v>29</v>
      </c>
      <c r="AT1375">
        <v>4</v>
      </c>
      <c r="AU1375" t="s">
        <v>158</v>
      </c>
      <c r="AV1375">
        <v>29</v>
      </c>
      <c r="AW1375" t="s">
        <v>158</v>
      </c>
      <c r="AX1375">
        <v>0</v>
      </c>
      <c r="AY1375" t="s">
        <v>159</v>
      </c>
      <c r="AZ1375" t="s">
        <v>234</v>
      </c>
      <c r="BA1375" t="s">
        <v>1565</v>
      </c>
      <c r="BB1375" t="s">
        <v>1924</v>
      </c>
      <c r="BC1375" t="s">
        <v>163</v>
      </c>
      <c r="BD1375" t="b">
        <v>0</v>
      </c>
      <c r="BE1375" t="s">
        <v>158</v>
      </c>
      <c r="BF1375" t="b">
        <v>0</v>
      </c>
      <c r="BH1375" t="s">
        <v>164</v>
      </c>
      <c r="BI1375" t="s">
        <v>1925</v>
      </c>
      <c r="BJ1375" t="b">
        <v>0</v>
      </c>
      <c r="BK1375" t="s">
        <v>166</v>
      </c>
      <c r="BL1375" t="b">
        <v>0</v>
      </c>
      <c r="BM1375">
        <v>18</v>
      </c>
      <c r="BN1375" t="s">
        <v>167</v>
      </c>
      <c r="BO1375" t="s">
        <v>168</v>
      </c>
      <c r="BP1375" t="s">
        <v>167</v>
      </c>
      <c r="BQ1375" t="s">
        <v>169</v>
      </c>
      <c r="BR1375">
        <v>768</v>
      </c>
      <c r="BS1375" t="s">
        <v>156</v>
      </c>
      <c r="BT1375" t="s">
        <v>170</v>
      </c>
      <c r="BU1375" t="s">
        <v>158</v>
      </c>
      <c r="BV1375" t="s">
        <v>158</v>
      </c>
      <c r="BW1375">
        <v>1</v>
      </c>
      <c r="BX1375">
        <v>4</v>
      </c>
      <c r="BY1375">
        <v>0</v>
      </c>
      <c r="BZ1375">
        <v>1</v>
      </c>
      <c r="CA1375" t="s">
        <v>1926</v>
      </c>
      <c r="CB1375" t="s">
        <v>156</v>
      </c>
      <c r="CC1375">
        <v>1</v>
      </c>
      <c r="CD1375" t="b">
        <v>0</v>
      </c>
      <c r="CE1375" t="s">
        <v>172</v>
      </c>
      <c r="CF1375" t="s">
        <v>173</v>
      </c>
      <c r="CG1375" t="s">
        <v>158</v>
      </c>
      <c r="CH1375">
        <v>0</v>
      </c>
      <c r="CI1375">
        <v>1</v>
      </c>
      <c r="CJ1375" t="s">
        <v>158</v>
      </c>
      <c r="CK1375" t="s">
        <v>430</v>
      </c>
      <c r="CL1375" t="s">
        <v>430</v>
      </c>
      <c r="CM1375" t="s">
        <v>430</v>
      </c>
      <c r="CN1375" t="s">
        <v>1928</v>
      </c>
      <c r="CO1375" t="s">
        <v>158</v>
      </c>
      <c r="CP1375" t="s">
        <v>430</v>
      </c>
      <c r="CQ1375">
        <v>1</v>
      </c>
      <c r="CR1375">
        <v>4290</v>
      </c>
      <c r="CS1375" t="str">
        <f t="shared" si="93"/>
        <v>-</v>
      </c>
      <c r="CW1375" t="s">
        <v>158</v>
      </c>
      <c r="CX1375">
        <v>8801</v>
      </c>
      <c r="CY1375">
        <v>1558</v>
      </c>
      <c r="CZ1375">
        <v>860</v>
      </c>
      <c r="DA1375">
        <v>248922</v>
      </c>
      <c r="DB1375" t="s">
        <v>158</v>
      </c>
      <c r="DC1375">
        <v>11617</v>
      </c>
      <c r="DD1375">
        <v>4290</v>
      </c>
      <c r="DE1375">
        <v>2</v>
      </c>
      <c r="DF1375" t="s">
        <v>156</v>
      </c>
      <c r="DG1375">
        <v>1024</v>
      </c>
      <c r="DH1375">
        <v>2</v>
      </c>
      <c r="DI1375">
        <v>48000</v>
      </c>
      <c r="DJ1375">
        <v>-16</v>
      </c>
      <c r="DK1375" t="s">
        <v>176</v>
      </c>
      <c r="DL1375">
        <v>14</v>
      </c>
      <c r="DM1375" t="s">
        <v>413</v>
      </c>
      <c r="DN1375" t="s">
        <v>158</v>
      </c>
      <c r="DO1375">
        <v>715863</v>
      </c>
      <c r="DP1375">
        <v>254750</v>
      </c>
      <c r="DQ1375" t="s">
        <v>158</v>
      </c>
      <c r="DR1375" t="s">
        <v>158</v>
      </c>
      <c r="DS1375">
        <v>715835</v>
      </c>
      <c r="DT1375" t="s">
        <v>158</v>
      </c>
      <c r="DU1375">
        <v>751456</v>
      </c>
      <c r="DV1375" t="s">
        <v>158</v>
      </c>
      <c r="DW1375">
        <v>747500</v>
      </c>
      <c r="DX1375">
        <v>724734</v>
      </c>
      <c r="DY1375">
        <v>738299</v>
      </c>
      <c r="DZ1375">
        <v>5827</v>
      </c>
      <c r="EA1375">
        <v>5821</v>
      </c>
      <c r="EB1375" t="s">
        <v>158</v>
      </c>
      <c r="EC1375">
        <v>724730</v>
      </c>
      <c r="ED1375">
        <v>724730</v>
      </c>
      <c r="EE1375">
        <v>5824</v>
      </c>
      <c r="EF1375" t="s">
        <v>158</v>
      </c>
      <c r="EG1375" t="s">
        <v>158</v>
      </c>
      <c r="EH1375">
        <v>755749</v>
      </c>
      <c r="EI1375">
        <v>726293</v>
      </c>
      <c r="EJ1375">
        <v>739160</v>
      </c>
      <c r="EK1375">
        <v>726678</v>
      </c>
      <c r="EL1375">
        <v>751456</v>
      </c>
      <c r="EM1375">
        <v>749500</v>
      </c>
      <c r="EN1375">
        <v>755749</v>
      </c>
      <c r="EO1375" t="s">
        <v>158</v>
      </c>
      <c r="EP1375" t="s">
        <v>158</v>
      </c>
      <c r="EQ1375">
        <v>747497</v>
      </c>
      <c r="ER1375" t="s">
        <v>158</v>
      </c>
      <c r="ES1375" t="s">
        <v>158</v>
      </c>
      <c r="ET1375" t="s">
        <v>178</v>
      </c>
      <c r="EU1375">
        <v>0</v>
      </c>
      <c r="EV1375" t="s">
        <v>1970</v>
      </c>
      <c r="EW1375">
        <v>2</v>
      </c>
      <c r="EX1375" t="s">
        <v>158</v>
      </c>
      <c r="EY1375" t="s">
        <v>169</v>
      </c>
      <c r="EZ1375">
        <v>1024</v>
      </c>
      <c r="FA1375">
        <v>-190</v>
      </c>
      <c r="FB1375">
        <v>264</v>
      </c>
    </row>
    <row r="1376" spans="1:158" x14ac:dyDescent="0.35">
      <c r="A1376" t="s">
        <v>154</v>
      </c>
      <c r="B1376" t="s">
        <v>154</v>
      </c>
      <c r="C1376">
        <v>4454</v>
      </c>
      <c r="D1376">
        <v>4454</v>
      </c>
      <c r="E1376" t="s">
        <v>155</v>
      </c>
      <c r="F1376" t="s">
        <v>156</v>
      </c>
      <c r="G1376" t="s">
        <v>156</v>
      </c>
      <c r="H1376" t="s">
        <v>156</v>
      </c>
      <c r="I1376">
        <v>0</v>
      </c>
      <c r="J1376" t="s">
        <v>157</v>
      </c>
      <c r="K1376">
        <v>1</v>
      </c>
      <c r="L1376" t="s">
        <v>154</v>
      </c>
      <c r="M1376" t="s">
        <v>154</v>
      </c>
      <c r="N1376" t="s">
        <v>154</v>
      </c>
      <c r="O1376" t="s">
        <v>158</v>
      </c>
      <c r="P1376" t="s">
        <v>154</v>
      </c>
      <c r="Q1376" t="s">
        <v>154</v>
      </c>
      <c r="R1376" t="s">
        <v>158</v>
      </c>
      <c r="S1376">
        <v>0</v>
      </c>
      <c r="T1376">
        <v>3</v>
      </c>
      <c r="U1376">
        <v>0</v>
      </c>
      <c r="V1376" t="s">
        <v>158</v>
      </c>
      <c r="W1376" t="s">
        <v>158</v>
      </c>
      <c r="X1376">
        <v>4</v>
      </c>
      <c r="Y1376" t="s">
        <v>158</v>
      </c>
      <c r="Z1376">
        <v>30</v>
      </c>
      <c r="AA1376">
        <v>0</v>
      </c>
      <c r="AB1376">
        <v>30</v>
      </c>
      <c r="AC1376">
        <v>4</v>
      </c>
      <c r="AD1376">
        <v>4</v>
      </c>
      <c r="AE1376">
        <v>0</v>
      </c>
      <c r="AF1376">
        <v>0</v>
      </c>
      <c r="AG1376" t="s">
        <v>158</v>
      </c>
      <c r="AH1376">
        <v>4</v>
      </c>
      <c r="AI1376">
        <v>4</v>
      </c>
      <c r="AJ1376">
        <v>0</v>
      </c>
      <c r="AK1376" t="s">
        <v>158</v>
      </c>
      <c r="AL1376" t="s">
        <v>158</v>
      </c>
      <c r="AM1376">
        <v>30</v>
      </c>
      <c r="AN1376">
        <v>4</v>
      </c>
      <c r="AO1376">
        <v>4</v>
      </c>
      <c r="AP1376">
        <v>4</v>
      </c>
      <c r="AQ1376">
        <v>30</v>
      </c>
      <c r="AR1376">
        <v>30</v>
      </c>
      <c r="AS1376">
        <v>30</v>
      </c>
      <c r="AT1376">
        <v>4</v>
      </c>
      <c r="AU1376" t="s">
        <v>158</v>
      </c>
      <c r="AV1376">
        <v>30</v>
      </c>
      <c r="AW1376" t="s">
        <v>158</v>
      </c>
      <c r="AX1376">
        <v>0</v>
      </c>
      <c r="AY1376" t="s">
        <v>159</v>
      </c>
      <c r="AZ1376" t="s">
        <v>1971</v>
      </c>
      <c r="BA1376" t="s">
        <v>902</v>
      </c>
      <c r="BB1376" t="s">
        <v>1924</v>
      </c>
      <c r="BC1376" t="s">
        <v>163</v>
      </c>
      <c r="BD1376" t="b">
        <v>0</v>
      </c>
      <c r="BE1376" t="s">
        <v>158</v>
      </c>
      <c r="BF1376" t="b">
        <v>0</v>
      </c>
      <c r="BH1376" t="s">
        <v>164</v>
      </c>
      <c r="BI1376" t="s">
        <v>1925</v>
      </c>
      <c r="BJ1376" t="b">
        <v>0</v>
      </c>
      <c r="BK1376" t="s">
        <v>166</v>
      </c>
      <c r="BL1376" t="b">
        <v>0</v>
      </c>
      <c r="BM1376">
        <v>18</v>
      </c>
      <c r="BN1376" t="s">
        <v>167</v>
      </c>
      <c r="BO1376" t="s">
        <v>168</v>
      </c>
      <c r="BP1376" t="s">
        <v>167</v>
      </c>
      <c r="BQ1376" t="s">
        <v>169</v>
      </c>
      <c r="BR1376">
        <v>768</v>
      </c>
      <c r="BS1376" t="s">
        <v>156</v>
      </c>
      <c r="BT1376" t="s">
        <v>201</v>
      </c>
      <c r="BU1376" t="s">
        <v>158</v>
      </c>
      <c r="BV1376" t="s">
        <v>158</v>
      </c>
      <c r="BW1376">
        <v>2</v>
      </c>
      <c r="BX1376">
        <v>4</v>
      </c>
      <c r="BY1376">
        <v>0</v>
      </c>
      <c r="BZ1376">
        <v>2</v>
      </c>
      <c r="CA1376" t="s">
        <v>1926</v>
      </c>
      <c r="CB1376" t="s">
        <v>156</v>
      </c>
      <c r="CC1376">
        <v>2</v>
      </c>
      <c r="CD1376" t="b">
        <v>0</v>
      </c>
      <c r="CE1376" t="s">
        <v>172</v>
      </c>
      <c r="CF1376" t="s">
        <v>173</v>
      </c>
      <c r="CG1376" t="s">
        <v>158</v>
      </c>
      <c r="CH1376">
        <v>0</v>
      </c>
      <c r="CI1376">
        <v>1</v>
      </c>
      <c r="CJ1376" t="s">
        <v>158</v>
      </c>
      <c r="CK1376" t="s">
        <v>430</v>
      </c>
      <c r="CL1376" t="s">
        <v>430</v>
      </c>
      <c r="CM1376" t="s">
        <v>430</v>
      </c>
      <c r="CN1376" t="s">
        <v>1928</v>
      </c>
      <c r="CO1376" t="s">
        <v>158</v>
      </c>
      <c r="CP1376" t="s">
        <v>430</v>
      </c>
      <c r="CQ1376">
        <v>1</v>
      </c>
      <c r="CR1376">
        <v>5181</v>
      </c>
      <c r="CS1376" t="str">
        <f t="shared" si="93"/>
        <v>-</v>
      </c>
      <c r="CW1376" t="s">
        <v>158</v>
      </c>
      <c r="CX1376">
        <v>8801</v>
      </c>
      <c r="CY1376">
        <v>1558</v>
      </c>
      <c r="CZ1376">
        <v>860</v>
      </c>
      <c r="DA1376">
        <v>248922</v>
      </c>
      <c r="DB1376" t="s">
        <v>158</v>
      </c>
      <c r="DC1376">
        <v>11617</v>
      </c>
      <c r="DD1376">
        <v>5181</v>
      </c>
      <c r="DE1376">
        <v>2</v>
      </c>
      <c r="DF1376" t="s">
        <v>156</v>
      </c>
      <c r="DG1376">
        <v>1024</v>
      </c>
      <c r="DH1376">
        <v>2</v>
      </c>
      <c r="DI1376">
        <v>48000</v>
      </c>
      <c r="DJ1376">
        <v>-16</v>
      </c>
      <c r="DK1376" t="s">
        <v>176</v>
      </c>
      <c r="DL1376">
        <v>14</v>
      </c>
      <c r="DM1376" t="s">
        <v>413</v>
      </c>
      <c r="DN1376" t="s">
        <v>158</v>
      </c>
      <c r="DO1376">
        <v>715863</v>
      </c>
      <c r="DP1376">
        <v>254750</v>
      </c>
      <c r="DQ1376" t="s">
        <v>158</v>
      </c>
      <c r="DR1376" t="s">
        <v>158</v>
      </c>
      <c r="DS1376">
        <v>715835</v>
      </c>
      <c r="DT1376" t="s">
        <v>158</v>
      </c>
      <c r="DU1376">
        <v>759846</v>
      </c>
      <c r="DV1376" t="s">
        <v>158</v>
      </c>
      <c r="DW1376">
        <v>756144</v>
      </c>
      <c r="DX1376">
        <v>724734</v>
      </c>
      <c r="DY1376">
        <v>738299</v>
      </c>
      <c r="DZ1376">
        <v>5827</v>
      </c>
      <c r="EA1376">
        <v>5821</v>
      </c>
      <c r="EB1376" t="s">
        <v>158</v>
      </c>
      <c r="EC1376">
        <v>724730</v>
      </c>
      <c r="ED1376">
        <v>724730</v>
      </c>
      <c r="EE1376">
        <v>5824</v>
      </c>
      <c r="EF1376" t="s">
        <v>158</v>
      </c>
      <c r="EG1376" t="s">
        <v>158</v>
      </c>
      <c r="EH1376">
        <v>765030</v>
      </c>
      <c r="EI1376">
        <v>726293</v>
      </c>
      <c r="EJ1376">
        <v>739160</v>
      </c>
      <c r="EK1376">
        <v>726678</v>
      </c>
      <c r="EL1376">
        <v>759846</v>
      </c>
      <c r="EM1376">
        <v>758144</v>
      </c>
      <c r="EN1376">
        <v>765030</v>
      </c>
      <c r="EO1376" t="s">
        <v>158</v>
      </c>
      <c r="EP1376" t="s">
        <v>158</v>
      </c>
      <c r="EQ1376">
        <v>756140</v>
      </c>
      <c r="ER1376" t="s">
        <v>158</v>
      </c>
      <c r="ES1376" t="s">
        <v>158</v>
      </c>
      <c r="ET1376" t="s">
        <v>178</v>
      </c>
      <c r="EU1376">
        <v>0</v>
      </c>
      <c r="EV1376" t="s">
        <v>1972</v>
      </c>
      <c r="EW1376">
        <v>3</v>
      </c>
      <c r="EX1376" t="s">
        <v>158</v>
      </c>
      <c r="EY1376" t="s">
        <v>169</v>
      </c>
      <c r="EZ1376">
        <v>1024</v>
      </c>
      <c r="FA1376">
        <v>-9</v>
      </c>
      <c r="FB1376">
        <v>-326</v>
      </c>
    </row>
    <row r="1377" spans="1:158" x14ac:dyDescent="0.35">
      <c r="A1377" t="s">
        <v>154</v>
      </c>
      <c r="B1377" t="s">
        <v>154</v>
      </c>
      <c r="C1377">
        <v>4667</v>
      </c>
      <c r="D1377">
        <v>4667</v>
      </c>
      <c r="E1377" t="s">
        <v>155</v>
      </c>
      <c r="F1377" t="s">
        <v>156</v>
      </c>
      <c r="G1377" t="s">
        <v>156</v>
      </c>
      <c r="H1377" t="s">
        <v>156</v>
      </c>
      <c r="I1377">
        <v>0</v>
      </c>
      <c r="J1377" t="s">
        <v>157</v>
      </c>
      <c r="K1377">
        <v>0</v>
      </c>
      <c r="L1377" t="s">
        <v>154</v>
      </c>
      <c r="M1377" t="s">
        <v>154</v>
      </c>
      <c r="N1377" t="s">
        <v>154</v>
      </c>
      <c r="O1377" t="s">
        <v>158</v>
      </c>
      <c r="P1377" t="s">
        <v>154</v>
      </c>
      <c r="Q1377" t="s">
        <v>154</v>
      </c>
      <c r="R1377" t="s">
        <v>158</v>
      </c>
      <c r="S1377">
        <v>0</v>
      </c>
      <c r="T1377">
        <v>3</v>
      </c>
      <c r="U1377">
        <v>0</v>
      </c>
      <c r="V1377" t="s">
        <v>158</v>
      </c>
      <c r="W1377" t="s">
        <v>158</v>
      </c>
      <c r="X1377">
        <v>4</v>
      </c>
      <c r="Y1377" t="s">
        <v>158</v>
      </c>
      <c r="Z1377">
        <v>31</v>
      </c>
      <c r="AA1377">
        <v>0</v>
      </c>
      <c r="AB1377">
        <v>31</v>
      </c>
      <c r="AC1377">
        <v>4</v>
      </c>
      <c r="AD1377">
        <v>4</v>
      </c>
      <c r="AE1377">
        <v>0</v>
      </c>
      <c r="AF1377">
        <v>0</v>
      </c>
      <c r="AG1377" t="s">
        <v>158</v>
      </c>
      <c r="AH1377">
        <v>4</v>
      </c>
      <c r="AI1377">
        <v>4</v>
      </c>
      <c r="AJ1377">
        <v>0</v>
      </c>
      <c r="AK1377" t="s">
        <v>158</v>
      </c>
      <c r="AL1377" t="s">
        <v>158</v>
      </c>
      <c r="AM1377">
        <v>31</v>
      </c>
      <c r="AN1377">
        <v>4</v>
      </c>
      <c r="AO1377">
        <v>4</v>
      </c>
      <c r="AP1377">
        <v>4</v>
      </c>
      <c r="AQ1377">
        <v>31</v>
      </c>
      <c r="AR1377">
        <v>31</v>
      </c>
      <c r="AS1377">
        <v>31</v>
      </c>
      <c r="AT1377">
        <v>4</v>
      </c>
      <c r="AU1377" t="s">
        <v>158</v>
      </c>
      <c r="AV1377">
        <v>31</v>
      </c>
      <c r="AW1377" t="s">
        <v>158</v>
      </c>
      <c r="AX1377">
        <v>0</v>
      </c>
      <c r="AY1377" t="s">
        <v>159</v>
      </c>
      <c r="AZ1377" t="s">
        <v>874</v>
      </c>
      <c r="BA1377" t="s">
        <v>542</v>
      </c>
      <c r="BB1377" t="s">
        <v>1924</v>
      </c>
      <c r="BC1377" t="s">
        <v>163</v>
      </c>
      <c r="BD1377" t="b">
        <v>0</v>
      </c>
      <c r="BE1377" t="s">
        <v>158</v>
      </c>
      <c r="BF1377" t="b">
        <v>0</v>
      </c>
      <c r="BH1377" t="s">
        <v>164</v>
      </c>
      <c r="BI1377" t="s">
        <v>1925</v>
      </c>
      <c r="BJ1377" t="b">
        <v>0</v>
      </c>
      <c r="BK1377" t="s">
        <v>166</v>
      </c>
      <c r="BL1377" t="b">
        <v>0</v>
      </c>
      <c r="BM1377">
        <v>18</v>
      </c>
      <c r="BN1377" t="s">
        <v>167</v>
      </c>
      <c r="BO1377" t="s">
        <v>168</v>
      </c>
      <c r="BP1377" t="s">
        <v>167</v>
      </c>
      <c r="BQ1377" t="s">
        <v>169</v>
      </c>
      <c r="BR1377">
        <v>768</v>
      </c>
      <c r="BS1377" t="s">
        <v>156</v>
      </c>
      <c r="BT1377" t="s">
        <v>189</v>
      </c>
      <c r="BU1377" t="s">
        <v>158</v>
      </c>
      <c r="BV1377" t="s">
        <v>158</v>
      </c>
      <c r="BW1377">
        <v>3</v>
      </c>
      <c r="BX1377">
        <v>4</v>
      </c>
      <c r="BY1377">
        <v>0</v>
      </c>
      <c r="BZ1377">
        <v>3</v>
      </c>
      <c r="CA1377" t="s">
        <v>1926</v>
      </c>
      <c r="CB1377" t="s">
        <v>156</v>
      </c>
      <c r="CC1377">
        <v>2</v>
      </c>
      <c r="CD1377" t="b">
        <v>0</v>
      </c>
      <c r="CE1377" t="s">
        <v>172</v>
      </c>
      <c r="CF1377" t="s">
        <v>173</v>
      </c>
      <c r="CG1377" t="s">
        <v>158</v>
      </c>
      <c r="CH1377">
        <v>0</v>
      </c>
      <c r="CI1377">
        <v>1</v>
      </c>
      <c r="CJ1377" t="s">
        <v>158</v>
      </c>
      <c r="CK1377" t="s">
        <v>430</v>
      </c>
      <c r="CL1377" t="s">
        <v>430</v>
      </c>
      <c r="CM1377" t="s">
        <v>430</v>
      </c>
      <c r="CN1377" t="s">
        <v>1928</v>
      </c>
      <c r="CO1377" t="s">
        <v>158</v>
      </c>
      <c r="CP1377" t="s">
        <v>430</v>
      </c>
      <c r="CQ1377">
        <v>1</v>
      </c>
      <c r="CR1377">
        <v>5306</v>
      </c>
      <c r="CS1377" t="str">
        <f t="shared" si="93"/>
        <v>-</v>
      </c>
      <c r="CW1377" t="s">
        <v>158</v>
      </c>
      <c r="CX1377">
        <v>8801</v>
      </c>
      <c r="CY1377">
        <v>1558</v>
      </c>
      <c r="CZ1377">
        <v>860</v>
      </c>
      <c r="DA1377">
        <v>248922</v>
      </c>
      <c r="DB1377" t="s">
        <v>158</v>
      </c>
      <c r="DC1377">
        <v>11617</v>
      </c>
      <c r="DD1377">
        <v>5306</v>
      </c>
      <c r="DE1377">
        <v>2</v>
      </c>
      <c r="DF1377" t="s">
        <v>156</v>
      </c>
      <c r="DG1377">
        <v>1024</v>
      </c>
      <c r="DH1377">
        <v>2</v>
      </c>
      <c r="DI1377">
        <v>48000</v>
      </c>
      <c r="DJ1377">
        <v>-16</v>
      </c>
      <c r="DK1377" t="s">
        <v>176</v>
      </c>
      <c r="DL1377">
        <v>14</v>
      </c>
      <c r="DM1377" t="s">
        <v>413</v>
      </c>
      <c r="DN1377" t="s">
        <v>158</v>
      </c>
      <c r="DO1377">
        <v>715863</v>
      </c>
      <c r="DP1377">
        <v>254750</v>
      </c>
      <c r="DQ1377" t="s">
        <v>158</v>
      </c>
      <c r="DR1377" t="s">
        <v>158</v>
      </c>
      <c r="DS1377">
        <v>715835</v>
      </c>
      <c r="DT1377" t="s">
        <v>158</v>
      </c>
      <c r="DU1377">
        <v>769546</v>
      </c>
      <c r="DV1377" t="s">
        <v>158</v>
      </c>
      <c r="DW1377">
        <v>765421</v>
      </c>
      <c r="DX1377">
        <v>724734</v>
      </c>
      <c r="DY1377">
        <v>738299</v>
      </c>
      <c r="DZ1377">
        <v>5827</v>
      </c>
      <c r="EA1377">
        <v>5821</v>
      </c>
      <c r="EB1377" t="s">
        <v>158</v>
      </c>
      <c r="EC1377">
        <v>724730</v>
      </c>
      <c r="ED1377">
        <v>724730</v>
      </c>
      <c r="EE1377">
        <v>5824</v>
      </c>
      <c r="EF1377" t="s">
        <v>158</v>
      </c>
      <c r="EG1377" t="s">
        <v>158</v>
      </c>
      <c r="EH1377">
        <v>774855</v>
      </c>
      <c r="EI1377">
        <v>726293</v>
      </c>
      <c r="EJ1377">
        <v>739160</v>
      </c>
      <c r="EK1377">
        <v>726678</v>
      </c>
      <c r="EL1377">
        <v>769546</v>
      </c>
      <c r="EM1377">
        <v>767421</v>
      </c>
      <c r="EN1377">
        <v>774855</v>
      </c>
      <c r="EO1377" t="s">
        <v>158</v>
      </c>
      <c r="EP1377" t="s">
        <v>158</v>
      </c>
      <c r="EQ1377">
        <v>765418</v>
      </c>
      <c r="ER1377" t="s">
        <v>158</v>
      </c>
      <c r="ES1377" t="s">
        <v>158</v>
      </c>
      <c r="ET1377" t="s">
        <v>178</v>
      </c>
      <c r="EU1377">
        <v>0</v>
      </c>
      <c r="EV1377" t="s">
        <v>1973</v>
      </c>
      <c r="EW1377">
        <v>4</v>
      </c>
      <c r="EX1377" t="s">
        <v>158</v>
      </c>
      <c r="EY1377" t="s">
        <v>169</v>
      </c>
      <c r="EZ1377">
        <v>1024</v>
      </c>
      <c r="FA1377">
        <v>-115</v>
      </c>
      <c r="FB1377">
        <v>165</v>
      </c>
    </row>
    <row r="1378" spans="1:158" x14ac:dyDescent="0.35">
      <c r="A1378" t="s">
        <v>154</v>
      </c>
      <c r="B1378" t="s">
        <v>154</v>
      </c>
      <c r="C1378">
        <v>4231</v>
      </c>
      <c r="D1378">
        <v>4231</v>
      </c>
      <c r="E1378" t="s">
        <v>155</v>
      </c>
      <c r="F1378" t="s">
        <v>156</v>
      </c>
      <c r="G1378" t="s">
        <v>156</v>
      </c>
      <c r="H1378" t="s">
        <v>156</v>
      </c>
      <c r="I1378">
        <v>0</v>
      </c>
      <c r="J1378" t="s">
        <v>157</v>
      </c>
      <c r="K1378">
        <v>1</v>
      </c>
      <c r="L1378" t="s">
        <v>154</v>
      </c>
      <c r="M1378" t="s">
        <v>154</v>
      </c>
      <c r="N1378" t="s">
        <v>154</v>
      </c>
      <c r="O1378" t="s">
        <v>158</v>
      </c>
      <c r="P1378" t="s">
        <v>154</v>
      </c>
      <c r="Q1378" t="s">
        <v>154</v>
      </c>
      <c r="R1378" t="s">
        <v>158</v>
      </c>
      <c r="S1378">
        <v>0</v>
      </c>
      <c r="T1378">
        <v>3</v>
      </c>
      <c r="U1378">
        <v>0</v>
      </c>
      <c r="V1378" t="s">
        <v>158</v>
      </c>
      <c r="W1378" t="s">
        <v>158</v>
      </c>
      <c r="X1378">
        <v>4</v>
      </c>
      <c r="Y1378" t="s">
        <v>158</v>
      </c>
      <c r="Z1378">
        <v>32</v>
      </c>
      <c r="AA1378">
        <v>0</v>
      </c>
      <c r="AB1378">
        <v>32</v>
      </c>
      <c r="AC1378">
        <v>4</v>
      </c>
      <c r="AD1378">
        <v>4</v>
      </c>
      <c r="AE1378">
        <v>0</v>
      </c>
      <c r="AF1378">
        <v>0</v>
      </c>
      <c r="AG1378" t="s">
        <v>158</v>
      </c>
      <c r="AH1378">
        <v>4</v>
      </c>
      <c r="AI1378">
        <v>4</v>
      </c>
      <c r="AJ1378">
        <v>0</v>
      </c>
      <c r="AK1378" t="s">
        <v>158</v>
      </c>
      <c r="AL1378" t="s">
        <v>158</v>
      </c>
      <c r="AM1378">
        <v>32</v>
      </c>
      <c r="AN1378">
        <v>4</v>
      </c>
      <c r="AO1378">
        <v>4</v>
      </c>
      <c r="AP1378">
        <v>4</v>
      </c>
      <c r="AQ1378">
        <v>32</v>
      </c>
      <c r="AR1378">
        <v>32</v>
      </c>
      <c r="AS1378">
        <v>32</v>
      </c>
      <c r="AT1378">
        <v>4</v>
      </c>
      <c r="AU1378" t="s">
        <v>158</v>
      </c>
      <c r="AV1378">
        <v>32</v>
      </c>
      <c r="AW1378" t="s">
        <v>158</v>
      </c>
      <c r="AX1378">
        <v>0</v>
      </c>
      <c r="AY1378" t="s">
        <v>159</v>
      </c>
      <c r="AZ1378" t="s">
        <v>1694</v>
      </c>
      <c r="BA1378" t="s">
        <v>1451</v>
      </c>
      <c r="BB1378" t="s">
        <v>1924</v>
      </c>
      <c r="BC1378" t="s">
        <v>163</v>
      </c>
      <c r="BD1378" t="b">
        <v>0</v>
      </c>
      <c r="BE1378" t="s">
        <v>158</v>
      </c>
      <c r="BF1378" t="b">
        <v>0</v>
      </c>
      <c r="BH1378" t="s">
        <v>164</v>
      </c>
      <c r="BI1378" t="s">
        <v>1925</v>
      </c>
      <c r="BJ1378" t="b">
        <v>0</v>
      </c>
      <c r="BK1378" t="s">
        <v>166</v>
      </c>
      <c r="BL1378" t="b">
        <v>0</v>
      </c>
      <c r="BM1378">
        <v>18</v>
      </c>
      <c r="BN1378" t="s">
        <v>167</v>
      </c>
      <c r="BO1378" t="s">
        <v>168</v>
      </c>
      <c r="BP1378" t="s">
        <v>167</v>
      </c>
      <c r="BQ1378" t="s">
        <v>169</v>
      </c>
      <c r="BR1378">
        <v>768</v>
      </c>
      <c r="BS1378" t="s">
        <v>156</v>
      </c>
      <c r="BT1378" t="s">
        <v>193</v>
      </c>
      <c r="BU1378" t="s">
        <v>158</v>
      </c>
      <c r="BV1378" t="s">
        <v>158</v>
      </c>
      <c r="BW1378">
        <v>4</v>
      </c>
      <c r="BX1378">
        <v>4</v>
      </c>
      <c r="BY1378">
        <v>0</v>
      </c>
      <c r="BZ1378">
        <v>4</v>
      </c>
      <c r="CA1378" t="s">
        <v>1926</v>
      </c>
      <c r="CB1378" t="s">
        <v>156</v>
      </c>
      <c r="CC1378">
        <v>3</v>
      </c>
      <c r="CD1378" t="b">
        <v>0</v>
      </c>
      <c r="CE1378" t="s">
        <v>172</v>
      </c>
      <c r="CF1378" t="s">
        <v>173</v>
      </c>
      <c r="CG1378" t="s">
        <v>158</v>
      </c>
      <c r="CH1378">
        <v>0</v>
      </c>
      <c r="CI1378">
        <v>1</v>
      </c>
      <c r="CJ1378" t="s">
        <v>158</v>
      </c>
      <c r="CK1378" t="s">
        <v>430</v>
      </c>
      <c r="CL1378" t="s">
        <v>430</v>
      </c>
      <c r="CM1378" t="s">
        <v>430</v>
      </c>
      <c r="CN1378" t="s">
        <v>1928</v>
      </c>
      <c r="CO1378" t="s">
        <v>158</v>
      </c>
      <c r="CP1378" t="s">
        <v>430</v>
      </c>
      <c r="CQ1378">
        <v>1</v>
      </c>
      <c r="CR1378">
        <v>2489</v>
      </c>
      <c r="CS1378" t="str">
        <f t="shared" si="93"/>
        <v>-</v>
      </c>
      <c r="CW1378" t="s">
        <v>158</v>
      </c>
      <c r="CX1378">
        <v>8801</v>
      </c>
      <c r="CY1378">
        <v>1558</v>
      </c>
      <c r="CZ1378">
        <v>860</v>
      </c>
      <c r="DA1378">
        <v>248922</v>
      </c>
      <c r="DB1378" t="s">
        <v>158</v>
      </c>
      <c r="DC1378">
        <v>11617</v>
      </c>
      <c r="DD1378">
        <v>2489</v>
      </c>
      <c r="DE1378">
        <v>2</v>
      </c>
      <c r="DF1378" t="s">
        <v>156</v>
      </c>
      <c r="DG1378">
        <v>1024</v>
      </c>
      <c r="DH1378">
        <v>2</v>
      </c>
      <c r="DI1378">
        <v>48000</v>
      </c>
      <c r="DJ1378">
        <v>-16</v>
      </c>
      <c r="DK1378" t="s">
        <v>176</v>
      </c>
      <c r="DL1378">
        <v>14</v>
      </c>
      <c r="DM1378" t="s">
        <v>413</v>
      </c>
      <c r="DN1378" t="s">
        <v>158</v>
      </c>
      <c r="DO1378">
        <v>715863</v>
      </c>
      <c r="DP1378">
        <v>254750</v>
      </c>
      <c r="DQ1378" t="s">
        <v>158</v>
      </c>
      <c r="DR1378" t="s">
        <v>158</v>
      </c>
      <c r="DS1378">
        <v>715835</v>
      </c>
      <c r="DT1378" t="s">
        <v>158</v>
      </c>
      <c r="DU1378">
        <v>779236</v>
      </c>
      <c r="DV1378" t="s">
        <v>158</v>
      </c>
      <c r="DW1378">
        <v>775290</v>
      </c>
      <c r="DX1378">
        <v>724734</v>
      </c>
      <c r="DY1378">
        <v>738299</v>
      </c>
      <c r="DZ1378">
        <v>5827</v>
      </c>
      <c r="EA1378">
        <v>5821</v>
      </c>
      <c r="EB1378" t="s">
        <v>158</v>
      </c>
      <c r="EC1378">
        <v>724730</v>
      </c>
      <c r="ED1378">
        <v>724730</v>
      </c>
      <c r="EE1378">
        <v>5824</v>
      </c>
      <c r="EF1378" t="s">
        <v>158</v>
      </c>
      <c r="EG1378" t="s">
        <v>158</v>
      </c>
      <c r="EH1378">
        <v>781728</v>
      </c>
      <c r="EI1378">
        <v>726293</v>
      </c>
      <c r="EJ1378">
        <v>739160</v>
      </c>
      <c r="EK1378">
        <v>726678</v>
      </c>
      <c r="EL1378">
        <v>779236</v>
      </c>
      <c r="EM1378">
        <v>777291</v>
      </c>
      <c r="EN1378">
        <v>781728</v>
      </c>
      <c r="EO1378" t="s">
        <v>158</v>
      </c>
      <c r="EP1378" t="s">
        <v>158</v>
      </c>
      <c r="EQ1378">
        <v>775287</v>
      </c>
      <c r="ER1378" t="s">
        <v>158</v>
      </c>
      <c r="ES1378" t="s">
        <v>158</v>
      </c>
      <c r="ET1378" t="s">
        <v>178</v>
      </c>
      <c r="EU1378">
        <v>0</v>
      </c>
      <c r="EV1378" t="s">
        <v>1974</v>
      </c>
      <c r="EW1378">
        <v>5</v>
      </c>
      <c r="EX1378" t="s">
        <v>158</v>
      </c>
      <c r="EY1378" t="s">
        <v>169</v>
      </c>
      <c r="EZ1378">
        <v>1024</v>
      </c>
      <c r="FA1378">
        <v>-180</v>
      </c>
      <c r="FB1378">
        <v>-104</v>
      </c>
    </row>
    <row r="1379" spans="1:158" x14ac:dyDescent="0.35">
      <c r="A1379" t="s">
        <v>154</v>
      </c>
      <c r="B1379" t="s">
        <v>154</v>
      </c>
      <c r="C1379">
        <v>3953</v>
      </c>
      <c r="D1379">
        <v>3953</v>
      </c>
      <c r="E1379" t="s">
        <v>155</v>
      </c>
      <c r="F1379" t="s">
        <v>156</v>
      </c>
      <c r="G1379" t="s">
        <v>156</v>
      </c>
      <c r="H1379" t="s">
        <v>156</v>
      </c>
      <c r="I1379">
        <v>0</v>
      </c>
      <c r="J1379" t="s">
        <v>157</v>
      </c>
      <c r="K1379">
        <v>1</v>
      </c>
      <c r="L1379" t="s">
        <v>154</v>
      </c>
      <c r="M1379" t="s">
        <v>154</v>
      </c>
      <c r="N1379" t="s">
        <v>154</v>
      </c>
      <c r="O1379" t="s">
        <v>158</v>
      </c>
      <c r="P1379" t="s">
        <v>154</v>
      </c>
      <c r="Q1379" t="s">
        <v>154</v>
      </c>
      <c r="R1379" t="s">
        <v>158</v>
      </c>
      <c r="S1379">
        <v>0</v>
      </c>
      <c r="T1379">
        <v>3</v>
      </c>
      <c r="U1379">
        <v>0</v>
      </c>
      <c r="V1379" t="s">
        <v>158</v>
      </c>
      <c r="W1379" t="s">
        <v>158</v>
      </c>
      <c r="X1379">
        <v>4</v>
      </c>
      <c r="Y1379" t="s">
        <v>158</v>
      </c>
      <c r="Z1379">
        <v>33</v>
      </c>
      <c r="AA1379">
        <v>0</v>
      </c>
      <c r="AB1379">
        <v>33</v>
      </c>
      <c r="AC1379">
        <v>4</v>
      </c>
      <c r="AD1379">
        <v>4</v>
      </c>
      <c r="AE1379">
        <v>0</v>
      </c>
      <c r="AF1379">
        <v>0</v>
      </c>
      <c r="AG1379" t="s">
        <v>158</v>
      </c>
      <c r="AH1379">
        <v>4</v>
      </c>
      <c r="AI1379">
        <v>4</v>
      </c>
      <c r="AJ1379">
        <v>0</v>
      </c>
      <c r="AK1379" t="s">
        <v>158</v>
      </c>
      <c r="AL1379" t="s">
        <v>158</v>
      </c>
      <c r="AM1379">
        <v>33</v>
      </c>
      <c r="AN1379">
        <v>4</v>
      </c>
      <c r="AO1379">
        <v>4</v>
      </c>
      <c r="AP1379">
        <v>4</v>
      </c>
      <c r="AQ1379">
        <v>33</v>
      </c>
      <c r="AR1379">
        <v>33</v>
      </c>
      <c r="AS1379">
        <v>33</v>
      </c>
      <c r="AT1379">
        <v>4</v>
      </c>
      <c r="AU1379" t="s">
        <v>158</v>
      </c>
      <c r="AV1379">
        <v>33</v>
      </c>
      <c r="AW1379" t="s">
        <v>158</v>
      </c>
      <c r="AX1379">
        <v>0</v>
      </c>
      <c r="AY1379" t="s">
        <v>159</v>
      </c>
      <c r="AZ1379" t="s">
        <v>1834</v>
      </c>
      <c r="BA1379" t="s">
        <v>779</v>
      </c>
      <c r="BB1379" t="s">
        <v>1924</v>
      </c>
      <c r="BC1379" t="s">
        <v>163</v>
      </c>
      <c r="BD1379" t="b">
        <v>0</v>
      </c>
      <c r="BE1379" t="s">
        <v>158</v>
      </c>
      <c r="BF1379" t="b">
        <v>0</v>
      </c>
      <c r="BH1379" t="s">
        <v>164</v>
      </c>
      <c r="BI1379" t="s">
        <v>1925</v>
      </c>
      <c r="BJ1379" t="b">
        <v>0</v>
      </c>
      <c r="BK1379" t="s">
        <v>166</v>
      </c>
      <c r="BL1379" t="b">
        <v>0</v>
      </c>
      <c r="BM1379">
        <v>18</v>
      </c>
      <c r="BN1379" t="s">
        <v>167</v>
      </c>
      <c r="BO1379" t="s">
        <v>168</v>
      </c>
      <c r="BP1379" t="s">
        <v>167</v>
      </c>
      <c r="BQ1379" t="s">
        <v>169</v>
      </c>
      <c r="BR1379">
        <v>768</v>
      </c>
      <c r="BS1379" t="s">
        <v>156</v>
      </c>
      <c r="BT1379" t="s">
        <v>197</v>
      </c>
      <c r="BU1379" t="s">
        <v>158</v>
      </c>
      <c r="BV1379" t="s">
        <v>158</v>
      </c>
      <c r="BW1379">
        <v>5</v>
      </c>
      <c r="BX1379">
        <v>4</v>
      </c>
      <c r="BY1379">
        <v>0</v>
      </c>
      <c r="BZ1379">
        <v>5</v>
      </c>
      <c r="CA1379" t="s">
        <v>1926</v>
      </c>
      <c r="CB1379" t="s">
        <v>156</v>
      </c>
      <c r="CC1379">
        <v>4</v>
      </c>
      <c r="CD1379" t="b">
        <v>0</v>
      </c>
      <c r="CE1379" t="s">
        <v>172</v>
      </c>
      <c r="CF1379" t="s">
        <v>173</v>
      </c>
      <c r="CG1379" t="s">
        <v>158</v>
      </c>
      <c r="CH1379">
        <v>0</v>
      </c>
      <c r="CI1379">
        <v>1</v>
      </c>
      <c r="CJ1379" t="s">
        <v>158</v>
      </c>
      <c r="CK1379" t="s">
        <v>430</v>
      </c>
      <c r="CL1379" t="s">
        <v>430</v>
      </c>
      <c r="CM1379" t="s">
        <v>430</v>
      </c>
      <c r="CN1379" t="s">
        <v>1928</v>
      </c>
      <c r="CO1379" t="s">
        <v>158</v>
      </c>
      <c r="CP1379" t="s">
        <v>430</v>
      </c>
      <c r="CQ1379">
        <v>1</v>
      </c>
      <c r="CR1379">
        <v>2564</v>
      </c>
      <c r="CS1379" t="str">
        <f t="shared" si="93"/>
        <v>-</v>
      </c>
      <c r="CW1379" t="s">
        <v>158</v>
      </c>
      <c r="CX1379">
        <v>8801</v>
      </c>
      <c r="CY1379">
        <v>1558</v>
      </c>
      <c r="CZ1379">
        <v>860</v>
      </c>
      <c r="DA1379">
        <v>248922</v>
      </c>
      <c r="DB1379" t="s">
        <v>158</v>
      </c>
      <c r="DC1379">
        <v>11617</v>
      </c>
      <c r="DD1379">
        <v>2564</v>
      </c>
      <c r="DE1379">
        <v>2</v>
      </c>
      <c r="DF1379" t="s">
        <v>156</v>
      </c>
      <c r="DG1379">
        <v>1024</v>
      </c>
      <c r="DH1379">
        <v>2</v>
      </c>
      <c r="DI1379">
        <v>48000</v>
      </c>
      <c r="DJ1379">
        <v>-16</v>
      </c>
      <c r="DK1379" t="s">
        <v>176</v>
      </c>
      <c r="DL1379">
        <v>14</v>
      </c>
      <c r="DM1379" t="s">
        <v>413</v>
      </c>
      <c r="DN1379" t="s">
        <v>158</v>
      </c>
      <c r="DO1379">
        <v>715863</v>
      </c>
      <c r="DP1379">
        <v>254750</v>
      </c>
      <c r="DQ1379" t="s">
        <v>158</v>
      </c>
      <c r="DR1379" t="s">
        <v>158</v>
      </c>
      <c r="DS1379">
        <v>715835</v>
      </c>
      <c r="DT1379" t="s">
        <v>158</v>
      </c>
      <c r="DU1379">
        <v>786168</v>
      </c>
      <c r="DV1379" t="s">
        <v>158</v>
      </c>
      <c r="DW1379">
        <v>782138</v>
      </c>
      <c r="DX1379">
        <v>724734</v>
      </c>
      <c r="DY1379">
        <v>738299</v>
      </c>
      <c r="DZ1379">
        <v>5827</v>
      </c>
      <c r="EA1379">
        <v>5821</v>
      </c>
      <c r="EB1379" t="s">
        <v>158</v>
      </c>
      <c r="EC1379">
        <v>724730</v>
      </c>
      <c r="ED1379">
        <v>724730</v>
      </c>
      <c r="EE1379">
        <v>5824</v>
      </c>
      <c r="EF1379" t="s">
        <v>158</v>
      </c>
      <c r="EG1379" t="s">
        <v>158</v>
      </c>
      <c r="EH1379">
        <v>788734</v>
      </c>
      <c r="EI1379">
        <v>726293</v>
      </c>
      <c r="EJ1379">
        <v>739160</v>
      </c>
      <c r="EK1379">
        <v>726678</v>
      </c>
      <c r="EL1379">
        <v>786168</v>
      </c>
      <c r="EM1379">
        <v>784138</v>
      </c>
      <c r="EN1379">
        <v>788734</v>
      </c>
      <c r="EO1379" t="s">
        <v>158</v>
      </c>
      <c r="EP1379" t="s">
        <v>158</v>
      </c>
      <c r="EQ1379">
        <v>782135</v>
      </c>
      <c r="ER1379" t="s">
        <v>158</v>
      </c>
      <c r="ES1379" t="s">
        <v>158</v>
      </c>
      <c r="ET1379" t="s">
        <v>178</v>
      </c>
      <c r="EU1379">
        <v>0</v>
      </c>
      <c r="EV1379" t="s">
        <v>1975</v>
      </c>
      <c r="EW1379">
        <v>6</v>
      </c>
      <c r="EX1379" t="s">
        <v>158</v>
      </c>
      <c r="EY1379" t="s">
        <v>169</v>
      </c>
      <c r="EZ1379">
        <v>1024</v>
      </c>
      <c r="FA1379">
        <v>155</v>
      </c>
      <c r="FB1379">
        <v>285</v>
      </c>
    </row>
    <row r="1380" spans="1:158" x14ac:dyDescent="0.35">
      <c r="A1380" t="s">
        <v>154</v>
      </c>
      <c r="B1380" t="s">
        <v>154</v>
      </c>
      <c r="C1380">
        <v>5188</v>
      </c>
      <c r="D1380">
        <v>5188</v>
      </c>
      <c r="E1380" t="s">
        <v>155</v>
      </c>
      <c r="F1380" t="s">
        <v>156</v>
      </c>
      <c r="G1380" t="s">
        <v>156</v>
      </c>
      <c r="H1380" t="s">
        <v>156</v>
      </c>
      <c r="I1380">
        <v>0</v>
      </c>
      <c r="J1380" t="s">
        <v>157</v>
      </c>
      <c r="K1380">
        <v>1</v>
      </c>
      <c r="L1380" t="s">
        <v>154</v>
      </c>
      <c r="M1380" t="s">
        <v>154</v>
      </c>
      <c r="N1380" t="s">
        <v>154</v>
      </c>
      <c r="O1380" t="s">
        <v>158</v>
      </c>
      <c r="P1380" t="s">
        <v>154</v>
      </c>
      <c r="Q1380" t="s">
        <v>154</v>
      </c>
      <c r="R1380" t="s">
        <v>158</v>
      </c>
      <c r="S1380">
        <v>0</v>
      </c>
      <c r="T1380">
        <v>3</v>
      </c>
      <c r="U1380">
        <v>0</v>
      </c>
      <c r="V1380" t="s">
        <v>158</v>
      </c>
      <c r="W1380" t="s">
        <v>158</v>
      </c>
      <c r="X1380">
        <v>4</v>
      </c>
      <c r="Y1380" t="s">
        <v>158</v>
      </c>
      <c r="Z1380">
        <v>34</v>
      </c>
      <c r="AA1380">
        <v>0</v>
      </c>
      <c r="AB1380">
        <v>34</v>
      </c>
      <c r="AC1380">
        <v>4</v>
      </c>
      <c r="AD1380">
        <v>4</v>
      </c>
      <c r="AE1380">
        <v>0</v>
      </c>
      <c r="AF1380">
        <v>0</v>
      </c>
      <c r="AG1380" t="s">
        <v>158</v>
      </c>
      <c r="AH1380">
        <v>4</v>
      </c>
      <c r="AI1380">
        <v>4</v>
      </c>
      <c r="AJ1380">
        <v>0</v>
      </c>
      <c r="AK1380" t="s">
        <v>158</v>
      </c>
      <c r="AL1380" t="s">
        <v>158</v>
      </c>
      <c r="AM1380">
        <v>34</v>
      </c>
      <c r="AN1380">
        <v>4</v>
      </c>
      <c r="AO1380">
        <v>4</v>
      </c>
      <c r="AP1380">
        <v>4</v>
      </c>
      <c r="AQ1380">
        <v>34</v>
      </c>
      <c r="AR1380">
        <v>34</v>
      </c>
      <c r="AS1380">
        <v>34</v>
      </c>
      <c r="AT1380">
        <v>4</v>
      </c>
      <c r="AU1380" t="s">
        <v>158</v>
      </c>
      <c r="AV1380">
        <v>34</v>
      </c>
      <c r="AW1380" t="s">
        <v>158</v>
      </c>
      <c r="AX1380">
        <v>0</v>
      </c>
      <c r="AY1380" t="s">
        <v>159</v>
      </c>
      <c r="AZ1380" t="s">
        <v>850</v>
      </c>
      <c r="BA1380" t="s">
        <v>232</v>
      </c>
      <c r="BB1380" t="s">
        <v>1924</v>
      </c>
      <c r="BC1380" t="s">
        <v>163</v>
      </c>
      <c r="BD1380" t="b">
        <v>0</v>
      </c>
      <c r="BE1380" t="s">
        <v>158</v>
      </c>
      <c r="BF1380" t="b">
        <v>0</v>
      </c>
      <c r="BH1380" t="s">
        <v>164</v>
      </c>
      <c r="BI1380" t="s">
        <v>1925</v>
      </c>
      <c r="BJ1380" t="b">
        <v>0</v>
      </c>
      <c r="BK1380" t="s">
        <v>166</v>
      </c>
      <c r="BL1380" t="b">
        <v>0</v>
      </c>
      <c r="BM1380">
        <v>18</v>
      </c>
      <c r="BN1380" t="s">
        <v>167</v>
      </c>
      <c r="BO1380" t="s">
        <v>168</v>
      </c>
      <c r="BP1380" t="s">
        <v>167</v>
      </c>
      <c r="BQ1380" t="s">
        <v>169</v>
      </c>
      <c r="BR1380">
        <v>768</v>
      </c>
      <c r="BS1380" t="s">
        <v>156</v>
      </c>
      <c r="BT1380" t="s">
        <v>185</v>
      </c>
      <c r="BU1380" t="s">
        <v>158</v>
      </c>
      <c r="BV1380" t="s">
        <v>158</v>
      </c>
      <c r="BW1380">
        <v>6</v>
      </c>
      <c r="BX1380">
        <v>4</v>
      </c>
      <c r="BY1380">
        <v>0</v>
      </c>
      <c r="BZ1380">
        <v>6</v>
      </c>
      <c r="CA1380" t="s">
        <v>1926</v>
      </c>
      <c r="CB1380" t="s">
        <v>156</v>
      </c>
      <c r="CC1380">
        <v>5</v>
      </c>
      <c r="CD1380" t="b">
        <v>0</v>
      </c>
      <c r="CE1380" t="s">
        <v>172</v>
      </c>
      <c r="CF1380" t="s">
        <v>173</v>
      </c>
      <c r="CG1380" t="s">
        <v>158</v>
      </c>
      <c r="CH1380">
        <v>0</v>
      </c>
      <c r="CI1380">
        <v>1</v>
      </c>
      <c r="CJ1380" t="s">
        <v>158</v>
      </c>
      <c r="CK1380" t="s">
        <v>430</v>
      </c>
      <c r="CL1380" t="s">
        <v>430</v>
      </c>
      <c r="CM1380" t="s">
        <v>430</v>
      </c>
      <c r="CN1380" t="s">
        <v>1928</v>
      </c>
      <c r="CO1380" t="s">
        <v>158</v>
      </c>
      <c r="CP1380" t="s">
        <v>430</v>
      </c>
      <c r="CQ1380">
        <v>1</v>
      </c>
      <c r="CR1380">
        <v>12596</v>
      </c>
      <c r="CS1380" t="str">
        <f t="shared" si="93"/>
        <v>-</v>
      </c>
      <c r="CW1380" t="s">
        <v>158</v>
      </c>
      <c r="CX1380">
        <v>8801</v>
      </c>
      <c r="CY1380">
        <v>1558</v>
      </c>
      <c r="CZ1380">
        <v>860</v>
      </c>
      <c r="DA1380">
        <v>248922</v>
      </c>
      <c r="DB1380" t="s">
        <v>158</v>
      </c>
      <c r="DC1380">
        <v>11617</v>
      </c>
      <c r="DD1380">
        <v>12596</v>
      </c>
      <c r="DE1380">
        <v>2</v>
      </c>
      <c r="DF1380" t="s">
        <v>156</v>
      </c>
      <c r="DG1380">
        <v>1024</v>
      </c>
      <c r="DH1380">
        <v>2</v>
      </c>
      <c r="DI1380">
        <v>48000</v>
      </c>
      <c r="DJ1380">
        <v>-16</v>
      </c>
      <c r="DK1380" t="s">
        <v>176</v>
      </c>
      <c r="DL1380">
        <v>14</v>
      </c>
      <c r="DM1380" t="s">
        <v>413</v>
      </c>
      <c r="DN1380" t="s">
        <v>158</v>
      </c>
      <c r="DO1380">
        <v>715863</v>
      </c>
      <c r="DP1380">
        <v>254750</v>
      </c>
      <c r="DQ1380" t="s">
        <v>158</v>
      </c>
      <c r="DR1380" t="s">
        <v>158</v>
      </c>
      <c r="DS1380">
        <v>715835</v>
      </c>
      <c r="DT1380" t="s">
        <v>158</v>
      </c>
      <c r="DU1380">
        <v>792886</v>
      </c>
      <c r="DV1380" t="s">
        <v>158</v>
      </c>
      <c r="DW1380">
        <v>789132</v>
      </c>
      <c r="DX1380">
        <v>724734</v>
      </c>
      <c r="DY1380">
        <v>738299</v>
      </c>
      <c r="DZ1380">
        <v>5827</v>
      </c>
      <c r="EA1380">
        <v>5821</v>
      </c>
      <c r="EB1380" t="s">
        <v>158</v>
      </c>
      <c r="EC1380">
        <v>724730</v>
      </c>
      <c r="ED1380">
        <v>724730</v>
      </c>
      <c r="EE1380">
        <v>5824</v>
      </c>
      <c r="EF1380" t="s">
        <v>158</v>
      </c>
      <c r="EG1380" t="s">
        <v>158</v>
      </c>
      <c r="EH1380">
        <v>805485</v>
      </c>
      <c r="EI1380">
        <v>726293</v>
      </c>
      <c r="EJ1380">
        <v>739160</v>
      </c>
      <c r="EK1380">
        <v>726678</v>
      </c>
      <c r="EL1380">
        <v>792886</v>
      </c>
      <c r="EM1380">
        <v>791132</v>
      </c>
      <c r="EN1380">
        <v>805485</v>
      </c>
      <c r="EO1380" t="s">
        <v>158</v>
      </c>
      <c r="EP1380" t="s">
        <v>158</v>
      </c>
      <c r="EQ1380">
        <v>789129</v>
      </c>
      <c r="ER1380" t="s">
        <v>158</v>
      </c>
      <c r="ES1380" t="s">
        <v>158</v>
      </c>
      <c r="ET1380" t="s">
        <v>178</v>
      </c>
      <c r="EU1380">
        <v>0</v>
      </c>
      <c r="EV1380" t="s">
        <v>1976</v>
      </c>
      <c r="EW1380">
        <v>7</v>
      </c>
      <c r="EX1380" t="s">
        <v>158</v>
      </c>
      <c r="EY1380" t="s">
        <v>169</v>
      </c>
      <c r="EZ1380">
        <v>1024</v>
      </c>
      <c r="FA1380">
        <v>-260</v>
      </c>
      <c r="FB1380">
        <v>180</v>
      </c>
    </row>
    <row r="1381" spans="1:158" x14ac:dyDescent="0.35">
      <c r="A1381" t="s">
        <v>154</v>
      </c>
      <c r="B1381" t="s">
        <v>154</v>
      </c>
      <c r="C1381">
        <v>9058</v>
      </c>
      <c r="D1381">
        <v>9058</v>
      </c>
      <c r="E1381" t="s">
        <v>155</v>
      </c>
      <c r="F1381" t="s">
        <v>156</v>
      </c>
      <c r="G1381" t="s">
        <v>156</v>
      </c>
      <c r="H1381" t="s">
        <v>156</v>
      </c>
      <c r="I1381">
        <v>0</v>
      </c>
      <c r="J1381" t="s">
        <v>157</v>
      </c>
      <c r="K1381">
        <v>1</v>
      </c>
      <c r="L1381" t="s">
        <v>154</v>
      </c>
      <c r="M1381" t="s">
        <v>154</v>
      </c>
      <c r="N1381" t="s">
        <v>154</v>
      </c>
      <c r="O1381" t="s">
        <v>158</v>
      </c>
      <c r="P1381" t="s">
        <v>154</v>
      </c>
      <c r="Q1381" t="s">
        <v>154</v>
      </c>
      <c r="R1381" t="s">
        <v>158</v>
      </c>
      <c r="S1381">
        <v>0</v>
      </c>
      <c r="T1381">
        <v>4</v>
      </c>
      <c r="U1381">
        <v>0</v>
      </c>
      <c r="V1381" t="s">
        <v>158</v>
      </c>
      <c r="W1381" t="s">
        <v>158</v>
      </c>
      <c r="X1381">
        <v>5</v>
      </c>
      <c r="Y1381" t="s">
        <v>158</v>
      </c>
      <c r="Z1381">
        <v>35</v>
      </c>
      <c r="AA1381">
        <v>0</v>
      </c>
      <c r="AB1381">
        <v>35</v>
      </c>
      <c r="AC1381">
        <v>5</v>
      </c>
      <c r="AD1381">
        <v>5</v>
      </c>
      <c r="AE1381">
        <v>0</v>
      </c>
      <c r="AF1381">
        <v>0</v>
      </c>
      <c r="AG1381" t="s">
        <v>158</v>
      </c>
      <c r="AH1381">
        <v>5</v>
      </c>
      <c r="AI1381">
        <v>5</v>
      </c>
      <c r="AJ1381">
        <v>0</v>
      </c>
      <c r="AK1381" t="s">
        <v>158</v>
      </c>
      <c r="AL1381" t="s">
        <v>158</v>
      </c>
      <c r="AM1381">
        <v>35</v>
      </c>
      <c r="AN1381">
        <v>5</v>
      </c>
      <c r="AO1381">
        <v>5</v>
      </c>
      <c r="AP1381">
        <v>5</v>
      </c>
      <c r="AQ1381">
        <v>35</v>
      </c>
      <c r="AR1381">
        <v>35</v>
      </c>
      <c r="AS1381">
        <v>35</v>
      </c>
      <c r="AT1381">
        <v>5</v>
      </c>
      <c r="AU1381" t="s">
        <v>158</v>
      </c>
      <c r="AV1381">
        <v>35</v>
      </c>
      <c r="AW1381" t="s">
        <v>158</v>
      </c>
      <c r="AX1381">
        <v>0</v>
      </c>
      <c r="AY1381" t="s">
        <v>159</v>
      </c>
      <c r="AZ1381" t="s">
        <v>1143</v>
      </c>
      <c r="BA1381" t="s">
        <v>767</v>
      </c>
      <c r="BB1381" t="s">
        <v>1924</v>
      </c>
      <c r="BC1381" t="s">
        <v>163</v>
      </c>
      <c r="BD1381" t="b">
        <v>0</v>
      </c>
      <c r="BE1381" t="s">
        <v>158</v>
      </c>
      <c r="BF1381" t="b">
        <v>0</v>
      </c>
      <c r="BH1381" t="s">
        <v>164</v>
      </c>
      <c r="BI1381" t="s">
        <v>1925</v>
      </c>
      <c r="BJ1381" t="b">
        <v>0</v>
      </c>
      <c r="BK1381" t="s">
        <v>166</v>
      </c>
      <c r="BL1381" t="b">
        <v>0</v>
      </c>
      <c r="BM1381">
        <v>18</v>
      </c>
      <c r="BN1381" t="s">
        <v>167</v>
      </c>
      <c r="BO1381" t="s">
        <v>168</v>
      </c>
      <c r="BP1381" t="s">
        <v>167</v>
      </c>
      <c r="BQ1381" t="s">
        <v>169</v>
      </c>
      <c r="BR1381">
        <v>768</v>
      </c>
      <c r="BS1381" t="s">
        <v>156</v>
      </c>
      <c r="BT1381" t="s">
        <v>170</v>
      </c>
      <c r="BU1381" t="s">
        <v>158</v>
      </c>
      <c r="BV1381" t="s">
        <v>158</v>
      </c>
      <c r="BW1381">
        <v>0</v>
      </c>
      <c r="BX1381">
        <v>5</v>
      </c>
      <c r="BY1381">
        <v>0</v>
      </c>
      <c r="BZ1381">
        <v>0</v>
      </c>
      <c r="CA1381" t="s">
        <v>1926</v>
      </c>
      <c r="CB1381" t="s">
        <v>156</v>
      </c>
      <c r="CC1381">
        <v>1</v>
      </c>
      <c r="CD1381" t="b">
        <v>0</v>
      </c>
      <c r="CE1381" t="s">
        <v>172</v>
      </c>
      <c r="CF1381" t="s">
        <v>173</v>
      </c>
      <c r="CG1381" t="s">
        <v>158</v>
      </c>
      <c r="CH1381">
        <v>0</v>
      </c>
      <c r="CI1381">
        <v>1</v>
      </c>
      <c r="CJ1381" t="s">
        <v>158</v>
      </c>
      <c r="CK1381" t="s">
        <v>430</v>
      </c>
      <c r="CL1381" t="s">
        <v>430</v>
      </c>
      <c r="CM1381" t="s">
        <v>430</v>
      </c>
      <c r="CN1381" t="s">
        <v>1928</v>
      </c>
      <c r="CO1381" t="s">
        <v>158</v>
      </c>
      <c r="CP1381" t="s">
        <v>430</v>
      </c>
      <c r="CQ1381">
        <v>1</v>
      </c>
      <c r="CR1381">
        <v>9058</v>
      </c>
      <c r="CS1381" t="str">
        <f t="shared" si="93"/>
        <v>-</v>
      </c>
      <c r="CW1381" t="s">
        <v>158</v>
      </c>
      <c r="CX1381">
        <v>4432</v>
      </c>
      <c r="CY1381">
        <v>974</v>
      </c>
      <c r="CZ1381">
        <v>508</v>
      </c>
      <c r="DA1381">
        <v>248922</v>
      </c>
      <c r="DB1381" t="s">
        <v>158</v>
      </c>
      <c r="DC1381">
        <v>21423</v>
      </c>
      <c r="DD1381">
        <v>9058</v>
      </c>
      <c r="DE1381">
        <v>2</v>
      </c>
      <c r="DF1381" t="s">
        <v>156</v>
      </c>
      <c r="DG1381">
        <v>1024</v>
      </c>
      <c r="DH1381">
        <v>2</v>
      </c>
      <c r="DI1381">
        <v>48000</v>
      </c>
      <c r="DJ1381">
        <v>-16</v>
      </c>
      <c r="DK1381" t="s">
        <v>176</v>
      </c>
      <c r="DL1381">
        <v>14</v>
      </c>
      <c r="DM1381" t="s">
        <v>413</v>
      </c>
      <c r="DN1381" t="s">
        <v>158</v>
      </c>
      <c r="DO1381">
        <v>805519</v>
      </c>
      <c r="DP1381">
        <v>254750</v>
      </c>
      <c r="DQ1381" t="s">
        <v>158</v>
      </c>
      <c r="DR1381" t="s">
        <v>158</v>
      </c>
      <c r="DS1381">
        <v>805492</v>
      </c>
      <c r="DT1381" t="s">
        <v>158</v>
      </c>
      <c r="DU1381">
        <v>837706</v>
      </c>
      <c r="DV1381" t="s">
        <v>158</v>
      </c>
      <c r="DW1381">
        <v>833748</v>
      </c>
      <c r="DX1381">
        <v>810019</v>
      </c>
      <c r="DY1381">
        <v>832798</v>
      </c>
      <c r="DZ1381">
        <v>5827</v>
      </c>
      <c r="EA1381">
        <v>5821</v>
      </c>
      <c r="EB1381" t="s">
        <v>158</v>
      </c>
      <c r="EC1381">
        <v>810016</v>
      </c>
      <c r="ED1381">
        <v>810016</v>
      </c>
      <c r="EE1381">
        <v>5824</v>
      </c>
      <c r="EF1381" t="s">
        <v>158</v>
      </c>
      <c r="EG1381" t="s">
        <v>158</v>
      </c>
      <c r="EH1381">
        <v>846767</v>
      </c>
      <c r="EI1381">
        <v>810994</v>
      </c>
      <c r="EJ1381">
        <v>833307</v>
      </c>
      <c r="EK1381">
        <v>811370</v>
      </c>
      <c r="EL1381">
        <v>837706</v>
      </c>
      <c r="EM1381">
        <v>835748</v>
      </c>
      <c r="EN1381">
        <v>846767</v>
      </c>
      <c r="EO1381" t="s">
        <v>158</v>
      </c>
      <c r="EP1381" t="s">
        <v>158</v>
      </c>
      <c r="EQ1381">
        <v>833745</v>
      </c>
      <c r="ER1381" t="s">
        <v>158</v>
      </c>
      <c r="ES1381" t="s">
        <v>158</v>
      </c>
      <c r="ET1381" t="s">
        <v>178</v>
      </c>
      <c r="EU1381">
        <v>0</v>
      </c>
      <c r="EV1381" t="s">
        <v>1977</v>
      </c>
      <c r="EW1381">
        <v>1</v>
      </c>
      <c r="EX1381" t="s">
        <v>158</v>
      </c>
      <c r="EY1381" t="s">
        <v>169</v>
      </c>
      <c r="EZ1381">
        <v>1024</v>
      </c>
      <c r="FA1381">
        <v>-190</v>
      </c>
      <c r="FB1381">
        <v>264</v>
      </c>
    </row>
    <row r="1382" spans="1:158" x14ac:dyDescent="0.35">
      <c r="A1382" t="s">
        <v>154</v>
      </c>
      <c r="B1382" t="s">
        <v>154</v>
      </c>
      <c r="C1382">
        <v>7813</v>
      </c>
      <c r="D1382">
        <v>7813</v>
      </c>
      <c r="E1382" t="s">
        <v>155</v>
      </c>
      <c r="F1382" t="s">
        <v>156</v>
      </c>
      <c r="G1382" t="s">
        <v>156</v>
      </c>
      <c r="H1382" t="s">
        <v>156</v>
      </c>
      <c r="I1382">
        <v>0</v>
      </c>
      <c r="J1382" t="s">
        <v>157</v>
      </c>
      <c r="K1382">
        <v>0</v>
      </c>
      <c r="L1382" t="s">
        <v>154</v>
      </c>
      <c r="M1382" t="s">
        <v>154</v>
      </c>
      <c r="N1382" t="s">
        <v>154</v>
      </c>
      <c r="O1382" t="s">
        <v>158</v>
      </c>
      <c r="P1382" t="s">
        <v>154</v>
      </c>
      <c r="Q1382" t="s">
        <v>154</v>
      </c>
      <c r="R1382" t="s">
        <v>158</v>
      </c>
      <c r="S1382">
        <v>0</v>
      </c>
      <c r="T1382">
        <v>4</v>
      </c>
      <c r="U1382">
        <v>0</v>
      </c>
      <c r="V1382" t="s">
        <v>158</v>
      </c>
      <c r="W1382" t="s">
        <v>158</v>
      </c>
      <c r="X1382">
        <v>5</v>
      </c>
      <c r="Y1382" t="s">
        <v>158</v>
      </c>
      <c r="Z1382">
        <v>36</v>
      </c>
      <c r="AA1382">
        <v>0</v>
      </c>
      <c r="AB1382">
        <v>36</v>
      </c>
      <c r="AC1382">
        <v>5</v>
      </c>
      <c r="AD1382">
        <v>5</v>
      </c>
      <c r="AE1382">
        <v>0</v>
      </c>
      <c r="AF1382">
        <v>0</v>
      </c>
      <c r="AG1382" t="s">
        <v>158</v>
      </c>
      <c r="AH1382">
        <v>5</v>
      </c>
      <c r="AI1382">
        <v>5</v>
      </c>
      <c r="AJ1382">
        <v>0</v>
      </c>
      <c r="AK1382" t="s">
        <v>158</v>
      </c>
      <c r="AL1382" t="s">
        <v>158</v>
      </c>
      <c r="AM1382">
        <v>36</v>
      </c>
      <c r="AN1382">
        <v>5</v>
      </c>
      <c r="AO1382">
        <v>5</v>
      </c>
      <c r="AP1382">
        <v>5</v>
      </c>
      <c r="AQ1382">
        <v>36</v>
      </c>
      <c r="AR1382">
        <v>36</v>
      </c>
      <c r="AS1382">
        <v>36</v>
      </c>
      <c r="AT1382">
        <v>5</v>
      </c>
      <c r="AU1382" t="s">
        <v>158</v>
      </c>
      <c r="AV1382">
        <v>36</v>
      </c>
      <c r="AW1382" t="s">
        <v>158</v>
      </c>
      <c r="AX1382">
        <v>0</v>
      </c>
      <c r="AY1382" t="s">
        <v>159</v>
      </c>
      <c r="AZ1382" t="s">
        <v>1943</v>
      </c>
      <c r="BA1382" t="s">
        <v>437</v>
      </c>
      <c r="BB1382" t="s">
        <v>1924</v>
      </c>
      <c r="BC1382" t="s">
        <v>163</v>
      </c>
      <c r="BD1382" t="b">
        <v>0</v>
      </c>
      <c r="BE1382" t="s">
        <v>158</v>
      </c>
      <c r="BF1382" t="b">
        <v>0</v>
      </c>
      <c r="BH1382" t="s">
        <v>164</v>
      </c>
      <c r="BI1382" t="s">
        <v>1925</v>
      </c>
      <c r="BJ1382" t="b">
        <v>0</v>
      </c>
      <c r="BK1382" t="s">
        <v>166</v>
      </c>
      <c r="BL1382" t="b">
        <v>0</v>
      </c>
      <c r="BM1382">
        <v>18</v>
      </c>
      <c r="BN1382" t="s">
        <v>167</v>
      </c>
      <c r="BO1382" t="s">
        <v>168</v>
      </c>
      <c r="BP1382" t="s">
        <v>167</v>
      </c>
      <c r="BQ1382" t="s">
        <v>169</v>
      </c>
      <c r="BR1382">
        <v>768</v>
      </c>
      <c r="BS1382" t="s">
        <v>156</v>
      </c>
      <c r="BT1382" t="s">
        <v>181</v>
      </c>
      <c r="BU1382" t="s">
        <v>158</v>
      </c>
      <c r="BV1382" t="s">
        <v>158</v>
      </c>
      <c r="BW1382">
        <v>1</v>
      </c>
      <c r="BX1382">
        <v>5</v>
      </c>
      <c r="BY1382">
        <v>0</v>
      </c>
      <c r="BZ1382">
        <v>1</v>
      </c>
      <c r="CA1382" t="s">
        <v>1926</v>
      </c>
      <c r="CB1382" t="s">
        <v>156</v>
      </c>
      <c r="CC1382">
        <v>1</v>
      </c>
      <c r="CD1382" t="b">
        <v>0</v>
      </c>
      <c r="CE1382" t="s">
        <v>172</v>
      </c>
      <c r="CF1382" t="s">
        <v>173</v>
      </c>
      <c r="CG1382" t="s">
        <v>158</v>
      </c>
      <c r="CH1382">
        <v>0</v>
      </c>
      <c r="CI1382">
        <v>1</v>
      </c>
      <c r="CJ1382" t="s">
        <v>158</v>
      </c>
      <c r="CK1382" t="s">
        <v>430</v>
      </c>
      <c r="CL1382" t="s">
        <v>430</v>
      </c>
      <c r="CM1382" t="s">
        <v>430</v>
      </c>
      <c r="CN1382" t="s">
        <v>1928</v>
      </c>
      <c r="CO1382" t="s">
        <v>158</v>
      </c>
      <c r="CP1382" t="s">
        <v>430</v>
      </c>
      <c r="CQ1382">
        <v>1</v>
      </c>
      <c r="CR1382">
        <v>6569</v>
      </c>
      <c r="CS1382" t="str">
        <f t="shared" si="93"/>
        <v>-</v>
      </c>
      <c r="CW1382" t="s">
        <v>158</v>
      </c>
      <c r="CX1382">
        <v>4432</v>
      </c>
      <c r="CY1382">
        <v>974</v>
      </c>
      <c r="CZ1382">
        <v>508</v>
      </c>
      <c r="DA1382">
        <v>248922</v>
      </c>
      <c r="DB1382" t="s">
        <v>158</v>
      </c>
      <c r="DC1382">
        <v>21423</v>
      </c>
      <c r="DD1382">
        <v>6569</v>
      </c>
      <c r="DE1382">
        <v>2</v>
      </c>
      <c r="DF1382" t="s">
        <v>156</v>
      </c>
      <c r="DG1382">
        <v>1024</v>
      </c>
      <c r="DH1382">
        <v>2</v>
      </c>
      <c r="DI1382">
        <v>48000</v>
      </c>
      <c r="DJ1382">
        <v>-16</v>
      </c>
      <c r="DK1382" t="s">
        <v>176</v>
      </c>
      <c r="DL1382">
        <v>14</v>
      </c>
      <c r="DM1382" t="s">
        <v>413</v>
      </c>
      <c r="DN1382" t="s">
        <v>158</v>
      </c>
      <c r="DO1382">
        <v>805519</v>
      </c>
      <c r="DP1382">
        <v>254750</v>
      </c>
      <c r="DQ1382" t="s">
        <v>158</v>
      </c>
      <c r="DR1382" t="s">
        <v>158</v>
      </c>
      <c r="DS1382">
        <v>805492</v>
      </c>
      <c r="DT1382" t="s">
        <v>158</v>
      </c>
      <c r="DU1382">
        <v>850766</v>
      </c>
      <c r="DV1382" t="s">
        <v>158</v>
      </c>
      <c r="DW1382">
        <v>847175</v>
      </c>
      <c r="DX1382">
        <v>810019</v>
      </c>
      <c r="DY1382">
        <v>832798</v>
      </c>
      <c r="DZ1382">
        <v>5827</v>
      </c>
      <c r="EA1382">
        <v>5821</v>
      </c>
      <c r="EB1382" t="s">
        <v>158</v>
      </c>
      <c r="EC1382">
        <v>810016</v>
      </c>
      <c r="ED1382">
        <v>810016</v>
      </c>
      <c r="EE1382">
        <v>5824</v>
      </c>
      <c r="EF1382" t="s">
        <v>158</v>
      </c>
      <c r="EG1382" t="s">
        <v>158</v>
      </c>
      <c r="EH1382">
        <v>857338</v>
      </c>
      <c r="EI1382">
        <v>810994</v>
      </c>
      <c r="EJ1382">
        <v>833307</v>
      </c>
      <c r="EK1382">
        <v>811370</v>
      </c>
      <c r="EL1382">
        <v>850766</v>
      </c>
      <c r="EM1382">
        <v>849175</v>
      </c>
      <c r="EN1382">
        <v>857338</v>
      </c>
      <c r="EO1382" t="s">
        <v>158</v>
      </c>
      <c r="EP1382" t="s">
        <v>158</v>
      </c>
      <c r="EQ1382">
        <v>847172</v>
      </c>
      <c r="ER1382" t="s">
        <v>158</v>
      </c>
      <c r="ES1382" t="s">
        <v>158</v>
      </c>
      <c r="ET1382" t="s">
        <v>178</v>
      </c>
      <c r="EU1382">
        <v>0</v>
      </c>
      <c r="EV1382" t="s">
        <v>1978</v>
      </c>
      <c r="EW1382">
        <v>2</v>
      </c>
      <c r="EX1382" t="s">
        <v>158</v>
      </c>
      <c r="EY1382" t="s">
        <v>169</v>
      </c>
      <c r="EZ1382">
        <v>1024</v>
      </c>
      <c r="FA1382">
        <v>-50</v>
      </c>
      <c r="FB1382">
        <v>180</v>
      </c>
    </row>
    <row r="1383" spans="1:158" x14ac:dyDescent="0.35">
      <c r="A1383" t="s">
        <v>154</v>
      </c>
      <c r="B1383" t="s">
        <v>154</v>
      </c>
      <c r="C1383">
        <v>5894</v>
      </c>
      <c r="D1383">
        <v>5894</v>
      </c>
      <c r="E1383" t="s">
        <v>155</v>
      </c>
      <c r="F1383" t="s">
        <v>156</v>
      </c>
      <c r="G1383" t="s">
        <v>156</v>
      </c>
      <c r="H1383" t="s">
        <v>156</v>
      </c>
      <c r="I1383">
        <v>0</v>
      </c>
      <c r="J1383" t="s">
        <v>157</v>
      </c>
      <c r="K1383">
        <v>1</v>
      </c>
      <c r="L1383" t="s">
        <v>154</v>
      </c>
      <c r="M1383" t="s">
        <v>154</v>
      </c>
      <c r="N1383" t="s">
        <v>154</v>
      </c>
      <c r="O1383" t="s">
        <v>158</v>
      </c>
      <c r="P1383" t="s">
        <v>154</v>
      </c>
      <c r="Q1383" t="s">
        <v>154</v>
      </c>
      <c r="R1383" t="s">
        <v>158</v>
      </c>
      <c r="S1383">
        <v>0</v>
      </c>
      <c r="T1383">
        <v>4</v>
      </c>
      <c r="U1383">
        <v>0</v>
      </c>
      <c r="V1383" t="s">
        <v>158</v>
      </c>
      <c r="W1383" t="s">
        <v>158</v>
      </c>
      <c r="X1383">
        <v>5</v>
      </c>
      <c r="Y1383" t="s">
        <v>158</v>
      </c>
      <c r="Z1383">
        <v>37</v>
      </c>
      <c r="AA1383">
        <v>0</v>
      </c>
      <c r="AB1383">
        <v>37</v>
      </c>
      <c r="AC1383">
        <v>5</v>
      </c>
      <c r="AD1383">
        <v>5</v>
      </c>
      <c r="AE1383">
        <v>0</v>
      </c>
      <c r="AF1383">
        <v>0</v>
      </c>
      <c r="AG1383" t="s">
        <v>158</v>
      </c>
      <c r="AH1383">
        <v>5</v>
      </c>
      <c r="AI1383">
        <v>5</v>
      </c>
      <c r="AJ1383">
        <v>0</v>
      </c>
      <c r="AK1383" t="s">
        <v>158</v>
      </c>
      <c r="AL1383" t="s">
        <v>158</v>
      </c>
      <c r="AM1383">
        <v>37</v>
      </c>
      <c r="AN1383">
        <v>5</v>
      </c>
      <c r="AO1383">
        <v>5</v>
      </c>
      <c r="AP1383">
        <v>5</v>
      </c>
      <c r="AQ1383">
        <v>37</v>
      </c>
      <c r="AR1383">
        <v>37</v>
      </c>
      <c r="AS1383">
        <v>37</v>
      </c>
      <c r="AT1383">
        <v>5</v>
      </c>
      <c r="AU1383" t="s">
        <v>158</v>
      </c>
      <c r="AV1383">
        <v>37</v>
      </c>
      <c r="AW1383" t="s">
        <v>158</v>
      </c>
      <c r="AX1383">
        <v>0</v>
      </c>
      <c r="AY1383" t="s">
        <v>159</v>
      </c>
      <c r="AZ1383" t="s">
        <v>1810</v>
      </c>
      <c r="BA1383" t="s">
        <v>557</v>
      </c>
      <c r="BB1383" t="s">
        <v>1924</v>
      </c>
      <c r="BC1383" t="s">
        <v>163</v>
      </c>
      <c r="BD1383" t="b">
        <v>0</v>
      </c>
      <c r="BE1383" t="s">
        <v>158</v>
      </c>
      <c r="BF1383" t="b">
        <v>0</v>
      </c>
      <c r="BH1383" t="s">
        <v>164</v>
      </c>
      <c r="BI1383" t="s">
        <v>1925</v>
      </c>
      <c r="BJ1383" t="b">
        <v>0</v>
      </c>
      <c r="BK1383" t="s">
        <v>166</v>
      </c>
      <c r="BL1383" t="b">
        <v>0</v>
      </c>
      <c r="BM1383">
        <v>18</v>
      </c>
      <c r="BN1383" t="s">
        <v>167</v>
      </c>
      <c r="BO1383" t="s">
        <v>168</v>
      </c>
      <c r="BP1383" t="s">
        <v>167</v>
      </c>
      <c r="BQ1383" t="s">
        <v>169</v>
      </c>
      <c r="BR1383">
        <v>768</v>
      </c>
      <c r="BS1383" t="s">
        <v>156</v>
      </c>
      <c r="BT1383" t="s">
        <v>189</v>
      </c>
      <c r="BU1383" t="s">
        <v>158</v>
      </c>
      <c r="BV1383" t="s">
        <v>158</v>
      </c>
      <c r="BW1383">
        <v>2</v>
      </c>
      <c r="BX1383">
        <v>5</v>
      </c>
      <c r="BY1383">
        <v>0</v>
      </c>
      <c r="BZ1383">
        <v>2</v>
      </c>
      <c r="CA1383" t="s">
        <v>1926</v>
      </c>
      <c r="CB1383" t="s">
        <v>156</v>
      </c>
      <c r="CC1383">
        <v>2</v>
      </c>
      <c r="CD1383" t="b">
        <v>0</v>
      </c>
      <c r="CE1383" t="s">
        <v>172</v>
      </c>
      <c r="CF1383" t="s">
        <v>173</v>
      </c>
      <c r="CG1383" t="s">
        <v>158</v>
      </c>
      <c r="CH1383">
        <v>0</v>
      </c>
      <c r="CI1383">
        <v>1</v>
      </c>
      <c r="CJ1383" t="s">
        <v>158</v>
      </c>
      <c r="CK1383" t="s">
        <v>430</v>
      </c>
      <c r="CL1383" t="s">
        <v>430</v>
      </c>
      <c r="CM1383" t="s">
        <v>430</v>
      </c>
      <c r="CN1383" t="s">
        <v>1928</v>
      </c>
      <c r="CO1383" t="s">
        <v>158</v>
      </c>
      <c r="CP1383" t="s">
        <v>430</v>
      </c>
      <c r="CQ1383">
        <v>1</v>
      </c>
      <c r="CR1383">
        <v>2057</v>
      </c>
      <c r="CS1383" t="str">
        <f t="shared" si="93"/>
        <v>-</v>
      </c>
      <c r="CW1383" t="s">
        <v>158</v>
      </c>
      <c r="CX1383">
        <v>4432</v>
      </c>
      <c r="CY1383">
        <v>974</v>
      </c>
      <c r="CZ1383">
        <v>508</v>
      </c>
      <c r="DA1383">
        <v>248922</v>
      </c>
      <c r="DB1383" t="s">
        <v>158</v>
      </c>
      <c r="DC1383">
        <v>21423</v>
      </c>
      <c r="DD1383">
        <v>2057</v>
      </c>
      <c r="DE1383">
        <v>2</v>
      </c>
      <c r="DF1383" t="s">
        <v>156</v>
      </c>
      <c r="DG1383">
        <v>1024</v>
      </c>
      <c r="DH1383">
        <v>2</v>
      </c>
      <c r="DI1383">
        <v>48000</v>
      </c>
      <c r="DJ1383">
        <v>-16</v>
      </c>
      <c r="DK1383" t="s">
        <v>176</v>
      </c>
      <c r="DL1383">
        <v>14</v>
      </c>
      <c r="DM1383" t="s">
        <v>413</v>
      </c>
      <c r="DN1383" t="s">
        <v>158</v>
      </c>
      <c r="DO1383">
        <v>805519</v>
      </c>
      <c r="DP1383">
        <v>254750</v>
      </c>
      <c r="DQ1383" t="s">
        <v>158</v>
      </c>
      <c r="DR1383" t="s">
        <v>158</v>
      </c>
      <c r="DS1383">
        <v>805492</v>
      </c>
      <c r="DT1383" t="s">
        <v>158</v>
      </c>
      <c r="DU1383">
        <v>861875</v>
      </c>
      <c r="DV1383" t="s">
        <v>158</v>
      </c>
      <c r="DW1383">
        <v>857744</v>
      </c>
      <c r="DX1383">
        <v>810019</v>
      </c>
      <c r="DY1383">
        <v>832798</v>
      </c>
      <c r="DZ1383">
        <v>5827</v>
      </c>
      <c r="EA1383">
        <v>5821</v>
      </c>
      <c r="EB1383" t="s">
        <v>158</v>
      </c>
      <c r="EC1383">
        <v>810016</v>
      </c>
      <c r="ED1383">
        <v>810016</v>
      </c>
      <c r="EE1383">
        <v>5824</v>
      </c>
      <c r="EF1383" t="s">
        <v>158</v>
      </c>
      <c r="EG1383" t="s">
        <v>158</v>
      </c>
      <c r="EH1383">
        <v>863935</v>
      </c>
      <c r="EI1383">
        <v>810994</v>
      </c>
      <c r="EJ1383">
        <v>833307</v>
      </c>
      <c r="EK1383">
        <v>811370</v>
      </c>
      <c r="EL1383">
        <v>861875</v>
      </c>
      <c r="EM1383">
        <v>859744</v>
      </c>
      <c r="EN1383">
        <v>863935</v>
      </c>
      <c r="EO1383" t="s">
        <v>158</v>
      </c>
      <c r="EP1383" t="s">
        <v>158</v>
      </c>
      <c r="EQ1383">
        <v>857740</v>
      </c>
      <c r="ER1383" t="s">
        <v>158</v>
      </c>
      <c r="ES1383" t="s">
        <v>158</v>
      </c>
      <c r="ET1383" t="s">
        <v>178</v>
      </c>
      <c r="EU1383">
        <v>0</v>
      </c>
      <c r="EV1383" t="s">
        <v>1979</v>
      </c>
      <c r="EW1383">
        <v>3</v>
      </c>
      <c r="EX1383" t="s">
        <v>158</v>
      </c>
      <c r="EY1383" t="s">
        <v>169</v>
      </c>
      <c r="EZ1383">
        <v>1024</v>
      </c>
      <c r="FA1383">
        <v>-115</v>
      </c>
      <c r="FB1383">
        <v>165</v>
      </c>
    </row>
    <row r="1384" spans="1:158" x14ac:dyDescent="0.35">
      <c r="A1384" t="s">
        <v>154</v>
      </c>
      <c r="B1384" t="s">
        <v>154</v>
      </c>
      <c r="C1384">
        <v>4846</v>
      </c>
      <c r="D1384">
        <v>4846</v>
      </c>
      <c r="E1384" t="s">
        <v>155</v>
      </c>
      <c r="F1384" t="s">
        <v>156</v>
      </c>
      <c r="G1384" t="s">
        <v>156</v>
      </c>
      <c r="H1384" t="s">
        <v>156</v>
      </c>
      <c r="I1384">
        <v>0</v>
      </c>
      <c r="J1384" t="s">
        <v>157</v>
      </c>
      <c r="K1384">
        <v>1</v>
      </c>
      <c r="L1384" t="s">
        <v>154</v>
      </c>
      <c r="M1384" t="s">
        <v>154</v>
      </c>
      <c r="N1384" t="s">
        <v>154</v>
      </c>
      <c r="O1384" t="s">
        <v>158</v>
      </c>
      <c r="P1384" t="s">
        <v>154</v>
      </c>
      <c r="Q1384" t="s">
        <v>154</v>
      </c>
      <c r="R1384" t="s">
        <v>158</v>
      </c>
      <c r="S1384">
        <v>0</v>
      </c>
      <c r="T1384">
        <v>4</v>
      </c>
      <c r="U1384">
        <v>0</v>
      </c>
      <c r="V1384" t="s">
        <v>158</v>
      </c>
      <c r="W1384" t="s">
        <v>158</v>
      </c>
      <c r="X1384">
        <v>5</v>
      </c>
      <c r="Y1384" t="s">
        <v>158</v>
      </c>
      <c r="Z1384">
        <v>38</v>
      </c>
      <c r="AA1384">
        <v>0</v>
      </c>
      <c r="AB1384">
        <v>38</v>
      </c>
      <c r="AC1384">
        <v>5</v>
      </c>
      <c r="AD1384">
        <v>5</v>
      </c>
      <c r="AE1384">
        <v>0</v>
      </c>
      <c r="AF1384">
        <v>0</v>
      </c>
      <c r="AG1384" t="s">
        <v>158</v>
      </c>
      <c r="AH1384">
        <v>5</v>
      </c>
      <c r="AI1384">
        <v>5</v>
      </c>
      <c r="AJ1384">
        <v>0</v>
      </c>
      <c r="AK1384" t="s">
        <v>158</v>
      </c>
      <c r="AL1384" t="s">
        <v>158</v>
      </c>
      <c r="AM1384">
        <v>38</v>
      </c>
      <c r="AN1384">
        <v>5</v>
      </c>
      <c r="AO1384">
        <v>5</v>
      </c>
      <c r="AP1384">
        <v>5</v>
      </c>
      <c r="AQ1384">
        <v>38</v>
      </c>
      <c r="AR1384">
        <v>38</v>
      </c>
      <c r="AS1384">
        <v>38</v>
      </c>
      <c r="AT1384">
        <v>5</v>
      </c>
      <c r="AU1384" t="s">
        <v>158</v>
      </c>
      <c r="AV1384">
        <v>38</v>
      </c>
      <c r="AW1384" t="s">
        <v>158</v>
      </c>
      <c r="AX1384">
        <v>0</v>
      </c>
      <c r="AY1384" t="s">
        <v>159</v>
      </c>
      <c r="AZ1384" t="s">
        <v>1980</v>
      </c>
      <c r="BA1384" t="s">
        <v>1422</v>
      </c>
      <c r="BB1384" t="s">
        <v>1924</v>
      </c>
      <c r="BC1384" t="s">
        <v>163</v>
      </c>
      <c r="BD1384" t="b">
        <v>0</v>
      </c>
      <c r="BE1384" t="s">
        <v>158</v>
      </c>
      <c r="BF1384" t="b">
        <v>0</v>
      </c>
      <c r="BH1384" t="s">
        <v>164</v>
      </c>
      <c r="BI1384" t="s">
        <v>1925</v>
      </c>
      <c r="BJ1384" t="b">
        <v>0</v>
      </c>
      <c r="BK1384" t="s">
        <v>166</v>
      </c>
      <c r="BL1384" t="b">
        <v>0</v>
      </c>
      <c r="BM1384">
        <v>18</v>
      </c>
      <c r="BN1384" t="s">
        <v>167</v>
      </c>
      <c r="BO1384" t="s">
        <v>168</v>
      </c>
      <c r="BP1384" t="s">
        <v>167</v>
      </c>
      <c r="BQ1384" t="s">
        <v>169</v>
      </c>
      <c r="BR1384">
        <v>768</v>
      </c>
      <c r="BS1384" t="s">
        <v>156</v>
      </c>
      <c r="BT1384" t="s">
        <v>193</v>
      </c>
      <c r="BU1384" t="s">
        <v>158</v>
      </c>
      <c r="BV1384" t="s">
        <v>158</v>
      </c>
      <c r="BW1384">
        <v>3</v>
      </c>
      <c r="BX1384">
        <v>5</v>
      </c>
      <c r="BY1384">
        <v>0</v>
      </c>
      <c r="BZ1384">
        <v>3</v>
      </c>
      <c r="CA1384" t="s">
        <v>1926</v>
      </c>
      <c r="CB1384" t="s">
        <v>156</v>
      </c>
      <c r="CC1384">
        <v>3</v>
      </c>
      <c r="CD1384" t="b">
        <v>0</v>
      </c>
      <c r="CE1384" t="s">
        <v>172</v>
      </c>
      <c r="CF1384" t="s">
        <v>173</v>
      </c>
      <c r="CG1384" t="s">
        <v>158</v>
      </c>
      <c r="CH1384">
        <v>0</v>
      </c>
      <c r="CI1384">
        <v>1</v>
      </c>
      <c r="CJ1384" t="s">
        <v>158</v>
      </c>
      <c r="CK1384" t="s">
        <v>430</v>
      </c>
      <c r="CL1384" t="s">
        <v>430</v>
      </c>
      <c r="CM1384" t="s">
        <v>430</v>
      </c>
      <c r="CN1384" t="s">
        <v>1928</v>
      </c>
      <c r="CO1384" t="s">
        <v>158</v>
      </c>
      <c r="CP1384" t="s">
        <v>430</v>
      </c>
      <c r="CQ1384">
        <v>1</v>
      </c>
      <c r="CR1384">
        <v>1703</v>
      </c>
      <c r="CS1384" t="str">
        <f t="shared" si="93"/>
        <v>-</v>
      </c>
      <c r="CW1384" t="s">
        <v>158</v>
      </c>
      <c r="CX1384">
        <v>4432</v>
      </c>
      <c r="CY1384">
        <v>974</v>
      </c>
      <c r="CZ1384">
        <v>508</v>
      </c>
      <c r="DA1384">
        <v>248922</v>
      </c>
      <c r="DB1384" t="s">
        <v>158</v>
      </c>
      <c r="DC1384">
        <v>21423</v>
      </c>
      <c r="DD1384">
        <v>1703</v>
      </c>
      <c r="DE1384">
        <v>2</v>
      </c>
      <c r="DF1384" t="s">
        <v>156</v>
      </c>
      <c r="DG1384">
        <v>1024</v>
      </c>
      <c r="DH1384">
        <v>2</v>
      </c>
      <c r="DI1384">
        <v>48000</v>
      </c>
      <c r="DJ1384">
        <v>-16</v>
      </c>
      <c r="DK1384" t="s">
        <v>176</v>
      </c>
      <c r="DL1384">
        <v>14</v>
      </c>
      <c r="DM1384" t="s">
        <v>413</v>
      </c>
      <c r="DN1384" t="s">
        <v>158</v>
      </c>
      <c r="DO1384">
        <v>805519</v>
      </c>
      <c r="DP1384">
        <v>254750</v>
      </c>
      <c r="DQ1384" t="s">
        <v>158</v>
      </c>
      <c r="DR1384" t="s">
        <v>158</v>
      </c>
      <c r="DS1384">
        <v>805492</v>
      </c>
      <c r="DT1384" t="s">
        <v>158</v>
      </c>
      <c r="DU1384">
        <v>868296</v>
      </c>
      <c r="DV1384" t="s">
        <v>158</v>
      </c>
      <c r="DW1384">
        <v>864350</v>
      </c>
      <c r="DX1384">
        <v>810019</v>
      </c>
      <c r="DY1384">
        <v>832798</v>
      </c>
      <c r="DZ1384">
        <v>5827</v>
      </c>
      <c r="EA1384">
        <v>5821</v>
      </c>
      <c r="EB1384" t="s">
        <v>158</v>
      </c>
      <c r="EC1384">
        <v>810016</v>
      </c>
      <c r="ED1384">
        <v>810016</v>
      </c>
      <c r="EE1384">
        <v>5824</v>
      </c>
      <c r="EF1384" t="s">
        <v>158</v>
      </c>
      <c r="EG1384" t="s">
        <v>158</v>
      </c>
      <c r="EH1384">
        <v>870001</v>
      </c>
      <c r="EI1384">
        <v>810994</v>
      </c>
      <c r="EJ1384">
        <v>833307</v>
      </c>
      <c r="EK1384">
        <v>811370</v>
      </c>
      <c r="EL1384">
        <v>868296</v>
      </c>
      <c r="EM1384">
        <v>866350</v>
      </c>
      <c r="EN1384">
        <v>870001</v>
      </c>
      <c r="EO1384" t="s">
        <v>158</v>
      </c>
      <c r="EP1384" t="s">
        <v>158</v>
      </c>
      <c r="EQ1384">
        <v>864346</v>
      </c>
      <c r="ER1384" t="s">
        <v>158</v>
      </c>
      <c r="ES1384" t="s">
        <v>158</v>
      </c>
      <c r="ET1384" t="s">
        <v>178</v>
      </c>
      <c r="EU1384">
        <v>0</v>
      </c>
      <c r="EV1384" t="s">
        <v>1981</v>
      </c>
      <c r="EW1384">
        <v>4</v>
      </c>
      <c r="EX1384" t="s">
        <v>158</v>
      </c>
      <c r="EY1384" t="s">
        <v>169</v>
      </c>
      <c r="EZ1384">
        <v>1024</v>
      </c>
      <c r="FA1384">
        <v>-180</v>
      </c>
      <c r="FB1384">
        <v>-104</v>
      </c>
    </row>
    <row r="1385" spans="1:158" x14ac:dyDescent="0.35">
      <c r="A1385" t="s">
        <v>154</v>
      </c>
      <c r="B1385" t="s">
        <v>154</v>
      </c>
      <c r="C1385">
        <v>4340</v>
      </c>
      <c r="D1385">
        <v>4340</v>
      </c>
      <c r="E1385" t="s">
        <v>155</v>
      </c>
      <c r="F1385" t="s">
        <v>156</v>
      </c>
      <c r="G1385" t="s">
        <v>156</v>
      </c>
      <c r="H1385" t="s">
        <v>156</v>
      </c>
      <c r="I1385">
        <v>0</v>
      </c>
      <c r="J1385" t="s">
        <v>157</v>
      </c>
      <c r="K1385">
        <v>1</v>
      </c>
      <c r="L1385" t="s">
        <v>154</v>
      </c>
      <c r="M1385" t="s">
        <v>154</v>
      </c>
      <c r="N1385" t="s">
        <v>154</v>
      </c>
      <c r="O1385" t="s">
        <v>158</v>
      </c>
      <c r="P1385" t="s">
        <v>154</v>
      </c>
      <c r="Q1385" t="s">
        <v>154</v>
      </c>
      <c r="R1385" t="s">
        <v>158</v>
      </c>
      <c r="S1385">
        <v>0</v>
      </c>
      <c r="T1385">
        <v>4</v>
      </c>
      <c r="U1385">
        <v>0</v>
      </c>
      <c r="V1385" t="s">
        <v>158</v>
      </c>
      <c r="W1385" t="s">
        <v>158</v>
      </c>
      <c r="X1385">
        <v>5</v>
      </c>
      <c r="Y1385" t="s">
        <v>158</v>
      </c>
      <c r="Z1385">
        <v>39</v>
      </c>
      <c r="AA1385">
        <v>0</v>
      </c>
      <c r="AB1385">
        <v>39</v>
      </c>
      <c r="AC1385">
        <v>5</v>
      </c>
      <c r="AD1385">
        <v>5</v>
      </c>
      <c r="AE1385">
        <v>0</v>
      </c>
      <c r="AF1385">
        <v>0</v>
      </c>
      <c r="AG1385" t="s">
        <v>158</v>
      </c>
      <c r="AH1385">
        <v>5</v>
      </c>
      <c r="AI1385">
        <v>5</v>
      </c>
      <c r="AJ1385">
        <v>0</v>
      </c>
      <c r="AK1385" t="s">
        <v>158</v>
      </c>
      <c r="AL1385" t="s">
        <v>158</v>
      </c>
      <c r="AM1385">
        <v>39</v>
      </c>
      <c r="AN1385">
        <v>5</v>
      </c>
      <c r="AO1385">
        <v>5</v>
      </c>
      <c r="AP1385">
        <v>5</v>
      </c>
      <c r="AQ1385">
        <v>39</v>
      </c>
      <c r="AR1385">
        <v>39</v>
      </c>
      <c r="AS1385">
        <v>39</v>
      </c>
      <c r="AT1385">
        <v>5</v>
      </c>
      <c r="AU1385" t="s">
        <v>158</v>
      </c>
      <c r="AV1385">
        <v>39</v>
      </c>
      <c r="AW1385" t="s">
        <v>158</v>
      </c>
      <c r="AX1385">
        <v>0</v>
      </c>
      <c r="AY1385" t="s">
        <v>159</v>
      </c>
      <c r="AZ1385" t="s">
        <v>1971</v>
      </c>
      <c r="BA1385" t="s">
        <v>714</v>
      </c>
      <c r="BB1385" t="s">
        <v>1924</v>
      </c>
      <c r="BC1385" t="s">
        <v>163</v>
      </c>
      <c r="BD1385" t="b">
        <v>0</v>
      </c>
      <c r="BE1385" t="s">
        <v>158</v>
      </c>
      <c r="BF1385" t="b">
        <v>0</v>
      </c>
      <c r="BH1385" t="s">
        <v>164</v>
      </c>
      <c r="BI1385" t="s">
        <v>1925</v>
      </c>
      <c r="BJ1385" t="b">
        <v>0</v>
      </c>
      <c r="BK1385" t="s">
        <v>166</v>
      </c>
      <c r="BL1385" t="b">
        <v>0</v>
      </c>
      <c r="BM1385">
        <v>18</v>
      </c>
      <c r="BN1385" t="s">
        <v>167</v>
      </c>
      <c r="BO1385" t="s">
        <v>168</v>
      </c>
      <c r="BP1385" t="s">
        <v>167</v>
      </c>
      <c r="BQ1385" t="s">
        <v>169</v>
      </c>
      <c r="BR1385">
        <v>768</v>
      </c>
      <c r="BS1385" t="s">
        <v>156</v>
      </c>
      <c r="BT1385" t="s">
        <v>201</v>
      </c>
      <c r="BU1385" t="s">
        <v>158</v>
      </c>
      <c r="BV1385" t="s">
        <v>158</v>
      </c>
      <c r="BW1385">
        <v>4</v>
      </c>
      <c r="BX1385">
        <v>5</v>
      </c>
      <c r="BY1385">
        <v>0</v>
      </c>
      <c r="BZ1385">
        <v>4</v>
      </c>
      <c r="CA1385" t="s">
        <v>1926</v>
      </c>
      <c r="CB1385" t="s">
        <v>156</v>
      </c>
      <c r="CC1385">
        <v>4</v>
      </c>
      <c r="CD1385" t="b">
        <v>0</v>
      </c>
      <c r="CE1385" t="s">
        <v>172</v>
      </c>
      <c r="CF1385" t="s">
        <v>173</v>
      </c>
      <c r="CG1385" t="s">
        <v>158</v>
      </c>
      <c r="CH1385">
        <v>0</v>
      </c>
      <c r="CI1385">
        <v>1</v>
      </c>
      <c r="CJ1385" t="s">
        <v>158</v>
      </c>
      <c r="CK1385" t="s">
        <v>430</v>
      </c>
      <c r="CL1385" t="s">
        <v>430</v>
      </c>
      <c r="CM1385" t="s">
        <v>430</v>
      </c>
      <c r="CN1385" t="s">
        <v>1928</v>
      </c>
      <c r="CO1385" t="s">
        <v>158</v>
      </c>
      <c r="CP1385" t="s">
        <v>430</v>
      </c>
      <c r="CQ1385">
        <v>1</v>
      </c>
      <c r="CR1385">
        <v>2317</v>
      </c>
      <c r="CS1385" t="str">
        <f t="shared" si="93"/>
        <v>-</v>
      </c>
      <c r="CW1385" t="s">
        <v>158</v>
      </c>
      <c r="CX1385">
        <v>4432</v>
      </c>
      <c r="CY1385">
        <v>974</v>
      </c>
      <c r="CZ1385">
        <v>508</v>
      </c>
      <c r="DA1385">
        <v>248922</v>
      </c>
      <c r="DB1385" t="s">
        <v>158</v>
      </c>
      <c r="DC1385">
        <v>21423</v>
      </c>
      <c r="DD1385">
        <v>2317</v>
      </c>
      <c r="DE1385">
        <v>2</v>
      </c>
      <c r="DF1385" t="s">
        <v>156</v>
      </c>
      <c r="DG1385">
        <v>1024</v>
      </c>
      <c r="DH1385">
        <v>2</v>
      </c>
      <c r="DI1385">
        <v>48000</v>
      </c>
      <c r="DJ1385">
        <v>-16</v>
      </c>
      <c r="DK1385" t="s">
        <v>176</v>
      </c>
      <c r="DL1385">
        <v>14</v>
      </c>
      <c r="DM1385" t="s">
        <v>413</v>
      </c>
      <c r="DN1385" t="s">
        <v>158</v>
      </c>
      <c r="DO1385">
        <v>805519</v>
      </c>
      <c r="DP1385">
        <v>254750</v>
      </c>
      <c r="DQ1385" t="s">
        <v>158</v>
      </c>
      <c r="DR1385" t="s">
        <v>158</v>
      </c>
      <c r="DS1385">
        <v>805492</v>
      </c>
      <c r="DT1385" t="s">
        <v>158</v>
      </c>
      <c r="DU1385">
        <v>874125</v>
      </c>
      <c r="DV1385" t="s">
        <v>158</v>
      </c>
      <c r="DW1385">
        <v>870427</v>
      </c>
      <c r="DX1385">
        <v>810019</v>
      </c>
      <c r="DY1385">
        <v>832798</v>
      </c>
      <c r="DZ1385">
        <v>5827</v>
      </c>
      <c r="EA1385">
        <v>5821</v>
      </c>
      <c r="EB1385" t="s">
        <v>158</v>
      </c>
      <c r="EC1385">
        <v>810016</v>
      </c>
      <c r="ED1385">
        <v>810016</v>
      </c>
      <c r="EE1385">
        <v>5824</v>
      </c>
      <c r="EF1385" t="s">
        <v>158</v>
      </c>
      <c r="EG1385" t="s">
        <v>158</v>
      </c>
      <c r="EH1385">
        <v>876445</v>
      </c>
      <c r="EI1385">
        <v>810994</v>
      </c>
      <c r="EJ1385">
        <v>833307</v>
      </c>
      <c r="EK1385">
        <v>811370</v>
      </c>
      <c r="EL1385">
        <v>874126</v>
      </c>
      <c r="EM1385">
        <v>872428</v>
      </c>
      <c r="EN1385">
        <v>876445</v>
      </c>
      <c r="EO1385" t="s">
        <v>158</v>
      </c>
      <c r="EP1385" t="s">
        <v>158</v>
      </c>
      <c r="EQ1385">
        <v>870424</v>
      </c>
      <c r="ER1385" t="s">
        <v>158</v>
      </c>
      <c r="ES1385" t="s">
        <v>158</v>
      </c>
      <c r="ET1385" t="s">
        <v>178</v>
      </c>
      <c r="EU1385">
        <v>0</v>
      </c>
      <c r="EV1385" t="s">
        <v>1982</v>
      </c>
      <c r="EW1385">
        <v>5</v>
      </c>
      <c r="EX1385" t="s">
        <v>158</v>
      </c>
      <c r="EY1385" t="s">
        <v>169</v>
      </c>
      <c r="EZ1385">
        <v>1024</v>
      </c>
      <c r="FA1385">
        <v>-9</v>
      </c>
      <c r="FB1385">
        <v>-326</v>
      </c>
    </row>
    <row r="1386" spans="1:158" x14ac:dyDescent="0.35">
      <c r="A1386" t="s">
        <v>154</v>
      </c>
      <c r="B1386" t="s">
        <v>154</v>
      </c>
      <c r="C1386">
        <v>3868</v>
      </c>
      <c r="D1386">
        <v>3868</v>
      </c>
      <c r="E1386" t="s">
        <v>155</v>
      </c>
      <c r="F1386" t="s">
        <v>156</v>
      </c>
      <c r="G1386" t="s">
        <v>156</v>
      </c>
      <c r="H1386" t="s">
        <v>156</v>
      </c>
      <c r="I1386">
        <v>0</v>
      </c>
      <c r="J1386" t="s">
        <v>157</v>
      </c>
      <c r="K1386">
        <v>1</v>
      </c>
      <c r="L1386" t="s">
        <v>154</v>
      </c>
      <c r="M1386" t="s">
        <v>154</v>
      </c>
      <c r="N1386" t="s">
        <v>154</v>
      </c>
      <c r="O1386" t="s">
        <v>158</v>
      </c>
      <c r="P1386" t="s">
        <v>154</v>
      </c>
      <c r="Q1386" t="s">
        <v>154</v>
      </c>
      <c r="R1386" t="s">
        <v>158</v>
      </c>
      <c r="S1386">
        <v>0</v>
      </c>
      <c r="T1386">
        <v>4</v>
      </c>
      <c r="U1386">
        <v>0</v>
      </c>
      <c r="V1386" t="s">
        <v>158</v>
      </c>
      <c r="W1386" t="s">
        <v>158</v>
      </c>
      <c r="X1386">
        <v>5</v>
      </c>
      <c r="Y1386" t="s">
        <v>158</v>
      </c>
      <c r="Z1386">
        <v>40</v>
      </c>
      <c r="AA1386">
        <v>0</v>
      </c>
      <c r="AB1386">
        <v>40</v>
      </c>
      <c r="AC1386">
        <v>5</v>
      </c>
      <c r="AD1386">
        <v>5</v>
      </c>
      <c r="AE1386">
        <v>0</v>
      </c>
      <c r="AF1386">
        <v>0</v>
      </c>
      <c r="AG1386" t="s">
        <v>158</v>
      </c>
      <c r="AH1386">
        <v>5</v>
      </c>
      <c r="AI1386">
        <v>5</v>
      </c>
      <c r="AJ1386">
        <v>0</v>
      </c>
      <c r="AK1386" t="s">
        <v>158</v>
      </c>
      <c r="AL1386" t="s">
        <v>158</v>
      </c>
      <c r="AM1386">
        <v>40</v>
      </c>
      <c r="AN1386">
        <v>5</v>
      </c>
      <c r="AO1386">
        <v>5</v>
      </c>
      <c r="AP1386">
        <v>5</v>
      </c>
      <c r="AQ1386">
        <v>40</v>
      </c>
      <c r="AR1386">
        <v>40</v>
      </c>
      <c r="AS1386">
        <v>40</v>
      </c>
      <c r="AT1386">
        <v>5</v>
      </c>
      <c r="AU1386" t="s">
        <v>158</v>
      </c>
      <c r="AV1386">
        <v>40</v>
      </c>
      <c r="AW1386" t="s">
        <v>158</v>
      </c>
      <c r="AX1386">
        <v>0</v>
      </c>
      <c r="AY1386" t="s">
        <v>159</v>
      </c>
      <c r="AZ1386" t="s">
        <v>206</v>
      </c>
      <c r="BA1386" t="s">
        <v>248</v>
      </c>
      <c r="BB1386" t="s">
        <v>1924</v>
      </c>
      <c r="BC1386" t="s">
        <v>163</v>
      </c>
      <c r="BD1386" t="b">
        <v>0</v>
      </c>
      <c r="BE1386" t="s">
        <v>158</v>
      </c>
      <c r="BF1386" t="b">
        <v>0</v>
      </c>
      <c r="BH1386" t="s">
        <v>164</v>
      </c>
      <c r="BI1386" t="s">
        <v>1925</v>
      </c>
      <c r="BJ1386" t="b">
        <v>0</v>
      </c>
      <c r="BK1386" t="s">
        <v>166</v>
      </c>
      <c r="BL1386" t="b">
        <v>0</v>
      </c>
      <c r="BM1386">
        <v>18</v>
      </c>
      <c r="BN1386" t="s">
        <v>167</v>
      </c>
      <c r="BO1386" t="s">
        <v>168</v>
      </c>
      <c r="BP1386" t="s">
        <v>167</v>
      </c>
      <c r="BQ1386" t="s">
        <v>169</v>
      </c>
      <c r="BR1386">
        <v>768</v>
      </c>
      <c r="BS1386" t="s">
        <v>156</v>
      </c>
      <c r="BT1386" t="s">
        <v>197</v>
      </c>
      <c r="BU1386" t="s">
        <v>158</v>
      </c>
      <c r="BV1386" t="s">
        <v>158</v>
      </c>
      <c r="BW1386">
        <v>5</v>
      </c>
      <c r="BX1386">
        <v>5</v>
      </c>
      <c r="BY1386">
        <v>0</v>
      </c>
      <c r="BZ1386">
        <v>5</v>
      </c>
      <c r="CA1386" t="s">
        <v>1926</v>
      </c>
      <c r="CB1386" t="s">
        <v>156</v>
      </c>
      <c r="CC1386">
        <v>5</v>
      </c>
      <c r="CD1386" t="b">
        <v>0</v>
      </c>
      <c r="CE1386" t="s">
        <v>172</v>
      </c>
      <c r="CF1386" t="s">
        <v>173</v>
      </c>
      <c r="CG1386" t="s">
        <v>158</v>
      </c>
      <c r="CH1386">
        <v>0</v>
      </c>
      <c r="CI1386">
        <v>1</v>
      </c>
      <c r="CJ1386" t="s">
        <v>158</v>
      </c>
      <c r="CK1386" t="s">
        <v>430</v>
      </c>
      <c r="CL1386" t="s">
        <v>430</v>
      </c>
      <c r="CM1386" t="s">
        <v>430</v>
      </c>
      <c r="CN1386" t="s">
        <v>1928</v>
      </c>
      <c r="CO1386" t="s">
        <v>158</v>
      </c>
      <c r="CP1386" t="s">
        <v>430</v>
      </c>
      <c r="CQ1386">
        <v>1</v>
      </c>
      <c r="CR1386">
        <v>1506</v>
      </c>
      <c r="CS1386" t="str">
        <f t="shared" si="93"/>
        <v>-</v>
      </c>
      <c r="CW1386" t="s">
        <v>158</v>
      </c>
      <c r="CX1386">
        <v>4432</v>
      </c>
      <c r="CY1386">
        <v>974</v>
      </c>
      <c r="CZ1386">
        <v>508</v>
      </c>
      <c r="DA1386">
        <v>248922</v>
      </c>
      <c r="DB1386" t="s">
        <v>158</v>
      </c>
      <c r="DC1386">
        <v>21423</v>
      </c>
      <c r="DD1386">
        <v>1506</v>
      </c>
      <c r="DE1386">
        <v>2</v>
      </c>
      <c r="DF1386" t="s">
        <v>156</v>
      </c>
      <c r="DG1386">
        <v>1024</v>
      </c>
      <c r="DH1386">
        <v>2</v>
      </c>
      <c r="DI1386">
        <v>48000</v>
      </c>
      <c r="DJ1386">
        <v>-16</v>
      </c>
      <c r="DK1386" t="s">
        <v>176</v>
      </c>
      <c r="DL1386">
        <v>14</v>
      </c>
      <c r="DM1386" t="s">
        <v>413</v>
      </c>
      <c r="DN1386" t="s">
        <v>158</v>
      </c>
      <c r="DO1386">
        <v>805519</v>
      </c>
      <c r="DP1386">
        <v>254750</v>
      </c>
      <c r="DQ1386" t="s">
        <v>158</v>
      </c>
      <c r="DR1386" t="s">
        <v>158</v>
      </c>
      <c r="DS1386">
        <v>805492</v>
      </c>
      <c r="DT1386" t="s">
        <v>158</v>
      </c>
      <c r="DU1386">
        <v>880885</v>
      </c>
      <c r="DV1386" t="s">
        <v>158</v>
      </c>
      <c r="DW1386">
        <v>876858</v>
      </c>
      <c r="DX1386">
        <v>810019</v>
      </c>
      <c r="DY1386">
        <v>832798</v>
      </c>
      <c r="DZ1386">
        <v>5827</v>
      </c>
      <c r="EA1386">
        <v>5821</v>
      </c>
      <c r="EB1386" t="s">
        <v>158</v>
      </c>
      <c r="EC1386">
        <v>810016</v>
      </c>
      <c r="ED1386">
        <v>810016</v>
      </c>
      <c r="EE1386">
        <v>5824</v>
      </c>
      <c r="EF1386" t="s">
        <v>158</v>
      </c>
      <c r="EG1386" t="s">
        <v>158</v>
      </c>
      <c r="EH1386">
        <v>882394</v>
      </c>
      <c r="EI1386">
        <v>810994</v>
      </c>
      <c r="EJ1386">
        <v>833307</v>
      </c>
      <c r="EK1386">
        <v>811370</v>
      </c>
      <c r="EL1386">
        <v>880886</v>
      </c>
      <c r="EM1386">
        <v>878858</v>
      </c>
      <c r="EN1386">
        <v>882394</v>
      </c>
      <c r="EO1386" t="s">
        <v>158</v>
      </c>
      <c r="EP1386" t="s">
        <v>158</v>
      </c>
      <c r="EQ1386">
        <v>876854</v>
      </c>
      <c r="ER1386" t="s">
        <v>158</v>
      </c>
      <c r="ES1386" t="s">
        <v>158</v>
      </c>
      <c r="ET1386" t="s">
        <v>178</v>
      </c>
      <c r="EU1386">
        <v>0</v>
      </c>
      <c r="EV1386" t="s">
        <v>1983</v>
      </c>
      <c r="EW1386">
        <v>6</v>
      </c>
      <c r="EX1386" t="s">
        <v>158</v>
      </c>
      <c r="EY1386" t="s">
        <v>169</v>
      </c>
      <c r="EZ1386">
        <v>1024</v>
      </c>
      <c r="FA1386">
        <v>155</v>
      </c>
      <c r="FB1386">
        <v>285</v>
      </c>
    </row>
    <row r="1387" spans="1:158" x14ac:dyDescent="0.35">
      <c r="A1387" t="s">
        <v>154</v>
      </c>
      <c r="B1387" t="s">
        <v>154</v>
      </c>
      <c r="C1387">
        <v>3779</v>
      </c>
      <c r="D1387">
        <v>3779</v>
      </c>
      <c r="E1387" t="s">
        <v>155</v>
      </c>
      <c r="F1387" t="s">
        <v>156</v>
      </c>
      <c r="G1387" t="s">
        <v>156</v>
      </c>
      <c r="H1387" t="s">
        <v>156</v>
      </c>
      <c r="I1387">
        <v>0</v>
      </c>
      <c r="J1387" t="s">
        <v>157</v>
      </c>
      <c r="K1387">
        <v>1</v>
      </c>
      <c r="L1387" t="s">
        <v>154</v>
      </c>
      <c r="M1387" t="s">
        <v>154</v>
      </c>
      <c r="N1387" t="s">
        <v>154</v>
      </c>
      <c r="O1387" t="s">
        <v>158</v>
      </c>
      <c r="P1387" t="s">
        <v>154</v>
      </c>
      <c r="Q1387" t="s">
        <v>154</v>
      </c>
      <c r="R1387" t="s">
        <v>158</v>
      </c>
      <c r="S1387">
        <v>0</v>
      </c>
      <c r="T1387">
        <v>4</v>
      </c>
      <c r="U1387">
        <v>0</v>
      </c>
      <c r="V1387" t="s">
        <v>158</v>
      </c>
      <c r="W1387" t="s">
        <v>158</v>
      </c>
      <c r="X1387">
        <v>5</v>
      </c>
      <c r="Y1387" t="s">
        <v>158</v>
      </c>
      <c r="Z1387">
        <v>41</v>
      </c>
      <c r="AA1387">
        <v>0</v>
      </c>
      <c r="AB1387">
        <v>41</v>
      </c>
      <c r="AC1387">
        <v>5</v>
      </c>
      <c r="AD1387">
        <v>5</v>
      </c>
      <c r="AE1387">
        <v>0</v>
      </c>
      <c r="AF1387">
        <v>0</v>
      </c>
      <c r="AG1387" t="s">
        <v>158</v>
      </c>
      <c r="AH1387">
        <v>5</v>
      </c>
      <c r="AI1387">
        <v>5</v>
      </c>
      <c r="AJ1387">
        <v>0</v>
      </c>
      <c r="AK1387" t="s">
        <v>158</v>
      </c>
      <c r="AL1387" t="s">
        <v>158</v>
      </c>
      <c r="AM1387">
        <v>41</v>
      </c>
      <c r="AN1387">
        <v>5</v>
      </c>
      <c r="AO1387">
        <v>5</v>
      </c>
      <c r="AP1387">
        <v>5</v>
      </c>
      <c r="AQ1387">
        <v>41</v>
      </c>
      <c r="AR1387">
        <v>41</v>
      </c>
      <c r="AS1387">
        <v>41</v>
      </c>
      <c r="AT1387">
        <v>5</v>
      </c>
      <c r="AU1387" t="s">
        <v>158</v>
      </c>
      <c r="AV1387">
        <v>41</v>
      </c>
      <c r="AW1387" t="s">
        <v>158</v>
      </c>
      <c r="AX1387">
        <v>0</v>
      </c>
      <c r="AY1387" t="s">
        <v>159</v>
      </c>
      <c r="AZ1387" t="s">
        <v>724</v>
      </c>
      <c r="BA1387" t="s">
        <v>1409</v>
      </c>
      <c r="BB1387" t="s">
        <v>1924</v>
      </c>
      <c r="BC1387" t="s">
        <v>163</v>
      </c>
      <c r="BD1387" t="b">
        <v>0</v>
      </c>
      <c r="BE1387" t="s">
        <v>158</v>
      </c>
      <c r="BF1387" t="b">
        <v>0</v>
      </c>
      <c r="BH1387" t="s">
        <v>164</v>
      </c>
      <c r="BI1387" t="s">
        <v>1925</v>
      </c>
      <c r="BJ1387" t="b">
        <v>0</v>
      </c>
      <c r="BK1387" t="s">
        <v>166</v>
      </c>
      <c r="BL1387" t="b">
        <v>0</v>
      </c>
      <c r="BM1387">
        <v>18</v>
      </c>
      <c r="BN1387" t="s">
        <v>167</v>
      </c>
      <c r="BO1387" t="s">
        <v>168</v>
      </c>
      <c r="BP1387" t="s">
        <v>167</v>
      </c>
      <c r="BQ1387" t="s">
        <v>169</v>
      </c>
      <c r="BR1387">
        <v>768</v>
      </c>
      <c r="BS1387" t="s">
        <v>156</v>
      </c>
      <c r="BT1387" t="s">
        <v>185</v>
      </c>
      <c r="BU1387" t="s">
        <v>158</v>
      </c>
      <c r="BV1387" t="s">
        <v>158</v>
      </c>
      <c r="BW1387">
        <v>6</v>
      </c>
      <c r="BX1387">
        <v>5</v>
      </c>
      <c r="BY1387">
        <v>0</v>
      </c>
      <c r="BZ1387">
        <v>6</v>
      </c>
      <c r="CA1387" t="s">
        <v>1926</v>
      </c>
      <c r="CB1387" t="s">
        <v>156</v>
      </c>
      <c r="CC1387">
        <v>6</v>
      </c>
      <c r="CD1387" t="b">
        <v>0</v>
      </c>
      <c r="CE1387" t="s">
        <v>172</v>
      </c>
      <c r="CF1387" t="s">
        <v>173</v>
      </c>
      <c r="CG1387" t="s">
        <v>158</v>
      </c>
      <c r="CH1387">
        <v>0</v>
      </c>
      <c r="CI1387">
        <v>1</v>
      </c>
      <c r="CJ1387" t="s">
        <v>158</v>
      </c>
      <c r="CK1387" t="s">
        <v>430</v>
      </c>
      <c r="CL1387" t="s">
        <v>430</v>
      </c>
      <c r="CM1387" t="s">
        <v>430</v>
      </c>
      <c r="CN1387" t="s">
        <v>1928</v>
      </c>
      <c r="CO1387" t="s">
        <v>158</v>
      </c>
      <c r="CP1387" t="s">
        <v>430</v>
      </c>
      <c r="CQ1387">
        <v>1</v>
      </c>
      <c r="CR1387">
        <v>3247</v>
      </c>
      <c r="CS1387" t="str">
        <f t="shared" si="93"/>
        <v>-</v>
      </c>
      <c r="CW1387" t="s">
        <v>158</v>
      </c>
      <c r="CX1387">
        <v>4432</v>
      </c>
      <c r="CY1387">
        <v>974</v>
      </c>
      <c r="CZ1387">
        <v>508</v>
      </c>
      <c r="DA1387">
        <v>248922</v>
      </c>
      <c r="DB1387" t="s">
        <v>158</v>
      </c>
      <c r="DC1387">
        <v>21423</v>
      </c>
      <c r="DD1387">
        <v>3247</v>
      </c>
      <c r="DE1387">
        <v>2</v>
      </c>
      <c r="DF1387" t="s">
        <v>156</v>
      </c>
      <c r="DG1387">
        <v>1024</v>
      </c>
      <c r="DH1387">
        <v>2</v>
      </c>
      <c r="DI1387">
        <v>48000</v>
      </c>
      <c r="DJ1387">
        <v>-16</v>
      </c>
      <c r="DK1387" t="s">
        <v>176</v>
      </c>
      <c r="DL1387">
        <v>14</v>
      </c>
      <c r="DM1387" t="s">
        <v>413</v>
      </c>
      <c r="DN1387" t="s">
        <v>158</v>
      </c>
      <c r="DO1387">
        <v>805519</v>
      </c>
      <c r="DP1387">
        <v>254750</v>
      </c>
      <c r="DQ1387" t="s">
        <v>158</v>
      </c>
      <c r="DR1387" t="s">
        <v>158</v>
      </c>
      <c r="DS1387">
        <v>805492</v>
      </c>
      <c r="DT1387" t="s">
        <v>158</v>
      </c>
      <c r="DU1387">
        <v>886565</v>
      </c>
      <c r="DV1387" t="s">
        <v>158</v>
      </c>
      <c r="DW1387">
        <v>882788</v>
      </c>
      <c r="DX1387">
        <v>810019</v>
      </c>
      <c r="DY1387">
        <v>832798</v>
      </c>
      <c r="DZ1387">
        <v>5827</v>
      </c>
      <c r="EA1387">
        <v>5821</v>
      </c>
      <c r="EB1387" t="s">
        <v>158</v>
      </c>
      <c r="EC1387">
        <v>810016</v>
      </c>
      <c r="ED1387">
        <v>810016</v>
      </c>
      <c r="EE1387">
        <v>5824</v>
      </c>
      <c r="EF1387" t="s">
        <v>158</v>
      </c>
      <c r="EG1387" t="s">
        <v>158</v>
      </c>
      <c r="EH1387">
        <v>889815</v>
      </c>
      <c r="EI1387">
        <v>810994</v>
      </c>
      <c r="EJ1387">
        <v>833307</v>
      </c>
      <c r="EK1387">
        <v>811370</v>
      </c>
      <c r="EL1387">
        <v>886565</v>
      </c>
      <c r="EM1387">
        <v>884788</v>
      </c>
      <c r="EN1387">
        <v>889815</v>
      </c>
      <c r="EO1387" t="s">
        <v>158</v>
      </c>
      <c r="EP1387" t="s">
        <v>158</v>
      </c>
      <c r="EQ1387">
        <v>882785</v>
      </c>
      <c r="ER1387" t="s">
        <v>158</v>
      </c>
      <c r="ES1387" t="s">
        <v>158</v>
      </c>
      <c r="ET1387" t="s">
        <v>178</v>
      </c>
      <c r="EU1387">
        <v>0</v>
      </c>
      <c r="EV1387" t="s">
        <v>1984</v>
      </c>
      <c r="EW1387">
        <v>7</v>
      </c>
      <c r="EX1387" t="s">
        <v>158</v>
      </c>
      <c r="EY1387" t="s">
        <v>169</v>
      </c>
      <c r="EZ1387">
        <v>1024</v>
      </c>
      <c r="FA1387">
        <v>-260</v>
      </c>
      <c r="FB1387">
        <v>180</v>
      </c>
    </row>
    <row r="1388" spans="1:158" x14ac:dyDescent="0.35">
      <c r="A1388" t="s">
        <v>154</v>
      </c>
      <c r="B1388" t="s">
        <v>154</v>
      </c>
      <c r="C1388">
        <v>8618</v>
      </c>
      <c r="D1388">
        <v>8618</v>
      </c>
      <c r="E1388" t="s">
        <v>155</v>
      </c>
      <c r="F1388" t="s">
        <v>156</v>
      </c>
      <c r="G1388" t="s">
        <v>156</v>
      </c>
      <c r="H1388" t="s">
        <v>156</v>
      </c>
      <c r="I1388">
        <v>0</v>
      </c>
      <c r="J1388" t="s">
        <v>157</v>
      </c>
      <c r="K1388">
        <v>1</v>
      </c>
      <c r="L1388" t="s">
        <v>154</v>
      </c>
      <c r="M1388" t="s">
        <v>154</v>
      </c>
      <c r="N1388" t="s">
        <v>154</v>
      </c>
      <c r="O1388" t="s">
        <v>158</v>
      </c>
      <c r="P1388" t="s">
        <v>154</v>
      </c>
      <c r="Q1388" t="s">
        <v>154</v>
      </c>
      <c r="R1388" t="s">
        <v>158</v>
      </c>
      <c r="S1388">
        <v>0</v>
      </c>
      <c r="T1388">
        <v>5</v>
      </c>
      <c r="U1388">
        <v>0</v>
      </c>
      <c r="V1388" t="s">
        <v>158</v>
      </c>
      <c r="W1388" t="s">
        <v>158</v>
      </c>
      <c r="X1388">
        <v>6</v>
      </c>
      <c r="Y1388" t="s">
        <v>158</v>
      </c>
      <c r="Z1388">
        <v>42</v>
      </c>
      <c r="AA1388">
        <v>0</v>
      </c>
      <c r="AB1388">
        <v>42</v>
      </c>
      <c r="AC1388">
        <v>6</v>
      </c>
      <c r="AD1388">
        <v>6</v>
      </c>
      <c r="AE1388">
        <v>0</v>
      </c>
      <c r="AF1388">
        <v>0</v>
      </c>
      <c r="AG1388" t="s">
        <v>158</v>
      </c>
      <c r="AH1388">
        <v>6</v>
      </c>
      <c r="AI1388">
        <v>6</v>
      </c>
      <c r="AJ1388">
        <v>0</v>
      </c>
      <c r="AK1388" t="s">
        <v>158</v>
      </c>
      <c r="AL1388" t="s">
        <v>158</v>
      </c>
      <c r="AM1388">
        <v>42</v>
      </c>
      <c r="AN1388">
        <v>6</v>
      </c>
      <c r="AO1388">
        <v>6</v>
      </c>
      <c r="AP1388">
        <v>6</v>
      </c>
      <c r="AQ1388">
        <v>42</v>
      </c>
      <c r="AR1388">
        <v>42</v>
      </c>
      <c r="AS1388">
        <v>42</v>
      </c>
      <c r="AT1388">
        <v>6</v>
      </c>
      <c r="AU1388" t="s">
        <v>158</v>
      </c>
      <c r="AV1388">
        <v>42</v>
      </c>
      <c r="AW1388" t="s">
        <v>158</v>
      </c>
      <c r="AX1388">
        <v>0</v>
      </c>
      <c r="AY1388" t="s">
        <v>159</v>
      </c>
      <c r="AZ1388" t="s">
        <v>1985</v>
      </c>
      <c r="BA1388" t="s">
        <v>1217</v>
      </c>
      <c r="BB1388" t="s">
        <v>1924</v>
      </c>
      <c r="BC1388" t="s">
        <v>163</v>
      </c>
      <c r="BD1388" t="b">
        <v>0</v>
      </c>
      <c r="BE1388" t="s">
        <v>158</v>
      </c>
      <c r="BF1388" t="b">
        <v>0</v>
      </c>
      <c r="BH1388" t="s">
        <v>164</v>
      </c>
      <c r="BI1388" t="s">
        <v>1925</v>
      </c>
      <c r="BJ1388" t="b">
        <v>0</v>
      </c>
      <c r="BK1388" t="s">
        <v>166</v>
      </c>
      <c r="BL1388" t="b">
        <v>0</v>
      </c>
      <c r="BM1388">
        <v>18</v>
      </c>
      <c r="BN1388" t="s">
        <v>167</v>
      </c>
      <c r="BO1388" t="s">
        <v>168</v>
      </c>
      <c r="BP1388" t="s">
        <v>167</v>
      </c>
      <c r="BQ1388" t="s">
        <v>169</v>
      </c>
      <c r="BR1388">
        <v>768</v>
      </c>
      <c r="BS1388" t="s">
        <v>156</v>
      </c>
      <c r="BT1388" t="s">
        <v>181</v>
      </c>
      <c r="BU1388" t="s">
        <v>158</v>
      </c>
      <c r="BV1388" t="s">
        <v>158</v>
      </c>
      <c r="BW1388">
        <v>0</v>
      </c>
      <c r="BX1388">
        <v>6</v>
      </c>
      <c r="BY1388">
        <v>0</v>
      </c>
      <c r="BZ1388">
        <v>0</v>
      </c>
      <c r="CA1388" t="s">
        <v>1926</v>
      </c>
      <c r="CB1388" t="s">
        <v>156</v>
      </c>
      <c r="CC1388">
        <v>1</v>
      </c>
      <c r="CD1388" t="b">
        <v>0</v>
      </c>
      <c r="CE1388" t="s">
        <v>172</v>
      </c>
      <c r="CF1388" t="s">
        <v>173</v>
      </c>
      <c r="CG1388" t="s">
        <v>158</v>
      </c>
      <c r="CH1388">
        <v>0</v>
      </c>
      <c r="CI1388">
        <v>1</v>
      </c>
      <c r="CJ1388" t="s">
        <v>158</v>
      </c>
      <c r="CK1388" t="s">
        <v>430</v>
      </c>
      <c r="CL1388" t="s">
        <v>430</v>
      </c>
      <c r="CM1388" t="s">
        <v>430</v>
      </c>
      <c r="CN1388" t="s">
        <v>1928</v>
      </c>
      <c r="CO1388" t="s">
        <v>158</v>
      </c>
      <c r="CP1388" t="s">
        <v>430</v>
      </c>
      <c r="CQ1388">
        <v>1</v>
      </c>
      <c r="CR1388">
        <v>8618</v>
      </c>
      <c r="CS1388" t="str">
        <f t="shared" si="93"/>
        <v>-</v>
      </c>
      <c r="CW1388" t="s">
        <v>158</v>
      </c>
      <c r="CX1388">
        <v>3231</v>
      </c>
      <c r="CY1388">
        <v>943</v>
      </c>
      <c r="CZ1388">
        <v>804</v>
      </c>
      <c r="DA1388">
        <v>248922</v>
      </c>
      <c r="DB1388" t="s">
        <v>158</v>
      </c>
      <c r="DC1388">
        <v>9930</v>
      </c>
      <c r="DD1388">
        <v>8618</v>
      </c>
      <c r="DE1388">
        <v>2</v>
      </c>
      <c r="DF1388" t="s">
        <v>156</v>
      </c>
      <c r="DG1388">
        <v>1024</v>
      </c>
      <c r="DH1388">
        <v>2</v>
      </c>
      <c r="DI1388">
        <v>48000</v>
      </c>
      <c r="DJ1388">
        <v>-16</v>
      </c>
      <c r="DK1388" t="s">
        <v>176</v>
      </c>
      <c r="DL1388">
        <v>14</v>
      </c>
      <c r="DM1388" t="s">
        <v>413</v>
      </c>
      <c r="DN1388" t="s">
        <v>158</v>
      </c>
      <c r="DO1388">
        <v>889846</v>
      </c>
      <c r="DP1388">
        <v>254750</v>
      </c>
      <c r="DQ1388" t="s">
        <v>158</v>
      </c>
      <c r="DR1388" t="s">
        <v>158</v>
      </c>
      <c r="DS1388">
        <v>889819</v>
      </c>
      <c r="DT1388" t="s">
        <v>158</v>
      </c>
      <c r="DU1388">
        <v>909175</v>
      </c>
      <c r="DV1388" t="s">
        <v>158</v>
      </c>
      <c r="DW1388">
        <v>905589</v>
      </c>
      <c r="DX1388">
        <v>893145</v>
      </c>
      <c r="DY1388">
        <v>904395</v>
      </c>
      <c r="DZ1388">
        <v>5827</v>
      </c>
      <c r="EA1388">
        <v>5821</v>
      </c>
      <c r="EB1388" t="s">
        <v>158</v>
      </c>
      <c r="EC1388">
        <v>893142</v>
      </c>
      <c r="ED1388">
        <v>893142</v>
      </c>
      <c r="EE1388">
        <v>5824</v>
      </c>
      <c r="EF1388" t="s">
        <v>158</v>
      </c>
      <c r="EG1388" t="s">
        <v>158</v>
      </c>
      <c r="EH1388">
        <v>917797</v>
      </c>
      <c r="EI1388">
        <v>894090</v>
      </c>
      <c r="EJ1388">
        <v>905201</v>
      </c>
      <c r="EK1388">
        <v>894462</v>
      </c>
      <c r="EL1388">
        <v>909176</v>
      </c>
      <c r="EM1388">
        <v>907590</v>
      </c>
      <c r="EN1388">
        <v>917797</v>
      </c>
      <c r="EO1388" t="s">
        <v>158</v>
      </c>
      <c r="EP1388" t="s">
        <v>158</v>
      </c>
      <c r="EQ1388">
        <v>905586</v>
      </c>
      <c r="ER1388" t="s">
        <v>158</v>
      </c>
      <c r="ES1388" t="s">
        <v>158</v>
      </c>
      <c r="ET1388" t="s">
        <v>178</v>
      </c>
      <c r="EU1388">
        <v>0</v>
      </c>
      <c r="EV1388" t="s">
        <v>1986</v>
      </c>
      <c r="EW1388">
        <v>1</v>
      </c>
      <c r="EX1388" t="s">
        <v>158</v>
      </c>
      <c r="EY1388" t="s">
        <v>169</v>
      </c>
      <c r="EZ1388">
        <v>1024</v>
      </c>
      <c r="FA1388">
        <v>-50</v>
      </c>
      <c r="FB1388">
        <v>180</v>
      </c>
    </row>
    <row r="1389" spans="1:158" x14ac:dyDescent="0.35">
      <c r="A1389" t="s">
        <v>154</v>
      </c>
      <c r="B1389" t="s">
        <v>154</v>
      </c>
      <c r="C1389">
        <v>5346</v>
      </c>
      <c r="D1389">
        <v>5346</v>
      </c>
      <c r="E1389" t="s">
        <v>155</v>
      </c>
      <c r="F1389" t="s">
        <v>156</v>
      </c>
      <c r="G1389" t="s">
        <v>156</v>
      </c>
      <c r="H1389" t="s">
        <v>156</v>
      </c>
      <c r="I1389">
        <v>0</v>
      </c>
      <c r="J1389" t="s">
        <v>157</v>
      </c>
      <c r="K1389">
        <v>1</v>
      </c>
      <c r="L1389" t="s">
        <v>154</v>
      </c>
      <c r="M1389" t="s">
        <v>154</v>
      </c>
      <c r="N1389" t="s">
        <v>154</v>
      </c>
      <c r="O1389" t="s">
        <v>158</v>
      </c>
      <c r="P1389" t="s">
        <v>154</v>
      </c>
      <c r="Q1389" t="s">
        <v>154</v>
      </c>
      <c r="R1389" t="s">
        <v>158</v>
      </c>
      <c r="S1389">
        <v>0</v>
      </c>
      <c r="T1389">
        <v>5</v>
      </c>
      <c r="U1389">
        <v>0</v>
      </c>
      <c r="V1389" t="s">
        <v>158</v>
      </c>
      <c r="W1389" t="s">
        <v>158</v>
      </c>
      <c r="X1389">
        <v>6</v>
      </c>
      <c r="Y1389" t="s">
        <v>158</v>
      </c>
      <c r="Z1389">
        <v>43</v>
      </c>
      <c r="AA1389">
        <v>0</v>
      </c>
      <c r="AB1389">
        <v>43</v>
      </c>
      <c r="AC1389">
        <v>6</v>
      </c>
      <c r="AD1389">
        <v>6</v>
      </c>
      <c r="AE1389">
        <v>0</v>
      </c>
      <c r="AF1389">
        <v>0</v>
      </c>
      <c r="AG1389" t="s">
        <v>158</v>
      </c>
      <c r="AH1389">
        <v>6</v>
      </c>
      <c r="AI1389">
        <v>6</v>
      </c>
      <c r="AJ1389">
        <v>0</v>
      </c>
      <c r="AK1389" t="s">
        <v>158</v>
      </c>
      <c r="AL1389" t="s">
        <v>158</v>
      </c>
      <c r="AM1389">
        <v>43</v>
      </c>
      <c r="AN1389">
        <v>6</v>
      </c>
      <c r="AO1389">
        <v>6</v>
      </c>
      <c r="AP1389">
        <v>6</v>
      </c>
      <c r="AQ1389">
        <v>43</v>
      </c>
      <c r="AR1389">
        <v>43</v>
      </c>
      <c r="AS1389">
        <v>43</v>
      </c>
      <c r="AT1389">
        <v>6</v>
      </c>
      <c r="AU1389" t="s">
        <v>158</v>
      </c>
      <c r="AV1389">
        <v>43</v>
      </c>
      <c r="AW1389" t="s">
        <v>158</v>
      </c>
      <c r="AX1389">
        <v>0</v>
      </c>
      <c r="AY1389" t="s">
        <v>159</v>
      </c>
      <c r="AZ1389" t="s">
        <v>289</v>
      </c>
      <c r="BA1389" t="s">
        <v>1156</v>
      </c>
      <c r="BB1389" t="s">
        <v>1924</v>
      </c>
      <c r="BC1389" t="s">
        <v>163</v>
      </c>
      <c r="BD1389" t="b">
        <v>0</v>
      </c>
      <c r="BE1389" t="s">
        <v>158</v>
      </c>
      <c r="BF1389" t="b">
        <v>0</v>
      </c>
      <c r="BH1389" t="s">
        <v>164</v>
      </c>
      <c r="BI1389" t="s">
        <v>1925</v>
      </c>
      <c r="BJ1389" t="b">
        <v>0</v>
      </c>
      <c r="BK1389" t="s">
        <v>166</v>
      </c>
      <c r="BL1389" t="b">
        <v>0</v>
      </c>
      <c r="BM1389">
        <v>18</v>
      </c>
      <c r="BN1389" t="s">
        <v>167</v>
      </c>
      <c r="BO1389" t="s">
        <v>168</v>
      </c>
      <c r="BP1389" t="s">
        <v>167</v>
      </c>
      <c r="BQ1389" t="s">
        <v>169</v>
      </c>
      <c r="BR1389">
        <v>768</v>
      </c>
      <c r="BS1389" t="s">
        <v>156</v>
      </c>
      <c r="BT1389" t="s">
        <v>201</v>
      </c>
      <c r="BU1389" t="s">
        <v>158</v>
      </c>
      <c r="BV1389" t="s">
        <v>158</v>
      </c>
      <c r="BW1389">
        <v>1</v>
      </c>
      <c r="BX1389">
        <v>6</v>
      </c>
      <c r="BY1389">
        <v>0</v>
      </c>
      <c r="BZ1389">
        <v>1</v>
      </c>
      <c r="CA1389" t="s">
        <v>1926</v>
      </c>
      <c r="CB1389" t="s">
        <v>156</v>
      </c>
      <c r="CC1389">
        <v>2</v>
      </c>
      <c r="CD1389" t="b">
        <v>0</v>
      </c>
      <c r="CE1389" t="s">
        <v>172</v>
      </c>
      <c r="CF1389" t="s">
        <v>173</v>
      </c>
      <c r="CG1389" t="s">
        <v>158</v>
      </c>
      <c r="CH1389">
        <v>0</v>
      </c>
      <c r="CI1389">
        <v>1</v>
      </c>
      <c r="CJ1389" t="s">
        <v>158</v>
      </c>
      <c r="CK1389" t="s">
        <v>430</v>
      </c>
      <c r="CL1389" t="s">
        <v>430</v>
      </c>
      <c r="CM1389" t="s">
        <v>430</v>
      </c>
      <c r="CN1389" t="s">
        <v>1928</v>
      </c>
      <c r="CO1389" t="s">
        <v>158</v>
      </c>
      <c r="CP1389" t="s">
        <v>430</v>
      </c>
      <c r="CQ1389">
        <v>1</v>
      </c>
      <c r="CR1389">
        <v>2075</v>
      </c>
      <c r="CS1389" t="str">
        <f t="shared" si="93"/>
        <v>-</v>
      </c>
      <c r="CW1389" t="s">
        <v>158</v>
      </c>
      <c r="CX1389">
        <v>3231</v>
      </c>
      <c r="CY1389">
        <v>943</v>
      </c>
      <c r="CZ1389">
        <v>804</v>
      </c>
      <c r="DA1389">
        <v>248922</v>
      </c>
      <c r="DB1389" t="s">
        <v>158</v>
      </c>
      <c r="DC1389">
        <v>9930</v>
      </c>
      <c r="DD1389">
        <v>2075</v>
      </c>
      <c r="DE1389">
        <v>2</v>
      </c>
      <c r="DF1389" t="s">
        <v>156</v>
      </c>
      <c r="DG1389">
        <v>1024</v>
      </c>
      <c r="DH1389">
        <v>2</v>
      </c>
      <c r="DI1389">
        <v>48000</v>
      </c>
      <c r="DJ1389">
        <v>-16</v>
      </c>
      <c r="DK1389" t="s">
        <v>176</v>
      </c>
      <c r="DL1389">
        <v>14</v>
      </c>
      <c r="DM1389" t="s">
        <v>413</v>
      </c>
      <c r="DN1389" t="s">
        <v>158</v>
      </c>
      <c r="DO1389">
        <v>889846</v>
      </c>
      <c r="DP1389">
        <v>254750</v>
      </c>
      <c r="DQ1389" t="s">
        <v>158</v>
      </c>
      <c r="DR1389" t="s">
        <v>158</v>
      </c>
      <c r="DS1389">
        <v>889819</v>
      </c>
      <c r="DT1389" t="s">
        <v>158</v>
      </c>
      <c r="DU1389">
        <v>922016</v>
      </c>
      <c r="DV1389" t="s">
        <v>158</v>
      </c>
      <c r="DW1389">
        <v>918310</v>
      </c>
      <c r="DX1389">
        <v>893145</v>
      </c>
      <c r="DY1389">
        <v>904395</v>
      </c>
      <c r="DZ1389">
        <v>5827</v>
      </c>
      <c r="EA1389">
        <v>5821</v>
      </c>
      <c r="EB1389" t="s">
        <v>158</v>
      </c>
      <c r="EC1389">
        <v>893142</v>
      </c>
      <c r="ED1389">
        <v>893142</v>
      </c>
      <c r="EE1389">
        <v>5824</v>
      </c>
      <c r="EF1389" t="s">
        <v>158</v>
      </c>
      <c r="EG1389" t="s">
        <v>158</v>
      </c>
      <c r="EH1389">
        <v>924094</v>
      </c>
      <c r="EI1389">
        <v>894090</v>
      </c>
      <c r="EJ1389">
        <v>905201</v>
      </c>
      <c r="EK1389">
        <v>894462</v>
      </c>
      <c r="EL1389">
        <v>922016</v>
      </c>
      <c r="EM1389">
        <v>920310</v>
      </c>
      <c r="EN1389">
        <v>924094</v>
      </c>
      <c r="EO1389" t="s">
        <v>158</v>
      </c>
      <c r="EP1389" t="s">
        <v>158</v>
      </c>
      <c r="EQ1389">
        <v>918307</v>
      </c>
      <c r="ER1389" t="s">
        <v>158</v>
      </c>
      <c r="ES1389" t="s">
        <v>158</v>
      </c>
      <c r="ET1389" t="s">
        <v>178</v>
      </c>
      <c r="EU1389">
        <v>0</v>
      </c>
      <c r="EV1389" t="s">
        <v>1987</v>
      </c>
      <c r="EW1389">
        <v>2</v>
      </c>
      <c r="EX1389" t="s">
        <v>158</v>
      </c>
      <c r="EY1389" t="s">
        <v>169</v>
      </c>
      <c r="EZ1389">
        <v>1024</v>
      </c>
      <c r="FA1389">
        <v>-9</v>
      </c>
      <c r="FB1389">
        <v>-326</v>
      </c>
    </row>
    <row r="1390" spans="1:158" x14ac:dyDescent="0.35">
      <c r="A1390" t="s">
        <v>154</v>
      </c>
      <c r="B1390" t="s">
        <v>154</v>
      </c>
      <c r="C1390">
        <v>4148</v>
      </c>
      <c r="D1390">
        <v>4148</v>
      </c>
      <c r="E1390" t="s">
        <v>155</v>
      </c>
      <c r="F1390" t="s">
        <v>156</v>
      </c>
      <c r="G1390" t="s">
        <v>156</v>
      </c>
      <c r="H1390" t="s">
        <v>156</v>
      </c>
      <c r="I1390">
        <v>0</v>
      </c>
      <c r="J1390" t="s">
        <v>157</v>
      </c>
      <c r="K1390">
        <v>1</v>
      </c>
      <c r="L1390" t="s">
        <v>154</v>
      </c>
      <c r="M1390" t="s">
        <v>154</v>
      </c>
      <c r="N1390" t="s">
        <v>154</v>
      </c>
      <c r="O1390" t="s">
        <v>158</v>
      </c>
      <c r="P1390" t="s">
        <v>154</v>
      </c>
      <c r="Q1390" t="s">
        <v>154</v>
      </c>
      <c r="R1390" t="s">
        <v>158</v>
      </c>
      <c r="S1390">
        <v>0</v>
      </c>
      <c r="T1390">
        <v>5</v>
      </c>
      <c r="U1390">
        <v>0</v>
      </c>
      <c r="V1390" t="s">
        <v>158</v>
      </c>
      <c r="W1390" t="s">
        <v>158</v>
      </c>
      <c r="X1390">
        <v>6</v>
      </c>
      <c r="Y1390" t="s">
        <v>158</v>
      </c>
      <c r="Z1390">
        <v>44</v>
      </c>
      <c r="AA1390">
        <v>0</v>
      </c>
      <c r="AB1390">
        <v>44</v>
      </c>
      <c r="AC1390">
        <v>6</v>
      </c>
      <c r="AD1390">
        <v>6</v>
      </c>
      <c r="AE1390">
        <v>0</v>
      </c>
      <c r="AF1390">
        <v>0</v>
      </c>
      <c r="AG1390" t="s">
        <v>158</v>
      </c>
      <c r="AH1390">
        <v>6</v>
      </c>
      <c r="AI1390">
        <v>6</v>
      </c>
      <c r="AJ1390">
        <v>0</v>
      </c>
      <c r="AK1390" t="s">
        <v>158</v>
      </c>
      <c r="AL1390" t="s">
        <v>158</v>
      </c>
      <c r="AM1390">
        <v>44</v>
      </c>
      <c r="AN1390">
        <v>6</v>
      </c>
      <c r="AO1390">
        <v>6</v>
      </c>
      <c r="AP1390">
        <v>6</v>
      </c>
      <c r="AQ1390">
        <v>44</v>
      </c>
      <c r="AR1390">
        <v>44</v>
      </c>
      <c r="AS1390">
        <v>44</v>
      </c>
      <c r="AT1390">
        <v>6</v>
      </c>
      <c r="AU1390" t="s">
        <v>158</v>
      </c>
      <c r="AV1390">
        <v>44</v>
      </c>
      <c r="AW1390" t="s">
        <v>158</v>
      </c>
      <c r="AX1390">
        <v>0</v>
      </c>
      <c r="AY1390" t="s">
        <v>159</v>
      </c>
      <c r="AZ1390" t="s">
        <v>888</v>
      </c>
      <c r="BA1390" t="s">
        <v>605</v>
      </c>
      <c r="BB1390" t="s">
        <v>1924</v>
      </c>
      <c r="BC1390" t="s">
        <v>163</v>
      </c>
      <c r="BD1390" t="b">
        <v>0</v>
      </c>
      <c r="BE1390" t="s">
        <v>158</v>
      </c>
      <c r="BF1390" t="b">
        <v>0</v>
      </c>
      <c r="BH1390" t="s">
        <v>164</v>
      </c>
      <c r="BI1390" t="s">
        <v>1925</v>
      </c>
      <c r="BJ1390" t="b">
        <v>0</v>
      </c>
      <c r="BK1390" t="s">
        <v>166</v>
      </c>
      <c r="BL1390" t="b">
        <v>0</v>
      </c>
      <c r="BM1390">
        <v>18</v>
      </c>
      <c r="BN1390" t="s">
        <v>167</v>
      </c>
      <c r="BO1390" t="s">
        <v>168</v>
      </c>
      <c r="BP1390" t="s">
        <v>167</v>
      </c>
      <c r="BQ1390" t="s">
        <v>169</v>
      </c>
      <c r="BR1390">
        <v>768</v>
      </c>
      <c r="BS1390" t="s">
        <v>156</v>
      </c>
      <c r="BT1390" t="s">
        <v>193</v>
      </c>
      <c r="BU1390" t="s">
        <v>158</v>
      </c>
      <c r="BV1390" t="s">
        <v>158</v>
      </c>
      <c r="BW1390">
        <v>2</v>
      </c>
      <c r="BX1390">
        <v>6</v>
      </c>
      <c r="BY1390">
        <v>0</v>
      </c>
      <c r="BZ1390">
        <v>2</v>
      </c>
      <c r="CA1390" t="s">
        <v>1926</v>
      </c>
      <c r="CB1390" t="s">
        <v>156</v>
      </c>
      <c r="CC1390">
        <v>3</v>
      </c>
      <c r="CD1390" t="b">
        <v>0</v>
      </c>
      <c r="CE1390" t="s">
        <v>172</v>
      </c>
      <c r="CF1390" t="s">
        <v>173</v>
      </c>
      <c r="CG1390" t="s">
        <v>158</v>
      </c>
      <c r="CH1390">
        <v>0</v>
      </c>
      <c r="CI1390">
        <v>1</v>
      </c>
      <c r="CJ1390" t="s">
        <v>158</v>
      </c>
      <c r="CK1390" t="s">
        <v>430</v>
      </c>
      <c r="CL1390" t="s">
        <v>430</v>
      </c>
      <c r="CM1390" t="s">
        <v>430</v>
      </c>
      <c r="CN1390" t="s">
        <v>1928</v>
      </c>
      <c r="CO1390" t="s">
        <v>158</v>
      </c>
      <c r="CP1390" t="s">
        <v>430</v>
      </c>
      <c r="CQ1390">
        <v>1</v>
      </c>
      <c r="CR1390">
        <v>1751</v>
      </c>
      <c r="CS1390" t="str">
        <f t="shared" si="93"/>
        <v>-</v>
      </c>
      <c r="CW1390" t="s">
        <v>158</v>
      </c>
      <c r="CX1390">
        <v>3231</v>
      </c>
      <c r="CY1390">
        <v>943</v>
      </c>
      <c r="CZ1390">
        <v>804</v>
      </c>
      <c r="DA1390">
        <v>248922</v>
      </c>
      <c r="DB1390" t="s">
        <v>158</v>
      </c>
      <c r="DC1390">
        <v>9930</v>
      </c>
      <c r="DD1390">
        <v>1751</v>
      </c>
      <c r="DE1390">
        <v>2</v>
      </c>
      <c r="DF1390" t="s">
        <v>156</v>
      </c>
      <c r="DG1390">
        <v>1024</v>
      </c>
      <c r="DH1390">
        <v>2</v>
      </c>
      <c r="DI1390">
        <v>48000</v>
      </c>
      <c r="DJ1390">
        <v>-16</v>
      </c>
      <c r="DK1390" t="s">
        <v>176</v>
      </c>
      <c r="DL1390">
        <v>14</v>
      </c>
      <c r="DM1390" t="s">
        <v>413</v>
      </c>
      <c r="DN1390" t="s">
        <v>158</v>
      </c>
      <c r="DO1390">
        <v>889846</v>
      </c>
      <c r="DP1390">
        <v>254750</v>
      </c>
      <c r="DQ1390" t="s">
        <v>158</v>
      </c>
      <c r="DR1390" t="s">
        <v>158</v>
      </c>
      <c r="DS1390">
        <v>889819</v>
      </c>
      <c r="DT1390" t="s">
        <v>158</v>
      </c>
      <c r="DU1390">
        <v>928435</v>
      </c>
      <c r="DV1390" t="s">
        <v>158</v>
      </c>
      <c r="DW1390">
        <v>924492</v>
      </c>
      <c r="DX1390">
        <v>893145</v>
      </c>
      <c r="DY1390">
        <v>904395</v>
      </c>
      <c r="DZ1390">
        <v>5827</v>
      </c>
      <c r="EA1390">
        <v>5821</v>
      </c>
      <c r="EB1390" t="s">
        <v>158</v>
      </c>
      <c r="EC1390">
        <v>893142</v>
      </c>
      <c r="ED1390">
        <v>893142</v>
      </c>
      <c r="EE1390">
        <v>5824</v>
      </c>
      <c r="EF1390" t="s">
        <v>158</v>
      </c>
      <c r="EG1390" t="s">
        <v>158</v>
      </c>
      <c r="EH1390">
        <v>930189</v>
      </c>
      <c r="EI1390">
        <v>894090</v>
      </c>
      <c r="EJ1390">
        <v>905201</v>
      </c>
      <c r="EK1390">
        <v>894462</v>
      </c>
      <c r="EL1390">
        <v>928435</v>
      </c>
      <c r="EM1390">
        <v>926492</v>
      </c>
      <c r="EN1390">
        <v>930189</v>
      </c>
      <c r="EO1390" t="s">
        <v>158</v>
      </c>
      <c r="EP1390" t="s">
        <v>158</v>
      </c>
      <c r="EQ1390">
        <v>924489</v>
      </c>
      <c r="ER1390" t="s">
        <v>158</v>
      </c>
      <c r="ES1390" t="s">
        <v>158</v>
      </c>
      <c r="ET1390" t="s">
        <v>178</v>
      </c>
      <c r="EU1390">
        <v>0</v>
      </c>
      <c r="EV1390" t="s">
        <v>1988</v>
      </c>
      <c r="EW1390">
        <v>3</v>
      </c>
      <c r="EX1390" t="s">
        <v>158</v>
      </c>
      <c r="EY1390" t="s">
        <v>169</v>
      </c>
      <c r="EZ1390">
        <v>1024</v>
      </c>
      <c r="FA1390">
        <v>-180</v>
      </c>
      <c r="FB1390">
        <v>-104</v>
      </c>
    </row>
    <row r="1391" spans="1:158" x14ac:dyDescent="0.35">
      <c r="A1391" t="s">
        <v>154</v>
      </c>
      <c r="B1391" t="s">
        <v>154</v>
      </c>
      <c r="C1391">
        <v>4428</v>
      </c>
      <c r="D1391">
        <v>4428</v>
      </c>
      <c r="E1391" t="s">
        <v>155</v>
      </c>
      <c r="F1391" t="s">
        <v>156</v>
      </c>
      <c r="G1391" t="s">
        <v>156</v>
      </c>
      <c r="H1391" t="s">
        <v>156</v>
      </c>
      <c r="I1391">
        <v>0</v>
      </c>
      <c r="J1391" t="s">
        <v>157</v>
      </c>
      <c r="K1391">
        <v>1</v>
      </c>
      <c r="L1391" t="s">
        <v>154</v>
      </c>
      <c r="M1391" t="s">
        <v>154</v>
      </c>
      <c r="N1391" t="s">
        <v>154</v>
      </c>
      <c r="O1391" t="s">
        <v>158</v>
      </c>
      <c r="P1391" t="s">
        <v>154</v>
      </c>
      <c r="Q1391" t="s">
        <v>154</v>
      </c>
      <c r="R1391" t="s">
        <v>158</v>
      </c>
      <c r="S1391">
        <v>0</v>
      </c>
      <c r="T1391">
        <v>5</v>
      </c>
      <c r="U1391">
        <v>0</v>
      </c>
      <c r="V1391" t="s">
        <v>158</v>
      </c>
      <c r="W1391" t="s">
        <v>158</v>
      </c>
      <c r="X1391">
        <v>6</v>
      </c>
      <c r="Y1391" t="s">
        <v>158</v>
      </c>
      <c r="Z1391">
        <v>45</v>
      </c>
      <c r="AA1391">
        <v>0</v>
      </c>
      <c r="AB1391">
        <v>45</v>
      </c>
      <c r="AC1391">
        <v>6</v>
      </c>
      <c r="AD1391">
        <v>6</v>
      </c>
      <c r="AE1391">
        <v>0</v>
      </c>
      <c r="AF1391">
        <v>0</v>
      </c>
      <c r="AG1391" t="s">
        <v>158</v>
      </c>
      <c r="AH1391">
        <v>6</v>
      </c>
      <c r="AI1391">
        <v>6</v>
      </c>
      <c r="AJ1391">
        <v>0</v>
      </c>
      <c r="AK1391" t="s">
        <v>158</v>
      </c>
      <c r="AL1391" t="s">
        <v>158</v>
      </c>
      <c r="AM1391">
        <v>45</v>
      </c>
      <c r="AN1391">
        <v>6</v>
      </c>
      <c r="AO1391">
        <v>6</v>
      </c>
      <c r="AP1391">
        <v>6</v>
      </c>
      <c r="AQ1391">
        <v>45</v>
      </c>
      <c r="AR1391">
        <v>45</v>
      </c>
      <c r="AS1391">
        <v>45</v>
      </c>
      <c r="AT1391">
        <v>6</v>
      </c>
      <c r="AU1391" t="s">
        <v>158</v>
      </c>
      <c r="AV1391">
        <v>45</v>
      </c>
      <c r="AW1391" t="s">
        <v>158</v>
      </c>
      <c r="AX1391">
        <v>0</v>
      </c>
      <c r="AY1391" t="s">
        <v>159</v>
      </c>
      <c r="AZ1391" t="s">
        <v>838</v>
      </c>
      <c r="BA1391" t="s">
        <v>825</v>
      </c>
      <c r="BB1391" t="s">
        <v>1924</v>
      </c>
      <c r="BC1391" t="s">
        <v>163</v>
      </c>
      <c r="BD1391" t="b">
        <v>0</v>
      </c>
      <c r="BE1391" t="s">
        <v>158</v>
      </c>
      <c r="BF1391" t="b">
        <v>0</v>
      </c>
      <c r="BH1391" t="s">
        <v>164</v>
      </c>
      <c r="BI1391" t="s">
        <v>1925</v>
      </c>
      <c r="BJ1391" t="b">
        <v>0</v>
      </c>
      <c r="BK1391" t="s">
        <v>166</v>
      </c>
      <c r="BL1391" t="b">
        <v>0</v>
      </c>
      <c r="BM1391">
        <v>18</v>
      </c>
      <c r="BN1391" t="s">
        <v>167</v>
      </c>
      <c r="BO1391" t="s">
        <v>168</v>
      </c>
      <c r="BP1391" t="s">
        <v>167</v>
      </c>
      <c r="BQ1391" t="s">
        <v>169</v>
      </c>
      <c r="BR1391">
        <v>768</v>
      </c>
      <c r="BS1391" t="s">
        <v>156</v>
      </c>
      <c r="BT1391" t="s">
        <v>189</v>
      </c>
      <c r="BU1391" t="s">
        <v>158</v>
      </c>
      <c r="BV1391" t="s">
        <v>158</v>
      </c>
      <c r="BW1391">
        <v>3</v>
      </c>
      <c r="BX1391">
        <v>6</v>
      </c>
      <c r="BY1391">
        <v>0</v>
      </c>
      <c r="BZ1391">
        <v>3</v>
      </c>
      <c r="CA1391" t="s">
        <v>1926</v>
      </c>
      <c r="CB1391" t="s">
        <v>156</v>
      </c>
      <c r="CC1391">
        <v>4</v>
      </c>
      <c r="CD1391" t="b">
        <v>0</v>
      </c>
      <c r="CE1391" t="s">
        <v>172</v>
      </c>
      <c r="CF1391" t="s">
        <v>173</v>
      </c>
      <c r="CG1391" t="s">
        <v>158</v>
      </c>
      <c r="CH1391">
        <v>0</v>
      </c>
      <c r="CI1391">
        <v>1</v>
      </c>
      <c r="CJ1391" t="s">
        <v>158</v>
      </c>
      <c r="CK1391" t="s">
        <v>430</v>
      </c>
      <c r="CL1391" t="s">
        <v>430</v>
      </c>
      <c r="CM1391" t="s">
        <v>430</v>
      </c>
      <c r="CN1391" t="s">
        <v>1928</v>
      </c>
      <c r="CO1391" t="s">
        <v>158</v>
      </c>
      <c r="CP1391" t="s">
        <v>430</v>
      </c>
      <c r="CQ1391">
        <v>1</v>
      </c>
      <c r="CR1391">
        <v>5268</v>
      </c>
      <c r="CS1391" t="str">
        <f t="shared" si="93"/>
        <v>-</v>
      </c>
      <c r="CW1391" t="s">
        <v>158</v>
      </c>
      <c r="CX1391">
        <v>3231</v>
      </c>
      <c r="CY1391">
        <v>943</v>
      </c>
      <c r="CZ1391">
        <v>804</v>
      </c>
      <c r="DA1391">
        <v>248922</v>
      </c>
      <c r="DB1391" t="s">
        <v>158</v>
      </c>
      <c r="DC1391">
        <v>9930</v>
      </c>
      <c r="DD1391">
        <v>5268</v>
      </c>
      <c r="DE1391">
        <v>2</v>
      </c>
      <c r="DF1391" t="s">
        <v>156</v>
      </c>
      <c r="DG1391">
        <v>1024</v>
      </c>
      <c r="DH1391">
        <v>2</v>
      </c>
      <c r="DI1391">
        <v>48000</v>
      </c>
      <c r="DJ1391">
        <v>-16</v>
      </c>
      <c r="DK1391" t="s">
        <v>176</v>
      </c>
      <c r="DL1391">
        <v>14</v>
      </c>
      <c r="DM1391" t="s">
        <v>413</v>
      </c>
      <c r="DN1391" t="s">
        <v>158</v>
      </c>
      <c r="DO1391">
        <v>889846</v>
      </c>
      <c r="DP1391">
        <v>254750</v>
      </c>
      <c r="DQ1391" t="s">
        <v>158</v>
      </c>
      <c r="DR1391" t="s">
        <v>158</v>
      </c>
      <c r="DS1391">
        <v>889819</v>
      </c>
      <c r="DT1391" t="s">
        <v>158</v>
      </c>
      <c r="DU1391">
        <v>934758</v>
      </c>
      <c r="DV1391" t="s">
        <v>158</v>
      </c>
      <c r="DW1391">
        <v>930626</v>
      </c>
      <c r="DX1391">
        <v>893145</v>
      </c>
      <c r="DY1391">
        <v>904395</v>
      </c>
      <c r="DZ1391">
        <v>5827</v>
      </c>
      <c r="EA1391">
        <v>5821</v>
      </c>
      <c r="EB1391" t="s">
        <v>158</v>
      </c>
      <c r="EC1391">
        <v>893142</v>
      </c>
      <c r="ED1391">
        <v>893142</v>
      </c>
      <c r="EE1391">
        <v>5824</v>
      </c>
      <c r="EF1391" t="s">
        <v>158</v>
      </c>
      <c r="EG1391" t="s">
        <v>158</v>
      </c>
      <c r="EH1391">
        <v>940029</v>
      </c>
      <c r="EI1391">
        <v>894090</v>
      </c>
      <c r="EJ1391">
        <v>905201</v>
      </c>
      <c r="EK1391">
        <v>894462</v>
      </c>
      <c r="EL1391">
        <v>934758</v>
      </c>
      <c r="EM1391">
        <v>932626</v>
      </c>
      <c r="EN1391">
        <v>940029</v>
      </c>
      <c r="EO1391" t="s">
        <v>158</v>
      </c>
      <c r="EP1391" t="s">
        <v>158</v>
      </c>
      <c r="EQ1391">
        <v>930622</v>
      </c>
      <c r="ER1391" t="s">
        <v>158</v>
      </c>
      <c r="ES1391" t="s">
        <v>158</v>
      </c>
      <c r="ET1391" t="s">
        <v>178</v>
      </c>
      <c r="EU1391">
        <v>0</v>
      </c>
      <c r="EV1391" t="s">
        <v>1989</v>
      </c>
      <c r="EW1391">
        <v>4</v>
      </c>
      <c r="EX1391" t="s">
        <v>158</v>
      </c>
      <c r="EY1391" t="s">
        <v>169</v>
      </c>
      <c r="EZ1391">
        <v>1024</v>
      </c>
      <c r="FA1391">
        <v>-115</v>
      </c>
      <c r="FB1391">
        <v>165</v>
      </c>
    </row>
    <row r="1392" spans="1:158" x14ac:dyDescent="0.35">
      <c r="A1392" t="s">
        <v>154</v>
      </c>
      <c r="B1392" t="s">
        <v>154</v>
      </c>
      <c r="C1392">
        <v>4157</v>
      </c>
      <c r="D1392">
        <v>4157</v>
      </c>
      <c r="E1392" t="s">
        <v>155</v>
      </c>
      <c r="F1392" t="s">
        <v>156</v>
      </c>
      <c r="G1392" t="s">
        <v>156</v>
      </c>
      <c r="H1392" t="s">
        <v>156</v>
      </c>
      <c r="I1392">
        <v>0</v>
      </c>
      <c r="J1392" t="s">
        <v>157</v>
      </c>
      <c r="K1392">
        <v>1</v>
      </c>
      <c r="L1392" t="s">
        <v>154</v>
      </c>
      <c r="M1392" t="s">
        <v>154</v>
      </c>
      <c r="N1392" t="s">
        <v>154</v>
      </c>
      <c r="O1392" t="s">
        <v>158</v>
      </c>
      <c r="P1392" t="s">
        <v>154</v>
      </c>
      <c r="Q1392" t="s">
        <v>154</v>
      </c>
      <c r="R1392" t="s">
        <v>158</v>
      </c>
      <c r="S1392">
        <v>0</v>
      </c>
      <c r="T1392">
        <v>5</v>
      </c>
      <c r="U1392">
        <v>0</v>
      </c>
      <c r="V1392" t="s">
        <v>158</v>
      </c>
      <c r="W1392" t="s">
        <v>158</v>
      </c>
      <c r="X1392">
        <v>6</v>
      </c>
      <c r="Y1392" t="s">
        <v>158</v>
      </c>
      <c r="Z1392">
        <v>46</v>
      </c>
      <c r="AA1392">
        <v>0</v>
      </c>
      <c r="AB1392">
        <v>46</v>
      </c>
      <c r="AC1392">
        <v>6</v>
      </c>
      <c r="AD1392">
        <v>6</v>
      </c>
      <c r="AE1392">
        <v>0</v>
      </c>
      <c r="AF1392">
        <v>0</v>
      </c>
      <c r="AG1392" t="s">
        <v>158</v>
      </c>
      <c r="AH1392">
        <v>6</v>
      </c>
      <c r="AI1392">
        <v>6</v>
      </c>
      <c r="AJ1392">
        <v>0</v>
      </c>
      <c r="AK1392" t="s">
        <v>158</v>
      </c>
      <c r="AL1392" t="s">
        <v>158</v>
      </c>
      <c r="AM1392">
        <v>46</v>
      </c>
      <c r="AN1392">
        <v>6</v>
      </c>
      <c r="AO1392">
        <v>6</v>
      </c>
      <c r="AP1392">
        <v>6</v>
      </c>
      <c r="AQ1392">
        <v>46</v>
      </c>
      <c r="AR1392">
        <v>46</v>
      </c>
      <c r="AS1392">
        <v>46</v>
      </c>
      <c r="AT1392">
        <v>6</v>
      </c>
      <c r="AU1392" t="s">
        <v>158</v>
      </c>
      <c r="AV1392">
        <v>46</v>
      </c>
      <c r="AW1392" t="s">
        <v>158</v>
      </c>
      <c r="AX1392">
        <v>0</v>
      </c>
      <c r="AY1392" t="s">
        <v>159</v>
      </c>
      <c r="AZ1392" t="s">
        <v>1990</v>
      </c>
      <c r="BA1392" t="s">
        <v>180</v>
      </c>
      <c r="BB1392" t="s">
        <v>1924</v>
      </c>
      <c r="BC1392" t="s">
        <v>163</v>
      </c>
      <c r="BD1392" t="b">
        <v>0</v>
      </c>
      <c r="BE1392" t="s">
        <v>158</v>
      </c>
      <c r="BF1392" t="b">
        <v>0</v>
      </c>
      <c r="BH1392" t="s">
        <v>164</v>
      </c>
      <c r="BI1392" t="s">
        <v>1925</v>
      </c>
      <c r="BJ1392" t="b">
        <v>0</v>
      </c>
      <c r="BK1392" t="s">
        <v>166</v>
      </c>
      <c r="BL1392" t="b">
        <v>0</v>
      </c>
      <c r="BM1392">
        <v>18</v>
      </c>
      <c r="BN1392" t="s">
        <v>167</v>
      </c>
      <c r="BO1392" t="s">
        <v>168</v>
      </c>
      <c r="BP1392" t="s">
        <v>167</v>
      </c>
      <c r="BQ1392" t="s">
        <v>169</v>
      </c>
      <c r="BR1392">
        <v>768</v>
      </c>
      <c r="BS1392" t="s">
        <v>156</v>
      </c>
      <c r="BT1392" t="s">
        <v>185</v>
      </c>
      <c r="BU1392" t="s">
        <v>158</v>
      </c>
      <c r="BV1392" t="s">
        <v>158</v>
      </c>
      <c r="BW1392">
        <v>4</v>
      </c>
      <c r="BX1392">
        <v>6</v>
      </c>
      <c r="BY1392">
        <v>0</v>
      </c>
      <c r="BZ1392">
        <v>4</v>
      </c>
      <c r="CA1392" t="s">
        <v>1926</v>
      </c>
      <c r="CB1392" t="s">
        <v>156</v>
      </c>
      <c r="CC1392">
        <v>5</v>
      </c>
      <c r="CD1392" t="b">
        <v>0</v>
      </c>
      <c r="CE1392" t="s">
        <v>172</v>
      </c>
      <c r="CF1392" t="s">
        <v>173</v>
      </c>
      <c r="CG1392" t="s">
        <v>158</v>
      </c>
      <c r="CH1392">
        <v>0</v>
      </c>
      <c r="CI1392">
        <v>1</v>
      </c>
      <c r="CJ1392" t="s">
        <v>158</v>
      </c>
      <c r="CK1392" t="s">
        <v>430</v>
      </c>
      <c r="CL1392" t="s">
        <v>430</v>
      </c>
      <c r="CM1392" t="s">
        <v>430</v>
      </c>
      <c r="CN1392" t="s">
        <v>1928</v>
      </c>
      <c r="CO1392" t="s">
        <v>158</v>
      </c>
      <c r="CP1392" t="s">
        <v>430</v>
      </c>
      <c r="CQ1392">
        <v>1</v>
      </c>
      <c r="CR1392">
        <v>3073</v>
      </c>
      <c r="CS1392" t="str">
        <f t="shared" si="93"/>
        <v>-</v>
      </c>
      <c r="CW1392" t="s">
        <v>158</v>
      </c>
      <c r="CX1392">
        <v>3231</v>
      </c>
      <c r="CY1392">
        <v>943</v>
      </c>
      <c r="CZ1392">
        <v>804</v>
      </c>
      <c r="DA1392">
        <v>248922</v>
      </c>
      <c r="DB1392" t="s">
        <v>158</v>
      </c>
      <c r="DC1392">
        <v>9930</v>
      </c>
      <c r="DD1392">
        <v>3073</v>
      </c>
      <c r="DE1392">
        <v>2</v>
      </c>
      <c r="DF1392" t="s">
        <v>156</v>
      </c>
      <c r="DG1392">
        <v>1024</v>
      </c>
      <c r="DH1392">
        <v>2</v>
      </c>
      <c r="DI1392">
        <v>48000</v>
      </c>
      <c r="DJ1392">
        <v>-16</v>
      </c>
      <c r="DK1392" t="s">
        <v>176</v>
      </c>
      <c r="DL1392">
        <v>14</v>
      </c>
      <c r="DM1392" t="s">
        <v>413</v>
      </c>
      <c r="DN1392" t="s">
        <v>158</v>
      </c>
      <c r="DO1392">
        <v>889846</v>
      </c>
      <c r="DP1392">
        <v>254750</v>
      </c>
      <c r="DQ1392" t="s">
        <v>158</v>
      </c>
      <c r="DR1392" t="s">
        <v>158</v>
      </c>
      <c r="DS1392">
        <v>889819</v>
      </c>
      <c r="DT1392" t="s">
        <v>158</v>
      </c>
      <c r="DU1392">
        <v>944185</v>
      </c>
      <c r="DV1392" t="s">
        <v>158</v>
      </c>
      <c r="DW1392">
        <v>940427</v>
      </c>
      <c r="DX1392">
        <v>893145</v>
      </c>
      <c r="DY1392">
        <v>904395</v>
      </c>
      <c r="DZ1392">
        <v>5827</v>
      </c>
      <c r="EA1392">
        <v>5821</v>
      </c>
      <c r="EB1392" t="s">
        <v>158</v>
      </c>
      <c r="EC1392">
        <v>893142</v>
      </c>
      <c r="ED1392">
        <v>893142</v>
      </c>
      <c r="EE1392">
        <v>5824</v>
      </c>
      <c r="EF1392" t="s">
        <v>158</v>
      </c>
      <c r="EG1392" t="s">
        <v>158</v>
      </c>
      <c r="EH1392">
        <v>947261</v>
      </c>
      <c r="EI1392">
        <v>894090</v>
      </c>
      <c r="EJ1392">
        <v>905201</v>
      </c>
      <c r="EK1392">
        <v>894462</v>
      </c>
      <c r="EL1392">
        <v>944185</v>
      </c>
      <c r="EM1392">
        <v>942427</v>
      </c>
      <c r="EN1392">
        <v>947261</v>
      </c>
      <c r="EO1392" t="s">
        <v>158</v>
      </c>
      <c r="EP1392" t="s">
        <v>158</v>
      </c>
      <c r="EQ1392">
        <v>940423</v>
      </c>
      <c r="ER1392" t="s">
        <v>158</v>
      </c>
      <c r="ES1392" t="s">
        <v>158</v>
      </c>
      <c r="ET1392" t="s">
        <v>178</v>
      </c>
      <c r="EU1392">
        <v>0</v>
      </c>
      <c r="EV1392" t="s">
        <v>1991</v>
      </c>
      <c r="EW1392">
        <v>5</v>
      </c>
      <c r="EX1392" t="s">
        <v>158</v>
      </c>
      <c r="EY1392" t="s">
        <v>169</v>
      </c>
      <c r="EZ1392">
        <v>1024</v>
      </c>
      <c r="FA1392">
        <v>-260</v>
      </c>
      <c r="FB1392">
        <v>180</v>
      </c>
    </row>
    <row r="1393" spans="1:158" x14ac:dyDescent="0.35">
      <c r="A1393" t="s">
        <v>154</v>
      </c>
      <c r="B1393" t="s">
        <v>154</v>
      </c>
      <c r="C1393">
        <v>3876</v>
      </c>
      <c r="D1393">
        <v>3876</v>
      </c>
      <c r="E1393" t="s">
        <v>155</v>
      </c>
      <c r="F1393" t="s">
        <v>156</v>
      </c>
      <c r="G1393" t="s">
        <v>156</v>
      </c>
      <c r="H1393" t="s">
        <v>156</v>
      </c>
      <c r="I1393">
        <v>0</v>
      </c>
      <c r="J1393" t="s">
        <v>157</v>
      </c>
      <c r="K1393">
        <v>1</v>
      </c>
      <c r="L1393" t="s">
        <v>154</v>
      </c>
      <c r="M1393" t="s">
        <v>154</v>
      </c>
      <c r="N1393" t="s">
        <v>154</v>
      </c>
      <c r="O1393" t="s">
        <v>158</v>
      </c>
      <c r="P1393" t="s">
        <v>154</v>
      </c>
      <c r="Q1393" t="s">
        <v>154</v>
      </c>
      <c r="R1393" t="s">
        <v>158</v>
      </c>
      <c r="S1393">
        <v>0</v>
      </c>
      <c r="T1393">
        <v>5</v>
      </c>
      <c r="U1393">
        <v>0</v>
      </c>
      <c r="V1393" t="s">
        <v>158</v>
      </c>
      <c r="W1393" t="s">
        <v>158</v>
      </c>
      <c r="X1393">
        <v>6</v>
      </c>
      <c r="Y1393" t="s">
        <v>158</v>
      </c>
      <c r="Z1393">
        <v>47</v>
      </c>
      <c r="AA1393">
        <v>0</v>
      </c>
      <c r="AB1393">
        <v>47</v>
      </c>
      <c r="AC1393">
        <v>6</v>
      </c>
      <c r="AD1393">
        <v>6</v>
      </c>
      <c r="AE1393">
        <v>0</v>
      </c>
      <c r="AF1393">
        <v>0</v>
      </c>
      <c r="AG1393" t="s">
        <v>158</v>
      </c>
      <c r="AH1393">
        <v>6</v>
      </c>
      <c r="AI1393">
        <v>6</v>
      </c>
      <c r="AJ1393">
        <v>0</v>
      </c>
      <c r="AK1393" t="s">
        <v>158</v>
      </c>
      <c r="AL1393" t="s">
        <v>158</v>
      </c>
      <c r="AM1393">
        <v>47</v>
      </c>
      <c r="AN1393">
        <v>6</v>
      </c>
      <c r="AO1393">
        <v>6</v>
      </c>
      <c r="AP1393">
        <v>6</v>
      </c>
      <c r="AQ1393">
        <v>47</v>
      </c>
      <c r="AR1393">
        <v>47</v>
      </c>
      <c r="AS1393">
        <v>47</v>
      </c>
      <c r="AT1393">
        <v>6</v>
      </c>
      <c r="AU1393" t="s">
        <v>158</v>
      </c>
      <c r="AV1393">
        <v>47</v>
      </c>
      <c r="AW1393" t="s">
        <v>158</v>
      </c>
      <c r="AX1393">
        <v>0</v>
      </c>
      <c r="AY1393" t="s">
        <v>159</v>
      </c>
      <c r="AZ1393" t="s">
        <v>572</v>
      </c>
      <c r="BA1393" t="s">
        <v>248</v>
      </c>
      <c r="BB1393" t="s">
        <v>1924</v>
      </c>
      <c r="BC1393" t="s">
        <v>163</v>
      </c>
      <c r="BD1393" t="b">
        <v>0</v>
      </c>
      <c r="BE1393" t="s">
        <v>158</v>
      </c>
      <c r="BF1393" t="b">
        <v>0</v>
      </c>
      <c r="BH1393" t="s">
        <v>164</v>
      </c>
      <c r="BI1393" t="s">
        <v>1925</v>
      </c>
      <c r="BJ1393" t="b">
        <v>0</v>
      </c>
      <c r="BK1393" t="s">
        <v>166</v>
      </c>
      <c r="BL1393" t="b">
        <v>0</v>
      </c>
      <c r="BM1393">
        <v>18</v>
      </c>
      <c r="BN1393" t="s">
        <v>167</v>
      </c>
      <c r="BO1393" t="s">
        <v>168</v>
      </c>
      <c r="BP1393" t="s">
        <v>167</v>
      </c>
      <c r="BQ1393" t="s">
        <v>169</v>
      </c>
      <c r="BR1393">
        <v>768</v>
      </c>
      <c r="BS1393" t="s">
        <v>156</v>
      </c>
      <c r="BT1393" t="s">
        <v>197</v>
      </c>
      <c r="BU1393" t="s">
        <v>158</v>
      </c>
      <c r="BV1393" t="s">
        <v>158</v>
      </c>
      <c r="BW1393">
        <v>5</v>
      </c>
      <c r="BX1393">
        <v>6</v>
      </c>
      <c r="BY1393">
        <v>0</v>
      </c>
      <c r="BZ1393">
        <v>5</v>
      </c>
      <c r="CA1393" t="s">
        <v>1926</v>
      </c>
      <c r="CB1393" t="s">
        <v>156</v>
      </c>
      <c r="CC1393">
        <v>6</v>
      </c>
      <c r="CD1393" t="b">
        <v>0</v>
      </c>
      <c r="CE1393" t="s">
        <v>172</v>
      </c>
      <c r="CF1393" t="s">
        <v>173</v>
      </c>
      <c r="CG1393" t="s">
        <v>158</v>
      </c>
      <c r="CH1393">
        <v>0</v>
      </c>
      <c r="CI1393">
        <v>1</v>
      </c>
      <c r="CJ1393" t="s">
        <v>158</v>
      </c>
      <c r="CK1393" t="s">
        <v>430</v>
      </c>
      <c r="CL1393" t="s">
        <v>430</v>
      </c>
      <c r="CM1393" t="s">
        <v>430</v>
      </c>
      <c r="CN1393" t="s">
        <v>1928</v>
      </c>
      <c r="CO1393" t="s">
        <v>158</v>
      </c>
      <c r="CP1393" t="s">
        <v>430</v>
      </c>
      <c r="CQ1393">
        <v>1</v>
      </c>
      <c r="CR1393">
        <v>2476</v>
      </c>
      <c r="CS1393" t="str">
        <f t="shared" si="93"/>
        <v>-</v>
      </c>
      <c r="CW1393" t="s">
        <v>158</v>
      </c>
      <c r="CX1393">
        <v>3231</v>
      </c>
      <c r="CY1393">
        <v>943</v>
      </c>
      <c r="CZ1393">
        <v>804</v>
      </c>
      <c r="DA1393">
        <v>248922</v>
      </c>
      <c r="DB1393" t="s">
        <v>158</v>
      </c>
      <c r="DC1393">
        <v>9930</v>
      </c>
      <c r="DD1393">
        <v>2476</v>
      </c>
      <c r="DE1393">
        <v>2</v>
      </c>
      <c r="DF1393" t="s">
        <v>156</v>
      </c>
      <c r="DG1393">
        <v>1024</v>
      </c>
      <c r="DH1393">
        <v>2</v>
      </c>
      <c r="DI1393">
        <v>48000</v>
      </c>
      <c r="DJ1393">
        <v>-16</v>
      </c>
      <c r="DK1393" t="s">
        <v>176</v>
      </c>
      <c r="DL1393">
        <v>14</v>
      </c>
      <c r="DM1393" t="s">
        <v>413</v>
      </c>
      <c r="DN1393" t="s">
        <v>158</v>
      </c>
      <c r="DO1393">
        <v>889846</v>
      </c>
      <c r="DP1393">
        <v>254750</v>
      </c>
      <c r="DQ1393" t="s">
        <v>158</v>
      </c>
      <c r="DR1393" t="s">
        <v>158</v>
      </c>
      <c r="DS1393">
        <v>889819</v>
      </c>
      <c r="DT1393" t="s">
        <v>158</v>
      </c>
      <c r="DU1393">
        <v>951665</v>
      </c>
      <c r="DV1393" t="s">
        <v>158</v>
      </c>
      <c r="DW1393">
        <v>947658</v>
      </c>
      <c r="DX1393">
        <v>893145</v>
      </c>
      <c r="DY1393">
        <v>904395</v>
      </c>
      <c r="DZ1393">
        <v>5827</v>
      </c>
      <c r="EA1393">
        <v>5821</v>
      </c>
      <c r="EB1393" t="s">
        <v>158</v>
      </c>
      <c r="EC1393">
        <v>893142</v>
      </c>
      <c r="ED1393">
        <v>893142</v>
      </c>
      <c r="EE1393">
        <v>5824</v>
      </c>
      <c r="EF1393" t="s">
        <v>158</v>
      </c>
      <c r="EG1393" t="s">
        <v>158</v>
      </c>
      <c r="EH1393">
        <v>954144</v>
      </c>
      <c r="EI1393">
        <v>894090</v>
      </c>
      <c r="EJ1393">
        <v>905201</v>
      </c>
      <c r="EK1393">
        <v>894462</v>
      </c>
      <c r="EL1393">
        <v>951665</v>
      </c>
      <c r="EM1393">
        <v>949659</v>
      </c>
      <c r="EN1393">
        <v>954143</v>
      </c>
      <c r="EO1393" t="s">
        <v>158</v>
      </c>
      <c r="EP1393" t="s">
        <v>158</v>
      </c>
      <c r="EQ1393">
        <v>947655</v>
      </c>
      <c r="ER1393" t="s">
        <v>158</v>
      </c>
      <c r="ES1393" t="s">
        <v>158</v>
      </c>
      <c r="ET1393" t="s">
        <v>178</v>
      </c>
      <c r="EU1393">
        <v>0</v>
      </c>
      <c r="EV1393" t="s">
        <v>1992</v>
      </c>
      <c r="EW1393">
        <v>6</v>
      </c>
      <c r="EX1393" t="s">
        <v>158</v>
      </c>
      <c r="EY1393" t="s">
        <v>169</v>
      </c>
      <c r="EZ1393">
        <v>1024</v>
      </c>
      <c r="FA1393">
        <v>155</v>
      </c>
      <c r="FB1393">
        <v>285</v>
      </c>
    </row>
    <row r="1394" spans="1:158" x14ac:dyDescent="0.35">
      <c r="A1394" t="s">
        <v>154</v>
      </c>
      <c r="B1394" t="s">
        <v>154</v>
      </c>
      <c r="C1394">
        <v>3838</v>
      </c>
      <c r="D1394">
        <v>3838</v>
      </c>
      <c r="E1394" t="s">
        <v>155</v>
      </c>
      <c r="F1394" t="s">
        <v>156</v>
      </c>
      <c r="G1394" t="s">
        <v>156</v>
      </c>
      <c r="H1394" t="s">
        <v>156</v>
      </c>
      <c r="I1394">
        <v>0</v>
      </c>
      <c r="J1394" t="s">
        <v>157</v>
      </c>
      <c r="K1394">
        <v>1</v>
      </c>
      <c r="L1394" t="s">
        <v>154</v>
      </c>
      <c r="M1394" t="s">
        <v>154</v>
      </c>
      <c r="N1394" t="s">
        <v>154</v>
      </c>
      <c r="O1394" t="s">
        <v>158</v>
      </c>
      <c r="P1394" t="s">
        <v>154</v>
      </c>
      <c r="Q1394" t="s">
        <v>154</v>
      </c>
      <c r="R1394" t="s">
        <v>158</v>
      </c>
      <c r="S1394">
        <v>0</v>
      </c>
      <c r="T1394">
        <v>5</v>
      </c>
      <c r="U1394">
        <v>0</v>
      </c>
      <c r="V1394" t="s">
        <v>158</v>
      </c>
      <c r="W1394" t="s">
        <v>158</v>
      </c>
      <c r="X1394">
        <v>6</v>
      </c>
      <c r="Y1394" t="s">
        <v>158</v>
      </c>
      <c r="Z1394">
        <v>48</v>
      </c>
      <c r="AA1394">
        <v>0</v>
      </c>
      <c r="AB1394">
        <v>48</v>
      </c>
      <c r="AC1394">
        <v>6</v>
      </c>
      <c r="AD1394">
        <v>6</v>
      </c>
      <c r="AE1394">
        <v>0</v>
      </c>
      <c r="AF1394">
        <v>0</v>
      </c>
      <c r="AG1394" t="s">
        <v>158</v>
      </c>
      <c r="AH1394">
        <v>6</v>
      </c>
      <c r="AI1394">
        <v>6</v>
      </c>
      <c r="AJ1394">
        <v>0</v>
      </c>
      <c r="AK1394" t="s">
        <v>158</v>
      </c>
      <c r="AL1394" t="s">
        <v>158</v>
      </c>
      <c r="AM1394">
        <v>48</v>
      </c>
      <c r="AN1394">
        <v>6</v>
      </c>
      <c r="AO1394">
        <v>6</v>
      </c>
      <c r="AP1394">
        <v>6</v>
      </c>
      <c r="AQ1394">
        <v>48</v>
      </c>
      <c r="AR1394">
        <v>48</v>
      </c>
      <c r="AS1394">
        <v>48</v>
      </c>
      <c r="AT1394">
        <v>6</v>
      </c>
      <c r="AU1394" t="s">
        <v>158</v>
      </c>
      <c r="AV1394">
        <v>48</v>
      </c>
      <c r="AW1394" t="s">
        <v>158</v>
      </c>
      <c r="AX1394">
        <v>0</v>
      </c>
      <c r="AY1394" t="s">
        <v>159</v>
      </c>
      <c r="AZ1394" t="s">
        <v>1993</v>
      </c>
      <c r="BA1394" t="s">
        <v>1056</v>
      </c>
      <c r="BB1394" t="s">
        <v>1924</v>
      </c>
      <c r="BC1394" t="s">
        <v>163</v>
      </c>
      <c r="BD1394" t="b">
        <v>0</v>
      </c>
      <c r="BE1394" t="s">
        <v>158</v>
      </c>
      <c r="BF1394" t="b">
        <v>0</v>
      </c>
      <c r="BH1394" t="s">
        <v>164</v>
      </c>
      <c r="BI1394" t="s">
        <v>1925</v>
      </c>
      <c r="BJ1394" t="b">
        <v>0</v>
      </c>
      <c r="BK1394" t="s">
        <v>166</v>
      </c>
      <c r="BL1394" t="b">
        <v>0</v>
      </c>
      <c r="BM1394">
        <v>18</v>
      </c>
      <c r="BN1394" t="s">
        <v>167</v>
      </c>
      <c r="BO1394" t="s">
        <v>168</v>
      </c>
      <c r="BP1394" t="s">
        <v>167</v>
      </c>
      <c r="BQ1394" t="s">
        <v>169</v>
      </c>
      <c r="BR1394">
        <v>768</v>
      </c>
      <c r="BS1394" t="s">
        <v>156</v>
      </c>
      <c r="BT1394" t="s">
        <v>170</v>
      </c>
      <c r="BU1394" t="s">
        <v>158</v>
      </c>
      <c r="BV1394" t="s">
        <v>158</v>
      </c>
      <c r="BW1394">
        <v>6</v>
      </c>
      <c r="BX1394">
        <v>6</v>
      </c>
      <c r="BY1394">
        <v>0</v>
      </c>
      <c r="BZ1394">
        <v>6</v>
      </c>
      <c r="CA1394" t="s">
        <v>1926</v>
      </c>
      <c r="CB1394" t="s">
        <v>156</v>
      </c>
      <c r="CC1394">
        <v>7</v>
      </c>
      <c r="CD1394" t="b">
        <v>0</v>
      </c>
      <c r="CE1394" t="s">
        <v>172</v>
      </c>
      <c r="CF1394" t="s">
        <v>173</v>
      </c>
      <c r="CG1394" t="s">
        <v>158</v>
      </c>
      <c r="CH1394">
        <v>0</v>
      </c>
      <c r="CI1394">
        <v>1</v>
      </c>
      <c r="CJ1394" t="s">
        <v>158</v>
      </c>
      <c r="CK1394" t="s">
        <v>430</v>
      </c>
      <c r="CL1394" t="s">
        <v>430</v>
      </c>
      <c r="CM1394" t="s">
        <v>430</v>
      </c>
      <c r="CN1394" t="s">
        <v>1928</v>
      </c>
      <c r="CO1394" t="s">
        <v>158</v>
      </c>
      <c r="CP1394" t="s">
        <v>430</v>
      </c>
      <c r="CQ1394">
        <v>1</v>
      </c>
      <c r="CR1394">
        <v>3610</v>
      </c>
      <c r="CS1394" t="str">
        <f t="shared" si="93"/>
        <v>-</v>
      </c>
      <c r="CW1394" t="s">
        <v>158</v>
      </c>
      <c r="CX1394">
        <v>3231</v>
      </c>
      <c r="CY1394">
        <v>943</v>
      </c>
      <c r="CZ1394">
        <v>804</v>
      </c>
      <c r="DA1394">
        <v>248922</v>
      </c>
      <c r="DB1394" t="s">
        <v>158</v>
      </c>
      <c r="DC1394">
        <v>9930</v>
      </c>
      <c r="DD1394">
        <v>3610</v>
      </c>
      <c r="DE1394">
        <v>2</v>
      </c>
      <c r="DF1394" t="s">
        <v>156</v>
      </c>
      <c r="DG1394">
        <v>1024</v>
      </c>
      <c r="DH1394">
        <v>2</v>
      </c>
      <c r="DI1394">
        <v>48000</v>
      </c>
      <c r="DJ1394">
        <v>-16</v>
      </c>
      <c r="DK1394" t="s">
        <v>176</v>
      </c>
      <c r="DL1394">
        <v>14</v>
      </c>
      <c r="DM1394" t="s">
        <v>413</v>
      </c>
      <c r="DN1394" t="s">
        <v>158</v>
      </c>
      <c r="DO1394">
        <v>889846</v>
      </c>
      <c r="DP1394">
        <v>254750</v>
      </c>
      <c r="DQ1394" t="s">
        <v>158</v>
      </c>
      <c r="DR1394" t="s">
        <v>158</v>
      </c>
      <c r="DS1394">
        <v>889819</v>
      </c>
      <c r="DT1394" t="s">
        <v>158</v>
      </c>
      <c r="DU1394">
        <v>958515</v>
      </c>
      <c r="DV1394" t="s">
        <v>158</v>
      </c>
      <c r="DW1394">
        <v>954568</v>
      </c>
      <c r="DX1394">
        <v>893145</v>
      </c>
      <c r="DY1394">
        <v>904395</v>
      </c>
      <c r="DZ1394">
        <v>5827</v>
      </c>
      <c r="EA1394">
        <v>5821</v>
      </c>
      <c r="EB1394" t="s">
        <v>158</v>
      </c>
      <c r="EC1394">
        <v>893142</v>
      </c>
      <c r="ED1394">
        <v>893142</v>
      </c>
      <c r="EE1394">
        <v>5824</v>
      </c>
      <c r="EF1394" t="s">
        <v>158</v>
      </c>
      <c r="EG1394" t="s">
        <v>158</v>
      </c>
      <c r="EH1394">
        <v>962128</v>
      </c>
      <c r="EI1394">
        <v>894090</v>
      </c>
      <c r="EJ1394">
        <v>905201</v>
      </c>
      <c r="EK1394">
        <v>894462</v>
      </c>
      <c r="EL1394">
        <v>958515</v>
      </c>
      <c r="EM1394">
        <v>956568</v>
      </c>
      <c r="EN1394">
        <v>962128</v>
      </c>
      <c r="EO1394" t="s">
        <v>158</v>
      </c>
      <c r="EP1394" t="s">
        <v>158</v>
      </c>
      <c r="EQ1394">
        <v>954565</v>
      </c>
      <c r="ER1394" t="s">
        <v>158</v>
      </c>
      <c r="ES1394" t="s">
        <v>158</v>
      </c>
      <c r="ET1394" t="s">
        <v>178</v>
      </c>
      <c r="EU1394">
        <v>0</v>
      </c>
      <c r="EV1394" t="s">
        <v>1994</v>
      </c>
      <c r="EW1394">
        <v>7</v>
      </c>
      <c r="EX1394" t="s">
        <v>158</v>
      </c>
      <c r="EY1394" t="s">
        <v>169</v>
      </c>
      <c r="EZ1394">
        <v>1024</v>
      </c>
      <c r="FA1394">
        <v>-190</v>
      </c>
      <c r="FB1394">
        <v>264</v>
      </c>
    </row>
    <row r="1395" spans="1:158" x14ac:dyDescent="0.35">
      <c r="A1395">
        <v>100</v>
      </c>
      <c r="B1395">
        <v>100</v>
      </c>
      <c r="C1395">
        <v>56051</v>
      </c>
      <c r="D1395">
        <v>56051</v>
      </c>
      <c r="E1395" t="s">
        <v>155</v>
      </c>
      <c r="F1395" t="s">
        <v>156</v>
      </c>
      <c r="G1395" t="s">
        <v>156</v>
      </c>
      <c r="H1395" t="s">
        <v>156</v>
      </c>
      <c r="I1395">
        <v>0</v>
      </c>
      <c r="J1395" t="s">
        <v>157</v>
      </c>
      <c r="K1395">
        <v>1</v>
      </c>
      <c r="L1395" t="s">
        <v>154</v>
      </c>
      <c r="M1395" t="s">
        <v>154</v>
      </c>
      <c r="N1395" t="s">
        <v>154</v>
      </c>
      <c r="O1395">
        <v>1</v>
      </c>
      <c r="P1395" t="s">
        <v>154</v>
      </c>
      <c r="Q1395" t="s">
        <v>154</v>
      </c>
      <c r="R1395" t="s">
        <v>301</v>
      </c>
      <c r="S1395">
        <v>0</v>
      </c>
      <c r="T1395">
        <v>6</v>
      </c>
      <c r="U1395">
        <v>0</v>
      </c>
      <c r="V1395">
        <v>0</v>
      </c>
      <c r="W1395">
        <v>0</v>
      </c>
      <c r="X1395">
        <v>6</v>
      </c>
      <c r="Y1395">
        <v>0</v>
      </c>
      <c r="Z1395">
        <v>48</v>
      </c>
      <c r="AA1395">
        <v>0</v>
      </c>
      <c r="AB1395">
        <v>48</v>
      </c>
      <c r="AC1395">
        <v>6</v>
      </c>
      <c r="AD1395">
        <v>6</v>
      </c>
      <c r="AE1395">
        <v>0</v>
      </c>
      <c r="AF1395">
        <v>0</v>
      </c>
      <c r="AG1395">
        <v>0</v>
      </c>
      <c r="AH1395">
        <v>6</v>
      </c>
      <c r="AI1395">
        <v>6</v>
      </c>
      <c r="AJ1395">
        <v>0</v>
      </c>
      <c r="AK1395">
        <v>0</v>
      </c>
      <c r="AL1395">
        <v>0</v>
      </c>
      <c r="AM1395">
        <v>49</v>
      </c>
      <c r="AN1395">
        <v>6</v>
      </c>
      <c r="AO1395">
        <v>6</v>
      </c>
      <c r="AP1395">
        <v>6</v>
      </c>
      <c r="AQ1395">
        <v>48</v>
      </c>
      <c r="AR1395">
        <v>48</v>
      </c>
      <c r="AS1395">
        <v>48</v>
      </c>
      <c r="AT1395">
        <v>6</v>
      </c>
      <c r="AU1395">
        <v>0</v>
      </c>
      <c r="AV1395">
        <v>48</v>
      </c>
      <c r="AW1395">
        <v>0</v>
      </c>
      <c r="AX1395">
        <v>0</v>
      </c>
      <c r="AY1395" t="s">
        <v>159</v>
      </c>
      <c r="AZ1395" t="s">
        <v>1993</v>
      </c>
      <c r="BA1395" t="s">
        <v>1056</v>
      </c>
      <c r="BB1395" t="s">
        <v>1924</v>
      </c>
      <c r="BC1395" t="s">
        <v>163</v>
      </c>
      <c r="BD1395" t="b">
        <v>0</v>
      </c>
      <c r="BE1395">
        <v>4.7699999999999996</v>
      </c>
      <c r="BF1395" t="b">
        <v>1</v>
      </c>
      <c r="BH1395" t="s">
        <v>164</v>
      </c>
      <c r="BI1395" t="s">
        <v>1925</v>
      </c>
      <c r="BJ1395" t="b">
        <v>0</v>
      </c>
      <c r="BK1395" t="s">
        <v>166</v>
      </c>
      <c r="BL1395" t="b">
        <v>0</v>
      </c>
      <c r="BM1395">
        <v>18</v>
      </c>
      <c r="BN1395" t="s">
        <v>167</v>
      </c>
      <c r="BO1395" t="s">
        <v>168</v>
      </c>
      <c r="BP1395" t="s">
        <v>167</v>
      </c>
      <c r="BQ1395" t="s">
        <v>169</v>
      </c>
      <c r="BR1395">
        <v>768</v>
      </c>
      <c r="BS1395" t="s">
        <v>156</v>
      </c>
      <c r="BT1395" t="s">
        <v>170</v>
      </c>
      <c r="BU1395" t="s">
        <v>302</v>
      </c>
      <c r="BV1395" t="s">
        <v>303</v>
      </c>
      <c r="BW1395">
        <v>0</v>
      </c>
      <c r="BX1395">
        <v>7</v>
      </c>
      <c r="BY1395">
        <v>0</v>
      </c>
      <c r="BZ1395">
        <v>6</v>
      </c>
      <c r="CA1395" t="s">
        <v>1926</v>
      </c>
      <c r="CB1395" t="s">
        <v>156</v>
      </c>
      <c r="CC1395">
        <v>7</v>
      </c>
      <c r="CD1395" t="b">
        <v>0</v>
      </c>
      <c r="CE1395" t="s">
        <v>172</v>
      </c>
      <c r="CF1395" t="s">
        <v>173</v>
      </c>
      <c r="CG1395">
        <v>32</v>
      </c>
      <c r="CH1395">
        <v>0</v>
      </c>
      <c r="CI1395" t="s">
        <v>301</v>
      </c>
      <c r="CJ1395" t="s">
        <v>1995</v>
      </c>
      <c r="CK1395" t="s">
        <v>430</v>
      </c>
      <c r="CL1395" t="s">
        <v>430</v>
      </c>
      <c r="CM1395" t="s">
        <v>430</v>
      </c>
      <c r="CN1395" t="s">
        <v>1928</v>
      </c>
      <c r="CO1395" t="s">
        <v>301</v>
      </c>
      <c r="CP1395" t="s">
        <v>430</v>
      </c>
      <c r="CQ1395">
        <v>1</v>
      </c>
      <c r="CR1395">
        <v>56051</v>
      </c>
      <c r="CS1395">
        <f t="shared" si="93"/>
        <v>56051</v>
      </c>
      <c r="CT1395">
        <f>AVERAGE(CS1395:CS1478)</f>
        <v>2785.2142857142858</v>
      </c>
      <c r="CU1395">
        <f>STDEV(CS1395:CS1478)</f>
        <v>8580.725799467351</v>
      </c>
      <c r="CV1395" t="str">
        <f>IF(OR(CS1395&lt;CT1395-2*CU1395,CS1395&gt;CT1395+2*CU1395),"-",CS1395)</f>
        <v>-</v>
      </c>
      <c r="CW1395">
        <v>54551</v>
      </c>
      <c r="CX1395">
        <v>5577</v>
      </c>
      <c r="CY1395">
        <v>943</v>
      </c>
      <c r="CZ1395">
        <v>804</v>
      </c>
      <c r="DA1395">
        <v>248922</v>
      </c>
      <c r="DB1395">
        <v>56051</v>
      </c>
      <c r="DC1395">
        <v>9930</v>
      </c>
      <c r="DD1395">
        <v>3610</v>
      </c>
      <c r="DE1395">
        <v>2</v>
      </c>
      <c r="DF1395" t="s">
        <v>156</v>
      </c>
      <c r="DG1395">
        <v>1024</v>
      </c>
      <c r="DH1395">
        <v>2</v>
      </c>
      <c r="DI1395">
        <v>48000</v>
      </c>
      <c r="DJ1395">
        <v>-16</v>
      </c>
      <c r="DK1395" t="s">
        <v>176</v>
      </c>
      <c r="DL1395">
        <v>14</v>
      </c>
      <c r="DM1395" t="s">
        <v>413</v>
      </c>
      <c r="DN1395">
        <v>967751</v>
      </c>
      <c r="DO1395">
        <v>962164</v>
      </c>
      <c r="DP1395">
        <v>254750</v>
      </c>
      <c r="DQ1395">
        <v>1023128</v>
      </c>
      <c r="DR1395">
        <v>1025074</v>
      </c>
      <c r="DS1395">
        <v>962135</v>
      </c>
      <c r="DT1395">
        <v>1023128</v>
      </c>
      <c r="DU1395">
        <v>958515</v>
      </c>
      <c r="DV1395" t="s">
        <v>158</v>
      </c>
      <c r="DW1395">
        <v>954568</v>
      </c>
      <c r="DX1395">
        <v>893145</v>
      </c>
      <c r="DY1395">
        <v>904395</v>
      </c>
      <c r="DZ1395">
        <v>5827</v>
      </c>
      <c r="EA1395">
        <v>5821</v>
      </c>
      <c r="EB1395">
        <v>1022374</v>
      </c>
      <c r="EC1395">
        <v>893142</v>
      </c>
      <c r="ED1395">
        <v>893142</v>
      </c>
      <c r="EE1395">
        <v>5824</v>
      </c>
      <c r="EF1395">
        <v>1028765</v>
      </c>
      <c r="EG1395">
        <v>1027075</v>
      </c>
      <c r="EH1395">
        <v>1084817</v>
      </c>
      <c r="EI1395">
        <v>894090</v>
      </c>
      <c r="EJ1395">
        <v>905201</v>
      </c>
      <c r="EK1395">
        <v>894462</v>
      </c>
      <c r="EL1395">
        <v>958515</v>
      </c>
      <c r="EM1395">
        <v>956568</v>
      </c>
      <c r="EN1395">
        <v>962128</v>
      </c>
      <c r="EO1395" t="s">
        <v>158</v>
      </c>
      <c r="EP1395">
        <v>1028765</v>
      </c>
      <c r="EQ1395">
        <v>954565</v>
      </c>
      <c r="ER1395">
        <v>1022371</v>
      </c>
      <c r="ES1395">
        <v>1022304</v>
      </c>
      <c r="ET1395" t="s">
        <v>178</v>
      </c>
      <c r="EU1395">
        <v>1</v>
      </c>
      <c r="EV1395" t="s">
        <v>1996</v>
      </c>
      <c r="EW1395">
        <v>1</v>
      </c>
      <c r="EX1395" t="s">
        <v>305</v>
      </c>
      <c r="EY1395" t="s">
        <v>169</v>
      </c>
      <c r="EZ1395">
        <v>1024</v>
      </c>
      <c r="FA1395">
        <v>-190</v>
      </c>
      <c r="FB1395">
        <v>264</v>
      </c>
    </row>
    <row r="1396" spans="1:158" x14ac:dyDescent="0.35">
      <c r="A1396">
        <v>100</v>
      </c>
      <c r="B1396">
        <v>100</v>
      </c>
      <c r="C1396">
        <v>35222</v>
      </c>
      <c r="D1396">
        <v>35222</v>
      </c>
      <c r="E1396" t="s">
        <v>155</v>
      </c>
      <c r="F1396" t="s">
        <v>156</v>
      </c>
      <c r="G1396" t="s">
        <v>156</v>
      </c>
      <c r="H1396" t="s">
        <v>156</v>
      </c>
      <c r="I1396">
        <v>0</v>
      </c>
      <c r="J1396" t="s">
        <v>157</v>
      </c>
      <c r="K1396">
        <v>1</v>
      </c>
      <c r="L1396" t="s">
        <v>154</v>
      </c>
      <c r="M1396" t="s">
        <v>154</v>
      </c>
      <c r="N1396" t="s">
        <v>154</v>
      </c>
      <c r="O1396">
        <v>1</v>
      </c>
      <c r="P1396" t="s">
        <v>154</v>
      </c>
      <c r="Q1396" t="s">
        <v>154</v>
      </c>
      <c r="R1396" t="s">
        <v>306</v>
      </c>
      <c r="S1396">
        <v>0</v>
      </c>
      <c r="T1396">
        <v>6</v>
      </c>
      <c r="U1396">
        <v>0</v>
      </c>
      <c r="V1396">
        <v>1</v>
      </c>
      <c r="W1396">
        <v>1</v>
      </c>
      <c r="X1396">
        <v>6</v>
      </c>
      <c r="Y1396">
        <v>1</v>
      </c>
      <c r="Z1396">
        <v>48</v>
      </c>
      <c r="AA1396">
        <v>0</v>
      </c>
      <c r="AB1396">
        <v>48</v>
      </c>
      <c r="AC1396">
        <v>6</v>
      </c>
      <c r="AD1396">
        <v>6</v>
      </c>
      <c r="AE1396">
        <v>0</v>
      </c>
      <c r="AF1396">
        <v>0</v>
      </c>
      <c r="AG1396">
        <v>1</v>
      </c>
      <c r="AH1396">
        <v>6</v>
      </c>
      <c r="AI1396">
        <v>6</v>
      </c>
      <c r="AJ1396">
        <v>0</v>
      </c>
      <c r="AK1396">
        <v>1</v>
      </c>
      <c r="AL1396">
        <v>1</v>
      </c>
      <c r="AM1396">
        <v>50</v>
      </c>
      <c r="AN1396">
        <v>6</v>
      </c>
      <c r="AO1396">
        <v>6</v>
      </c>
      <c r="AP1396">
        <v>6</v>
      </c>
      <c r="AQ1396">
        <v>48</v>
      </c>
      <c r="AR1396">
        <v>48</v>
      </c>
      <c r="AS1396">
        <v>48</v>
      </c>
      <c r="AT1396">
        <v>6</v>
      </c>
      <c r="AU1396">
        <v>1</v>
      </c>
      <c r="AV1396">
        <v>48</v>
      </c>
      <c r="AW1396">
        <v>1</v>
      </c>
      <c r="AX1396">
        <v>0</v>
      </c>
      <c r="AY1396" t="s">
        <v>159</v>
      </c>
      <c r="AZ1396" t="s">
        <v>1993</v>
      </c>
      <c r="BA1396" t="s">
        <v>1056</v>
      </c>
      <c r="BB1396" t="s">
        <v>1924</v>
      </c>
      <c r="BC1396" t="s">
        <v>163</v>
      </c>
      <c r="BD1396" t="b">
        <v>0</v>
      </c>
      <c r="BE1396" t="s">
        <v>167</v>
      </c>
      <c r="BF1396" t="b">
        <v>1</v>
      </c>
      <c r="BH1396" t="s">
        <v>164</v>
      </c>
      <c r="BI1396" t="s">
        <v>1925</v>
      </c>
      <c r="BJ1396" t="b">
        <v>0</v>
      </c>
      <c r="BK1396" t="s">
        <v>166</v>
      </c>
      <c r="BL1396" t="b">
        <v>0</v>
      </c>
      <c r="BM1396">
        <v>18</v>
      </c>
      <c r="BN1396" t="s">
        <v>167</v>
      </c>
      <c r="BO1396" t="s">
        <v>168</v>
      </c>
      <c r="BP1396" t="s">
        <v>167</v>
      </c>
      <c r="BQ1396" t="s">
        <v>169</v>
      </c>
      <c r="BR1396">
        <v>768</v>
      </c>
      <c r="BS1396" t="s">
        <v>156</v>
      </c>
      <c r="BT1396" t="s">
        <v>170</v>
      </c>
      <c r="BU1396" t="s">
        <v>303</v>
      </c>
      <c r="BV1396" t="s">
        <v>307</v>
      </c>
      <c r="BW1396">
        <v>1</v>
      </c>
      <c r="BX1396">
        <v>7</v>
      </c>
      <c r="BY1396">
        <v>0</v>
      </c>
      <c r="BZ1396">
        <v>6</v>
      </c>
      <c r="CA1396" t="s">
        <v>1926</v>
      </c>
      <c r="CB1396" t="s">
        <v>156</v>
      </c>
      <c r="CC1396">
        <v>7</v>
      </c>
      <c r="CD1396" t="b">
        <v>0</v>
      </c>
      <c r="CE1396" t="s">
        <v>172</v>
      </c>
      <c r="CF1396" t="s">
        <v>173</v>
      </c>
      <c r="CG1396">
        <v>65</v>
      </c>
      <c r="CH1396">
        <v>0</v>
      </c>
      <c r="CI1396" t="s">
        <v>306</v>
      </c>
      <c r="CJ1396" t="s">
        <v>1995</v>
      </c>
      <c r="CK1396" t="s">
        <v>430</v>
      </c>
      <c r="CL1396" t="s">
        <v>430</v>
      </c>
      <c r="CM1396" t="s">
        <v>430</v>
      </c>
      <c r="CN1396" t="s">
        <v>1928</v>
      </c>
      <c r="CO1396" t="s">
        <v>306</v>
      </c>
      <c r="CP1396" t="s">
        <v>430</v>
      </c>
      <c r="CQ1396">
        <v>1</v>
      </c>
      <c r="CR1396">
        <v>14393</v>
      </c>
      <c r="CS1396" t="str">
        <f t="shared" si="93"/>
        <v>-</v>
      </c>
      <c r="CT1396">
        <f>CT1395</f>
        <v>2785.2142857142858</v>
      </c>
      <c r="CU1396">
        <f>CU1395</f>
        <v>8580.725799467351</v>
      </c>
      <c r="CV1396" t="str">
        <f t="shared" ref="CV1396:CV1459" si="94">IF(OR(CS1396&lt;CT1396-2*CU1396,CS1396&gt;CT1396+2*CU1396),"-",CS1396)</f>
        <v>-</v>
      </c>
      <c r="CW1396">
        <v>54551</v>
      </c>
      <c r="CX1396">
        <v>5577</v>
      </c>
      <c r="CY1396">
        <v>943</v>
      </c>
      <c r="CZ1396">
        <v>804</v>
      </c>
      <c r="DA1396">
        <v>248922</v>
      </c>
      <c r="DB1396">
        <v>14393</v>
      </c>
      <c r="DC1396">
        <v>9930</v>
      </c>
      <c r="DD1396">
        <v>3610</v>
      </c>
      <c r="DE1396">
        <v>2</v>
      </c>
      <c r="DF1396" t="s">
        <v>156</v>
      </c>
      <c r="DG1396">
        <v>1024</v>
      </c>
      <c r="DH1396">
        <v>2</v>
      </c>
      <c r="DI1396">
        <v>48000</v>
      </c>
      <c r="DJ1396">
        <v>-16</v>
      </c>
      <c r="DK1396" t="s">
        <v>176</v>
      </c>
      <c r="DL1396">
        <v>14</v>
      </c>
      <c r="DM1396" t="s">
        <v>413</v>
      </c>
      <c r="DN1396">
        <v>967751</v>
      </c>
      <c r="DO1396">
        <v>962164</v>
      </c>
      <c r="DP1396">
        <v>254750</v>
      </c>
      <c r="DQ1396">
        <v>1085641</v>
      </c>
      <c r="DR1396">
        <v>1087325</v>
      </c>
      <c r="DS1396">
        <v>962135</v>
      </c>
      <c r="DT1396">
        <v>1085641</v>
      </c>
      <c r="DU1396">
        <v>958515</v>
      </c>
      <c r="DV1396" t="s">
        <v>158</v>
      </c>
      <c r="DW1396">
        <v>954568</v>
      </c>
      <c r="DX1396">
        <v>893145</v>
      </c>
      <c r="DY1396">
        <v>904395</v>
      </c>
      <c r="DZ1396">
        <v>5827</v>
      </c>
      <c r="EA1396">
        <v>5821</v>
      </c>
      <c r="EB1396">
        <v>1084887</v>
      </c>
      <c r="EC1396">
        <v>893142</v>
      </c>
      <c r="ED1396">
        <v>893142</v>
      </c>
      <c r="EE1396">
        <v>5824</v>
      </c>
      <c r="EF1396">
        <v>1090615</v>
      </c>
      <c r="EG1396">
        <v>1089325</v>
      </c>
      <c r="EH1396">
        <v>1105010</v>
      </c>
      <c r="EI1396">
        <v>894090</v>
      </c>
      <c r="EJ1396">
        <v>905201</v>
      </c>
      <c r="EK1396">
        <v>894462</v>
      </c>
      <c r="EL1396">
        <v>958515</v>
      </c>
      <c r="EM1396">
        <v>956568</v>
      </c>
      <c r="EN1396">
        <v>962128</v>
      </c>
      <c r="EO1396" t="s">
        <v>158</v>
      </c>
      <c r="EP1396">
        <v>1090615</v>
      </c>
      <c r="EQ1396">
        <v>954565</v>
      </c>
      <c r="ER1396">
        <v>1084884</v>
      </c>
      <c r="ES1396">
        <v>1022304</v>
      </c>
      <c r="ET1396" t="s">
        <v>178</v>
      </c>
      <c r="EU1396">
        <v>2</v>
      </c>
      <c r="EV1396" t="s">
        <v>1997</v>
      </c>
      <c r="EW1396">
        <v>2</v>
      </c>
      <c r="EX1396" t="s">
        <v>309</v>
      </c>
      <c r="EY1396" t="s">
        <v>169</v>
      </c>
      <c r="EZ1396">
        <v>1024</v>
      </c>
      <c r="FA1396">
        <v>-190</v>
      </c>
      <c r="FB1396">
        <v>264</v>
      </c>
    </row>
    <row r="1397" spans="1:158" x14ac:dyDescent="0.35">
      <c r="A1397">
        <v>100</v>
      </c>
      <c r="B1397">
        <v>100</v>
      </c>
      <c r="C1397">
        <v>24641</v>
      </c>
      <c r="D1397">
        <v>24641</v>
      </c>
      <c r="E1397" t="s">
        <v>155</v>
      </c>
      <c r="F1397" t="s">
        <v>156</v>
      </c>
      <c r="G1397" t="s">
        <v>156</v>
      </c>
      <c r="H1397" t="s">
        <v>156</v>
      </c>
      <c r="I1397">
        <v>0</v>
      </c>
      <c r="J1397" t="s">
        <v>157</v>
      </c>
      <c r="K1397">
        <v>1</v>
      </c>
      <c r="L1397" t="s">
        <v>154</v>
      </c>
      <c r="M1397" t="s">
        <v>154</v>
      </c>
      <c r="N1397" t="s">
        <v>154</v>
      </c>
      <c r="O1397">
        <v>1</v>
      </c>
      <c r="P1397" t="s">
        <v>154</v>
      </c>
      <c r="Q1397" t="s">
        <v>154</v>
      </c>
      <c r="R1397" t="s">
        <v>301</v>
      </c>
      <c r="S1397">
        <v>0</v>
      </c>
      <c r="T1397">
        <v>6</v>
      </c>
      <c r="U1397">
        <v>0</v>
      </c>
      <c r="V1397">
        <v>2</v>
      </c>
      <c r="W1397">
        <v>2</v>
      </c>
      <c r="X1397">
        <v>6</v>
      </c>
      <c r="Y1397">
        <v>2</v>
      </c>
      <c r="Z1397">
        <v>48</v>
      </c>
      <c r="AA1397">
        <v>0</v>
      </c>
      <c r="AB1397">
        <v>48</v>
      </c>
      <c r="AC1397">
        <v>6</v>
      </c>
      <c r="AD1397">
        <v>6</v>
      </c>
      <c r="AE1397">
        <v>0</v>
      </c>
      <c r="AF1397">
        <v>0</v>
      </c>
      <c r="AG1397">
        <v>2</v>
      </c>
      <c r="AH1397">
        <v>6</v>
      </c>
      <c r="AI1397">
        <v>6</v>
      </c>
      <c r="AJ1397">
        <v>0</v>
      </c>
      <c r="AK1397">
        <v>2</v>
      </c>
      <c r="AL1397">
        <v>2</v>
      </c>
      <c r="AM1397">
        <v>51</v>
      </c>
      <c r="AN1397">
        <v>6</v>
      </c>
      <c r="AO1397">
        <v>6</v>
      </c>
      <c r="AP1397">
        <v>6</v>
      </c>
      <c r="AQ1397">
        <v>48</v>
      </c>
      <c r="AR1397">
        <v>48</v>
      </c>
      <c r="AS1397">
        <v>48</v>
      </c>
      <c r="AT1397">
        <v>6</v>
      </c>
      <c r="AU1397">
        <v>2</v>
      </c>
      <c r="AV1397">
        <v>48</v>
      </c>
      <c r="AW1397">
        <v>2</v>
      </c>
      <c r="AX1397">
        <v>0</v>
      </c>
      <c r="AY1397" t="s">
        <v>159</v>
      </c>
      <c r="AZ1397" t="s">
        <v>1993</v>
      </c>
      <c r="BA1397" t="s">
        <v>1056</v>
      </c>
      <c r="BB1397" t="s">
        <v>1924</v>
      </c>
      <c r="BC1397" t="s">
        <v>163</v>
      </c>
      <c r="BD1397" t="b">
        <v>0</v>
      </c>
      <c r="BE1397">
        <v>5.53</v>
      </c>
      <c r="BF1397" t="b">
        <v>1</v>
      </c>
      <c r="BH1397" t="s">
        <v>164</v>
      </c>
      <c r="BI1397" t="s">
        <v>1925</v>
      </c>
      <c r="BJ1397" t="b">
        <v>0</v>
      </c>
      <c r="BK1397" t="s">
        <v>166</v>
      </c>
      <c r="BL1397" t="b">
        <v>0</v>
      </c>
      <c r="BM1397">
        <v>18</v>
      </c>
      <c r="BN1397" t="s">
        <v>167</v>
      </c>
      <c r="BO1397" t="s">
        <v>168</v>
      </c>
      <c r="BP1397" t="s">
        <v>167</v>
      </c>
      <c r="BQ1397" t="s">
        <v>169</v>
      </c>
      <c r="BR1397">
        <v>768</v>
      </c>
      <c r="BS1397" t="s">
        <v>156</v>
      </c>
      <c r="BT1397" t="s">
        <v>170</v>
      </c>
      <c r="BU1397" t="s">
        <v>302</v>
      </c>
      <c r="BV1397" t="s">
        <v>310</v>
      </c>
      <c r="BW1397">
        <v>2</v>
      </c>
      <c r="BX1397">
        <v>7</v>
      </c>
      <c r="BY1397">
        <v>0</v>
      </c>
      <c r="BZ1397">
        <v>6</v>
      </c>
      <c r="CA1397" t="s">
        <v>1926</v>
      </c>
      <c r="CB1397" t="s">
        <v>156</v>
      </c>
      <c r="CC1397">
        <v>7</v>
      </c>
      <c r="CD1397" t="b">
        <v>0</v>
      </c>
      <c r="CE1397" t="s">
        <v>172</v>
      </c>
      <c r="CF1397" t="s">
        <v>173</v>
      </c>
      <c r="CG1397">
        <v>39</v>
      </c>
      <c r="CH1397">
        <v>0</v>
      </c>
      <c r="CI1397" t="s">
        <v>301</v>
      </c>
      <c r="CJ1397" t="s">
        <v>1995</v>
      </c>
      <c r="CK1397" t="s">
        <v>430</v>
      </c>
      <c r="CL1397" t="s">
        <v>430</v>
      </c>
      <c r="CM1397" t="s">
        <v>430</v>
      </c>
      <c r="CN1397" t="s">
        <v>1928</v>
      </c>
      <c r="CO1397" t="s">
        <v>301</v>
      </c>
      <c r="CP1397" t="s">
        <v>430</v>
      </c>
      <c r="CQ1397">
        <v>1</v>
      </c>
      <c r="CR1397">
        <v>3481</v>
      </c>
      <c r="CS1397">
        <f t="shared" si="93"/>
        <v>3481</v>
      </c>
      <c r="CT1397">
        <f t="shared" ref="CT1397:CT1460" si="95">CT1396</f>
        <v>2785.2142857142858</v>
      </c>
      <c r="CU1397">
        <f t="shared" ref="CU1397:CU1460" si="96">CU1396</f>
        <v>8580.725799467351</v>
      </c>
      <c r="CV1397">
        <f t="shared" si="94"/>
        <v>3481</v>
      </c>
      <c r="CW1397">
        <v>54551</v>
      </c>
      <c r="CX1397">
        <v>5577</v>
      </c>
      <c r="CY1397">
        <v>943</v>
      </c>
      <c r="CZ1397">
        <v>804</v>
      </c>
      <c r="DA1397">
        <v>248922</v>
      </c>
      <c r="DB1397">
        <v>3481</v>
      </c>
      <c r="DC1397">
        <v>9930</v>
      </c>
      <c r="DD1397">
        <v>3610</v>
      </c>
      <c r="DE1397">
        <v>2</v>
      </c>
      <c r="DF1397" t="s">
        <v>156</v>
      </c>
      <c r="DG1397">
        <v>1024</v>
      </c>
      <c r="DH1397">
        <v>2</v>
      </c>
      <c r="DI1397">
        <v>48000</v>
      </c>
      <c r="DJ1397">
        <v>-16</v>
      </c>
      <c r="DK1397" t="s">
        <v>176</v>
      </c>
      <c r="DL1397">
        <v>14</v>
      </c>
      <c r="DM1397" t="s">
        <v>413</v>
      </c>
      <c r="DN1397">
        <v>967751</v>
      </c>
      <c r="DO1397">
        <v>962164</v>
      </c>
      <c r="DP1397">
        <v>254750</v>
      </c>
      <c r="DQ1397">
        <v>1105834</v>
      </c>
      <c r="DR1397">
        <v>1107785</v>
      </c>
      <c r="DS1397">
        <v>962135</v>
      </c>
      <c r="DT1397">
        <v>1105833</v>
      </c>
      <c r="DU1397">
        <v>958515</v>
      </c>
      <c r="DV1397" t="s">
        <v>158</v>
      </c>
      <c r="DW1397">
        <v>954568</v>
      </c>
      <c r="DX1397">
        <v>893145</v>
      </c>
      <c r="DY1397">
        <v>904395</v>
      </c>
      <c r="DZ1397">
        <v>5827</v>
      </c>
      <c r="EA1397">
        <v>5821</v>
      </c>
      <c r="EB1397">
        <v>1105080</v>
      </c>
      <c r="EC1397">
        <v>893142</v>
      </c>
      <c r="ED1397">
        <v>893142</v>
      </c>
      <c r="EE1397">
        <v>5824</v>
      </c>
      <c r="EF1397">
        <v>1111374</v>
      </c>
      <c r="EG1397">
        <v>1109785</v>
      </c>
      <c r="EH1397">
        <v>1114856</v>
      </c>
      <c r="EI1397">
        <v>894090</v>
      </c>
      <c r="EJ1397">
        <v>905201</v>
      </c>
      <c r="EK1397">
        <v>894462</v>
      </c>
      <c r="EL1397">
        <v>958515</v>
      </c>
      <c r="EM1397">
        <v>956568</v>
      </c>
      <c r="EN1397">
        <v>962128</v>
      </c>
      <c r="EO1397" t="s">
        <v>158</v>
      </c>
      <c r="EP1397">
        <v>1111374</v>
      </c>
      <c r="EQ1397">
        <v>954565</v>
      </c>
      <c r="ER1397">
        <v>1105077</v>
      </c>
      <c r="ES1397">
        <v>1022304</v>
      </c>
      <c r="ET1397" t="s">
        <v>178</v>
      </c>
      <c r="EU1397">
        <v>3</v>
      </c>
      <c r="EV1397" t="s">
        <v>1998</v>
      </c>
      <c r="EW1397">
        <v>3</v>
      </c>
      <c r="EX1397" t="s">
        <v>305</v>
      </c>
      <c r="EY1397" t="s">
        <v>169</v>
      </c>
      <c r="EZ1397">
        <v>1024</v>
      </c>
      <c r="FA1397">
        <v>-190</v>
      </c>
      <c r="FB1397">
        <v>264</v>
      </c>
    </row>
    <row r="1398" spans="1:158" x14ac:dyDescent="0.35">
      <c r="A1398">
        <v>100</v>
      </c>
      <c r="B1398">
        <v>100</v>
      </c>
      <c r="C1398">
        <v>18764</v>
      </c>
      <c r="D1398">
        <v>18764</v>
      </c>
      <c r="E1398" t="s">
        <v>155</v>
      </c>
      <c r="F1398" t="s">
        <v>156</v>
      </c>
      <c r="G1398" t="s">
        <v>156</v>
      </c>
      <c r="H1398" t="s">
        <v>156</v>
      </c>
      <c r="I1398">
        <v>0</v>
      </c>
      <c r="J1398" t="s">
        <v>157</v>
      </c>
      <c r="K1398">
        <v>1</v>
      </c>
      <c r="L1398" t="s">
        <v>154</v>
      </c>
      <c r="M1398" t="s">
        <v>154</v>
      </c>
      <c r="N1398" t="s">
        <v>154</v>
      </c>
      <c r="O1398">
        <v>1</v>
      </c>
      <c r="P1398" t="s">
        <v>154</v>
      </c>
      <c r="Q1398" t="s">
        <v>154</v>
      </c>
      <c r="R1398" t="s">
        <v>301</v>
      </c>
      <c r="S1398">
        <v>0</v>
      </c>
      <c r="T1398">
        <v>6</v>
      </c>
      <c r="U1398">
        <v>0</v>
      </c>
      <c r="V1398">
        <v>3</v>
      </c>
      <c r="W1398">
        <v>3</v>
      </c>
      <c r="X1398">
        <v>6</v>
      </c>
      <c r="Y1398">
        <v>3</v>
      </c>
      <c r="Z1398">
        <v>48</v>
      </c>
      <c r="AA1398">
        <v>0</v>
      </c>
      <c r="AB1398">
        <v>48</v>
      </c>
      <c r="AC1398">
        <v>6</v>
      </c>
      <c r="AD1398">
        <v>6</v>
      </c>
      <c r="AE1398">
        <v>0</v>
      </c>
      <c r="AF1398">
        <v>0</v>
      </c>
      <c r="AG1398">
        <v>3</v>
      </c>
      <c r="AH1398">
        <v>6</v>
      </c>
      <c r="AI1398">
        <v>6</v>
      </c>
      <c r="AJ1398">
        <v>0</v>
      </c>
      <c r="AK1398">
        <v>3</v>
      </c>
      <c r="AL1398">
        <v>3</v>
      </c>
      <c r="AM1398">
        <v>52</v>
      </c>
      <c r="AN1398">
        <v>6</v>
      </c>
      <c r="AO1398">
        <v>6</v>
      </c>
      <c r="AP1398">
        <v>6</v>
      </c>
      <c r="AQ1398">
        <v>48</v>
      </c>
      <c r="AR1398">
        <v>48</v>
      </c>
      <c r="AS1398">
        <v>48</v>
      </c>
      <c r="AT1398">
        <v>6</v>
      </c>
      <c r="AU1398">
        <v>3</v>
      </c>
      <c r="AV1398">
        <v>48</v>
      </c>
      <c r="AW1398">
        <v>3</v>
      </c>
      <c r="AX1398">
        <v>0</v>
      </c>
      <c r="AY1398" t="s">
        <v>159</v>
      </c>
      <c r="AZ1398" t="s">
        <v>1993</v>
      </c>
      <c r="BA1398" t="s">
        <v>1056</v>
      </c>
      <c r="BB1398" t="s">
        <v>1924</v>
      </c>
      <c r="BC1398" t="s">
        <v>163</v>
      </c>
      <c r="BD1398" t="b">
        <v>0</v>
      </c>
      <c r="BE1398">
        <v>5.23</v>
      </c>
      <c r="BF1398" t="b">
        <v>1</v>
      </c>
      <c r="BH1398" t="s">
        <v>164</v>
      </c>
      <c r="BI1398" t="s">
        <v>1925</v>
      </c>
      <c r="BJ1398" t="b">
        <v>0</v>
      </c>
      <c r="BK1398" t="s">
        <v>166</v>
      </c>
      <c r="BL1398" t="b">
        <v>0</v>
      </c>
      <c r="BM1398">
        <v>18</v>
      </c>
      <c r="BN1398" t="s">
        <v>167</v>
      </c>
      <c r="BO1398" t="s">
        <v>168</v>
      </c>
      <c r="BP1398" t="s">
        <v>167</v>
      </c>
      <c r="BQ1398" t="s">
        <v>169</v>
      </c>
      <c r="BR1398">
        <v>768</v>
      </c>
      <c r="BS1398" t="s">
        <v>156</v>
      </c>
      <c r="BT1398" t="s">
        <v>170</v>
      </c>
      <c r="BU1398" t="s">
        <v>185</v>
      </c>
      <c r="BV1398" t="s">
        <v>302</v>
      </c>
      <c r="BW1398">
        <v>3</v>
      </c>
      <c r="BX1398">
        <v>7</v>
      </c>
      <c r="BY1398">
        <v>0</v>
      </c>
      <c r="BZ1398">
        <v>6</v>
      </c>
      <c r="CA1398" t="s">
        <v>1926</v>
      </c>
      <c r="CB1398" t="s">
        <v>156</v>
      </c>
      <c r="CC1398">
        <v>7</v>
      </c>
      <c r="CD1398" t="b">
        <v>0</v>
      </c>
      <c r="CE1398" t="s">
        <v>172</v>
      </c>
      <c r="CF1398" t="s">
        <v>173</v>
      </c>
      <c r="CG1398">
        <v>15</v>
      </c>
      <c r="CH1398">
        <v>0</v>
      </c>
      <c r="CI1398" t="s">
        <v>301</v>
      </c>
      <c r="CJ1398" t="s">
        <v>1995</v>
      </c>
      <c r="CK1398" t="s">
        <v>430</v>
      </c>
      <c r="CL1398" t="s">
        <v>430</v>
      </c>
      <c r="CM1398" t="s">
        <v>430</v>
      </c>
      <c r="CN1398" t="s">
        <v>1928</v>
      </c>
      <c r="CO1398" t="s">
        <v>301</v>
      </c>
      <c r="CP1398" t="s">
        <v>430</v>
      </c>
      <c r="CQ1398">
        <v>1</v>
      </c>
      <c r="CR1398">
        <v>1131</v>
      </c>
      <c r="CS1398">
        <f t="shared" si="93"/>
        <v>1131</v>
      </c>
      <c r="CT1398">
        <f t="shared" si="95"/>
        <v>2785.2142857142858</v>
      </c>
      <c r="CU1398">
        <f t="shared" si="96"/>
        <v>8580.725799467351</v>
      </c>
      <c r="CV1398">
        <f t="shared" si="94"/>
        <v>1131</v>
      </c>
      <c r="CW1398">
        <v>54551</v>
      </c>
      <c r="CX1398">
        <v>5577</v>
      </c>
      <c r="CY1398">
        <v>943</v>
      </c>
      <c r="CZ1398">
        <v>804</v>
      </c>
      <c r="DA1398">
        <v>248922</v>
      </c>
      <c r="DB1398">
        <v>1131</v>
      </c>
      <c r="DC1398">
        <v>9930</v>
      </c>
      <c r="DD1398">
        <v>3610</v>
      </c>
      <c r="DE1398">
        <v>2</v>
      </c>
      <c r="DF1398" t="s">
        <v>156</v>
      </c>
      <c r="DG1398">
        <v>1024</v>
      </c>
      <c r="DH1398">
        <v>2</v>
      </c>
      <c r="DI1398">
        <v>48000</v>
      </c>
      <c r="DJ1398">
        <v>-16</v>
      </c>
      <c r="DK1398" t="s">
        <v>176</v>
      </c>
      <c r="DL1398">
        <v>14</v>
      </c>
      <c r="DM1398" t="s">
        <v>413</v>
      </c>
      <c r="DN1398">
        <v>967751</v>
      </c>
      <c r="DO1398">
        <v>962164</v>
      </c>
      <c r="DP1398">
        <v>254750</v>
      </c>
      <c r="DQ1398">
        <v>1115683</v>
      </c>
      <c r="DR1398">
        <v>1117454</v>
      </c>
      <c r="DS1398">
        <v>962135</v>
      </c>
      <c r="DT1398">
        <v>1115683</v>
      </c>
      <c r="DU1398">
        <v>958515</v>
      </c>
      <c r="DV1398" t="s">
        <v>158</v>
      </c>
      <c r="DW1398">
        <v>954568</v>
      </c>
      <c r="DX1398">
        <v>893145</v>
      </c>
      <c r="DY1398">
        <v>904395</v>
      </c>
      <c r="DZ1398">
        <v>5827</v>
      </c>
      <c r="EA1398">
        <v>5821</v>
      </c>
      <c r="EB1398">
        <v>1114929</v>
      </c>
      <c r="EC1398">
        <v>893142</v>
      </c>
      <c r="ED1398">
        <v>893142</v>
      </c>
      <c r="EE1398">
        <v>5824</v>
      </c>
      <c r="EF1398">
        <v>1121415</v>
      </c>
      <c r="EG1398">
        <v>1119454</v>
      </c>
      <c r="EH1398">
        <v>1122547</v>
      </c>
      <c r="EI1398">
        <v>894090</v>
      </c>
      <c r="EJ1398">
        <v>905201</v>
      </c>
      <c r="EK1398">
        <v>894462</v>
      </c>
      <c r="EL1398">
        <v>958515</v>
      </c>
      <c r="EM1398">
        <v>956568</v>
      </c>
      <c r="EN1398">
        <v>962128</v>
      </c>
      <c r="EO1398" t="s">
        <v>158</v>
      </c>
      <c r="EP1398">
        <v>1121414</v>
      </c>
      <c r="EQ1398">
        <v>954565</v>
      </c>
      <c r="ER1398">
        <v>1114926</v>
      </c>
      <c r="ES1398">
        <v>1022304</v>
      </c>
      <c r="ET1398" t="s">
        <v>178</v>
      </c>
      <c r="EU1398">
        <v>4</v>
      </c>
      <c r="EV1398" t="s">
        <v>1999</v>
      </c>
      <c r="EW1398">
        <v>4</v>
      </c>
      <c r="EX1398" t="s">
        <v>305</v>
      </c>
      <c r="EY1398" t="s">
        <v>169</v>
      </c>
      <c r="EZ1398">
        <v>1024</v>
      </c>
      <c r="FA1398">
        <v>-190</v>
      </c>
      <c r="FB1398">
        <v>264</v>
      </c>
    </row>
    <row r="1399" spans="1:158" x14ac:dyDescent="0.35">
      <c r="A1399">
        <v>100</v>
      </c>
      <c r="B1399">
        <v>100</v>
      </c>
      <c r="C1399">
        <v>15964</v>
      </c>
      <c r="D1399">
        <v>15964</v>
      </c>
      <c r="E1399" t="s">
        <v>155</v>
      </c>
      <c r="F1399" t="s">
        <v>156</v>
      </c>
      <c r="G1399" t="s">
        <v>156</v>
      </c>
      <c r="H1399" t="s">
        <v>156</v>
      </c>
      <c r="I1399">
        <v>0</v>
      </c>
      <c r="J1399" t="s">
        <v>157</v>
      </c>
      <c r="K1399">
        <v>1</v>
      </c>
      <c r="L1399" t="s">
        <v>154</v>
      </c>
      <c r="M1399" t="s">
        <v>154</v>
      </c>
      <c r="N1399" t="s">
        <v>154</v>
      </c>
      <c r="O1399">
        <v>1</v>
      </c>
      <c r="P1399" t="s">
        <v>154</v>
      </c>
      <c r="Q1399" t="s">
        <v>154</v>
      </c>
      <c r="R1399" t="s">
        <v>306</v>
      </c>
      <c r="S1399">
        <v>0</v>
      </c>
      <c r="T1399">
        <v>6</v>
      </c>
      <c r="U1399">
        <v>0</v>
      </c>
      <c r="V1399">
        <v>4</v>
      </c>
      <c r="W1399">
        <v>4</v>
      </c>
      <c r="X1399">
        <v>6</v>
      </c>
      <c r="Y1399">
        <v>4</v>
      </c>
      <c r="Z1399">
        <v>48</v>
      </c>
      <c r="AA1399">
        <v>0</v>
      </c>
      <c r="AB1399">
        <v>48</v>
      </c>
      <c r="AC1399">
        <v>6</v>
      </c>
      <c r="AD1399">
        <v>6</v>
      </c>
      <c r="AE1399">
        <v>0</v>
      </c>
      <c r="AF1399">
        <v>0</v>
      </c>
      <c r="AG1399">
        <v>4</v>
      </c>
      <c r="AH1399">
        <v>6</v>
      </c>
      <c r="AI1399">
        <v>6</v>
      </c>
      <c r="AJ1399">
        <v>0</v>
      </c>
      <c r="AK1399">
        <v>4</v>
      </c>
      <c r="AL1399">
        <v>4</v>
      </c>
      <c r="AM1399">
        <v>53</v>
      </c>
      <c r="AN1399">
        <v>6</v>
      </c>
      <c r="AO1399">
        <v>6</v>
      </c>
      <c r="AP1399">
        <v>6</v>
      </c>
      <c r="AQ1399">
        <v>48</v>
      </c>
      <c r="AR1399">
        <v>48</v>
      </c>
      <c r="AS1399">
        <v>48</v>
      </c>
      <c r="AT1399">
        <v>6</v>
      </c>
      <c r="AU1399">
        <v>4</v>
      </c>
      <c r="AV1399">
        <v>48</v>
      </c>
      <c r="AW1399">
        <v>4</v>
      </c>
      <c r="AX1399">
        <v>0</v>
      </c>
      <c r="AY1399" t="s">
        <v>159</v>
      </c>
      <c r="AZ1399" t="s">
        <v>1993</v>
      </c>
      <c r="BA1399" t="s">
        <v>1056</v>
      </c>
      <c r="BB1399" t="s">
        <v>1924</v>
      </c>
      <c r="BC1399" t="s">
        <v>163</v>
      </c>
      <c r="BD1399" t="b">
        <v>0</v>
      </c>
      <c r="BE1399" t="s">
        <v>167</v>
      </c>
      <c r="BF1399" t="b">
        <v>1</v>
      </c>
      <c r="BH1399" t="s">
        <v>164</v>
      </c>
      <c r="BI1399" t="s">
        <v>1925</v>
      </c>
      <c r="BJ1399" t="b">
        <v>0</v>
      </c>
      <c r="BK1399" t="s">
        <v>166</v>
      </c>
      <c r="BL1399" t="b">
        <v>0</v>
      </c>
      <c r="BM1399">
        <v>18</v>
      </c>
      <c r="BN1399" t="s">
        <v>167</v>
      </c>
      <c r="BO1399" t="s">
        <v>168</v>
      </c>
      <c r="BP1399" t="s">
        <v>167</v>
      </c>
      <c r="BQ1399" t="s">
        <v>169</v>
      </c>
      <c r="BR1399">
        <v>768</v>
      </c>
      <c r="BS1399" t="s">
        <v>156</v>
      </c>
      <c r="BT1399" t="s">
        <v>170</v>
      </c>
      <c r="BU1399" t="s">
        <v>303</v>
      </c>
      <c r="BV1399" t="s">
        <v>313</v>
      </c>
      <c r="BW1399">
        <v>4</v>
      </c>
      <c r="BX1399">
        <v>7</v>
      </c>
      <c r="BY1399">
        <v>0</v>
      </c>
      <c r="BZ1399">
        <v>6</v>
      </c>
      <c r="CA1399" t="s">
        <v>1926</v>
      </c>
      <c r="CB1399" t="s">
        <v>156</v>
      </c>
      <c r="CC1399">
        <v>7</v>
      </c>
      <c r="CD1399" t="b">
        <v>0</v>
      </c>
      <c r="CE1399" t="s">
        <v>172</v>
      </c>
      <c r="CF1399" t="s">
        <v>173</v>
      </c>
      <c r="CG1399">
        <v>50</v>
      </c>
      <c r="CH1399">
        <v>0</v>
      </c>
      <c r="CI1399" t="s">
        <v>306</v>
      </c>
      <c r="CJ1399" t="s">
        <v>1995</v>
      </c>
      <c r="CK1399" t="s">
        <v>430</v>
      </c>
      <c r="CL1399" t="s">
        <v>430</v>
      </c>
      <c r="CM1399" t="s">
        <v>430</v>
      </c>
      <c r="CN1399" t="s">
        <v>1928</v>
      </c>
      <c r="CO1399" t="s">
        <v>306</v>
      </c>
      <c r="CP1399" t="s">
        <v>430</v>
      </c>
      <c r="CQ1399">
        <v>1</v>
      </c>
      <c r="CR1399">
        <v>4765</v>
      </c>
      <c r="CS1399" t="str">
        <f t="shared" si="93"/>
        <v>-</v>
      </c>
      <c r="CT1399">
        <f t="shared" si="95"/>
        <v>2785.2142857142858</v>
      </c>
      <c r="CU1399">
        <f t="shared" si="96"/>
        <v>8580.725799467351</v>
      </c>
      <c r="CV1399" t="str">
        <f t="shared" si="94"/>
        <v>-</v>
      </c>
      <c r="CW1399">
        <v>54551</v>
      </c>
      <c r="CX1399">
        <v>5577</v>
      </c>
      <c r="CY1399">
        <v>943</v>
      </c>
      <c r="CZ1399">
        <v>804</v>
      </c>
      <c r="DA1399">
        <v>248922</v>
      </c>
      <c r="DB1399">
        <v>4765</v>
      </c>
      <c r="DC1399">
        <v>9930</v>
      </c>
      <c r="DD1399">
        <v>3610</v>
      </c>
      <c r="DE1399">
        <v>2</v>
      </c>
      <c r="DF1399" t="s">
        <v>156</v>
      </c>
      <c r="DG1399">
        <v>1024</v>
      </c>
      <c r="DH1399">
        <v>2</v>
      </c>
      <c r="DI1399">
        <v>48000</v>
      </c>
      <c r="DJ1399">
        <v>-16</v>
      </c>
      <c r="DK1399" t="s">
        <v>176</v>
      </c>
      <c r="DL1399">
        <v>14</v>
      </c>
      <c r="DM1399" t="s">
        <v>413</v>
      </c>
      <c r="DN1399">
        <v>967751</v>
      </c>
      <c r="DO1399">
        <v>962164</v>
      </c>
      <c r="DP1399">
        <v>254750</v>
      </c>
      <c r="DQ1399">
        <v>1123370</v>
      </c>
      <c r="DR1399">
        <v>1125064</v>
      </c>
      <c r="DS1399">
        <v>962135</v>
      </c>
      <c r="DT1399">
        <v>1123369</v>
      </c>
      <c r="DU1399">
        <v>958515</v>
      </c>
      <c r="DV1399" t="s">
        <v>158</v>
      </c>
      <c r="DW1399">
        <v>954568</v>
      </c>
      <c r="DX1399">
        <v>893145</v>
      </c>
      <c r="DY1399">
        <v>904395</v>
      </c>
      <c r="DZ1399">
        <v>5827</v>
      </c>
      <c r="EA1399">
        <v>5821</v>
      </c>
      <c r="EB1399">
        <v>1122615</v>
      </c>
      <c r="EC1399">
        <v>893142</v>
      </c>
      <c r="ED1399">
        <v>893142</v>
      </c>
      <c r="EE1399">
        <v>5824</v>
      </c>
      <c r="EF1399">
        <v>1128616</v>
      </c>
      <c r="EG1399">
        <v>1127064</v>
      </c>
      <c r="EH1399">
        <v>1133382</v>
      </c>
      <c r="EI1399">
        <v>894090</v>
      </c>
      <c r="EJ1399">
        <v>905201</v>
      </c>
      <c r="EK1399">
        <v>894462</v>
      </c>
      <c r="EL1399">
        <v>958515</v>
      </c>
      <c r="EM1399">
        <v>956568</v>
      </c>
      <c r="EN1399">
        <v>962128</v>
      </c>
      <c r="EO1399" t="s">
        <v>158</v>
      </c>
      <c r="EP1399">
        <v>1128616</v>
      </c>
      <c r="EQ1399">
        <v>954565</v>
      </c>
      <c r="ER1399">
        <v>1122613</v>
      </c>
      <c r="ES1399">
        <v>1022304</v>
      </c>
      <c r="ET1399" t="s">
        <v>178</v>
      </c>
      <c r="EU1399">
        <v>5</v>
      </c>
      <c r="EV1399" t="s">
        <v>2000</v>
      </c>
      <c r="EW1399">
        <v>5</v>
      </c>
      <c r="EX1399" t="s">
        <v>309</v>
      </c>
      <c r="EY1399" t="s">
        <v>169</v>
      </c>
      <c r="EZ1399">
        <v>1024</v>
      </c>
      <c r="FA1399">
        <v>-190</v>
      </c>
      <c r="FB1399">
        <v>264</v>
      </c>
    </row>
    <row r="1400" spans="1:158" x14ac:dyDescent="0.35">
      <c r="A1400">
        <v>100</v>
      </c>
      <c r="B1400">
        <v>100</v>
      </c>
      <c r="C1400">
        <v>13489</v>
      </c>
      <c r="D1400">
        <v>13489</v>
      </c>
      <c r="E1400" t="s">
        <v>155</v>
      </c>
      <c r="F1400" t="s">
        <v>156</v>
      </c>
      <c r="G1400" t="s">
        <v>156</v>
      </c>
      <c r="H1400" t="s">
        <v>156</v>
      </c>
      <c r="I1400">
        <v>0</v>
      </c>
      <c r="J1400" t="s">
        <v>157</v>
      </c>
      <c r="K1400">
        <v>1</v>
      </c>
      <c r="L1400" t="s">
        <v>154</v>
      </c>
      <c r="M1400" t="s">
        <v>154</v>
      </c>
      <c r="N1400" t="s">
        <v>154</v>
      </c>
      <c r="O1400">
        <v>1</v>
      </c>
      <c r="P1400" t="s">
        <v>154</v>
      </c>
      <c r="Q1400" t="s">
        <v>154</v>
      </c>
      <c r="R1400" t="s">
        <v>301</v>
      </c>
      <c r="S1400">
        <v>0</v>
      </c>
      <c r="T1400">
        <v>6</v>
      </c>
      <c r="U1400">
        <v>0</v>
      </c>
      <c r="V1400">
        <v>5</v>
      </c>
      <c r="W1400">
        <v>5</v>
      </c>
      <c r="X1400">
        <v>6</v>
      </c>
      <c r="Y1400">
        <v>5</v>
      </c>
      <c r="Z1400">
        <v>48</v>
      </c>
      <c r="AA1400">
        <v>0</v>
      </c>
      <c r="AB1400">
        <v>48</v>
      </c>
      <c r="AC1400">
        <v>6</v>
      </c>
      <c r="AD1400">
        <v>6</v>
      </c>
      <c r="AE1400">
        <v>0</v>
      </c>
      <c r="AF1400">
        <v>0</v>
      </c>
      <c r="AG1400">
        <v>5</v>
      </c>
      <c r="AH1400">
        <v>6</v>
      </c>
      <c r="AI1400">
        <v>6</v>
      </c>
      <c r="AJ1400">
        <v>0</v>
      </c>
      <c r="AK1400">
        <v>5</v>
      </c>
      <c r="AL1400">
        <v>5</v>
      </c>
      <c r="AM1400">
        <v>54</v>
      </c>
      <c r="AN1400">
        <v>6</v>
      </c>
      <c r="AO1400">
        <v>6</v>
      </c>
      <c r="AP1400">
        <v>6</v>
      </c>
      <c r="AQ1400">
        <v>48</v>
      </c>
      <c r="AR1400">
        <v>48</v>
      </c>
      <c r="AS1400">
        <v>48</v>
      </c>
      <c r="AT1400">
        <v>6</v>
      </c>
      <c r="AU1400">
        <v>5</v>
      </c>
      <c r="AV1400">
        <v>48</v>
      </c>
      <c r="AW1400">
        <v>5</v>
      </c>
      <c r="AX1400">
        <v>0</v>
      </c>
      <c r="AY1400" t="s">
        <v>159</v>
      </c>
      <c r="AZ1400" t="s">
        <v>1993</v>
      </c>
      <c r="BA1400" t="s">
        <v>1056</v>
      </c>
      <c r="BB1400" t="s">
        <v>1924</v>
      </c>
      <c r="BC1400" t="s">
        <v>163</v>
      </c>
      <c r="BD1400" t="b">
        <v>0</v>
      </c>
      <c r="BE1400">
        <v>2.11</v>
      </c>
      <c r="BF1400" t="b">
        <v>1</v>
      </c>
      <c r="BH1400" t="s">
        <v>164</v>
      </c>
      <c r="BI1400" t="s">
        <v>1925</v>
      </c>
      <c r="BJ1400" t="b">
        <v>0</v>
      </c>
      <c r="BK1400" t="s">
        <v>166</v>
      </c>
      <c r="BL1400" t="b">
        <v>0</v>
      </c>
      <c r="BM1400">
        <v>18</v>
      </c>
      <c r="BN1400" t="s">
        <v>167</v>
      </c>
      <c r="BO1400" t="s">
        <v>168</v>
      </c>
      <c r="BP1400" t="s">
        <v>167</v>
      </c>
      <c r="BQ1400" t="s">
        <v>169</v>
      </c>
      <c r="BR1400">
        <v>768</v>
      </c>
      <c r="BS1400" t="s">
        <v>156</v>
      </c>
      <c r="BT1400" t="s">
        <v>170</v>
      </c>
      <c r="BU1400" t="s">
        <v>315</v>
      </c>
      <c r="BV1400" t="s">
        <v>316</v>
      </c>
      <c r="BW1400">
        <v>5</v>
      </c>
      <c r="BX1400">
        <v>7</v>
      </c>
      <c r="BY1400">
        <v>0</v>
      </c>
      <c r="BZ1400">
        <v>6</v>
      </c>
      <c r="CA1400" t="s">
        <v>1926</v>
      </c>
      <c r="CB1400" t="s">
        <v>156</v>
      </c>
      <c r="CC1400">
        <v>7</v>
      </c>
      <c r="CD1400" t="b">
        <v>0</v>
      </c>
      <c r="CE1400" t="s">
        <v>172</v>
      </c>
      <c r="CF1400" t="s">
        <v>173</v>
      </c>
      <c r="CG1400">
        <v>22</v>
      </c>
      <c r="CH1400">
        <v>0</v>
      </c>
      <c r="CI1400" t="s">
        <v>301</v>
      </c>
      <c r="CJ1400" t="s">
        <v>1995</v>
      </c>
      <c r="CK1400" t="s">
        <v>430</v>
      </c>
      <c r="CL1400" t="s">
        <v>430</v>
      </c>
      <c r="CM1400" t="s">
        <v>430</v>
      </c>
      <c r="CN1400" t="s">
        <v>1928</v>
      </c>
      <c r="CO1400" t="s">
        <v>301</v>
      </c>
      <c r="CP1400" t="s">
        <v>430</v>
      </c>
      <c r="CQ1400">
        <v>1</v>
      </c>
      <c r="CR1400">
        <v>1116</v>
      </c>
      <c r="CS1400">
        <f t="shared" si="93"/>
        <v>1116</v>
      </c>
      <c r="CT1400">
        <f t="shared" si="95"/>
        <v>2785.2142857142858</v>
      </c>
      <c r="CU1400">
        <f t="shared" si="96"/>
        <v>8580.725799467351</v>
      </c>
      <c r="CV1400">
        <f t="shared" si="94"/>
        <v>1116</v>
      </c>
      <c r="CW1400">
        <v>54551</v>
      </c>
      <c r="CX1400">
        <v>5577</v>
      </c>
      <c r="CY1400">
        <v>943</v>
      </c>
      <c r="CZ1400">
        <v>804</v>
      </c>
      <c r="DA1400">
        <v>248922</v>
      </c>
      <c r="DB1400">
        <v>1116</v>
      </c>
      <c r="DC1400">
        <v>9930</v>
      </c>
      <c r="DD1400">
        <v>3610</v>
      </c>
      <c r="DE1400">
        <v>2</v>
      </c>
      <c r="DF1400" t="s">
        <v>156</v>
      </c>
      <c r="DG1400">
        <v>1024</v>
      </c>
      <c r="DH1400">
        <v>2</v>
      </c>
      <c r="DI1400">
        <v>48000</v>
      </c>
      <c r="DJ1400">
        <v>-16</v>
      </c>
      <c r="DK1400" t="s">
        <v>176</v>
      </c>
      <c r="DL1400">
        <v>14</v>
      </c>
      <c r="DM1400" t="s">
        <v>413</v>
      </c>
      <c r="DN1400">
        <v>967751</v>
      </c>
      <c r="DO1400">
        <v>962164</v>
      </c>
      <c r="DP1400">
        <v>254750</v>
      </c>
      <c r="DQ1400">
        <v>1134208</v>
      </c>
      <c r="DR1400">
        <v>1136334</v>
      </c>
      <c r="DS1400">
        <v>962135</v>
      </c>
      <c r="DT1400">
        <v>1134207</v>
      </c>
      <c r="DU1400">
        <v>958515</v>
      </c>
      <c r="DV1400" t="s">
        <v>158</v>
      </c>
      <c r="DW1400">
        <v>954568</v>
      </c>
      <c r="DX1400">
        <v>893145</v>
      </c>
      <c r="DY1400">
        <v>904395</v>
      </c>
      <c r="DZ1400">
        <v>5827</v>
      </c>
      <c r="EA1400">
        <v>5821</v>
      </c>
      <c r="EB1400">
        <v>1133454</v>
      </c>
      <c r="EC1400">
        <v>893142</v>
      </c>
      <c r="ED1400">
        <v>893142</v>
      </c>
      <c r="EE1400">
        <v>5824</v>
      </c>
      <c r="EF1400">
        <v>1140294</v>
      </c>
      <c r="EG1400">
        <v>1138334</v>
      </c>
      <c r="EH1400">
        <v>1141412</v>
      </c>
      <c r="EI1400">
        <v>894090</v>
      </c>
      <c r="EJ1400">
        <v>905201</v>
      </c>
      <c r="EK1400">
        <v>894462</v>
      </c>
      <c r="EL1400">
        <v>958515</v>
      </c>
      <c r="EM1400">
        <v>956568</v>
      </c>
      <c r="EN1400">
        <v>962128</v>
      </c>
      <c r="EO1400" t="s">
        <v>158</v>
      </c>
      <c r="EP1400">
        <v>1140294</v>
      </c>
      <c r="EQ1400">
        <v>954565</v>
      </c>
      <c r="ER1400">
        <v>1133451</v>
      </c>
      <c r="ES1400">
        <v>1022304</v>
      </c>
      <c r="ET1400" t="s">
        <v>178</v>
      </c>
      <c r="EU1400">
        <v>6</v>
      </c>
      <c r="EV1400" t="s">
        <v>2001</v>
      </c>
      <c r="EW1400">
        <v>6</v>
      </c>
      <c r="EX1400" t="s">
        <v>305</v>
      </c>
      <c r="EY1400" t="s">
        <v>169</v>
      </c>
      <c r="EZ1400">
        <v>1024</v>
      </c>
      <c r="FA1400">
        <v>-190</v>
      </c>
      <c r="FB1400">
        <v>264</v>
      </c>
    </row>
    <row r="1401" spans="1:158" x14ac:dyDescent="0.35">
      <c r="A1401">
        <v>100</v>
      </c>
      <c r="B1401">
        <v>100</v>
      </c>
      <c r="C1401">
        <v>12359</v>
      </c>
      <c r="D1401">
        <v>12359</v>
      </c>
      <c r="E1401" t="s">
        <v>155</v>
      </c>
      <c r="F1401" t="s">
        <v>156</v>
      </c>
      <c r="G1401" t="s">
        <v>156</v>
      </c>
      <c r="H1401" t="s">
        <v>156</v>
      </c>
      <c r="I1401">
        <v>0</v>
      </c>
      <c r="J1401" t="s">
        <v>157</v>
      </c>
      <c r="K1401">
        <v>1</v>
      </c>
      <c r="L1401" t="s">
        <v>154</v>
      </c>
      <c r="M1401" t="s">
        <v>154</v>
      </c>
      <c r="N1401" t="s">
        <v>154</v>
      </c>
      <c r="O1401">
        <v>1</v>
      </c>
      <c r="P1401" t="s">
        <v>154</v>
      </c>
      <c r="Q1401" t="s">
        <v>154</v>
      </c>
      <c r="R1401" t="s">
        <v>306</v>
      </c>
      <c r="S1401">
        <v>0</v>
      </c>
      <c r="T1401">
        <v>6</v>
      </c>
      <c r="U1401">
        <v>0</v>
      </c>
      <c r="V1401">
        <v>6</v>
      </c>
      <c r="W1401">
        <v>6</v>
      </c>
      <c r="X1401">
        <v>6</v>
      </c>
      <c r="Y1401">
        <v>6</v>
      </c>
      <c r="Z1401">
        <v>48</v>
      </c>
      <c r="AA1401">
        <v>0</v>
      </c>
      <c r="AB1401">
        <v>48</v>
      </c>
      <c r="AC1401">
        <v>6</v>
      </c>
      <c r="AD1401">
        <v>6</v>
      </c>
      <c r="AE1401">
        <v>0</v>
      </c>
      <c r="AF1401">
        <v>0</v>
      </c>
      <c r="AG1401">
        <v>6</v>
      </c>
      <c r="AH1401">
        <v>6</v>
      </c>
      <c r="AI1401">
        <v>6</v>
      </c>
      <c r="AJ1401">
        <v>0</v>
      </c>
      <c r="AK1401">
        <v>6</v>
      </c>
      <c r="AL1401">
        <v>6</v>
      </c>
      <c r="AM1401">
        <v>55</v>
      </c>
      <c r="AN1401">
        <v>6</v>
      </c>
      <c r="AO1401">
        <v>6</v>
      </c>
      <c r="AP1401">
        <v>6</v>
      </c>
      <c r="AQ1401">
        <v>48</v>
      </c>
      <c r="AR1401">
        <v>48</v>
      </c>
      <c r="AS1401">
        <v>48</v>
      </c>
      <c r="AT1401">
        <v>6</v>
      </c>
      <c r="AU1401">
        <v>6</v>
      </c>
      <c r="AV1401">
        <v>48</v>
      </c>
      <c r="AW1401">
        <v>6</v>
      </c>
      <c r="AX1401">
        <v>0</v>
      </c>
      <c r="AY1401" t="s">
        <v>159</v>
      </c>
      <c r="AZ1401" t="s">
        <v>1993</v>
      </c>
      <c r="BA1401" t="s">
        <v>1056</v>
      </c>
      <c r="BB1401" t="s">
        <v>1924</v>
      </c>
      <c r="BC1401" t="s">
        <v>163</v>
      </c>
      <c r="BD1401" t="b">
        <v>0</v>
      </c>
      <c r="BE1401" t="s">
        <v>167</v>
      </c>
      <c r="BF1401" t="b">
        <v>1</v>
      </c>
      <c r="BH1401" t="s">
        <v>164</v>
      </c>
      <c r="BI1401" t="s">
        <v>1925</v>
      </c>
      <c r="BJ1401" t="b">
        <v>0</v>
      </c>
      <c r="BK1401" t="s">
        <v>166</v>
      </c>
      <c r="BL1401" t="b">
        <v>0</v>
      </c>
      <c r="BM1401">
        <v>18</v>
      </c>
      <c r="BN1401" t="s">
        <v>167</v>
      </c>
      <c r="BO1401" t="s">
        <v>168</v>
      </c>
      <c r="BP1401" t="s">
        <v>167</v>
      </c>
      <c r="BQ1401" t="s">
        <v>169</v>
      </c>
      <c r="BR1401">
        <v>768</v>
      </c>
      <c r="BS1401" t="s">
        <v>156</v>
      </c>
      <c r="BT1401" t="s">
        <v>170</v>
      </c>
      <c r="BU1401" t="s">
        <v>315</v>
      </c>
      <c r="BV1401" t="s">
        <v>318</v>
      </c>
      <c r="BW1401">
        <v>6</v>
      </c>
      <c r="BX1401">
        <v>7</v>
      </c>
      <c r="BY1401">
        <v>0</v>
      </c>
      <c r="BZ1401">
        <v>6</v>
      </c>
      <c r="CA1401" t="s">
        <v>1926</v>
      </c>
      <c r="CB1401" t="s">
        <v>156</v>
      </c>
      <c r="CC1401">
        <v>7</v>
      </c>
      <c r="CD1401" t="b">
        <v>0</v>
      </c>
      <c r="CE1401" t="s">
        <v>172</v>
      </c>
      <c r="CF1401" t="s">
        <v>173</v>
      </c>
      <c r="CG1401">
        <v>79</v>
      </c>
      <c r="CH1401">
        <v>0</v>
      </c>
      <c r="CI1401" t="s">
        <v>306</v>
      </c>
      <c r="CJ1401" t="s">
        <v>1995</v>
      </c>
      <c r="CK1401" t="s">
        <v>430</v>
      </c>
      <c r="CL1401" t="s">
        <v>430</v>
      </c>
      <c r="CM1401" t="s">
        <v>430</v>
      </c>
      <c r="CN1401" t="s">
        <v>1928</v>
      </c>
      <c r="CO1401" t="s">
        <v>306</v>
      </c>
      <c r="CP1401" t="s">
        <v>430</v>
      </c>
      <c r="CQ1401">
        <v>1</v>
      </c>
      <c r="CR1401">
        <v>5579</v>
      </c>
      <c r="CS1401" t="str">
        <f t="shared" si="93"/>
        <v>-</v>
      </c>
      <c r="CT1401">
        <f t="shared" si="95"/>
        <v>2785.2142857142858</v>
      </c>
      <c r="CU1401">
        <f t="shared" si="96"/>
        <v>8580.725799467351</v>
      </c>
      <c r="CV1401" t="str">
        <f t="shared" si="94"/>
        <v>-</v>
      </c>
      <c r="CW1401">
        <v>54551</v>
      </c>
      <c r="CX1401">
        <v>5577</v>
      </c>
      <c r="CY1401">
        <v>943</v>
      </c>
      <c r="CZ1401">
        <v>804</v>
      </c>
      <c r="DA1401">
        <v>248922</v>
      </c>
      <c r="DB1401">
        <v>5579</v>
      </c>
      <c r="DC1401">
        <v>9930</v>
      </c>
      <c r="DD1401">
        <v>3610</v>
      </c>
      <c r="DE1401">
        <v>2</v>
      </c>
      <c r="DF1401" t="s">
        <v>156</v>
      </c>
      <c r="DG1401">
        <v>1024</v>
      </c>
      <c r="DH1401">
        <v>2</v>
      </c>
      <c r="DI1401">
        <v>48000</v>
      </c>
      <c r="DJ1401">
        <v>-16</v>
      </c>
      <c r="DK1401" t="s">
        <v>176</v>
      </c>
      <c r="DL1401">
        <v>14</v>
      </c>
      <c r="DM1401" t="s">
        <v>413</v>
      </c>
      <c r="DN1401">
        <v>967751</v>
      </c>
      <c r="DO1401">
        <v>962164</v>
      </c>
      <c r="DP1401">
        <v>254750</v>
      </c>
      <c r="DQ1401">
        <v>1142239</v>
      </c>
      <c r="DR1401">
        <v>1144354</v>
      </c>
      <c r="DS1401">
        <v>962135</v>
      </c>
      <c r="DT1401">
        <v>1142238</v>
      </c>
      <c r="DU1401">
        <v>958515</v>
      </c>
      <c r="DV1401" t="s">
        <v>158</v>
      </c>
      <c r="DW1401">
        <v>954568</v>
      </c>
      <c r="DX1401">
        <v>893145</v>
      </c>
      <c r="DY1401">
        <v>904395</v>
      </c>
      <c r="DZ1401">
        <v>5827</v>
      </c>
      <c r="EA1401">
        <v>5821</v>
      </c>
      <c r="EB1401">
        <v>1141485</v>
      </c>
      <c r="EC1401">
        <v>893142</v>
      </c>
      <c r="ED1401">
        <v>893142</v>
      </c>
      <c r="EE1401">
        <v>5824</v>
      </c>
      <c r="EF1401">
        <v>1148066</v>
      </c>
      <c r="EG1401">
        <v>1146354</v>
      </c>
      <c r="EH1401">
        <v>1153646</v>
      </c>
      <c r="EI1401">
        <v>894090</v>
      </c>
      <c r="EJ1401">
        <v>905201</v>
      </c>
      <c r="EK1401">
        <v>894462</v>
      </c>
      <c r="EL1401">
        <v>958515</v>
      </c>
      <c r="EM1401">
        <v>956568</v>
      </c>
      <c r="EN1401">
        <v>962128</v>
      </c>
      <c r="EO1401" t="s">
        <v>158</v>
      </c>
      <c r="EP1401">
        <v>1148065</v>
      </c>
      <c r="EQ1401">
        <v>954565</v>
      </c>
      <c r="ER1401">
        <v>1141482</v>
      </c>
      <c r="ES1401">
        <v>1022304</v>
      </c>
      <c r="ET1401" t="s">
        <v>178</v>
      </c>
      <c r="EU1401">
        <v>7</v>
      </c>
      <c r="EV1401" t="s">
        <v>2002</v>
      </c>
      <c r="EW1401">
        <v>7</v>
      </c>
      <c r="EX1401" t="s">
        <v>309</v>
      </c>
      <c r="EY1401" t="s">
        <v>169</v>
      </c>
      <c r="EZ1401">
        <v>1024</v>
      </c>
      <c r="FA1401">
        <v>-190</v>
      </c>
      <c r="FB1401">
        <v>264</v>
      </c>
    </row>
    <row r="1402" spans="1:158" x14ac:dyDescent="0.35">
      <c r="A1402">
        <v>100</v>
      </c>
      <c r="B1402">
        <v>100</v>
      </c>
      <c r="C1402">
        <v>11043</v>
      </c>
      <c r="D1402">
        <v>11043</v>
      </c>
      <c r="E1402" t="s">
        <v>155</v>
      </c>
      <c r="F1402" t="s">
        <v>156</v>
      </c>
      <c r="G1402" t="s">
        <v>156</v>
      </c>
      <c r="H1402" t="s">
        <v>156</v>
      </c>
      <c r="I1402">
        <v>0</v>
      </c>
      <c r="J1402" t="s">
        <v>157</v>
      </c>
      <c r="K1402">
        <v>1</v>
      </c>
      <c r="L1402" t="s">
        <v>154</v>
      </c>
      <c r="M1402" t="s">
        <v>154</v>
      </c>
      <c r="N1402" t="s">
        <v>154</v>
      </c>
      <c r="O1402">
        <v>1</v>
      </c>
      <c r="P1402" t="s">
        <v>154</v>
      </c>
      <c r="Q1402" t="s">
        <v>154</v>
      </c>
      <c r="R1402" t="s">
        <v>301</v>
      </c>
      <c r="S1402">
        <v>0</v>
      </c>
      <c r="T1402">
        <v>6</v>
      </c>
      <c r="U1402">
        <v>0</v>
      </c>
      <c r="V1402">
        <v>7</v>
      </c>
      <c r="W1402">
        <v>7</v>
      </c>
      <c r="X1402">
        <v>6</v>
      </c>
      <c r="Y1402">
        <v>7</v>
      </c>
      <c r="Z1402">
        <v>48</v>
      </c>
      <c r="AA1402">
        <v>0</v>
      </c>
      <c r="AB1402">
        <v>48</v>
      </c>
      <c r="AC1402">
        <v>6</v>
      </c>
      <c r="AD1402">
        <v>6</v>
      </c>
      <c r="AE1402">
        <v>0</v>
      </c>
      <c r="AF1402">
        <v>0</v>
      </c>
      <c r="AG1402">
        <v>7</v>
      </c>
      <c r="AH1402">
        <v>6</v>
      </c>
      <c r="AI1402">
        <v>6</v>
      </c>
      <c r="AJ1402">
        <v>0</v>
      </c>
      <c r="AK1402">
        <v>7</v>
      </c>
      <c r="AL1402">
        <v>7</v>
      </c>
      <c r="AM1402">
        <v>56</v>
      </c>
      <c r="AN1402">
        <v>6</v>
      </c>
      <c r="AO1402">
        <v>6</v>
      </c>
      <c r="AP1402">
        <v>6</v>
      </c>
      <c r="AQ1402">
        <v>48</v>
      </c>
      <c r="AR1402">
        <v>48</v>
      </c>
      <c r="AS1402">
        <v>48</v>
      </c>
      <c r="AT1402">
        <v>6</v>
      </c>
      <c r="AU1402">
        <v>7</v>
      </c>
      <c r="AV1402">
        <v>48</v>
      </c>
      <c r="AW1402">
        <v>7</v>
      </c>
      <c r="AX1402">
        <v>0</v>
      </c>
      <c r="AY1402" t="s">
        <v>159</v>
      </c>
      <c r="AZ1402" t="s">
        <v>1993</v>
      </c>
      <c r="BA1402" t="s">
        <v>1056</v>
      </c>
      <c r="BB1402" t="s">
        <v>1924</v>
      </c>
      <c r="BC1402" t="s">
        <v>163</v>
      </c>
      <c r="BD1402" t="b">
        <v>0</v>
      </c>
      <c r="BE1402">
        <v>2.11</v>
      </c>
      <c r="BF1402" t="b">
        <v>1</v>
      </c>
      <c r="BH1402" t="s">
        <v>164</v>
      </c>
      <c r="BI1402" t="s">
        <v>1925</v>
      </c>
      <c r="BJ1402" t="b">
        <v>0</v>
      </c>
      <c r="BK1402" t="s">
        <v>166</v>
      </c>
      <c r="BL1402" t="b">
        <v>0</v>
      </c>
      <c r="BM1402">
        <v>18</v>
      </c>
      <c r="BN1402" t="s">
        <v>167</v>
      </c>
      <c r="BO1402" t="s">
        <v>168</v>
      </c>
      <c r="BP1402" t="s">
        <v>167</v>
      </c>
      <c r="BQ1402" t="s">
        <v>169</v>
      </c>
      <c r="BR1402">
        <v>768</v>
      </c>
      <c r="BS1402" t="s">
        <v>156</v>
      </c>
      <c r="BT1402" t="s">
        <v>170</v>
      </c>
      <c r="BU1402" t="s">
        <v>316</v>
      </c>
      <c r="BV1402" t="s">
        <v>315</v>
      </c>
      <c r="BW1402">
        <v>7</v>
      </c>
      <c r="BX1402">
        <v>7</v>
      </c>
      <c r="BY1402">
        <v>0</v>
      </c>
      <c r="BZ1402">
        <v>6</v>
      </c>
      <c r="CA1402" t="s">
        <v>1926</v>
      </c>
      <c r="CB1402" t="s">
        <v>156</v>
      </c>
      <c r="CC1402">
        <v>7</v>
      </c>
      <c r="CD1402" t="b">
        <v>0</v>
      </c>
      <c r="CE1402" t="s">
        <v>172</v>
      </c>
      <c r="CF1402" t="s">
        <v>173</v>
      </c>
      <c r="CG1402">
        <v>1</v>
      </c>
      <c r="CH1402">
        <v>0</v>
      </c>
      <c r="CI1402" t="s">
        <v>301</v>
      </c>
      <c r="CJ1402" t="s">
        <v>1995</v>
      </c>
      <c r="CK1402" t="s">
        <v>430</v>
      </c>
      <c r="CL1402" t="s">
        <v>430</v>
      </c>
      <c r="CM1402" t="s">
        <v>430</v>
      </c>
      <c r="CN1402" t="s">
        <v>1928</v>
      </c>
      <c r="CO1402" t="s">
        <v>301</v>
      </c>
      <c r="CP1402" t="s">
        <v>430</v>
      </c>
      <c r="CQ1402">
        <v>1</v>
      </c>
      <c r="CR1402">
        <v>1830</v>
      </c>
      <c r="CS1402">
        <f t="shared" si="93"/>
        <v>1830</v>
      </c>
      <c r="CT1402">
        <f t="shared" si="95"/>
        <v>2785.2142857142858</v>
      </c>
      <c r="CU1402">
        <f t="shared" si="96"/>
        <v>8580.725799467351</v>
      </c>
      <c r="CV1402">
        <f t="shared" si="94"/>
        <v>1830</v>
      </c>
      <c r="CW1402">
        <v>54551</v>
      </c>
      <c r="CX1402">
        <v>5577</v>
      </c>
      <c r="CY1402">
        <v>943</v>
      </c>
      <c r="CZ1402">
        <v>804</v>
      </c>
      <c r="DA1402">
        <v>248922</v>
      </c>
      <c r="DB1402">
        <v>1830</v>
      </c>
      <c r="DC1402">
        <v>9930</v>
      </c>
      <c r="DD1402">
        <v>3610</v>
      </c>
      <c r="DE1402">
        <v>2</v>
      </c>
      <c r="DF1402" t="s">
        <v>156</v>
      </c>
      <c r="DG1402">
        <v>1024</v>
      </c>
      <c r="DH1402">
        <v>2</v>
      </c>
      <c r="DI1402">
        <v>48000</v>
      </c>
      <c r="DJ1402">
        <v>-16</v>
      </c>
      <c r="DK1402" t="s">
        <v>176</v>
      </c>
      <c r="DL1402">
        <v>14</v>
      </c>
      <c r="DM1402" t="s">
        <v>413</v>
      </c>
      <c r="DN1402">
        <v>967751</v>
      </c>
      <c r="DO1402">
        <v>962164</v>
      </c>
      <c r="DP1402">
        <v>254750</v>
      </c>
      <c r="DQ1402">
        <v>1154475</v>
      </c>
      <c r="DR1402">
        <v>1156424</v>
      </c>
      <c r="DS1402">
        <v>962135</v>
      </c>
      <c r="DT1402">
        <v>1154475</v>
      </c>
      <c r="DU1402">
        <v>958515</v>
      </c>
      <c r="DV1402" t="s">
        <v>158</v>
      </c>
      <c r="DW1402">
        <v>954568</v>
      </c>
      <c r="DX1402">
        <v>893145</v>
      </c>
      <c r="DY1402">
        <v>904395</v>
      </c>
      <c r="DZ1402">
        <v>5827</v>
      </c>
      <c r="EA1402">
        <v>5821</v>
      </c>
      <c r="EB1402">
        <v>1153721</v>
      </c>
      <c r="EC1402">
        <v>893142</v>
      </c>
      <c r="ED1402">
        <v>893142</v>
      </c>
      <c r="EE1402">
        <v>5824</v>
      </c>
      <c r="EF1402">
        <v>1160544</v>
      </c>
      <c r="EG1402">
        <v>1158425</v>
      </c>
      <c r="EH1402">
        <v>1162376</v>
      </c>
      <c r="EI1402">
        <v>894090</v>
      </c>
      <c r="EJ1402">
        <v>905201</v>
      </c>
      <c r="EK1402">
        <v>894462</v>
      </c>
      <c r="EL1402">
        <v>958515</v>
      </c>
      <c r="EM1402">
        <v>956568</v>
      </c>
      <c r="EN1402">
        <v>962128</v>
      </c>
      <c r="EO1402" t="s">
        <v>158</v>
      </c>
      <c r="EP1402">
        <v>1160544</v>
      </c>
      <c r="EQ1402">
        <v>954565</v>
      </c>
      <c r="ER1402">
        <v>1153718</v>
      </c>
      <c r="ES1402">
        <v>1022304</v>
      </c>
      <c r="ET1402" t="s">
        <v>178</v>
      </c>
      <c r="EU1402">
        <v>8</v>
      </c>
      <c r="EV1402" t="s">
        <v>2003</v>
      </c>
      <c r="EW1402">
        <v>8</v>
      </c>
      <c r="EX1402" t="s">
        <v>305</v>
      </c>
      <c r="EY1402" t="s">
        <v>169</v>
      </c>
      <c r="EZ1402">
        <v>1024</v>
      </c>
      <c r="FA1402">
        <v>-190</v>
      </c>
      <c r="FB1402">
        <v>264</v>
      </c>
    </row>
    <row r="1403" spans="1:158" x14ac:dyDescent="0.35">
      <c r="A1403">
        <v>100</v>
      </c>
      <c r="B1403">
        <v>100</v>
      </c>
      <c r="C1403">
        <v>10075</v>
      </c>
      <c r="D1403">
        <v>10075</v>
      </c>
      <c r="E1403" t="s">
        <v>155</v>
      </c>
      <c r="F1403" t="s">
        <v>156</v>
      </c>
      <c r="G1403" t="s">
        <v>156</v>
      </c>
      <c r="H1403" t="s">
        <v>156</v>
      </c>
      <c r="I1403">
        <v>0</v>
      </c>
      <c r="J1403" t="s">
        <v>157</v>
      </c>
      <c r="K1403">
        <v>1</v>
      </c>
      <c r="L1403" t="s">
        <v>154</v>
      </c>
      <c r="M1403" t="s">
        <v>154</v>
      </c>
      <c r="N1403" t="s">
        <v>154</v>
      </c>
      <c r="O1403">
        <v>1</v>
      </c>
      <c r="P1403" t="s">
        <v>154</v>
      </c>
      <c r="Q1403" t="s">
        <v>154</v>
      </c>
      <c r="R1403" t="s">
        <v>306</v>
      </c>
      <c r="S1403">
        <v>0</v>
      </c>
      <c r="T1403">
        <v>6</v>
      </c>
      <c r="U1403">
        <v>0</v>
      </c>
      <c r="V1403">
        <v>8</v>
      </c>
      <c r="W1403">
        <v>8</v>
      </c>
      <c r="X1403">
        <v>6</v>
      </c>
      <c r="Y1403">
        <v>8</v>
      </c>
      <c r="Z1403">
        <v>48</v>
      </c>
      <c r="AA1403">
        <v>0</v>
      </c>
      <c r="AB1403">
        <v>48</v>
      </c>
      <c r="AC1403">
        <v>6</v>
      </c>
      <c r="AD1403">
        <v>6</v>
      </c>
      <c r="AE1403">
        <v>0</v>
      </c>
      <c r="AF1403">
        <v>0</v>
      </c>
      <c r="AG1403">
        <v>8</v>
      </c>
      <c r="AH1403">
        <v>6</v>
      </c>
      <c r="AI1403">
        <v>6</v>
      </c>
      <c r="AJ1403">
        <v>0</v>
      </c>
      <c r="AK1403">
        <v>8</v>
      </c>
      <c r="AL1403">
        <v>8</v>
      </c>
      <c r="AM1403">
        <v>57</v>
      </c>
      <c r="AN1403">
        <v>6</v>
      </c>
      <c r="AO1403">
        <v>6</v>
      </c>
      <c r="AP1403">
        <v>6</v>
      </c>
      <c r="AQ1403">
        <v>48</v>
      </c>
      <c r="AR1403">
        <v>48</v>
      </c>
      <c r="AS1403">
        <v>48</v>
      </c>
      <c r="AT1403">
        <v>6</v>
      </c>
      <c r="AU1403">
        <v>8</v>
      </c>
      <c r="AV1403">
        <v>48</v>
      </c>
      <c r="AW1403">
        <v>8</v>
      </c>
      <c r="AX1403">
        <v>0</v>
      </c>
      <c r="AY1403" t="s">
        <v>159</v>
      </c>
      <c r="AZ1403" t="s">
        <v>1993</v>
      </c>
      <c r="BA1403" t="s">
        <v>1056</v>
      </c>
      <c r="BB1403" t="s">
        <v>1924</v>
      </c>
      <c r="BC1403" t="s">
        <v>163</v>
      </c>
      <c r="BD1403" t="b">
        <v>0</v>
      </c>
      <c r="BE1403" t="s">
        <v>167</v>
      </c>
      <c r="BF1403" t="b">
        <v>1</v>
      </c>
      <c r="BH1403" t="s">
        <v>164</v>
      </c>
      <c r="BI1403" t="s">
        <v>1925</v>
      </c>
      <c r="BJ1403" t="b">
        <v>0</v>
      </c>
      <c r="BK1403" t="s">
        <v>166</v>
      </c>
      <c r="BL1403" t="b">
        <v>0</v>
      </c>
      <c r="BM1403">
        <v>18</v>
      </c>
      <c r="BN1403" t="s">
        <v>167</v>
      </c>
      <c r="BO1403" t="s">
        <v>168</v>
      </c>
      <c r="BP1403" t="s">
        <v>167</v>
      </c>
      <c r="BQ1403" t="s">
        <v>169</v>
      </c>
      <c r="BR1403">
        <v>768</v>
      </c>
      <c r="BS1403" t="s">
        <v>156</v>
      </c>
      <c r="BT1403" t="s">
        <v>170</v>
      </c>
      <c r="BU1403" t="s">
        <v>316</v>
      </c>
      <c r="BV1403" t="s">
        <v>321</v>
      </c>
      <c r="BW1403">
        <v>8</v>
      </c>
      <c r="BX1403">
        <v>7</v>
      </c>
      <c r="BY1403">
        <v>0</v>
      </c>
      <c r="BZ1403">
        <v>6</v>
      </c>
      <c r="CA1403" t="s">
        <v>1926</v>
      </c>
      <c r="CB1403" t="s">
        <v>156</v>
      </c>
      <c r="CC1403">
        <v>7</v>
      </c>
      <c r="CD1403" t="b">
        <v>0</v>
      </c>
      <c r="CE1403" t="s">
        <v>172</v>
      </c>
      <c r="CF1403" t="s">
        <v>173</v>
      </c>
      <c r="CG1403">
        <v>44</v>
      </c>
      <c r="CH1403">
        <v>0</v>
      </c>
      <c r="CI1403" t="s">
        <v>306</v>
      </c>
      <c r="CJ1403" t="s">
        <v>1995</v>
      </c>
      <c r="CK1403" t="s">
        <v>430</v>
      </c>
      <c r="CL1403" t="s">
        <v>430</v>
      </c>
      <c r="CM1403" t="s">
        <v>430</v>
      </c>
      <c r="CN1403" t="s">
        <v>1928</v>
      </c>
      <c r="CO1403" t="s">
        <v>306</v>
      </c>
      <c r="CP1403" t="s">
        <v>430</v>
      </c>
      <c r="CQ1403">
        <v>1</v>
      </c>
      <c r="CR1403">
        <v>2336</v>
      </c>
      <c r="CS1403" t="str">
        <f t="shared" si="93"/>
        <v>-</v>
      </c>
      <c r="CT1403">
        <f t="shared" si="95"/>
        <v>2785.2142857142858</v>
      </c>
      <c r="CU1403">
        <f t="shared" si="96"/>
        <v>8580.725799467351</v>
      </c>
      <c r="CV1403" t="str">
        <f t="shared" si="94"/>
        <v>-</v>
      </c>
      <c r="CW1403">
        <v>54551</v>
      </c>
      <c r="CX1403">
        <v>5577</v>
      </c>
      <c r="CY1403">
        <v>943</v>
      </c>
      <c r="CZ1403">
        <v>804</v>
      </c>
      <c r="DA1403">
        <v>248922</v>
      </c>
      <c r="DB1403">
        <v>2336</v>
      </c>
      <c r="DC1403">
        <v>9930</v>
      </c>
      <c r="DD1403">
        <v>3610</v>
      </c>
      <c r="DE1403">
        <v>2</v>
      </c>
      <c r="DF1403" t="s">
        <v>156</v>
      </c>
      <c r="DG1403">
        <v>1024</v>
      </c>
      <c r="DH1403">
        <v>2</v>
      </c>
      <c r="DI1403">
        <v>48000</v>
      </c>
      <c r="DJ1403">
        <v>-16</v>
      </c>
      <c r="DK1403" t="s">
        <v>176</v>
      </c>
      <c r="DL1403">
        <v>14</v>
      </c>
      <c r="DM1403" t="s">
        <v>413</v>
      </c>
      <c r="DN1403">
        <v>967751</v>
      </c>
      <c r="DO1403">
        <v>962164</v>
      </c>
      <c r="DP1403">
        <v>254750</v>
      </c>
      <c r="DQ1403">
        <v>1163205</v>
      </c>
      <c r="DR1403">
        <v>1165156</v>
      </c>
      <c r="DS1403">
        <v>962135</v>
      </c>
      <c r="DT1403">
        <v>1163205</v>
      </c>
      <c r="DU1403">
        <v>958515</v>
      </c>
      <c r="DV1403" t="s">
        <v>158</v>
      </c>
      <c r="DW1403">
        <v>954568</v>
      </c>
      <c r="DX1403">
        <v>893145</v>
      </c>
      <c r="DY1403">
        <v>904395</v>
      </c>
      <c r="DZ1403">
        <v>5827</v>
      </c>
      <c r="EA1403">
        <v>5821</v>
      </c>
      <c r="EB1403">
        <v>1162452</v>
      </c>
      <c r="EC1403">
        <v>893142</v>
      </c>
      <c r="ED1403">
        <v>893142</v>
      </c>
      <c r="EE1403">
        <v>5824</v>
      </c>
      <c r="EF1403">
        <v>1168884</v>
      </c>
      <c r="EG1403">
        <v>1167156</v>
      </c>
      <c r="EH1403">
        <v>1171222</v>
      </c>
      <c r="EI1403">
        <v>894090</v>
      </c>
      <c r="EJ1403">
        <v>905201</v>
      </c>
      <c r="EK1403">
        <v>894462</v>
      </c>
      <c r="EL1403">
        <v>958515</v>
      </c>
      <c r="EM1403">
        <v>956568</v>
      </c>
      <c r="EN1403">
        <v>962128</v>
      </c>
      <c r="EO1403" t="s">
        <v>158</v>
      </c>
      <c r="EP1403">
        <v>1168884</v>
      </c>
      <c r="EQ1403">
        <v>954565</v>
      </c>
      <c r="ER1403">
        <v>1162450</v>
      </c>
      <c r="ES1403">
        <v>1022304</v>
      </c>
      <c r="ET1403" t="s">
        <v>178</v>
      </c>
      <c r="EU1403">
        <v>9</v>
      </c>
      <c r="EV1403" t="s">
        <v>2004</v>
      </c>
      <c r="EW1403">
        <v>9</v>
      </c>
      <c r="EX1403" t="s">
        <v>309</v>
      </c>
      <c r="EY1403" t="s">
        <v>169</v>
      </c>
      <c r="EZ1403">
        <v>1024</v>
      </c>
      <c r="FA1403">
        <v>-190</v>
      </c>
      <c r="FB1403">
        <v>264</v>
      </c>
    </row>
    <row r="1404" spans="1:158" x14ac:dyDescent="0.35">
      <c r="A1404">
        <v>100</v>
      </c>
      <c r="B1404">
        <v>100</v>
      </c>
      <c r="C1404">
        <v>9228</v>
      </c>
      <c r="D1404">
        <v>9228</v>
      </c>
      <c r="E1404" t="s">
        <v>155</v>
      </c>
      <c r="F1404" t="s">
        <v>156</v>
      </c>
      <c r="G1404" t="s">
        <v>156</v>
      </c>
      <c r="H1404" t="s">
        <v>156</v>
      </c>
      <c r="I1404">
        <v>0</v>
      </c>
      <c r="J1404" t="s">
        <v>157</v>
      </c>
      <c r="K1404">
        <v>1</v>
      </c>
      <c r="L1404" t="s">
        <v>154</v>
      </c>
      <c r="M1404" t="s">
        <v>154</v>
      </c>
      <c r="N1404" t="s">
        <v>154</v>
      </c>
      <c r="O1404">
        <v>1</v>
      </c>
      <c r="P1404" t="s">
        <v>154</v>
      </c>
      <c r="Q1404" t="s">
        <v>154</v>
      </c>
      <c r="R1404" t="s">
        <v>301</v>
      </c>
      <c r="S1404">
        <v>0</v>
      </c>
      <c r="T1404">
        <v>6</v>
      </c>
      <c r="U1404">
        <v>0</v>
      </c>
      <c r="V1404">
        <v>9</v>
      </c>
      <c r="W1404">
        <v>9</v>
      </c>
      <c r="X1404">
        <v>6</v>
      </c>
      <c r="Y1404">
        <v>9</v>
      </c>
      <c r="Z1404">
        <v>48</v>
      </c>
      <c r="AA1404">
        <v>0</v>
      </c>
      <c r="AB1404">
        <v>48</v>
      </c>
      <c r="AC1404">
        <v>6</v>
      </c>
      <c r="AD1404">
        <v>6</v>
      </c>
      <c r="AE1404">
        <v>0</v>
      </c>
      <c r="AF1404">
        <v>0</v>
      </c>
      <c r="AG1404">
        <v>9</v>
      </c>
      <c r="AH1404">
        <v>6</v>
      </c>
      <c r="AI1404">
        <v>6</v>
      </c>
      <c r="AJ1404">
        <v>0</v>
      </c>
      <c r="AK1404">
        <v>9</v>
      </c>
      <c r="AL1404">
        <v>9</v>
      </c>
      <c r="AM1404">
        <v>58</v>
      </c>
      <c r="AN1404">
        <v>6</v>
      </c>
      <c r="AO1404">
        <v>6</v>
      </c>
      <c r="AP1404">
        <v>6</v>
      </c>
      <c r="AQ1404">
        <v>48</v>
      </c>
      <c r="AR1404">
        <v>48</v>
      </c>
      <c r="AS1404">
        <v>48</v>
      </c>
      <c r="AT1404">
        <v>6</v>
      </c>
      <c r="AU1404">
        <v>9</v>
      </c>
      <c r="AV1404">
        <v>48</v>
      </c>
      <c r="AW1404">
        <v>9</v>
      </c>
      <c r="AX1404">
        <v>0</v>
      </c>
      <c r="AY1404" t="s">
        <v>159</v>
      </c>
      <c r="AZ1404" t="s">
        <v>1993</v>
      </c>
      <c r="BA1404" t="s">
        <v>1056</v>
      </c>
      <c r="BB1404" t="s">
        <v>1924</v>
      </c>
      <c r="BC1404" t="s">
        <v>163</v>
      </c>
      <c r="BD1404" t="b">
        <v>0</v>
      </c>
      <c r="BE1404">
        <v>8.93</v>
      </c>
      <c r="BF1404" t="b">
        <v>1</v>
      </c>
      <c r="BH1404" t="s">
        <v>164</v>
      </c>
      <c r="BI1404" t="s">
        <v>1925</v>
      </c>
      <c r="BJ1404" t="b">
        <v>0</v>
      </c>
      <c r="BK1404" t="s">
        <v>166</v>
      </c>
      <c r="BL1404" t="b">
        <v>0</v>
      </c>
      <c r="BM1404">
        <v>18</v>
      </c>
      <c r="BN1404" t="s">
        <v>167</v>
      </c>
      <c r="BO1404" t="s">
        <v>168</v>
      </c>
      <c r="BP1404" t="s">
        <v>167</v>
      </c>
      <c r="BQ1404" t="s">
        <v>169</v>
      </c>
      <c r="BR1404">
        <v>768</v>
      </c>
      <c r="BS1404" t="s">
        <v>156</v>
      </c>
      <c r="BT1404" t="s">
        <v>170</v>
      </c>
      <c r="BU1404" t="s">
        <v>303</v>
      </c>
      <c r="BV1404" t="s">
        <v>310</v>
      </c>
      <c r="BW1404">
        <v>9</v>
      </c>
      <c r="BX1404">
        <v>7</v>
      </c>
      <c r="BY1404">
        <v>0</v>
      </c>
      <c r="BZ1404">
        <v>6</v>
      </c>
      <c r="CA1404" t="s">
        <v>1926</v>
      </c>
      <c r="CB1404" t="s">
        <v>156</v>
      </c>
      <c r="CC1404">
        <v>7</v>
      </c>
      <c r="CD1404" t="b">
        <v>0</v>
      </c>
      <c r="CE1404" t="s">
        <v>172</v>
      </c>
      <c r="CF1404" t="s">
        <v>173</v>
      </c>
      <c r="CG1404">
        <v>9</v>
      </c>
      <c r="CH1404">
        <v>0</v>
      </c>
      <c r="CI1404" t="s">
        <v>301</v>
      </c>
      <c r="CJ1404" t="s">
        <v>1995</v>
      </c>
      <c r="CK1404" t="s">
        <v>430</v>
      </c>
      <c r="CL1404" t="s">
        <v>430</v>
      </c>
      <c r="CM1404" t="s">
        <v>430</v>
      </c>
      <c r="CN1404" t="s">
        <v>1928</v>
      </c>
      <c r="CO1404" t="s">
        <v>301</v>
      </c>
      <c r="CP1404" t="s">
        <v>430</v>
      </c>
      <c r="CQ1404">
        <v>1</v>
      </c>
      <c r="CR1404">
        <v>1607</v>
      </c>
      <c r="CS1404">
        <f t="shared" si="93"/>
        <v>1607</v>
      </c>
      <c r="CT1404">
        <f t="shared" si="95"/>
        <v>2785.2142857142858</v>
      </c>
      <c r="CU1404">
        <f t="shared" si="96"/>
        <v>8580.725799467351</v>
      </c>
      <c r="CV1404">
        <f t="shared" si="94"/>
        <v>1607</v>
      </c>
      <c r="CW1404">
        <v>54551</v>
      </c>
      <c r="CX1404">
        <v>5577</v>
      </c>
      <c r="CY1404">
        <v>943</v>
      </c>
      <c r="CZ1404">
        <v>804</v>
      </c>
      <c r="DA1404">
        <v>248922</v>
      </c>
      <c r="DB1404">
        <v>1607</v>
      </c>
      <c r="DC1404">
        <v>9930</v>
      </c>
      <c r="DD1404">
        <v>3610</v>
      </c>
      <c r="DE1404">
        <v>2</v>
      </c>
      <c r="DF1404" t="s">
        <v>156</v>
      </c>
      <c r="DG1404">
        <v>1024</v>
      </c>
      <c r="DH1404">
        <v>2</v>
      </c>
      <c r="DI1404">
        <v>48000</v>
      </c>
      <c r="DJ1404">
        <v>-16</v>
      </c>
      <c r="DK1404" t="s">
        <v>176</v>
      </c>
      <c r="DL1404">
        <v>14</v>
      </c>
      <c r="DM1404" t="s">
        <v>413</v>
      </c>
      <c r="DN1404">
        <v>967751</v>
      </c>
      <c r="DO1404">
        <v>962164</v>
      </c>
      <c r="DP1404">
        <v>254750</v>
      </c>
      <c r="DQ1404">
        <v>1172044</v>
      </c>
      <c r="DR1404">
        <v>1173744</v>
      </c>
      <c r="DS1404">
        <v>962135</v>
      </c>
      <c r="DT1404">
        <v>1172044</v>
      </c>
      <c r="DU1404">
        <v>958515</v>
      </c>
      <c r="DV1404" t="s">
        <v>158</v>
      </c>
      <c r="DW1404">
        <v>954568</v>
      </c>
      <c r="DX1404">
        <v>893145</v>
      </c>
      <c r="DY1404">
        <v>904395</v>
      </c>
      <c r="DZ1404">
        <v>5827</v>
      </c>
      <c r="EA1404">
        <v>5821</v>
      </c>
      <c r="EB1404">
        <v>1171291</v>
      </c>
      <c r="EC1404">
        <v>893142</v>
      </c>
      <c r="ED1404">
        <v>893142</v>
      </c>
      <c r="EE1404">
        <v>5824</v>
      </c>
      <c r="EF1404">
        <v>1177334</v>
      </c>
      <c r="EG1404">
        <v>1175744</v>
      </c>
      <c r="EH1404">
        <v>1178942</v>
      </c>
      <c r="EI1404">
        <v>894090</v>
      </c>
      <c r="EJ1404">
        <v>905201</v>
      </c>
      <c r="EK1404">
        <v>894462</v>
      </c>
      <c r="EL1404">
        <v>958515</v>
      </c>
      <c r="EM1404">
        <v>956568</v>
      </c>
      <c r="EN1404">
        <v>962128</v>
      </c>
      <c r="EO1404" t="s">
        <v>158</v>
      </c>
      <c r="EP1404">
        <v>1177334</v>
      </c>
      <c r="EQ1404">
        <v>954565</v>
      </c>
      <c r="ER1404">
        <v>1171288</v>
      </c>
      <c r="ES1404">
        <v>1022304</v>
      </c>
      <c r="ET1404" t="s">
        <v>178</v>
      </c>
      <c r="EU1404">
        <v>10</v>
      </c>
      <c r="EV1404" t="s">
        <v>2005</v>
      </c>
      <c r="EW1404">
        <v>10</v>
      </c>
      <c r="EX1404" t="s">
        <v>305</v>
      </c>
      <c r="EY1404" t="s">
        <v>169</v>
      </c>
      <c r="EZ1404">
        <v>1024</v>
      </c>
      <c r="FA1404">
        <v>-190</v>
      </c>
      <c r="FB1404">
        <v>264</v>
      </c>
    </row>
    <row r="1405" spans="1:158" x14ac:dyDescent="0.35">
      <c r="A1405">
        <v>100</v>
      </c>
      <c r="B1405">
        <v>100</v>
      </c>
      <c r="C1405">
        <v>8493</v>
      </c>
      <c r="D1405">
        <v>8493</v>
      </c>
      <c r="E1405" t="s">
        <v>155</v>
      </c>
      <c r="F1405" t="s">
        <v>156</v>
      </c>
      <c r="G1405" t="s">
        <v>156</v>
      </c>
      <c r="H1405" t="s">
        <v>156</v>
      </c>
      <c r="I1405">
        <v>0</v>
      </c>
      <c r="J1405" t="s">
        <v>157</v>
      </c>
      <c r="K1405">
        <v>1</v>
      </c>
      <c r="L1405" t="s">
        <v>154</v>
      </c>
      <c r="M1405" t="s">
        <v>154</v>
      </c>
      <c r="N1405" t="s">
        <v>154</v>
      </c>
      <c r="O1405">
        <v>1</v>
      </c>
      <c r="P1405" t="s">
        <v>154</v>
      </c>
      <c r="Q1405" t="s">
        <v>154</v>
      </c>
      <c r="R1405" t="s">
        <v>306</v>
      </c>
      <c r="S1405">
        <v>0</v>
      </c>
      <c r="T1405">
        <v>6</v>
      </c>
      <c r="U1405">
        <v>0</v>
      </c>
      <c r="V1405">
        <v>10</v>
      </c>
      <c r="W1405">
        <v>10</v>
      </c>
      <c r="X1405">
        <v>6</v>
      </c>
      <c r="Y1405">
        <v>10</v>
      </c>
      <c r="Z1405">
        <v>48</v>
      </c>
      <c r="AA1405">
        <v>0</v>
      </c>
      <c r="AB1405">
        <v>48</v>
      </c>
      <c r="AC1405">
        <v>6</v>
      </c>
      <c r="AD1405">
        <v>6</v>
      </c>
      <c r="AE1405">
        <v>0</v>
      </c>
      <c r="AF1405">
        <v>0</v>
      </c>
      <c r="AG1405">
        <v>10</v>
      </c>
      <c r="AH1405">
        <v>6</v>
      </c>
      <c r="AI1405">
        <v>6</v>
      </c>
      <c r="AJ1405">
        <v>0</v>
      </c>
      <c r="AK1405">
        <v>10</v>
      </c>
      <c r="AL1405">
        <v>10</v>
      </c>
      <c r="AM1405">
        <v>59</v>
      </c>
      <c r="AN1405">
        <v>6</v>
      </c>
      <c r="AO1405">
        <v>6</v>
      </c>
      <c r="AP1405">
        <v>6</v>
      </c>
      <c r="AQ1405">
        <v>48</v>
      </c>
      <c r="AR1405">
        <v>48</v>
      </c>
      <c r="AS1405">
        <v>48</v>
      </c>
      <c r="AT1405">
        <v>6</v>
      </c>
      <c r="AU1405">
        <v>10</v>
      </c>
      <c r="AV1405">
        <v>48</v>
      </c>
      <c r="AW1405">
        <v>10</v>
      </c>
      <c r="AX1405">
        <v>0</v>
      </c>
      <c r="AY1405" t="s">
        <v>159</v>
      </c>
      <c r="AZ1405" t="s">
        <v>1993</v>
      </c>
      <c r="BA1405" t="s">
        <v>1056</v>
      </c>
      <c r="BB1405" t="s">
        <v>1924</v>
      </c>
      <c r="BC1405" t="s">
        <v>163</v>
      </c>
      <c r="BD1405" t="b">
        <v>0</v>
      </c>
      <c r="BE1405" t="s">
        <v>167</v>
      </c>
      <c r="BF1405" t="b">
        <v>1</v>
      </c>
      <c r="BH1405" t="s">
        <v>164</v>
      </c>
      <c r="BI1405" t="s">
        <v>1925</v>
      </c>
      <c r="BJ1405" t="b">
        <v>0</v>
      </c>
      <c r="BK1405" t="s">
        <v>166</v>
      </c>
      <c r="BL1405" t="b">
        <v>0</v>
      </c>
      <c r="BM1405">
        <v>18</v>
      </c>
      <c r="BN1405" t="s">
        <v>167</v>
      </c>
      <c r="BO1405" t="s">
        <v>168</v>
      </c>
      <c r="BP1405" t="s">
        <v>167</v>
      </c>
      <c r="BQ1405" t="s">
        <v>169</v>
      </c>
      <c r="BR1405">
        <v>768</v>
      </c>
      <c r="BS1405" t="s">
        <v>156</v>
      </c>
      <c r="BT1405" t="s">
        <v>170</v>
      </c>
      <c r="BU1405" t="s">
        <v>316</v>
      </c>
      <c r="BV1405" t="s">
        <v>324</v>
      </c>
      <c r="BW1405">
        <v>10</v>
      </c>
      <c r="BX1405">
        <v>7</v>
      </c>
      <c r="BY1405">
        <v>0</v>
      </c>
      <c r="BZ1405">
        <v>6</v>
      </c>
      <c r="CA1405" t="s">
        <v>1926</v>
      </c>
      <c r="CB1405" t="s">
        <v>156</v>
      </c>
      <c r="CC1405">
        <v>7</v>
      </c>
      <c r="CD1405" t="b">
        <v>0</v>
      </c>
      <c r="CE1405" t="s">
        <v>172</v>
      </c>
      <c r="CF1405" t="s">
        <v>173</v>
      </c>
      <c r="CG1405">
        <v>48</v>
      </c>
      <c r="CH1405">
        <v>0</v>
      </c>
      <c r="CI1405" t="s">
        <v>306</v>
      </c>
      <c r="CJ1405" t="s">
        <v>1995</v>
      </c>
      <c r="CK1405" t="s">
        <v>430</v>
      </c>
      <c r="CL1405" t="s">
        <v>430</v>
      </c>
      <c r="CM1405" t="s">
        <v>430</v>
      </c>
      <c r="CN1405" t="s">
        <v>1928</v>
      </c>
      <c r="CO1405" t="s">
        <v>306</v>
      </c>
      <c r="CP1405" t="s">
        <v>430</v>
      </c>
      <c r="CQ1405">
        <v>1</v>
      </c>
      <c r="CR1405">
        <v>1139</v>
      </c>
      <c r="CS1405" t="str">
        <f t="shared" si="93"/>
        <v>-</v>
      </c>
      <c r="CT1405">
        <f t="shared" si="95"/>
        <v>2785.2142857142858</v>
      </c>
      <c r="CU1405">
        <f t="shared" si="96"/>
        <v>8580.725799467351</v>
      </c>
      <c r="CV1405" t="str">
        <f t="shared" si="94"/>
        <v>-</v>
      </c>
      <c r="CW1405">
        <v>54551</v>
      </c>
      <c r="CX1405">
        <v>5577</v>
      </c>
      <c r="CY1405">
        <v>943</v>
      </c>
      <c r="CZ1405">
        <v>804</v>
      </c>
      <c r="DA1405">
        <v>248922</v>
      </c>
      <c r="DB1405">
        <v>1139</v>
      </c>
      <c r="DC1405">
        <v>9930</v>
      </c>
      <c r="DD1405">
        <v>3610</v>
      </c>
      <c r="DE1405">
        <v>2</v>
      </c>
      <c r="DF1405" t="s">
        <v>156</v>
      </c>
      <c r="DG1405">
        <v>1024</v>
      </c>
      <c r="DH1405">
        <v>2</v>
      </c>
      <c r="DI1405">
        <v>48000</v>
      </c>
      <c r="DJ1405">
        <v>-16</v>
      </c>
      <c r="DK1405" t="s">
        <v>176</v>
      </c>
      <c r="DL1405">
        <v>14</v>
      </c>
      <c r="DM1405" t="s">
        <v>413</v>
      </c>
      <c r="DN1405">
        <v>967751</v>
      </c>
      <c r="DO1405">
        <v>962164</v>
      </c>
      <c r="DP1405">
        <v>254750</v>
      </c>
      <c r="DQ1405">
        <v>1179771</v>
      </c>
      <c r="DR1405">
        <v>1181724</v>
      </c>
      <c r="DS1405">
        <v>962135</v>
      </c>
      <c r="DT1405">
        <v>1179770</v>
      </c>
      <c r="DU1405">
        <v>958515</v>
      </c>
      <c r="DV1405" t="s">
        <v>158</v>
      </c>
      <c r="DW1405">
        <v>954568</v>
      </c>
      <c r="DX1405">
        <v>893145</v>
      </c>
      <c r="DY1405">
        <v>904395</v>
      </c>
      <c r="DZ1405">
        <v>5827</v>
      </c>
      <c r="EA1405">
        <v>5821</v>
      </c>
      <c r="EB1405">
        <v>1179017</v>
      </c>
      <c r="EC1405">
        <v>893142</v>
      </c>
      <c r="ED1405">
        <v>893142</v>
      </c>
      <c r="EE1405">
        <v>5824</v>
      </c>
      <c r="EF1405">
        <v>1185294</v>
      </c>
      <c r="EG1405">
        <v>1183724</v>
      </c>
      <c r="EH1405">
        <v>1186435</v>
      </c>
      <c r="EI1405">
        <v>894090</v>
      </c>
      <c r="EJ1405">
        <v>905201</v>
      </c>
      <c r="EK1405">
        <v>894462</v>
      </c>
      <c r="EL1405">
        <v>958515</v>
      </c>
      <c r="EM1405">
        <v>956568</v>
      </c>
      <c r="EN1405">
        <v>962128</v>
      </c>
      <c r="EO1405" t="s">
        <v>158</v>
      </c>
      <c r="EP1405">
        <v>1185294</v>
      </c>
      <c r="EQ1405">
        <v>954565</v>
      </c>
      <c r="ER1405">
        <v>1179014</v>
      </c>
      <c r="ES1405">
        <v>1022304</v>
      </c>
      <c r="ET1405" t="s">
        <v>178</v>
      </c>
      <c r="EU1405">
        <v>11</v>
      </c>
      <c r="EV1405" t="s">
        <v>2006</v>
      </c>
      <c r="EW1405">
        <v>11</v>
      </c>
      <c r="EX1405" t="s">
        <v>309</v>
      </c>
      <c r="EY1405" t="s">
        <v>169</v>
      </c>
      <c r="EZ1405">
        <v>1024</v>
      </c>
      <c r="FA1405">
        <v>-190</v>
      </c>
      <c r="FB1405">
        <v>264</v>
      </c>
    </row>
    <row r="1406" spans="1:158" x14ac:dyDescent="0.35">
      <c r="A1406">
        <v>100</v>
      </c>
      <c r="B1406">
        <v>100</v>
      </c>
      <c r="C1406">
        <v>8413</v>
      </c>
      <c r="D1406">
        <v>8413</v>
      </c>
      <c r="E1406" t="s">
        <v>155</v>
      </c>
      <c r="F1406" t="s">
        <v>156</v>
      </c>
      <c r="G1406" t="s">
        <v>156</v>
      </c>
      <c r="H1406" t="s">
        <v>156</v>
      </c>
      <c r="I1406">
        <v>0</v>
      </c>
      <c r="J1406" t="s">
        <v>157</v>
      </c>
      <c r="K1406">
        <v>1</v>
      </c>
      <c r="L1406" t="s">
        <v>154</v>
      </c>
      <c r="M1406" t="s">
        <v>154</v>
      </c>
      <c r="N1406" t="s">
        <v>154</v>
      </c>
      <c r="O1406">
        <v>1</v>
      </c>
      <c r="P1406" t="s">
        <v>154</v>
      </c>
      <c r="Q1406" t="s">
        <v>154</v>
      </c>
      <c r="R1406" t="s">
        <v>306</v>
      </c>
      <c r="S1406">
        <v>0</v>
      </c>
      <c r="T1406">
        <v>6</v>
      </c>
      <c r="U1406">
        <v>0</v>
      </c>
      <c r="V1406">
        <v>11</v>
      </c>
      <c r="W1406">
        <v>11</v>
      </c>
      <c r="X1406">
        <v>6</v>
      </c>
      <c r="Y1406">
        <v>11</v>
      </c>
      <c r="Z1406">
        <v>48</v>
      </c>
      <c r="AA1406">
        <v>0</v>
      </c>
      <c r="AB1406">
        <v>48</v>
      </c>
      <c r="AC1406">
        <v>6</v>
      </c>
      <c r="AD1406">
        <v>6</v>
      </c>
      <c r="AE1406">
        <v>0</v>
      </c>
      <c r="AF1406">
        <v>0</v>
      </c>
      <c r="AG1406">
        <v>11</v>
      </c>
      <c r="AH1406">
        <v>6</v>
      </c>
      <c r="AI1406">
        <v>6</v>
      </c>
      <c r="AJ1406">
        <v>0</v>
      </c>
      <c r="AK1406">
        <v>11</v>
      </c>
      <c r="AL1406">
        <v>11</v>
      </c>
      <c r="AM1406">
        <v>60</v>
      </c>
      <c r="AN1406">
        <v>6</v>
      </c>
      <c r="AO1406">
        <v>6</v>
      </c>
      <c r="AP1406">
        <v>6</v>
      </c>
      <c r="AQ1406">
        <v>48</v>
      </c>
      <c r="AR1406">
        <v>48</v>
      </c>
      <c r="AS1406">
        <v>48</v>
      </c>
      <c r="AT1406">
        <v>6</v>
      </c>
      <c r="AU1406">
        <v>11</v>
      </c>
      <c r="AV1406">
        <v>48</v>
      </c>
      <c r="AW1406">
        <v>11</v>
      </c>
      <c r="AX1406">
        <v>0</v>
      </c>
      <c r="AY1406" t="s">
        <v>159</v>
      </c>
      <c r="AZ1406" t="s">
        <v>1993</v>
      </c>
      <c r="BA1406" t="s">
        <v>1056</v>
      </c>
      <c r="BB1406" t="s">
        <v>1924</v>
      </c>
      <c r="BC1406" t="s">
        <v>163</v>
      </c>
      <c r="BD1406" t="b">
        <v>0</v>
      </c>
      <c r="BE1406" t="s">
        <v>167</v>
      </c>
      <c r="BF1406" t="b">
        <v>1</v>
      </c>
      <c r="BH1406" t="s">
        <v>164</v>
      </c>
      <c r="BI1406" t="s">
        <v>1925</v>
      </c>
      <c r="BJ1406" t="b">
        <v>0</v>
      </c>
      <c r="BK1406" t="s">
        <v>166</v>
      </c>
      <c r="BL1406" t="b">
        <v>0</v>
      </c>
      <c r="BM1406">
        <v>18</v>
      </c>
      <c r="BN1406" t="s">
        <v>167</v>
      </c>
      <c r="BO1406" t="s">
        <v>168</v>
      </c>
      <c r="BP1406" t="s">
        <v>167</v>
      </c>
      <c r="BQ1406" t="s">
        <v>169</v>
      </c>
      <c r="BR1406">
        <v>768</v>
      </c>
      <c r="BS1406" t="s">
        <v>156</v>
      </c>
      <c r="BT1406" t="s">
        <v>170</v>
      </c>
      <c r="BU1406" t="s">
        <v>310</v>
      </c>
      <c r="BV1406" t="s">
        <v>321</v>
      </c>
      <c r="BW1406">
        <v>11</v>
      </c>
      <c r="BX1406">
        <v>7</v>
      </c>
      <c r="BY1406">
        <v>0</v>
      </c>
      <c r="BZ1406">
        <v>6</v>
      </c>
      <c r="CA1406" t="s">
        <v>1926</v>
      </c>
      <c r="CB1406" t="s">
        <v>156</v>
      </c>
      <c r="CC1406">
        <v>7</v>
      </c>
      <c r="CD1406" t="b">
        <v>0</v>
      </c>
      <c r="CE1406" t="s">
        <v>172</v>
      </c>
      <c r="CF1406" t="s">
        <v>173</v>
      </c>
      <c r="CG1406">
        <v>72</v>
      </c>
      <c r="CH1406">
        <v>0</v>
      </c>
      <c r="CI1406" t="s">
        <v>306</v>
      </c>
      <c r="CJ1406" t="s">
        <v>1995</v>
      </c>
      <c r="CK1406" t="s">
        <v>430</v>
      </c>
      <c r="CL1406" t="s">
        <v>430</v>
      </c>
      <c r="CM1406" t="s">
        <v>430</v>
      </c>
      <c r="CN1406" t="s">
        <v>1928</v>
      </c>
      <c r="CO1406" t="s">
        <v>306</v>
      </c>
      <c r="CP1406" t="s">
        <v>430</v>
      </c>
      <c r="CQ1406">
        <v>1</v>
      </c>
      <c r="CR1406">
        <v>7532</v>
      </c>
      <c r="CS1406" t="str">
        <f t="shared" si="93"/>
        <v>-</v>
      </c>
      <c r="CT1406">
        <f t="shared" si="95"/>
        <v>2785.2142857142858</v>
      </c>
      <c r="CU1406">
        <f t="shared" si="96"/>
        <v>8580.725799467351</v>
      </c>
      <c r="CV1406" t="str">
        <f t="shared" si="94"/>
        <v>-</v>
      </c>
      <c r="CW1406">
        <v>54551</v>
      </c>
      <c r="CX1406">
        <v>5577</v>
      </c>
      <c r="CY1406">
        <v>943</v>
      </c>
      <c r="CZ1406">
        <v>804</v>
      </c>
      <c r="DA1406">
        <v>248922</v>
      </c>
      <c r="DB1406">
        <v>7532</v>
      </c>
      <c r="DC1406">
        <v>9930</v>
      </c>
      <c r="DD1406">
        <v>3610</v>
      </c>
      <c r="DE1406">
        <v>2</v>
      </c>
      <c r="DF1406" t="s">
        <v>156</v>
      </c>
      <c r="DG1406">
        <v>1024</v>
      </c>
      <c r="DH1406">
        <v>2</v>
      </c>
      <c r="DI1406">
        <v>48000</v>
      </c>
      <c r="DJ1406">
        <v>-16</v>
      </c>
      <c r="DK1406" t="s">
        <v>176</v>
      </c>
      <c r="DL1406">
        <v>14</v>
      </c>
      <c r="DM1406" t="s">
        <v>413</v>
      </c>
      <c r="DN1406">
        <v>967751</v>
      </c>
      <c r="DO1406">
        <v>962164</v>
      </c>
      <c r="DP1406">
        <v>254750</v>
      </c>
      <c r="DQ1406">
        <v>1187280</v>
      </c>
      <c r="DR1406">
        <v>1188874</v>
      </c>
      <c r="DS1406">
        <v>962135</v>
      </c>
      <c r="DT1406">
        <v>1187279</v>
      </c>
      <c r="DU1406">
        <v>958515</v>
      </c>
      <c r="DV1406" t="s">
        <v>158</v>
      </c>
      <c r="DW1406">
        <v>954568</v>
      </c>
      <c r="DX1406">
        <v>893145</v>
      </c>
      <c r="DY1406">
        <v>904395</v>
      </c>
      <c r="DZ1406">
        <v>5827</v>
      </c>
      <c r="EA1406">
        <v>5821</v>
      </c>
      <c r="EB1406">
        <v>1186526</v>
      </c>
      <c r="EC1406">
        <v>893142</v>
      </c>
      <c r="ED1406">
        <v>893142</v>
      </c>
      <c r="EE1406">
        <v>5824</v>
      </c>
      <c r="EF1406">
        <v>1192585</v>
      </c>
      <c r="EG1406">
        <v>1190874</v>
      </c>
      <c r="EH1406">
        <v>1200119</v>
      </c>
      <c r="EI1406">
        <v>894090</v>
      </c>
      <c r="EJ1406">
        <v>905201</v>
      </c>
      <c r="EK1406">
        <v>894462</v>
      </c>
      <c r="EL1406">
        <v>958515</v>
      </c>
      <c r="EM1406">
        <v>956568</v>
      </c>
      <c r="EN1406">
        <v>962128</v>
      </c>
      <c r="EO1406" t="s">
        <v>158</v>
      </c>
      <c r="EP1406">
        <v>1192585</v>
      </c>
      <c r="EQ1406">
        <v>954565</v>
      </c>
      <c r="ER1406">
        <v>1186523</v>
      </c>
      <c r="ES1406">
        <v>1022304</v>
      </c>
      <c r="ET1406" t="s">
        <v>178</v>
      </c>
      <c r="EU1406">
        <v>12</v>
      </c>
      <c r="EV1406" t="s">
        <v>2007</v>
      </c>
      <c r="EW1406">
        <v>12</v>
      </c>
      <c r="EX1406" t="s">
        <v>309</v>
      </c>
      <c r="EY1406" t="s">
        <v>169</v>
      </c>
      <c r="EZ1406">
        <v>1024</v>
      </c>
      <c r="FA1406">
        <v>-190</v>
      </c>
      <c r="FB1406">
        <v>264</v>
      </c>
    </row>
    <row r="1407" spans="1:158" x14ac:dyDescent="0.35">
      <c r="A1407">
        <v>100</v>
      </c>
      <c r="B1407">
        <v>100</v>
      </c>
      <c r="C1407">
        <v>7819</v>
      </c>
      <c r="D1407">
        <v>7819</v>
      </c>
      <c r="E1407" t="s">
        <v>155</v>
      </c>
      <c r="F1407" t="s">
        <v>156</v>
      </c>
      <c r="G1407" t="s">
        <v>156</v>
      </c>
      <c r="H1407" t="s">
        <v>156</v>
      </c>
      <c r="I1407">
        <v>0</v>
      </c>
      <c r="J1407" t="s">
        <v>157</v>
      </c>
      <c r="K1407">
        <v>1</v>
      </c>
      <c r="L1407" t="s">
        <v>154</v>
      </c>
      <c r="M1407" t="s">
        <v>154</v>
      </c>
      <c r="N1407" t="s">
        <v>154</v>
      </c>
      <c r="O1407">
        <v>1</v>
      </c>
      <c r="P1407" t="s">
        <v>154</v>
      </c>
      <c r="Q1407" t="s">
        <v>154</v>
      </c>
      <c r="R1407" t="s">
        <v>306</v>
      </c>
      <c r="S1407">
        <v>0</v>
      </c>
      <c r="T1407">
        <v>6</v>
      </c>
      <c r="U1407">
        <v>0</v>
      </c>
      <c r="V1407">
        <v>12</v>
      </c>
      <c r="W1407">
        <v>12</v>
      </c>
      <c r="X1407">
        <v>6</v>
      </c>
      <c r="Y1407">
        <v>12</v>
      </c>
      <c r="Z1407">
        <v>48</v>
      </c>
      <c r="AA1407">
        <v>0</v>
      </c>
      <c r="AB1407">
        <v>48</v>
      </c>
      <c r="AC1407">
        <v>6</v>
      </c>
      <c r="AD1407">
        <v>6</v>
      </c>
      <c r="AE1407">
        <v>0</v>
      </c>
      <c r="AF1407">
        <v>0</v>
      </c>
      <c r="AG1407">
        <v>12</v>
      </c>
      <c r="AH1407">
        <v>6</v>
      </c>
      <c r="AI1407">
        <v>6</v>
      </c>
      <c r="AJ1407">
        <v>0</v>
      </c>
      <c r="AK1407">
        <v>12</v>
      </c>
      <c r="AL1407">
        <v>12</v>
      </c>
      <c r="AM1407">
        <v>61</v>
      </c>
      <c r="AN1407">
        <v>6</v>
      </c>
      <c r="AO1407">
        <v>6</v>
      </c>
      <c r="AP1407">
        <v>6</v>
      </c>
      <c r="AQ1407">
        <v>48</v>
      </c>
      <c r="AR1407">
        <v>48</v>
      </c>
      <c r="AS1407">
        <v>48</v>
      </c>
      <c r="AT1407">
        <v>6</v>
      </c>
      <c r="AU1407">
        <v>12</v>
      </c>
      <c r="AV1407">
        <v>48</v>
      </c>
      <c r="AW1407">
        <v>12</v>
      </c>
      <c r="AX1407">
        <v>0</v>
      </c>
      <c r="AY1407" t="s">
        <v>159</v>
      </c>
      <c r="AZ1407" t="s">
        <v>1993</v>
      </c>
      <c r="BA1407" t="s">
        <v>1056</v>
      </c>
      <c r="BB1407" t="s">
        <v>1924</v>
      </c>
      <c r="BC1407" t="s">
        <v>163</v>
      </c>
      <c r="BD1407" t="b">
        <v>0</v>
      </c>
      <c r="BE1407" t="s">
        <v>167</v>
      </c>
      <c r="BF1407" t="b">
        <v>1</v>
      </c>
      <c r="BH1407" t="s">
        <v>164</v>
      </c>
      <c r="BI1407" t="s">
        <v>1925</v>
      </c>
      <c r="BJ1407" t="b">
        <v>0</v>
      </c>
      <c r="BK1407" t="s">
        <v>166</v>
      </c>
      <c r="BL1407" t="b">
        <v>0</v>
      </c>
      <c r="BM1407">
        <v>18</v>
      </c>
      <c r="BN1407" t="s">
        <v>167</v>
      </c>
      <c r="BO1407" t="s">
        <v>168</v>
      </c>
      <c r="BP1407" t="s">
        <v>167</v>
      </c>
      <c r="BQ1407" t="s">
        <v>169</v>
      </c>
      <c r="BR1407">
        <v>768</v>
      </c>
      <c r="BS1407" t="s">
        <v>156</v>
      </c>
      <c r="BT1407" t="s">
        <v>170</v>
      </c>
      <c r="BU1407" t="s">
        <v>327</v>
      </c>
      <c r="BV1407" t="s">
        <v>307</v>
      </c>
      <c r="BW1407">
        <v>12</v>
      </c>
      <c r="BX1407">
        <v>7</v>
      </c>
      <c r="BY1407">
        <v>0</v>
      </c>
      <c r="BZ1407">
        <v>6</v>
      </c>
      <c r="CA1407" t="s">
        <v>1926</v>
      </c>
      <c r="CB1407" t="s">
        <v>156</v>
      </c>
      <c r="CC1407">
        <v>7</v>
      </c>
      <c r="CD1407" t="b">
        <v>0</v>
      </c>
      <c r="CE1407" t="s">
        <v>172</v>
      </c>
      <c r="CF1407" t="s">
        <v>173</v>
      </c>
      <c r="CG1407">
        <v>68</v>
      </c>
      <c r="CH1407">
        <v>0</v>
      </c>
      <c r="CI1407" t="s">
        <v>306</v>
      </c>
      <c r="CJ1407" t="s">
        <v>1995</v>
      </c>
      <c r="CK1407" t="s">
        <v>430</v>
      </c>
      <c r="CL1407" t="s">
        <v>430</v>
      </c>
      <c r="CM1407" t="s">
        <v>430</v>
      </c>
      <c r="CN1407" t="s">
        <v>1928</v>
      </c>
      <c r="CO1407" t="s">
        <v>306</v>
      </c>
      <c r="CP1407" t="s">
        <v>430</v>
      </c>
      <c r="CQ1407">
        <v>1</v>
      </c>
      <c r="CR1407">
        <v>698</v>
      </c>
      <c r="CS1407" t="str">
        <f t="shared" si="93"/>
        <v>-</v>
      </c>
      <c r="CT1407">
        <f t="shared" si="95"/>
        <v>2785.2142857142858</v>
      </c>
      <c r="CU1407">
        <f t="shared" si="96"/>
        <v>8580.725799467351</v>
      </c>
      <c r="CV1407" t="str">
        <f t="shared" si="94"/>
        <v>-</v>
      </c>
      <c r="CW1407">
        <v>54551</v>
      </c>
      <c r="CX1407">
        <v>5577</v>
      </c>
      <c r="CY1407">
        <v>943</v>
      </c>
      <c r="CZ1407">
        <v>804</v>
      </c>
      <c r="DA1407">
        <v>248922</v>
      </c>
      <c r="DB1407">
        <v>698</v>
      </c>
      <c r="DC1407">
        <v>9930</v>
      </c>
      <c r="DD1407">
        <v>3610</v>
      </c>
      <c r="DE1407">
        <v>2</v>
      </c>
      <c r="DF1407" t="s">
        <v>156</v>
      </c>
      <c r="DG1407">
        <v>1024</v>
      </c>
      <c r="DH1407">
        <v>2</v>
      </c>
      <c r="DI1407">
        <v>48000</v>
      </c>
      <c r="DJ1407">
        <v>-16</v>
      </c>
      <c r="DK1407" t="s">
        <v>176</v>
      </c>
      <c r="DL1407">
        <v>14</v>
      </c>
      <c r="DM1407" t="s">
        <v>413</v>
      </c>
      <c r="DN1407">
        <v>967751</v>
      </c>
      <c r="DO1407">
        <v>962164</v>
      </c>
      <c r="DP1407">
        <v>254750</v>
      </c>
      <c r="DQ1407">
        <v>1200937</v>
      </c>
      <c r="DR1407">
        <v>1202954</v>
      </c>
      <c r="DS1407">
        <v>962135</v>
      </c>
      <c r="DT1407">
        <v>1200936</v>
      </c>
      <c r="DU1407">
        <v>958515</v>
      </c>
      <c r="DV1407" t="s">
        <v>158</v>
      </c>
      <c r="DW1407">
        <v>954568</v>
      </c>
      <c r="DX1407">
        <v>893145</v>
      </c>
      <c r="DY1407">
        <v>904395</v>
      </c>
      <c r="DZ1407">
        <v>5827</v>
      </c>
      <c r="EA1407">
        <v>5821</v>
      </c>
      <c r="EB1407">
        <v>1200183</v>
      </c>
      <c r="EC1407">
        <v>893142</v>
      </c>
      <c r="ED1407">
        <v>893142</v>
      </c>
      <c r="EE1407">
        <v>5824</v>
      </c>
      <c r="EF1407">
        <v>1206244</v>
      </c>
      <c r="EG1407">
        <v>1204954</v>
      </c>
      <c r="EH1407">
        <v>1206944</v>
      </c>
      <c r="EI1407">
        <v>894090</v>
      </c>
      <c r="EJ1407">
        <v>905201</v>
      </c>
      <c r="EK1407">
        <v>894462</v>
      </c>
      <c r="EL1407">
        <v>958515</v>
      </c>
      <c r="EM1407">
        <v>956568</v>
      </c>
      <c r="EN1407">
        <v>962128</v>
      </c>
      <c r="EO1407" t="s">
        <v>158</v>
      </c>
      <c r="EP1407">
        <v>1206244</v>
      </c>
      <c r="EQ1407">
        <v>954565</v>
      </c>
      <c r="ER1407">
        <v>1200180</v>
      </c>
      <c r="ES1407">
        <v>1022304</v>
      </c>
      <c r="ET1407" t="s">
        <v>178</v>
      </c>
      <c r="EU1407">
        <v>13</v>
      </c>
      <c r="EV1407" t="s">
        <v>2008</v>
      </c>
      <c r="EW1407">
        <v>13</v>
      </c>
      <c r="EX1407" t="s">
        <v>309</v>
      </c>
      <c r="EY1407" t="s">
        <v>169</v>
      </c>
      <c r="EZ1407">
        <v>1024</v>
      </c>
      <c r="FA1407">
        <v>-190</v>
      </c>
      <c r="FB1407">
        <v>264</v>
      </c>
    </row>
    <row r="1408" spans="1:158" x14ac:dyDescent="0.35">
      <c r="A1408">
        <v>100</v>
      </c>
      <c r="B1408">
        <v>100</v>
      </c>
      <c r="C1408">
        <v>7298</v>
      </c>
      <c r="D1408">
        <v>7298</v>
      </c>
      <c r="E1408" t="s">
        <v>155</v>
      </c>
      <c r="F1408" t="s">
        <v>156</v>
      </c>
      <c r="G1408" t="s">
        <v>156</v>
      </c>
      <c r="H1408" t="s">
        <v>156</v>
      </c>
      <c r="I1408">
        <v>0</v>
      </c>
      <c r="J1408" t="s">
        <v>157</v>
      </c>
      <c r="K1408">
        <v>1</v>
      </c>
      <c r="L1408" t="s">
        <v>154</v>
      </c>
      <c r="M1408" t="s">
        <v>154</v>
      </c>
      <c r="N1408" t="s">
        <v>154</v>
      </c>
      <c r="O1408">
        <v>1</v>
      </c>
      <c r="P1408" t="s">
        <v>154</v>
      </c>
      <c r="Q1408" t="s">
        <v>154</v>
      </c>
      <c r="R1408" t="s">
        <v>301</v>
      </c>
      <c r="S1408">
        <v>0</v>
      </c>
      <c r="T1408">
        <v>6</v>
      </c>
      <c r="U1408">
        <v>0</v>
      </c>
      <c r="V1408">
        <v>13</v>
      </c>
      <c r="W1408">
        <v>13</v>
      </c>
      <c r="X1408">
        <v>6</v>
      </c>
      <c r="Y1408">
        <v>13</v>
      </c>
      <c r="Z1408">
        <v>48</v>
      </c>
      <c r="AA1408">
        <v>0</v>
      </c>
      <c r="AB1408">
        <v>48</v>
      </c>
      <c r="AC1408">
        <v>6</v>
      </c>
      <c r="AD1408">
        <v>6</v>
      </c>
      <c r="AE1408">
        <v>0</v>
      </c>
      <c r="AF1408">
        <v>0</v>
      </c>
      <c r="AG1408">
        <v>13</v>
      </c>
      <c r="AH1408">
        <v>6</v>
      </c>
      <c r="AI1408">
        <v>6</v>
      </c>
      <c r="AJ1408">
        <v>0</v>
      </c>
      <c r="AK1408">
        <v>13</v>
      </c>
      <c r="AL1408">
        <v>13</v>
      </c>
      <c r="AM1408">
        <v>62</v>
      </c>
      <c r="AN1408">
        <v>6</v>
      </c>
      <c r="AO1408">
        <v>6</v>
      </c>
      <c r="AP1408">
        <v>6</v>
      </c>
      <c r="AQ1408">
        <v>48</v>
      </c>
      <c r="AR1408">
        <v>48</v>
      </c>
      <c r="AS1408">
        <v>48</v>
      </c>
      <c r="AT1408">
        <v>6</v>
      </c>
      <c r="AU1408">
        <v>13</v>
      </c>
      <c r="AV1408">
        <v>48</v>
      </c>
      <c r="AW1408">
        <v>13</v>
      </c>
      <c r="AX1408">
        <v>0</v>
      </c>
      <c r="AY1408" t="s">
        <v>159</v>
      </c>
      <c r="AZ1408" t="s">
        <v>1993</v>
      </c>
      <c r="BA1408" t="s">
        <v>1056</v>
      </c>
      <c r="BB1408" t="s">
        <v>1924</v>
      </c>
      <c r="BC1408" t="s">
        <v>163</v>
      </c>
      <c r="BD1408" t="b">
        <v>0</v>
      </c>
      <c r="BE1408">
        <v>5.23</v>
      </c>
      <c r="BF1408" t="b">
        <v>1</v>
      </c>
      <c r="BH1408" t="s">
        <v>164</v>
      </c>
      <c r="BI1408" t="s">
        <v>1925</v>
      </c>
      <c r="BJ1408" t="b">
        <v>0</v>
      </c>
      <c r="BK1408" t="s">
        <v>166</v>
      </c>
      <c r="BL1408" t="b">
        <v>0</v>
      </c>
      <c r="BM1408">
        <v>18</v>
      </c>
      <c r="BN1408" t="s">
        <v>167</v>
      </c>
      <c r="BO1408" t="s">
        <v>168</v>
      </c>
      <c r="BP1408" t="s">
        <v>167</v>
      </c>
      <c r="BQ1408" t="s">
        <v>169</v>
      </c>
      <c r="BR1408">
        <v>768</v>
      </c>
      <c r="BS1408" t="s">
        <v>156</v>
      </c>
      <c r="BT1408" t="s">
        <v>170</v>
      </c>
      <c r="BU1408" t="s">
        <v>302</v>
      </c>
      <c r="BV1408" t="s">
        <v>185</v>
      </c>
      <c r="BW1408">
        <v>13</v>
      </c>
      <c r="BX1408">
        <v>7</v>
      </c>
      <c r="BY1408">
        <v>0</v>
      </c>
      <c r="BZ1408">
        <v>6</v>
      </c>
      <c r="CA1408" t="s">
        <v>1926</v>
      </c>
      <c r="CB1408" t="s">
        <v>156</v>
      </c>
      <c r="CC1408">
        <v>7</v>
      </c>
      <c r="CD1408" t="b">
        <v>0</v>
      </c>
      <c r="CE1408" t="s">
        <v>172</v>
      </c>
      <c r="CF1408" t="s">
        <v>173</v>
      </c>
      <c r="CG1408">
        <v>36</v>
      </c>
      <c r="CH1408">
        <v>0</v>
      </c>
      <c r="CI1408" t="s">
        <v>301</v>
      </c>
      <c r="CJ1408" t="s">
        <v>1995</v>
      </c>
      <c r="CK1408" t="s">
        <v>430</v>
      </c>
      <c r="CL1408" t="s">
        <v>430</v>
      </c>
      <c r="CM1408" t="s">
        <v>430</v>
      </c>
      <c r="CN1408" t="s">
        <v>1928</v>
      </c>
      <c r="CO1408" t="s">
        <v>301</v>
      </c>
      <c r="CP1408" t="s">
        <v>430</v>
      </c>
      <c r="CQ1408">
        <v>1</v>
      </c>
      <c r="CR1408">
        <v>522</v>
      </c>
      <c r="CS1408">
        <f t="shared" si="93"/>
        <v>522</v>
      </c>
      <c r="CT1408">
        <f t="shared" si="95"/>
        <v>2785.2142857142858</v>
      </c>
      <c r="CU1408">
        <f t="shared" si="96"/>
        <v>8580.725799467351</v>
      </c>
      <c r="CV1408">
        <f t="shared" si="94"/>
        <v>522</v>
      </c>
      <c r="CW1408">
        <v>54551</v>
      </c>
      <c r="CX1408">
        <v>5577</v>
      </c>
      <c r="CY1408">
        <v>943</v>
      </c>
      <c r="CZ1408">
        <v>804</v>
      </c>
      <c r="DA1408">
        <v>248922</v>
      </c>
      <c r="DB1408">
        <v>522</v>
      </c>
      <c r="DC1408">
        <v>9930</v>
      </c>
      <c r="DD1408">
        <v>3610</v>
      </c>
      <c r="DE1408">
        <v>2</v>
      </c>
      <c r="DF1408" t="s">
        <v>156</v>
      </c>
      <c r="DG1408">
        <v>1024</v>
      </c>
      <c r="DH1408">
        <v>2</v>
      </c>
      <c r="DI1408">
        <v>48000</v>
      </c>
      <c r="DJ1408">
        <v>-16</v>
      </c>
      <c r="DK1408" t="s">
        <v>176</v>
      </c>
      <c r="DL1408">
        <v>14</v>
      </c>
      <c r="DM1408" t="s">
        <v>413</v>
      </c>
      <c r="DN1408">
        <v>967751</v>
      </c>
      <c r="DO1408">
        <v>962164</v>
      </c>
      <c r="DP1408">
        <v>254750</v>
      </c>
      <c r="DQ1408">
        <v>1208091</v>
      </c>
      <c r="DR1408">
        <v>1210034</v>
      </c>
      <c r="DS1408">
        <v>962135</v>
      </c>
      <c r="DT1408">
        <v>1208090</v>
      </c>
      <c r="DU1408">
        <v>958515</v>
      </c>
      <c r="DV1408" t="s">
        <v>158</v>
      </c>
      <c r="DW1408">
        <v>954568</v>
      </c>
      <c r="DX1408">
        <v>893145</v>
      </c>
      <c r="DY1408">
        <v>904395</v>
      </c>
      <c r="DZ1408">
        <v>5827</v>
      </c>
      <c r="EA1408">
        <v>5821</v>
      </c>
      <c r="EB1408">
        <v>1207337</v>
      </c>
      <c r="EC1408">
        <v>893142</v>
      </c>
      <c r="ED1408">
        <v>893142</v>
      </c>
      <c r="EE1408">
        <v>5824</v>
      </c>
      <c r="EF1408">
        <v>1213794</v>
      </c>
      <c r="EG1408">
        <v>1212034</v>
      </c>
      <c r="EH1408">
        <v>1214317</v>
      </c>
      <c r="EI1408">
        <v>894090</v>
      </c>
      <c r="EJ1408">
        <v>905201</v>
      </c>
      <c r="EK1408">
        <v>894462</v>
      </c>
      <c r="EL1408">
        <v>958515</v>
      </c>
      <c r="EM1408">
        <v>956568</v>
      </c>
      <c r="EN1408">
        <v>962128</v>
      </c>
      <c r="EO1408" t="s">
        <v>158</v>
      </c>
      <c r="EP1408">
        <v>1213794</v>
      </c>
      <c r="EQ1408">
        <v>954565</v>
      </c>
      <c r="ER1408">
        <v>1207334</v>
      </c>
      <c r="ES1408">
        <v>1022304</v>
      </c>
      <c r="ET1408" t="s">
        <v>178</v>
      </c>
      <c r="EU1408">
        <v>14</v>
      </c>
      <c r="EV1408" t="s">
        <v>2009</v>
      </c>
      <c r="EW1408">
        <v>14</v>
      </c>
      <c r="EX1408" t="s">
        <v>305</v>
      </c>
      <c r="EY1408" t="s">
        <v>169</v>
      </c>
      <c r="EZ1408">
        <v>1024</v>
      </c>
      <c r="FA1408">
        <v>-190</v>
      </c>
      <c r="FB1408">
        <v>264</v>
      </c>
    </row>
    <row r="1409" spans="1:158" x14ac:dyDescent="0.35">
      <c r="A1409">
        <v>100</v>
      </c>
      <c r="B1409">
        <v>100</v>
      </c>
      <c r="C1409">
        <v>6858</v>
      </c>
      <c r="D1409">
        <v>6858</v>
      </c>
      <c r="E1409" t="s">
        <v>155</v>
      </c>
      <c r="F1409" t="s">
        <v>156</v>
      </c>
      <c r="G1409" t="s">
        <v>156</v>
      </c>
      <c r="H1409" t="s">
        <v>156</v>
      </c>
      <c r="I1409">
        <v>0</v>
      </c>
      <c r="J1409" t="s">
        <v>157</v>
      </c>
      <c r="K1409">
        <v>1</v>
      </c>
      <c r="L1409" t="s">
        <v>154</v>
      </c>
      <c r="M1409" t="s">
        <v>154</v>
      </c>
      <c r="N1409" t="s">
        <v>154</v>
      </c>
      <c r="O1409">
        <v>1</v>
      </c>
      <c r="P1409" t="s">
        <v>154</v>
      </c>
      <c r="Q1409" t="s">
        <v>154</v>
      </c>
      <c r="R1409" t="s">
        <v>301</v>
      </c>
      <c r="S1409">
        <v>0</v>
      </c>
      <c r="T1409">
        <v>6</v>
      </c>
      <c r="U1409">
        <v>0</v>
      </c>
      <c r="V1409">
        <v>14</v>
      </c>
      <c r="W1409">
        <v>14</v>
      </c>
      <c r="X1409">
        <v>6</v>
      </c>
      <c r="Y1409">
        <v>14</v>
      </c>
      <c r="Z1409">
        <v>48</v>
      </c>
      <c r="AA1409">
        <v>0</v>
      </c>
      <c r="AB1409">
        <v>48</v>
      </c>
      <c r="AC1409">
        <v>6</v>
      </c>
      <c r="AD1409">
        <v>6</v>
      </c>
      <c r="AE1409">
        <v>0</v>
      </c>
      <c r="AF1409">
        <v>0</v>
      </c>
      <c r="AG1409">
        <v>14</v>
      </c>
      <c r="AH1409">
        <v>6</v>
      </c>
      <c r="AI1409">
        <v>6</v>
      </c>
      <c r="AJ1409">
        <v>0</v>
      </c>
      <c r="AK1409">
        <v>14</v>
      </c>
      <c r="AL1409">
        <v>14</v>
      </c>
      <c r="AM1409">
        <v>63</v>
      </c>
      <c r="AN1409">
        <v>6</v>
      </c>
      <c r="AO1409">
        <v>6</v>
      </c>
      <c r="AP1409">
        <v>6</v>
      </c>
      <c r="AQ1409">
        <v>48</v>
      </c>
      <c r="AR1409">
        <v>48</v>
      </c>
      <c r="AS1409">
        <v>48</v>
      </c>
      <c r="AT1409">
        <v>6</v>
      </c>
      <c r="AU1409">
        <v>14</v>
      </c>
      <c r="AV1409">
        <v>48</v>
      </c>
      <c r="AW1409">
        <v>14</v>
      </c>
      <c r="AX1409">
        <v>0</v>
      </c>
      <c r="AY1409" t="s">
        <v>159</v>
      </c>
      <c r="AZ1409" t="s">
        <v>1993</v>
      </c>
      <c r="BA1409" t="s">
        <v>1056</v>
      </c>
      <c r="BB1409" t="s">
        <v>1924</v>
      </c>
      <c r="BC1409" t="s">
        <v>163</v>
      </c>
      <c r="BD1409" t="b">
        <v>0</v>
      </c>
      <c r="BE1409">
        <v>9.16</v>
      </c>
      <c r="BF1409" t="b">
        <v>1</v>
      </c>
      <c r="BH1409" t="s">
        <v>164</v>
      </c>
      <c r="BI1409" t="s">
        <v>1925</v>
      </c>
      <c r="BJ1409" t="b">
        <v>0</v>
      </c>
      <c r="BK1409" t="s">
        <v>166</v>
      </c>
      <c r="BL1409" t="b">
        <v>0</v>
      </c>
      <c r="BM1409">
        <v>18</v>
      </c>
      <c r="BN1409" t="s">
        <v>167</v>
      </c>
      <c r="BO1409" t="s">
        <v>168</v>
      </c>
      <c r="BP1409" t="s">
        <v>167</v>
      </c>
      <c r="BQ1409" t="s">
        <v>169</v>
      </c>
      <c r="BR1409">
        <v>768</v>
      </c>
      <c r="BS1409" t="s">
        <v>156</v>
      </c>
      <c r="BT1409" t="s">
        <v>170</v>
      </c>
      <c r="BU1409" t="s">
        <v>302</v>
      </c>
      <c r="BV1409" t="s">
        <v>327</v>
      </c>
      <c r="BW1409">
        <v>14</v>
      </c>
      <c r="BX1409">
        <v>7</v>
      </c>
      <c r="BY1409">
        <v>0</v>
      </c>
      <c r="BZ1409">
        <v>6</v>
      </c>
      <c r="CA1409" t="s">
        <v>1926</v>
      </c>
      <c r="CB1409" t="s">
        <v>156</v>
      </c>
      <c r="CC1409">
        <v>7</v>
      </c>
      <c r="CD1409" t="b">
        <v>0</v>
      </c>
      <c r="CE1409" t="s">
        <v>172</v>
      </c>
      <c r="CF1409" t="s">
        <v>173</v>
      </c>
      <c r="CG1409">
        <v>41</v>
      </c>
      <c r="CH1409">
        <v>0</v>
      </c>
      <c r="CI1409" t="s">
        <v>301</v>
      </c>
      <c r="CJ1409" t="s">
        <v>1995</v>
      </c>
      <c r="CK1409" t="s">
        <v>430</v>
      </c>
      <c r="CL1409" t="s">
        <v>430</v>
      </c>
      <c r="CM1409" t="s">
        <v>430</v>
      </c>
      <c r="CN1409" t="s">
        <v>1928</v>
      </c>
      <c r="CO1409" t="s">
        <v>301</v>
      </c>
      <c r="CP1409" t="s">
        <v>430</v>
      </c>
      <c r="CQ1409">
        <v>1</v>
      </c>
      <c r="CR1409">
        <v>692</v>
      </c>
      <c r="CS1409">
        <f t="shared" si="93"/>
        <v>692</v>
      </c>
      <c r="CT1409">
        <f t="shared" si="95"/>
        <v>2785.2142857142858</v>
      </c>
      <c r="CU1409">
        <f t="shared" si="96"/>
        <v>8580.725799467351</v>
      </c>
      <c r="CV1409">
        <f t="shared" si="94"/>
        <v>692</v>
      </c>
      <c r="CW1409">
        <v>54551</v>
      </c>
      <c r="CX1409">
        <v>5577</v>
      </c>
      <c r="CY1409">
        <v>943</v>
      </c>
      <c r="CZ1409">
        <v>804</v>
      </c>
      <c r="DA1409">
        <v>248922</v>
      </c>
      <c r="DB1409">
        <v>692</v>
      </c>
      <c r="DC1409">
        <v>9930</v>
      </c>
      <c r="DD1409">
        <v>3610</v>
      </c>
      <c r="DE1409">
        <v>2</v>
      </c>
      <c r="DF1409" t="s">
        <v>156</v>
      </c>
      <c r="DG1409">
        <v>1024</v>
      </c>
      <c r="DH1409">
        <v>2</v>
      </c>
      <c r="DI1409">
        <v>48000</v>
      </c>
      <c r="DJ1409">
        <v>-16</v>
      </c>
      <c r="DK1409" t="s">
        <v>176</v>
      </c>
      <c r="DL1409">
        <v>14</v>
      </c>
      <c r="DM1409" t="s">
        <v>413</v>
      </c>
      <c r="DN1409">
        <v>967751</v>
      </c>
      <c r="DO1409">
        <v>962164</v>
      </c>
      <c r="DP1409">
        <v>254750</v>
      </c>
      <c r="DQ1409">
        <v>1215143</v>
      </c>
      <c r="DR1409">
        <v>1217094</v>
      </c>
      <c r="DS1409">
        <v>962135</v>
      </c>
      <c r="DT1409">
        <v>1215143</v>
      </c>
      <c r="DU1409">
        <v>958515</v>
      </c>
      <c r="DV1409" t="s">
        <v>158</v>
      </c>
      <c r="DW1409">
        <v>954568</v>
      </c>
      <c r="DX1409">
        <v>893145</v>
      </c>
      <c r="DY1409">
        <v>904395</v>
      </c>
      <c r="DZ1409">
        <v>5827</v>
      </c>
      <c r="EA1409">
        <v>5821</v>
      </c>
      <c r="EB1409">
        <v>1214389</v>
      </c>
      <c r="EC1409">
        <v>893142</v>
      </c>
      <c r="ED1409">
        <v>893142</v>
      </c>
      <c r="EE1409">
        <v>5824</v>
      </c>
      <c r="EF1409">
        <v>1221104</v>
      </c>
      <c r="EG1409">
        <v>1219094</v>
      </c>
      <c r="EH1409">
        <v>1221798</v>
      </c>
      <c r="EI1409">
        <v>894090</v>
      </c>
      <c r="EJ1409">
        <v>905201</v>
      </c>
      <c r="EK1409">
        <v>894462</v>
      </c>
      <c r="EL1409">
        <v>958515</v>
      </c>
      <c r="EM1409">
        <v>956568</v>
      </c>
      <c r="EN1409">
        <v>962128</v>
      </c>
      <c r="EO1409" t="s">
        <v>158</v>
      </c>
      <c r="EP1409">
        <v>1221104</v>
      </c>
      <c r="EQ1409">
        <v>954565</v>
      </c>
      <c r="ER1409">
        <v>1214386</v>
      </c>
      <c r="ES1409">
        <v>1022304</v>
      </c>
      <c r="ET1409" t="s">
        <v>178</v>
      </c>
      <c r="EU1409">
        <v>15</v>
      </c>
      <c r="EV1409" t="s">
        <v>2010</v>
      </c>
      <c r="EW1409">
        <v>15</v>
      </c>
      <c r="EX1409" t="s">
        <v>305</v>
      </c>
      <c r="EY1409" t="s">
        <v>169</v>
      </c>
      <c r="EZ1409">
        <v>1024</v>
      </c>
      <c r="FA1409">
        <v>-190</v>
      </c>
      <c r="FB1409">
        <v>264</v>
      </c>
    </row>
    <row r="1410" spans="1:158" x14ac:dyDescent="0.35">
      <c r="A1410">
        <v>100</v>
      </c>
      <c r="B1410">
        <v>100</v>
      </c>
      <c r="C1410">
        <v>6457</v>
      </c>
      <c r="D1410">
        <v>6457</v>
      </c>
      <c r="E1410" t="s">
        <v>155</v>
      </c>
      <c r="F1410" t="s">
        <v>156</v>
      </c>
      <c r="G1410" t="s">
        <v>156</v>
      </c>
      <c r="H1410" t="s">
        <v>156</v>
      </c>
      <c r="I1410">
        <v>0</v>
      </c>
      <c r="J1410" t="s">
        <v>157</v>
      </c>
      <c r="K1410">
        <v>1</v>
      </c>
      <c r="L1410" t="s">
        <v>154</v>
      </c>
      <c r="M1410" t="s">
        <v>154</v>
      </c>
      <c r="N1410" t="s">
        <v>154</v>
      </c>
      <c r="O1410">
        <v>1</v>
      </c>
      <c r="P1410" t="s">
        <v>154</v>
      </c>
      <c r="Q1410" t="s">
        <v>154</v>
      </c>
      <c r="R1410" t="s">
        <v>306</v>
      </c>
      <c r="S1410">
        <v>0</v>
      </c>
      <c r="T1410">
        <v>6</v>
      </c>
      <c r="U1410">
        <v>0</v>
      </c>
      <c r="V1410">
        <v>15</v>
      </c>
      <c r="W1410">
        <v>15</v>
      </c>
      <c r="X1410">
        <v>6</v>
      </c>
      <c r="Y1410">
        <v>15</v>
      </c>
      <c r="Z1410">
        <v>48</v>
      </c>
      <c r="AA1410">
        <v>0</v>
      </c>
      <c r="AB1410">
        <v>48</v>
      </c>
      <c r="AC1410">
        <v>6</v>
      </c>
      <c r="AD1410">
        <v>6</v>
      </c>
      <c r="AE1410">
        <v>0</v>
      </c>
      <c r="AF1410">
        <v>0</v>
      </c>
      <c r="AG1410">
        <v>15</v>
      </c>
      <c r="AH1410">
        <v>6</v>
      </c>
      <c r="AI1410">
        <v>6</v>
      </c>
      <c r="AJ1410">
        <v>0</v>
      </c>
      <c r="AK1410">
        <v>15</v>
      </c>
      <c r="AL1410">
        <v>15</v>
      </c>
      <c r="AM1410">
        <v>64</v>
      </c>
      <c r="AN1410">
        <v>6</v>
      </c>
      <c r="AO1410">
        <v>6</v>
      </c>
      <c r="AP1410">
        <v>6</v>
      </c>
      <c r="AQ1410">
        <v>48</v>
      </c>
      <c r="AR1410">
        <v>48</v>
      </c>
      <c r="AS1410">
        <v>48</v>
      </c>
      <c r="AT1410">
        <v>6</v>
      </c>
      <c r="AU1410">
        <v>15</v>
      </c>
      <c r="AV1410">
        <v>48</v>
      </c>
      <c r="AW1410">
        <v>15</v>
      </c>
      <c r="AX1410">
        <v>0</v>
      </c>
      <c r="AY1410" t="s">
        <v>159</v>
      </c>
      <c r="AZ1410" t="s">
        <v>1993</v>
      </c>
      <c r="BA1410" t="s">
        <v>1056</v>
      </c>
      <c r="BB1410" t="s">
        <v>1924</v>
      </c>
      <c r="BC1410" t="s">
        <v>163</v>
      </c>
      <c r="BD1410" t="b">
        <v>0</v>
      </c>
      <c r="BE1410" t="s">
        <v>167</v>
      </c>
      <c r="BF1410" t="b">
        <v>1</v>
      </c>
      <c r="BH1410" t="s">
        <v>164</v>
      </c>
      <c r="BI1410" t="s">
        <v>1925</v>
      </c>
      <c r="BJ1410" t="b">
        <v>0</v>
      </c>
      <c r="BK1410" t="s">
        <v>166</v>
      </c>
      <c r="BL1410" t="b">
        <v>0</v>
      </c>
      <c r="BM1410">
        <v>18</v>
      </c>
      <c r="BN1410" t="s">
        <v>167</v>
      </c>
      <c r="BO1410" t="s">
        <v>168</v>
      </c>
      <c r="BP1410" t="s">
        <v>167</v>
      </c>
      <c r="BQ1410" t="s">
        <v>169</v>
      </c>
      <c r="BR1410">
        <v>768</v>
      </c>
      <c r="BS1410" t="s">
        <v>156</v>
      </c>
      <c r="BT1410" t="s">
        <v>170</v>
      </c>
      <c r="BU1410" t="s">
        <v>315</v>
      </c>
      <c r="BV1410" t="s">
        <v>324</v>
      </c>
      <c r="BW1410">
        <v>15</v>
      </c>
      <c r="BX1410">
        <v>7</v>
      </c>
      <c r="BY1410">
        <v>0</v>
      </c>
      <c r="BZ1410">
        <v>6</v>
      </c>
      <c r="CA1410" t="s">
        <v>1926</v>
      </c>
      <c r="CB1410" t="s">
        <v>156</v>
      </c>
      <c r="CC1410">
        <v>7</v>
      </c>
      <c r="CD1410" t="b">
        <v>0</v>
      </c>
      <c r="CE1410" t="s">
        <v>172</v>
      </c>
      <c r="CF1410" t="s">
        <v>173</v>
      </c>
      <c r="CG1410">
        <v>84</v>
      </c>
      <c r="CH1410">
        <v>0</v>
      </c>
      <c r="CI1410" t="s">
        <v>306</v>
      </c>
      <c r="CJ1410" t="s">
        <v>1995</v>
      </c>
      <c r="CK1410" t="s">
        <v>430</v>
      </c>
      <c r="CL1410" t="s">
        <v>430</v>
      </c>
      <c r="CM1410" t="s">
        <v>430</v>
      </c>
      <c r="CN1410" t="s">
        <v>1928</v>
      </c>
      <c r="CO1410" t="s">
        <v>306</v>
      </c>
      <c r="CP1410" t="s">
        <v>430</v>
      </c>
      <c r="CQ1410">
        <v>1</v>
      </c>
      <c r="CR1410">
        <v>454</v>
      </c>
      <c r="CS1410" t="str">
        <f t="shared" si="93"/>
        <v>-</v>
      </c>
      <c r="CT1410">
        <f t="shared" si="95"/>
        <v>2785.2142857142858</v>
      </c>
      <c r="CU1410">
        <f t="shared" si="96"/>
        <v>8580.725799467351</v>
      </c>
      <c r="CV1410" t="str">
        <f t="shared" si="94"/>
        <v>-</v>
      </c>
      <c r="CW1410">
        <v>54551</v>
      </c>
      <c r="CX1410">
        <v>5577</v>
      </c>
      <c r="CY1410">
        <v>943</v>
      </c>
      <c r="CZ1410">
        <v>804</v>
      </c>
      <c r="DA1410">
        <v>248922</v>
      </c>
      <c r="DB1410">
        <v>454</v>
      </c>
      <c r="DC1410">
        <v>9930</v>
      </c>
      <c r="DD1410">
        <v>3610</v>
      </c>
      <c r="DE1410">
        <v>2</v>
      </c>
      <c r="DF1410" t="s">
        <v>156</v>
      </c>
      <c r="DG1410">
        <v>1024</v>
      </c>
      <c r="DH1410">
        <v>2</v>
      </c>
      <c r="DI1410">
        <v>48000</v>
      </c>
      <c r="DJ1410">
        <v>-16</v>
      </c>
      <c r="DK1410" t="s">
        <v>176</v>
      </c>
      <c r="DL1410">
        <v>14</v>
      </c>
      <c r="DM1410" t="s">
        <v>413</v>
      </c>
      <c r="DN1410">
        <v>967751</v>
      </c>
      <c r="DO1410">
        <v>962164</v>
      </c>
      <c r="DP1410">
        <v>254750</v>
      </c>
      <c r="DQ1410">
        <v>1222622</v>
      </c>
      <c r="DR1410">
        <v>1224754</v>
      </c>
      <c r="DS1410">
        <v>962135</v>
      </c>
      <c r="DT1410">
        <v>1222622</v>
      </c>
      <c r="DU1410">
        <v>958515</v>
      </c>
      <c r="DV1410" t="s">
        <v>158</v>
      </c>
      <c r="DW1410">
        <v>954568</v>
      </c>
      <c r="DX1410">
        <v>893145</v>
      </c>
      <c r="DY1410">
        <v>904395</v>
      </c>
      <c r="DZ1410">
        <v>5827</v>
      </c>
      <c r="EA1410">
        <v>5821</v>
      </c>
      <c r="EB1410">
        <v>1221868</v>
      </c>
      <c r="EC1410">
        <v>893142</v>
      </c>
      <c r="ED1410">
        <v>893142</v>
      </c>
      <c r="EE1410">
        <v>5824</v>
      </c>
      <c r="EF1410">
        <v>1228324</v>
      </c>
      <c r="EG1410">
        <v>1226754</v>
      </c>
      <c r="EH1410">
        <v>1228780</v>
      </c>
      <c r="EI1410">
        <v>894090</v>
      </c>
      <c r="EJ1410">
        <v>905201</v>
      </c>
      <c r="EK1410">
        <v>894462</v>
      </c>
      <c r="EL1410">
        <v>958515</v>
      </c>
      <c r="EM1410">
        <v>956568</v>
      </c>
      <c r="EN1410">
        <v>962128</v>
      </c>
      <c r="EO1410" t="s">
        <v>158</v>
      </c>
      <c r="EP1410">
        <v>1228324</v>
      </c>
      <c r="EQ1410">
        <v>954565</v>
      </c>
      <c r="ER1410">
        <v>1221865</v>
      </c>
      <c r="ES1410">
        <v>1022304</v>
      </c>
      <c r="ET1410" t="s">
        <v>178</v>
      </c>
      <c r="EU1410">
        <v>16</v>
      </c>
      <c r="EV1410" t="s">
        <v>2011</v>
      </c>
      <c r="EW1410">
        <v>16</v>
      </c>
      <c r="EX1410" t="s">
        <v>309</v>
      </c>
      <c r="EY1410" t="s">
        <v>169</v>
      </c>
      <c r="EZ1410">
        <v>1024</v>
      </c>
      <c r="FA1410">
        <v>-190</v>
      </c>
      <c r="FB1410">
        <v>264</v>
      </c>
    </row>
    <row r="1411" spans="1:158" x14ac:dyDescent="0.35">
      <c r="A1411">
        <v>100</v>
      </c>
      <c r="B1411">
        <v>100</v>
      </c>
      <c r="C1411">
        <v>6372</v>
      </c>
      <c r="D1411">
        <v>6372</v>
      </c>
      <c r="E1411" t="s">
        <v>155</v>
      </c>
      <c r="F1411" t="s">
        <v>156</v>
      </c>
      <c r="G1411" t="s">
        <v>156</v>
      </c>
      <c r="H1411" t="s">
        <v>156</v>
      </c>
      <c r="I1411">
        <v>0</v>
      </c>
      <c r="J1411" t="s">
        <v>157</v>
      </c>
      <c r="K1411">
        <v>1</v>
      </c>
      <c r="L1411" t="s">
        <v>154</v>
      </c>
      <c r="M1411" t="s">
        <v>154</v>
      </c>
      <c r="N1411" t="s">
        <v>154</v>
      </c>
      <c r="O1411">
        <v>1</v>
      </c>
      <c r="P1411" t="s">
        <v>154</v>
      </c>
      <c r="Q1411" t="s">
        <v>154</v>
      </c>
      <c r="R1411" t="s">
        <v>301</v>
      </c>
      <c r="S1411">
        <v>0</v>
      </c>
      <c r="T1411">
        <v>6</v>
      </c>
      <c r="U1411">
        <v>0</v>
      </c>
      <c r="V1411">
        <v>16</v>
      </c>
      <c r="W1411">
        <v>16</v>
      </c>
      <c r="X1411">
        <v>6</v>
      </c>
      <c r="Y1411">
        <v>16</v>
      </c>
      <c r="Z1411">
        <v>48</v>
      </c>
      <c r="AA1411">
        <v>0</v>
      </c>
      <c r="AB1411">
        <v>48</v>
      </c>
      <c r="AC1411">
        <v>6</v>
      </c>
      <c r="AD1411">
        <v>6</v>
      </c>
      <c r="AE1411">
        <v>0</v>
      </c>
      <c r="AF1411">
        <v>0</v>
      </c>
      <c r="AG1411">
        <v>16</v>
      </c>
      <c r="AH1411">
        <v>6</v>
      </c>
      <c r="AI1411">
        <v>6</v>
      </c>
      <c r="AJ1411">
        <v>0</v>
      </c>
      <c r="AK1411">
        <v>16</v>
      </c>
      <c r="AL1411">
        <v>16</v>
      </c>
      <c r="AM1411">
        <v>65</v>
      </c>
      <c r="AN1411">
        <v>6</v>
      </c>
      <c r="AO1411">
        <v>6</v>
      </c>
      <c r="AP1411">
        <v>6</v>
      </c>
      <c r="AQ1411">
        <v>48</v>
      </c>
      <c r="AR1411">
        <v>48</v>
      </c>
      <c r="AS1411">
        <v>48</v>
      </c>
      <c r="AT1411">
        <v>6</v>
      </c>
      <c r="AU1411">
        <v>16</v>
      </c>
      <c r="AV1411">
        <v>48</v>
      </c>
      <c r="AW1411">
        <v>16</v>
      </c>
      <c r="AX1411">
        <v>0</v>
      </c>
      <c r="AY1411" t="s">
        <v>159</v>
      </c>
      <c r="AZ1411" t="s">
        <v>1993</v>
      </c>
      <c r="BA1411" t="s">
        <v>1056</v>
      </c>
      <c r="BB1411" t="s">
        <v>1924</v>
      </c>
      <c r="BC1411" t="s">
        <v>163</v>
      </c>
      <c r="BD1411" t="b">
        <v>0</v>
      </c>
      <c r="BE1411">
        <v>10</v>
      </c>
      <c r="BF1411" t="b">
        <v>1</v>
      </c>
      <c r="BH1411" t="s">
        <v>164</v>
      </c>
      <c r="BI1411" t="s">
        <v>1925</v>
      </c>
      <c r="BJ1411" t="b">
        <v>0</v>
      </c>
      <c r="BK1411" t="s">
        <v>166</v>
      </c>
      <c r="BL1411" t="b">
        <v>0</v>
      </c>
      <c r="BM1411">
        <v>18</v>
      </c>
      <c r="BN1411" t="s">
        <v>167</v>
      </c>
      <c r="BO1411" t="s">
        <v>168</v>
      </c>
      <c r="BP1411" t="s">
        <v>167</v>
      </c>
      <c r="BQ1411" t="s">
        <v>169</v>
      </c>
      <c r="BR1411">
        <v>768</v>
      </c>
      <c r="BS1411" t="s">
        <v>156</v>
      </c>
      <c r="BT1411" t="s">
        <v>170</v>
      </c>
      <c r="BU1411" t="s">
        <v>185</v>
      </c>
      <c r="BV1411" t="s">
        <v>303</v>
      </c>
      <c r="BW1411">
        <v>16</v>
      </c>
      <c r="BX1411">
        <v>7</v>
      </c>
      <c r="BY1411">
        <v>0</v>
      </c>
      <c r="BZ1411">
        <v>6</v>
      </c>
      <c r="CA1411" t="s">
        <v>1926</v>
      </c>
      <c r="CB1411" t="s">
        <v>156</v>
      </c>
      <c r="CC1411">
        <v>7</v>
      </c>
      <c r="CD1411" t="b">
        <v>0</v>
      </c>
      <c r="CE1411" t="s">
        <v>172</v>
      </c>
      <c r="CF1411" t="s">
        <v>173</v>
      </c>
      <c r="CG1411">
        <v>29</v>
      </c>
      <c r="CH1411">
        <v>0</v>
      </c>
      <c r="CI1411" t="s">
        <v>301</v>
      </c>
      <c r="CJ1411" t="s">
        <v>1995</v>
      </c>
      <c r="CK1411" t="s">
        <v>430</v>
      </c>
      <c r="CL1411" t="s">
        <v>430</v>
      </c>
      <c r="CM1411" t="s">
        <v>430</v>
      </c>
      <c r="CN1411" t="s">
        <v>1928</v>
      </c>
      <c r="CO1411" t="s">
        <v>301</v>
      </c>
      <c r="CP1411" t="s">
        <v>430</v>
      </c>
      <c r="CQ1411">
        <v>1</v>
      </c>
      <c r="CR1411">
        <v>5002</v>
      </c>
      <c r="CS1411">
        <f t="shared" ref="CS1411:CS1474" si="97">IF(OR(BE1411="NA",BE1411="no"),"-",CR1411)</f>
        <v>5002</v>
      </c>
      <c r="CT1411">
        <f t="shared" si="95"/>
        <v>2785.2142857142858</v>
      </c>
      <c r="CU1411">
        <f t="shared" si="96"/>
        <v>8580.725799467351</v>
      </c>
      <c r="CV1411">
        <f t="shared" si="94"/>
        <v>5002</v>
      </c>
      <c r="CW1411">
        <v>54551</v>
      </c>
      <c r="CX1411">
        <v>5577</v>
      </c>
      <c r="CY1411">
        <v>943</v>
      </c>
      <c r="CZ1411">
        <v>804</v>
      </c>
      <c r="DA1411">
        <v>248922</v>
      </c>
      <c r="DB1411">
        <v>5002</v>
      </c>
      <c r="DC1411">
        <v>9930</v>
      </c>
      <c r="DD1411">
        <v>3610</v>
      </c>
      <c r="DE1411">
        <v>2</v>
      </c>
      <c r="DF1411" t="s">
        <v>156</v>
      </c>
      <c r="DG1411">
        <v>1024</v>
      </c>
      <c r="DH1411">
        <v>2</v>
      </c>
      <c r="DI1411">
        <v>48000</v>
      </c>
      <c r="DJ1411">
        <v>-16</v>
      </c>
      <c r="DK1411" t="s">
        <v>176</v>
      </c>
      <c r="DL1411">
        <v>14</v>
      </c>
      <c r="DM1411" t="s">
        <v>413</v>
      </c>
      <c r="DN1411">
        <v>967751</v>
      </c>
      <c r="DO1411">
        <v>962164</v>
      </c>
      <c r="DP1411">
        <v>254750</v>
      </c>
      <c r="DQ1411">
        <v>1229601</v>
      </c>
      <c r="DR1411">
        <v>1231344</v>
      </c>
      <c r="DS1411">
        <v>962135</v>
      </c>
      <c r="DT1411">
        <v>1229600</v>
      </c>
      <c r="DU1411">
        <v>958515</v>
      </c>
      <c r="DV1411" t="s">
        <v>158</v>
      </c>
      <c r="DW1411">
        <v>954568</v>
      </c>
      <c r="DX1411">
        <v>893145</v>
      </c>
      <c r="DY1411">
        <v>904395</v>
      </c>
      <c r="DZ1411">
        <v>5827</v>
      </c>
      <c r="EA1411">
        <v>5821</v>
      </c>
      <c r="EB1411">
        <v>1228847</v>
      </c>
      <c r="EC1411">
        <v>893142</v>
      </c>
      <c r="ED1411">
        <v>893142</v>
      </c>
      <c r="EE1411">
        <v>5824</v>
      </c>
      <c r="EF1411">
        <v>1235044</v>
      </c>
      <c r="EG1411">
        <v>1233344</v>
      </c>
      <c r="EH1411">
        <v>1240047</v>
      </c>
      <c r="EI1411">
        <v>894090</v>
      </c>
      <c r="EJ1411">
        <v>905201</v>
      </c>
      <c r="EK1411">
        <v>894462</v>
      </c>
      <c r="EL1411">
        <v>958515</v>
      </c>
      <c r="EM1411">
        <v>956568</v>
      </c>
      <c r="EN1411">
        <v>962128</v>
      </c>
      <c r="EO1411" t="s">
        <v>158</v>
      </c>
      <c r="EP1411">
        <v>1235044</v>
      </c>
      <c r="EQ1411">
        <v>954565</v>
      </c>
      <c r="ER1411">
        <v>1228844</v>
      </c>
      <c r="ES1411">
        <v>1022304</v>
      </c>
      <c r="ET1411" t="s">
        <v>178</v>
      </c>
      <c r="EU1411">
        <v>17</v>
      </c>
      <c r="EV1411" t="s">
        <v>2012</v>
      </c>
      <c r="EW1411">
        <v>17</v>
      </c>
      <c r="EX1411" t="s">
        <v>305</v>
      </c>
      <c r="EY1411" t="s">
        <v>169</v>
      </c>
      <c r="EZ1411">
        <v>1024</v>
      </c>
      <c r="FA1411">
        <v>-190</v>
      </c>
      <c r="FB1411">
        <v>264</v>
      </c>
    </row>
    <row r="1412" spans="1:158" x14ac:dyDescent="0.35">
      <c r="A1412">
        <v>100</v>
      </c>
      <c r="B1412">
        <v>100</v>
      </c>
      <c r="C1412">
        <v>6145</v>
      </c>
      <c r="D1412">
        <v>6145</v>
      </c>
      <c r="E1412" t="s">
        <v>155</v>
      </c>
      <c r="F1412" t="s">
        <v>156</v>
      </c>
      <c r="G1412" t="s">
        <v>156</v>
      </c>
      <c r="H1412" t="s">
        <v>156</v>
      </c>
      <c r="I1412">
        <v>0</v>
      </c>
      <c r="J1412" t="s">
        <v>157</v>
      </c>
      <c r="K1412">
        <v>1</v>
      </c>
      <c r="L1412" t="s">
        <v>154</v>
      </c>
      <c r="M1412" t="s">
        <v>154</v>
      </c>
      <c r="N1412" t="s">
        <v>154</v>
      </c>
      <c r="O1412">
        <v>1</v>
      </c>
      <c r="P1412" t="s">
        <v>154</v>
      </c>
      <c r="Q1412" t="s">
        <v>154</v>
      </c>
      <c r="R1412" t="s">
        <v>301</v>
      </c>
      <c r="S1412">
        <v>0</v>
      </c>
      <c r="T1412">
        <v>6</v>
      </c>
      <c r="U1412">
        <v>0</v>
      </c>
      <c r="V1412">
        <v>17</v>
      </c>
      <c r="W1412">
        <v>17</v>
      </c>
      <c r="X1412">
        <v>6</v>
      </c>
      <c r="Y1412">
        <v>17</v>
      </c>
      <c r="Z1412">
        <v>48</v>
      </c>
      <c r="AA1412">
        <v>0</v>
      </c>
      <c r="AB1412">
        <v>48</v>
      </c>
      <c r="AC1412">
        <v>6</v>
      </c>
      <c r="AD1412">
        <v>6</v>
      </c>
      <c r="AE1412">
        <v>0</v>
      </c>
      <c r="AF1412">
        <v>0</v>
      </c>
      <c r="AG1412">
        <v>17</v>
      </c>
      <c r="AH1412">
        <v>6</v>
      </c>
      <c r="AI1412">
        <v>6</v>
      </c>
      <c r="AJ1412">
        <v>0</v>
      </c>
      <c r="AK1412">
        <v>17</v>
      </c>
      <c r="AL1412">
        <v>17</v>
      </c>
      <c r="AM1412">
        <v>66</v>
      </c>
      <c r="AN1412">
        <v>6</v>
      </c>
      <c r="AO1412">
        <v>6</v>
      </c>
      <c r="AP1412">
        <v>6</v>
      </c>
      <c r="AQ1412">
        <v>48</v>
      </c>
      <c r="AR1412">
        <v>48</v>
      </c>
      <c r="AS1412">
        <v>48</v>
      </c>
      <c r="AT1412">
        <v>6</v>
      </c>
      <c r="AU1412">
        <v>17</v>
      </c>
      <c r="AV1412">
        <v>48</v>
      </c>
      <c r="AW1412">
        <v>17</v>
      </c>
      <c r="AX1412">
        <v>0</v>
      </c>
      <c r="AY1412" t="s">
        <v>159</v>
      </c>
      <c r="AZ1412" t="s">
        <v>1993</v>
      </c>
      <c r="BA1412" t="s">
        <v>1056</v>
      </c>
      <c r="BB1412" t="s">
        <v>1924</v>
      </c>
      <c r="BC1412" t="s">
        <v>163</v>
      </c>
      <c r="BD1412" t="b">
        <v>0</v>
      </c>
      <c r="BE1412">
        <v>5.53</v>
      </c>
      <c r="BF1412" t="b">
        <v>1</v>
      </c>
      <c r="BH1412" t="s">
        <v>164</v>
      </c>
      <c r="BI1412" t="s">
        <v>1925</v>
      </c>
      <c r="BJ1412" t="b">
        <v>0</v>
      </c>
      <c r="BK1412" t="s">
        <v>166</v>
      </c>
      <c r="BL1412" t="b">
        <v>0</v>
      </c>
      <c r="BM1412">
        <v>18</v>
      </c>
      <c r="BN1412" t="s">
        <v>167</v>
      </c>
      <c r="BO1412" t="s">
        <v>168</v>
      </c>
      <c r="BP1412" t="s">
        <v>167</v>
      </c>
      <c r="BQ1412" t="s">
        <v>169</v>
      </c>
      <c r="BR1412">
        <v>768</v>
      </c>
      <c r="BS1412" t="s">
        <v>156</v>
      </c>
      <c r="BT1412" t="s">
        <v>170</v>
      </c>
      <c r="BU1412" t="s">
        <v>310</v>
      </c>
      <c r="BV1412" t="s">
        <v>302</v>
      </c>
      <c r="BW1412">
        <v>17</v>
      </c>
      <c r="BX1412">
        <v>7</v>
      </c>
      <c r="BY1412">
        <v>0</v>
      </c>
      <c r="BZ1412">
        <v>6</v>
      </c>
      <c r="CA1412" t="s">
        <v>1926</v>
      </c>
      <c r="CB1412" t="s">
        <v>156</v>
      </c>
      <c r="CC1412">
        <v>7</v>
      </c>
      <c r="CD1412" t="b">
        <v>0</v>
      </c>
      <c r="CE1412" t="s">
        <v>172</v>
      </c>
      <c r="CF1412" t="s">
        <v>173</v>
      </c>
      <c r="CG1412">
        <v>18</v>
      </c>
      <c r="CH1412">
        <v>0</v>
      </c>
      <c r="CI1412" t="s">
        <v>301</v>
      </c>
      <c r="CJ1412" t="s">
        <v>1995</v>
      </c>
      <c r="CK1412" t="s">
        <v>430</v>
      </c>
      <c r="CL1412" t="s">
        <v>430</v>
      </c>
      <c r="CM1412" t="s">
        <v>430</v>
      </c>
      <c r="CN1412" t="s">
        <v>1928</v>
      </c>
      <c r="CO1412" t="s">
        <v>301</v>
      </c>
      <c r="CP1412" t="s">
        <v>430</v>
      </c>
      <c r="CQ1412">
        <v>1</v>
      </c>
      <c r="CR1412">
        <v>2289</v>
      </c>
      <c r="CS1412">
        <f t="shared" si="97"/>
        <v>2289</v>
      </c>
      <c r="CT1412">
        <f t="shared" si="95"/>
        <v>2785.2142857142858</v>
      </c>
      <c r="CU1412">
        <f t="shared" si="96"/>
        <v>8580.725799467351</v>
      </c>
      <c r="CV1412">
        <f t="shared" si="94"/>
        <v>2289</v>
      </c>
      <c r="CW1412">
        <v>54551</v>
      </c>
      <c r="CX1412">
        <v>5577</v>
      </c>
      <c r="CY1412">
        <v>943</v>
      </c>
      <c r="CZ1412">
        <v>804</v>
      </c>
      <c r="DA1412">
        <v>248922</v>
      </c>
      <c r="DB1412">
        <v>2289</v>
      </c>
      <c r="DC1412">
        <v>9930</v>
      </c>
      <c r="DD1412">
        <v>3610</v>
      </c>
      <c r="DE1412">
        <v>2</v>
      </c>
      <c r="DF1412" t="s">
        <v>156</v>
      </c>
      <c r="DG1412">
        <v>1024</v>
      </c>
      <c r="DH1412">
        <v>2</v>
      </c>
      <c r="DI1412">
        <v>48000</v>
      </c>
      <c r="DJ1412">
        <v>-16</v>
      </c>
      <c r="DK1412" t="s">
        <v>176</v>
      </c>
      <c r="DL1412">
        <v>14</v>
      </c>
      <c r="DM1412" t="s">
        <v>413</v>
      </c>
      <c r="DN1412">
        <v>967751</v>
      </c>
      <c r="DO1412">
        <v>962164</v>
      </c>
      <c r="DP1412">
        <v>254750</v>
      </c>
      <c r="DQ1412">
        <v>1240876</v>
      </c>
      <c r="DR1412">
        <v>1242464</v>
      </c>
      <c r="DS1412">
        <v>962135</v>
      </c>
      <c r="DT1412">
        <v>1240875</v>
      </c>
      <c r="DU1412">
        <v>958515</v>
      </c>
      <c r="DV1412" t="s">
        <v>158</v>
      </c>
      <c r="DW1412">
        <v>954568</v>
      </c>
      <c r="DX1412">
        <v>893145</v>
      </c>
      <c r="DY1412">
        <v>904395</v>
      </c>
      <c r="DZ1412">
        <v>5827</v>
      </c>
      <c r="EA1412">
        <v>5821</v>
      </c>
      <c r="EB1412">
        <v>1240122</v>
      </c>
      <c r="EC1412">
        <v>893142</v>
      </c>
      <c r="ED1412">
        <v>893142</v>
      </c>
      <c r="EE1412">
        <v>5824</v>
      </c>
      <c r="EF1412">
        <v>1246434</v>
      </c>
      <c r="EG1412">
        <v>1244464</v>
      </c>
      <c r="EH1412">
        <v>1248724</v>
      </c>
      <c r="EI1412">
        <v>894090</v>
      </c>
      <c r="EJ1412">
        <v>905201</v>
      </c>
      <c r="EK1412">
        <v>894462</v>
      </c>
      <c r="EL1412">
        <v>958515</v>
      </c>
      <c r="EM1412">
        <v>956568</v>
      </c>
      <c r="EN1412">
        <v>962128</v>
      </c>
      <c r="EO1412" t="s">
        <v>158</v>
      </c>
      <c r="EP1412">
        <v>1246434</v>
      </c>
      <c r="EQ1412">
        <v>954565</v>
      </c>
      <c r="ER1412">
        <v>1240119</v>
      </c>
      <c r="ES1412">
        <v>1022304</v>
      </c>
      <c r="ET1412" t="s">
        <v>178</v>
      </c>
      <c r="EU1412">
        <v>18</v>
      </c>
      <c r="EV1412" t="s">
        <v>2013</v>
      </c>
      <c r="EW1412">
        <v>18</v>
      </c>
      <c r="EX1412" t="s">
        <v>305</v>
      </c>
      <c r="EY1412" t="s">
        <v>169</v>
      </c>
      <c r="EZ1412">
        <v>1024</v>
      </c>
      <c r="FA1412">
        <v>-190</v>
      </c>
      <c r="FB1412">
        <v>264</v>
      </c>
    </row>
    <row r="1413" spans="1:158" x14ac:dyDescent="0.35">
      <c r="A1413">
        <v>100</v>
      </c>
      <c r="B1413">
        <v>100</v>
      </c>
      <c r="C1413">
        <v>6181</v>
      </c>
      <c r="D1413">
        <v>6181</v>
      </c>
      <c r="E1413" t="s">
        <v>155</v>
      </c>
      <c r="F1413" t="s">
        <v>156</v>
      </c>
      <c r="G1413" t="s">
        <v>156</v>
      </c>
      <c r="H1413" t="s">
        <v>156</v>
      </c>
      <c r="I1413">
        <v>0</v>
      </c>
      <c r="J1413" t="s">
        <v>157</v>
      </c>
      <c r="K1413">
        <v>1</v>
      </c>
      <c r="L1413" t="s">
        <v>154</v>
      </c>
      <c r="M1413" t="s">
        <v>154</v>
      </c>
      <c r="N1413" t="s">
        <v>154</v>
      </c>
      <c r="O1413">
        <v>1</v>
      </c>
      <c r="P1413" t="s">
        <v>154</v>
      </c>
      <c r="Q1413" t="s">
        <v>154</v>
      </c>
      <c r="R1413" t="s">
        <v>306</v>
      </c>
      <c r="S1413">
        <v>0</v>
      </c>
      <c r="T1413">
        <v>6</v>
      </c>
      <c r="U1413">
        <v>0</v>
      </c>
      <c r="V1413">
        <v>18</v>
      </c>
      <c r="W1413">
        <v>18</v>
      </c>
      <c r="X1413">
        <v>6</v>
      </c>
      <c r="Y1413">
        <v>18</v>
      </c>
      <c r="Z1413">
        <v>48</v>
      </c>
      <c r="AA1413">
        <v>0</v>
      </c>
      <c r="AB1413">
        <v>48</v>
      </c>
      <c r="AC1413">
        <v>6</v>
      </c>
      <c r="AD1413">
        <v>6</v>
      </c>
      <c r="AE1413">
        <v>0</v>
      </c>
      <c r="AF1413">
        <v>0</v>
      </c>
      <c r="AG1413">
        <v>18</v>
      </c>
      <c r="AH1413">
        <v>6</v>
      </c>
      <c r="AI1413">
        <v>6</v>
      </c>
      <c r="AJ1413">
        <v>0</v>
      </c>
      <c r="AK1413">
        <v>18</v>
      </c>
      <c r="AL1413">
        <v>18</v>
      </c>
      <c r="AM1413">
        <v>67</v>
      </c>
      <c r="AN1413">
        <v>6</v>
      </c>
      <c r="AO1413">
        <v>6</v>
      </c>
      <c r="AP1413">
        <v>6</v>
      </c>
      <c r="AQ1413">
        <v>48</v>
      </c>
      <c r="AR1413">
        <v>48</v>
      </c>
      <c r="AS1413">
        <v>48</v>
      </c>
      <c r="AT1413">
        <v>6</v>
      </c>
      <c r="AU1413">
        <v>18</v>
      </c>
      <c r="AV1413">
        <v>48</v>
      </c>
      <c r="AW1413">
        <v>18</v>
      </c>
      <c r="AX1413">
        <v>0</v>
      </c>
      <c r="AY1413" t="s">
        <v>159</v>
      </c>
      <c r="AZ1413" t="s">
        <v>1993</v>
      </c>
      <c r="BA1413" t="s">
        <v>1056</v>
      </c>
      <c r="BB1413" t="s">
        <v>1924</v>
      </c>
      <c r="BC1413" t="s">
        <v>163</v>
      </c>
      <c r="BD1413" t="b">
        <v>0</v>
      </c>
      <c r="BE1413" t="s">
        <v>167</v>
      </c>
      <c r="BF1413" t="b">
        <v>1</v>
      </c>
      <c r="BH1413" t="s">
        <v>164</v>
      </c>
      <c r="BI1413" t="s">
        <v>1925</v>
      </c>
      <c r="BJ1413" t="b">
        <v>0</v>
      </c>
      <c r="BK1413" t="s">
        <v>166</v>
      </c>
      <c r="BL1413" t="b">
        <v>0</v>
      </c>
      <c r="BM1413">
        <v>18</v>
      </c>
      <c r="BN1413" t="s">
        <v>167</v>
      </c>
      <c r="BO1413" t="s">
        <v>168</v>
      </c>
      <c r="BP1413" t="s">
        <v>167</v>
      </c>
      <c r="BQ1413" t="s">
        <v>169</v>
      </c>
      <c r="BR1413">
        <v>768</v>
      </c>
      <c r="BS1413" t="s">
        <v>156</v>
      </c>
      <c r="BT1413" t="s">
        <v>170</v>
      </c>
      <c r="BU1413" t="s">
        <v>185</v>
      </c>
      <c r="BV1413" t="s">
        <v>334</v>
      </c>
      <c r="BW1413">
        <v>18</v>
      </c>
      <c r="BX1413">
        <v>7</v>
      </c>
      <c r="BY1413">
        <v>0</v>
      </c>
      <c r="BZ1413">
        <v>6</v>
      </c>
      <c r="CA1413" t="s">
        <v>1926</v>
      </c>
      <c r="CB1413" t="s">
        <v>156</v>
      </c>
      <c r="CC1413">
        <v>7</v>
      </c>
      <c r="CD1413" t="b">
        <v>0</v>
      </c>
      <c r="CE1413" t="s">
        <v>172</v>
      </c>
      <c r="CF1413" t="s">
        <v>173</v>
      </c>
      <c r="CG1413">
        <v>54</v>
      </c>
      <c r="CH1413">
        <v>0</v>
      </c>
      <c r="CI1413" t="s">
        <v>306</v>
      </c>
      <c r="CJ1413" t="s">
        <v>1995</v>
      </c>
      <c r="CK1413" t="s">
        <v>430</v>
      </c>
      <c r="CL1413" t="s">
        <v>430</v>
      </c>
      <c r="CM1413" t="s">
        <v>430</v>
      </c>
      <c r="CN1413" t="s">
        <v>1928</v>
      </c>
      <c r="CO1413" t="s">
        <v>306</v>
      </c>
      <c r="CP1413" t="s">
        <v>430</v>
      </c>
      <c r="CQ1413">
        <v>1</v>
      </c>
      <c r="CR1413">
        <v>6837</v>
      </c>
      <c r="CS1413" t="str">
        <f t="shared" si="97"/>
        <v>-</v>
      </c>
      <c r="CT1413">
        <f t="shared" si="95"/>
        <v>2785.2142857142858</v>
      </c>
      <c r="CU1413">
        <f t="shared" si="96"/>
        <v>8580.725799467351</v>
      </c>
      <c r="CV1413" t="str">
        <f t="shared" si="94"/>
        <v>-</v>
      </c>
      <c r="CW1413">
        <v>54551</v>
      </c>
      <c r="CX1413">
        <v>5577</v>
      </c>
      <c r="CY1413">
        <v>943</v>
      </c>
      <c r="CZ1413">
        <v>804</v>
      </c>
      <c r="DA1413">
        <v>248922</v>
      </c>
      <c r="DB1413">
        <v>6837</v>
      </c>
      <c r="DC1413">
        <v>9930</v>
      </c>
      <c r="DD1413">
        <v>3610</v>
      </c>
      <c r="DE1413">
        <v>2</v>
      </c>
      <c r="DF1413" t="s">
        <v>156</v>
      </c>
      <c r="DG1413">
        <v>1024</v>
      </c>
      <c r="DH1413">
        <v>2</v>
      </c>
      <c r="DI1413">
        <v>48000</v>
      </c>
      <c r="DJ1413">
        <v>-16</v>
      </c>
      <c r="DK1413" t="s">
        <v>176</v>
      </c>
      <c r="DL1413">
        <v>14</v>
      </c>
      <c r="DM1413" t="s">
        <v>413</v>
      </c>
      <c r="DN1413">
        <v>967751</v>
      </c>
      <c r="DO1413">
        <v>962164</v>
      </c>
      <c r="DP1413">
        <v>254750</v>
      </c>
      <c r="DQ1413">
        <v>1249547</v>
      </c>
      <c r="DR1413">
        <v>1251314</v>
      </c>
      <c r="DS1413">
        <v>962135</v>
      </c>
      <c r="DT1413">
        <v>1249546</v>
      </c>
      <c r="DU1413">
        <v>958515</v>
      </c>
      <c r="DV1413" t="s">
        <v>158</v>
      </c>
      <c r="DW1413">
        <v>954568</v>
      </c>
      <c r="DX1413">
        <v>893145</v>
      </c>
      <c r="DY1413">
        <v>904395</v>
      </c>
      <c r="DZ1413">
        <v>5827</v>
      </c>
      <c r="EA1413">
        <v>5821</v>
      </c>
      <c r="EB1413">
        <v>1248793</v>
      </c>
      <c r="EC1413">
        <v>893142</v>
      </c>
      <c r="ED1413">
        <v>893142</v>
      </c>
      <c r="EE1413">
        <v>5824</v>
      </c>
      <c r="EF1413">
        <v>1255174</v>
      </c>
      <c r="EG1413">
        <v>1253314</v>
      </c>
      <c r="EH1413">
        <v>1262012</v>
      </c>
      <c r="EI1413">
        <v>894090</v>
      </c>
      <c r="EJ1413">
        <v>905201</v>
      </c>
      <c r="EK1413">
        <v>894462</v>
      </c>
      <c r="EL1413">
        <v>958515</v>
      </c>
      <c r="EM1413">
        <v>956568</v>
      </c>
      <c r="EN1413">
        <v>962128</v>
      </c>
      <c r="EO1413" t="s">
        <v>158</v>
      </c>
      <c r="EP1413">
        <v>1255174</v>
      </c>
      <c r="EQ1413">
        <v>954565</v>
      </c>
      <c r="ER1413">
        <v>1248791</v>
      </c>
      <c r="ES1413">
        <v>1022304</v>
      </c>
      <c r="ET1413" t="s">
        <v>178</v>
      </c>
      <c r="EU1413">
        <v>19</v>
      </c>
      <c r="EV1413" t="s">
        <v>2014</v>
      </c>
      <c r="EW1413">
        <v>19</v>
      </c>
      <c r="EX1413" t="s">
        <v>309</v>
      </c>
      <c r="EY1413" t="s">
        <v>169</v>
      </c>
      <c r="EZ1413">
        <v>1024</v>
      </c>
      <c r="FA1413">
        <v>-190</v>
      </c>
      <c r="FB1413">
        <v>264</v>
      </c>
    </row>
    <row r="1414" spans="1:158" x14ac:dyDescent="0.35">
      <c r="A1414">
        <v>100</v>
      </c>
      <c r="B1414">
        <v>100</v>
      </c>
      <c r="C1414">
        <v>5890</v>
      </c>
      <c r="D1414">
        <v>5890</v>
      </c>
      <c r="E1414" t="s">
        <v>155</v>
      </c>
      <c r="F1414" t="s">
        <v>156</v>
      </c>
      <c r="G1414" t="s">
        <v>156</v>
      </c>
      <c r="H1414" t="s">
        <v>156</v>
      </c>
      <c r="I1414">
        <v>0</v>
      </c>
      <c r="J1414" t="s">
        <v>157</v>
      </c>
      <c r="K1414">
        <v>1</v>
      </c>
      <c r="L1414" t="s">
        <v>154</v>
      </c>
      <c r="M1414" t="s">
        <v>154</v>
      </c>
      <c r="N1414" t="s">
        <v>154</v>
      </c>
      <c r="O1414">
        <v>1</v>
      </c>
      <c r="P1414" t="s">
        <v>154</v>
      </c>
      <c r="Q1414" t="s">
        <v>154</v>
      </c>
      <c r="R1414" t="s">
        <v>301</v>
      </c>
      <c r="S1414">
        <v>0</v>
      </c>
      <c r="T1414">
        <v>6</v>
      </c>
      <c r="U1414">
        <v>0</v>
      </c>
      <c r="V1414">
        <v>19</v>
      </c>
      <c r="W1414">
        <v>19</v>
      </c>
      <c r="X1414">
        <v>6</v>
      </c>
      <c r="Y1414">
        <v>19</v>
      </c>
      <c r="Z1414">
        <v>48</v>
      </c>
      <c r="AA1414">
        <v>0</v>
      </c>
      <c r="AB1414">
        <v>48</v>
      </c>
      <c r="AC1414">
        <v>6</v>
      </c>
      <c r="AD1414">
        <v>6</v>
      </c>
      <c r="AE1414">
        <v>0</v>
      </c>
      <c r="AF1414">
        <v>0</v>
      </c>
      <c r="AG1414">
        <v>19</v>
      </c>
      <c r="AH1414">
        <v>6</v>
      </c>
      <c r="AI1414">
        <v>6</v>
      </c>
      <c r="AJ1414">
        <v>0</v>
      </c>
      <c r="AK1414">
        <v>19</v>
      </c>
      <c r="AL1414">
        <v>19</v>
      </c>
      <c r="AM1414">
        <v>68</v>
      </c>
      <c r="AN1414">
        <v>6</v>
      </c>
      <c r="AO1414">
        <v>6</v>
      </c>
      <c r="AP1414">
        <v>6</v>
      </c>
      <c r="AQ1414">
        <v>48</v>
      </c>
      <c r="AR1414">
        <v>48</v>
      </c>
      <c r="AS1414">
        <v>48</v>
      </c>
      <c r="AT1414">
        <v>6</v>
      </c>
      <c r="AU1414">
        <v>19</v>
      </c>
      <c r="AV1414">
        <v>48</v>
      </c>
      <c r="AW1414">
        <v>19</v>
      </c>
      <c r="AX1414">
        <v>0</v>
      </c>
      <c r="AY1414" t="s">
        <v>159</v>
      </c>
      <c r="AZ1414" t="s">
        <v>1993</v>
      </c>
      <c r="BA1414" t="s">
        <v>1056</v>
      </c>
      <c r="BB1414" t="s">
        <v>1924</v>
      </c>
      <c r="BC1414" t="s">
        <v>163</v>
      </c>
      <c r="BD1414" t="b">
        <v>0</v>
      </c>
      <c r="BE1414">
        <v>2.85</v>
      </c>
      <c r="BF1414" t="b">
        <v>1</v>
      </c>
      <c r="BH1414" t="s">
        <v>164</v>
      </c>
      <c r="BI1414" t="s">
        <v>1925</v>
      </c>
      <c r="BJ1414" t="b">
        <v>0</v>
      </c>
      <c r="BK1414" t="s">
        <v>166</v>
      </c>
      <c r="BL1414" t="b">
        <v>0</v>
      </c>
      <c r="BM1414">
        <v>18</v>
      </c>
      <c r="BN1414" t="s">
        <v>167</v>
      </c>
      <c r="BO1414" t="s">
        <v>168</v>
      </c>
      <c r="BP1414" t="s">
        <v>167</v>
      </c>
      <c r="BQ1414" t="s">
        <v>169</v>
      </c>
      <c r="BR1414">
        <v>768</v>
      </c>
      <c r="BS1414" t="s">
        <v>156</v>
      </c>
      <c r="BT1414" t="s">
        <v>170</v>
      </c>
      <c r="BU1414" t="s">
        <v>310</v>
      </c>
      <c r="BV1414" t="s">
        <v>316</v>
      </c>
      <c r="BW1414">
        <v>19</v>
      </c>
      <c r="BX1414">
        <v>7</v>
      </c>
      <c r="BY1414">
        <v>0</v>
      </c>
      <c r="BZ1414">
        <v>6</v>
      </c>
      <c r="CA1414" t="s">
        <v>1926</v>
      </c>
      <c r="CB1414" t="s">
        <v>156</v>
      </c>
      <c r="CC1414">
        <v>7</v>
      </c>
      <c r="CD1414" t="b">
        <v>0</v>
      </c>
      <c r="CE1414" t="s">
        <v>172</v>
      </c>
      <c r="CF1414" t="s">
        <v>173</v>
      </c>
      <c r="CG1414">
        <v>25</v>
      </c>
      <c r="CH1414">
        <v>0</v>
      </c>
      <c r="CI1414" t="s">
        <v>301</v>
      </c>
      <c r="CJ1414" t="s">
        <v>1995</v>
      </c>
      <c r="CK1414" t="s">
        <v>430</v>
      </c>
      <c r="CL1414" t="s">
        <v>430</v>
      </c>
      <c r="CM1414" t="s">
        <v>430</v>
      </c>
      <c r="CN1414" t="s">
        <v>1928</v>
      </c>
      <c r="CO1414" t="s">
        <v>301</v>
      </c>
      <c r="CP1414" t="s">
        <v>430</v>
      </c>
      <c r="CQ1414">
        <v>1</v>
      </c>
      <c r="CR1414">
        <v>352</v>
      </c>
      <c r="CS1414">
        <f t="shared" si="97"/>
        <v>352</v>
      </c>
      <c r="CT1414">
        <f t="shared" si="95"/>
        <v>2785.2142857142858</v>
      </c>
      <c r="CU1414">
        <f t="shared" si="96"/>
        <v>8580.725799467351</v>
      </c>
      <c r="CV1414">
        <f t="shared" si="94"/>
        <v>352</v>
      </c>
      <c r="CW1414">
        <v>54551</v>
      </c>
      <c r="CX1414">
        <v>5577</v>
      </c>
      <c r="CY1414">
        <v>943</v>
      </c>
      <c r="CZ1414">
        <v>804</v>
      </c>
      <c r="DA1414">
        <v>248922</v>
      </c>
      <c r="DB1414">
        <v>352</v>
      </c>
      <c r="DC1414">
        <v>9930</v>
      </c>
      <c r="DD1414">
        <v>3610</v>
      </c>
      <c r="DE1414">
        <v>2</v>
      </c>
      <c r="DF1414" t="s">
        <v>156</v>
      </c>
      <c r="DG1414">
        <v>1024</v>
      </c>
      <c r="DH1414">
        <v>2</v>
      </c>
      <c r="DI1414">
        <v>48000</v>
      </c>
      <c r="DJ1414">
        <v>-16</v>
      </c>
      <c r="DK1414" t="s">
        <v>176</v>
      </c>
      <c r="DL1414">
        <v>14</v>
      </c>
      <c r="DM1414" t="s">
        <v>413</v>
      </c>
      <c r="DN1414">
        <v>967751</v>
      </c>
      <c r="DO1414">
        <v>962164</v>
      </c>
      <c r="DP1414">
        <v>254750</v>
      </c>
      <c r="DQ1414">
        <v>1262838</v>
      </c>
      <c r="DR1414">
        <v>1264433</v>
      </c>
      <c r="DS1414">
        <v>962135</v>
      </c>
      <c r="DT1414">
        <v>1262837</v>
      </c>
      <c r="DU1414">
        <v>958515</v>
      </c>
      <c r="DV1414" t="s">
        <v>158</v>
      </c>
      <c r="DW1414">
        <v>954568</v>
      </c>
      <c r="DX1414">
        <v>893145</v>
      </c>
      <c r="DY1414">
        <v>904395</v>
      </c>
      <c r="DZ1414">
        <v>5827</v>
      </c>
      <c r="EA1414">
        <v>5821</v>
      </c>
      <c r="EB1414">
        <v>1262084</v>
      </c>
      <c r="EC1414">
        <v>893142</v>
      </c>
      <c r="ED1414">
        <v>893142</v>
      </c>
      <c r="EE1414">
        <v>5824</v>
      </c>
      <c r="EF1414">
        <v>1268384</v>
      </c>
      <c r="EG1414">
        <v>1266434</v>
      </c>
      <c r="EH1414">
        <v>1268737</v>
      </c>
      <c r="EI1414">
        <v>894090</v>
      </c>
      <c r="EJ1414">
        <v>905201</v>
      </c>
      <c r="EK1414">
        <v>894462</v>
      </c>
      <c r="EL1414">
        <v>958515</v>
      </c>
      <c r="EM1414">
        <v>956568</v>
      </c>
      <c r="EN1414">
        <v>962128</v>
      </c>
      <c r="EO1414" t="s">
        <v>158</v>
      </c>
      <c r="EP1414">
        <v>1268383</v>
      </c>
      <c r="EQ1414">
        <v>954565</v>
      </c>
      <c r="ER1414">
        <v>1262081</v>
      </c>
      <c r="ES1414">
        <v>1022304</v>
      </c>
      <c r="ET1414" t="s">
        <v>178</v>
      </c>
      <c r="EU1414">
        <v>20</v>
      </c>
      <c r="EV1414" t="s">
        <v>2015</v>
      </c>
      <c r="EW1414">
        <v>20</v>
      </c>
      <c r="EX1414" t="s">
        <v>305</v>
      </c>
      <c r="EY1414" t="s">
        <v>169</v>
      </c>
      <c r="EZ1414">
        <v>1024</v>
      </c>
      <c r="FA1414">
        <v>-190</v>
      </c>
      <c r="FB1414">
        <v>264</v>
      </c>
    </row>
    <row r="1415" spans="1:158" x14ac:dyDescent="0.35">
      <c r="A1415">
        <v>100</v>
      </c>
      <c r="B1415">
        <v>100</v>
      </c>
      <c r="C1415">
        <v>5740</v>
      </c>
      <c r="D1415">
        <v>5740</v>
      </c>
      <c r="E1415" t="s">
        <v>155</v>
      </c>
      <c r="F1415" t="s">
        <v>156</v>
      </c>
      <c r="G1415" t="s">
        <v>156</v>
      </c>
      <c r="H1415" t="s">
        <v>156</v>
      </c>
      <c r="I1415">
        <v>0</v>
      </c>
      <c r="J1415" t="s">
        <v>157</v>
      </c>
      <c r="K1415">
        <v>1</v>
      </c>
      <c r="L1415" t="s">
        <v>154</v>
      </c>
      <c r="M1415" t="s">
        <v>154</v>
      </c>
      <c r="N1415" t="s">
        <v>154</v>
      </c>
      <c r="O1415">
        <v>1</v>
      </c>
      <c r="P1415" t="s">
        <v>154</v>
      </c>
      <c r="Q1415" t="s">
        <v>154</v>
      </c>
      <c r="R1415" t="s">
        <v>306</v>
      </c>
      <c r="S1415">
        <v>0</v>
      </c>
      <c r="T1415">
        <v>6</v>
      </c>
      <c r="U1415">
        <v>0</v>
      </c>
      <c r="V1415">
        <v>20</v>
      </c>
      <c r="W1415">
        <v>20</v>
      </c>
      <c r="X1415">
        <v>6</v>
      </c>
      <c r="Y1415">
        <v>20</v>
      </c>
      <c r="Z1415">
        <v>48</v>
      </c>
      <c r="AA1415">
        <v>0</v>
      </c>
      <c r="AB1415">
        <v>48</v>
      </c>
      <c r="AC1415">
        <v>6</v>
      </c>
      <c r="AD1415">
        <v>6</v>
      </c>
      <c r="AE1415">
        <v>0</v>
      </c>
      <c r="AF1415">
        <v>0</v>
      </c>
      <c r="AG1415">
        <v>20</v>
      </c>
      <c r="AH1415">
        <v>6</v>
      </c>
      <c r="AI1415">
        <v>6</v>
      </c>
      <c r="AJ1415">
        <v>0</v>
      </c>
      <c r="AK1415">
        <v>20</v>
      </c>
      <c r="AL1415">
        <v>20</v>
      </c>
      <c r="AM1415">
        <v>69</v>
      </c>
      <c r="AN1415">
        <v>6</v>
      </c>
      <c r="AO1415">
        <v>6</v>
      </c>
      <c r="AP1415">
        <v>6</v>
      </c>
      <c r="AQ1415">
        <v>48</v>
      </c>
      <c r="AR1415">
        <v>48</v>
      </c>
      <c r="AS1415">
        <v>48</v>
      </c>
      <c r="AT1415">
        <v>6</v>
      </c>
      <c r="AU1415">
        <v>20</v>
      </c>
      <c r="AV1415">
        <v>48</v>
      </c>
      <c r="AW1415">
        <v>20</v>
      </c>
      <c r="AX1415">
        <v>0</v>
      </c>
      <c r="AY1415" t="s">
        <v>159</v>
      </c>
      <c r="AZ1415" t="s">
        <v>1993</v>
      </c>
      <c r="BA1415" t="s">
        <v>1056</v>
      </c>
      <c r="BB1415" t="s">
        <v>1924</v>
      </c>
      <c r="BC1415" t="s">
        <v>163</v>
      </c>
      <c r="BD1415" t="b">
        <v>0</v>
      </c>
      <c r="BE1415" t="s">
        <v>167</v>
      </c>
      <c r="BF1415" t="b">
        <v>1</v>
      </c>
      <c r="BH1415" t="s">
        <v>164</v>
      </c>
      <c r="BI1415" t="s">
        <v>1925</v>
      </c>
      <c r="BJ1415" t="b">
        <v>0</v>
      </c>
      <c r="BK1415" t="s">
        <v>166</v>
      </c>
      <c r="BL1415" t="b">
        <v>0</v>
      </c>
      <c r="BM1415">
        <v>18</v>
      </c>
      <c r="BN1415" t="s">
        <v>167</v>
      </c>
      <c r="BO1415" t="s">
        <v>168</v>
      </c>
      <c r="BP1415" t="s">
        <v>167</v>
      </c>
      <c r="BQ1415" t="s">
        <v>169</v>
      </c>
      <c r="BR1415">
        <v>768</v>
      </c>
      <c r="BS1415" t="s">
        <v>156</v>
      </c>
      <c r="BT1415" t="s">
        <v>170</v>
      </c>
      <c r="BU1415" t="s">
        <v>310</v>
      </c>
      <c r="BV1415" t="s">
        <v>324</v>
      </c>
      <c r="BW1415">
        <v>20</v>
      </c>
      <c r="BX1415">
        <v>7</v>
      </c>
      <c r="BY1415">
        <v>0</v>
      </c>
      <c r="BZ1415">
        <v>6</v>
      </c>
      <c r="CA1415" t="s">
        <v>1926</v>
      </c>
      <c r="CB1415" t="s">
        <v>156</v>
      </c>
      <c r="CC1415">
        <v>7</v>
      </c>
      <c r="CD1415" t="b">
        <v>0</v>
      </c>
      <c r="CE1415" t="s">
        <v>172</v>
      </c>
      <c r="CF1415" t="s">
        <v>173</v>
      </c>
      <c r="CG1415">
        <v>60</v>
      </c>
      <c r="CH1415">
        <v>0</v>
      </c>
      <c r="CI1415" t="s">
        <v>306</v>
      </c>
      <c r="CJ1415" t="s">
        <v>1995</v>
      </c>
      <c r="CK1415" t="s">
        <v>430</v>
      </c>
      <c r="CL1415" t="s">
        <v>430</v>
      </c>
      <c r="CM1415" t="s">
        <v>430</v>
      </c>
      <c r="CN1415" t="s">
        <v>1928</v>
      </c>
      <c r="CO1415" t="s">
        <v>306</v>
      </c>
      <c r="CP1415" t="s">
        <v>430</v>
      </c>
      <c r="CQ1415">
        <v>1</v>
      </c>
      <c r="CR1415">
        <v>2741</v>
      </c>
      <c r="CS1415" t="str">
        <f t="shared" si="97"/>
        <v>-</v>
      </c>
      <c r="CT1415">
        <f t="shared" si="95"/>
        <v>2785.2142857142858</v>
      </c>
      <c r="CU1415">
        <f t="shared" si="96"/>
        <v>8580.725799467351</v>
      </c>
      <c r="CV1415" t="str">
        <f t="shared" si="94"/>
        <v>-</v>
      </c>
      <c r="CW1415">
        <v>54551</v>
      </c>
      <c r="CX1415">
        <v>5577</v>
      </c>
      <c r="CY1415">
        <v>943</v>
      </c>
      <c r="CZ1415">
        <v>804</v>
      </c>
      <c r="DA1415">
        <v>248922</v>
      </c>
      <c r="DB1415">
        <v>2741</v>
      </c>
      <c r="DC1415">
        <v>9930</v>
      </c>
      <c r="DD1415">
        <v>3610</v>
      </c>
      <c r="DE1415">
        <v>2</v>
      </c>
      <c r="DF1415" t="s">
        <v>156</v>
      </c>
      <c r="DG1415">
        <v>1024</v>
      </c>
      <c r="DH1415">
        <v>2</v>
      </c>
      <c r="DI1415">
        <v>48000</v>
      </c>
      <c r="DJ1415">
        <v>-16</v>
      </c>
      <c r="DK1415" t="s">
        <v>176</v>
      </c>
      <c r="DL1415">
        <v>14</v>
      </c>
      <c r="DM1415" t="s">
        <v>413</v>
      </c>
      <c r="DN1415">
        <v>967751</v>
      </c>
      <c r="DO1415">
        <v>962164</v>
      </c>
      <c r="DP1415">
        <v>254750</v>
      </c>
      <c r="DQ1415">
        <v>1269559</v>
      </c>
      <c r="DR1415">
        <v>1271154</v>
      </c>
      <c r="DS1415">
        <v>962135</v>
      </c>
      <c r="DT1415">
        <v>1269558</v>
      </c>
      <c r="DU1415">
        <v>958515</v>
      </c>
      <c r="DV1415" t="s">
        <v>158</v>
      </c>
      <c r="DW1415">
        <v>954568</v>
      </c>
      <c r="DX1415">
        <v>893145</v>
      </c>
      <c r="DY1415">
        <v>904395</v>
      </c>
      <c r="DZ1415">
        <v>5827</v>
      </c>
      <c r="EA1415">
        <v>5821</v>
      </c>
      <c r="EB1415">
        <v>1268805</v>
      </c>
      <c r="EC1415">
        <v>893142</v>
      </c>
      <c r="ED1415">
        <v>893142</v>
      </c>
      <c r="EE1415">
        <v>5824</v>
      </c>
      <c r="EF1415">
        <v>1274724</v>
      </c>
      <c r="EG1415">
        <v>1273154</v>
      </c>
      <c r="EH1415">
        <v>1277467</v>
      </c>
      <c r="EI1415">
        <v>894090</v>
      </c>
      <c r="EJ1415">
        <v>905201</v>
      </c>
      <c r="EK1415">
        <v>894462</v>
      </c>
      <c r="EL1415">
        <v>958515</v>
      </c>
      <c r="EM1415">
        <v>956568</v>
      </c>
      <c r="EN1415">
        <v>962128</v>
      </c>
      <c r="EO1415" t="s">
        <v>158</v>
      </c>
      <c r="EP1415">
        <v>1274723</v>
      </c>
      <c r="EQ1415">
        <v>954565</v>
      </c>
      <c r="ER1415">
        <v>1268802</v>
      </c>
      <c r="ES1415">
        <v>1022304</v>
      </c>
      <c r="ET1415" t="s">
        <v>178</v>
      </c>
      <c r="EU1415">
        <v>21</v>
      </c>
      <c r="EV1415" t="s">
        <v>2016</v>
      </c>
      <c r="EW1415">
        <v>21</v>
      </c>
      <c r="EX1415" t="s">
        <v>309</v>
      </c>
      <c r="EY1415" t="s">
        <v>169</v>
      </c>
      <c r="EZ1415">
        <v>1024</v>
      </c>
      <c r="FA1415">
        <v>-190</v>
      </c>
      <c r="FB1415">
        <v>264</v>
      </c>
    </row>
    <row r="1416" spans="1:158" x14ac:dyDescent="0.35">
      <c r="A1416">
        <v>95</v>
      </c>
      <c r="B1416">
        <v>95</v>
      </c>
      <c r="C1416">
        <v>5485</v>
      </c>
      <c r="D1416">
        <v>5485</v>
      </c>
      <c r="E1416" t="s">
        <v>155</v>
      </c>
      <c r="F1416" t="s">
        <v>156</v>
      </c>
      <c r="G1416" t="s">
        <v>156</v>
      </c>
      <c r="H1416" t="s">
        <v>156</v>
      </c>
      <c r="I1416">
        <v>0</v>
      </c>
      <c r="J1416" t="s">
        <v>157</v>
      </c>
      <c r="K1416">
        <v>0</v>
      </c>
      <c r="L1416" t="s">
        <v>154</v>
      </c>
      <c r="M1416" t="s">
        <v>154</v>
      </c>
      <c r="N1416" t="s">
        <v>154</v>
      </c>
      <c r="O1416">
        <v>0</v>
      </c>
      <c r="P1416" t="s">
        <v>154</v>
      </c>
      <c r="Q1416" t="s">
        <v>154</v>
      </c>
      <c r="R1416" t="s">
        <v>301</v>
      </c>
      <c r="S1416">
        <v>0</v>
      </c>
      <c r="T1416">
        <v>6</v>
      </c>
      <c r="U1416">
        <v>0</v>
      </c>
      <c r="V1416">
        <v>21</v>
      </c>
      <c r="W1416">
        <v>21</v>
      </c>
      <c r="X1416">
        <v>6</v>
      </c>
      <c r="Y1416">
        <v>21</v>
      </c>
      <c r="Z1416">
        <v>48</v>
      </c>
      <c r="AA1416">
        <v>0</v>
      </c>
      <c r="AB1416">
        <v>48</v>
      </c>
      <c r="AC1416">
        <v>6</v>
      </c>
      <c r="AD1416">
        <v>6</v>
      </c>
      <c r="AE1416">
        <v>0</v>
      </c>
      <c r="AF1416">
        <v>0</v>
      </c>
      <c r="AG1416">
        <v>21</v>
      </c>
      <c r="AH1416">
        <v>6</v>
      </c>
      <c r="AI1416">
        <v>6</v>
      </c>
      <c r="AJ1416">
        <v>0</v>
      </c>
      <c r="AK1416">
        <v>21</v>
      </c>
      <c r="AL1416">
        <v>21</v>
      </c>
      <c r="AM1416">
        <v>70</v>
      </c>
      <c r="AN1416">
        <v>6</v>
      </c>
      <c r="AO1416">
        <v>6</v>
      </c>
      <c r="AP1416">
        <v>6</v>
      </c>
      <c r="AQ1416">
        <v>48</v>
      </c>
      <c r="AR1416">
        <v>48</v>
      </c>
      <c r="AS1416">
        <v>48</v>
      </c>
      <c r="AT1416">
        <v>6</v>
      </c>
      <c r="AU1416">
        <v>21</v>
      </c>
      <c r="AV1416">
        <v>48</v>
      </c>
      <c r="AW1416">
        <v>21</v>
      </c>
      <c r="AX1416">
        <v>0</v>
      </c>
      <c r="AY1416" t="s">
        <v>159</v>
      </c>
      <c r="AZ1416" t="s">
        <v>1993</v>
      </c>
      <c r="BA1416" t="s">
        <v>1056</v>
      </c>
      <c r="BB1416" t="s">
        <v>1924</v>
      </c>
      <c r="BC1416" t="s">
        <v>163</v>
      </c>
      <c r="BD1416" t="b">
        <v>0</v>
      </c>
      <c r="BE1416">
        <v>8.8699999999999992</v>
      </c>
      <c r="BF1416" t="b">
        <v>1</v>
      </c>
      <c r="BH1416" t="s">
        <v>164</v>
      </c>
      <c r="BI1416" t="s">
        <v>1925</v>
      </c>
      <c r="BJ1416" t="b">
        <v>0</v>
      </c>
      <c r="BK1416" t="s">
        <v>166</v>
      </c>
      <c r="BL1416" t="b">
        <v>0</v>
      </c>
      <c r="BM1416">
        <v>18</v>
      </c>
      <c r="BN1416" t="s">
        <v>167</v>
      </c>
      <c r="BO1416" t="s">
        <v>168</v>
      </c>
      <c r="BP1416" t="s">
        <v>167</v>
      </c>
      <c r="BQ1416" t="s">
        <v>169</v>
      </c>
      <c r="BR1416">
        <v>768</v>
      </c>
      <c r="BS1416" t="s">
        <v>156</v>
      </c>
      <c r="BT1416" t="s">
        <v>170</v>
      </c>
      <c r="BU1416" t="s">
        <v>303</v>
      </c>
      <c r="BV1416" t="s">
        <v>315</v>
      </c>
      <c r="BW1416">
        <v>21</v>
      </c>
      <c r="BX1416">
        <v>7</v>
      </c>
      <c r="BY1416">
        <v>0</v>
      </c>
      <c r="BZ1416">
        <v>6</v>
      </c>
      <c r="CA1416" t="s">
        <v>1926</v>
      </c>
      <c r="CB1416" t="s">
        <v>156</v>
      </c>
      <c r="CC1416">
        <v>7</v>
      </c>
      <c r="CD1416" t="b">
        <v>0</v>
      </c>
      <c r="CE1416" t="s">
        <v>172</v>
      </c>
      <c r="CF1416" t="s">
        <v>173</v>
      </c>
      <c r="CG1416">
        <v>7</v>
      </c>
      <c r="CH1416">
        <v>0</v>
      </c>
      <c r="CI1416" t="s">
        <v>306</v>
      </c>
      <c r="CJ1416" t="s">
        <v>1995</v>
      </c>
      <c r="CK1416" t="s">
        <v>430</v>
      </c>
      <c r="CL1416" t="s">
        <v>430</v>
      </c>
      <c r="CM1416" t="s">
        <v>430</v>
      </c>
      <c r="CN1416" t="s">
        <v>1928</v>
      </c>
      <c r="CO1416" t="s">
        <v>306</v>
      </c>
      <c r="CP1416" t="s">
        <v>430</v>
      </c>
      <c r="CQ1416">
        <v>1</v>
      </c>
      <c r="CR1416">
        <v>132</v>
      </c>
      <c r="CS1416">
        <f t="shared" si="97"/>
        <v>132</v>
      </c>
      <c r="CT1416">
        <f t="shared" si="95"/>
        <v>2785.2142857142858</v>
      </c>
      <c r="CU1416">
        <f t="shared" si="96"/>
        <v>8580.725799467351</v>
      </c>
      <c r="CV1416">
        <f t="shared" si="94"/>
        <v>132</v>
      </c>
      <c r="CW1416">
        <v>54551</v>
      </c>
      <c r="CX1416">
        <v>5577</v>
      </c>
      <c r="CY1416">
        <v>943</v>
      </c>
      <c r="CZ1416">
        <v>804</v>
      </c>
      <c r="DA1416">
        <v>248922</v>
      </c>
      <c r="DB1416">
        <v>132</v>
      </c>
      <c r="DC1416">
        <v>9930</v>
      </c>
      <c r="DD1416">
        <v>3610</v>
      </c>
      <c r="DE1416">
        <v>2</v>
      </c>
      <c r="DF1416" t="s">
        <v>156</v>
      </c>
      <c r="DG1416">
        <v>1024</v>
      </c>
      <c r="DH1416">
        <v>2</v>
      </c>
      <c r="DI1416">
        <v>48000</v>
      </c>
      <c r="DJ1416">
        <v>-16</v>
      </c>
      <c r="DK1416" t="s">
        <v>176</v>
      </c>
      <c r="DL1416">
        <v>14</v>
      </c>
      <c r="DM1416" t="s">
        <v>413</v>
      </c>
      <c r="DN1416">
        <v>967751</v>
      </c>
      <c r="DO1416">
        <v>962164</v>
      </c>
      <c r="DP1416">
        <v>254750</v>
      </c>
      <c r="DQ1416">
        <v>1278293</v>
      </c>
      <c r="DR1416">
        <v>1279983</v>
      </c>
      <c r="DS1416">
        <v>962135</v>
      </c>
      <c r="DT1416">
        <v>1278292</v>
      </c>
      <c r="DU1416">
        <v>958515</v>
      </c>
      <c r="DV1416" t="s">
        <v>158</v>
      </c>
      <c r="DW1416">
        <v>954568</v>
      </c>
      <c r="DX1416">
        <v>893145</v>
      </c>
      <c r="DY1416">
        <v>904395</v>
      </c>
      <c r="DZ1416">
        <v>5827</v>
      </c>
      <c r="EA1416">
        <v>5821</v>
      </c>
      <c r="EB1416">
        <v>1277539</v>
      </c>
      <c r="EC1416">
        <v>893142</v>
      </c>
      <c r="ED1416">
        <v>893142</v>
      </c>
      <c r="EE1416">
        <v>5824</v>
      </c>
      <c r="EF1416">
        <v>1284104</v>
      </c>
      <c r="EG1416">
        <v>1281984</v>
      </c>
      <c r="EH1416">
        <v>1284238</v>
      </c>
      <c r="EI1416">
        <v>894090</v>
      </c>
      <c r="EJ1416">
        <v>905201</v>
      </c>
      <c r="EK1416">
        <v>894462</v>
      </c>
      <c r="EL1416">
        <v>958515</v>
      </c>
      <c r="EM1416">
        <v>956568</v>
      </c>
      <c r="EN1416">
        <v>962128</v>
      </c>
      <c r="EO1416" t="s">
        <v>158</v>
      </c>
      <c r="EP1416">
        <v>1284104</v>
      </c>
      <c r="EQ1416">
        <v>954565</v>
      </c>
      <c r="ER1416">
        <v>1277536</v>
      </c>
      <c r="ES1416">
        <v>1022304</v>
      </c>
      <c r="ET1416" t="s">
        <v>178</v>
      </c>
      <c r="EU1416">
        <v>21</v>
      </c>
      <c r="EV1416" t="s">
        <v>2017</v>
      </c>
      <c r="EW1416">
        <v>22</v>
      </c>
      <c r="EX1416" t="s">
        <v>305</v>
      </c>
      <c r="EY1416" t="s">
        <v>169</v>
      </c>
      <c r="EZ1416">
        <v>1024</v>
      </c>
      <c r="FA1416">
        <v>-190</v>
      </c>
      <c r="FB1416">
        <v>264</v>
      </c>
    </row>
    <row r="1417" spans="1:158" x14ac:dyDescent="0.35">
      <c r="A1417">
        <v>95</v>
      </c>
      <c r="B1417">
        <v>95</v>
      </c>
      <c r="C1417">
        <v>5515</v>
      </c>
      <c r="D1417">
        <v>5515</v>
      </c>
      <c r="E1417" t="s">
        <v>155</v>
      </c>
      <c r="F1417" t="s">
        <v>156</v>
      </c>
      <c r="G1417" t="s">
        <v>156</v>
      </c>
      <c r="H1417" t="s">
        <v>156</v>
      </c>
      <c r="I1417">
        <v>0</v>
      </c>
      <c r="J1417" t="s">
        <v>157</v>
      </c>
      <c r="K1417">
        <v>1</v>
      </c>
      <c r="L1417" t="s">
        <v>154</v>
      </c>
      <c r="M1417" t="s">
        <v>154</v>
      </c>
      <c r="N1417" t="s">
        <v>154</v>
      </c>
      <c r="O1417">
        <v>1</v>
      </c>
      <c r="P1417" t="s">
        <v>154</v>
      </c>
      <c r="Q1417" t="s">
        <v>154</v>
      </c>
      <c r="R1417" t="s">
        <v>306</v>
      </c>
      <c r="S1417">
        <v>0</v>
      </c>
      <c r="T1417">
        <v>6</v>
      </c>
      <c r="U1417">
        <v>0</v>
      </c>
      <c r="V1417">
        <v>22</v>
      </c>
      <c r="W1417">
        <v>22</v>
      </c>
      <c r="X1417">
        <v>6</v>
      </c>
      <c r="Y1417">
        <v>22</v>
      </c>
      <c r="Z1417">
        <v>48</v>
      </c>
      <c r="AA1417">
        <v>0</v>
      </c>
      <c r="AB1417">
        <v>48</v>
      </c>
      <c r="AC1417">
        <v>6</v>
      </c>
      <c r="AD1417">
        <v>6</v>
      </c>
      <c r="AE1417">
        <v>0</v>
      </c>
      <c r="AF1417">
        <v>0</v>
      </c>
      <c r="AG1417">
        <v>22</v>
      </c>
      <c r="AH1417">
        <v>6</v>
      </c>
      <c r="AI1417">
        <v>6</v>
      </c>
      <c r="AJ1417">
        <v>0</v>
      </c>
      <c r="AK1417">
        <v>22</v>
      </c>
      <c r="AL1417">
        <v>22</v>
      </c>
      <c r="AM1417">
        <v>71</v>
      </c>
      <c r="AN1417">
        <v>6</v>
      </c>
      <c r="AO1417">
        <v>6</v>
      </c>
      <c r="AP1417">
        <v>6</v>
      </c>
      <c r="AQ1417">
        <v>48</v>
      </c>
      <c r="AR1417">
        <v>48</v>
      </c>
      <c r="AS1417">
        <v>48</v>
      </c>
      <c r="AT1417">
        <v>6</v>
      </c>
      <c r="AU1417">
        <v>22</v>
      </c>
      <c r="AV1417">
        <v>48</v>
      </c>
      <c r="AW1417">
        <v>22</v>
      </c>
      <c r="AX1417">
        <v>0</v>
      </c>
      <c r="AY1417" t="s">
        <v>159</v>
      </c>
      <c r="AZ1417" t="s">
        <v>1993</v>
      </c>
      <c r="BA1417" t="s">
        <v>1056</v>
      </c>
      <c r="BB1417" t="s">
        <v>1924</v>
      </c>
      <c r="BC1417" t="s">
        <v>163</v>
      </c>
      <c r="BD1417" t="b">
        <v>0</v>
      </c>
      <c r="BE1417" t="s">
        <v>167</v>
      </c>
      <c r="BF1417" t="b">
        <v>1</v>
      </c>
      <c r="BH1417" t="s">
        <v>164</v>
      </c>
      <c r="BI1417" t="s">
        <v>1925</v>
      </c>
      <c r="BJ1417" t="b">
        <v>0</v>
      </c>
      <c r="BK1417" t="s">
        <v>166</v>
      </c>
      <c r="BL1417" t="b">
        <v>0</v>
      </c>
      <c r="BM1417">
        <v>18</v>
      </c>
      <c r="BN1417" t="s">
        <v>167</v>
      </c>
      <c r="BO1417" t="s">
        <v>168</v>
      </c>
      <c r="BP1417" t="s">
        <v>167</v>
      </c>
      <c r="BQ1417" t="s">
        <v>169</v>
      </c>
      <c r="BR1417">
        <v>768</v>
      </c>
      <c r="BS1417" t="s">
        <v>156</v>
      </c>
      <c r="BT1417" t="s">
        <v>170</v>
      </c>
      <c r="BU1417" t="s">
        <v>315</v>
      </c>
      <c r="BV1417" t="s">
        <v>313</v>
      </c>
      <c r="BW1417">
        <v>22</v>
      </c>
      <c r="BX1417">
        <v>7</v>
      </c>
      <c r="BY1417">
        <v>0</v>
      </c>
      <c r="BZ1417">
        <v>6</v>
      </c>
      <c r="CA1417" t="s">
        <v>1926</v>
      </c>
      <c r="CB1417" t="s">
        <v>156</v>
      </c>
      <c r="CC1417">
        <v>7</v>
      </c>
      <c r="CD1417" t="b">
        <v>0</v>
      </c>
      <c r="CE1417" t="s">
        <v>172</v>
      </c>
      <c r="CF1417" t="s">
        <v>173</v>
      </c>
      <c r="CG1417">
        <v>75</v>
      </c>
      <c r="CH1417">
        <v>0</v>
      </c>
      <c r="CI1417" t="s">
        <v>306</v>
      </c>
      <c r="CJ1417" t="s">
        <v>1995</v>
      </c>
      <c r="CK1417" t="s">
        <v>430</v>
      </c>
      <c r="CL1417" t="s">
        <v>430</v>
      </c>
      <c r="CM1417" t="s">
        <v>430</v>
      </c>
      <c r="CN1417" t="s">
        <v>1928</v>
      </c>
      <c r="CO1417" t="s">
        <v>306</v>
      </c>
      <c r="CP1417" t="s">
        <v>430</v>
      </c>
      <c r="CQ1417">
        <v>1</v>
      </c>
      <c r="CR1417">
        <v>6168</v>
      </c>
      <c r="CS1417" t="str">
        <f t="shared" si="97"/>
        <v>-</v>
      </c>
      <c r="CT1417">
        <f t="shared" si="95"/>
        <v>2785.2142857142858</v>
      </c>
      <c r="CU1417">
        <f t="shared" si="96"/>
        <v>8580.725799467351</v>
      </c>
      <c r="CV1417" t="str">
        <f t="shared" si="94"/>
        <v>-</v>
      </c>
      <c r="CW1417">
        <v>54551</v>
      </c>
      <c r="CX1417">
        <v>5577</v>
      </c>
      <c r="CY1417">
        <v>943</v>
      </c>
      <c r="CZ1417">
        <v>804</v>
      </c>
      <c r="DA1417">
        <v>248922</v>
      </c>
      <c r="DB1417">
        <v>6168</v>
      </c>
      <c r="DC1417">
        <v>9930</v>
      </c>
      <c r="DD1417">
        <v>3610</v>
      </c>
      <c r="DE1417">
        <v>2</v>
      </c>
      <c r="DF1417" t="s">
        <v>156</v>
      </c>
      <c r="DG1417">
        <v>1024</v>
      </c>
      <c r="DH1417">
        <v>2</v>
      </c>
      <c r="DI1417">
        <v>48000</v>
      </c>
      <c r="DJ1417">
        <v>-16</v>
      </c>
      <c r="DK1417" t="s">
        <v>176</v>
      </c>
      <c r="DL1417">
        <v>14</v>
      </c>
      <c r="DM1417" t="s">
        <v>413</v>
      </c>
      <c r="DN1417">
        <v>967751</v>
      </c>
      <c r="DO1417">
        <v>962164</v>
      </c>
      <c r="DP1417">
        <v>254750</v>
      </c>
      <c r="DQ1417">
        <v>1285062</v>
      </c>
      <c r="DR1417">
        <v>1287173</v>
      </c>
      <c r="DS1417">
        <v>962135</v>
      </c>
      <c r="DT1417">
        <v>1285061</v>
      </c>
      <c r="DU1417">
        <v>958515</v>
      </c>
      <c r="DV1417" t="s">
        <v>158</v>
      </c>
      <c r="DW1417">
        <v>954568</v>
      </c>
      <c r="DX1417">
        <v>893145</v>
      </c>
      <c r="DY1417">
        <v>904395</v>
      </c>
      <c r="DZ1417">
        <v>5827</v>
      </c>
      <c r="EA1417">
        <v>5821</v>
      </c>
      <c r="EB1417">
        <v>1284308</v>
      </c>
      <c r="EC1417">
        <v>893142</v>
      </c>
      <c r="ED1417">
        <v>893142</v>
      </c>
      <c r="EE1417">
        <v>5824</v>
      </c>
      <c r="EF1417">
        <v>1290723</v>
      </c>
      <c r="EG1417">
        <v>1289173</v>
      </c>
      <c r="EH1417">
        <v>1296892</v>
      </c>
      <c r="EI1417">
        <v>894090</v>
      </c>
      <c r="EJ1417">
        <v>905201</v>
      </c>
      <c r="EK1417">
        <v>894462</v>
      </c>
      <c r="EL1417">
        <v>958515</v>
      </c>
      <c r="EM1417">
        <v>956568</v>
      </c>
      <c r="EN1417">
        <v>962128</v>
      </c>
      <c r="EO1417" t="s">
        <v>158</v>
      </c>
      <c r="EP1417">
        <v>1290723</v>
      </c>
      <c r="EQ1417">
        <v>954565</v>
      </c>
      <c r="ER1417">
        <v>1284305</v>
      </c>
      <c r="ES1417">
        <v>1022304</v>
      </c>
      <c r="ET1417" t="s">
        <v>178</v>
      </c>
      <c r="EU1417">
        <v>22</v>
      </c>
      <c r="EV1417" t="s">
        <v>2018</v>
      </c>
      <c r="EW1417">
        <v>23</v>
      </c>
      <c r="EX1417" t="s">
        <v>309</v>
      </c>
      <c r="EY1417" t="s">
        <v>169</v>
      </c>
      <c r="EZ1417">
        <v>1024</v>
      </c>
      <c r="FA1417">
        <v>-190</v>
      </c>
      <c r="FB1417">
        <v>264</v>
      </c>
    </row>
    <row r="1418" spans="1:158" x14ac:dyDescent="0.35">
      <c r="A1418">
        <v>95</v>
      </c>
      <c r="B1418">
        <v>95</v>
      </c>
      <c r="C1418">
        <v>5354</v>
      </c>
      <c r="D1418">
        <v>5354</v>
      </c>
      <c r="E1418" t="s">
        <v>155</v>
      </c>
      <c r="F1418" t="s">
        <v>156</v>
      </c>
      <c r="G1418" t="s">
        <v>156</v>
      </c>
      <c r="H1418" t="s">
        <v>156</v>
      </c>
      <c r="I1418">
        <v>0</v>
      </c>
      <c r="J1418" t="s">
        <v>157</v>
      </c>
      <c r="K1418">
        <v>1</v>
      </c>
      <c r="L1418" t="s">
        <v>154</v>
      </c>
      <c r="M1418" t="s">
        <v>154</v>
      </c>
      <c r="N1418" t="s">
        <v>154</v>
      </c>
      <c r="O1418">
        <v>1</v>
      </c>
      <c r="P1418" t="s">
        <v>154</v>
      </c>
      <c r="Q1418" t="s">
        <v>154</v>
      </c>
      <c r="R1418" t="s">
        <v>306</v>
      </c>
      <c r="S1418">
        <v>0</v>
      </c>
      <c r="T1418">
        <v>6</v>
      </c>
      <c r="U1418">
        <v>0</v>
      </c>
      <c r="V1418">
        <v>23</v>
      </c>
      <c r="W1418">
        <v>23</v>
      </c>
      <c r="X1418">
        <v>6</v>
      </c>
      <c r="Y1418">
        <v>23</v>
      </c>
      <c r="Z1418">
        <v>48</v>
      </c>
      <c r="AA1418">
        <v>0</v>
      </c>
      <c r="AB1418">
        <v>48</v>
      </c>
      <c r="AC1418">
        <v>6</v>
      </c>
      <c r="AD1418">
        <v>6</v>
      </c>
      <c r="AE1418">
        <v>0</v>
      </c>
      <c r="AF1418">
        <v>0</v>
      </c>
      <c r="AG1418">
        <v>23</v>
      </c>
      <c r="AH1418">
        <v>6</v>
      </c>
      <c r="AI1418">
        <v>6</v>
      </c>
      <c r="AJ1418">
        <v>0</v>
      </c>
      <c r="AK1418">
        <v>23</v>
      </c>
      <c r="AL1418">
        <v>23</v>
      </c>
      <c r="AM1418">
        <v>72</v>
      </c>
      <c r="AN1418">
        <v>6</v>
      </c>
      <c r="AO1418">
        <v>6</v>
      </c>
      <c r="AP1418">
        <v>6</v>
      </c>
      <c r="AQ1418">
        <v>48</v>
      </c>
      <c r="AR1418">
        <v>48</v>
      </c>
      <c r="AS1418">
        <v>48</v>
      </c>
      <c r="AT1418">
        <v>6</v>
      </c>
      <c r="AU1418">
        <v>23</v>
      </c>
      <c r="AV1418">
        <v>48</v>
      </c>
      <c r="AW1418">
        <v>23</v>
      </c>
      <c r="AX1418">
        <v>0</v>
      </c>
      <c r="AY1418" t="s">
        <v>159</v>
      </c>
      <c r="AZ1418" t="s">
        <v>1993</v>
      </c>
      <c r="BA1418" t="s">
        <v>1056</v>
      </c>
      <c r="BB1418" t="s">
        <v>1924</v>
      </c>
      <c r="BC1418" t="s">
        <v>163</v>
      </c>
      <c r="BD1418" t="b">
        <v>0</v>
      </c>
      <c r="BE1418" t="s">
        <v>167</v>
      </c>
      <c r="BF1418" t="b">
        <v>1</v>
      </c>
      <c r="BH1418" t="s">
        <v>164</v>
      </c>
      <c r="BI1418" t="s">
        <v>1925</v>
      </c>
      <c r="BJ1418" t="b">
        <v>0</v>
      </c>
      <c r="BK1418" t="s">
        <v>166</v>
      </c>
      <c r="BL1418" t="b">
        <v>0</v>
      </c>
      <c r="BM1418">
        <v>18</v>
      </c>
      <c r="BN1418" t="s">
        <v>167</v>
      </c>
      <c r="BO1418" t="s">
        <v>168</v>
      </c>
      <c r="BP1418" t="s">
        <v>167</v>
      </c>
      <c r="BQ1418" t="s">
        <v>169</v>
      </c>
      <c r="BR1418">
        <v>768</v>
      </c>
      <c r="BS1418" t="s">
        <v>156</v>
      </c>
      <c r="BT1418" t="s">
        <v>170</v>
      </c>
      <c r="BU1418" t="s">
        <v>316</v>
      </c>
      <c r="BV1418" t="s">
        <v>340</v>
      </c>
      <c r="BW1418">
        <v>23</v>
      </c>
      <c r="BX1418">
        <v>7</v>
      </c>
      <c r="BY1418">
        <v>0</v>
      </c>
      <c r="BZ1418">
        <v>6</v>
      </c>
      <c r="CA1418" t="s">
        <v>1926</v>
      </c>
      <c r="CB1418" t="s">
        <v>156</v>
      </c>
      <c r="CC1418">
        <v>7</v>
      </c>
      <c r="CD1418" t="b">
        <v>0</v>
      </c>
      <c r="CE1418" t="s">
        <v>172</v>
      </c>
      <c r="CF1418" t="s">
        <v>173</v>
      </c>
      <c r="CG1418">
        <v>47</v>
      </c>
      <c r="CH1418">
        <v>0</v>
      </c>
      <c r="CI1418" t="s">
        <v>306</v>
      </c>
      <c r="CJ1418" t="s">
        <v>1995</v>
      </c>
      <c r="CK1418" t="s">
        <v>430</v>
      </c>
      <c r="CL1418" t="s">
        <v>430</v>
      </c>
      <c r="CM1418" t="s">
        <v>430</v>
      </c>
      <c r="CN1418" t="s">
        <v>1928</v>
      </c>
      <c r="CO1418" t="s">
        <v>306</v>
      </c>
      <c r="CP1418" t="s">
        <v>430</v>
      </c>
      <c r="CQ1418">
        <v>1</v>
      </c>
      <c r="CR1418">
        <v>1658</v>
      </c>
      <c r="CS1418" t="str">
        <f t="shared" si="97"/>
        <v>-</v>
      </c>
      <c r="CT1418">
        <f t="shared" si="95"/>
        <v>2785.2142857142858</v>
      </c>
      <c r="CU1418">
        <f t="shared" si="96"/>
        <v>8580.725799467351</v>
      </c>
      <c r="CV1418" t="str">
        <f t="shared" si="94"/>
        <v>-</v>
      </c>
      <c r="CW1418">
        <v>54551</v>
      </c>
      <c r="CX1418">
        <v>5577</v>
      </c>
      <c r="CY1418">
        <v>943</v>
      </c>
      <c r="CZ1418">
        <v>804</v>
      </c>
      <c r="DA1418">
        <v>248922</v>
      </c>
      <c r="DB1418">
        <v>1658</v>
      </c>
      <c r="DC1418">
        <v>9930</v>
      </c>
      <c r="DD1418">
        <v>3610</v>
      </c>
      <c r="DE1418">
        <v>2</v>
      </c>
      <c r="DF1418" t="s">
        <v>156</v>
      </c>
      <c r="DG1418">
        <v>1024</v>
      </c>
      <c r="DH1418">
        <v>2</v>
      </c>
      <c r="DI1418">
        <v>48000</v>
      </c>
      <c r="DJ1418">
        <v>-16</v>
      </c>
      <c r="DK1418" t="s">
        <v>176</v>
      </c>
      <c r="DL1418">
        <v>14</v>
      </c>
      <c r="DM1418" t="s">
        <v>413</v>
      </c>
      <c r="DN1418">
        <v>967751</v>
      </c>
      <c r="DO1418">
        <v>962164</v>
      </c>
      <c r="DP1418">
        <v>254750</v>
      </c>
      <c r="DQ1418">
        <v>1297716</v>
      </c>
      <c r="DR1418">
        <v>1299684</v>
      </c>
      <c r="DS1418">
        <v>962135</v>
      </c>
      <c r="DT1418">
        <v>1297715</v>
      </c>
      <c r="DU1418">
        <v>958515</v>
      </c>
      <c r="DV1418" t="s">
        <v>158</v>
      </c>
      <c r="DW1418">
        <v>954568</v>
      </c>
      <c r="DX1418">
        <v>893145</v>
      </c>
      <c r="DY1418">
        <v>904395</v>
      </c>
      <c r="DZ1418">
        <v>5827</v>
      </c>
      <c r="EA1418">
        <v>5821</v>
      </c>
      <c r="EB1418">
        <v>1296962</v>
      </c>
      <c r="EC1418">
        <v>893142</v>
      </c>
      <c r="ED1418">
        <v>893142</v>
      </c>
      <c r="EE1418">
        <v>5824</v>
      </c>
      <c r="EF1418">
        <v>1303454</v>
      </c>
      <c r="EG1418">
        <v>1301684</v>
      </c>
      <c r="EH1418">
        <v>1305114</v>
      </c>
      <c r="EI1418">
        <v>894090</v>
      </c>
      <c r="EJ1418">
        <v>905201</v>
      </c>
      <c r="EK1418">
        <v>894462</v>
      </c>
      <c r="EL1418">
        <v>958515</v>
      </c>
      <c r="EM1418">
        <v>956568</v>
      </c>
      <c r="EN1418">
        <v>962128</v>
      </c>
      <c r="EO1418" t="s">
        <v>158</v>
      </c>
      <c r="EP1418">
        <v>1303454</v>
      </c>
      <c r="EQ1418">
        <v>954565</v>
      </c>
      <c r="ER1418">
        <v>1296959</v>
      </c>
      <c r="ES1418">
        <v>1022304</v>
      </c>
      <c r="ET1418" t="s">
        <v>178</v>
      </c>
      <c r="EU1418">
        <v>23</v>
      </c>
      <c r="EV1418" t="s">
        <v>2019</v>
      </c>
      <c r="EW1418">
        <v>24</v>
      </c>
      <c r="EX1418" t="s">
        <v>309</v>
      </c>
      <c r="EY1418" t="s">
        <v>169</v>
      </c>
      <c r="EZ1418">
        <v>1024</v>
      </c>
      <c r="FA1418">
        <v>-190</v>
      </c>
      <c r="FB1418">
        <v>264</v>
      </c>
    </row>
    <row r="1419" spans="1:158" x14ac:dyDescent="0.35">
      <c r="A1419">
        <v>96</v>
      </c>
      <c r="B1419">
        <v>96</v>
      </c>
      <c r="C1419">
        <v>5204</v>
      </c>
      <c r="D1419">
        <v>5204</v>
      </c>
      <c r="E1419" t="s">
        <v>155</v>
      </c>
      <c r="F1419" t="s">
        <v>156</v>
      </c>
      <c r="G1419" t="s">
        <v>156</v>
      </c>
      <c r="H1419" t="s">
        <v>156</v>
      </c>
      <c r="I1419">
        <v>0</v>
      </c>
      <c r="J1419" t="s">
        <v>157</v>
      </c>
      <c r="K1419">
        <v>1</v>
      </c>
      <c r="L1419" t="s">
        <v>154</v>
      </c>
      <c r="M1419" t="s">
        <v>154</v>
      </c>
      <c r="N1419" t="s">
        <v>154</v>
      </c>
      <c r="O1419">
        <v>1</v>
      </c>
      <c r="P1419" t="s">
        <v>154</v>
      </c>
      <c r="Q1419" t="s">
        <v>154</v>
      </c>
      <c r="R1419" t="s">
        <v>306</v>
      </c>
      <c r="S1419">
        <v>0</v>
      </c>
      <c r="T1419">
        <v>6</v>
      </c>
      <c r="U1419">
        <v>0</v>
      </c>
      <c r="V1419">
        <v>24</v>
      </c>
      <c r="W1419">
        <v>24</v>
      </c>
      <c r="X1419">
        <v>6</v>
      </c>
      <c r="Y1419">
        <v>24</v>
      </c>
      <c r="Z1419">
        <v>48</v>
      </c>
      <c r="AA1419">
        <v>0</v>
      </c>
      <c r="AB1419">
        <v>48</v>
      </c>
      <c r="AC1419">
        <v>6</v>
      </c>
      <c r="AD1419">
        <v>6</v>
      </c>
      <c r="AE1419">
        <v>0</v>
      </c>
      <c r="AF1419">
        <v>0</v>
      </c>
      <c r="AG1419">
        <v>24</v>
      </c>
      <c r="AH1419">
        <v>6</v>
      </c>
      <c r="AI1419">
        <v>6</v>
      </c>
      <c r="AJ1419">
        <v>0</v>
      </c>
      <c r="AK1419">
        <v>24</v>
      </c>
      <c r="AL1419">
        <v>24</v>
      </c>
      <c r="AM1419">
        <v>73</v>
      </c>
      <c r="AN1419">
        <v>6</v>
      </c>
      <c r="AO1419">
        <v>6</v>
      </c>
      <c r="AP1419">
        <v>6</v>
      </c>
      <c r="AQ1419">
        <v>48</v>
      </c>
      <c r="AR1419">
        <v>48</v>
      </c>
      <c r="AS1419">
        <v>48</v>
      </c>
      <c r="AT1419">
        <v>6</v>
      </c>
      <c r="AU1419">
        <v>24</v>
      </c>
      <c r="AV1419">
        <v>48</v>
      </c>
      <c r="AW1419">
        <v>24</v>
      </c>
      <c r="AX1419">
        <v>0</v>
      </c>
      <c r="AY1419" t="s">
        <v>159</v>
      </c>
      <c r="AZ1419" t="s">
        <v>1993</v>
      </c>
      <c r="BA1419" t="s">
        <v>1056</v>
      </c>
      <c r="BB1419" t="s">
        <v>1924</v>
      </c>
      <c r="BC1419" t="s">
        <v>163</v>
      </c>
      <c r="BD1419" t="b">
        <v>0</v>
      </c>
      <c r="BE1419" t="s">
        <v>167</v>
      </c>
      <c r="BF1419" t="b">
        <v>1</v>
      </c>
      <c r="BH1419" t="s">
        <v>164</v>
      </c>
      <c r="BI1419" t="s">
        <v>1925</v>
      </c>
      <c r="BJ1419" t="b">
        <v>0</v>
      </c>
      <c r="BK1419" t="s">
        <v>166</v>
      </c>
      <c r="BL1419" t="b">
        <v>0</v>
      </c>
      <c r="BM1419">
        <v>18</v>
      </c>
      <c r="BN1419" t="s">
        <v>167</v>
      </c>
      <c r="BO1419" t="s">
        <v>168</v>
      </c>
      <c r="BP1419" t="s">
        <v>167</v>
      </c>
      <c r="BQ1419" t="s">
        <v>169</v>
      </c>
      <c r="BR1419">
        <v>768</v>
      </c>
      <c r="BS1419" t="s">
        <v>156</v>
      </c>
      <c r="BT1419" t="s">
        <v>170</v>
      </c>
      <c r="BU1419" t="s">
        <v>316</v>
      </c>
      <c r="BV1419" t="s">
        <v>313</v>
      </c>
      <c r="BW1419">
        <v>24</v>
      </c>
      <c r="BX1419">
        <v>7</v>
      </c>
      <c r="BY1419">
        <v>0</v>
      </c>
      <c r="BZ1419">
        <v>6</v>
      </c>
      <c r="CA1419" t="s">
        <v>1926</v>
      </c>
      <c r="CB1419" t="s">
        <v>156</v>
      </c>
      <c r="CC1419">
        <v>7</v>
      </c>
      <c r="CD1419" t="b">
        <v>0</v>
      </c>
      <c r="CE1419" t="s">
        <v>172</v>
      </c>
      <c r="CF1419" t="s">
        <v>173</v>
      </c>
      <c r="CG1419">
        <v>45</v>
      </c>
      <c r="CH1419">
        <v>0</v>
      </c>
      <c r="CI1419" t="s">
        <v>306</v>
      </c>
      <c r="CJ1419" t="s">
        <v>1995</v>
      </c>
      <c r="CK1419" t="s">
        <v>430</v>
      </c>
      <c r="CL1419" t="s">
        <v>430</v>
      </c>
      <c r="CM1419" t="s">
        <v>430</v>
      </c>
      <c r="CN1419" t="s">
        <v>1928</v>
      </c>
      <c r="CO1419" t="s">
        <v>306</v>
      </c>
      <c r="CP1419" t="s">
        <v>430</v>
      </c>
      <c r="CQ1419">
        <v>1</v>
      </c>
      <c r="CR1419">
        <v>1615</v>
      </c>
      <c r="CS1419" t="str">
        <f t="shared" si="97"/>
        <v>-</v>
      </c>
      <c r="CT1419">
        <f t="shared" si="95"/>
        <v>2785.2142857142858</v>
      </c>
      <c r="CU1419">
        <f t="shared" si="96"/>
        <v>8580.725799467351</v>
      </c>
      <c r="CV1419" t="str">
        <f t="shared" si="94"/>
        <v>-</v>
      </c>
      <c r="CW1419">
        <v>54551</v>
      </c>
      <c r="CX1419">
        <v>5577</v>
      </c>
      <c r="CY1419">
        <v>943</v>
      </c>
      <c r="CZ1419">
        <v>804</v>
      </c>
      <c r="DA1419">
        <v>248922</v>
      </c>
      <c r="DB1419">
        <v>1615</v>
      </c>
      <c r="DC1419">
        <v>9930</v>
      </c>
      <c r="DD1419">
        <v>3610</v>
      </c>
      <c r="DE1419">
        <v>2</v>
      </c>
      <c r="DF1419" t="s">
        <v>156</v>
      </c>
      <c r="DG1419">
        <v>1024</v>
      </c>
      <c r="DH1419">
        <v>2</v>
      </c>
      <c r="DI1419">
        <v>48000</v>
      </c>
      <c r="DJ1419">
        <v>-16</v>
      </c>
      <c r="DK1419" t="s">
        <v>176</v>
      </c>
      <c r="DL1419">
        <v>14</v>
      </c>
      <c r="DM1419" t="s">
        <v>413</v>
      </c>
      <c r="DN1419">
        <v>967751</v>
      </c>
      <c r="DO1419">
        <v>962164</v>
      </c>
      <c r="DP1419">
        <v>254750</v>
      </c>
      <c r="DQ1419">
        <v>1305935</v>
      </c>
      <c r="DR1419">
        <v>1307893</v>
      </c>
      <c r="DS1419">
        <v>962135</v>
      </c>
      <c r="DT1419">
        <v>1305934</v>
      </c>
      <c r="DU1419">
        <v>958515</v>
      </c>
      <c r="DV1419" t="s">
        <v>158</v>
      </c>
      <c r="DW1419">
        <v>954568</v>
      </c>
      <c r="DX1419">
        <v>893145</v>
      </c>
      <c r="DY1419">
        <v>904395</v>
      </c>
      <c r="DZ1419">
        <v>5827</v>
      </c>
      <c r="EA1419">
        <v>5821</v>
      </c>
      <c r="EB1419">
        <v>1305181</v>
      </c>
      <c r="EC1419">
        <v>893142</v>
      </c>
      <c r="ED1419">
        <v>893142</v>
      </c>
      <c r="EE1419">
        <v>5824</v>
      </c>
      <c r="EF1419">
        <v>1311454</v>
      </c>
      <c r="EG1419">
        <v>1309893</v>
      </c>
      <c r="EH1419">
        <v>1313071</v>
      </c>
      <c r="EI1419">
        <v>894090</v>
      </c>
      <c r="EJ1419">
        <v>905201</v>
      </c>
      <c r="EK1419">
        <v>894462</v>
      </c>
      <c r="EL1419">
        <v>958515</v>
      </c>
      <c r="EM1419">
        <v>956568</v>
      </c>
      <c r="EN1419">
        <v>962128</v>
      </c>
      <c r="EO1419" t="s">
        <v>158</v>
      </c>
      <c r="EP1419">
        <v>1311453</v>
      </c>
      <c r="EQ1419">
        <v>954565</v>
      </c>
      <c r="ER1419">
        <v>1305179</v>
      </c>
      <c r="ES1419">
        <v>1022304</v>
      </c>
      <c r="ET1419" t="s">
        <v>178</v>
      </c>
      <c r="EU1419">
        <v>24</v>
      </c>
      <c r="EV1419" t="s">
        <v>2020</v>
      </c>
      <c r="EW1419">
        <v>25</v>
      </c>
      <c r="EX1419" t="s">
        <v>309</v>
      </c>
      <c r="EY1419" t="s">
        <v>169</v>
      </c>
      <c r="EZ1419">
        <v>1024</v>
      </c>
      <c r="FA1419">
        <v>-190</v>
      </c>
      <c r="FB1419">
        <v>264</v>
      </c>
    </row>
    <row r="1420" spans="1:158" x14ac:dyDescent="0.35">
      <c r="A1420">
        <v>96</v>
      </c>
      <c r="B1420">
        <v>96</v>
      </c>
      <c r="C1420">
        <v>5046</v>
      </c>
      <c r="D1420">
        <v>5046</v>
      </c>
      <c r="E1420" t="s">
        <v>155</v>
      </c>
      <c r="F1420" t="s">
        <v>156</v>
      </c>
      <c r="G1420" t="s">
        <v>156</v>
      </c>
      <c r="H1420" t="s">
        <v>156</v>
      </c>
      <c r="I1420">
        <v>0</v>
      </c>
      <c r="J1420" t="s">
        <v>157</v>
      </c>
      <c r="K1420">
        <v>1</v>
      </c>
      <c r="L1420" t="s">
        <v>154</v>
      </c>
      <c r="M1420" t="s">
        <v>154</v>
      </c>
      <c r="N1420" t="s">
        <v>154</v>
      </c>
      <c r="O1420">
        <v>1</v>
      </c>
      <c r="P1420" t="s">
        <v>154</v>
      </c>
      <c r="Q1420" t="s">
        <v>154</v>
      </c>
      <c r="R1420" t="s">
        <v>301</v>
      </c>
      <c r="S1420">
        <v>0</v>
      </c>
      <c r="T1420">
        <v>6</v>
      </c>
      <c r="U1420">
        <v>0</v>
      </c>
      <c r="V1420">
        <v>25</v>
      </c>
      <c r="W1420">
        <v>25</v>
      </c>
      <c r="X1420">
        <v>6</v>
      </c>
      <c r="Y1420">
        <v>25</v>
      </c>
      <c r="Z1420">
        <v>48</v>
      </c>
      <c r="AA1420">
        <v>0</v>
      </c>
      <c r="AB1420">
        <v>48</v>
      </c>
      <c r="AC1420">
        <v>6</v>
      </c>
      <c r="AD1420">
        <v>6</v>
      </c>
      <c r="AE1420">
        <v>0</v>
      </c>
      <c r="AF1420">
        <v>0</v>
      </c>
      <c r="AG1420">
        <v>25</v>
      </c>
      <c r="AH1420">
        <v>6</v>
      </c>
      <c r="AI1420">
        <v>6</v>
      </c>
      <c r="AJ1420">
        <v>0</v>
      </c>
      <c r="AK1420">
        <v>25</v>
      </c>
      <c r="AL1420">
        <v>25</v>
      </c>
      <c r="AM1420">
        <v>74</v>
      </c>
      <c r="AN1420">
        <v>6</v>
      </c>
      <c r="AO1420">
        <v>6</v>
      </c>
      <c r="AP1420">
        <v>6</v>
      </c>
      <c r="AQ1420">
        <v>48</v>
      </c>
      <c r="AR1420">
        <v>48</v>
      </c>
      <c r="AS1420">
        <v>48</v>
      </c>
      <c r="AT1420">
        <v>6</v>
      </c>
      <c r="AU1420">
        <v>25</v>
      </c>
      <c r="AV1420">
        <v>48</v>
      </c>
      <c r="AW1420">
        <v>25</v>
      </c>
      <c r="AX1420">
        <v>0</v>
      </c>
      <c r="AY1420" t="s">
        <v>159</v>
      </c>
      <c r="AZ1420" t="s">
        <v>1993</v>
      </c>
      <c r="BA1420" t="s">
        <v>1056</v>
      </c>
      <c r="BB1420" t="s">
        <v>1924</v>
      </c>
      <c r="BC1420" t="s">
        <v>163</v>
      </c>
      <c r="BD1420" t="b">
        <v>0</v>
      </c>
      <c r="BE1420">
        <v>5.08</v>
      </c>
      <c r="BF1420" t="b">
        <v>1</v>
      </c>
      <c r="BH1420" t="s">
        <v>164</v>
      </c>
      <c r="BI1420" t="s">
        <v>1925</v>
      </c>
      <c r="BJ1420" t="b">
        <v>0</v>
      </c>
      <c r="BK1420" t="s">
        <v>166</v>
      </c>
      <c r="BL1420" t="b">
        <v>0</v>
      </c>
      <c r="BM1420">
        <v>18</v>
      </c>
      <c r="BN1420" t="s">
        <v>167</v>
      </c>
      <c r="BO1420" t="s">
        <v>168</v>
      </c>
      <c r="BP1420" t="s">
        <v>167</v>
      </c>
      <c r="BQ1420" t="s">
        <v>169</v>
      </c>
      <c r="BR1420">
        <v>768</v>
      </c>
      <c r="BS1420" t="s">
        <v>156</v>
      </c>
      <c r="BT1420" t="s">
        <v>170</v>
      </c>
      <c r="BU1420" t="s">
        <v>302</v>
      </c>
      <c r="BV1420" t="s">
        <v>315</v>
      </c>
      <c r="BW1420">
        <v>25</v>
      </c>
      <c r="BX1420">
        <v>7</v>
      </c>
      <c r="BY1420">
        <v>0</v>
      </c>
      <c r="BZ1420">
        <v>6</v>
      </c>
      <c r="CA1420" t="s">
        <v>1926</v>
      </c>
      <c r="CB1420" t="s">
        <v>156</v>
      </c>
      <c r="CC1420">
        <v>7</v>
      </c>
      <c r="CD1420" t="b">
        <v>0</v>
      </c>
      <c r="CE1420" t="s">
        <v>172</v>
      </c>
      <c r="CF1420" t="s">
        <v>173</v>
      </c>
      <c r="CG1420">
        <v>21</v>
      </c>
      <c r="CH1420">
        <v>0</v>
      </c>
      <c r="CI1420" t="s">
        <v>301</v>
      </c>
      <c r="CJ1420" t="s">
        <v>1995</v>
      </c>
      <c r="CK1420" t="s">
        <v>430</v>
      </c>
      <c r="CL1420" t="s">
        <v>430</v>
      </c>
      <c r="CM1420" t="s">
        <v>430</v>
      </c>
      <c r="CN1420" t="s">
        <v>1928</v>
      </c>
      <c r="CO1420" t="s">
        <v>301</v>
      </c>
      <c r="CP1420" t="s">
        <v>430</v>
      </c>
      <c r="CQ1420">
        <v>1</v>
      </c>
      <c r="CR1420">
        <v>1089</v>
      </c>
      <c r="CS1420">
        <f t="shared" si="97"/>
        <v>1089</v>
      </c>
      <c r="CT1420">
        <f t="shared" si="95"/>
        <v>2785.2142857142858</v>
      </c>
      <c r="CU1420">
        <f t="shared" si="96"/>
        <v>8580.725799467351</v>
      </c>
      <c r="CV1420">
        <f t="shared" si="94"/>
        <v>1089</v>
      </c>
      <c r="CW1420">
        <v>54551</v>
      </c>
      <c r="CX1420">
        <v>5577</v>
      </c>
      <c r="CY1420">
        <v>943</v>
      </c>
      <c r="CZ1420">
        <v>804</v>
      </c>
      <c r="DA1420">
        <v>248922</v>
      </c>
      <c r="DB1420">
        <v>1089</v>
      </c>
      <c r="DC1420">
        <v>9930</v>
      </c>
      <c r="DD1420">
        <v>3610</v>
      </c>
      <c r="DE1420">
        <v>2</v>
      </c>
      <c r="DF1420" t="s">
        <v>156</v>
      </c>
      <c r="DG1420">
        <v>1024</v>
      </c>
      <c r="DH1420">
        <v>2</v>
      </c>
      <c r="DI1420">
        <v>48000</v>
      </c>
      <c r="DJ1420">
        <v>-16</v>
      </c>
      <c r="DK1420" t="s">
        <v>176</v>
      </c>
      <c r="DL1420">
        <v>14</v>
      </c>
      <c r="DM1420" t="s">
        <v>413</v>
      </c>
      <c r="DN1420">
        <v>967751</v>
      </c>
      <c r="DO1420">
        <v>962164</v>
      </c>
      <c r="DP1420">
        <v>254750</v>
      </c>
      <c r="DQ1420">
        <v>1313901</v>
      </c>
      <c r="DR1420">
        <v>1315854</v>
      </c>
      <c r="DS1420">
        <v>962135</v>
      </c>
      <c r="DT1420">
        <v>1313900</v>
      </c>
      <c r="DU1420">
        <v>958515</v>
      </c>
      <c r="DV1420" t="s">
        <v>158</v>
      </c>
      <c r="DW1420">
        <v>954568</v>
      </c>
      <c r="DX1420">
        <v>893145</v>
      </c>
      <c r="DY1420">
        <v>904395</v>
      </c>
      <c r="DZ1420">
        <v>5827</v>
      </c>
      <c r="EA1420">
        <v>5821</v>
      </c>
      <c r="EB1420">
        <v>1313146</v>
      </c>
      <c r="EC1420">
        <v>893142</v>
      </c>
      <c r="ED1420">
        <v>893142</v>
      </c>
      <c r="EE1420">
        <v>5824</v>
      </c>
      <c r="EF1420">
        <v>1319984</v>
      </c>
      <c r="EG1420">
        <v>1317854</v>
      </c>
      <c r="EH1420">
        <v>1321074</v>
      </c>
      <c r="EI1420">
        <v>894090</v>
      </c>
      <c r="EJ1420">
        <v>905201</v>
      </c>
      <c r="EK1420">
        <v>894462</v>
      </c>
      <c r="EL1420">
        <v>958515</v>
      </c>
      <c r="EM1420">
        <v>956568</v>
      </c>
      <c r="EN1420">
        <v>962128</v>
      </c>
      <c r="EO1420" t="s">
        <v>158</v>
      </c>
      <c r="EP1420">
        <v>1319983</v>
      </c>
      <c r="EQ1420">
        <v>954565</v>
      </c>
      <c r="ER1420">
        <v>1313142</v>
      </c>
      <c r="ES1420">
        <v>1022304</v>
      </c>
      <c r="ET1420" t="s">
        <v>178</v>
      </c>
      <c r="EU1420">
        <v>25</v>
      </c>
      <c r="EV1420" t="s">
        <v>2021</v>
      </c>
      <c r="EW1420">
        <v>26</v>
      </c>
      <c r="EX1420" t="s">
        <v>305</v>
      </c>
      <c r="EY1420" t="s">
        <v>169</v>
      </c>
      <c r="EZ1420">
        <v>1024</v>
      </c>
      <c r="FA1420">
        <v>-190</v>
      </c>
      <c r="FB1420">
        <v>264</v>
      </c>
    </row>
    <row r="1421" spans="1:158" x14ac:dyDescent="0.35">
      <c r="A1421">
        <v>96</v>
      </c>
      <c r="B1421">
        <v>96</v>
      </c>
      <c r="C1421">
        <v>4888</v>
      </c>
      <c r="D1421">
        <v>4888</v>
      </c>
      <c r="E1421" t="s">
        <v>155</v>
      </c>
      <c r="F1421" t="s">
        <v>156</v>
      </c>
      <c r="G1421" t="s">
        <v>156</v>
      </c>
      <c r="H1421" t="s">
        <v>156</v>
      </c>
      <c r="I1421">
        <v>0</v>
      </c>
      <c r="J1421" t="s">
        <v>157</v>
      </c>
      <c r="K1421">
        <v>1</v>
      </c>
      <c r="L1421" t="s">
        <v>154</v>
      </c>
      <c r="M1421" t="s">
        <v>154</v>
      </c>
      <c r="N1421" t="s">
        <v>154</v>
      </c>
      <c r="O1421">
        <v>1</v>
      </c>
      <c r="P1421" t="s">
        <v>154</v>
      </c>
      <c r="Q1421" t="s">
        <v>154</v>
      </c>
      <c r="R1421" t="s">
        <v>306</v>
      </c>
      <c r="S1421">
        <v>0</v>
      </c>
      <c r="T1421">
        <v>6</v>
      </c>
      <c r="U1421">
        <v>0</v>
      </c>
      <c r="V1421">
        <v>26</v>
      </c>
      <c r="W1421">
        <v>26</v>
      </c>
      <c r="X1421">
        <v>6</v>
      </c>
      <c r="Y1421">
        <v>26</v>
      </c>
      <c r="Z1421">
        <v>48</v>
      </c>
      <c r="AA1421">
        <v>0</v>
      </c>
      <c r="AB1421">
        <v>48</v>
      </c>
      <c r="AC1421">
        <v>6</v>
      </c>
      <c r="AD1421">
        <v>6</v>
      </c>
      <c r="AE1421">
        <v>0</v>
      </c>
      <c r="AF1421">
        <v>0</v>
      </c>
      <c r="AG1421">
        <v>26</v>
      </c>
      <c r="AH1421">
        <v>6</v>
      </c>
      <c r="AI1421">
        <v>6</v>
      </c>
      <c r="AJ1421">
        <v>0</v>
      </c>
      <c r="AK1421">
        <v>26</v>
      </c>
      <c r="AL1421">
        <v>26</v>
      </c>
      <c r="AM1421">
        <v>75</v>
      </c>
      <c r="AN1421">
        <v>6</v>
      </c>
      <c r="AO1421">
        <v>6</v>
      </c>
      <c r="AP1421">
        <v>6</v>
      </c>
      <c r="AQ1421">
        <v>48</v>
      </c>
      <c r="AR1421">
        <v>48</v>
      </c>
      <c r="AS1421">
        <v>48</v>
      </c>
      <c r="AT1421">
        <v>6</v>
      </c>
      <c r="AU1421">
        <v>26</v>
      </c>
      <c r="AV1421">
        <v>48</v>
      </c>
      <c r="AW1421">
        <v>26</v>
      </c>
      <c r="AX1421">
        <v>0</v>
      </c>
      <c r="AY1421" t="s">
        <v>159</v>
      </c>
      <c r="AZ1421" t="s">
        <v>1993</v>
      </c>
      <c r="BA1421" t="s">
        <v>1056</v>
      </c>
      <c r="BB1421" t="s">
        <v>1924</v>
      </c>
      <c r="BC1421" t="s">
        <v>163</v>
      </c>
      <c r="BD1421" t="b">
        <v>0</v>
      </c>
      <c r="BE1421" t="s">
        <v>167</v>
      </c>
      <c r="BF1421" t="b">
        <v>1</v>
      </c>
      <c r="BH1421" t="s">
        <v>164</v>
      </c>
      <c r="BI1421" t="s">
        <v>1925</v>
      </c>
      <c r="BJ1421" t="b">
        <v>0</v>
      </c>
      <c r="BK1421" t="s">
        <v>166</v>
      </c>
      <c r="BL1421" t="b">
        <v>0</v>
      </c>
      <c r="BM1421">
        <v>18</v>
      </c>
      <c r="BN1421" t="s">
        <v>167</v>
      </c>
      <c r="BO1421" t="s">
        <v>168</v>
      </c>
      <c r="BP1421" t="s">
        <v>167</v>
      </c>
      <c r="BQ1421" t="s">
        <v>169</v>
      </c>
      <c r="BR1421">
        <v>768</v>
      </c>
      <c r="BS1421" t="s">
        <v>156</v>
      </c>
      <c r="BT1421" t="s">
        <v>170</v>
      </c>
      <c r="BU1421" t="s">
        <v>185</v>
      </c>
      <c r="BV1421" t="s">
        <v>324</v>
      </c>
      <c r="BW1421">
        <v>26</v>
      </c>
      <c r="BX1421">
        <v>7</v>
      </c>
      <c r="BY1421">
        <v>0</v>
      </c>
      <c r="BZ1421">
        <v>6</v>
      </c>
      <c r="CA1421" t="s">
        <v>1926</v>
      </c>
      <c r="CB1421" t="s">
        <v>156</v>
      </c>
      <c r="CC1421">
        <v>7</v>
      </c>
      <c r="CD1421" t="b">
        <v>0</v>
      </c>
      <c r="CE1421" t="s">
        <v>172</v>
      </c>
      <c r="CF1421" t="s">
        <v>173</v>
      </c>
      <c r="CG1421">
        <v>57</v>
      </c>
      <c r="CH1421">
        <v>0</v>
      </c>
      <c r="CI1421" t="s">
        <v>306</v>
      </c>
      <c r="CJ1421" t="s">
        <v>1995</v>
      </c>
      <c r="CK1421" t="s">
        <v>430</v>
      </c>
      <c r="CL1421" t="s">
        <v>430</v>
      </c>
      <c r="CM1421" t="s">
        <v>430</v>
      </c>
      <c r="CN1421" t="s">
        <v>1928</v>
      </c>
      <c r="CO1421" t="s">
        <v>306</v>
      </c>
      <c r="CP1421" t="s">
        <v>430</v>
      </c>
      <c r="CQ1421">
        <v>1</v>
      </c>
      <c r="CR1421">
        <v>770</v>
      </c>
      <c r="CS1421" t="str">
        <f t="shared" si="97"/>
        <v>-</v>
      </c>
      <c r="CT1421">
        <f t="shared" si="95"/>
        <v>2785.2142857142858</v>
      </c>
      <c r="CU1421">
        <f t="shared" si="96"/>
        <v>8580.725799467351</v>
      </c>
      <c r="CV1421" t="str">
        <f t="shared" si="94"/>
        <v>-</v>
      </c>
      <c r="CW1421">
        <v>54551</v>
      </c>
      <c r="CX1421">
        <v>5577</v>
      </c>
      <c r="CY1421">
        <v>943</v>
      </c>
      <c r="CZ1421">
        <v>804</v>
      </c>
      <c r="DA1421">
        <v>248922</v>
      </c>
      <c r="DB1421">
        <v>770</v>
      </c>
      <c r="DC1421">
        <v>9930</v>
      </c>
      <c r="DD1421">
        <v>3610</v>
      </c>
      <c r="DE1421">
        <v>2</v>
      </c>
      <c r="DF1421" t="s">
        <v>156</v>
      </c>
      <c r="DG1421">
        <v>1024</v>
      </c>
      <c r="DH1421">
        <v>2</v>
      </c>
      <c r="DI1421">
        <v>48000</v>
      </c>
      <c r="DJ1421">
        <v>-16</v>
      </c>
      <c r="DK1421" t="s">
        <v>176</v>
      </c>
      <c r="DL1421">
        <v>14</v>
      </c>
      <c r="DM1421" t="s">
        <v>413</v>
      </c>
      <c r="DN1421">
        <v>967751</v>
      </c>
      <c r="DO1421">
        <v>962164</v>
      </c>
      <c r="DP1421">
        <v>254750</v>
      </c>
      <c r="DQ1421">
        <v>1321896</v>
      </c>
      <c r="DR1421">
        <v>1323653</v>
      </c>
      <c r="DS1421">
        <v>962135</v>
      </c>
      <c r="DT1421">
        <v>1321895</v>
      </c>
      <c r="DU1421">
        <v>958515</v>
      </c>
      <c r="DV1421" t="s">
        <v>158</v>
      </c>
      <c r="DW1421">
        <v>954568</v>
      </c>
      <c r="DX1421">
        <v>893145</v>
      </c>
      <c r="DY1421">
        <v>904395</v>
      </c>
      <c r="DZ1421">
        <v>5827</v>
      </c>
      <c r="EA1421">
        <v>5821</v>
      </c>
      <c r="EB1421">
        <v>1321142</v>
      </c>
      <c r="EC1421">
        <v>893142</v>
      </c>
      <c r="ED1421">
        <v>893142</v>
      </c>
      <c r="EE1421">
        <v>5824</v>
      </c>
      <c r="EF1421">
        <v>1327223</v>
      </c>
      <c r="EG1421">
        <v>1325653</v>
      </c>
      <c r="EH1421">
        <v>1327995</v>
      </c>
      <c r="EI1421">
        <v>894090</v>
      </c>
      <c r="EJ1421">
        <v>905201</v>
      </c>
      <c r="EK1421">
        <v>894462</v>
      </c>
      <c r="EL1421">
        <v>958515</v>
      </c>
      <c r="EM1421">
        <v>956568</v>
      </c>
      <c r="EN1421">
        <v>962128</v>
      </c>
      <c r="EO1421" t="s">
        <v>158</v>
      </c>
      <c r="EP1421">
        <v>1327223</v>
      </c>
      <c r="EQ1421">
        <v>954565</v>
      </c>
      <c r="ER1421">
        <v>1321139</v>
      </c>
      <c r="ES1421">
        <v>1022304</v>
      </c>
      <c r="ET1421" t="s">
        <v>178</v>
      </c>
      <c r="EU1421">
        <v>26</v>
      </c>
      <c r="EV1421" t="s">
        <v>2022</v>
      </c>
      <c r="EW1421">
        <v>27</v>
      </c>
      <c r="EX1421" t="s">
        <v>309</v>
      </c>
      <c r="EY1421" t="s">
        <v>169</v>
      </c>
      <c r="EZ1421">
        <v>1024</v>
      </c>
      <c r="FA1421">
        <v>-190</v>
      </c>
      <c r="FB1421">
        <v>264</v>
      </c>
    </row>
    <row r="1422" spans="1:158" x14ac:dyDescent="0.35">
      <c r="A1422">
        <v>96</v>
      </c>
      <c r="B1422">
        <v>96</v>
      </c>
      <c r="C1422">
        <v>4739</v>
      </c>
      <c r="D1422">
        <v>4739</v>
      </c>
      <c r="E1422" t="s">
        <v>155</v>
      </c>
      <c r="F1422" t="s">
        <v>156</v>
      </c>
      <c r="G1422" t="s">
        <v>156</v>
      </c>
      <c r="H1422" t="s">
        <v>156</v>
      </c>
      <c r="I1422">
        <v>0</v>
      </c>
      <c r="J1422" t="s">
        <v>157</v>
      </c>
      <c r="K1422">
        <v>1</v>
      </c>
      <c r="L1422" t="s">
        <v>154</v>
      </c>
      <c r="M1422" t="s">
        <v>154</v>
      </c>
      <c r="N1422" t="s">
        <v>154</v>
      </c>
      <c r="O1422">
        <v>1</v>
      </c>
      <c r="P1422" t="s">
        <v>154</v>
      </c>
      <c r="Q1422" t="s">
        <v>154</v>
      </c>
      <c r="R1422" t="s">
        <v>306</v>
      </c>
      <c r="S1422">
        <v>0</v>
      </c>
      <c r="T1422">
        <v>6</v>
      </c>
      <c r="U1422">
        <v>0</v>
      </c>
      <c r="V1422">
        <v>27</v>
      </c>
      <c r="W1422">
        <v>27</v>
      </c>
      <c r="X1422">
        <v>6</v>
      </c>
      <c r="Y1422">
        <v>27</v>
      </c>
      <c r="Z1422">
        <v>48</v>
      </c>
      <c r="AA1422">
        <v>0</v>
      </c>
      <c r="AB1422">
        <v>48</v>
      </c>
      <c r="AC1422">
        <v>6</v>
      </c>
      <c r="AD1422">
        <v>6</v>
      </c>
      <c r="AE1422">
        <v>0</v>
      </c>
      <c r="AF1422">
        <v>0</v>
      </c>
      <c r="AG1422">
        <v>27</v>
      </c>
      <c r="AH1422">
        <v>6</v>
      </c>
      <c r="AI1422">
        <v>6</v>
      </c>
      <c r="AJ1422">
        <v>0</v>
      </c>
      <c r="AK1422">
        <v>27</v>
      </c>
      <c r="AL1422">
        <v>27</v>
      </c>
      <c r="AM1422">
        <v>76</v>
      </c>
      <c r="AN1422">
        <v>6</v>
      </c>
      <c r="AO1422">
        <v>6</v>
      </c>
      <c r="AP1422">
        <v>6</v>
      </c>
      <c r="AQ1422">
        <v>48</v>
      </c>
      <c r="AR1422">
        <v>48</v>
      </c>
      <c r="AS1422">
        <v>48</v>
      </c>
      <c r="AT1422">
        <v>6</v>
      </c>
      <c r="AU1422">
        <v>27</v>
      </c>
      <c r="AV1422">
        <v>48</v>
      </c>
      <c r="AW1422">
        <v>27</v>
      </c>
      <c r="AX1422">
        <v>0</v>
      </c>
      <c r="AY1422" t="s">
        <v>159</v>
      </c>
      <c r="AZ1422" t="s">
        <v>1993</v>
      </c>
      <c r="BA1422" t="s">
        <v>1056</v>
      </c>
      <c r="BB1422" t="s">
        <v>1924</v>
      </c>
      <c r="BC1422" t="s">
        <v>163</v>
      </c>
      <c r="BD1422" t="b">
        <v>0</v>
      </c>
      <c r="BE1422" t="s">
        <v>167</v>
      </c>
      <c r="BF1422" t="b">
        <v>1</v>
      </c>
      <c r="BH1422" t="s">
        <v>164</v>
      </c>
      <c r="BI1422" t="s">
        <v>1925</v>
      </c>
      <c r="BJ1422" t="b">
        <v>0</v>
      </c>
      <c r="BK1422" t="s">
        <v>166</v>
      </c>
      <c r="BL1422" t="b">
        <v>0</v>
      </c>
      <c r="BM1422">
        <v>18</v>
      </c>
      <c r="BN1422" t="s">
        <v>167</v>
      </c>
      <c r="BO1422" t="s">
        <v>168</v>
      </c>
      <c r="BP1422" t="s">
        <v>167</v>
      </c>
      <c r="BQ1422" t="s">
        <v>169</v>
      </c>
      <c r="BR1422">
        <v>768</v>
      </c>
      <c r="BS1422" t="s">
        <v>156</v>
      </c>
      <c r="BT1422" t="s">
        <v>170</v>
      </c>
      <c r="BU1422" t="s">
        <v>303</v>
      </c>
      <c r="BV1422" t="s">
        <v>340</v>
      </c>
      <c r="BW1422">
        <v>27</v>
      </c>
      <c r="BX1422">
        <v>7</v>
      </c>
      <c r="BY1422">
        <v>0</v>
      </c>
      <c r="BZ1422">
        <v>6</v>
      </c>
      <c r="CA1422" t="s">
        <v>1926</v>
      </c>
      <c r="CB1422" t="s">
        <v>156</v>
      </c>
      <c r="CC1422">
        <v>7</v>
      </c>
      <c r="CD1422" t="b">
        <v>0</v>
      </c>
      <c r="CE1422" t="s">
        <v>172</v>
      </c>
      <c r="CF1422" t="s">
        <v>173</v>
      </c>
      <c r="CG1422">
        <v>52</v>
      </c>
      <c r="CH1422">
        <v>0</v>
      </c>
      <c r="CI1422" t="s">
        <v>306</v>
      </c>
      <c r="CJ1422" t="s">
        <v>1995</v>
      </c>
      <c r="CK1422" t="s">
        <v>430</v>
      </c>
      <c r="CL1422" t="s">
        <v>430</v>
      </c>
      <c r="CM1422" t="s">
        <v>430</v>
      </c>
      <c r="CN1422" t="s">
        <v>1928</v>
      </c>
      <c r="CO1422" t="s">
        <v>306</v>
      </c>
      <c r="CP1422" t="s">
        <v>430</v>
      </c>
      <c r="CQ1422">
        <v>1</v>
      </c>
      <c r="CR1422">
        <v>738</v>
      </c>
      <c r="CS1422" t="str">
        <f t="shared" si="97"/>
        <v>-</v>
      </c>
      <c r="CT1422">
        <f t="shared" si="95"/>
        <v>2785.2142857142858</v>
      </c>
      <c r="CU1422">
        <f t="shared" si="96"/>
        <v>8580.725799467351</v>
      </c>
      <c r="CV1422" t="str">
        <f t="shared" si="94"/>
        <v>-</v>
      </c>
      <c r="CW1422">
        <v>54551</v>
      </c>
      <c r="CX1422">
        <v>5577</v>
      </c>
      <c r="CY1422">
        <v>943</v>
      </c>
      <c r="CZ1422">
        <v>804</v>
      </c>
      <c r="DA1422">
        <v>248922</v>
      </c>
      <c r="DB1422">
        <v>738</v>
      </c>
      <c r="DC1422">
        <v>9930</v>
      </c>
      <c r="DD1422">
        <v>3610</v>
      </c>
      <c r="DE1422">
        <v>2</v>
      </c>
      <c r="DF1422" t="s">
        <v>156</v>
      </c>
      <c r="DG1422">
        <v>1024</v>
      </c>
      <c r="DH1422">
        <v>2</v>
      </c>
      <c r="DI1422">
        <v>48000</v>
      </c>
      <c r="DJ1422">
        <v>-16</v>
      </c>
      <c r="DK1422" t="s">
        <v>176</v>
      </c>
      <c r="DL1422">
        <v>14</v>
      </c>
      <c r="DM1422" t="s">
        <v>413</v>
      </c>
      <c r="DN1422">
        <v>967751</v>
      </c>
      <c r="DO1422">
        <v>962164</v>
      </c>
      <c r="DP1422">
        <v>254750</v>
      </c>
      <c r="DQ1422">
        <v>1328826</v>
      </c>
      <c r="DR1422">
        <v>1330523</v>
      </c>
      <c r="DS1422">
        <v>962135</v>
      </c>
      <c r="DT1422">
        <v>1328826</v>
      </c>
      <c r="DU1422">
        <v>958515</v>
      </c>
      <c r="DV1422" t="s">
        <v>158</v>
      </c>
      <c r="DW1422">
        <v>954568</v>
      </c>
      <c r="DX1422">
        <v>893145</v>
      </c>
      <c r="DY1422">
        <v>904395</v>
      </c>
      <c r="DZ1422">
        <v>5827</v>
      </c>
      <c r="EA1422">
        <v>5821</v>
      </c>
      <c r="EB1422">
        <v>1328074</v>
      </c>
      <c r="EC1422">
        <v>893142</v>
      </c>
      <c r="ED1422">
        <v>893142</v>
      </c>
      <c r="EE1422">
        <v>5824</v>
      </c>
      <c r="EF1422">
        <v>1334284</v>
      </c>
      <c r="EG1422">
        <v>1332523</v>
      </c>
      <c r="EH1422">
        <v>1335024</v>
      </c>
      <c r="EI1422">
        <v>894090</v>
      </c>
      <c r="EJ1422">
        <v>905201</v>
      </c>
      <c r="EK1422">
        <v>894462</v>
      </c>
      <c r="EL1422">
        <v>958515</v>
      </c>
      <c r="EM1422">
        <v>956568</v>
      </c>
      <c r="EN1422">
        <v>962128</v>
      </c>
      <c r="EO1422" t="s">
        <v>158</v>
      </c>
      <c r="EP1422">
        <v>1334284</v>
      </c>
      <c r="EQ1422">
        <v>954565</v>
      </c>
      <c r="ER1422">
        <v>1328071</v>
      </c>
      <c r="ES1422">
        <v>1022304</v>
      </c>
      <c r="ET1422" t="s">
        <v>178</v>
      </c>
      <c r="EU1422">
        <v>27</v>
      </c>
      <c r="EV1422" t="s">
        <v>2023</v>
      </c>
      <c r="EW1422">
        <v>28</v>
      </c>
      <c r="EX1422" t="s">
        <v>309</v>
      </c>
      <c r="EY1422" t="s">
        <v>169</v>
      </c>
      <c r="EZ1422">
        <v>1024</v>
      </c>
      <c r="FA1422">
        <v>-190</v>
      </c>
      <c r="FB1422">
        <v>264</v>
      </c>
    </row>
    <row r="1423" spans="1:158" x14ac:dyDescent="0.35">
      <c r="A1423">
        <v>96</v>
      </c>
      <c r="B1423">
        <v>96</v>
      </c>
      <c r="C1423">
        <v>5000</v>
      </c>
      <c r="D1423">
        <v>5000</v>
      </c>
      <c r="E1423" t="s">
        <v>155</v>
      </c>
      <c r="F1423" t="s">
        <v>156</v>
      </c>
      <c r="G1423" t="s">
        <v>156</v>
      </c>
      <c r="H1423" t="s">
        <v>156</v>
      </c>
      <c r="I1423">
        <v>0</v>
      </c>
      <c r="J1423" t="s">
        <v>157</v>
      </c>
      <c r="K1423">
        <v>1</v>
      </c>
      <c r="L1423" t="s">
        <v>154</v>
      </c>
      <c r="M1423" t="s">
        <v>154</v>
      </c>
      <c r="N1423" t="s">
        <v>154</v>
      </c>
      <c r="O1423">
        <v>1</v>
      </c>
      <c r="P1423" t="s">
        <v>154</v>
      </c>
      <c r="Q1423" t="s">
        <v>154</v>
      </c>
      <c r="R1423" t="s">
        <v>306</v>
      </c>
      <c r="S1423">
        <v>0</v>
      </c>
      <c r="T1423">
        <v>6</v>
      </c>
      <c r="U1423">
        <v>0</v>
      </c>
      <c r="V1423">
        <v>28</v>
      </c>
      <c r="W1423">
        <v>28</v>
      </c>
      <c r="X1423">
        <v>6</v>
      </c>
      <c r="Y1423">
        <v>28</v>
      </c>
      <c r="Z1423">
        <v>48</v>
      </c>
      <c r="AA1423">
        <v>0</v>
      </c>
      <c r="AB1423">
        <v>48</v>
      </c>
      <c r="AC1423">
        <v>6</v>
      </c>
      <c r="AD1423">
        <v>6</v>
      </c>
      <c r="AE1423">
        <v>0</v>
      </c>
      <c r="AF1423">
        <v>0</v>
      </c>
      <c r="AG1423">
        <v>28</v>
      </c>
      <c r="AH1423">
        <v>6</v>
      </c>
      <c r="AI1423">
        <v>6</v>
      </c>
      <c r="AJ1423">
        <v>0</v>
      </c>
      <c r="AK1423">
        <v>28</v>
      </c>
      <c r="AL1423">
        <v>28</v>
      </c>
      <c r="AM1423">
        <v>77</v>
      </c>
      <c r="AN1423">
        <v>6</v>
      </c>
      <c r="AO1423">
        <v>6</v>
      </c>
      <c r="AP1423">
        <v>6</v>
      </c>
      <c r="AQ1423">
        <v>48</v>
      </c>
      <c r="AR1423">
        <v>48</v>
      </c>
      <c r="AS1423">
        <v>48</v>
      </c>
      <c r="AT1423">
        <v>6</v>
      </c>
      <c r="AU1423">
        <v>28</v>
      </c>
      <c r="AV1423">
        <v>48</v>
      </c>
      <c r="AW1423">
        <v>28</v>
      </c>
      <c r="AX1423">
        <v>0</v>
      </c>
      <c r="AY1423" t="s">
        <v>159</v>
      </c>
      <c r="AZ1423" t="s">
        <v>1993</v>
      </c>
      <c r="BA1423" t="s">
        <v>1056</v>
      </c>
      <c r="BB1423" t="s">
        <v>1924</v>
      </c>
      <c r="BC1423" t="s">
        <v>163</v>
      </c>
      <c r="BD1423" t="b">
        <v>0</v>
      </c>
      <c r="BE1423" t="s">
        <v>167</v>
      </c>
      <c r="BF1423" t="b">
        <v>1</v>
      </c>
      <c r="BH1423" t="s">
        <v>164</v>
      </c>
      <c r="BI1423" t="s">
        <v>1925</v>
      </c>
      <c r="BJ1423" t="b">
        <v>0</v>
      </c>
      <c r="BK1423" t="s">
        <v>166</v>
      </c>
      <c r="BL1423" t="b">
        <v>0</v>
      </c>
      <c r="BM1423">
        <v>18</v>
      </c>
      <c r="BN1423" t="s">
        <v>167</v>
      </c>
      <c r="BO1423" t="s">
        <v>168</v>
      </c>
      <c r="BP1423" t="s">
        <v>167</v>
      </c>
      <c r="BQ1423" t="s">
        <v>169</v>
      </c>
      <c r="BR1423">
        <v>768</v>
      </c>
      <c r="BS1423" t="s">
        <v>156</v>
      </c>
      <c r="BT1423" t="s">
        <v>170</v>
      </c>
      <c r="BU1423" t="s">
        <v>303</v>
      </c>
      <c r="BV1423" t="s">
        <v>318</v>
      </c>
      <c r="BW1423">
        <v>28</v>
      </c>
      <c r="BX1423">
        <v>7</v>
      </c>
      <c r="BY1423">
        <v>0</v>
      </c>
      <c r="BZ1423">
        <v>6</v>
      </c>
      <c r="CA1423" t="s">
        <v>1926</v>
      </c>
      <c r="CB1423" t="s">
        <v>156</v>
      </c>
      <c r="CC1423">
        <v>7</v>
      </c>
      <c r="CD1423" t="b">
        <v>0</v>
      </c>
      <c r="CE1423" t="s">
        <v>172</v>
      </c>
      <c r="CF1423" t="s">
        <v>173</v>
      </c>
      <c r="CG1423">
        <v>51</v>
      </c>
      <c r="CH1423">
        <v>0</v>
      </c>
      <c r="CI1423" t="s">
        <v>306</v>
      </c>
      <c r="CJ1423" t="s">
        <v>1995</v>
      </c>
      <c r="CK1423" t="s">
        <v>430</v>
      </c>
      <c r="CL1423" t="s">
        <v>430</v>
      </c>
      <c r="CM1423" t="s">
        <v>430</v>
      </c>
      <c r="CN1423" t="s">
        <v>1928</v>
      </c>
      <c r="CO1423" t="s">
        <v>306</v>
      </c>
      <c r="CP1423" t="s">
        <v>430</v>
      </c>
      <c r="CQ1423">
        <v>1</v>
      </c>
      <c r="CR1423">
        <v>12302</v>
      </c>
      <c r="CS1423" t="str">
        <f t="shared" si="97"/>
        <v>-</v>
      </c>
      <c r="CT1423">
        <f t="shared" si="95"/>
        <v>2785.2142857142858</v>
      </c>
      <c r="CU1423">
        <f t="shared" si="96"/>
        <v>8580.725799467351</v>
      </c>
      <c r="CV1423" t="str">
        <f t="shared" si="94"/>
        <v>-</v>
      </c>
      <c r="CW1423">
        <v>54551</v>
      </c>
      <c r="CX1423">
        <v>5577</v>
      </c>
      <c r="CY1423">
        <v>943</v>
      </c>
      <c r="CZ1423">
        <v>804</v>
      </c>
      <c r="DA1423">
        <v>248922</v>
      </c>
      <c r="DB1423">
        <v>12302</v>
      </c>
      <c r="DC1423">
        <v>9930</v>
      </c>
      <c r="DD1423">
        <v>3610</v>
      </c>
      <c r="DE1423">
        <v>2</v>
      </c>
      <c r="DF1423" t="s">
        <v>156</v>
      </c>
      <c r="DG1423">
        <v>1024</v>
      </c>
      <c r="DH1423">
        <v>2</v>
      </c>
      <c r="DI1423">
        <v>48000</v>
      </c>
      <c r="DJ1423">
        <v>-16</v>
      </c>
      <c r="DK1423" t="s">
        <v>176</v>
      </c>
      <c r="DL1423">
        <v>14</v>
      </c>
      <c r="DM1423" t="s">
        <v>413</v>
      </c>
      <c r="DN1423">
        <v>967751</v>
      </c>
      <c r="DO1423">
        <v>962164</v>
      </c>
      <c r="DP1423">
        <v>254750</v>
      </c>
      <c r="DQ1423">
        <v>1335855</v>
      </c>
      <c r="DR1423">
        <v>1337543</v>
      </c>
      <c r="DS1423">
        <v>962135</v>
      </c>
      <c r="DT1423">
        <v>1335855</v>
      </c>
      <c r="DU1423">
        <v>958515</v>
      </c>
      <c r="DV1423" t="s">
        <v>158</v>
      </c>
      <c r="DW1423">
        <v>954568</v>
      </c>
      <c r="DX1423">
        <v>893145</v>
      </c>
      <c r="DY1423">
        <v>904395</v>
      </c>
      <c r="DZ1423">
        <v>5827</v>
      </c>
      <c r="EA1423">
        <v>5821</v>
      </c>
      <c r="EB1423">
        <v>1335102</v>
      </c>
      <c r="EC1423">
        <v>893142</v>
      </c>
      <c r="ED1423">
        <v>893142</v>
      </c>
      <c r="EE1423">
        <v>5824</v>
      </c>
      <c r="EF1423">
        <v>1341233</v>
      </c>
      <c r="EG1423">
        <v>1339544</v>
      </c>
      <c r="EH1423">
        <v>1353537</v>
      </c>
      <c r="EI1423">
        <v>894090</v>
      </c>
      <c r="EJ1423">
        <v>905201</v>
      </c>
      <c r="EK1423">
        <v>894462</v>
      </c>
      <c r="EL1423">
        <v>958515</v>
      </c>
      <c r="EM1423">
        <v>956568</v>
      </c>
      <c r="EN1423">
        <v>962128</v>
      </c>
      <c r="EO1423" t="s">
        <v>158</v>
      </c>
      <c r="EP1423">
        <v>1341233</v>
      </c>
      <c r="EQ1423">
        <v>954565</v>
      </c>
      <c r="ER1423">
        <v>1335099</v>
      </c>
      <c r="ES1423">
        <v>1022304</v>
      </c>
      <c r="ET1423" t="s">
        <v>178</v>
      </c>
      <c r="EU1423">
        <v>28</v>
      </c>
      <c r="EV1423" t="s">
        <v>2024</v>
      </c>
      <c r="EW1423">
        <v>29</v>
      </c>
      <c r="EX1423" t="s">
        <v>309</v>
      </c>
      <c r="EY1423" t="s">
        <v>169</v>
      </c>
      <c r="EZ1423">
        <v>1024</v>
      </c>
      <c r="FA1423">
        <v>-190</v>
      </c>
      <c r="FB1423">
        <v>264</v>
      </c>
    </row>
    <row r="1424" spans="1:158" x14ac:dyDescent="0.35">
      <c r="A1424">
        <v>96</v>
      </c>
      <c r="B1424">
        <v>96</v>
      </c>
      <c r="C1424">
        <v>4874</v>
      </c>
      <c r="D1424">
        <v>4874</v>
      </c>
      <c r="E1424" t="s">
        <v>155</v>
      </c>
      <c r="F1424" t="s">
        <v>156</v>
      </c>
      <c r="G1424" t="s">
        <v>156</v>
      </c>
      <c r="H1424" t="s">
        <v>156</v>
      </c>
      <c r="I1424">
        <v>0</v>
      </c>
      <c r="J1424" t="s">
        <v>157</v>
      </c>
      <c r="K1424">
        <v>1</v>
      </c>
      <c r="L1424" t="s">
        <v>154</v>
      </c>
      <c r="M1424" t="s">
        <v>154</v>
      </c>
      <c r="N1424" t="s">
        <v>154</v>
      </c>
      <c r="O1424">
        <v>1</v>
      </c>
      <c r="P1424" t="s">
        <v>154</v>
      </c>
      <c r="Q1424" t="s">
        <v>154</v>
      </c>
      <c r="R1424" t="s">
        <v>301</v>
      </c>
      <c r="S1424">
        <v>0</v>
      </c>
      <c r="T1424">
        <v>6</v>
      </c>
      <c r="U1424">
        <v>0</v>
      </c>
      <c r="V1424">
        <v>29</v>
      </c>
      <c r="W1424">
        <v>29</v>
      </c>
      <c r="X1424">
        <v>6</v>
      </c>
      <c r="Y1424">
        <v>29</v>
      </c>
      <c r="Z1424">
        <v>48</v>
      </c>
      <c r="AA1424">
        <v>0</v>
      </c>
      <c r="AB1424">
        <v>48</v>
      </c>
      <c r="AC1424">
        <v>6</v>
      </c>
      <c r="AD1424">
        <v>6</v>
      </c>
      <c r="AE1424">
        <v>0</v>
      </c>
      <c r="AF1424">
        <v>0</v>
      </c>
      <c r="AG1424">
        <v>29</v>
      </c>
      <c r="AH1424">
        <v>6</v>
      </c>
      <c r="AI1424">
        <v>6</v>
      </c>
      <c r="AJ1424">
        <v>0</v>
      </c>
      <c r="AK1424">
        <v>29</v>
      </c>
      <c r="AL1424">
        <v>29</v>
      </c>
      <c r="AM1424">
        <v>78</v>
      </c>
      <c r="AN1424">
        <v>6</v>
      </c>
      <c r="AO1424">
        <v>6</v>
      </c>
      <c r="AP1424">
        <v>6</v>
      </c>
      <c r="AQ1424">
        <v>48</v>
      </c>
      <c r="AR1424">
        <v>48</v>
      </c>
      <c r="AS1424">
        <v>48</v>
      </c>
      <c r="AT1424">
        <v>6</v>
      </c>
      <c r="AU1424">
        <v>29</v>
      </c>
      <c r="AV1424">
        <v>48</v>
      </c>
      <c r="AW1424">
        <v>29</v>
      </c>
      <c r="AX1424">
        <v>0</v>
      </c>
      <c r="AY1424" t="s">
        <v>159</v>
      </c>
      <c r="AZ1424" t="s">
        <v>1993</v>
      </c>
      <c r="BA1424" t="s">
        <v>1056</v>
      </c>
      <c r="BB1424" t="s">
        <v>1924</v>
      </c>
      <c r="BC1424" t="s">
        <v>163</v>
      </c>
      <c r="BD1424" t="b">
        <v>0</v>
      </c>
      <c r="BE1424">
        <v>1.86</v>
      </c>
      <c r="BF1424" t="b">
        <v>1</v>
      </c>
      <c r="BH1424" t="s">
        <v>164</v>
      </c>
      <c r="BI1424" t="s">
        <v>1925</v>
      </c>
      <c r="BJ1424" t="b">
        <v>0</v>
      </c>
      <c r="BK1424" t="s">
        <v>166</v>
      </c>
      <c r="BL1424" t="b">
        <v>0</v>
      </c>
      <c r="BM1424">
        <v>18</v>
      </c>
      <c r="BN1424" t="s">
        <v>167</v>
      </c>
      <c r="BO1424" t="s">
        <v>168</v>
      </c>
      <c r="BP1424" t="s">
        <v>167</v>
      </c>
      <c r="BQ1424" t="s">
        <v>169</v>
      </c>
      <c r="BR1424">
        <v>768</v>
      </c>
      <c r="BS1424" t="s">
        <v>156</v>
      </c>
      <c r="BT1424" t="s">
        <v>170</v>
      </c>
      <c r="BU1424" t="s">
        <v>185</v>
      </c>
      <c r="BV1424" t="s">
        <v>316</v>
      </c>
      <c r="BW1424">
        <v>29</v>
      </c>
      <c r="BX1424">
        <v>7</v>
      </c>
      <c r="BY1424">
        <v>0</v>
      </c>
      <c r="BZ1424">
        <v>6</v>
      </c>
      <c r="CA1424" t="s">
        <v>1926</v>
      </c>
      <c r="CB1424" t="s">
        <v>156</v>
      </c>
      <c r="CC1424">
        <v>7</v>
      </c>
      <c r="CD1424" t="b">
        <v>0</v>
      </c>
      <c r="CE1424" t="s">
        <v>172</v>
      </c>
      <c r="CF1424" t="s">
        <v>173</v>
      </c>
      <c r="CG1424">
        <v>24</v>
      </c>
      <c r="CH1424">
        <v>0</v>
      </c>
      <c r="CI1424" t="s">
        <v>301</v>
      </c>
      <c r="CJ1424" t="s">
        <v>1995</v>
      </c>
      <c r="CK1424" t="s">
        <v>430</v>
      </c>
      <c r="CL1424" t="s">
        <v>430</v>
      </c>
      <c r="CM1424" t="s">
        <v>430</v>
      </c>
      <c r="CN1424" t="s">
        <v>1928</v>
      </c>
      <c r="CO1424" t="s">
        <v>301</v>
      </c>
      <c r="CP1424" t="s">
        <v>430</v>
      </c>
      <c r="CQ1424">
        <v>1</v>
      </c>
      <c r="CR1424">
        <v>1212</v>
      </c>
      <c r="CS1424">
        <f t="shared" si="97"/>
        <v>1212</v>
      </c>
      <c r="CT1424">
        <f t="shared" si="95"/>
        <v>2785.2142857142858</v>
      </c>
      <c r="CU1424">
        <f t="shared" si="96"/>
        <v>8580.725799467351</v>
      </c>
      <c r="CV1424">
        <f t="shared" si="94"/>
        <v>1212</v>
      </c>
      <c r="CW1424">
        <v>54551</v>
      </c>
      <c r="CX1424">
        <v>5577</v>
      </c>
      <c r="CY1424">
        <v>943</v>
      </c>
      <c r="CZ1424">
        <v>804</v>
      </c>
      <c r="DA1424">
        <v>248922</v>
      </c>
      <c r="DB1424">
        <v>1212</v>
      </c>
      <c r="DC1424">
        <v>9930</v>
      </c>
      <c r="DD1424">
        <v>3610</v>
      </c>
      <c r="DE1424">
        <v>2</v>
      </c>
      <c r="DF1424" t="s">
        <v>156</v>
      </c>
      <c r="DG1424">
        <v>1024</v>
      </c>
      <c r="DH1424">
        <v>2</v>
      </c>
      <c r="DI1424">
        <v>48000</v>
      </c>
      <c r="DJ1424">
        <v>-16</v>
      </c>
      <c r="DK1424" t="s">
        <v>176</v>
      </c>
      <c r="DL1424">
        <v>14</v>
      </c>
      <c r="DM1424" t="s">
        <v>413</v>
      </c>
      <c r="DN1424">
        <v>967751</v>
      </c>
      <c r="DO1424">
        <v>962164</v>
      </c>
      <c r="DP1424">
        <v>254750</v>
      </c>
      <c r="DQ1424">
        <v>1354369</v>
      </c>
      <c r="DR1424">
        <v>1356123</v>
      </c>
      <c r="DS1424">
        <v>962135</v>
      </c>
      <c r="DT1424">
        <v>1354368</v>
      </c>
      <c r="DU1424">
        <v>958515</v>
      </c>
      <c r="DV1424" t="s">
        <v>158</v>
      </c>
      <c r="DW1424">
        <v>954568</v>
      </c>
      <c r="DX1424">
        <v>893145</v>
      </c>
      <c r="DY1424">
        <v>904395</v>
      </c>
      <c r="DZ1424">
        <v>5827</v>
      </c>
      <c r="EA1424">
        <v>5821</v>
      </c>
      <c r="EB1424">
        <v>1353615</v>
      </c>
      <c r="EC1424">
        <v>893142</v>
      </c>
      <c r="ED1424">
        <v>893142</v>
      </c>
      <c r="EE1424">
        <v>5824</v>
      </c>
      <c r="EF1424">
        <v>1360073</v>
      </c>
      <c r="EG1424">
        <v>1358123</v>
      </c>
      <c r="EH1424">
        <v>1361286</v>
      </c>
      <c r="EI1424">
        <v>894090</v>
      </c>
      <c r="EJ1424">
        <v>905201</v>
      </c>
      <c r="EK1424">
        <v>894462</v>
      </c>
      <c r="EL1424">
        <v>958515</v>
      </c>
      <c r="EM1424">
        <v>956568</v>
      </c>
      <c r="EN1424">
        <v>962128</v>
      </c>
      <c r="EO1424" t="s">
        <v>158</v>
      </c>
      <c r="EP1424">
        <v>1360073</v>
      </c>
      <c r="EQ1424">
        <v>954565</v>
      </c>
      <c r="ER1424">
        <v>1353612</v>
      </c>
      <c r="ES1424">
        <v>1022304</v>
      </c>
      <c r="ET1424" t="s">
        <v>178</v>
      </c>
      <c r="EU1424">
        <v>29</v>
      </c>
      <c r="EV1424" t="s">
        <v>2025</v>
      </c>
      <c r="EW1424">
        <v>30</v>
      </c>
      <c r="EX1424" t="s">
        <v>305</v>
      </c>
      <c r="EY1424" t="s">
        <v>169</v>
      </c>
      <c r="EZ1424">
        <v>1024</v>
      </c>
      <c r="FA1424">
        <v>-190</v>
      </c>
      <c r="FB1424">
        <v>264</v>
      </c>
    </row>
    <row r="1425" spans="1:158" x14ac:dyDescent="0.35">
      <c r="A1425">
        <v>96</v>
      </c>
      <c r="B1425">
        <v>96</v>
      </c>
      <c r="C1425">
        <v>4739</v>
      </c>
      <c r="D1425">
        <v>4739</v>
      </c>
      <c r="E1425" t="s">
        <v>155</v>
      </c>
      <c r="F1425" t="s">
        <v>156</v>
      </c>
      <c r="G1425" t="s">
        <v>156</v>
      </c>
      <c r="H1425" t="s">
        <v>156</v>
      </c>
      <c r="I1425">
        <v>0</v>
      </c>
      <c r="J1425" t="s">
        <v>157</v>
      </c>
      <c r="K1425">
        <v>1</v>
      </c>
      <c r="L1425" t="s">
        <v>154</v>
      </c>
      <c r="M1425" t="s">
        <v>154</v>
      </c>
      <c r="N1425" t="s">
        <v>154</v>
      </c>
      <c r="O1425">
        <v>1</v>
      </c>
      <c r="P1425" t="s">
        <v>154</v>
      </c>
      <c r="Q1425" t="s">
        <v>154</v>
      </c>
      <c r="R1425" t="s">
        <v>301</v>
      </c>
      <c r="S1425">
        <v>0</v>
      </c>
      <c r="T1425">
        <v>6</v>
      </c>
      <c r="U1425">
        <v>0</v>
      </c>
      <c r="V1425">
        <v>30</v>
      </c>
      <c r="W1425">
        <v>30</v>
      </c>
      <c r="X1425">
        <v>6</v>
      </c>
      <c r="Y1425">
        <v>30</v>
      </c>
      <c r="Z1425">
        <v>48</v>
      </c>
      <c r="AA1425">
        <v>0</v>
      </c>
      <c r="AB1425">
        <v>48</v>
      </c>
      <c r="AC1425">
        <v>6</v>
      </c>
      <c r="AD1425">
        <v>6</v>
      </c>
      <c r="AE1425">
        <v>0</v>
      </c>
      <c r="AF1425">
        <v>0</v>
      </c>
      <c r="AG1425">
        <v>30</v>
      </c>
      <c r="AH1425">
        <v>6</v>
      </c>
      <c r="AI1425">
        <v>6</v>
      </c>
      <c r="AJ1425">
        <v>0</v>
      </c>
      <c r="AK1425">
        <v>30</v>
      </c>
      <c r="AL1425">
        <v>30</v>
      </c>
      <c r="AM1425">
        <v>79</v>
      </c>
      <c r="AN1425">
        <v>6</v>
      </c>
      <c r="AO1425">
        <v>6</v>
      </c>
      <c r="AP1425">
        <v>6</v>
      </c>
      <c r="AQ1425">
        <v>48</v>
      </c>
      <c r="AR1425">
        <v>48</v>
      </c>
      <c r="AS1425">
        <v>48</v>
      </c>
      <c r="AT1425">
        <v>6</v>
      </c>
      <c r="AU1425">
        <v>30</v>
      </c>
      <c r="AV1425">
        <v>48</v>
      </c>
      <c r="AW1425">
        <v>30</v>
      </c>
      <c r="AX1425">
        <v>0</v>
      </c>
      <c r="AY1425" t="s">
        <v>159</v>
      </c>
      <c r="AZ1425" t="s">
        <v>1993</v>
      </c>
      <c r="BA1425" t="s">
        <v>1056</v>
      </c>
      <c r="BB1425" t="s">
        <v>1924</v>
      </c>
      <c r="BC1425" t="s">
        <v>163</v>
      </c>
      <c r="BD1425" t="b">
        <v>0</v>
      </c>
      <c r="BE1425">
        <v>7.6</v>
      </c>
      <c r="BF1425" t="b">
        <v>1</v>
      </c>
      <c r="BH1425" t="s">
        <v>164</v>
      </c>
      <c r="BI1425" t="s">
        <v>1925</v>
      </c>
      <c r="BJ1425" t="b">
        <v>0</v>
      </c>
      <c r="BK1425" t="s">
        <v>166</v>
      </c>
      <c r="BL1425" t="b">
        <v>0</v>
      </c>
      <c r="BM1425">
        <v>18</v>
      </c>
      <c r="BN1425" t="s">
        <v>167</v>
      </c>
      <c r="BO1425" t="s">
        <v>168</v>
      </c>
      <c r="BP1425" t="s">
        <v>167</v>
      </c>
      <c r="BQ1425" t="s">
        <v>169</v>
      </c>
      <c r="BR1425">
        <v>768</v>
      </c>
      <c r="BS1425" t="s">
        <v>156</v>
      </c>
      <c r="BT1425" t="s">
        <v>170</v>
      </c>
      <c r="BU1425" t="s">
        <v>327</v>
      </c>
      <c r="BV1425" t="s">
        <v>185</v>
      </c>
      <c r="BW1425">
        <v>30</v>
      </c>
      <c r="BX1425">
        <v>7</v>
      </c>
      <c r="BY1425">
        <v>0</v>
      </c>
      <c r="BZ1425">
        <v>6</v>
      </c>
      <c r="CA1425" t="s">
        <v>1926</v>
      </c>
      <c r="CB1425" t="s">
        <v>156</v>
      </c>
      <c r="CC1425">
        <v>7</v>
      </c>
      <c r="CD1425" t="b">
        <v>0</v>
      </c>
      <c r="CE1425" t="s">
        <v>172</v>
      </c>
      <c r="CF1425" t="s">
        <v>173</v>
      </c>
      <c r="CG1425">
        <v>35</v>
      </c>
      <c r="CH1425">
        <v>0</v>
      </c>
      <c r="CI1425" t="s">
        <v>301</v>
      </c>
      <c r="CJ1425" t="s">
        <v>1995</v>
      </c>
      <c r="CK1425" t="s">
        <v>430</v>
      </c>
      <c r="CL1425" t="s">
        <v>430</v>
      </c>
      <c r="CM1425" t="s">
        <v>430</v>
      </c>
      <c r="CN1425" t="s">
        <v>1928</v>
      </c>
      <c r="CO1425" t="s">
        <v>301</v>
      </c>
      <c r="CP1425" t="s">
        <v>430</v>
      </c>
      <c r="CQ1425">
        <v>1</v>
      </c>
      <c r="CR1425">
        <v>698</v>
      </c>
      <c r="CS1425">
        <f t="shared" si="97"/>
        <v>698</v>
      </c>
      <c r="CT1425">
        <f t="shared" si="95"/>
        <v>2785.2142857142858</v>
      </c>
      <c r="CU1425">
        <f t="shared" si="96"/>
        <v>8580.725799467351</v>
      </c>
      <c r="CV1425">
        <f t="shared" si="94"/>
        <v>698</v>
      </c>
      <c r="CW1425">
        <v>54551</v>
      </c>
      <c r="CX1425">
        <v>5577</v>
      </c>
      <c r="CY1425">
        <v>943</v>
      </c>
      <c r="CZ1425">
        <v>804</v>
      </c>
      <c r="DA1425">
        <v>248922</v>
      </c>
      <c r="DB1425">
        <v>698</v>
      </c>
      <c r="DC1425">
        <v>9930</v>
      </c>
      <c r="DD1425">
        <v>3610</v>
      </c>
      <c r="DE1425">
        <v>2</v>
      </c>
      <c r="DF1425" t="s">
        <v>156</v>
      </c>
      <c r="DG1425">
        <v>1024</v>
      </c>
      <c r="DH1425">
        <v>2</v>
      </c>
      <c r="DI1425">
        <v>48000</v>
      </c>
      <c r="DJ1425">
        <v>-16</v>
      </c>
      <c r="DK1425" t="s">
        <v>176</v>
      </c>
      <c r="DL1425">
        <v>14</v>
      </c>
      <c r="DM1425" t="s">
        <v>413</v>
      </c>
      <c r="DN1425">
        <v>967751</v>
      </c>
      <c r="DO1425">
        <v>962164</v>
      </c>
      <c r="DP1425">
        <v>254750</v>
      </c>
      <c r="DQ1425">
        <v>1362107</v>
      </c>
      <c r="DR1425">
        <v>1364124</v>
      </c>
      <c r="DS1425">
        <v>962135</v>
      </c>
      <c r="DT1425">
        <v>1362106</v>
      </c>
      <c r="DU1425">
        <v>958515</v>
      </c>
      <c r="DV1425" t="s">
        <v>158</v>
      </c>
      <c r="DW1425">
        <v>954568</v>
      </c>
      <c r="DX1425">
        <v>893145</v>
      </c>
      <c r="DY1425">
        <v>904395</v>
      </c>
      <c r="DZ1425">
        <v>5827</v>
      </c>
      <c r="EA1425">
        <v>5821</v>
      </c>
      <c r="EB1425">
        <v>1361353</v>
      </c>
      <c r="EC1425">
        <v>893142</v>
      </c>
      <c r="ED1425">
        <v>893142</v>
      </c>
      <c r="EE1425">
        <v>5824</v>
      </c>
      <c r="EF1425">
        <v>1367884</v>
      </c>
      <c r="EG1425">
        <v>1366124</v>
      </c>
      <c r="EH1425">
        <v>1368584</v>
      </c>
      <c r="EI1425">
        <v>894090</v>
      </c>
      <c r="EJ1425">
        <v>905201</v>
      </c>
      <c r="EK1425">
        <v>894462</v>
      </c>
      <c r="EL1425">
        <v>958515</v>
      </c>
      <c r="EM1425">
        <v>956568</v>
      </c>
      <c r="EN1425">
        <v>962128</v>
      </c>
      <c r="EO1425" t="s">
        <v>158</v>
      </c>
      <c r="EP1425">
        <v>1367883</v>
      </c>
      <c r="EQ1425">
        <v>954565</v>
      </c>
      <c r="ER1425">
        <v>1361350</v>
      </c>
      <c r="ES1425">
        <v>1022304</v>
      </c>
      <c r="ET1425" t="s">
        <v>178</v>
      </c>
      <c r="EU1425">
        <v>30</v>
      </c>
      <c r="EV1425" t="s">
        <v>2026</v>
      </c>
      <c r="EW1425">
        <v>31</v>
      </c>
      <c r="EX1425" t="s">
        <v>305</v>
      </c>
      <c r="EY1425" t="s">
        <v>169</v>
      </c>
      <c r="EZ1425">
        <v>1024</v>
      </c>
      <c r="FA1425">
        <v>-190</v>
      </c>
      <c r="FB1425">
        <v>264</v>
      </c>
    </row>
    <row r="1426" spans="1:158" x14ac:dyDescent="0.35">
      <c r="A1426">
        <v>96</v>
      </c>
      <c r="B1426">
        <v>96</v>
      </c>
      <c r="C1426">
        <v>4612</v>
      </c>
      <c r="D1426">
        <v>4612</v>
      </c>
      <c r="E1426" t="s">
        <v>155</v>
      </c>
      <c r="F1426" t="s">
        <v>156</v>
      </c>
      <c r="G1426" t="s">
        <v>156</v>
      </c>
      <c r="H1426" t="s">
        <v>156</v>
      </c>
      <c r="I1426">
        <v>0</v>
      </c>
      <c r="J1426" t="s">
        <v>157</v>
      </c>
      <c r="K1426">
        <v>1</v>
      </c>
      <c r="L1426" t="s">
        <v>154</v>
      </c>
      <c r="M1426" t="s">
        <v>154</v>
      </c>
      <c r="N1426" t="s">
        <v>154</v>
      </c>
      <c r="O1426">
        <v>1</v>
      </c>
      <c r="P1426" t="s">
        <v>154</v>
      </c>
      <c r="Q1426" t="s">
        <v>154</v>
      </c>
      <c r="R1426" t="s">
        <v>306</v>
      </c>
      <c r="S1426">
        <v>0</v>
      </c>
      <c r="T1426">
        <v>6</v>
      </c>
      <c r="U1426">
        <v>0</v>
      </c>
      <c r="V1426">
        <v>31</v>
      </c>
      <c r="W1426">
        <v>31</v>
      </c>
      <c r="X1426">
        <v>6</v>
      </c>
      <c r="Y1426">
        <v>31</v>
      </c>
      <c r="Z1426">
        <v>48</v>
      </c>
      <c r="AA1426">
        <v>0</v>
      </c>
      <c r="AB1426">
        <v>48</v>
      </c>
      <c r="AC1426">
        <v>6</v>
      </c>
      <c r="AD1426">
        <v>6</v>
      </c>
      <c r="AE1426">
        <v>0</v>
      </c>
      <c r="AF1426">
        <v>0</v>
      </c>
      <c r="AG1426">
        <v>31</v>
      </c>
      <c r="AH1426">
        <v>6</v>
      </c>
      <c r="AI1426">
        <v>6</v>
      </c>
      <c r="AJ1426">
        <v>0</v>
      </c>
      <c r="AK1426">
        <v>31</v>
      </c>
      <c r="AL1426">
        <v>31</v>
      </c>
      <c r="AM1426">
        <v>80</v>
      </c>
      <c r="AN1426">
        <v>6</v>
      </c>
      <c r="AO1426">
        <v>6</v>
      </c>
      <c r="AP1426">
        <v>6</v>
      </c>
      <c r="AQ1426">
        <v>48</v>
      </c>
      <c r="AR1426">
        <v>48</v>
      </c>
      <c r="AS1426">
        <v>48</v>
      </c>
      <c r="AT1426">
        <v>6</v>
      </c>
      <c r="AU1426">
        <v>31</v>
      </c>
      <c r="AV1426">
        <v>48</v>
      </c>
      <c r="AW1426">
        <v>31</v>
      </c>
      <c r="AX1426">
        <v>0</v>
      </c>
      <c r="AY1426" t="s">
        <v>159</v>
      </c>
      <c r="AZ1426" t="s">
        <v>1993</v>
      </c>
      <c r="BA1426" t="s">
        <v>1056</v>
      </c>
      <c r="BB1426" t="s">
        <v>1924</v>
      </c>
      <c r="BC1426" t="s">
        <v>163</v>
      </c>
      <c r="BD1426" t="b">
        <v>0</v>
      </c>
      <c r="BE1426" t="s">
        <v>167</v>
      </c>
      <c r="BF1426" t="b">
        <v>1</v>
      </c>
      <c r="BH1426" t="s">
        <v>164</v>
      </c>
      <c r="BI1426" t="s">
        <v>1925</v>
      </c>
      <c r="BJ1426" t="b">
        <v>0</v>
      </c>
      <c r="BK1426" t="s">
        <v>166</v>
      </c>
      <c r="BL1426" t="b">
        <v>0</v>
      </c>
      <c r="BM1426">
        <v>18</v>
      </c>
      <c r="BN1426" t="s">
        <v>167</v>
      </c>
      <c r="BO1426" t="s">
        <v>168</v>
      </c>
      <c r="BP1426" t="s">
        <v>167</v>
      </c>
      <c r="BQ1426" t="s">
        <v>169</v>
      </c>
      <c r="BR1426">
        <v>768</v>
      </c>
      <c r="BS1426" t="s">
        <v>156</v>
      </c>
      <c r="BT1426" t="s">
        <v>170</v>
      </c>
      <c r="BU1426" t="s">
        <v>185</v>
      </c>
      <c r="BV1426" t="s">
        <v>318</v>
      </c>
      <c r="BW1426">
        <v>31</v>
      </c>
      <c r="BX1426">
        <v>7</v>
      </c>
      <c r="BY1426">
        <v>0</v>
      </c>
      <c r="BZ1426">
        <v>6</v>
      </c>
      <c r="CA1426" t="s">
        <v>1926</v>
      </c>
      <c r="CB1426" t="s">
        <v>156</v>
      </c>
      <c r="CC1426">
        <v>7</v>
      </c>
      <c r="CD1426" t="b">
        <v>0</v>
      </c>
      <c r="CE1426" t="s">
        <v>172</v>
      </c>
      <c r="CF1426" t="s">
        <v>173</v>
      </c>
      <c r="CG1426">
        <v>55</v>
      </c>
      <c r="CH1426">
        <v>0</v>
      </c>
      <c r="CI1426" t="s">
        <v>306</v>
      </c>
      <c r="CJ1426" t="s">
        <v>1995</v>
      </c>
      <c r="CK1426" t="s">
        <v>430</v>
      </c>
      <c r="CL1426" t="s">
        <v>430</v>
      </c>
      <c r="CM1426" t="s">
        <v>430</v>
      </c>
      <c r="CN1426" t="s">
        <v>1928</v>
      </c>
      <c r="CO1426" t="s">
        <v>306</v>
      </c>
      <c r="CP1426" t="s">
        <v>430</v>
      </c>
      <c r="CQ1426">
        <v>1</v>
      </c>
      <c r="CR1426">
        <v>671</v>
      </c>
      <c r="CS1426" t="str">
        <f t="shared" si="97"/>
        <v>-</v>
      </c>
      <c r="CT1426">
        <f t="shared" si="95"/>
        <v>2785.2142857142858</v>
      </c>
      <c r="CU1426">
        <f t="shared" si="96"/>
        <v>8580.725799467351</v>
      </c>
      <c r="CV1426" t="str">
        <f t="shared" si="94"/>
        <v>-</v>
      </c>
      <c r="CW1426">
        <v>54551</v>
      </c>
      <c r="CX1426">
        <v>5577</v>
      </c>
      <c r="CY1426">
        <v>943</v>
      </c>
      <c r="CZ1426">
        <v>804</v>
      </c>
      <c r="DA1426">
        <v>248922</v>
      </c>
      <c r="DB1426">
        <v>671</v>
      </c>
      <c r="DC1426">
        <v>9930</v>
      </c>
      <c r="DD1426">
        <v>3610</v>
      </c>
      <c r="DE1426">
        <v>2</v>
      </c>
      <c r="DF1426" t="s">
        <v>156</v>
      </c>
      <c r="DG1426">
        <v>1024</v>
      </c>
      <c r="DH1426">
        <v>2</v>
      </c>
      <c r="DI1426">
        <v>48000</v>
      </c>
      <c r="DJ1426">
        <v>-16</v>
      </c>
      <c r="DK1426" t="s">
        <v>176</v>
      </c>
      <c r="DL1426">
        <v>14</v>
      </c>
      <c r="DM1426" t="s">
        <v>413</v>
      </c>
      <c r="DN1426">
        <v>967751</v>
      </c>
      <c r="DO1426">
        <v>962164</v>
      </c>
      <c r="DP1426">
        <v>254750</v>
      </c>
      <c r="DQ1426">
        <v>1369411</v>
      </c>
      <c r="DR1426">
        <v>1371163</v>
      </c>
      <c r="DS1426">
        <v>962135</v>
      </c>
      <c r="DT1426">
        <v>1369410</v>
      </c>
      <c r="DU1426">
        <v>958515</v>
      </c>
      <c r="DV1426" t="s">
        <v>158</v>
      </c>
      <c r="DW1426">
        <v>954568</v>
      </c>
      <c r="DX1426">
        <v>893145</v>
      </c>
      <c r="DY1426">
        <v>904395</v>
      </c>
      <c r="DZ1426">
        <v>5827</v>
      </c>
      <c r="EA1426">
        <v>5821</v>
      </c>
      <c r="EB1426">
        <v>1368657</v>
      </c>
      <c r="EC1426">
        <v>893142</v>
      </c>
      <c r="ED1426">
        <v>893142</v>
      </c>
      <c r="EE1426">
        <v>5824</v>
      </c>
      <c r="EF1426">
        <v>1374853</v>
      </c>
      <c r="EG1426">
        <v>1373163</v>
      </c>
      <c r="EH1426">
        <v>1375526</v>
      </c>
      <c r="EI1426">
        <v>894090</v>
      </c>
      <c r="EJ1426">
        <v>905201</v>
      </c>
      <c r="EK1426">
        <v>894462</v>
      </c>
      <c r="EL1426">
        <v>958515</v>
      </c>
      <c r="EM1426">
        <v>956568</v>
      </c>
      <c r="EN1426">
        <v>962128</v>
      </c>
      <c r="EO1426" t="s">
        <v>158</v>
      </c>
      <c r="EP1426">
        <v>1374853</v>
      </c>
      <c r="EQ1426">
        <v>954565</v>
      </c>
      <c r="ER1426">
        <v>1368654</v>
      </c>
      <c r="ES1426">
        <v>1022304</v>
      </c>
      <c r="ET1426" t="s">
        <v>178</v>
      </c>
      <c r="EU1426">
        <v>31</v>
      </c>
      <c r="EV1426" t="s">
        <v>2027</v>
      </c>
      <c r="EW1426">
        <v>32</v>
      </c>
      <c r="EX1426" t="s">
        <v>309</v>
      </c>
      <c r="EY1426" t="s">
        <v>169</v>
      </c>
      <c r="EZ1426">
        <v>1024</v>
      </c>
      <c r="FA1426">
        <v>-190</v>
      </c>
      <c r="FB1426">
        <v>264</v>
      </c>
    </row>
    <row r="1427" spans="1:158" x14ac:dyDescent="0.35">
      <c r="A1427">
        <v>93</v>
      </c>
      <c r="B1427">
        <v>93</v>
      </c>
      <c r="C1427">
        <v>4525</v>
      </c>
      <c r="D1427">
        <v>4525</v>
      </c>
      <c r="E1427" t="s">
        <v>155</v>
      </c>
      <c r="F1427" t="s">
        <v>156</v>
      </c>
      <c r="G1427" t="s">
        <v>156</v>
      </c>
      <c r="H1427" t="s">
        <v>156</v>
      </c>
      <c r="I1427">
        <v>0</v>
      </c>
      <c r="J1427" t="s">
        <v>157</v>
      </c>
      <c r="K1427">
        <v>0</v>
      </c>
      <c r="L1427" t="s">
        <v>154</v>
      </c>
      <c r="M1427" t="s">
        <v>154</v>
      </c>
      <c r="N1427" t="s">
        <v>154</v>
      </c>
      <c r="O1427">
        <v>0</v>
      </c>
      <c r="P1427" t="s">
        <v>154</v>
      </c>
      <c r="Q1427" t="s">
        <v>154</v>
      </c>
      <c r="R1427" t="s">
        <v>301</v>
      </c>
      <c r="S1427">
        <v>0</v>
      </c>
      <c r="T1427">
        <v>6</v>
      </c>
      <c r="U1427">
        <v>0</v>
      </c>
      <c r="V1427">
        <v>32</v>
      </c>
      <c r="W1427">
        <v>32</v>
      </c>
      <c r="X1427">
        <v>6</v>
      </c>
      <c r="Y1427">
        <v>32</v>
      </c>
      <c r="Z1427">
        <v>48</v>
      </c>
      <c r="AA1427">
        <v>0</v>
      </c>
      <c r="AB1427">
        <v>48</v>
      </c>
      <c r="AC1427">
        <v>6</v>
      </c>
      <c r="AD1427">
        <v>6</v>
      </c>
      <c r="AE1427">
        <v>0</v>
      </c>
      <c r="AF1427">
        <v>0</v>
      </c>
      <c r="AG1427">
        <v>32</v>
      </c>
      <c r="AH1427">
        <v>6</v>
      </c>
      <c r="AI1427">
        <v>6</v>
      </c>
      <c r="AJ1427">
        <v>0</v>
      </c>
      <c r="AK1427">
        <v>32</v>
      </c>
      <c r="AL1427">
        <v>32</v>
      </c>
      <c r="AM1427">
        <v>81</v>
      </c>
      <c r="AN1427">
        <v>6</v>
      </c>
      <c r="AO1427">
        <v>6</v>
      </c>
      <c r="AP1427">
        <v>6</v>
      </c>
      <c r="AQ1427">
        <v>48</v>
      </c>
      <c r="AR1427">
        <v>48</v>
      </c>
      <c r="AS1427">
        <v>48</v>
      </c>
      <c r="AT1427">
        <v>6</v>
      </c>
      <c r="AU1427">
        <v>32</v>
      </c>
      <c r="AV1427">
        <v>48</v>
      </c>
      <c r="AW1427">
        <v>32</v>
      </c>
      <c r="AX1427">
        <v>0</v>
      </c>
      <c r="AY1427" t="s">
        <v>159</v>
      </c>
      <c r="AZ1427" t="s">
        <v>1993</v>
      </c>
      <c r="BA1427" t="s">
        <v>1056</v>
      </c>
      <c r="BB1427" t="s">
        <v>1924</v>
      </c>
      <c r="BC1427" t="s">
        <v>163</v>
      </c>
      <c r="BD1427" t="b">
        <v>0</v>
      </c>
      <c r="BE1427">
        <v>1.03</v>
      </c>
      <c r="BF1427" t="b">
        <v>1</v>
      </c>
      <c r="BH1427" t="s">
        <v>164</v>
      </c>
      <c r="BI1427" t="s">
        <v>1925</v>
      </c>
      <c r="BJ1427" t="b">
        <v>0</v>
      </c>
      <c r="BK1427" t="s">
        <v>166</v>
      </c>
      <c r="BL1427" t="b">
        <v>0</v>
      </c>
      <c r="BM1427">
        <v>18</v>
      </c>
      <c r="BN1427" t="s">
        <v>167</v>
      </c>
      <c r="BO1427" t="s">
        <v>168</v>
      </c>
      <c r="BP1427" t="s">
        <v>167</v>
      </c>
      <c r="BQ1427" t="s">
        <v>169</v>
      </c>
      <c r="BR1427">
        <v>768</v>
      </c>
      <c r="BS1427" t="s">
        <v>156</v>
      </c>
      <c r="BT1427" t="s">
        <v>170</v>
      </c>
      <c r="BU1427" t="s">
        <v>310</v>
      </c>
      <c r="BV1427" t="s">
        <v>315</v>
      </c>
      <c r="BW1427">
        <v>32</v>
      </c>
      <c r="BX1427">
        <v>7</v>
      </c>
      <c r="BY1427">
        <v>0</v>
      </c>
      <c r="BZ1427">
        <v>6</v>
      </c>
      <c r="CA1427" t="s">
        <v>1926</v>
      </c>
      <c r="CB1427" t="s">
        <v>156</v>
      </c>
      <c r="CC1427">
        <v>7</v>
      </c>
      <c r="CD1427" t="b">
        <v>0</v>
      </c>
      <c r="CE1427" t="s">
        <v>172</v>
      </c>
      <c r="CF1427" t="s">
        <v>173</v>
      </c>
      <c r="CG1427">
        <v>16</v>
      </c>
      <c r="CH1427">
        <v>0</v>
      </c>
      <c r="CI1427" t="s">
        <v>306</v>
      </c>
      <c r="CJ1427" t="s">
        <v>1995</v>
      </c>
      <c r="CK1427" t="s">
        <v>430</v>
      </c>
      <c r="CL1427" t="s">
        <v>430</v>
      </c>
      <c r="CM1427" t="s">
        <v>430</v>
      </c>
      <c r="CN1427" t="s">
        <v>1928</v>
      </c>
      <c r="CO1427" t="s">
        <v>306</v>
      </c>
      <c r="CP1427" t="s">
        <v>430</v>
      </c>
      <c r="CQ1427">
        <v>1</v>
      </c>
      <c r="CR1427">
        <v>1731</v>
      </c>
      <c r="CS1427">
        <f t="shared" si="97"/>
        <v>1731</v>
      </c>
      <c r="CT1427">
        <f t="shared" si="95"/>
        <v>2785.2142857142858</v>
      </c>
      <c r="CU1427">
        <f t="shared" si="96"/>
        <v>8580.725799467351</v>
      </c>
      <c r="CV1427">
        <f t="shared" si="94"/>
        <v>1731</v>
      </c>
      <c r="CW1427">
        <v>54551</v>
      </c>
      <c r="CX1427">
        <v>5577</v>
      </c>
      <c r="CY1427">
        <v>943</v>
      </c>
      <c r="CZ1427">
        <v>804</v>
      </c>
      <c r="DA1427">
        <v>248922</v>
      </c>
      <c r="DB1427">
        <v>1731</v>
      </c>
      <c r="DC1427">
        <v>9930</v>
      </c>
      <c r="DD1427">
        <v>3610</v>
      </c>
      <c r="DE1427">
        <v>2</v>
      </c>
      <c r="DF1427" t="s">
        <v>156</v>
      </c>
      <c r="DG1427">
        <v>1024</v>
      </c>
      <c r="DH1427">
        <v>2</v>
      </c>
      <c r="DI1427">
        <v>48000</v>
      </c>
      <c r="DJ1427">
        <v>-16</v>
      </c>
      <c r="DK1427" t="s">
        <v>176</v>
      </c>
      <c r="DL1427">
        <v>14</v>
      </c>
      <c r="DM1427" t="s">
        <v>413</v>
      </c>
      <c r="DN1427">
        <v>967751</v>
      </c>
      <c r="DO1427">
        <v>962164</v>
      </c>
      <c r="DP1427">
        <v>254750</v>
      </c>
      <c r="DQ1427">
        <v>1376348</v>
      </c>
      <c r="DR1427">
        <v>1377933</v>
      </c>
      <c r="DS1427">
        <v>962135</v>
      </c>
      <c r="DT1427">
        <v>1376347</v>
      </c>
      <c r="DU1427">
        <v>958515</v>
      </c>
      <c r="DV1427" t="s">
        <v>158</v>
      </c>
      <c r="DW1427">
        <v>954568</v>
      </c>
      <c r="DX1427">
        <v>893145</v>
      </c>
      <c r="DY1427">
        <v>904395</v>
      </c>
      <c r="DZ1427">
        <v>5827</v>
      </c>
      <c r="EA1427">
        <v>5821</v>
      </c>
      <c r="EB1427">
        <v>1375594</v>
      </c>
      <c r="EC1427">
        <v>893142</v>
      </c>
      <c r="ED1427">
        <v>893142</v>
      </c>
      <c r="EE1427">
        <v>5824</v>
      </c>
      <c r="EF1427">
        <v>1382063</v>
      </c>
      <c r="EG1427">
        <v>1379933</v>
      </c>
      <c r="EH1427">
        <v>1383796</v>
      </c>
      <c r="EI1427">
        <v>894090</v>
      </c>
      <c r="EJ1427">
        <v>905201</v>
      </c>
      <c r="EK1427">
        <v>894462</v>
      </c>
      <c r="EL1427">
        <v>958515</v>
      </c>
      <c r="EM1427">
        <v>956568</v>
      </c>
      <c r="EN1427">
        <v>962128</v>
      </c>
      <c r="EO1427" t="s">
        <v>158</v>
      </c>
      <c r="EP1427">
        <v>1382063</v>
      </c>
      <c r="EQ1427">
        <v>954565</v>
      </c>
      <c r="ER1427">
        <v>1375592</v>
      </c>
      <c r="ES1427">
        <v>1022304</v>
      </c>
      <c r="ET1427" t="s">
        <v>178</v>
      </c>
      <c r="EU1427">
        <v>31</v>
      </c>
      <c r="EV1427" t="s">
        <v>2028</v>
      </c>
      <c r="EW1427">
        <v>33</v>
      </c>
      <c r="EX1427" t="s">
        <v>305</v>
      </c>
      <c r="EY1427" t="s">
        <v>169</v>
      </c>
      <c r="EZ1427">
        <v>1024</v>
      </c>
      <c r="FA1427">
        <v>-190</v>
      </c>
      <c r="FB1427">
        <v>264</v>
      </c>
    </row>
    <row r="1428" spans="1:158" x14ac:dyDescent="0.35">
      <c r="A1428">
        <v>94</v>
      </c>
      <c r="B1428">
        <v>94</v>
      </c>
      <c r="C1428">
        <v>4407</v>
      </c>
      <c r="D1428">
        <v>4407</v>
      </c>
      <c r="E1428" t="s">
        <v>155</v>
      </c>
      <c r="F1428" t="s">
        <v>156</v>
      </c>
      <c r="G1428" t="s">
        <v>156</v>
      </c>
      <c r="H1428" t="s">
        <v>156</v>
      </c>
      <c r="I1428">
        <v>0</v>
      </c>
      <c r="J1428" t="s">
        <v>157</v>
      </c>
      <c r="K1428">
        <v>1</v>
      </c>
      <c r="L1428" t="s">
        <v>154</v>
      </c>
      <c r="M1428" t="s">
        <v>154</v>
      </c>
      <c r="N1428" t="s">
        <v>154</v>
      </c>
      <c r="O1428">
        <v>1</v>
      </c>
      <c r="P1428" t="s">
        <v>154</v>
      </c>
      <c r="Q1428" t="s">
        <v>154</v>
      </c>
      <c r="R1428" t="s">
        <v>301</v>
      </c>
      <c r="S1428">
        <v>0</v>
      </c>
      <c r="T1428">
        <v>6</v>
      </c>
      <c r="U1428">
        <v>0</v>
      </c>
      <c r="V1428">
        <v>33</v>
      </c>
      <c r="W1428">
        <v>33</v>
      </c>
      <c r="X1428">
        <v>6</v>
      </c>
      <c r="Y1428">
        <v>33</v>
      </c>
      <c r="Z1428">
        <v>48</v>
      </c>
      <c r="AA1428">
        <v>0</v>
      </c>
      <c r="AB1428">
        <v>48</v>
      </c>
      <c r="AC1428">
        <v>6</v>
      </c>
      <c r="AD1428">
        <v>6</v>
      </c>
      <c r="AE1428">
        <v>0</v>
      </c>
      <c r="AF1428">
        <v>0</v>
      </c>
      <c r="AG1428">
        <v>33</v>
      </c>
      <c r="AH1428">
        <v>6</v>
      </c>
      <c r="AI1428">
        <v>6</v>
      </c>
      <c r="AJ1428">
        <v>0</v>
      </c>
      <c r="AK1428">
        <v>33</v>
      </c>
      <c r="AL1428">
        <v>33</v>
      </c>
      <c r="AM1428">
        <v>82</v>
      </c>
      <c r="AN1428">
        <v>6</v>
      </c>
      <c r="AO1428">
        <v>6</v>
      </c>
      <c r="AP1428">
        <v>6</v>
      </c>
      <c r="AQ1428">
        <v>48</v>
      </c>
      <c r="AR1428">
        <v>48</v>
      </c>
      <c r="AS1428">
        <v>48</v>
      </c>
      <c r="AT1428">
        <v>6</v>
      </c>
      <c r="AU1428">
        <v>33</v>
      </c>
      <c r="AV1428">
        <v>48</v>
      </c>
      <c r="AW1428">
        <v>33</v>
      </c>
      <c r="AX1428">
        <v>0</v>
      </c>
      <c r="AY1428" t="s">
        <v>159</v>
      </c>
      <c r="AZ1428" t="s">
        <v>1993</v>
      </c>
      <c r="BA1428" t="s">
        <v>1056</v>
      </c>
      <c r="BB1428" t="s">
        <v>1924</v>
      </c>
      <c r="BC1428" t="s">
        <v>163</v>
      </c>
      <c r="BD1428" t="b">
        <v>0</v>
      </c>
      <c r="BE1428">
        <v>8.93</v>
      </c>
      <c r="BF1428" t="b">
        <v>1</v>
      </c>
      <c r="BH1428" t="s">
        <v>164</v>
      </c>
      <c r="BI1428" t="s">
        <v>1925</v>
      </c>
      <c r="BJ1428" t="b">
        <v>0</v>
      </c>
      <c r="BK1428" t="s">
        <v>166</v>
      </c>
      <c r="BL1428" t="b">
        <v>0</v>
      </c>
      <c r="BM1428">
        <v>18</v>
      </c>
      <c r="BN1428" t="s">
        <v>167</v>
      </c>
      <c r="BO1428" t="s">
        <v>168</v>
      </c>
      <c r="BP1428" t="s">
        <v>167</v>
      </c>
      <c r="BQ1428" t="s">
        <v>169</v>
      </c>
      <c r="BR1428">
        <v>768</v>
      </c>
      <c r="BS1428" t="s">
        <v>156</v>
      </c>
      <c r="BT1428" t="s">
        <v>170</v>
      </c>
      <c r="BU1428" t="s">
        <v>310</v>
      </c>
      <c r="BV1428" t="s">
        <v>303</v>
      </c>
      <c r="BW1428">
        <v>33</v>
      </c>
      <c r="BX1428">
        <v>7</v>
      </c>
      <c r="BY1428">
        <v>0</v>
      </c>
      <c r="BZ1428">
        <v>6</v>
      </c>
      <c r="CA1428" t="s">
        <v>1926</v>
      </c>
      <c r="CB1428" t="s">
        <v>156</v>
      </c>
      <c r="CC1428">
        <v>7</v>
      </c>
      <c r="CD1428" t="b">
        <v>0</v>
      </c>
      <c r="CE1428" t="s">
        <v>172</v>
      </c>
      <c r="CF1428" t="s">
        <v>173</v>
      </c>
      <c r="CG1428">
        <v>30</v>
      </c>
      <c r="CH1428">
        <v>0</v>
      </c>
      <c r="CI1428" t="s">
        <v>301</v>
      </c>
      <c r="CJ1428" t="s">
        <v>1995</v>
      </c>
      <c r="CK1428" t="s">
        <v>430</v>
      </c>
      <c r="CL1428" t="s">
        <v>430</v>
      </c>
      <c r="CM1428" t="s">
        <v>430</v>
      </c>
      <c r="CN1428" t="s">
        <v>1928</v>
      </c>
      <c r="CO1428" t="s">
        <v>301</v>
      </c>
      <c r="CP1428" t="s">
        <v>430</v>
      </c>
      <c r="CQ1428">
        <v>1</v>
      </c>
      <c r="CR1428">
        <v>514</v>
      </c>
      <c r="CS1428">
        <f t="shared" si="97"/>
        <v>514</v>
      </c>
      <c r="CT1428">
        <f t="shared" si="95"/>
        <v>2785.2142857142858</v>
      </c>
      <c r="CU1428">
        <f t="shared" si="96"/>
        <v>8580.725799467351</v>
      </c>
      <c r="CV1428">
        <f t="shared" si="94"/>
        <v>514</v>
      </c>
      <c r="CW1428">
        <v>54551</v>
      </c>
      <c r="CX1428">
        <v>5577</v>
      </c>
      <c r="CY1428">
        <v>943</v>
      </c>
      <c r="CZ1428">
        <v>804</v>
      </c>
      <c r="DA1428">
        <v>248922</v>
      </c>
      <c r="DB1428">
        <v>514</v>
      </c>
      <c r="DC1428">
        <v>9930</v>
      </c>
      <c r="DD1428">
        <v>3610</v>
      </c>
      <c r="DE1428">
        <v>2</v>
      </c>
      <c r="DF1428" t="s">
        <v>156</v>
      </c>
      <c r="DG1428">
        <v>1024</v>
      </c>
      <c r="DH1428">
        <v>2</v>
      </c>
      <c r="DI1428">
        <v>48000</v>
      </c>
      <c r="DJ1428">
        <v>-16</v>
      </c>
      <c r="DK1428" t="s">
        <v>176</v>
      </c>
      <c r="DL1428">
        <v>14</v>
      </c>
      <c r="DM1428" t="s">
        <v>413</v>
      </c>
      <c r="DN1428">
        <v>967751</v>
      </c>
      <c r="DO1428">
        <v>962164</v>
      </c>
      <c r="DP1428">
        <v>254750</v>
      </c>
      <c r="DQ1428">
        <v>1384620</v>
      </c>
      <c r="DR1428">
        <v>1386203</v>
      </c>
      <c r="DS1428">
        <v>962135</v>
      </c>
      <c r="DT1428">
        <v>1384620</v>
      </c>
      <c r="DU1428">
        <v>958515</v>
      </c>
      <c r="DV1428" t="s">
        <v>158</v>
      </c>
      <c r="DW1428">
        <v>954568</v>
      </c>
      <c r="DX1428">
        <v>893145</v>
      </c>
      <c r="DY1428">
        <v>904395</v>
      </c>
      <c r="DZ1428">
        <v>5827</v>
      </c>
      <c r="EA1428">
        <v>5821</v>
      </c>
      <c r="EB1428">
        <v>1383866</v>
      </c>
      <c r="EC1428">
        <v>893142</v>
      </c>
      <c r="ED1428">
        <v>893142</v>
      </c>
      <c r="EE1428">
        <v>5824</v>
      </c>
      <c r="EF1428">
        <v>1389893</v>
      </c>
      <c r="EG1428">
        <v>1388203</v>
      </c>
      <c r="EH1428">
        <v>1390409</v>
      </c>
      <c r="EI1428">
        <v>894090</v>
      </c>
      <c r="EJ1428">
        <v>905201</v>
      </c>
      <c r="EK1428">
        <v>894462</v>
      </c>
      <c r="EL1428">
        <v>958515</v>
      </c>
      <c r="EM1428">
        <v>956568</v>
      </c>
      <c r="EN1428">
        <v>962128</v>
      </c>
      <c r="EO1428" t="s">
        <v>158</v>
      </c>
      <c r="EP1428">
        <v>1389893</v>
      </c>
      <c r="EQ1428">
        <v>954565</v>
      </c>
      <c r="ER1428">
        <v>1383863</v>
      </c>
      <c r="ES1428">
        <v>1022304</v>
      </c>
      <c r="ET1428" t="s">
        <v>178</v>
      </c>
      <c r="EU1428">
        <v>32</v>
      </c>
      <c r="EV1428" t="s">
        <v>2029</v>
      </c>
      <c r="EW1428">
        <v>34</v>
      </c>
      <c r="EX1428" t="s">
        <v>305</v>
      </c>
      <c r="EY1428" t="s">
        <v>169</v>
      </c>
      <c r="EZ1428">
        <v>1024</v>
      </c>
      <c r="FA1428">
        <v>-190</v>
      </c>
      <c r="FB1428">
        <v>264</v>
      </c>
    </row>
    <row r="1429" spans="1:158" x14ac:dyDescent="0.35">
      <c r="A1429">
        <v>94</v>
      </c>
      <c r="B1429">
        <v>94</v>
      </c>
      <c r="C1429">
        <v>4318</v>
      </c>
      <c r="D1429">
        <v>4318</v>
      </c>
      <c r="E1429" t="s">
        <v>155</v>
      </c>
      <c r="F1429" t="s">
        <v>156</v>
      </c>
      <c r="G1429" t="s">
        <v>156</v>
      </c>
      <c r="H1429" t="s">
        <v>156</v>
      </c>
      <c r="I1429">
        <v>0</v>
      </c>
      <c r="J1429" t="s">
        <v>157</v>
      </c>
      <c r="K1429">
        <v>1</v>
      </c>
      <c r="L1429" t="s">
        <v>154</v>
      </c>
      <c r="M1429" t="s">
        <v>154</v>
      </c>
      <c r="N1429" t="s">
        <v>154</v>
      </c>
      <c r="O1429">
        <v>1</v>
      </c>
      <c r="P1429" t="s">
        <v>154</v>
      </c>
      <c r="Q1429" t="s">
        <v>154</v>
      </c>
      <c r="R1429" t="s">
        <v>306</v>
      </c>
      <c r="S1429">
        <v>0</v>
      </c>
      <c r="T1429">
        <v>6</v>
      </c>
      <c r="U1429">
        <v>0</v>
      </c>
      <c r="V1429">
        <v>34</v>
      </c>
      <c r="W1429">
        <v>34</v>
      </c>
      <c r="X1429">
        <v>6</v>
      </c>
      <c r="Y1429">
        <v>34</v>
      </c>
      <c r="Z1429">
        <v>48</v>
      </c>
      <c r="AA1429">
        <v>0</v>
      </c>
      <c r="AB1429">
        <v>48</v>
      </c>
      <c r="AC1429">
        <v>6</v>
      </c>
      <c r="AD1429">
        <v>6</v>
      </c>
      <c r="AE1429">
        <v>0</v>
      </c>
      <c r="AF1429">
        <v>0</v>
      </c>
      <c r="AG1429">
        <v>34</v>
      </c>
      <c r="AH1429">
        <v>6</v>
      </c>
      <c r="AI1429">
        <v>6</v>
      </c>
      <c r="AJ1429">
        <v>0</v>
      </c>
      <c r="AK1429">
        <v>34</v>
      </c>
      <c r="AL1429">
        <v>34</v>
      </c>
      <c r="AM1429">
        <v>83</v>
      </c>
      <c r="AN1429">
        <v>6</v>
      </c>
      <c r="AO1429">
        <v>6</v>
      </c>
      <c r="AP1429">
        <v>6</v>
      </c>
      <c r="AQ1429">
        <v>48</v>
      </c>
      <c r="AR1429">
        <v>48</v>
      </c>
      <c r="AS1429">
        <v>48</v>
      </c>
      <c r="AT1429">
        <v>6</v>
      </c>
      <c r="AU1429">
        <v>34</v>
      </c>
      <c r="AV1429">
        <v>48</v>
      </c>
      <c r="AW1429">
        <v>34</v>
      </c>
      <c r="AX1429">
        <v>0</v>
      </c>
      <c r="AY1429" t="s">
        <v>159</v>
      </c>
      <c r="AZ1429" t="s">
        <v>1993</v>
      </c>
      <c r="BA1429" t="s">
        <v>1056</v>
      </c>
      <c r="BB1429" t="s">
        <v>1924</v>
      </c>
      <c r="BC1429" t="s">
        <v>163</v>
      </c>
      <c r="BD1429" t="b">
        <v>0</v>
      </c>
      <c r="BE1429" t="s">
        <v>167</v>
      </c>
      <c r="BF1429" t="b">
        <v>1</v>
      </c>
      <c r="BH1429" t="s">
        <v>164</v>
      </c>
      <c r="BI1429" t="s">
        <v>1925</v>
      </c>
      <c r="BJ1429" t="b">
        <v>0</v>
      </c>
      <c r="BK1429" t="s">
        <v>166</v>
      </c>
      <c r="BL1429" t="b">
        <v>0</v>
      </c>
      <c r="BM1429">
        <v>18</v>
      </c>
      <c r="BN1429" t="s">
        <v>167</v>
      </c>
      <c r="BO1429" t="s">
        <v>168</v>
      </c>
      <c r="BP1429" t="s">
        <v>167</v>
      </c>
      <c r="BQ1429" t="s">
        <v>169</v>
      </c>
      <c r="BR1429">
        <v>768</v>
      </c>
      <c r="BS1429" t="s">
        <v>156</v>
      </c>
      <c r="BT1429" t="s">
        <v>170</v>
      </c>
      <c r="BU1429" t="s">
        <v>327</v>
      </c>
      <c r="BV1429" t="s">
        <v>334</v>
      </c>
      <c r="BW1429">
        <v>34</v>
      </c>
      <c r="BX1429">
        <v>7</v>
      </c>
      <c r="BY1429">
        <v>0</v>
      </c>
      <c r="BZ1429">
        <v>6</v>
      </c>
      <c r="CA1429" t="s">
        <v>1926</v>
      </c>
      <c r="CB1429" t="s">
        <v>156</v>
      </c>
      <c r="CC1429">
        <v>7</v>
      </c>
      <c r="CD1429" t="b">
        <v>0</v>
      </c>
      <c r="CE1429" t="s">
        <v>172</v>
      </c>
      <c r="CF1429" t="s">
        <v>173</v>
      </c>
      <c r="CG1429">
        <v>61</v>
      </c>
      <c r="CH1429">
        <v>0</v>
      </c>
      <c r="CI1429" t="s">
        <v>306</v>
      </c>
      <c r="CJ1429" t="s">
        <v>1995</v>
      </c>
      <c r="CK1429" t="s">
        <v>430</v>
      </c>
      <c r="CL1429" t="s">
        <v>430</v>
      </c>
      <c r="CM1429" t="s">
        <v>430</v>
      </c>
      <c r="CN1429" t="s">
        <v>1928</v>
      </c>
      <c r="CO1429" t="s">
        <v>306</v>
      </c>
      <c r="CP1429" t="s">
        <v>430</v>
      </c>
      <c r="CQ1429">
        <v>1</v>
      </c>
      <c r="CR1429">
        <v>1317</v>
      </c>
      <c r="CS1429" t="str">
        <f t="shared" si="97"/>
        <v>-</v>
      </c>
      <c r="CT1429">
        <f t="shared" si="95"/>
        <v>2785.2142857142858</v>
      </c>
      <c r="CU1429">
        <f t="shared" si="96"/>
        <v>8580.725799467351</v>
      </c>
      <c r="CV1429" t="str">
        <f t="shared" si="94"/>
        <v>-</v>
      </c>
      <c r="CW1429">
        <v>54551</v>
      </c>
      <c r="CX1429">
        <v>5577</v>
      </c>
      <c r="CY1429">
        <v>943</v>
      </c>
      <c r="CZ1429">
        <v>804</v>
      </c>
      <c r="DA1429">
        <v>248922</v>
      </c>
      <c r="DB1429">
        <v>1317</v>
      </c>
      <c r="DC1429">
        <v>9930</v>
      </c>
      <c r="DD1429">
        <v>3610</v>
      </c>
      <c r="DE1429">
        <v>2</v>
      </c>
      <c r="DF1429" t="s">
        <v>156</v>
      </c>
      <c r="DG1429">
        <v>1024</v>
      </c>
      <c r="DH1429">
        <v>2</v>
      </c>
      <c r="DI1429">
        <v>48000</v>
      </c>
      <c r="DJ1429">
        <v>-16</v>
      </c>
      <c r="DK1429" t="s">
        <v>176</v>
      </c>
      <c r="DL1429">
        <v>14</v>
      </c>
      <c r="DM1429" t="s">
        <v>413</v>
      </c>
      <c r="DN1429">
        <v>967751</v>
      </c>
      <c r="DO1429">
        <v>962164</v>
      </c>
      <c r="DP1429">
        <v>254750</v>
      </c>
      <c r="DQ1429">
        <v>1391235</v>
      </c>
      <c r="DR1429">
        <v>1393243</v>
      </c>
      <c r="DS1429">
        <v>962135</v>
      </c>
      <c r="DT1429">
        <v>1391234</v>
      </c>
      <c r="DU1429">
        <v>958515</v>
      </c>
      <c r="DV1429" t="s">
        <v>158</v>
      </c>
      <c r="DW1429">
        <v>954568</v>
      </c>
      <c r="DX1429">
        <v>893145</v>
      </c>
      <c r="DY1429">
        <v>904395</v>
      </c>
      <c r="DZ1429">
        <v>5827</v>
      </c>
      <c r="EA1429">
        <v>5821</v>
      </c>
      <c r="EB1429">
        <v>1390481</v>
      </c>
      <c r="EC1429">
        <v>893142</v>
      </c>
      <c r="ED1429">
        <v>893142</v>
      </c>
      <c r="EE1429">
        <v>5824</v>
      </c>
      <c r="EF1429">
        <v>1397103</v>
      </c>
      <c r="EG1429">
        <v>1395244</v>
      </c>
      <c r="EH1429">
        <v>1398421</v>
      </c>
      <c r="EI1429">
        <v>894090</v>
      </c>
      <c r="EJ1429">
        <v>905201</v>
      </c>
      <c r="EK1429">
        <v>894462</v>
      </c>
      <c r="EL1429">
        <v>958515</v>
      </c>
      <c r="EM1429">
        <v>956568</v>
      </c>
      <c r="EN1429">
        <v>962128</v>
      </c>
      <c r="EO1429" t="s">
        <v>158</v>
      </c>
      <c r="EP1429">
        <v>1397103</v>
      </c>
      <c r="EQ1429">
        <v>954565</v>
      </c>
      <c r="ER1429">
        <v>1390478</v>
      </c>
      <c r="ES1429">
        <v>1022304</v>
      </c>
      <c r="ET1429" t="s">
        <v>178</v>
      </c>
      <c r="EU1429">
        <v>33</v>
      </c>
      <c r="EV1429" t="s">
        <v>2030</v>
      </c>
      <c r="EW1429">
        <v>35</v>
      </c>
      <c r="EX1429" t="s">
        <v>309</v>
      </c>
      <c r="EY1429" t="s">
        <v>169</v>
      </c>
      <c r="EZ1429">
        <v>1024</v>
      </c>
      <c r="FA1429">
        <v>-190</v>
      </c>
      <c r="FB1429">
        <v>264</v>
      </c>
    </row>
    <row r="1430" spans="1:158" x14ac:dyDescent="0.35">
      <c r="A1430">
        <v>94</v>
      </c>
      <c r="B1430">
        <v>94</v>
      </c>
      <c r="C1430">
        <v>4209</v>
      </c>
      <c r="D1430">
        <v>4209</v>
      </c>
      <c r="E1430" t="s">
        <v>155</v>
      </c>
      <c r="F1430" t="s">
        <v>156</v>
      </c>
      <c r="G1430" t="s">
        <v>156</v>
      </c>
      <c r="H1430" t="s">
        <v>156</v>
      </c>
      <c r="I1430">
        <v>0</v>
      </c>
      <c r="J1430" t="s">
        <v>157</v>
      </c>
      <c r="K1430">
        <v>1</v>
      </c>
      <c r="L1430" t="s">
        <v>154</v>
      </c>
      <c r="M1430" t="s">
        <v>154</v>
      </c>
      <c r="N1430" t="s">
        <v>154</v>
      </c>
      <c r="O1430">
        <v>1</v>
      </c>
      <c r="P1430" t="s">
        <v>154</v>
      </c>
      <c r="Q1430" t="s">
        <v>154</v>
      </c>
      <c r="R1430" t="s">
        <v>306</v>
      </c>
      <c r="S1430">
        <v>0</v>
      </c>
      <c r="T1430">
        <v>6</v>
      </c>
      <c r="U1430">
        <v>0</v>
      </c>
      <c r="V1430">
        <v>35</v>
      </c>
      <c r="W1430">
        <v>35</v>
      </c>
      <c r="X1430">
        <v>6</v>
      </c>
      <c r="Y1430">
        <v>35</v>
      </c>
      <c r="Z1430">
        <v>48</v>
      </c>
      <c r="AA1430">
        <v>0</v>
      </c>
      <c r="AB1430">
        <v>48</v>
      </c>
      <c r="AC1430">
        <v>6</v>
      </c>
      <c r="AD1430">
        <v>6</v>
      </c>
      <c r="AE1430">
        <v>0</v>
      </c>
      <c r="AF1430">
        <v>0</v>
      </c>
      <c r="AG1430">
        <v>35</v>
      </c>
      <c r="AH1430">
        <v>6</v>
      </c>
      <c r="AI1430">
        <v>6</v>
      </c>
      <c r="AJ1430">
        <v>0</v>
      </c>
      <c r="AK1430">
        <v>35</v>
      </c>
      <c r="AL1430">
        <v>35</v>
      </c>
      <c r="AM1430">
        <v>84</v>
      </c>
      <c r="AN1430">
        <v>6</v>
      </c>
      <c r="AO1430">
        <v>6</v>
      </c>
      <c r="AP1430">
        <v>6</v>
      </c>
      <c r="AQ1430">
        <v>48</v>
      </c>
      <c r="AR1430">
        <v>48</v>
      </c>
      <c r="AS1430">
        <v>48</v>
      </c>
      <c r="AT1430">
        <v>6</v>
      </c>
      <c r="AU1430">
        <v>35</v>
      </c>
      <c r="AV1430">
        <v>48</v>
      </c>
      <c r="AW1430">
        <v>35</v>
      </c>
      <c r="AX1430">
        <v>0</v>
      </c>
      <c r="AY1430" t="s">
        <v>159</v>
      </c>
      <c r="AZ1430" t="s">
        <v>1993</v>
      </c>
      <c r="BA1430" t="s">
        <v>1056</v>
      </c>
      <c r="BB1430" t="s">
        <v>1924</v>
      </c>
      <c r="BC1430" t="s">
        <v>163</v>
      </c>
      <c r="BD1430" t="b">
        <v>0</v>
      </c>
      <c r="BE1430" t="s">
        <v>167</v>
      </c>
      <c r="BF1430" t="b">
        <v>1</v>
      </c>
      <c r="BH1430" t="s">
        <v>164</v>
      </c>
      <c r="BI1430" t="s">
        <v>1925</v>
      </c>
      <c r="BJ1430" t="b">
        <v>0</v>
      </c>
      <c r="BK1430" t="s">
        <v>166</v>
      </c>
      <c r="BL1430" t="b">
        <v>0</v>
      </c>
      <c r="BM1430">
        <v>18</v>
      </c>
      <c r="BN1430" t="s">
        <v>167</v>
      </c>
      <c r="BO1430" t="s">
        <v>168</v>
      </c>
      <c r="BP1430" t="s">
        <v>167</v>
      </c>
      <c r="BQ1430" t="s">
        <v>169</v>
      </c>
      <c r="BR1430">
        <v>768</v>
      </c>
      <c r="BS1430" t="s">
        <v>156</v>
      </c>
      <c r="BT1430" t="s">
        <v>170</v>
      </c>
      <c r="BU1430" t="s">
        <v>327</v>
      </c>
      <c r="BV1430" t="s">
        <v>313</v>
      </c>
      <c r="BW1430">
        <v>35</v>
      </c>
      <c r="BX1430">
        <v>7</v>
      </c>
      <c r="BY1430">
        <v>0</v>
      </c>
      <c r="BZ1430">
        <v>6</v>
      </c>
      <c r="CA1430" t="s">
        <v>1926</v>
      </c>
      <c r="CB1430" t="s">
        <v>156</v>
      </c>
      <c r="CC1430">
        <v>7</v>
      </c>
      <c r="CD1430" t="b">
        <v>0</v>
      </c>
      <c r="CE1430" t="s">
        <v>172</v>
      </c>
      <c r="CF1430" t="s">
        <v>173</v>
      </c>
      <c r="CG1430">
        <v>77</v>
      </c>
      <c r="CH1430">
        <v>0</v>
      </c>
      <c r="CI1430" t="s">
        <v>306</v>
      </c>
      <c r="CJ1430" t="s">
        <v>1995</v>
      </c>
      <c r="CK1430" t="s">
        <v>430</v>
      </c>
      <c r="CL1430" t="s">
        <v>430</v>
      </c>
      <c r="CM1430" t="s">
        <v>430</v>
      </c>
      <c r="CN1430" t="s">
        <v>1928</v>
      </c>
      <c r="CO1430" t="s">
        <v>306</v>
      </c>
      <c r="CP1430" t="s">
        <v>430</v>
      </c>
      <c r="CQ1430">
        <v>1</v>
      </c>
      <c r="CR1430">
        <v>379</v>
      </c>
      <c r="CS1430" t="str">
        <f t="shared" si="97"/>
        <v>-</v>
      </c>
      <c r="CT1430">
        <f t="shared" si="95"/>
        <v>2785.2142857142858</v>
      </c>
      <c r="CU1430">
        <f t="shared" si="96"/>
        <v>8580.725799467351</v>
      </c>
      <c r="CV1430" t="str">
        <f t="shared" si="94"/>
        <v>-</v>
      </c>
      <c r="CW1430">
        <v>54551</v>
      </c>
      <c r="CX1430">
        <v>5577</v>
      </c>
      <c r="CY1430">
        <v>943</v>
      </c>
      <c r="CZ1430">
        <v>804</v>
      </c>
      <c r="DA1430">
        <v>248922</v>
      </c>
      <c r="DB1430">
        <v>379</v>
      </c>
      <c r="DC1430">
        <v>9930</v>
      </c>
      <c r="DD1430">
        <v>3610</v>
      </c>
      <c r="DE1430">
        <v>2</v>
      </c>
      <c r="DF1430" t="s">
        <v>156</v>
      </c>
      <c r="DG1430">
        <v>1024</v>
      </c>
      <c r="DH1430">
        <v>2</v>
      </c>
      <c r="DI1430">
        <v>48000</v>
      </c>
      <c r="DJ1430">
        <v>-16</v>
      </c>
      <c r="DK1430" t="s">
        <v>176</v>
      </c>
      <c r="DL1430">
        <v>14</v>
      </c>
      <c r="DM1430" t="s">
        <v>413</v>
      </c>
      <c r="DN1430">
        <v>967751</v>
      </c>
      <c r="DO1430">
        <v>962164</v>
      </c>
      <c r="DP1430">
        <v>254750</v>
      </c>
      <c r="DQ1430">
        <v>1399248</v>
      </c>
      <c r="DR1430">
        <v>1401263</v>
      </c>
      <c r="DS1430">
        <v>962135</v>
      </c>
      <c r="DT1430">
        <v>1399247</v>
      </c>
      <c r="DU1430">
        <v>958515</v>
      </c>
      <c r="DV1430" t="s">
        <v>158</v>
      </c>
      <c r="DW1430">
        <v>954568</v>
      </c>
      <c r="DX1430">
        <v>893145</v>
      </c>
      <c r="DY1430">
        <v>904395</v>
      </c>
      <c r="DZ1430">
        <v>5827</v>
      </c>
      <c r="EA1430">
        <v>5821</v>
      </c>
      <c r="EB1430">
        <v>1398494</v>
      </c>
      <c r="EC1430">
        <v>893142</v>
      </c>
      <c r="ED1430">
        <v>893142</v>
      </c>
      <c r="EE1430">
        <v>5824</v>
      </c>
      <c r="EF1430">
        <v>1404813</v>
      </c>
      <c r="EG1430">
        <v>1403264</v>
      </c>
      <c r="EH1430">
        <v>1405194</v>
      </c>
      <c r="EI1430">
        <v>894090</v>
      </c>
      <c r="EJ1430">
        <v>905201</v>
      </c>
      <c r="EK1430">
        <v>894462</v>
      </c>
      <c r="EL1430">
        <v>958515</v>
      </c>
      <c r="EM1430">
        <v>956568</v>
      </c>
      <c r="EN1430">
        <v>962128</v>
      </c>
      <c r="EO1430" t="s">
        <v>158</v>
      </c>
      <c r="EP1430">
        <v>1404813</v>
      </c>
      <c r="EQ1430">
        <v>954565</v>
      </c>
      <c r="ER1430">
        <v>1398490</v>
      </c>
      <c r="ES1430">
        <v>1022304</v>
      </c>
      <c r="ET1430" t="s">
        <v>178</v>
      </c>
      <c r="EU1430">
        <v>34</v>
      </c>
      <c r="EV1430" t="s">
        <v>2031</v>
      </c>
      <c r="EW1430">
        <v>36</v>
      </c>
      <c r="EX1430" t="s">
        <v>309</v>
      </c>
      <c r="EY1430" t="s">
        <v>169</v>
      </c>
      <c r="EZ1430">
        <v>1024</v>
      </c>
      <c r="FA1430">
        <v>-190</v>
      </c>
      <c r="FB1430">
        <v>264</v>
      </c>
    </row>
    <row r="1431" spans="1:158" x14ac:dyDescent="0.35">
      <c r="A1431">
        <v>91</v>
      </c>
      <c r="B1431">
        <v>91</v>
      </c>
      <c r="C1431">
        <v>4101</v>
      </c>
      <c r="D1431">
        <v>4101</v>
      </c>
      <c r="E1431" t="s">
        <v>155</v>
      </c>
      <c r="F1431" t="s">
        <v>156</v>
      </c>
      <c r="G1431" t="s">
        <v>156</v>
      </c>
      <c r="H1431" t="s">
        <v>156</v>
      </c>
      <c r="I1431">
        <v>0</v>
      </c>
      <c r="J1431" t="s">
        <v>157</v>
      </c>
      <c r="K1431">
        <v>0</v>
      </c>
      <c r="L1431" t="s">
        <v>154</v>
      </c>
      <c r="M1431" t="s">
        <v>154</v>
      </c>
      <c r="N1431" t="s">
        <v>154</v>
      </c>
      <c r="O1431">
        <v>0</v>
      </c>
      <c r="P1431" t="s">
        <v>154</v>
      </c>
      <c r="Q1431" t="s">
        <v>154</v>
      </c>
      <c r="R1431" t="s">
        <v>301</v>
      </c>
      <c r="S1431">
        <v>0</v>
      </c>
      <c r="T1431">
        <v>6</v>
      </c>
      <c r="U1431">
        <v>0</v>
      </c>
      <c r="V1431">
        <v>36</v>
      </c>
      <c r="W1431">
        <v>36</v>
      </c>
      <c r="X1431">
        <v>6</v>
      </c>
      <c r="Y1431">
        <v>36</v>
      </c>
      <c r="Z1431">
        <v>48</v>
      </c>
      <c r="AA1431">
        <v>0</v>
      </c>
      <c r="AB1431">
        <v>48</v>
      </c>
      <c r="AC1431">
        <v>6</v>
      </c>
      <c r="AD1431">
        <v>6</v>
      </c>
      <c r="AE1431">
        <v>0</v>
      </c>
      <c r="AF1431">
        <v>0</v>
      </c>
      <c r="AG1431">
        <v>36</v>
      </c>
      <c r="AH1431">
        <v>6</v>
      </c>
      <c r="AI1431">
        <v>6</v>
      </c>
      <c r="AJ1431">
        <v>0</v>
      </c>
      <c r="AK1431">
        <v>36</v>
      </c>
      <c r="AL1431">
        <v>36</v>
      </c>
      <c r="AM1431">
        <v>85</v>
      </c>
      <c r="AN1431">
        <v>6</v>
      </c>
      <c r="AO1431">
        <v>6</v>
      </c>
      <c r="AP1431">
        <v>6</v>
      </c>
      <c r="AQ1431">
        <v>48</v>
      </c>
      <c r="AR1431">
        <v>48</v>
      </c>
      <c r="AS1431">
        <v>48</v>
      </c>
      <c r="AT1431">
        <v>6</v>
      </c>
      <c r="AU1431">
        <v>36</v>
      </c>
      <c r="AV1431">
        <v>48</v>
      </c>
      <c r="AW1431">
        <v>36</v>
      </c>
      <c r="AX1431">
        <v>0</v>
      </c>
      <c r="AY1431" t="s">
        <v>159</v>
      </c>
      <c r="AZ1431" t="s">
        <v>1993</v>
      </c>
      <c r="BA1431" t="s">
        <v>1056</v>
      </c>
      <c r="BB1431" t="s">
        <v>1924</v>
      </c>
      <c r="BC1431" t="s">
        <v>163</v>
      </c>
      <c r="BD1431" t="b">
        <v>0</v>
      </c>
      <c r="BE1431">
        <v>1.03</v>
      </c>
      <c r="BF1431" t="b">
        <v>1</v>
      </c>
      <c r="BH1431" t="s">
        <v>164</v>
      </c>
      <c r="BI1431" t="s">
        <v>1925</v>
      </c>
      <c r="BJ1431" t="b">
        <v>0</v>
      </c>
      <c r="BK1431" t="s">
        <v>166</v>
      </c>
      <c r="BL1431" t="b">
        <v>0</v>
      </c>
      <c r="BM1431">
        <v>18</v>
      </c>
      <c r="BN1431" t="s">
        <v>167</v>
      </c>
      <c r="BO1431" t="s">
        <v>168</v>
      </c>
      <c r="BP1431" t="s">
        <v>167</v>
      </c>
      <c r="BQ1431" t="s">
        <v>169</v>
      </c>
      <c r="BR1431">
        <v>768</v>
      </c>
      <c r="BS1431" t="s">
        <v>156</v>
      </c>
      <c r="BT1431" t="s">
        <v>170</v>
      </c>
      <c r="BU1431" t="s">
        <v>315</v>
      </c>
      <c r="BV1431" t="s">
        <v>310</v>
      </c>
      <c r="BW1431">
        <v>36</v>
      </c>
      <c r="BX1431">
        <v>7</v>
      </c>
      <c r="BY1431">
        <v>0</v>
      </c>
      <c r="BZ1431">
        <v>6</v>
      </c>
      <c r="CA1431" t="s">
        <v>1926</v>
      </c>
      <c r="CB1431" t="s">
        <v>156</v>
      </c>
      <c r="CC1431">
        <v>7</v>
      </c>
      <c r="CD1431" t="b">
        <v>0</v>
      </c>
      <c r="CE1431" t="s">
        <v>172</v>
      </c>
      <c r="CF1431" t="s">
        <v>173</v>
      </c>
      <c r="CG1431">
        <v>37</v>
      </c>
      <c r="CH1431">
        <v>0</v>
      </c>
      <c r="CI1431" t="s">
        <v>306</v>
      </c>
      <c r="CJ1431" t="s">
        <v>1995</v>
      </c>
      <c r="CK1431" t="s">
        <v>430</v>
      </c>
      <c r="CL1431" t="s">
        <v>430</v>
      </c>
      <c r="CM1431" t="s">
        <v>430</v>
      </c>
      <c r="CN1431" t="s">
        <v>1928</v>
      </c>
      <c r="CO1431" t="s">
        <v>306</v>
      </c>
      <c r="CP1431" t="s">
        <v>430</v>
      </c>
      <c r="CQ1431">
        <v>1</v>
      </c>
      <c r="CR1431">
        <v>212</v>
      </c>
      <c r="CS1431">
        <f t="shared" si="97"/>
        <v>212</v>
      </c>
      <c r="CT1431">
        <f t="shared" si="95"/>
        <v>2785.2142857142858</v>
      </c>
      <c r="CU1431">
        <f t="shared" si="96"/>
        <v>8580.725799467351</v>
      </c>
      <c r="CV1431">
        <f t="shared" si="94"/>
        <v>212</v>
      </c>
      <c r="CW1431">
        <v>54551</v>
      </c>
      <c r="CX1431">
        <v>5577</v>
      </c>
      <c r="CY1431">
        <v>943</v>
      </c>
      <c r="CZ1431">
        <v>804</v>
      </c>
      <c r="DA1431">
        <v>248922</v>
      </c>
      <c r="DB1431">
        <v>212</v>
      </c>
      <c r="DC1431">
        <v>9930</v>
      </c>
      <c r="DD1431">
        <v>3610</v>
      </c>
      <c r="DE1431">
        <v>2</v>
      </c>
      <c r="DF1431" t="s">
        <v>156</v>
      </c>
      <c r="DG1431">
        <v>1024</v>
      </c>
      <c r="DH1431">
        <v>2</v>
      </c>
      <c r="DI1431">
        <v>48000</v>
      </c>
      <c r="DJ1431">
        <v>-16</v>
      </c>
      <c r="DK1431" t="s">
        <v>176</v>
      </c>
      <c r="DL1431">
        <v>14</v>
      </c>
      <c r="DM1431" t="s">
        <v>413</v>
      </c>
      <c r="DN1431">
        <v>967751</v>
      </c>
      <c r="DO1431">
        <v>962164</v>
      </c>
      <c r="DP1431">
        <v>254750</v>
      </c>
      <c r="DQ1431">
        <v>1406019</v>
      </c>
      <c r="DR1431">
        <v>1408133</v>
      </c>
      <c r="DS1431">
        <v>962135</v>
      </c>
      <c r="DT1431">
        <v>1406018</v>
      </c>
      <c r="DU1431">
        <v>958515</v>
      </c>
      <c r="DV1431" t="s">
        <v>158</v>
      </c>
      <c r="DW1431">
        <v>954568</v>
      </c>
      <c r="DX1431">
        <v>893145</v>
      </c>
      <c r="DY1431">
        <v>904395</v>
      </c>
      <c r="DZ1431">
        <v>5827</v>
      </c>
      <c r="EA1431">
        <v>5821</v>
      </c>
      <c r="EB1431">
        <v>1405265</v>
      </c>
      <c r="EC1431">
        <v>893142</v>
      </c>
      <c r="ED1431">
        <v>893142</v>
      </c>
      <c r="EE1431">
        <v>5824</v>
      </c>
      <c r="EF1431">
        <v>1411723</v>
      </c>
      <c r="EG1431">
        <v>1410133</v>
      </c>
      <c r="EH1431">
        <v>1411937</v>
      </c>
      <c r="EI1431">
        <v>894090</v>
      </c>
      <c r="EJ1431">
        <v>905201</v>
      </c>
      <c r="EK1431">
        <v>894462</v>
      </c>
      <c r="EL1431">
        <v>958515</v>
      </c>
      <c r="EM1431">
        <v>956568</v>
      </c>
      <c r="EN1431">
        <v>962128</v>
      </c>
      <c r="EO1431" t="s">
        <v>158</v>
      </c>
      <c r="EP1431">
        <v>1411723</v>
      </c>
      <c r="EQ1431">
        <v>954565</v>
      </c>
      <c r="ER1431">
        <v>1405262</v>
      </c>
      <c r="ES1431">
        <v>1022304</v>
      </c>
      <c r="ET1431" t="s">
        <v>178</v>
      </c>
      <c r="EU1431">
        <v>34</v>
      </c>
      <c r="EV1431" t="s">
        <v>2032</v>
      </c>
      <c r="EW1431">
        <v>37</v>
      </c>
      <c r="EX1431" t="s">
        <v>305</v>
      </c>
      <c r="EY1431" t="s">
        <v>169</v>
      </c>
      <c r="EZ1431">
        <v>1024</v>
      </c>
      <c r="FA1431">
        <v>-190</v>
      </c>
      <c r="FB1431">
        <v>264</v>
      </c>
    </row>
    <row r="1432" spans="1:158" x14ac:dyDescent="0.35">
      <c r="A1432">
        <v>89</v>
      </c>
      <c r="B1432">
        <v>89</v>
      </c>
      <c r="C1432">
        <v>4008</v>
      </c>
      <c r="D1432">
        <v>4008</v>
      </c>
      <c r="E1432" t="s">
        <v>155</v>
      </c>
      <c r="F1432" t="s">
        <v>156</v>
      </c>
      <c r="G1432" t="s">
        <v>156</v>
      </c>
      <c r="H1432" t="s">
        <v>156</v>
      </c>
      <c r="I1432">
        <v>0</v>
      </c>
      <c r="J1432" t="s">
        <v>157</v>
      </c>
      <c r="K1432">
        <v>0</v>
      </c>
      <c r="L1432" t="s">
        <v>154</v>
      </c>
      <c r="M1432" t="s">
        <v>154</v>
      </c>
      <c r="N1432" t="s">
        <v>154</v>
      </c>
      <c r="O1432">
        <v>0</v>
      </c>
      <c r="P1432" t="s">
        <v>154</v>
      </c>
      <c r="Q1432" t="s">
        <v>154</v>
      </c>
      <c r="R1432" t="s">
        <v>301</v>
      </c>
      <c r="S1432">
        <v>0</v>
      </c>
      <c r="T1432">
        <v>6</v>
      </c>
      <c r="U1432">
        <v>0</v>
      </c>
      <c r="V1432">
        <v>37</v>
      </c>
      <c r="W1432">
        <v>37</v>
      </c>
      <c r="X1432">
        <v>6</v>
      </c>
      <c r="Y1432">
        <v>37</v>
      </c>
      <c r="Z1432">
        <v>48</v>
      </c>
      <c r="AA1432">
        <v>0</v>
      </c>
      <c r="AB1432">
        <v>48</v>
      </c>
      <c r="AC1432">
        <v>6</v>
      </c>
      <c r="AD1432">
        <v>6</v>
      </c>
      <c r="AE1432">
        <v>0</v>
      </c>
      <c r="AF1432">
        <v>0</v>
      </c>
      <c r="AG1432">
        <v>37</v>
      </c>
      <c r="AH1432">
        <v>6</v>
      </c>
      <c r="AI1432">
        <v>6</v>
      </c>
      <c r="AJ1432">
        <v>0</v>
      </c>
      <c r="AK1432">
        <v>37</v>
      </c>
      <c r="AL1432">
        <v>37</v>
      </c>
      <c r="AM1432">
        <v>86</v>
      </c>
      <c r="AN1432">
        <v>6</v>
      </c>
      <c r="AO1432">
        <v>6</v>
      </c>
      <c r="AP1432">
        <v>6</v>
      </c>
      <c r="AQ1432">
        <v>48</v>
      </c>
      <c r="AR1432">
        <v>48</v>
      </c>
      <c r="AS1432">
        <v>48</v>
      </c>
      <c r="AT1432">
        <v>6</v>
      </c>
      <c r="AU1432">
        <v>37</v>
      </c>
      <c r="AV1432">
        <v>48</v>
      </c>
      <c r="AW1432">
        <v>37</v>
      </c>
      <c r="AX1432">
        <v>0</v>
      </c>
      <c r="AY1432" t="s">
        <v>159</v>
      </c>
      <c r="AZ1432" t="s">
        <v>1993</v>
      </c>
      <c r="BA1432" t="s">
        <v>1056</v>
      </c>
      <c r="BB1432" t="s">
        <v>1924</v>
      </c>
      <c r="BC1432" t="s">
        <v>163</v>
      </c>
      <c r="BD1432" t="b">
        <v>0</v>
      </c>
      <c r="BE1432">
        <v>6.41</v>
      </c>
      <c r="BF1432" t="b">
        <v>1</v>
      </c>
      <c r="BH1432" t="s">
        <v>164</v>
      </c>
      <c r="BI1432" t="s">
        <v>1925</v>
      </c>
      <c r="BJ1432" t="b">
        <v>0</v>
      </c>
      <c r="BK1432" t="s">
        <v>166</v>
      </c>
      <c r="BL1432" t="b">
        <v>0</v>
      </c>
      <c r="BM1432">
        <v>18</v>
      </c>
      <c r="BN1432" t="s">
        <v>167</v>
      </c>
      <c r="BO1432" t="s">
        <v>168</v>
      </c>
      <c r="BP1432" t="s">
        <v>167</v>
      </c>
      <c r="BQ1432" t="s">
        <v>169</v>
      </c>
      <c r="BR1432">
        <v>768</v>
      </c>
      <c r="BS1432" t="s">
        <v>156</v>
      </c>
      <c r="BT1432" t="s">
        <v>170</v>
      </c>
      <c r="BU1432" t="s">
        <v>327</v>
      </c>
      <c r="BV1432" t="s">
        <v>316</v>
      </c>
      <c r="BW1432">
        <v>37</v>
      </c>
      <c r="BX1432">
        <v>7</v>
      </c>
      <c r="BY1432">
        <v>0</v>
      </c>
      <c r="BZ1432">
        <v>6</v>
      </c>
      <c r="CA1432" t="s">
        <v>1926</v>
      </c>
      <c r="CB1432" t="s">
        <v>156</v>
      </c>
      <c r="CC1432">
        <v>7</v>
      </c>
      <c r="CD1432" t="b">
        <v>0</v>
      </c>
      <c r="CE1432" t="s">
        <v>172</v>
      </c>
      <c r="CF1432" t="s">
        <v>173</v>
      </c>
      <c r="CG1432">
        <v>26</v>
      </c>
      <c r="CH1432">
        <v>0</v>
      </c>
      <c r="CI1432" t="s">
        <v>306</v>
      </c>
      <c r="CJ1432" t="s">
        <v>1995</v>
      </c>
      <c r="CK1432" t="s">
        <v>430</v>
      </c>
      <c r="CL1432" t="s">
        <v>430</v>
      </c>
      <c r="CM1432" t="s">
        <v>430</v>
      </c>
      <c r="CN1432" t="s">
        <v>1928</v>
      </c>
      <c r="CO1432" t="s">
        <v>306</v>
      </c>
      <c r="CP1432" t="s">
        <v>430</v>
      </c>
      <c r="CQ1432">
        <v>1</v>
      </c>
      <c r="CR1432">
        <v>551</v>
      </c>
      <c r="CS1432">
        <f t="shared" si="97"/>
        <v>551</v>
      </c>
      <c r="CT1432">
        <f t="shared" si="95"/>
        <v>2785.2142857142858</v>
      </c>
      <c r="CU1432">
        <f t="shared" si="96"/>
        <v>8580.725799467351</v>
      </c>
      <c r="CV1432">
        <f t="shared" si="94"/>
        <v>551</v>
      </c>
      <c r="CW1432">
        <v>54551</v>
      </c>
      <c r="CX1432">
        <v>5577</v>
      </c>
      <c r="CY1432">
        <v>943</v>
      </c>
      <c r="CZ1432">
        <v>804</v>
      </c>
      <c r="DA1432">
        <v>248922</v>
      </c>
      <c r="DB1432">
        <v>551</v>
      </c>
      <c r="DC1432">
        <v>9930</v>
      </c>
      <c r="DD1432">
        <v>3610</v>
      </c>
      <c r="DE1432">
        <v>2</v>
      </c>
      <c r="DF1432" t="s">
        <v>156</v>
      </c>
      <c r="DG1432">
        <v>1024</v>
      </c>
      <c r="DH1432">
        <v>2</v>
      </c>
      <c r="DI1432">
        <v>48000</v>
      </c>
      <c r="DJ1432">
        <v>-16</v>
      </c>
      <c r="DK1432" t="s">
        <v>176</v>
      </c>
      <c r="DL1432">
        <v>14</v>
      </c>
      <c r="DM1432" t="s">
        <v>413</v>
      </c>
      <c r="DN1432">
        <v>967751</v>
      </c>
      <c r="DO1432">
        <v>962164</v>
      </c>
      <c r="DP1432">
        <v>254750</v>
      </c>
      <c r="DQ1432">
        <v>1412780</v>
      </c>
      <c r="DR1432">
        <v>1414793</v>
      </c>
      <c r="DS1432">
        <v>962135</v>
      </c>
      <c r="DT1432">
        <v>1412779</v>
      </c>
      <c r="DU1432">
        <v>958515</v>
      </c>
      <c r="DV1432" t="s">
        <v>158</v>
      </c>
      <c r="DW1432">
        <v>954568</v>
      </c>
      <c r="DX1432">
        <v>893145</v>
      </c>
      <c r="DY1432">
        <v>904395</v>
      </c>
      <c r="DZ1432">
        <v>5827</v>
      </c>
      <c r="EA1432">
        <v>5821</v>
      </c>
      <c r="EB1432">
        <v>1412026</v>
      </c>
      <c r="EC1432">
        <v>893142</v>
      </c>
      <c r="ED1432">
        <v>893142</v>
      </c>
      <c r="EE1432">
        <v>5824</v>
      </c>
      <c r="EF1432">
        <v>1418743</v>
      </c>
      <c r="EG1432">
        <v>1416793</v>
      </c>
      <c r="EH1432">
        <v>1419296</v>
      </c>
      <c r="EI1432">
        <v>894090</v>
      </c>
      <c r="EJ1432">
        <v>905201</v>
      </c>
      <c r="EK1432">
        <v>894462</v>
      </c>
      <c r="EL1432">
        <v>958515</v>
      </c>
      <c r="EM1432">
        <v>956568</v>
      </c>
      <c r="EN1432">
        <v>962128</v>
      </c>
      <c r="EO1432" t="s">
        <v>158</v>
      </c>
      <c r="EP1432">
        <v>1418743</v>
      </c>
      <c r="EQ1432">
        <v>954565</v>
      </c>
      <c r="ER1432">
        <v>1412023</v>
      </c>
      <c r="ES1432">
        <v>1022304</v>
      </c>
      <c r="ET1432" t="s">
        <v>178</v>
      </c>
      <c r="EU1432">
        <v>34</v>
      </c>
      <c r="EV1432" t="s">
        <v>2033</v>
      </c>
      <c r="EW1432">
        <v>38</v>
      </c>
      <c r="EX1432" t="s">
        <v>305</v>
      </c>
      <c r="EY1432" t="s">
        <v>169</v>
      </c>
      <c r="EZ1432">
        <v>1024</v>
      </c>
      <c r="FA1432">
        <v>-190</v>
      </c>
      <c r="FB1432">
        <v>264</v>
      </c>
    </row>
    <row r="1433" spans="1:158" x14ac:dyDescent="0.35">
      <c r="A1433">
        <v>89</v>
      </c>
      <c r="B1433">
        <v>89</v>
      </c>
      <c r="C1433">
        <v>3920</v>
      </c>
      <c r="D1433">
        <v>3920</v>
      </c>
      <c r="E1433" t="s">
        <v>155</v>
      </c>
      <c r="F1433" t="s">
        <v>156</v>
      </c>
      <c r="G1433" t="s">
        <v>156</v>
      </c>
      <c r="H1433" t="s">
        <v>156</v>
      </c>
      <c r="I1433">
        <v>0</v>
      </c>
      <c r="J1433" t="s">
        <v>157</v>
      </c>
      <c r="K1433">
        <v>1</v>
      </c>
      <c r="L1433" t="s">
        <v>154</v>
      </c>
      <c r="M1433" t="s">
        <v>154</v>
      </c>
      <c r="N1433" t="s">
        <v>154</v>
      </c>
      <c r="O1433">
        <v>1</v>
      </c>
      <c r="P1433" t="s">
        <v>154</v>
      </c>
      <c r="Q1433" t="s">
        <v>154</v>
      </c>
      <c r="R1433" t="s">
        <v>301</v>
      </c>
      <c r="S1433">
        <v>0</v>
      </c>
      <c r="T1433">
        <v>6</v>
      </c>
      <c r="U1433">
        <v>0</v>
      </c>
      <c r="V1433">
        <v>38</v>
      </c>
      <c r="W1433">
        <v>38</v>
      </c>
      <c r="X1433">
        <v>6</v>
      </c>
      <c r="Y1433">
        <v>38</v>
      </c>
      <c r="Z1433">
        <v>48</v>
      </c>
      <c r="AA1433">
        <v>0</v>
      </c>
      <c r="AB1433">
        <v>48</v>
      </c>
      <c r="AC1433">
        <v>6</v>
      </c>
      <c r="AD1433">
        <v>6</v>
      </c>
      <c r="AE1433">
        <v>0</v>
      </c>
      <c r="AF1433">
        <v>0</v>
      </c>
      <c r="AG1433">
        <v>38</v>
      </c>
      <c r="AH1433">
        <v>6</v>
      </c>
      <c r="AI1433">
        <v>6</v>
      </c>
      <c r="AJ1433">
        <v>0</v>
      </c>
      <c r="AK1433">
        <v>38</v>
      </c>
      <c r="AL1433">
        <v>38</v>
      </c>
      <c r="AM1433">
        <v>87</v>
      </c>
      <c r="AN1433">
        <v>6</v>
      </c>
      <c r="AO1433">
        <v>6</v>
      </c>
      <c r="AP1433">
        <v>6</v>
      </c>
      <c r="AQ1433">
        <v>48</v>
      </c>
      <c r="AR1433">
        <v>48</v>
      </c>
      <c r="AS1433">
        <v>48</v>
      </c>
      <c r="AT1433">
        <v>6</v>
      </c>
      <c r="AU1433">
        <v>38</v>
      </c>
      <c r="AV1433">
        <v>48</v>
      </c>
      <c r="AW1433">
        <v>38</v>
      </c>
      <c r="AX1433">
        <v>0</v>
      </c>
      <c r="AY1433" t="s">
        <v>159</v>
      </c>
      <c r="AZ1433" t="s">
        <v>1993</v>
      </c>
      <c r="BA1433" t="s">
        <v>1056</v>
      </c>
      <c r="BB1433" t="s">
        <v>1924</v>
      </c>
      <c r="BC1433" t="s">
        <v>163</v>
      </c>
      <c r="BD1433" t="b">
        <v>0</v>
      </c>
      <c r="BE1433">
        <v>4.1100000000000003</v>
      </c>
      <c r="BF1433" t="b">
        <v>1</v>
      </c>
      <c r="BH1433" t="s">
        <v>164</v>
      </c>
      <c r="BI1433" t="s">
        <v>1925</v>
      </c>
      <c r="BJ1433" t="b">
        <v>0</v>
      </c>
      <c r="BK1433" t="s">
        <v>166</v>
      </c>
      <c r="BL1433" t="b">
        <v>0</v>
      </c>
      <c r="BM1433">
        <v>18</v>
      </c>
      <c r="BN1433" t="s">
        <v>167</v>
      </c>
      <c r="BO1433" t="s">
        <v>168</v>
      </c>
      <c r="BP1433" t="s">
        <v>167</v>
      </c>
      <c r="BQ1433" t="s">
        <v>169</v>
      </c>
      <c r="BR1433">
        <v>768</v>
      </c>
      <c r="BS1433" t="s">
        <v>156</v>
      </c>
      <c r="BT1433" t="s">
        <v>170</v>
      </c>
      <c r="BU1433" t="s">
        <v>310</v>
      </c>
      <c r="BV1433" t="s">
        <v>327</v>
      </c>
      <c r="BW1433">
        <v>38</v>
      </c>
      <c r="BX1433">
        <v>7</v>
      </c>
      <c r="BY1433">
        <v>0</v>
      </c>
      <c r="BZ1433">
        <v>6</v>
      </c>
      <c r="CA1433" t="s">
        <v>1926</v>
      </c>
      <c r="CB1433" t="s">
        <v>156</v>
      </c>
      <c r="CC1433">
        <v>7</v>
      </c>
      <c r="CD1433" t="b">
        <v>0</v>
      </c>
      <c r="CE1433" t="s">
        <v>172</v>
      </c>
      <c r="CF1433" t="s">
        <v>173</v>
      </c>
      <c r="CG1433">
        <v>17</v>
      </c>
      <c r="CH1433">
        <v>0</v>
      </c>
      <c r="CI1433" t="s">
        <v>301</v>
      </c>
      <c r="CJ1433" t="s">
        <v>1995</v>
      </c>
      <c r="CK1433" t="s">
        <v>430</v>
      </c>
      <c r="CL1433" t="s">
        <v>430</v>
      </c>
      <c r="CM1433" t="s">
        <v>430</v>
      </c>
      <c r="CN1433" t="s">
        <v>1928</v>
      </c>
      <c r="CO1433" t="s">
        <v>301</v>
      </c>
      <c r="CP1433" t="s">
        <v>430</v>
      </c>
      <c r="CQ1433">
        <v>1</v>
      </c>
      <c r="CR1433">
        <v>599</v>
      </c>
      <c r="CS1433">
        <f t="shared" si="97"/>
        <v>599</v>
      </c>
      <c r="CT1433">
        <f t="shared" si="95"/>
        <v>2785.2142857142858</v>
      </c>
      <c r="CU1433">
        <f t="shared" si="96"/>
        <v>8580.725799467351</v>
      </c>
      <c r="CV1433">
        <f t="shared" si="94"/>
        <v>599</v>
      </c>
      <c r="CW1433">
        <v>54551</v>
      </c>
      <c r="CX1433">
        <v>5577</v>
      </c>
      <c r="CY1433">
        <v>943</v>
      </c>
      <c r="CZ1433">
        <v>804</v>
      </c>
      <c r="DA1433">
        <v>248922</v>
      </c>
      <c r="DB1433">
        <v>599</v>
      </c>
      <c r="DC1433">
        <v>9930</v>
      </c>
      <c r="DD1433">
        <v>3610</v>
      </c>
      <c r="DE1433">
        <v>2</v>
      </c>
      <c r="DF1433" t="s">
        <v>156</v>
      </c>
      <c r="DG1433">
        <v>1024</v>
      </c>
      <c r="DH1433">
        <v>2</v>
      </c>
      <c r="DI1433">
        <v>48000</v>
      </c>
      <c r="DJ1433">
        <v>-16</v>
      </c>
      <c r="DK1433" t="s">
        <v>176</v>
      </c>
      <c r="DL1433">
        <v>14</v>
      </c>
      <c r="DM1433" t="s">
        <v>413</v>
      </c>
      <c r="DN1433">
        <v>967751</v>
      </c>
      <c r="DO1433">
        <v>962164</v>
      </c>
      <c r="DP1433">
        <v>254750</v>
      </c>
      <c r="DQ1433">
        <v>1420120</v>
      </c>
      <c r="DR1433">
        <v>1421703</v>
      </c>
      <c r="DS1433">
        <v>962135</v>
      </c>
      <c r="DT1433">
        <v>1420119</v>
      </c>
      <c r="DU1433">
        <v>958515</v>
      </c>
      <c r="DV1433" t="s">
        <v>158</v>
      </c>
      <c r="DW1433">
        <v>954568</v>
      </c>
      <c r="DX1433">
        <v>893145</v>
      </c>
      <c r="DY1433">
        <v>904395</v>
      </c>
      <c r="DZ1433">
        <v>5827</v>
      </c>
      <c r="EA1433">
        <v>5821</v>
      </c>
      <c r="EB1433">
        <v>1419366</v>
      </c>
      <c r="EC1433">
        <v>893142</v>
      </c>
      <c r="ED1433">
        <v>893142</v>
      </c>
      <c r="EE1433">
        <v>5824</v>
      </c>
      <c r="EF1433">
        <v>1425713</v>
      </c>
      <c r="EG1433">
        <v>1423703</v>
      </c>
      <c r="EH1433">
        <v>1426314</v>
      </c>
      <c r="EI1433">
        <v>894090</v>
      </c>
      <c r="EJ1433">
        <v>905201</v>
      </c>
      <c r="EK1433">
        <v>894462</v>
      </c>
      <c r="EL1433">
        <v>958515</v>
      </c>
      <c r="EM1433">
        <v>956568</v>
      </c>
      <c r="EN1433">
        <v>962128</v>
      </c>
      <c r="EO1433" t="s">
        <v>158</v>
      </c>
      <c r="EP1433">
        <v>1425713</v>
      </c>
      <c r="EQ1433">
        <v>954565</v>
      </c>
      <c r="ER1433">
        <v>1419364</v>
      </c>
      <c r="ES1433">
        <v>1022304</v>
      </c>
      <c r="ET1433" t="s">
        <v>178</v>
      </c>
      <c r="EU1433">
        <v>35</v>
      </c>
      <c r="EV1433" t="s">
        <v>2034</v>
      </c>
      <c r="EW1433">
        <v>39</v>
      </c>
      <c r="EX1433" t="s">
        <v>305</v>
      </c>
      <c r="EY1433" t="s">
        <v>169</v>
      </c>
      <c r="EZ1433">
        <v>1024</v>
      </c>
      <c r="FA1433">
        <v>-190</v>
      </c>
      <c r="FB1433">
        <v>264</v>
      </c>
    </row>
    <row r="1434" spans="1:158" x14ac:dyDescent="0.35">
      <c r="A1434">
        <v>90</v>
      </c>
      <c r="B1434">
        <v>90</v>
      </c>
      <c r="C1434">
        <v>3844</v>
      </c>
      <c r="D1434">
        <v>3844</v>
      </c>
      <c r="E1434" t="s">
        <v>155</v>
      </c>
      <c r="F1434" t="s">
        <v>156</v>
      </c>
      <c r="G1434" t="s">
        <v>156</v>
      </c>
      <c r="H1434" t="s">
        <v>156</v>
      </c>
      <c r="I1434">
        <v>0</v>
      </c>
      <c r="J1434" t="s">
        <v>157</v>
      </c>
      <c r="K1434">
        <v>1</v>
      </c>
      <c r="L1434" t="s">
        <v>154</v>
      </c>
      <c r="M1434" t="s">
        <v>154</v>
      </c>
      <c r="N1434" t="s">
        <v>154</v>
      </c>
      <c r="O1434">
        <v>1</v>
      </c>
      <c r="P1434" t="s">
        <v>154</v>
      </c>
      <c r="Q1434" t="s">
        <v>154</v>
      </c>
      <c r="R1434" t="s">
        <v>301</v>
      </c>
      <c r="S1434">
        <v>0</v>
      </c>
      <c r="T1434">
        <v>6</v>
      </c>
      <c r="U1434">
        <v>0</v>
      </c>
      <c r="V1434">
        <v>39</v>
      </c>
      <c r="W1434">
        <v>39</v>
      </c>
      <c r="X1434">
        <v>6</v>
      </c>
      <c r="Y1434">
        <v>39</v>
      </c>
      <c r="Z1434">
        <v>48</v>
      </c>
      <c r="AA1434">
        <v>0</v>
      </c>
      <c r="AB1434">
        <v>48</v>
      </c>
      <c r="AC1434">
        <v>6</v>
      </c>
      <c r="AD1434">
        <v>6</v>
      </c>
      <c r="AE1434">
        <v>0</v>
      </c>
      <c r="AF1434">
        <v>0</v>
      </c>
      <c r="AG1434">
        <v>39</v>
      </c>
      <c r="AH1434">
        <v>6</v>
      </c>
      <c r="AI1434">
        <v>6</v>
      </c>
      <c r="AJ1434">
        <v>0</v>
      </c>
      <c r="AK1434">
        <v>39</v>
      </c>
      <c r="AL1434">
        <v>39</v>
      </c>
      <c r="AM1434">
        <v>88</v>
      </c>
      <c r="AN1434">
        <v>6</v>
      </c>
      <c r="AO1434">
        <v>6</v>
      </c>
      <c r="AP1434">
        <v>6</v>
      </c>
      <c r="AQ1434">
        <v>48</v>
      </c>
      <c r="AR1434">
        <v>48</v>
      </c>
      <c r="AS1434">
        <v>48</v>
      </c>
      <c r="AT1434">
        <v>6</v>
      </c>
      <c r="AU1434">
        <v>39</v>
      </c>
      <c r="AV1434">
        <v>48</v>
      </c>
      <c r="AW1434">
        <v>39</v>
      </c>
      <c r="AX1434">
        <v>0</v>
      </c>
      <c r="AY1434" t="s">
        <v>159</v>
      </c>
      <c r="AZ1434" t="s">
        <v>1993</v>
      </c>
      <c r="BA1434" t="s">
        <v>1056</v>
      </c>
      <c r="BB1434" t="s">
        <v>1924</v>
      </c>
      <c r="BC1434" t="s">
        <v>163</v>
      </c>
      <c r="BD1434" t="b">
        <v>0</v>
      </c>
      <c r="BE1434">
        <v>2.5</v>
      </c>
      <c r="BF1434" t="b">
        <v>1</v>
      </c>
      <c r="BH1434" t="s">
        <v>164</v>
      </c>
      <c r="BI1434" t="s">
        <v>1925</v>
      </c>
      <c r="BJ1434" t="b">
        <v>0</v>
      </c>
      <c r="BK1434" t="s">
        <v>166</v>
      </c>
      <c r="BL1434" t="b">
        <v>0</v>
      </c>
      <c r="BM1434">
        <v>18</v>
      </c>
      <c r="BN1434" t="s">
        <v>167</v>
      </c>
      <c r="BO1434" t="s">
        <v>168</v>
      </c>
      <c r="BP1434" t="s">
        <v>167</v>
      </c>
      <c r="BQ1434" t="s">
        <v>169</v>
      </c>
      <c r="BR1434">
        <v>768</v>
      </c>
      <c r="BS1434" t="s">
        <v>156</v>
      </c>
      <c r="BT1434" t="s">
        <v>170</v>
      </c>
      <c r="BU1434" t="s">
        <v>185</v>
      </c>
      <c r="BV1434" t="s">
        <v>315</v>
      </c>
      <c r="BW1434">
        <v>39</v>
      </c>
      <c r="BX1434">
        <v>7</v>
      </c>
      <c r="BY1434">
        <v>0</v>
      </c>
      <c r="BZ1434">
        <v>6</v>
      </c>
      <c r="CA1434" t="s">
        <v>1926</v>
      </c>
      <c r="CB1434" t="s">
        <v>156</v>
      </c>
      <c r="CC1434">
        <v>7</v>
      </c>
      <c r="CD1434" t="b">
        <v>0</v>
      </c>
      <c r="CE1434" t="s">
        <v>172</v>
      </c>
      <c r="CF1434" t="s">
        <v>173</v>
      </c>
      <c r="CG1434">
        <v>12</v>
      </c>
      <c r="CH1434">
        <v>0</v>
      </c>
      <c r="CI1434" t="s">
        <v>301</v>
      </c>
      <c r="CJ1434" t="s">
        <v>1995</v>
      </c>
      <c r="CK1434" t="s">
        <v>430</v>
      </c>
      <c r="CL1434" t="s">
        <v>430</v>
      </c>
      <c r="CM1434" t="s">
        <v>430</v>
      </c>
      <c r="CN1434" t="s">
        <v>1928</v>
      </c>
      <c r="CO1434" t="s">
        <v>301</v>
      </c>
      <c r="CP1434" t="s">
        <v>430</v>
      </c>
      <c r="CQ1434">
        <v>1</v>
      </c>
      <c r="CR1434">
        <v>880</v>
      </c>
      <c r="CS1434">
        <f t="shared" si="97"/>
        <v>880</v>
      </c>
      <c r="CT1434">
        <f t="shared" si="95"/>
        <v>2785.2142857142858</v>
      </c>
      <c r="CU1434">
        <f t="shared" si="96"/>
        <v>8580.725799467351</v>
      </c>
      <c r="CV1434">
        <f t="shared" si="94"/>
        <v>880</v>
      </c>
      <c r="CW1434">
        <v>54551</v>
      </c>
      <c r="CX1434">
        <v>5577</v>
      </c>
      <c r="CY1434">
        <v>943</v>
      </c>
      <c r="CZ1434">
        <v>804</v>
      </c>
      <c r="DA1434">
        <v>248922</v>
      </c>
      <c r="DB1434">
        <v>880</v>
      </c>
      <c r="DC1434">
        <v>9930</v>
      </c>
      <c r="DD1434">
        <v>3610</v>
      </c>
      <c r="DE1434">
        <v>2</v>
      </c>
      <c r="DF1434" t="s">
        <v>156</v>
      </c>
      <c r="DG1434">
        <v>1024</v>
      </c>
      <c r="DH1434">
        <v>2</v>
      </c>
      <c r="DI1434">
        <v>48000</v>
      </c>
      <c r="DJ1434">
        <v>-16</v>
      </c>
      <c r="DK1434" t="s">
        <v>176</v>
      </c>
      <c r="DL1434">
        <v>14</v>
      </c>
      <c r="DM1434" t="s">
        <v>413</v>
      </c>
      <c r="DN1434">
        <v>967751</v>
      </c>
      <c r="DO1434">
        <v>962164</v>
      </c>
      <c r="DP1434">
        <v>254750</v>
      </c>
      <c r="DQ1434">
        <v>1427146</v>
      </c>
      <c r="DR1434">
        <v>1428913</v>
      </c>
      <c r="DS1434">
        <v>962135</v>
      </c>
      <c r="DT1434">
        <v>1427145</v>
      </c>
      <c r="DU1434">
        <v>958515</v>
      </c>
      <c r="DV1434" t="s">
        <v>158</v>
      </c>
      <c r="DW1434">
        <v>954568</v>
      </c>
      <c r="DX1434">
        <v>893145</v>
      </c>
      <c r="DY1434">
        <v>904395</v>
      </c>
      <c r="DZ1434">
        <v>5827</v>
      </c>
      <c r="EA1434">
        <v>5821</v>
      </c>
      <c r="EB1434">
        <v>1426392</v>
      </c>
      <c r="EC1434">
        <v>893142</v>
      </c>
      <c r="ED1434">
        <v>893142</v>
      </c>
      <c r="EE1434">
        <v>5824</v>
      </c>
      <c r="EF1434">
        <v>1433033</v>
      </c>
      <c r="EG1434">
        <v>1430913</v>
      </c>
      <c r="EH1434">
        <v>1433914</v>
      </c>
      <c r="EI1434">
        <v>894090</v>
      </c>
      <c r="EJ1434">
        <v>905201</v>
      </c>
      <c r="EK1434">
        <v>894462</v>
      </c>
      <c r="EL1434">
        <v>958515</v>
      </c>
      <c r="EM1434">
        <v>956568</v>
      </c>
      <c r="EN1434">
        <v>962128</v>
      </c>
      <c r="EO1434" t="s">
        <v>158</v>
      </c>
      <c r="EP1434">
        <v>1433033</v>
      </c>
      <c r="EQ1434">
        <v>954565</v>
      </c>
      <c r="ER1434">
        <v>1426388</v>
      </c>
      <c r="ES1434">
        <v>1022304</v>
      </c>
      <c r="ET1434" t="s">
        <v>178</v>
      </c>
      <c r="EU1434">
        <v>36</v>
      </c>
      <c r="EV1434" t="s">
        <v>2035</v>
      </c>
      <c r="EW1434">
        <v>40</v>
      </c>
      <c r="EX1434" t="s">
        <v>305</v>
      </c>
      <c r="EY1434" t="s">
        <v>169</v>
      </c>
      <c r="EZ1434">
        <v>1024</v>
      </c>
      <c r="FA1434">
        <v>-190</v>
      </c>
      <c r="FB1434">
        <v>264</v>
      </c>
    </row>
    <row r="1435" spans="1:158" x14ac:dyDescent="0.35">
      <c r="A1435">
        <v>90</v>
      </c>
      <c r="B1435">
        <v>90</v>
      </c>
      <c r="C1435">
        <v>3762</v>
      </c>
      <c r="D1435">
        <v>3762</v>
      </c>
      <c r="E1435" t="s">
        <v>155</v>
      </c>
      <c r="F1435" t="s">
        <v>156</v>
      </c>
      <c r="G1435" t="s">
        <v>156</v>
      </c>
      <c r="H1435" t="s">
        <v>156</v>
      </c>
      <c r="I1435">
        <v>0</v>
      </c>
      <c r="J1435" t="s">
        <v>157</v>
      </c>
      <c r="K1435">
        <v>1</v>
      </c>
      <c r="L1435" t="s">
        <v>154</v>
      </c>
      <c r="M1435" t="s">
        <v>154</v>
      </c>
      <c r="N1435" t="s">
        <v>154</v>
      </c>
      <c r="O1435">
        <v>1</v>
      </c>
      <c r="P1435" t="s">
        <v>154</v>
      </c>
      <c r="Q1435" t="s">
        <v>154</v>
      </c>
      <c r="R1435" t="s">
        <v>306</v>
      </c>
      <c r="S1435">
        <v>0</v>
      </c>
      <c r="T1435">
        <v>6</v>
      </c>
      <c r="U1435">
        <v>0</v>
      </c>
      <c r="V1435">
        <v>40</v>
      </c>
      <c r="W1435">
        <v>40</v>
      </c>
      <c r="X1435">
        <v>6</v>
      </c>
      <c r="Y1435">
        <v>40</v>
      </c>
      <c r="Z1435">
        <v>48</v>
      </c>
      <c r="AA1435">
        <v>0</v>
      </c>
      <c r="AB1435">
        <v>48</v>
      </c>
      <c r="AC1435">
        <v>6</v>
      </c>
      <c r="AD1435">
        <v>6</v>
      </c>
      <c r="AE1435">
        <v>0</v>
      </c>
      <c r="AF1435">
        <v>0</v>
      </c>
      <c r="AG1435">
        <v>40</v>
      </c>
      <c r="AH1435">
        <v>6</v>
      </c>
      <c r="AI1435">
        <v>6</v>
      </c>
      <c r="AJ1435">
        <v>0</v>
      </c>
      <c r="AK1435">
        <v>40</v>
      </c>
      <c r="AL1435">
        <v>40</v>
      </c>
      <c r="AM1435">
        <v>89</v>
      </c>
      <c r="AN1435">
        <v>6</v>
      </c>
      <c r="AO1435">
        <v>6</v>
      </c>
      <c r="AP1435">
        <v>6</v>
      </c>
      <c r="AQ1435">
        <v>48</v>
      </c>
      <c r="AR1435">
        <v>48</v>
      </c>
      <c r="AS1435">
        <v>48</v>
      </c>
      <c r="AT1435">
        <v>6</v>
      </c>
      <c r="AU1435">
        <v>40</v>
      </c>
      <c r="AV1435">
        <v>48</v>
      </c>
      <c r="AW1435">
        <v>40</v>
      </c>
      <c r="AX1435">
        <v>0</v>
      </c>
      <c r="AY1435" t="s">
        <v>159</v>
      </c>
      <c r="AZ1435" t="s">
        <v>1993</v>
      </c>
      <c r="BA1435" t="s">
        <v>1056</v>
      </c>
      <c r="BB1435" t="s">
        <v>1924</v>
      </c>
      <c r="BC1435" t="s">
        <v>163</v>
      </c>
      <c r="BD1435" t="b">
        <v>0</v>
      </c>
      <c r="BE1435" t="s">
        <v>167</v>
      </c>
      <c r="BF1435" t="b">
        <v>1</v>
      </c>
      <c r="BH1435" t="s">
        <v>164</v>
      </c>
      <c r="BI1435" t="s">
        <v>1925</v>
      </c>
      <c r="BJ1435" t="b">
        <v>0</v>
      </c>
      <c r="BK1435" t="s">
        <v>166</v>
      </c>
      <c r="BL1435" t="b">
        <v>0</v>
      </c>
      <c r="BM1435">
        <v>18</v>
      </c>
      <c r="BN1435" t="s">
        <v>167</v>
      </c>
      <c r="BO1435" t="s">
        <v>168</v>
      </c>
      <c r="BP1435" t="s">
        <v>167</v>
      </c>
      <c r="BQ1435" t="s">
        <v>169</v>
      </c>
      <c r="BR1435">
        <v>768</v>
      </c>
      <c r="BS1435" t="s">
        <v>156</v>
      </c>
      <c r="BT1435" t="s">
        <v>170</v>
      </c>
      <c r="BU1435" t="s">
        <v>302</v>
      </c>
      <c r="BV1435" t="s">
        <v>313</v>
      </c>
      <c r="BW1435">
        <v>40</v>
      </c>
      <c r="BX1435">
        <v>7</v>
      </c>
      <c r="BY1435">
        <v>0</v>
      </c>
      <c r="BZ1435">
        <v>6</v>
      </c>
      <c r="CA1435" t="s">
        <v>1926</v>
      </c>
      <c r="CB1435" t="s">
        <v>156</v>
      </c>
      <c r="CC1435">
        <v>7</v>
      </c>
      <c r="CD1435" t="b">
        <v>0</v>
      </c>
      <c r="CE1435" t="s">
        <v>172</v>
      </c>
      <c r="CF1435" t="s">
        <v>173</v>
      </c>
      <c r="CG1435">
        <v>78</v>
      </c>
      <c r="CH1435">
        <v>0</v>
      </c>
      <c r="CI1435" t="s">
        <v>306</v>
      </c>
      <c r="CJ1435" t="s">
        <v>1995</v>
      </c>
      <c r="CK1435" t="s">
        <v>430</v>
      </c>
      <c r="CL1435" t="s">
        <v>430</v>
      </c>
      <c r="CM1435" t="s">
        <v>430</v>
      </c>
      <c r="CN1435" t="s">
        <v>1928</v>
      </c>
      <c r="CO1435" t="s">
        <v>306</v>
      </c>
      <c r="CP1435" t="s">
        <v>430</v>
      </c>
      <c r="CQ1435">
        <v>1</v>
      </c>
      <c r="CR1435">
        <v>466</v>
      </c>
      <c r="CS1435" t="str">
        <f t="shared" si="97"/>
        <v>-</v>
      </c>
      <c r="CT1435">
        <f t="shared" si="95"/>
        <v>2785.2142857142858</v>
      </c>
      <c r="CU1435">
        <f t="shared" si="96"/>
        <v>8580.725799467351</v>
      </c>
      <c r="CV1435" t="str">
        <f t="shared" si="94"/>
        <v>-</v>
      </c>
      <c r="CW1435">
        <v>54551</v>
      </c>
      <c r="CX1435">
        <v>5577</v>
      </c>
      <c r="CY1435">
        <v>943</v>
      </c>
      <c r="CZ1435">
        <v>804</v>
      </c>
      <c r="DA1435">
        <v>248922</v>
      </c>
      <c r="DB1435">
        <v>466</v>
      </c>
      <c r="DC1435">
        <v>9930</v>
      </c>
      <c r="DD1435">
        <v>3610</v>
      </c>
      <c r="DE1435">
        <v>2</v>
      </c>
      <c r="DF1435" t="s">
        <v>156</v>
      </c>
      <c r="DG1435">
        <v>1024</v>
      </c>
      <c r="DH1435">
        <v>2</v>
      </c>
      <c r="DI1435">
        <v>48000</v>
      </c>
      <c r="DJ1435">
        <v>-16</v>
      </c>
      <c r="DK1435" t="s">
        <v>176</v>
      </c>
      <c r="DL1435">
        <v>14</v>
      </c>
      <c r="DM1435" t="s">
        <v>413</v>
      </c>
      <c r="DN1435">
        <v>967751</v>
      </c>
      <c r="DO1435">
        <v>962164</v>
      </c>
      <c r="DP1435">
        <v>254750</v>
      </c>
      <c r="DQ1435">
        <v>1434735</v>
      </c>
      <c r="DR1435">
        <v>1436683</v>
      </c>
      <c r="DS1435">
        <v>962135</v>
      </c>
      <c r="DT1435">
        <v>1434734</v>
      </c>
      <c r="DU1435">
        <v>958515</v>
      </c>
      <c r="DV1435" t="s">
        <v>158</v>
      </c>
      <c r="DW1435">
        <v>954568</v>
      </c>
      <c r="DX1435">
        <v>893145</v>
      </c>
      <c r="DY1435">
        <v>904395</v>
      </c>
      <c r="DZ1435">
        <v>5827</v>
      </c>
      <c r="EA1435">
        <v>5821</v>
      </c>
      <c r="EB1435">
        <v>1433981</v>
      </c>
      <c r="EC1435">
        <v>893142</v>
      </c>
      <c r="ED1435">
        <v>893142</v>
      </c>
      <c r="EE1435">
        <v>5824</v>
      </c>
      <c r="EF1435">
        <v>1440243</v>
      </c>
      <c r="EG1435">
        <v>1438683</v>
      </c>
      <c r="EH1435">
        <v>1440711</v>
      </c>
      <c r="EI1435">
        <v>894090</v>
      </c>
      <c r="EJ1435">
        <v>905201</v>
      </c>
      <c r="EK1435">
        <v>894462</v>
      </c>
      <c r="EL1435">
        <v>958515</v>
      </c>
      <c r="EM1435">
        <v>956568</v>
      </c>
      <c r="EN1435">
        <v>962128</v>
      </c>
      <c r="EO1435" t="s">
        <v>158</v>
      </c>
      <c r="EP1435">
        <v>1440243</v>
      </c>
      <c r="EQ1435">
        <v>954565</v>
      </c>
      <c r="ER1435">
        <v>1433978</v>
      </c>
      <c r="ES1435">
        <v>1022304</v>
      </c>
      <c r="ET1435" t="s">
        <v>178</v>
      </c>
      <c r="EU1435">
        <v>37</v>
      </c>
      <c r="EV1435" t="s">
        <v>2036</v>
      </c>
      <c r="EW1435">
        <v>41</v>
      </c>
      <c r="EX1435" t="s">
        <v>309</v>
      </c>
      <c r="EY1435" t="s">
        <v>169</v>
      </c>
      <c r="EZ1435">
        <v>1024</v>
      </c>
      <c r="FA1435">
        <v>-190</v>
      </c>
      <c r="FB1435">
        <v>264</v>
      </c>
    </row>
    <row r="1436" spans="1:158" x14ac:dyDescent="0.35">
      <c r="A1436">
        <v>90</v>
      </c>
      <c r="B1436">
        <v>90</v>
      </c>
      <c r="C1436">
        <v>3693</v>
      </c>
      <c r="D1436">
        <v>3693</v>
      </c>
      <c r="E1436" t="s">
        <v>155</v>
      </c>
      <c r="F1436" t="s">
        <v>156</v>
      </c>
      <c r="G1436" t="s">
        <v>156</v>
      </c>
      <c r="H1436" t="s">
        <v>156</v>
      </c>
      <c r="I1436">
        <v>0</v>
      </c>
      <c r="J1436" t="s">
        <v>157</v>
      </c>
      <c r="K1436">
        <v>1</v>
      </c>
      <c r="L1436" t="s">
        <v>154</v>
      </c>
      <c r="M1436" t="s">
        <v>154</v>
      </c>
      <c r="N1436" t="s">
        <v>154</v>
      </c>
      <c r="O1436">
        <v>1</v>
      </c>
      <c r="P1436" t="s">
        <v>154</v>
      </c>
      <c r="Q1436" t="s">
        <v>154</v>
      </c>
      <c r="R1436" t="s">
        <v>306</v>
      </c>
      <c r="S1436">
        <v>0</v>
      </c>
      <c r="T1436">
        <v>6</v>
      </c>
      <c r="U1436">
        <v>0</v>
      </c>
      <c r="V1436">
        <v>41</v>
      </c>
      <c r="W1436">
        <v>41</v>
      </c>
      <c r="X1436">
        <v>6</v>
      </c>
      <c r="Y1436">
        <v>41</v>
      </c>
      <c r="Z1436">
        <v>48</v>
      </c>
      <c r="AA1436">
        <v>0</v>
      </c>
      <c r="AB1436">
        <v>48</v>
      </c>
      <c r="AC1436">
        <v>6</v>
      </c>
      <c r="AD1436">
        <v>6</v>
      </c>
      <c r="AE1436">
        <v>0</v>
      </c>
      <c r="AF1436">
        <v>0</v>
      </c>
      <c r="AG1436">
        <v>41</v>
      </c>
      <c r="AH1436">
        <v>6</v>
      </c>
      <c r="AI1436">
        <v>6</v>
      </c>
      <c r="AJ1436">
        <v>0</v>
      </c>
      <c r="AK1436">
        <v>41</v>
      </c>
      <c r="AL1436">
        <v>41</v>
      </c>
      <c r="AM1436">
        <v>90</v>
      </c>
      <c r="AN1436">
        <v>6</v>
      </c>
      <c r="AO1436">
        <v>6</v>
      </c>
      <c r="AP1436">
        <v>6</v>
      </c>
      <c r="AQ1436">
        <v>48</v>
      </c>
      <c r="AR1436">
        <v>48</v>
      </c>
      <c r="AS1436">
        <v>48</v>
      </c>
      <c r="AT1436">
        <v>6</v>
      </c>
      <c r="AU1436">
        <v>41</v>
      </c>
      <c r="AV1436">
        <v>48</v>
      </c>
      <c r="AW1436">
        <v>41</v>
      </c>
      <c r="AX1436">
        <v>0</v>
      </c>
      <c r="AY1436" t="s">
        <v>159</v>
      </c>
      <c r="AZ1436" t="s">
        <v>1993</v>
      </c>
      <c r="BA1436" t="s">
        <v>1056</v>
      </c>
      <c r="BB1436" t="s">
        <v>1924</v>
      </c>
      <c r="BC1436" t="s">
        <v>163</v>
      </c>
      <c r="BD1436" t="b">
        <v>0</v>
      </c>
      <c r="BE1436" t="s">
        <v>167</v>
      </c>
      <c r="BF1436" t="b">
        <v>1</v>
      </c>
      <c r="BH1436" t="s">
        <v>164</v>
      </c>
      <c r="BI1436" t="s">
        <v>1925</v>
      </c>
      <c r="BJ1436" t="b">
        <v>0</v>
      </c>
      <c r="BK1436" t="s">
        <v>166</v>
      </c>
      <c r="BL1436" t="b">
        <v>0</v>
      </c>
      <c r="BM1436">
        <v>18</v>
      </c>
      <c r="BN1436" t="s">
        <v>167</v>
      </c>
      <c r="BO1436" t="s">
        <v>168</v>
      </c>
      <c r="BP1436" t="s">
        <v>167</v>
      </c>
      <c r="BQ1436" t="s">
        <v>169</v>
      </c>
      <c r="BR1436">
        <v>768</v>
      </c>
      <c r="BS1436" t="s">
        <v>156</v>
      </c>
      <c r="BT1436" t="s">
        <v>170</v>
      </c>
      <c r="BU1436" t="s">
        <v>327</v>
      </c>
      <c r="BV1436" t="s">
        <v>318</v>
      </c>
      <c r="BW1436">
        <v>41</v>
      </c>
      <c r="BX1436">
        <v>7</v>
      </c>
      <c r="BY1436">
        <v>0</v>
      </c>
      <c r="BZ1436">
        <v>6</v>
      </c>
      <c r="CA1436" t="s">
        <v>1926</v>
      </c>
      <c r="CB1436" t="s">
        <v>156</v>
      </c>
      <c r="CC1436">
        <v>7</v>
      </c>
      <c r="CD1436" t="b">
        <v>0</v>
      </c>
      <c r="CE1436" t="s">
        <v>172</v>
      </c>
      <c r="CF1436" t="s">
        <v>173</v>
      </c>
      <c r="CG1436">
        <v>80</v>
      </c>
      <c r="CH1436">
        <v>0</v>
      </c>
      <c r="CI1436" t="s">
        <v>306</v>
      </c>
      <c r="CJ1436" t="s">
        <v>1995</v>
      </c>
      <c r="CK1436" t="s">
        <v>430</v>
      </c>
      <c r="CL1436" t="s">
        <v>430</v>
      </c>
      <c r="CM1436" t="s">
        <v>430</v>
      </c>
      <c r="CN1436" t="s">
        <v>1928</v>
      </c>
      <c r="CO1436" t="s">
        <v>306</v>
      </c>
      <c r="CP1436" t="s">
        <v>430</v>
      </c>
      <c r="CQ1436">
        <v>1</v>
      </c>
      <c r="CR1436">
        <v>893</v>
      </c>
      <c r="CS1436" t="str">
        <f t="shared" si="97"/>
        <v>-</v>
      </c>
      <c r="CT1436">
        <f t="shared" si="95"/>
        <v>2785.2142857142858</v>
      </c>
      <c r="CU1436">
        <f t="shared" si="96"/>
        <v>8580.725799467351</v>
      </c>
      <c r="CV1436" t="str">
        <f t="shared" si="94"/>
        <v>-</v>
      </c>
      <c r="CW1436">
        <v>54551</v>
      </c>
      <c r="CX1436">
        <v>5577</v>
      </c>
      <c r="CY1436">
        <v>943</v>
      </c>
      <c r="CZ1436">
        <v>804</v>
      </c>
      <c r="DA1436">
        <v>248922</v>
      </c>
      <c r="DB1436">
        <v>893</v>
      </c>
      <c r="DC1436">
        <v>9930</v>
      </c>
      <c r="DD1436">
        <v>3610</v>
      </c>
      <c r="DE1436">
        <v>2</v>
      </c>
      <c r="DF1436" t="s">
        <v>156</v>
      </c>
      <c r="DG1436">
        <v>1024</v>
      </c>
      <c r="DH1436">
        <v>2</v>
      </c>
      <c r="DI1436">
        <v>48000</v>
      </c>
      <c r="DJ1436">
        <v>-16</v>
      </c>
      <c r="DK1436" t="s">
        <v>176</v>
      </c>
      <c r="DL1436">
        <v>14</v>
      </c>
      <c r="DM1436" t="s">
        <v>413</v>
      </c>
      <c r="DN1436">
        <v>967751</v>
      </c>
      <c r="DO1436">
        <v>962164</v>
      </c>
      <c r="DP1436">
        <v>254750</v>
      </c>
      <c r="DQ1436">
        <v>1441536</v>
      </c>
      <c r="DR1436">
        <v>1443553</v>
      </c>
      <c r="DS1436">
        <v>962135</v>
      </c>
      <c r="DT1436">
        <v>1441536</v>
      </c>
      <c r="DU1436">
        <v>958515</v>
      </c>
      <c r="DV1436" t="s">
        <v>158</v>
      </c>
      <c r="DW1436">
        <v>954568</v>
      </c>
      <c r="DX1436">
        <v>893145</v>
      </c>
      <c r="DY1436">
        <v>904395</v>
      </c>
      <c r="DZ1436">
        <v>5827</v>
      </c>
      <c r="EA1436">
        <v>5821</v>
      </c>
      <c r="EB1436">
        <v>1440783</v>
      </c>
      <c r="EC1436">
        <v>893142</v>
      </c>
      <c r="ED1436">
        <v>893142</v>
      </c>
      <c r="EE1436">
        <v>5824</v>
      </c>
      <c r="EF1436">
        <v>1447265</v>
      </c>
      <c r="EG1436">
        <v>1445553</v>
      </c>
      <c r="EH1436">
        <v>1448159</v>
      </c>
      <c r="EI1436">
        <v>894090</v>
      </c>
      <c r="EJ1436">
        <v>905201</v>
      </c>
      <c r="EK1436">
        <v>894462</v>
      </c>
      <c r="EL1436">
        <v>958515</v>
      </c>
      <c r="EM1436">
        <v>956568</v>
      </c>
      <c r="EN1436">
        <v>962128</v>
      </c>
      <c r="EO1436" t="s">
        <v>158</v>
      </c>
      <c r="EP1436">
        <v>1447265</v>
      </c>
      <c r="EQ1436">
        <v>954565</v>
      </c>
      <c r="ER1436">
        <v>1440780</v>
      </c>
      <c r="ES1436">
        <v>1022304</v>
      </c>
      <c r="ET1436" t="s">
        <v>178</v>
      </c>
      <c r="EU1436">
        <v>38</v>
      </c>
      <c r="EV1436" t="s">
        <v>2037</v>
      </c>
      <c r="EW1436">
        <v>42</v>
      </c>
      <c r="EX1436" t="s">
        <v>309</v>
      </c>
      <c r="EY1436" t="s">
        <v>169</v>
      </c>
      <c r="EZ1436">
        <v>1024</v>
      </c>
      <c r="FA1436">
        <v>-190</v>
      </c>
      <c r="FB1436">
        <v>264</v>
      </c>
    </row>
    <row r="1437" spans="1:158" x14ac:dyDescent="0.35">
      <c r="A1437">
        <v>88</v>
      </c>
      <c r="B1437">
        <v>88</v>
      </c>
      <c r="C1437">
        <v>3632</v>
      </c>
      <c r="D1437">
        <v>3632</v>
      </c>
      <c r="E1437" t="s">
        <v>155</v>
      </c>
      <c r="F1437" t="s">
        <v>156</v>
      </c>
      <c r="G1437" t="s">
        <v>156</v>
      </c>
      <c r="H1437" t="s">
        <v>156</v>
      </c>
      <c r="I1437">
        <v>0</v>
      </c>
      <c r="J1437" t="s">
        <v>157</v>
      </c>
      <c r="K1437">
        <v>0</v>
      </c>
      <c r="L1437" t="s">
        <v>154</v>
      </c>
      <c r="M1437" t="s">
        <v>154</v>
      </c>
      <c r="N1437" t="s">
        <v>154</v>
      </c>
      <c r="O1437">
        <v>0</v>
      </c>
      <c r="P1437" t="s">
        <v>154</v>
      </c>
      <c r="Q1437" t="s">
        <v>154</v>
      </c>
      <c r="R1437" t="s">
        <v>301</v>
      </c>
      <c r="S1437">
        <v>0</v>
      </c>
      <c r="T1437">
        <v>6</v>
      </c>
      <c r="U1437">
        <v>0</v>
      </c>
      <c r="V1437">
        <v>42</v>
      </c>
      <c r="W1437">
        <v>42</v>
      </c>
      <c r="X1437">
        <v>6</v>
      </c>
      <c r="Y1437">
        <v>42</v>
      </c>
      <c r="Z1437">
        <v>48</v>
      </c>
      <c r="AA1437">
        <v>0</v>
      </c>
      <c r="AB1437">
        <v>48</v>
      </c>
      <c r="AC1437">
        <v>6</v>
      </c>
      <c r="AD1437">
        <v>6</v>
      </c>
      <c r="AE1437">
        <v>0</v>
      </c>
      <c r="AF1437">
        <v>0</v>
      </c>
      <c r="AG1437">
        <v>42</v>
      </c>
      <c r="AH1437">
        <v>6</v>
      </c>
      <c r="AI1437">
        <v>6</v>
      </c>
      <c r="AJ1437">
        <v>0</v>
      </c>
      <c r="AK1437">
        <v>42</v>
      </c>
      <c r="AL1437">
        <v>42</v>
      </c>
      <c r="AM1437">
        <v>91</v>
      </c>
      <c r="AN1437">
        <v>6</v>
      </c>
      <c r="AO1437">
        <v>6</v>
      </c>
      <c r="AP1437">
        <v>6</v>
      </c>
      <c r="AQ1437">
        <v>48</v>
      </c>
      <c r="AR1437">
        <v>48</v>
      </c>
      <c r="AS1437">
        <v>48</v>
      </c>
      <c r="AT1437">
        <v>6</v>
      </c>
      <c r="AU1437">
        <v>42</v>
      </c>
      <c r="AV1437">
        <v>48</v>
      </c>
      <c r="AW1437">
        <v>42</v>
      </c>
      <c r="AX1437">
        <v>0</v>
      </c>
      <c r="AY1437" t="s">
        <v>159</v>
      </c>
      <c r="AZ1437" t="s">
        <v>1993</v>
      </c>
      <c r="BA1437" t="s">
        <v>1056</v>
      </c>
      <c r="BB1437" t="s">
        <v>1924</v>
      </c>
      <c r="BC1437" t="s">
        <v>163</v>
      </c>
      <c r="BD1437" t="b">
        <v>0</v>
      </c>
      <c r="BE1437">
        <v>3.68</v>
      </c>
      <c r="BF1437" t="b">
        <v>1</v>
      </c>
      <c r="BH1437" t="s">
        <v>164</v>
      </c>
      <c r="BI1437" t="s">
        <v>1925</v>
      </c>
      <c r="BJ1437" t="b">
        <v>0</v>
      </c>
      <c r="BK1437" t="s">
        <v>166</v>
      </c>
      <c r="BL1437" t="b">
        <v>0</v>
      </c>
      <c r="BM1437">
        <v>18</v>
      </c>
      <c r="BN1437" t="s">
        <v>167</v>
      </c>
      <c r="BO1437" t="s">
        <v>168</v>
      </c>
      <c r="BP1437" t="s">
        <v>167</v>
      </c>
      <c r="BQ1437" t="s">
        <v>169</v>
      </c>
      <c r="BR1437">
        <v>768</v>
      </c>
      <c r="BS1437" t="s">
        <v>156</v>
      </c>
      <c r="BT1437" t="s">
        <v>170</v>
      </c>
      <c r="BU1437" t="s">
        <v>185</v>
      </c>
      <c r="BV1437" t="s">
        <v>310</v>
      </c>
      <c r="BW1437">
        <v>42</v>
      </c>
      <c r="BX1437">
        <v>7</v>
      </c>
      <c r="BY1437">
        <v>0</v>
      </c>
      <c r="BZ1437">
        <v>6</v>
      </c>
      <c r="CA1437" t="s">
        <v>1926</v>
      </c>
      <c r="CB1437" t="s">
        <v>156</v>
      </c>
      <c r="CC1437">
        <v>7</v>
      </c>
      <c r="CD1437" t="b">
        <v>0</v>
      </c>
      <c r="CE1437" t="s">
        <v>172</v>
      </c>
      <c r="CF1437" t="s">
        <v>173</v>
      </c>
      <c r="CG1437">
        <v>13</v>
      </c>
      <c r="CH1437">
        <v>0</v>
      </c>
      <c r="CI1437" t="s">
        <v>306</v>
      </c>
      <c r="CJ1437" t="s">
        <v>1995</v>
      </c>
      <c r="CK1437" t="s">
        <v>430</v>
      </c>
      <c r="CL1437" t="s">
        <v>430</v>
      </c>
      <c r="CM1437" t="s">
        <v>430</v>
      </c>
      <c r="CN1437" t="s">
        <v>1928</v>
      </c>
      <c r="CO1437" t="s">
        <v>306</v>
      </c>
      <c r="CP1437" t="s">
        <v>430</v>
      </c>
      <c r="CQ1437">
        <v>1</v>
      </c>
      <c r="CR1437">
        <v>1071</v>
      </c>
      <c r="CS1437">
        <f t="shared" si="97"/>
        <v>1071</v>
      </c>
      <c r="CT1437">
        <f t="shared" si="95"/>
        <v>2785.2142857142858</v>
      </c>
      <c r="CU1437">
        <f t="shared" si="96"/>
        <v>8580.725799467351</v>
      </c>
      <c r="CV1437">
        <f t="shared" si="94"/>
        <v>1071</v>
      </c>
      <c r="CW1437">
        <v>54551</v>
      </c>
      <c r="CX1437">
        <v>5577</v>
      </c>
      <c r="CY1437">
        <v>943</v>
      </c>
      <c r="CZ1437">
        <v>804</v>
      </c>
      <c r="DA1437">
        <v>248922</v>
      </c>
      <c r="DB1437">
        <v>1071</v>
      </c>
      <c r="DC1437">
        <v>9930</v>
      </c>
      <c r="DD1437">
        <v>3610</v>
      </c>
      <c r="DE1437">
        <v>2</v>
      </c>
      <c r="DF1437" t="s">
        <v>156</v>
      </c>
      <c r="DG1437">
        <v>1024</v>
      </c>
      <c r="DH1437">
        <v>2</v>
      </c>
      <c r="DI1437">
        <v>48000</v>
      </c>
      <c r="DJ1437">
        <v>-16</v>
      </c>
      <c r="DK1437" t="s">
        <v>176</v>
      </c>
      <c r="DL1437">
        <v>14</v>
      </c>
      <c r="DM1437" t="s">
        <v>413</v>
      </c>
      <c r="DN1437">
        <v>967751</v>
      </c>
      <c r="DO1437">
        <v>962164</v>
      </c>
      <c r="DP1437">
        <v>254750</v>
      </c>
      <c r="DQ1437">
        <v>1448982</v>
      </c>
      <c r="DR1437">
        <v>1450743</v>
      </c>
      <c r="DS1437">
        <v>962135</v>
      </c>
      <c r="DT1437">
        <v>1448982</v>
      </c>
      <c r="DU1437">
        <v>958515</v>
      </c>
      <c r="DV1437" t="s">
        <v>158</v>
      </c>
      <c r="DW1437">
        <v>954568</v>
      </c>
      <c r="DX1437">
        <v>893145</v>
      </c>
      <c r="DY1437">
        <v>904395</v>
      </c>
      <c r="DZ1437">
        <v>5827</v>
      </c>
      <c r="EA1437">
        <v>5821</v>
      </c>
      <c r="EB1437">
        <v>1448230</v>
      </c>
      <c r="EC1437">
        <v>893142</v>
      </c>
      <c r="ED1437">
        <v>893142</v>
      </c>
      <c r="EE1437">
        <v>5824</v>
      </c>
      <c r="EF1437">
        <v>1454345</v>
      </c>
      <c r="EG1437">
        <v>1452743</v>
      </c>
      <c r="EH1437">
        <v>1455417</v>
      </c>
      <c r="EI1437">
        <v>894090</v>
      </c>
      <c r="EJ1437">
        <v>905201</v>
      </c>
      <c r="EK1437">
        <v>894462</v>
      </c>
      <c r="EL1437">
        <v>958515</v>
      </c>
      <c r="EM1437">
        <v>956568</v>
      </c>
      <c r="EN1437">
        <v>962128</v>
      </c>
      <c r="EO1437" t="s">
        <v>158</v>
      </c>
      <c r="EP1437">
        <v>1454345</v>
      </c>
      <c r="EQ1437">
        <v>954565</v>
      </c>
      <c r="ER1437">
        <v>1448228</v>
      </c>
      <c r="ES1437">
        <v>1022304</v>
      </c>
      <c r="ET1437" t="s">
        <v>178</v>
      </c>
      <c r="EU1437">
        <v>38</v>
      </c>
      <c r="EV1437" t="s">
        <v>2038</v>
      </c>
      <c r="EW1437">
        <v>43</v>
      </c>
      <c r="EX1437" t="s">
        <v>305</v>
      </c>
      <c r="EY1437" t="s">
        <v>169</v>
      </c>
      <c r="EZ1437">
        <v>1024</v>
      </c>
      <c r="FA1437">
        <v>-190</v>
      </c>
      <c r="FB1437">
        <v>264</v>
      </c>
    </row>
    <row r="1438" spans="1:158" x14ac:dyDescent="0.35">
      <c r="A1438">
        <v>86</v>
      </c>
      <c r="B1438">
        <v>86</v>
      </c>
      <c r="C1438">
        <v>3678</v>
      </c>
      <c r="D1438">
        <v>3678</v>
      </c>
      <c r="E1438" t="s">
        <v>155</v>
      </c>
      <c r="F1438" t="s">
        <v>156</v>
      </c>
      <c r="G1438" t="s">
        <v>156</v>
      </c>
      <c r="H1438" t="s">
        <v>156</v>
      </c>
      <c r="I1438">
        <v>0</v>
      </c>
      <c r="J1438" t="s">
        <v>157</v>
      </c>
      <c r="K1438">
        <v>0</v>
      </c>
      <c r="L1438" t="s">
        <v>154</v>
      </c>
      <c r="M1438" t="s">
        <v>154</v>
      </c>
      <c r="N1438" t="s">
        <v>154</v>
      </c>
      <c r="O1438">
        <v>0</v>
      </c>
      <c r="P1438" t="s">
        <v>154</v>
      </c>
      <c r="Q1438" t="s">
        <v>154</v>
      </c>
      <c r="R1438" t="s">
        <v>301</v>
      </c>
      <c r="S1438">
        <v>0</v>
      </c>
      <c r="T1438">
        <v>6</v>
      </c>
      <c r="U1438">
        <v>0</v>
      </c>
      <c r="V1438">
        <v>43</v>
      </c>
      <c r="W1438">
        <v>43</v>
      </c>
      <c r="X1438">
        <v>6</v>
      </c>
      <c r="Y1438">
        <v>43</v>
      </c>
      <c r="Z1438">
        <v>48</v>
      </c>
      <c r="AA1438">
        <v>0</v>
      </c>
      <c r="AB1438">
        <v>48</v>
      </c>
      <c r="AC1438">
        <v>6</v>
      </c>
      <c r="AD1438">
        <v>6</v>
      </c>
      <c r="AE1438">
        <v>0</v>
      </c>
      <c r="AF1438">
        <v>0</v>
      </c>
      <c r="AG1438">
        <v>43</v>
      </c>
      <c r="AH1438">
        <v>6</v>
      </c>
      <c r="AI1438">
        <v>6</v>
      </c>
      <c r="AJ1438">
        <v>0</v>
      </c>
      <c r="AK1438">
        <v>43</v>
      </c>
      <c r="AL1438">
        <v>43</v>
      </c>
      <c r="AM1438">
        <v>92</v>
      </c>
      <c r="AN1438">
        <v>6</v>
      </c>
      <c r="AO1438">
        <v>6</v>
      </c>
      <c r="AP1438">
        <v>6</v>
      </c>
      <c r="AQ1438">
        <v>48</v>
      </c>
      <c r="AR1438">
        <v>48</v>
      </c>
      <c r="AS1438">
        <v>48</v>
      </c>
      <c r="AT1438">
        <v>6</v>
      </c>
      <c r="AU1438">
        <v>43</v>
      </c>
      <c r="AV1438">
        <v>48</v>
      </c>
      <c r="AW1438">
        <v>43</v>
      </c>
      <c r="AX1438">
        <v>0</v>
      </c>
      <c r="AY1438" t="s">
        <v>159</v>
      </c>
      <c r="AZ1438" t="s">
        <v>1993</v>
      </c>
      <c r="BA1438" t="s">
        <v>1056</v>
      </c>
      <c r="BB1438" t="s">
        <v>1924</v>
      </c>
      <c r="BC1438" t="s">
        <v>163</v>
      </c>
      <c r="BD1438" t="b">
        <v>0</v>
      </c>
      <c r="BE1438">
        <v>11.23</v>
      </c>
      <c r="BF1438" t="b">
        <v>1</v>
      </c>
      <c r="BH1438" t="s">
        <v>164</v>
      </c>
      <c r="BI1438" t="s">
        <v>1925</v>
      </c>
      <c r="BJ1438" t="b">
        <v>0</v>
      </c>
      <c r="BK1438" t="s">
        <v>166</v>
      </c>
      <c r="BL1438" t="b">
        <v>0</v>
      </c>
      <c r="BM1438">
        <v>18</v>
      </c>
      <c r="BN1438" t="s">
        <v>167</v>
      </c>
      <c r="BO1438" t="s">
        <v>168</v>
      </c>
      <c r="BP1438" t="s">
        <v>167</v>
      </c>
      <c r="BQ1438" t="s">
        <v>169</v>
      </c>
      <c r="BR1438">
        <v>768</v>
      </c>
      <c r="BS1438" t="s">
        <v>156</v>
      </c>
      <c r="BT1438" t="s">
        <v>170</v>
      </c>
      <c r="BU1438" t="s">
        <v>303</v>
      </c>
      <c r="BV1438" t="s">
        <v>327</v>
      </c>
      <c r="BW1438">
        <v>43</v>
      </c>
      <c r="BX1438">
        <v>7</v>
      </c>
      <c r="BY1438">
        <v>0</v>
      </c>
      <c r="BZ1438">
        <v>6</v>
      </c>
      <c r="CA1438" t="s">
        <v>1926</v>
      </c>
      <c r="CB1438" t="s">
        <v>156</v>
      </c>
      <c r="CC1438">
        <v>7</v>
      </c>
      <c r="CD1438" t="b">
        <v>0</v>
      </c>
      <c r="CE1438" t="s">
        <v>172</v>
      </c>
      <c r="CF1438" t="s">
        <v>173</v>
      </c>
      <c r="CG1438">
        <v>10</v>
      </c>
      <c r="CH1438">
        <v>0</v>
      </c>
      <c r="CI1438" t="s">
        <v>306</v>
      </c>
      <c r="CJ1438" t="s">
        <v>1995</v>
      </c>
      <c r="CK1438" t="s">
        <v>430</v>
      </c>
      <c r="CL1438" t="s">
        <v>430</v>
      </c>
      <c r="CM1438" t="s">
        <v>430</v>
      </c>
      <c r="CN1438" t="s">
        <v>1928</v>
      </c>
      <c r="CO1438" t="s">
        <v>306</v>
      </c>
      <c r="CP1438" t="s">
        <v>430</v>
      </c>
      <c r="CQ1438">
        <v>1</v>
      </c>
      <c r="CR1438">
        <v>5627</v>
      </c>
      <c r="CS1438">
        <f t="shared" si="97"/>
        <v>5627</v>
      </c>
      <c r="CT1438">
        <f t="shared" si="95"/>
        <v>2785.2142857142858</v>
      </c>
      <c r="CU1438">
        <f t="shared" si="96"/>
        <v>8580.725799467351</v>
      </c>
      <c r="CV1438">
        <f t="shared" si="94"/>
        <v>5627</v>
      </c>
      <c r="CW1438">
        <v>54551</v>
      </c>
      <c r="CX1438">
        <v>5577</v>
      </c>
      <c r="CY1438">
        <v>943</v>
      </c>
      <c r="CZ1438">
        <v>804</v>
      </c>
      <c r="DA1438">
        <v>248922</v>
      </c>
      <c r="DB1438">
        <v>5627</v>
      </c>
      <c r="DC1438">
        <v>9930</v>
      </c>
      <c r="DD1438">
        <v>3610</v>
      </c>
      <c r="DE1438">
        <v>2</v>
      </c>
      <c r="DF1438" t="s">
        <v>156</v>
      </c>
      <c r="DG1438">
        <v>1024</v>
      </c>
      <c r="DH1438">
        <v>2</v>
      </c>
      <c r="DI1438">
        <v>48000</v>
      </c>
      <c r="DJ1438">
        <v>-16</v>
      </c>
      <c r="DK1438" t="s">
        <v>176</v>
      </c>
      <c r="DL1438">
        <v>14</v>
      </c>
      <c r="DM1438" t="s">
        <v>413</v>
      </c>
      <c r="DN1438">
        <v>967751</v>
      </c>
      <c r="DO1438">
        <v>962164</v>
      </c>
      <c r="DP1438">
        <v>254750</v>
      </c>
      <c r="DQ1438">
        <v>1456248</v>
      </c>
      <c r="DR1438">
        <v>1457953</v>
      </c>
      <c r="DS1438">
        <v>962135</v>
      </c>
      <c r="DT1438">
        <v>1456247</v>
      </c>
      <c r="DU1438">
        <v>958515</v>
      </c>
      <c r="DV1438" t="s">
        <v>158</v>
      </c>
      <c r="DW1438">
        <v>954568</v>
      </c>
      <c r="DX1438">
        <v>893145</v>
      </c>
      <c r="DY1438">
        <v>904395</v>
      </c>
      <c r="DZ1438">
        <v>5827</v>
      </c>
      <c r="EA1438">
        <v>5821</v>
      </c>
      <c r="EB1438">
        <v>1455494</v>
      </c>
      <c r="EC1438">
        <v>893142</v>
      </c>
      <c r="ED1438">
        <v>893142</v>
      </c>
      <c r="EE1438">
        <v>5824</v>
      </c>
      <c r="EF1438">
        <v>1461983</v>
      </c>
      <c r="EG1438">
        <v>1459953</v>
      </c>
      <c r="EH1438">
        <v>1467612</v>
      </c>
      <c r="EI1438">
        <v>894090</v>
      </c>
      <c r="EJ1438">
        <v>905201</v>
      </c>
      <c r="EK1438">
        <v>894462</v>
      </c>
      <c r="EL1438">
        <v>958515</v>
      </c>
      <c r="EM1438">
        <v>956568</v>
      </c>
      <c r="EN1438">
        <v>962128</v>
      </c>
      <c r="EO1438" t="s">
        <v>158</v>
      </c>
      <c r="EP1438">
        <v>1461983</v>
      </c>
      <c r="EQ1438">
        <v>954565</v>
      </c>
      <c r="ER1438">
        <v>1455491</v>
      </c>
      <c r="ES1438">
        <v>1022304</v>
      </c>
      <c r="ET1438" t="s">
        <v>178</v>
      </c>
      <c r="EU1438">
        <v>38</v>
      </c>
      <c r="EV1438" t="s">
        <v>2039</v>
      </c>
      <c r="EW1438">
        <v>44</v>
      </c>
      <c r="EX1438" t="s">
        <v>305</v>
      </c>
      <c r="EY1438" t="s">
        <v>169</v>
      </c>
      <c r="EZ1438">
        <v>1024</v>
      </c>
      <c r="FA1438">
        <v>-190</v>
      </c>
      <c r="FB1438">
        <v>264</v>
      </c>
    </row>
    <row r="1439" spans="1:158" x14ac:dyDescent="0.35">
      <c r="A1439">
        <v>86</v>
      </c>
      <c r="B1439">
        <v>86</v>
      </c>
      <c r="C1439">
        <v>3609</v>
      </c>
      <c r="D1439">
        <v>3609</v>
      </c>
      <c r="E1439" t="s">
        <v>155</v>
      </c>
      <c r="F1439" t="s">
        <v>156</v>
      </c>
      <c r="G1439" t="s">
        <v>156</v>
      </c>
      <c r="H1439" t="s">
        <v>156</v>
      </c>
      <c r="I1439">
        <v>0</v>
      </c>
      <c r="J1439" t="s">
        <v>157</v>
      </c>
      <c r="K1439">
        <v>1</v>
      </c>
      <c r="L1439" t="s">
        <v>154</v>
      </c>
      <c r="M1439" t="s">
        <v>154</v>
      </c>
      <c r="N1439" t="s">
        <v>154</v>
      </c>
      <c r="O1439">
        <v>1</v>
      </c>
      <c r="P1439" t="s">
        <v>154</v>
      </c>
      <c r="Q1439" t="s">
        <v>154</v>
      </c>
      <c r="R1439" t="s">
        <v>306</v>
      </c>
      <c r="S1439">
        <v>0</v>
      </c>
      <c r="T1439">
        <v>6</v>
      </c>
      <c r="U1439">
        <v>0</v>
      </c>
      <c r="V1439">
        <v>44</v>
      </c>
      <c r="W1439">
        <v>44</v>
      </c>
      <c r="X1439">
        <v>6</v>
      </c>
      <c r="Y1439">
        <v>44</v>
      </c>
      <c r="Z1439">
        <v>48</v>
      </c>
      <c r="AA1439">
        <v>0</v>
      </c>
      <c r="AB1439">
        <v>48</v>
      </c>
      <c r="AC1439">
        <v>6</v>
      </c>
      <c r="AD1439">
        <v>6</v>
      </c>
      <c r="AE1439">
        <v>0</v>
      </c>
      <c r="AF1439">
        <v>0</v>
      </c>
      <c r="AG1439">
        <v>44</v>
      </c>
      <c r="AH1439">
        <v>6</v>
      </c>
      <c r="AI1439">
        <v>6</v>
      </c>
      <c r="AJ1439">
        <v>0</v>
      </c>
      <c r="AK1439">
        <v>44</v>
      </c>
      <c r="AL1439">
        <v>44</v>
      </c>
      <c r="AM1439">
        <v>93</v>
      </c>
      <c r="AN1439">
        <v>6</v>
      </c>
      <c r="AO1439">
        <v>6</v>
      </c>
      <c r="AP1439">
        <v>6</v>
      </c>
      <c r="AQ1439">
        <v>48</v>
      </c>
      <c r="AR1439">
        <v>48</v>
      </c>
      <c r="AS1439">
        <v>48</v>
      </c>
      <c r="AT1439">
        <v>6</v>
      </c>
      <c r="AU1439">
        <v>44</v>
      </c>
      <c r="AV1439">
        <v>48</v>
      </c>
      <c r="AW1439">
        <v>44</v>
      </c>
      <c r="AX1439">
        <v>0</v>
      </c>
      <c r="AY1439" t="s">
        <v>159</v>
      </c>
      <c r="AZ1439" t="s">
        <v>1993</v>
      </c>
      <c r="BA1439" t="s">
        <v>1056</v>
      </c>
      <c r="BB1439" t="s">
        <v>1924</v>
      </c>
      <c r="BC1439" t="s">
        <v>163</v>
      </c>
      <c r="BD1439" t="b">
        <v>0</v>
      </c>
      <c r="BE1439" t="s">
        <v>167</v>
      </c>
      <c r="BF1439" t="b">
        <v>1</v>
      </c>
      <c r="BH1439" t="s">
        <v>164</v>
      </c>
      <c r="BI1439" t="s">
        <v>1925</v>
      </c>
      <c r="BJ1439" t="b">
        <v>0</v>
      </c>
      <c r="BK1439" t="s">
        <v>166</v>
      </c>
      <c r="BL1439" t="b">
        <v>0</v>
      </c>
      <c r="BM1439">
        <v>18</v>
      </c>
      <c r="BN1439" t="s">
        <v>167</v>
      </c>
      <c r="BO1439" t="s">
        <v>168</v>
      </c>
      <c r="BP1439" t="s">
        <v>167</v>
      </c>
      <c r="BQ1439" t="s">
        <v>169</v>
      </c>
      <c r="BR1439">
        <v>768</v>
      </c>
      <c r="BS1439" t="s">
        <v>156</v>
      </c>
      <c r="BT1439" t="s">
        <v>170</v>
      </c>
      <c r="BU1439" t="s">
        <v>327</v>
      </c>
      <c r="BV1439" t="s">
        <v>321</v>
      </c>
      <c r="BW1439">
        <v>44</v>
      </c>
      <c r="BX1439">
        <v>7</v>
      </c>
      <c r="BY1439">
        <v>0</v>
      </c>
      <c r="BZ1439">
        <v>6</v>
      </c>
      <c r="CA1439" t="s">
        <v>1926</v>
      </c>
      <c r="CB1439" t="s">
        <v>156</v>
      </c>
      <c r="CC1439">
        <v>7</v>
      </c>
      <c r="CD1439" t="b">
        <v>0</v>
      </c>
      <c r="CE1439" t="s">
        <v>172</v>
      </c>
      <c r="CF1439" t="s">
        <v>173</v>
      </c>
      <c r="CG1439">
        <v>73</v>
      </c>
      <c r="CH1439">
        <v>0</v>
      </c>
      <c r="CI1439" t="s">
        <v>306</v>
      </c>
      <c r="CJ1439" t="s">
        <v>1995</v>
      </c>
      <c r="CK1439" t="s">
        <v>430</v>
      </c>
      <c r="CL1439" t="s">
        <v>430</v>
      </c>
      <c r="CM1439" t="s">
        <v>430</v>
      </c>
      <c r="CN1439" t="s">
        <v>1928</v>
      </c>
      <c r="CO1439" t="s">
        <v>306</v>
      </c>
      <c r="CP1439" t="s">
        <v>430</v>
      </c>
      <c r="CQ1439">
        <v>1</v>
      </c>
      <c r="CR1439">
        <v>581</v>
      </c>
      <c r="CS1439" t="str">
        <f t="shared" si="97"/>
        <v>-</v>
      </c>
      <c r="CT1439">
        <f t="shared" si="95"/>
        <v>2785.2142857142858</v>
      </c>
      <c r="CU1439">
        <f t="shared" si="96"/>
        <v>8580.725799467351</v>
      </c>
      <c r="CV1439" t="str">
        <f t="shared" si="94"/>
        <v>-</v>
      </c>
      <c r="CW1439">
        <v>54551</v>
      </c>
      <c r="CX1439">
        <v>5577</v>
      </c>
      <c r="CY1439">
        <v>943</v>
      </c>
      <c r="CZ1439">
        <v>804</v>
      </c>
      <c r="DA1439">
        <v>248922</v>
      </c>
      <c r="DB1439">
        <v>581</v>
      </c>
      <c r="DC1439">
        <v>9930</v>
      </c>
      <c r="DD1439">
        <v>3610</v>
      </c>
      <c r="DE1439">
        <v>2</v>
      </c>
      <c r="DF1439" t="s">
        <v>156</v>
      </c>
      <c r="DG1439">
        <v>1024</v>
      </c>
      <c r="DH1439">
        <v>2</v>
      </c>
      <c r="DI1439">
        <v>48000</v>
      </c>
      <c r="DJ1439">
        <v>-16</v>
      </c>
      <c r="DK1439" t="s">
        <v>176</v>
      </c>
      <c r="DL1439">
        <v>14</v>
      </c>
      <c r="DM1439" t="s">
        <v>413</v>
      </c>
      <c r="DN1439">
        <v>967751</v>
      </c>
      <c r="DO1439">
        <v>962164</v>
      </c>
      <c r="DP1439">
        <v>254750</v>
      </c>
      <c r="DQ1439">
        <v>1468437</v>
      </c>
      <c r="DR1439">
        <v>1470453</v>
      </c>
      <c r="DS1439">
        <v>962135</v>
      </c>
      <c r="DT1439">
        <v>1468437</v>
      </c>
      <c r="DU1439">
        <v>958515</v>
      </c>
      <c r="DV1439" t="s">
        <v>158</v>
      </c>
      <c r="DW1439">
        <v>954568</v>
      </c>
      <c r="DX1439">
        <v>893145</v>
      </c>
      <c r="DY1439">
        <v>904395</v>
      </c>
      <c r="DZ1439">
        <v>5827</v>
      </c>
      <c r="EA1439">
        <v>5821</v>
      </c>
      <c r="EB1439">
        <v>1467685</v>
      </c>
      <c r="EC1439">
        <v>893142</v>
      </c>
      <c r="ED1439">
        <v>893142</v>
      </c>
      <c r="EE1439">
        <v>5824</v>
      </c>
      <c r="EF1439">
        <v>1474183</v>
      </c>
      <c r="EG1439">
        <v>1472453</v>
      </c>
      <c r="EH1439">
        <v>1474765</v>
      </c>
      <c r="EI1439">
        <v>894090</v>
      </c>
      <c r="EJ1439">
        <v>905201</v>
      </c>
      <c r="EK1439">
        <v>894462</v>
      </c>
      <c r="EL1439">
        <v>958515</v>
      </c>
      <c r="EM1439">
        <v>956568</v>
      </c>
      <c r="EN1439">
        <v>962128</v>
      </c>
      <c r="EO1439" t="s">
        <v>158</v>
      </c>
      <c r="EP1439">
        <v>1474182</v>
      </c>
      <c r="EQ1439">
        <v>954565</v>
      </c>
      <c r="ER1439">
        <v>1467683</v>
      </c>
      <c r="ES1439">
        <v>1022304</v>
      </c>
      <c r="ET1439" t="s">
        <v>178</v>
      </c>
      <c r="EU1439">
        <v>39</v>
      </c>
      <c r="EV1439" t="s">
        <v>2040</v>
      </c>
      <c r="EW1439">
        <v>45</v>
      </c>
      <c r="EX1439" t="s">
        <v>309</v>
      </c>
      <c r="EY1439" t="s">
        <v>169</v>
      </c>
      <c r="EZ1439">
        <v>1024</v>
      </c>
      <c r="FA1439">
        <v>-190</v>
      </c>
      <c r="FB1439">
        <v>264</v>
      </c>
    </row>
    <row r="1440" spans="1:158" x14ac:dyDescent="0.35">
      <c r="A1440">
        <v>84</v>
      </c>
      <c r="B1440">
        <v>84</v>
      </c>
      <c r="C1440">
        <v>3563</v>
      </c>
      <c r="D1440">
        <v>3563</v>
      </c>
      <c r="E1440" t="s">
        <v>155</v>
      </c>
      <c r="F1440" t="s">
        <v>156</v>
      </c>
      <c r="G1440" t="s">
        <v>156</v>
      </c>
      <c r="H1440" t="s">
        <v>156</v>
      </c>
      <c r="I1440">
        <v>0</v>
      </c>
      <c r="J1440" t="s">
        <v>157</v>
      </c>
      <c r="K1440">
        <v>0</v>
      </c>
      <c r="L1440" t="s">
        <v>154</v>
      </c>
      <c r="M1440" t="s">
        <v>154</v>
      </c>
      <c r="N1440" t="s">
        <v>154</v>
      </c>
      <c r="O1440">
        <v>0</v>
      </c>
      <c r="P1440" t="s">
        <v>154</v>
      </c>
      <c r="Q1440" t="s">
        <v>154</v>
      </c>
      <c r="R1440" t="s">
        <v>301</v>
      </c>
      <c r="S1440">
        <v>0</v>
      </c>
      <c r="T1440">
        <v>6</v>
      </c>
      <c r="U1440">
        <v>0</v>
      </c>
      <c r="V1440">
        <v>45</v>
      </c>
      <c r="W1440">
        <v>45</v>
      </c>
      <c r="X1440">
        <v>6</v>
      </c>
      <c r="Y1440">
        <v>45</v>
      </c>
      <c r="Z1440">
        <v>48</v>
      </c>
      <c r="AA1440">
        <v>0</v>
      </c>
      <c r="AB1440">
        <v>48</v>
      </c>
      <c r="AC1440">
        <v>6</v>
      </c>
      <c r="AD1440">
        <v>6</v>
      </c>
      <c r="AE1440">
        <v>0</v>
      </c>
      <c r="AF1440">
        <v>0</v>
      </c>
      <c r="AG1440">
        <v>45</v>
      </c>
      <c r="AH1440">
        <v>6</v>
      </c>
      <c r="AI1440">
        <v>6</v>
      </c>
      <c r="AJ1440">
        <v>0</v>
      </c>
      <c r="AK1440">
        <v>45</v>
      </c>
      <c r="AL1440">
        <v>45</v>
      </c>
      <c r="AM1440">
        <v>94</v>
      </c>
      <c r="AN1440">
        <v>6</v>
      </c>
      <c r="AO1440">
        <v>6</v>
      </c>
      <c r="AP1440">
        <v>6</v>
      </c>
      <c r="AQ1440">
        <v>48</v>
      </c>
      <c r="AR1440">
        <v>48</v>
      </c>
      <c r="AS1440">
        <v>48</v>
      </c>
      <c r="AT1440">
        <v>6</v>
      </c>
      <c r="AU1440">
        <v>45</v>
      </c>
      <c r="AV1440">
        <v>48</v>
      </c>
      <c r="AW1440">
        <v>45</v>
      </c>
      <c r="AX1440">
        <v>0</v>
      </c>
      <c r="AY1440" t="s">
        <v>159</v>
      </c>
      <c r="AZ1440" t="s">
        <v>1993</v>
      </c>
      <c r="BA1440" t="s">
        <v>1056</v>
      </c>
      <c r="BB1440" t="s">
        <v>1924</v>
      </c>
      <c r="BC1440" t="s">
        <v>163</v>
      </c>
      <c r="BD1440" t="b">
        <v>0</v>
      </c>
      <c r="BE1440">
        <v>5.21</v>
      </c>
      <c r="BF1440" t="b">
        <v>1</v>
      </c>
      <c r="BH1440" t="s">
        <v>164</v>
      </c>
      <c r="BI1440" t="s">
        <v>1925</v>
      </c>
      <c r="BJ1440" t="b">
        <v>0</v>
      </c>
      <c r="BK1440" t="s">
        <v>166</v>
      </c>
      <c r="BL1440" t="b">
        <v>0</v>
      </c>
      <c r="BM1440">
        <v>18</v>
      </c>
      <c r="BN1440" t="s">
        <v>167</v>
      </c>
      <c r="BO1440" t="s">
        <v>168</v>
      </c>
      <c r="BP1440" t="s">
        <v>167</v>
      </c>
      <c r="BQ1440" t="s">
        <v>169</v>
      </c>
      <c r="BR1440">
        <v>768</v>
      </c>
      <c r="BS1440" t="s">
        <v>156</v>
      </c>
      <c r="BT1440" t="s">
        <v>170</v>
      </c>
      <c r="BU1440" t="s">
        <v>327</v>
      </c>
      <c r="BV1440" t="s">
        <v>315</v>
      </c>
      <c r="BW1440">
        <v>45</v>
      </c>
      <c r="BX1440">
        <v>7</v>
      </c>
      <c r="BY1440">
        <v>0</v>
      </c>
      <c r="BZ1440">
        <v>6</v>
      </c>
      <c r="CA1440" t="s">
        <v>1926</v>
      </c>
      <c r="CB1440" t="s">
        <v>156</v>
      </c>
      <c r="CC1440">
        <v>7</v>
      </c>
      <c r="CD1440" t="b">
        <v>0</v>
      </c>
      <c r="CE1440" t="s">
        <v>172</v>
      </c>
      <c r="CF1440" t="s">
        <v>173</v>
      </c>
      <c r="CG1440">
        <v>19</v>
      </c>
      <c r="CH1440">
        <v>0</v>
      </c>
      <c r="CI1440" t="s">
        <v>306</v>
      </c>
      <c r="CJ1440" t="s">
        <v>1995</v>
      </c>
      <c r="CK1440" t="s">
        <v>430</v>
      </c>
      <c r="CL1440" t="s">
        <v>430</v>
      </c>
      <c r="CM1440" t="s">
        <v>430</v>
      </c>
      <c r="CN1440" t="s">
        <v>1928</v>
      </c>
      <c r="CO1440" t="s">
        <v>306</v>
      </c>
      <c r="CP1440" t="s">
        <v>430</v>
      </c>
      <c r="CQ1440">
        <v>1</v>
      </c>
      <c r="CR1440">
        <v>1488</v>
      </c>
      <c r="CS1440">
        <f t="shared" si="97"/>
        <v>1488</v>
      </c>
      <c r="CT1440">
        <f t="shared" si="95"/>
        <v>2785.2142857142858</v>
      </c>
      <c r="CU1440">
        <f t="shared" si="96"/>
        <v>8580.725799467351</v>
      </c>
      <c r="CV1440">
        <f t="shared" si="94"/>
        <v>1488</v>
      </c>
      <c r="CW1440">
        <v>54551</v>
      </c>
      <c r="CX1440">
        <v>5577</v>
      </c>
      <c r="CY1440">
        <v>943</v>
      </c>
      <c r="CZ1440">
        <v>804</v>
      </c>
      <c r="DA1440">
        <v>248922</v>
      </c>
      <c r="DB1440">
        <v>1488</v>
      </c>
      <c r="DC1440">
        <v>9930</v>
      </c>
      <c r="DD1440">
        <v>3610</v>
      </c>
      <c r="DE1440">
        <v>2</v>
      </c>
      <c r="DF1440" t="s">
        <v>156</v>
      </c>
      <c r="DG1440">
        <v>1024</v>
      </c>
      <c r="DH1440">
        <v>2</v>
      </c>
      <c r="DI1440">
        <v>48000</v>
      </c>
      <c r="DJ1440">
        <v>-16</v>
      </c>
      <c r="DK1440" t="s">
        <v>176</v>
      </c>
      <c r="DL1440">
        <v>14</v>
      </c>
      <c r="DM1440" t="s">
        <v>413</v>
      </c>
      <c r="DN1440">
        <v>967751</v>
      </c>
      <c r="DO1440">
        <v>962164</v>
      </c>
      <c r="DP1440">
        <v>254750</v>
      </c>
      <c r="DQ1440">
        <v>1475598</v>
      </c>
      <c r="DR1440">
        <v>1477623</v>
      </c>
      <c r="DS1440">
        <v>962135</v>
      </c>
      <c r="DT1440">
        <v>1475597</v>
      </c>
      <c r="DU1440">
        <v>958515</v>
      </c>
      <c r="DV1440" t="s">
        <v>158</v>
      </c>
      <c r="DW1440">
        <v>954568</v>
      </c>
      <c r="DX1440">
        <v>893145</v>
      </c>
      <c r="DY1440">
        <v>904395</v>
      </c>
      <c r="DZ1440">
        <v>5827</v>
      </c>
      <c r="EA1440">
        <v>5821</v>
      </c>
      <c r="EB1440">
        <v>1474843</v>
      </c>
      <c r="EC1440">
        <v>893142</v>
      </c>
      <c r="ED1440">
        <v>893142</v>
      </c>
      <c r="EE1440">
        <v>5824</v>
      </c>
      <c r="EF1440">
        <v>1481763</v>
      </c>
      <c r="EG1440">
        <v>1479623</v>
      </c>
      <c r="EH1440">
        <v>1483253</v>
      </c>
      <c r="EI1440">
        <v>894090</v>
      </c>
      <c r="EJ1440">
        <v>905201</v>
      </c>
      <c r="EK1440">
        <v>894462</v>
      </c>
      <c r="EL1440">
        <v>958515</v>
      </c>
      <c r="EM1440">
        <v>956568</v>
      </c>
      <c r="EN1440">
        <v>962128</v>
      </c>
      <c r="EO1440" t="s">
        <v>158</v>
      </c>
      <c r="EP1440">
        <v>1481763</v>
      </c>
      <c r="EQ1440">
        <v>954565</v>
      </c>
      <c r="ER1440">
        <v>1474840</v>
      </c>
      <c r="ES1440">
        <v>1022304</v>
      </c>
      <c r="ET1440" t="s">
        <v>178</v>
      </c>
      <c r="EU1440">
        <v>39</v>
      </c>
      <c r="EV1440" t="s">
        <v>2041</v>
      </c>
      <c r="EW1440">
        <v>46</v>
      </c>
      <c r="EX1440" t="s">
        <v>305</v>
      </c>
      <c r="EY1440" t="s">
        <v>169</v>
      </c>
      <c r="EZ1440">
        <v>1024</v>
      </c>
      <c r="FA1440">
        <v>-190</v>
      </c>
      <c r="FB1440">
        <v>264</v>
      </c>
    </row>
    <row r="1441" spans="1:158" x14ac:dyDescent="0.35">
      <c r="A1441">
        <v>82</v>
      </c>
      <c r="B1441">
        <v>82</v>
      </c>
      <c r="C1441">
        <v>3523</v>
      </c>
      <c r="D1441">
        <v>3523</v>
      </c>
      <c r="E1441" t="s">
        <v>155</v>
      </c>
      <c r="F1441" t="s">
        <v>156</v>
      </c>
      <c r="G1441" t="s">
        <v>156</v>
      </c>
      <c r="H1441" t="s">
        <v>156</v>
      </c>
      <c r="I1441">
        <v>0</v>
      </c>
      <c r="J1441" t="s">
        <v>157</v>
      </c>
      <c r="K1441">
        <v>0</v>
      </c>
      <c r="L1441" t="s">
        <v>154</v>
      </c>
      <c r="M1441" t="s">
        <v>154</v>
      </c>
      <c r="N1441" t="s">
        <v>154</v>
      </c>
      <c r="O1441">
        <v>0</v>
      </c>
      <c r="P1441" t="s">
        <v>154</v>
      </c>
      <c r="Q1441" t="s">
        <v>154</v>
      </c>
      <c r="R1441" t="s">
        <v>301</v>
      </c>
      <c r="S1441">
        <v>0</v>
      </c>
      <c r="T1441">
        <v>6</v>
      </c>
      <c r="U1441">
        <v>0</v>
      </c>
      <c r="V1441">
        <v>46</v>
      </c>
      <c r="W1441">
        <v>46</v>
      </c>
      <c r="X1441">
        <v>6</v>
      </c>
      <c r="Y1441">
        <v>46</v>
      </c>
      <c r="Z1441">
        <v>48</v>
      </c>
      <c r="AA1441">
        <v>0</v>
      </c>
      <c r="AB1441">
        <v>48</v>
      </c>
      <c r="AC1441">
        <v>6</v>
      </c>
      <c r="AD1441">
        <v>6</v>
      </c>
      <c r="AE1441">
        <v>0</v>
      </c>
      <c r="AF1441">
        <v>0</v>
      </c>
      <c r="AG1441">
        <v>46</v>
      </c>
      <c r="AH1441">
        <v>6</v>
      </c>
      <c r="AI1441">
        <v>6</v>
      </c>
      <c r="AJ1441">
        <v>0</v>
      </c>
      <c r="AK1441">
        <v>46</v>
      </c>
      <c r="AL1441">
        <v>46</v>
      </c>
      <c r="AM1441">
        <v>95</v>
      </c>
      <c r="AN1441">
        <v>6</v>
      </c>
      <c r="AO1441">
        <v>6</v>
      </c>
      <c r="AP1441">
        <v>6</v>
      </c>
      <c r="AQ1441">
        <v>48</v>
      </c>
      <c r="AR1441">
        <v>48</v>
      </c>
      <c r="AS1441">
        <v>48</v>
      </c>
      <c r="AT1441">
        <v>6</v>
      </c>
      <c r="AU1441">
        <v>46</v>
      </c>
      <c r="AV1441">
        <v>48</v>
      </c>
      <c r="AW1441">
        <v>46</v>
      </c>
      <c r="AX1441">
        <v>0</v>
      </c>
      <c r="AY1441" t="s">
        <v>159</v>
      </c>
      <c r="AZ1441" t="s">
        <v>1993</v>
      </c>
      <c r="BA1441" t="s">
        <v>1056</v>
      </c>
      <c r="BB1441" t="s">
        <v>1924</v>
      </c>
      <c r="BC1441" t="s">
        <v>163</v>
      </c>
      <c r="BD1441" t="b">
        <v>0</v>
      </c>
      <c r="BE1441">
        <v>11.03</v>
      </c>
      <c r="BF1441" t="b">
        <v>1</v>
      </c>
      <c r="BH1441" t="s">
        <v>164</v>
      </c>
      <c r="BI1441" t="s">
        <v>1925</v>
      </c>
      <c r="BJ1441" t="b">
        <v>0</v>
      </c>
      <c r="BK1441" t="s">
        <v>166</v>
      </c>
      <c r="BL1441" t="b">
        <v>0</v>
      </c>
      <c r="BM1441">
        <v>18</v>
      </c>
      <c r="BN1441" t="s">
        <v>167</v>
      </c>
      <c r="BO1441" t="s">
        <v>168</v>
      </c>
      <c r="BP1441" t="s">
        <v>167</v>
      </c>
      <c r="BQ1441" t="s">
        <v>169</v>
      </c>
      <c r="BR1441">
        <v>768</v>
      </c>
      <c r="BS1441" t="s">
        <v>156</v>
      </c>
      <c r="BT1441" t="s">
        <v>170</v>
      </c>
      <c r="BU1441" t="s">
        <v>303</v>
      </c>
      <c r="BV1441" t="s">
        <v>316</v>
      </c>
      <c r="BW1441">
        <v>46</v>
      </c>
      <c r="BX1441">
        <v>7</v>
      </c>
      <c r="BY1441">
        <v>0</v>
      </c>
      <c r="BZ1441">
        <v>6</v>
      </c>
      <c r="CA1441" t="s">
        <v>1926</v>
      </c>
      <c r="CB1441" t="s">
        <v>156</v>
      </c>
      <c r="CC1441">
        <v>7</v>
      </c>
      <c r="CD1441" t="b">
        <v>0</v>
      </c>
      <c r="CE1441" t="s">
        <v>172</v>
      </c>
      <c r="CF1441" t="s">
        <v>173</v>
      </c>
      <c r="CG1441">
        <v>23</v>
      </c>
      <c r="CH1441">
        <v>0</v>
      </c>
      <c r="CI1441" t="s">
        <v>306</v>
      </c>
      <c r="CJ1441" t="s">
        <v>1995</v>
      </c>
      <c r="CK1441" t="s">
        <v>430</v>
      </c>
      <c r="CL1441" t="s">
        <v>430</v>
      </c>
      <c r="CM1441" t="s">
        <v>430</v>
      </c>
      <c r="CN1441" t="s">
        <v>1928</v>
      </c>
      <c r="CO1441" t="s">
        <v>306</v>
      </c>
      <c r="CP1441" t="s">
        <v>430</v>
      </c>
      <c r="CQ1441">
        <v>1</v>
      </c>
      <c r="CR1441">
        <v>1718</v>
      </c>
      <c r="CS1441">
        <f t="shared" si="97"/>
        <v>1718</v>
      </c>
      <c r="CT1441">
        <f t="shared" si="95"/>
        <v>2785.2142857142858</v>
      </c>
      <c r="CU1441">
        <f t="shared" si="96"/>
        <v>8580.725799467351</v>
      </c>
      <c r="CV1441">
        <f t="shared" si="94"/>
        <v>1718</v>
      </c>
      <c r="CW1441">
        <v>54551</v>
      </c>
      <c r="CX1441">
        <v>5577</v>
      </c>
      <c r="CY1441">
        <v>943</v>
      </c>
      <c r="CZ1441">
        <v>804</v>
      </c>
      <c r="DA1441">
        <v>248922</v>
      </c>
      <c r="DB1441">
        <v>1718</v>
      </c>
      <c r="DC1441">
        <v>9930</v>
      </c>
      <c r="DD1441">
        <v>3610</v>
      </c>
      <c r="DE1441">
        <v>2</v>
      </c>
      <c r="DF1441" t="s">
        <v>156</v>
      </c>
      <c r="DG1441">
        <v>1024</v>
      </c>
      <c r="DH1441">
        <v>2</v>
      </c>
      <c r="DI1441">
        <v>48000</v>
      </c>
      <c r="DJ1441">
        <v>-16</v>
      </c>
      <c r="DK1441" t="s">
        <v>176</v>
      </c>
      <c r="DL1441">
        <v>14</v>
      </c>
      <c r="DM1441" t="s">
        <v>413</v>
      </c>
      <c r="DN1441">
        <v>967751</v>
      </c>
      <c r="DO1441">
        <v>962164</v>
      </c>
      <c r="DP1441">
        <v>254750</v>
      </c>
      <c r="DQ1441">
        <v>1484077</v>
      </c>
      <c r="DR1441">
        <v>1485773</v>
      </c>
      <c r="DS1441">
        <v>962135</v>
      </c>
      <c r="DT1441">
        <v>1484076</v>
      </c>
      <c r="DU1441">
        <v>958515</v>
      </c>
      <c r="DV1441" t="s">
        <v>158</v>
      </c>
      <c r="DW1441">
        <v>954568</v>
      </c>
      <c r="DX1441">
        <v>893145</v>
      </c>
      <c r="DY1441">
        <v>904395</v>
      </c>
      <c r="DZ1441">
        <v>5827</v>
      </c>
      <c r="EA1441">
        <v>5821</v>
      </c>
      <c r="EB1441">
        <v>1483323</v>
      </c>
      <c r="EC1441">
        <v>893142</v>
      </c>
      <c r="ED1441">
        <v>893142</v>
      </c>
      <c r="EE1441">
        <v>5824</v>
      </c>
      <c r="EF1441">
        <v>1489733</v>
      </c>
      <c r="EG1441">
        <v>1487773</v>
      </c>
      <c r="EH1441">
        <v>1491453</v>
      </c>
      <c r="EI1441">
        <v>894090</v>
      </c>
      <c r="EJ1441">
        <v>905201</v>
      </c>
      <c r="EK1441">
        <v>894462</v>
      </c>
      <c r="EL1441">
        <v>958515</v>
      </c>
      <c r="EM1441">
        <v>956568</v>
      </c>
      <c r="EN1441">
        <v>962128</v>
      </c>
      <c r="EO1441" t="s">
        <v>158</v>
      </c>
      <c r="EP1441">
        <v>1489732</v>
      </c>
      <c r="EQ1441">
        <v>954565</v>
      </c>
      <c r="ER1441">
        <v>1483320</v>
      </c>
      <c r="ES1441">
        <v>1022304</v>
      </c>
      <c r="ET1441" t="s">
        <v>178</v>
      </c>
      <c r="EU1441">
        <v>39</v>
      </c>
      <c r="EV1441" t="s">
        <v>2042</v>
      </c>
      <c r="EW1441">
        <v>47</v>
      </c>
      <c r="EX1441" t="s">
        <v>305</v>
      </c>
      <c r="EY1441" t="s">
        <v>169</v>
      </c>
      <c r="EZ1441">
        <v>1024</v>
      </c>
      <c r="FA1441">
        <v>-190</v>
      </c>
      <c r="FB1441">
        <v>264</v>
      </c>
    </row>
    <row r="1442" spans="1:158" x14ac:dyDescent="0.35">
      <c r="A1442">
        <v>83</v>
      </c>
      <c r="B1442">
        <v>83</v>
      </c>
      <c r="C1442">
        <v>3462</v>
      </c>
      <c r="D1442">
        <v>3462</v>
      </c>
      <c r="E1442" t="s">
        <v>155</v>
      </c>
      <c r="F1442" t="s">
        <v>156</v>
      </c>
      <c r="G1442" t="s">
        <v>156</v>
      </c>
      <c r="H1442" t="s">
        <v>156</v>
      </c>
      <c r="I1442">
        <v>0</v>
      </c>
      <c r="J1442" t="s">
        <v>157</v>
      </c>
      <c r="K1442">
        <v>1</v>
      </c>
      <c r="L1442" t="s">
        <v>154</v>
      </c>
      <c r="M1442" t="s">
        <v>154</v>
      </c>
      <c r="N1442" t="s">
        <v>154</v>
      </c>
      <c r="O1442">
        <v>1</v>
      </c>
      <c r="P1442" t="s">
        <v>154</v>
      </c>
      <c r="Q1442" t="s">
        <v>154</v>
      </c>
      <c r="R1442" t="s">
        <v>306</v>
      </c>
      <c r="S1442">
        <v>0</v>
      </c>
      <c r="T1442">
        <v>6</v>
      </c>
      <c r="U1442">
        <v>0</v>
      </c>
      <c r="V1442">
        <v>47</v>
      </c>
      <c r="W1442">
        <v>47</v>
      </c>
      <c r="X1442">
        <v>6</v>
      </c>
      <c r="Y1442">
        <v>47</v>
      </c>
      <c r="Z1442">
        <v>48</v>
      </c>
      <c r="AA1442">
        <v>0</v>
      </c>
      <c r="AB1442">
        <v>48</v>
      </c>
      <c r="AC1442">
        <v>6</v>
      </c>
      <c r="AD1442">
        <v>6</v>
      </c>
      <c r="AE1442">
        <v>0</v>
      </c>
      <c r="AF1442">
        <v>0</v>
      </c>
      <c r="AG1442">
        <v>47</v>
      </c>
      <c r="AH1442">
        <v>6</v>
      </c>
      <c r="AI1442">
        <v>6</v>
      </c>
      <c r="AJ1442">
        <v>0</v>
      </c>
      <c r="AK1442">
        <v>47</v>
      </c>
      <c r="AL1442">
        <v>47</v>
      </c>
      <c r="AM1442">
        <v>96</v>
      </c>
      <c r="AN1442">
        <v>6</v>
      </c>
      <c r="AO1442">
        <v>6</v>
      </c>
      <c r="AP1442">
        <v>6</v>
      </c>
      <c r="AQ1442">
        <v>48</v>
      </c>
      <c r="AR1442">
        <v>48</v>
      </c>
      <c r="AS1442">
        <v>48</v>
      </c>
      <c r="AT1442">
        <v>6</v>
      </c>
      <c r="AU1442">
        <v>47</v>
      </c>
      <c r="AV1442">
        <v>48</v>
      </c>
      <c r="AW1442">
        <v>47</v>
      </c>
      <c r="AX1442">
        <v>0</v>
      </c>
      <c r="AY1442" t="s">
        <v>159</v>
      </c>
      <c r="AZ1442" t="s">
        <v>1993</v>
      </c>
      <c r="BA1442" t="s">
        <v>1056</v>
      </c>
      <c r="BB1442" t="s">
        <v>1924</v>
      </c>
      <c r="BC1442" t="s">
        <v>163</v>
      </c>
      <c r="BD1442" t="b">
        <v>0</v>
      </c>
      <c r="BE1442" t="s">
        <v>167</v>
      </c>
      <c r="BF1442" t="b">
        <v>1</v>
      </c>
      <c r="BH1442" t="s">
        <v>164</v>
      </c>
      <c r="BI1442" t="s">
        <v>1925</v>
      </c>
      <c r="BJ1442" t="b">
        <v>0</v>
      </c>
      <c r="BK1442" t="s">
        <v>166</v>
      </c>
      <c r="BL1442" t="b">
        <v>0</v>
      </c>
      <c r="BM1442">
        <v>18</v>
      </c>
      <c r="BN1442" t="s">
        <v>167</v>
      </c>
      <c r="BO1442" t="s">
        <v>168</v>
      </c>
      <c r="BP1442" t="s">
        <v>167</v>
      </c>
      <c r="BQ1442" t="s">
        <v>169</v>
      </c>
      <c r="BR1442">
        <v>768</v>
      </c>
      <c r="BS1442" t="s">
        <v>156</v>
      </c>
      <c r="BT1442" t="s">
        <v>170</v>
      </c>
      <c r="BU1442" t="s">
        <v>315</v>
      </c>
      <c r="BV1442" t="s">
        <v>307</v>
      </c>
      <c r="BW1442">
        <v>47</v>
      </c>
      <c r="BX1442">
        <v>7</v>
      </c>
      <c r="BY1442">
        <v>0</v>
      </c>
      <c r="BZ1442">
        <v>6</v>
      </c>
      <c r="CA1442" t="s">
        <v>1926</v>
      </c>
      <c r="CB1442" t="s">
        <v>156</v>
      </c>
      <c r="CC1442">
        <v>7</v>
      </c>
      <c r="CD1442" t="b">
        <v>0</v>
      </c>
      <c r="CE1442" t="s">
        <v>172</v>
      </c>
      <c r="CF1442" t="s">
        <v>173</v>
      </c>
      <c r="CG1442">
        <v>64</v>
      </c>
      <c r="CH1442">
        <v>0</v>
      </c>
      <c r="CI1442" t="s">
        <v>306</v>
      </c>
      <c r="CJ1442" t="s">
        <v>1995</v>
      </c>
      <c r="CK1442" t="s">
        <v>430</v>
      </c>
      <c r="CL1442" t="s">
        <v>430</v>
      </c>
      <c r="CM1442" t="s">
        <v>430</v>
      </c>
      <c r="CN1442" t="s">
        <v>1928</v>
      </c>
      <c r="CO1442" t="s">
        <v>306</v>
      </c>
      <c r="CP1442" t="s">
        <v>430</v>
      </c>
      <c r="CQ1442">
        <v>1</v>
      </c>
      <c r="CR1442">
        <v>564</v>
      </c>
      <c r="CS1442" t="str">
        <f t="shared" si="97"/>
        <v>-</v>
      </c>
      <c r="CT1442">
        <f t="shared" si="95"/>
        <v>2785.2142857142858</v>
      </c>
      <c r="CU1442">
        <f t="shared" si="96"/>
        <v>8580.725799467351</v>
      </c>
      <c r="CV1442" t="str">
        <f t="shared" si="94"/>
        <v>-</v>
      </c>
      <c r="CW1442">
        <v>54551</v>
      </c>
      <c r="CX1442">
        <v>5577</v>
      </c>
      <c r="CY1442">
        <v>943</v>
      </c>
      <c r="CZ1442">
        <v>804</v>
      </c>
      <c r="DA1442">
        <v>248922</v>
      </c>
      <c r="DB1442">
        <v>564</v>
      </c>
      <c r="DC1442">
        <v>9930</v>
      </c>
      <c r="DD1442">
        <v>3610</v>
      </c>
      <c r="DE1442">
        <v>2</v>
      </c>
      <c r="DF1442" t="s">
        <v>156</v>
      </c>
      <c r="DG1442">
        <v>1024</v>
      </c>
      <c r="DH1442">
        <v>2</v>
      </c>
      <c r="DI1442">
        <v>48000</v>
      </c>
      <c r="DJ1442">
        <v>-16</v>
      </c>
      <c r="DK1442" t="s">
        <v>176</v>
      </c>
      <c r="DL1442">
        <v>14</v>
      </c>
      <c r="DM1442" t="s">
        <v>413</v>
      </c>
      <c r="DN1442">
        <v>967751</v>
      </c>
      <c r="DO1442">
        <v>962164</v>
      </c>
      <c r="DP1442">
        <v>254750</v>
      </c>
      <c r="DQ1442">
        <v>1492274</v>
      </c>
      <c r="DR1442">
        <v>1494413</v>
      </c>
      <c r="DS1442">
        <v>962135</v>
      </c>
      <c r="DT1442">
        <v>1492274</v>
      </c>
      <c r="DU1442">
        <v>958515</v>
      </c>
      <c r="DV1442" t="s">
        <v>158</v>
      </c>
      <c r="DW1442">
        <v>954568</v>
      </c>
      <c r="DX1442">
        <v>893145</v>
      </c>
      <c r="DY1442">
        <v>904395</v>
      </c>
      <c r="DZ1442">
        <v>5827</v>
      </c>
      <c r="EA1442">
        <v>5821</v>
      </c>
      <c r="EB1442">
        <v>1491522</v>
      </c>
      <c r="EC1442">
        <v>893142</v>
      </c>
      <c r="ED1442">
        <v>893142</v>
      </c>
      <c r="EE1442">
        <v>5824</v>
      </c>
      <c r="EF1442">
        <v>1497713</v>
      </c>
      <c r="EG1442">
        <v>1496413</v>
      </c>
      <c r="EH1442">
        <v>1498279</v>
      </c>
      <c r="EI1442">
        <v>894090</v>
      </c>
      <c r="EJ1442">
        <v>905201</v>
      </c>
      <c r="EK1442">
        <v>894462</v>
      </c>
      <c r="EL1442">
        <v>958515</v>
      </c>
      <c r="EM1442">
        <v>956568</v>
      </c>
      <c r="EN1442">
        <v>962128</v>
      </c>
      <c r="EO1442" t="s">
        <v>158</v>
      </c>
      <c r="EP1442">
        <v>1497713</v>
      </c>
      <c r="EQ1442">
        <v>954565</v>
      </c>
      <c r="ER1442">
        <v>1491519</v>
      </c>
      <c r="ES1442">
        <v>1022304</v>
      </c>
      <c r="ET1442" t="s">
        <v>178</v>
      </c>
      <c r="EU1442">
        <v>40</v>
      </c>
      <c r="EV1442" t="s">
        <v>2043</v>
      </c>
      <c r="EW1442">
        <v>48</v>
      </c>
      <c r="EX1442" t="s">
        <v>309</v>
      </c>
      <c r="EY1442" t="s">
        <v>169</v>
      </c>
      <c r="EZ1442">
        <v>1024</v>
      </c>
      <c r="FA1442">
        <v>-190</v>
      </c>
      <c r="FB1442">
        <v>264</v>
      </c>
    </row>
    <row r="1443" spans="1:158" x14ac:dyDescent="0.35">
      <c r="A1443">
        <v>83</v>
      </c>
      <c r="B1443">
        <v>83</v>
      </c>
      <c r="C1443">
        <v>3393</v>
      </c>
      <c r="D1443">
        <v>3393</v>
      </c>
      <c r="E1443" t="s">
        <v>155</v>
      </c>
      <c r="F1443" t="s">
        <v>156</v>
      </c>
      <c r="G1443" t="s">
        <v>156</v>
      </c>
      <c r="H1443" t="s">
        <v>156</v>
      </c>
      <c r="I1443">
        <v>0</v>
      </c>
      <c r="J1443" t="s">
        <v>157</v>
      </c>
      <c r="K1443">
        <v>1</v>
      </c>
      <c r="L1443" t="s">
        <v>154</v>
      </c>
      <c r="M1443" t="s">
        <v>154</v>
      </c>
      <c r="N1443" t="s">
        <v>154</v>
      </c>
      <c r="O1443">
        <v>1</v>
      </c>
      <c r="P1443" t="s">
        <v>154</v>
      </c>
      <c r="Q1443" t="s">
        <v>154</v>
      </c>
      <c r="R1443" t="s">
        <v>301</v>
      </c>
      <c r="S1443">
        <v>0</v>
      </c>
      <c r="T1443">
        <v>6</v>
      </c>
      <c r="U1443">
        <v>0</v>
      </c>
      <c r="V1443">
        <v>48</v>
      </c>
      <c r="W1443">
        <v>48</v>
      </c>
      <c r="X1443">
        <v>6</v>
      </c>
      <c r="Y1443">
        <v>48</v>
      </c>
      <c r="Z1443">
        <v>48</v>
      </c>
      <c r="AA1443">
        <v>0</v>
      </c>
      <c r="AB1443">
        <v>48</v>
      </c>
      <c r="AC1443">
        <v>6</v>
      </c>
      <c r="AD1443">
        <v>6</v>
      </c>
      <c r="AE1443">
        <v>0</v>
      </c>
      <c r="AF1443">
        <v>0</v>
      </c>
      <c r="AG1443">
        <v>48</v>
      </c>
      <c r="AH1443">
        <v>6</v>
      </c>
      <c r="AI1443">
        <v>6</v>
      </c>
      <c r="AJ1443">
        <v>0</v>
      </c>
      <c r="AK1443">
        <v>48</v>
      </c>
      <c r="AL1443">
        <v>48</v>
      </c>
      <c r="AM1443">
        <v>97</v>
      </c>
      <c r="AN1443">
        <v>6</v>
      </c>
      <c r="AO1443">
        <v>6</v>
      </c>
      <c r="AP1443">
        <v>6</v>
      </c>
      <c r="AQ1443">
        <v>48</v>
      </c>
      <c r="AR1443">
        <v>48</v>
      </c>
      <c r="AS1443">
        <v>48</v>
      </c>
      <c r="AT1443">
        <v>6</v>
      </c>
      <c r="AU1443">
        <v>48</v>
      </c>
      <c r="AV1443">
        <v>48</v>
      </c>
      <c r="AW1443">
        <v>48</v>
      </c>
      <c r="AX1443">
        <v>0</v>
      </c>
      <c r="AY1443" t="s">
        <v>159</v>
      </c>
      <c r="AZ1443" t="s">
        <v>1993</v>
      </c>
      <c r="BA1443" t="s">
        <v>1056</v>
      </c>
      <c r="BB1443" t="s">
        <v>1924</v>
      </c>
      <c r="BC1443" t="s">
        <v>163</v>
      </c>
      <c r="BD1443" t="b">
        <v>0</v>
      </c>
      <c r="BE1443">
        <v>4.1100000000000003</v>
      </c>
      <c r="BF1443" t="b">
        <v>1</v>
      </c>
      <c r="BH1443" t="s">
        <v>164</v>
      </c>
      <c r="BI1443" t="s">
        <v>1925</v>
      </c>
      <c r="BJ1443" t="b">
        <v>0</v>
      </c>
      <c r="BK1443" t="s">
        <v>166</v>
      </c>
      <c r="BL1443" t="b">
        <v>0</v>
      </c>
      <c r="BM1443">
        <v>18</v>
      </c>
      <c r="BN1443" t="s">
        <v>167</v>
      </c>
      <c r="BO1443" t="s">
        <v>168</v>
      </c>
      <c r="BP1443" t="s">
        <v>167</v>
      </c>
      <c r="BQ1443" t="s">
        <v>169</v>
      </c>
      <c r="BR1443">
        <v>768</v>
      </c>
      <c r="BS1443" t="s">
        <v>156</v>
      </c>
      <c r="BT1443" t="s">
        <v>170</v>
      </c>
      <c r="BU1443" t="s">
        <v>327</v>
      </c>
      <c r="BV1443" t="s">
        <v>310</v>
      </c>
      <c r="BW1443">
        <v>48</v>
      </c>
      <c r="BX1443">
        <v>7</v>
      </c>
      <c r="BY1443">
        <v>0</v>
      </c>
      <c r="BZ1443">
        <v>6</v>
      </c>
      <c r="CA1443" t="s">
        <v>1926</v>
      </c>
      <c r="CB1443" t="s">
        <v>156</v>
      </c>
      <c r="CC1443">
        <v>7</v>
      </c>
      <c r="CD1443" t="b">
        <v>0</v>
      </c>
      <c r="CE1443" t="s">
        <v>172</v>
      </c>
      <c r="CF1443" t="s">
        <v>173</v>
      </c>
      <c r="CG1443">
        <v>38</v>
      </c>
      <c r="CH1443">
        <v>0</v>
      </c>
      <c r="CI1443" t="s">
        <v>301</v>
      </c>
      <c r="CJ1443" t="s">
        <v>1995</v>
      </c>
      <c r="CK1443" t="s">
        <v>430</v>
      </c>
      <c r="CL1443" t="s">
        <v>430</v>
      </c>
      <c r="CM1443" t="s">
        <v>430</v>
      </c>
      <c r="CN1443" t="s">
        <v>1928</v>
      </c>
      <c r="CO1443" t="s">
        <v>301</v>
      </c>
      <c r="CP1443" t="s">
        <v>430</v>
      </c>
      <c r="CQ1443">
        <v>1</v>
      </c>
      <c r="CR1443">
        <v>97</v>
      </c>
      <c r="CS1443">
        <f t="shared" si="97"/>
        <v>97</v>
      </c>
      <c r="CT1443">
        <f t="shared" si="95"/>
        <v>2785.2142857142858</v>
      </c>
      <c r="CU1443">
        <f t="shared" si="96"/>
        <v>8580.725799467351</v>
      </c>
      <c r="CV1443">
        <f t="shared" si="94"/>
        <v>97</v>
      </c>
      <c r="CW1443">
        <v>54551</v>
      </c>
      <c r="CX1443">
        <v>5577</v>
      </c>
      <c r="CY1443">
        <v>943</v>
      </c>
      <c r="CZ1443">
        <v>804</v>
      </c>
      <c r="DA1443">
        <v>248922</v>
      </c>
      <c r="DB1443">
        <v>97</v>
      </c>
      <c r="DC1443">
        <v>9930</v>
      </c>
      <c r="DD1443">
        <v>3610</v>
      </c>
      <c r="DE1443">
        <v>2</v>
      </c>
      <c r="DF1443" t="s">
        <v>156</v>
      </c>
      <c r="DG1443">
        <v>1024</v>
      </c>
      <c r="DH1443">
        <v>2</v>
      </c>
      <c r="DI1443">
        <v>48000</v>
      </c>
      <c r="DJ1443">
        <v>-16</v>
      </c>
      <c r="DK1443" t="s">
        <v>176</v>
      </c>
      <c r="DL1443">
        <v>14</v>
      </c>
      <c r="DM1443" t="s">
        <v>413</v>
      </c>
      <c r="DN1443">
        <v>967751</v>
      </c>
      <c r="DO1443">
        <v>962164</v>
      </c>
      <c r="DP1443">
        <v>254750</v>
      </c>
      <c r="DQ1443">
        <v>1499104</v>
      </c>
      <c r="DR1443">
        <v>1501133</v>
      </c>
      <c r="DS1443">
        <v>962135</v>
      </c>
      <c r="DT1443">
        <v>1499104</v>
      </c>
      <c r="DU1443">
        <v>958515</v>
      </c>
      <c r="DV1443" t="s">
        <v>158</v>
      </c>
      <c r="DW1443">
        <v>954568</v>
      </c>
      <c r="DX1443">
        <v>893145</v>
      </c>
      <c r="DY1443">
        <v>904395</v>
      </c>
      <c r="DZ1443">
        <v>5827</v>
      </c>
      <c r="EA1443">
        <v>5821</v>
      </c>
      <c r="EB1443">
        <v>1498350</v>
      </c>
      <c r="EC1443">
        <v>893142</v>
      </c>
      <c r="ED1443">
        <v>893142</v>
      </c>
      <c r="EE1443">
        <v>5824</v>
      </c>
      <c r="EF1443">
        <v>1504733</v>
      </c>
      <c r="EG1443">
        <v>1503133</v>
      </c>
      <c r="EH1443">
        <v>1504832</v>
      </c>
      <c r="EI1443">
        <v>894090</v>
      </c>
      <c r="EJ1443">
        <v>905201</v>
      </c>
      <c r="EK1443">
        <v>894462</v>
      </c>
      <c r="EL1443">
        <v>958515</v>
      </c>
      <c r="EM1443">
        <v>956568</v>
      </c>
      <c r="EN1443">
        <v>962128</v>
      </c>
      <c r="EO1443" t="s">
        <v>158</v>
      </c>
      <c r="EP1443">
        <v>1504732</v>
      </c>
      <c r="EQ1443">
        <v>954565</v>
      </c>
      <c r="ER1443">
        <v>1498347</v>
      </c>
      <c r="ES1443">
        <v>1022304</v>
      </c>
      <c r="ET1443" t="s">
        <v>178</v>
      </c>
      <c r="EU1443">
        <v>41</v>
      </c>
      <c r="EV1443" t="s">
        <v>2044</v>
      </c>
      <c r="EW1443">
        <v>49</v>
      </c>
      <c r="EX1443" t="s">
        <v>305</v>
      </c>
      <c r="EY1443" t="s">
        <v>169</v>
      </c>
      <c r="EZ1443">
        <v>1024</v>
      </c>
      <c r="FA1443">
        <v>-190</v>
      </c>
      <c r="FB1443">
        <v>264</v>
      </c>
    </row>
    <row r="1444" spans="1:158" x14ac:dyDescent="0.35">
      <c r="A1444">
        <v>84</v>
      </c>
      <c r="B1444">
        <v>84</v>
      </c>
      <c r="C1444">
        <v>3329</v>
      </c>
      <c r="D1444">
        <v>3329</v>
      </c>
      <c r="E1444" t="s">
        <v>155</v>
      </c>
      <c r="F1444" t="s">
        <v>156</v>
      </c>
      <c r="G1444" t="s">
        <v>156</v>
      </c>
      <c r="H1444" t="s">
        <v>156</v>
      </c>
      <c r="I1444">
        <v>0</v>
      </c>
      <c r="J1444" t="s">
        <v>157</v>
      </c>
      <c r="K1444">
        <v>1</v>
      </c>
      <c r="L1444" t="s">
        <v>154</v>
      </c>
      <c r="M1444" t="s">
        <v>154</v>
      </c>
      <c r="N1444" t="s">
        <v>154</v>
      </c>
      <c r="O1444">
        <v>1</v>
      </c>
      <c r="P1444" t="s">
        <v>154</v>
      </c>
      <c r="Q1444" t="s">
        <v>154</v>
      </c>
      <c r="R1444" t="s">
        <v>301</v>
      </c>
      <c r="S1444">
        <v>0</v>
      </c>
      <c r="T1444">
        <v>6</v>
      </c>
      <c r="U1444">
        <v>0</v>
      </c>
      <c r="V1444">
        <v>49</v>
      </c>
      <c r="W1444">
        <v>49</v>
      </c>
      <c r="X1444">
        <v>6</v>
      </c>
      <c r="Y1444">
        <v>49</v>
      </c>
      <c r="Z1444">
        <v>48</v>
      </c>
      <c r="AA1444">
        <v>0</v>
      </c>
      <c r="AB1444">
        <v>48</v>
      </c>
      <c r="AC1444">
        <v>6</v>
      </c>
      <c r="AD1444">
        <v>6</v>
      </c>
      <c r="AE1444">
        <v>0</v>
      </c>
      <c r="AF1444">
        <v>0</v>
      </c>
      <c r="AG1444">
        <v>49</v>
      </c>
      <c r="AH1444">
        <v>6</v>
      </c>
      <c r="AI1444">
        <v>6</v>
      </c>
      <c r="AJ1444">
        <v>0</v>
      </c>
      <c r="AK1444">
        <v>49</v>
      </c>
      <c r="AL1444">
        <v>49</v>
      </c>
      <c r="AM1444">
        <v>98</v>
      </c>
      <c r="AN1444">
        <v>6</v>
      </c>
      <c r="AO1444">
        <v>6</v>
      </c>
      <c r="AP1444">
        <v>6</v>
      </c>
      <c r="AQ1444">
        <v>48</v>
      </c>
      <c r="AR1444">
        <v>48</v>
      </c>
      <c r="AS1444">
        <v>48</v>
      </c>
      <c r="AT1444">
        <v>6</v>
      </c>
      <c r="AU1444">
        <v>49</v>
      </c>
      <c r="AV1444">
        <v>48</v>
      </c>
      <c r="AW1444">
        <v>49</v>
      </c>
      <c r="AX1444">
        <v>0</v>
      </c>
      <c r="AY1444" t="s">
        <v>159</v>
      </c>
      <c r="AZ1444" t="s">
        <v>1993</v>
      </c>
      <c r="BA1444" t="s">
        <v>1056</v>
      </c>
      <c r="BB1444" t="s">
        <v>1924</v>
      </c>
      <c r="BC1444" t="s">
        <v>163</v>
      </c>
      <c r="BD1444" t="b">
        <v>0</v>
      </c>
      <c r="BE1444">
        <v>2.5</v>
      </c>
      <c r="BF1444" t="b">
        <v>1</v>
      </c>
      <c r="BH1444" t="s">
        <v>164</v>
      </c>
      <c r="BI1444" t="s">
        <v>1925</v>
      </c>
      <c r="BJ1444" t="b">
        <v>0</v>
      </c>
      <c r="BK1444" t="s">
        <v>166</v>
      </c>
      <c r="BL1444" t="b">
        <v>0</v>
      </c>
      <c r="BM1444">
        <v>18</v>
      </c>
      <c r="BN1444" t="s">
        <v>167</v>
      </c>
      <c r="BO1444" t="s">
        <v>168</v>
      </c>
      <c r="BP1444" t="s">
        <v>167</v>
      </c>
      <c r="BQ1444" t="s">
        <v>169</v>
      </c>
      <c r="BR1444">
        <v>768</v>
      </c>
      <c r="BS1444" t="s">
        <v>156</v>
      </c>
      <c r="BT1444" t="s">
        <v>170</v>
      </c>
      <c r="BU1444" t="s">
        <v>315</v>
      </c>
      <c r="BV1444" t="s">
        <v>185</v>
      </c>
      <c r="BW1444">
        <v>49</v>
      </c>
      <c r="BX1444">
        <v>7</v>
      </c>
      <c r="BY1444">
        <v>0</v>
      </c>
      <c r="BZ1444">
        <v>6</v>
      </c>
      <c r="CA1444" t="s">
        <v>1926</v>
      </c>
      <c r="CB1444" t="s">
        <v>156</v>
      </c>
      <c r="CC1444">
        <v>7</v>
      </c>
      <c r="CD1444" t="b">
        <v>0</v>
      </c>
      <c r="CE1444" t="s">
        <v>172</v>
      </c>
      <c r="CF1444" t="s">
        <v>173</v>
      </c>
      <c r="CG1444">
        <v>33</v>
      </c>
      <c r="CH1444">
        <v>0</v>
      </c>
      <c r="CI1444" t="s">
        <v>301</v>
      </c>
      <c r="CJ1444" t="s">
        <v>1995</v>
      </c>
      <c r="CK1444" t="s">
        <v>430</v>
      </c>
      <c r="CL1444" t="s">
        <v>430</v>
      </c>
      <c r="CM1444" t="s">
        <v>430</v>
      </c>
      <c r="CN1444" t="s">
        <v>1928</v>
      </c>
      <c r="CO1444" t="s">
        <v>301</v>
      </c>
      <c r="CP1444" t="s">
        <v>430</v>
      </c>
      <c r="CQ1444">
        <v>1</v>
      </c>
      <c r="CR1444">
        <v>187</v>
      </c>
      <c r="CS1444">
        <f t="shared" si="97"/>
        <v>187</v>
      </c>
      <c r="CT1444">
        <f t="shared" si="95"/>
        <v>2785.2142857142858</v>
      </c>
      <c r="CU1444">
        <f t="shared" si="96"/>
        <v>8580.725799467351</v>
      </c>
      <c r="CV1444">
        <f t="shared" si="94"/>
        <v>187</v>
      </c>
      <c r="CW1444">
        <v>54551</v>
      </c>
      <c r="CX1444">
        <v>5577</v>
      </c>
      <c r="CY1444">
        <v>943</v>
      </c>
      <c r="CZ1444">
        <v>804</v>
      </c>
      <c r="DA1444">
        <v>248922</v>
      </c>
      <c r="DB1444">
        <v>187</v>
      </c>
      <c r="DC1444">
        <v>9930</v>
      </c>
      <c r="DD1444">
        <v>3610</v>
      </c>
      <c r="DE1444">
        <v>2</v>
      </c>
      <c r="DF1444" t="s">
        <v>156</v>
      </c>
      <c r="DG1444">
        <v>1024</v>
      </c>
      <c r="DH1444">
        <v>2</v>
      </c>
      <c r="DI1444">
        <v>48000</v>
      </c>
      <c r="DJ1444">
        <v>-16</v>
      </c>
      <c r="DK1444" t="s">
        <v>176</v>
      </c>
      <c r="DL1444">
        <v>14</v>
      </c>
      <c r="DM1444" t="s">
        <v>413</v>
      </c>
      <c r="DN1444">
        <v>967751</v>
      </c>
      <c r="DO1444">
        <v>962164</v>
      </c>
      <c r="DP1444">
        <v>254750</v>
      </c>
      <c r="DQ1444">
        <v>1505660</v>
      </c>
      <c r="DR1444">
        <v>1507782</v>
      </c>
      <c r="DS1444">
        <v>962135</v>
      </c>
      <c r="DT1444">
        <v>1505659</v>
      </c>
      <c r="DU1444">
        <v>958515</v>
      </c>
      <c r="DV1444" t="s">
        <v>158</v>
      </c>
      <c r="DW1444">
        <v>954568</v>
      </c>
      <c r="DX1444">
        <v>893145</v>
      </c>
      <c r="DY1444">
        <v>904395</v>
      </c>
      <c r="DZ1444">
        <v>5827</v>
      </c>
      <c r="EA1444">
        <v>5821</v>
      </c>
      <c r="EB1444">
        <v>1504906</v>
      </c>
      <c r="EC1444">
        <v>893142</v>
      </c>
      <c r="ED1444">
        <v>893142</v>
      </c>
      <c r="EE1444">
        <v>5824</v>
      </c>
      <c r="EF1444">
        <v>1511543</v>
      </c>
      <c r="EG1444">
        <v>1509783</v>
      </c>
      <c r="EH1444">
        <v>1511732</v>
      </c>
      <c r="EI1444">
        <v>894090</v>
      </c>
      <c r="EJ1444">
        <v>905201</v>
      </c>
      <c r="EK1444">
        <v>894462</v>
      </c>
      <c r="EL1444">
        <v>958515</v>
      </c>
      <c r="EM1444">
        <v>956568</v>
      </c>
      <c r="EN1444">
        <v>962128</v>
      </c>
      <c r="EO1444" t="s">
        <v>158</v>
      </c>
      <c r="EP1444">
        <v>1511543</v>
      </c>
      <c r="EQ1444">
        <v>954565</v>
      </c>
      <c r="ER1444">
        <v>1504903</v>
      </c>
      <c r="ES1444">
        <v>1022304</v>
      </c>
      <c r="ET1444" t="s">
        <v>178</v>
      </c>
      <c r="EU1444">
        <v>42</v>
      </c>
      <c r="EV1444" t="s">
        <v>2045</v>
      </c>
      <c r="EW1444">
        <v>50</v>
      </c>
      <c r="EX1444" t="s">
        <v>305</v>
      </c>
      <c r="EY1444" t="s">
        <v>169</v>
      </c>
      <c r="EZ1444">
        <v>1024</v>
      </c>
      <c r="FA1444">
        <v>-190</v>
      </c>
      <c r="FB1444">
        <v>264</v>
      </c>
    </row>
    <row r="1445" spans="1:158" x14ac:dyDescent="0.35">
      <c r="A1445">
        <v>84</v>
      </c>
      <c r="B1445">
        <v>84</v>
      </c>
      <c r="C1445">
        <v>3279</v>
      </c>
      <c r="D1445">
        <v>3279</v>
      </c>
      <c r="E1445" t="s">
        <v>155</v>
      </c>
      <c r="F1445" t="s">
        <v>156</v>
      </c>
      <c r="G1445" t="s">
        <v>156</v>
      </c>
      <c r="H1445" t="s">
        <v>156</v>
      </c>
      <c r="I1445">
        <v>0</v>
      </c>
      <c r="J1445" t="s">
        <v>157</v>
      </c>
      <c r="K1445">
        <v>1</v>
      </c>
      <c r="L1445" t="s">
        <v>154</v>
      </c>
      <c r="M1445" t="s">
        <v>154</v>
      </c>
      <c r="N1445" t="s">
        <v>154</v>
      </c>
      <c r="O1445">
        <v>1</v>
      </c>
      <c r="P1445" t="s">
        <v>154</v>
      </c>
      <c r="Q1445" t="s">
        <v>154</v>
      </c>
      <c r="R1445" t="s">
        <v>301</v>
      </c>
      <c r="S1445">
        <v>0</v>
      </c>
      <c r="T1445">
        <v>6</v>
      </c>
      <c r="U1445">
        <v>0</v>
      </c>
      <c r="V1445">
        <v>50</v>
      </c>
      <c r="W1445">
        <v>50</v>
      </c>
      <c r="X1445">
        <v>6</v>
      </c>
      <c r="Y1445">
        <v>50</v>
      </c>
      <c r="Z1445">
        <v>48</v>
      </c>
      <c r="AA1445">
        <v>0</v>
      </c>
      <c r="AB1445">
        <v>48</v>
      </c>
      <c r="AC1445">
        <v>6</v>
      </c>
      <c r="AD1445">
        <v>6</v>
      </c>
      <c r="AE1445">
        <v>0</v>
      </c>
      <c r="AF1445">
        <v>0</v>
      </c>
      <c r="AG1445">
        <v>50</v>
      </c>
      <c r="AH1445">
        <v>6</v>
      </c>
      <c r="AI1445">
        <v>6</v>
      </c>
      <c r="AJ1445">
        <v>0</v>
      </c>
      <c r="AK1445">
        <v>50</v>
      </c>
      <c r="AL1445">
        <v>50</v>
      </c>
      <c r="AM1445">
        <v>99</v>
      </c>
      <c r="AN1445">
        <v>6</v>
      </c>
      <c r="AO1445">
        <v>6</v>
      </c>
      <c r="AP1445">
        <v>6</v>
      </c>
      <c r="AQ1445">
        <v>48</v>
      </c>
      <c r="AR1445">
        <v>48</v>
      </c>
      <c r="AS1445">
        <v>48</v>
      </c>
      <c r="AT1445">
        <v>6</v>
      </c>
      <c r="AU1445">
        <v>50</v>
      </c>
      <c r="AV1445">
        <v>48</v>
      </c>
      <c r="AW1445">
        <v>50</v>
      </c>
      <c r="AX1445">
        <v>0</v>
      </c>
      <c r="AY1445" t="s">
        <v>159</v>
      </c>
      <c r="AZ1445" t="s">
        <v>1993</v>
      </c>
      <c r="BA1445" t="s">
        <v>1056</v>
      </c>
      <c r="BB1445" t="s">
        <v>1924</v>
      </c>
      <c r="BC1445" t="s">
        <v>163</v>
      </c>
      <c r="BD1445" t="b">
        <v>0</v>
      </c>
      <c r="BE1445">
        <v>4.7699999999999996</v>
      </c>
      <c r="BF1445" t="b">
        <v>1</v>
      </c>
      <c r="BH1445" t="s">
        <v>164</v>
      </c>
      <c r="BI1445" t="s">
        <v>1925</v>
      </c>
      <c r="BJ1445" t="b">
        <v>0</v>
      </c>
      <c r="BK1445" t="s">
        <v>166</v>
      </c>
      <c r="BL1445" t="b">
        <v>0</v>
      </c>
      <c r="BM1445">
        <v>18</v>
      </c>
      <c r="BN1445" t="s">
        <v>167</v>
      </c>
      <c r="BO1445" t="s">
        <v>168</v>
      </c>
      <c r="BP1445" t="s">
        <v>167</v>
      </c>
      <c r="BQ1445" t="s">
        <v>169</v>
      </c>
      <c r="BR1445">
        <v>768</v>
      </c>
      <c r="BS1445" t="s">
        <v>156</v>
      </c>
      <c r="BT1445" t="s">
        <v>170</v>
      </c>
      <c r="BU1445" t="s">
        <v>303</v>
      </c>
      <c r="BV1445" t="s">
        <v>302</v>
      </c>
      <c r="BW1445">
        <v>50</v>
      </c>
      <c r="BX1445">
        <v>7</v>
      </c>
      <c r="BY1445">
        <v>0</v>
      </c>
      <c r="BZ1445">
        <v>6</v>
      </c>
      <c r="CA1445" t="s">
        <v>1926</v>
      </c>
      <c r="CB1445" t="s">
        <v>156</v>
      </c>
      <c r="CC1445">
        <v>7</v>
      </c>
      <c r="CD1445" t="b">
        <v>0</v>
      </c>
      <c r="CE1445" t="s">
        <v>172</v>
      </c>
      <c r="CF1445" t="s">
        <v>173</v>
      </c>
      <c r="CG1445">
        <v>11</v>
      </c>
      <c r="CH1445">
        <v>0</v>
      </c>
      <c r="CI1445" t="s">
        <v>301</v>
      </c>
      <c r="CJ1445" t="s">
        <v>1995</v>
      </c>
      <c r="CK1445" t="s">
        <v>430</v>
      </c>
      <c r="CL1445" t="s">
        <v>430</v>
      </c>
      <c r="CM1445" t="s">
        <v>430</v>
      </c>
      <c r="CN1445" t="s">
        <v>1928</v>
      </c>
      <c r="CO1445" t="s">
        <v>301</v>
      </c>
      <c r="CP1445" t="s">
        <v>430</v>
      </c>
      <c r="CQ1445">
        <v>1</v>
      </c>
      <c r="CR1445">
        <v>794</v>
      </c>
      <c r="CS1445">
        <f t="shared" si="97"/>
        <v>794</v>
      </c>
      <c r="CT1445">
        <f t="shared" si="95"/>
        <v>2785.2142857142858</v>
      </c>
      <c r="CU1445">
        <f t="shared" si="96"/>
        <v>8580.725799467351</v>
      </c>
      <c r="CV1445">
        <f t="shared" si="94"/>
        <v>794</v>
      </c>
      <c r="CW1445">
        <v>54551</v>
      </c>
      <c r="CX1445">
        <v>5577</v>
      </c>
      <c r="CY1445">
        <v>943</v>
      </c>
      <c r="CZ1445">
        <v>804</v>
      </c>
      <c r="DA1445">
        <v>248922</v>
      </c>
      <c r="DB1445">
        <v>794</v>
      </c>
      <c r="DC1445">
        <v>9930</v>
      </c>
      <c r="DD1445">
        <v>3610</v>
      </c>
      <c r="DE1445">
        <v>2</v>
      </c>
      <c r="DF1445" t="s">
        <v>156</v>
      </c>
      <c r="DG1445">
        <v>1024</v>
      </c>
      <c r="DH1445">
        <v>2</v>
      </c>
      <c r="DI1445">
        <v>48000</v>
      </c>
      <c r="DJ1445">
        <v>-16</v>
      </c>
      <c r="DK1445" t="s">
        <v>176</v>
      </c>
      <c r="DL1445">
        <v>14</v>
      </c>
      <c r="DM1445" t="s">
        <v>413</v>
      </c>
      <c r="DN1445">
        <v>967751</v>
      </c>
      <c r="DO1445">
        <v>962164</v>
      </c>
      <c r="DP1445">
        <v>254750</v>
      </c>
      <c r="DQ1445">
        <v>1512556</v>
      </c>
      <c r="DR1445">
        <v>1514253</v>
      </c>
      <c r="DS1445">
        <v>962135</v>
      </c>
      <c r="DT1445">
        <v>1512556</v>
      </c>
      <c r="DU1445">
        <v>958515</v>
      </c>
      <c r="DV1445" t="s">
        <v>158</v>
      </c>
      <c r="DW1445">
        <v>954568</v>
      </c>
      <c r="DX1445">
        <v>893145</v>
      </c>
      <c r="DY1445">
        <v>904395</v>
      </c>
      <c r="DZ1445">
        <v>5827</v>
      </c>
      <c r="EA1445">
        <v>5821</v>
      </c>
      <c r="EB1445">
        <v>1511803</v>
      </c>
      <c r="EC1445">
        <v>893142</v>
      </c>
      <c r="ED1445">
        <v>893142</v>
      </c>
      <c r="EE1445">
        <v>5824</v>
      </c>
      <c r="EF1445">
        <v>1518212</v>
      </c>
      <c r="EG1445">
        <v>1516253</v>
      </c>
      <c r="EH1445">
        <v>1519008</v>
      </c>
      <c r="EI1445">
        <v>894090</v>
      </c>
      <c r="EJ1445">
        <v>905201</v>
      </c>
      <c r="EK1445">
        <v>894462</v>
      </c>
      <c r="EL1445">
        <v>958515</v>
      </c>
      <c r="EM1445">
        <v>956568</v>
      </c>
      <c r="EN1445">
        <v>962128</v>
      </c>
      <c r="EO1445" t="s">
        <v>158</v>
      </c>
      <c r="EP1445">
        <v>1518212</v>
      </c>
      <c r="EQ1445">
        <v>954565</v>
      </c>
      <c r="ER1445">
        <v>1511801</v>
      </c>
      <c r="ES1445">
        <v>1022304</v>
      </c>
      <c r="ET1445" t="s">
        <v>178</v>
      </c>
      <c r="EU1445">
        <v>43</v>
      </c>
      <c r="EV1445" t="s">
        <v>2046</v>
      </c>
      <c r="EW1445">
        <v>51</v>
      </c>
      <c r="EX1445" t="s">
        <v>305</v>
      </c>
      <c r="EY1445" t="s">
        <v>169</v>
      </c>
      <c r="EZ1445">
        <v>1024</v>
      </c>
      <c r="FA1445">
        <v>-190</v>
      </c>
      <c r="FB1445">
        <v>264</v>
      </c>
    </row>
    <row r="1446" spans="1:158" x14ac:dyDescent="0.35">
      <c r="A1446">
        <v>84</v>
      </c>
      <c r="B1446">
        <v>84</v>
      </c>
      <c r="C1446">
        <v>3224</v>
      </c>
      <c r="D1446">
        <v>3224</v>
      </c>
      <c r="E1446" t="s">
        <v>155</v>
      </c>
      <c r="F1446" t="s">
        <v>156</v>
      </c>
      <c r="G1446" t="s">
        <v>156</v>
      </c>
      <c r="H1446" t="s">
        <v>156</v>
      </c>
      <c r="I1446">
        <v>0</v>
      </c>
      <c r="J1446" t="s">
        <v>157</v>
      </c>
      <c r="K1446">
        <v>1</v>
      </c>
      <c r="L1446" t="s">
        <v>154</v>
      </c>
      <c r="M1446" t="s">
        <v>154</v>
      </c>
      <c r="N1446" t="s">
        <v>154</v>
      </c>
      <c r="O1446">
        <v>1</v>
      </c>
      <c r="P1446" t="s">
        <v>154</v>
      </c>
      <c r="Q1446" t="s">
        <v>154</v>
      </c>
      <c r="R1446" t="s">
        <v>306</v>
      </c>
      <c r="S1446">
        <v>0</v>
      </c>
      <c r="T1446">
        <v>6</v>
      </c>
      <c r="U1446">
        <v>0</v>
      </c>
      <c r="V1446">
        <v>51</v>
      </c>
      <c r="W1446">
        <v>51</v>
      </c>
      <c r="X1446">
        <v>6</v>
      </c>
      <c r="Y1446">
        <v>51</v>
      </c>
      <c r="Z1446">
        <v>48</v>
      </c>
      <c r="AA1446">
        <v>0</v>
      </c>
      <c r="AB1446">
        <v>48</v>
      </c>
      <c r="AC1446">
        <v>6</v>
      </c>
      <c r="AD1446">
        <v>6</v>
      </c>
      <c r="AE1446">
        <v>0</v>
      </c>
      <c r="AF1446">
        <v>0</v>
      </c>
      <c r="AG1446">
        <v>51</v>
      </c>
      <c r="AH1446">
        <v>6</v>
      </c>
      <c r="AI1446">
        <v>6</v>
      </c>
      <c r="AJ1446">
        <v>0</v>
      </c>
      <c r="AK1446">
        <v>51</v>
      </c>
      <c r="AL1446">
        <v>51</v>
      </c>
      <c r="AM1446">
        <v>100</v>
      </c>
      <c r="AN1446">
        <v>6</v>
      </c>
      <c r="AO1446">
        <v>6</v>
      </c>
      <c r="AP1446">
        <v>6</v>
      </c>
      <c r="AQ1446">
        <v>48</v>
      </c>
      <c r="AR1446">
        <v>48</v>
      </c>
      <c r="AS1446">
        <v>48</v>
      </c>
      <c r="AT1446">
        <v>6</v>
      </c>
      <c r="AU1446">
        <v>51</v>
      </c>
      <c r="AV1446">
        <v>48</v>
      </c>
      <c r="AW1446">
        <v>51</v>
      </c>
      <c r="AX1446">
        <v>0</v>
      </c>
      <c r="AY1446" t="s">
        <v>159</v>
      </c>
      <c r="AZ1446" t="s">
        <v>1993</v>
      </c>
      <c r="BA1446" t="s">
        <v>1056</v>
      </c>
      <c r="BB1446" t="s">
        <v>1924</v>
      </c>
      <c r="BC1446" t="s">
        <v>163</v>
      </c>
      <c r="BD1446" t="b">
        <v>0</v>
      </c>
      <c r="BE1446" t="s">
        <v>167</v>
      </c>
      <c r="BF1446" t="b">
        <v>1</v>
      </c>
      <c r="BH1446" t="s">
        <v>164</v>
      </c>
      <c r="BI1446" t="s">
        <v>1925</v>
      </c>
      <c r="BJ1446" t="b">
        <v>0</v>
      </c>
      <c r="BK1446" t="s">
        <v>166</v>
      </c>
      <c r="BL1446" t="b">
        <v>0</v>
      </c>
      <c r="BM1446">
        <v>18</v>
      </c>
      <c r="BN1446" t="s">
        <v>167</v>
      </c>
      <c r="BO1446" t="s">
        <v>168</v>
      </c>
      <c r="BP1446" t="s">
        <v>167</v>
      </c>
      <c r="BQ1446" t="s">
        <v>169</v>
      </c>
      <c r="BR1446">
        <v>768</v>
      </c>
      <c r="BS1446" t="s">
        <v>156</v>
      </c>
      <c r="BT1446" t="s">
        <v>170</v>
      </c>
      <c r="BU1446" t="s">
        <v>185</v>
      </c>
      <c r="BV1446" t="s">
        <v>340</v>
      </c>
      <c r="BW1446">
        <v>51</v>
      </c>
      <c r="BX1446">
        <v>7</v>
      </c>
      <c r="BY1446">
        <v>0</v>
      </c>
      <c r="BZ1446">
        <v>6</v>
      </c>
      <c r="CA1446" t="s">
        <v>1926</v>
      </c>
      <c r="CB1446" t="s">
        <v>156</v>
      </c>
      <c r="CC1446">
        <v>7</v>
      </c>
      <c r="CD1446" t="b">
        <v>0</v>
      </c>
      <c r="CE1446" t="s">
        <v>172</v>
      </c>
      <c r="CF1446" t="s">
        <v>173</v>
      </c>
      <c r="CG1446">
        <v>56</v>
      </c>
      <c r="CH1446">
        <v>0</v>
      </c>
      <c r="CI1446" t="s">
        <v>306</v>
      </c>
      <c r="CJ1446" t="s">
        <v>1995</v>
      </c>
      <c r="CK1446" t="s">
        <v>430</v>
      </c>
      <c r="CL1446" t="s">
        <v>430</v>
      </c>
      <c r="CM1446" t="s">
        <v>430</v>
      </c>
      <c r="CN1446" t="s">
        <v>1928</v>
      </c>
      <c r="CO1446" t="s">
        <v>306</v>
      </c>
      <c r="CP1446" t="s">
        <v>430</v>
      </c>
      <c r="CQ1446">
        <v>1</v>
      </c>
      <c r="CR1446">
        <v>385</v>
      </c>
      <c r="CS1446" t="str">
        <f t="shared" si="97"/>
        <v>-</v>
      </c>
      <c r="CT1446">
        <f t="shared" si="95"/>
        <v>2785.2142857142858</v>
      </c>
      <c r="CU1446">
        <f t="shared" si="96"/>
        <v>8580.725799467351</v>
      </c>
      <c r="CV1446" t="str">
        <f t="shared" si="94"/>
        <v>-</v>
      </c>
      <c r="CW1446">
        <v>54551</v>
      </c>
      <c r="CX1446">
        <v>5577</v>
      </c>
      <c r="CY1446">
        <v>943</v>
      </c>
      <c r="CZ1446">
        <v>804</v>
      </c>
      <c r="DA1446">
        <v>248922</v>
      </c>
      <c r="DB1446">
        <v>385</v>
      </c>
      <c r="DC1446">
        <v>9930</v>
      </c>
      <c r="DD1446">
        <v>3610</v>
      </c>
      <c r="DE1446">
        <v>2</v>
      </c>
      <c r="DF1446" t="s">
        <v>156</v>
      </c>
      <c r="DG1446">
        <v>1024</v>
      </c>
      <c r="DH1446">
        <v>2</v>
      </c>
      <c r="DI1446">
        <v>48000</v>
      </c>
      <c r="DJ1446">
        <v>-16</v>
      </c>
      <c r="DK1446" t="s">
        <v>176</v>
      </c>
      <c r="DL1446">
        <v>14</v>
      </c>
      <c r="DM1446" t="s">
        <v>413</v>
      </c>
      <c r="DN1446">
        <v>967751</v>
      </c>
      <c r="DO1446">
        <v>962164</v>
      </c>
      <c r="DP1446">
        <v>254750</v>
      </c>
      <c r="DQ1446">
        <v>1519835</v>
      </c>
      <c r="DR1446">
        <v>1521583</v>
      </c>
      <c r="DS1446">
        <v>962135</v>
      </c>
      <c r="DT1446">
        <v>1519834</v>
      </c>
      <c r="DU1446">
        <v>958515</v>
      </c>
      <c r="DV1446" t="s">
        <v>158</v>
      </c>
      <c r="DW1446">
        <v>954568</v>
      </c>
      <c r="DX1446">
        <v>893145</v>
      </c>
      <c r="DY1446">
        <v>904395</v>
      </c>
      <c r="DZ1446">
        <v>5827</v>
      </c>
      <c r="EA1446">
        <v>5821</v>
      </c>
      <c r="EB1446">
        <v>1519081</v>
      </c>
      <c r="EC1446">
        <v>893142</v>
      </c>
      <c r="ED1446">
        <v>893142</v>
      </c>
      <c r="EE1446">
        <v>5824</v>
      </c>
      <c r="EF1446">
        <v>1525342</v>
      </c>
      <c r="EG1446">
        <v>1523583</v>
      </c>
      <c r="EH1446">
        <v>1525728</v>
      </c>
      <c r="EI1446">
        <v>894090</v>
      </c>
      <c r="EJ1446">
        <v>905201</v>
      </c>
      <c r="EK1446">
        <v>894462</v>
      </c>
      <c r="EL1446">
        <v>958515</v>
      </c>
      <c r="EM1446">
        <v>956568</v>
      </c>
      <c r="EN1446">
        <v>962128</v>
      </c>
      <c r="EO1446" t="s">
        <v>158</v>
      </c>
      <c r="EP1446">
        <v>1525342</v>
      </c>
      <c r="EQ1446">
        <v>954565</v>
      </c>
      <c r="ER1446">
        <v>1519078</v>
      </c>
      <c r="ES1446">
        <v>1022304</v>
      </c>
      <c r="ET1446" t="s">
        <v>178</v>
      </c>
      <c r="EU1446">
        <v>44</v>
      </c>
      <c r="EV1446" t="s">
        <v>2047</v>
      </c>
      <c r="EW1446">
        <v>52</v>
      </c>
      <c r="EX1446" t="s">
        <v>309</v>
      </c>
      <c r="EY1446" t="s">
        <v>169</v>
      </c>
      <c r="EZ1446">
        <v>1024</v>
      </c>
      <c r="FA1446">
        <v>-190</v>
      </c>
      <c r="FB1446">
        <v>264</v>
      </c>
    </row>
    <row r="1447" spans="1:158" x14ac:dyDescent="0.35">
      <c r="A1447">
        <v>83</v>
      </c>
      <c r="B1447">
        <v>83</v>
      </c>
      <c r="C1447">
        <v>3301</v>
      </c>
      <c r="D1447">
        <v>3301</v>
      </c>
      <c r="E1447" t="s">
        <v>155</v>
      </c>
      <c r="F1447" t="s">
        <v>156</v>
      </c>
      <c r="G1447" t="s">
        <v>156</v>
      </c>
      <c r="H1447" t="s">
        <v>156</v>
      </c>
      <c r="I1447">
        <v>0</v>
      </c>
      <c r="J1447" t="s">
        <v>157</v>
      </c>
      <c r="K1447">
        <v>0</v>
      </c>
      <c r="L1447" t="s">
        <v>154</v>
      </c>
      <c r="M1447" t="s">
        <v>154</v>
      </c>
      <c r="N1447" t="s">
        <v>154</v>
      </c>
      <c r="O1447">
        <v>0</v>
      </c>
      <c r="P1447" t="s">
        <v>154</v>
      </c>
      <c r="Q1447" t="s">
        <v>154</v>
      </c>
      <c r="R1447" t="s">
        <v>301</v>
      </c>
      <c r="S1447">
        <v>0</v>
      </c>
      <c r="T1447">
        <v>6</v>
      </c>
      <c r="U1447">
        <v>0</v>
      </c>
      <c r="V1447">
        <v>52</v>
      </c>
      <c r="W1447">
        <v>52</v>
      </c>
      <c r="X1447">
        <v>6</v>
      </c>
      <c r="Y1447">
        <v>52</v>
      </c>
      <c r="Z1447">
        <v>48</v>
      </c>
      <c r="AA1447">
        <v>0</v>
      </c>
      <c r="AB1447">
        <v>48</v>
      </c>
      <c r="AC1447">
        <v>6</v>
      </c>
      <c r="AD1447">
        <v>6</v>
      </c>
      <c r="AE1447">
        <v>0</v>
      </c>
      <c r="AF1447">
        <v>0</v>
      </c>
      <c r="AG1447">
        <v>52</v>
      </c>
      <c r="AH1447">
        <v>6</v>
      </c>
      <c r="AI1447">
        <v>6</v>
      </c>
      <c r="AJ1447">
        <v>0</v>
      </c>
      <c r="AK1447">
        <v>52</v>
      </c>
      <c r="AL1447">
        <v>52</v>
      </c>
      <c r="AM1447">
        <v>101</v>
      </c>
      <c r="AN1447">
        <v>6</v>
      </c>
      <c r="AO1447">
        <v>6</v>
      </c>
      <c r="AP1447">
        <v>6</v>
      </c>
      <c r="AQ1447">
        <v>48</v>
      </c>
      <c r="AR1447">
        <v>48</v>
      </c>
      <c r="AS1447">
        <v>48</v>
      </c>
      <c r="AT1447">
        <v>6</v>
      </c>
      <c r="AU1447">
        <v>52</v>
      </c>
      <c r="AV1447">
        <v>48</v>
      </c>
      <c r="AW1447">
        <v>52</v>
      </c>
      <c r="AX1447">
        <v>0</v>
      </c>
      <c r="AY1447" t="s">
        <v>159</v>
      </c>
      <c r="AZ1447" t="s">
        <v>1993</v>
      </c>
      <c r="BA1447" t="s">
        <v>1056</v>
      </c>
      <c r="BB1447" t="s">
        <v>1924</v>
      </c>
      <c r="BC1447" t="s">
        <v>163</v>
      </c>
      <c r="BD1447" t="b">
        <v>0</v>
      </c>
      <c r="BE1447">
        <v>6.41</v>
      </c>
      <c r="BF1447" t="b">
        <v>1</v>
      </c>
      <c r="BH1447" t="s">
        <v>164</v>
      </c>
      <c r="BI1447" t="s">
        <v>1925</v>
      </c>
      <c r="BJ1447" t="b">
        <v>0</v>
      </c>
      <c r="BK1447" t="s">
        <v>166</v>
      </c>
      <c r="BL1447" t="b">
        <v>0</v>
      </c>
      <c r="BM1447">
        <v>18</v>
      </c>
      <c r="BN1447" t="s">
        <v>167</v>
      </c>
      <c r="BO1447" t="s">
        <v>168</v>
      </c>
      <c r="BP1447" t="s">
        <v>167</v>
      </c>
      <c r="BQ1447" t="s">
        <v>169</v>
      </c>
      <c r="BR1447">
        <v>768</v>
      </c>
      <c r="BS1447" t="s">
        <v>156</v>
      </c>
      <c r="BT1447" t="s">
        <v>170</v>
      </c>
      <c r="BU1447" t="s">
        <v>316</v>
      </c>
      <c r="BV1447" t="s">
        <v>327</v>
      </c>
      <c r="BW1447">
        <v>52</v>
      </c>
      <c r="BX1447">
        <v>7</v>
      </c>
      <c r="BY1447">
        <v>0</v>
      </c>
      <c r="BZ1447">
        <v>6</v>
      </c>
      <c r="CA1447" t="s">
        <v>1926</v>
      </c>
      <c r="CB1447" t="s">
        <v>156</v>
      </c>
      <c r="CC1447">
        <v>7</v>
      </c>
      <c r="CD1447" t="b">
        <v>0</v>
      </c>
      <c r="CE1447" t="s">
        <v>172</v>
      </c>
      <c r="CF1447" t="s">
        <v>173</v>
      </c>
      <c r="CG1447">
        <v>5</v>
      </c>
      <c r="CH1447">
        <v>0</v>
      </c>
      <c r="CI1447" t="s">
        <v>306</v>
      </c>
      <c r="CJ1447" t="s">
        <v>1995</v>
      </c>
      <c r="CK1447" t="s">
        <v>430</v>
      </c>
      <c r="CL1447" t="s">
        <v>430</v>
      </c>
      <c r="CM1447" t="s">
        <v>430</v>
      </c>
      <c r="CN1447" t="s">
        <v>1928</v>
      </c>
      <c r="CO1447" t="s">
        <v>306</v>
      </c>
      <c r="CP1447" t="s">
        <v>430</v>
      </c>
      <c r="CQ1447">
        <v>1</v>
      </c>
      <c r="CR1447">
        <v>7349</v>
      </c>
      <c r="CS1447">
        <f t="shared" si="97"/>
        <v>7349</v>
      </c>
      <c r="CT1447">
        <f t="shared" si="95"/>
        <v>2785.2142857142858</v>
      </c>
      <c r="CU1447">
        <f t="shared" si="96"/>
        <v>8580.725799467351</v>
      </c>
      <c r="CV1447">
        <f t="shared" si="94"/>
        <v>7349</v>
      </c>
      <c r="CW1447">
        <v>54551</v>
      </c>
      <c r="CX1447">
        <v>5577</v>
      </c>
      <c r="CY1447">
        <v>943</v>
      </c>
      <c r="CZ1447">
        <v>804</v>
      </c>
      <c r="DA1447">
        <v>248922</v>
      </c>
      <c r="DB1447">
        <v>7349</v>
      </c>
      <c r="DC1447">
        <v>9930</v>
      </c>
      <c r="DD1447">
        <v>3610</v>
      </c>
      <c r="DE1447">
        <v>2</v>
      </c>
      <c r="DF1447" t="s">
        <v>156</v>
      </c>
      <c r="DG1447">
        <v>1024</v>
      </c>
      <c r="DH1447">
        <v>2</v>
      </c>
      <c r="DI1447">
        <v>48000</v>
      </c>
      <c r="DJ1447">
        <v>-16</v>
      </c>
      <c r="DK1447" t="s">
        <v>176</v>
      </c>
      <c r="DL1447">
        <v>14</v>
      </c>
      <c r="DM1447" t="s">
        <v>413</v>
      </c>
      <c r="DN1447">
        <v>967751</v>
      </c>
      <c r="DO1447">
        <v>962164</v>
      </c>
      <c r="DP1447">
        <v>254750</v>
      </c>
      <c r="DQ1447">
        <v>1526561</v>
      </c>
      <c r="DR1447">
        <v>1528522</v>
      </c>
      <c r="DS1447">
        <v>962135</v>
      </c>
      <c r="DT1447">
        <v>1526560</v>
      </c>
      <c r="DU1447">
        <v>958515</v>
      </c>
      <c r="DV1447" t="s">
        <v>158</v>
      </c>
      <c r="DW1447">
        <v>954568</v>
      </c>
      <c r="DX1447">
        <v>893145</v>
      </c>
      <c r="DY1447">
        <v>904395</v>
      </c>
      <c r="DZ1447">
        <v>5827</v>
      </c>
      <c r="EA1447">
        <v>5821</v>
      </c>
      <c r="EB1447">
        <v>1525806</v>
      </c>
      <c r="EC1447">
        <v>893142</v>
      </c>
      <c r="ED1447">
        <v>893142</v>
      </c>
      <c r="EE1447">
        <v>5824</v>
      </c>
      <c r="EF1447">
        <v>1532552</v>
      </c>
      <c r="EG1447">
        <v>1530522</v>
      </c>
      <c r="EH1447">
        <v>1539903</v>
      </c>
      <c r="EI1447">
        <v>894090</v>
      </c>
      <c r="EJ1447">
        <v>905201</v>
      </c>
      <c r="EK1447">
        <v>894462</v>
      </c>
      <c r="EL1447">
        <v>958515</v>
      </c>
      <c r="EM1447">
        <v>956568</v>
      </c>
      <c r="EN1447">
        <v>962128</v>
      </c>
      <c r="EO1447" t="s">
        <v>158</v>
      </c>
      <c r="EP1447">
        <v>1532552</v>
      </c>
      <c r="EQ1447">
        <v>954565</v>
      </c>
      <c r="ER1447">
        <v>1525804</v>
      </c>
      <c r="ES1447">
        <v>1022304</v>
      </c>
      <c r="ET1447" t="s">
        <v>178</v>
      </c>
      <c r="EU1447">
        <v>44</v>
      </c>
      <c r="EV1447" t="s">
        <v>2048</v>
      </c>
      <c r="EW1447">
        <v>53</v>
      </c>
      <c r="EX1447" t="s">
        <v>305</v>
      </c>
      <c r="EY1447" t="s">
        <v>169</v>
      </c>
      <c r="EZ1447">
        <v>1024</v>
      </c>
      <c r="FA1447">
        <v>-190</v>
      </c>
      <c r="FB1447">
        <v>264</v>
      </c>
    </row>
    <row r="1448" spans="1:158" x14ac:dyDescent="0.35">
      <c r="A1448">
        <v>83</v>
      </c>
      <c r="B1448">
        <v>83</v>
      </c>
      <c r="C1448">
        <v>3252</v>
      </c>
      <c r="D1448">
        <v>3252</v>
      </c>
      <c r="E1448" t="s">
        <v>155</v>
      </c>
      <c r="F1448" t="s">
        <v>156</v>
      </c>
      <c r="G1448" t="s">
        <v>156</v>
      </c>
      <c r="H1448" t="s">
        <v>156</v>
      </c>
      <c r="I1448">
        <v>0</v>
      </c>
      <c r="J1448" t="s">
        <v>157</v>
      </c>
      <c r="K1448">
        <v>1</v>
      </c>
      <c r="L1448" t="s">
        <v>154</v>
      </c>
      <c r="M1448" t="s">
        <v>154</v>
      </c>
      <c r="N1448" t="s">
        <v>154</v>
      </c>
      <c r="O1448">
        <v>1</v>
      </c>
      <c r="P1448" t="s">
        <v>154</v>
      </c>
      <c r="Q1448" t="s">
        <v>154</v>
      </c>
      <c r="R1448" t="s">
        <v>306</v>
      </c>
      <c r="S1448">
        <v>0</v>
      </c>
      <c r="T1448">
        <v>6</v>
      </c>
      <c r="U1448">
        <v>0</v>
      </c>
      <c r="V1448">
        <v>53</v>
      </c>
      <c r="W1448">
        <v>53</v>
      </c>
      <c r="X1448">
        <v>6</v>
      </c>
      <c r="Y1448">
        <v>53</v>
      </c>
      <c r="Z1448">
        <v>48</v>
      </c>
      <c r="AA1448">
        <v>0</v>
      </c>
      <c r="AB1448">
        <v>48</v>
      </c>
      <c r="AC1448">
        <v>6</v>
      </c>
      <c r="AD1448">
        <v>6</v>
      </c>
      <c r="AE1448">
        <v>0</v>
      </c>
      <c r="AF1448">
        <v>0</v>
      </c>
      <c r="AG1448">
        <v>53</v>
      </c>
      <c r="AH1448">
        <v>6</v>
      </c>
      <c r="AI1448">
        <v>6</v>
      </c>
      <c r="AJ1448">
        <v>0</v>
      </c>
      <c r="AK1448">
        <v>53</v>
      </c>
      <c r="AL1448">
        <v>53</v>
      </c>
      <c r="AM1448">
        <v>102</v>
      </c>
      <c r="AN1448">
        <v>6</v>
      </c>
      <c r="AO1448">
        <v>6</v>
      </c>
      <c r="AP1448">
        <v>6</v>
      </c>
      <c r="AQ1448">
        <v>48</v>
      </c>
      <c r="AR1448">
        <v>48</v>
      </c>
      <c r="AS1448">
        <v>48</v>
      </c>
      <c r="AT1448">
        <v>6</v>
      </c>
      <c r="AU1448">
        <v>53</v>
      </c>
      <c r="AV1448">
        <v>48</v>
      </c>
      <c r="AW1448">
        <v>53</v>
      </c>
      <c r="AX1448">
        <v>0</v>
      </c>
      <c r="AY1448" t="s">
        <v>159</v>
      </c>
      <c r="AZ1448" t="s">
        <v>1993</v>
      </c>
      <c r="BA1448" t="s">
        <v>1056</v>
      </c>
      <c r="BB1448" t="s">
        <v>1924</v>
      </c>
      <c r="BC1448" t="s">
        <v>163</v>
      </c>
      <c r="BD1448" t="b">
        <v>0</v>
      </c>
      <c r="BE1448" t="s">
        <v>167</v>
      </c>
      <c r="BF1448" t="b">
        <v>1</v>
      </c>
      <c r="BH1448" t="s">
        <v>164</v>
      </c>
      <c r="BI1448" t="s">
        <v>1925</v>
      </c>
      <c r="BJ1448" t="b">
        <v>0</v>
      </c>
      <c r="BK1448" t="s">
        <v>166</v>
      </c>
      <c r="BL1448" t="b">
        <v>0</v>
      </c>
      <c r="BM1448">
        <v>18</v>
      </c>
      <c r="BN1448" t="s">
        <v>167</v>
      </c>
      <c r="BO1448" t="s">
        <v>168</v>
      </c>
      <c r="BP1448" t="s">
        <v>167</v>
      </c>
      <c r="BQ1448" t="s">
        <v>169</v>
      </c>
      <c r="BR1448">
        <v>768</v>
      </c>
      <c r="BS1448" t="s">
        <v>156</v>
      </c>
      <c r="BT1448" t="s">
        <v>170</v>
      </c>
      <c r="BU1448" t="s">
        <v>185</v>
      </c>
      <c r="BV1448" t="s">
        <v>307</v>
      </c>
      <c r="BW1448">
        <v>53</v>
      </c>
      <c r="BX1448">
        <v>7</v>
      </c>
      <c r="BY1448">
        <v>0</v>
      </c>
      <c r="BZ1448">
        <v>6</v>
      </c>
      <c r="CA1448" t="s">
        <v>1926</v>
      </c>
      <c r="CB1448" t="s">
        <v>156</v>
      </c>
      <c r="CC1448">
        <v>7</v>
      </c>
      <c r="CD1448" t="b">
        <v>0</v>
      </c>
      <c r="CE1448" t="s">
        <v>172</v>
      </c>
      <c r="CF1448" t="s">
        <v>173</v>
      </c>
      <c r="CG1448">
        <v>66</v>
      </c>
      <c r="CH1448">
        <v>0</v>
      </c>
      <c r="CI1448" t="s">
        <v>306</v>
      </c>
      <c r="CJ1448" t="s">
        <v>1995</v>
      </c>
      <c r="CK1448" t="s">
        <v>430</v>
      </c>
      <c r="CL1448" t="s">
        <v>430</v>
      </c>
      <c r="CM1448" t="s">
        <v>430</v>
      </c>
      <c r="CN1448" t="s">
        <v>1928</v>
      </c>
      <c r="CO1448" t="s">
        <v>306</v>
      </c>
      <c r="CP1448" t="s">
        <v>430</v>
      </c>
      <c r="CQ1448">
        <v>1</v>
      </c>
      <c r="CR1448">
        <v>647</v>
      </c>
      <c r="CS1448" t="str">
        <f t="shared" si="97"/>
        <v>-</v>
      </c>
      <c r="CT1448">
        <f t="shared" si="95"/>
        <v>2785.2142857142858</v>
      </c>
      <c r="CU1448">
        <f t="shared" si="96"/>
        <v>8580.725799467351</v>
      </c>
      <c r="CV1448" t="str">
        <f t="shared" si="94"/>
        <v>-</v>
      </c>
      <c r="CW1448">
        <v>54551</v>
      </c>
      <c r="CX1448">
        <v>5577</v>
      </c>
      <c r="CY1448">
        <v>943</v>
      </c>
      <c r="CZ1448">
        <v>804</v>
      </c>
      <c r="DA1448">
        <v>248922</v>
      </c>
      <c r="DB1448">
        <v>647</v>
      </c>
      <c r="DC1448">
        <v>9930</v>
      </c>
      <c r="DD1448">
        <v>3610</v>
      </c>
      <c r="DE1448">
        <v>2</v>
      </c>
      <c r="DF1448" t="s">
        <v>156</v>
      </c>
      <c r="DG1448">
        <v>1024</v>
      </c>
      <c r="DH1448">
        <v>2</v>
      </c>
      <c r="DI1448">
        <v>48000</v>
      </c>
      <c r="DJ1448">
        <v>-16</v>
      </c>
      <c r="DK1448" t="s">
        <v>176</v>
      </c>
      <c r="DL1448">
        <v>14</v>
      </c>
      <c r="DM1448" t="s">
        <v>413</v>
      </c>
      <c r="DN1448">
        <v>967751</v>
      </c>
      <c r="DO1448">
        <v>962164</v>
      </c>
      <c r="DP1448">
        <v>254750</v>
      </c>
      <c r="DQ1448">
        <v>1540727</v>
      </c>
      <c r="DR1448">
        <v>1542492</v>
      </c>
      <c r="DS1448">
        <v>962135</v>
      </c>
      <c r="DT1448">
        <v>1540726</v>
      </c>
      <c r="DU1448">
        <v>958515</v>
      </c>
      <c r="DV1448" t="s">
        <v>158</v>
      </c>
      <c r="DW1448">
        <v>954568</v>
      </c>
      <c r="DX1448">
        <v>893145</v>
      </c>
      <c r="DY1448">
        <v>904395</v>
      </c>
      <c r="DZ1448">
        <v>5827</v>
      </c>
      <c r="EA1448">
        <v>5821</v>
      </c>
      <c r="EB1448">
        <v>1539973</v>
      </c>
      <c r="EC1448">
        <v>893142</v>
      </c>
      <c r="ED1448">
        <v>893142</v>
      </c>
      <c r="EE1448">
        <v>5824</v>
      </c>
      <c r="EF1448">
        <v>1545782</v>
      </c>
      <c r="EG1448">
        <v>1544492</v>
      </c>
      <c r="EH1448">
        <v>1546431</v>
      </c>
      <c r="EI1448">
        <v>894090</v>
      </c>
      <c r="EJ1448">
        <v>905201</v>
      </c>
      <c r="EK1448">
        <v>894462</v>
      </c>
      <c r="EL1448">
        <v>958515</v>
      </c>
      <c r="EM1448">
        <v>956568</v>
      </c>
      <c r="EN1448">
        <v>962128</v>
      </c>
      <c r="EO1448" t="s">
        <v>158</v>
      </c>
      <c r="EP1448">
        <v>1545782</v>
      </c>
      <c r="EQ1448">
        <v>954565</v>
      </c>
      <c r="ER1448">
        <v>1539970</v>
      </c>
      <c r="ES1448">
        <v>1022304</v>
      </c>
      <c r="ET1448" t="s">
        <v>178</v>
      </c>
      <c r="EU1448">
        <v>45</v>
      </c>
      <c r="EV1448" t="s">
        <v>2049</v>
      </c>
      <c r="EW1448">
        <v>54</v>
      </c>
      <c r="EX1448" t="s">
        <v>309</v>
      </c>
      <c r="EY1448" t="s">
        <v>169</v>
      </c>
      <c r="EZ1448">
        <v>1024</v>
      </c>
      <c r="FA1448">
        <v>-190</v>
      </c>
      <c r="FB1448">
        <v>264</v>
      </c>
    </row>
    <row r="1449" spans="1:158" x14ac:dyDescent="0.35">
      <c r="A1449">
        <v>81</v>
      </c>
      <c r="B1449">
        <v>81</v>
      </c>
      <c r="C1449">
        <v>3201</v>
      </c>
      <c r="D1449">
        <v>3201</v>
      </c>
      <c r="E1449" t="s">
        <v>155</v>
      </c>
      <c r="F1449" t="s">
        <v>156</v>
      </c>
      <c r="G1449" t="s">
        <v>156</v>
      </c>
      <c r="H1449" t="s">
        <v>156</v>
      </c>
      <c r="I1449">
        <v>0</v>
      </c>
      <c r="J1449" t="s">
        <v>157</v>
      </c>
      <c r="K1449">
        <v>0</v>
      </c>
      <c r="L1449" t="s">
        <v>154</v>
      </c>
      <c r="M1449" t="s">
        <v>154</v>
      </c>
      <c r="N1449" t="s">
        <v>154</v>
      </c>
      <c r="O1449">
        <v>0</v>
      </c>
      <c r="P1449" t="s">
        <v>154</v>
      </c>
      <c r="Q1449" t="s">
        <v>154</v>
      </c>
      <c r="R1449" t="s">
        <v>306</v>
      </c>
      <c r="S1449">
        <v>0</v>
      </c>
      <c r="T1449">
        <v>6</v>
      </c>
      <c r="U1449">
        <v>0</v>
      </c>
      <c r="V1449">
        <v>54</v>
      </c>
      <c r="W1449">
        <v>54</v>
      </c>
      <c r="X1449">
        <v>6</v>
      </c>
      <c r="Y1449">
        <v>54</v>
      </c>
      <c r="Z1449">
        <v>48</v>
      </c>
      <c r="AA1449">
        <v>0</v>
      </c>
      <c r="AB1449">
        <v>48</v>
      </c>
      <c r="AC1449">
        <v>6</v>
      </c>
      <c r="AD1449">
        <v>6</v>
      </c>
      <c r="AE1449">
        <v>0</v>
      </c>
      <c r="AF1449">
        <v>0</v>
      </c>
      <c r="AG1449">
        <v>54</v>
      </c>
      <c r="AH1449">
        <v>6</v>
      </c>
      <c r="AI1449">
        <v>6</v>
      </c>
      <c r="AJ1449">
        <v>0</v>
      </c>
      <c r="AK1449">
        <v>54</v>
      </c>
      <c r="AL1449">
        <v>54</v>
      </c>
      <c r="AM1449">
        <v>103</v>
      </c>
      <c r="AN1449">
        <v>6</v>
      </c>
      <c r="AO1449">
        <v>6</v>
      </c>
      <c r="AP1449">
        <v>6</v>
      </c>
      <c r="AQ1449">
        <v>48</v>
      </c>
      <c r="AR1449">
        <v>48</v>
      </c>
      <c r="AS1449">
        <v>48</v>
      </c>
      <c r="AT1449">
        <v>6</v>
      </c>
      <c r="AU1449">
        <v>54</v>
      </c>
      <c r="AV1449">
        <v>48</v>
      </c>
      <c r="AW1449">
        <v>54</v>
      </c>
      <c r="AX1449">
        <v>0</v>
      </c>
      <c r="AY1449" t="s">
        <v>159</v>
      </c>
      <c r="AZ1449" t="s">
        <v>1993</v>
      </c>
      <c r="BA1449" t="s">
        <v>1056</v>
      </c>
      <c r="BB1449" t="s">
        <v>1924</v>
      </c>
      <c r="BC1449" t="s">
        <v>163</v>
      </c>
      <c r="BD1449" t="b">
        <v>0</v>
      </c>
      <c r="BE1449" t="s">
        <v>167</v>
      </c>
      <c r="BF1449" t="b">
        <v>1</v>
      </c>
      <c r="BH1449" t="s">
        <v>164</v>
      </c>
      <c r="BI1449" t="s">
        <v>1925</v>
      </c>
      <c r="BJ1449" t="b">
        <v>0</v>
      </c>
      <c r="BK1449" t="s">
        <v>166</v>
      </c>
      <c r="BL1449" t="b">
        <v>0</v>
      </c>
      <c r="BM1449">
        <v>18</v>
      </c>
      <c r="BN1449" t="s">
        <v>167</v>
      </c>
      <c r="BO1449" t="s">
        <v>168</v>
      </c>
      <c r="BP1449" t="s">
        <v>167</v>
      </c>
      <c r="BQ1449" t="s">
        <v>169</v>
      </c>
      <c r="BR1449">
        <v>768</v>
      </c>
      <c r="BS1449" t="s">
        <v>156</v>
      </c>
      <c r="BT1449" t="s">
        <v>170</v>
      </c>
      <c r="BU1449" t="s">
        <v>316</v>
      </c>
      <c r="BV1449" t="s">
        <v>334</v>
      </c>
      <c r="BW1449">
        <v>54</v>
      </c>
      <c r="BX1449">
        <v>7</v>
      </c>
      <c r="BY1449">
        <v>0</v>
      </c>
      <c r="BZ1449">
        <v>6</v>
      </c>
      <c r="CA1449" t="s">
        <v>1926</v>
      </c>
      <c r="CB1449" t="s">
        <v>156</v>
      </c>
      <c r="CC1449">
        <v>7</v>
      </c>
      <c r="CD1449" t="b">
        <v>0</v>
      </c>
      <c r="CE1449" t="s">
        <v>172</v>
      </c>
      <c r="CF1449" t="s">
        <v>173</v>
      </c>
      <c r="CG1449">
        <v>43</v>
      </c>
      <c r="CH1449">
        <v>0</v>
      </c>
      <c r="CI1449" t="s">
        <v>301</v>
      </c>
      <c r="CJ1449" t="s">
        <v>1995</v>
      </c>
      <c r="CK1449" t="s">
        <v>430</v>
      </c>
      <c r="CL1449" t="s">
        <v>430</v>
      </c>
      <c r="CM1449" t="s">
        <v>430</v>
      </c>
      <c r="CN1449" t="s">
        <v>1928</v>
      </c>
      <c r="CO1449" t="s">
        <v>301</v>
      </c>
      <c r="CP1449" t="s">
        <v>430</v>
      </c>
      <c r="CQ1449">
        <v>1</v>
      </c>
      <c r="CR1449">
        <v>416</v>
      </c>
      <c r="CS1449" t="str">
        <f t="shared" si="97"/>
        <v>-</v>
      </c>
      <c r="CT1449">
        <f t="shared" si="95"/>
        <v>2785.2142857142858</v>
      </c>
      <c r="CU1449">
        <f t="shared" si="96"/>
        <v>8580.725799467351</v>
      </c>
      <c r="CV1449" t="str">
        <f t="shared" si="94"/>
        <v>-</v>
      </c>
      <c r="CW1449">
        <v>54551</v>
      </c>
      <c r="CX1449">
        <v>5577</v>
      </c>
      <c r="CY1449">
        <v>943</v>
      </c>
      <c r="CZ1449">
        <v>804</v>
      </c>
      <c r="DA1449">
        <v>248922</v>
      </c>
      <c r="DB1449">
        <v>416</v>
      </c>
      <c r="DC1449">
        <v>9930</v>
      </c>
      <c r="DD1449">
        <v>3610</v>
      </c>
      <c r="DE1449">
        <v>2</v>
      </c>
      <c r="DF1449" t="s">
        <v>156</v>
      </c>
      <c r="DG1449">
        <v>1024</v>
      </c>
      <c r="DH1449">
        <v>2</v>
      </c>
      <c r="DI1449">
        <v>48000</v>
      </c>
      <c r="DJ1449">
        <v>-16</v>
      </c>
      <c r="DK1449" t="s">
        <v>176</v>
      </c>
      <c r="DL1449">
        <v>14</v>
      </c>
      <c r="DM1449" t="s">
        <v>413</v>
      </c>
      <c r="DN1449">
        <v>967751</v>
      </c>
      <c r="DO1449">
        <v>962164</v>
      </c>
      <c r="DP1449">
        <v>254750</v>
      </c>
      <c r="DQ1449">
        <v>1547253</v>
      </c>
      <c r="DR1449">
        <v>1549212</v>
      </c>
      <c r="DS1449">
        <v>962135</v>
      </c>
      <c r="DT1449">
        <v>1547253</v>
      </c>
      <c r="DU1449">
        <v>958515</v>
      </c>
      <c r="DV1449" t="s">
        <v>158</v>
      </c>
      <c r="DW1449">
        <v>954568</v>
      </c>
      <c r="DX1449">
        <v>893145</v>
      </c>
      <c r="DY1449">
        <v>904395</v>
      </c>
      <c r="DZ1449">
        <v>5827</v>
      </c>
      <c r="EA1449">
        <v>5821</v>
      </c>
      <c r="EB1449">
        <v>1546498</v>
      </c>
      <c r="EC1449">
        <v>893142</v>
      </c>
      <c r="ED1449">
        <v>893142</v>
      </c>
      <c r="EE1449">
        <v>5824</v>
      </c>
      <c r="EF1449">
        <v>1553072</v>
      </c>
      <c r="EG1449">
        <v>1551213</v>
      </c>
      <c r="EH1449">
        <v>1553490</v>
      </c>
      <c r="EI1449">
        <v>894090</v>
      </c>
      <c r="EJ1449">
        <v>905201</v>
      </c>
      <c r="EK1449">
        <v>894462</v>
      </c>
      <c r="EL1449">
        <v>958515</v>
      </c>
      <c r="EM1449">
        <v>956568</v>
      </c>
      <c r="EN1449">
        <v>962128</v>
      </c>
      <c r="EO1449" t="s">
        <v>158</v>
      </c>
      <c r="EP1449">
        <v>1553072</v>
      </c>
      <c r="EQ1449">
        <v>954565</v>
      </c>
      <c r="ER1449">
        <v>1546496</v>
      </c>
      <c r="ES1449">
        <v>1022304</v>
      </c>
      <c r="ET1449" t="s">
        <v>178</v>
      </c>
      <c r="EU1449">
        <v>45</v>
      </c>
      <c r="EV1449" t="s">
        <v>2050</v>
      </c>
      <c r="EW1449">
        <v>55</v>
      </c>
      <c r="EX1449" t="s">
        <v>309</v>
      </c>
      <c r="EY1449" t="s">
        <v>169</v>
      </c>
      <c r="EZ1449">
        <v>1024</v>
      </c>
      <c r="FA1449">
        <v>-190</v>
      </c>
      <c r="FB1449">
        <v>264</v>
      </c>
    </row>
    <row r="1450" spans="1:158" x14ac:dyDescent="0.35">
      <c r="A1450">
        <v>82</v>
      </c>
      <c r="B1450">
        <v>82</v>
      </c>
      <c r="C1450">
        <v>3156</v>
      </c>
      <c r="D1450">
        <v>3156</v>
      </c>
      <c r="E1450" t="s">
        <v>155</v>
      </c>
      <c r="F1450" t="s">
        <v>156</v>
      </c>
      <c r="G1450" t="s">
        <v>156</v>
      </c>
      <c r="H1450" t="s">
        <v>156</v>
      </c>
      <c r="I1450">
        <v>0</v>
      </c>
      <c r="J1450" t="s">
        <v>157</v>
      </c>
      <c r="K1450">
        <v>1</v>
      </c>
      <c r="L1450" t="s">
        <v>154</v>
      </c>
      <c r="M1450" t="s">
        <v>154</v>
      </c>
      <c r="N1450" t="s">
        <v>154</v>
      </c>
      <c r="O1450">
        <v>1</v>
      </c>
      <c r="P1450" t="s">
        <v>154</v>
      </c>
      <c r="Q1450" t="s">
        <v>154</v>
      </c>
      <c r="R1450" t="s">
        <v>306</v>
      </c>
      <c r="S1450">
        <v>0</v>
      </c>
      <c r="T1450">
        <v>6</v>
      </c>
      <c r="U1450">
        <v>0</v>
      </c>
      <c r="V1450">
        <v>55</v>
      </c>
      <c r="W1450">
        <v>55</v>
      </c>
      <c r="X1450">
        <v>6</v>
      </c>
      <c r="Y1450">
        <v>55</v>
      </c>
      <c r="Z1450">
        <v>48</v>
      </c>
      <c r="AA1450">
        <v>0</v>
      </c>
      <c r="AB1450">
        <v>48</v>
      </c>
      <c r="AC1450">
        <v>6</v>
      </c>
      <c r="AD1450">
        <v>6</v>
      </c>
      <c r="AE1450">
        <v>0</v>
      </c>
      <c r="AF1450">
        <v>0</v>
      </c>
      <c r="AG1450">
        <v>55</v>
      </c>
      <c r="AH1450">
        <v>6</v>
      </c>
      <c r="AI1450">
        <v>6</v>
      </c>
      <c r="AJ1450">
        <v>0</v>
      </c>
      <c r="AK1450">
        <v>55</v>
      </c>
      <c r="AL1450">
        <v>55</v>
      </c>
      <c r="AM1450">
        <v>104</v>
      </c>
      <c r="AN1450">
        <v>6</v>
      </c>
      <c r="AO1450">
        <v>6</v>
      </c>
      <c r="AP1450">
        <v>6</v>
      </c>
      <c r="AQ1450">
        <v>48</v>
      </c>
      <c r="AR1450">
        <v>48</v>
      </c>
      <c r="AS1450">
        <v>48</v>
      </c>
      <c r="AT1450">
        <v>6</v>
      </c>
      <c r="AU1450">
        <v>55</v>
      </c>
      <c r="AV1450">
        <v>48</v>
      </c>
      <c r="AW1450">
        <v>55</v>
      </c>
      <c r="AX1450">
        <v>0</v>
      </c>
      <c r="AY1450" t="s">
        <v>159</v>
      </c>
      <c r="AZ1450" t="s">
        <v>1993</v>
      </c>
      <c r="BA1450" t="s">
        <v>1056</v>
      </c>
      <c r="BB1450" t="s">
        <v>1924</v>
      </c>
      <c r="BC1450" t="s">
        <v>163</v>
      </c>
      <c r="BD1450" t="b">
        <v>0</v>
      </c>
      <c r="BE1450" t="s">
        <v>167</v>
      </c>
      <c r="BF1450" t="b">
        <v>1</v>
      </c>
      <c r="BH1450" t="s">
        <v>164</v>
      </c>
      <c r="BI1450" t="s">
        <v>1925</v>
      </c>
      <c r="BJ1450" t="b">
        <v>0</v>
      </c>
      <c r="BK1450" t="s">
        <v>166</v>
      </c>
      <c r="BL1450" t="b">
        <v>0</v>
      </c>
      <c r="BM1450">
        <v>18</v>
      </c>
      <c r="BN1450" t="s">
        <v>167</v>
      </c>
      <c r="BO1450" t="s">
        <v>168</v>
      </c>
      <c r="BP1450" t="s">
        <v>167</v>
      </c>
      <c r="BQ1450" t="s">
        <v>169</v>
      </c>
      <c r="BR1450">
        <v>768</v>
      </c>
      <c r="BS1450" t="s">
        <v>156</v>
      </c>
      <c r="BT1450" t="s">
        <v>170</v>
      </c>
      <c r="BU1450" t="s">
        <v>327</v>
      </c>
      <c r="BV1450" t="s">
        <v>324</v>
      </c>
      <c r="BW1450">
        <v>55</v>
      </c>
      <c r="BX1450">
        <v>7</v>
      </c>
      <c r="BY1450">
        <v>0</v>
      </c>
      <c r="BZ1450">
        <v>6</v>
      </c>
      <c r="CA1450" t="s">
        <v>1926</v>
      </c>
      <c r="CB1450" t="s">
        <v>156</v>
      </c>
      <c r="CC1450">
        <v>7</v>
      </c>
      <c r="CD1450" t="b">
        <v>0</v>
      </c>
      <c r="CE1450" t="s">
        <v>172</v>
      </c>
      <c r="CF1450" t="s">
        <v>173</v>
      </c>
      <c r="CG1450">
        <v>62</v>
      </c>
      <c r="CH1450">
        <v>0</v>
      </c>
      <c r="CI1450" t="s">
        <v>306</v>
      </c>
      <c r="CJ1450" t="s">
        <v>1995</v>
      </c>
      <c r="CK1450" t="s">
        <v>430</v>
      </c>
      <c r="CL1450" t="s">
        <v>430</v>
      </c>
      <c r="CM1450" t="s">
        <v>430</v>
      </c>
      <c r="CN1450" t="s">
        <v>1928</v>
      </c>
      <c r="CO1450" t="s">
        <v>306</v>
      </c>
      <c r="CP1450" t="s">
        <v>430</v>
      </c>
      <c r="CQ1450">
        <v>1</v>
      </c>
      <c r="CR1450">
        <v>685</v>
      </c>
      <c r="CS1450" t="str">
        <f t="shared" si="97"/>
        <v>-</v>
      </c>
      <c r="CT1450">
        <f t="shared" si="95"/>
        <v>2785.2142857142858</v>
      </c>
      <c r="CU1450">
        <f t="shared" si="96"/>
        <v>8580.725799467351</v>
      </c>
      <c r="CV1450" t="str">
        <f t="shared" si="94"/>
        <v>-</v>
      </c>
      <c r="CW1450">
        <v>54551</v>
      </c>
      <c r="CX1450">
        <v>5577</v>
      </c>
      <c r="CY1450">
        <v>943</v>
      </c>
      <c r="CZ1450">
        <v>804</v>
      </c>
      <c r="DA1450">
        <v>248922</v>
      </c>
      <c r="DB1450">
        <v>685</v>
      </c>
      <c r="DC1450">
        <v>9930</v>
      </c>
      <c r="DD1450">
        <v>3610</v>
      </c>
      <c r="DE1450">
        <v>2</v>
      </c>
      <c r="DF1450" t="s">
        <v>156</v>
      </c>
      <c r="DG1450">
        <v>1024</v>
      </c>
      <c r="DH1450">
        <v>2</v>
      </c>
      <c r="DI1450">
        <v>48000</v>
      </c>
      <c r="DJ1450">
        <v>-16</v>
      </c>
      <c r="DK1450" t="s">
        <v>176</v>
      </c>
      <c r="DL1450">
        <v>14</v>
      </c>
      <c r="DM1450" t="s">
        <v>413</v>
      </c>
      <c r="DN1450">
        <v>967751</v>
      </c>
      <c r="DO1450">
        <v>962164</v>
      </c>
      <c r="DP1450">
        <v>254750</v>
      </c>
      <c r="DQ1450">
        <v>1554316</v>
      </c>
      <c r="DR1450">
        <v>1556342</v>
      </c>
      <c r="DS1450">
        <v>962135</v>
      </c>
      <c r="DT1450">
        <v>1554315</v>
      </c>
      <c r="DU1450">
        <v>958515</v>
      </c>
      <c r="DV1450" t="s">
        <v>158</v>
      </c>
      <c r="DW1450">
        <v>954568</v>
      </c>
      <c r="DX1450">
        <v>893145</v>
      </c>
      <c r="DY1450">
        <v>904395</v>
      </c>
      <c r="DZ1450">
        <v>5827</v>
      </c>
      <c r="EA1450">
        <v>5821</v>
      </c>
      <c r="EB1450">
        <v>1553562</v>
      </c>
      <c r="EC1450">
        <v>893142</v>
      </c>
      <c r="ED1450">
        <v>893142</v>
      </c>
      <c r="EE1450">
        <v>5824</v>
      </c>
      <c r="EF1450">
        <v>1559923</v>
      </c>
      <c r="EG1450">
        <v>1558342</v>
      </c>
      <c r="EH1450">
        <v>1560610</v>
      </c>
      <c r="EI1450">
        <v>894090</v>
      </c>
      <c r="EJ1450">
        <v>905201</v>
      </c>
      <c r="EK1450">
        <v>894462</v>
      </c>
      <c r="EL1450">
        <v>958515</v>
      </c>
      <c r="EM1450">
        <v>956568</v>
      </c>
      <c r="EN1450">
        <v>962128</v>
      </c>
      <c r="EO1450" t="s">
        <v>158</v>
      </c>
      <c r="EP1450">
        <v>1559923</v>
      </c>
      <c r="EQ1450">
        <v>954565</v>
      </c>
      <c r="ER1450">
        <v>1553559</v>
      </c>
      <c r="ES1450">
        <v>1022304</v>
      </c>
      <c r="ET1450" t="s">
        <v>178</v>
      </c>
      <c r="EU1450">
        <v>46</v>
      </c>
      <c r="EV1450" t="s">
        <v>2051</v>
      </c>
      <c r="EW1450">
        <v>56</v>
      </c>
      <c r="EX1450" t="s">
        <v>309</v>
      </c>
      <c r="EY1450" t="s">
        <v>169</v>
      </c>
      <c r="EZ1450">
        <v>1024</v>
      </c>
      <c r="FA1450">
        <v>-190</v>
      </c>
      <c r="FB1450">
        <v>264</v>
      </c>
    </row>
    <row r="1451" spans="1:158" x14ac:dyDescent="0.35">
      <c r="A1451">
        <v>82</v>
      </c>
      <c r="B1451">
        <v>82</v>
      </c>
      <c r="C1451">
        <v>3102</v>
      </c>
      <c r="D1451">
        <v>3102</v>
      </c>
      <c r="E1451" t="s">
        <v>155</v>
      </c>
      <c r="F1451" t="s">
        <v>156</v>
      </c>
      <c r="G1451" t="s">
        <v>156</v>
      </c>
      <c r="H1451" t="s">
        <v>156</v>
      </c>
      <c r="I1451">
        <v>0</v>
      </c>
      <c r="J1451" t="s">
        <v>157</v>
      </c>
      <c r="K1451">
        <v>1</v>
      </c>
      <c r="L1451" t="s">
        <v>154</v>
      </c>
      <c r="M1451" t="s">
        <v>154</v>
      </c>
      <c r="N1451" t="s">
        <v>154</v>
      </c>
      <c r="O1451">
        <v>1</v>
      </c>
      <c r="P1451" t="s">
        <v>154</v>
      </c>
      <c r="Q1451" t="s">
        <v>154</v>
      </c>
      <c r="R1451" t="s">
        <v>301</v>
      </c>
      <c r="S1451">
        <v>0</v>
      </c>
      <c r="T1451">
        <v>6</v>
      </c>
      <c r="U1451">
        <v>0</v>
      </c>
      <c r="V1451">
        <v>56</v>
      </c>
      <c r="W1451">
        <v>56</v>
      </c>
      <c r="X1451">
        <v>6</v>
      </c>
      <c r="Y1451">
        <v>56</v>
      </c>
      <c r="Z1451">
        <v>48</v>
      </c>
      <c r="AA1451">
        <v>0</v>
      </c>
      <c r="AB1451">
        <v>48</v>
      </c>
      <c r="AC1451">
        <v>6</v>
      </c>
      <c r="AD1451">
        <v>6</v>
      </c>
      <c r="AE1451">
        <v>0</v>
      </c>
      <c r="AF1451">
        <v>0</v>
      </c>
      <c r="AG1451">
        <v>56</v>
      </c>
      <c r="AH1451">
        <v>6</v>
      </c>
      <c r="AI1451">
        <v>6</v>
      </c>
      <c r="AJ1451">
        <v>0</v>
      </c>
      <c r="AK1451">
        <v>56</v>
      </c>
      <c r="AL1451">
        <v>56</v>
      </c>
      <c r="AM1451">
        <v>105</v>
      </c>
      <c r="AN1451">
        <v>6</v>
      </c>
      <c r="AO1451">
        <v>6</v>
      </c>
      <c r="AP1451">
        <v>6</v>
      </c>
      <c r="AQ1451">
        <v>48</v>
      </c>
      <c r="AR1451">
        <v>48</v>
      </c>
      <c r="AS1451">
        <v>48</v>
      </c>
      <c r="AT1451">
        <v>6</v>
      </c>
      <c r="AU1451">
        <v>56</v>
      </c>
      <c r="AV1451">
        <v>48</v>
      </c>
      <c r="AW1451">
        <v>56</v>
      </c>
      <c r="AX1451">
        <v>0</v>
      </c>
      <c r="AY1451" t="s">
        <v>159</v>
      </c>
      <c r="AZ1451" t="s">
        <v>1993</v>
      </c>
      <c r="BA1451" t="s">
        <v>1056</v>
      </c>
      <c r="BB1451" t="s">
        <v>1924</v>
      </c>
      <c r="BC1451" t="s">
        <v>163</v>
      </c>
      <c r="BD1451" t="b">
        <v>0</v>
      </c>
      <c r="BE1451">
        <v>9.16</v>
      </c>
      <c r="BF1451" t="b">
        <v>1</v>
      </c>
      <c r="BH1451" t="s">
        <v>164</v>
      </c>
      <c r="BI1451" t="s">
        <v>1925</v>
      </c>
      <c r="BJ1451" t="b">
        <v>0</v>
      </c>
      <c r="BK1451" t="s">
        <v>166</v>
      </c>
      <c r="BL1451" t="b">
        <v>0</v>
      </c>
      <c r="BM1451">
        <v>18</v>
      </c>
      <c r="BN1451" t="s">
        <v>167</v>
      </c>
      <c r="BO1451" t="s">
        <v>168</v>
      </c>
      <c r="BP1451" t="s">
        <v>167</v>
      </c>
      <c r="BQ1451" t="s">
        <v>169</v>
      </c>
      <c r="BR1451">
        <v>768</v>
      </c>
      <c r="BS1451" t="s">
        <v>156</v>
      </c>
      <c r="BT1451" t="s">
        <v>170</v>
      </c>
      <c r="BU1451" t="s">
        <v>327</v>
      </c>
      <c r="BV1451" t="s">
        <v>302</v>
      </c>
      <c r="BW1451">
        <v>56</v>
      </c>
      <c r="BX1451">
        <v>7</v>
      </c>
      <c r="BY1451">
        <v>0</v>
      </c>
      <c r="BZ1451">
        <v>6</v>
      </c>
      <c r="CA1451" t="s">
        <v>1926</v>
      </c>
      <c r="CB1451" t="s">
        <v>156</v>
      </c>
      <c r="CC1451">
        <v>7</v>
      </c>
      <c r="CD1451" t="b">
        <v>0</v>
      </c>
      <c r="CE1451" t="s">
        <v>172</v>
      </c>
      <c r="CF1451" t="s">
        <v>173</v>
      </c>
      <c r="CG1451">
        <v>20</v>
      </c>
      <c r="CH1451">
        <v>0</v>
      </c>
      <c r="CI1451" t="s">
        <v>301</v>
      </c>
      <c r="CJ1451" t="s">
        <v>1995</v>
      </c>
      <c r="CK1451" t="s">
        <v>430</v>
      </c>
      <c r="CL1451" t="s">
        <v>430</v>
      </c>
      <c r="CM1451" t="s">
        <v>430</v>
      </c>
      <c r="CN1451" t="s">
        <v>1928</v>
      </c>
      <c r="CO1451" t="s">
        <v>301</v>
      </c>
      <c r="CP1451" t="s">
        <v>430</v>
      </c>
      <c r="CQ1451">
        <v>1</v>
      </c>
      <c r="CR1451">
        <v>84</v>
      </c>
      <c r="CS1451">
        <f t="shared" si="97"/>
        <v>84</v>
      </c>
      <c r="CT1451">
        <f t="shared" si="95"/>
        <v>2785.2142857142858</v>
      </c>
      <c r="CU1451">
        <f t="shared" si="96"/>
        <v>8580.725799467351</v>
      </c>
      <c r="CV1451">
        <f t="shared" si="94"/>
        <v>84</v>
      </c>
      <c r="CW1451">
        <v>54551</v>
      </c>
      <c r="CX1451">
        <v>5577</v>
      </c>
      <c r="CY1451">
        <v>943</v>
      </c>
      <c r="CZ1451">
        <v>804</v>
      </c>
      <c r="DA1451">
        <v>248922</v>
      </c>
      <c r="DB1451">
        <v>84</v>
      </c>
      <c r="DC1451">
        <v>9930</v>
      </c>
      <c r="DD1451">
        <v>3610</v>
      </c>
      <c r="DE1451">
        <v>2</v>
      </c>
      <c r="DF1451" t="s">
        <v>156</v>
      </c>
      <c r="DG1451">
        <v>1024</v>
      </c>
      <c r="DH1451">
        <v>2</v>
      </c>
      <c r="DI1451">
        <v>48000</v>
      </c>
      <c r="DJ1451">
        <v>-16</v>
      </c>
      <c r="DK1451" t="s">
        <v>176</v>
      </c>
      <c r="DL1451">
        <v>14</v>
      </c>
      <c r="DM1451" t="s">
        <v>413</v>
      </c>
      <c r="DN1451">
        <v>967751</v>
      </c>
      <c r="DO1451">
        <v>962164</v>
      </c>
      <c r="DP1451">
        <v>254750</v>
      </c>
      <c r="DQ1451">
        <v>1561434</v>
      </c>
      <c r="DR1451">
        <v>1563442</v>
      </c>
      <c r="DS1451">
        <v>962135</v>
      </c>
      <c r="DT1451">
        <v>1561434</v>
      </c>
      <c r="DU1451">
        <v>958515</v>
      </c>
      <c r="DV1451" t="s">
        <v>158</v>
      </c>
      <c r="DW1451">
        <v>954568</v>
      </c>
      <c r="DX1451">
        <v>893145</v>
      </c>
      <c r="DY1451">
        <v>904395</v>
      </c>
      <c r="DZ1451">
        <v>5827</v>
      </c>
      <c r="EA1451">
        <v>5821</v>
      </c>
      <c r="EB1451">
        <v>1560682</v>
      </c>
      <c r="EC1451">
        <v>893142</v>
      </c>
      <c r="ED1451">
        <v>893142</v>
      </c>
      <c r="EE1451">
        <v>5824</v>
      </c>
      <c r="EF1451">
        <v>1567392</v>
      </c>
      <c r="EG1451">
        <v>1565442</v>
      </c>
      <c r="EH1451">
        <v>1567477</v>
      </c>
      <c r="EI1451">
        <v>894090</v>
      </c>
      <c r="EJ1451">
        <v>905201</v>
      </c>
      <c r="EK1451">
        <v>894462</v>
      </c>
      <c r="EL1451">
        <v>958515</v>
      </c>
      <c r="EM1451">
        <v>956568</v>
      </c>
      <c r="EN1451">
        <v>962128</v>
      </c>
      <c r="EO1451" t="s">
        <v>158</v>
      </c>
      <c r="EP1451">
        <v>1567392</v>
      </c>
      <c r="EQ1451">
        <v>954565</v>
      </c>
      <c r="ER1451">
        <v>1560679</v>
      </c>
      <c r="ES1451">
        <v>1022304</v>
      </c>
      <c r="ET1451" t="s">
        <v>178</v>
      </c>
      <c r="EU1451">
        <v>47</v>
      </c>
      <c r="EV1451" t="s">
        <v>2052</v>
      </c>
      <c r="EW1451">
        <v>57</v>
      </c>
      <c r="EX1451" t="s">
        <v>305</v>
      </c>
      <c r="EY1451" t="s">
        <v>169</v>
      </c>
      <c r="EZ1451">
        <v>1024</v>
      </c>
      <c r="FA1451">
        <v>-190</v>
      </c>
      <c r="FB1451">
        <v>264</v>
      </c>
    </row>
    <row r="1452" spans="1:158" x14ac:dyDescent="0.35">
      <c r="A1452">
        <v>82</v>
      </c>
      <c r="B1452">
        <v>82</v>
      </c>
      <c r="C1452">
        <v>3063</v>
      </c>
      <c r="D1452">
        <v>3063</v>
      </c>
      <c r="E1452" t="s">
        <v>155</v>
      </c>
      <c r="F1452" t="s">
        <v>156</v>
      </c>
      <c r="G1452" t="s">
        <v>156</v>
      </c>
      <c r="H1452" t="s">
        <v>156</v>
      </c>
      <c r="I1452">
        <v>0</v>
      </c>
      <c r="J1452" t="s">
        <v>157</v>
      </c>
      <c r="K1452">
        <v>1</v>
      </c>
      <c r="L1452" t="s">
        <v>154</v>
      </c>
      <c r="M1452" t="s">
        <v>154</v>
      </c>
      <c r="N1452" t="s">
        <v>154</v>
      </c>
      <c r="O1452">
        <v>1</v>
      </c>
      <c r="P1452" t="s">
        <v>154</v>
      </c>
      <c r="Q1452" t="s">
        <v>154</v>
      </c>
      <c r="R1452" t="s">
        <v>306</v>
      </c>
      <c r="S1452">
        <v>0</v>
      </c>
      <c r="T1452">
        <v>6</v>
      </c>
      <c r="U1452">
        <v>0</v>
      </c>
      <c r="V1452">
        <v>57</v>
      </c>
      <c r="W1452">
        <v>57</v>
      </c>
      <c r="X1452">
        <v>6</v>
      </c>
      <c r="Y1452">
        <v>57</v>
      </c>
      <c r="Z1452">
        <v>48</v>
      </c>
      <c r="AA1452">
        <v>0</v>
      </c>
      <c r="AB1452">
        <v>48</v>
      </c>
      <c r="AC1452">
        <v>6</v>
      </c>
      <c r="AD1452">
        <v>6</v>
      </c>
      <c r="AE1452">
        <v>0</v>
      </c>
      <c r="AF1452">
        <v>0</v>
      </c>
      <c r="AG1452">
        <v>57</v>
      </c>
      <c r="AH1452">
        <v>6</v>
      </c>
      <c r="AI1452">
        <v>6</v>
      </c>
      <c r="AJ1452">
        <v>0</v>
      </c>
      <c r="AK1452">
        <v>57</v>
      </c>
      <c r="AL1452">
        <v>57</v>
      </c>
      <c r="AM1452">
        <v>106</v>
      </c>
      <c r="AN1452">
        <v>6</v>
      </c>
      <c r="AO1452">
        <v>6</v>
      </c>
      <c r="AP1452">
        <v>6</v>
      </c>
      <c r="AQ1452">
        <v>48</v>
      </c>
      <c r="AR1452">
        <v>48</v>
      </c>
      <c r="AS1452">
        <v>48</v>
      </c>
      <c r="AT1452">
        <v>6</v>
      </c>
      <c r="AU1452">
        <v>57</v>
      </c>
      <c r="AV1452">
        <v>48</v>
      </c>
      <c r="AW1452">
        <v>57</v>
      </c>
      <c r="AX1452">
        <v>0</v>
      </c>
      <c r="AY1452" t="s">
        <v>159</v>
      </c>
      <c r="AZ1452" t="s">
        <v>1993</v>
      </c>
      <c r="BA1452" t="s">
        <v>1056</v>
      </c>
      <c r="BB1452" t="s">
        <v>1924</v>
      </c>
      <c r="BC1452" t="s">
        <v>163</v>
      </c>
      <c r="BD1452" t="b">
        <v>0</v>
      </c>
      <c r="BE1452" t="s">
        <v>167</v>
      </c>
      <c r="BF1452" t="b">
        <v>1</v>
      </c>
      <c r="BH1452" t="s">
        <v>164</v>
      </c>
      <c r="BI1452" t="s">
        <v>1925</v>
      </c>
      <c r="BJ1452" t="b">
        <v>0</v>
      </c>
      <c r="BK1452" t="s">
        <v>166</v>
      </c>
      <c r="BL1452" t="b">
        <v>0</v>
      </c>
      <c r="BM1452">
        <v>18</v>
      </c>
      <c r="BN1452" t="s">
        <v>167</v>
      </c>
      <c r="BO1452" t="s">
        <v>168</v>
      </c>
      <c r="BP1452" t="s">
        <v>167</v>
      </c>
      <c r="BQ1452" t="s">
        <v>169</v>
      </c>
      <c r="BR1452">
        <v>768</v>
      </c>
      <c r="BS1452" t="s">
        <v>156</v>
      </c>
      <c r="BT1452" t="s">
        <v>170</v>
      </c>
      <c r="BU1452" t="s">
        <v>316</v>
      </c>
      <c r="BV1452" t="s">
        <v>318</v>
      </c>
      <c r="BW1452">
        <v>57</v>
      </c>
      <c r="BX1452">
        <v>7</v>
      </c>
      <c r="BY1452">
        <v>0</v>
      </c>
      <c r="BZ1452">
        <v>6</v>
      </c>
      <c r="CA1452" t="s">
        <v>1926</v>
      </c>
      <c r="CB1452" t="s">
        <v>156</v>
      </c>
      <c r="CC1452">
        <v>7</v>
      </c>
      <c r="CD1452" t="b">
        <v>0</v>
      </c>
      <c r="CE1452" t="s">
        <v>172</v>
      </c>
      <c r="CF1452" t="s">
        <v>173</v>
      </c>
      <c r="CG1452">
        <v>46</v>
      </c>
      <c r="CH1452">
        <v>0</v>
      </c>
      <c r="CI1452" t="s">
        <v>306</v>
      </c>
      <c r="CJ1452" t="s">
        <v>1995</v>
      </c>
      <c r="CK1452" t="s">
        <v>430</v>
      </c>
      <c r="CL1452" t="s">
        <v>430</v>
      </c>
      <c r="CM1452" t="s">
        <v>430</v>
      </c>
      <c r="CN1452" t="s">
        <v>1928</v>
      </c>
      <c r="CO1452" t="s">
        <v>306</v>
      </c>
      <c r="CP1452" t="s">
        <v>430</v>
      </c>
      <c r="CQ1452">
        <v>1</v>
      </c>
      <c r="CR1452">
        <v>825</v>
      </c>
      <c r="CS1452" t="str">
        <f t="shared" si="97"/>
        <v>-</v>
      </c>
      <c r="CT1452">
        <f t="shared" si="95"/>
        <v>2785.2142857142858</v>
      </c>
      <c r="CU1452">
        <f t="shared" si="96"/>
        <v>8580.725799467351</v>
      </c>
      <c r="CV1452" t="str">
        <f t="shared" si="94"/>
        <v>-</v>
      </c>
      <c r="CW1452">
        <v>54551</v>
      </c>
      <c r="CX1452">
        <v>5577</v>
      </c>
      <c r="CY1452">
        <v>943</v>
      </c>
      <c r="CZ1452">
        <v>804</v>
      </c>
      <c r="DA1452">
        <v>248922</v>
      </c>
      <c r="DB1452">
        <v>825</v>
      </c>
      <c r="DC1452">
        <v>9930</v>
      </c>
      <c r="DD1452">
        <v>3610</v>
      </c>
      <c r="DE1452">
        <v>2</v>
      </c>
      <c r="DF1452" t="s">
        <v>156</v>
      </c>
      <c r="DG1452">
        <v>1024</v>
      </c>
      <c r="DH1452">
        <v>2</v>
      </c>
      <c r="DI1452">
        <v>48000</v>
      </c>
      <c r="DJ1452">
        <v>-16</v>
      </c>
      <c r="DK1452" t="s">
        <v>176</v>
      </c>
      <c r="DL1452">
        <v>14</v>
      </c>
      <c r="DM1452" t="s">
        <v>413</v>
      </c>
      <c r="DN1452">
        <v>967751</v>
      </c>
      <c r="DO1452">
        <v>962164</v>
      </c>
      <c r="DP1452">
        <v>254750</v>
      </c>
      <c r="DQ1452">
        <v>1568303</v>
      </c>
      <c r="DR1452">
        <v>1570272</v>
      </c>
      <c r="DS1452">
        <v>962135</v>
      </c>
      <c r="DT1452">
        <v>1568302</v>
      </c>
      <c r="DU1452">
        <v>958515</v>
      </c>
      <c r="DV1452" t="s">
        <v>158</v>
      </c>
      <c r="DW1452">
        <v>954568</v>
      </c>
      <c r="DX1452">
        <v>893145</v>
      </c>
      <c r="DY1452">
        <v>904395</v>
      </c>
      <c r="DZ1452">
        <v>5827</v>
      </c>
      <c r="EA1452">
        <v>5821</v>
      </c>
      <c r="EB1452">
        <v>1567549</v>
      </c>
      <c r="EC1452">
        <v>893142</v>
      </c>
      <c r="ED1452">
        <v>893142</v>
      </c>
      <c r="EE1452">
        <v>5824</v>
      </c>
      <c r="EF1452">
        <v>1573982</v>
      </c>
      <c r="EG1452">
        <v>1572272</v>
      </c>
      <c r="EH1452">
        <v>1574809</v>
      </c>
      <c r="EI1452">
        <v>894090</v>
      </c>
      <c r="EJ1452">
        <v>905201</v>
      </c>
      <c r="EK1452">
        <v>894462</v>
      </c>
      <c r="EL1452">
        <v>958515</v>
      </c>
      <c r="EM1452">
        <v>956568</v>
      </c>
      <c r="EN1452">
        <v>962128</v>
      </c>
      <c r="EO1452" t="s">
        <v>158</v>
      </c>
      <c r="EP1452">
        <v>1573982</v>
      </c>
      <c r="EQ1452">
        <v>954565</v>
      </c>
      <c r="ER1452">
        <v>1567546</v>
      </c>
      <c r="ES1452">
        <v>1022304</v>
      </c>
      <c r="ET1452" t="s">
        <v>178</v>
      </c>
      <c r="EU1452">
        <v>48</v>
      </c>
      <c r="EV1452" t="s">
        <v>2053</v>
      </c>
      <c r="EW1452">
        <v>58</v>
      </c>
      <c r="EX1452" t="s">
        <v>309</v>
      </c>
      <c r="EY1452" t="s">
        <v>169</v>
      </c>
      <c r="EZ1452">
        <v>1024</v>
      </c>
      <c r="FA1452">
        <v>-190</v>
      </c>
      <c r="FB1452">
        <v>264</v>
      </c>
    </row>
    <row r="1453" spans="1:158" x14ac:dyDescent="0.35">
      <c r="A1453">
        <v>81</v>
      </c>
      <c r="B1453">
        <v>81</v>
      </c>
      <c r="C1453">
        <v>3065</v>
      </c>
      <c r="D1453">
        <v>3065</v>
      </c>
      <c r="E1453" t="s">
        <v>155</v>
      </c>
      <c r="F1453" t="s">
        <v>156</v>
      </c>
      <c r="G1453" t="s">
        <v>156</v>
      </c>
      <c r="H1453" t="s">
        <v>156</v>
      </c>
      <c r="I1453">
        <v>0</v>
      </c>
      <c r="J1453" t="s">
        <v>157</v>
      </c>
      <c r="K1453">
        <v>0</v>
      </c>
      <c r="L1453" t="s">
        <v>154</v>
      </c>
      <c r="M1453" t="s">
        <v>154</v>
      </c>
      <c r="N1453" t="s">
        <v>154</v>
      </c>
      <c r="O1453">
        <v>0</v>
      </c>
      <c r="P1453" t="s">
        <v>154</v>
      </c>
      <c r="Q1453" t="s">
        <v>154</v>
      </c>
      <c r="R1453" t="s">
        <v>301</v>
      </c>
      <c r="S1453">
        <v>0</v>
      </c>
      <c r="T1453">
        <v>6</v>
      </c>
      <c r="U1453">
        <v>0</v>
      </c>
      <c r="V1453">
        <v>58</v>
      </c>
      <c r="W1453">
        <v>58</v>
      </c>
      <c r="X1453">
        <v>6</v>
      </c>
      <c r="Y1453">
        <v>58</v>
      </c>
      <c r="Z1453">
        <v>48</v>
      </c>
      <c r="AA1453">
        <v>0</v>
      </c>
      <c r="AB1453">
        <v>48</v>
      </c>
      <c r="AC1453">
        <v>6</v>
      </c>
      <c r="AD1453">
        <v>6</v>
      </c>
      <c r="AE1453">
        <v>0</v>
      </c>
      <c r="AF1453">
        <v>0</v>
      </c>
      <c r="AG1453">
        <v>58</v>
      </c>
      <c r="AH1453">
        <v>6</v>
      </c>
      <c r="AI1453">
        <v>6</v>
      </c>
      <c r="AJ1453">
        <v>0</v>
      </c>
      <c r="AK1453">
        <v>58</v>
      </c>
      <c r="AL1453">
        <v>58</v>
      </c>
      <c r="AM1453">
        <v>107</v>
      </c>
      <c r="AN1453">
        <v>6</v>
      </c>
      <c r="AO1453">
        <v>6</v>
      </c>
      <c r="AP1453">
        <v>6</v>
      </c>
      <c r="AQ1453">
        <v>48</v>
      </c>
      <c r="AR1453">
        <v>48</v>
      </c>
      <c r="AS1453">
        <v>48</v>
      </c>
      <c r="AT1453">
        <v>6</v>
      </c>
      <c r="AU1453">
        <v>58</v>
      </c>
      <c r="AV1453">
        <v>48</v>
      </c>
      <c r="AW1453">
        <v>58</v>
      </c>
      <c r="AX1453">
        <v>0</v>
      </c>
      <c r="AY1453" t="s">
        <v>159</v>
      </c>
      <c r="AZ1453" t="s">
        <v>1993</v>
      </c>
      <c r="BA1453" t="s">
        <v>1056</v>
      </c>
      <c r="BB1453" t="s">
        <v>1924</v>
      </c>
      <c r="BC1453" t="s">
        <v>163</v>
      </c>
      <c r="BD1453" t="b">
        <v>0</v>
      </c>
      <c r="BE1453">
        <v>7.6</v>
      </c>
      <c r="BF1453" t="b">
        <v>1</v>
      </c>
      <c r="BH1453" t="s">
        <v>164</v>
      </c>
      <c r="BI1453" t="s">
        <v>1925</v>
      </c>
      <c r="BJ1453" t="b">
        <v>0</v>
      </c>
      <c r="BK1453" t="s">
        <v>166</v>
      </c>
      <c r="BL1453" t="b">
        <v>0</v>
      </c>
      <c r="BM1453">
        <v>18</v>
      </c>
      <c r="BN1453" t="s">
        <v>167</v>
      </c>
      <c r="BO1453" t="s">
        <v>168</v>
      </c>
      <c r="BP1453" t="s">
        <v>167</v>
      </c>
      <c r="BQ1453" t="s">
        <v>169</v>
      </c>
      <c r="BR1453">
        <v>768</v>
      </c>
      <c r="BS1453" t="s">
        <v>156</v>
      </c>
      <c r="BT1453" t="s">
        <v>170</v>
      </c>
      <c r="BU1453" t="s">
        <v>185</v>
      </c>
      <c r="BV1453" t="s">
        <v>327</v>
      </c>
      <c r="BW1453">
        <v>58</v>
      </c>
      <c r="BX1453">
        <v>7</v>
      </c>
      <c r="BY1453">
        <v>0</v>
      </c>
      <c r="BZ1453">
        <v>6</v>
      </c>
      <c r="CA1453" t="s">
        <v>1926</v>
      </c>
      <c r="CB1453" t="s">
        <v>156</v>
      </c>
      <c r="CC1453">
        <v>7</v>
      </c>
      <c r="CD1453" t="b">
        <v>0</v>
      </c>
      <c r="CE1453" t="s">
        <v>172</v>
      </c>
      <c r="CF1453" t="s">
        <v>173</v>
      </c>
      <c r="CG1453">
        <v>14</v>
      </c>
      <c r="CH1453">
        <v>0</v>
      </c>
      <c r="CI1453" t="s">
        <v>306</v>
      </c>
      <c r="CJ1453" t="s">
        <v>1995</v>
      </c>
      <c r="CK1453" t="s">
        <v>430</v>
      </c>
      <c r="CL1453" t="s">
        <v>430</v>
      </c>
      <c r="CM1453" t="s">
        <v>430</v>
      </c>
      <c r="CN1453" t="s">
        <v>1928</v>
      </c>
      <c r="CO1453" t="s">
        <v>306</v>
      </c>
      <c r="CP1453" t="s">
        <v>430</v>
      </c>
      <c r="CQ1453">
        <v>1</v>
      </c>
      <c r="CR1453">
        <v>3186</v>
      </c>
      <c r="CS1453">
        <f t="shared" si="97"/>
        <v>3186</v>
      </c>
      <c r="CT1453">
        <f t="shared" si="95"/>
        <v>2785.2142857142858</v>
      </c>
      <c r="CU1453">
        <f t="shared" si="96"/>
        <v>8580.725799467351</v>
      </c>
      <c r="CV1453">
        <f t="shared" si="94"/>
        <v>3186</v>
      </c>
      <c r="CW1453">
        <v>54551</v>
      </c>
      <c r="CX1453">
        <v>5577</v>
      </c>
      <c r="CY1453">
        <v>943</v>
      </c>
      <c r="CZ1453">
        <v>804</v>
      </c>
      <c r="DA1453">
        <v>248922</v>
      </c>
      <c r="DB1453">
        <v>3186</v>
      </c>
      <c r="DC1453">
        <v>9930</v>
      </c>
      <c r="DD1453">
        <v>3610</v>
      </c>
      <c r="DE1453">
        <v>2</v>
      </c>
      <c r="DF1453" t="s">
        <v>156</v>
      </c>
      <c r="DG1453">
        <v>1024</v>
      </c>
      <c r="DH1453">
        <v>2</v>
      </c>
      <c r="DI1453">
        <v>48000</v>
      </c>
      <c r="DJ1453">
        <v>-16</v>
      </c>
      <c r="DK1453" t="s">
        <v>176</v>
      </c>
      <c r="DL1453">
        <v>14</v>
      </c>
      <c r="DM1453" t="s">
        <v>413</v>
      </c>
      <c r="DN1453">
        <v>967751</v>
      </c>
      <c r="DO1453">
        <v>962164</v>
      </c>
      <c r="DP1453">
        <v>254750</v>
      </c>
      <c r="DQ1453">
        <v>1575636</v>
      </c>
      <c r="DR1453">
        <v>1577392</v>
      </c>
      <c r="DS1453">
        <v>962135</v>
      </c>
      <c r="DT1453">
        <v>1575635</v>
      </c>
      <c r="DU1453">
        <v>958515</v>
      </c>
      <c r="DV1453" t="s">
        <v>158</v>
      </c>
      <c r="DW1453">
        <v>954568</v>
      </c>
      <c r="DX1453">
        <v>893145</v>
      </c>
      <c r="DY1453">
        <v>904395</v>
      </c>
      <c r="DZ1453">
        <v>5827</v>
      </c>
      <c r="EA1453">
        <v>5821</v>
      </c>
      <c r="EB1453">
        <v>1574882</v>
      </c>
      <c r="EC1453">
        <v>893142</v>
      </c>
      <c r="ED1453">
        <v>893142</v>
      </c>
      <c r="EE1453">
        <v>5824</v>
      </c>
      <c r="EF1453">
        <v>1581403</v>
      </c>
      <c r="EG1453">
        <v>1579393</v>
      </c>
      <c r="EH1453">
        <v>1584591</v>
      </c>
      <c r="EI1453">
        <v>894090</v>
      </c>
      <c r="EJ1453">
        <v>905201</v>
      </c>
      <c r="EK1453">
        <v>894462</v>
      </c>
      <c r="EL1453">
        <v>958515</v>
      </c>
      <c r="EM1453">
        <v>956568</v>
      </c>
      <c r="EN1453">
        <v>962128</v>
      </c>
      <c r="EO1453" t="s">
        <v>158</v>
      </c>
      <c r="EP1453">
        <v>1581403</v>
      </c>
      <c r="EQ1453">
        <v>954565</v>
      </c>
      <c r="ER1453">
        <v>1574879</v>
      </c>
      <c r="ES1453">
        <v>1022304</v>
      </c>
      <c r="ET1453" t="s">
        <v>178</v>
      </c>
      <c r="EU1453">
        <v>48</v>
      </c>
      <c r="EV1453" t="s">
        <v>2054</v>
      </c>
      <c r="EW1453">
        <v>59</v>
      </c>
      <c r="EX1453" t="s">
        <v>305</v>
      </c>
      <c r="EY1453" t="s">
        <v>169</v>
      </c>
      <c r="EZ1453">
        <v>1024</v>
      </c>
      <c r="FA1453">
        <v>-190</v>
      </c>
      <c r="FB1453">
        <v>264</v>
      </c>
    </row>
    <row r="1454" spans="1:158" x14ac:dyDescent="0.35">
      <c r="A1454">
        <v>81</v>
      </c>
      <c r="B1454">
        <v>81</v>
      </c>
      <c r="C1454">
        <v>3043</v>
      </c>
      <c r="D1454">
        <v>3043</v>
      </c>
      <c r="E1454" t="s">
        <v>155</v>
      </c>
      <c r="F1454" t="s">
        <v>156</v>
      </c>
      <c r="G1454" t="s">
        <v>156</v>
      </c>
      <c r="H1454" t="s">
        <v>156</v>
      </c>
      <c r="I1454">
        <v>0</v>
      </c>
      <c r="J1454" t="s">
        <v>157</v>
      </c>
      <c r="K1454">
        <v>1</v>
      </c>
      <c r="L1454" t="s">
        <v>154</v>
      </c>
      <c r="M1454" t="s">
        <v>154</v>
      </c>
      <c r="N1454" t="s">
        <v>154</v>
      </c>
      <c r="O1454">
        <v>1</v>
      </c>
      <c r="P1454" t="s">
        <v>154</v>
      </c>
      <c r="Q1454" t="s">
        <v>154</v>
      </c>
      <c r="R1454" t="s">
        <v>301</v>
      </c>
      <c r="S1454">
        <v>0</v>
      </c>
      <c r="T1454">
        <v>6</v>
      </c>
      <c r="U1454">
        <v>0</v>
      </c>
      <c r="V1454">
        <v>59</v>
      </c>
      <c r="W1454">
        <v>59</v>
      </c>
      <c r="X1454">
        <v>6</v>
      </c>
      <c r="Y1454">
        <v>59</v>
      </c>
      <c r="Z1454">
        <v>48</v>
      </c>
      <c r="AA1454">
        <v>0</v>
      </c>
      <c r="AB1454">
        <v>48</v>
      </c>
      <c r="AC1454">
        <v>6</v>
      </c>
      <c r="AD1454">
        <v>6</v>
      </c>
      <c r="AE1454">
        <v>0</v>
      </c>
      <c r="AF1454">
        <v>0</v>
      </c>
      <c r="AG1454">
        <v>59</v>
      </c>
      <c r="AH1454">
        <v>6</v>
      </c>
      <c r="AI1454">
        <v>6</v>
      </c>
      <c r="AJ1454">
        <v>0</v>
      </c>
      <c r="AK1454">
        <v>59</v>
      </c>
      <c r="AL1454">
        <v>59</v>
      </c>
      <c r="AM1454">
        <v>108</v>
      </c>
      <c r="AN1454">
        <v>6</v>
      </c>
      <c r="AO1454">
        <v>6</v>
      </c>
      <c r="AP1454">
        <v>6</v>
      </c>
      <c r="AQ1454">
        <v>48</v>
      </c>
      <c r="AR1454">
        <v>48</v>
      </c>
      <c r="AS1454">
        <v>48</v>
      </c>
      <c r="AT1454">
        <v>6</v>
      </c>
      <c r="AU1454">
        <v>59</v>
      </c>
      <c r="AV1454">
        <v>48</v>
      </c>
      <c r="AW1454">
        <v>59</v>
      </c>
      <c r="AX1454">
        <v>0</v>
      </c>
      <c r="AY1454" t="s">
        <v>159</v>
      </c>
      <c r="AZ1454" t="s">
        <v>1993</v>
      </c>
      <c r="BA1454" t="s">
        <v>1056</v>
      </c>
      <c r="BB1454" t="s">
        <v>1924</v>
      </c>
      <c r="BC1454" t="s">
        <v>163</v>
      </c>
      <c r="BD1454" t="b">
        <v>0</v>
      </c>
      <c r="BE1454">
        <v>5.08</v>
      </c>
      <c r="BF1454" t="b">
        <v>1</v>
      </c>
      <c r="BH1454" t="s">
        <v>164</v>
      </c>
      <c r="BI1454" t="s">
        <v>1925</v>
      </c>
      <c r="BJ1454" t="b">
        <v>0</v>
      </c>
      <c r="BK1454" t="s">
        <v>166</v>
      </c>
      <c r="BL1454" t="b">
        <v>0</v>
      </c>
      <c r="BM1454">
        <v>18</v>
      </c>
      <c r="BN1454" t="s">
        <v>167</v>
      </c>
      <c r="BO1454" t="s">
        <v>168</v>
      </c>
      <c r="BP1454" t="s">
        <v>167</v>
      </c>
      <c r="BQ1454" t="s">
        <v>169</v>
      </c>
      <c r="BR1454">
        <v>768</v>
      </c>
      <c r="BS1454" t="s">
        <v>156</v>
      </c>
      <c r="BT1454" t="s">
        <v>170</v>
      </c>
      <c r="BU1454" t="s">
        <v>315</v>
      </c>
      <c r="BV1454" t="s">
        <v>302</v>
      </c>
      <c r="BW1454">
        <v>59</v>
      </c>
      <c r="BX1454">
        <v>7</v>
      </c>
      <c r="BY1454">
        <v>0</v>
      </c>
      <c r="BZ1454">
        <v>6</v>
      </c>
      <c r="CA1454" t="s">
        <v>1926</v>
      </c>
      <c r="CB1454" t="s">
        <v>156</v>
      </c>
      <c r="CC1454">
        <v>7</v>
      </c>
      <c r="CD1454" t="b">
        <v>0</v>
      </c>
      <c r="CE1454" t="s">
        <v>172</v>
      </c>
      <c r="CF1454" t="s">
        <v>173</v>
      </c>
      <c r="CG1454">
        <v>42</v>
      </c>
      <c r="CH1454">
        <v>0</v>
      </c>
      <c r="CI1454" t="s">
        <v>301</v>
      </c>
      <c r="CJ1454" t="s">
        <v>1995</v>
      </c>
      <c r="CK1454" t="s">
        <v>430</v>
      </c>
      <c r="CL1454" t="s">
        <v>430</v>
      </c>
      <c r="CM1454" t="s">
        <v>430</v>
      </c>
      <c r="CN1454" t="s">
        <v>1928</v>
      </c>
      <c r="CO1454" t="s">
        <v>301</v>
      </c>
      <c r="CP1454" t="s">
        <v>430</v>
      </c>
      <c r="CQ1454">
        <v>1</v>
      </c>
      <c r="CR1454">
        <v>1740</v>
      </c>
      <c r="CS1454">
        <f t="shared" si="97"/>
        <v>1740</v>
      </c>
      <c r="CT1454">
        <f t="shared" si="95"/>
        <v>2785.2142857142858</v>
      </c>
      <c r="CU1454">
        <f t="shared" si="96"/>
        <v>8580.725799467351</v>
      </c>
      <c r="CV1454">
        <f t="shared" si="94"/>
        <v>1740</v>
      </c>
      <c r="CW1454">
        <v>54551</v>
      </c>
      <c r="CX1454">
        <v>5577</v>
      </c>
      <c r="CY1454">
        <v>943</v>
      </c>
      <c r="CZ1454">
        <v>804</v>
      </c>
      <c r="DA1454">
        <v>248922</v>
      </c>
      <c r="DB1454">
        <v>1740</v>
      </c>
      <c r="DC1454">
        <v>9930</v>
      </c>
      <c r="DD1454">
        <v>3610</v>
      </c>
      <c r="DE1454">
        <v>2</v>
      </c>
      <c r="DF1454" t="s">
        <v>156</v>
      </c>
      <c r="DG1454">
        <v>1024</v>
      </c>
      <c r="DH1454">
        <v>2</v>
      </c>
      <c r="DI1454">
        <v>48000</v>
      </c>
      <c r="DJ1454">
        <v>-16</v>
      </c>
      <c r="DK1454" t="s">
        <v>176</v>
      </c>
      <c r="DL1454">
        <v>14</v>
      </c>
      <c r="DM1454" t="s">
        <v>413</v>
      </c>
      <c r="DN1454">
        <v>967751</v>
      </c>
      <c r="DO1454">
        <v>962164</v>
      </c>
      <c r="DP1454">
        <v>254750</v>
      </c>
      <c r="DQ1454">
        <v>1585419</v>
      </c>
      <c r="DR1454">
        <v>1587552</v>
      </c>
      <c r="DS1454">
        <v>962135</v>
      </c>
      <c r="DT1454">
        <v>1585418</v>
      </c>
      <c r="DU1454">
        <v>958515</v>
      </c>
      <c r="DV1454" t="s">
        <v>158</v>
      </c>
      <c r="DW1454">
        <v>954568</v>
      </c>
      <c r="DX1454">
        <v>893145</v>
      </c>
      <c r="DY1454">
        <v>904395</v>
      </c>
      <c r="DZ1454">
        <v>5827</v>
      </c>
      <c r="EA1454">
        <v>5821</v>
      </c>
      <c r="EB1454">
        <v>1584664</v>
      </c>
      <c r="EC1454">
        <v>893142</v>
      </c>
      <c r="ED1454">
        <v>893142</v>
      </c>
      <c r="EE1454">
        <v>5824</v>
      </c>
      <c r="EF1454">
        <v>1591522</v>
      </c>
      <c r="EG1454">
        <v>1589552</v>
      </c>
      <c r="EH1454">
        <v>1593263</v>
      </c>
      <c r="EI1454">
        <v>894090</v>
      </c>
      <c r="EJ1454">
        <v>905201</v>
      </c>
      <c r="EK1454">
        <v>894462</v>
      </c>
      <c r="EL1454">
        <v>958515</v>
      </c>
      <c r="EM1454">
        <v>956568</v>
      </c>
      <c r="EN1454">
        <v>962128</v>
      </c>
      <c r="EO1454" t="s">
        <v>158</v>
      </c>
      <c r="EP1454">
        <v>1591522</v>
      </c>
      <c r="EQ1454">
        <v>954565</v>
      </c>
      <c r="ER1454">
        <v>1584661</v>
      </c>
      <c r="ES1454">
        <v>1022304</v>
      </c>
      <c r="ET1454" t="s">
        <v>178</v>
      </c>
      <c r="EU1454">
        <v>49</v>
      </c>
      <c r="EV1454" t="s">
        <v>2055</v>
      </c>
      <c r="EW1454">
        <v>60</v>
      </c>
      <c r="EX1454" t="s">
        <v>305</v>
      </c>
      <c r="EY1454" t="s">
        <v>169</v>
      </c>
      <c r="EZ1454">
        <v>1024</v>
      </c>
      <c r="FA1454">
        <v>-190</v>
      </c>
      <c r="FB1454">
        <v>264</v>
      </c>
    </row>
    <row r="1455" spans="1:158" x14ac:dyDescent="0.35">
      <c r="A1455">
        <v>80</v>
      </c>
      <c r="B1455">
        <v>80</v>
      </c>
      <c r="C1455">
        <v>3000</v>
      </c>
      <c r="D1455">
        <v>3000</v>
      </c>
      <c r="E1455" t="s">
        <v>155</v>
      </c>
      <c r="F1455" t="s">
        <v>156</v>
      </c>
      <c r="G1455" t="s">
        <v>156</v>
      </c>
      <c r="H1455" t="s">
        <v>156</v>
      </c>
      <c r="I1455">
        <v>0</v>
      </c>
      <c r="J1455" t="s">
        <v>157</v>
      </c>
      <c r="K1455">
        <v>0</v>
      </c>
      <c r="L1455" t="s">
        <v>154</v>
      </c>
      <c r="M1455" t="s">
        <v>154</v>
      </c>
      <c r="N1455" t="s">
        <v>154</v>
      </c>
      <c r="O1455">
        <v>0</v>
      </c>
      <c r="P1455" t="s">
        <v>154</v>
      </c>
      <c r="Q1455" t="s">
        <v>154</v>
      </c>
      <c r="R1455" t="s">
        <v>301</v>
      </c>
      <c r="S1455">
        <v>0</v>
      </c>
      <c r="T1455">
        <v>6</v>
      </c>
      <c r="U1455">
        <v>0</v>
      </c>
      <c r="V1455">
        <v>60</v>
      </c>
      <c r="W1455">
        <v>60</v>
      </c>
      <c r="X1455">
        <v>6</v>
      </c>
      <c r="Y1455">
        <v>60</v>
      </c>
      <c r="Z1455">
        <v>48</v>
      </c>
      <c r="AA1455">
        <v>0</v>
      </c>
      <c r="AB1455">
        <v>48</v>
      </c>
      <c r="AC1455">
        <v>6</v>
      </c>
      <c r="AD1455">
        <v>6</v>
      </c>
      <c r="AE1455">
        <v>0</v>
      </c>
      <c r="AF1455">
        <v>0</v>
      </c>
      <c r="AG1455">
        <v>60</v>
      </c>
      <c r="AH1455">
        <v>6</v>
      </c>
      <c r="AI1455">
        <v>6</v>
      </c>
      <c r="AJ1455">
        <v>0</v>
      </c>
      <c r="AK1455">
        <v>60</v>
      </c>
      <c r="AL1455">
        <v>60</v>
      </c>
      <c r="AM1455">
        <v>109</v>
      </c>
      <c r="AN1455">
        <v>6</v>
      </c>
      <c r="AO1455">
        <v>6</v>
      </c>
      <c r="AP1455">
        <v>6</v>
      </c>
      <c r="AQ1455">
        <v>48</v>
      </c>
      <c r="AR1455">
        <v>48</v>
      </c>
      <c r="AS1455">
        <v>48</v>
      </c>
      <c r="AT1455">
        <v>6</v>
      </c>
      <c r="AU1455">
        <v>60</v>
      </c>
      <c r="AV1455">
        <v>48</v>
      </c>
      <c r="AW1455">
        <v>60</v>
      </c>
      <c r="AX1455">
        <v>0</v>
      </c>
      <c r="AY1455" t="s">
        <v>159</v>
      </c>
      <c r="AZ1455" t="s">
        <v>1993</v>
      </c>
      <c r="BA1455" t="s">
        <v>1056</v>
      </c>
      <c r="BB1455" t="s">
        <v>1924</v>
      </c>
      <c r="BC1455" t="s">
        <v>163</v>
      </c>
      <c r="BD1455" t="b">
        <v>0</v>
      </c>
      <c r="BE1455">
        <v>2.85</v>
      </c>
      <c r="BF1455" t="b">
        <v>1</v>
      </c>
      <c r="BH1455" t="s">
        <v>164</v>
      </c>
      <c r="BI1455" t="s">
        <v>1925</v>
      </c>
      <c r="BJ1455" t="b">
        <v>0</v>
      </c>
      <c r="BK1455" t="s">
        <v>166</v>
      </c>
      <c r="BL1455" t="b">
        <v>0</v>
      </c>
      <c r="BM1455">
        <v>18</v>
      </c>
      <c r="BN1455" t="s">
        <v>167</v>
      </c>
      <c r="BO1455" t="s">
        <v>168</v>
      </c>
      <c r="BP1455" t="s">
        <v>167</v>
      </c>
      <c r="BQ1455" t="s">
        <v>169</v>
      </c>
      <c r="BR1455">
        <v>768</v>
      </c>
      <c r="BS1455" t="s">
        <v>156</v>
      </c>
      <c r="BT1455" t="s">
        <v>170</v>
      </c>
      <c r="BU1455" t="s">
        <v>316</v>
      </c>
      <c r="BV1455" t="s">
        <v>310</v>
      </c>
      <c r="BW1455">
        <v>60</v>
      </c>
      <c r="BX1455">
        <v>7</v>
      </c>
      <c r="BY1455">
        <v>0</v>
      </c>
      <c r="BZ1455">
        <v>6</v>
      </c>
      <c r="CA1455" t="s">
        <v>1926</v>
      </c>
      <c r="CB1455" t="s">
        <v>156</v>
      </c>
      <c r="CC1455">
        <v>7</v>
      </c>
      <c r="CD1455" t="b">
        <v>0</v>
      </c>
      <c r="CE1455" t="s">
        <v>172</v>
      </c>
      <c r="CF1455" t="s">
        <v>173</v>
      </c>
      <c r="CG1455">
        <v>4</v>
      </c>
      <c r="CH1455">
        <v>0</v>
      </c>
      <c r="CI1455" t="s">
        <v>306</v>
      </c>
      <c r="CJ1455" t="s">
        <v>1995</v>
      </c>
      <c r="CK1455" t="s">
        <v>430</v>
      </c>
      <c r="CL1455" t="s">
        <v>430</v>
      </c>
      <c r="CM1455" t="s">
        <v>430</v>
      </c>
      <c r="CN1455" t="s">
        <v>1928</v>
      </c>
      <c r="CO1455" t="s">
        <v>306</v>
      </c>
      <c r="CP1455" t="s">
        <v>430</v>
      </c>
      <c r="CQ1455">
        <v>1</v>
      </c>
      <c r="CR1455">
        <v>430</v>
      </c>
      <c r="CS1455">
        <f t="shared" si="97"/>
        <v>430</v>
      </c>
      <c r="CT1455">
        <f t="shared" si="95"/>
        <v>2785.2142857142858</v>
      </c>
      <c r="CU1455">
        <f t="shared" si="96"/>
        <v>8580.725799467351</v>
      </c>
      <c r="CV1455">
        <f t="shared" si="94"/>
        <v>430</v>
      </c>
      <c r="CW1455">
        <v>54551</v>
      </c>
      <c r="CX1455">
        <v>5577</v>
      </c>
      <c r="CY1455">
        <v>943</v>
      </c>
      <c r="CZ1455">
        <v>804</v>
      </c>
      <c r="DA1455">
        <v>248922</v>
      </c>
      <c r="DB1455">
        <v>430</v>
      </c>
      <c r="DC1455">
        <v>9930</v>
      </c>
      <c r="DD1455">
        <v>3610</v>
      </c>
      <c r="DE1455">
        <v>2</v>
      </c>
      <c r="DF1455" t="s">
        <v>156</v>
      </c>
      <c r="DG1455">
        <v>1024</v>
      </c>
      <c r="DH1455">
        <v>2</v>
      </c>
      <c r="DI1455">
        <v>48000</v>
      </c>
      <c r="DJ1455">
        <v>-16</v>
      </c>
      <c r="DK1455" t="s">
        <v>176</v>
      </c>
      <c r="DL1455">
        <v>14</v>
      </c>
      <c r="DM1455" t="s">
        <v>413</v>
      </c>
      <c r="DN1455">
        <v>967751</v>
      </c>
      <c r="DO1455">
        <v>962164</v>
      </c>
      <c r="DP1455">
        <v>254750</v>
      </c>
      <c r="DQ1455">
        <v>1594088</v>
      </c>
      <c r="DR1455">
        <v>1596042</v>
      </c>
      <c r="DS1455">
        <v>962135</v>
      </c>
      <c r="DT1455">
        <v>1594087</v>
      </c>
      <c r="DU1455">
        <v>958515</v>
      </c>
      <c r="DV1455" t="s">
        <v>158</v>
      </c>
      <c r="DW1455">
        <v>954568</v>
      </c>
      <c r="DX1455">
        <v>893145</v>
      </c>
      <c r="DY1455">
        <v>904395</v>
      </c>
      <c r="DZ1455">
        <v>5827</v>
      </c>
      <c r="EA1455">
        <v>5821</v>
      </c>
      <c r="EB1455">
        <v>1593334</v>
      </c>
      <c r="EC1455">
        <v>893142</v>
      </c>
      <c r="ED1455">
        <v>893142</v>
      </c>
      <c r="EE1455">
        <v>5824</v>
      </c>
      <c r="EF1455">
        <v>1599642</v>
      </c>
      <c r="EG1455">
        <v>1598042</v>
      </c>
      <c r="EH1455">
        <v>1600074</v>
      </c>
      <c r="EI1455">
        <v>894090</v>
      </c>
      <c r="EJ1455">
        <v>905201</v>
      </c>
      <c r="EK1455">
        <v>894462</v>
      </c>
      <c r="EL1455">
        <v>958515</v>
      </c>
      <c r="EM1455">
        <v>956568</v>
      </c>
      <c r="EN1455">
        <v>962128</v>
      </c>
      <c r="EO1455" t="s">
        <v>158</v>
      </c>
      <c r="EP1455">
        <v>1599642</v>
      </c>
      <c r="EQ1455">
        <v>954565</v>
      </c>
      <c r="ER1455">
        <v>1593332</v>
      </c>
      <c r="ES1455">
        <v>1022304</v>
      </c>
      <c r="ET1455" t="s">
        <v>178</v>
      </c>
      <c r="EU1455">
        <v>49</v>
      </c>
      <c r="EV1455" t="s">
        <v>2056</v>
      </c>
      <c r="EW1455">
        <v>61</v>
      </c>
      <c r="EX1455" t="s">
        <v>305</v>
      </c>
      <c r="EY1455" t="s">
        <v>169</v>
      </c>
      <c r="EZ1455">
        <v>1024</v>
      </c>
      <c r="FA1455">
        <v>-190</v>
      </c>
      <c r="FB1455">
        <v>264</v>
      </c>
    </row>
    <row r="1456" spans="1:158" x14ac:dyDescent="0.35">
      <c r="A1456">
        <v>80</v>
      </c>
      <c r="B1456">
        <v>80</v>
      </c>
      <c r="C1456">
        <v>2990</v>
      </c>
      <c r="D1456">
        <v>2990</v>
      </c>
      <c r="E1456" t="s">
        <v>155</v>
      </c>
      <c r="F1456" t="s">
        <v>156</v>
      </c>
      <c r="G1456" t="s">
        <v>156</v>
      </c>
      <c r="H1456" t="s">
        <v>156</v>
      </c>
      <c r="I1456">
        <v>0</v>
      </c>
      <c r="J1456" t="s">
        <v>157</v>
      </c>
      <c r="K1456">
        <v>1</v>
      </c>
      <c r="L1456" t="s">
        <v>154</v>
      </c>
      <c r="M1456" t="s">
        <v>154</v>
      </c>
      <c r="N1456" t="s">
        <v>154</v>
      </c>
      <c r="O1456">
        <v>1</v>
      </c>
      <c r="P1456" t="s">
        <v>154</v>
      </c>
      <c r="Q1456" t="s">
        <v>154</v>
      </c>
      <c r="R1456" t="s">
        <v>306</v>
      </c>
      <c r="S1456">
        <v>0</v>
      </c>
      <c r="T1456">
        <v>6</v>
      </c>
      <c r="U1456">
        <v>0</v>
      </c>
      <c r="V1456">
        <v>61</v>
      </c>
      <c r="W1456">
        <v>61</v>
      </c>
      <c r="X1456">
        <v>6</v>
      </c>
      <c r="Y1456">
        <v>61</v>
      </c>
      <c r="Z1456">
        <v>48</v>
      </c>
      <c r="AA1456">
        <v>0</v>
      </c>
      <c r="AB1456">
        <v>48</v>
      </c>
      <c r="AC1456">
        <v>6</v>
      </c>
      <c r="AD1456">
        <v>6</v>
      </c>
      <c r="AE1456">
        <v>0</v>
      </c>
      <c r="AF1456">
        <v>0</v>
      </c>
      <c r="AG1456">
        <v>61</v>
      </c>
      <c r="AH1456">
        <v>6</v>
      </c>
      <c r="AI1456">
        <v>6</v>
      </c>
      <c r="AJ1456">
        <v>0</v>
      </c>
      <c r="AK1456">
        <v>61</v>
      </c>
      <c r="AL1456">
        <v>61</v>
      </c>
      <c r="AM1456">
        <v>110</v>
      </c>
      <c r="AN1456">
        <v>6</v>
      </c>
      <c r="AO1456">
        <v>6</v>
      </c>
      <c r="AP1456">
        <v>6</v>
      </c>
      <c r="AQ1456">
        <v>48</v>
      </c>
      <c r="AR1456">
        <v>48</v>
      </c>
      <c r="AS1456">
        <v>48</v>
      </c>
      <c r="AT1456">
        <v>6</v>
      </c>
      <c r="AU1456">
        <v>61</v>
      </c>
      <c r="AV1456">
        <v>48</v>
      </c>
      <c r="AW1456">
        <v>61</v>
      </c>
      <c r="AX1456">
        <v>0</v>
      </c>
      <c r="AY1456" t="s">
        <v>159</v>
      </c>
      <c r="AZ1456" t="s">
        <v>1993</v>
      </c>
      <c r="BA1456" t="s">
        <v>1056</v>
      </c>
      <c r="BB1456" t="s">
        <v>1924</v>
      </c>
      <c r="BC1456" t="s">
        <v>163</v>
      </c>
      <c r="BD1456" t="b">
        <v>0</v>
      </c>
      <c r="BE1456" t="s">
        <v>167</v>
      </c>
      <c r="BF1456" t="b">
        <v>1</v>
      </c>
      <c r="BH1456" t="s">
        <v>164</v>
      </c>
      <c r="BI1456" t="s">
        <v>1925</v>
      </c>
      <c r="BJ1456" t="b">
        <v>0</v>
      </c>
      <c r="BK1456" t="s">
        <v>166</v>
      </c>
      <c r="BL1456" t="b">
        <v>0</v>
      </c>
      <c r="BM1456">
        <v>18</v>
      </c>
      <c r="BN1456" t="s">
        <v>167</v>
      </c>
      <c r="BO1456" t="s">
        <v>168</v>
      </c>
      <c r="BP1456" t="s">
        <v>167</v>
      </c>
      <c r="BQ1456" t="s">
        <v>169</v>
      </c>
      <c r="BR1456">
        <v>768</v>
      </c>
      <c r="BS1456" t="s">
        <v>156</v>
      </c>
      <c r="BT1456" t="s">
        <v>170</v>
      </c>
      <c r="BU1456" t="s">
        <v>310</v>
      </c>
      <c r="BV1456" t="s">
        <v>334</v>
      </c>
      <c r="BW1456">
        <v>61</v>
      </c>
      <c r="BX1456">
        <v>7</v>
      </c>
      <c r="BY1456">
        <v>0</v>
      </c>
      <c r="BZ1456">
        <v>6</v>
      </c>
      <c r="CA1456" t="s">
        <v>1926</v>
      </c>
      <c r="CB1456" t="s">
        <v>156</v>
      </c>
      <c r="CC1456">
        <v>7</v>
      </c>
      <c r="CD1456" t="b">
        <v>0</v>
      </c>
      <c r="CE1456" t="s">
        <v>172</v>
      </c>
      <c r="CF1456" t="s">
        <v>173</v>
      </c>
      <c r="CG1456">
        <v>58</v>
      </c>
      <c r="CH1456">
        <v>0</v>
      </c>
      <c r="CI1456" t="s">
        <v>306</v>
      </c>
      <c r="CJ1456" t="s">
        <v>1995</v>
      </c>
      <c r="CK1456" t="s">
        <v>430</v>
      </c>
      <c r="CL1456" t="s">
        <v>430</v>
      </c>
      <c r="CM1456" t="s">
        <v>430</v>
      </c>
      <c r="CN1456" t="s">
        <v>1928</v>
      </c>
      <c r="CO1456" t="s">
        <v>306</v>
      </c>
      <c r="CP1456" t="s">
        <v>430</v>
      </c>
      <c r="CQ1456">
        <v>1</v>
      </c>
      <c r="CR1456">
        <v>2393</v>
      </c>
      <c r="CS1456" t="str">
        <f t="shared" si="97"/>
        <v>-</v>
      </c>
      <c r="CT1456">
        <f t="shared" si="95"/>
        <v>2785.2142857142858</v>
      </c>
      <c r="CU1456">
        <f t="shared" si="96"/>
        <v>8580.725799467351</v>
      </c>
      <c r="CV1456" t="str">
        <f t="shared" si="94"/>
        <v>-</v>
      </c>
      <c r="CW1456">
        <v>54551</v>
      </c>
      <c r="CX1456">
        <v>5577</v>
      </c>
      <c r="CY1456">
        <v>943</v>
      </c>
      <c r="CZ1456">
        <v>804</v>
      </c>
      <c r="DA1456">
        <v>248922</v>
      </c>
      <c r="DB1456">
        <v>2393</v>
      </c>
      <c r="DC1456">
        <v>9930</v>
      </c>
      <c r="DD1456">
        <v>3610</v>
      </c>
      <c r="DE1456">
        <v>2</v>
      </c>
      <c r="DF1456" t="s">
        <v>156</v>
      </c>
      <c r="DG1456">
        <v>1024</v>
      </c>
      <c r="DH1456">
        <v>2</v>
      </c>
      <c r="DI1456">
        <v>48000</v>
      </c>
      <c r="DJ1456">
        <v>-16</v>
      </c>
      <c r="DK1456" t="s">
        <v>176</v>
      </c>
      <c r="DL1456">
        <v>14</v>
      </c>
      <c r="DM1456" t="s">
        <v>413</v>
      </c>
      <c r="DN1456">
        <v>967751</v>
      </c>
      <c r="DO1456">
        <v>962164</v>
      </c>
      <c r="DP1456">
        <v>254750</v>
      </c>
      <c r="DQ1456">
        <v>1600919</v>
      </c>
      <c r="DR1456">
        <v>1602502</v>
      </c>
      <c r="DS1456">
        <v>962135</v>
      </c>
      <c r="DT1456">
        <v>1600918</v>
      </c>
      <c r="DU1456">
        <v>958515</v>
      </c>
      <c r="DV1456" t="s">
        <v>158</v>
      </c>
      <c r="DW1456">
        <v>954568</v>
      </c>
      <c r="DX1456">
        <v>893145</v>
      </c>
      <c r="DY1456">
        <v>904395</v>
      </c>
      <c r="DZ1456">
        <v>5827</v>
      </c>
      <c r="EA1456">
        <v>5821</v>
      </c>
      <c r="EB1456">
        <v>1600164</v>
      </c>
      <c r="EC1456">
        <v>893142</v>
      </c>
      <c r="ED1456">
        <v>893142</v>
      </c>
      <c r="EE1456">
        <v>5824</v>
      </c>
      <c r="EF1456">
        <v>1606362</v>
      </c>
      <c r="EG1456">
        <v>1604502</v>
      </c>
      <c r="EH1456">
        <v>1608757</v>
      </c>
      <c r="EI1456">
        <v>894090</v>
      </c>
      <c r="EJ1456">
        <v>905201</v>
      </c>
      <c r="EK1456">
        <v>894462</v>
      </c>
      <c r="EL1456">
        <v>958515</v>
      </c>
      <c r="EM1456">
        <v>956568</v>
      </c>
      <c r="EN1456">
        <v>962128</v>
      </c>
      <c r="EO1456" t="s">
        <v>158</v>
      </c>
      <c r="EP1456">
        <v>1606362</v>
      </c>
      <c r="EQ1456">
        <v>954565</v>
      </c>
      <c r="ER1456">
        <v>1600161</v>
      </c>
      <c r="ES1456">
        <v>1022304</v>
      </c>
      <c r="ET1456" t="s">
        <v>178</v>
      </c>
      <c r="EU1456">
        <v>50</v>
      </c>
      <c r="EV1456" t="s">
        <v>2057</v>
      </c>
      <c r="EW1456">
        <v>62</v>
      </c>
      <c r="EX1456" t="s">
        <v>309</v>
      </c>
      <c r="EY1456" t="s">
        <v>169</v>
      </c>
      <c r="EZ1456">
        <v>1024</v>
      </c>
      <c r="FA1456">
        <v>-190</v>
      </c>
      <c r="FB1456">
        <v>264</v>
      </c>
    </row>
    <row r="1457" spans="1:158" x14ac:dyDescent="0.35">
      <c r="A1457">
        <v>79</v>
      </c>
      <c r="B1457">
        <v>79</v>
      </c>
      <c r="C1457">
        <v>2949</v>
      </c>
      <c r="D1457">
        <v>2949</v>
      </c>
      <c r="E1457" t="s">
        <v>155</v>
      </c>
      <c r="F1457" t="s">
        <v>156</v>
      </c>
      <c r="G1457" t="s">
        <v>156</v>
      </c>
      <c r="H1457" t="s">
        <v>156</v>
      </c>
      <c r="I1457">
        <v>0</v>
      </c>
      <c r="J1457" t="s">
        <v>157</v>
      </c>
      <c r="K1457">
        <v>0</v>
      </c>
      <c r="L1457" t="s">
        <v>154</v>
      </c>
      <c r="M1457" t="s">
        <v>154</v>
      </c>
      <c r="N1457" t="s">
        <v>154</v>
      </c>
      <c r="O1457">
        <v>0</v>
      </c>
      <c r="P1457" t="s">
        <v>154</v>
      </c>
      <c r="Q1457" t="s">
        <v>154</v>
      </c>
      <c r="R1457" t="s">
        <v>301</v>
      </c>
      <c r="S1457">
        <v>0</v>
      </c>
      <c r="T1457">
        <v>6</v>
      </c>
      <c r="U1457">
        <v>0</v>
      </c>
      <c r="V1457">
        <v>62</v>
      </c>
      <c r="W1457">
        <v>62</v>
      </c>
      <c r="X1457">
        <v>6</v>
      </c>
      <c r="Y1457">
        <v>62</v>
      </c>
      <c r="Z1457">
        <v>48</v>
      </c>
      <c r="AA1457">
        <v>0</v>
      </c>
      <c r="AB1457">
        <v>48</v>
      </c>
      <c r="AC1457">
        <v>6</v>
      </c>
      <c r="AD1457">
        <v>6</v>
      </c>
      <c r="AE1457">
        <v>0</v>
      </c>
      <c r="AF1457">
        <v>0</v>
      </c>
      <c r="AG1457">
        <v>62</v>
      </c>
      <c r="AH1457">
        <v>6</v>
      </c>
      <c r="AI1457">
        <v>6</v>
      </c>
      <c r="AJ1457">
        <v>0</v>
      </c>
      <c r="AK1457">
        <v>62</v>
      </c>
      <c r="AL1457">
        <v>62</v>
      </c>
      <c r="AM1457">
        <v>111</v>
      </c>
      <c r="AN1457">
        <v>6</v>
      </c>
      <c r="AO1457">
        <v>6</v>
      </c>
      <c r="AP1457">
        <v>6</v>
      </c>
      <c r="AQ1457">
        <v>48</v>
      </c>
      <c r="AR1457">
        <v>48</v>
      </c>
      <c r="AS1457">
        <v>48</v>
      </c>
      <c r="AT1457">
        <v>6</v>
      </c>
      <c r="AU1457">
        <v>62</v>
      </c>
      <c r="AV1457">
        <v>48</v>
      </c>
      <c r="AW1457">
        <v>62</v>
      </c>
      <c r="AX1457">
        <v>0</v>
      </c>
      <c r="AY1457" t="s">
        <v>159</v>
      </c>
      <c r="AZ1457" t="s">
        <v>1993</v>
      </c>
      <c r="BA1457" t="s">
        <v>1056</v>
      </c>
      <c r="BB1457" t="s">
        <v>1924</v>
      </c>
      <c r="BC1457" t="s">
        <v>163</v>
      </c>
      <c r="BD1457" t="b">
        <v>0</v>
      </c>
      <c r="BE1457">
        <v>5.21</v>
      </c>
      <c r="BF1457" t="b">
        <v>1</v>
      </c>
      <c r="BH1457" t="s">
        <v>164</v>
      </c>
      <c r="BI1457" t="s">
        <v>1925</v>
      </c>
      <c r="BJ1457" t="b">
        <v>0</v>
      </c>
      <c r="BK1457" t="s">
        <v>166</v>
      </c>
      <c r="BL1457" t="b">
        <v>0</v>
      </c>
      <c r="BM1457">
        <v>18</v>
      </c>
      <c r="BN1457" t="s">
        <v>167</v>
      </c>
      <c r="BO1457" t="s">
        <v>168</v>
      </c>
      <c r="BP1457" t="s">
        <v>167</v>
      </c>
      <c r="BQ1457" t="s">
        <v>169</v>
      </c>
      <c r="BR1457">
        <v>768</v>
      </c>
      <c r="BS1457" t="s">
        <v>156</v>
      </c>
      <c r="BT1457" t="s">
        <v>170</v>
      </c>
      <c r="BU1457" t="s">
        <v>315</v>
      </c>
      <c r="BV1457" t="s">
        <v>327</v>
      </c>
      <c r="BW1457">
        <v>62</v>
      </c>
      <c r="BX1457">
        <v>7</v>
      </c>
      <c r="BY1457">
        <v>0</v>
      </c>
      <c r="BZ1457">
        <v>6</v>
      </c>
      <c r="CA1457" t="s">
        <v>1926</v>
      </c>
      <c r="CB1457" t="s">
        <v>156</v>
      </c>
      <c r="CC1457">
        <v>7</v>
      </c>
      <c r="CD1457" t="b">
        <v>0</v>
      </c>
      <c r="CE1457" t="s">
        <v>172</v>
      </c>
      <c r="CF1457" t="s">
        <v>173</v>
      </c>
      <c r="CG1457">
        <v>40</v>
      </c>
      <c r="CH1457">
        <v>0</v>
      </c>
      <c r="CI1457" t="s">
        <v>306</v>
      </c>
      <c r="CJ1457" t="s">
        <v>1995</v>
      </c>
      <c r="CK1457" t="s">
        <v>430</v>
      </c>
      <c r="CL1457" t="s">
        <v>430</v>
      </c>
      <c r="CM1457" t="s">
        <v>430</v>
      </c>
      <c r="CN1457" t="s">
        <v>1928</v>
      </c>
      <c r="CO1457" t="s">
        <v>306</v>
      </c>
      <c r="CP1457" t="s">
        <v>430</v>
      </c>
      <c r="CQ1457">
        <v>1</v>
      </c>
      <c r="CR1457">
        <v>434</v>
      </c>
      <c r="CS1457">
        <f t="shared" si="97"/>
        <v>434</v>
      </c>
      <c r="CT1457">
        <f t="shared" si="95"/>
        <v>2785.2142857142858</v>
      </c>
      <c r="CU1457">
        <f t="shared" si="96"/>
        <v>8580.725799467351</v>
      </c>
      <c r="CV1457">
        <f t="shared" si="94"/>
        <v>434</v>
      </c>
      <c r="CW1457">
        <v>54551</v>
      </c>
      <c r="CX1457">
        <v>5577</v>
      </c>
      <c r="CY1457">
        <v>943</v>
      </c>
      <c r="CZ1457">
        <v>804</v>
      </c>
      <c r="DA1457">
        <v>248922</v>
      </c>
      <c r="DB1457">
        <v>434</v>
      </c>
      <c r="DC1457">
        <v>9930</v>
      </c>
      <c r="DD1457">
        <v>3610</v>
      </c>
      <c r="DE1457">
        <v>2</v>
      </c>
      <c r="DF1457" t="s">
        <v>156</v>
      </c>
      <c r="DG1457">
        <v>1024</v>
      </c>
      <c r="DH1457">
        <v>2</v>
      </c>
      <c r="DI1457">
        <v>48000</v>
      </c>
      <c r="DJ1457">
        <v>-16</v>
      </c>
      <c r="DK1457" t="s">
        <v>176</v>
      </c>
      <c r="DL1457">
        <v>14</v>
      </c>
      <c r="DM1457" t="s">
        <v>413</v>
      </c>
      <c r="DN1457">
        <v>967751</v>
      </c>
      <c r="DO1457">
        <v>962164</v>
      </c>
      <c r="DP1457">
        <v>254750</v>
      </c>
      <c r="DQ1457">
        <v>1609584</v>
      </c>
      <c r="DR1457">
        <v>1611722</v>
      </c>
      <c r="DS1457">
        <v>962135</v>
      </c>
      <c r="DT1457">
        <v>1609583</v>
      </c>
      <c r="DU1457">
        <v>958515</v>
      </c>
      <c r="DV1457" t="s">
        <v>158</v>
      </c>
      <c r="DW1457">
        <v>954568</v>
      </c>
      <c r="DX1457">
        <v>893145</v>
      </c>
      <c r="DY1457">
        <v>904395</v>
      </c>
      <c r="DZ1457">
        <v>5827</v>
      </c>
      <c r="EA1457">
        <v>5821</v>
      </c>
      <c r="EB1457">
        <v>1608830</v>
      </c>
      <c r="EC1457">
        <v>893142</v>
      </c>
      <c r="ED1457">
        <v>893142</v>
      </c>
      <c r="EE1457">
        <v>5824</v>
      </c>
      <c r="EF1457">
        <v>1615752</v>
      </c>
      <c r="EG1457">
        <v>1613722</v>
      </c>
      <c r="EH1457">
        <v>1616188</v>
      </c>
      <c r="EI1457">
        <v>894090</v>
      </c>
      <c r="EJ1457">
        <v>905201</v>
      </c>
      <c r="EK1457">
        <v>894462</v>
      </c>
      <c r="EL1457">
        <v>958515</v>
      </c>
      <c r="EM1457">
        <v>956568</v>
      </c>
      <c r="EN1457">
        <v>962128</v>
      </c>
      <c r="EO1457" t="s">
        <v>158</v>
      </c>
      <c r="EP1457">
        <v>1615752</v>
      </c>
      <c r="EQ1457">
        <v>954565</v>
      </c>
      <c r="ER1457">
        <v>1608828</v>
      </c>
      <c r="ES1457">
        <v>1022304</v>
      </c>
      <c r="ET1457" t="s">
        <v>178</v>
      </c>
      <c r="EU1457">
        <v>50</v>
      </c>
      <c r="EV1457" t="s">
        <v>2058</v>
      </c>
      <c r="EW1457">
        <v>63</v>
      </c>
      <c r="EX1457" t="s">
        <v>305</v>
      </c>
      <c r="EY1457" t="s">
        <v>169</v>
      </c>
      <c r="EZ1457">
        <v>1024</v>
      </c>
      <c r="FA1457">
        <v>-190</v>
      </c>
      <c r="FB1457">
        <v>264</v>
      </c>
    </row>
    <row r="1458" spans="1:158" x14ac:dyDescent="0.35">
      <c r="A1458">
        <v>79</v>
      </c>
      <c r="B1458">
        <v>79</v>
      </c>
      <c r="C1458">
        <v>2920</v>
      </c>
      <c r="D1458">
        <v>2920</v>
      </c>
      <c r="E1458" t="s">
        <v>155</v>
      </c>
      <c r="F1458" t="s">
        <v>156</v>
      </c>
      <c r="G1458" t="s">
        <v>156</v>
      </c>
      <c r="H1458" t="s">
        <v>156</v>
      </c>
      <c r="I1458">
        <v>0</v>
      </c>
      <c r="J1458" t="s">
        <v>157</v>
      </c>
      <c r="K1458">
        <v>1</v>
      </c>
      <c r="L1458" t="s">
        <v>154</v>
      </c>
      <c r="M1458" t="s">
        <v>154</v>
      </c>
      <c r="N1458" t="s">
        <v>154</v>
      </c>
      <c r="O1458">
        <v>1</v>
      </c>
      <c r="P1458" t="s">
        <v>154</v>
      </c>
      <c r="Q1458" t="s">
        <v>154</v>
      </c>
      <c r="R1458" t="s">
        <v>306</v>
      </c>
      <c r="S1458">
        <v>0</v>
      </c>
      <c r="T1458">
        <v>6</v>
      </c>
      <c r="U1458">
        <v>0</v>
      </c>
      <c r="V1458">
        <v>63</v>
      </c>
      <c r="W1458">
        <v>63</v>
      </c>
      <c r="X1458">
        <v>6</v>
      </c>
      <c r="Y1458">
        <v>63</v>
      </c>
      <c r="Z1458">
        <v>48</v>
      </c>
      <c r="AA1458">
        <v>0</v>
      </c>
      <c r="AB1458">
        <v>48</v>
      </c>
      <c r="AC1458">
        <v>6</v>
      </c>
      <c r="AD1458">
        <v>6</v>
      </c>
      <c r="AE1458">
        <v>0</v>
      </c>
      <c r="AF1458">
        <v>0</v>
      </c>
      <c r="AG1458">
        <v>63</v>
      </c>
      <c r="AH1458">
        <v>6</v>
      </c>
      <c r="AI1458">
        <v>6</v>
      </c>
      <c r="AJ1458">
        <v>0</v>
      </c>
      <c r="AK1458">
        <v>63</v>
      </c>
      <c r="AL1458">
        <v>63</v>
      </c>
      <c r="AM1458">
        <v>112</v>
      </c>
      <c r="AN1458">
        <v>6</v>
      </c>
      <c r="AO1458">
        <v>6</v>
      </c>
      <c r="AP1458">
        <v>6</v>
      </c>
      <c r="AQ1458">
        <v>48</v>
      </c>
      <c r="AR1458">
        <v>48</v>
      </c>
      <c r="AS1458">
        <v>48</v>
      </c>
      <c r="AT1458">
        <v>6</v>
      </c>
      <c r="AU1458">
        <v>63</v>
      </c>
      <c r="AV1458">
        <v>48</v>
      </c>
      <c r="AW1458">
        <v>63</v>
      </c>
      <c r="AX1458">
        <v>0</v>
      </c>
      <c r="AY1458" t="s">
        <v>159</v>
      </c>
      <c r="AZ1458" t="s">
        <v>1993</v>
      </c>
      <c r="BA1458" t="s">
        <v>1056</v>
      </c>
      <c r="BB1458" t="s">
        <v>1924</v>
      </c>
      <c r="BC1458" t="s">
        <v>163</v>
      </c>
      <c r="BD1458" t="b">
        <v>0</v>
      </c>
      <c r="BE1458" t="s">
        <v>167</v>
      </c>
      <c r="BF1458" t="b">
        <v>1</v>
      </c>
      <c r="BH1458" t="s">
        <v>164</v>
      </c>
      <c r="BI1458" t="s">
        <v>1925</v>
      </c>
      <c r="BJ1458" t="b">
        <v>0</v>
      </c>
      <c r="BK1458" t="s">
        <v>166</v>
      </c>
      <c r="BL1458" t="b">
        <v>0</v>
      </c>
      <c r="BM1458">
        <v>18</v>
      </c>
      <c r="BN1458" t="s">
        <v>167</v>
      </c>
      <c r="BO1458" t="s">
        <v>168</v>
      </c>
      <c r="BP1458" t="s">
        <v>167</v>
      </c>
      <c r="BQ1458" t="s">
        <v>169</v>
      </c>
      <c r="BR1458">
        <v>768</v>
      </c>
      <c r="BS1458" t="s">
        <v>156</v>
      </c>
      <c r="BT1458" t="s">
        <v>170</v>
      </c>
      <c r="BU1458" t="s">
        <v>310</v>
      </c>
      <c r="BV1458" t="s">
        <v>313</v>
      </c>
      <c r="BW1458">
        <v>63</v>
      </c>
      <c r="BX1458">
        <v>7</v>
      </c>
      <c r="BY1458">
        <v>0</v>
      </c>
      <c r="BZ1458">
        <v>6</v>
      </c>
      <c r="CA1458" t="s">
        <v>1926</v>
      </c>
      <c r="CB1458" t="s">
        <v>156</v>
      </c>
      <c r="CC1458">
        <v>7</v>
      </c>
      <c r="CD1458" t="b">
        <v>0</v>
      </c>
      <c r="CE1458" t="s">
        <v>172</v>
      </c>
      <c r="CF1458" t="s">
        <v>173</v>
      </c>
      <c r="CG1458">
        <v>76</v>
      </c>
      <c r="CH1458">
        <v>0</v>
      </c>
      <c r="CI1458" t="s">
        <v>306</v>
      </c>
      <c r="CJ1458" t="s">
        <v>1995</v>
      </c>
      <c r="CK1458" t="s">
        <v>430</v>
      </c>
      <c r="CL1458" t="s">
        <v>430</v>
      </c>
      <c r="CM1458" t="s">
        <v>430</v>
      </c>
      <c r="CN1458" t="s">
        <v>1928</v>
      </c>
      <c r="CO1458" t="s">
        <v>306</v>
      </c>
      <c r="CP1458" t="s">
        <v>430</v>
      </c>
      <c r="CQ1458">
        <v>1</v>
      </c>
      <c r="CR1458">
        <v>1095</v>
      </c>
      <c r="CS1458" t="str">
        <f t="shared" si="97"/>
        <v>-</v>
      </c>
      <c r="CT1458">
        <f t="shared" si="95"/>
        <v>2785.2142857142858</v>
      </c>
      <c r="CU1458">
        <f t="shared" si="96"/>
        <v>8580.725799467351</v>
      </c>
      <c r="CV1458" t="str">
        <f t="shared" si="94"/>
        <v>-</v>
      </c>
      <c r="CW1458">
        <v>54551</v>
      </c>
      <c r="CX1458">
        <v>5577</v>
      </c>
      <c r="CY1458">
        <v>943</v>
      </c>
      <c r="CZ1458">
        <v>804</v>
      </c>
      <c r="DA1458">
        <v>248922</v>
      </c>
      <c r="DB1458">
        <v>1095</v>
      </c>
      <c r="DC1458">
        <v>9930</v>
      </c>
      <c r="DD1458">
        <v>3610</v>
      </c>
      <c r="DE1458">
        <v>2</v>
      </c>
      <c r="DF1458" t="s">
        <v>156</v>
      </c>
      <c r="DG1458">
        <v>1024</v>
      </c>
      <c r="DH1458">
        <v>2</v>
      </c>
      <c r="DI1458">
        <v>48000</v>
      </c>
      <c r="DJ1458">
        <v>-16</v>
      </c>
      <c r="DK1458" t="s">
        <v>176</v>
      </c>
      <c r="DL1458">
        <v>14</v>
      </c>
      <c r="DM1458" t="s">
        <v>413</v>
      </c>
      <c r="DN1458">
        <v>967751</v>
      </c>
      <c r="DO1458">
        <v>962164</v>
      </c>
      <c r="DP1458">
        <v>254750</v>
      </c>
      <c r="DQ1458">
        <v>1617014</v>
      </c>
      <c r="DR1458">
        <v>1618612</v>
      </c>
      <c r="DS1458">
        <v>962135</v>
      </c>
      <c r="DT1458">
        <v>1617013</v>
      </c>
      <c r="DU1458">
        <v>958515</v>
      </c>
      <c r="DV1458" t="s">
        <v>158</v>
      </c>
      <c r="DW1458">
        <v>954568</v>
      </c>
      <c r="DX1458">
        <v>893145</v>
      </c>
      <c r="DY1458">
        <v>904395</v>
      </c>
      <c r="DZ1458">
        <v>5827</v>
      </c>
      <c r="EA1458">
        <v>5821</v>
      </c>
      <c r="EB1458">
        <v>1616260</v>
      </c>
      <c r="EC1458">
        <v>893142</v>
      </c>
      <c r="ED1458">
        <v>893142</v>
      </c>
      <c r="EE1458">
        <v>5824</v>
      </c>
      <c r="EF1458">
        <v>1622172</v>
      </c>
      <c r="EG1458">
        <v>1620612</v>
      </c>
      <c r="EH1458">
        <v>1623269</v>
      </c>
      <c r="EI1458">
        <v>894090</v>
      </c>
      <c r="EJ1458">
        <v>905201</v>
      </c>
      <c r="EK1458">
        <v>894462</v>
      </c>
      <c r="EL1458">
        <v>958515</v>
      </c>
      <c r="EM1458">
        <v>956568</v>
      </c>
      <c r="EN1458">
        <v>962128</v>
      </c>
      <c r="EO1458" t="s">
        <v>158</v>
      </c>
      <c r="EP1458">
        <v>1622172</v>
      </c>
      <c r="EQ1458">
        <v>954565</v>
      </c>
      <c r="ER1458">
        <v>1616257</v>
      </c>
      <c r="ES1458">
        <v>1022304</v>
      </c>
      <c r="ET1458" t="s">
        <v>178</v>
      </c>
      <c r="EU1458">
        <v>51</v>
      </c>
      <c r="EV1458" t="s">
        <v>2059</v>
      </c>
      <c r="EW1458">
        <v>64</v>
      </c>
      <c r="EX1458" t="s">
        <v>309</v>
      </c>
      <c r="EY1458" t="s">
        <v>169</v>
      </c>
      <c r="EZ1458">
        <v>1024</v>
      </c>
      <c r="FA1458">
        <v>-190</v>
      </c>
      <c r="FB1458">
        <v>264</v>
      </c>
    </row>
    <row r="1459" spans="1:158" x14ac:dyDescent="0.35">
      <c r="A1459">
        <v>78</v>
      </c>
      <c r="B1459">
        <v>78</v>
      </c>
      <c r="C1459">
        <v>2920</v>
      </c>
      <c r="D1459">
        <v>2920</v>
      </c>
      <c r="E1459" t="s">
        <v>155</v>
      </c>
      <c r="F1459" t="s">
        <v>156</v>
      </c>
      <c r="G1459" t="s">
        <v>156</v>
      </c>
      <c r="H1459" t="s">
        <v>156</v>
      </c>
      <c r="I1459">
        <v>0</v>
      </c>
      <c r="J1459" t="s">
        <v>157</v>
      </c>
      <c r="K1459">
        <v>0</v>
      </c>
      <c r="L1459" t="s">
        <v>154</v>
      </c>
      <c r="M1459" t="s">
        <v>154</v>
      </c>
      <c r="N1459" t="s">
        <v>154</v>
      </c>
      <c r="O1459">
        <v>0</v>
      </c>
      <c r="P1459" t="s">
        <v>154</v>
      </c>
      <c r="Q1459" t="s">
        <v>154</v>
      </c>
      <c r="R1459" t="s">
        <v>301</v>
      </c>
      <c r="S1459">
        <v>0</v>
      </c>
      <c r="T1459">
        <v>6</v>
      </c>
      <c r="U1459">
        <v>0</v>
      </c>
      <c r="V1459">
        <v>64</v>
      </c>
      <c r="W1459">
        <v>64</v>
      </c>
      <c r="X1459">
        <v>6</v>
      </c>
      <c r="Y1459">
        <v>64</v>
      </c>
      <c r="Z1459">
        <v>48</v>
      </c>
      <c r="AA1459">
        <v>0</v>
      </c>
      <c r="AB1459">
        <v>48</v>
      </c>
      <c r="AC1459">
        <v>6</v>
      </c>
      <c r="AD1459">
        <v>6</v>
      </c>
      <c r="AE1459">
        <v>0</v>
      </c>
      <c r="AF1459">
        <v>0</v>
      </c>
      <c r="AG1459">
        <v>64</v>
      </c>
      <c r="AH1459">
        <v>6</v>
      </c>
      <c r="AI1459">
        <v>6</v>
      </c>
      <c r="AJ1459">
        <v>0</v>
      </c>
      <c r="AK1459">
        <v>64</v>
      </c>
      <c r="AL1459">
        <v>64</v>
      </c>
      <c r="AM1459">
        <v>113</v>
      </c>
      <c r="AN1459">
        <v>6</v>
      </c>
      <c r="AO1459">
        <v>6</v>
      </c>
      <c r="AP1459">
        <v>6</v>
      </c>
      <c r="AQ1459">
        <v>48</v>
      </c>
      <c r="AR1459">
        <v>48</v>
      </c>
      <c r="AS1459">
        <v>48</v>
      </c>
      <c r="AT1459">
        <v>6</v>
      </c>
      <c r="AU1459">
        <v>64</v>
      </c>
      <c r="AV1459">
        <v>48</v>
      </c>
      <c r="AW1459">
        <v>64</v>
      </c>
      <c r="AX1459">
        <v>0</v>
      </c>
      <c r="AY1459" t="s">
        <v>159</v>
      </c>
      <c r="AZ1459" t="s">
        <v>1993</v>
      </c>
      <c r="BA1459" t="s">
        <v>1056</v>
      </c>
      <c r="BB1459" t="s">
        <v>1924</v>
      </c>
      <c r="BC1459" t="s">
        <v>163</v>
      </c>
      <c r="BD1459" t="b">
        <v>0</v>
      </c>
      <c r="BE1459">
        <v>6.63</v>
      </c>
      <c r="BF1459" t="b">
        <v>1</v>
      </c>
      <c r="BH1459" t="s">
        <v>164</v>
      </c>
      <c r="BI1459" t="s">
        <v>1925</v>
      </c>
      <c r="BJ1459" t="b">
        <v>0</v>
      </c>
      <c r="BK1459" t="s">
        <v>166</v>
      </c>
      <c r="BL1459" t="b">
        <v>0</v>
      </c>
      <c r="BM1459">
        <v>18</v>
      </c>
      <c r="BN1459" t="s">
        <v>167</v>
      </c>
      <c r="BO1459" t="s">
        <v>168</v>
      </c>
      <c r="BP1459" t="s">
        <v>167</v>
      </c>
      <c r="BQ1459" t="s">
        <v>169</v>
      </c>
      <c r="BR1459">
        <v>768</v>
      </c>
      <c r="BS1459" t="s">
        <v>156</v>
      </c>
      <c r="BT1459" t="s">
        <v>170</v>
      </c>
      <c r="BU1459" t="s">
        <v>302</v>
      </c>
      <c r="BV1459" t="s">
        <v>316</v>
      </c>
      <c r="BW1459">
        <v>64</v>
      </c>
      <c r="BX1459">
        <v>7</v>
      </c>
      <c r="BY1459">
        <v>0</v>
      </c>
      <c r="BZ1459">
        <v>6</v>
      </c>
      <c r="CA1459" t="s">
        <v>1926</v>
      </c>
      <c r="CB1459" t="s">
        <v>156</v>
      </c>
      <c r="CC1459">
        <v>7</v>
      </c>
      <c r="CD1459" t="b">
        <v>0</v>
      </c>
      <c r="CE1459" t="s">
        <v>172</v>
      </c>
      <c r="CF1459" t="s">
        <v>173</v>
      </c>
      <c r="CG1459">
        <v>27</v>
      </c>
      <c r="CH1459">
        <v>0</v>
      </c>
      <c r="CI1459" t="s">
        <v>306</v>
      </c>
      <c r="CJ1459" t="s">
        <v>1995</v>
      </c>
      <c r="CK1459" t="s">
        <v>430</v>
      </c>
      <c r="CL1459" t="s">
        <v>430</v>
      </c>
      <c r="CM1459" t="s">
        <v>430</v>
      </c>
      <c r="CN1459" t="s">
        <v>1928</v>
      </c>
      <c r="CO1459" t="s">
        <v>306</v>
      </c>
      <c r="CP1459" t="s">
        <v>430</v>
      </c>
      <c r="CQ1459">
        <v>1</v>
      </c>
      <c r="CR1459">
        <v>2869</v>
      </c>
      <c r="CS1459">
        <f t="shared" si="97"/>
        <v>2869</v>
      </c>
      <c r="CT1459">
        <f t="shared" si="95"/>
        <v>2785.2142857142858</v>
      </c>
      <c r="CU1459">
        <f t="shared" si="96"/>
        <v>8580.725799467351</v>
      </c>
      <c r="CV1459">
        <f t="shared" si="94"/>
        <v>2869</v>
      </c>
      <c r="CW1459">
        <v>54551</v>
      </c>
      <c r="CX1459">
        <v>5577</v>
      </c>
      <c r="CY1459">
        <v>943</v>
      </c>
      <c r="CZ1459">
        <v>804</v>
      </c>
      <c r="DA1459">
        <v>248922</v>
      </c>
      <c r="DB1459">
        <v>2869</v>
      </c>
      <c r="DC1459">
        <v>9930</v>
      </c>
      <c r="DD1459">
        <v>3610</v>
      </c>
      <c r="DE1459">
        <v>2</v>
      </c>
      <c r="DF1459" t="s">
        <v>156</v>
      </c>
      <c r="DG1459">
        <v>1024</v>
      </c>
      <c r="DH1459">
        <v>2</v>
      </c>
      <c r="DI1459">
        <v>48000</v>
      </c>
      <c r="DJ1459">
        <v>-16</v>
      </c>
      <c r="DK1459" t="s">
        <v>176</v>
      </c>
      <c r="DL1459">
        <v>14</v>
      </c>
      <c r="DM1459" t="s">
        <v>413</v>
      </c>
      <c r="DN1459">
        <v>967751</v>
      </c>
      <c r="DO1459">
        <v>962164</v>
      </c>
      <c r="DP1459">
        <v>254750</v>
      </c>
      <c r="DQ1459">
        <v>1624094</v>
      </c>
      <c r="DR1459">
        <v>1626052</v>
      </c>
      <c r="DS1459">
        <v>962135</v>
      </c>
      <c r="DT1459">
        <v>1624094</v>
      </c>
      <c r="DU1459">
        <v>958515</v>
      </c>
      <c r="DV1459" t="s">
        <v>158</v>
      </c>
      <c r="DW1459">
        <v>954568</v>
      </c>
      <c r="DX1459">
        <v>893145</v>
      </c>
      <c r="DY1459">
        <v>904395</v>
      </c>
      <c r="DZ1459">
        <v>5827</v>
      </c>
      <c r="EA1459">
        <v>5821</v>
      </c>
      <c r="EB1459">
        <v>1623341</v>
      </c>
      <c r="EC1459">
        <v>893142</v>
      </c>
      <c r="ED1459">
        <v>893142</v>
      </c>
      <c r="EE1459">
        <v>5824</v>
      </c>
      <c r="EF1459">
        <v>1630002</v>
      </c>
      <c r="EG1459">
        <v>1628052</v>
      </c>
      <c r="EH1459">
        <v>1632873</v>
      </c>
      <c r="EI1459">
        <v>894090</v>
      </c>
      <c r="EJ1459">
        <v>905201</v>
      </c>
      <c r="EK1459">
        <v>894462</v>
      </c>
      <c r="EL1459">
        <v>958515</v>
      </c>
      <c r="EM1459">
        <v>956568</v>
      </c>
      <c r="EN1459">
        <v>962128</v>
      </c>
      <c r="EO1459" t="s">
        <v>158</v>
      </c>
      <c r="EP1459">
        <v>1630002</v>
      </c>
      <c r="EQ1459">
        <v>954565</v>
      </c>
      <c r="ER1459">
        <v>1623338</v>
      </c>
      <c r="ES1459">
        <v>1022304</v>
      </c>
      <c r="ET1459" t="s">
        <v>178</v>
      </c>
      <c r="EU1459">
        <v>51</v>
      </c>
      <c r="EV1459" t="s">
        <v>2060</v>
      </c>
      <c r="EW1459">
        <v>65</v>
      </c>
      <c r="EX1459" t="s">
        <v>305</v>
      </c>
      <c r="EY1459" t="s">
        <v>169</v>
      </c>
      <c r="EZ1459">
        <v>1024</v>
      </c>
      <c r="FA1459">
        <v>-190</v>
      </c>
      <c r="FB1459">
        <v>264</v>
      </c>
    </row>
    <row r="1460" spans="1:158" x14ac:dyDescent="0.35">
      <c r="A1460">
        <v>77</v>
      </c>
      <c r="B1460">
        <v>77</v>
      </c>
      <c r="C1460">
        <v>2909</v>
      </c>
      <c r="D1460">
        <v>2909</v>
      </c>
      <c r="E1460" t="s">
        <v>155</v>
      </c>
      <c r="F1460" t="s">
        <v>156</v>
      </c>
      <c r="G1460" t="s">
        <v>156</v>
      </c>
      <c r="H1460" t="s">
        <v>156</v>
      </c>
      <c r="I1460">
        <v>0</v>
      </c>
      <c r="J1460" t="s">
        <v>157</v>
      </c>
      <c r="K1460">
        <v>0</v>
      </c>
      <c r="L1460" t="s">
        <v>154</v>
      </c>
      <c r="M1460" t="s">
        <v>154</v>
      </c>
      <c r="N1460" t="s">
        <v>154</v>
      </c>
      <c r="O1460">
        <v>0</v>
      </c>
      <c r="P1460" t="s">
        <v>154</v>
      </c>
      <c r="Q1460" t="s">
        <v>154</v>
      </c>
      <c r="R1460" t="s">
        <v>306</v>
      </c>
      <c r="S1460">
        <v>0</v>
      </c>
      <c r="T1460">
        <v>6</v>
      </c>
      <c r="U1460">
        <v>0</v>
      </c>
      <c r="V1460">
        <v>65</v>
      </c>
      <c r="W1460">
        <v>65</v>
      </c>
      <c r="X1460">
        <v>6</v>
      </c>
      <c r="Y1460">
        <v>65</v>
      </c>
      <c r="Z1460">
        <v>48</v>
      </c>
      <c r="AA1460">
        <v>0</v>
      </c>
      <c r="AB1460">
        <v>48</v>
      </c>
      <c r="AC1460">
        <v>6</v>
      </c>
      <c r="AD1460">
        <v>6</v>
      </c>
      <c r="AE1460">
        <v>0</v>
      </c>
      <c r="AF1460">
        <v>0</v>
      </c>
      <c r="AG1460">
        <v>65</v>
      </c>
      <c r="AH1460">
        <v>6</v>
      </c>
      <c r="AI1460">
        <v>6</v>
      </c>
      <c r="AJ1460">
        <v>0</v>
      </c>
      <c r="AK1460">
        <v>65</v>
      </c>
      <c r="AL1460">
        <v>65</v>
      </c>
      <c r="AM1460">
        <v>114</v>
      </c>
      <c r="AN1460">
        <v>6</v>
      </c>
      <c r="AO1460">
        <v>6</v>
      </c>
      <c r="AP1460">
        <v>6</v>
      </c>
      <c r="AQ1460">
        <v>48</v>
      </c>
      <c r="AR1460">
        <v>48</v>
      </c>
      <c r="AS1460">
        <v>48</v>
      </c>
      <c r="AT1460">
        <v>6</v>
      </c>
      <c r="AU1460">
        <v>65</v>
      </c>
      <c r="AV1460">
        <v>48</v>
      </c>
      <c r="AW1460">
        <v>65</v>
      </c>
      <c r="AX1460">
        <v>0</v>
      </c>
      <c r="AY1460" t="s">
        <v>159</v>
      </c>
      <c r="AZ1460" t="s">
        <v>1993</v>
      </c>
      <c r="BA1460" t="s">
        <v>1056</v>
      </c>
      <c r="BB1460" t="s">
        <v>1924</v>
      </c>
      <c r="BC1460" t="s">
        <v>163</v>
      </c>
      <c r="BD1460" t="b">
        <v>0</v>
      </c>
      <c r="BE1460" t="s">
        <v>167</v>
      </c>
      <c r="BF1460" t="b">
        <v>1</v>
      </c>
      <c r="BH1460" t="s">
        <v>164</v>
      </c>
      <c r="BI1460" t="s">
        <v>1925</v>
      </c>
      <c r="BJ1460" t="b">
        <v>0</v>
      </c>
      <c r="BK1460" t="s">
        <v>166</v>
      </c>
      <c r="BL1460" t="b">
        <v>0</v>
      </c>
      <c r="BM1460">
        <v>18</v>
      </c>
      <c r="BN1460" t="s">
        <v>167</v>
      </c>
      <c r="BO1460" t="s">
        <v>168</v>
      </c>
      <c r="BP1460" t="s">
        <v>167</v>
      </c>
      <c r="BQ1460" t="s">
        <v>169</v>
      </c>
      <c r="BR1460">
        <v>768</v>
      </c>
      <c r="BS1460" t="s">
        <v>156</v>
      </c>
      <c r="BT1460" t="s">
        <v>170</v>
      </c>
      <c r="BU1460" t="s">
        <v>315</v>
      </c>
      <c r="BV1460" t="s">
        <v>340</v>
      </c>
      <c r="BW1460">
        <v>65</v>
      </c>
      <c r="BX1460">
        <v>7</v>
      </c>
      <c r="BY1460">
        <v>0</v>
      </c>
      <c r="BZ1460">
        <v>6</v>
      </c>
      <c r="CA1460" t="s">
        <v>1926</v>
      </c>
      <c r="CB1460" t="s">
        <v>156</v>
      </c>
      <c r="CC1460">
        <v>7</v>
      </c>
      <c r="CD1460" t="b">
        <v>0</v>
      </c>
      <c r="CE1460" t="s">
        <v>172</v>
      </c>
      <c r="CF1460" t="s">
        <v>173</v>
      </c>
      <c r="CG1460">
        <v>82</v>
      </c>
      <c r="CH1460">
        <v>0</v>
      </c>
      <c r="CI1460" t="s">
        <v>301</v>
      </c>
      <c r="CJ1460" t="s">
        <v>1995</v>
      </c>
      <c r="CK1460" t="s">
        <v>430</v>
      </c>
      <c r="CL1460" t="s">
        <v>430</v>
      </c>
      <c r="CM1460" t="s">
        <v>430</v>
      </c>
      <c r="CN1460" t="s">
        <v>1928</v>
      </c>
      <c r="CO1460" t="s">
        <v>301</v>
      </c>
      <c r="CP1460" t="s">
        <v>430</v>
      </c>
      <c r="CQ1460">
        <v>1</v>
      </c>
      <c r="CR1460">
        <v>2219</v>
      </c>
      <c r="CS1460" t="str">
        <f t="shared" si="97"/>
        <v>-</v>
      </c>
      <c r="CT1460">
        <f t="shared" si="95"/>
        <v>2785.2142857142858</v>
      </c>
      <c r="CU1460">
        <f t="shared" si="96"/>
        <v>8580.725799467351</v>
      </c>
      <c r="CV1460" t="str">
        <f t="shared" ref="CV1460:CV1478" si="98">IF(OR(CS1460&lt;CT1460-2*CU1460,CS1460&gt;CT1460+2*CU1460),"-",CS1460)</f>
        <v>-</v>
      </c>
      <c r="CW1460">
        <v>54551</v>
      </c>
      <c r="CX1460">
        <v>5577</v>
      </c>
      <c r="CY1460">
        <v>943</v>
      </c>
      <c r="CZ1460">
        <v>804</v>
      </c>
      <c r="DA1460">
        <v>248922</v>
      </c>
      <c r="DB1460">
        <v>2219</v>
      </c>
      <c r="DC1460">
        <v>9930</v>
      </c>
      <c r="DD1460">
        <v>3610</v>
      </c>
      <c r="DE1460">
        <v>2</v>
      </c>
      <c r="DF1460" t="s">
        <v>156</v>
      </c>
      <c r="DG1460">
        <v>1024</v>
      </c>
      <c r="DH1460">
        <v>2</v>
      </c>
      <c r="DI1460">
        <v>48000</v>
      </c>
      <c r="DJ1460">
        <v>-16</v>
      </c>
      <c r="DK1460" t="s">
        <v>176</v>
      </c>
      <c r="DL1460">
        <v>14</v>
      </c>
      <c r="DM1460" t="s">
        <v>413</v>
      </c>
      <c r="DN1460">
        <v>967751</v>
      </c>
      <c r="DO1460">
        <v>962164</v>
      </c>
      <c r="DP1460">
        <v>254750</v>
      </c>
      <c r="DQ1460">
        <v>1633699</v>
      </c>
      <c r="DR1460">
        <v>1635822</v>
      </c>
      <c r="DS1460">
        <v>962135</v>
      </c>
      <c r="DT1460">
        <v>1633699</v>
      </c>
      <c r="DU1460">
        <v>958515</v>
      </c>
      <c r="DV1460" t="s">
        <v>158</v>
      </c>
      <c r="DW1460">
        <v>954568</v>
      </c>
      <c r="DX1460">
        <v>893145</v>
      </c>
      <c r="DY1460">
        <v>904395</v>
      </c>
      <c r="DZ1460">
        <v>5827</v>
      </c>
      <c r="EA1460">
        <v>5821</v>
      </c>
      <c r="EB1460">
        <v>1632946</v>
      </c>
      <c r="EC1460">
        <v>893142</v>
      </c>
      <c r="ED1460">
        <v>893142</v>
      </c>
      <c r="EE1460">
        <v>5824</v>
      </c>
      <c r="EF1460">
        <v>1639582</v>
      </c>
      <c r="EG1460">
        <v>1637822</v>
      </c>
      <c r="EH1460">
        <v>1641803</v>
      </c>
      <c r="EI1460">
        <v>894090</v>
      </c>
      <c r="EJ1460">
        <v>905201</v>
      </c>
      <c r="EK1460">
        <v>894462</v>
      </c>
      <c r="EL1460">
        <v>958515</v>
      </c>
      <c r="EM1460">
        <v>956568</v>
      </c>
      <c r="EN1460">
        <v>962128</v>
      </c>
      <c r="EO1460" t="s">
        <v>158</v>
      </c>
      <c r="EP1460">
        <v>1639582</v>
      </c>
      <c r="EQ1460">
        <v>954565</v>
      </c>
      <c r="ER1460">
        <v>1632943</v>
      </c>
      <c r="ES1460">
        <v>1022304</v>
      </c>
      <c r="ET1460" t="s">
        <v>178</v>
      </c>
      <c r="EU1460">
        <v>51</v>
      </c>
      <c r="EV1460" t="s">
        <v>2061</v>
      </c>
      <c r="EW1460">
        <v>66</v>
      </c>
      <c r="EX1460" t="s">
        <v>309</v>
      </c>
      <c r="EY1460" t="s">
        <v>169</v>
      </c>
      <c r="EZ1460">
        <v>1024</v>
      </c>
      <c r="FA1460">
        <v>-190</v>
      </c>
      <c r="FB1460">
        <v>264</v>
      </c>
    </row>
    <row r="1461" spans="1:158" x14ac:dyDescent="0.35">
      <c r="A1461">
        <v>77</v>
      </c>
      <c r="B1461">
        <v>77</v>
      </c>
      <c r="C1461">
        <v>2870</v>
      </c>
      <c r="D1461">
        <v>2870</v>
      </c>
      <c r="E1461" t="s">
        <v>155</v>
      </c>
      <c r="F1461" t="s">
        <v>156</v>
      </c>
      <c r="G1461" t="s">
        <v>156</v>
      </c>
      <c r="H1461" t="s">
        <v>156</v>
      </c>
      <c r="I1461">
        <v>0</v>
      </c>
      <c r="J1461" t="s">
        <v>157</v>
      </c>
      <c r="K1461">
        <v>1</v>
      </c>
      <c r="L1461" t="s">
        <v>154</v>
      </c>
      <c r="M1461" t="s">
        <v>154</v>
      </c>
      <c r="N1461" t="s">
        <v>154</v>
      </c>
      <c r="O1461">
        <v>1</v>
      </c>
      <c r="P1461" t="s">
        <v>154</v>
      </c>
      <c r="Q1461" t="s">
        <v>154</v>
      </c>
      <c r="R1461" t="s">
        <v>306</v>
      </c>
      <c r="S1461">
        <v>0</v>
      </c>
      <c r="T1461">
        <v>6</v>
      </c>
      <c r="U1461">
        <v>0</v>
      </c>
      <c r="V1461">
        <v>66</v>
      </c>
      <c r="W1461">
        <v>66</v>
      </c>
      <c r="X1461">
        <v>6</v>
      </c>
      <c r="Y1461">
        <v>66</v>
      </c>
      <c r="Z1461">
        <v>48</v>
      </c>
      <c r="AA1461">
        <v>0</v>
      </c>
      <c r="AB1461">
        <v>48</v>
      </c>
      <c r="AC1461">
        <v>6</v>
      </c>
      <c r="AD1461">
        <v>6</v>
      </c>
      <c r="AE1461">
        <v>0</v>
      </c>
      <c r="AF1461">
        <v>0</v>
      </c>
      <c r="AG1461">
        <v>66</v>
      </c>
      <c r="AH1461">
        <v>6</v>
      </c>
      <c r="AI1461">
        <v>6</v>
      </c>
      <c r="AJ1461">
        <v>0</v>
      </c>
      <c r="AK1461">
        <v>66</v>
      </c>
      <c r="AL1461">
        <v>66</v>
      </c>
      <c r="AM1461">
        <v>115</v>
      </c>
      <c r="AN1461">
        <v>6</v>
      </c>
      <c r="AO1461">
        <v>6</v>
      </c>
      <c r="AP1461">
        <v>6</v>
      </c>
      <c r="AQ1461">
        <v>48</v>
      </c>
      <c r="AR1461">
        <v>48</v>
      </c>
      <c r="AS1461">
        <v>48</v>
      </c>
      <c r="AT1461">
        <v>6</v>
      </c>
      <c r="AU1461">
        <v>66</v>
      </c>
      <c r="AV1461">
        <v>48</v>
      </c>
      <c r="AW1461">
        <v>66</v>
      </c>
      <c r="AX1461">
        <v>0</v>
      </c>
      <c r="AY1461" t="s">
        <v>159</v>
      </c>
      <c r="AZ1461" t="s">
        <v>1993</v>
      </c>
      <c r="BA1461" t="s">
        <v>1056</v>
      </c>
      <c r="BB1461" t="s">
        <v>1924</v>
      </c>
      <c r="BC1461" t="s">
        <v>163</v>
      </c>
      <c r="BD1461" t="b">
        <v>0</v>
      </c>
      <c r="BE1461" t="s">
        <v>167</v>
      </c>
      <c r="BF1461" t="b">
        <v>1</v>
      </c>
      <c r="BH1461" t="s">
        <v>164</v>
      </c>
      <c r="BI1461" t="s">
        <v>1925</v>
      </c>
      <c r="BJ1461" t="b">
        <v>0</v>
      </c>
      <c r="BK1461" t="s">
        <v>166</v>
      </c>
      <c r="BL1461" t="b">
        <v>0</v>
      </c>
      <c r="BM1461">
        <v>18</v>
      </c>
      <c r="BN1461" t="s">
        <v>167</v>
      </c>
      <c r="BO1461" t="s">
        <v>168</v>
      </c>
      <c r="BP1461" t="s">
        <v>167</v>
      </c>
      <c r="BQ1461" t="s">
        <v>169</v>
      </c>
      <c r="BR1461">
        <v>768</v>
      </c>
      <c r="BS1461" t="s">
        <v>156</v>
      </c>
      <c r="BT1461" t="s">
        <v>170</v>
      </c>
      <c r="BU1461" t="s">
        <v>303</v>
      </c>
      <c r="BV1461" t="s">
        <v>324</v>
      </c>
      <c r="BW1461">
        <v>66</v>
      </c>
      <c r="BX1461">
        <v>7</v>
      </c>
      <c r="BY1461">
        <v>0</v>
      </c>
      <c r="BZ1461">
        <v>6</v>
      </c>
      <c r="CA1461" t="s">
        <v>1926</v>
      </c>
      <c r="CB1461" t="s">
        <v>156</v>
      </c>
      <c r="CC1461">
        <v>7</v>
      </c>
      <c r="CD1461" t="b">
        <v>0</v>
      </c>
      <c r="CE1461" t="s">
        <v>172</v>
      </c>
      <c r="CF1461" t="s">
        <v>173</v>
      </c>
      <c r="CG1461">
        <v>53</v>
      </c>
      <c r="CH1461">
        <v>0</v>
      </c>
      <c r="CI1461" t="s">
        <v>306</v>
      </c>
      <c r="CJ1461" t="s">
        <v>1995</v>
      </c>
      <c r="CK1461" t="s">
        <v>430</v>
      </c>
      <c r="CL1461" t="s">
        <v>430</v>
      </c>
      <c r="CM1461" t="s">
        <v>430</v>
      </c>
      <c r="CN1461" t="s">
        <v>1928</v>
      </c>
      <c r="CO1461" t="s">
        <v>306</v>
      </c>
      <c r="CP1461" t="s">
        <v>430</v>
      </c>
      <c r="CQ1461">
        <v>1</v>
      </c>
      <c r="CR1461">
        <v>266</v>
      </c>
      <c r="CS1461" t="str">
        <f t="shared" si="97"/>
        <v>-</v>
      </c>
      <c r="CT1461">
        <f t="shared" ref="CT1461:CT1478" si="99">CT1460</f>
        <v>2785.2142857142858</v>
      </c>
      <c r="CU1461">
        <f t="shared" ref="CU1461:CU1478" si="100">CU1460</f>
        <v>8580.725799467351</v>
      </c>
      <c r="CV1461" t="str">
        <f t="shared" si="98"/>
        <v>-</v>
      </c>
      <c r="CW1461">
        <v>54551</v>
      </c>
      <c r="CX1461">
        <v>5577</v>
      </c>
      <c r="CY1461">
        <v>943</v>
      </c>
      <c r="CZ1461">
        <v>804</v>
      </c>
      <c r="DA1461">
        <v>248922</v>
      </c>
      <c r="DB1461">
        <v>266</v>
      </c>
      <c r="DC1461">
        <v>9930</v>
      </c>
      <c r="DD1461">
        <v>3610</v>
      </c>
      <c r="DE1461">
        <v>2</v>
      </c>
      <c r="DF1461" t="s">
        <v>156</v>
      </c>
      <c r="DG1461">
        <v>1024</v>
      </c>
      <c r="DH1461">
        <v>2</v>
      </c>
      <c r="DI1461">
        <v>48000</v>
      </c>
      <c r="DJ1461">
        <v>-16</v>
      </c>
      <c r="DK1461" t="s">
        <v>176</v>
      </c>
      <c r="DL1461">
        <v>14</v>
      </c>
      <c r="DM1461" t="s">
        <v>413</v>
      </c>
      <c r="DN1461">
        <v>967751</v>
      </c>
      <c r="DO1461">
        <v>962164</v>
      </c>
      <c r="DP1461">
        <v>254750</v>
      </c>
      <c r="DQ1461">
        <v>1642622</v>
      </c>
      <c r="DR1461">
        <v>1644322</v>
      </c>
      <c r="DS1461">
        <v>962135</v>
      </c>
      <c r="DT1461">
        <v>1642621</v>
      </c>
      <c r="DU1461">
        <v>958515</v>
      </c>
      <c r="DV1461" t="s">
        <v>158</v>
      </c>
      <c r="DW1461">
        <v>954568</v>
      </c>
      <c r="DX1461">
        <v>893145</v>
      </c>
      <c r="DY1461">
        <v>904395</v>
      </c>
      <c r="DZ1461">
        <v>5827</v>
      </c>
      <c r="EA1461">
        <v>5821</v>
      </c>
      <c r="EB1461">
        <v>1641868</v>
      </c>
      <c r="EC1461">
        <v>893142</v>
      </c>
      <c r="ED1461">
        <v>893142</v>
      </c>
      <c r="EE1461">
        <v>5824</v>
      </c>
      <c r="EF1461">
        <v>1647902</v>
      </c>
      <c r="EG1461">
        <v>1646322</v>
      </c>
      <c r="EH1461">
        <v>1648170</v>
      </c>
      <c r="EI1461">
        <v>894090</v>
      </c>
      <c r="EJ1461">
        <v>905201</v>
      </c>
      <c r="EK1461">
        <v>894462</v>
      </c>
      <c r="EL1461">
        <v>958515</v>
      </c>
      <c r="EM1461">
        <v>956568</v>
      </c>
      <c r="EN1461">
        <v>962128</v>
      </c>
      <c r="EO1461" t="s">
        <v>158</v>
      </c>
      <c r="EP1461">
        <v>1647902</v>
      </c>
      <c r="EQ1461">
        <v>954565</v>
      </c>
      <c r="ER1461">
        <v>1641865</v>
      </c>
      <c r="ES1461">
        <v>1022304</v>
      </c>
      <c r="ET1461" t="s">
        <v>178</v>
      </c>
      <c r="EU1461">
        <v>52</v>
      </c>
      <c r="EV1461" t="s">
        <v>2062</v>
      </c>
      <c r="EW1461">
        <v>67</v>
      </c>
      <c r="EX1461" t="s">
        <v>309</v>
      </c>
      <c r="EY1461" t="s">
        <v>169</v>
      </c>
      <c r="EZ1461">
        <v>1024</v>
      </c>
      <c r="FA1461">
        <v>-190</v>
      </c>
      <c r="FB1461">
        <v>264</v>
      </c>
    </row>
    <row r="1462" spans="1:158" x14ac:dyDescent="0.35">
      <c r="A1462">
        <v>77</v>
      </c>
      <c r="B1462">
        <v>77</v>
      </c>
      <c r="C1462">
        <v>2840</v>
      </c>
      <c r="D1462">
        <v>2840</v>
      </c>
      <c r="E1462" t="s">
        <v>155</v>
      </c>
      <c r="F1462" t="s">
        <v>156</v>
      </c>
      <c r="G1462" t="s">
        <v>156</v>
      </c>
      <c r="H1462" t="s">
        <v>156</v>
      </c>
      <c r="I1462">
        <v>0</v>
      </c>
      <c r="J1462" t="s">
        <v>157</v>
      </c>
      <c r="K1462">
        <v>1</v>
      </c>
      <c r="L1462" t="s">
        <v>154</v>
      </c>
      <c r="M1462" t="s">
        <v>154</v>
      </c>
      <c r="N1462" t="s">
        <v>154</v>
      </c>
      <c r="O1462">
        <v>1</v>
      </c>
      <c r="P1462" t="s">
        <v>154</v>
      </c>
      <c r="Q1462" t="s">
        <v>154</v>
      </c>
      <c r="R1462" t="s">
        <v>306</v>
      </c>
      <c r="S1462">
        <v>0</v>
      </c>
      <c r="T1462">
        <v>6</v>
      </c>
      <c r="U1462">
        <v>0</v>
      </c>
      <c r="V1462">
        <v>67</v>
      </c>
      <c r="W1462">
        <v>67</v>
      </c>
      <c r="X1462">
        <v>6</v>
      </c>
      <c r="Y1462">
        <v>67</v>
      </c>
      <c r="Z1462">
        <v>48</v>
      </c>
      <c r="AA1462">
        <v>0</v>
      </c>
      <c r="AB1462">
        <v>48</v>
      </c>
      <c r="AC1462">
        <v>6</v>
      </c>
      <c r="AD1462">
        <v>6</v>
      </c>
      <c r="AE1462">
        <v>0</v>
      </c>
      <c r="AF1462">
        <v>0</v>
      </c>
      <c r="AG1462">
        <v>67</v>
      </c>
      <c r="AH1462">
        <v>6</v>
      </c>
      <c r="AI1462">
        <v>6</v>
      </c>
      <c r="AJ1462">
        <v>0</v>
      </c>
      <c r="AK1462">
        <v>67</v>
      </c>
      <c r="AL1462">
        <v>67</v>
      </c>
      <c r="AM1462">
        <v>116</v>
      </c>
      <c r="AN1462">
        <v>6</v>
      </c>
      <c r="AO1462">
        <v>6</v>
      </c>
      <c r="AP1462">
        <v>6</v>
      </c>
      <c r="AQ1462">
        <v>48</v>
      </c>
      <c r="AR1462">
        <v>48</v>
      </c>
      <c r="AS1462">
        <v>48</v>
      </c>
      <c r="AT1462">
        <v>6</v>
      </c>
      <c r="AU1462">
        <v>67</v>
      </c>
      <c r="AV1462">
        <v>48</v>
      </c>
      <c r="AW1462">
        <v>67</v>
      </c>
      <c r="AX1462">
        <v>0</v>
      </c>
      <c r="AY1462" t="s">
        <v>159</v>
      </c>
      <c r="AZ1462" t="s">
        <v>1993</v>
      </c>
      <c r="BA1462" t="s">
        <v>1056</v>
      </c>
      <c r="BB1462" t="s">
        <v>1924</v>
      </c>
      <c r="BC1462" t="s">
        <v>163</v>
      </c>
      <c r="BD1462" t="b">
        <v>0</v>
      </c>
      <c r="BE1462" t="s">
        <v>167</v>
      </c>
      <c r="BF1462" t="b">
        <v>1</v>
      </c>
      <c r="BH1462" t="s">
        <v>164</v>
      </c>
      <c r="BI1462" t="s">
        <v>1925</v>
      </c>
      <c r="BJ1462" t="b">
        <v>0</v>
      </c>
      <c r="BK1462" t="s">
        <v>166</v>
      </c>
      <c r="BL1462" t="b">
        <v>0</v>
      </c>
      <c r="BM1462">
        <v>18</v>
      </c>
      <c r="BN1462" t="s">
        <v>167</v>
      </c>
      <c r="BO1462" t="s">
        <v>168</v>
      </c>
      <c r="BP1462" t="s">
        <v>167</v>
      </c>
      <c r="BQ1462" t="s">
        <v>169</v>
      </c>
      <c r="BR1462">
        <v>768</v>
      </c>
      <c r="BS1462" t="s">
        <v>156</v>
      </c>
      <c r="BT1462" t="s">
        <v>170</v>
      </c>
      <c r="BU1462" t="s">
        <v>310</v>
      </c>
      <c r="BV1462" t="s">
        <v>340</v>
      </c>
      <c r="BW1462">
        <v>67</v>
      </c>
      <c r="BX1462">
        <v>7</v>
      </c>
      <c r="BY1462">
        <v>0</v>
      </c>
      <c r="BZ1462">
        <v>6</v>
      </c>
      <c r="CA1462" t="s">
        <v>1926</v>
      </c>
      <c r="CB1462" t="s">
        <v>156</v>
      </c>
      <c r="CC1462">
        <v>7</v>
      </c>
      <c r="CD1462" t="b">
        <v>0</v>
      </c>
      <c r="CE1462" t="s">
        <v>172</v>
      </c>
      <c r="CF1462" t="s">
        <v>173</v>
      </c>
      <c r="CG1462">
        <v>59</v>
      </c>
      <c r="CH1462">
        <v>0</v>
      </c>
      <c r="CI1462" t="s">
        <v>306</v>
      </c>
      <c r="CJ1462" t="s">
        <v>1995</v>
      </c>
      <c r="CK1462" t="s">
        <v>430</v>
      </c>
      <c r="CL1462" t="s">
        <v>430</v>
      </c>
      <c r="CM1462" t="s">
        <v>430</v>
      </c>
      <c r="CN1462" t="s">
        <v>1928</v>
      </c>
      <c r="CO1462" t="s">
        <v>306</v>
      </c>
      <c r="CP1462" t="s">
        <v>430</v>
      </c>
      <c r="CQ1462">
        <v>1</v>
      </c>
      <c r="CR1462">
        <v>855</v>
      </c>
      <c r="CS1462" t="str">
        <f t="shared" si="97"/>
        <v>-</v>
      </c>
      <c r="CT1462">
        <f t="shared" si="99"/>
        <v>2785.2142857142858</v>
      </c>
      <c r="CU1462">
        <f t="shared" si="100"/>
        <v>8580.725799467351</v>
      </c>
      <c r="CV1462" t="str">
        <f t="shared" si="98"/>
        <v>-</v>
      </c>
      <c r="CW1462">
        <v>54551</v>
      </c>
      <c r="CX1462">
        <v>5577</v>
      </c>
      <c r="CY1462">
        <v>943</v>
      </c>
      <c r="CZ1462">
        <v>804</v>
      </c>
      <c r="DA1462">
        <v>248922</v>
      </c>
      <c r="DB1462">
        <v>855</v>
      </c>
      <c r="DC1462">
        <v>9930</v>
      </c>
      <c r="DD1462">
        <v>3610</v>
      </c>
      <c r="DE1462">
        <v>2</v>
      </c>
      <c r="DF1462" t="s">
        <v>156</v>
      </c>
      <c r="DG1462">
        <v>1024</v>
      </c>
      <c r="DH1462">
        <v>2</v>
      </c>
      <c r="DI1462">
        <v>48000</v>
      </c>
      <c r="DJ1462">
        <v>-16</v>
      </c>
      <c r="DK1462" t="s">
        <v>176</v>
      </c>
      <c r="DL1462">
        <v>14</v>
      </c>
      <c r="DM1462" t="s">
        <v>413</v>
      </c>
      <c r="DN1462">
        <v>967751</v>
      </c>
      <c r="DO1462">
        <v>962164</v>
      </c>
      <c r="DP1462">
        <v>254750</v>
      </c>
      <c r="DQ1462">
        <v>1648997</v>
      </c>
      <c r="DR1462">
        <v>1650592</v>
      </c>
      <c r="DS1462">
        <v>962135</v>
      </c>
      <c r="DT1462">
        <v>1648996</v>
      </c>
      <c r="DU1462">
        <v>958515</v>
      </c>
      <c r="DV1462" t="s">
        <v>158</v>
      </c>
      <c r="DW1462">
        <v>954568</v>
      </c>
      <c r="DX1462">
        <v>893145</v>
      </c>
      <c r="DY1462">
        <v>904395</v>
      </c>
      <c r="DZ1462">
        <v>5827</v>
      </c>
      <c r="EA1462">
        <v>5821</v>
      </c>
      <c r="EB1462">
        <v>1648242</v>
      </c>
      <c r="EC1462">
        <v>893142</v>
      </c>
      <c r="ED1462">
        <v>893142</v>
      </c>
      <c r="EE1462">
        <v>5824</v>
      </c>
      <c r="EF1462">
        <v>1654370</v>
      </c>
      <c r="EG1462">
        <v>1652592</v>
      </c>
      <c r="EH1462">
        <v>1655227</v>
      </c>
      <c r="EI1462">
        <v>894090</v>
      </c>
      <c r="EJ1462">
        <v>905201</v>
      </c>
      <c r="EK1462">
        <v>894462</v>
      </c>
      <c r="EL1462">
        <v>958515</v>
      </c>
      <c r="EM1462">
        <v>956568</v>
      </c>
      <c r="EN1462">
        <v>962128</v>
      </c>
      <c r="EO1462" t="s">
        <v>158</v>
      </c>
      <c r="EP1462">
        <v>1654370</v>
      </c>
      <c r="EQ1462">
        <v>954565</v>
      </c>
      <c r="ER1462">
        <v>1648239</v>
      </c>
      <c r="ES1462">
        <v>1022304</v>
      </c>
      <c r="ET1462" t="s">
        <v>178</v>
      </c>
      <c r="EU1462">
        <v>53</v>
      </c>
      <c r="EV1462" t="s">
        <v>2063</v>
      </c>
      <c r="EW1462">
        <v>68</v>
      </c>
      <c r="EX1462" t="s">
        <v>309</v>
      </c>
      <c r="EY1462" t="s">
        <v>169</v>
      </c>
      <c r="EZ1462">
        <v>1024</v>
      </c>
      <c r="FA1462">
        <v>-190</v>
      </c>
      <c r="FB1462">
        <v>264</v>
      </c>
    </row>
    <row r="1463" spans="1:158" x14ac:dyDescent="0.35">
      <c r="A1463">
        <v>78</v>
      </c>
      <c r="B1463">
        <v>78</v>
      </c>
      <c r="C1463">
        <v>2804</v>
      </c>
      <c r="D1463">
        <v>2804</v>
      </c>
      <c r="E1463" t="s">
        <v>155</v>
      </c>
      <c r="F1463" t="s">
        <v>156</v>
      </c>
      <c r="G1463" t="s">
        <v>156</v>
      </c>
      <c r="H1463" t="s">
        <v>156</v>
      </c>
      <c r="I1463">
        <v>0</v>
      </c>
      <c r="J1463" t="s">
        <v>157</v>
      </c>
      <c r="K1463">
        <v>1</v>
      </c>
      <c r="L1463" t="s">
        <v>154</v>
      </c>
      <c r="M1463" t="s">
        <v>154</v>
      </c>
      <c r="N1463" t="s">
        <v>154</v>
      </c>
      <c r="O1463">
        <v>1</v>
      </c>
      <c r="P1463" t="s">
        <v>154</v>
      </c>
      <c r="Q1463" t="s">
        <v>154</v>
      </c>
      <c r="R1463" t="s">
        <v>306</v>
      </c>
      <c r="S1463">
        <v>0</v>
      </c>
      <c r="T1463">
        <v>6</v>
      </c>
      <c r="U1463">
        <v>0</v>
      </c>
      <c r="V1463">
        <v>68</v>
      </c>
      <c r="W1463">
        <v>68</v>
      </c>
      <c r="X1463">
        <v>6</v>
      </c>
      <c r="Y1463">
        <v>68</v>
      </c>
      <c r="Z1463">
        <v>48</v>
      </c>
      <c r="AA1463">
        <v>0</v>
      </c>
      <c r="AB1463">
        <v>48</v>
      </c>
      <c r="AC1463">
        <v>6</v>
      </c>
      <c r="AD1463">
        <v>6</v>
      </c>
      <c r="AE1463">
        <v>0</v>
      </c>
      <c r="AF1463">
        <v>0</v>
      </c>
      <c r="AG1463">
        <v>68</v>
      </c>
      <c r="AH1463">
        <v>6</v>
      </c>
      <c r="AI1463">
        <v>6</v>
      </c>
      <c r="AJ1463">
        <v>0</v>
      </c>
      <c r="AK1463">
        <v>68</v>
      </c>
      <c r="AL1463">
        <v>68</v>
      </c>
      <c r="AM1463">
        <v>117</v>
      </c>
      <c r="AN1463">
        <v>6</v>
      </c>
      <c r="AO1463">
        <v>6</v>
      </c>
      <c r="AP1463">
        <v>6</v>
      </c>
      <c r="AQ1463">
        <v>48</v>
      </c>
      <c r="AR1463">
        <v>48</v>
      </c>
      <c r="AS1463">
        <v>48</v>
      </c>
      <c r="AT1463">
        <v>6</v>
      </c>
      <c r="AU1463">
        <v>68</v>
      </c>
      <c r="AV1463">
        <v>48</v>
      </c>
      <c r="AW1463">
        <v>68</v>
      </c>
      <c r="AX1463">
        <v>0</v>
      </c>
      <c r="AY1463" t="s">
        <v>159</v>
      </c>
      <c r="AZ1463" t="s">
        <v>1993</v>
      </c>
      <c r="BA1463" t="s">
        <v>1056</v>
      </c>
      <c r="BB1463" t="s">
        <v>1924</v>
      </c>
      <c r="BC1463" t="s">
        <v>163</v>
      </c>
      <c r="BD1463" t="b">
        <v>0</v>
      </c>
      <c r="BE1463" t="s">
        <v>167</v>
      </c>
      <c r="BF1463" t="b">
        <v>1</v>
      </c>
      <c r="BH1463" t="s">
        <v>164</v>
      </c>
      <c r="BI1463" t="s">
        <v>1925</v>
      </c>
      <c r="BJ1463" t="b">
        <v>0</v>
      </c>
      <c r="BK1463" t="s">
        <v>166</v>
      </c>
      <c r="BL1463" t="b">
        <v>0</v>
      </c>
      <c r="BM1463">
        <v>18</v>
      </c>
      <c r="BN1463" t="s">
        <v>167</v>
      </c>
      <c r="BO1463" t="s">
        <v>168</v>
      </c>
      <c r="BP1463" t="s">
        <v>167</v>
      </c>
      <c r="BQ1463" t="s">
        <v>169</v>
      </c>
      <c r="BR1463">
        <v>768</v>
      </c>
      <c r="BS1463" t="s">
        <v>156</v>
      </c>
      <c r="BT1463" t="s">
        <v>170</v>
      </c>
      <c r="BU1463" t="s">
        <v>302</v>
      </c>
      <c r="BV1463" t="s">
        <v>334</v>
      </c>
      <c r="BW1463">
        <v>68</v>
      </c>
      <c r="BX1463">
        <v>7</v>
      </c>
      <c r="BY1463">
        <v>0</v>
      </c>
      <c r="BZ1463">
        <v>6</v>
      </c>
      <c r="CA1463" t="s">
        <v>1926</v>
      </c>
      <c r="CB1463" t="s">
        <v>156</v>
      </c>
      <c r="CC1463">
        <v>7</v>
      </c>
      <c r="CD1463" t="b">
        <v>0</v>
      </c>
      <c r="CE1463" t="s">
        <v>172</v>
      </c>
      <c r="CF1463" t="s">
        <v>173</v>
      </c>
      <c r="CG1463">
        <v>63</v>
      </c>
      <c r="CH1463">
        <v>0</v>
      </c>
      <c r="CI1463" t="s">
        <v>306</v>
      </c>
      <c r="CJ1463" t="s">
        <v>1995</v>
      </c>
      <c r="CK1463" t="s">
        <v>430</v>
      </c>
      <c r="CL1463" t="s">
        <v>430</v>
      </c>
      <c r="CM1463" t="s">
        <v>430</v>
      </c>
      <c r="CN1463" t="s">
        <v>1928</v>
      </c>
      <c r="CO1463" t="s">
        <v>306</v>
      </c>
      <c r="CP1463" t="s">
        <v>430</v>
      </c>
      <c r="CQ1463">
        <v>1</v>
      </c>
      <c r="CR1463">
        <v>364</v>
      </c>
      <c r="CS1463" t="str">
        <f t="shared" si="97"/>
        <v>-</v>
      </c>
      <c r="CT1463">
        <f t="shared" si="99"/>
        <v>2785.2142857142858</v>
      </c>
      <c r="CU1463">
        <f t="shared" si="100"/>
        <v>8580.725799467351</v>
      </c>
      <c r="CV1463" t="str">
        <f t="shared" si="98"/>
        <v>-</v>
      </c>
      <c r="CW1463">
        <v>54551</v>
      </c>
      <c r="CX1463">
        <v>5577</v>
      </c>
      <c r="CY1463">
        <v>943</v>
      </c>
      <c r="CZ1463">
        <v>804</v>
      </c>
      <c r="DA1463">
        <v>248922</v>
      </c>
      <c r="DB1463">
        <v>364</v>
      </c>
      <c r="DC1463">
        <v>9930</v>
      </c>
      <c r="DD1463">
        <v>3610</v>
      </c>
      <c r="DE1463">
        <v>2</v>
      </c>
      <c r="DF1463" t="s">
        <v>156</v>
      </c>
      <c r="DG1463">
        <v>1024</v>
      </c>
      <c r="DH1463">
        <v>2</v>
      </c>
      <c r="DI1463">
        <v>48000</v>
      </c>
      <c r="DJ1463">
        <v>-16</v>
      </c>
      <c r="DK1463" t="s">
        <v>176</v>
      </c>
      <c r="DL1463">
        <v>14</v>
      </c>
      <c r="DM1463" t="s">
        <v>413</v>
      </c>
      <c r="DN1463">
        <v>967751</v>
      </c>
      <c r="DO1463">
        <v>962164</v>
      </c>
      <c r="DP1463">
        <v>254750</v>
      </c>
      <c r="DQ1463">
        <v>1656053</v>
      </c>
      <c r="DR1463">
        <v>1658012</v>
      </c>
      <c r="DS1463">
        <v>962135</v>
      </c>
      <c r="DT1463">
        <v>1656052</v>
      </c>
      <c r="DU1463">
        <v>958515</v>
      </c>
      <c r="DV1463" t="s">
        <v>158</v>
      </c>
      <c r="DW1463">
        <v>954568</v>
      </c>
      <c r="DX1463">
        <v>893145</v>
      </c>
      <c r="DY1463">
        <v>904395</v>
      </c>
      <c r="DZ1463">
        <v>5827</v>
      </c>
      <c r="EA1463">
        <v>5821</v>
      </c>
      <c r="EB1463">
        <v>1655299</v>
      </c>
      <c r="EC1463">
        <v>893142</v>
      </c>
      <c r="ED1463">
        <v>893142</v>
      </c>
      <c r="EE1463">
        <v>5824</v>
      </c>
      <c r="EF1463">
        <v>1661872</v>
      </c>
      <c r="EG1463">
        <v>1660012</v>
      </c>
      <c r="EH1463">
        <v>1662238</v>
      </c>
      <c r="EI1463">
        <v>894090</v>
      </c>
      <c r="EJ1463">
        <v>905201</v>
      </c>
      <c r="EK1463">
        <v>894462</v>
      </c>
      <c r="EL1463">
        <v>958515</v>
      </c>
      <c r="EM1463">
        <v>956568</v>
      </c>
      <c r="EN1463">
        <v>962128</v>
      </c>
      <c r="EO1463" t="s">
        <v>158</v>
      </c>
      <c r="EP1463">
        <v>1661872</v>
      </c>
      <c r="EQ1463">
        <v>954565</v>
      </c>
      <c r="ER1463">
        <v>1655297</v>
      </c>
      <c r="ES1463">
        <v>1022304</v>
      </c>
      <c r="ET1463" t="s">
        <v>178</v>
      </c>
      <c r="EU1463">
        <v>54</v>
      </c>
      <c r="EV1463" t="s">
        <v>2064</v>
      </c>
      <c r="EW1463">
        <v>69</v>
      </c>
      <c r="EX1463" t="s">
        <v>309</v>
      </c>
      <c r="EY1463" t="s">
        <v>169</v>
      </c>
      <c r="EZ1463">
        <v>1024</v>
      </c>
      <c r="FA1463">
        <v>-190</v>
      </c>
      <c r="FB1463">
        <v>264</v>
      </c>
    </row>
    <row r="1464" spans="1:158" x14ac:dyDescent="0.35">
      <c r="A1464">
        <v>77</v>
      </c>
      <c r="B1464">
        <v>77</v>
      </c>
      <c r="C1464">
        <v>2770</v>
      </c>
      <c r="D1464">
        <v>2770</v>
      </c>
      <c r="E1464" t="s">
        <v>155</v>
      </c>
      <c r="F1464" t="s">
        <v>156</v>
      </c>
      <c r="G1464" t="s">
        <v>156</v>
      </c>
      <c r="H1464" t="s">
        <v>156</v>
      </c>
      <c r="I1464">
        <v>0</v>
      </c>
      <c r="J1464" t="s">
        <v>157</v>
      </c>
      <c r="K1464">
        <v>0</v>
      </c>
      <c r="L1464" t="s">
        <v>154</v>
      </c>
      <c r="M1464" t="s">
        <v>154</v>
      </c>
      <c r="N1464" t="s">
        <v>154</v>
      </c>
      <c r="O1464">
        <v>0</v>
      </c>
      <c r="P1464" t="s">
        <v>154</v>
      </c>
      <c r="Q1464" t="s">
        <v>154</v>
      </c>
      <c r="R1464" t="s">
        <v>301</v>
      </c>
      <c r="S1464">
        <v>0</v>
      </c>
      <c r="T1464">
        <v>6</v>
      </c>
      <c r="U1464">
        <v>0</v>
      </c>
      <c r="V1464">
        <v>69</v>
      </c>
      <c r="W1464">
        <v>69</v>
      </c>
      <c r="X1464">
        <v>6</v>
      </c>
      <c r="Y1464">
        <v>69</v>
      </c>
      <c r="Z1464">
        <v>48</v>
      </c>
      <c r="AA1464">
        <v>0</v>
      </c>
      <c r="AB1464">
        <v>48</v>
      </c>
      <c r="AC1464">
        <v>6</v>
      </c>
      <c r="AD1464">
        <v>6</v>
      </c>
      <c r="AE1464">
        <v>0</v>
      </c>
      <c r="AF1464">
        <v>0</v>
      </c>
      <c r="AG1464">
        <v>69</v>
      </c>
      <c r="AH1464">
        <v>6</v>
      </c>
      <c r="AI1464">
        <v>6</v>
      </c>
      <c r="AJ1464">
        <v>0</v>
      </c>
      <c r="AK1464">
        <v>69</v>
      </c>
      <c r="AL1464">
        <v>69</v>
      </c>
      <c r="AM1464">
        <v>118</v>
      </c>
      <c r="AN1464">
        <v>6</v>
      </c>
      <c r="AO1464">
        <v>6</v>
      </c>
      <c r="AP1464">
        <v>6</v>
      </c>
      <c r="AQ1464">
        <v>48</v>
      </c>
      <c r="AR1464">
        <v>48</v>
      </c>
      <c r="AS1464">
        <v>48</v>
      </c>
      <c r="AT1464">
        <v>6</v>
      </c>
      <c r="AU1464">
        <v>69</v>
      </c>
      <c r="AV1464">
        <v>48</v>
      </c>
      <c r="AW1464">
        <v>69</v>
      </c>
      <c r="AX1464">
        <v>0</v>
      </c>
      <c r="AY1464" t="s">
        <v>159</v>
      </c>
      <c r="AZ1464" t="s">
        <v>1993</v>
      </c>
      <c r="BA1464" t="s">
        <v>1056</v>
      </c>
      <c r="BB1464" t="s">
        <v>1924</v>
      </c>
      <c r="BC1464" t="s">
        <v>163</v>
      </c>
      <c r="BD1464" t="b">
        <v>0</v>
      </c>
      <c r="BE1464">
        <v>1.86</v>
      </c>
      <c r="BF1464" t="b">
        <v>1</v>
      </c>
      <c r="BH1464" t="s">
        <v>164</v>
      </c>
      <c r="BI1464" t="s">
        <v>1925</v>
      </c>
      <c r="BJ1464" t="b">
        <v>0</v>
      </c>
      <c r="BK1464" t="s">
        <v>166</v>
      </c>
      <c r="BL1464" t="b">
        <v>0</v>
      </c>
      <c r="BM1464">
        <v>18</v>
      </c>
      <c r="BN1464" t="s">
        <v>167</v>
      </c>
      <c r="BO1464" t="s">
        <v>168</v>
      </c>
      <c r="BP1464" t="s">
        <v>167</v>
      </c>
      <c r="BQ1464" t="s">
        <v>169</v>
      </c>
      <c r="BR1464">
        <v>768</v>
      </c>
      <c r="BS1464" t="s">
        <v>156</v>
      </c>
      <c r="BT1464" t="s">
        <v>170</v>
      </c>
      <c r="BU1464" t="s">
        <v>316</v>
      </c>
      <c r="BV1464" t="s">
        <v>185</v>
      </c>
      <c r="BW1464">
        <v>69</v>
      </c>
      <c r="BX1464">
        <v>7</v>
      </c>
      <c r="BY1464">
        <v>0</v>
      </c>
      <c r="BZ1464">
        <v>6</v>
      </c>
      <c r="CA1464" t="s">
        <v>1926</v>
      </c>
      <c r="CB1464" t="s">
        <v>156</v>
      </c>
      <c r="CC1464">
        <v>7</v>
      </c>
      <c r="CD1464" t="b">
        <v>0</v>
      </c>
      <c r="CE1464" t="s">
        <v>172</v>
      </c>
      <c r="CF1464" t="s">
        <v>173</v>
      </c>
      <c r="CG1464">
        <v>3</v>
      </c>
      <c r="CH1464">
        <v>0</v>
      </c>
      <c r="CI1464" t="s">
        <v>306</v>
      </c>
      <c r="CJ1464" t="s">
        <v>1995</v>
      </c>
      <c r="CK1464" t="s">
        <v>430</v>
      </c>
      <c r="CL1464" t="s">
        <v>430</v>
      </c>
      <c r="CM1464" t="s">
        <v>430</v>
      </c>
      <c r="CN1464" t="s">
        <v>1928</v>
      </c>
      <c r="CO1464" t="s">
        <v>306</v>
      </c>
      <c r="CP1464" t="s">
        <v>430</v>
      </c>
      <c r="CQ1464">
        <v>1</v>
      </c>
      <c r="CR1464">
        <v>403</v>
      </c>
      <c r="CS1464">
        <f t="shared" si="97"/>
        <v>403</v>
      </c>
      <c r="CT1464">
        <f t="shared" si="99"/>
        <v>2785.2142857142858</v>
      </c>
      <c r="CU1464">
        <f t="shared" si="100"/>
        <v>8580.725799467351</v>
      </c>
      <c r="CV1464">
        <f t="shared" si="98"/>
        <v>403</v>
      </c>
      <c r="CW1464">
        <v>54551</v>
      </c>
      <c r="CX1464">
        <v>5577</v>
      </c>
      <c r="CY1464">
        <v>943</v>
      </c>
      <c r="CZ1464">
        <v>804</v>
      </c>
      <c r="DA1464">
        <v>248922</v>
      </c>
      <c r="DB1464">
        <v>403</v>
      </c>
      <c r="DC1464">
        <v>9930</v>
      </c>
      <c r="DD1464">
        <v>3610</v>
      </c>
      <c r="DE1464">
        <v>2</v>
      </c>
      <c r="DF1464" t="s">
        <v>156</v>
      </c>
      <c r="DG1464">
        <v>1024</v>
      </c>
      <c r="DH1464">
        <v>2</v>
      </c>
      <c r="DI1464">
        <v>48000</v>
      </c>
      <c r="DJ1464">
        <v>-16</v>
      </c>
      <c r="DK1464" t="s">
        <v>176</v>
      </c>
      <c r="DL1464">
        <v>14</v>
      </c>
      <c r="DM1464" t="s">
        <v>413</v>
      </c>
      <c r="DN1464">
        <v>967751</v>
      </c>
      <c r="DO1464">
        <v>962164</v>
      </c>
      <c r="DP1464">
        <v>254750</v>
      </c>
      <c r="DQ1464">
        <v>1663060</v>
      </c>
      <c r="DR1464">
        <v>1665012</v>
      </c>
      <c r="DS1464">
        <v>962135</v>
      </c>
      <c r="DT1464">
        <v>1663059</v>
      </c>
      <c r="DU1464">
        <v>958515</v>
      </c>
      <c r="DV1464" t="s">
        <v>158</v>
      </c>
      <c r="DW1464">
        <v>954568</v>
      </c>
      <c r="DX1464">
        <v>893145</v>
      </c>
      <c r="DY1464">
        <v>904395</v>
      </c>
      <c r="DZ1464">
        <v>5827</v>
      </c>
      <c r="EA1464">
        <v>5821</v>
      </c>
      <c r="EB1464">
        <v>1662306</v>
      </c>
      <c r="EC1464">
        <v>893142</v>
      </c>
      <c r="ED1464">
        <v>893142</v>
      </c>
      <c r="EE1464">
        <v>5824</v>
      </c>
      <c r="EF1464">
        <v>1668782</v>
      </c>
      <c r="EG1464">
        <v>1667012</v>
      </c>
      <c r="EH1464">
        <v>1669187</v>
      </c>
      <c r="EI1464">
        <v>894090</v>
      </c>
      <c r="EJ1464">
        <v>905201</v>
      </c>
      <c r="EK1464">
        <v>894462</v>
      </c>
      <c r="EL1464">
        <v>958515</v>
      </c>
      <c r="EM1464">
        <v>956568</v>
      </c>
      <c r="EN1464">
        <v>962128</v>
      </c>
      <c r="EO1464" t="s">
        <v>158</v>
      </c>
      <c r="EP1464">
        <v>1668782</v>
      </c>
      <c r="EQ1464">
        <v>954565</v>
      </c>
      <c r="ER1464">
        <v>1662303</v>
      </c>
      <c r="ES1464">
        <v>1022304</v>
      </c>
      <c r="ET1464" t="s">
        <v>178</v>
      </c>
      <c r="EU1464">
        <v>54</v>
      </c>
      <c r="EV1464" t="s">
        <v>2065</v>
      </c>
      <c r="EW1464">
        <v>70</v>
      </c>
      <c r="EX1464" t="s">
        <v>305</v>
      </c>
      <c r="EY1464" t="s">
        <v>169</v>
      </c>
      <c r="EZ1464">
        <v>1024</v>
      </c>
      <c r="FA1464">
        <v>-190</v>
      </c>
      <c r="FB1464">
        <v>264</v>
      </c>
    </row>
    <row r="1465" spans="1:158" x14ac:dyDescent="0.35">
      <c r="A1465">
        <v>77</v>
      </c>
      <c r="B1465">
        <v>77</v>
      </c>
      <c r="C1465">
        <v>2740</v>
      </c>
      <c r="D1465">
        <v>2740</v>
      </c>
      <c r="E1465" t="s">
        <v>155</v>
      </c>
      <c r="F1465" t="s">
        <v>156</v>
      </c>
      <c r="G1465" t="s">
        <v>156</v>
      </c>
      <c r="H1465" t="s">
        <v>156</v>
      </c>
      <c r="I1465">
        <v>0</v>
      </c>
      <c r="J1465" t="s">
        <v>157</v>
      </c>
      <c r="K1465">
        <v>1</v>
      </c>
      <c r="L1465" t="s">
        <v>154</v>
      </c>
      <c r="M1465" t="s">
        <v>154</v>
      </c>
      <c r="N1465" t="s">
        <v>154</v>
      </c>
      <c r="O1465">
        <v>1</v>
      </c>
      <c r="P1465" t="s">
        <v>154</v>
      </c>
      <c r="Q1465" t="s">
        <v>154</v>
      </c>
      <c r="R1465" t="s">
        <v>301</v>
      </c>
      <c r="S1465">
        <v>0</v>
      </c>
      <c r="T1465">
        <v>6</v>
      </c>
      <c r="U1465">
        <v>0</v>
      </c>
      <c r="V1465">
        <v>70</v>
      </c>
      <c r="W1465">
        <v>70</v>
      </c>
      <c r="X1465">
        <v>6</v>
      </c>
      <c r="Y1465">
        <v>70</v>
      </c>
      <c r="Z1465">
        <v>48</v>
      </c>
      <c r="AA1465">
        <v>0</v>
      </c>
      <c r="AB1465">
        <v>48</v>
      </c>
      <c r="AC1465">
        <v>6</v>
      </c>
      <c r="AD1465">
        <v>6</v>
      </c>
      <c r="AE1465">
        <v>0</v>
      </c>
      <c r="AF1465">
        <v>0</v>
      </c>
      <c r="AG1465">
        <v>70</v>
      </c>
      <c r="AH1465">
        <v>6</v>
      </c>
      <c r="AI1465">
        <v>6</v>
      </c>
      <c r="AJ1465">
        <v>0</v>
      </c>
      <c r="AK1465">
        <v>70</v>
      </c>
      <c r="AL1465">
        <v>70</v>
      </c>
      <c r="AM1465">
        <v>119</v>
      </c>
      <c r="AN1465">
        <v>6</v>
      </c>
      <c r="AO1465">
        <v>6</v>
      </c>
      <c r="AP1465">
        <v>6</v>
      </c>
      <c r="AQ1465">
        <v>48</v>
      </c>
      <c r="AR1465">
        <v>48</v>
      </c>
      <c r="AS1465">
        <v>48</v>
      </c>
      <c r="AT1465">
        <v>6</v>
      </c>
      <c r="AU1465">
        <v>70</v>
      </c>
      <c r="AV1465">
        <v>48</v>
      </c>
      <c r="AW1465">
        <v>70</v>
      </c>
      <c r="AX1465">
        <v>0</v>
      </c>
      <c r="AY1465" t="s">
        <v>159</v>
      </c>
      <c r="AZ1465" t="s">
        <v>1993</v>
      </c>
      <c r="BA1465" t="s">
        <v>1056</v>
      </c>
      <c r="BB1465" t="s">
        <v>1924</v>
      </c>
      <c r="BC1465" t="s">
        <v>163</v>
      </c>
      <c r="BD1465" t="b">
        <v>0</v>
      </c>
      <c r="BE1465">
        <v>3.68</v>
      </c>
      <c r="BF1465" t="b">
        <v>1</v>
      </c>
      <c r="BH1465" t="s">
        <v>164</v>
      </c>
      <c r="BI1465" t="s">
        <v>1925</v>
      </c>
      <c r="BJ1465" t="b">
        <v>0</v>
      </c>
      <c r="BK1465" t="s">
        <v>166</v>
      </c>
      <c r="BL1465" t="b">
        <v>0</v>
      </c>
      <c r="BM1465">
        <v>18</v>
      </c>
      <c r="BN1465" t="s">
        <v>167</v>
      </c>
      <c r="BO1465" t="s">
        <v>168</v>
      </c>
      <c r="BP1465" t="s">
        <v>167</v>
      </c>
      <c r="BQ1465" t="s">
        <v>169</v>
      </c>
      <c r="BR1465">
        <v>768</v>
      </c>
      <c r="BS1465" t="s">
        <v>156</v>
      </c>
      <c r="BT1465" t="s">
        <v>170</v>
      </c>
      <c r="BU1465" t="s">
        <v>310</v>
      </c>
      <c r="BV1465" t="s">
        <v>185</v>
      </c>
      <c r="BW1465">
        <v>70</v>
      </c>
      <c r="BX1465">
        <v>7</v>
      </c>
      <c r="BY1465">
        <v>0</v>
      </c>
      <c r="BZ1465">
        <v>6</v>
      </c>
      <c r="CA1465" t="s">
        <v>1926</v>
      </c>
      <c r="CB1465" t="s">
        <v>156</v>
      </c>
      <c r="CC1465">
        <v>7</v>
      </c>
      <c r="CD1465" t="b">
        <v>0</v>
      </c>
      <c r="CE1465" t="s">
        <v>172</v>
      </c>
      <c r="CF1465" t="s">
        <v>173</v>
      </c>
      <c r="CG1465">
        <v>34</v>
      </c>
      <c r="CH1465">
        <v>0</v>
      </c>
      <c r="CI1465" t="s">
        <v>301</v>
      </c>
      <c r="CJ1465" t="s">
        <v>1995</v>
      </c>
      <c r="CK1465" t="s">
        <v>430</v>
      </c>
      <c r="CL1465" t="s">
        <v>430</v>
      </c>
      <c r="CM1465" t="s">
        <v>430</v>
      </c>
      <c r="CN1465" t="s">
        <v>1928</v>
      </c>
      <c r="CO1465" t="s">
        <v>301</v>
      </c>
      <c r="CP1465" t="s">
        <v>430</v>
      </c>
      <c r="CQ1465">
        <v>1</v>
      </c>
      <c r="CR1465">
        <v>693</v>
      </c>
      <c r="CS1465">
        <f t="shared" si="97"/>
        <v>693</v>
      </c>
      <c r="CT1465">
        <f t="shared" si="99"/>
        <v>2785.2142857142858</v>
      </c>
      <c r="CU1465">
        <f t="shared" si="100"/>
        <v>8580.725799467351</v>
      </c>
      <c r="CV1465">
        <f t="shared" si="98"/>
        <v>693</v>
      </c>
      <c r="CW1465">
        <v>54551</v>
      </c>
      <c r="CX1465">
        <v>5577</v>
      </c>
      <c r="CY1465">
        <v>943</v>
      </c>
      <c r="CZ1465">
        <v>804</v>
      </c>
      <c r="DA1465">
        <v>248922</v>
      </c>
      <c r="DB1465">
        <v>693</v>
      </c>
      <c r="DC1465">
        <v>9930</v>
      </c>
      <c r="DD1465">
        <v>3610</v>
      </c>
      <c r="DE1465">
        <v>2</v>
      </c>
      <c r="DF1465" t="s">
        <v>156</v>
      </c>
      <c r="DG1465">
        <v>1024</v>
      </c>
      <c r="DH1465">
        <v>2</v>
      </c>
      <c r="DI1465">
        <v>48000</v>
      </c>
      <c r="DJ1465">
        <v>-16</v>
      </c>
      <c r="DK1465" t="s">
        <v>176</v>
      </c>
      <c r="DL1465">
        <v>14</v>
      </c>
      <c r="DM1465" t="s">
        <v>413</v>
      </c>
      <c r="DN1465">
        <v>967751</v>
      </c>
      <c r="DO1465">
        <v>962164</v>
      </c>
      <c r="DP1465">
        <v>254750</v>
      </c>
      <c r="DQ1465">
        <v>1670007</v>
      </c>
      <c r="DR1465">
        <v>1671602</v>
      </c>
      <c r="DS1465">
        <v>962135</v>
      </c>
      <c r="DT1465">
        <v>1670006</v>
      </c>
      <c r="DU1465">
        <v>958515</v>
      </c>
      <c r="DV1465" t="s">
        <v>158</v>
      </c>
      <c r="DW1465">
        <v>954568</v>
      </c>
      <c r="DX1465">
        <v>893145</v>
      </c>
      <c r="DY1465">
        <v>904395</v>
      </c>
      <c r="DZ1465">
        <v>5827</v>
      </c>
      <c r="EA1465">
        <v>5821</v>
      </c>
      <c r="EB1465">
        <v>1669253</v>
      </c>
      <c r="EC1465">
        <v>893142</v>
      </c>
      <c r="ED1465">
        <v>893142</v>
      </c>
      <c r="EE1465">
        <v>5824</v>
      </c>
      <c r="EF1465">
        <v>1675362</v>
      </c>
      <c r="EG1465">
        <v>1673602</v>
      </c>
      <c r="EH1465">
        <v>1676057</v>
      </c>
      <c r="EI1465">
        <v>894090</v>
      </c>
      <c r="EJ1465">
        <v>905201</v>
      </c>
      <c r="EK1465">
        <v>894462</v>
      </c>
      <c r="EL1465">
        <v>958515</v>
      </c>
      <c r="EM1465">
        <v>956568</v>
      </c>
      <c r="EN1465">
        <v>962128</v>
      </c>
      <c r="EO1465" t="s">
        <v>158</v>
      </c>
      <c r="EP1465">
        <v>1675362</v>
      </c>
      <c r="EQ1465">
        <v>954565</v>
      </c>
      <c r="ER1465">
        <v>1669250</v>
      </c>
      <c r="ES1465">
        <v>1022304</v>
      </c>
      <c r="ET1465" t="s">
        <v>178</v>
      </c>
      <c r="EU1465">
        <v>55</v>
      </c>
      <c r="EV1465" t="s">
        <v>2066</v>
      </c>
      <c r="EW1465">
        <v>71</v>
      </c>
      <c r="EX1465" t="s">
        <v>305</v>
      </c>
      <c r="EY1465" t="s">
        <v>169</v>
      </c>
      <c r="EZ1465">
        <v>1024</v>
      </c>
      <c r="FA1465">
        <v>-190</v>
      </c>
      <c r="FB1465">
        <v>264</v>
      </c>
    </row>
    <row r="1466" spans="1:158" x14ac:dyDescent="0.35">
      <c r="A1466">
        <v>77</v>
      </c>
      <c r="B1466">
        <v>77</v>
      </c>
      <c r="C1466">
        <v>2776</v>
      </c>
      <c r="D1466">
        <v>2776</v>
      </c>
      <c r="E1466" t="s">
        <v>155</v>
      </c>
      <c r="F1466" t="s">
        <v>156</v>
      </c>
      <c r="G1466" t="s">
        <v>156</v>
      </c>
      <c r="H1466" t="s">
        <v>156</v>
      </c>
      <c r="I1466">
        <v>0</v>
      </c>
      <c r="J1466" t="s">
        <v>157</v>
      </c>
      <c r="K1466">
        <v>1</v>
      </c>
      <c r="L1466" t="s">
        <v>154</v>
      </c>
      <c r="M1466" t="s">
        <v>154</v>
      </c>
      <c r="N1466" t="s">
        <v>154</v>
      </c>
      <c r="O1466">
        <v>1</v>
      </c>
      <c r="P1466" t="s">
        <v>154</v>
      </c>
      <c r="Q1466" t="s">
        <v>154</v>
      </c>
      <c r="R1466" t="s">
        <v>306</v>
      </c>
      <c r="S1466">
        <v>0</v>
      </c>
      <c r="T1466">
        <v>6</v>
      </c>
      <c r="U1466">
        <v>0</v>
      </c>
      <c r="V1466">
        <v>71</v>
      </c>
      <c r="W1466">
        <v>71</v>
      </c>
      <c r="X1466">
        <v>6</v>
      </c>
      <c r="Y1466">
        <v>71</v>
      </c>
      <c r="Z1466">
        <v>48</v>
      </c>
      <c r="AA1466">
        <v>0</v>
      </c>
      <c r="AB1466">
        <v>48</v>
      </c>
      <c r="AC1466">
        <v>6</v>
      </c>
      <c r="AD1466">
        <v>6</v>
      </c>
      <c r="AE1466">
        <v>0</v>
      </c>
      <c r="AF1466">
        <v>0</v>
      </c>
      <c r="AG1466">
        <v>71</v>
      </c>
      <c r="AH1466">
        <v>6</v>
      </c>
      <c r="AI1466">
        <v>6</v>
      </c>
      <c r="AJ1466">
        <v>0</v>
      </c>
      <c r="AK1466">
        <v>71</v>
      </c>
      <c r="AL1466">
        <v>71</v>
      </c>
      <c r="AM1466">
        <v>120</v>
      </c>
      <c r="AN1466">
        <v>6</v>
      </c>
      <c r="AO1466">
        <v>6</v>
      </c>
      <c r="AP1466">
        <v>6</v>
      </c>
      <c r="AQ1466">
        <v>48</v>
      </c>
      <c r="AR1466">
        <v>48</v>
      </c>
      <c r="AS1466">
        <v>48</v>
      </c>
      <c r="AT1466">
        <v>6</v>
      </c>
      <c r="AU1466">
        <v>71</v>
      </c>
      <c r="AV1466">
        <v>48</v>
      </c>
      <c r="AW1466">
        <v>71</v>
      </c>
      <c r="AX1466">
        <v>0</v>
      </c>
      <c r="AY1466" t="s">
        <v>159</v>
      </c>
      <c r="AZ1466" t="s">
        <v>1993</v>
      </c>
      <c r="BA1466" t="s">
        <v>1056</v>
      </c>
      <c r="BB1466" t="s">
        <v>1924</v>
      </c>
      <c r="BC1466" t="s">
        <v>163</v>
      </c>
      <c r="BD1466" t="b">
        <v>0</v>
      </c>
      <c r="BE1466" t="s">
        <v>167</v>
      </c>
      <c r="BF1466" t="b">
        <v>1</v>
      </c>
      <c r="BH1466" t="s">
        <v>164</v>
      </c>
      <c r="BI1466" t="s">
        <v>1925</v>
      </c>
      <c r="BJ1466" t="b">
        <v>0</v>
      </c>
      <c r="BK1466" t="s">
        <v>166</v>
      </c>
      <c r="BL1466" t="b">
        <v>0</v>
      </c>
      <c r="BM1466">
        <v>18</v>
      </c>
      <c r="BN1466" t="s">
        <v>167</v>
      </c>
      <c r="BO1466" t="s">
        <v>168</v>
      </c>
      <c r="BP1466" t="s">
        <v>167</v>
      </c>
      <c r="BQ1466" t="s">
        <v>169</v>
      </c>
      <c r="BR1466">
        <v>768</v>
      </c>
      <c r="BS1466" t="s">
        <v>156</v>
      </c>
      <c r="BT1466" t="s">
        <v>170</v>
      </c>
      <c r="BU1466" t="s">
        <v>310</v>
      </c>
      <c r="BV1466" t="s">
        <v>307</v>
      </c>
      <c r="BW1466">
        <v>71</v>
      </c>
      <c r="BX1466">
        <v>7</v>
      </c>
      <c r="BY1466">
        <v>0</v>
      </c>
      <c r="BZ1466">
        <v>6</v>
      </c>
      <c r="CA1466" t="s">
        <v>1926</v>
      </c>
      <c r="CB1466" t="s">
        <v>156</v>
      </c>
      <c r="CC1466">
        <v>7</v>
      </c>
      <c r="CD1466" t="b">
        <v>0</v>
      </c>
      <c r="CE1466" t="s">
        <v>172</v>
      </c>
      <c r="CF1466" t="s">
        <v>173</v>
      </c>
      <c r="CG1466">
        <v>67</v>
      </c>
      <c r="CH1466">
        <v>0</v>
      </c>
      <c r="CI1466" t="s">
        <v>306</v>
      </c>
      <c r="CJ1466" t="s">
        <v>1995</v>
      </c>
      <c r="CK1466" t="s">
        <v>430</v>
      </c>
      <c r="CL1466" t="s">
        <v>430</v>
      </c>
      <c r="CM1466" t="s">
        <v>430</v>
      </c>
      <c r="CN1466" t="s">
        <v>1928</v>
      </c>
      <c r="CO1466" t="s">
        <v>306</v>
      </c>
      <c r="CP1466" t="s">
        <v>430</v>
      </c>
      <c r="CQ1466">
        <v>1</v>
      </c>
      <c r="CR1466">
        <v>5283</v>
      </c>
      <c r="CS1466" t="str">
        <f t="shared" si="97"/>
        <v>-</v>
      </c>
      <c r="CT1466">
        <f t="shared" si="99"/>
        <v>2785.2142857142858</v>
      </c>
      <c r="CU1466">
        <f t="shared" si="100"/>
        <v>8580.725799467351</v>
      </c>
      <c r="CV1466" t="str">
        <f t="shared" si="98"/>
        <v>-</v>
      </c>
      <c r="CW1466">
        <v>54551</v>
      </c>
      <c r="CX1466">
        <v>5577</v>
      </c>
      <c r="CY1466">
        <v>943</v>
      </c>
      <c r="CZ1466">
        <v>804</v>
      </c>
      <c r="DA1466">
        <v>248922</v>
      </c>
      <c r="DB1466">
        <v>5283</v>
      </c>
      <c r="DC1466">
        <v>9930</v>
      </c>
      <c r="DD1466">
        <v>3610</v>
      </c>
      <c r="DE1466">
        <v>2</v>
      </c>
      <c r="DF1466" t="s">
        <v>156</v>
      </c>
      <c r="DG1466">
        <v>1024</v>
      </c>
      <c r="DH1466">
        <v>2</v>
      </c>
      <c r="DI1466">
        <v>48000</v>
      </c>
      <c r="DJ1466">
        <v>-16</v>
      </c>
      <c r="DK1466" t="s">
        <v>176</v>
      </c>
      <c r="DL1466">
        <v>14</v>
      </c>
      <c r="DM1466" t="s">
        <v>413</v>
      </c>
      <c r="DN1466">
        <v>967751</v>
      </c>
      <c r="DO1466">
        <v>962164</v>
      </c>
      <c r="DP1466">
        <v>254750</v>
      </c>
      <c r="DQ1466">
        <v>1676880</v>
      </c>
      <c r="DR1466">
        <v>1678472</v>
      </c>
      <c r="DS1466">
        <v>962135</v>
      </c>
      <c r="DT1466">
        <v>1676879</v>
      </c>
      <c r="DU1466">
        <v>958515</v>
      </c>
      <c r="DV1466" t="s">
        <v>158</v>
      </c>
      <c r="DW1466">
        <v>954568</v>
      </c>
      <c r="DX1466">
        <v>893145</v>
      </c>
      <c r="DY1466">
        <v>904395</v>
      </c>
      <c r="DZ1466">
        <v>5827</v>
      </c>
      <c r="EA1466">
        <v>5821</v>
      </c>
      <c r="EB1466">
        <v>1676126</v>
      </c>
      <c r="EC1466">
        <v>893142</v>
      </c>
      <c r="ED1466">
        <v>893142</v>
      </c>
      <c r="EE1466">
        <v>5824</v>
      </c>
      <c r="EF1466">
        <v>1681762</v>
      </c>
      <c r="EG1466">
        <v>1680472</v>
      </c>
      <c r="EH1466">
        <v>1687047</v>
      </c>
      <c r="EI1466">
        <v>894090</v>
      </c>
      <c r="EJ1466">
        <v>905201</v>
      </c>
      <c r="EK1466">
        <v>894462</v>
      </c>
      <c r="EL1466">
        <v>958515</v>
      </c>
      <c r="EM1466">
        <v>956568</v>
      </c>
      <c r="EN1466">
        <v>962128</v>
      </c>
      <c r="EO1466" t="s">
        <v>158</v>
      </c>
      <c r="EP1466">
        <v>1681762</v>
      </c>
      <c r="EQ1466">
        <v>954565</v>
      </c>
      <c r="ER1466">
        <v>1676123</v>
      </c>
      <c r="ES1466">
        <v>1022304</v>
      </c>
      <c r="ET1466" t="s">
        <v>178</v>
      </c>
      <c r="EU1466">
        <v>56</v>
      </c>
      <c r="EV1466" t="s">
        <v>2067</v>
      </c>
      <c r="EW1466">
        <v>72</v>
      </c>
      <c r="EX1466" t="s">
        <v>309</v>
      </c>
      <c r="EY1466" t="s">
        <v>169</v>
      </c>
      <c r="EZ1466">
        <v>1024</v>
      </c>
      <c r="FA1466">
        <v>-190</v>
      </c>
      <c r="FB1466">
        <v>264</v>
      </c>
    </row>
    <row r="1467" spans="1:158" x14ac:dyDescent="0.35">
      <c r="A1467">
        <v>78</v>
      </c>
      <c r="B1467">
        <v>78</v>
      </c>
      <c r="C1467">
        <v>2749</v>
      </c>
      <c r="D1467">
        <v>2749</v>
      </c>
      <c r="E1467" t="s">
        <v>155</v>
      </c>
      <c r="F1467" t="s">
        <v>156</v>
      </c>
      <c r="G1467" t="s">
        <v>156</v>
      </c>
      <c r="H1467" t="s">
        <v>156</v>
      </c>
      <c r="I1467">
        <v>0</v>
      </c>
      <c r="J1467" t="s">
        <v>157</v>
      </c>
      <c r="K1467">
        <v>1</v>
      </c>
      <c r="L1467" t="s">
        <v>154</v>
      </c>
      <c r="M1467" t="s">
        <v>154</v>
      </c>
      <c r="N1467" t="s">
        <v>154</v>
      </c>
      <c r="O1467">
        <v>1</v>
      </c>
      <c r="P1467" t="s">
        <v>154</v>
      </c>
      <c r="Q1467" t="s">
        <v>154</v>
      </c>
      <c r="R1467" t="s">
        <v>306</v>
      </c>
      <c r="S1467">
        <v>0</v>
      </c>
      <c r="T1467">
        <v>6</v>
      </c>
      <c r="U1467">
        <v>0</v>
      </c>
      <c r="V1467">
        <v>72</v>
      </c>
      <c r="W1467">
        <v>72</v>
      </c>
      <c r="X1467">
        <v>6</v>
      </c>
      <c r="Y1467">
        <v>72</v>
      </c>
      <c r="Z1467">
        <v>48</v>
      </c>
      <c r="AA1467">
        <v>0</v>
      </c>
      <c r="AB1467">
        <v>48</v>
      </c>
      <c r="AC1467">
        <v>6</v>
      </c>
      <c r="AD1467">
        <v>6</v>
      </c>
      <c r="AE1467">
        <v>0</v>
      </c>
      <c r="AF1467">
        <v>0</v>
      </c>
      <c r="AG1467">
        <v>72</v>
      </c>
      <c r="AH1467">
        <v>6</v>
      </c>
      <c r="AI1467">
        <v>6</v>
      </c>
      <c r="AJ1467">
        <v>0</v>
      </c>
      <c r="AK1467">
        <v>72</v>
      </c>
      <c r="AL1467">
        <v>72</v>
      </c>
      <c r="AM1467">
        <v>121</v>
      </c>
      <c r="AN1467">
        <v>6</v>
      </c>
      <c r="AO1467">
        <v>6</v>
      </c>
      <c r="AP1467">
        <v>6</v>
      </c>
      <c r="AQ1467">
        <v>48</v>
      </c>
      <c r="AR1467">
        <v>48</v>
      </c>
      <c r="AS1467">
        <v>48</v>
      </c>
      <c r="AT1467">
        <v>6</v>
      </c>
      <c r="AU1467">
        <v>72</v>
      </c>
      <c r="AV1467">
        <v>48</v>
      </c>
      <c r="AW1467">
        <v>72</v>
      </c>
      <c r="AX1467">
        <v>0</v>
      </c>
      <c r="AY1467" t="s">
        <v>159</v>
      </c>
      <c r="AZ1467" t="s">
        <v>1993</v>
      </c>
      <c r="BA1467" t="s">
        <v>1056</v>
      </c>
      <c r="BB1467" t="s">
        <v>1924</v>
      </c>
      <c r="BC1467" t="s">
        <v>163</v>
      </c>
      <c r="BD1467" t="b">
        <v>0</v>
      </c>
      <c r="BE1467" t="s">
        <v>167</v>
      </c>
      <c r="BF1467" t="b">
        <v>1</v>
      </c>
      <c r="BH1467" t="s">
        <v>164</v>
      </c>
      <c r="BI1467" t="s">
        <v>1925</v>
      </c>
      <c r="BJ1467" t="b">
        <v>0</v>
      </c>
      <c r="BK1467" t="s">
        <v>166</v>
      </c>
      <c r="BL1467" t="b">
        <v>0</v>
      </c>
      <c r="BM1467">
        <v>18</v>
      </c>
      <c r="BN1467" t="s">
        <v>167</v>
      </c>
      <c r="BO1467" t="s">
        <v>168</v>
      </c>
      <c r="BP1467" t="s">
        <v>167</v>
      </c>
      <c r="BQ1467" t="s">
        <v>169</v>
      </c>
      <c r="BR1467">
        <v>768</v>
      </c>
      <c r="BS1467" t="s">
        <v>156</v>
      </c>
      <c r="BT1467" t="s">
        <v>170</v>
      </c>
      <c r="BU1467" t="s">
        <v>315</v>
      </c>
      <c r="BV1467" t="s">
        <v>321</v>
      </c>
      <c r="BW1467">
        <v>72</v>
      </c>
      <c r="BX1467">
        <v>7</v>
      </c>
      <c r="BY1467">
        <v>0</v>
      </c>
      <c r="BZ1467">
        <v>6</v>
      </c>
      <c r="CA1467" t="s">
        <v>1926</v>
      </c>
      <c r="CB1467" t="s">
        <v>156</v>
      </c>
      <c r="CC1467">
        <v>7</v>
      </c>
      <c r="CD1467" t="b">
        <v>0</v>
      </c>
      <c r="CE1467" t="s">
        <v>172</v>
      </c>
      <c r="CF1467" t="s">
        <v>173</v>
      </c>
      <c r="CG1467">
        <v>70</v>
      </c>
      <c r="CH1467">
        <v>0</v>
      </c>
      <c r="CI1467" t="s">
        <v>306</v>
      </c>
      <c r="CJ1467" t="s">
        <v>1995</v>
      </c>
      <c r="CK1467" t="s">
        <v>430</v>
      </c>
      <c r="CL1467" t="s">
        <v>430</v>
      </c>
      <c r="CM1467" t="s">
        <v>430</v>
      </c>
      <c r="CN1467" t="s">
        <v>1928</v>
      </c>
      <c r="CO1467" t="s">
        <v>306</v>
      </c>
      <c r="CP1467" t="s">
        <v>430</v>
      </c>
      <c r="CQ1467">
        <v>1</v>
      </c>
      <c r="CR1467">
        <v>811</v>
      </c>
      <c r="CS1467" t="str">
        <f t="shared" si="97"/>
        <v>-</v>
      </c>
      <c r="CT1467">
        <f t="shared" si="99"/>
        <v>2785.2142857142858</v>
      </c>
      <c r="CU1467">
        <f t="shared" si="100"/>
        <v>8580.725799467351</v>
      </c>
      <c r="CV1467" t="str">
        <f t="shared" si="98"/>
        <v>-</v>
      </c>
      <c r="CW1467">
        <v>54551</v>
      </c>
      <c r="CX1467">
        <v>5577</v>
      </c>
      <c r="CY1467">
        <v>943</v>
      </c>
      <c r="CZ1467">
        <v>804</v>
      </c>
      <c r="DA1467">
        <v>248922</v>
      </c>
      <c r="DB1467">
        <v>811</v>
      </c>
      <c r="DC1467">
        <v>9930</v>
      </c>
      <c r="DD1467">
        <v>3610</v>
      </c>
      <c r="DE1467">
        <v>2</v>
      </c>
      <c r="DF1467" t="s">
        <v>156</v>
      </c>
      <c r="DG1467">
        <v>1024</v>
      </c>
      <c r="DH1467">
        <v>2</v>
      </c>
      <c r="DI1467">
        <v>48000</v>
      </c>
      <c r="DJ1467">
        <v>-16</v>
      </c>
      <c r="DK1467" t="s">
        <v>176</v>
      </c>
      <c r="DL1467">
        <v>14</v>
      </c>
      <c r="DM1467" t="s">
        <v>413</v>
      </c>
      <c r="DN1467">
        <v>967751</v>
      </c>
      <c r="DO1467">
        <v>962164</v>
      </c>
      <c r="DP1467">
        <v>254750</v>
      </c>
      <c r="DQ1467">
        <v>1687868</v>
      </c>
      <c r="DR1467">
        <v>1689992</v>
      </c>
      <c r="DS1467">
        <v>962135</v>
      </c>
      <c r="DT1467">
        <v>1687867</v>
      </c>
      <c r="DU1467">
        <v>958515</v>
      </c>
      <c r="DV1467" t="s">
        <v>158</v>
      </c>
      <c r="DW1467">
        <v>954568</v>
      </c>
      <c r="DX1467">
        <v>893145</v>
      </c>
      <c r="DY1467">
        <v>904395</v>
      </c>
      <c r="DZ1467">
        <v>5827</v>
      </c>
      <c r="EA1467">
        <v>5821</v>
      </c>
      <c r="EB1467">
        <v>1687114</v>
      </c>
      <c r="EC1467">
        <v>893142</v>
      </c>
      <c r="ED1467">
        <v>893142</v>
      </c>
      <c r="EE1467">
        <v>5824</v>
      </c>
      <c r="EF1467">
        <v>1693702</v>
      </c>
      <c r="EG1467">
        <v>1691992</v>
      </c>
      <c r="EH1467">
        <v>1694515</v>
      </c>
      <c r="EI1467">
        <v>894090</v>
      </c>
      <c r="EJ1467">
        <v>905201</v>
      </c>
      <c r="EK1467">
        <v>894462</v>
      </c>
      <c r="EL1467">
        <v>958515</v>
      </c>
      <c r="EM1467">
        <v>956568</v>
      </c>
      <c r="EN1467">
        <v>962128</v>
      </c>
      <c r="EO1467" t="s">
        <v>158</v>
      </c>
      <c r="EP1467">
        <v>1693702</v>
      </c>
      <c r="EQ1467">
        <v>954565</v>
      </c>
      <c r="ER1467">
        <v>1687112</v>
      </c>
      <c r="ES1467">
        <v>1022304</v>
      </c>
      <c r="ET1467" t="s">
        <v>178</v>
      </c>
      <c r="EU1467">
        <v>57</v>
      </c>
      <c r="EV1467" t="s">
        <v>2068</v>
      </c>
      <c r="EW1467">
        <v>73</v>
      </c>
      <c r="EX1467" t="s">
        <v>309</v>
      </c>
      <c r="EY1467" t="s">
        <v>169</v>
      </c>
      <c r="EZ1467">
        <v>1024</v>
      </c>
      <c r="FA1467">
        <v>-190</v>
      </c>
      <c r="FB1467">
        <v>264</v>
      </c>
    </row>
    <row r="1468" spans="1:158" x14ac:dyDescent="0.35">
      <c r="A1468">
        <v>77</v>
      </c>
      <c r="B1468">
        <v>77</v>
      </c>
      <c r="C1468">
        <v>2726</v>
      </c>
      <c r="D1468">
        <v>2726</v>
      </c>
      <c r="E1468" t="s">
        <v>155</v>
      </c>
      <c r="F1468" t="s">
        <v>156</v>
      </c>
      <c r="G1468" t="s">
        <v>156</v>
      </c>
      <c r="H1468" t="s">
        <v>156</v>
      </c>
      <c r="I1468">
        <v>0</v>
      </c>
      <c r="J1468" t="s">
        <v>157</v>
      </c>
      <c r="K1468">
        <v>0</v>
      </c>
      <c r="L1468" t="s">
        <v>154</v>
      </c>
      <c r="M1468" t="s">
        <v>154</v>
      </c>
      <c r="N1468" t="s">
        <v>154</v>
      </c>
      <c r="O1468">
        <v>0</v>
      </c>
      <c r="P1468" t="s">
        <v>154</v>
      </c>
      <c r="Q1468" t="s">
        <v>154</v>
      </c>
      <c r="R1468" t="s">
        <v>301</v>
      </c>
      <c r="S1468">
        <v>0</v>
      </c>
      <c r="T1468">
        <v>6</v>
      </c>
      <c r="U1468">
        <v>0</v>
      </c>
      <c r="V1468">
        <v>73</v>
      </c>
      <c r="W1468">
        <v>73</v>
      </c>
      <c r="X1468">
        <v>6</v>
      </c>
      <c r="Y1468">
        <v>73</v>
      </c>
      <c r="Z1468">
        <v>48</v>
      </c>
      <c r="AA1468">
        <v>0</v>
      </c>
      <c r="AB1468">
        <v>48</v>
      </c>
      <c r="AC1468">
        <v>6</v>
      </c>
      <c r="AD1468">
        <v>6</v>
      </c>
      <c r="AE1468">
        <v>0</v>
      </c>
      <c r="AF1468">
        <v>0</v>
      </c>
      <c r="AG1468">
        <v>73</v>
      </c>
      <c r="AH1468">
        <v>6</v>
      </c>
      <c r="AI1468">
        <v>6</v>
      </c>
      <c r="AJ1468">
        <v>0</v>
      </c>
      <c r="AK1468">
        <v>73</v>
      </c>
      <c r="AL1468">
        <v>73</v>
      </c>
      <c r="AM1468">
        <v>122</v>
      </c>
      <c r="AN1468">
        <v>6</v>
      </c>
      <c r="AO1468">
        <v>6</v>
      </c>
      <c r="AP1468">
        <v>6</v>
      </c>
      <c r="AQ1468">
        <v>48</v>
      </c>
      <c r="AR1468">
        <v>48</v>
      </c>
      <c r="AS1468">
        <v>48</v>
      </c>
      <c r="AT1468">
        <v>6</v>
      </c>
      <c r="AU1468">
        <v>73</v>
      </c>
      <c r="AV1468">
        <v>48</v>
      </c>
      <c r="AW1468">
        <v>73</v>
      </c>
      <c r="AX1468">
        <v>0</v>
      </c>
      <c r="AY1468" t="s">
        <v>159</v>
      </c>
      <c r="AZ1468" t="s">
        <v>1993</v>
      </c>
      <c r="BA1468" t="s">
        <v>1056</v>
      </c>
      <c r="BB1468" t="s">
        <v>1924</v>
      </c>
      <c r="BC1468" t="s">
        <v>163</v>
      </c>
      <c r="BD1468" t="b">
        <v>0</v>
      </c>
      <c r="BE1468">
        <v>11.03</v>
      </c>
      <c r="BF1468" t="b">
        <v>1</v>
      </c>
      <c r="BH1468" t="s">
        <v>164</v>
      </c>
      <c r="BI1468" t="s">
        <v>1925</v>
      </c>
      <c r="BJ1468" t="b">
        <v>0</v>
      </c>
      <c r="BK1468" t="s">
        <v>166</v>
      </c>
      <c r="BL1468" t="b">
        <v>0</v>
      </c>
      <c r="BM1468">
        <v>18</v>
      </c>
      <c r="BN1468" t="s">
        <v>167</v>
      </c>
      <c r="BO1468" t="s">
        <v>168</v>
      </c>
      <c r="BP1468" t="s">
        <v>167</v>
      </c>
      <c r="BQ1468" t="s">
        <v>169</v>
      </c>
      <c r="BR1468">
        <v>768</v>
      </c>
      <c r="BS1468" t="s">
        <v>156</v>
      </c>
      <c r="BT1468" t="s">
        <v>170</v>
      </c>
      <c r="BU1468" t="s">
        <v>316</v>
      </c>
      <c r="BV1468" t="s">
        <v>303</v>
      </c>
      <c r="BW1468">
        <v>73</v>
      </c>
      <c r="BX1468">
        <v>7</v>
      </c>
      <c r="BY1468">
        <v>0</v>
      </c>
      <c r="BZ1468">
        <v>6</v>
      </c>
      <c r="CA1468" t="s">
        <v>1926</v>
      </c>
      <c r="CB1468" t="s">
        <v>156</v>
      </c>
      <c r="CC1468">
        <v>7</v>
      </c>
      <c r="CD1468" t="b">
        <v>0</v>
      </c>
      <c r="CE1468" t="s">
        <v>172</v>
      </c>
      <c r="CF1468" t="s">
        <v>173</v>
      </c>
      <c r="CG1468">
        <v>2</v>
      </c>
      <c r="CH1468">
        <v>0</v>
      </c>
      <c r="CI1468" t="s">
        <v>306</v>
      </c>
      <c r="CJ1468" t="s">
        <v>1995</v>
      </c>
      <c r="CK1468" t="s">
        <v>430</v>
      </c>
      <c r="CL1468" t="s">
        <v>430</v>
      </c>
      <c r="CM1468" t="s">
        <v>430</v>
      </c>
      <c r="CN1468" t="s">
        <v>1928</v>
      </c>
      <c r="CO1468" t="s">
        <v>306</v>
      </c>
      <c r="CP1468" t="s">
        <v>430</v>
      </c>
      <c r="CQ1468">
        <v>1</v>
      </c>
      <c r="CR1468">
        <v>1065</v>
      </c>
      <c r="CS1468">
        <f t="shared" si="97"/>
        <v>1065</v>
      </c>
      <c r="CT1468">
        <f t="shared" si="99"/>
        <v>2785.2142857142858</v>
      </c>
      <c r="CU1468">
        <f t="shared" si="100"/>
        <v>8580.725799467351</v>
      </c>
      <c r="CV1468">
        <f t="shared" si="98"/>
        <v>1065</v>
      </c>
      <c r="CW1468">
        <v>54551</v>
      </c>
      <c r="CX1468">
        <v>5577</v>
      </c>
      <c r="CY1468">
        <v>943</v>
      </c>
      <c r="CZ1468">
        <v>804</v>
      </c>
      <c r="DA1468">
        <v>248922</v>
      </c>
      <c r="DB1468">
        <v>1065</v>
      </c>
      <c r="DC1468">
        <v>9930</v>
      </c>
      <c r="DD1468">
        <v>3610</v>
      </c>
      <c r="DE1468">
        <v>2</v>
      </c>
      <c r="DF1468" t="s">
        <v>156</v>
      </c>
      <c r="DG1468">
        <v>1024</v>
      </c>
      <c r="DH1468">
        <v>2</v>
      </c>
      <c r="DI1468">
        <v>48000</v>
      </c>
      <c r="DJ1468">
        <v>-16</v>
      </c>
      <c r="DK1468" t="s">
        <v>176</v>
      </c>
      <c r="DL1468">
        <v>14</v>
      </c>
      <c r="DM1468" t="s">
        <v>413</v>
      </c>
      <c r="DN1468">
        <v>967751</v>
      </c>
      <c r="DO1468">
        <v>962164</v>
      </c>
      <c r="DP1468">
        <v>254750</v>
      </c>
      <c r="DQ1468">
        <v>1695344</v>
      </c>
      <c r="DR1468">
        <v>1697311</v>
      </c>
      <c r="DS1468">
        <v>962135</v>
      </c>
      <c r="DT1468">
        <v>1695343</v>
      </c>
      <c r="DU1468">
        <v>958515</v>
      </c>
      <c r="DV1468" t="s">
        <v>158</v>
      </c>
      <c r="DW1468">
        <v>954568</v>
      </c>
      <c r="DX1468">
        <v>893145</v>
      </c>
      <c r="DY1468">
        <v>904395</v>
      </c>
      <c r="DZ1468">
        <v>5827</v>
      </c>
      <c r="EA1468">
        <v>5821</v>
      </c>
      <c r="EB1468">
        <v>1694590</v>
      </c>
      <c r="EC1468">
        <v>893142</v>
      </c>
      <c r="ED1468">
        <v>893142</v>
      </c>
      <c r="EE1468">
        <v>5824</v>
      </c>
      <c r="EF1468">
        <v>1701022</v>
      </c>
      <c r="EG1468">
        <v>1699311</v>
      </c>
      <c r="EH1468">
        <v>1702089</v>
      </c>
      <c r="EI1468">
        <v>894090</v>
      </c>
      <c r="EJ1468">
        <v>905201</v>
      </c>
      <c r="EK1468">
        <v>894462</v>
      </c>
      <c r="EL1468">
        <v>958515</v>
      </c>
      <c r="EM1468">
        <v>956568</v>
      </c>
      <c r="EN1468">
        <v>962128</v>
      </c>
      <c r="EO1468" t="s">
        <v>158</v>
      </c>
      <c r="EP1468">
        <v>1701021</v>
      </c>
      <c r="EQ1468">
        <v>954565</v>
      </c>
      <c r="ER1468">
        <v>1694586</v>
      </c>
      <c r="ES1468">
        <v>1022304</v>
      </c>
      <c r="ET1468" t="s">
        <v>178</v>
      </c>
      <c r="EU1468">
        <v>57</v>
      </c>
      <c r="EV1468" t="s">
        <v>2069</v>
      </c>
      <c r="EW1468">
        <v>74</v>
      </c>
      <c r="EX1468" t="s">
        <v>305</v>
      </c>
      <c r="EY1468" t="s">
        <v>169</v>
      </c>
      <c r="EZ1468">
        <v>1024</v>
      </c>
      <c r="FA1468">
        <v>-190</v>
      </c>
      <c r="FB1468">
        <v>264</v>
      </c>
    </row>
    <row r="1469" spans="1:158" x14ac:dyDescent="0.35">
      <c r="A1469">
        <v>77</v>
      </c>
      <c r="B1469">
        <v>77</v>
      </c>
      <c r="C1469">
        <v>2759</v>
      </c>
      <c r="D1469">
        <v>2759</v>
      </c>
      <c r="E1469" t="s">
        <v>155</v>
      </c>
      <c r="F1469" t="s">
        <v>156</v>
      </c>
      <c r="G1469" t="s">
        <v>156</v>
      </c>
      <c r="H1469" t="s">
        <v>156</v>
      </c>
      <c r="I1469">
        <v>0</v>
      </c>
      <c r="J1469" t="s">
        <v>157</v>
      </c>
      <c r="K1469">
        <v>1</v>
      </c>
      <c r="L1469" t="s">
        <v>154</v>
      </c>
      <c r="M1469" t="s">
        <v>154</v>
      </c>
      <c r="N1469" t="s">
        <v>154</v>
      </c>
      <c r="O1469">
        <v>1</v>
      </c>
      <c r="P1469" t="s">
        <v>154</v>
      </c>
      <c r="Q1469" t="s">
        <v>154</v>
      </c>
      <c r="R1469" t="s">
        <v>301</v>
      </c>
      <c r="S1469">
        <v>0</v>
      </c>
      <c r="T1469">
        <v>6</v>
      </c>
      <c r="U1469">
        <v>0</v>
      </c>
      <c r="V1469">
        <v>74</v>
      </c>
      <c r="W1469">
        <v>74</v>
      </c>
      <c r="X1469">
        <v>6</v>
      </c>
      <c r="Y1469">
        <v>74</v>
      </c>
      <c r="Z1469">
        <v>48</v>
      </c>
      <c r="AA1469">
        <v>0</v>
      </c>
      <c r="AB1469">
        <v>48</v>
      </c>
      <c r="AC1469">
        <v>6</v>
      </c>
      <c r="AD1469">
        <v>6</v>
      </c>
      <c r="AE1469">
        <v>0</v>
      </c>
      <c r="AF1469">
        <v>0</v>
      </c>
      <c r="AG1469">
        <v>74</v>
      </c>
      <c r="AH1469">
        <v>6</v>
      </c>
      <c r="AI1469">
        <v>6</v>
      </c>
      <c r="AJ1469">
        <v>0</v>
      </c>
      <c r="AK1469">
        <v>74</v>
      </c>
      <c r="AL1469">
        <v>74</v>
      </c>
      <c r="AM1469">
        <v>123</v>
      </c>
      <c r="AN1469">
        <v>6</v>
      </c>
      <c r="AO1469">
        <v>6</v>
      </c>
      <c r="AP1469">
        <v>6</v>
      </c>
      <c r="AQ1469">
        <v>48</v>
      </c>
      <c r="AR1469">
        <v>48</v>
      </c>
      <c r="AS1469">
        <v>48</v>
      </c>
      <c r="AT1469">
        <v>6</v>
      </c>
      <c r="AU1469">
        <v>74</v>
      </c>
      <c r="AV1469">
        <v>48</v>
      </c>
      <c r="AW1469">
        <v>74</v>
      </c>
      <c r="AX1469">
        <v>0</v>
      </c>
      <c r="AY1469" t="s">
        <v>159</v>
      </c>
      <c r="AZ1469" t="s">
        <v>1993</v>
      </c>
      <c r="BA1469" t="s">
        <v>1056</v>
      </c>
      <c r="BB1469" t="s">
        <v>1924</v>
      </c>
      <c r="BC1469" t="s">
        <v>163</v>
      </c>
      <c r="BD1469" t="b">
        <v>0</v>
      </c>
      <c r="BE1469">
        <v>10</v>
      </c>
      <c r="BF1469" t="b">
        <v>1</v>
      </c>
      <c r="BH1469" t="s">
        <v>164</v>
      </c>
      <c r="BI1469" t="s">
        <v>1925</v>
      </c>
      <c r="BJ1469" t="b">
        <v>0</v>
      </c>
      <c r="BK1469" t="s">
        <v>166</v>
      </c>
      <c r="BL1469" t="b">
        <v>0</v>
      </c>
      <c r="BM1469">
        <v>18</v>
      </c>
      <c r="BN1469" t="s">
        <v>167</v>
      </c>
      <c r="BO1469" t="s">
        <v>168</v>
      </c>
      <c r="BP1469" t="s">
        <v>167</v>
      </c>
      <c r="BQ1469" t="s">
        <v>169</v>
      </c>
      <c r="BR1469">
        <v>768</v>
      </c>
      <c r="BS1469" t="s">
        <v>156</v>
      </c>
      <c r="BT1469" t="s">
        <v>170</v>
      </c>
      <c r="BU1469" t="s">
        <v>303</v>
      </c>
      <c r="BV1469" t="s">
        <v>185</v>
      </c>
      <c r="BW1469">
        <v>74</v>
      </c>
      <c r="BX1469">
        <v>7</v>
      </c>
      <c r="BY1469">
        <v>0</v>
      </c>
      <c r="BZ1469">
        <v>6</v>
      </c>
      <c r="CA1469" t="s">
        <v>1926</v>
      </c>
      <c r="CB1469" t="s">
        <v>156</v>
      </c>
      <c r="CC1469">
        <v>7</v>
      </c>
      <c r="CD1469" t="b">
        <v>0</v>
      </c>
      <c r="CE1469" t="s">
        <v>172</v>
      </c>
      <c r="CF1469" t="s">
        <v>173</v>
      </c>
      <c r="CG1469">
        <v>8</v>
      </c>
      <c r="CH1469">
        <v>0</v>
      </c>
      <c r="CI1469" t="s">
        <v>301</v>
      </c>
      <c r="CJ1469" t="s">
        <v>1995</v>
      </c>
      <c r="CK1469" t="s">
        <v>430</v>
      </c>
      <c r="CL1469" t="s">
        <v>430</v>
      </c>
      <c r="CM1469" t="s">
        <v>430</v>
      </c>
      <c r="CN1469" t="s">
        <v>1928</v>
      </c>
      <c r="CO1469" t="s">
        <v>301</v>
      </c>
      <c r="CP1469" t="s">
        <v>430</v>
      </c>
      <c r="CQ1469">
        <v>1</v>
      </c>
      <c r="CR1469">
        <v>5160</v>
      </c>
      <c r="CS1469">
        <f t="shared" si="97"/>
        <v>5160</v>
      </c>
      <c r="CT1469">
        <f t="shared" si="99"/>
        <v>2785.2142857142858</v>
      </c>
      <c r="CU1469">
        <f t="shared" si="100"/>
        <v>8580.725799467351</v>
      </c>
      <c r="CV1469">
        <f t="shared" si="98"/>
        <v>5160</v>
      </c>
      <c r="CW1469">
        <v>54551</v>
      </c>
      <c r="CX1469">
        <v>5577</v>
      </c>
      <c r="CY1469">
        <v>943</v>
      </c>
      <c r="CZ1469">
        <v>804</v>
      </c>
      <c r="DA1469">
        <v>248922</v>
      </c>
      <c r="DB1469">
        <v>5160</v>
      </c>
      <c r="DC1469">
        <v>9930</v>
      </c>
      <c r="DD1469">
        <v>3610</v>
      </c>
      <c r="DE1469">
        <v>2</v>
      </c>
      <c r="DF1469" t="s">
        <v>156</v>
      </c>
      <c r="DG1469">
        <v>1024</v>
      </c>
      <c r="DH1469">
        <v>2</v>
      </c>
      <c r="DI1469">
        <v>48000</v>
      </c>
      <c r="DJ1469">
        <v>-16</v>
      </c>
      <c r="DK1469" t="s">
        <v>176</v>
      </c>
      <c r="DL1469">
        <v>14</v>
      </c>
      <c r="DM1469" t="s">
        <v>413</v>
      </c>
      <c r="DN1469">
        <v>967751</v>
      </c>
      <c r="DO1469">
        <v>962164</v>
      </c>
      <c r="DP1469">
        <v>254750</v>
      </c>
      <c r="DQ1469">
        <v>1702908</v>
      </c>
      <c r="DR1469">
        <v>1704603</v>
      </c>
      <c r="DS1469">
        <v>962135</v>
      </c>
      <c r="DT1469">
        <v>1702908</v>
      </c>
      <c r="DU1469">
        <v>958515</v>
      </c>
      <c r="DV1469" t="s">
        <v>158</v>
      </c>
      <c r="DW1469">
        <v>954568</v>
      </c>
      <c r="DX1469">
        <v>893145</v>
      </c>
      <c r="DY1469">
        <v>904395</v>
      </c>
      <c r="DZ1469">
        <v>5827</v>
      </c>
      <c r="EA1469">
        <v>5821</v>
      </c>
      <c r="EB1469">
        <v>1702155</v>
      </c>
      <c r="EC1469">
        <v>893142</v>
      </c>
      <c r="ED1469">
        <v>893142</v>
      </c>
      <c r="EE1469">
        <v>5824</v>
      </c>
      <c r="EF1469">
        <v>1708362</v>
      </c>
      <c r="EG1469">
        <v>1706603</v>
      </c>
      <c r="EH1469">
        <v>1713524</v>
      </c>
      <c r="EI1469">
        <v>894090</v>
      </c>
      <c r="EJ1469">
        <v>905201</v>
      </c>
      <c r="EK1469">
        <v>894462</v>
      </c>
      <c r="EL1469">
        <v>958515</v>
      </c>
      <c r="EM1469">
        <v>956568</v>
      </c>
      <c r="EN1469">
        <v>962128</v>
      </c>
      <c r="EO1469" t="s">
        <v>158</v>
      </c>
      <c r="EP1469">
        <v>1708362</v>
      </c>
      <c r="EQ1469">
        <v>954565</v>
      </c>
      <c r="ER1469">
        <v>1702152</v>
      </c>
      <c r="ES1469">
        <v>1022304</v>
      </c>
      <c r="ET1469" t="s">
        <v>178</v>
      </c>
      <c r="EU1469">
        <v>58</v>
      </c>
      <c r="EV1469" t="s">
        <v>2070</v>
      </c>
      <c r="EW1469">
        <v>75</v>
      </c>
      <c r="EX1469" t="s">
        <v>305</v>
      </c>
      <c r="EY1469" t="s">
        <v>169</v>
      </c>
      <c r="EZ1469">
        <v>1024</v>
      </c>
      <c r="FA1469">
        <v>-190</v>
      </c>
      <c r="FB1469">
        <v>264</v>
      </c>
    </row>
    <row r="1470" spans="1:158" x14ac:dyDescent="0.35">
      <c r="A1470">
        <v>77</v>
      </c>
      <c r="B1470">
        <v>77</v>
      </c>
      <c r="C1470">
        <v>2726</v>
      </c>
      <c r="D1470">
        <v>2726</v>
      </c>
      <c r="E1470" t="s">
        <v>155</v>
      </c>
      <c r="F1470" t="s">
        <v>156</v>
      </c>
      <c r="G1470" t="s">
        <v>156</v>
      </c>
      <c r="H1470" t="s">
        <v>156</v>
      </c>
      <c r="I1470">
        <v>0</v>
      </c>
      <c r="J1470" t="s">
        <v>157</v>
      </c>
      <c r="K1470">
        <v>1</v>
      </c>
      <c r="L1470" t="s">
        <v>154</v>
      </c>
      <c r="M1470" t="s">
        <v>154</v>
      </c>
      <c r="N1470" t="s">
        <v>154</v>
      </c>
      <c r="O1470">
        <v>1</v>
      </c>
      <c r="P1470" t="s">
        <v>154</v>
      </c>
      <c r="Q1470" t="s">
        <v>154</v>
      </c>
      <c r="R1470" t="s">
        <v>301</v>
      </c>
      <c r="S1470">
        <v>0</v>
      </c>
      <c r="T1470">
        <v>6</v>
      </c>
      <c r="U1470">
        <v>0</v>
      </c>
      <c r="V1470">
        <v>75</v>
      </c>
      <c r="W1470">
        <v>75</v>
      </c>
      <c r="X1470">
        <v>6</v>
      </c>
      <c r="Y1470">
        <v>75</v>
      </c>
      <c r="Z1470">
        <v>48</v>
      </c>
      <c r="AA1470">
        <v>0</v>
      </c>
      <c r="AB1470">
        <v>48</v>
      </c>
      <c r="AC1470">
        <v>6</v>
      </c>
      <c r="AD1470">
        <v>6</v>
      </c>
      <c r="AE1470">
        <v>0</v>
      </c>
      <c r="AF1470">
        <v>0</v>
      </c>
      <c r="AG1470">
        <v>75</v>
      </c>
      <c r="AH1470">
        <v>6</v>
      </c>
      <c r="AI1470">
        <v>6</v>
      </c>
      <c r="AJ1470">
        <v>0</v>
      </c>
      <c r="AK1470">
        <v>75</v>
      </c>
      <c r="AL1470">
        <v>75</v>
      </c>
      <c r="AM1470">
        <v>124</v>
      </c>
      <c r="AN1470">
        <v>6</v>
      </c>
      <c r="AO1470">
        <v>6</v>
      </c>
      <c r="AP1470">
        <v>6</v>
      </c>
      <c r="AQ1470">
        <v>48</v>
      </c>
      <c r="AR1470">
        <v>48</v>
      </c>
      <c r="AS1470">
        <v>48</v>
      </c>
      <c r="AT1470">
        <v>6</v>
      </c>
      <c r="AU1470">
        <v>75</v>
      </c>
      <c r="AV1470">
        <v>48</v>
      </c>
      <c r="AW1470">
        <v>75</v>
      </c>
      <c r="AX1470">
        <v>0</v>
      </c>
      <c r="AY1470" t="s">
        <v>159</v>
      </c>
      <c r="AZ1470" t="s">
        <v>1993</v>
      </c>
      <c r="BA1470" t="s">
        <v>1056</v>
      </c>
      <c r="BB1470" t="s">
        <v>1924</v>
      </c>
      <c r="BC1470" t="s">
        <v>163</v>
      </c>
      <c r="BD1470" t="b">
        <v>0</v>
      </c>
      <c r="BE1470">
        <v>8.8699999999999992</v>
      </c>
      <c r="BF1470" t="b">
        <v>1</v>
      </c>
      <c r="BH1470" t="s">
        <v>164</v>
      </c>
      <c r="BI1470" t="s">
        <v>1925</v>
      </c>
      <c r="BJ1470" t="b">
        <v>0</v>
      </c>
      <c r="BK1470" t="s">
        <v>166</v>
      </c>
      <c r="BL1470" t="b">
        <v>0</v>
      </c>
      <c r="BM1470">
        <v>18</v>
      </c>
      <c r="BN1470" t="s">
        <v>167</v>
      </c>
      <c r="BO1470" t="s">
        <v>168</v>
      </c>
      <c r="BP1470" t="s">
        <v>167</v>
      </c>
      <c r="BQ1470" t="s">
        <v>169</v>
      </c>
      <c r="BR1470">
        <v>768</v>
      </c>
      <c r="BS1470" t="s">
        <v>156</v>
      </c>
      <c r="BT1470" t="s">
        <v>170</v>
      </c>
      <c r="BU1470" t="s">
        <v>315</v>
      </c>
      <c r="BV1470" t="s">
        <v>303</v>
      </c>
      <c r="BW1470">
        <v>75</v>
      </c>
      <c r="BX1470">
        <v>7</v>
      </c>
      <c r="BY1470">
        <v>0</v>
      </c>
      <c r="BZ1470">
        <v>6</v>
      </c>
      <c r="CA1470" t="s">
        <v>1926</v>
      </c>
      <c r="CB1470" t="s">
        <v>156</v>
      </c>
      <c r="CC1470">
        <v>7</v>
      </c>
      <c r="CD1470" t="b">
        <v>0</v>
      </c>
      <c r="CE1470" t="s">
        <v>172</v>
      </c>
      <c r="CF1470" t="s">
        <v>173</v>
      </c>
      <c r="CG1470">
        <v>28</v>
      </c>
      <c r="CH1470">
        <v>0</v>
      </c>
      <c r="CI1470" t="s">
        <v>301</v>
      </c>
      <c r="CJ1470" t="s">
        <v>1995</v>
      </c>
      <c r="CK1470" t="s">
        <v>430</v>
      </c>
      <c r="CL1470" t="s">
        <v>430</v>
      </c>
      <c r="CM1470" t="s">
        <v>430</v>
      </c>
      <c r="CN1470" t="s">
        <v>1928</v>
      </c>
      <c r="CO1470" t="s">
        <v>301</v>
      </c>
      <c r="CP1470" t="s">
        <v>430</v>
      </c>
      <c r="CQ1470">
        <v>1</v>
      </c>
      <c r="CR1470">
        <v>311</v>
      </c>
      <c r="CS1470">
        <f t="shared" si="97"/>
        <v>311</v>
      </c>
      <c r="CT1470">
        <f t="shared" si="99"/>
        <v>2785.2142857142858</v>
      </c>
      <c r="CU1470">
        <f t="shared" si="100"/>
        <v>8580.725799467351</v>
      </c>
      <c r="CV1470">
        <f t="shared" si="98"/>
        <v>311</v>
      </c>
      <c r="CW1470">
        <v>54551</v>
      </c>
      <c r="CX1470">
        <v>5577</v>
      </c>
      <c r="CY1470">
        <v>943</v>
      </c>
      <c r="CZ1470">
        <v>804</v>
      </c>
      <c r="DA1470">
        <v>248922</v>
      </c>
      <c r="DB1470">
        <v>311</v>
      </c>
      <c r="DC1470">
        <v>9930</v>
      </c>
      <c r="DD1470">
        <v>3610</v>
      </c>
      <c r="DE1470">
        <v>2</v>
      </c>
      <c r="DF1470" t="s">
        <v>156</v>
      </c>
      <c r="DG1470">
        <v>1024</v>
      </c>
      <c r="DH1470">
        <v>2</v>
      </c>
      <c r="DI1470">
        <v>48000</v>
      </c>
      <c r="DJ1470">
        <v>-16</v>
      </c>
      <c r="DK1470" t="s">
        <v>176</v>
      </c>
      <c r="DL1470">
        <v>14</v>
      </c>
      <c r="DM1470" t="s">
        <v>413</v>
      </c>
      <c r="DN1470">
        <v>967751</v>
      </c>
      <c r="DO1470">
        <v>962164</v>
      </c>
      <c r="DP1470">
        <v>254750</v>
      </c>
      <c r="DQ1470">
        <v>1714352</v>
      </c>
      <c r="DR1470">
        <v>1716491</v>
      </c>
      <c r="DS1470">
        <v>962135</v>
      </c>
      <c r="DT1470">
        <v>1714351</v>
      </c>
      <c r="DU1470">
        <v>958515</v>
      </c>
      <c r="DV1470" t="s">
        <v>158</v>
      </c>
      <c r="DW1470">
        <v>954568</v>
      </c>
      <c r="DX1470">
        <v>893145</v>
      </c>
      <c r="DY1470">
        <v>904395</v>
      </c>
      <c r="DZ1470">
        <v>5827</v>
      </c>
      <c r="EA1470">
        <v>5821</v>
      </c>
      <c r="EB1470">
        <v>1713598</v>
      </c>
      <c r="EC1470">
        <v>893142</v>
      </c>
      <c r="ED1470">
        <v>893142</v>
      </c>
      <c r="EE1470">
        <v>5824</v>
      </c>
      <c r="EF1470">
        <v>1720202</v>
      </c>
      <c r="EG1470">
        <v>1718491</v>
      </c>
      <c r="EH1470">
        <v>1720515</v>
      </c>
      <c r="EI1470">
        <v>894090</v>
      </c>
      <c r="EJ1470">
        <v>905201</v>
      </c>
      <c r="EK1470">
        <v>894462</v>
      </c>
      <c r="EL1470">
        <v>958515</v>
      </c>
      <c r="EM1470">
        <v>956568</v>
      </c>
      <c r="EN1470">
        <v>962128</v>
      </c>
      <c r="EO1470" t="s">
        <v>158</v>
      </c>
      <c r="EP1470">
        <v>1720201</v>
      </c>
      <c r="EQ1470">
        <v>954565</v>
      </c>
      <c r="ER1470">
        <v>1713595</v>
      </c>
      <c r="ES1470">
        <v>1022304</v>
      </c>
      <c r="ET1470" t="s">
        <v>178</v>
      </c>
      <c r="EU1470">
        <v>59</v>
      </c>
      <c r="EV1470" t="s">
        <v>2071</v>
      </c>
      <c r="EW1470">
        <v>76</v>
      </c>
      <c r="EX1470" t="s">
        <v>305</v>
      </c>
      <c r="EY1470" t="s">
        <v>169</v>
      </c>
      <c r="EZ1470">
        <v>1024</v>
      </c>
      <c r="FA1470">
        <v>-190</v>
      </c>
      <c r="FB1470">
        <v>264</v>
      </c>
    </row>
    <row r="1471" spans="1:158" x14ac:dyDescent="0.35">
      <c r="A1471">
        <v>77</v>
      </c>
      <c r="B1471">
        <v>77</v>
      </c>
      <c r="C1471">
        <v>2696</v>
      </c>
      <c r="D1471">
        <v>2696</v>
      </c>
      <c r="E1471" t="s">
        <v>155</v>
      </c>
      <c r="F1471" t="s">
        <v>156</v>
      </c>
      <c r="G1471" t="s">
        <v>156</v>
      </c>
      <c r="H1471" t="s">
        <v>156</v>
      </c>
      <c r="I1471">
        <v>0</v>
      </c>
      <c r="J1471" t="s">
        <v>157</v>
      </c>
      <c r="K1471">
        <v>1</v>
      </c>
      <c r="L1471" t="s">
        <v>154</v>
      </c>
      <c r="M1471" t="s">
        <v>154</v>
      </c>
      <c r="N1471" t="s">
        <v>154</v>
      </c>
      <c r="O1471">
        <v>1</v>
      </c>
      <c r="P1471" t="s">
        <v>154</v>
      </c>
      <c r="Q1471" t="s">
        <v>154</v>
      </c>
      <c r="R1471" t="s">
        <v>306</v>
      </c>
      <c r="S1471">
        <v>0</v>
      </c>
      <c r="T1471">
        <v>6</v>
      </c>
      <c r="U1471">
        <v>0</v>
      </c>
      <c r="V1471">
        <v>76</v>
      </c>
      <c r="W1471">
        <v>76</v>
      </c>
      <c r="X1471">
        <v>6</v>
      </c>
      <c r="Y1471">
        <v>76</v>
      </c>
      <c r="Z1471">
        <v>48</v>
      </c>
      <c r="AA1471">
        <v>0</v>
      </c>
      <c r="AB1471">
        <v>48</v>
      </c>
      <c r="AC1471">
        <v>6</v>
      </c>
      <c r="AD1471">
        <v>6</v>
      </c>
      <c r="AE1471">
        <v>0</v>
      </c>
      <c r="AF1471">
        <v>0</v>
      </c>
      <c r="AG1471">
        <v>76</v>
      </c>
      <c r="AH1471">
        <v>6</v>
      </c>
      <c r="AI1471">
        <v>6</v>
      </c>
      <c r="AJ1471">
        <v>0</v>
      </c>
      <c r="AK1471">
        <v>76</v>
      </c>
      <c r="AL1471">
        <v>76</v>
      </c>
      <c r="AM1471">
        <v>125</v>
      </c>
      <c r="AN1471">
        <v>6</v>
      </c>
      <c r="AO1471">
        <v>6</v>
      </c>
      <c r="AP1471">
        <v>6</v>
      </c>
      <c r="AQ1471">
        <v>48</v>
      </c>
      <c r="AR1471">
        <v>48</v>
      </c>
      <c r="AS1471">
        <v>48</v>
      </c>
      <c r="AT1471">
        <v>6</v>
      </c>
      <c r="AU1471">
        <v>76</v>
      </c>
      <c r="AV1471">
        <v>48</v>
      </c>
      <c r="AW1471">
        <v>76</v>
      </c>
      <c r="AX1471">
        <v>0</v>
      </c>
      <c r="AY1471" t="s">
        <v>159</v>
      </c>
      <c r="AZ1471" t="s">
        <v>1993</v>
      </c>
      <c r="BA1471" t="s">
        <v>1056</v>
      </c>
      <c r="BB1471" t="s">
        <v>1924</v>
      </c>
      <c r="BC1471" t="s">
        <v>163</v>
      </c>
      <c r="BD1471" t="b">
        <v>0</v>
      </c>
      <c r="BE1471" t="s">
        <v>167</v>
      </c>
      <c r="BF1471" t="b">
        <v>1</v>
      </c>
      <c r="BH1471" t="s">
        <v>164</v>
      </c>
      <c r="BI1471" t="s">
        <v>1925</v>
      </c>
      <c r="BJ1471" t="b">
        <v>0</v>
      </c>
      <c r="BK1471" t="s">
        <v>166</v>
      </c>
      <c r="BL1471" t="b">
        <v>0</v>
      </c>
      <c r="BM1471">
        <v>18</v>
      </c>
      <c r="BN1471" t="s">
        <v>167</v>
      </c>
      <c r="BO1471" t="s">
        <v>168</v>
      </c>
      <c r="BP1471" t="s">
        <v>167</v>
      </c>
      <c r="BQ1471" t="s">
        <v>169</v>
      </c>
      <c r="BR1471">
        <v>768</v>
      </c>
      <c r="BS1471" t="s">
        <v>156</v>
      </c>
      <c r="BT1471" t="s">
        <v>170</v>
      </c>
      <c r="BU1471" t="s">
        <v>302</v>
      </c>
      <c r="BV1471" t="s">
        <v>321</v>
      </c>
      <c r="BW1471">
        <v>76</v>
      </c>
      <c r="BX1471">
        <v>7</v>
      </c>
      <c r="BY1471">
        <v>0</v>
      </c>
      <c r="BZ1471">
        <v>6</v>
      </c>
      <c r="CA1471" t="s">
        <v>1926</v>
      </c>
      <c r="CB1471" t="s">
        <v>156</v>
      </c>
      <c r="CC1471">
        <v>7</v>
      </c>
      <c r="CD1471" t="b">
        <v>0</v>
      </c>
      <c r="CE1471" t="s">
        <v>172</v>
      </c>
      <c r="CF1471" t="s">
        <v>173</v>
      </c>
      <c r="CG1471">
        <v>74</v>
      </c>
      <c r="CH1471">
        <v>0</v>
      </c>
      <c r="CI1471" t="s">
        <v>306</v>
      </c>
      <c r="CJ1471" t="s">
        <v>1995</v>
      </c>
      <c r="CK1471" t="s">
        <v>430</v>
      </c>
      <c r="CL1471" t="s">
        <v>430</v>
      </c>
      <c r="CM1471" t="s">
        <v>430</v>
      </c>
      <c r="CN1471" t="s">
        <v>1928</v>
      </c>
      <c r="CO1471" t="s">
        <v>306</v>
      </c>
      <c r="CP1471" t="s">
        <v>430</v>
      </c>
      <c r="CQ1471">
        <v>1</v>
      </c>
      <c r="CR1471">
        <v>388</v>
      </c>
      <c r="CS1471" t="str">
        <f t="shared" si="97"/>
        <v>-</v>
      </c>
      <c r="CT1471">
        <f t="shared" si="99"/>
        <v>2785.2142857142858</v>
      </c>
      <c r="CU1471">
        <f t="shared" si="100"/>
        <v>8580.725799467351</v>
      </c>
      <c r="CV1471" t="str">
        <f t="shared" si="98"/>
        <v>-</v>
      </c>
      <c r="CW1471">
        <v>54551</v>
      </c>
      <c r="CX1471">
        <v>5577</v>
      </c>
      <c r="CY1471">
        <v>943</v>
      </c>
      <c r="CZ1471">
        <v>804</v>
      </c>
      <c r="DA1471">
        <v>248922</v>
      </c>
      <c r="DB1471">
        <v>388</v>
      </c>
      <c r="DC1471">
        <v>9930</v>
      </c>
      <c r="DD1471">
        <v>3610</v>
      </c>
      <c r="DE1471">
        <v>2</v>
      </c>
      <c r="DF1471" t="s">
        <v>156</v>
      </c>
      <c r="DG1471">
        <v>1024</v>
      </c>
      <c r="DH1471">
        <v>2</v>
      </c>
      <c r="DI1471">
        <v>48000</v>
      </c>
      <c r="DJ1471">
        <v>-16</v>
      </c>
      <c r="DK1471" t="s">
        <v>176</v>
      </c>
      <c r="DL1471">
        <v>14</v>
      </c>
      <c r="DM1471" t="s">
        <v>413</v>
      </c>
      <c r="DN1471">
        <v>967751</v>
      </c>
      <c r="DO1471">
        <v>962164</v>
      </c>
      <c r="DP1471">
        <v>254750</v>
      </c>
      <c r="DQ1471">
        <v>1721343</v>
      </c>
      <c r="DR1471">
        <v>1723292</v>
      </c>
      <c r="DS1471">
        <v>962135</v>
      </c>
      <c r="DT1471">
        <v>1721343</v>
      </c>
      <c r="DU1471">
        <v>958515</v>
      </c>
      <c r="DV1471" t="s">
        <v>158</v>
      </c>
      <c r="DW1471">
        <v>954568</v>
      </c>
      <c r="DX1471">
        <v>893145</v>
      </c>
      <c r="DY1471">
        <v>904395</v>
      </c>
      <c r="DZ1471">
        <v>5827</v>
      </c>
      <c r="EA1471">
        <v>5821</v>
      </c>
      <c r="EB1471">
        <v>1720589</v>
      </c>
      <c r="EC1471">
        <v>893142</v>
      </c>
      <c r="ED1471">
        <v>893142</v>
      </c>
      <c r="EE1471">
        <v>5824</v>
      </c>
      <c r="EF1471">
        <v>1727002</v>
      </c>
      <c r="EG1471">
        <v>1725292</v>
      </c>
      <c r="EH1471">
        <v>1727392</v>
      </c>
      <c r="EI1471">
        <v>894090</v>
      </c>
      <c r="EJ1471">
        <v>905201</v>
      </c>
      <c r="EK1471">
        <v>894462</v>
      </c>
      <c r="EL1471">
        <v>958515</v>
      </c>
      <c r="EM1471">
        <v>956568</v>
      </c>
      <c r="EN1471">
        <v>962128</v>
      </c>
      <c r="EO1471" t="s">
        <v>158</v>
      </c>
      <c r="EP1471">
        <v>1727002</v>
      </c>
      <c r="EQ1471">
        <v>954565</v>
      </c>
      <c r="ER1471">
        <v>1720586</v>
      </c>
      <c r="ES1471">
        <v>1022304</v>
      </c>
      <c r="ET1471" t="s">
        <v>178</v>
      </c>
      <c r="EU1471">
        <v>60</v>
      </c>
      <c r="EV1471" t="s">
        <v>2072</v>
      </c>
      <c r="EW1471">
        <v>77</v>
      </c>
      <c r="EX1471" t="s">
        <v>309</v>
      </c>
      <c r="EY1471" t="s">
        <v>169</v>
      </c>
      <c r="EZ1471">
        <v>1024</v>
      </c>
      <c r="FA1471">
        <v>-190</v>
      </c>
      <c r="FB1471">
        <v>264</v>
      </c>
    </row>
    <row r="1472" spans="1:158" x14ac:dyDescent="0.35">
      <c r="A1472">
        <v>78</v>
      </c>
      <c r="B1472">
        <v>78</v>
      </c>
      <c r="C1472">
        <v>2663</v>
      </c>
      <c r="D1472">
        <v>2663</v>
      </c>
      <c r="E1472" t="s">
        <v>155</v>
      </c>
      <c r="F1472" t="s">
        <v>156</v>
      </c>
      <c r="G1472" t="s">
        <v>156</v>
      </c>
      <c r="H1472" t="s">
        <v>156</v>
      </c>
      <c r="I1472">
        <v>0</v>
      </c>
      <c r="J1472" t="s">
        <v>157</v>
      </c>
      <c r="K1472">
        <v>1</v>
      </c>
      <c r="L1472" t="s">
        <v>154</v>
      </c>
      <c r="M1472" t="s">
        <v>154</v>
      </c>
      <c r="N1472" t="s">
        <v>154</v>
      </c>
      <c r="O1472">
        <v>1</v>
      </c>
      <c r="P1472" t="s">
        <v>154</v>
      </c>
      <c r="Q1472" t="s">
        <v>154</v>
      </c>
      <c r="R1472" t="s">
        <v>306</v>
      </c>
      <c r="S1472">
        <v>0</v>
      </c>
      <c r="T1472">
        <v>6</v>
      </c>
      <c r="U1472">
        <v>0</v>
      </c>
      <c r="V1472">
        <v>77</v>
      </c>
      <c r="W1472">
        <v>77</v>
      </c>
      <c r="X1472">
        <v>6</v>
      </c>
      <c r="Y1472">
        <v>77</v>
      </c>
      <c r="Z1472">
        <v>48</v>
      </c>
      <c r="AA1472">
        <v>0</v>
      </c>
      <c r="AB1472">
        <v>48</v>
      </c>
      <c r="AC1472">
        <v>6</v>
      </c>
      <c r="AD1472">
        <v>6</v>
      </c>
      <c r="AE1472">
        <v>0</v>
      </c>
      <c r="AF1472">
        <v>0</v>
      </c>
      <c r="AG1472">
        <v>77</v>
      </c>
      <c r="AH1472">
        <v>6</v>
      </c>
      <c r="AI1472">
        <v>6</v>
      </c>
      <c r="AJ1472">
        <v>0</v>
      </c>
      <c r="AK1472">
        <v>77</v>
      </c>
      <c r="AL1472">
        <v>77</v>
      </c>
      <c r="AM1472">
        <v>126</v>
      </c>
      <c r="AN1472">
        <v>6</v>
      </c>
      <c r="AO1472">
        <v>6</v>
      </c>
      <c r="AP1472">
        <v>6</v>
      </c>
      <c r="AQ1472">
        <v>48</v>
      </c>
      <c r="AR1472">
        <v>48</v>
      </c>
      <c r="AS1472">
        <v>48</v>
      </c>
      <c r="AT1472">
        <v>6</v>
      </c>
      <c r="AU1472">
        <v>77</v>
      </c>
      <c r="AV1472">
        <v>48</v>
      </c>
      <c r="AW1472">
        <v>77</v>
      </c>
      <c r="AX1472">
        <v>0</v>
      </c>
      <c r="AY1472" t="s">
        <v>159</v>
      </c>
      <c r="AZ1472" t="s">
        <v>1993</v>
      </c>
      <c r="BA1472" t="s">
        <v>1056</v>
      </c>
      <c r="BB1472" t="s">
        <v>1924</v>
      </c>
      <c r="BC1472" t="s">
        <v>163</v>
      </c>
      <c r="BD1472" t="b">
        <v>0</v>
      </c>
      <c r="BE1472" t="s">
        <v>167</v>
      </c>
      <c r="BF1472" t="b">
        <v>1</v>
      </c>
      <c r="BH1472" t="s">
        <v>164</v>
      </c>
      <c r="BI1472" t="s">
        <v>1925</v>
      </c>
      <c r="BJ1472" t="b">
        <v>0</v>
      </c>
      <c r="BK1472" t="s">
        <v>166</v>
      </c>
      <c r="BL1472" t="b">
        <v>0</v>
      </c>
      <c r="BM1472">
        <v>18</v>
      </c>
      <c r="BN1472" t="s">
        <v>167</v>
      </c>
      <c r="BO1472" t="s">
        <v>168</v>
      </c>
      <c r="BP1472" t="s">
        <v>167</v>
      </c>
      <c r="BQ1472" t="s">
        <v>169</v>
      </c>
      <c r="BR1472">
        <v>768</v>
      </c>
      <c r="BS1472" t="s">
        <v>156</v>
      </c>
      <c r="BT1472" t="s">
        <v>170</v>
      </c>
      <c r="BU1472" t="s">
        <v>302</v>
      </c>
      <c r="BV1472" t="s">
        <v>340</v>
      </c>
      <c r="BW1472">
        <v>77</v>
      </c>
      <c r="BX1472">
        <v>7</v>
      </c>
      <c r="BY1472">
        <v>0</v>
      </c>
      <c r="BZ1472">
        <v>6</v>
      </c>
      <c r="CA1472" t="s">
        <v>1926</v>
      </c>
      <c r="CB1472" t="s">
        <v>156</v>
      </c>
      <c r="CC1472">
        <v>7</v>
      </c>
      <c r="CD1472" t="b">
        <v>0</v>
      </c>
      <c r="CE1472" t="s">
        <v>172</v>
      </c>
      <c r="CF1472" t="s">
        <v>173</v>
      </c>
      <c r="CG1472">
        <v>83</v>
      </c>
      <c r="CH1472">
        <v>0</v>
      </c>
      <c r="CI1472" t="s">
        <v>306</v>
      </c>
      <c r="CJ1472" t="s">
        <v>1995</v>
      </c>
      <c r="CK1472" t="s">
        <v>430</v>
      </c>
      <c r="CL1472" t="s">
        <v>430</v>
      </c>
      <c r="CM1472" t="s">
        <v>430</v>
      </c>
      <c r="CN1472" t="s">
        <v>1928</v>
      </c>
      <c r="CO1472" t="s">
        <v>306</v>
      </c>
      <c r="CP1472" t="s">
        <v>430</v>
      </c>
      <c r="CQ1472">
        <v>1</v>
      </c>
      <c r="CR1472">
        <v>113</v>
      </c>
      <c r="CS1472" t="str">
        <f t="shared" si="97"/>
        <v>-</v>
      </c>
      <c r="CT1472">
        <f t="shared" si="99"/>
        <v>2785.2142857142858</v>
      </c>
      <c r="CU1472">
        <f t="shared" si="100"/>
        <v>8580.725799467351</v>
      </c>
      <c r="CV1472" t="str">
        <f t="shared" si="98"/>
        <v>-</v>
      </c>
      <c r="CW1472">
        <v>54551</v>
      </c>
      <c r="CX1472">
        <v>5577</v>
      </c>
      <c r="CY1472">
        <v>943</v>
      </c>
      <c r="CZ1472">
        <v>804</v>
      </c>
      <c r="DA1472">
        <v>248922</v>
      </c>
      <c r="DB1472">
        <v>113</v>
      </c>
      <c r="DC1472">
        <v>9930</v>
      </c>
      <c r="DD1472">
        <v>3610</v>
      </c>
      <c r="DE1472">
        <v>2</v>
      </c>
      <c r="DF1472" t="s">
        <v>156</v>
      </c>
      <c r="DG1472">
        <v>1024</v>
      </c>
      <c r="DH1472">
        <v>2</v>
      </c>
      <c r="DI1472">
        <v>48000</v>
      </c>
      <c r="DJ1472">
        <v>-16</v>
      </c>
      <c r="DK1472" t="s">
        <v>176</v>
      </c>
      <c r="DL1472">
        <v>14</v>
      </c>
      <c r="DM1472" t="s">
        <v>413</v>
      </c>
      <c r="DN1472">
        <v>967751</v>
      </c>
      <c r="DO1472">
        <v>962164</v>
      </c>
      <c r="DP1472">
        <v>254750</v>
      </c>
      <c r="DQ1472">
        <v>1728223</v>
      </c>
      <c r="DR1472">
        <v>1730181</v>
      </c>
      <c r="DS1472">
        <v>962135</v>
      </c>
      <c r="DT1472">
        <v>1728222</v>
      </c>
      <c r="DU1472">
        <v>958515</v>
      </c>
      <c r="DV1472" t="s">
        <v>158</v>
      </c>
      <c r="DW1472">
        <v>954568</v>
      </c>
      <c r="DX1472">
        <v>893145</v>
      </c>
      <c r="DY1472">
        <v>904395</v>
      </c>
      <c r="DZ1472">
        <v>5827</v>
      </c>
      <c r="EA1472">
        <v>5821</v>
      </c>
      <c r="EB1472">
        <v>1727469</v>
      </c>
      <c r="EC1472">
        <v>893142</v>
      </c>
      <c r="ED1472">
        <v>893142</v>
      </c>
      <c r="EE1472">
        <v>5824</v>
      </c>
      <c r="EF1472">
        <v>1733942</v>
      </c>
      <c r="EG1472">
        <v>1732181</v>
      </c>
      <c r="EH1472">
        <v>1734057</v>
      </c>
      <c r="EI1472">
        <v>894090</v>
      </c>
      <c r="EJ1472">
        <v>905201</v>
      </c>
      <c r="EK1472">
        <v>894462</v>
      </c>
      <c r="EL1472">
        <v>958515</v>
      </c>
      <c r="EM1472">
        <v>956568</v>
      </c>
      <c r="EN1472">
        <v>962128</v>
      </c>
      <c r="EO1472" t="s">
        <v>158</v>
      </c>
      <c r="EP1472">
        <v>1733941</v>
      </c>
      <c r="EQ1472">
        <v>954565</v>
      </c>
      <c r="ER1472">
        <v>1727465</v>
      </c>
      <c r="ES1472">
        <v>1022304</v>
      </c>
      <c r="ET1472" t="s">
        <v>178</v>
      </c>
      <c r="EU1472">
        <v>61</v>
      </c>
      <c r="EV1472" t="s">
        <v>2073</v>
      </c>
      <c r="EW1472">
        <v>78</v>
      </c>
      <c r="EX1472" t="s">
        <v>309</v>
      </c>
      <c r="EY1472" t="s">
        <v>169</v>
      </c>
      <c r="EZ1472">
        <v>1024</v>
      </c>
      <c r="FA1472">
        <v>-190</v>
      </c>
      <c r="FB1472">
        <v>264</v>
      </c>
    </row>
    <row r="1473" spans="1:158" x14ac:dyDescent="0.35">
      <c r="A1473">
        <v>78</v>
      </c>
      <c r="B1473">
        <v>78</v>
      </c>
      <c r="C1473">
        <v>2645</v>
      </c>
      <c r="D1473">
        <v>2645</v>
      </c>
      <c r="E1473" t="s">
        <v>155</v>
      </c>
      <c r="F1473" t="s">
        <v>156</v>
      </c>
      <c r="G1473" t="s">
        <v>156</v>
      </c>
      <c r="H1473" t="s">
        <v>156</v>
      </c>
      <c r="I1473">
        <v>0</v>
      </c>
      <c r="J1473" t="s">
        <v>157</v>
      </c>
      <c r="K1473">
        <v>1</v>
      </c>
      <c r="L1473" t="s">
        <v>154</v>
      </c>
      <c r="M1473" t="s">
        <v>154</v>
      </c>
      <c r="N1473" t="s">
        <v>154</v>
      </c>
      <c r="O1473">
        <v>1</v>
      </c>
      <c r="P1473" t="s">
        <v>154</v>
      </c>
      <c r="Q1473" t="s">
        <v>154</v>
      </c>
      <c r="R1473" t="s">
        <v>306</v>
      </c>
      <c r="S1473">
        <v>0</v>
      </c>
      <c r="T1473">
        <v>6</v>
      </c>
      <c r="U1473">
        <v>0</v>
      </c>
      <c r="V1473">
        <v>78</v>
      </c>
      <c r="W1473">
        <v>78</v>
      </c>
      <c r="X1473">
        <v>6</v>
      </c>
      <c r="Y1473">
        <v>78</v>
      </c>
      <c r="Z1473">
        <v>48</v>
      </c>
      <c r="AA1473">
        <v>0</v>
      </c>
      <c r="AB1473">
        <v>48</v>
      </c>
      <c r="AC1473">
        <v>6</v>
      </c>
      <c r="AD1473">
        <v>6</v>
      </c>
      <c r="AE1473">
        <v>0</v>
      </c>
      <c r="AF1473">
        <v>0</v>
      </c>
      <c r="AG1473">
        <v>78</v>
      </c>
      <c r="AH1473">
        <v>6</v>
      </c>
      <c r="AI1473">
        <v>6</v>
      </c>
      <c r="AJ1473">
        <v>0</v>
      </c>
      <c r="AK1473">
        <v>78</v>
      </c>
      <c r="AL1473">
        <v>78</v>
      </c>
      <c r="AM1473">
        <v>127</v>
      </c>
      <c r="AN1473">
        <v>6</v>
      </c>
      <c r="AO1473">
        <v>6</v>
      </c>
      <c r="AP1473">
        <v>6</v>
      </c>
      <c r="AQ1473">
        <v>48</v>
      </c>
      <c r="AR1473">
        <v>48</v>
      </c>
      <c r="AS1473">
        <v>48</v>
      </c>
      <c r="AT1473">
        <v>6</v>
      </c>
      <c r="AU1473">
        <v>78</v>
      </c>
      <c r="AV1473">
        <v>48</v>
      </c>
      <c r="AW1473">
        <v>78</v>
      </c>
      <c r="AX1473">
        <v>0</v>
      </c>
      <c r="AY1473" t="s">
        <v>159</v>
      </c>
      <c r="AZ1473" t="s">
        <v>1993</v>
      </c>
      <c r="BA1473" t="s">
        <v>1056</v>
      </c>
      <c r="BB1473" t="s">
        <v>1924</v>
      </c>
      <c r="BC1473" t="s">
        <v>163</v>
      </c>
      <c r="BD1473" t="b">
        <v>0</v>
      </c>
      <c r="BE1473" t="s">
        <v>167</v>
      </c>
      <c r="BF1473" t="b">
        <v>1</v>
      </c>
      <c r="BH1473" t="s">
        <v>164</v>
      </c>
      <c r="BI1473" t="s">
        <v>1925</v>
      </c>
      <c r="BJ1473" t="b">
        <v>0</v>
      </c>
      <c r="BK1473" t="s">
        <v>166</v>
      </c>
      <c r="BL1473" t="b">
        <v>0</v>
      </c>
      <c r="BM1473">
        <v>18</v>
      </c>
      <c r="BN1473" t="s">
        <v>167</v>
      </c>
      <c r="BO1473" t="s">
        <v>168</v>
      </c>
      <c r="BP1473" t="s">
        <v>167</v>
      </c>
      <c r="BQ1473" t="s">
        <v>169</v>
      </c>
      <c r="BR1473">
        <v>768</v>
      </c>
      <c r="BS1473" t="s">
        <v>156</v>
      </c>
      <c r="BT1473" t="s">
        <v>170</v>
      </c>
      <c r="BU1473" t="s">
        <v>302</v>
      </c>
      <c r="BV1473" t="s">
        <v>318</v>
      </c>
      <c r="BW1473">
        <v>78</v>
      </c>
      <c r="BX1473">
        <v>7</v>
      </c>
      <c r="BY1473">
        <v>0</v>
      </c>
      <c r="BZ1473">
        <v>6</v>
      </c>
      <c r="CA1473" t="s">
        <v>1926</v>
      </c>
      <c r="CB1473" t="s">
        <v>156</v>
      </c>
      <c r="CC1473">
        <v>7</v>
      </c>
      <c r="CD1473" t="b">
        <v>0</v>
      </c>
      <c r="CE1473" t="s">
        <v>172</v>
      </c>
      <c r="CF1473" t="s">
        <v>173</v>
      </c>
      <c r="CG1473">
        <v>81</v>
      </c>
      <c r="CH1473">
        <v>0</v>
      </c>
      <c r="CI1473" t="s">
        <v>306</v>
      </c>
      <c r="CJ1473" t="s">
        <v>1995</v>
      </c>
      <c r="CK1473" t="s">
        <v>430</v>
      </c>
      <c r="CL1473" t="s">
        <v>430</v>
      </c>
      <c r="CM1473" t="s">
        <v>430</v>
      </c>
      <c r="CN1473" t="s">
        <v>1928</v>
      </c>
      <c r="CO1473" t="s">
        <v>306</v>
      </c>
      <c r="CP1473" t="s">
        <v>430</v>
      </c>
      <c r="CQ1473">
        <v>1</v>
      </c>
      <c r="CR1473">
        <v>1238</v>
      </c>
      <c r="CS1473" t="str">
        <f t="shared" si="97"/>
        <v>-</v>
      </c>
      <c r="CT1473">
        <f t="shared" si="99"/>
        <v>2785.2142857142858</v>
      </c>
      <c r="CU1473">
        <f t="shared" si="100"/>
        <v>8580.725799467351</v>
      </c>
      <c r="CV1473" t="str">
        <f t="shared" si="98"/>
        <v>-</v>
      </c>
      <c r="CW1473">
        <v>54551</v>
      </c>
      <c r="CX1473">
        <v>5577</v>
      </c>
      <c r="CY1473">
        <v>943</v>
      </c>
      <c r="CZ1473">
        <v>804</v>
      </c>
      <c r="DA1473">
        <v>248922</v>
      </c>
      <c r="DB1473">
        <v>1238</v>
      </c>
      <c r="DC1473">
        <v>9930</v>
      </c>
      <c r="DD1473">
        <v>3610</v>
      </c>
      <c r="DE1473">
        <v>2</v>
      </c>
      <c r="DF1473" t="s">
        <v>156</v>
      </c>
      <c r="DG1473">
        <v>1024</v>
      </c>
      <c r="DH1473">
        <v>2</v>
      </c>
      <c r="DI1473">
        <v>48000</v>
      </c>
      <c r="DJ1473">
        <v>-16</v>
      </c>
      <c r="DK1473" t="s">
        <v>176</v>
      </c>
      <c r="DL1473">
        <v>14</v>
      </c>
      <c r="DM1473" t="s">
        <v>413</v>
      </c>
      <c r="DN1473">
        <v>967751</v>
      </c>
      <c r="DO1473">
        <v>962164</v>
      </c>
      <c r="DP1473">
        <v>254750</v>
      </c>
      <c r="DQ1473">
        <v>1734883</v>
      </c>
      <c r="DR1473">
        <v>1736842</v>
      </c>
      <c r="DS1473">
        <v>962135</v>
      </c>
      <c r="DT1473">
        <v>1734882</v>
      </c>
      <c r="DU1473">
        <v>958515</v>
      </c>
      <c r="DV1473" t="s">
        <v>158</v>
      </c>
      <c r="DW1473">
        <v>954568</v>
      </c>
      <c r="DX1473">
        <v>893145</v>
      </c>
      <c r="DY1473">
        <v>904395</v>
      </c>
      <c r="DZ1473">
        <v>5827</v>
      </c>
      <c r="EA1473">
        <v>5821</v>
      </c>
      <c r="EB1473">
        <v>1734129</v>
      </c>
      <c r="EC1473">
        <v>893142</v>
      </c>
      <c r="ED1473">
        <v>893142</v>
      </c>
      <c r="EE1473">
        <v>5824</v>
      </c>
      <c r="EF1473">
        <v>1740551</v>
      </c>
      <c r="EG1473">
        <v>1738843</v>
      </c>
      <c r="EH1473">
        <v>1741792</v>
      </c>
      <c r="EI1473">
        <v>894090</v>
      </c>
      <c r="EJ1473">
        <v>905201</v>
      </c>
      <c r="EK1473">
        <v>894462</v>
      </c>
      <c r="EL1473">
        <v>958515</v>
      </c>
      <c r="EM1473">
        <v>956568</v>
      </c>
      <c r="EN1473">
        <v>962128</v>
      </c>
      <c r="EO1473" t="s">
        <v>158</v>
      </c>
      <c r="EP1473">
        <v>1740551</v>
      </c>
      <c r="EQ1473">
        <v>954565</v>
      </c>
      <c r="ER1473">
        <v>1734126</v>
      </c>
      <c r="ES1473">
        <v>1022304</v>
      </c>
      <c r="ET1473" t="s">
        <v>178</v>
      </c>
      <c r="EU1473">
        <v>62</v>
      </c>
      <c r="EV1473" t="s">
        <v>2074</v>
      </c>
      <c r="EW1473">
        <v>79</v>
      </c>
      <c r="EX1473" t="s">
        <v>309</v>
      </c>
      <c r="EY1473" t="s">
        <v>169</v>
      </c>
      <c r="EZ1473">
        <v>1024</v>
      </c>
      <c r="FA1473">
        <v>-190</v>
      </c>
      <c r="FB1473">
        <v>264</v>
      </c>
    </row>
    <row r="1474" spans="1:158" x14ac:dyDescent="0.35">
      <c r="A1474">
        <v>78</v>
      </c>
      <c r="B1474">
        <v>78</v>
      </c>
      <c r="C1474">
        <v>2612</v>
      </c>
      <c r="D1474">
        <v>2612</v>
      </c>
      <c r="E1474" t="s">
        <v>155</v>
      </c>
      <c r="F1474" t="s">
        <v>156</v>
      </c>
      <c r="G1474" t="s">
        <v>156</v>
      </c>
      <c r="H1474" t="s">
        <v>156</v>
      </c>
      <c r="I1474">
        <v>0</v>
      </c>
      <c r="J1474" t="s">
        <v>157</v>
      </c>
      <c r="K1474">
        <v>1</v>
      </c>
      <c r="L1474" t="s">
        <v>154</v>
      </c>
      <c r="M1474" t="s">
        <v>154</v>
      </c>
      <c r="N1474" t="s">
        <v>154</v>
      </c>
      <c r="O1474">
        <v>1</v>
      </c>
      <c r="P1474" t="s">
        <v>154</v>
      </c>
      <c r="Q1474" t="s">
        <v>154</v>
      </c>
      <c r="R1474" t="s">
        <v>301</v>
      </c>
      <c r="S1474">
        <v>0</v>
      </c>
      <c r="T1474">
        <v>6</v>
      </c>
      <c r="U1474">
        <v>0</v>
      </c>
      <c r="V1474">
        <v>79</v>
      </c>
      <c r="W1474">
        <v>79</v>
      </c>
      <c r="X1474">
        <v>6</v>
      </c>
      <c r="Y1474">
        <v>79</v>
      </c>
      <c r="Z1474">
        <v>48</v>
      </c>
      <c r="AA1474">
        <v>0</v>
      </c>
      <c r="AB1474">
        <v>48</v>
      </c>
      <c r="AC1474">
        <v>6</v>
      </c>
      <c r="AD1474">
        <v>6</v>
      </c>
      <c r="AE1474">
        <v>0</v>
      </c>
      <c r="AF1474">
        <v>0</v>
      </c>
      <c r="AG1474">
        <v>79</v>
      </c>
      <c r="AH1474">
        <v>6</v>
      </c>
      <c r="AI1474">
        <v>6</v>
      </c>
      <c r="AJ1474">
        <v>0</v>
      </c>
      <c r="AK1474">
        <v>79</v>
      </c>
      <c r="AL1474">
        <v>79</v>
      </c>
      <c r="AM1474">
        <v>128</v>
      </c>
      <c r="AN1474">
        <v>6</v>
      </c>
      <c r="AO1474">
        <v>6</v>
      </c>
      <c r="AP1474">
        <v>6</v>
      </c>
      <c r="AQ1474">
        <v>48</v>
      </c>
      <c r="AR1474">
        <v>48</v>
      </c>
      <c r="AS1474">
        <v>48</v>
      </c>
      <c r="AT1474">
        <v>6</v>
      </c>
      <c r="AU1474">
        <v>79</v>
      </c>
      <c r="AV1474">
        <v>48</v>
      </c>
      <c r="AW1474">
        <v>79</v>
      </c>
      <c r="AX1474">
        <v>0</v>
      </c>
      <c r="AY1474" t="s">
        <v>159</v>
      </c>
      <c r="AZ1474" t="s">
        <v>1993</v>
      </c>
      <c r="BA1474" t="s">
        <v>1056</v>
      </c>
      <c r="BB1474" t="s">
        <v>1924</v>
      </c>
      <c r="BC1474" t="s">
        <v>163</v>
      </c>
      <c r="BD1474" t="b">
        <v>0</v>
      </c>
      <c r="BE1474">
        <v>6.63</v>
      </c>
      <c r="BF1474" t="b">
        <v>1</v>
      </c>
      <c r="BH1474" t="s">
        <v>164</v>
      </c>
      <c r="BI1474" t="s">
        <v>1925</v>
      </c>
      <c r="BJ1474" t="b">
        <v>0</v>
      </c>
      <c r="BK1474" t="s">
        <v>166</v>
      </c>
      <c r="BL1474" t="b">
        <v>0</v>
      </c>
      <c r="BM1474">
        <v>18</v>
      </c>
      <c r="BN1474" t="s">
        <v>167</v>
      </c>
      <c r="BO1474" t="s">
        <v>168</v>
      </c>
      <c r="BP1474" t="s">
        <v>167</v>
      </c>
      <c r="BQ1474" t="s">
        <v>169</v>
      </c>
      <c r="BR1474">
        <v>768</v>
      </c>
      <c r="BS1474" t="s">
        <v>156</v>
      </c>
      <c r="BT1474" t="s">
        <v>170</v>
      </c>
      <c r="BU1474" t="s">
        <v>316</v>
      </c>
      <c r="BV1474" t="s">
        <v>302</v>
      </c>
      <c r="BW1474">
        <v>79</v>
      </c>
      <c r="BX1474">
        <v>7</v>
      </c>
      <c r="BY1474">
        <v>0</v>
      </c>
      <c r="BZ1474">
        <v>6</v>
      </c>
      <c r="CA1474" t="s">
        <v>1926</v>
      </c>
      <c r="CB1474" t="s">
        <v>156</v>
      </c>
      <c r="CC1474">
        <v>7</v>
      </c>
      <c r="CD1474" t="b">
        <v>0</v>
      </c>
      <c r="CE1474" t="s">
        <v>172</v>
      </c>
      <c r="CF1474" t="s">
        <v>173</v>
      </c>
      <c r="CG1474">
        <v>6</v>
      </c>
      <c r="CH1474">
        <v>0</v>
      </c>
      <c r="CI1474" t="s">
        <v>301</v>
      </c>
      <c r="CJ1474" t="s">
        <v>1995</v>
      </c>
      <c r="CK1474" t="s">
        <v>430</v>
      </c>
      <c r="CL1474" t="s">
        <v>430</v>
      </c>
      <c r="CM1474" t="s">
        <v>430</v>
      </c>
      <c r="CN1474" t="s">
        <v>1928</v>
      </c>
      <c r="CO1474" t="s">
        <v>301</v>
      </c>
      <c r="CP1474" t="s">
        <v>430</v>
      </c>
      <c r="CQ1474">
        <v>1</v>
      </c>
      <c r="CR1474">
        <v>14</v>
      </c>
      <c r="CS1474">
        <f t="shared" si="97"/>
        <v>14</v>
      </c>
      <c r="CT1474">
        <f t="shared" si="99"/>
        <v>2785.2142857142858</v>
      </c>
      <c r="CU1474">
        <f t="shared" si="100"/>
        <v>8580.725799467351</v>
      </c>
      <c r="CV1474">
        <f t="shared" si="98"/>
        <v>14</v>
      </c>
      <c r="CW1474">
        <v>54551</v>
      </c>
      <c r="CX1474">
        <v>5577</v>
      </c>
      <c r="CY1474">
        <v>943</v>
      </c>
      <c r="CZ1474">
        <v>804</v>
      </c>
      <c r="DA1474">
        <v>248922</v>
      </c>
      <c r="DB1474">
        <v>14</v>
      </c>
      <c r="DC1474">
        <v>9930</v>
      </c>
      <c r="DD1474">
        <v>3610</v>
      </c>
      <c r="DE1474">
        <v>2</v>
      </c>
      <c r="DF1474" t="s">
        <v>156</v>
      </c>
      <c r="DG1474">
        <v>1024</v>
      </c>
      <c r="DH1474">
        <v>2</v>
      </c>
      <c r="DI1474">
        <v>48000</v>
      </c>
      <c r="DJ1474">
        <v>-16</v>
      </c>
      <c r="DK1474" t="s">
        <v>176</v>
      </c>
      <c r="DL1474">
        <v>14</v>
      </c>
      <c r="DM1474" t="s">
        <v>413</v>
      </c>
      <c r="DN1474">
        <v>967751</v>
      </c>
      <c r="DO1474">
        <v>962164</v>
      </c>
      <c r="DP1474">
        <v>254750</v>
      </c>
      <c r="DQ1474">
        <v>1742621</v>
      </c>
      <c r="DR1474">
        <v>1744581</v>
      </c>
      <c r="DS1474">
        <v>962135</v>
      </c>
      <c r="DT1474">
        <v>1742620</v>
      </c>
      <c r="DU1474">
        <v>958515</v>
      </c>
      <c r="DV1474" t="s">
        <v>158</v>
      </c>
      <c r="DW1474">
        <v>954568</v>
      </c>
      <c r="DX1474">
        <v>893145</v>
      </c>
      <c r="DY1474">
        <v>904395</v>
      </c>
      <c r="DZ1474">
        <v>5827</v>
      </c>
      <c r="EA1474">
        <v>5821</v>
      </c>
      <c r="EB1474">
        <v>1741867</v>
      </c>
      <c r="EC1474">
        <v>893142</v>
      </c>
      <c r="ED1474">
        <v>893142</v>
      </c>
      <c r="EE1474">
        <v>5824</v>
      </c>
      <c r="EF1474">
        <v>1748532</v>
      </c>
      <c r="EG1474">
        <v>1746581</v>
      </c>
      <c r="EH1474">
        <v>1748548</v>
      </c>
      <c r="EI1474">
        <v>894090</v>
      </c>
      <c r="EJ1474">
        <v>905201</v>
      </c>
      <c r="EK1474">
        <v>894462</v>
      </c>
      <c r="EL1474">
        <v>958515</v>
      </c>
      <c r="EM1474">
        <v>956568</v>
      </c>
      <c r="EN1474">
        <v>962128</v>
      </c>
      <c r="EO1474" t="s">
        <v>158</v>
      </c>
      <c r="EP1474">
        <v>1748531</v>
      </c>
      <c r="EQ1474">
        <v>954565</v>
      </c>
      <c r="ER1474">
        <v>1741864</v>
      </c>
      <c r="ES1474">
        <v>1022304</v>
      </c>
      <c r="ET1474" t="s">
        <v>178</v>
      </c>
      <c r="EU1474">
        <v>63</v>
      </c>
      <c r="EV1474" t="s">
        <v>2075</v>
      </c>
      <c r="EW1474">
        <v>80</v>
      </c>
      <c r="EX1474" t="s">
        <v>305</v>
      </c>
      <c r="EY1474" t="s">
        <v>169</v>
      </c>
      <c r="EZ1474">
        <v>1024</v>
      </c>
      <c r="FA1474">
        <v>-190</v>
      </c>
      <c r="FB1474">
        <v>264</v>
      </c>
    </row>
    <row r="1475" spans="1:158" x14ac:dyDescent="0.35">
      <c r="A1475">
        <v>79</v>
      </c>
      <c r="B1475">
        <v>79</v>
      </c>
      <c r="C1475">
        <v>2589</v>
      </c>
      <c r="D1475">
        <v>2589</v>
      </c>
      <c r="E1475" t="s">
        <v>155</v>
      </c>
      <c r="F1475" t="s">
        <v>156</v>
      </c>
      <c r="G1475" t="s">
        <v>156</v>
      </c>
      <c r="H1475" t="s">
        <v>156</v>
      </c>
      <c r="I1475">
        <v>0</v>
      </c>
      <c r="J1475" t="s">
        <v>157</v>
      </c>
      <c r="K1475">
        <v>1</v>
      </c>
      <c r="L1475" t="s">
        <v>154</v>
      </c>
      <c r="M1475" t="s">
        <v>154</v>
      </c>
      <c r="N1475" t="s">
        <v>154</v>
      </c>
      <c r="O1475">
        <v>1</v>
      </c>
      <c r="P1475" t="s">
        <v>154</v>
      </c>
      <c r="Q1475" t="s">
        <v>154</v>
      </c>
      <c r="R1475" t="s">
        <v>306</v>
      </c>
      <c r="S1475">
        <v>0</v>
      </c>
      <c r="T1475">
        <v>6</v>
      </c>
      <c r="U1475">
        <v>0</v>
      </c>
      <c r="V1475">
        <v>80</v>
      </c>
      <c r="W1475">
        <v>80</v>
      </c>
      <c r="X1475">
        <v>6</v>
      </c>
      <c r="Y1475">
        <v>80</v>
      </c>
      <c r="Z1475">
        <v>48</v>
      </c>
      <c r="AA1475">
        <v>0</v>
      </c>
      <c r="AB1475">
        <v>48</v>
      </c>
      <c r="AC1475">
        <v>6</v>
      </c>
      <c r="AD1475">
        <v>6</v>
      </c>
      <c r="AE1475">
        <v>0</v>
      </c>
      <c r="AF1475">
        <v>0</v>
      </c>
      <c r="AG1475">
        <v>80</v>
      </c>
      <c r="AH1475">
        <v>6</v>
      </c>
      <c r="AI1475">
        <v>6</v>
      </c>
      <c r="AJ1475">
        <v>0</v>
      </c>
      <c r="AK1475">
        <v>80</v>
      </c>
      <c r="AL1475">
        <v>80</v>
      </c>
      <c r="AM1475">
        <v>129</v>
      </c>
      <c r="AN1475">
        <v>6</v>
      </c>
      <c r="AO1475">
        <v>6</v>
      </c>
      <c r="AP1475">
        <v>6</v>
      </c>
      <c r="AQ1475">
        <v>48</v>
      </c>
      <c r="AR1475">
        <v>48</v>
      </c>
      <c r="AS1475">
        <v>48</v>
      </c>
      <c r="AT1475">
        <v>6</v>
      </c>
      <c r="AU1475">
        <v>80</v>
      </c>
      <c r="AV1475">
        <v>48</v>
      </c>
      <c r="AW1475">
        <v>80</v>
      </c>
      <c r="AX1475">
        <v>0</v>
      </c>
      <c r="AY1475" t="s">
        <v>159</v>
      </c>
      <c r="AZ1475" t="s">
        <v>1993</v>
      </c>
      <c r="BA1475" t="s">
        <v>1056</v>
      </c>
      <c r="BB1475" t="s">
        <v>1924</v>
      </c>
      <c r="BC1475" t="s">
        <v>163</v>
      </c>
      <c r="BD1475" t="b">
        <v>0</v>
      </c>
      <c r="BE1475" t="s">
        <v>167</v>
      </c>
      <c r="BF1475" t="b">
        <v>1</v>
      </c>
      <c r="BH1475" t="s">
        <v>164</v>
      </c>
      <c r="BI1475" t="s">
        <v>1925</v>
      </c>
      <c r="BJ1475" t="b">
        <v>0</v>
      </c>
      <c r="BK1475" t="s">
        <v>166</v>
      </c>
      <c r="BL1475" t="b">
        <v>0</v>
      </c>
      <c r="BM1475">
        <v>18</v>
      </c>
      <c r="BN1475" t="s">
        <v>167</v>
      </c>
      <c r="BO1475" t="s">
        <v>168</v>
      </c>
      <c r="BP1475" t="s">
        <v>167</v>
      </c>
      <c r="BQ1475" t="s">
        <v>169</v>
      </c>
      <c r="BR1475">
        <v>768</v>
      </c>
      <c r="BS1475" t="s">
        <v>156</v>
      </c>
      <c r="BT1475" t="s">
        <v>170</v>
      </c>
      <c r="BU1475" t="s">
        <v>302</v>
      </c>
      <c r="BV1475" t="s">
        <v>307</v>
      </c>
      <c r="BW1475">
        <v>80</v>
      </c>
      <c r="BX1475">
        <v>7</v>
      </c>
      <c r="BY1475">
        <v>0</v>
      </c>
      <c r="BZ1475">
        <v>6</v>
      </c>
      <c r="CA1475" t="s">
        <v>1926</v>
      </c>
      <c r="CB1475" t="s">
        <v>156</v>
      </c>
      <c r="CC1475">
        <v>7</v>
      </c>
      <c r="CD1475" t="b">
        <v>0</v>
      </c>
      <c r="CE1475" t="s">
        <v>172</v>
      </c>
      <c r="CF1475" t="s">
        <v>173</v>
      </c>
      <c r="CG1475">
        <v>69</v>
      </c>
      <c r="CH1475">
        <v>0</v>
      </c>
      <c r="CI1475" t="s">
        <v>306</v>
      </c>
      <c r="CJ1475" t="s">
        <v>1995</v>
      </c>
      <c r="CK1475" t="s">
        <v>430</v>
      </c>
      <c r="CL1475" t="s">
        <v>430</v>
      </c>
      <c r="CM1475" t="s">
        <v>430</v>
      </c>
      <c r="CN1475" t="s">
        <v>1928</v>
      </c>
      <c r="CO1475" t="s">
        <v>306</v>
      </c>
      <c r="CP1475" t="s">
        <v>430</v>
      </c>
      <c r="CQ1475">
        <v>1</v>
      </c>
      <c r="CR1475">
        <v>755</v>
      </c>
      <c r="CS1475" t="str">
        <f t="shared" ref="CS1475:CS1538" si="101">IF(OR(BE1475="NA",BE1475="no"),"-",CR1475)</f>
        <v>-</v>
      </c>
      <c r="CT1475">
        <f t="shared" si="99"/>
        <v>2785.2142857142858</v>
      </c>
      <c r="CU1475">
        <f t="shared" si="100"/>
        <v>8580.725799467351</v>
      </c>
      <c r="CV1475" t="str">
        <f t="shared" si="98"/>
        <v>-</v>
      </c>
      <c r="CW1475">
        <v>54551</v>
      </c>
      <c r="CX1475">
        <v>5577</v>
      </c>
      <c r="CY1475">
        <v>943</v>
      </c>
      <c r="CZ1475">
        <v>804</v>
      </c>
      <c r="DA1475">
        <v>248922</v>
      </c>
      <c r="DB1475">
        <v>755</v>
      </c>
      <c r="DC1475">
        <v>9930</v>
      </c>
      <c r="DD1475">
        <v>3610</v>
      </c>
      <c r="DE1475">
        <v>2</v>
      </c>
      <c r="DF1475" t="s">
        <v>156</v>
      </c>
      <c r="DG1475">
        <v>1024</v>
      </c>
      <c r="DH1475">
        <v>2</v>
      </c>
      <c r="DI1475">
        <v>48000</v>
      </c>
      <c r="DJ1475">
        <v>-16</v>
      </c>
      <c r="DK1475" t="s">
        <v>176</v>
      </c>
      <c r="DL1475">
        <v>14</v>
      </c>
      <c r="DM1475" t="s">
        <v>413</v>
      </c>
      <c r="DN1475">
        <v>967751</v>
      </c>
      <c r="DO1475">
        <v>962164</v>
      </c>
      <c r="DP1475">
        <v>254750</v>
      </c>
      <c r="DQ1475">
        <v>1749378</v>
      </c>
      <c r="DR1475">
        <v>1751321</v>
      </c>
      <c r="DS1475">
        <v>962135</v>
      </c>
      <c r="DT1475">
        <v>1749377</v>
      </c>
      <c r="DU1475">
        <v>958515</v>
      </c>
      <c r="DV1475" t="s">
        <v>158</v>
      </c>
      <c r="DW1475">
        <v>954568</v>
      </c>
      <c r="DX1475">
        <v>893145</v>
      </c>
      <c r="DY1475">
        <v>904395</v>
      </c>
      <c r="DZ1475">
        <v>5827</v>
      </c>
      <c r="EA1475">
        <v>5821</v>
      </c>
      <c r="EB1475">
        <v>1748624</v>
      </c>
      <c r="EC1475">
        <v>893142</v>
      </c>
      <c r="ED1475">
        <v>893142</v>
      </c>
      <c r="EE1475">
        <v>5824</v>
      </c>
      <c r="EF1475">
        <v>1754612</v>
      </c>
      <c r="EG1475">
        <v>1753321</v>
      </c>
      <c r="EH1475">
        <v>1755369</v>
      </c>
      <c r="EI1475">
        <v>894090</v>
      </c>
      <c r="EJ1475">
        <v>905201</v>
      </c>
      <c r="EK1475">
        <v>894462</v>
      </c>
      <c r="EL1475">
        <v>958515</v>
      </c>
      <c r="EM1475">
        <v>956568</v>
      </c>
      <c r="EN1475">
        <v>962128</v>
      </c>
      <c r="EO1475" t="s">
        <v>158</v>
      </c>
      <c r="EP1475">
        <v>1754611</v>
      </c>
      <c r="EQ1475">
        <v>954565</v>
      </c>
      <c r="ER1475">
        <v>1748621</v>
      </c>
      <c r="ES1475">
        <v>1022304</v>
      </c>
      <c r="ET1475" t="s">
        <v>178</v>
      </c>
      <c r="EU1475">
        <v>64</v>
      </c>
      <c r="EV1475" t="s">
        <v>2076</v>
      </c>
      <c r="EW1475">
        <v>81</v>
      </c>
      <c r="EX1475" t="s">
        <v>309</v>
      </c>
      <c r="EY1475" t="s">
        <v>169</v>
      </c>
      <c r="EZ1475">
        <v>1024</v>
      </c>
      <c r="FA1475">
        <v>-190</v>
      </c>
      <c r="FB1475">
        <v>264</v>
      </c>
    </row>
    <row r="1476" spans="1:158" x14ac:dyDescent="0.35">
      <c r="A1476">
        <v>78</v>
      </c>
      <c r="B1476">
        <v>78</v>
      </c>
      <c r="C1476">
        <v>2564</v>
      </c>
      <c r="D1476">
        <v>2564</v>
      </c>
      <c r="E1476" t="s">
        <v>155</v>
      </c>
      <c r="F1476" t="s">
        <v>156</v>
      </c>
      <c r="G1476" t="s">
        <v>156</v>
      </c>
      <c r="H1476" t="s">
        <v>156</v>
      </c>
      <c r="I1476">
        <v>0</v>
      </c>
      <c r="J1476" t="s">
        <v>157</v>
      </c>
      <c r="K1476">
        <v>0</v>
      </c>
      <c r="L1476" t="s">
        <v>154</v>
      </c>
      <c r="M1476" t="s">
        <v>154</v>
      </c>
      <c r="N1476" t="s">
        <v>154</v>
      </c>
      <c r="O1476">
        <v>0</v>
      </c>
      <c r="P1476" t="s">
        <v>154</v>
      </c>
      <c r="Q1476" t="s">
        <v>154</v>
      </c>
      <c r="R1476" t="s">
        <v>301</v>
      </c>
      <c r="S1476">
        <v>0</v>
      </c>
      <c r="T1476">
        <v>6</v>
      </c>
      <c r="U1476">
        <v>0</v>
      </c>
      <c r="V1476">
        <v>81</v>
      </c>
      <c r="W1476">
        <v>81</v>
      </c>
      <c r="X1476">
        <v>6</v>
      </c>
      <c r="Y1476">
        <v>81</v>
      </c>
      <c r="Z1476">
        <v>48</v>
      </c>
      <c r="AA1476">
        <v>0</v>
      </c>
      <c r="AB1476">
        <v>48</v>
      </c>
      <c r="AC1476">
        <v>6</v>
      </c>
      <c r="AD1476">
        <v>6</v>
      </c>
      <c r="AE1476">
        <v>0</v>
      </c>
      <c r="AF1476">
        <v>0</v>
      </c>
      <c r="AG1476">
        <v>81</v>
      </c>
      <c r="AH1476">
        <v>6</v>
      </c>
      <c r="AI1476">
        <v>6</v>
      </c>
      <c r="AJ1476">
        <v>0</v>
      </c>
      <c r="AK1476">
        <v>81</v>
      </c>
      <c r="AL1476">
        <v>81</v>
      </c>
      <c r="AM1476">
        <v>130</v>
      </c>
      <c r="AN1476">
        <v>6</v>
      </c>
      <c r="AO1476">
        <v>6</v>
      </c>
      <c r="AP1476">
        <v>6</v>
      </c>
      <c r="AQ1476">
        <v>48</v>
      </c>
      <c r="AR1476">
        <v>48</v>
      </c>
      <c r="AS1476">
        <v>48</v>
      </c>
      <c r="AT1476">
        <v>6</v>
      </c>
      <c r="AU1476">
        <v>81</v>
      </c>
      <c r="AV1476">
        <v>48</v>
      </c>
      <c r="AW1476">
        <v>81</v>
      </c>
      <c r="AX1476">
        <v>0</v>
      </c>
      <c r="AY1476" t="s">
        <v>159</v>
      </c>
      <c r="AZ1476" t="s">
        <v>1993</v>
      </c>
      <c r="BA1476" t="s">
        <v>1056</v>
      </c>
      <c r="BB1476" t="s">
        <v>1924</v>
      </c>
      <c r="BC1476" t="s">
        <v>163</v>
      </c>
      <c r="BD1476" t="b">
        <v>0</v>
      </c>
      <c r="BE1476">
        <v>11.23</v>
      </c>
      <c r="BF1476" t="b">
        <v>1</v>
      </c>
      <c r="BH1476" t="s">
        <v>164</v>
      </c>
      <c r="BI1476" t="s">
        <v>1925</v>
      </c>
      <c r="BJ1476" t="b">
        <v>0</v>
      </c>
      <c r="BK1476" t="s">
        <v>166</v>
      </c>
      <c r="BL1476" t="b">
        <v>0</v>
      </c>
      <c r="BM1476">
        <v>18</v>
      </c>
      <c r="BN1476" t="s">
        <v>167</v>
      </c>
      <c r="BO1476" t="s">
        <v>168</v>
      </c>
      <c r="BP1476" t="s">
        <v>167</v>
      </c>
      <c r="BQ1476" t="s">
        <v>169</v>
      </c>
      <c r="BR1476">
        <v>768</v>
      </c>
      <c r="BS1476" t="s">
        <v>156</v>
      </c>
      <c r="BT1476" t="s">
        <v>170</v>
      </c>
      <c r="BU1476" t="s">
        <v>327</v>
      </c>
      <c r="BV1476" t="s">
        <v>303</v>
      </c>
      <c r="BW1476">
        <v>81</v>
      </c>
      <c r="BX1476">
        <v>7</v>
      </c>
      <c r="BY1476">
        <v>0</v>
      </c>
      <c r="BZ1476">
        <v>6</v>
      </c>
      <c r="CA1476" t="s">
        <v>1926</v>
      </c>
      <c r="CB1476" t="s">
        <v>156</v>
      </c>
      <c r="CC1476">
        <v>7</v>
      </c>
      <c r="CD1476" t="b">
        <v>0</v>
      </c>
      <c r="CE1476" t="s">
        <v>172</v>
      </c>
      <c r="CF1476" t="s">
        <v>173</v>
      </c>
      <c r="CG1476">
        <v>31</v>
      </c>
      <c r="CH1476">
        <v>0</v>
      </c>
      <c r="CI1476" t="s">
        <v>306</v>
      </c>
      <c r="CJ1476" t="s">
        <v>1995</v>
      </c>
      <c r="CK1476" t="s">
        <v>430</v>
      </c>
      <c r="CL1476" t="s">
        <v>430</v>
      </c>
      <c r="CM1476" t="s">
        <v>430</v>
      </c>
      <c r="CN1476" t="s">
        <v>1928</v>
      </c>
      <c r="CO1476" t="s">
        <v>306</v>
      </c>
      <c r="CP1476" t="s">
        <v>430</v>
      </c>
      <c r="CQ1476">
        <v>1</v>
      </c>
      <c r="CR1476">
        <v>568</v>
      </c>
      <c r="CS1476">
        <f t="shared" si="101"/>
        <v>568</v>
      </c>
      <c r="CT1476">
        <f t="shared" si="99"/>
        <v>2785.2142857142858</v>
      </c>
      <c r="CU1476">
        <f t="shared" si="100"/>
        <v>8580.725799467351</v>
      </c>
      <c r="CV1476">
        <f t="shared" si="98"/>
        <v>568</v>
      </c>
      <c r="CW1476">
        <v>54551</v>
      </c>
      <c r="CX1476">
        <v>5577</v>
      </c>
      <c r="CY1476">
        <v>943</v>
      </c>
      <c r="CZ1476">
        <v>804</v>
      </c>
      <c r="DA1476">
        <v>248922</v>
      </c>
      <c r="DB1476">
        <v>568</v>
      </c>
      <c r="DC1476">
        <v>9930</v>
      </c>
      <c r="DD1476">
        <v>3610</v>
      </c>
      <c r="DE1476">
        <v>2</v>
      </c>
      <c r="DF1476" t="s">
        <v>156</v>
      </c>
      <c r="DG1476">
        <v>1024</v>
      </c>
      <c r="DH1476">
        <v>2</v>
      </c>
      <c r="DI1476">
        <v>48000</v>
      </c>
      <c r="DJ1476">
        <v>-16</v>
      </c>
      <c r="DK1476" t="s">
        <v>176</v>
      </c>
      <c r="DL1476">
        <v>14</v>
      </c>
      <c r="DM1476" t="s">
        <v>413</v>
      </c>
      <c r="DN1476">
        <v>967751</v>
      </c>
      <c r="DO1476">
        <v>962164</v>
      </c>
      <c r="DP1476">
        <v>254750</v>
      </c>
      <c r="DQ1476">
        <v>1756198</v>
      </c>
      <c r="DR1476">
        <v>1758213</v>
      </c>
      <c r="DS1476">
        <v>962135</v>
      </c>
      <c r="DT1476">
        <v>1756198</v>
      </c>
      <c r="DU1476">
        <v>958515</v>
      </c>
      <c r="DV1476" t="s">
        <v>158</v>
      </c>
      <c r="DW1476">
        <v>954568</v>
      </c>
      <c r="DX1476">
        <v>893145</v>
      </c>
      <c r="DY1476">
        <v>904395</v>
      </c>
      <c r="DZ1476">
        <v>5827</v>
      </c>
      <c r="EA1476">
        <v>5821</v>
      </c>
      <c r="EB1476">
        <v>1755445</v>
      </c>
      <c r="EC1476">
        <v>893142</v>
      </c>
      <c r="ED1476">
        <v>893142</v>
      </c>
      <c r="EE1476">
        <v>5824</v>
      </c>
      <c r="EF1476">
        <v>1761902</v>
      </c>
      <c r="EG1476">
        <v>1760213</v>
      </c>
      <c r="EH1476">
        <v>1762472</v>
      </c>
      <c r="EI1476">
        <v>894090</v>
      </c>
      <c r="EJ1476">
        <v>905201</v>
      </c>
      <c r="EK1476">
        <v>894462</v>
      </c>
      <c r="EL1476">
        <v>958515</v>
      </c>
      <c r="EM1476">
        <v>956568</v>
      </c>
      <c r="EN1476">
        <v>962128</v>
      </c>
      <c r="EO1476" t="s">
        <v>158</v>
      </c>
      <c r="EP1476">
        <v>1761902</v>
      </c>
      <c r="EQ1476">
        <v>954565</v>
      </c>
      <c r="ER1476">
        <v>1755442</v>
      </c>
      <c r="ES1476">
        <v>1022304</v>
      </c>
      <c r="ET1476" t="s">
        <v>178</v>
      </c>
      <c r="EU1476">
        <v>64</v>
      </c>
      <c r="EV1476" t="s">
        <v>2077</v>
      </c>
      <c r="EW1476">
        <v>82</v>
      </c>
      <c r="EX1476" t="s">
        <v>305</v>
      </c>
      <c r="EY1476" t="s">
        <v>169</v>
      </c>
      <c r="EZ1476">
        <v>1024</v>
      </c>
      <c r="FA1476">
        <v>-190</v>
      </c>
      <c r="FB1476">
        <v>264</v>
      </c>
    </row>
    <row r="1477" spans="1:158" x14ac:dyDescent="0.35">
      <c r="A1477">
        <v>78</v>
      </c>
      <c r="B1477">
        <v>78</v>
      </c>
      <c r="C1477">
        <v>2539</v>
      </c>
      <c r="D1477">
        <v>2539</v>
      </c>
      <c r="E1477" t="s">
        <v>155</v>
      </c>
      <c r="F1477" t="s">
        <v>156</v>
      </c>
      <c r="G1477" t="s">
        <v>156</v>
      </c>
      <c r="H1477" t="s">
        <v>156</v>
      </c>
      <c r="I1477">
        <v>0</v>
      </c>
      <c r="J1477" t="s">
        <v>157</v>
      </c>
      <c r="K1477">
        <v>1</v>
      </c>
      <c r="L1477" t="s">
        <v>154</v>
      </c>
      <c r="M1477" t="s">
        <v>154</v>
      </c>
      <c r="N1477" t="s">
        <v>154</v>
      </c>
      <c r="O1477">
        <v>1</v>
      </c>
      <c r="P1477" t="s">
        <v>154</v>
      </c>
      <c r="Q1477" t="s">
        <v>154</v>
      </c>
      <c r="R1477" t="s">
        <v>306</v>
      </c>
      <c r="S1477">
        <v>0</v>
      </c>
      <c r="T1477">
        <v>6</v>
      </c>
      <c r="U1477">
        <v>0</v>
      </c>
      <c r="V1477">
        <v>82</v>
      </c>
      <c r="W1477">
        <v>82</v>
      </c>
      <c r="X1477">
        <v>6</v>
      </c>
      <c r="Y1477">
        <v>82</v>
      </c>
      <c r="Z1477">
        <v>48</v>
      </c>
      <c r="AA1477">
        <v>0</v>
      </c>
      <c r="AB1477">
        <v>48</v>
      </c>
      <c r="AC1477">
        <v>6</v>
      </c>
      <c r="AD1477">
        <v>6</v>
      </c>
      <c r="AE1477">
        <v>0</v>
      </c>
      <c r="AF1477">
        <v>0</v>
      </c>
      <c r="AG1477">
        <v>82</v>
      </c>
      <c r="AH1477">
        <v>6</v>
      </c>
      <c r="AI1477">
        <v>6</v>
      </c>
      <c r="AJ1477">
        <v>0</v>
      </c>
      <c r="AK1477">
        <v>82</v>
      </c>
      <c r="AL1477">
        <v>82</v>
      </c>
      <c r="AM1477">
        <v>131</v>
      </c>
      <c r="AN1477">
        <v>6</v>
      </c>
      <c r="AO1477">
        <v>6</v>
      </c>
      <c r="AP1477">
        <v>6</v>
      </c>
      <c r="AQ1477">
        <v>48</v>
      </c>
      <c r="AR1477">
        <v>48</v>
      </c>
      <c r="AS1477">
        <v>48</v>
      </c>
      <c r="AT1477">
        <v>6</v>
      </c>
      <c r="AU1477">
        <v>82</v>
      </c>
      <c r="AV1477">
        <v>48</v>
      </c>
      <c r="AW1477">
        <v>82</v>
      </c>
      <c r="AX1477">
        <v>0</v>
      </c>
      <c r="AY1477" t="s">
        <v>159</v>
      </c>
      <c r="AZ1477" t="s">
        <v>1993</v>
      </c>
      <c r="BA1477" t="s">
        <v>1056</v>
      </c>
      <c r="BB1477" t="s">
        <v>1924</v>
      </c>
      <c r="BC1477" t="s">
        <v>163</v>
      </c>
      <c r="BD1477" t="b">
        <v>0</v>
      </c>
      <c r="BE1477" t="s">
        <v>167</v>
      </c>
      <c r="BF1477" t="b">
        <v>1</v>
      </c>
      <c r="BH1477" t="s">
        <v>164</v>
      </c>
      <c r="BI1477" t="s">
        <v>1925</v>
      </c>
      <c r="BJ1477" t="b">
        <v>0</v>
      </c>
      <c r="BK1477" t="s">
        <v>166</v>
      </c>
      <c r="BL1477" t="b">
        <v>0</v>
      </c>
      <c r="BM1477">
        <v>18</v>
      </c>
      <c r="BN1477" t="s">
        <v>167</v>
      </c>
      <c r="BO1477" t="s">
        <v>168</v>
      </c>
      <c r="BP1477" t="s">
        <v>167</v>
      </c>
      <c r="BQ1477" t="s">
        <v>169</v>
      </c>
      <c r="BR1477">
        <v>768</v>
      </c>
      <c r="BS1477" t="s">
        <v>156</v>
      </c>
      <c r="BT1477" t="s">
        <v>170</v>
      </c>
      <c r="BU1477" t="s">
        <v>303</v>
      </c>
      <c r="BV1477" t="s">
        <v>334</v>
      </c>
      <c r="BW1477">
        <v>82</v>
      </c>
      <c r="BX1477">
        <v>7</v>
      </c>
      <c r="BY1477">
        <v>0</v>
      </c>
      <c r="BZ1477">
        <v>6</v>
      </c>
      <c r="CA1477" t="s">
        <v>1926</v>
      </c>
      <c r="CB1477" t="s">
        <v>156</v>
      </c>
      <c r="CC1477">
        <v>7</v>
      </c>
      <c r="CD1477" t="b">
        <v>0</v>
      </c>
      <c r="CE1477" t="s">
        <v>172</v>
      </c>
      <c r="CF1477" t="s">
        <v>173</v>
      </c>
      <c r="CG1477">
        <v>49</v>
      </c>
      <c r="CH1477">
        <v>0</v>
      </c>
      <c r="CI1477" t="s">
        <v>306</v>
      </c>
      <c r="CJ1477" t="s">
        <v>1995</v>
      </c>
      <c r="CK1477" t="s">
        <v>430</v>
      </c>
      <c r="CL1477" t="s">
        <v>430</v>
      </c>
      <c r="CM1477" t="s">
        <v>430</v>
      </c>
      <c r="CN1477" t="s">
        <v>1928</v>
      </c>
      <c r="CO1477" t="s">
        <v>306</v>
      </c>
      <c r="CP1477" t="s">
        <v>430</v>
      </c>
      <c r="CQ1477">
        <v>1</v>
      </c>
      <c r="CR1477">
        <v>480</v>
      </c>
      <c r="CS1477" t="str">
        <f t="shared" si="101"/>
        <v>-</v>
      </c>
      <c r="CT1477">
        <f t="shared" si="99"/>
        <v>2785.2142857142858</v>
      </c>
      <c r="CU1477">
        <f t="shared" si="100"/>
        <v>8580.725799467351</v>
      </c>
      <c r="CV1477" t="str">
        <f t="shared" si="98"/>
        <v>-</v>
      </c>
      <c r="CW1477">
        <v>54551</v>
      </c>
      <c r="CX1477">
        <v>5577</v>
      </c>
      <c r="CY1477">
        <v>943</v>
      </c>
      <c r="CZ1477">
        <v>804</v>
      </c>
      <c r="DA1477">
        <v>248922</v>
      </c>
      <c r="DB1477">
        <v>480</v>
      </c>
      <c r="DC1477">
        <v>9930</v>
      </c>
      <c r="DD1477">
        <v>3610</v>
      </c>
      <c r="DE1477">
        <v>2</v>
      </c>
      <c r="DF1477" t="s">
        <v>156</v>
      </c>
      <c r="DG1477">
        <v>1024</v>
      </c>
      <c r="DH1477">
        <v>2</v>
      </c>
      <c r="DI1477">
        <v>48000</v>
      </c>
      <c r="DJ1477">
        <v>-16</v>
      </c>
      <c r="DK1477" t="s">
        <v>176</v>
      </c>
      <c r="DL1477">
        <v>14</v>
      </c>
      <c r="DM1477" t="s">
        <v>413</v>
      </c>
      <c r="DN1477">
        <v>967751</v>
      </c>
      <c r="DO1477">
        <v>962164</v>
      </c>
      <c r="DP1477">
        <v>254750</v>
      </c>
      <c r="DQ1477">
        <v>1763299</v>
      </c>
      <c r="DR1477">
        <v>1765002</v>
      </c>
      <c r="DS1477">
        <v>962135</v>
      </c>
      <c r="DT1477">
        <v>1763298</v>
      </c>
      <c r="DU1477">
        <v>958515</v>
      </c>
      <c r="DV1477" t="s">
        <v>158</v>
      </c>
      <c r="DW1477">
        <v>954568</v>
      </c>
      <c r="DX1477">
        <v>893145</v>
      </c>
      <c r="DY1477">
        <v>904395</v>
      </c>
      <c r="DZ1477">
        <v>5827</v>
      </c>
      <c r="EA1477">
        <v>5821</v>
      </c>
      <c r="EB1477">
        <v>1762544</v>
      </c>
      <c r="EC1477">
        <v>893142</v>
      </c>
      <c r="ED1477">
        <v>893142</v>
      </c>
      <c r="EE1477">
        <v>5824</v>
      </c>
      <c r="EF1477">
        <v>1768882</v>
      </c>
      <c r="EG1477">
        <v>1767002</v>
      </c>
      <c r="EH1477">
        <v>1769364</v>
      </c>
      <c r="EI1477">
        <v>894090</v>
      </c>
      <c r="EJ1477">
        <v>905201</v>
      </c>
      <c r="EK1477">
        <v>894462</v>
      </c>
      <c r="EL1477">
        <v>958515</v>
      </c>
      <c r="EM1477">
        <v>956568</v>
      </c>
      <c r="EN1477">
        <v>962128</v>
      </c>
      <c r="EO1477" t="s">
        <v>158</v>
      </c>
      <c r="EP1477">
        <v>1768882</v>
      </c>
      <c r="EQ1477">
        <v>954565</v>
      </c>
      <c r="ER1477">
        <v>1762542</v>
      </c>
      <c r="ES1477">
        <v>1022304</v>
      </c>
      <c r="ET1477" t="s">
        <v>178</v>
      </c>
      <c r="EU1477">
        <v>65</v>
      </c>
      <c r="EV1477" t="s">
        <v>2078</v>
      </c>
      <c r="EW1477">
        <v>83</v>
      </c>
      <c r="EX1477" t="s">
        <v>309</v>
      </c>
      <c r="EY1477" t="s">
        <v>169</v>
      </c>
      <c r="EZ1477">
        <v>1024</v>
      </c>
      <c r="FA1477">
        <v>-190</v>
      </c>
      <c r="FB1477">
        <v>264</v>
      </c>
    </row>
    <row r="1478" spans="1:158" x14ac:dyDescent="0.35">
      <c r="A1478">
        <v>78</v>
      </c>
      <c r="B1478">
        <v>78</v>
      </c>
      <c r="C1478">
        <v>2511</v>
      </c>
      <c r="D1478">
        <v>2511</v>
      </c>
      <c r="E1478" t="s">
        <v>155</v>
      </c>
      <c r="F1478" t="s">
        <v>156</v>
      </c>
      <c r="G1478" t="s">
        <v>156</v>
      </c>
      <c r="H1478" t="s">
        <v>156</v>
      </c>
      <c r="I1478">
        <v>0</v>
      </c>
      <c r="J1478" t="s">
        <v>157</v>
      </c>
      <c r="K1478">
        <v>1</v>
      </c>
      <c r="L1478" t="s">
        <v>154</v>
      </c>
      <c r="M1478" t="s">
        <v>154</v>
      </c>
      <c r="N1478" t="s">
        <v>154</v>
      </c>
      <c r="O1478">
        <v>1</v>
      </c>
      <c r="P1478" t="s">
        <v>154</v>
      </c>
      <c r="Q1478" t="s">
        <v>154</v>
      </c>
      <c r="R1478" t="s">
        <v>306</v>
      </c>
      <c r="S1478">
        <v>0</v>
      </c>
      <c r="T1478">
        <v>6</v>
      </c>
      <c r="U1478">
        <v>0</v>
      </c>
      <c r="V1478">
        <v>83</v>
      </c>
      <c r="W1478">
        <v>83</v>
      </c>
      <c r="X1478">
        <v>6</v>
      </c>
      <c r="Y1478">
        <v>83</v>
      </c>
      <c r="Z1478">
        <v>48</v>
      </c>
      <c r="AA1478">
        <v>0</v>
      </c>
      <c r="AB1478">
        <v>48</v>
      </c>
      <c r="AC1478">
        <v>6</v>
      </c>
      <c r="AD1478">
        <v>6</v>
      </c>
      <c r="AE1478">
        <v>0</v>
      </c>
      <c r="AF1478">
        <v>0</v>
      </c>
      <c r="AG1478">
        <v>83</v>
      </c>
      <c r="AH1478">
        <v>6</v>
      </c>
      <c r="AI1478">
        <v>6</v>
      </c>
      <c r="AJ1478">
        <v>0</v>
      </c>
      <c r="AK1478">
        <v>83</v>
      </c>
      <c r="AL1478">
        <v>83</v>
      </c>
      <c r="AM1478">
        <v>132</v>
      </c>
      <c r="AN1478">
        <v>6</v>
      </c>
      <c r="AO1478">
        <v>6</v>
      </c>
      <c r="AP1478">
        <v>6</v>
      </c>
      <c r="AQ1478">
        <v>48</v>
      </c>
      <c r="AR1478">
        <v>48</v>
      </c>
      <c r="AS1478">
        <v>48</v>
      </c>
      <c r="AT1478">
        <v>6</v>
      </c>
      <c r="AU1478">
        <v>83</v>
      </c>
      <c r="AV1478">
        <v>48</v>
      </c>
      <c r="AW1478">
        <v>83</v>
      </c>
      <c r="AX1478">
        <v>0</v>
      </c>
      <c r="AY1478" t="s">
        <v>159</v>
      </c>
      <c r="AZ1478" t="s">
        <v>1993</v>
      </c>
      <c r="BA1478" t="s">
        <v>1056</v>
      </c>
      <c r="BB1478" t="s">
        <v>1924</v>
      </c>
      <c r="BC1478" t="s">
        <v>163</v>
      </c>
      <c r="BD1478" t="b">
        <v>0</v>
      </c>
      <c r="BE1478" t="s">
        <v>167</v>
      </c>
      <c r="BF1478" t="b">
        <v>1</v>
      </c>
      <c r="BH1478" t="s">
        <v>164</v>
      </c>
      <c r="BI1478" t="s">
        <v>1925</v>
      </c>
      <c r="BJ1478" t="b">
        <v>0</v>
      </c>
      <c r="BK1478" t="s">
        <v>166</v>
      </c>
      <c r="BL1478" t="b">
        <v>0</v>
      </c>
      <c r="BM1478">
        <v>18</v>
      </c>
      <c r="BN1478" t="s">
        <v>167</v>
      </c>
      <c r="BO1478" t="s">
        <v>168</v>
      </c>
      <c r="BP1478" t="s">
        <v>167</v>
      </c>
      <c r="BQ1478" t="s">
        <v>169</v>
      </c>
      <c r="BR1478">
        <v>768</v>
      </c>
      <c r="BS1478" t="s">
        <v>156</v>
      </c>
      <c r="BT1478" t="s">
        <v>170</v>
      </c>
      <c r="BU1478" t="s">
        <v>185</v>
      </c>
      <c r="BV1478" t="s">
        <v>321</v>
      </c>
      <c r="BW1478">
        <v>83</v>
      </c>
      <c r="BX1478">
        <v>7</v>
      </c>
      <c r="BY1478">
        <v>0</v>
      </c>
      <c r="BZ1478">
        <v>6</v>
      </c>
      <c r="CA1478" t="s">
        <v>1926</v>
      </c>
      <c r="CB1478" t="s">
        <v>156</v>
      </c>
      <c r="CC1478">
        <v>7</v>
      </c>
      <c r="CD1478" t="b">
        <v>0</v>
      </c>
      <c r="CE1478" t="s">
        <v>172</v>
      </c>
      <c r="CF1478" t="s">
        <v>173</v>
      </c>
      <c r="CG1478">
        <v>71</v>
      </c>
      <c r="CH1478">
        <v>0</v>
      </c>
      <c r="CI1478" t="s">
        <v>306</v>
      </c>
      <c r="CJ1478" t="s">
        <v>1995</v>
      </c>
      <c r="CK1478" t="s">
        <v>430</v>
      </c>
      <c r="CL1478" t="s">
        <v>430</v>
      </c>
      <c r="CM1478" t="s">
        <v>430</v>
      </c>
      <c r="CN1478" t="s">
        <v>1928</v>
      </c>
      <c r="CO1478" t="s">
        <v>306</v>
      </c>
      <c r="CP1478" t="s">
        <v>430</v>
      </c>
      <c r="CQ1478">
        <v>1</v>
      </c>
      <c r="CR1478">
        <v>144</v>
      </c>
      <c r="CS1478" t="str">
        <f t="shared" si="101"/>
        <v>-</v>
      </c>
      <c r="CT1478">
        <f t="shared" si="99"/>
        <v>2785.2142857142858</v>
      </c>
      <c r="CU1478">
        <f t="shared" si="100"/>
        <v>8580.725799467351</v>
      </c>
      <c r="CV1478" t="str">
        <f t="shared" si="98"/>
        <v>-</v>
      </c>
      <c r="CW1478">
        <v>54551</v>
      </c>
      <c r="CX1478">
        <v>5577</v>
      </c>
      <c r="CY1478">
        <v>943</v>
      </c>
      <c r="CZ1478">
        <v>804</v>
      </c>
      <c r="DA1478">
        <v>248922</v>
      </c>
      <c r="DB1478">
        <v>144</v>
      </c>
      <c r="DC1478">
        <v>9930</v>
      </c>
      <c r="DD1478">
        <v>3610</v>
      </c>
      <c r="DE1478">
        <v>2</v>
      </c>
      <c r="DF1478" t="s">
        <v>156</v>
      </c>
      <c r="DG1478">
        <v>1024</v>
      </c>
      <c r="DH1478">
        <v>2</v>
      </c>
      <c r="DI1478">
        <v>48000</v>
      </c>
      <c r="DJ1478">
        <v>-16</v>
      </c>
      <c r="DK1478" t="s">
        <v>176</v>
      </c>
      <c r="DL1478">
        <v>14</v>
      </c>
      <c r="DM1478" t="s">
        <v>413</v>
      </c>
      <c r="DN1478">
        <v>967751</v>
      </c>
      <c r="DO1478">
        <v>962164</v>
      </c>
      <c r="DP1478">
        <v>254750</v>
      </c>
      <c r="DQ1478">
        <v>1770201</v>
      </c>
      <c r="DR1478">
        <v>1771971</v>
      </c>
      <c r="DS1478">
        <v>962135</v>
      </c>
      <c r="DT1478">
        <v>1770201</v>
      </c>
      <c r="DU1478">
        <v>958515</v>
      </c>
      <c r="DV1478" t="s">
        <v>158</v>
      </c>
      <c r="DW1478">
        <v>954568</v>
      </c>
      <c r="DX1478">
        <v>893145</v>
      </c>
      <c r="DY1478">
        <v>904395</v>
      </c>
      <c r="DZ1478">
        <v>5827</v>
      </c>
      <c r="EA1478">
        <v>5821</v>
      </c>
      <c r="EB1478">
        <v>1769446</v>
      </c>
      <c r="EC1478">
        <v>893142</v>
      </c>
      <c r="ED1478">
        <v>893142</v>
      </c>
      <c r="EE1478">
        <v>5824</v>
      </c>
      <c r="EF1478">
        <v>1775692</v>
      </c>
      <c r="EG1478">
        <v>1773972</v>
      </c>
      <c r="EH1478">
        <v>1775839</v>
      </c>
      <c r="EI1478">
        <v>894090</v>
      </c>
      <c r="EJ1478">
        <v>905201</v>
      </c>
      <c r="EK1478">
        <v>894462</v>
      </c>
      <c r="EL1478">
        <v>958515</v>
      </c>
      <c r="EM1478">
        <v>956568</v>
      </c>
      <c r="EN1478">
        <v>962128</v>
      </c>
      <c r="EO1478" t="s">
        <v>158</v>
      </c>
      <c r="EP1478">
        <v>1775691</v>
      </c>
      <c r="EQ1478">
        <v>954565</v>
      </c>
      <c r="ER1478">
        <v>1769442</v>
      </c>
      <c r="ES1478">
        <v>1022304</v>
      </c>
      <c r="ET1478" t="s">
        <v>178</v>
      </c>
      <c r="EU1478">
        <v>66</v>
      </c>
      <c r="EV1478" t="s">
        <v>2079</v>
      </c>
      <c r="EW1478">
        <v>84</v>
      </c>
      <c r="EX1478" t="s">
        <v>309</v>
      </c>
      <c r="EY1478" t="s">
        <v>169</v>
      </c>
      <c r="EZ1478">
        <v>1024</v>
      </c>
      <c r="FA1478">
        <v>-190</v>
      </c>
      <c r="FB1478">
        <v>264</v>
      </c>
    </row>
    <row r="1479" spans="1:158" x14ac:dyDescent="0.35">
      <c r="A1479" t="s">
        <v>154</v>
      </c>
      <c r="B1479" t="s">
        <v>154</v>
      </c>
      <c r="C1479">
        <v>1010</v>
      </c>
      <c r="D1479">
        <v>1010</v>
      </c>
      <c r="E1479" t="s">
        <v>155</v>
      </c>
      <c r="F1479" t="s">
        <v>156</v>
      </c>
      <c r="G1479" t="s">
        <v>156</v>
      </c>
      <c r="H1479" t="s">
        <v>156</v>
      </c>
      <c r="I1479">
        <v>0</v>
      </c>
      <c r="J1479" t="s">
        <v>157</v>
      </c>
      <c r="K1479">
        <v>0</v>
      </c>
      <c r="L1479" t="s">
        <v>154</v>
      </c>
      <c r="M1479" t="s">
        <v>154</v>
      </c>
      <c r="N1479" t="s">
        <v>154</v>
      </c>
      <c r="O1479" t="s">
        <v>158</v>
      </c>
      <c r="P1479" t="s">
        <v>154</v>
      </c>
      <c r="Q1479" t="s">
        <v>154</v>
      </c>
      <c r="R1479" t="s">
        <v>158</v>
      </c>
      <c r="S1479">
        <v>0</v>
      </c>
      <c r="T1479" t="s">
        <v>158</v>
      </c>
      <c r="U1479">
        <v>0</v>
      </c>
      <c r="V1479" t="s">
        <v>158</v>
      </c>
      <c r="W1479" t="s">
        <v>158</v>
      </c>
      <c r="X1479">
        <v>0</v>
      </c>
      <c r="Y1479" t="s">
        <v>158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t="s">
        <v>158</v>
      </c>
      <c r="AH1479">
        <v>0</v>
      </c>
      <c r="AI1479">
        <v>0</v>
      </c>
      <c r="AJ1479">
        <v>0</v>
      </c>
      <c r="AK1479" t="s">
        <v>158</v>
      </c>
      <c r="AL1479" t="s">
        <v>158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 t="s">
        <v>158</v>
      </c>
      <c r="AV1479">
        <v>0</v>
      </c>
      <c r="AW1479" t="s">
        <v>158</v>
      </c>
      <c r="AX1479">
        <v>0</v>
      </c>
      <c r="AY1479" t="s">
        <v>159</v>
      </c>
      <c r="AZ1479" t="s">
        <v>2080</v>
      </c>
      <c r="BA1479" t="s">
        <v>1616</v>
      </c>
      <c r="BB1479" t="s">
        <v>2081</v>
      </c>
      <c r="BC1479" t="s">
        <v>163</v>
      </c>
      <c r="BD1479" t="b">
        <v>0</v>
      </c>
      <c r="BE1479" t="s">
        <v>158</v>
      </c>
      <c r="BF1479" t="b">
        <v>0</v>
      </c>
      <c r="BH1479" t="s">
        <v>164</v>
      </c>
      <c r="BI1479" t="s">
        <v>2082</v>
      </c>
      <c r="BJ1479" t="b">
        <v>0</v>
      </c>
      <c r="BK1479" t="s">
        <v>166</v>
      </c>
      <c r="BL1479" t="b">
        <v>0</v>
      </c>
      <c r="BM1479">
        <v>18</v>
      </c>
      <c r="BN1479" t="s">
        <v>167</v>
      </c>
      <c r="BO1479" t="s">
        <v>168</v>
      </c>
      <c r="BP1479" t="s">
        <v>167</v>
      </c>
      <c r="BQ1479" t="s">
        <v>167</v>
      </c>
      <c r="BR1479">
        <v>768</v>
      </c>
      <c r="BS1479" t="s">
        <v>156</v>
      </c>
      <c r="BT1479" t="s">
        <v>193</v>
      </c>
      <c r="BU1479" t="s">
        <v>158</v>
      </c>
      <c r="BV1479" t="s">
        <v>158</v>
      </c>
      <c r="BW1479">
        <v>0</v>
      </c>
      <c r="BX1479">
        <v>0</v>
      </c>
      <c r="BY1479">
        <v>0</v>
      </c>
      <c r="BZ1479">
        <v>0</v>
      </c>
      <c r="CA1479" t="s">
        <v>2083</v>
      </c>
      <c r="CB1479" t="s">
        <v>156</v>
      </c>
      <c r="CC1479">
        <v>0</v>
      </c>
      <c r="CD1479" t="b">
        <v>0</v>
      </c>
      <c r="CE1479" t="s">
        <v>832</v>
      </c>
      <c r="CF1479" t="s">
        <v>833</v>
      </c>
      <c r="CG1479" t="s">
        <v>158</v>
      </c>
      <c r="CH1479">
        <v>0</v>
      </c>
      <c r="CI1479">
        <v>1</v>
      </c>
      <c r="CJ1479" t="s">
        <v>158</v>
      </c>
      <c r="CK1479" t="s">
        <v>158</v>
      </c>
      <c r="CL1479" t="s">
        <v>430</v>
      </c>
      <c r="CM1479" t="s">
        <v>430</v>
      </c>
      <c r="CN1479" t="s">
        <v>430</v>
      </c>
      <c r="CO1479" t="s">
        <v>158</v>
      </c>
      <c r="CP1479" t="s">
        <v>430</v>
      </c>
      <c r="CQ1479">
        <v>1</v>
      </c>
      <c r="CR1479">
        <v>1010</v>
      </c>
      <c r="CS1479" t="str">
        <f t="shared" si="101"/>
        <v>-</v>
      </c>
      <c r="CW1479" t="s">
        <v>158</v>
      </c>
      <c r="CX1479" t="s">
        <v>158</v>
      </c>
      <c r="CY1479">
        <v>347</v>
      </c>
      <c r="CZ1479">
        <v>3419</v>
      </c>
      <c r="DA1479">
        <v>1385</v>
      </c>
      <c r="DB1479" t="s">
        <v>158</v>
      </c>
      <c r="DC1479">
        <v>10633</v>
      </c>
      <c r="DD1479">
        <v>1010</v>
      </c>
      <c r="DE1479">
        <v>2</v>
      </c>
      <c r="DF1479" t="s">
        <v>156</v>
      </c>
      <c r="DG1479">
        <v>1024</v>
      </c>
      <c r="DH1479">
        <v>2</v>
      </c>
      <c r="DI1479">
        <v>48000</v>
      </c>
      <c r="DJ1479">
        <v>-16</v>
      </c>
      <c r="DK1479" t="s">
        <v>176</v>
      </c>
      <c r="DL1479">
        <v>15</v>
      </c>
      <c r="DM1479" t="s">
        <v>177</v>
      </c>
      <c r="DN1479" t="s">
        <v>158</v>
      </c>
      <c r="DO1479" t="s">
        <v>158</v>
      </c>
      <c r="DP1479">
        <v>2237</v>
      </c>
      <c r="DQ1479" t="s">
        <v>158</v>
      </c>
      <c r="DR1479" t="s">
        <v>158</v>
      </c>
      <c r="DS1479" t="s">
        <v>158</v>
      </c>
      <c r="DT1479" t="s">
        <v>158</v>
      </c>
      <c r="DU1479">
        <v>20998</v>
      </c>
      <c r="DV1479" t="s">
        <v>158</v>
      </c>
      <c r="DW1479">
        <v>17056</v>
      </c>
      <c r="DX1479">
        <v>2266</v>
      </c>
      <c r="DY1479">
        <v>13407</v>
      </c>
      <c r="DZ1479">
        <v>851</v>
      </c>
      <c r="EA1479">
        <v>848</v>
      </c>
      <c r="EB1479" t="s">
        <v>158</v>
      </c>
      <c r="EC1479">
        <v>2265</v>
      </c>
      <c r="ED1479">
        <v>2265</v>
      </c>
      <c r="EE1479">
        <v>850</v>
      </c>
      <c r="EF1479" t="s">
        <v>158</v>
      </c>
      <c r="EG1479" t="s">
        <v>158</v>
      </c>
      <c r="EH1479">
        <v>22011</v>
      </c>
      <c r="EI1479">
        <v>2614</v>
      </c>
      <c r="EJ1479">
        <v>16827</v>
      </c>
      <c r="EK1479">
        <v>2773</v>
      </c>
      <c r="EL1479">
        <v>20999</v>
      </c>
      <c r="EM1479">
        <v>19056</v>
      </c>
      <c r="EN1479">
        <v>22011</v>
      </c>
      <c r="EO1479" t="s">
        <v>158</v>
      </c>
      <c r="EP1479" t="s">
        <v>158</v>
      </c>
      <c r="EQ1479">
        <v>17054</v>
      </c>
      <c r="ER1479" t="s">
        <v>158</v>
      </c>
      <c r="ES1479" t="s">
        <v>158</v>
      </c>
      <c r="ET1479" t="s">
        <v>178</v>
      </c>
      <c r="EU1479">
        <v>0</v>
      </c>
      <c r="EV1479" t="s">
        <v>2084</v>
      </c>
      <c r="EW1479">
        <v>1</v>
      </c>
      <c r="EX1479" t="s">
        <v>158</v>
      </c>
      <c r="EY1479" t="s">
        <v>169</v>
      </c>
      <c r="EZ1479">
        <v>1024</v>
      </c>
      <c r="FA1479">
        <v>-180</v>
      </c>
      <c r="FB1479">
        <v>-104</v>
      </c>
    </row>
    <row r="1480" spans="1:158" x14ac:dyDescent="0.35">
      <c r="A1480" t="s">
        <v>154</v>
      </c>
      <c r="B1480" t="s">
        <v>154</v>
      </c>
      <c r="C1480">
        <v>771</v>
      </c>
      <c r="D1480">
        <v>771</v>
      </c>
      <c r="E1480" t="s">
        <v>155</v>
      </c>
      <c r="F1480" t="s">
        <v>156</v>
      </c>
      <c r="G1480" t="s">
        <v>156</v>
      </c>
      <c r="H1480" t="s">
        <v>156</v>
      </c>
      <c r="I1480">
        <v>0</v>
      </c>
      <c r="J1480" t="s">
        <v>157</v>
      </c>
      <c r="K1480">
        <v>0</v>
      </c>
      <c r="L1480" t="s">
        <v>154</v>
      </c>
      <c r="M1480" t="s">
        <v>154</v>
      </c>
      <c r="N1480" t="s">
        <v>154</v>
      </c>
      <c r="O1480" t="s">
        <v>158</v>
      </c>
      <c r="P1480" t="s">
        <v>154</v>
      </c>
      <c r="Q1480" t="s">
        <v>154</v>
      </c>
      <c r="R1480" t="s">
        <v>158</v>
      </c>
      <c r="S1480">
        <v>0</v>
      </c>
      <c r="T1480" t="s">
        <v>158</v>
      </c>
      <c r="U1480">
        <v>0</v>
      </c>
      <c r="V1480" t="s">
        <v>158</v>
      </c>
      <c r="W1480" t="s">
        <v>158</v>
      </c>
      <c r="X1480">
        <v>0</v>
      </c>
      <c r="Y1480" t="s">
        <v>158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 t="s">
        <v>158</v>
      </c>
      <c r="AH1480">
        <v>0</v>
      </c>
      <c r="AI1480">
        <v>0</v>
      </c>
      <c r="AJ1480">
        <v>0</v>
      </c>
      <c r="AK1480" t="s">
        <v>158</v>
      </c>
      <c r="AL1480" t="s">
        <v>158</v>
      </c>
      <c r="AM1480">
        <v>1</v>
      </c>
      <c r="AN1480">
        <v>0</v>
      </c>
      <c r="AO1480">
        <v>0</v>
      </c>
      <c r="AP1480">
        <v>0</v>
      </c>
      <c r="AQ1480">
        <v>1</v>
      </c>
      <c r="AR1480">
        <v>1</v>
      </c>
      <c r="AS1480">
        <v>1</v>
      </c>
      <c r="AT1480">
        <v>0</v>
      </c>
      <c r="AU1480" t="s">
        <v>158</v>
      </c>
      <c r="AV1480">
        <v>1</v>
      </c>
      <c r="AW1480" t="s">
        <v>158</v>
      </c>
      <c r="AX1480">
        <v>0</v>
      </c>
      <c r="AY1480" t="s">
        <v>159</v>
      </c>
      <c r="AZ1480" t="s">
        <v>2085</v>
      </c>
      <c r="BA1480" t="s">
        <v>1176</v>
      </c>
      <c r="BB1480" t="s">
        <v>2081</v>
      </c>
      <c r="BC1480" t="s">
        <v>163</v>
      </c>
      <c r="BD1480" t="b">
        <v>0</v>
      </c>
      <c r="BE1480" t="s">
        <v>158</v>
      </c>
      <c r="BF1480" t="b">
        <v>0</v>
      </c>
      <c r="BH1480" t="s">
        <v>164</v>
      </c>
      <c r="BI1480" t="s">
        <v>2082</v>
      </c>
      <c r="BJ1480" t="b">
        <v>0</v>
      </c>
      <c r="BK1480" t="s">
        <v>166</v>
      </c>
      <c r="BL1480" t="b">
        <v>0</v>
      </c>
      <c r="BM1480">
        <v>18</v>
      </c>
      <c r="BN1480" t="s">
        <v>167</v>
      </c>
      <c r="BO1480" t="s">
        <v>168</v>
      </c>
      <c r="BP1480" t="s">
        <v>167</v>
      </c>
      <c r="BQ1480" t="s">
        <v>167</v>
      </c>
      <c r="BR1480">
        <v>768</v>
      </c>
      <c r="BS1480" t="s">
        <v>156</v>
      </c>
      <c r="BT1480" t="s">
        <v>201</v>
      </c>
      <c r="BU1480" t="s">
        <v>158</v>
      </c>
      <c r="BV1480" t="s">
        <v>158</v>
      </c>
      <c r="BW1480">
        <v>1</v>
      </c>
      <c r="BX1480">
        <v>0</v>
      </c>
      <c r="BY1480">
        <v>0</v>
      </c>
      <c r="BZ1480">
        <v>1</v>
      </c>
      <c r="CA1480" t="s">
        <v>2083</v>
      </c>
      <c r="CB1480" t="s">
        <v>156</v>
      </c>
      <c r="CC1480">
        <v>0</v>
      </c>
      <c r="CD1480" t="b">
        <v>0</v>
      </c>
      <c r="CE1480" t="s">
        <v>832</v>
      </c>
      <c r="CF1480" t="s">
        <v>833</v>
      </c>
      <c r="CG1480" t="s">
        <v>158</v>
      </c>
      <c r="CH1480">
        <v>0</v>
      </c>
      <c r="CI1480">
        <v>1</v>
      </c>
      <c r="CJ1480" t="s">
        <v>158</v>
      </c>
      <c r="CK1480" t="s">
        <v>158</v>
      </c>
      <c r="CL1480" t="s">
        <v>430</v>
      </c>
      <c r="CM1480" t="s">
        <v>430</v>
      </c>
      <c r="CN1480" t="s">
        <v>430</v>
      </c>
      <c r="CO1480" t="s">
        <v>158</v>
      </c>
      <c r="CP1480" t="s">
        <v>430</v>
      </c>
      <c r="CQ1480">
        <v>1</v>
      </c>
      <c r="CR1480">
        <v>533</v>
      </c>
      <c r="CS1480" t="str">
        <f t="shared" si="101"/>
        <v>-</v>
      </c>
      <c r="CW1480" t="s">
        <v>158</v>
      </c>
      <c r="CX1480" t="s">
        <v>158</v>
      </c>
      <c r="CY1480">
        <v>347</v>
      </c>
      <c r="CZ1480">
        <v>3419</v>
      </c>
      <c r="DA1480">
        <v>1385</v>
      </c>
      <c r="DB1480" t="s">
        <v>158</v>
      </c>
      <c r="DC1480">
        <v>10633</v>
      </c>
      <c r="DD1480">
        <v>533</v>
      </c>
      <c r="DE1480">
        <v>2</v>
      </c>
      <c r="DF1480" t="s">
        <v>156</v>
      </c>
      <c r="DG1480">
        <v>1024</v>
      </c>
      <c r="DH1480">
        <v>2</v>
      </c>
      <c r="DI1480">
        <v>48000</v>
      </c>
      <c r="DJ1480">
        <v>-16</v>
      </c>
      <c r="DK1480" t="s">
        <v>176</v>
      </c>
      <c r="DL1480">
        <v>15</v>
      </c>
      <c r="DM1480" t="s">
        <v>177</v>
      </c>
      <c r="DN1480" t="s">
        <v>158</v>
      </c>
      <c r="DO1480" t="s">
        <v>158</v>
      </c>
      <c r="DP1480">
        <v>2237</v>
      </c>
      <c r="DQ1480" t="s">
        <v>158</v>
      </c>
      <c r="DR1480" t="s">
        <v>158</v>
      </c>
      <c r="DS1480" t="s">
        <v>158</v>
      </c>
      <c r="DT1480" t="s">
        <v>158</v>
      </c>
      <c r="DU1480">
        <v>25948</v>
      </c>
      <c r="DV1480" t="s">
        <v>158</v>
      </c>
      <c r="DW1480">
        <v>22247</v>
      </c>
      <c r="DX1480">
        <v>2266</v>
      </c>
      <c r="DY1480">
        <v>13407</v>
      </c>
      <c r="DZ1480">
        <v>851</v>
      </c>
      <c r="EA1480">
        <v>848</v>
      </c>
      <c r="EB1480" t="s">
        <v>158</v>
      </c>
      <c r="EC1480">
        <v>2265</v>
      </c>
      <c r="ED1480">
        <v>2265</v>
      </c>
      <c r="EE1480">
        <v>850</v>
      </c>
      <c r="EF1480" t="s">
        <v>158</v>
      </c>
      <c r="EG1480" t="s">
        <v>158</v>
      </c>
      <c r="EH1480">
        <v>26483</v>
      </c>
      <c r="EI1480">
        <v>2614</v>
      </c>
      <c r="EJ1480">
        <v>16827</v>
      </c>
      <c r="EK1480">
        <v>2773</v>
      </c>
      <c r="EL1480">
        <v>25948</v>
      </c>
      <c r="EM1480">
        <v>24247</v>
      </c>
      <c r="EN1480">
        <v>26483</v>
      </c>
      <c r="EO1480" t="s">
        <v>158</v>
      </c>
      <c r="EP1480" t="s">
        <v>158</v>
      </c>
      <c r="EQ1480">
        <v>22246</v>
      </c>
      <c r="ER1480" t="s">
        <v>158</v>
      </c>
      <c r="ES1480" t="s">
        <v>158</v>
      </c>
      <c r="ET1480" t="s">
        <v>178</v>
      </c>
      <c r="EU1480">
        <v>0</v>
      </c>
      <c r="EV1480" t="s">
        <v>2086</v>
      </c>
      <c r="EW1480">
        <v>2</v>
      </c>
      <c r="EX1480" t="s">
        <v>158</v>
      </c>
      <c r="EY1480" t="s">
        <v>169</v>
      </c>
      <c r="EZ1480">
        <v>1024</v>
      </c>
      <c r="FA1480">
        <v>-9</v>
      </c>
      <c r="FB1480">
        <v>-326</v>
      </c>
    </row>
    <row r="1481" spans="1:158" x14ac:dyDescent="0.35">
      <c r="A1481" t="s">
        <v>154</v>
      </c>
      <c r="B1481" t="s">
        <v>154</v>
      </c>
      <c r="C1481">
        <v>613</v>
      </c>
      <c r="D1481">
        <v>613</v>
      </c>
      <c r="E1481" t="s">
        <v>155</v>
      </c>
      <c r="F1481" t="s">
        <v>156</v>
      </c>
      <c r="G1481" t="s">
        <v>156</v>
      </c>
      <c r="H1481" t="s">
        <v>156</v>
      </c>
      <c r="I1481">
        <v>0</v>
      </c>
      <c r="J1481" t="s">
        <v>157</v>
      </c>
      <c r="K1481">
        <v>0</v>
      </c>
      <c r="L1481" t="s">
        <v>154</v>
      </c>
      <c r="M1481" t="s">
        <v>154</v>
      </c>
      <c r="N1481" t="s">
        <v>154</v>
      </c>
      <c r="O1481" t="s">
        <v>158</v>
      </c>
      <c r="P1481" t="s">
        <v>154</v>
      </c>
      <c r="Q1481" t="s">
        <v>154</v>
      </c>
      <c r="R1481" t="s">
        <v>158</v>
      </c>
      <c r="S1481">
        <v>0</v>
      </c>
      <c r="T1481" t="s">
        <v>158</v>
      </c>
      <c r="U1481">
        <v>0</v>
      </c>
      <c r="V1481" t="s">
        <v>158</v>
      </c>
      <c r="W1481" t="s">
        <v>158</v>
      </c>
      <c r="X1481">
        <v>0</v>
      </c>
      <c r="Y1481" t="s">
        <v>158</v>
      </c>
      <c r="Z1481">
        <v>2</v>
      </c>
      <c r="AA1481">
        <v>0</v>
      </c>
      <c r="AB1481">
        <v>2</v>
      </c>
      <c r="AC1481">
        <v>0</v>
      </c>
      <c r="AD1481">
        <v>0</v>
      </c>
      <c r="AE1481">
        <v>0</v>
      </c>
      <c r="AF1481">
        <v>0</v>
      </c>
      <c r="AG1481" t="s">
        <v>158</v>
      </c>
      <c r="AH1481">
        <v>0</v>
      </c>
      <c r="AI1481">
        <v>0</v>
      </c>
      <c r="AJ1481">
        <v>0</v>
      </c>
      <c r="AK1481" t="s">
        <v>158</v>
      </c>
      <c r="AL1481" t="s">
        <v>158</v>
      </c>
      <c r="AM1481">
        <v>2</v>
      </c>
      <c r="AN1481">
        <v>0</v>
      </c>
      <c r="AO1481">
        <v>0</v>
      </c>
      <c r="AP1481">
        <v>0</v>
      </c>
      <c r="AQ1481">
        <v>2</v>
      </c>
      <c r="AR1481">
        <v>2</v>
      </c>
      <c r="AS1481">
        <v>2</v>
      </c>
      <c r="AT1481">
        <v>0</v>
      </c>
      <c r="AU1481" t="s">
        <v>158</v>
      </c>
      <c r="AV1481">
        <v>2</v>
      </c>
      <c r="AW1481" t="s">
        <v>158</v>
      </c>
      <c r="AX1481">
        <v>0</v>
      </c>
      <c r="AY1481" t="s">
        <v>159</v>
      </c>
      <c r="AZ1481" t="s">
        <v>2087</v>
      </c>
      <c r="BA1481" t="s">
        <v>433</v>
      </c>
      <c r="BB1481" t="s">
        <v>2081</v>
      </c>
      <c r="BC1481" t="s">
        <v>163</v>
      </c>
      <c r="BD1481" t="b">
        <v>0</v>
      </c>
      <c r="BE1481" t="s">
        <v>158</v>
      </c>
      <c r="BF1481" t="b">
        <v>0</v>
      </c>
      <c r="BH1481" t="s">
        <v>164</v>
      </c>
      <c r="BI1481" t="s">
        <v>2082</v>
      </c>
      <c r="BJ1481" t="b">
        <v>0</v>
      </c>
      <c r="BK1481" t="s">
        <v>166</v>
      </c>
      <c r="BL1481" t="b">
        <v>0</v>
      </c>
      <c r="BM1481">
        <v>18</v>
      </c>
      <c r="BN1481" t="s">
        <v>167</v>
      </c>
      <c r="BO1481" t="s">
        <v>168</v>
      </c>
      <c r="BP1481" t="s">
        <v>167</v>
      </c>
      <c r="BQ1481" t="s">
        <v>167</v>
      </c>
      <c r="BR1481">
        <v>768</v>
      </c>
      <c r="BS1481" t="s">
        <v>156</v>
      </c>
      <c r="BT1481" t="s">
        <v>185</v>
      </c>
      <c r="BU1481" t="s">
        <v>158</v>
      </c>
      <c r="BV1481" t="s">
        <v>158</v>
      </c>
      <c r="BW1481">
        <v>2</v>
      </c>
      <c r="BX1481">
        <v>0</v>
      </c>
      <c r="BY1481">
        <v>0</v>
      </c>
      <c r="BZ1481">
        <v>2</v>
      </c>
      <c r="CA1481" t="s">
        <v>2083</v>
      </c>
      <c r="CB1481" t="s">
        <v>156</v>
      </c>
      <c r="CC1481">
        <v>0</v>
      </c>
      <c r="CD1481" t="b">
        <v>0</v>
      </c>
      <c r="CE1481" t="s">
        <v>832</v>
      </c>
      <c r="CF1481" t="s">
        <v>833</v>
      </c>
      <c r="CG1481" t="s">
        <v>158</v>
      </c>
      <c r="CH1481">
        <v>0</v>
      </c>
      <c r="CI1481">
        <v>1</v>
      </c>
      <c r="CJ1481" t="s">
        <v>158</v>
      </c>
      <c r="CK1481" t="s">
        <v>158</v>
      </c>
      <c r="CL1481" t="s">
        <v>430</v>
      </c>
      <c r="CM1481" t="s">
        <v>430</v>
      </c>
      <c r="CN1481" t="s">
        <v>430</v>
      </c>
      <c r="CO1481" t="s">
        <v>158</v>
      </c>
      <c r="CP1481" t="s">
        <v>430</v>
      </c>
      <c r="CQ1481">
        <v>1</v>
      </c>
      <c r="CR1481">
        <v>297</v>
      </c>
      <c r="CS1481" t="str">
        <f t="shared" si="101"/>
        <v>-</v>
      </c>
      <c r="CW1481" t="s">
        <v>158</v>
      </c>
      <c r="CX1481" t="s">
        <v>158</v>
      </c>
      <c r="CY1481">
        <v>347</v>
      </c>
      <c r="CZ1481">
        <v>3419</v>
      </c>
      <c r="DA1481">
        <v>1385</v>
      </c>
      <c r="DB1481" t="s">
        <v>158</v>
      </c>
      <c r="DC1481">
        <v>10633</v>
      </c>
      <c r="DD1481">
        <v>297</v>
      </c>
      <c r="DE1481">
        <v>2</v>
      </c>
      <c r="DF1481" t="s">
        <v>156</v>
      </c>
      <c r="DG1481">
        <v>1024</v>
      </c>
      <c r="DH1481">
        <v>2</v>
      </c>
      <c r="DI1481">
        <v>48000</v>
      </c>
      <c r="DJ1481">
        <v>-16</v>
      </c>
      <c r="DK1481" t="s">
        <v>176</v>
      </c>
      <c r="DL1481">
        <v>15</v>
      </c>
      <c r="DM1481" t="s">
        <v>177</v>
      </c>
      <c r="DN1481" t="s">
        <v>158</v>
      </c>
      <c r="DO1481" t="s">
        <v>158</v>
      </c>
      <c r="DP1481">
        <v>2237</v>
      </c>
      <c r="DQ1481" t="s">
        <v>158</v>
      </c>
      <c r="DR1481" t="s">
        <v>158</v>
      </c>
      <c r="DS1481" t="s">
        <v>158</v>
      </c>
      <c r="DT1481" t="s">
        <v>158</v>
      </c>
      <c r="DU1481">
        <v>30408</v>
      </c>
      <c r="DV1481" t="s">
        <v>158</v>
      </c>
      <c r="DW1481">
        <v>26639</v>
      </c>
      <c r="DX1481">
        <v>2266</v>
      </c>
      <c r="DY1481">
        <v>13407</v>
      </c>
      <c r="DZ1481">
        <v>851</v>
      </c>
      <c r="EA1481">
        <v>848</v>
      </c>
      <c r="EB1481" t="s">
        <v>158</v>
      </c>
      <c r="EC1481">
        <v>2265</v>
      </c>
      <c r="ED1481">
        <v>2265</v>
      </c>
      <c r="EE1481">
        <v>850</v>
      </c>
      <c r="EF1481" t="s">
        <v>158</v>
      </c>
      <c r="EG1481" t="s">
        <v>158</v>
      </c>
      <c r="EH1481">
        <v>30707</v>
      </c>
      <c r="EI1481">
        <v>2614</v>
      </c>
      <c r="EJ1481">
        <v>16827</v>
      </c>
      <c r="EK1481">
        <v>2773</v>
      </c>
      <c r="EL1481">
        <v>30408</v>
      </c>
      <c r="EM1481">
        <v>28639</v>
      </c>
      <c r="EN1481">
        <v>30707</v>
      </c>
      <c r="EO1481" t="s">
        <v>158</v>
      </c>
      <c r="EP1481" t="s">
        <v>158</v>
      </c>
      <c r="EQ1481">
        <v>26639</v>
      </c>
      <c r="ER1481" t="s">
        <v>158</v>
      </c>
      <c r="ES1481" t="s">
        <v>158</v>
      </c>
      <c r="ET1481" t="s">
        <v>178</v>
      </c>
      <c r="EU1481">
        <v>0</v>
      </c>
      <c r="EV1481" t="s">
        <v>2088</v>
      </c>
      <c r="EW1481">
        <v>3</v>
      </c>
      <c r="EX1481" t="s">
        <v>158</v>
      </c>
      <c r="EY1481" t="s">
        <v>169</v>
      </c>
      <c r="EZ1481">
        <v>1024</v>
      </c>
      <c r="FA1481">
        <v>-260</v>
      </c>
      <c r="FB1481">
        <v>180</v>
      </c>
    </row>
    <row r="1482" spans="1:158" x14ac:dyDescent="0.35">
      <c r="A1482" t="s">
        <v>154</v>
      </c>
      <c r="B1482" t="s">
        <v>154</v>
      </c>
      <c r="C1482">
        <v>548</v>
      </c>
      <c r="D1482">
        <v>548</v>
      </c>
      <c r="E1482" t="s">
        <v>155</v>
      </c>
      <c r="F1482" t="s">
        <v>156</v>
      </c>
      <c r="G1482" t="s">
        <v>156</v>
      </c>
      <c r="H1482" t="s">
        <v>156</v>
      </c>
      <c r="I1482">
        <v>0</v>
      </c>
      <c r="J1482" t="s">
        <v>157</v>
      </c>
      <c r="K1482">
        <v>0</v>
      </c>
      <c r="L1482" t="s">
        <v>154</v>
      </c>
      <c r="M1482" t="s">
        <v>154</v>
      </c>
      <c r="N1482" t="s">
        <v>154</v>
      </c>
      <c r="O1482" t="s">
        <v>158</v>
      </c>
      <c r="P1482" t="s">
        <v>154</v>
      </c>
      <c r="Q1482" t="s">
        <v>154</v>
      </c>
      <c r="R1482" t="s">
        <v>158</v>
      </c>
      <c r="S1482">
        <v>0</v>
      </c>
      <c r="T1482" t="s">
        <v>158</v>
      </c>
      <c r="U1482">
        <v>0</v>
      </c>
      <c r="V1482" t="s">
        <v>158</v>
      </c>
      <c r="W1482" t="s">
        <v>158</v>
      </c>
      <c r="X1482">
        <v>0</v>
      </c>
      <c r="Y1482" t="s">
        <v>158</v>
      </c>
      <c r="Z1482">
        <v>3</v>
      </c>
      <c r="AA1482">
        <v>0</v>
      </c>
      <c r="AB1482">
        <v>3</v>
      </c>
      <c r="AC1482">
        <v>0</v>
      </c>
      <c r="AD1482">
        <v>0</v>
      </c>
      <c r="AE1482">
        <v>0</v>
      </c>
      <c r="AF1482">
        <v>0</v>
      </c>
      <c r="AG1482" t="s">
        <v>158</v>
      </c>
      <c r="AH1482">
        <v>0</v>
      </c>
      <c r="AI1482">
        <v>0</v>
      </c>
      <c r="AJ1482">
        <v>0</v>
      </c>
      <c r="AK1482" t="s">
        <v>158</v>
      </c>
      <c r="AL1482" t="s">
        <v>158</v>
      </c>
      <c r="AM1482">
        <v>3</v>
      </c>
      <c r="AN1482">
        <v>0</v>
      </c>
      <c r="AO1482">
        <v>0</v>
      </c>
      <c r="AP1482">
        <v>0</v>
      </c>
      <c r="AQ1482">
        <v>3</v>
      </c>
      <c r="AR1482">
        <v>3</v>
      </c>
      <c r="AS1482">
        <v>3</v>
      </c>
      <c r="AT1482">
        <v>0</v>
      </c>
      <c r="AU1482" t="s">
        <v>158</v>
      </c>
      <c r="AV1482">
        <v>3</v>
      </c>
      <c r="AW1482" t="s">
        <v>158</v>
      </c>
      <c r="AX1482">
        <v>0</v>
      </c>
      <c r="AY1482" t="s">
        <v>159</v>
      </c>
      <c r="AZ1482" t="s">
        <v>235</v>
      </c>
      <c r="BA1482" t="s">
        <v>1235</v>
      </c>
      <c r="BB1482" t="s">
        <v>2081</v>
      </c>
      <c r="BC1482" t="s">
        <v>163</v>
      </c>
      <c r="BD1482" t="b">
        <v>0</v>
      </c>
      <c r="BE1482" t="s">
        <v>158</v>
      </c>
      <c r="BF1482" t="b">
        <v>0</v>
      </c>
      <c r="BH1482" t="s">
        <v>164</v>
      </c>
      <c r="BI1482" t="s">
        <v>2082</v>
      </c>
      <c r="BJ1482" t="b">
        <v>0</v>
      </c>
      <c r="BK1482" t="s">
        <v>166</v>
      </c>
      <c r="BL1482" t="b">
        <v>0</v>
      </c>
      <c r="BM1482">
        <v>18</v>
      </c>
      <c r="BN1482" t="s">
        <v>167</v>
      </c>
      <c r="BO1482" t="s">
        <v>168</v>
      </c>
      <c r="BP1482" t="s">
        <v>167</v>
      </c>
      <c r="BQ1482" t="s">
        <v>167</v>
      </c>
      <c r="BR1482">
        <v>768</v>
      </c>
      <c r="BS1482" t="s">
        <v>156</v>
      </c>
      <c r="BT1482" t="s">
        <v>170</v>
      </c>
      <c r="BU1482" t="s">
        <v>158</v>
      </c>
      <c r="BV1482" t="s">
        <v>158</v>
      </c>
      <c r="BW1482">
        <v>3</v>
      </c>
      <c r="BX1482">
        <v>0</v>
      </c>
      <c r="BY1482">
        <v>0</v>
      </c>
      <c r="BZ1482">
        <v>3</v>
      </c>
      <c r="CA1482" t="s">
        <v>2083</v>
      </c>
      <c r="CB1482" t="s">
        <v>156</v>
      </c>
      <c r="CC1482">
        <v>0</v>
      </c>
      <c r="CD1482" t="b">
        <v>0</v>
      </c>
      <c r="CE1482" t="s">
        <v>832</v>
      </c>
      <c r="CF1482" t="s">
        <v>833</v>
      </c>
      <c r="CG1482" t="s">
        <v>158</v>
      </c>
      <c r="CH1482">
        <v>0</v>
      </c>
      <c r="CI1482">
        <v>1</v>
      </c>
      <c r="CJ1482" t="s">
        <v>158</v>
      </c>
      <c r="CK1482" t="s">
        <v>158</v>
      </c>
      <c r="CL1482" t="s">
        <v>430</v>
      </c>
      <c r="CM1482" t="s">
        <v>430</v>
      </c>
      <c r="CN1482" t="s">
        <v>430</v>
      </c>
      <c r="CO1482" t="s">
        <v>158</v>
      </c>
      <c r="CP1482" t="s">
        <v>430</v>
      </c>
      <c r="CQ1482">
        <v>1</v>
      </c>
      <c r="CR1482">
        <v>353</v>
      </c>
      <c r="CS1482" t="str">
        <f t="shared" si="101"/>
        <v>-</v>
      </c>
      <c r="CW1482" t="s">
        <v>158</v>
      </c>
      <c r="CX1482" t="s">
        <v>158</v>
      </c>
      <c r="CY1482">
        <v>347</v>
      </c>
      <c r="CZ1482">
        <v>3419</v>
      </c>
      <c r="DA1482">
        <v>1385</v>
      </c>
      <c r="DB1482" t="s">
        <v>158</v>
      </c>
      <c r="DC1482">
        <v>10633</v>
      </c>
      <c r="DD1482">
        <v>353</v>
      </c>
      <c r="DE1482">
        <v>2</v>
      </c>
      <c r="DF1482" t="s">
        <v>156</v>
      </c>
      <c r="DG1482">
        <v>1024</v>
      </c>
      <c r="DH1482">
        <v>2</v>
      </c>
      <c r="DI1482">
        <v>48000</v>
      </c>
      <c r="DJ1482">
        <v>-16</v>
      </c>
      <c r="DK1482" t="s">
        <v>176</v>
      </c>
      <c r="DL1482">
        <v>15</v>
      </c>
      <c r="DM1482" t="s">
        <v>177</v>
      </c>
      <c r="DN1482" t="s">
        <v>158</v>
      </c>
      <c r="DO1482" t="s">
        <v>158</v>
      </c>
      <c r="DP1482">
        <v>2237</v>
      </c>
      <c r="DQ1482" t="s">
        <v>158</v>
      </c>
      <c r="DR1482" t="s">
        <v>158</v>
      </c>
      <c r="DS1482" t="s">
        <v>158</v>
      </c>
      <c r="DT1482" t="s">
        <v>158</v>
      </c>
      <c r="DU1482">
        <v>34888</v>
      </c>
      <c r="DV1482" t="s">
        <v>158</v>
      </c>
      <c r="DW1482">
        <v>30939</v>
      </c>
      <c r="DX1482">
        <v>2266</v>
      </c>
      <c r="DY1482">
        <v>13407</v>
      </c>
      <c r="DZ1482">
        <v>851</v>
      </c>
      <c r="EA1482">
        <v>848</v>
      </c>
      <c r="EB1482" t="s">
        <v>158</v>
      </c>
      <c r="EC1482">
        <v>2265</v>
      </c>
      <c r="ED1482">
        <v>2265</v>
      </c>
      <c r="EE1482">
        <v>850</v>
      </c>
      <c r="EF1482" t="s">
        <v>158</v>
      </c>
      <c r="EG1482" t="s">
        <v>158</v>
      </c>
      <c r="EH1482">
        <v>35243</v>
      </c>
      <c r="EI1482">
        <v>2614</v>
      </c>
      <c r="EJ1482">
        <v>16827</v>
      </c>
      <c r="EK1482">
        <v>2773</v>
      </c>
      <c r="EL1482">
        <v>34888</v>
      </c>
      <c r="EM1482">
        <v>32939</v>
      </c>
      <c r="EN1482">
        <v>35243</v>
      </c>
      <c r="EO1482" t="s">
        <v>158</v>
      </c>
      <c r="EP1482" t="s">
        <v>158</v>
      </c>
      <c r="EQ1482">
        <v>30938</v>
      </c>
      <c r="ER1482" t="s">
        <v>158</v>
      </c>
      <c r="ES1482" t="s">
        <v>158</v>
      </c>
      <c r="ET1482" t="s">
        <v>178</v>
      </c>
      <c r="EU1482">
        <v>0</v>
      </c>
      <c r="EV1482" t="s">
        <v>2089</v>
      </c>
      <c r="EW1482">
        <v>4</v>
      </c>
      <c r="EX1482" t="s">
        <v>158</v>
      </c>
      <c r="EY1482" t="s">
        <v>169</v>
      </c>
      <c r="EZ1482">
        <v>1024</v>
      </c>
      <c r="FA1482">
        <v>-190</v>
      </c>
      <c r="FB1482">
        <v>264</v>
      </c>
    </row>
    <row r="1483" spans="1:158" x14ac:dyDescent="0.35">
      <c r="A1483" t="s">
        <v>154</v>
      </c>
      <c r="B1483" t="s">
        <v>154</v>
      </c>
      <c r="C1483">
        <v>2724</v>
      </c>
      <c r="D1483">
        <v>2724</v>
      </c>
      <c r="E1483" t="s">
        <v>155</v>
      </c>
      <c r="F1483" t="s">
        <v>156</v>
      </c>
      <c r="G1483" t="s">
        <v>156</v>
      </c>
      <c r="H1483" t="s">
        <v>156</v>
      </c>
      <c r="I1483">
        <v>0</v>
      </c>
      <c r="J1483" t="s">
        <v>157</v>
      </c>
      <c r="K1483">
        <v>0</v>
      </c>
      <c r="L1483" t="s">
        <v>154</v>
      </c>
      <c r="M1483" t="s">
        <v>154</v>
      </c>
      <c r="N1483" t="s">
        <v>154</v>
      </c>
      <c r="O1483" t="s">
        <v>158</v>
      </c>
      <c r="P1483" t="s">
        <v>154</v>
      </c>
      <c r="Q1483" t="s">
        <v>154</v>
      </c>
      <c r="R1483" t="s">
        <v>158</v>
      </c>
      <c r="S1483">
        <v>0</v>
      </c>
      <c r="T1483" t="s">
        <v>158</v>
      </c>
      <c r="U1483">
        <v>0</v>
      </c>
      <c r="V1483" t="s">
        <v>158</v>
      </c>
      <c r="W1483" t="s">
        <v>158</v>
      </c>
      <c r="X1483">
        <v>0</v>
      </c>
      <c r="Y1483" t="s">
        <v>158</v>
      </c>
      <c r="Z1483">
        <v>4</v>
      </c>
      <c r="AA1483">
        <v>0</v>
      </c>
      <c r="AB1483">
        <v>4</v>
      </c>
      <c r="AC1483">
        <v>0</v>
      </c>
      <c r="AD1483">
        <v>0</v>
      </c>
      <c r="AE1483">
        <v>0</v>
      </c>
      <c r="AF1483">
        <v>0</v>
      </c>
      <c r="AG1483" t="s">
        <v>158</v>
      </c>
      <c r="AH1483">
        <v>0</v>
      </c>
      <c r="AI1483">
        <v>0</v>
      </c>
      <c r="AJ1483">
        <v>0</v>
      </c>
      <c r="AK1483" t="s">
        <v>158</v>
      </c>
      <c r="AL1483" t="s">
        <v>158</v>
      </c>
      <c r="AM1483">
        <v>4</v>
      </c>
      <c r="AN1483">
        <v>0</v>
      </c>
      <c r="AO1483">
        <v>0</v>
      </c>
      <c r="AP1483">
        <v>0</v>
      </c>
      <c r="AQ1483">
        <v>4</v>
      </c>
      <c r="AR1483">
        <v>4</v>
      </c>
      <c r="AS1483">
        <v>4</v>
      </c>
      <c r="AT1483">
        <v>0</v>
      </c>
      <c r="AU1483" t="s">
        <v>158</v>
      </c>
      <c r="AV1483">
        <v>4</v>
      </c>
      <c r="AW1483" t="s">
        <v>158</v>
      </c>
      <c r="AX1483">
        <v>0</v>
      </c>
      <c r="AY1483" t="s">
        <v>159</v>
      </c>
      <c r="AZ1483" t="s">
        <v>1583</v>
      </c>
      <c r="BA1483" t="s">
        <v>473</v>
      </c>
      <c r="BB1483" t="s">
        <v>2081</v>
      </c>
      <c r="BC1483" t="s">
        <v>163</v>
      </c>
      <c r="BD1483" t="b">
        <v>0</v>
      </c>
      <c r="BE1483" t="s">
        <v>158</v>
      </c>
      <c r="BF1483" t="b">
        <v>0</v>
      </c>
      <c r="BH1483" t="s">
        <v>164</v>
      </c>
      <c r="BI1483" t="s">
        <v>2082</v>
      </c>
      <c r="BJ1483" t="b">
        <v>0</v>
      </c>
      <c r="BK1483" t="s">
        <v>166</v>
      </c>
      <c r="BL1483" t="b">
        <v>0</v>
      </c>
      <c r="BM1483">
        <v>18</v>
      </c>
      <c r="BN1483" t="s">
        <v>167</v>
      </c>
      <c r="BO1483" t="s">
        <v>168</v>
      </c>
      <c r="BP1483" t="s">
        <v>167</v>
      </c>
      <c r="BQ1483" t="s">
        <v>167</v>
      </c>
      <c r="BR1483">
        <v>768</v>
      </c>
      <c r="BS1483" t="s">
        <v>156</v>
      </c>
      <c r="BT1483" t="s">
        <v>181</v>
      </c>
      <c r="BU1483" t="s">
        <v>158</v>
      </c>
      <c r="BV1483" t="s">
        <v>158</v>
      </c>
      <c r="BW1483">
        <v>4</v>
      </c>
      <c r="BX1483">
        <v>0</v>
      </c>
      <c r="BY1483">
        <v>0</v>
      </c>
      <c r="BZ1483">
        <v>4</v>
      </c>
      <c r="CA1483" t="s">
        <v>2083</v>
      </c>
      <c r="CB1483" t="s">
        <v>156</v>
      </c>
      <c r="CC1483">
        <v>0</v>
      </c>
      <c r="CD1483" t="b">
        <v>0</v>
      </c>
      <c r="CE1483" t="s">
        <v>832</v>
      </c>
      <c r="CF1483" t="s">
        <v>833</v>
      </c>
      <c r="CG1483" t="s">
        <v>158</v>
      </c>
      <c r="CH1483">
        <v>0</v>
      </c>
      <c r="CI1483">
        <v>1</v>
      </c>
      <c r="CJ1483" t="s">
        <v>158</v>
      </c>
      <c r="CK1483" t="s">
        <v>158</v>
      </c>
      <c r="CL1483" t="s">
        <v>430</v>
      </c>
      <c r="CM1483" t="s">
        <v>430</v>
      </c>
      <c r="CN1483" t="s">
        <v>430</v>
      </c>
      <c r="CO1483" t="s">
        <v>158</v>
      </c>
      <c r="CP1483" t="s">
        <v>430</v>
      </c>
      <c r="CQ1483">
        <v>1</v>
      </c>
      <c r="CR1483">
        <v>11429</v>
      </c>
      <c r="CS1483" t="str">
        <f t="shared" si="101"/>
        <v>-</v>
      </c>
      <c r="CW1483" t="s">
        <v>158</v>
      </c>
      <c r="CX1483" t="s">
        <v>158</v>
      </c>
      <c r="CY1483">
        <v>347</v>
      </c>
      <c r="CZ1483">
        <v>3419</v>
      </c>
      <c r="DA1483">
        <v>1385</v>
      </c>
      <c r="DB1483" t="s">
        <v>158</v>
      </c>
      <c r="DC1483">
        <v>10633</v>
      </c>
      <c r="DD1483">
        <v>11429</v>
      </c>
      <c r="DE1483">
        <v>2</v>
      </c>
      <c r="DF1483" t="s">
        <v>156</v>
      </c>
      <c r="DG1483">
        <v>1024</v>
      </c>
      <c r="DH1483">
        <v>2</v>
      </c>
      <c r="DI1483">
        <v>48000</v>
      </c>
      <c r="DJ1483">
        <v>-16</v>
      </c>
      <c r="DK1483" t="s">
        <v>176</v>
      </c>
      <c r="DL1483">
        <v>15</v>
      </c>
      <c r="DM1483" t="s">
        <v>177</v>
      </c>
      <c r="DN1483" t="s">
        <v>158</v>
      </c>
      <c r="DO1483" t="s">
        <v>158</v>
      </c>
      <c r="DP1483">
        <v>2237</v>
      </c>
      <c r="DQ1483" t="s">
        <v>158</v>
      </c>
      <c r="DR1483" t="s">
        <v>158</v>
      </c>
      <c r="DS1483" t="s">
        <v>158</v>
      </c>
      <c r="DT1483" t="s">
        <v>158</v>
      </c>
      <c r="DU1483">
        <v>39068</v>
      </c>
      <c r="DV1483" t="s">
        <v>158</v>
      </c>
      <c r="DW1483">
        <v>35474</v>
      </c>
      <c r="DX1483">
        <v>2266</v>
      </c>
      <c r="DY1483">
        <v>13407</v>
      </c>
      <c r="DZ1483">
        <v>851</v>
      </c>
      <c r="EA1483">
        <v>848</v>
      </c>
      <c r="EB1483" t="s">
        <v>158</v>
      </c>
      <c r="EC1483">
        <v>2265</v>
      </c>
      <c r="ED1483">
        <v>2265</v>
      </c>
      <c r="EE1483">
        <v>850</v>
      </c>
      <c r="EF1483" t="s">
        <v>158</v>
      </c>
      <c r="EG1483" t="s">
        <v>158</v>
      </c>
      <c r="EH1483">
        <v>50499</v>
      </c>
      <c r="EI1483">
        <v>2614</v>
      </c>
      <c r="EJ1483">
        <v>16827</v>
      </c>
      <c r="EK1483">
        <v>2773</v>
      </c>
      <c r="EL1483">
        <v>39068</v>
      </c>
      <c r="EM1483">
        <v>37474</v>
      </c>
      <c r="EN1483">
        <v>50499</v>
      </c>
      <c r="EO1483" t="s">
        <v>158</v>
      </c>
      <c r="EP1483" t="s">
        <v>158</v>
      </c>
      <c r="EQ1483">
        <v>35473</v>
      </c>
      <c r="ER1483" t="s">
        <v>158</v>
      </c>
      <c r="ES1483" t="s">
        <v>158</v>
      </c>
      <c r="ET1483" t="s">
        <v>178</v>
      </c>
      <c r="EU1483">
        <v>0</v>
      </c>
      <c r="EV1483" t="s">
        <v>2090</v>
      </c>
      <c r="EW1483">
        <v>5</v>
      </c>
      <c r="EX1483" t="s">
        <v>158</v>
      </c>
      <c r="EY1483" t="s">
        <v>169</v>
      </c>
      <c r="EZ1483">
        <v>1024</v>
      </c>
      <c r="FA1483">
        <v>-50</v>
      </c>
      <c r="FB1483">
        <v>180</v>
      </c>
    </row>
    <row r="1484" spans="1:158" x14ac:dyDescent="0.35">
      <c r="A1484" t="s">
        <v>154</v>
      </c>
      <c r="B1484" t="s">
        <v>154</v>
      </c>
      <c r="C1484">
        <v>2427</v>
      </c>
      <c r="D1484">
        <v>2427</v>
      </c>
      <c r="E1484" t="s">
        <v>155</v>
      </c>
      <c r="F1484" t="s">
        <v>156</v>
      </c>
      <c r="G1484" t="s">
        <v>156</v>
      </c>
      <c r="H1484" t="s">
        <v>156</v>
      </c>
      <c r="I1484">
        <v>0</v>
      </c>
      <c r="J1484" t="s">
        <v>157</v>
      </c>
      <c r="K1484">
        <v>1</v>
      </c>
      <c r="L1484" t="s">
        <v>154</v>
      </c>
      <c r="M1484" t="s">
        <v>154</v>
      </c>
      <c r="N1484" t="s">
        <v>154</v>
      </c>
      <c r="O1484" t="s">
        <v>158</v>
      </c>
      <c r="P1484" t="s">
        <v>154</v>
      </c>
      <c r="Q1484" t="s">
        <v>154</v>
      </c>
      <c r="R1484" t="s">
        <v>158</v>
      </c>
      <c r="S1484">
        <v>0</v>
      </c>
      <c r="T1484" t="s">
        <v>158</v>
      </c>
      <c r="U1484">
        <v>0</v>
      </c>
      <c r="V1484" t="s">
        <v>158</v>
      </c>
      <c r="W1484" t="s">
        <v>158</v>
      </c>
      <c r="X1484">
        <v>0</v>
      </c>
      <c r="Y1484" t="s">
        <v>158</v>
      </c>
      <c r="Z1484">
        <v>5</v>
      </c>
      <c r="AA1484">
        <v>0</v>
      </c>
      <c r="AB1484">
        <v>5</v>
      </c>
      <c r="AC1484">
        <v>0</v>
      </c>
      <c r="AD1484">
        <v>0</v>
      </c>
      <c r="AE1484">
        <v>0</v>
      </c>
      <c r="AF1484">
        <v>0</v>
      </c>
      <c r="AG1484" t="s">
        <v>158</v>
      </c>
      <c r="AH1484">
        <v>0</v>
      </c>
      <c r="AI1484">
        <v>0</v>
      </c>
      <c r="AJ1484">
        <v>0</v>
      </c>
      <c r="AK1484" t="s">
        <v>158</v>
      </c>
      <c r="AL1484" t="s">
        <v>158</v>
      </c>
      <c r="AM1484">
        <v>5</v>
      </c>
      <c r="AN1484">
        <v>0</v>
      </c>
      <c r="AO1484">
        <v>0</v>
      </c>
      <c r="AP1484">
        <v>0</v>
      </c>
      <c r="AQ1484">
        <v>5</v>
      </c>
      <c r="AR1484">
        <v>5</v>
      </c>
      <c r="AS1484">
        <v>5</v>
      </c>
      <c r="AT1484">
        <v>0</v>
      </c>
      <c r="AU1484" t="s">
        <v>158</v>
      </c>
      <c r="AV1484">
        <v>5</v>
      </c>
      <c r="AW1484" t="s">
        <v>158</v>
      </c>
      <c r="AX1484">
        <v>0</v>
      </c>
      <c r="AY1484" t="s">
        <v>159</v>
      </c>
      <c r="AZ1484" t="s">
        <v>240</v>
      </c>
      <c r="BA1484" t="s">
        <v>351</v>
      </c>
      <c r="BB1484" t="s">
        <v>2081</v>
      </c>
      <c r="BC1484" t="s">
        <v>163</v>
      </c>
      <c r="BD1484" t="b">
        <v>0</v>
      </c>
      <c r="BE1484" t="s">
        <v>158</v>
      </c>
      <c r="BF1484" t="b">
        <v>0</v>
      </c>
      <c r="BH1484" t="s">
        <v>164</v>
      </c>
      <c r="BI1484" t="s">
        <v>2082</v>
      </c>
      <c r="BJ1484" t="b">
        <v>0</v>
      </c>
      <c r="BK1484" t="s">
        <v>166</v>
      </c>
      <c r="BL1484" t="b">
        <v>0</v>
      </c>
      <c r="BM1484">
        <v>18</v>
      </c>
      <c r="BN1484" t="s">
        <v>167</v>
      </c>
      <c r="BO1484" t="s">
        <v>168</v>
      </c>
      <c r="BP1484" t="s">
        <v>167</v>
      </c>
      <c r="BQ1484" t="s">
        <v>167</v>
      </c>
      <c r="BR1484">
        <v>768</v>
      </c>
      <c r="BS1484" t="s">
        <v>156</v>
      </c>
      <c r="BT1484" t="s">
        <v>197</v>
      </c>
      <c r="BU1484" t="s">
        <v>158</v>
      </c>
      <c r="BV1484" t="s">
        <v>158</v>
      </c>
      <c r="BW1484">
        <v>5</v>
      </c>
      <c r="BX1484">
        <v>0</v>
      </c>
      <c r="BY1484">
        <v>0</v>
      </c>
      <c r="BZ1484">
        <v>5</v>
      </c>
      <c r="CA1484" t="s">
        <v>2083</v>
      </c>
      <c r="CB1484" t="s">
        <v>156</v>
      </c>
      <c r="CC1484">
        <v>1</v>
      </c>
      <c r="CD1484" t="b">
        <v>0</v>
      </c>
      <c r="CE1484" t="s">
        <v>832</v>
      </c>
      <c r="CF1484" t="s">
        <v>833</v>
      </c>
      <c r="CG1484" t="s">
        <v>158</v>
      </c>
      <c r="CH1484">
        <v>0</v>
      </c>
      <c r="CI1484">
        <v>1</v>
      </c>
      <c r="CJ1484" t="s">
        <v>158</v>
      </c>
      <c r="CK1484" t="s">
        <v>158</v>
      </c>
      <c r="CL1484" t="s">
        <v>430</v>
      </c>
      <c r="CM1484" t="s">
        <v>430</v>
      </c>
      <c r="CN1484" t="s">
        <v>430</v>
      </c>
      <c r="CO1484" t="s">
        <v>158</v>
      </c>
      <c r="CP1484" t="s">
        <v>430</v>
      </c>
      <c r="CQ1484">
        <v>1</v>
      </c>
      <c r="CR1484">
        <v>943</v>
      </c>
      <c r="CS1484" t="str">
        <f t="shared" si="101"/>
        <v>-</v>
      </c>
      <c r="CW1484" t="s">
        <v>158</v>
      </c>
      <c r="CX1484" t="s">
        <v>158</v>
      </c>
      <c r="CY1484">
        <v>347</v>
      </c>
      <c r="CZ1484">
        <v>3419</v>
      </c>
      <c r="DA1484">
        <v>1385</v>
      </c>
      <c r="DB1484" t="s">
        <v>158</v>
      </c>
      <c r="DC1484">
        <v>10633</v>
      </c>
      <c r="DD1484">
        <v>943</v>
      </c>
      <c r="DE1484">
        <v>2</v>
      </c>
      <c r="DF1484" t="s">
        <v>156</v>
      </c>
      <c r="DG1484">
        <v>1024</v>
      </c>
      <c r="DH1484">
        <v>2</v>
      </c>
      <c r="DI1484">
        <v>48000</v>
      </c>
      <c r="DJ1484">
        <v>-16</v>
      </c>
      <c r="DK1484" t="s">
        <v>176</v>
      </c>
      <c r="DL1484">
        <v>15</v>
      </c>
      <c r="DM1484" t="s">
        <v>177</v>
      </c>
      <c r="DN1484" t="s">
        <v>158</v>
      </c>
      <c r="DO1484" t="s">
        <v>158</v>
      </c>
      <c r="DP1484">
        <v>2237</v>
      </c>
      <c r="DQ1484" t="s">
        <v>158</v>
      </c>
      <c r="DR1484" t="s">
        <v>158</v>
      </c>
      <c r="DS1484" t="s">
        <v>158</v>
      </c>
      <c r="DT1484" t="s">
        <v>158</v>
      </c>
      <c r="DU1484">
        <v>54658</v>
      </c>
      <c r="DV1484" t="s">
        <v>158</v>
      </c>
      <c r="DW1484">
        <v>50657</v>
      </c>
      <c r="DX1484">
        <v>2266</v>
      </c>
      <c r="DY1484">
        <v>13407</v>
      </c>
      <c r="DZ1484">
        <v>851</v>
      </c>
      <c r="EA1484">
        <v>848</v>
      </c>
      <c r="EB1484" t="s">
        <v>158</v>
      </c>
      <c r="EC1484">
        <v>2265</v>
      </c>
      <c r="ED1484">
        <v>2265</v>
      </c>
      <c r="EE1484">
        <v>850</v>
      </c>
      <c r="EF1484" t="s">
        <v>158</v>
      </c>
      <c r="EG1484" t="s">
        <v>158</v>
      </c>
      <c r="EH1484">
        <v>55603</v>
      </c>
      <c r="EI1484">
        <v>2614</v>
      </c>
      <c r="EJ1484">
        <v>16827</v>
      </c>
      <c r="EK1484">
        <v>2773</v>
      </c>
      <c r="EL1484">
        <v>54658</v>
      </c>
      <c r="EM1484">
        <v>52657</v>
      </c>
      <c r="EN1484">
        <v>55603</v>
      </c>
      <c r="EO1484" t="s">
        <v>158</v>
      </c>
      <c r="EP1484" t="s">
        <v>158</v>
      </c>
      <c r="EQ1484">
        <v>50656</v>
      </c>
      <c r="ER1484" t="s">
        <v>158</v>
      </c>
      <c r="ES1484" t="s">
        <v>158</v>
      </c>
      <c r="ET1484" t="s">
        <v>178</v>
      </c>
      <c r="EU1484">
        <v>0</v>
      </c>
      <c r="EV1484" t="s">
        <v>1695</v>
      </c>
      <c r="EW1484">
        <v>6</v>
      </c>
      <c r="EX1484" t="s">
        <v>158</v>
      </c>
      <c r="EY1484" t="s">
        <v>169</v>
      </c>
      <c r="EZ1484">
        <v>1024</v>
      </c>
      <c r="FA1484">
        <v>155</v>
      </c>
      <c r="FB1484">
        <v>285</v>
      </c>
    </row>
    <row r="1485" spans="1:158" x14ac:dyDescent="0.35">
      <c r="A1485" t="s">
        <v>154</v>
      </c>
      <c r="B1485" t="s">
        <v>154</v>
      </c>
      <c r="C1485">
        <v>2485</v>
      </c>
      <c r="D1485">
        <v>2485</v>
      </c>
      <c r="E1485" t="s">
        <v>155</v>
      </c>
      <c r="F1485" t="s">
        <v>156</v>
      </c>
      <c r="G1485" t="s">
        <v>156</v>
      </c>
      <c r="H1485" t="s">
        <v>156</v>
      </c>
      <c r="I1485">
        <v>0</v>
      </c>
      <c r="J1485" t="s">
        <v>157</v>
      </c>
      <c r="K1485">
        <v>1</v>
      </c>
      <c r="L1485" t="s">
        <v>154</v>
      </c>
      <c r="M1485" t="s">
        <v>154</v>
      </c>
      <c r="N1485" t="s">
        <v>154</v>
      </c>
      <c r="O1485" t="s">
        <v>158</v>
      </c>
      <c r="P1485" t="s">
        <v>154</v>
      </c>
      <c r="Q1485" t="s">
        <v>154</v>
      </c>
      <c r="R1485" t="s">
        <v>158</v>
      </c>
      <c r="S1485">
        <v>0</v>
      </c>
      <c r="T1485" t="s">
        <v>158</v>
      </c>
      <c r="U1485">
        <v>0</v>
      </c>
      <c r="V1485" t="s">
        <v>158</v>
      </c>
      <c r="W1485" t="s">
        <v>158</v>
      </c>
      <c r="X1485">
        <v>0</v>
      </c>
      <c r="Y1485" t="s">
        <v>158</v>
      </c>
      <c r="Z1485">
        <v>6</v>
      </c>
      <c r="AA1485">
        <v>0</v>
      </c>
      <c r="AB1485">
        <v>6</v>
      </c>
      <c r="AC1485">
        <v>0</v>
      </c>
      <c r="AD1485">
        <v>0</v>
      </c>
      <c r="AE1485">
        <v>0</v>
      </c>
      <c r="AF1485">
        <v>0</v>
      </c>
      <c r="AG1485" t="s">
        <v>158</v>
      </c>
      <c r="AH1485">
        <v>0</v>
      </c>
      <c r="AI1485">
        <v>0</v>
      </c>
      <c r="AJ1485">
        <v>0</v>
      </c>
      <c r="AK1485" t="s">
        <v>158</v>
      </c>
      <c r="AL1485" t="s">
        <v>158</v>
      </c>
      <c r="AM1485">
        <v>6</v>
      </c>
      <c r="AN1485">
        <v>0</v>
      </c>
      <c r="AO1485">
        <v>0</v>
      </c>
      <c r="AP1485">
        <v>0</v>
      </c>
      <c r="AQ1485">
        <v>6</v>
      </c>
      <c r="AR1485">
        <v>6</v>
      </c>
      <c r="AS1485">
        <v>6</v>
      </c>
      <c r="AT1485">
        <v>0</v>
      </c>
      <c r="AU1485" t="s">
        <v>158</v>
      </c>
      <c r="AV1485">
        <v>6</v>
      </c>
      <c r="AW1485" t="s">
        <v>158</v>
      </c>
      <c r="AX1485">
        <v>0</v>
      </c>
      <c r="AY1485" t="s">
        <v>159</v>
      </c>
      <c r="AZ1485" t="s">
        <v>909</v>
      </c>
      <c r="BA1485" t="s">
        <v>440</v>
      </c>
      <c r="BB1485" t="s">
        <v>2081</v>
      </c>
      <c r="BC1485" t="s">
        <v>163</v>
      </c>
      <c r="BD1485" t="b">
        <v>0</v>
      </c>
      <c r="BE1485" t="s">
        <v>158</v>
      </c>
      <c r="BF1485" t="b">
        <v>0</v>
      </c>
      <c r="BH1485" t="s">
        <v>164</v>
      </c>
      <c r="BI1485" t="s">
        <v>2082</v>
      </c>
      <c r="BJ1485" t="b">
        <v>0</v>
      </c>
      <c r="BK1485" t="s">
        <v>166</v>
      </c>
      <c r="BL1485" t="b">
        <v>0</v>
      </c>
      <c r="BM1485">
        <v>18</v>
      </c>
      <c r="BN1485" t="s">
        <v>167</v>
      </c>
      <c r="BO1485" t="s">
        <v>168</v>
      </c>
      <c r="BP1485" t="s">
        <v>167</v>
      </c>
      <c r="BQ1485" t="s">
        <v>167</v>
      </c>
      <c r="BR1485">
        <v>768</v>
      </c>
      <c r="BS1485" t="s">
        <v>156</v>
      </c>
      <c r="BT1485" t="s">
        <v>189</v>
      </c>
      <c r="BU1485" t="s">
        <v>158</v>
      </c>
      <c r="BV1485" t="s">
        <v>158</v>
      </c>
      <c r="BW1485">
        <v>6</v>
      </c>
      <c r="BX1485">
        <v>0</v>
      </c>
      <c r="BY1485">
        <v>0</v>
      </c>
      <c r="BZ1485">
        <v>6</v>
      </c>
      <c r="CA1485" t="s">
        <v>2083</v>
      </c>
      <c r="CB1485" t="s">
        <v>156</v>
      </c>
      <c r="CC1485">
        <v>2</v>
      </c>
      <c r="CD1485" t="b">
        <v>0</v>
      </c>
      <c r="CE1485" t="s">
        <v>832</v>
      </c>
      <c r="CF1485" t="s">
        <v>833</v>
      </c>
      <c r="CG1485" t="s">
        <v>158</v>
      </c>
      <c r="CH1485">
        <v>0</v>
      </c>
      <c r="CI1485">
        <v>1</v>
      </c>
      <c r="CJ1485" t="s">
        <v>158</v>
      </c>
      <c r="CK1485" t="s">
        <v>158</v>
      </c>
      <c r="CL1485" t="s">
        <v>430</v>
      </c>
      <c r="CM1485" t="s">
        <v>430</v>
      </c>
      <c r="CN1485" t="s">
        <v>430</v>
      </c>
      <c r="CO1485" t="s">
        <v>158</v>
      </c>
      <c r="CP1485" t="s">
        <v>430</v>
      </c>
      <c r="CQ1485">
        <v>1</v>
      </c>
      <c r="CR1485">
        <v>2833</v>
      </c>
      <c r="CS1485" t="str">
        <f t="shared" si="101"/>
        <v>-</v>
      </c>
      <c r="CW1485" t="s">
        <v>158</v>
      </c>
      <c r="CX1485" t="s">
        <v>158</v>
      </c>
      <c r="CY1485">
        <v>347</v>
      </c>
      <c r="CZ1485">
        <v>3419</v>
      </c>
      <c r="DA1485">
        <v>1385</v>
      </c>
      <c r="DB1485" t="s">
        <v>158</v>
      </c>
      <c r="DC1485">
        <v>10633</v>
      </c>
      <c r="DD1485">
        <v>2833</v>
      </c>
      <c r="DE1485">
        <v>2</v>
      </c>
      <c r="DF1485" t="s">
        <v>156</v>
      </c>
      <c r="DG1485">
        <v>1024</v>
      </c>
      <c r="DH1485">
        <v>2</v>
      </c>
      <c r="DI1485">
        <v>48000</v>
      </c>
      <c r="DJ1485">
        <v>-16</v>
      </c>
      <c r="DK1485" t="s">
        <v>176</v>
      </c>
      <c r="DL1485">
        <v>15</v>
      </c>
      <c r="DM1485" t="s">
        <v>177</v>
      </c>
      <c r="DN1485" t="s">
        <v>158</v>
      </c>
      <c r="DO1485" t="s">
        <v>158</v>
      </c>
      <c r="DP1485">
        <v>2237</v>
      </c>
      <c r="DQ1485" t="s">
        <v>158</v>
      </c>
      <c r="DR1485" t="s">
        <v>158</v>
      </c>
      <c r="DS1485" t="s">
        <v>158</v>
      </c>
      <c r="DT1485" t="s">
        <v>158</v>
      </c>
      <c r="DU1485">
        <v>59888</v>
      </c>
      <c r="DV1485" t="s">
        <v>158</v>
      </c>
      <c r="DW1485">
        <v>55764</v>
      </c>
      <c r="DX1485">
        <v>2266</v>
      </c>
      <c r="DY1485">
        <v>13407</v>
      </c>
      <c r="DZ1485">
        <v>851</v>
      </c>
      <c r="EA1485">
        <v>848</v>
      </c>
      <c r="EB1485" t="s">
        <v>158</v>
      </c>
      <c r="EC1485">
        <v>2265</v>
      </c>
      <c r="ED1485">
        <v>2265</v>
      </c>
      <c r="EE1485">
        <v>850</v>
      </c>
      <c r="EF1485" t="s">
        <v>158</v>
      </c>
      <c r="EG1485" t="s">
        <v>158</v>
      </c>
      <c r="EH1485">
        <v>62723</v>
      </c>
      <c r="EI1485">
        <v>2614</v>
      </c>
      <c r="EJ1485">
        <v>16827</v>
      </c>
      <c r="EK1485">
        <v>2773</v>
      </c>
      <c r="EL1485">
        <v>59888</v>
      </c>
      <c r="EM1485">
        <v>57764</v>
      </c>
      <c r="EN1485">
        <v>62723</v>
      </c>
      <c r="EO1485" t="s">
        <v>158</v>
      </c>
      <c r="EP1485" t="s">
        <v>158</v>
      </c>
      <c r="EQ1485">
        <v>55763</v>
      </c>
      <c r="ER1485" t="s">
        <v>158</v>
      </c>
      <c r="ES1485" t="s">
        <v>158</v>
      </c>
      <c r="ET1485" t="s">
        <v>178</v>
      </c>
      <c r="EU1485">
        <v>0</v>
      </c>
      <c r="EV1485" t="s">
        <v>2091</v>
      </c>
      <c r="EW1485">
        <v>7</v>
      </c>
      <c r="EX1485" t="s">
        <v>158</v>
      </c>
      <c r="EY1485" t="s">
        <v>169</v>
      </c>
      <c r="EZ1485">
        <v>1024</v>
      </c>
      <c r="FA1485">
        <v>-115</v>
      </c>
      <c r="FB1485">
        <v>165</v>
      </c>
    </row>
    <row r="1486" spans="1:158" x14ac:dyDescent="0.35">
      <c r="A1486" t="s">
        <v>154</v>
      </c>
      <c r="B1486" t="s">
        <v>154</v>
      </c>
      <c r="C1486">
        <v>1220</v>
      </c>
      <c r="D1486">
        <v>1220</v>
      </c>
      <c r="E1486" t="s">
        <v>155</v>
      </c>
      <c r="F1486" t="s">
        <v>156</v>
      </c>
      <c r="G1486" t="s">
        <v>156</v>
      </c>
      <c r="H1486" t="s">
        <v>156</v>
      </c>
      <c r="I1486">
        <v>0</v>
      </c>
      <c r="J1486" t="s">
        <v>157</v>
      </c>
      <c r="K1486">
        <v>1</v>
      </c>
      <c r="L1486" t="s">
        <v>154</v>
      </c>
      <c r="M1486" t="s">
        <v>154</v>
      </c>
      <c r="N1486" t="s">
        <v>154</v>
      </c>
      <c r="O1486" t="s">
        <v>158</v>
      </c>
      <c r="P1486" t="s">
        <v>154</v>
      </c>
      <c r="Q1486" t="s">
        <v>154</v>
      </c>
      <c r="R1486" t="s">
        <v>158</v>
      </c>
      <c r="S1486">
        <v>0</v>
      </c>
      <c r="T1486">
        <v>0</v>
      </c>
      <c r="U1486">
        <v>0</v>
      </c>
      <c r="V1486" t="s">
        <v>158</v>
      </c>
      <c r="W1486" t="s">
        <v>158</v>
      </c>
      <c r="X1486">
        <v>1</v>
      </c>
      <c r="Y1486" t="s">
        <v>158</v>
      </c>
      <c r="Z1486">
        <v>7</v>
      </c>
      <c r="AA1486">
        <v>0</v>
      </c>
      <c r="AB1486">
        <v>7</v>
      </c>
      <c r="AC1486">
        <v>1</v>
      </c>
      <c r="AD1486">
        <v>1</v>
      </c>
      <c r="AE1486">
        <v>0</v>
      </c>
      <c r="AF1486">
        <v>0</v>
      </c>
      <c r="AG1486" t="s">
        <v>158</v>
      </c>
      <c r="AH1486">
        <v>1</v>
      </c>
      <c r="AI1486">
        <v>1</v>
      </c>
      <c r="AJ1486">
        <v>0</v>
      </c>
      <c r="AK1486" t="s">
        <v>158</v>
      </c>
      <c r="AL1486" t="s">
        <v>158</v>
      </c>
      <c r="AM1486">
        <v>7</v>
      </c>
      <c r="AN1486">
        <v>1</v>
      </c>
      <c r="AO1486">
        <v>1</v>
      </c>
      <c r="AP1486">
        <v>1</v>
      </c>
      <c r="AQ1486">
        <v>7</v>
      </c>
      <c r="AR1486">
        <v>7</v>
      </c>
      <c r="AS1486">
        <v>7</v>
      </c>
      <c r="AT1486">
        <v>1</v>
      </c>
      <c r="AU1486" t="s">
        <v>158</v>
      </c>
      <c r="AV1486">
        <v>7</v>
      </c>
      <c r="AW1486" t="s">
        <v>158</v>
      </c>
      <c r="AX1486">
        <v>0</v>
      </c>
      <c r="AY1486" t="s">
        <v>159</v>
      </c>
      <c r="AZ1486" t="s">
        <v>2092</v>
      </c>
      <c r="BA1486" t="s">
        <v>351</v>
      </c>
      <c r="BB1486" t="s">
        <v>2081</v>
      </c>
      <c r="BC1486" t="s">
        <v>163</v>
      </c>
      <c r="BD1486" t="b">
        <v>0</v>
      </c>
      <c r="BE1486" t="s">
        <v>158</v>
      </c>
      <c r="BF1486" t="b">
        <v>0</v>
      </c>
      <c r="BH1486" t="s">
        <v>164</v>
      </c>
      <c r="BI1486" t="s">
        <v>2082</v>
      </c>
      <c r="BJ1486" t="b">
        <v>0</v>
      </c>
      <c r="BK1486" t="s">
        <v>166</v>
      </c>
      <c r="BL1486" t="b">
        <v>0</v>
      </c>
      <c r="BM1486">
        <v>18</v>
      </c>
      <c r="BN1486" t="s">
        <v>167</v>
      </c>
      <c r="BO1486" t="s">
        <v>168</v>
      </c>
      <c r="BP1486" t="s">
        <v>167</v>
      </c>
      <c r="BQ1486" t="s">
        <v>167</v>
      </c>
      <c r="BR1486">
        <v>768</v>
      </c>
      <c r="BS1486" t="s">
        <v>156</v>
      </c>
      <c r="BT1486" t="s">
        <v>197</v>
      </c>
      <c r="BU1486" t="s">
        <v>158</v>
      </c>
      <c r="BV1486" t="s">
        <v>158</v>
      </c>
      <c r="BW1486">
        <v>0</v>
      </c>
      <c r="BX1486">
        <v>1</v>
      </c>
      <c r="BY1486">
        <v>0</v>
      </c>
      <c r="BZ1486">
        <v>0</v>
      </c>
      <c r="CA1486" t="s">
        <v>2083</v>
      </c>
      <c r="CB1486" t="s">
        <v>156</v>
      </c>
      <c r="CC1486">
        <v>1</v>
      </c>
      <c r="CD1486" t="b">
        <v>0</v>
      </c>
      <c r="CE1486" t="s">
        <v>832</v>
      </c>
      <c r="CF1486" t="s">
        <v>833</v>
      </c>
      <c r="CG1486" t="s">
        <v>158</v>
      </c>
      <c r="CH1486">
        <v>0</v>
      </c>
      <c r="CI1486">
        <v>1</v>
      </c>
      <c r="CJ1486" t="s">
        <v>158</v>
      </c>
      <c r="CK1486" t="s">
        <v>430</v>
      </c>
      <c r="CL1486" t="s">
        <v>430</v>
      </c>
      <c r="CM1486" t="s">
        <v>430</v>
      </c>
      <c r="CN1486" t="s">
        <v>430</v>
      </c>
      <c r="CO1486" t="s">
        <v>158</v>
      </c>
      <c r="CP1486" t="s">
        <v>430</v>
      </c>
      <c r="CQ1486">
        <v>1</v>
      </c>
      <c r="CR1486">
        <v>1220</v>
      </c>
      <c r="CS1486" t="str">
        <f t="shared" si="101"/>
        <v>-</v>
      </c>
      <c r="CW1486" t="s">
        <v>158</v>
      </c>
      <c r="CX1486">
        <v>1454</v>
      </c>
      <c r="CY1486">
        <v>603</v>
      </c>
      <c r="CZ1486">
        <v>1349</v>
      </c>
      <c r="DA1486">
        <v>1385</v>
      </c>
      <c r="DB1486" t="s">
        <v>158</v>
      </c>
      <c r="DC1486">
        <v>882</v>
      </c>
      <c r="DD1486">
        <v>1220</v>
      </c>
      <c r="DE1486">
        <v>2</v>
      </c>
      <c r="DF1486" t="s">
        <v>156</v>
      </c>
      <c r="DG1486">
        <v>1024</v>
      </c>
      <c r="DH1486">
        <v>2</v>
      </c>
      <c r="DI1486">
        <v>48000</v>
      </c>
      <c r="DJ1486">
        <v>-16</v>
      </c>
      <c r="DK1486" t="s">
        <v>176</v>
      </c>
      <c r="DL1486">
        <v>15</v>
      </c>
      <c r="DM1486" t="s">
        <v>177</v>
      </c>
      <c r="DN1486" t="s">
        <v>158</v>
      </c>
      <c r="DO1486">
        <v>62738</v>
      </c>
      <c r="DP1486">
        <v>2237</v>
      </c>
      <c r="DQ1486" t="s">
        <v>158</v>
      </c>
      <c r="DR1486" t="s">
        <v>158</v>
      </c>
      <c r="DS1486">
        <v>62729</v>
      </c>
      <c r="DT1486" t="s">
        <v>158</v>
      </c>
      <c r="DU1486">
        <v>71389</v>
      </c>
      <c r="DV1486" t="s">
        <v>158</v>
      </c>
      <c r="DW1486">
        <v>67368</v>
      </c>
      <c r="DX1486">
        <v>64216</v>
      </c>
      <c r="DY1486">
        <v>65859</v>
      </c>
      <c r="DZ1486">
        <v>851</v>
      </c>
      <c r="EA1486">
        <v>848</v>
      </c>
      <c r="EB1486" t="s">
        <v>158</v>
      </c>
      <c r="EC1486">
        <v>64215</v>
      </c>
      <c r="ED1486">
        <v>64215</v>
      </c>
      <c r="EE1486">
        <v>850</v>
      </c>
      <c r="EF1486" t="s">
        <v>158</v>
      </c>
      <c r="EG1486" t="s">
        <v>158</v>
      </c>
      <c r="EH1486">
        <v>72610</v>
      </c>
      <c r="EI1486">
        <v>64819</v>
      </c>
      <c r="EJ1486">
        <v>67209</v>
      </c>
      <c r="EK1486">
        <v>64976</v>
      </c>
      <c r="EL1486">
        <v>71389</v>
      </c>
      <c r="EM1486">
        <v>69368</v>
      </c>
      <c r="EN1486">
        <v>72610</v>
      </c>
      <c r="EO1486" t="s">
        <v>158</v>
      </c>
      <c r="EP1486" t="s">
        <v>158</v>
      </c>
      <c r="EQ1486">
        <v>67367</v>
      </c>
      <c r="ER1486" t="s">
        <v>158</v>
      </c>
      <c r="ES1486" t="s">
        <v>158</v>
      </c>
      <c r="ET1486" t="s">
        <v>178</v>
      </c>
      <c r="EU1486">
        <v>0</v>
      </c>
      <c r="EV1486" t="s">
        <v>1751</v>
      </c>
      <c r="EW1486">
        <v>1</v>
      </c>
      <c r="EX1486" t="s">
        <v>158</v>
      </c>
      <c r="EY1486" t="s">
        <v>169</v>
      </c>
      <c r="EZ1486">
        <v>1024</v>
      </c>
      <c r="FA1486">
        <v>155</v>
      </c>
      <c r="FB1486">
        <v>285</v>
      </c>
    </row>
    <row r="1487" spans="1:158" x14ac:dyDescent="0.35">
      <c r="A1487" t="s">
        <v>154</v>
      </c>
      <c r="B1487" t="s">
        <v>154</v>
      </c>
      <c r="C1487">
        <v>1348</v>
      </c>
      <c r="D1487">
        <v>1348</v>
      </c>
      <c r="E1487" t="s">
        <v>155</v>
      </c>
      <c r="F1487" t="s">
        <v>156</v>
      </c>
      <c r="G1487" t="s">
        <v>156</v>
      </c>
      <c r="H1487" t="s">
        <v>156</v>
      </c>
      <c r="I1487">
        <v>0</v>
      </c>
      <c r="J1487" t="s">
        <v>157</v>
      </c>
      <c r="K1487">
        <v>1</v>
      </c>
      <c r="L1487" t="s">
        <v>154</v>
      </c>
      <c r="M1487" t="s">
        <v>154</v>
      </c>
      <c r="N1487" t="s">
        <v>154</v>
      </c>
      <c r="O1487" t="s">
        <v>158</v>
      </c>
      <c r="P1487" t="s">
        <v>154</v>
      </c>
      <c r="Q1487" t="s">
        <v>154</v>
      </c>
      <c r="R1487" t="s">
        <v>158</v>
      </c>
      <c r="S1487">
        <v>0</v>
      </c>
      <c r="T1487">
        <v>0</v>
      </c>
      <c r="U1487">
        <v>0</v>
      </c>
      <c r="V1487" t="s">
        <v>158</v>
      </c>
      <c r="W1487" t="s">
        <v>158</v>
      </c>
      <c r="X1487">
        <v>1</v>
      </c>
      <c r="Y1487" t="s">
        <v>158</v>
      </c>
      <c r="Z1487">
        <v>8</v>
      </c>
      <c r="AA1487">
        <v>0</v>
      </c>
      <c r="AB1487">
        <v>8</v>
      </c>
      <c r="AC1487">
        <v>1</v>
      </c>
      <c r="AD1487">
        <v>1</v>
      </c>
      <c r="AE1487">
        <v>0</v>
      </c>
      <c r="AF1487">
        <v>0</v>
      </c>
      <c r="AG1487" t="s">
        <v>158</v>
      </c>
      <c r="AH1487">
        <v>1</v>
      </c>
      <c r="AI1487">
        <v>1</v>
      </c>
      <c r="AJ1487">
        <v>0</v>
      </c>
      <c r="AK1487" t="s">
        <v>158</v>
      </c>
      <c r="AL1487" t="s">
        <v>158</v>
      </c>
      <c r="AM1487">
        <v>8</v>
      </c>
      <c r="AN1487">
        <v>1</v>
      </c>
      <c r="AO1487">
        <v>1</v>
      </c>
      <c r="AP1487">
        <v>1</v>
      </c>
      <c r="AQ1487">
        <v>8</v>
      </c>
      <c r="AR1487">
        <v>8</v>
      </c>
      <c r="AS1487">
        <v>8</v>
      </c>
      <c r="AT1487">
        <v>1</v>
      </c>
      <c r="AU1487" t="s">
        <v>158</v>
      </c>
      <c r="AV1487">
        <v>8</v>
      </c>
      <c r="AW1487" t="s">
        <v>158</v>
      </c>
      <c r="AX1487">
        <v>0</v>
      </c>
      <c r="AY1487" t="s">
        <v>159</v>
      </c>
      <c r="AZ1487" t="s">
        <v>1556</v>
      </c>
      <c r="BA1487" t="s">
        <v>215</v>
      </c>
      <c r="BB1487" t="s">
        <v>2081</v>
      </c>
      <c r="BC1487" t="s">
        <v>163</v>
      </c>
      <c r="BD1487" t="b">
        <v>0</v>
      </c>
      <c r="BE1487" t="s">
        <v>158</v>
      </c>
      <c r="BF1487" t="b">
        <v>0</v>
      </c>
      <c r="BH1487" t="s">
        <v>164</v>
      </c>
      <c r="BI1487" t="s">
        <v>2082</v>
      </c>
      <c r="BJ1487" t="b">
        <v>0</v>
      </c>
      <c r="BK1487" t="s">
        <v>166</v>
      </c>
      <c r="BL1487" t="b">
        <v>0</v>
      </c>
      <c r="BM1487">
        <v>18</v>
      </c>
      <c r="BN1487" t="s">
        <v>167</v>
      </c>
      <c r="BO1487" t="s">
        <v>168</v>
      </c>
      <c r="BP1487" t="s">
        <v>167</v>
      </c>
      <c r="BQ1487" t="s">
        <v>167</v>
      </c>
      <c r="BR1487">
        <v>768</v>
      </c>
      <c r="BS1487" t="s">
        <v>156</v>
      </c>
      <c r="BT1487" t="s">
        <v>201</v>
      </c>
      <c r="BU1487" t="s">
        <v>158</v>
      </c>
      <c r="BV1487" t="s">
        <v>158</v>
      </c>
      <c r="BW1487">
        <v>1</v>
      </c>
      <c r="BX1487">
        <v>1</v>
      </c>
      <c r="BY1487">
        <v>0</v>
      </c>
      <c r="BZ1487">
        <v>1</v>
      </c>
      <c r="CA1487" t="s">
        <v>2083</v>
      </c>
      <c r="CB1487" t="s">
        <v>156</v>
      </c>
      <c r="CC1487">
        <v>2</v>
      </c>
      <c r="CD1487" t="b">
        <v>0</v>
      </c>
      <c r="CE1487" t="s">
        <v>832</v>
      </c>
      <c r="CF1487" t="s">
        <v>833</v>
      </c>
      <c r="CG1487" t="s">
        <v>158</v>
      </c>
      <c r="CH1487">
        <v>0</v>
      </c>
      <c r="CI1487">
        <v>1</v>
      </c>
      <c r="CJ1487" t="s">
        <v>158</v>
      </c>
      <c r="CK1487" t="s">
        <v>430</v>
      </c>
      <c r="CL1487" t="s">
        <v>430</v>
      </c>
      <c r="CM1487" t="s">
        <v>430</v>
      </c>
      <c r="CN1487" t="s">
        <v>430</v>
      </c>
      <c r="CO1487" t="s">
        <v>158</v>
      </c>
      <c r="CP1487" t="s">
        <v>430</v>
      </c>
      <c r="CQ1487">
        <v>1</v>
      </c>
      <c r="CR1487">
        <v>1477</v>
      </c>
      <c r="CS1487" t="str">
        <f t="shared" si="101"/>
        <v>-</v>
      </c>
      <c r="CW1487" t="s">
        <v>158</v>
      </c>
      <c r="CX1487">
        <v>1454</v>
      </c>
      <c r="CY1487">
        <v>603</v>
      </c>
      <c r="CZ1487">
        <v>1349</v>
      </c>
      <c r="DA1487">
        <v>1385</v>
      </c>
      <c r="DB1487" t="s">
        <v>158</v>
      </c>
      <c r="DC1487">
        <v>882</v>
      </c>
      <c r="DD1487">
        <v>1477</v>
      </c>
      <c r="DE1487">
        <v>2</v>
      </c>
      <c r="DF1487" t="s">
        <v>156</v>
      </c>
      <c r="DG1487">
        <v>1024</v>
      </c>
      <c r="DH1487">
        <v>2</v>
      </c>
      <c r="DI1487">
        <v>48000</v>
      </c>
      <c r="DJ1487">
        <v>-16</v>
      </c>
      <c r="DK1487" t="s">
        <v>176</v>
      </c>
      <c r="DL1487">
        <v>15</v>
      </c>
      <c r="DM1487" t="s">
        <v>177</v>
      </c>
      <c r="DN1487" t="s">
        <v>158</v>
      </c>
      <c r="DO1487">
        <v>62738</v>
      </c>
      <c r="DP1487">
        <v>2237</v>
      </c>
      <c r="DQ1487" t="s">
        <v>158</v>
      </c>
      <c r="DR1487" t="s">
        <v>158</v>
      </c>
      <c r="DS1487">
        <v>62729</v>
      </c>
      <c r="DT1487" t="s">
        <v>158</v>
      </c>
      <c r="DU1487">
        <v>76468</v>
      </c>
      <c r="DV1487" t="s">
        <v>158</v>
      </c>
      <c r="DW1487">
        <v>72774</v>
      </c>
      <c r="DX1487">
        <v>64216</v>
      </c>
      <c r="DY1487">
        <v>65859</v>
      </c>
      <c r="DZ1487">
        <v>851</v>
      </c>
      <c r="EA1487">
        <v>848</v>
      </c>
      <c r="EB1487" t="s">
        <v>158</v>
      </c>
      <c r="EC1487">
        <v>64215</v>
      </c>
      <c r="ED1487">
        <v>64215</v>
      </c>
      <c r="EE1487">
        <v>850</v>
      </c>
      <c r="EF1487" t="s">
        <v>158</v>
      </c>
      <c r="EG1487" t="s">
        <v>158</v>
      </c>
      <c r="EH1487">
        <v>77946</v>
      </c>
      <c r="EI1487">
        <v>64819</v>
      </c>
      <c r="EJ1487">
        <v>67209</v>
      </c>
      <c r="EK1487">
        <v>64976</v>
      </c>
      <c r="EL1487">
        <v>76468</v>
      </c>
      <c r="EM1487">
        <v>74774</v>
      </c>
      <c r="EN1487">
        <v>77946</v>
      </c>
      <c r="EO1487" t="s">
        <v>158</v>
      </c>
      <c r="EP1487" t="s">
        <v>158</v>
      </c>
      <c r="EQ1487">
        <v>72773</v>
      </c>
      <c r="ER1487" t="s">
        <v>158</v>
      </c>
      <c r="ES1487" t="s">
        <v>158</v>
      </c>
      <c r="ET1487" t="s">
        <v>178</v>
      </c>
      <c r="EU1487">
        <v>0</v>
      </c>
      <c r="EV1487" t="s">
        <v>2093</v>
      </c>
      <c r="EW1487">
        <v>2</v>
      </c>
      <c r="EX1487" t="s">
        <v>158</v>
      </c>
      <c r="EY1487" t="s">
        <v>169</v>
      </c>
      <c r="EZ1487">
        <v>1024</v>
      </c>
      <c r="FA1487">
        <v>-9</v>
      </c>
      <c r="FB1487">
        <v>-326</v>
      </c>
    </row>
    <row r="1488" spans="1:158" x14ac:dyDescent="0.35">
      <c r="A1488" t="s">
        <v>154</v>
      </c>
      <c r="B1488" t="s">
        <v>154</v>
      </c>
      <c r="C1488">
        <v>1322</v>
      </c>
      <c r="D1488">
        <v>1322</v>
      </c>
      <c r="E1488" t="s">
        <v>155</v>
      </c>
      <c r="F1488" t="s">
        <v>156</v>
      </c>
      <c r="G1488" t="s">
        <v>156</v>
      </c>
      <c r="H1488" t="s">
        <v>156</v>
      </c>
      <c r="I1488">
        <v>0</v>
      </c>
      <c r="J1488" t="s">
        <v>157</v>
      </c>
      <c r="K1488">
        <v>1</v>
      </c>
      <c r="L1488" t="s">
        <v>154</v>
      </c>
      <c r="M1488" t="s">
        <v>154</v>
      </c>
      <c r="N1488" t="s">
        <v>154</v>
      </c>
      <c r="O1488" t="s">
        <v>158</v>
      </c>
      <c r="P1488" t="s">
        <v>154</v>
      </c>
      <c r="Q1488" t="s">
        <v>154</v>
      </c>
      <c r="R1488" t="s">
        <v>158</v>
      </c>
      <c r="S1488">
        <v>0</v>
      </c>
      <c r="T1488">
        <v>0</v>
      </c>
      <c r="U1488">
        <v>0</v>
      </c>
      <c r="V1488" t="s">
        <v>158</v>
      </c>
      <c r="W1488" t="s">
        <v>158</v>
      </c>
      <c r="X1488">
        <v>1</v>
      </c>
      <c r="Y1488" t="s">
        <v>158</v>
      </c>
      <c r="Z1488">
        <v>9</v>
      </c>
      <c r="AA1488">
        <v>0</v>
      </c>
      <c r="AB1488">
        <v>9</v>
      </c>
      <c r="AC1488">
        <v>1</v>
      </c>
      <c r="AD1488">
        <v>1</v>
      </c>
      <c r="AE1488">
        <v>0</v>
      </c>
      <c r="AF1488">
        <v>0</v>
      </c>
      <c r="AG1488" t="s">
        <v>158</v>
      </c>
      <c r="AH1488">
        <v>1</v>
      </c>
      <c r="AI1488">
        <v>1</v>
      </c>
      <c r="AJ1488">
        <v>0</v>
      </c>
      <c r="AK1488" t="s">
        <v>158</v>
      </c>
      <c r="AL1488" t="s">
        <v>158</v>
      </c>
      <c r="AM1488">
        <v>9</v>
      </c>
      <c r="AN1488">
        <v>1</v>
      </c>
      <c r="AO1488">
        <v>1</v>
      </c>
      <c r="AP1488">
        <v>1</v>
      </c>
      <c r="AQ1488">
        <v>9</v>
      </c>
      <c r="AR1488">
        <v>9</v>
      </c>
      <c r="AS1488">
        <v>9</v>
      </c>
      <c r="AT1488">
        <v>1</v>
      </c>
      <c r="AU1488" t="s">
        <v>158</v>
      </c>
      <c r="AV1488">
        <v>9</v>
      </c>
      <c r="AW1488" t="s">
        <v>158</v>
      </c>
      <c r="AX1488">
        <v>0</v>
      </c>
      <c r="AY1488" t="s">
        <v>159</v>
      </c>
      <c r="AZ1488" t="s">
        <v>1402</v>
      </c>
      <c r="BA1488" t="s">
        <v>1571</v>
      </c>
      <c r="BB1488" t="s">
        <v>2081</v>
      </c>
      <c r="BC1488" t="s">
        <v>163</v>
      </c>
      <c r="BD1488" t="b">
        <v>0</v>
      </c>
      <c r="BE1488" t="s">
        <v>158</v>
      </c>
      <c r="BF1488" t="b">
        <v>0</v>
      </c>
      <c r="BH1488" t="s">
        <v>164</v>
      </c>
      <c r="BI1488" t="s">
        <v>2082</v>
      </c>
      <c r="BJ1488" t="b">
        <v>0</v>
      </c>
      <c r="BK1488" t="s">
        <v>166</v>
      </c>
      <c r="BL1488" t="b">
        <v>0</v>
      </c>
      <c r="BM1488">
        <v>18</v>
      </c>
      <c r="BN1488" t="s">
        <v>167</v>
      </c>
      <c r="BO1488" t="s">
        <v>168</v>
      </c>
      <c r="BP1488" t="s">
        <v>167</v>
      </c>
      <c r="BQ1488" t="s">
        <v>167</v>
      </c>
      <c r="BR1488">
        <v>768</v>
      </c>
      <c r="BS1488" t="s">
        <v>156</v>
      </c>
      <c r="BT1488" t="s">
        <v>193</v>
      </c>
      <c r="BU1488" t="s">
        <v>158</v>
      </c>
      <c r="BV1488" t="s">
        <v>158</v>
      </c>
      <c r="BW1488">
        <v>2</v>
      </c>
      <c r="BX1488">
        <v>1</v>
      </c>
      <c r="BY1488">
        <v>0</v>
      </c>
      <c r="BZ1488">
        <v>2</v>
      </c>
      <c r="CA1488" t="s">
        <v>2083</v>
      </c>
      <c r="CB1488" t="s">
        <v>156</v>
      </c>
      <c r="CC1488">
        <v>3</v>
      </c>
      <c r="CD1488" t="b">
        <v>0</v>
      </c>
      <c r="CE1488" t="s">
        <v>832</v>
      </c>
      <c r="CF1488" t="s">
        <v>833</v>
      </c>
      <c r="CG1488" t="s">
        <v>158</v>
      </c>
      <c r="CH1488">
        <v>0</v>
      </c>
      <c r="CI1488">
        <v>1</v>
      </c>
      <c r="CJ1488" t="s">
        <v>158</v>
      </c>
      <c r="CK1488" t="s">
        <v>430</v>
      </c>
      <c r="CL1488" t="s">
        <v>430</v>
      </c>
      <c r="CM1488" t="s">
        <v>430</v>
      </c>
      <c r="CN1488" t="s">
        <v>430</v>
      </c>
      <c r="CO1488" t="s">
        <v>158</v>
      </c>
      <c r="CP1488" t="s">
        <v>430</v>
      </c>
      <c r="CQ1488">
        <v>1</v>
      </c>
      <c r="CR1488">
        <v>1271</v>
      </c>
      <c r="CS1488" t="str">
        <f t="shared" si="101"/>
        <v>-</v>
      </c>
      <c r="CW1488" t="s">
        <v>158</v>
      </c>
      <c r="CX1488">
        <v>1454</v>
      </c>
      <c r="CY1488">
        <v>603</v>
      </c>
      <c r="CZ1488">
        <v>1349</v>
      </c>
      <c r="DA1488">
        <v>1385</v>
      </c>
      <c r="DB1488" t="s">
        <v>158</v>
      </c>
      <c r="DC1488">
        <v>882</v>
      </c>
      <c r="DD1488">
        <v>1271</v>
      </c>
      <c r="DE1488">
        <v>2</v>
      </c>
      <c r="DF1488" t="s">
        <v>156</v>
      </c>
      <c r="DG1488">
        <v>1024</v>
      </c>
      <c r="DH1488">
        <v>2</v>
      </c>
      <c r="DI1488">
        <v>48000</v>
      </c>
      <c r="DJ1488">
        <v>-16</v>
      </c>
      <c r="DK1488" t="s">
        <v>176</v>
      </c>
      <c r="DL1488">
        <v>15</v>
      </c>
      <c r="DM1488" t="s">
        <v>177</v>
      </c>
      <c r="DN1488" t="s">
        <v>158</v>
      </c>
      <c r="DO1488">
        <v>62738</v>
      </c>
      <c r="DP1488">
        <v>2237</v>
      </c>
      <c r="DQ1488" t="s">
        <v>158</v>
      </c>
      <c r="DR1488" t="s">
        <v>158</v>
      </c>
      <c r="DS1488">
        <v>62729</v>
      </c>
      <c r="DT1488" t="s">
        <v>158</v>
      </c>
      <c r="DU1488">
        <v>82058</v>
      </c>
      <c r="DV1488" t="s">
        <v>158</v>
      </c>
      <c r="DW1488">
        <v>78106</v>
      </c>
      <c r="DX1488">
        <v>64216</v>
      </c>
      <c r="DY1488">
        <v>65859</v>
      </c>
      <c r="DZ1488">
        <v>851</v>
      </c>
      <c r="EA1488">
        <v>848</v>
      </c>
      <c r="EB1488" t="s">
        <v>158</v>
      </c>
      <c r="EC1488">
        <v>64215</v>
      </c>
      <c r="ED1488">
        <v>64215</v>
      </c>
      <c r="EE1488">
        <v>850</v>
      </c>
      <c r="EF1488" t="s">
        <v>158</v>
      </c>
      <c r="EG1488" t="s">
        <v>158</v>
      </c>
      <c r="EH1488">
        <v>83331</v>
      </c>
      <c r="EI1488">
        <v>64819</v>
      </c>
      <c r="EJ1488">
        <v>67209</v>
      </c>
      <c r="EK1488">
        <v>64976</v>
      </c>
      <c r="EL1488">
        <v>82058</v>
      </c>
      <c r="EM1488">
        <v>80106</v>
      </c>
      <c r="EN1488">
        <v>83331</v>
      </c>
      <c r="EO1488" t="s">
        <v>158</v>
      </c>
      <c r="EP1488" t="s">
        <v>158</v>
      </c>
      <c r="EQ1488">
        <v>78105</v>
      </c>
      <c r="ER1488" t="s">
        <v>158</v>
      </c>
      <c r="ES1488" t="s">
        <v>158</v>
      </c>
      <c r="ET1488" t="s">
        <v>178</v>
      </c>
      <c r="EU1488">
        <v>0</v>
      </c>
      <c r="EV1488" t="s">
        <v>2094</v>
      </c>
      <c r="EW1488">
        <v>3</v>
      </c>
      <c r="EX1488" t="s">
        <v>158</v>
      </c>
      <c r="EY1488" t="s">
        <v>169</v>
      </c>
      <c r="EZ1488">
        <v>1024</v>
      </c>
      <c r="FA1488">
        <v>-180</v>
      </c>
      <c r="FB1488">
        <v>-104</v>
      </c>
    </row>
    <row r="1489" spans="1:158" x14ac:dyDescent="0.35">
      <c r="A1489" t="s">
        <v>154</v>
      </c>
      <c r="B1489" t="s">
        <v>154</v>
      </c>
      <c r="C1489">
        <v>1726</v>
      </c>
      <c r="D1489">
        <v>1726</v>
      </c>
      <c r="E1489" t="s">
        <v>155</v>
      </c>
      <c r="F1489" t="s">
        <v>156</v>
      </c>
      <c r="G1489" t="s">
        <v>156</v>
      </c>
      <c r="H1489" t="s">
        <v>156</v>
      </c>
      <c r="I1489">
        <v>0</v>
      </c>
      <c r="J1489" t="s">
        <v>157</v>
      </c>
      <c r="K1489">
        <v>1</v>
      </c>
      <c r="L1489" t="s">
        <v>154</v>
      </c>
      <c r="M1489" t="s">
        <v>154</v>
      </c>
      <c r="N1489" t="s">
        <v>154</v>
      </c>
      <c r="O1489" t="s">
        <v>158</v>
      </c>
      <c r="P1489" t="s">
        <v>154</v>
      </c>
      <c r="Q1489" t="s">
        <v>154</v>
      </c>
      <c r="R1489" t="s">
        <v>158</v>
      </c>
      <c r="S1489">
        <v>0</v>
      </c>
      <c r="T1489">
        <v>0</v>
      </c>
      <c r="U1489">
        <v>0</v>
      </c>
      <c r="V1489" t="s">
        <v>158</v>
      </c>
      <c r="W1489" t="s">
        <v>158</v>
      </c>
      <c r="X1489">
        <v>1</v>
      </c>
      <c r="Y1489" t="s">
        <v>158</v>
      </c>
      <c r="Z1489">
        <v>10</v>
      </c>
      <c r="AA1489">
        <v>0</v>
      </c>
      <c r="AB1489">
        <v>10</v>
      </c>
      <c r="AC1489">
        <v>1</v>
      </c>
      <c r="AD1489">
        <v>1</v>
      </c>
      <c r="AE1489">
        <v>0</v>
      </c>
      <c r="AF1489">
        <v>0</v>
      </c>
      <c r="AG1489" t="s">
        <v>158</v>
      </c>
      <c r="AH1489">
        <v>1</v>
      </c>
      <c r="AI1489">
        <v>1</v>
      </c>
      <c r="AJ1489">
        <v>0</v>
      </c>
      <c r="AK1489" t="s">
        <v>158</v>
      </c>
      <c r="AL1489" t="s">
        <v>158</v>
      </c>
      <c r="AM1489">
        <v>10</v>
      </c>
      <c r="AN1489">
        <v>1</v>
      </c>
      <c r="AO1489">
        <v>1</v>
      </c>
      <c r="AP1489">
        <v>1</v>
      </c>
      <c r="AQ1489">
        <v>10</v>
      </c>
      <c r="AR1489">
        <v>10</v>
      </c>
      <c r="AS1489">
        <v>10</v>
      </c>
      <c r="AT1489">
        <v>1</v>
      </c>
      <c r="AU1489" t="s">
        <v>158</v>
      </c>
      <c r="AV1489">
        <v>10</v>
      </c>
      <c r="AW1489" t="s">
        <v>158</v>
      </c>
      <c r="AX1489">
        <v>0</v>
      </c>
      <c r="AY1489" t="s">
        <v>159</v>
      </c>
      <c r="AZ1489" t="s">
        <v>597</v>
      </c>
      <c r="BA1489" t="s">
        <v>440</v>
      </c>
      <c r="BB1489" t="s">
        <v>2081</v>
      </c>
      <c r="BC1489" t="s">
        <v>163</v>
      </c>
      <c r="BD1489" t="b">
        <v>0</v>
      </c>
      <c r="BE1489" t="s">
        <v>158</v>
      </c>
      <c r="BF1489" t="b">
        <v>0</v>
      </c>
      <c r="BH1489" t="s">
        <v>164</v>
      </c>
      <c r="BI1489" t="s">
        <v>2082</v>
      </c>
      <c r="BJ1489" t="b">
        <v>0</v>
      </c>
      <c r="BK1489" t="s">
        <v>166</v>
      </c>
      <c r="BL1489" t="b">
        <v>0</v>
      </c>
      <c r="BM1489">
        <v>18</v>
      </c>
      <c r="BN1489" t="s">
        <v>167</v>
      </c>
      <c r="BO1489" t="s">
        <v>168</v>
      </c>
      <c r="BP1489" t="s">
        <v>167</v>
      </c>
      <c r="BQ1489" t="s">
        <v>167</v>
      </c>
      <c r="BR1489">
        <v>768</v>
      </c>
      <c r="BS1489" t="s">
        <v>156</v>
      </c>
      <c r="BT1489" t="s">
        <v>181</v>
      </c>
      <c r="BU1489" t="s">
        <v>158</v>
      </c>
      <c r="BV1489" t="s">
        <v>158</v>
      </c>
      <c r="BW1489">
        <v>3</v>
      </c>
      <c r="BX1489">
        <v>1</v>
      </c>
      <c r="BY1489">
        <v>0</v>
      </c>
      <c r="BZ1489">
        <v>3</v>
      </c>
      <c r="CA1489" t="s">
        <v>2083</v>
      </c>
      <c r="CB1489" t="s">
        <v>156</v>
      </c>
      <c r="CC1489">
        <v>4</v>
      </c>
      <c r="CD1489" t="b">
        <v>0</v>
      </c>
      <c r="CE1489" t="s">
        <v>832</v>
      </c>
      <c r="CF1489" t="s">
        <v>833</v>
      </c>
      <c r="CG1489" t="s">
        <v>158</v>
      </c>
      <c r="CH1489">
        <v>0</v>
      </c>
      <c r="CI1489">
        <v>1</v>
      </c>
      <c r="CJ1489" t="s">
        <v>158</v>
      </c>
      <c r="CK1489" t="s">
        <v>430</v>
      </c>
      <c r="CL1489" t="s">
        <v>430</v>
      </c>
      <c r="CM1489" t="s">
        <v>430</v>
      </c>
      <c r="CN1489" t="s">
        <v>430</v>
      </c>
      <c r="CO1489" t="s">
        <v>158</v>
      </c>
      <c r="CP1489" t="s">
        <v>430</v>
      </c>
      <c r="CQ1489">
        <v>1</v>
      </c>
      <c r="CR1489">
        <v>2936</v>
      </c>
      <c r="CS1489" t="str">
        <f t="shared" si="101"/>
        <v>-</v>
      </c>
      <c r="CW1489" t="s">
        <v>158</v>
      </c>
      <c r="CX1489">
        <v>1454</v>
      </c>
      <c r="CY1489">
        <v>603</v>
      </c>
      <c r="CZ1489">
        <v>1349</v>
      </c>
      <c r="DA1489">
        <v>1385</v>
      </c>
      <c r="DB1489" t="s">
        <v>158</v>
      </c>
      <c r="DC1489">
        <v>882</v>
      </c>
      <c r="DD1489">
        <v>2936</v>
      </c>
      <c r="DE1489">
        <v>2</v>
      </c>
      <c r="DF1489" t="s">
        <v>156</v>
      </c>
      <c r="DG1489">
        <v>1024</v>
      </c>
      <c r="DH1489">
        <v>2</v>
      </c>
      <c r="DI1489">
        <v>48000</v>
      </c>
      <c r="DJ1489">
        <v>-16</v>
      </c>
      <c r="DK1489" t="s">
        <v>176</v>
      </c>
      <c r="DL1489">
        <v>15</v>
      </c>
      <c r="DM1489" t="s">
        <v>177</v>
      </c>
      <c r="DN1489" t="s">
        <v>158</v>
      </c>
      <c r="DO1489">
        <v>62738</v>
      </c>
      <c r="DP1489">
        <v>2237</v>
      </c>
      <c r="DQ1489" t="s">
        <v>158</v>
      </c>
      <c r="DR1489" t="s">
        <v>158</v>
      </c>
      <c r="DS1489">
        <v>62729</v>
      </c>
      <c r="DT1489" t="s">
        <v>158</v>
      </c>
      <c r="DU1489">
        <v>87089</v>
      </c>
      <c r="DV1489" t="s">
        <v>158</v>
      </c>
      <c r="DW1489">
        <v>83496</v>
      </c>
      <c r="DX1489">
        <v>64216</v>
      </c>
      <c r="DY1489">
        <v>65859</v>
      </c>
      <c r="DZ1489">
        <v>851</v>
      </c>
      <c r="EA1489">
        <v>848</v>
      </c>
      <c r="EB1489" t="s">
        <v>158</v>
      </c>
      <c r="EC1489">
        <v>64215</v>
      </c>
      <c r="ED1489">
        <v>64215</v>
      </c>
      <c r="EE1489">
        <v>850</v>
      </c>
      <c r="EF1489" t="s">
        <v>158</v>
      </c>
      <c r="EG1489" t="s">
        <v>158</v>
      </c>
      <c r="EH1489">
        <v>90027</v>
      </c>
      <c r="EI1489">
        <v>64819</v>
      </c>
      <c r="EJ1489">
        <v>67209</v>
      </c>
      <c r="EK1489">
        <v>64976</v>
      </c>
      <c r="EL1489">
        <v>87089</v>
      </c>
      <c r="EM1489">
        <v>85496</v>
      </c>
      <c r="EN1489">
        <v>90027</v>
      </c>
      <c r="EO1489" t="s">
        <v>158</v>
      </c>
      <c r="EP1489" t="s">
        <v>158</v>
      </c>
      <c r="EQ1489">
        <v>83494</v>
      </c>
      <c r="ER1489" t="s">
        <v>158</v>
      </c>
      <c r="ES1489" t="s">
        <v>158</v>
      </c>
      <c r="ET1489" t="s">
        <v>178</v>
      </c>
      <c r="EU1489">
        <v>0</v>
      </c>
      <c r="EV1489" t="s">
        <v>2095</v>
      </c>
      <c r="EW1489">
        <v>4</v>
      </c>
      <c r="EX1489" t="s">
        <v>158</v>
      </c>
      <c r="EY1489" t="s">
        <v>169</v>
      </c>
      <c r="EZ1489">
        <v>1024</v>
      </c>
      <c r="FA1489">
        <v>-50</v>
      </c>
      <c r="FB1489">
        <v>180</v>
      </c>
    </row>
    <row r="1490" spans="1:158" x14ac:dyDescent="0.35">
      <c r="A1490" t="s">
        <v>154</v>
      </c>
      <c r="B1490" t="s">
        <v>154</v>
      </c>
      <c r="C1490">
        <v>1970</v>
      </c>
      <c r="D1490">
        <v>1970</v>
      </c>
      <c r="E1490" t="s">
        <v>155</v>
      </c>
      <c r="F1490" t="s">
        <v>156</v>
      </c>
      <c r="G1490" t="s">
        <v>156</v>
      </c>
      <c r="H1490" t="s">
        <v>156</v>
      </c>
      <c r="I1490">
        <v>0</v>
      </c>
      <c r="J1490" t="s">
        <v>157</v>
      </c>
      <c r="K1490">
        <v>1</v>
      </c>
      <c r="L1490" t="s">
        <v>154</v>
      </c>
      <c r="M1490" t="s">
        <v>154</v>
      </c>
      <c r="N1490" t="s">
        <v>154</v>
      </c>
      <c r="O1490" t="s">
        <v>158</v>
      </c>
      <c r="P1490" t="s">
        <v>154</v>
      </c>
      <c r="Q1490" t="s">
        <v>154</v>
      </c>
      <c r="R1490" t="s">
        <v>158</v>
      </c>
      <c r="S1490">
        <v>0</v>
      </c>
      <c r="T1490">
        <v>0</v>
      </c>
      <c r="U1490">
        <v>0</v>
      </c>
      <c r="V1490" t="s">
        <v>158</v>
      </c>
      <c r="W1490" t="s">
        <v>158</v>
      </c>
      <c r="X1490">
        <v>1</v>
      </c>
      <c r="Y1490" t="s">
        <v>158</v>
      </c>
      <c r="Z1490">
        <v>11</v>
      </c>
      <c r="AA1490">
        <v>0</v>
      </c>
      <c r="AB1490">
        <v>11</v>
      </c>
      <c r="AC1490">
        <v>1</v>
      </c>
      <c r="AD1490">
        <v>1</v>
      </c>
      <c r="AE1490">
        <v>0</v>
      </c>
      <c r="AF1490">
        <v>0</v>
      </c>
      <c r="AG1490" t="s">
        <v>158</v>
      </c>
      <c r="AH1490">
        <v>1</v>
      </c>
      <c r="AI1490">
        <v>1</v>
      </c>
      <c r="AJ1490">
        <v>0</v>
      </c>
      <c r="AK1490" t="s">
        <v>158</v>
      </c>
      <c r="AL1490" t="s">
        <v>158</v>
      </c>
      <c r="AM1490">
        <v>11</v>
      </c>
      <c r="AN1490">
        <v>1</v>
      </c>
      <c r="AO1490">
        <v>1</v>
      </c>
      <c r="AP1490">
        <v>1</v>
      </c>
      <c r="AQ1490">
        <v>11</v>
      </c>
      <c r="AR1490">
        <v>11</v>
      </c>
      <c r="AS1490">
        <v>11</v>
      </c>
      <c r="AT1490">
        <v>1</v>
      </c>
      <c r="AU1490" t="s">
        <v>158</v>
      </c>
      <c r="AV1490">
        <v>11</v>
      </c>
      <c r="AW1490" t="s">
        <v>158</v>
      </c>
      <c r="AX1490">
        <v>0</v>
      </c>
      <c r="AY1490" t="s">
        <v>159</v>
      </c>
      <c r="AZ1490" t="s">
        <v>270</v>
      </c>
      <c r="BA1490" t="s">
        <v>218</v>
      </c>
      <c r="BB1490" t="s">
        <v>2081</v>
      </c>
      <c r="BC1490" t="s">
        <v>163</v>
      </c>
      <c r="BD1490" t="b">
        <v>0</v>
      </c>
      <c r="BE1490" t="s">
        <v>158</v>
      </c>
      <c r="BF1490" t="b">
        <v>0</v>
      </c>
      <c r="BH1490" t="s">
        <v>164</v>
      </c>
      <c r="BI1490" t="s">
        <v>2082</v>
      </c>
      <c r="BJ1490" t="b">
        <v>0</v>
      </c>
      <c r="BK1490" t="s">
        <v>166</v>
      </c>
      <c r="BL1490" t="b">
        <v>0</v>
      </c>
      <c r="BM1490">
        <v>18</v>
      </c>
      <c r="BN1490" t="s">
        <v>167</v>
      </c>
      <c r="BO1490" t="s">
        <v>168</v>
      </c>
      <c r="BP1490" t="s">
        <v>167</v>
      </c>
      <c r="BQ1490" t="s">
        <v>167</v>
      </c>
      <c r="BR1490">
        <v>768</v>
      </c>
      <c r="BS1490" t="s">
        <v>156</v>
      </c>
      <c r="BT1490" t="s">
        <v>189</v>
      </c>
      <c r="BU1490" t="s">
        <v>158</v>
      </c>
      <c r="BV1490" t="s">
        <v>158</v>
      </c>
      <c r="BW1490">
        <v>4</v>
      </c>
      <c r="BX1490">
        <v>1</v>
      </c>
      <c r="BY1490">
        <v>0</v>
      </c>
      <c r="BZ1490">
        <v>4</v>
      </c>
      <c r="CA1490" t="s">
        <v>2083</v>
      </c>
      <c r="CB1490" t="s">
        <v>156</v>
      </c>
      <c r="CC1490">
        <v>5</v>
      </c>
      <c r="CD1490" t="b">
        <v>0</v>
      </c>
      <c r="CE1490" t="s">
        <v>832</v>
      </c>
      <c r="CF1490" t="s">
        <v>833</v>
      </c>
      <c r="CG1490" t="s">
        <v>158</v>
      </c>
      <c r="CH1490">
        <v>0</v>
      </c>
      <c r="CI1490">
        <v>1</v>
      </c>
      <c r="CJ1490" t="s">
        <v>158</v>
      </c>
      <c r="CK1490" t="s">
        <v>430</v>
      </c>
      <c r="CL1490" t="s">
        <v>430</v>
      </c>
      <c r="CM1490" t="s">
        <v>430</v>
      </c>
      <c r="CN1490" t="s">
        <v>430</v>
      </c>
      <c r="CO1490" t="s">
        <v>158</v>
      </c>
      <c r="CP1490" t="s">
        <v>430</v>
      </c>
      <c r="CQ1490">
        <v>1</v>
      </c>
      <c r="CR1490">
        <v>2947</v>
      </c>
      <c r="CS1490" t="str">
        <f t="shared" si="101"/>
        <v>-</v>
      </c>
      <c r="CW1490" t="s">
        <v>158</v>
      </c>
      <c r="CX1490">
        <v>1454</v>
      </c>
      <c r="CY1490">
        <v>603</v>
      </c>
      <c r="CZ1490">
        <v>1349</v>
      </c>
      <c r="DA1490">
        <v>1385</v>
      </c>
      <c r="DB1490" t="s">
        <v>158</v>
      </c>
      <c r="DC1490">
        <v>882</v>
      </c>
      <c r="DD1490">
        <v>2947</v>
      </c>
      <c r="DE1490">
        <v>2</v>
      </c>
      <c r="DF1490" t="s">
        <v>156</v>
      </c>
      <c r="DG1490">
        <v>1024</v>
      </c>
      <c r="DH1490">
        <v>2</v>
      </c>
      <c r="DI1490">
        <v>48000</v>
      </c>
      <c r="DJ1490">
        <v>-16</v>
      </c>
      <c r="DK1490" t="s">
        <v>176</v>
      </c>
      <c r="DL1490">
        <v>15</v>
      </c>
      <c r="DM1490" t="s">
        <v>177</v>
      </c>
      <c r="DN1490" t="s">
        <v>158</v>
      </c>
      <c r="DO1490">
        <v>62738</v>
      </c>
      <c r="DP1490">
        <v>2237</v>
      </c>
      <c r="DQ1490" t="s">
        <v>158</v>
      </c>
      <c r="DR1490" t="s">
        <v>158</v>
      </c>
      <c r="DS1490">
        <v>62729</v>
      </c>
      <c r="DT1490" t="s">
        <v>158</v>
      </c>
      <c r="DU1490">
        <v>94318</v>
      </c>
      <c r="DV1490" t="s">
        <v>158</v>
      </c>
      <c r="DW1490">
        <v>90205</v>
      </c>
      <c r="DX1490">
        <v>64216</v>
      </c>
      <c r="DY1490">
        <v>65859</v>
      </c>
      <c r="DZ1490">
        <v>851</v>
      </c>
      <c r="EA1490">
        <v>848</v>
      </c>
      <c r="EB1490" t="s">
        <v>158</v>
      </c>
      <c r="EC1490">
        <v>64215</v>
      </c>
      <c r="ED1490">
        <v>64215</v>
      </c>
      <c r="EE1490">
        <v>850</v>
      </c>
      <c r="EF1490" t="s">
        <v>158</v>
      </c>
      <c r="EG1490" t="s">
        <v>158</v>
      </c>
      <c r="EH1490">
        <v>97266</v>
      </c>
      <c r="EI1490">
        <v>64819</v>
      </c>
      <c r="EJ1490">
        <v>67209</v>
      </c>
      <c r="EK1490">
        <v>64976</v>
      </c>
      <c r="EL1490">
        <v>94318</v>
      </c>
      <c r="EM1490">
        <v>92205</v>
      </c>
      <c r="EN1490">
        <v>97266</v>
      </c>
      <c r="EO1490" t="s">
        <v>158</v>
      </c>
      <c r="EP1490" t="s">
        <v>158</v>
      </c>
      <c r="EQ1490">
        <v>90204</v>
      </c>
      <c r="ER1490" t="s">
        <v>158</v>
      </c>
      <c r="ES1490" t="s">
        <v>158</v>
      </c>
      <c r="ET1490" t="s">
        <v>178</v>
      </c>
      <c r="EU1490">
        <v>0</v>
      </c>
      <c r="EV1490" t="s">
        <v>2096</v>
      </c>
      <c r="EW1490">
        <v>5</v>
      </c>
      <c r="EX1490" t="s">
        <v>158</v>
      </c>
      <c r="EY1490" t="s">
        <v>169</v>
      </c>
      <c r="EZ1490">
        <v>1024</v>
      </c>
      <c r="FA1490">
        <v>-115</v>
      </c>
      <c r="FB1490">
        <v>165</v>
      </c>
    </row>
    <row r="1491" spans="1:158" x14ac:dyDescent="0.35">
      <c r="A1491" t="s">
        <v>154</v>
      </c>
      <c r="B1491" t="s">
        <v>154</v>
      </c>
      <c r="C1491">
        <v>2396</v>
      </c>
      <c r="D1491">
        <v>2396</v>
      </c>
      <c r="E1491" t="s">
        <v>155</v>
      </c>
      <c r="F1491" t="s">
        <v>156</v>
      </c>
      <c r="G1491" t="s">
        <v>156</v>
      </c>
      <c r="H1491" t="s">
        <v>156</v>
      </c>
      <c r="I1491">
        <v>0</v>
      </c>
      <c r="J1491" t="s">
        <v>157</v>
      </c>
      <c r="K1491">
        <v>1</v>
      </c>
      <c r="L1491" t="s">
        <v>154</v>
      </c>
      <c r="M1491" t="s">
        <v>154</v>
      </c>
      <c r="N1491" t="s">
        <v>154</v>
      </c>
      <c r="O1491" t="s">
        <v>158</v>
      </c>
      <c r="P1491" t="s">
        <v>154</v>
      </c>
      <c r="Q1491" t="s">
        <v>154</v>
      </c>
      <c r="R1491" t="s">
        <v>158</v>
      </c>
      <c r="S1491">
        <v>0</v>
      </c>
      <c r="T1491">
        <v>0</v>
      </c>
      <c r="U1491">
        <v>0</v>
      </c>
      <c r="V1491" t="s">
        <v>158</v>
      </c>
      <c r="W1491" t="s">
        <v>158</v>
      </c>
      <c r="X1491">
        <v>1</v>
      </c>
      <c r="Y1491" t="s">
        <v>158</v>
      </c>
      <c r="Z1491">
        <v>12</v>
      </c>
      <c r="AA1491">
        <v>0</v>
      </c>
      <c r="AB1491">
        <v>12</v>
      </c>
      <c r="AC1491">
        <v>1</v>
      </c>
      <c r="AD1491">
        <v>1</v>
      </c>
      <c r="AE1491">
        <v>0</v>
      </c>
      <c r="AF1491">
        <v>0</v>
      </c>
      <c r="AG1491" t="s">
        <v>158</v>
      </c>
      <c r="AH1491">
        <v>1</v>
      </c>
      <c r="AI1491">
        <v>1</v>
      </c>
      <c r="AJ1491">
        <v>0</v>
      </c>
      <c r="AK1491" t="s">
        <v>158</v>
      </c>
      <c r="AL1491" t="s">
        <v>158</v>
      </c>
      <c r="AM1491">
        <v>12</v>
      </c>
      <c r="AN1491">
        <v>1</v>
      </c>
      <c r="AO1491">
        <v>1</v>
      </c>
      <c r="AP1491">
        <v>1</v>
      </c>
      <c r="AQ1491">
        <v>12</v>
      </c>
      <c r="AR1491">
        <v>12</v>
      </c>
      <c r="AS1491">
        <v>12</v>
      </c>
      <c r="AT1491">
        <v>1</v>
      </c>
      <c r="AU1491" t="s">
        <v>158</v>
      </c>
      <c r="AV1491">
        <v>12</v>
      </c>
      <c r="AW1491" t="s">
        <v>158</v>
      </c>
      <c r="AX1491">
        <v>0</v>
      </c>
      <c r="AY1491" t="s">
        <v>159</v>
      </c>
      <c r="AZ1491" t="s">
        <v>436</v>
      </c>
      <c r="BA1491" t="s">
        <v>1409</v>
      </c>
      <c r="BB1491" t="s">
        <v>2081</v>
      </c>
      <c r="BC1491" t="s">
        <v>163</v>
      </c>
      <c r="BD1491" t="b">
        <v>0</v>
      </c>
      <c r="BE1491" t="s">
        <v>158</v>
      </c>
      <c r="BF1491" t="b">
        <v>0</v>
      </c>
      <c r="BH1491" t="s">
        <v>164</v>
      </c>
      <c r="BI1491" t="s">
        <v>2082</v>
      </c>
      <c r="BJ1491" t="b">
        <v>0</v>
      </c>
      <c r="BK1491" t="s">
        <v>166</v>
      </c>
      <c r="BL1491" t="b">
        <v>0</v>
      </c>
      <c r="BM1491">
        <v>18</v>
      </c>
      <c r="BN1491" t="s">
        <v>167</v>
      </c>
      <c r="BO1491" t="s">
        <v>168</v>
      </c>
      <c r="BP1491" t="s">
        <v>167</v>
      </c>
      <c r="BQ1491" t="s">
        <v>167</v>
      </c>
      <c r="BR1491">
        <v>768</v>
      </c>
      <c r="BS1491" t="s">
        <v>156</v>
      </c>
      <c r="BT1491" t="s">
        <v>185</v>
      </c>
      <c r="BU1491" t="s">
        <v>158</v>
      </c>
      <c r="BV1491" t="s">
        <v>158</v>
      </c>
      <c r="BW1491">
        <v>5</v>
      </c>
      <c r="BX1491">
        <v>1</v>
      </c>
      <c r="BY1491">
        <v>0</v>
      </c>
      <c r="BZ1491">
        <v>5</v>
      </c>
      <c r="CA1491" t="s">
        <v>2083</v>
      </c>
      <c r="CB1491" t="s">
        <v>156</v>
      </c>
      <c r="CC1491">
        <v>6</v>
      </c>
      <c r="CD1491" t="b">
        <v>0</v>
      </c>
      <c r="CE1491" t="s">
        <v>832</v>
      </c>
      <c r="CF1491" t="s">
        <v>833</v>
      </c>
      <c r="CG1491" t="s">
        <v>158</v>
      </c>
      <c r="CH1491">
        <v>0</v>
      </c>
      <c r="CI1491">
        <v>1</v>
      </c>
      <c r="CJ1491" t="s">
        <v>158</v>
      </c>
      <c r="CK1491" t="s">
        <v>430</v>
      </c>
      <c r="CL1491" t="s">
        <v>430</v>
      </c>
      <c r="CM1491" t="s">
        <v>430</v>
      </c>
      <c r="CN1491" t="s">
        <v>430</v>
      </c>
      <c r="CO1491" t="s">
        <v>158</v>
      </c>
      <c r="CP1491" t="s">
        <v>430</v>
      </c>
      <c r="CQ1491">
        <v>1</v>
      </c>
      <c r="CR1491">
        <v>4526</v>
      </c>
      <c r="CS1491" t="str">
        <f t="shared" si="101"/>
        <v>-</v>
      </c>
      <c r="CW1491" t="s">
        <v>158</v>
      </c>
      <c r="CX1491">
        <v>1454</v>
      </c>
      <c r="CY1491">
        <v>603</v>
      </c>
      <c r="CZ1491">
        <v>1349</v>
      </c>
      <c r="DA1491">
        <v>1385</v>
      </c>
      <c r="DB1491" t="s">
        <v>158</v>
      </c>
      <c r="DC1491">
        <v>882</v>
      </c>
      <c r="DD1491">
        <v>4526</v>
      </c>
      <c r="DE1491">
        <v>2</v>
      </c>
      <c r="DF1491" t="s">
        <v>156</v>
      </c>
      <c r="DG1491">
        <v>1024</v>
      </c>
      <c r="DH1491">
        <v>2</v>
      </c>
      <c r="DI1491">
        <v>48000</v>
      </c>
      <c r="DJ1491">
        <v>-16</v>
      </c>
      <c r="DK1491" t="s">
        <v>176</v>
      </c>
      <c r="DL1491">
        <v>15</v>
      </c>
      <c r="DM1491" t="s">
        <v>177</v>
      </c>
      <c r="DN1491" t="s">
        <v>158</v>
      </c>
      <c r="DO1491">
        <v>62738</v>
      </c>
      <c r="DP1491">
        <v>2237</v>
      </c>
      <c r="DQ1491" t="s">
        <v>158</v>
      </c>
      <c r="DR1491" t="s">
        <v>158</v>
      </c>
      <c r="DS1491">
        <v>62729</v>
      </c>
      <c r="DT1491" t="s">
        <v>158</v>
      </c>
      <c r="DU1491">
        <v>101259</v>
      </c>
      <c r="DV1491" t="s">
        <v>158</v>
      </c>
      <c r="DW1491">
        <v>97499</v>
      </c>
      <c r="DX1491">
        <v>64216</v>
      </c>
      <c r="DY1491">
        <v>65859</v>
      </c>
      <c r="DZ1491">
        <v>851</v>
      </c>
      <c r="EA1491">
        <v>848</v>
      </c>
      <c r="EB1491" t="s">
        <v>158</v>
      </c>
      <c r="EC1491">
        <v>64215</v>
      </c>
      <c r="ED1491">
        <v>64215</v>
      </c>
      <c r="EE1491">
        <v>850</v>
      </c>
      <c r="EF1491" t="s">
        <v>158</v>
      </c>
      <c r="EG1491" t="s">
        <v>158</v>
      </c>
      <c r="EH1491">
        <v>105787</v>
      </c>
      <c r="EI1491">
        <v>64819</v>
      </c>
      <c r="EJ1491">
        <v>67209</v>
      </c>
      <c r="EK1491">
        <v>64976</v>
      </c>
      <c r="EL1491">
        <v>101259</v>
      </c>
      <c r="EM1491">
        <v>99499</v>
      </c>
      <c r="EN1491">
        <v>105787</v>
      </c>
      <c r="EO1491" t="s">
        <v>158</v>
      </c>
      <c r="EP1491" t="s">
        <v>158</v>
      </c>
      <c r="EQ1491">
        <v>97498</v>
      </c>
      <c r="ER1491" t="s">
        <v>158</v>
      </c>
      <c r="ES1491" t="s">
        <v>158</v>
      </c>
      <c r="ET1491" t="s">
        <v>178</v>
      </c>
      <c r="EU1491">
        <v>0</v>
      </c>
      <c r="EV1491" t="s">
        <v>2097</v>
      </c>
      <c r="EW1491">
        <v>6</v>
      </c>
      <c r="EX1491" t="s">
        <v>158</v>
      </c>
      <c r="EY1491" t="s">
        <v>169</v>
      </c>
      <c r="EZ1491">
        <v>1024</v>
      </c>
      <c r="FA1491">
        <v>-260</v>
      </c>
      <c r="FB1491">
        <v>180</v>
      </c>
    </row>
    <row r="1492" spans="1:158" x14ac:dyDescent="0.35">
      <c r="A1492" t="s">
        <v>154</v>
      </c>
      <c r="B1492" t="s">
        <v>154</v>
      </c>
      <c r="C1492">
        <v>2876</v>
      </c>
      <c r="D1492">
        <v>2876</v>
      </c>
      <c r="E1492" t="s">
        <v>155</v>
      </c>
      <c r="F1492" t="s">
        <v>156</v>
      </c>
      <c r="G1492" t="s">
        <v>156</v>
      </c>
      <c r="H1492" t="s">
        <v>156</v>
      </c>
      <c r="I1492">
        <v>0</v>
      </c>
      <c r="J1492" t="s">
        <v>157</v>
      </c>
      <c r="K1492">
        <v>1</v>
      </c>
      <c r="L1492" t="s">
        <v>154</v>
      </c>
      <c r="M1492" t="s">
        <v>154</v>
      </c>
      <c r="N1492" t="s">
        <v>154</v>
      </c>
      <c r="O1492" t="s">
        <v>158</v>
      </c>
      <c r="P1492" t="s">
        <v>154</v>
      </c>
      <c r="Q1492" t="s">
        <v>154</v>
      </c>
      <c r="R1492" t="s">
        <v>158</v>
      </c>
      <c r="S1492">
        <v>0</v>
      </c>
      <c r="T1492">
        <v>0</v>
      </c>
      <c r="U1492">
        <v>0</v>
      </c>
      <c r="V1492" t="s">
        <v>158</v>
      </c>
      <c r="W1492" t="s">
        <v>158</v>
      </c>
      <c r="X1492">
        <v>1</v>
      </c>
      <c r="Y1492" t="s">
        <v>158</v>
      </c>
      <c r="Z1492">
        <v>13</v>
      </c>
      <c r="AA1492">
        <v>0</v>
      </c>
      <c r="AB1492">
        <v>13</v>
      </c>
      <c r="AC1492">
        <v>1</v>
      </c>
      <c r="AD1492">
        <v>1</v>
      </c>
      <c r="AE1492">
        <v>0</v>
      </c>
      <c r="AF1492">
        <v>0</v>
      </c>
      <c r="AG1492" t="s">
        <v>158</v>
      </c>
      <c r="AH1492">
        <v>1</v>
      </c>
      <c r="AI1492">
        <v>1</v>
      </c>
      <c r="AJ1492">
        <v>0</v>
      </c>
      <c r="AK1492" t="s">
        <v>158</v>
      </c>
      <c r="AL1492" t="s">
        <v>158</v>
      </c>
      <c r="AM1492">
        <v>13</v>
      </c>
      <c r="AN1492">
        <v>1</v>
      </c>
      <c r="AO1492">
        <v>1</v>
      </c>
      <c r="AP1492">
        <v>1</v>
      </c>
      <c r="AQ1492">
        <v>13</v>
      </c>
      <c r="AR1492">
        <v>13</v>
      </c>
      <c r="AS1492">
        <v>13</v>
      </c>
      <c r="AT1492">
        <v>1</v>
      </c>
      <c r="AU1492" t="s">
        <v>158</v>
      </c>
      <c r="AV1492">
        <v>13</v>
      </c>
      <c r="AW1492" t="s">
        <v>158</v>
      </c>
      <c r="AX1492">
        <v>0</v>
      </c>
      <c r="AY1492" t="s">
        <v>159</v>
      </c>
      <c r="AZ1492" t="s">
        <v>269</v>
      </c>
      <c r="BA1492" t="s">
        <v>682</v>
      </c>
      <c r="BB1492" t="s">
        <v>2081</v>
      </c>
      <c r="BC1492" t="s">
        <v>163</v>
      </c>
      <c r="BD1492" t="b">
        <v>0</v>
      </c>
      <c r="BE1492" t="s">
        <v>158</v>
      </c>
      <c r="BF1492" t="b">
        <v>0</v>
      </c>
      <c r="BH1492" t="s">
        <v>164</v>
      </c>
      <c r="BI1492" t="s">
        <v>2082</v>
      </c>
      <c r="BJ1492" t="b">
        <v>0</v>
      </c>
      <c r="BK1492" t="s">
        <v>166</v>
      </c>
      <c r="BL1492" t="b">
        <v>0</v>
      </c>
      <c r="BM1492">
        <v>18</v>
      </c>
      <c r="BN1492" t="s">
        <v>167</v>
      </c>
      <c r="BO1492" t="s">
        <v>168</v>
      </c>
      <c r="BP1492" t="s">
        <v>167</v>
      </c>
      <c r="BQ1492" t="s">
        <v>167</v>
      </c>
      <c r="BR1492">
        <v>768</v>
      </c>
      <c r="BS1492" t="s">
        <v>156</v>
      </c>
      <c r="BT1492" t="s">
        <v>170</v>
      </c>
      <c r="BU1492" t="s">
        <v>158</v>
      </c>
      <c r="BV1492" t="s">
        <v>158</v>
      </c>
      <c r="BW1492">
        <v>6</v>
      </c>
      <c r="BX1492">
        <v>1</v>
      </c>
      <c r="BY1492">
        <v>0</v>
      </c>
      <c r="BZ1492">
        <v>6</v>
      </c>
      <c r="CA1492" t="s">
        <v>2083</v>
      </c>
      <c r="CB1492" t="s">
        <v>156</v>
      </c>
      <c r="CC1492">
        <v>7</v>
      </c>
      <c r="CD1492" t="b">
        <v>0</v>
      </c>
      <c r="CE1492" t="s">
        <v>832</v>
      </c>
      <c r="CF1492" t="s">
        <v>833</v>
      </c>
      <c r="CG1492" t="s">
        <v>158</v>
      </c>
      <c r="CH1492">
        <v>0</v>
      </c>
      <c r="CI1492">
        <v>1</v>
      </c>
      <c r="CJ1492" t="s">
        <v>158</v>
      </c>
      <c r="CK1492" t="s">
        <v>430</v>
      </c>
      <c r="CL1492" t="s">
        <v>430</v>
      </c>
      <c r="CM1492" t="s">
        <v>430</v>
      </c>
      <c r="CN1492" t="s">
        <v>430</v>
      </c>
      <c r="CO1492" t="s">
        <v>158</v>
      </c>
      <c r="CP1492" t="s">
        <v>430</v>
      </c>
      <c r="CQ1492">
        <v>1</v>
      </c>
      <c r="CR1492">
        <v>5755</v>
      </c>
      <c r="CS1492" t="str">
        <f t="shared" si="101"/>
        <v>-</v>
      </c>
      <c r="CW1492" t="s">
        <v>158</v>
      </c>
      <c r="CX1492">
        <v>1454</v>
      </c>
      <c r="CY1492">
        <v>603</v>
      </c>
      <c r="CZ1492">
        <v>1349</v>
      </c>
      <c r="DA1492">
        <v>1385</v>
      </c>
      <c r="DB1492" t="s">
        <v>158</v>
      </c>
      <c r="DC1492">
        <v>882</v>
      </c>
      <c r="DD1492">
        <v>5755</v>
      </c>
      <c r="DE1492">
        <v>2</v>
      </c>
      <c r="DF1492" t="s">
        <v>156</v>
      </c>
      <c r="DG1492">
        <v>1024</v>
      </c>
      <c r="DH1492">
        <v>2</v>
      </c>
      <c r="DI1492">
        <v>48000</v>
      </c>
      <c r="DJ1492">
        <v>-16</v>
      </c>
      <c r="DK1492" t="s">
        <v>176</v>
      </c>
      <c r="DL1492">
        <v>15</v>
      </c>
      <c r="DM1492" t="s">
        <v>177</v>
      </c>
      <c r="DN1492" t="s">
        <v>158</v>
      </c>
      <c r="DO1492">
        <v>62738</v>
      </c>
      <c r="DP1492">
        <v>2237</v>
      </c>
      <c r="DQ1492" t="s">
        <v>158</v>
      </c>
      <c r="DR1492" t="s">
        <v>158</v>
      </c>
      <c r="DS1492">
        <v>62729</v>
      </c>
      <c r="DT1492" t="s">
        <v>158</v>
      </c>
      <c r="DU1492">
        <v>109918</v>
      </c>
      <c r="DV1492" t="s">
        <v>158</v>
      </c>
      <c r="DW1492">
        <v>105956</v>
      </c>
      <c r="DX1492">
        <v>64216</v>
      </c>
      <c r="DY1492">
        <v>65859</v>
      </c>
      <c r="DZ1492">
        <v>851</v>
      </c>
      <c r="EA1492">
        <v>848</v>
      </c>
      <c r="EB1492" t="s">
        <v>158</v>
      </c>
      <c r="EC1492">
        <v>64215</v>
      </c>
      <c r="ED1492">
        <v>64215</v>
      </c>
      <c r="EE1492">
        <v>850</v>
      </c>
      <c r="EF1492" t="s">
        <v>158</v>
      </c>
      <c r="EG1492" t="s">
        <v>158</v>
      </c>
      <c r="EH1492">
        <v>115674</v>
      </c>
      <c r="EI1492">
        <v>64819</v>
      </c>
      <c r="EJ1492">
        <v>67209</v>
      </c>
      <c r="EK1492">
        <v>64976</v>
      </c>
      <c r="EL1492">
        <v>109918</v>
      </c>
      <c r="EM1492">
        <v>107956</v>
      </c>
      <c r="EN1492">
        <v>115674</v>
      </c>
      <c r="EO1492" t="s">
        <v>158</v>
      </c>
      <c r="EP1492" t="s">
        <v>158</v>
      </c>
      <c r="EQ1492">
        <v>105955</v>
      </c>
      <c r="ER1492" t="s">
        <v>158</v>
      </c>
      <c r="ES1492" t="s">
        <v>158</v>
      </c>
      <c r="ET1492" t="s">
        <v>178</v>
      </c>
      <c r="EU1492">
        <v>0</v>
      </c>
      <c r="EV1492" t="s">
        <v>2099</v>
      </c>
      <c r="EW1492">
        <v>7</v>
      </c>
      <c r="EX1492" t="s">
        <v>158</v>
      </c>
      <c r="EY1492" t="s">
        <v>169</v>
      </c>
      <c r="EZ1492">
        <v>1024</v>
      </c>
      <c r="FA1492">
        <v>-190</v>
      </c>
      <c r="FB1492">
        <v>264</v>
      </c>
    </row>
    <row r="1493" spans="1:158" x14ac:dyDescent="0.35">
      <c r="A1493">
        <v>100</v>
      </c>
      <c r="B1493">
        <v>100</v>
      </c>
      <c r="C1493">
        <v>631</v>
      </c>
      <c r="D1493">
        <v>631</v>
      </c>
      <c r="E1493" t="s">
        <v>155</v>
      </c>
      <c r="F1493" t="s">
        <v>156</v>
      </c>
      <c r="G1493" t="s">
        <v>156</v>
      </c>
      <c r="H1493" t="s">
        <v>156</v>
      </c>
      <c r="I1493">
        <v>0</v>
      </c>
      <c r="J1493" t="s">
        <v>157</v>
      </c>
      <c r="K1493">
        <v>1</v>
      </c>
      <c r="L1493" t="s">
        <v>154</v>
      </c>
      <c r="M1493" t="s">
        <v>154</v>
      </c>
      <c r="N1493" t="s">
        <v>154</v>
      </c>
      <c r="O1493">
        <v>1</v>
      </c>
      <c r="P1493" t="s">
        <v>154</v>
      </c>
      <c r="Q1493" t="s">
        <v>154</v>
      </c>
      <c r="R1493" t="s">
        <v>301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13</v>
      </c>
      <c r="AA1493">
        <v>0</v>
      </c>
      <c r="AB1493">
        <v>13</v>
      </c>
      <c r="AC1493">
        <v>1</v>
      </c>
      <c r="AD1493">
        <v>1</v>
      </c>
      <c r="AE1493">
        <v>0</v>
      </c>
      <c r="AF1493">
        <v>0</v>
      </c>
      <c r="AG1493">
        <v>0</v>
      </c>
      <c r="AH1493">
        <v>1</v>
      </c>
      <c r="AI1493">
        <v>1</v>
      </c>
      <c r="AJ1493">
        <v>0</v>
      </c>
      <c r="AK1493">
        <v>0</v>
      </c>
      <c r="AL1493">
        <v>0</v>
      </c>
      <c r="AM1493">
        <v>14</v>
      </c>
      <c r="AN1493">
        <v>1</v>
      </c>
      <c r="AO1493">
        <v>1</v>
      </c>
      <c r="AP1493">
        <v>1</v>
      </c>
      <c r="AQ1493">
        <v>13</v>
      </c>
      <c r="AR1493">
        <v>13</v>
      </c>
      <c r="AS1493">
        <v>13</v>
      </c>
      <c r="AT1493">
        <v>1</v>
      </c>
      <c r="AU1493">
        <v>0</v>
      </c>
      <c r="AV1493">
        <v>13</v>
      </c>
      <c r="AW1493">
        <v>0</v>
      </c>
      <c r="AX1493">
        <v>0</v>
      </c>
      <c r="AY1493" t="s">
        <v>159</v>
      </c>
      <c r="AZ1493" t="s">
        <v>269</v>
      </c>
      <c r="BA1493" t="s">
        <v>682</v>
      </c>
      <c r="BB1493" t="s">
        <v>2081</v>
      </c>
      <c r="BC1493" t="s">
        <v>163</v>
      </c>
      <c r="BD1493" t="b">
        <v>0</v>
      </c>
      <c r="BE1493">
        <v>4.7699999999999996</v>
      </c>
      <c r="BF1493" t="b">
        <v>1</v>
      </c>
      <c r="BH1493" t="s">
        <v>164</v>
      </c>
      <c r="BI1493" t="s">
        <v>2082</v>
      </c>
      <c r="BJ1493" t="b">
        <v>0</v>
      </c>
      <c r="BK1493" t="s">
        <v>166</v>
      </c>
      <c r="BL1493" t="b">
        <v>0</v>
      </c>
      <c r="BM1493">
        <v>18</v>
      </c>
      <c r="BN1493" t="s">
        <v>167</v>
      </c>
      <c r="BO1493" t="s">
        <v>168</v>
      </c>
      <c r="BP1493" t="s">
        <v>167</v>
      </c>
      <c r="BQ1493" t="s">
        <v>167</v>
      </c>
      <c r="BR1493">
        <v>768</v>
      </c>
      <c r="BS1493" t="s">
        <v>156</v>
      </c>
      <c r="BT1493" t="s">
        <v>170</v>
      </c>
      <c r="BU1493" t="s">
        <v>302</v>
      </c>
      <c r="BV1493" t="s">
        <v>303</v>
      </c>
      <c r="BW1493">
        <v>0</v>
      </c>
      <c r="BX1493">
        <v>2</v>
      </c>
      <c r="BY1493">
        <v>0</v>
      </c>
      <c r="BZ1493">
        <v>6</v>
      </c>
      <c r="CA1493" t="s">
        <v>2083</v>
      </c>
      <c r="CB1493" t="s">
        <v>156</v>
      </c>
      <c r="CC1493">
        <v>7</v>
      </c>
      <c r="CD1493" t="b">
        <v>0</v>
      </c>
      <c r="CE1493" t="s">
        <v>832</v>
      </c>
      <c r="CF1493" t="s">
        <v>833</v>
      </c>
      <c r="CG1493">
        <v>32</v>
      </c>
      <c r="CH1493">
        <v>0</v>
      </c>
      <c r="CI1493" t="s">
        <v>2100</v>
      </c>
      <c r="CJ1493" t="s">
        <v>430</v>
      </c>
      <c r="CK1493" t="s">
        <v>430</v>
      </c>
      <c r="CL1493" t="s">
        <v>430</v>
      </c>
      <c r="CM1493" t="s">
        <v>430</v>
      </c>
      <c r="CN1493" t="s">
        <v>430</v>
      </c>
      <c r="CO1493" t="s">
        <v>2100</v>
      </c>
      <c r="CP1493" t="s">
        <v>430</v>
      </c>
      <c r="CQ1493">
        <v>1</v>
      </c>
      <c r="CR1493">
        <v>631</v>
      </c>
      <c r="CS1493">
        <f t="shared" si="101"/>
        <v>631</v>
      </c>
      <c r="CT1493">
        <f>AVERAGE(CS1493:CS1576)</f>
        <v>306.45238095238096</v>
      </c>
      <c r="CU1493">
        <f>STDEV(CS1493:CS1576)</f>
        <v>293.20659513936107</v>
      </c>
      <c r="CV1493">
        <f>IF(OR(CS1493&lt;CT1493-2*CU1493,CS1493&gt;CT1493+2*CU1493),"-",CS1493)</f>
        <v>631</v>
      </c>
      <c r="CW1493">
        <v>22959</v>
      </c>
      <c r="CX1493">
        <v>3697</v>
      </c>
      <c r="CY1493">
        <v>603</v>
      </c>
      <c r="CZ1493">
        <v>1349</v>
      </c>
      <c r="DA1493">
        <v>1385</v>
      </c>
      <c r="DB1493">
        <v>631</v>
      </c>
      <c r="DC1493">
        <v>882</v>
      </c>
      <c r="DD1493">
        <v>5755</v>
      </c>
      <c r="DE1493">
        <v>2</v>
      </c>
      <c r="DF1493" t="s">
        <v>156</v>
      </c>
      <c r="DG1493">
        <v>1024</v>
      </c>
      <c r="DH1493">
        <v>2</v>
      </c>
      <c r="DI1493">
        <v>48000</v>
      </c>
      <c r="DJ1493">
        <v>-16</v>
      </c>
      <c r="DK1493" t="s">
        <v>176</v>
      </c>
      <c r="DL1493">
        <v>15</v>
      </c>
      <c r="DM1493" t="s">
        <v>177</v>
      </c>
      <c r="DN1493">
        <v>119390</v>
      </c>
      <c r="DO1493">
        <v>115691</v>
      </c>
      <c r="DP1493">
        <v>2237</v>
      </c>
      <c r="DQ1493">
        <v>143129</v>
      </c>
      <c r="DR1493">
        <v>145098</v>
      </c>
      <c r="DS1493">
        <v>115680</v>
      </c>
      <c r="DT1493">
        <v>143128</v>
      </c>
      <c r="DU1493">
        <v>109918</v>
      </c>
      <c r="DV1493" t="s">
        <v>158</v>
      </c>
      <c r="DW1493">
        <v>105956</v>
      </c>
      <c r="DX1493">
        <v>64216</v>
      </c>
      <c r="DY1493">
        <v>65859</v>
      </c>
      <c r="DZ1493">
        <v>851</v>
      </c>
      <c r="EA1493">
        <v>848</v>
      </c>
      <c r="EB1493">
        <v>142378</v>
      </c>
      <c r="EC1493">
        <v>64215</v>
      </c>
      <c r="ED1493">
        <v>64215</v>
      </c>
      <c r="EE1493">
        <v>850</v>
      </c>
      <c r="EF1493">
        <v>148808</v>
      </c>
      <c r="EG1493">
        <v>147098</v>
      </c>
      <c r="EH1493">
        <v>149440</v>
      </c>
      <c r="EI1493">
        <v>64819</v>
      </c>
      <c r="EJ1493">
        <v>67209</v>
      </c>
      <c r="EK1493">
        <v>64976</v>
      </c>
      <c r="EL1493">
        <v>109918</v>
      </c>
      <c r="EM1493">
        <v>107956</v>
      </c>
      <c r="EN1493">
        <v>115674</v>
      </c>
      <c r="EO1493" t="s">
        <v>158</v>
      </c>
      <c r="EP1493">
        <v>148808</v>
      </c>
      <c r="EQ1493">
        <v>105955</v>
      </c>
      <c r="ER1493">
        <v>142377</v>
      </c>
      <c r="ES1493">
        <v>142351</v>
      </c>
      <c r="ET1493" t="s">
        <v>178</v>
      </c>
      <c r="EU1493">
        <v>1</v>
      </c>
      <c r="EV1493" t="s">
        <v>949</v>
      </c>
      <c r="EW1493">
        <v>1</v>
      </c>
      <c r="EX1493" t="s">
        <v>305</v>
      </c>
      <c r="EY1493" t="s">
        <v>169</v>
      </c>
      <c r="EZ1493">
        <v>1024</v>
      </c>
      <c r="FA1493">
        <v>-190</v>
      </c>
      <c r="FB1493">
        <v>264</v>
      </c>
    </row>
    <row r="1494" spans="1:158" x14ac:dyDescent="0.35">
      <c r="A1494">
        <v>100</v>
      </c>
      <c r="B1494">
        <v>100</v>
      </c>
      <c r="C1494">
        <v>1161</v>
      </c>
      <c r="D1494">
        <v>1161</v>
      </c>
      <c r="E1494" t="s">
        <v>155</v>
      </c>
      <c r="F1494" t="s">
        <v>156</v>
      </c>
      <c r="G1494" t="s">
        <v>156</v>
      </c>
      <c r="H1494" t="s">
        <v>156</v>
      </c>
      <c r="I1494">
        <v>0</v>
      </c>
      <c r="J1494" t="s">
        <v>157</v>
      </c>
      <c r="K1494">
        <v>1</v>
      </c>
      <c r="L1494" t="s">
        <v>154</v>
      </c>
      <c r="M1494" t="s">
        <v>154</v>
      </c>
      <c r="N1494" t="s">
        <v>154</v>
      </c>
      <c r="O1494">
        <v>1</v>
      </c>
      <c r="P1494" t="s">
        <v>154</v>
      </c>
      <c r="Q1494" t="s">
        <v>154</v>
      </c>
      <c r="R1494" t="s">
        <v>306</v>
      </c>
      <c r="S1494">
        <v>0</v>
      </c>
      <c r="T1494">
        <v>1</v>
      </c>
      <c r="U1494">
        <v>0</v>
      </c>
      <c r="V1494">
        <v>1</v>
      </c>
      <c r="W1494">
        <v>1</v>
      </c>
      <c r="X1494">
        <v>1</v>
      </c>
      <c r="Y1494">
        <v>1</v>
      </c>
      <c r="Z1494">
        <v>13</v>
      </c>
      <c r="AA1494">
        <v>0</v>
      </c>
      <c r="AB1494">
        <v>13</v>
      </c>
      <c r="AC1494">
        <v>1</v>
      </c>
      <c r="AD1494">
        <v>1</v>
      </c>
      <c r="AE1494">
        <v>0</v>
      </c>
      <c r="AF1494">
        <v>0</v>
      </c>
      <c r="AG1494">
        <v>1</v>
      </c>
      <c r="AH1494">
        <v>1</v>
      </c>
      <c r="AI1494">
        <v>1</v>
      </c>
      <c r="AJ1494">
        <v>0</v>
      </c>
      <c r="AK1494">
        <v>1</v>
      </c>
      <c r="AL1494">
        <v>1</v>
      </c>
      <c r="AM1494">
        <v>15</v>
      </c>
      <c r="AN1494">
        <v>1</v>
      </c>
      <c r="AO1494">
        <v>1</v>
      </c>
      <c r="AP1494">
        <v>1</v>
      </c>
      <c r="AQ1494">
        <v>13</v>
      </c>
      <c r="AR1494">
        <v>13</v>
      </c>
      <c r="AS1494">
        <v>13</v>
      </c>
      <c r="AT1494">
        <v>1</v>
      </c>
      <c r="AU1494">
        <v>1</v>
      </c>
      <c r="AV1494">
        <v>13</v>
      </c>
      <c r="AW1494">
        <v>1</v>
      </c>
      <c r="AX1494">
        <v>0</v>
      </c>
      <c r="AY1494" t="s">
        <v>159</v>
      </c>
      <c r="AZ1494" t="s">
        <v>269</v>
      </c>
      <c r="BA1494" t="s">
        <v>682</v>
      </c>
      <c r="BB1494" t="s">
        <v>2081</v>
      </c>
      <c r="BC1494" t="s">
        <v>163</v>
      </c>
      <c r="BD1494" t="b">
        <v>0</v>
      </c>
      <c r="BE1494" t="s">
        <v>167</v>
      </c>
      <c r="BF1494" t="b">
        <v>1</v>
      </c>
      <c r="BH1494" t="s">
        <v>164</v>
      </c>
      <c r="BI1494" t="s">
        <v>2082</v>
      </c>
      <c r="BJ1494" t="b">
        <v>0</v>
      </c>
      <c r="BK1494" t="s">
        <v>166</v>
      </c>
      <c r="BL1494" t="b">
        <v>0</v>
      </c>
      <c r="BM1494">
        <v>18</v>
      </c>
      <c r="BN1494" t="s">
        <v>167</v>
      </c>
      <c r="BO1494" t="s">
        <v>168</v>
      </c>
      <c r="BP1494" t="s">
        <v>167</v>
      </c>
      <c r="BQ1494" t="s">
        <v>167</v>
      </c>
      <c r="BR1494">
        <v>768</v>
      </c>
      <c r="BS1494" t="s">
        <v>156</v>
      </c>
      <c r="BT1494" t="s">
        <v>170</v>
      </c>
      <c r="BU1494" t="s">
        <v>303</v>
      </c>
      <c r="BV1494" t="s">
        <v>307</v>
      </c>
      <c r="BW1494">
        <v>1</v>
      </c>
      <c r="BX1494">
        <v>2</v>
      </c>
      <c r="BY1494">
        <v>0</v>
      </c>
      <c r="BZ1494">
        <v>6</v>
      </c>
      <c r="CA1494" t="s">
        <v>2083</v>
      </c>
      <c r="CB1494" t="s">
        <v>156</v>
      </c>
      <c r="CC1494">
        <v>7</v>
      </c>
      <c r="CD1494" t="b">
        <v>0</v>
      </c>
      <c r="CE1494" t="s">
        <v>832</v>
      </c>
      <c r="CF1494" t="s">
        <v>833</v>
      </c>
      <c r="CG1494">
        <v>65</v>
      </c>
      <c r="CH1494">
        <v>0</v>
      </c>
      <c r="CI1494" t="s">
        <v>2101</v>
      </c>
      <c r="CJ1494" t="s">
        <v>430</v>
      </c>
      <c r="CK1494" t="s">
        <v>430</v>
      </c>
      <c r="CL1494" t="s">
        <v>430</v>
      </c>
      <c r="CM1494" t="s">
        <v>430</v>
      </c>
      <c r="CN1494" t="s">
        <v>430</v>
      </c>
      <c r="CO1494" t="s">
        <v>2101</v>
      </c>
      <c r="CP1494" t="s">
        <v>430</v>
      </c>
      <c r="CQ1494">
        <v>1</v>
      </c>
      <c r="CR1494">
        <v>1692</v>
      </c>
      <c r="CS1494" t="str">
        <f t="shared" si="101"/>
        <v>-</v>
      </c>
      <c r="CT1494">
        <f>CT1493</f>
        <v>306.45238095238096</v>
      </c>
      <c r="CU1494">
        <f>CU1493</f>
        <v>293.20659513936107</v>
      </c>
      <c r="CV1494" t="str">
        <f t="shared" ref="CV1494:CV1557" si="102">IF(OR(CS1494&lt;CT1494-2*CU1494,CS1494&gt;CT1494+2*CU1494),"-",CS1494)</f>
        <v>-</v>
      </c>
      <c r="CW1494">
        <v>22959</v>
      </c>
      <c r="CX1494">
        <v>3697</v>
      </c>
      <c r="CY1494">
        <v>603</v>
      </c>
      <c r="CZ1494">
        <v>1349</v>
      </c>
      <c r="DA1494">
        <v>1385</v>
      </c>
      <c r="DB1494">
        <v>1692</v>
      </c>
      <c r="DC1494">
        <v>882</v>
      </c>
      <c r="DD1494">
        <v>5755</v>
      </c>
      <c r="DE1494">
        <v>2</v>
      </c>
      <c r="DF1494" t="s">
        <v>156</v>
      </c>
      <c r="DG1494">
        <v>1024</v>
      </c>
      <c r="DH1494">
        <v>2</v>
      </c>
      <c r="DI1494">
        <v>48000</v>
      </c>
      <c r="DJ1494">
        <v>-16</v>
      </c>
      <c r="DK1494" t="s">
        <v>176</v>
      </c>
      <c r="DL1494">
        <v>15</v>
      </c>
      <c r="DM1494" t="s">
        <v>177</v>
      </c>
      <c r="DN1494">
        <v>119390</v>
      </c>
      <c r="DO1494">
        <v>115691</v>
      </c>
      <c r="DP1494">
        <v>2237</v>
      </c>
      <c r="DQ1494">
        <v>150310</v>
      </c>
      <c r="DR1494">
        <v>152009</v>
      </c>
      <c r="DS1494">
        <v>115680</v>
      </c>
      <c r="DT1494">
        <v>150310</v>
      </c>
      <c r="DU1494">
        <v>109918</v>
      </c>
      <c r="DV1494" t="s">
        <v>158</v>
      </c>
      <c r="DW1494">
        <v>105956</v>
      </c>
      <c r="DX1494">
        <v>64216</v>
      </c>
      <c r="DY1494">
        <v>65859</v>
      </c>
      <c r="DZ1494">
        <v>851</v>
      </c>
      <c r="EA1494">
        <v>848</v>
      </c>
      <c r="EB1494">
        <v>149560</v>
      </c>
      <c r="EC1494">
        <v>64215</v>
      </c>
      <c r="ED1494">
        <v>64215</v>
      </c>
      <c r="EE1494">
        <v>850</v>
      </c>
      <c r="EF1494">
        <v>155308</v>
      </c>
      <c r="EG1494">
        <v>154009</v>
      </c>
      <c r="EH1494">
        <v>157000</v>
      </c>
      <c r="EI1494">
        <v>64819</v>
      </c>
      <c r="EJ1494">
        <v>67209</v>
      </c>
      <c r="EK1494">
        <v>64976</v>
      </c>
      <c r="EL1494">
        <v>109918</v>
      </c>
      <c r="EM1494">
        <v>107956</v>
      </c>
      <c r="EN1494">
        <v>115674</v>
      </c>
      <c r="EO1494" t="s">
        <v>158</v>
      </c>
      <c r="EP1494">
        <v>155308</v>
      </c>
      <c r="EQ1494">
        <v>105955</v>
      </c>
      <c r="ER1494">
        <v>149559</v>
      </c>
      <c r="ES1494">
        <v>142351</v>
      </c>
      <c r="ET1494" t="s">
        <v>178</v>
      </c>
      <c r="EU1494">
        <v>2</v>
      </c>
      <c r="EV1494" t="s">
        <v>2102</v>
      </c>
      <c r="EW1494">
        <v>2</v>
      </c>
      <c r="EX1494" t="s">
        <v>309</v>
      </c>
      <c r="EY1494" t="s">
        <v>169</v>
      </c>
      <c r="EZ1494">
        <v>1024</v>
      </c>
      <c r="FA1494">
        <v>-190</v>
      </c>
      <c r="FB1494">
        <v>264</v>
      </c>
    </row>
    <row r="1495" spans="1:158" x14ac:dyDescent="0.35">
      <c r="A1495">
        <v>100</v>
      </c>
      <c r="B1495">
        <v>100</v>
      </c>
      <c r="C1495">
        <v>987</v>
      </c>
      <c r="D1495">
        <v>987</v>
      </c>
      <c r="E1495" t="s">
        <v>155</v>
      </c>
      <c r="F1495" t="s">
        <v>156</v>
      </c>
      <c r="G1495" t="s">
        <v>156</v>
      </c>
      <c r="H1495" t="s">
        <v>156</v>
      </c>
      <c r="I1495">
        <v>0</v>
      </c>
      <c r="J1495" t="s">
        <v>157</v>
      </c>
      <c r="K1495">
        <v>1</v>
      </c>
      <c r="L1495" t="s">
        <v>154</v>
      </c>
      <c r="M1495" t="s">
        <v>154</v>
      </c>
      <c r="N1495" t="s">
        <v>154</v>
      </c>
      <c r="O1495">
        <v>1</v>
      </c>
      <c r="P1495" t="s">
        <v>154</v>
      </c>
      <c r="Q1495" t="s">
        <v>154</v>
      </c>
      <c r="R1495" t="s">
        <v>301</v>
      </c>
      <c r="S1495">
        <v>0</v>
      </c>
      <c r="T1495">
        <v>1</v>
      </c>
      <c r="U1495">
        <v>0</v>
      </c>
      <c r="V1495">
        <v>2</v>
      </c>
      <c r="W1495">
        <v>2</v>
      </c>
      <c r="X1495">
        <v>1</v>
      </c>
      <c r="Y1495">
        <v>2</v>
      </c>
      <c r="Z1495">
        <v>13</v>
      </c>
      <c r="AA1495">
        <v>0</v>
      </c>
      <c r="AB1495">
        <v>13</v>
      </c>
      <c r="AC1495">
        <v>1</v>
      </c>
      <c r="AD1495">
        <v>1</v>
      </c>
      <c r="AE1495">
        <v>0</v>
      </c>
      <c r="AF1495">
        <v>0</v>
      </c>
      <c r="AG1495">
        <v>2</v>
      </c>
      <c r="AH1495">
        <v>1</v>
      </c>
      <c r="AI1495">
        <v>1</v>
      </c>
      <c r="AJ1495">
        <v>0</v>
      </c>
      <c r="AK1495">
        <v>2</v>
      </c>
      <c r="AL1495">
        <v>2</v>
      </c>
      <c r="AM1495">
        <v>16</v>
      </c>
      <c r="AN1495">
        <v>1</v>
      </c>
      <c r="AO1495">
        <v>1</v>
      </c>
      <c r="AP1495">
        <v>1</v>
      </c>
      <c r="AQ1495">
        <v>13</v>
      </c>
      <c r="AR1495">
        <v>13</v>
      </c>
      <c r="AS1495">
        <v>13</v>
      </c>
      <c r="AT1495">
        <v>1</v>
      </c>
      <c r="AU1495">
        <v>2</v>
      </c>
      <c r="AV1495">
        <v>13</v>
      </c>
      <c r="AW1495">
        <v>2</v>
      </c>
      <c r="AX1495">
        <v>0</v>
      </c>
      <c r="AY1495" t="s">
        <v>159</v>
      </c>
      <c r="AZ1495" t="s">
        <v>269</v>
      </c>
      <c r="BA1495" t="s">
        <v>682</v>
      </c>
      <c r="BB1495" t="s">
        <v>2081</v>
      </c>
      <c r="BC1495" t="s">
        <v>163</v>
      </c>
      <c r="BD1495" t="b">
        <v>0</v>
      </c>
      <c r="BE1495">
        <v>5.53</v>
      </c>
      <c r="BF1495" t="b">
        <v>1</v>
      </c>
      <c r="BH1495" t="s">
        <v>164</v>
      </c>
      <c r="BI1495" t="s">
        <v>2082</v>
      </c>
      <c r="BJ1495" t="b">
        <v>0</v>
      </c>
      <c r="BK1495" t="s">
        <v>166</v>
      </c>
      <c r="BL1495" t="b">
        <v>0</v>
      </c>
      <c r="BM1495">
        <v>18</v>
      </c>
      <c r="BN1495" t="s">
        <v>167</v>
      </c>
      <c r="BO1495" t="s">
        <v>168</v>
      </c>
      <c r="BP1495" t="s">
        <v>167</v>
      </c>
      <c r="BQ1495" t="s">
        <v>167</v>
      </c>
      <c r="BR1495">
        <v>768</v>
      </c>
      <c r="BS1495" t="s">
        <v>156</v>
      </c>
      <c r="BT1495" t="s">
        <v>170</v>
      </c>
      <c r="BU1495" t="s">
        <v>302</v>
      </c>
      <c r="BV1495" t="s">
        <v>310</v>
      </c>
      <c r="BW1495">
        <v>2</v>
      </c>
      <c r="BX1495">
        <v>2</v>
      </c>
      <c r="BY1495">
        <v>0</v>
      </c>
      <c r="BZ1495">
        <v>6</v>
      </c>
      <c r="CA1495" t="s">
        <v>2083</v>
      </c>
      <c r="CB1495" t="s">
        <v>156</v>
      </c>
      <c r="CC1495">
        <v>7</v>
      </c>
      <c r="CD1495" t="b">
        <v>0</v>
      </c>
      <c r="CE1495" t="s">
        <v>832</v>
      </c>
      <c r="CF1495" t="s">
        <v>833</v>
      </c>
      <c r="CG1495">
        <v>39</v>
      </c>
      <c r="CH1495">
        <v>0</v>
      </c>
      <c r="CI1495" t="s">
        <v>2100</v>
      </c>
      <c r="CJ1495" t="s">
        <v>430</v>
      </c>
      <c r="CK1495" t="s">
        <v>430</v>
      </c>
      <c r="CL1495" t="s">
        <v>430</v>
      </c>
      <c r="CM1495" t="s">
        <v>430</v>
      </c>
      <c r="CN1495" t="s">
        <v>430</v>
      </c>
      <c r="CO1495" t="s">
        <v>2100</v>
      </c>
      <c r="CP1495" t="s">
        <v>430</v>
      </c>
      <c r="CQ1495">
        <v>1</v>
      </c>
      <c r="CR1495">
        <v>640</v>
      </c>
      <c r="CS1495">
        <f t="shared" si="101"/>
        <v>640</v>
      </c>
      <c r="CT1495">
        <f t="shared" ref="CT1495:CT1558" si="103">CT1494</f>
        <v>306.45238095238096</v>
      </c>
      <c r="CU1495">
        <f t="shared" ref="CU1495:CU1558" si="104">CU1494</f>
        <v>293.20659513936107</v>
      </c>
      <c r="CV1495">
        <f t="shared" si="102"/>
        <v>640</v>
      </c>
      <c r="CW1495">
        <v>22959</v>
      </c>
      <c r="CX1495">
        <v>3697</v>
      </c>
      <c r="CY1495">
        <v>603</v>
      </c>
      <c r="CZ1495">
        <v>1349</v>
      </c>
      <c r="DA1495">
        <v>1385</v>
      </c>
      <c r="DB1495">
        <v>640</v>
      </c>
      <c r="DC1495">
        <v>882</v>
      </c>
      <c r="DD1495">
        <v>5755</v>
      </c>
      <c r="DE1495">
        <v>2</v>
      </c>
      <c r="DF1495" t="s">
        <v>156</v>
      </c>
      <c r="DG1495">
        <v>1024</v>
      </c>
      <c r="DH1495">
        <v>2</v>
      </c>
      <c r="DI1495">
        <v>48000</v>
      </c>
      <c r="DJ1495">
        <v>-16</v>
      </c>
      <c r="DK1495" t="s">
        <v>176</v>
      </c>
      <c r="DL1495">
        <v>15</v>
      </c>
      <c r="DM1495" t="s">
        <v>177</v>
      </c>
      <c r="DN1495">
        <v>119390</v>
      </c>
      <c r="DO1495">
        <v>115691</v>
      </c>
      <c r="DP1495">
        <v>2237</v>
      </c>
      <c r="DQ1495">
        <v>157781</v>
      </c>
      <c r="DR1495">
        <v>159728</v>
      </c>
      <c r="DS1495">
        <v>115680</v>
      </c>
      <c r="DT1495">
        <v>157781</v>
      </c>
      <c r="DU1495">
        <v>109918</v>
      </c>
      <c r="DV1495" t="s">
        <v>158</v>
      </c>
      <c r="DW1495">
        <v>105956</v>
      </c>
      <c r="DX1495">
        <v>64216</v>
      </c>
      <c r="DY1495">
        <v>65859</v>
      </c>
      <c r="DZ1495">
        <v>851</v>
      </c>
      <c r="EA1495">
        <v>848</v>
      </c>
      <c r="EB1495">
        <v>157031</v>
      </c>
      <c r="EC1495">
        <v>64215</v>
      </c>
      <c r="ED1495">
        <v>64215</v>
      </c>
      <c r="EE1495">
        <v>850</v>
      </c>
      <c r="EF1495">
        <v>163308</v>
      </c>
      <c r="EG1495">
        <v>161728</v>
      </c>
      <c r="EH1495">
        <v>163949</v>
      </c>
      <c r="EI1495">
        <v>64819</v>
      </c>
      <c r="EJ1495">
        <v>67209</v>
      </c>
      <c r="EK1495">
        <v>64976</v>
      </c>
      <c r="EL1495">
        <v>109918</v>
      </c>
      <c r="EM1495">
        <v>107956</v>
      </c>
      <c r="EN1495">
        <v>115674</v>
      </c>
      <c r="EO1495" t="s">
        <v>158</v>
      </c>
      <c r="EP1495">
        <v>163308</v>
      </c>
      <c r="EQ1495">
        <v>105955</v>
      </c>
      <c r="ER1495">
        <v>157029</v>
      </c>
      <c r="ES1495">
        <v>142351</v>
      </c>
      <c r="ET1495" t="s">
        <v>178</v>
      </c>
      <c r="EU1495">
        <v>3</v>
      </c>
      <c r="EV1495" t="s">
        <v>2103</v>
      </c>
      <c r="EW1495">
        <v>3</v>
      </c>
      <c r="EX1495" t="s">
        <v>305</v>
      </c>
      <c r="EY1495" t="s">
        <v>169</v>
      </c>
      <c r="EZ1495">
        <v>1024</v>
      </c>
      <c r="FA1495">
        <v>-190</v>
      </c>
      <c r="FB1495">
        <v>264</v>
      </c>
    </row>
    <row r="1496" spans="1:158" x14ac:dyDescent="0.35">
      <c r="A1496">
        <v>100</v>
      </c>
      <c r="B1496">
        <v>100</v>
      </c>
      <c r="C1496">
        <v>815</v>
      </c>
      <c r="D1496">
        <v>815</v>
      </c>
      <c r="E1496" t="s">
        <v>155</v>
      </c>
      <c r="F1496" t="s">
        <v>156</v>
      </c>
      <c r="G1496" t="s">
        <v>156</v>
      </c>
      <c r="H1496" t="s">
        <v>156</v>
      </c>
      <c r="I1496">
        <v>0</v>
      </c>
      <c r="J1496" t="s">
        <v>157</v>
      </c>
      <c r="K1496">
        <v>1</v>
      </c>
      <c r="L1496" t="s">
        <v>154</v>
      </c>
      <c r="M1496" t="s">
        <v>154</v>
      </c>
      <c r="N1496" t="s">
        <v>154</v>
      </c>
      <c r="O1496">
        <v>1</v>
      </c>
      <c r="P1496" t="s">
        <v>154</v>
      </c>
      <c r="Q1496" t="s">
        <v>154</v>
      </c>
      <c r="R1496" t="s">
        <v>301</v>
      </c>
      <c r="S1496">
        <v>0</v>
      </c>
      <c r="T1496">
        <v>1</v>
      </c>
      <c r="U1496">
        <v>0</v>
      </c>
      <c r="V1496">
        <v>3</v>
      </c>
      <c r="W1496">
        <v>3</v>
      </c>
      <c r="X1496">
        <v>1</v>
      </c>
      <c r="Y1496">
        <v>3</v>
      </c>
      <c r="Z1496">
        <v>13</v>
      </c>
      <c r="AA1496">
        <v>0</v>
      </c>
      <c r="AB1496">
        <v>13</v>
      </c>
      <c r="AC1496">
        <v>1</v>
      </c>
      <c r="AD1496">
        <v>1</v>
      </c>
      <c r="AE1496">
        <v>0</v>
      </c>
      <c r="AF1496">
        <v>0</v>
      </c>
      <c r="AG1496">
        <v>3</v>
      </c>
      <c r="AH1496">
        <v>1</v>
      </c>
      <c r="AI1496">
        <v>1</v>
      </c>
      <c r="AJ1496">
        <v>0</v>
      </c>
      <c r="AK1496">
        <v>3</v>
      </c>
      <c r="AL1496">
        <v>3</v>
      </c>
      <c r="AM1496">
        <v>17</v>
      </c>
      <c r="AN1496">
        <v>1</v>
      </c>
      <c r="AO1496">
        <v>1</v>
      </c>
      <c r="AP1496">
        <v>1</v>
      </c>
      <c r="AQ1496">
        <v>13</v>
      </c>
      <c r="AR1496">
        <v>13</v>
      </c>
      <c r="AS1496">
        <v>13</v>
      </c>
      <c r="AT1496">
        <v>1</v>
      </c>
      <c r="AU1496">
        <v>3</v>
      </c>
      <c r="AV1496">
        <v>13</v>
      </c>
      <c r="AW1496">
        <v>3</v>
      </c>
      <c r="AX1496">
        <v>0</v>
      </c>
      <c r="AY1496" t="s">
        <v>159</v>
      </c>
      <c r="AZ1496" t="s">
        <v>269</v>
      </c>
      <c r="BA1496" t="s">
        <v>682</v>
      </c>
      <c r="BB1496" t="s">
        <v>2081</v>
      </c>
      <c r="BC1496" t="s">
        <v>163</v>
      </c>
      <c r="BD1496" t="b">
        <v>0</v>
      </c>
      <c r="BE1496">
        <v>5.23</v>
      </c>
      <c r="BF1496" t="b">
        <v>1</v>
      </c>
      <c r="BH1496" t="s">
        <v>164</v>
      </c>
      <c r="BI1496" t="s">
        <v>2082</v>
      </c>
      <c r="BJ1496" t="b">
        <v>0</v>
      </c>
      <c r="BK1496" t="s">
        <v>166</v>
      </c>
      <c r="BL1496" t="b">
        <v>0</v>
      </c>
      <c r="BM1496">
        <v>18</v>
      </c>
      <c r="BN1496" t="s">
        <v>167</v>
      </c>
      <c r="BO1496" t="s">
        <v>168</v>
      </c>
      <c r="BP1496" t="s">
        <v>167</v>
      </c>
      <c r="BQ1496" t="s">
        <v>167</v>
      </c>
      <c r="BR1496">
        <v>768</v>
      </c>
      <c r="BS1496" t="s">
        <v>156</v>
      </c>
      <c r="BT1496" t="s">
        <v>170</v>
      </c>
      <c r="BU1496" t="s">
        <v>185</v>
      </c>
      <c r="BV1496" t="s">
        <v>302</v>
      </c>
      <c r="BW1496">
        <v>3</v>
      </c>
      <c r="BX1496">
        <v>2</v>
      </c>
      <c r="BY1496">
        <v>0</v>
      </c>
      <c r="BZ1496">
        <v>6</v>
      </c>
      <c r="CA1496" t="s">
        <v>2083</v>
      </c>
      <c r="CB1496" t="s">
        <v>156</v>
      </c>
      <c r="CC1496">
        <v>7</v>
      </c>
      <c r="CD1496" t="b">
        <v>0</v>
      </c>
      <c r="CE1496" t="s">
        <v>832</v>
      </c>
      <c r="CF1496" t="s">
        <v>833</v>
      </c>
      <c r="CG1496">
        <v>15</v>
      </c>
      <c r="CH1496">
        <v>0</v>
      </c>
      <c r="CI1496" t="s">
        <v>2100</v>
      </c>
      <c r="CJ1496" t="s">
        <v>430</v>
      </c>
      <c r="CK1496" t="s">
        <v>430</v>
      </c>
      <c r="CL1496" t="s">
        <v>430</v>
      </c>
      <c r="CM1496" t="s">
        <v>430</v>
      </c>
      <c r="CN1496" t="s">
        <v>430</v>
      </c>
      <c r="CO1496" t="s">
        <v>2100</v>
      </c>
      <c r="CP1496" t="s">
        <v>430</v>
      </c>
      <c r="CQ1496">
        <v>1</v>
      </c>
      <c r="CR1496">
        <v>297</v>
      </c>
      <c r="CS1496">
        <f t="shared" si="101"/>
        <v>297</v>
      </c>
      <c r="CT1496">
        <f t="shared" si="103"/>
        <v>306.45238095238096</v>
      </c>
      <c r="CU1496">
        <f t="shared" si="104"/>
        <v>293.20659513936107</v>
      </c>
      <c r="CV1496">
        <f t="shared" si="102"/>
        <v>297</v>
      </c>
      <c r="CW1496">
        <v>22959</v>
      </c>
      <c r="CX1496">
        <v>3697</v>
      </c>
      <c r="CY1496">
        <v>603</v>
      </c>
      <c r="CZ1496">
        <v>1349</v>
      </c>
      <c r="DA1496">
        <v>1385</v>
      </c>
      <c r="DB1496">
        <v>297</v>
      </c>
      <c r="DC1496">
        <v>882</v>
      </c>
      <c r="DD1496">
        <v>5755</v>
      </c>
      <c r="DE1496">
        <v>2</v>
      </c>
      <c r="DF1496" t="s">
        <v>156</v>
      </c>
      <c r="DG1496">
        <v>1024</v>
      </c>
      <c r="DH1496">
        <v>2</v>
      </c>
      <c r="DI1496">
        <v>48000</v>
      </c>
      <c r="DJ1496">
        <v>-16</v>
      </c>
      <c r="DK1496" t="s">
        <v>176</v>
      </c>
      <c r="DL1496">
        <v>15</v>
      </c>
      <c r="DM1496" t="s">
        <v>177</v>
      </c>
      <c r="DN1496">
        <v>119390</v>
      </c>
      <c r="DO1496">
        <v>115691</v>
      </c>
      <c r="DP1496">
        <v>2237</v>
      </c>
      <c r="DQ1496">
        <v>164800</v>
      </c>
      <c r="DR1496">
        <v>166558</v>
      </c>
      <c r="DS1496">
        <v>115680</v>
      </c>
      <c r="DT1496">
        <v>164800</v>
      </c>
      <c r="DU1496">
        <v>109918</v>
      </c>
      <c r="DV1496" t="s">
        <v>158</v>
      </c>
      <c r="DW1496">
        <v>105956</v>
      </c>
      <c r="DX1496">
        <v>64216</v>
      </c>
      <c r="DY1496">
        <v>65859</v>
      </c>
      <c r="DZ1496">
        <v>851</v>
      </c>
      <c r="EA1496">
        <v>848</v>
      </c>
      <c r="EB1496">
        <v>164050</v>
      </c>
      <c r="EC1496">
        <v>64215</v>
      </c>
      <c r="ED1496">
        <v>64215</v>
      </c>
      <c r="EE1496">
        <v>850</v>
      </c>
      <c r="EF1496">
        <v>170500</v>
      </c>
      <c r="EG1496">
        <v>168558</v>
      </c>
      <c r="EH1496">
        <v>170798</v>
      </c>
      <c r="EI1496">
        <v>64819</v>
      </c>
      <c r="EJ1496">
        <v>67209</v>
      </c>
      <c r="EK1496">
        <v>64976</v>
      </c>
      <c r="EL1496">
        <v>109918</v>
      </c>
      <c r="EM1496">
        <v>107956</v>
      </c>
      <c r="EN1496">
        <v>115674</v>
      </c>
      <c r="EO1496" t="s">
        <v>158</v>
      </c>
      <c r="EP1496">
        <v>170500</v>
      </c>
      <c r="EQ1496">
        <v>105955</v>
      </c>
      <c r="ER1496">
        <v>164049</v>
      </c>
      <c r="ES1496">
        <v>142351</v>
      </c>
      <c r="ET1496" t="s">
        <v>178</v>
      </c>
      <c r="EU1496">
        <v>4</v>
      </c>
      <c r="EV1496" t="s">
        <v>1276</v>
      </c>
      <c r="EW1496">
        <v>4</v>
      </c>
      <c r="EX1496" t="s">
        <v>305</v>
      </c>
      <c r="EY1496" t="s">
        <v>169</v>
      </c>
      <c r="EZ1496">
        <v>1024</v>
      </c>
      <c r="FA1496">
        <v>-190</v>
      </c>
      <c r="FB1496">
        <v>264</v>
      </c>
    </row>
    <row r="1497" spans="1:158" x14ac:dyDescent="0.35">
      <c r="A1497">
        <v>100</v>
      </c>
      <c r="B1497">
        <v>100</v>
      </c>
      <c r="C1497">
        <v>845</v>
      </c>
      <c r="D1497">
        <v>845</v>
      </c>
      <c r="E1497" t="s">
        <v>155</v>
      </c>
      <c r="F1497" t="s">
        <v>156</v>
      </c>
      <c r="G1497" t="s">
        <v>156</v>
      </c>
      <c r="H1497" t="s">
        <v>156</v>
      </c>
      <c r="I1497">
        <v>0</v>
      </c>
      <c r="J1497" t="s">
        <v>157</v>
      </c>
      <c r="K1497">
        <v>1</v>
      </c>
      <c r="L1497" t="s">
        <v>154</v>
      </c>
      <c r="M1497" t="s">
        <v>154</v>
      </c>
      <c r="N1497" t="s">
        <v>154</v>
      </c>
      <c r="O1497">
        <v>1</v>
      </c>
      <c r="P1497" t="s">
        <v>154</v>
      </c>
      <c r="Q1497" t="s">
        <v>154</v>
      </c>
      <c r="R1497" t="s">
        <v>306</v>
      </c>
      <c r="S1497">
        <v>0</v>
      </c>
      <c r="T1497">
        <v>1</v>
      </c>
      <c r="U1497">
        <v>0</v>
      </c>
      <c r="V1497">
        <v>4</v>
      </c>
      <c r="W1497">
        <v>4</v>
      </c>
      <c r="X1497">
        <v>1</v>
      </c>
      <c r="Y1497">
        <v>4</v>
      </c>
      <c r="Z1497">
        <v>13</v>
      </c>
      <c r="AA1497">
        <v>0</v>
      </c>
      <c r="AB1497">
        <v>13</v>
      </c>
      <c r="AC1497">
        <v>1</v>
      </c>
      <c r="AD1497">
        <v>1</v>
      </c>
      <c r="AE1497">
        <v>0</v>
      </c>
      <c r="AF1497">
        <v>0</v>
      </c>
      <c r="AG1497">
        <v>4</v>
      </c>
      <c r="AH1497">
        <v>1</v>
      </c>
      <c r="AI1497">
        <v>1</v>
      </c>
      <c r="AJ1497">
        <v>0</v>
      </c>
      <c r="AK1497">
        <v>4</v>
      </c>
      <c r="AL1497">
        <v>4</v>
      </c>
      <c r="AM1497">
        <v>18</v>
      </c>
      <c r="AN1497">
        <v>1</v>
      </c>
      <c r="AO1497">
        <v>1</v>
      </c>
      <c r="AP1497">
        <v>1</v>
      </c>
      <c r="AQ1497">
        <v>13</v>
      </c>
      <c r="AR1497">
        <v>13</v>
      </c>
      <c r="AS1497">
        <v>13</v>
      </c>
      <c r="AT1497">
        <v>1</v>
      </c>
      <c r="AU1497">
        <v>4</v>
      </c>
      <c r="AV1497">
        <v>13</v>
      </c>
      <c r="AW1497">
        <v>4</v>
      </c>
      <c r="AX1497">
        <v>0</v>
      </c>
      <c r="AY1497" t="s">
        <v>159</v>
      </c>
      <c r="AZ1497" t="s">
        <v>269</v>
      </c>
      <c r="BA1497" t="s">
        <v>682</v>
      </c>
      <c r="BB1497" t="s">
        <v>2081</v>
      </c>
      <c r="BC1497" t="s">
        <v>163</v>
      </c>
      <c r="BD1497" t="b">
        <v>0</v>
      </c>
      <c r="BE1497" t="s">
        <v>167</v>
      </c>
      <c r="BF1497" t="b">
        <v>1</v>
      </c>
      <c r="BH1497" t="s">
        <v>164</v>
      </c>
      <c r="BI1497" t="s">
        <v>2082</v>
      </c>
      <c r="BJ1497" t="b">
        <v>0</v>
      </c>
      <c r="BK1497" t="s">
        <v>166</v>
      </c>
      <c r="BL1497" t="b">
        <v>0</v>
      </c>
      <c r="BM1497">
        <v>18</v>
      </c>
      <c r="BN1497" t="s">
        <v>167</v>
      </c>
      <c r="BO1497" t="s">
        <v>168</v>
      </c>
      <c r="BP1497" t="s">
        <v>167</v>
      </c>
      <c r="BQ1497" t="s">
        <v>167</v>
      </c>
      <c r="BR1497">
        <v>768</v>
      </c>
      <c r="BS1497" t="s">
        <v>156</v>
      </c>
      <c r="BT1497" t="s">
        <v>170</v>
      </c>
      <c r="BU1497" t="s">
        <v>303</v>
      </c>
      <c r="BV1497" t="s">
        <v>313</v>
      </c>
      <c r="BW1497">
        <v>4</v>
      </c>
      <c r="BX1497">
        <v>2</v>
      </c>
      <c r="BY1497">
        <v>0</v>
      </c>
      <c r="BZ1497">
        <v>6</v>
      </c>
      <c r="CA1497" t="s">
        <v>2083</v>
      </c>
      <c r="CB1497" t="s">
        <v>156</v>
      </c>
      <c r="CC1497">
        <v>7</v>
      </c>
      <c r="CD1497" t="b">
        <v>0</v>
      </c>
      <c r="CE1497" t="s">
        <v>832</v>
      </c>
      <c r="CF1497" t="s">
        <v>833</v>
      </c>
      <c r="CG1497">
        <v>50</v>
      </c>
      <c r="CH1497">
        <v>0</v>
      </c>
      <c r="CI1497" t="s">
        <v>2101</v>
      </c>
      <c r="CJ1497" t="s">
        <v>430</v>
      </c>
      <c r="CK1497" t="s">
        <v>430</v>
      </c>
      <c r="CL1497" t="s">
        <v>430</v>
      </c>
      <c r="CM1497" t="s">
        <v>430</v>
      </c>
      <c r="CN1497" t="s">
        <v>430</v>
      </c>
      <c r="CO1497" t="s">
        <v>2101</v>
      </c>
      <c r="CP1497" t="s">
        <v>430</v>
      </c>
      <c r="CQ1497">
        <v>1</v>
      </c>
      <c r="CR1497">
        <v>967</v>
      </c>
      <c r="CS1497" t="str">
        <f t="shared" si="101"/>
        <v>-</v>
      </c>
      <c r="CT1497">
        <f t="shared" si="103"/>
        <v>306.45238095238096</v>
      </c>
      <c r="CU1497">
        <f t="shared" si="104"/>
        <v>293.20659513936107</v>
      </c>
      <c r="CV1497" t="str">
        <f t="shared" si="102"/>
        <v>-</v>
      </c>
      <c r="CW1497">
        <v>22959</v>
      </c>
      <c r="CX1497">
        <v>3697</v>
      </c>
      <c r="CY1497">
        <v>603</v>
      </c>
      <c r="CZ1497">
        <v>1349</v>
      </c>
      <c r="DA1497">
        <v>1385</v>
      </c>
      <c r="DB1497">
        <v>967</v>
      </c>
      <c r="DC1497">
        <v>882</v>
      </c>
      <c r="DD1497">
        <v>5755</v>
      </c>
      <c r="DE1497">
        <v>2</v>
      </c>
      <c r="DF1497" t="s">
        <v>156</v>
      </c>
      <c r="DG1497">
        <v>1024</v>
      </c>
      <c r="DH1497">
        <v>2</v>
      </c>
      <c r="DI1497">
        <v>48000</v>
      </c>
      <c r="DJ1497">
        <v>-16</v>
      </c>
      <c r="DK1497" t="s">
        <v>176</v>
      </c>
      <c r="DL1497">
        <v>15</v>
      </c>
      <c r="DM1497" t="s">
        <v>177</v>
      </c>
      <c r="DN1497">
        <v>119390</v>
      </c>
      <c r="DO1497">
        <v>115691</v>
      </c>
      <c r="DP1497">
        <v>2237</v>
      </c>
      <c r="DQ1497">
        <v>171586</v>
      </c>
      <c r="DR1497">
        <v>173278</v>
      </c>
      <c r="DS1497">
        <v>115680</v>
      </c>
      <c r="DT1497">
        <v>171586</v>
      </c>
      <c r="DU1497">
        <v>109918</v>
      </c>
      <c r="DV1497" t="s">
        <v>158</v>
      </c>
      <c r="DW1497">
        <v>105956</v>
      </c>
      <c r="DX1497">
        <v>64216</v>
      </c>
      <c r="DY1497">
        <v>65859</v>
      </c>
      <c r="DZ1497">
        <v>851</v>
      </c>
      <c r="EA1497">
        <v>848</v>
      </c>
      <c r="EB1497">
        <v>170836</v>
      </c>
      <c r="EC1497">
        <v>64215</v>
      </c>
      <c r="ED1497">
        <v>64215</v>
      </c>
      <c r="EE1497">
        <v>850</v>
      </c>
      <c r="EF1497">
        <v>176818</v>
      </c>
      <c r="EG1497">
        <v>175278</v>
      </c>
      <c r="EH1497">
        <v>177785</v>
      </c>
      <c r="EI1497">
        <v>64819</v>
      </c>
      <c r="EJ1497">
        <v>67209</v>
      </c>
      <c r="EK1497">
        <v>64976</v>
      </c>
      <c r="EL1497">
        <v>109918</v>
      </c>
      <c r="EM1497">
        <v>107956</v>
      </c>
      <c r="EN1497">
        <v>115674</v>
      </c>
      <c r="EO1497" t="s">
        <v>158</v>
      </c>
      <c r="EP1497">
        <v>176818</v>
      </c>
      <c r="EQ1497">
        <v>105955</v>
      </c>
      <c r="ER1497">
        <v>170835</v>
      </c>
      <c r="ES1497">
        <v>142351</v>
      </c>
      <c r="ET1497" t="s">
        <v>178</v>
      </c>
      <c r="EU1497">
        <v>5</v>
      </c>
      <c r="EV1497" t="s">
        <v>1439</v>
      </c>
      <c r="EW1497">
        <v>5</v>
      </c>
      <c r="EX1497" t="s">
        <v>309</v>
      </c>
      <c r="EY1497" t="s">
        <v>169</v>
      </c>
      <c r="EZ1497">
        <v>1024</v>
      </c>
      <c r="FA1497">
        <v>-190</v>
      </c>
      <c r="FB1497">
        <v>264</v>
      </c>
    </row>
    <row r="1498" spans="1:158" x14ac:dyDescent="0.35">
      <c r="A1498">
        <v>100</v>
      </c>
      <c r="B1498">
        <v>100</v>
      </c>
      <c r="C1498">
        <v>739</v>
      </c>
      <c r="D1498">
        <v>739</v>
      </c>
      <c r="E1498" t="s">
        <v>155</v>
      </c>
      <c r="F1498" t="s">
        <v>156</v>
      </c>
      <c r="G1498" t="s">
        <v>156</v>
      </c>
      <c r="H1498" t="s">
        <v>156</v>
      </c>
      <c r="I1498">
        <v>0</v>
      </c>
      <c r="J1498" t="s">
        <v>157</v>
      </c>
      <c r="K1498">
        <v>1</v>
      </c>
      <c r="L1498" t="s">
        <v>154</v>
      </c>
      <c r="M1498" t="s">
        <v>154</v>
      </c>
      <c r="N1498" t="s">
        <v>154</v>
      </c>
      <c r="O1498">
        <v>1</v>
      </c>
      <c r="P1498" t="s">
        <v>154</v>
      </c>
      <c r="Q1498" t="s">
        <v>154</v>
      </c>
      <c r="R1498" t="s">
        <v>301</v>
      </c>
      <c r="S1498">
        <v>0</v>
      </c>
      <c r="T1498">
        <v>1</v>
      </c>
      <c r="U1498">
        <v>0</v>
      </c>
      <c r="V1498">
        <v>5</v>
      </c>
      <c r="W1498">
        <v>5</v>
      </c>
      <c r="X1498">
        <v>1</v>
      </c>
      <c r="Y1498">
        <v>5</v>
      </c>
      <c r="Z1498">
        <v>13</v>
      </c>
      <c r="AA1498">
        <v>0</v>
      </c>
      <c r="AB1498">
        <v>13</v>
      </c>
      <c r="AC1498">
        <v>1</v>
      </c>
      <c r="AD1498">
        <v>1</v>
      </c>
      <c r="AE1498">
        <v>0</v>
      </c>
      <c r="AF1498">
        <v>0</v>
      </c>
      <c r="AG1498">
        <v>5</v>
      </c>
      <c r="AH1498">
        <v>1</v>
      </c>
      <c r="AI1498">
        <v>1</v>
      </c>
      <c r="AJ1498">
        <v>0</v>
      </c>
      <c r="AK1498">
        <v>5</v>
      </c>
      <c r="AL1498">
        <v>5</v>
      </c>
      <c r="AM1498">
        <v>19</v>
      </c>
      <c r="AN1498">
        <v>1</v>
      </c>
      <c r="AO1498">
        <v>1</v>
      </c>
      <c r="AP1498">
        <v>1</v>
      </c>
      <c r="AQ1498">
        <v>13</v>
      </c>
      <c r="AR1498">
        <v>13</v>
      </c>
      <c r="AS1498">
        <v>13</v>
      </c>
      <c r="AT1498">
        <v>1</v>
      </c>
      <c r="AU1498">
        <v>5</v>
      </c>
      <c r="AV1498">
        <v>13</v>
      </c>
      <c r="AW1498">
        <v>5</v>
      </c>
      <c r="AX1498">
        <v>0</v>
      </c>
      <c r="AY1498" t="s">
        <v>159</v>
      </c>
      <c r="AZ1498" t="s">
        <v>269</v>
      </c>
      <c r="BA1498" t="s">
        <v>682</v>
      </c>
      <c r="BB1498" t="s">
        <v>2081</v>
      </c>
      <c r="BC1498" t="s">
        <v>163</v>
      </c>
      <c r="BD1498" t="b">
        <v>0</v>
      </c>
      <c r="BE1498">
        <v>2.11</v>
      </c>
      <c r="BF1498" t="b">
        <v>1</v>
      </c>
      <c r="BH1498" t="s">
        <v>164</v>
      </c>
      <c r="BI1498" t="s">
        <v>2082</v>
      </c>
      <c r="BJ1498" t="b">
        <v>0</v>
      </c>
      <c r="BK1498" t="s">
        <v>166</v>
      </c>
      <c r="BL1498" t="b">
        <v>0</v>
      </c>
      <c r="BM1498">
        <v>18</v>
      </c>
      <c r="BN1498" t="s">
        <v>167</v>
      </c>
      <c r="BO1498" t="s">
        <v>168</v>
      </c>
      <c r="BP1498" t="s">
        <v>167</v>
      </c>
      <c r="BQ1498" t="s">
        <v>167</v>
      </c>
      <c r="BR1498">
        <v>768</v>
      </c>
      <c r="BS1498" t="s">
        <v>156</v>
      </c>
      <c r="BT1498" t="s">
        <v>170</v>
      </c>
      <c r="BU1498" t="s">
        <v>315</v>
      </c>
      <c r="BV1498" t="s">
        <v>316</v>
      </c>
      <c r="BW1498">
        <v>5</v>
      </c>
      <c r="BX1498">
        <v>2</v>
      </c>
      <c r="BY1498">
        <v>0</v>
      </c>
      <c r="BZ1498">
        <v>6</v>
      </c>
      <c r="CA1498" t="s">
        <v>2083</v>
      </c>
      <c r="CB1498" t="s">
        <v>156</v>
      </c>
      <c r="CC1498">
        <v>7</v>
      </c>
      <c r="CD1498" t="b">
        <v>0</v>
      </c>
      <c r="CE1498" t="s">
        <v>832</v>
      </c>
      <c r="CF1498" t="s">
        <v>833</v>
      </c>
      <c r="CG1498">
        <v>22</v>
      </c>
      <c r="CH1498">
        <v>0</v>
      </c>
      <c r="CI1498" t="s">
        <v>2100</v>
      </c>
      <c r="CJ1498" t="s">
        <v>430</v>
      </c>
      <c r="CK1498" t="s">
        <v>430</v>
      </c>
      <c r="CL1498" t="s">
        <v>430</v>
      </c>
      <c r="CM1498" t="s">
        <v>430</v>
      </c>
      <c r="CN1498" t="s">
        <v>430</v>
      </c>
      <c r="CO1498" t="s">
        <v>2100</v>
      </c>
      <c r="CP1498" t="s">
        <v>430</v>
      </c>
      <c r="CQ1498">
        <v>1</v>
      </c>
      <c r="CR1498">
        <v>212</v>
      </c>
      <c r="CS1498">
        <f t="shared" si="101"/>
        <v>212</v>
      </c>
      <c r="CT1498">
        <f t="shared" si="103"/>
        <v>306.45238095238096</v>
      </c>
      <c r="CU1498">
        <f t="shared" si="104"/>
        <v>293.20659513936107</v>
      </c>
      <c r="CV1498">
        <f t="shared" si="102"/>
        <v>212</v>
      </c>
      <c r="CW1498">
        <v>22959</v>
      </c>
      <c r="CX1498">
        <v>3697</v>
      </c>
      <c r="CY1498">
        <v>603</v>
      </c>
      <c r="CZ1498">
        <v>1349</v>
      </c>
      <c r="DA1498">
        <v>1385</v>
      </c>
      <c r="DB1498">
        <v>212</v>
      </c>
      <c r="DC1498">
        <v>882</v>
      </c>
      <c r="DD1498">
        <v>5755</v>
      </c>
      <c r="DE1498">
        <v>2</v>
      </c>
      <c r="DF1498" t="s">
        <v>156</v>
      </c>
      <c r="DG1498">
        <v>1024</v>
      </c>
      <c r="DH1498">
        <v>2</v>
      </c>
      <c r="DI1498">
        <v>48000</v>
      </c>
      <c r="DJ1498">
        <v>-16</v>
      </c>
      <c r="DK1498" t="s">
        <v>176</v>
      </c>
      <c r="DL1498">
        <v>15</v>
      </c>
      <c r="DM1498" t="s">
        <v>177</v>
      </c>
      <c r="DN1498">
        <v>119390</v>
      </c>
      <c r="DO1498">
        <v>115691</v>
      </c>
      <c r="DP1498">
        <v>2237</v>
      </c>
      <c r="DQ1498">
        <v>178613</v>
      </c>
      <c r="DR1498">
        <v>180739</v>
      </c>
      <c r="DS1498">
        <v>115680</v>
      </c>
      <c r="DT1498">
        <v>178613</v>
      </c>
      <c r="DU1498">
        <v>109918</v>
      </c>
      <c r="DV1498" t="s">
        <v>158</v>
      </c>
      <c r="DW1498">
        <v>105956</v>
      </c>
      <c r="DX1498">
        <v>64216</v>
      </c>
      <c r="DY1498">
        <v>65859</v>
      </c>
      <c r="DZ1498">
        <v>851</v>
      </c>
      <c r="EA1498">
        <v>848</v>
      </c>
      <c r="EB1498">
        <v>177857</v>
      </c>
      <c r="EC1498">
        <v>64215</v>
      </c>
      <c r="ED1498">
        <v>64215</v>
      </c>
      <c r="EE1498">
        <v>850</v>
      </c>
      <c r="EF1498">
        <v>184688</v>
      </c>
      <c r="EG1498">
        <v>182739</v>
      </c>
      <c r="EH1498">
        <v>184901</v>
      </c>
      <c r="EI1498">
        <v>64819</v>
      </c>
      <c r="EJ1498">
        <v>67209</v>
      </c>
      <c r="EK1498">
        <v>64976</v>
      </c>
      <c r="EL1498">
        <v>109918</v>
      </c>
      <c r="EM1498">
        <v>107956</v>
      </c>
      <c r="EN1498">
        <v>115674</v>
      </c>
      <c r="EO1498" t="s">
        <v>158</v>
      </c>
      <c r="EP1498">
        <v>184688</v>
      </c>
      <c r="EQ1498">
        <v>105955</v>
      </c>
      <c r="ER1498">
        <v>177855</v>
      </c>
      <c r="ES1498">
        <v>142351</v>
      </c>
      <c r="ET1498" t="s">
        <v>178</v>
      </c>
      <c r="EU1498">
        <v>6</v>
      </c>
      <c r="EV1498" t="s">
        <v>2104</v>
      </c>
      <c r="EW1498">
        <v>6</v>
      </c>
      <c r="EX1498" t="s">
        <v>305</v>
      </c>
      <c r="EY1498" t="s">
        <v>169</v>
      </c>
      <c r="EZ1498">
        <v>1024</v>
      </c>
      <c r="FA1498">
        <v>-190</v>
      </c>
      <c r="FB1498">
        <v>264</v>
      </c>
    </row>
    <row r="1499" spans="1:158" x14ac:dyDescent="0.35">
      <c r="A1499">
        <v>100</v>
      </c>
      <c r="B1499">
        <v>100</v>
      </c>
      <c r="C1499">
        <v>696</v>
      </c>
      <c r="D1499">
        <v>696</v>
      </c>
      <c r="E1499" t="s">
        <v>155</v>
      </c>
      <c r="F1499" t="s">
        <v>156</v>
      </c>
      <c r="G1499" t="s">
        <v>156</v>
      </c>
      <c r="H1499" t="s">
        <v>156</v>
      </c>
      <c r="I1499">
        <v>0</v>
      </c>
      <c r="J1499" t="s">
        <v>157</v>
      </c>
      <c r="K1499">
        <v>1</v>
      </c>
      <c r="L1499" t="s">
        <v>154</v>
      </c>
      <c r="M1499" t="s">
        <v>154</v>
      </c>
      <c r="N1499" t="s">
        <v>154</v>
      </c>
      <c r="O1499">
        <v>1</v>
      </c>
      <c r="P1499" t="s">
        <v>154</v>
      </c>
      <c r="Q1499" t="s">
        <v>154</v>
      </c>
      <c r="R1499" t="s">
        <v>306</v>
      </c>
      <c r="S1499">
        <v>0</v>
      </c>
      <c r="T1499">
        <v>1</v>
      </c>
      <c r="U1499">
        <v>0</v>
      </c>
      <c r="V1499">
        <v>6</v>
      </c>
      <c r="W1499">
        <v>6</v>
      </c>
      <c r="X1499">
        <v>1</v>
      </c>
      <c r="Y1499">
        <v>6</v>
      </c>
      <c r="Z1499">
        <v>13</v>
      </c>
      <c r="AA1499">
        <v>0</v>
      </c>
      <c r="AB1499">
        <v>13</v>
      </c>
      <c r="AC1499">
        <v>1</v>
      </c>
      <c r="AD1499">
        <v>1</v>
      </c>
      <c r="AE1499">
        <v>0</v>
      </c>
      <c r="AF1499">
        <v>0</v>
      </c>
      <c r="AG1499">
        <v>6</v>
      </c>
      <c r="AH1499">
        <v>1</v>
      </c>
      <c r="AI1499">
        <v>1</v>
      </c>
      <c r="AJ1499">
        <v>0</v>
      </c>
      <c r="AK1499">
        <v>6</v>
      </c>
      <c r="AL1499">
        <v>6</v>
      </c>
      <c r="AM1499">
        <v>20</v>
      </c>
      <c r="AN1499">
        <v>1</v>
      </c>
      <c r="AO1499">
        <v>1</v>
      </c>
      <c r="AP1499">
        <v>1</v>
      </c>
      <c r="AQ1499">
        <v>13</v>
      </c>
      <c r="AR1499">
        <v>13</v>
      </c>
      <c r="AS1499">
        <v>13</v>
      </c>
      <c r="AT1499">
        <v>1</v>
      </c>
      <c r="AU1499">
        <v>6</v>
      </c>
      <c r="AV1499">
        <v>13</v>
      </c>
      <c r="AW1499">
        <v>6</v>
      </c>
      <c r="AX1499">
        <v>0</v>
      </c>
      <c r="AY1499" t="s">
        <v>159</v>
      </c>
      <c r="AZ1499" t="s">
        <v>269</v>
      </c>
      <c r="BA1499" t="s">
        <v>682</v>
      </c>
      <c r="BB1499" t="s">
        <v>2081</v>
      </c>
      <c r="BC1499" t="s">
        <v>163</v>
      </c>
      <c r="BD1499" t="b">
        <v>0</v>
      </c>
      <c r="BE1499" t="s">
        <v>167</v>
      </c>
      <c r="BF1499" t="b">
        <v>1</v>
      </c>
      <c r="BH1499" t="s">
        <v>164</v>
      </c>
      <c r="BI1499" t="s">
        <v>2082</v>
      </c>
      <c r="BJ1499" t="b">
        <v>0</v>
      </c>
      <c r="BK1499" t="s">
        <v>166</v>
      </c>
      <c r="BL1499" t="b">
        <v>0</v>
      </c>
      <c r="BM1499">
        <v>18</v>
      </c>
      <c r="BN1499" t="s">
        <v>167</v>
      </c>
      <c r="BO1499" t="s">
        <v>168</v>
      </c>
      <c r="BP1499" t="s">
        <v>167</v>
      </c>
      <c r="BQ1499" t="s">
        <v>167</v>
      </c>
      <c r="BR1499">
        <v>768</v>
      </c>
      <c r="BS1499" t="s">
        <v>156</v>
      </c>
      <c r="BT1499" t="s">
        <v>170</v>
      </c>
      <c r="BU1499" t="s">
        <v>315</v>
      </c>
      <c r="BV1499" t="s">
        <v>318</v>
      </c>
      <c r="BW1499">
        <v>6</v>
      </c>
      <c r="BX1499">
        <v>2</v>
      </c>
      <c r="BY1499">
        <v>0</v>
      </c>
      <c r="BZ1499">
        <v>6</v>
      </c>
      <c r="CA1499" t="s">
        <v>2083</v>
      </c>
      <c r="CB1499" t="s">
        <v>156</v>
      </c>
      <c r="CC1499">
        <v>7</v>
      </c>
      <c r="CD1499" t="b">
        <v>0</v>
      </c>
      <c r="CE1499" t="s">
        <v>832</v>
      </c>
      <c r="CF1499" t="s">
        <v>833</v>
      </c>
      <c r="CG1499">
        <v>79</v>
      </c>
      <c r="CH1499">
        <v>0</v>
      </c>
      <c r="CI1499" t="s">
        <v>2101</v>
      </c>
      <c r="CJ1499" t="s">
        <v>430</v>
      </c>
      <c r="CK1499" t="s">
        <v>430</v>
      </c>
      <c r="CL1499" t="s">
        <v>430</v>
      </c>
      <c r="CM1499" t="s">
        <v>430</v>
      </c>
      <c r="CN1499" t="s">
        <v>430</v>
      </c>
      <c r="CO1499" t="s">
        <v>2101</v>
      </c>
      <c r="CP1499" t="s">
        <v>430</v>
      </c>
      <c r="CQ1499">
        <v>1</v>
      </c>
      <c r="CR1499">
        <v>438</v>
      </c>
      <c r="CS1499" t="str">
        <f t="shared" si="101"/>
        <v>-</v>
      </c>
      <c r="CT1499">
        <f t="shared" si="103"/>
        <v>306.45238095238096</v>
      </c>
      <c r="CU1499">
        <f t="shared" si="104"/>
        <v>293.20659513936107</v>
      </c>
      <c r="CV1499" t="str">
        <f t="shared" si="102"/>
        <v>-</v>
      </c>
      <c r="CW1499">
        <v>22959</v>
      </c>
      <c r="CX1499">
        <v>3697</v>
      </c>
      <c r="CY1499">
        <v>603</v>
      </c>
      <c r="CZ1499">
        <v>1349</v>
      </c>
      <c r="DA1499">
        <v>1385</v>
      </c>
      <c r="DB1499">
        <v>438</v>
      </c>
      <c r="DC1499">
        <v>882</v>
      </c>
      <c r="DD1499">
        <v>5755</v>
      </c>
      <c r="DE1499">
        <v>2</v>
      </c>
      <c r="DF1499" t="s">
        <v>156</v>
      </c>
      <c r="DG1499">
        <v>1024</v>
      </c>
      <c r="DH1499">
        <v>2</v>
      </c>
      <c r="DI1499">
        <v>48000</v>
      </c>
      <c r="DJ1499">
        <v>-16</v>
      </c>
      <c r="DK1499" t="s">
        <v>176</v>
      </c>
      <c r="DL1499">
        <v>15</v>
      </c>
      <c r="DM1499" t="s">
        <v>177</v>
      </c>
      <c r="DN1499">
        <v>119390</v>
      </c>
      <c r="DO1499">
        <v>115691</v>
      </c>
      <c r="DP1499">
        <v>2237</v>
      </c>
      <c r="DQ1499">
        <v>185693</v>
      </c>
      <c r="DR1499">
        <v>187829</v>
      </c>
      <c r="DS1499">
        <v>115680</v>
      </c>
      <c r="DT1499">
        <v>185692</v>
      </c>
      <c r="DU1499">
        <v>109918</v>
      </c>
      <c r="DV1499" t="s">
        <v>158</v>
      </c>
      <c r="DW1499">
        <v>105956</v>
      </c>
      <c r="DX1499">
        <v>64216</v>
      </c>
      <c r="DY1499">
        <v>65859</v>
      </c>
      <c r="DZ1499">
        <v>851</v>
      </c>
      <c r="EA1499">
        <v>848</v>
      </c>
      <c r="EB1499">
        <v>184941</v>
      </c>
      <c r="EC1499">
        <v>64215</v>
      </c>
      <c r="ED1499">
        <v>64215</v>
      </c>
      <c r="EE1499">
        <v>850</v>
      </c>
      <c r="EF1499">
        <v>191538</v>
      </c>
      <c r="EG1499">
        <v>189829</v>
      </c>
      <c r="EH1499">
        <v>191977</v>
      </c>
      <c r="EI1499">
        <v>64819</v>
      </c>
      <c r="EJ1499">
        <v>67209</v>
      </c>
      <c r="EK1499">
        <v>64976</v>
      </c>
      <c r="EL1499">
        <v>109918</v>
      </c>
      <c r="EM1499">
        <v>107956</v>
      </c>
      <c r="EN1499">
        <v>115674</v>
      </c>
      <c r="EO1499" t="s">
        <v>158</v>
      </c>
      <c r="EP1499">
        <v>191538</v>
      </c>
      <c r="EQ1499">
        <v>105955</v>
      </c>
      <c r="ER1499">
        <v>184941</v>
      </c>
      <c r="ES1499">
        <v>142351</v>
      </c>
      <c r="ET1499" t="s">
        <v>178</v>
      </c>
      <c r="EU1499">
        <v>7</v>
      </c>
      <c r="EV1499" t="s">
        <v>2105</v>
      </c>
      <c r="EW1499">
        <v>7</v>
      </c>
      <c r="EX1499" t="s">
        <v>309</v>
      </c>
      <c r="EY1499" t="s">
        <v>169</v>
      </c>
      <c r="EZ1499">
        <v>1024</v>
      </c>
      <c r="FA1499">
        <v>-190</v>
      </c>
      <c r="FB1499">
        <v>264</v>
      </c>
    </row>
    <row r="1500" spans="1:158" x14ac:dyDescent="0.35">
      <c r="A1500">
        <v>100</v>
      </c>
      <c r="B1500">
        <v>100</v>
      </c>
      <c r="C1500">
        <v>701</v>
      </c>
      <c r="D1500">
        <v>701</v>
      </c>
      <c r="E1500" t="s">
        <v>155</v>
      </c>
      <c r="F1500" t="s">
        <v>156</v>
      </c>
      <c r="G1500" t="s">
        <v>156</v>
      </c>
      <c r="H1500" t="s">
        <v>156</v>
      </c>
      <c r="I1500">
        <v>0</v>
      </c>
      <c r="J1500" t="s">
        <v>157</v>
      </c>
      <c r="K1500">
        <v>1</v>
      </c>
      <c r="L1500" t="s">
        <v>154</v>
      </c>
      <c r="M1500" t="s">
        <v>154</v>
      </c>
      <c r="N1500" t="s">
        <v>154</v>
      </c>
      <c r="O1500">
        <v>1</v>
      </c>
      <c r="P1500" t="s">
        <v>154</v>
      </c>
      <c r="Q1500" t="s">
        <v>154</v>
      </c>
      <c r="R1500" t="s">
        <v>301</v>
      </c>
      <c r="S1500">
        <v>0</v>
      </c>
      <c r="T1500">
        <v>1</v>
      </c>
      <c r="U1500">
        <v>0</v>
      </c>
      <c r="V1500">
        <v>7</v>
      </c>
      <c r="W1500">
        <v>7</v>
      </c>
      <c r="X1500">
        <v>1</v>
      </c>
      <c r="Y1500">
        <v>7</v>
      </c>
      <c r="Z1500">
        <v>13</v>
      </c>
      <c r="AA1500">
        <v>0</v>
      </c>
      <c r="AB1500">
        <v>13</v>
      </c>
      <c r="AC1500">
        <v>1</v>
      </c>
      <c r="AD1500">
        <v>1</v>
      </c>
      <c r="AE1500">
        <v>0</v>
      </c>
      <c r="AF1500">
        <v>0</v>
      </c>
      <c r="AG1500">
        <v>7</v>
      </c>
      <c r="AH1500">
        <v>1</v>
      </c>
      <c r="AI1500">
        <v>1</v>
      </c>
      <c r="AJ1500">
        <v>0</v>
      </c>
      <c r="AK1500">
        <v>7</v>
      </c>
      <c r="AL1500">
        <v>7</v>
      </c>
      <c r="AM1500">
        <v>21</v>
      </c>
      <c r="AN1500">
        <v>1</v>
      </c>
      <c r="AO1500">
        <v>1</v>
      </c>
      <c r="AP1500">
        <v>1</v>
      </c>
      <c r="AQ1500">
        <v>13</v>
      </c>
      <c r="AR1500">
        <v>13</v>
      </c>
      <c r="AS1500">
        <v>13</v>
      </c>
      <c r="AT1500">
        <v>1</v>
      </c>
      <c r="AU1500">
        <v>7</v>
      </c>
      <c r="AV1500">
        <v>13</v>
      </c>
      <c r="AW1500">
        <v>7</v>
      </c>
      <c r="AX1500">
        <v>0</v>
      </c>
      <c r="AY1500" t="s">
        <v>159</v>
      </c>
      <c r="AZ1500" t="s">
        <v>269</v>
      </c>
      <c r="BA1500" t="s">
        <v>682</v>
      </c>
      <c r="BB1500" t="s">
        <v>2081</v>
      </c>
      <c r="BC1500" t="s">
        <v>163</v>
      </c>
      <c r="BD1500" t="b">
        <v>0</v>
      </c>
      <c r="BE1500">
        <v>2.11</v>
      </c>
      <c r="BF1500" t="b">
        <v>1</v>
      </c>
      <c r="BH1500" t="s">
        <v>164</v>
      </c>
      <c r="BI1500" t="s">
        <v>2082</v>
      </c>
      <c r="BJ1500" t="b">
        <v>0</v>
      </c>
      <c r="BK1500" t="s">
        <v>166</v>
      </c>
      <c r="BL1500" t="b">
        <v>0</v>
      </c>
      <c r="BM1500">
        <v>18</v>
      </c>
      <c r="BN1500" t="s">
        <v>167</v>
      </c>
      <c r="BO1500" t="s">
        <v>168</v>
      </c>
      <c r="BP1500" t="s">
        <v>167</v>
      </c>
      <c r="BQ1500" t="s">
        <v>167</v>
      </c>
      <c r="BR1500">
        <v>768</v>
      </c>
      <c r="BS1500" t="s">
        <v>156</v>
      </c>
      <c r="BT1500" t="s">
        <v>170</v>
      </c>
      <c r="BU1500" t="s">
        <v>316</v>
      </c>
      <c r="BV1500" t="s">
        <v>315</v>
      </c>
      <c r="BW1500">
        <v>7</v>
      </c>
      <c r="BX1500">
        <v>2</v>
      </c>
      <c r="BY1500">
        <v>0</v>
      </c>
      <c r="BZ1500">
        <v>6</v>
      </c>
      <c r="CA1500" t="s">
        <v>2083</v>
      </c>
      <c r="CB1500" t="s">
        <v>156</v>
      </c>
      <c r="CC1500">
        <v>7</v>
      </c>
      <c r="CD1500" t="b">
        <v>0</v>
      </c>
      <c r="CE1500" t="s">
        <v>832</v>
      </c>
      <c r="CF1500" t="s">
        <v>833</v>
      </c>
      <c r="CG1500">
        <v>1</v>
      </c>
      <c r="CH1500">
        <v>0</v>
      </c>
      <c r="CI1500" t="s">
        <v>2100</v>
      </c>
      <c r="CJ1500" t="s">
        <v>430</v>
      </c>
      <c r="CK1500" t="s">
        <v>430</v>
      </c>
      <c r="CL1500" t="s">
        <v>430</v>
      </c>
      <c r="CM1500" t="s">
        <v>430</v>
      </c>
      <c r="CN1500" t="s">
        <v>430</v>
      </c>
      <c r="CO1500" t="s">
        <v>2100</v>
      </c>
      <c r="CP1500" t="s">
        <v>430</v>
      </c>
      <c r="CQ1500">
        <v>1</v>
      </c>
      <c r="CR1500">
        <v>738</v>
      </c>
      <c r="CS1500">
        <f t="shared" si="101"/>
        <v>738</v>
      </c>
      <c r="CT1500">
        <f t="shared" si="103"/>
        <v>306.45238095238096</v>
      </c>
      <c r="CU1500">
        <f t="shared" si="104"/>
        <v>293.20659513936107</v>
      </c>
      <c r="CV1500">
        <f t="shared" si="102"/>
        <v>738</v>
      </c>
      <c r="CW1500">
        <v>22959</v>
      </c>
      <c r="CX1500">
        <v>3697</v>
      </c>
      <c r="CY1500">
        <v>603</v>
      </c>
      <c r="CZ1500">
        <v>1349</v>
      </c>
      <c r="DA1500">
        <v>1385</v>
      </c>
      <c r="DB1500">
        <v>738</v>
      </c>
      <c r="DC1500">
        <v>882</v>
      </c>
      <c r="DD1500">
        <v>5755</v>
      </c>
      <c r="DE1500">
        <v>2</v>
      </c>
      <c r="DF1500" t="s">
        <v>156</v>
      </c>
      <c r="DG1500">
        <v>1024</v>
      </c>
      <c r="DH1500">
        <v>2</v>
      </c>
      <c r="DI1500">
        <v>48000</v>
      </c>
      <c r="DJ1500">
        <v>-16</v>
      </c>
      <c r="DK1500" t="s">
        <v>176</v>
      </c>
      <c r="DL1500">
        <v>15</v>
      </c>
      <c r="DM1500" t="s">
        <v>177</v>
      </c>
      <c r="DN1500">
        <v>119390</v>
      </c>
      <c r="DO1500">
        <v>115691</v>
      </c>
      <c r="DP1500">
        <v>2237</v>
      </c>
      <c r="DQ1500">
        <v>192825</v>
      </c>
      <c r="DR1500">
        <v>194778</v>
      </c>
      <c r="DS1500">
        <v>115680</v>
      </c>
      <c r="DT1500">
        <v>192824</v>
      </c>
      <c r="DU1500">
        <v>109918</v>
      </c>
      <c r="DV1500" t="s">
        <v>158</v>
      </c>
      <c r="DW1500">
        <v>105956</v>
      </c>
      <c r="DX1500">
        <v>64216</v>
      </c>
      <c r="DY1500">
        <v>65859</v>
      </c>
      <c r="DZ1500">
        <v>851</v>
      </c>
      <c r="EA1500">
        <v>848</v>
      </c>
      <c r="EB1500">
        <v>192073</v>
      </c>
      <c r="EC1500">
        <v>64215</v>
      </c>
      <c r="ED1500">
        <v>64215</v>
      </c>
      <c r="EE1500">
        <v>850</v>
      </c>
      <c r="EF1500">
        <v>198898</v>
      </c>
      <c r="EG1500">
        <v>196778</v>
      </c>
      <c r="EH1500">
        <v>199636</v>
      </c>
      <c r="EI1500">
        <v>64819</v>
      </c>
      <c r="EJ1500">
        <v>67209</v>
      </c>
      <c r="EK1500">
        <v>64976</v>
      </c>
      <c r="EL1500">
        <v>109918</v>
      </c>
      <c r="EM1500">
        <v>107956</v>
      </c>
      <c r="EN1500">
        <v>115674</v>
      </c>
      <c r="EO1500" t="s">
        <v>158</v>
      </c>
      <c r="EP1500">
        <v>198898</v>
      </c>
      <c r="EQ1500">
        <v>105955</v>
      </c>
      <c r="ER1500">
        <v>192072</v>
      </c>
      <c r="ES1500">
        <v>142351</v>
      </c>
      <c r="ET1500" t="s">
        <v>178</v>
      </c>
      <c r="EU1500">
        <v>8</v>
      </c>
      <c r="EV1500" t="s">
        <v>2106</v>
      </c>
      <c r="EW1500">
        <v>8</v>
      </c>
      <c r="EX1500" t="s">
        <v>305</v>
      </c>
      <c r="EY1500" t="s">
        <v>169</v>
      </c>
      <c r="EZ1500">
        <v>1024</v>
      </c>
      <c r="FA1500">
        <v>-190</v>
      </c>
      <c r="FB1500">
        <v>264</v>
      </c>
    </row>
    <row r="1501" spans="1:158" x14ac:dyDescent="0.35">
      <c r="A1501">
        <v>100</v>
      </c>
      <c r="B1501">
        <v>100</v>
      </c>
      <c r="C1501">
        <v>634</v>
      </c>
      <c r="D1501">
        <v>634</v>
      </c>
      <c r="E1501" t="s">
        <v>155</v>
      </c>
      <c r="F1501" t="s">
        <v>156</v>
      </c>
      <c r="G1501" t="s">
        <v>156</v>
      </c>
      <c r="H1501" t="s">
        <v>156</v>
      </c>
      <c r="I1501">
        <v>0</v>
      </c>
      <c r="J1501" t="s">
        <v>157</v>
      </c>
      <c r="K1501">
        <v>1</v>
      </c>
      <c r="L1501" t="s">
        <v>154</v>
      </c>
      <c r="M1501" t="s">
        <v>154</v>
      </c>
      <c r="N1501" t="s">
        <v>154</v>
      </c>
      <c r="O1501">
        <v>1</v>
      </c>
      <c r="P1501" t="s">
        <v>154</v>
      </c>
      <c r="Q1501" t="s">
        <v>154</v>
      </c>
      <c r="R1501" t="s">
        <v>306</v>
      </c>
      <c r="S1501">
        <v>0</v>
      </c>
      <c r="T1501">
        <v>1</v>
      </c>
      <c r="U1501">
        <v>0</v>
      </c>
      <c r="V1501">
        <v>8</v>
      </c>
      <c r="W1501">
        <v>8</v>
      </c>
      <c r="X1501">
        <v>1</v>
      </c>
      <c r="Y1501">
        <v>8</v>
      </c>
      <c r="Z1501">
        <v>13</v>
      </c>
      <c r="AA1501">
        <v>0</v>
      </c>
      <c r="AB1501">
        <v>13</v>
      </c>
      <c r="AC1501">
        <v>1</v>
      </c>
      <c r="AD1501">
        <v>1</v>
      </c>
      <c r="AE1501">
        <v>0</v>
      </c>
      <c r="AF1501">
        <v>0</v>
      </c>
      <c r="AG1501">
        <v>8</v>
      </c>
      <c r="AH1501">
        <v>1</v>
      </c>
      <c r="AI1501">
        <v>1</v>
      </c>
      <c r="AJ1501">
        <v>0</v>
      </c>
      <c r="AK1501">
        <v>8</v>
      </c>
      <c r="AL1501">
        <v>8</v>
      </c>
      <c r="AM1501">
        <v>22</v>
      </c>
      <c r="AN1501">
        <v>1</v>
      </c>
      <c r="AO1501">
        <v>1</v>
      </c>
      <c r="AP1501">
        <v>1</v>
      </c>
      <c r="AQ1501">
        <v>13</v>
      </c>
      <c r="AR1501">
        <v>13</v>
      </c>
      <c r="AS1501">
        <v>13</v>
      </c>
      <c r="AT1501">
        <v>1</v>
      </c>
      <c r="AU1501">
        <v>8</v>
      </c>
      <c r="AV1501">
        <v>13</v>
      </c>
      <c r="AW1501">
        <v>8</v>
      </c>
      <c r="AX1501">
        <v>0</v>
      </c>
      <c r="AY1501" t="s">
        <v>159</v>
      </c>
      <c r="AZ1501" t="s">
        <v>269</v>
      </c>
      <c r="BA1501" t="s">
        <v>682</v>
      </c>
      <c r="BB1501" t="s">
        <v>2081</v>
      </c>
      <c r="BC1501" t="s">
        <v>163</v>
      </c>
      <c r="BD1501" t="b">
        <v>0</v>
      </c>
      <c r="BE1501" t="s">
        <v>167</v>
      </c>
      <c r="BF1501" t="b">
        <v>1</v>
      </c>
      <c r="BH1501" t="s">
        <v>164</v>
      </c>
      <c r="BI1501" t="s">
        <v>2082</v>
      </c>
      <c r="BJ1501" t="b">
        <v>0</v>
      </c>
      <c r="BK1501" t="s">
        <v>166</v>
      </c>
      <c r="BL1501" t="b">
        <v>0</v>
      </c>
      <c r="BM1501">
        <v>18</v>
      </c>
      <c r="BN1501" t="s">
        <v>167</v>
      </c>
      <c r="BO1501" t="s">
        <v>168</v>
      </c>
      <c r="BP1501" t="s">
        <v>167</v>
      </c>
      <c r="BQ1501" t="s">
        <v>167</v>
      </c>
      <c r="BR1501">
        <v>768</v>
      </c>
      <c r="BS1501" t="s">
        <v>156</v>
      </c>
      <c r="BT1501" t="s">
        <v>170</v>
      </c>
      <c r="BU1501" t="s">
        <v>316</v>
      </c>
      <c r="BV1501" t="s">
        <v>321</v>
      </c>
      <c r="BW1501">
        <v>8</v>
      </c>
      <c r="BX1501">
        <v>2</v>
      </c>
      <c r="BY1501">
        <v>0</v>
      </c>
      <c r="BZ1501">
        <v>6</v>
      </c>
      <c r="CA1501" t="s">
        <v>2083</v>
      </c>
      <c r="CB1501" t="s">
        <v>156</v>
      </c>
      <c r="CC1501">
        <v>7</v>
      </c>
      <c r="CD1501" t="b">
        <v>0</v>
      </c>
      <c r="CE1501" t="s">
        <v>832</v>
      </c>
      <c r="CF1501" t="s">
        <v>833</v>
      </c>
      <c r="CG1501">
        <v>44</v>
      </c>
      <c r="CH1501">
        <v>0</v>
      </c>
      <c r="CI1501" t="s">
        <v>2101</v>
      </c>
      <c r="CJ1501" t="s">
        <v>430</v>
      </c>
      <c r="CK1501" t="s">
        <v>430</v>
      </c>
      <c r="CL1501" t="s">
        <v>430</v>
      </c>
      <c r="CM1501" t="s">
        <v>430</v>
      </c>
      <c r="CN1501" t="s">
        <v>430</v>
      </c>
      <c r="CO1501" t="s">
        <v>2101</v>
      </c>
      <c r="CP1501" t="s">
        <v>430</v>
      </c>
      <c r="CQ1501">
        <v>1</v>
      </c>
      <c r="CR1501">
        <v>91</v>
      </c>
      <c r="CS1501" t="str">
        <f t="shared" si="101"/>
        <v>-</v>
      </c>
      <c r="CT1501">
        <f t="shared" si="103"/>
        <v>306.45238095238096</v>
      </c>
      <c r="CU1501">
        <f t="shared" si="104"/>
        <v>293.20659513936107</v>
      </c>
      <c r="CV1501" t="str">
        <f t="shared" si="102"/>
        <v>-</v>
      </c>
      <c r="CW1501">
        <v>22959</v>
      </c>
      <c r="CX1501">
        <v>3697</v>
      </c>
      <c r="CY1501">
        <v>603</v>
      </c>
      <c r="CZ1501">
        <v>1349</v>
      </c>
      <c r="DA1501">
        <v>1385</v>
      </c>
      <c r="DB1501">
        <v>91</v>
      </c>
      <c r="DC1501">
        <v>882</v>
      </c>
      <c r="DD1501">
        <v>5755</v>
      </c>
      <c r="DE1501">
        <v>2</v>
      </c>
      <c r="DF1501" t="s">
        <v>156</v>
      </c>
      <c r="DG1501">
        <v>1024</v>
      </c>
      <c r="DH1501">
        <v>2</v>
      </c>
      <c r="DI1501">
        <v>48000</v>
      </c>
      <c r="DJ1501">
        <v>-16</v>
      </c>
      <c r="DK1501" t="s">
        <v>176</v>
      </c>
      <c r="DL1501">
        <v>15</v>
      </c>
      <c r="DM1501" t="s">
        <v>177</v>
      </c>
      <c r="DN1501">
        <v>119390</v>
      </c>
      <c r="DO1501">
        <v>115691</v>
      </c>
      <c r="DP1501">
        <v>2237</v>
      </c>
      <c r="DQ1501">
        <v>200490</v>
      </c>
      <c r="DR1501">
        <v>202438</v>
      </c>
      <c r="DS1501">
        <v>115680</v>
      </c>
      <c r="DT1501">
        <v>200490</v>
      </c>
      <c r="DU1501">
        <v>109918</v>
      </c>
      <c r="DV1501" t="s">
        <v>158</v>
      </c>
      <c r="DW1501">
        <v>105956</v>
      </c>
      <c r="DX1501">
        <v>64216</v>
      </c>
      <c r="DY1501">
        <v>65859</v>
      </c>
      <c r="DZ1501">
        <v>851</v>
      </c>
      <c r="EA1501">
        <v>848</v>
      </c>
      <c r="EB1501">
        <v>199740</v>
      </c>
      <c r="EC1501">
        <v>64215</v>
      </c>
      <c r="ED1501">
        <v>64215</v>
      </c>
      <c r="EE1501">
        <v>850</v>
      </c>
      <c r="EF1501">
        <v>206148</v>
      </c>
      <c r="EG1501">
        <v>204438</v>
      </c>
      <c r="EH1501">
        <v>206241</v>
      </c>
      <c r="EI1501">
        <v>64819</v>
      </c>
      <c r="EJ1501">
        <v>67209</v>
      </c>
      <c r="EK1501">
        <v>64976</v>
      </c>
      <c r="EL1501">
        <v>109918</v>
      </c>
      <c r="EM1501">
        <v>107956</v>
      </c>
      <c r="EN1501">
        <v>115674</v>
      </c>
      <c r="EO1501" t="s">
        <v>158</v>
      </c>
      <c r="EP1501">
        <v>206148</v>
      </c>
      <c r="EQ1501">
        <v>105955</v>
      </c>
      <c r="ER1501">
        <v>199740</v>
      </c>
      <c r="ES1501">
        <v>142351</v>
      </c>
      <c r="ET1501" t="s">
        <v>178</v>
      </c>
      <c r="EU1501">
        <v>9</v>
      </c>
      <c r="EV1501" t="s">
        <v>2107</v>
      </c>
      <c r="EW1501">
        <v>9</v>
      </c>
      <c r="EX1501" t="s">
        <v>309</v>
      </c>
      <c r="EY1501" t="s">
        <v>169</v>
      </c>
      <c r="EZ1501">
        <v>1024</v>
      </c>
      <c r="FA1501">
        <v>-190</v>
      </c>
      <c r="FB1501">
        <v>264</v>
      </c>
    </row>
    <row r="1502" spans="1:158" x14ac:dyDescent="0.35">
      <c r="A1502">
        <v>100</v>
      </c>
      <c r="B1502">
        <v>100</v>
      </c>
      <c r="C1502">
        <v>575</v>
      </c>
      <c r="D1502">
        <v>575</v>
      </c>
      <c r="E1502" t="s">
        <v>155</v>
      </c>
      <c r="F1502" t="s">
        <v>156</v>
      </c>
      <c r="G1502" t="s">
        <v>156</v>
      </c>
      <c r="H1502" t="s">
        <v>156</v>
      </c>
      <c r="I1502">
        <v>0</v>
      </c>
      <c r="J1502" t="s">
        <v>157</v>
      </c>
      <c r="K1502">
        <v>1</v>
      </c>
      <c r="L1502" t="s">
        <v>154</v>
      </c>
      <c r="M1502" t="s">
        <v>154</v>
      </c>
      <c r="N1502" t="s">
        <v>154</v>
      </c>
      <c r="O1502">
        <v>1</v>
      </c>
      <c r="P1502" t="s">
        <v>154</v>
      </c>
      <c r="Q1502" t="s">
        <v>154</v>
      </c>
      <c r="R1502" t="s">
        <v>301</v>
      </c>
      <c r="S1502">
        <v>0</v>
      </c>
      <c r="T1502">
        <v>1</v>
      </c>
      <c r="U1502">
        <v>0</v>
      </c>
      <c r="V1502">
        <v>9</v>
      </c>
      <c r="W1502">
        <v>9</v>
      </c>
      <c r="X1502">
        <v>1</v>
      </c>
      <c r="Y1502">
        <v>9</v>
      </c>
      <c r="Z1502">
        <v>13</v>
      </c>
      <c r="AA1502">
        <v>0</v>
      </c>
      <c r="AB1502">
        <v>13</v>
      </c>
      <c r="AC1502">
        <v>1</v>
      </c>
      <c r="AD1502">
        <v>1</v>
      </c>
      <c r="AE1502">
        <v>0</v>
      </c>
      <c r="AF1502">
        <v>0</v>
      </c>
      <c r="AG1502">
        <v>9</v>
      </c>
      <c r="AH1502">
        <v>1</v>
      </c>
      <c r="AI1502">
        <v>1</v>
      </c>
      <c r="AJ1502">
        <v>0</v>
      </c>
      <c r="AK1502">
        <v>9</v>
      </c>
      <c r="AL1502">
        <v>9</v>
      </c>
      <c r="AM1502">
        <v>23</v>
      </c>
      <c r="AN1502">
        <v>1</v>
      </c>
      <c r="AO1502">
        <v>1</v>
      </c>
      <c r="AP1502">
        <v>1</v>
      </c>
      <c r="AQ1502">
        <v>13</v>
      </c>
      <c r="AR1502">
        <v>13</v>
      </c>
      <c r="AS1502">
        <v>13</v>
      </c>
      <c r="AT1502">
        <v>1</v>
      </c>
      <c r="AU1502">
        <v>9</v>
      </c>
      <c r="AV1502">
        <v>13</v>
      </c>
      <c r="AW1502">
        <v>9</v>
      </c>
      <c r="AX1502">
        <v>0</v>
      </c>
      <c r="AY1502" t="s">
        <v>159</v>
      </c>
      <c r="AZ1502" t="s">
        <v>269</v>
      </c>
      <c r="BA1502" t="s">
        <v>682</v>
      </c>
      <c r="BB1502" t="s">
        <v>2081</v>
      </c>
      <c r="BC1502" t="s">
        <v>163</v>
      </c>
      <c r="BD1502" t="b">
        <v>0</v>
      </c>
      <c r="BE1502">
        <v>8.93</v>
      </c>
      <c r="BF1502" t="b">
        <v>1</v>
      </c>
      <c r="BH1502" t="s">
        <v>164</v>
      </c>
      <c r="BI1502" t="s">
        <v>2082</v>
      </c>
      <c r="BJ1502" t="b">
        <v>0</v>
      </c>
      <c r="BK1502" t="s">
        <v>166</v>
      </c>
      <c r="BL1502" t="b">
        <v>0</v>
      </c>
      <c r="BM1502">
        <v>18</v>
      </c>
      <c r="BN1502" t="s">
        <v>167</v>
      </c>
      <c r="BO1502" t="s">
        <v>168</v>
      </c>
      <c r="BP1502" t="s">
        <v>167</v>
      </c>
      <c r="BQ1502" t="s">
        <v>167</v>
      </c>
      <c r="BR1502">
        <v>768</v>
      </c>
      <c r="BS1502" t="s">
        <v>156</v>
      </c>
      <c r="BT1502" t="s">
        <v>170</v>
      </c>
      <c r="BU1502" t="s">
        <v>303</v>
      </c>
      <c r="BV1502" t="s">
        <v>310</v>
      </c>
      <c r="BW1502">
        <v>9</v>
      </c>
      <c r="BX1502">
        <v>2</v>
      </c>
      <c r="BY1502">
        <v>0</v>
      </c>
      <c r="BZ1502">
        <v>6</v>
      </c>
      <c r="CA1502" t="s">
        <v>2083</v>
      </c>
      <c r="CB1502" t="s">
        <v>156</v>
      </c>
      <c r="CC1502">
        <v>7</v>
      </c>
      <c r="CD1502" t="b">
        <v>0</v>
      </c>
      <c r="CE1502" t="s">
        <v>832</v>
      </c>
      <c r="CF1502" t="s">
        <v>833</v>
      </c>
      <c r="CG1502">
        <v>9</v>
      </c>
      <c r="CH1502">
        <v>0</v>
      </c>
      <c r="CI1502" t="s">
        <v>2100</v>
      </c>
      <c r="CJ1502" t="s">
        <v>430</v>
      </c>
      <c r="CK1502" t="s">
        <v>430</v>
      </c>
      <c r="CL1502" t="s">
        <v>430</v>
      </c>
      <c r="CM1502" t="s">
        <v>430</v>
      </c>
      <c r="CN1502" t="s">
        <v>430</v>
      </c>
      <c r="CO1502" t="s">
        <v>2100</v>
      </c>
      <c r="CP1502" t="s">
        <v>430</v>
      </c>
      <c r="CQ1502">
        <v>1</v>
      </c>
      <c r="CR1502">
        <v>49</v>
      </c>
      <c r="CS1502">
        <f t="shared" si="101"/>
        <v>49</v>
      </c>
      <c r="CT1502">
        <f t="shared" si="103"/>
        <v>306.45238095238096</v>
      </c>
      <c r="CU1502">
        <f t="shared" si="104"/>
        <v>293.20659513936107</v>
      </c>
      <c r="CV1502">
        <f t="shared" si="102"/>
        <v>49</v>
      </c>
      <c r="CW1502">
        <v>22959</v>
      </c>
      <c r="CX1502">
        <v>3697</v>
      </c>
      <c r="CY1502">
        <v>603</v>
      </c>
      <c r="CZ1502">
        <v>1349</v>
      </c>
      <c r="DA1502">
        <v>1385</v>
      </c>
      <c r="DB1502">
        <v>49</v>
      </c>
      <c r="DC1502">
        <v>882</v>
      </c>
      <c r="DD1502">
        <v>5755</v>
      </c>
      <c r="DE1502">
        <v>2</v>
      </c>
      <c r="DF1502" t="s">
        <v>156</v>
      </c>
      <c r="DG1502">
        <v>1024</v>
      </c>
      <c r="DH1502">
        <v>2</v>
      </c>
      <c r="DI1502">
        <v>48000</v>
      </c>
      <c r="DJ1502">
        <v>-16</v>
      </c>
      <c r="DK1502" t="s">
        <v>176</v>
      </c>
      <c r="DL1502">
        <v>15</v>
      </c>
      <c r="DM1502" t="s">
        <v>177</v>
      </c>
      <c r="DN1502">
        <v>119390</v>
      </c>
      <c r="DO1502">
        <v>115691</v>
      </c>
      <c r="DP1502">
        <v>2237</v>
      </c>
      <c r="DQ1502">
        <v>207022</v>
      </c>
      <c r="DR1502">
        <v>208708</v>
      </c>
      <c r="DS1502">
        <v>115680</v>
      </c>
      <c r="DT1502">
        <v>207022</v>
      </c>
      <c r="DU1502">
        <v>109918</v>
      </c>
      <c r="DV1502" t="s">
        <v>158</v>
      </c>
      <c r="DW1502">
        <v>105956</v>
      </c>
      <c r="DX1502">
        <v>64216</v>
      </c>
      <c r="DY1502">
        <v>65859</v>
      </c>
      <c r="DZ1502">
        <v>851</v>
      </c>
      <c r="EA1502">
        <v>848</v>
      </c>
      <c r="EB1502">
        <v>206272</v>
      </c>
      <c r="EC1502">
        <v>64215</v>
      </c>
      <c r="ED1502">
        <v>64215</v>
      </c>
      <c r="EE1502">
        <v>850</v>
      </c>
      <c r="EF1502">
        <v>212298</v>
      </c>
      <c r="EG1502">
        <v>210709</v>
      </c>
      <c r="EH1502">
        <v>212348</v>
      </c>
      <c r="EI1502">
        <v>64819</v>
      </c>
      <c r="EJ1502">
        <v>67209</v>
      </c>
      <c r="EK1502">
        <v>64976</v>
      </c>
      <c r="EL1502">
        <v>109918</v>
      </c>
      <c r="EM1502">
        <v>107956</v>
      </c>
      <c r="EN1502">
        <v>115674</v>
      </c>
      <c r="EO1502" t="s">
        <v>158</v>
      </c>
      <c r="EP1502">
        <v>212298</v>
      </c>
      <c r="EQ1502">
        <v>105955</v>
      </c>
      <c r="ER1502">
        <v>206271</v>
      </c>
      <c r="ES1502">
        <v>142351</v>
      </c>
      <c r="ET1502" t="s">
        <v>178</v>
      </c>
      <c r="EU1502">
        <v>10</v>
      </c>
      <c r="EV1502" t="s">
        <v>2098</v>
      </c>
      <c r="EW1502">
        <v>10</v>
      </c>
      <c r="EX1502" t="s">
        <v>305</v>
      </c>
      <c r="EY1502" t="s">
        <v>169</v>
      </c>
      <c r="EZ1502">
        <v>1024</v>
      </c>
      <c r="FA1502">
        <v>-190</v>
      </c>
      <c r="FB1502">
        <v>264</v>
      </c>
    </row>
    <row r="1503" spans="1:158" x14ac:dyDescent="0.35">
      <c r="A1503">
        <v>100</v>
      </c>
      <c r="B1503">
        <v>100</v>
      </c>
      <c r="C1503">
        <v>570</v>
      </c>
      <c r="D1503">
        <v>570</v>
      </c>
      <c r="E1503" t="s">
        <v>155</v>
      </c>
      <c r="F1503" t="s">
        <v>156</v>
      </c>
      <c r="G1503" t="s">
        <v>156</v>
      </c>
      <c r="H1503" t="s">
        <v>156</v>
      </c>
      <c r="I1503">
        <v>0</v>
      </c>
      <c r="J1503" t="s">
        <v>157</v>
      </c>
      <c r="K1503">
        <v>1</v>
      </c>
      <c r="L1503" t="s">
        <v>154</v>
      </c>
      <c r="M1503" t="s">
        <v>154</v>
      </c>
      <c r="N1503" t="s">
        <v>154</v>
      </c>
      <c r="O1503">
        <v>1</v>
      </c>
      <c r="P1503" t="s">
        <v>154</v>
      </c>
      <c r="Q1503" t="s">
        <v>154</v>
      </c>
      <c r="R1503" t="s">
        <v>306</v>
      </c>
      <c r="S1503">
        <v>0</v>
      </c>
      <c r="T1503">
        <v>1</v>
      </c>
      <c r="U1503">
        <v>0</v>
      </c>
      <c r="V1503">
        <v>10</v>
      </c>
      <c r="W1503">
        <v>10</v>
      </c>
      <c r="X1503">
        <v>1</v>
      </c>
      <c r="Y1503">
        <v>10</v>
      </c>
      <c r="Z1503">
        <v>13</v>
      </c>
      <c r="AA1503">
        <v>0</v>
      </c>
      <c r="AB1503">
        <v>13</v>
      </c>
      <c r="AC1503">
        <v>1</v>
      </c>
      <c r="AD1503">
        <v>1</v>
      </c>
      <c r="AE1503">
        <v>0</v>
      </c>
      <c r="AF1503">
        <v>0</v>
      </c>
      <c r="AG1503">
        <v>10</v>
      </c>
      <c r="AH1503">
        <v>1</v>
      </c>
      <c r="AI1503">
        <v>1</v>
      </c>
      <c r="AJ1503">
        <v>0</v>
      </c>
      <c r="AK1503">
        <v>10</v>
      </c>
      <c r="AL1503">
        <v>10</v>
      </c>
      <c r="AM1503">
        <v>24</v>
      </c>
      <c r="AN1503">
        <v>1</v>
      </c>
      <c r="AO1503">
        <v>1</v>
      </c>
      <c r="AP1503">
        <v>1</v>
      </c>
      <c r="AQ1503">
        <v>13</v>
      </c>
      <c r="AR1503">
        <v>13</v>
      </c>
      <c r="AS1503">
        <v>13</v>
      </c>
      <c r="AT1503">
        <v>1</v>
      </c>
      <c r="AU1503">
        <v>10</v>
      </c>
      <c r="AV1503">
        <v>13</v>
      </c>
      <c r="AW1503">
        <v>10</v>
      </c>
      <c r="AX1503">
        <v>0</v>
      </c>
      <c r="AY1503" t="s">
        <v>159</v>
      </c>
      <c r="AZ1503" t="s">
        <v>269</v>
      </c>
      <c r="BA1503" t="s">
        <v>682</v>
      </c>
      <c r="BB1503" t="s">
        <v>2081</v>
      </c>
      <c r="BC1503" t="s">
        <v>163</v>
      </c>
      <c r="BD1503" t="b">
        <v>0</v>
      </c>
      <c r="BE1503" t="s">
        <v>167</v>
      </c>
      <c r="BF1503" t="b">
        <v>1</v>
      </c>
      <c r="BH1503" t="s">
        <v>164</v>
      </c>
      <c r="BI1503" t="s">
        <v>2082</v>
      </c>
      <c r="BJ1503" t="b">
        <v>0</v>
      </c>
      <c r="BK1503" t="s">
        <v>166</v>
      </c>
      <c r="BL1503" t="b">
        <v>0</v>
      </c>
      <c r="BM1503">
        <v>18</v>
      </c>
      <c r="BN1503" t="s">
        <v>167</v>
      </c>
      <c r="BO1503" t="s">
        <v>168</v>
      </c>
      <c r="BP1503" t="s">
        <v>167</v>
      </c>
      <c r="BQ1503" t="s">
        <v>167</v>
      </c>
      <c r="BR1503">
        <v>768</v>
      </c>
      <c r="BS1503" t="s">
        <v>156</v>
      </c>
      <c r="BT1503" t="s">
        <v>170</v>
      </c>
      <c r="BU1503" t="s">
        <v>316</v>
      </c>
      <c r="BV1503" t="s">
        <v>324</v>
      </c>
      <c r="BW1503">
        <v>10</v>
      </c>
      <c r="BX1503">
        <v>2</v>
      </c>
      <c r="BY1503">
        <v>0</v>
      </c>
      <c r="BZ1503">
        <v>6</v>
      </c>
      <c r="CA1503" t="s">
        <v>2083</v>
      </c>
      <c r="CB1503" t="s">
        <v>156</v>
      </c>
      <c r="CC1503">
        <v>7</v>
      </c>
      <c r="CD1503" t="b">
        <v>0</v>
      </c>
      <c r="CE1503" t="s">
        <v>832</v>
      </c>
      <c r="CF1503" t="s">
        <v>833</v>
      </c>
      <c r="CG1503">
        <v>48</v>
      </c>
      <c r="CH1503">
        <v>0</v>
      </c>
      <c r="CI1503" t="s">
        <v>2101</v>
      </c>
      <c r="CJ1503" t="s">
        <v>430</v>
      </c>
      <c r="CK1503" t="s">
        <v>430</v>
      </c>
      <c r="CL1503" t="s">
        <v>430</v>
      </c>
      <c r="CM1503" t="s">
        <v>430</v>
      </c>
      <c r="CN1503" t="s">
        <v>430</v>
      </c>
      <c r="CO1503" t="s">
        <v>2101</v>
      </c>
      <c r="CP1503" t="s">
        <v>430</v>
      </c>
      <c r="CQ1503">
        <v>1</v>
      </c>
      <c r="CR1503">
        <v>518</v>
      </c>
      <c r="CS1503" t="str">
        <f t="shared" si="101"/>
        <v>-</v>
      </c>
      <c r="CT1503">
        <f t="shared" si="103"/>
        <v>306.45238095238096</v>
      </c>
      <c r="CU1503">
        <f t="shared" si="104"/>
        <v>293.20659513936107</v>
      </c>
      <c r="CV1503" t="str">
        <f t="shared" si="102"/>
        <v>-</v>
      </c>
      <c r="CW1503">
        <v>22959</v>
      </c>
      <c r="CX1503">
        <v>3697</v>
      </c>
      <c r="CY1503">
        <v>603</v>
      </c>
      <c r="CZ1503">
        <v>1349</v>
      </c>
      <c r="DA1503">
        <v>1385</v>
      </c>
      <c r="DB1503">
        <v>518</v>
      </c>
      <c r="DC1503">
        <v>882</v>
      </c>
      <c r="DD1503">
        <v>5755</v>
      </c>
      <c r="DE1503">
        <v>2</v>
      </c>
      <c r="DF1503" t="s">
        <v>156</v>
      </c>
      <c r="DG1503">
        <v>1024</v>
      </c>
      <c r="DH1503">
        <v>2</v>
      </c>
      <c r="DI1503">
        <v>48000</v>
      </c>
      <c r="DJ1503">
        <v>-16</v>
      </c>
      <c r="DK1503" t="s">
        <v>176</v>
      </c>
      <c r="DL1503">
        <v>15</v>
      </c>
      <c r="DM1503" t="s">
        <v>177</v>
      </c>
      <c r="DN1503">
        <v>119390</v>
      </c>
      <c r="DO1503">
        <v>115691</v>
      </c>
      <c r="DP1503">
        <v>2237</v>
      </c>
      <c r="DQ1503">
        <v>213137</v>
      </c>
      <c r="DR1503">
        <v>215088</v>
      </c>
      <c r="DS1503">
        <v>115680</v>
      </c>
      <c r="DT1503">
        <v>213137</v>
      </c>
      <c r="DU1503">
        <v>109918</v>
      </c>
      <c r="DV1503" t="s">
        <v>158</v>
      </c>
      <c r="DW1503">
        <v>105956</v>
      </c>
      <c r="DX1503">
        <v>64216</v>
      </c>
      <c r="DY1503">
        <v>65859</v>
      </c>
      <c r="DZ1503">
        <v>851</v>
      </c>
      <c r="EA1503">
        <v>848</v>
      </c>
      <c r="EB1503">
        <v>212385</v>
      </c>
      <c r="EC1503">
        <v>64215</v>
      </c>
      <c r="ED1503">
        <v>64215</v>
      </c>
      <c r="EE1503">
        <v>850</v>
      </c>
      <c r="EF1503">
        <v>218649</v>
      </c>
      <c r="EG1503">
        <v>217088</v>
      </c>
      <c r="EH1503">
        <v>219168</v>
      </c>
      <c r="EI1503">
        <v>64819</v>
      </c>
      <c r="EJ1503">
        <v>67209</v>
      </c>
      <c r="EK1503">
        <v>64976</v>
      </c>
      <c r="EL1503">
        <v>109918</v>
      </c>
      <c r="EM1503">
        <v>107956</v>
      </c>
      <c r="EN1503">
        <v>115674</v>
      </c>
      <c r="EO1503" t="s">
        <v>158</v>
      </c>
      <c r="EP1503">
        <v>218648</v>
      </c>
      <c r="EQ1503">
        <v>105955</v>
      </c>
      <c r="ER1503">
        <v>212384</v>
      </c>
      <c r="ES1503">
        <v>142351</v>
      </c>
      <c r="ET1503" t="s">
        <v>178</v>
      </c>
      <c r="EU1503">
        <v>11</v>
      </c>
      <c r="EV1503" t="s">
        <v>2108</v>
      </c>
      <c r="EW1503">
        <v>11</v>
      </c>
      <c r="EX1503" t="s">
        <v>309</v>
      </c>
      <c r="EY1503" t="s">
        <v>169</v>
      </c>
      <c r="EZ1503">
        <v>1024</v>
      </c>
      <c r="FA1503">
        <v>-190</v>
      </c>
      <c r="FB1503">
        <v>264</v>
      </c>
    </row>
    <row r="1504" spans="1:158" x14ac:dyDescent="0.35">
      <c r="A1504">
        <v>100</v>
      </c>
      <c r="B1504">
        <v>100</v>
      </c>
      <c r="C1504">
        <v>527</v>
      </c>
      <c r="D1504">
        <v>527</v>
      </c>
      <c r="E1504" t="s">
        <v>155</v>
      </c>
      <c r="F1504" t="s">
        <v>156</v>
      </c>
      <c r="G1504" t="s">
        <v>156</v>
      </c>
      <c r="H1504" t="s">
        <v>156</v>
      </c>
      <c r="I1504">
        <v>0</v>
      </c>
      <c r="J1504" t="s">
        <v>157</v>
      </c>
      <c r="K1504">
        <v>1</v>
      </c>
      <c r="L1504" t="s">
        <v>154</v>
      </c>
      <c r="M1504" t="s">
        <v>154</v>
      </c>
      <c r="N1504" t="s">
        <v>154</v>
      </c>
      <c r="O1504">
        <v>1</v>
      </c>
      <c r="P1504" t="s">
        <v>154</v>
      </c>
      <c r="Q1504" t="s">
        <v>154</v>
      </c>
      <c r="R1504" t="s">
        <v>306</v>
      </c>
      <c r="S1504">
        <v>0</v>
      </c>
      <c r="T1504">
        <v>1</v>
      </c>
      <c r="U1504">
        <v>0</v>
      </c>
      <c r="V1504">
        <v>11</v>
      </c>
      <c r="W1504">
        <v>11</v>
      </c>
      <c r="X1504">
        <v>1</v>
      </c>
      <c r="Y1504">
        <v>11</v>
      </c>
      <c r="Z1504">
        <v>13</v>
      </c>
      <c r="AA1504">
        <v>0</v>
      </c>
      <c r="AB1504">
        <v>13</v>
      </c>
      <c r="AC1504">
        <v>1</v>
      </c>
      <c r="AD1504">
        <v>1</v>
      </c>
      <c r="AE1504">
        <v>0</v>
      </c>
      <c r="AF1504">
        <v>0</v>
      </c>
      <c r="AG1504">
        <v>11</v>
      </c>
      <c r="AH1504">
        <v>1</v>
      </c>
      <c r="AI1504">
        <v>1</v>
      </c>
      <c r="AJ1504">
        <v>0</v>
      </c>
      <c r="AK1504">
        <v>11</v>
      </c>
      <c r="AL1504">
        <v>11</v>
      </c>
      <c r="AM1504">
        <v>25</v>
      </c>
      <c r="AN1504">
        <v>1</v>
      </c>
      <c r="AO1504">
        <v>1</v>
      </c>
      <c r="AP1504">
        <v>1</v>
      </c>
      <c r="AQ1504">
        <v>13</v>
      </c>
      <c r="AR1504">
        <v>13</v>
      </c>
      <c r="AS1504">
        <v>13</v>
      </c>
      <c r="AT1504">
        <v>1</v>
      </c>
      <c r="AU1504">
        <v>11</v>
      </c>
      <c r="AV1504">
        <v>13</v>
      </c>
      <c r="AW1504">
        <v>11</v>
      </c>
      <c r="AX1504">
        <v>0</v>
      </c>
      <c r="AY1504" t="s">
        <v>159</v>
      </c>
      <c r="AZ1504" t="s">
        <v>269</v>
      </c>
      <c r="BA1504" t="s">
        <v>682</v>
      </c>
      <c r="BB1504" t="s">
        <v>2081</v>
      </c>
      <c r="BC1504" t="s">
        <v>163</v>
      </c>
      <c r="BD1504" t="b">
        <v>0</v>
      </c>
      <c r="BE1504" t="s">
        <v>167</v>
      </c>
      <c r="BF1504" t="b">
        <v>1</v>
      </c>
      <c r="BH1504" t="s">
        <v>164</v>
      </c>
      <c r="BI1504" t="s">
        <v>2082</v>
      </c>
      <c r="BJ1504" t="b">
        <v>0</v>
      </c>
      <c r="BK1504" t="s">
        <v>166</v>
      </c>
      <c r="BL1504" t="b">
        <v>0</v>
      </c>
      <c r="BM1504">
        <v>18</v>
      </c>
      <c r="BN1504" t="s">
        <v>167</v>
      </c>
      <c r="BO1504" t="s">
        <v>168</v>
      </c>
      <c r="BP1504" t="s">
        <v>167</v>
      </c>
      <c r="BQ1504" t="s">
        <v>167</v>
      </c>
      <c r="BR1504">
        <v>768</v>
      </c>
      <c r="BS1504" t="s">
        <v>156</v>
      </c>
      <c r="BT1504" t="s">
        <v>170</v>
      </c>
      <c r="BU1504" t="s">
        <v>310</v>
      </c>
      <c r="BV1504" t="s">
        <v>321</v>
      </c>
      <c r="BW1504">
        <v>11</v>
      </c>
      <c r="BX1504">
        <v>2</v>
      </c>
      <c r="BY1504">
        <v>0</v>
      </c>
      <c r="BZ1504">
        <v>6</v>
      </c>
      <c r="CA1504" t="s">
        <v>2083</v>
      </c>
      <c r="CB1504" t="s">
        <v>156</v>
      </c>
      <c r="CC1504">
        <v>7</v>
      </c>
      <c r="CD1504" t="b">
        <v>0</v>
      </c>
      <c r="CE1504" t="s">
        <v>832</v>
      </c>
      <c r="CF1504" t="s">
        <v>833</v>
      </c>
      <c r="CG1504">
        <v>72</v>
      </c>
      <c r="CH1504">
        <v>0</v>
      </c>
      <c r="CI1504" t="s">
        <v>2101</v>
      </c>
      <c r="CJ1504" t="s">
        <v>430</v>
      </c>
      <c r="CK1504" t="s">
        <v>430</v>
      </c>
      <c r="CL1504" t="s">
        <v>430</v>
      </c>
      <c r="CM1504" t="s">
        <v>430</v>
      </c>
      <c r="CN1504" t="s">
        <v>430</v>
      </c>
      <c r="CO1504" t="s">
        <v>2101</v>
      </c>
      <c r="CP1504" t="s">
        <v>430</v>
      </c>
      <c r="CQ1504">
        <v>1</v>
      </c>
      <c r="CR1504">
        <v>62</v>
      </c>
      <c r="CS1504" t="str">
        <f t="shared" si="101"/>
        <v>-</v>
      </c>
      <c r="CT1504">
        <f t="shared" si="103"/>
        <v>306.45238095238096</v>
      </c>
      <c r="CU1504">
        <f t="shared" si="104"/>
        <v>293.20659513936107</v>
      </c>
      <c r="CV1504" t="str">
        <f t="shared" si="102"/>
        <v>-</v>
      </c>
      <c r="CW1504">
        <v>22959</v>
      </c>
      <c r="CX1504">
        <v>3697</v>
      </c>
      <c r="CY1504">
        <v>603</v>
      </c>
      <c r="CZ1504">
        <v>1349</v>
      </c>
      <c r="DA1504">
        <v>1385</v>
      </c>
      <c r="DB1504">
        <v>62</v>
      </c>
      <c r="DC1504">
        <v>882</v>
      </c>
      <c r="DD1504">
        <v>5755</v>
      </c>
      <c r="DE1504">
        <v>2</v>
      </c>
      <c r="DF1504" t="s">
        <v>156</v>
      </c>
      <c r="DG1504">
        <v>1024</v>
      </c>
      <c r="DH1504">
        <v>2</v>
      </c>
      <c r="DI1504">
        <v>48000</v>
      </c>
      <c r="DJ1504">
        <v>-16</v>
      </c>
      <c r="DK1504" t="s">
        <v>176</v>
      </c>
      <c r="DL1504">
        <v>15</v>
      </c>
      <c r="DM1504" t="s">
        <v>177</v>
      </c>
      <c r="DN1504">
        <v>119390</v>
      </c>
      <c r="DO1504">
        <v>115691</v>
      </c>
      <c r="DP1504">
        <v>2237</v>
      </c>
      <c r="DQ1504">
        <v>219951</v>
      </c>
      <c r="DR1504">
        <v>221548</v>
      </c>
      <c r="DS1504">
        <v>115680</v>
      </c>
      <c r="DT1504">
        <v>219951</v>
      </c>
      <c r="DU1504">
        <v>109918</v>
      </c>
      <c r="DV1504" t="s">
        <v>158</v>
      </c>
      <c r="DW1504">
        <v>105956</v>
      </c>
      <c r="DX1504">
        <v>64216</v>
      </c>
      <c r="DY1504">
        <v>65859</v>
      </c>
      <c r="DZ1504">
        <v>851</v>
      </c>
      <c r="EA1504">
        <v>848</v>
      </c>
      <c r="EB1504">
        <v>219201</v>
      </c>
      <c r="EC1504">
        <v>64215</v>
      </c>
      <c r="ED1504">
        <v>64215</v>
      </c>
      <c r="EE1504">
        <v>850</v>
      </c>
      <c r="EF1504">
        <v>225269</v>
      </c>
      <c r="EG1504">
        <v>223548</v>
      </c>
      <c r="EH1504">
        <v>225331</v>
      </c>
      <c r="EI1504">
        <v>64819</v>
      </c>
      <c r="EJ1504">
        <v>67209</v>
      </c>
      <c r="EK1504">
        <v>64976</v>
      </c>
      <c r="EL1504">
        <v>109918</v>
      </c>
      <c r="EM1504">
        <v>107956</v>
      </c>
      <c r="EN1504">
        <v>115674</v>
      </c>
      <c r="EO1504" t="s">
        <v>158</v>
      </c>
      <c r="EP1504">
        <v>225269</v>
      </c>
      <c r="EQ1504">
        <v>105955</v>
      </c>
      <c r="ER1504">
        <v>219200</v>
      </c>
      <c r="ES1504">
        <v>142351</v>
      </c>
      <c r="ET1504" t="s">
        <v>178</v>
      </c>
      <c r="EU1504">
        <v>12</v>
      </c>
      <c r="EV1504" t="s">
        <v>2109</v>
      </c>
      <c r="EW1504">
        <v>12</v>
      </c>
      <c r="EX1504" t="s">
        <v>309</v>
      </c>
      <c r="EY1504" t="s">
        <v>169</v>
      </c>
      <c r="EZ1504">
        <v>1024</v>
      </c>
      <c r="FA1504">
        <v>-190</v>
      </c>
      <c r="FB1504">
        <v>264</v>
      </c>
    </row>
    <row r="1505" spans="1:158" x14ac:dyDescent="0.35">
      <c r="A1505">
        <v>100</v>
      </c>
      <c r="B1505">
        <v>100</v>
      </c>
      <c r="C1505">
        <v>515</v>
      </c>
      <c r="D1505">
        <v>515</v>
      </c>
      <c r="E1505" t="s">
        <v>155</v>
      </c>
      <c r="F1505" t="s">
        <v>156</v>
      </c>
      <c r="G1505" t="s">
        <v>156</v>
      </c>
      <c r="H1505" t="s">
        <v>156</v>
      </c>
      <c r="I1505">
        <v>0</v>
      </c>
      <c r="J1505" t="s">
        <v>157</v>
      </c>
      <c r="K1505">
        <v>1</v>
      </c>
      <c r="L1505" t="s">
        <v>154</v>
      </c>
      <c r="M1505" t="s">
        <v>154</v>
      </c>
      <c r="N1505" t="s">
        <v>154</v>
      </c>
      <c r="O1505">
        <v>1</v>
      </c>
      <c r="P1505" t="s">
        <v>154</v>
      </c>
      <c r="Q1505" t="s">
        <v>154</v>
      </c>
      <c r="R1505" t="s">
        <v>306</v>
      </c>
      <c r="S1505">
        <v>0</v>
      </c>
      <c r="T1505">
        <v>1</v>
      </c>
      <c r="U1505">
        <v>0</v>
      </c>
      <c r="V1505">
        <v>12</v>
      </c>
      <c r="W1505">
        <v>12</v>
      </c>
      <c r="X1505">
        <v>1</v>
      </c>
      <c r="Y1505">
        <v>12</v>
      </c>
      <c r="Z1505">
        <v>13</v>
      </c>
      <c r="AA1505">
        <v>0</v>
      </c>
      <c r="AB1505">
        <v>13</v>
      </c>
      <c r="AC1505">
        <v>1</v>
      </c>
      <c r="AD1505">
        <v>1</v>
      </c>
      <c r="AE1505">
        <v>0</v>
      </c>
      <c r="AF1505">
        <v>0</v>
      </c>
      <c r="AG1505">
        <v>12</v>
      </c>
      <c r="AH1505">
        <v>1</v>
      </c>
      <c r="AI1505">
        <v>1</v>
      </c>
      <c r="AJ1505">
        <v>0</v>
      </c>
      <c r="AK1505">
        <v>12</v>
      </c>
      <c r="AL1505">
        <v>12</v>
      </c>
      <c r="AM1505">
        <v>26</v>
      </c>
      <c r="AN1505">
        <v>1</v>
      </c>
      <c r="AO1505">
        <v>1</v>
      </c>
      <c r="AP1505">
        <v>1</v>
      </c>
      <c r="AQ1505">
        <v>13</v>
      </c>
      <c r="AR1505">
        <v>13</v>
      </c>
      <c r="AS1505">
        <v>13</v>
      </c>
      <c r="AT1505">
        <v>1</v>
      </c>
      <c r="AU1505">
        <v>12</v>
      </c>
      <c r="AV1505">
        <v>13</v>
      </c>
      <c r="AW1505">
        <v>12</v>
      </c>
      <c r="AX1505">
        <v>0</v>
      </c>
      <c r="AY1505" t="s">
        <v>159</v>
      </c>
      <c r="AZ1505" t="s">
        <v>269</v>
      </c>
      <c r="BA1505" t="s">
        <v>682</v>
      </c>
      <c r="BB1505" t="s">
        <v>2081</v>
      </c>
      <c r="BC1505" t="s">
        <v>163</v>
      </c>
      <c r="BD1505" t="b">
        <v>0</v>
      </c>
      <c r="BE1505" t="s">
        <v>167</v>
      </c>
      <c r="BF1505" t="b">
        <v>1</v>
      </c>
      <c r="BH1505" t="s">
        <v>164</v>
      </c>
      <c r="BI1505" t="s">
        <v>2082</v>
      </c>
      <c r="BJ1505" t="b">
        <v>0</v>
      </c>
      <c r="BK1505" t="s">
        <v>166</v>
      </c>
      <c r="BL1505" t="b">
        <v>0</v>
      </c>
      <c r="BM1505">
        <v>18</v>
      </c>
      <c r="BN1505" t="s">
        <v>167</v>
      </c>
      <c r="BO1505" t="s">
        <v>168</v>
      </c>
      <c r="BP1505" t="s">
        <v>167</v>
      </c>
      <c r="BQ1505" t="s">
        <v>167</v>
      </c>
      <c r="BR1505">
        <v>768</v>
      </c>
      <c r="BS1505" t="s">
        <v>156</v>
      </c>
      <c r="BT1505" t="s">
        <v>170</v>
      </c>
      <c r="BU1505" t="s">
        <v>327</v>
      </c>
      <c r="BV1505" t="s">
        <v>307</v>
      </c>
      <c r="BW1505">
        <v>12</v>
      </c>
      <c r="BX1505">
        <v>2</v>
      </c>
      <c r="BY1505">
        <v>0</v>
      </c>
      <c r="BZ1505">
        <v>6</v>
      </c>
      <c r="CA1505" t="s">
        <v>2083</v>
      </c>
      <c r="CB1505" t="s">
        <v>156</v>
      </c>
      <c r="CC1505">
        <v>7</v>
      </c>
      <c r="CD1505" t="b">
        <v>0</v>
      </c>
      <c r="CE1505" t="s">
        <v>832</v>
      </c>
      <c r="CF1505" t="s">
        <v>833</v>
      </c>
      <c r="CG1505">
        <v>68</v>
      </c>
      <c r="CH1505">
        <v>0</v>
      </c>
      <c r="CI1505" t="s">
        <v>2101</v>
      </c>
      <c r="CJ1505" t="s">
        <v>430</v>
      </c>
      <c r="CK1505" t="s">
        <v>430</v>
      </c>
      <c r="CL1505" t="s">
        <v>430</v>
      </c>
      <c r="CM1505" t="s">
        <v>430</v>
      </c>
      <c r="CN1505" t="s">
        <v>430</v>
      </c>
      <c r="CO1505" t="s">
        <v>2101</v>
      </c>
      <c r="CP1505" t="s">
        <v>430</v>
      </c>
      <c r="CQ1505">
        <v>1</v>
      </c>
      <c r="CR1505">
        <v>362</v>
      </c>
      <c r="CS1505" t="str">
        <f t="shared" si="101"/>
        <v>-</v>
      </c>
      <c r="CT1505">
        <f t="shared" si="103"/>
        <v>306.45238095238096</v>
      </c>
      <c r="CU1505">
        <f t="shared" si="104"/>
        <v>293.20659513936107</v>
      </c>
      <c r="CV1505" t="str">
        <f t="shared" si="102"/>
        <v>-</v>
      </c>
      <c r="CW1505">
        <v>22959</v>
      </c>
      <c r="CX1505">
        <v>3697</v>
      </c>
      <c r="CY1505">
        <v>603</v>
      </c>
      <c r="CZ1505">
        <v>1349</v>
      </c>
      <c r="DA1505">
        <v>1385</v>
      </c>
      <c r="DB1505">
        <v>362</v>
      </c>
      <c r="DC1505">
        <v>882</v>
      </c>
      <c r="DD1505">
        <v>5755</v>
      </c>
      <c r="DE1505">
        <v>2</v>
      </c>
      <c r="DF1505" t="s">
        <v>156</v>
      </c>
      <c r="DG1505">
        <v>1024</v>
      </c>
      <c r="DH1505">
        <v>2</v>
      </c>
      <c r="DI1505">
        <v>48000</v>
      </c>
      <c r="DJ1505">
        <v>-16</v>
      </c>
      <c r="DK1505" t="s">
        <v>176</v>
      </c>
      <c r="DL1505">
        <v>15</v>
      </c>
      <c r="DM1505" t="s">
        <v>177</v>
      </c>
      <c r="DN1505">
        <v>119390</v>
      </c>
      <c r="DO1505">
        <v>115691</v>
      </c>
      <c r="DP1505">
        <v>2237</v>
      </c>
      <c r="DQ1505">
        <v>226114</v>
      </c>
      <c r="DR1505">
        <v>228128</v>
      </c>
      <c r="DS1505">
        <v>115680</v>
      </c>
      <c r="DT1505">
        <v>226114</v>
      </c>
      <c r="DU1505">
        <v>109918</v>
      </c>
      <c r="DV1505" t="s">
        <v>158</v>
      </c>
      <c r="DW1505">
        <v>105956</v>
      </c>
      <c r="DX1505">
        <v>64216</v>
      </c>
      <c r="DY1505">
        <v>65859</v>
      </c>
      <c r="DZ1505">
        <v>851</v>
      </c>
      <c r="EA1505">
        <v>848</v>
      </c>
      <c r="EB1505">
        <v>225362</v>
      </c>
      <c r="EC1505">
        <v>64215</v>
      </c>
      <c r="ED1505">
        <v>64215</v>
      </c>
      <c r="EE1505">
        <v>850</v>
      </c>
      <c r="EF1505">
        <v>231429</v>
      </c>
      <c r="EG1505">
        <v>230128</v>
      </c>
      <c r="EH1505">
        <v>231791</v>
      </c>
      <c r="EI1505">
        <v>64819</v>
      </c>
      <c r="EJ1505">
        <v>67209</v>
      </c>
      <c r="EK1505">
        <v>64976</v>
      </c>
      <c r="EL1505">
        <v>109918</v>
      </c>
      <c r="EM1505">
        <v>107956</v>
      </c>
      <c r="EN1505">
        <v>115674</v>
      </c>
      <c r="EO1505" t="s">
        <v>158</v>
      </c>
      <c r="EP1505">
        <v>231429</v>
      </c>
      <c r="EQ1505">
        <v>105955</v>
      </c>
      <c r="ER1505">
        <v>225361</v>
      </c>
      <c r="ES1505">
        <v>142351</v>
      </c>
      <c r="ET1505" t="s">
        <v>178</v>
      </c>
      <c r="EU1505">
        <v>13</v>
      </c>
      <c r="EV1505" t="s">
        <v>2110</v>
      </c>
      <c r="EW1505">
        <v>13</v>
      </c>
      <c r="EX1505" t="s">
        <v>309</v>
      </c>
      <c r="EY1505" t="s">
        <v>169</v>
      </c>
      <c r="EZ1505">
        <v>1024</v>
      </c>
      <c r="FA1505">
        <v>-190</v>
      </c>
      <c r="FB1505">
        <v>264</v>
      </c>
    </row>
    <row r="1506" spans="1:158" x14ac:dyDescent="0.35">
      <c r="A1506">
        <v>100</v>
      </c>
      <c r="B1506">
        <v>100</v>
      </c>
      <c r="C1506">
        <v>518</v>
      </c>
      <c r="D1506">
        <v>518</v>
      </c>
      <c r="E1506" t="s">
        <v>155</v>
      </c>
      <c r="F1506" t="s">
        <v>156</v>
      </c>
      <c r="G1506" t="s">
        <v>156</v>
      </c>
      <c r="H1506" t="s">
        <v>156</v>
      </c>
      <c r="I1506">
        <v>0</v>
      </c>
      <c r="J1506" t="s">
        <v>157</v>
      </c>
      <c r="K1506">
        <v>1</v>
      </c>
      <c r="L1506" t="s">
        <v>154</v>
      </c>
      <c r="M1506" t="s">
        <v>154</v>
      </c>
      <c r="N1506" t="s">
        <v>154</v>
      </c>
      <c r="O1506">
        <v>1</v>
      </c>
      <c r="P1506" t="s">
        <v>154</v>
      </c>
      <c r="Q1506" t="s">
        <v>154</v>
      </c>
      <c r="R1506" t="s">
        <v>301</v>
      </c>
      <c r="S1506">
        <v>0</v>
      </c>
      <c r="T1506">
        <v>1</v>
      </c>
      <c r="U1506">
        <v>0</v>
      </c>
      <c r="V1506">
        <v>13</v>
      </c>
      <c r="W1506">
        <v>13</v>
      </c>
      <c r="X1506">
        <v>1</v>
      </c>
      <c r="Y1506">
        <v>13</v>
      </c>
      <c r="Z1506">
        <v>13</v>
      </c>
      <c r="AA1506">
        <v>0</v>
      </c>
      <c r="AB1506">
        <v>13</v>
      </c>
      <c r="AC1506">
        <v>1</v>
      </c>
      <c r="AD1506">
        <v>1</v>
      </c>
      <c r="AE1506">
        <v>0</v>
      </c>
      <c r="AF1506">
        <v>0</v>
      </c>
      <c r="AG1506">
        <v>13</v>
      </c>
      <c r="AH1506">
        <v>1</v>
      </c>
      <c r="AI1506">
        <v>1</v>
      </c>
      <c r="AJ1506">
        <v>0</v>
      </c>
      <c r="AK1506">
        <v>13</v>
      </c>
      <c r="AL1506">
        <v>13</v>
      </c>
      <c r="AM1506">
        <v>27</v>
      </c>
      <c r="AN1506">
        <v>1</v>
      </c>
      <c r="AO1506">
        <v>1</v>
      </c>
      <c r="AP1506">
        <v>1</v>
      </c>
      <c r="AQ1506">
        <v>13</v>
      </c>
      <c r="AR1506">
        <v>13</v>
      </c>
      <c r="AS1506">
        <v>13</v>
      </c>
      <c r="AT1506">
        <v>1</v>
      </c>
      <c r="AU1506">
        <v>13</v>
      </c>
      <c r="AV1506">
        <v>13</v>
      </c>
      <c r="AW1506">
        <v>13</v>
      </c>
      <c r="AX1506">
        <v>0</v>
      </c>
      <c r="AY1506" t="s">
        <v>159</v>
      </c>
      <c r="AZ1506" t="s">
        <v>269</v>
      </c>
      <c r="BA1506" t="s">
        <v>682</v>
      </c>
      <c r="BB1506" t="s">
        <v>2081</v>
      </c>
      <c r="BC1506" t="s">
        <v>163</v>
      </c>
      <c r="BD1506" t="b">
        <v>0</v>
      </c>
      <c r="BE1506">
        <v>5.23</v>
      </c>
      <c r="BF1506" t="b">
        <v>1</v>
      </c>
      <c r="BH1506" t="s">
        <v>164</v>
      </c>
      <c r="BI1506" t="s">
        <v>2082</v>
      </c>
      <c r="BJ1506" t="b">
        <v>0</v>
      </c>
      <c r="BK1506" t="s">
        <v>166</v>
      </c>
      <c r="BL1506" t="b">
        <v>0</v>
      </c>
      <c r="BM1506">
        <v>18</v>
      </c>
      <c r="BN1506" t="s">
        <v>167</v>
      </c>
      <c r="BO1506" t="s">
        <v>168</v>
      </c>
      <c r="BP1506" t="s">
        <v>167</v>
      </c>
      <c r="BQ1506" t="s">
        <v>167</v>
      </c>
      <c r="BR1506">
        <v>768</v>
      </c>
      <c r="BS1506" t="s">
        <v>156</v>
      </c>
      <c r="BT1506" t="s">
        <v>170</v>
      </c>
      <c r="BU1506" t="s">
        <v>302</v>
      </c>
      <c r="BV1506" t="s">
        <v>185</v>
      </c>
      <c r="BW1506">
        <v>13</v>
      </c>
      <c r="BX1506">
        <v>2</v>
      </c>
      <c r="BY1506">
        <v>0</v>
      </c>
      <c r="BZ1506">
        <v>6</v>
      </c>
      <c r="CA1506" t="s">
        <v>2083</v>
      </c>
      <c r="CB1506" t="s">
        <v>156</v>
      </c>
      <c r="CC1506">
        <v>7</v>
      </c>
      <c r="CD1506" t="b">
        <v>0</v>
      </c>
      <c r="CE1506" t="s">
        <v>832</v>
      </c>
      <c r="CF1506" t="s">
        <v>833</v>
      </c>
      <c r="CG1506">
        <v>36</v>
      </c>
      <c r="CH1506">
        <v>0</v>
      </c>
      <c r="CI1506" t="s">
        <v>2100</v>
      </c>
      <c r="CJ1506" t="s">
        <v>430</v>
      </c>
      <c r="CK1506" t="s">
        <v>430</v>
      </c>
      <c r="CL1506" t="s">
        <v>430</v>
      </c>
      <c r="CM1506" t="s">
        <v>430</v>
      </c>
      <c r="CN1506" t="s">
        <v>430</v>
      </c>
      <c r="CO1506" t="s">
        <v>2100</v>
      </c>
      <c r="CP1506" t="s">
        <v>430</v>
      </c>
      <c r="CQ1506">
        <v>1</v>
      </c>
      <c r="CR1506">
        <v>557</v>
      </c>
      <c r="CS1506">
        <f t="shared" si="101"/>
        <v>557</v>
      </c>
      <c r="CT1506">
        <f t="shared" si="103"/>
        <v>306.45238095238096</v>
      </c>
      <c r="CU1506">
        <f t="shared" si="104"/>
        <v>293.20659513936107</v>
      </c>
      <c r="CV1506">
        <f t="shared" si="102"/>
        <v>557</v>
      </c>
      <c r="CW1506">
        <v>22959</v>
      </c>
      <c r="CX1506">
        <v>3697</v>
      </c>
      <c r="CY1506">
        <v>603</v>
      </c>
      <c r="CZ1506">
        <v>1349</v>
      </c>
      <c r="DA1506">
        <v>1385</v>
      </c>
      <c r="DB1506">
        <v>557</v>
      </c>
      <c r="DC1506">
        <v>882</v>
      </c>
      <c r="DD1506">
        <v>5755</v>
      </c>
      <c r="DE1506">
        <v>2</v>
      </c>
      <c r="DF1506" t="s">
        <v>156</v>
      </c>
      <c r="DG1506">
        <v>1024</v>
      </c>
      <c r="DH1506">
        <v>2</v>
      </c>
      <c r="DI1506">
        <v>48000</v>
      </c>
      <c r="DJ1506">
        <v>-16</v>
      </c>
      <c r="DK1506" t="s">
        <v>176</v>
      </c>
      <c r="DL1506">
        <v>15</v>
      </c>
      <c r="DM1506" t="s">
        <v>177</v>
      </c>
      <c r="DN1506">
        <v>119390</v>
      </c>
      <c r="DO1506">
        <v>115691</v>
      </c>
      <c r="DP1506">
        <v>2237</v>
      </c>
      <c r="DQ1506">
        <v>232646</v>
      </c>
      <c r="DR1506">
        <v>234588</v>
      </c>
      <c r="DS1506">
        <v>115680</v>
      </c>
      <c r="DT1506">
        <v>232646</v>
      </c>
      <c r="DU1506">
        <v>109918</v>
      </c>
      <c r="DV1506" t="s">
        <v>158</v>
      </c>
      <c r="DW1506">
        <v>105956</v>
      </c>
      <c r="DX1506">
        <v>64216</v>
      </c>
      <c r="DY1506">
        <v>65859</v>
      </c>
      <c r="DZ1506">
        <v>851</v>
      </c>
      <c r="EA1506">
        <v>848</v>
      </c>
      <c r="EB1506">
        <v>231896</v>
      </c>
      <c r="EC1506">
        <v>64215</v>
      </c>
      <c r="ED1506">
        <v>64215</v>
      </c>
      <c r="EE1506">
        <v>850</v>
      </c>
      <c r="EF1506">
        <v>238338</v>
      </c>
      <c r="EG1506">
        <v>236588</v>
      </c>
      <c r="EH1506">
        <v>238896</v>
      </c>
      <c r="EI1506">
        <v>64819</v>
      </c>
      <c r="EJ1506">
        <v>67209</v>
      </c>
      <c r="EK1506">
        <v>64976</v>
      </c>
      <c r="EL1506">
        <v>109918</v>
      </c>
      <c r="EM1506">
        <v>107956</v>
      </c>
      <c r="EN1506">
        <v>115674</v>
      </c>
      <c r="EO1506" t="s">
        <v>158</v>
      </c>
      <c r="EP1506">
        <v>238338</v>
      </c>
      <c r="EQ1506">
        <v>105955</v>
      </c>
      <c r="ER1506">
        <v>231895</v>
      </c>
      <c r="ES1506">
        <v>142351</v>
      </c>
      <c r="ET1506" t="s">
        <v>178</v>
      </c>
      <c r="EU1506">
        <v>14</v>
      </c>
      <c r="EV1506" t="s">
        <v>2111</v>
      </c>
      <c r="EW1506">
        <v>14</v>
      </c>
      <c r="EX1506" t="s">
        <v>305</v>
      </c>
      <c r="EY1506" t="s">
        <v>169</v>
      </c>
      <c r="EZ1506">
        <v>1024</v>
      </c>
      <c r="FA1506">
        <v>-190</v>
      </c>
      <c r="FB1506">
        <v>264</v>
      </c>
    </row>
    <row r="1507" spans="1:158" x14ac:dyDescent="0.35">
      <c r="A1507">
        <v>100</v>
      </c>
      <c r="B1507">
        <v>100</v>
      </c>
      <c r="C1507">
        <v>603</v>
      </c>
      <c r="D1507">
        <v>603</v>
      </c>
      <c r="E1507" t="s">
        <v>155</v>
      </c>
      <c r="F1507" t="s">
        <v>156</v>
      </c>
      <c r="G1507" t="s">
        <v>156</v>
      </c>
      <c r="H1507" t="s">
        <v>156</v>
      </c>
      <c r="I1507">
        <v>0</v>
      </c>
      <c r="J1507" t="s">
        <v>157</v>
      </c>
      <c r="K1507">
        <v>1</v>
      </c>
      <c r="L1507" t="s">
        <v>154</v>
      </c>
      <c r="M1507" t="s">
        <v>154</v>
      </c>
      <c r="N1507" t="s">
        <v>154</v>
      </c>
      <c r="O1507">
        <v>1</v>
      </c>
      <c r="P1507" t="s">
        <v>154</v>
      </c>
      <c r="Q1507" t="s">
        <v>154</v>
      </c>
      <c r="R1507" t="s">
        <v>301</v>
      </c>
      <c r="S1507">
        <v>0</v>
      </c>
      <c r="T1507">
        <v>1</v>
      </c>
      <c r="U1507">
        <v>0</v>
      </c>
      <c r="V1507">
        <v>14</v>
      </c>
      <c r="W1507">
        <v>14</v>
      </c>
      <c r="X1507">
        <v>1</v>
      </c>
      <c r="Y1507">
        <v>14</v>
      </c>
      <c r="Z1507">
        <v>13</v>
      </c>
      <c r="AA1507">
        <v>0</v>
      </c>
      <c r="AB1507">
        <v>13</v>
      </c>
      <c r="AC1507">
        <v>1</v>
      </c>
      <c r="AD1507">
        <v>1</v>
      </c>
      <c r="AE1507">
        <v>0</v>
      </c>
      <c r="AF1507">
        <v>0</v>
      </c>
      <c r="AG1507">
        <v>14</v>
      </c>
      <c r="AH1507">
        <v>1</v>
      </c>
      <c r="AI1507">
        <v>1</v>
      </c>
      <c r="AJ1507">
        <v>0</v>
      </c>
      <c r="AK1507">
        <v>14</v>
      </c>
      <c r="AL1507">
        <v>14</v>
      </c>
      <c r="AM1507">
        <v>28</v>
      </c>
      <c r="AN1507">
        <v>1</v>
      </c>
      <c r="AO1507">
        <v>1</v>
      </c>
      <c r="AP1507">
        <v>1</v>
      </c>
      <c r="AQ1507">
        <v>13</v>
      </c>
      <c r="AR1507">
        <v>13</v>
      </c>
      <c r="AS1507">
        <v>13</v>
      </c>
      <c r="AT1507">
        <v>1</v>
      </c>
      <c r="AU1507">
        <v>14</v>
      </c>
      <c r="AV1507">
        <v>13</v>
      </c>
      <c r="AW1507">
        <v>14</v>
      </c>
      <c r="AX1507">
        <v>0</v>
      </c>
      <c r="AY1507" t="s">
        <v>159</v>
      </c>
      <c r="AZ1507" t="s">
        <v>269</v>
      </c>
      <c r="BA1507" t="s">
        <v>682</v>
      </c>
      <c r="BB1507" t="s">
        <v>2081</v>
      </c>
      <c r="BC1507" t="s">
        <v>163</v>
      </c>
      <c r="BD1507" t="b">
        <v>0</v>
      </c>
      <c r="BE1507">
        <v>9.16</v>
      </c>
      <c r="BF1507" t="b">
        <v>1</v>
      </c>
      <c r="BH1507" t="s">
        <v>164</v>
      </c>
      <c r="BI1507" t="s">
        <v>2082</v>
      </c>
      <c r="BJ1507" t="b">
        <v>0</v>
      </c>
      <c r="BK1507" t="s">
        <v>166</v>
      </c>
      <c r="BL1507" t="b">
        <v>0</v>
      </c>
      <c r="BM1507">
        <v>18</v>
      </c>
      <c r="BN1507" t="s">
        <v>167</v>
      </c>
      <c r="BO1507" t="s">
        <v>168</v>
      </c>
      <c r="BP1507" t="s">
        <v>167</v>
      </c>
      <c r="BQ1507" t="s">
        <v>167</v>
      </c>
      <c r="BR1507">
        <v>768</v>
      </c>
      <c r="BS1507" t="s">
        <v>156</v>
      </c>
      <c r="BT1507" t="s">
        <v>170</v>
      </c>
      <c r="BU1507" t="s">
        <v>302</v>
      </c>
      <c r="BV1507" t="s">
        <v>327</v>
      </c>
      <c r="BW1507">
        <v>14</v>
      </c>
      <c r="BX1507">
        <v>2</v>
      </c>
      <c r="BY1507">
        <v>0</v>
      </c>
      <c r="BZ1507">
        <v>6</v>
      </c>
      <c r="CA1507" t="s">
        <v>2083</v>
      </c>
      <c r="CB1507" t="s">
        <v>156</v>
      </c>
      <c r="CC1507">
        <v>7</v>
      </c>
      <c r="CD1507" t="b">
        <v>0</v>
      </c>
      <c r="CE1507" t="s">
        <v>832</v>
      </c>
      <c r="CF1507" t="s">
        <v>833</v>
      </c>
      <c r="CG1507">
        <v>41</v>
      </c>
      <c r="CH1507">
        <v>0</v>
      </c>
      <c r="CI1507" t="s">
        <v>2100</v>
      </c>
      <c r="CJ1507" t="s">
        <v>430</v>
      </c>
      <c r="CK1507" t="s">
        <v>430</v>
      </c>
      <c r="CL1507" t="s">
        <v>430</v>
      </c>
      <c r="CM1507" t="s">
        <v>430</v>
      </c>
      <c r="CN1507" t="s">
        <v>430</v>
      </c>
      <c r="CO1507" t="s">
        <v>2100</v>
      </c>
      <c r="CP1507" t="s">
        <v>430</v>
      </c>
      <c r="CQ1507">
        <v>1</v>
      </c>
      <c r="CR1507">
        <v>1796</v>
      </c>
      <c r="CS1507">
        <f t="shared" si="101"/>
        <v>1796</v>
      </c>
      <c r="CT1507">
        <f t="shared" si="103"/>
        <v>306.45238095238096</v>
      </c>
      <c r="CU1507">
        <f t="shared" si="104"/>
        <v>293.20659513936107</v>
      </c>
      <c r="CV1507" t="str">
        <f t="shared" si="102"/>
        <v>-</v>
      </c>
      <c r="CW1507">
        <v>22959</v>
      </c>
      <c r="CX1507">
        <v>3697</v>
      </c>
      <c r="CY1507">
        <v>603</v>
      </c>
      <c r="CZ1507">
        <v>1349</v>
      </c>
      <c r="DA1507">
        <v>1385</v>
      </c>
      <c r="DB1507">
        <v>1796</v>
      </c>
      <c r="DC1507">
        <v>882</v>
      </c>
      <c r="DD1507">
        <v>5755</v>
      </c>
      <c r="DE1507">
        <v>2</v>
      </c>
      <c r="DF1507" t="s">
        <v>156</v>
      </c>
      <c r="DG1507">
        <v>1024</v>
      </c>
      <c r="DH1507">
        <v>2</v>
      </c>
      <c r="DI1507">
        <v>48000</v>
      </c>
      <c r="DJ1507">
        <v>-16</v>
      </c>
      <c r="DK1507" t="s">
        <v>176</v>
      </c>
      <c r="DL1507">
        <v>15</v>
      </c>
      <c r="DM1507" t="s">
        <v>177</v>
      </c>
      <c r="DN1507">
        <v>119390</v>
      </c>
      <c r="DO1507">
        <v>115691</v>
      </c>
      <c r="DP1507">
        <v>2237</v>
      </c>
      <c r="DQ1507">
        <v>239676</v>
      </c>
      <c r="DR1507">
        <v>241628</v>
      </c>
      <c r="DS1507">
        <v>115680</v>
      </c>
      <c r="DT1507">
        <v>239676</v>
      </c>
      <c r="DU1507">
        <v>109918</v>
      </c>
      <c r="DV1507" t="s">
        <v>158</v>
      </c>
      <c r="DW1507">
        <v>105956</v>
      </c>
      <c r="DX1507">
        <v>64216</v>
      </c>
      <c r="DY1507">
        <v>65859</v>
      </c>
      <c r="DZ1507">
        <v>851</v>
      </c>
      <c r="EA1507">
        <v>848</v>
      </c>
      <c r="EB1507">
        <v>238926</v>
      </c>
      <c r="EC1507">
        <v>64215</v>
      </c>
      <c r="ED1507">
        <v>64215</v>
      </c>
      <c r="EE1507">
        <v>850</v>
      </c>
      <c r="EF1507">
        <v>245658</v>
      </c>
      <c r="EG1507">
        <v>243628</v>
      </c>
      <c r="EH1507">
        <v>247455</v>
      </c>
      <c r="EI1507">
        <v>64819</v>
      </c>
      <c r="EJ1507">
        <v>67209</v>
      </c>
      <c r="EK1507">
        <v>64976</v>
      </c>
      <c r="EL1507">
        <v>109918</v>
      </c>
      <c r="EM1507">
        <v>107956</v>
      </c>
      <c r="EN1507">
        <v>115674</v>
      </c>
      <c r="EO1507" t="s">
        <v>158</v>
      </c>
      <c r="EP1507">
        <v>245658</v>
      </c>
      <c r="EQ1507">
        <v>105955</v>
      </c>
      <c r="ER1507">
        <v>238925</v>
      </c>
      <c r="ES1507">
        <v>142351</v>
      </c>
      <c r="ET1507" t="s">
        <v>178</v>
      </c>
      <c r="EU1507">
        <v>15</v>
      </c>
      <c r="EV1507" t="s">
        <v>2112</v>
      </c>
      <c r="EW1507">
        <v>15</v>
      </c>
      <c r="EX1507" t="s">
        <v>305</v>
      </c>
      <c r="EY1507" t="s">
        <v>169</v>
      </c>
      <c r="EZ1507">
        <v>1024</v>
      </c>
      <c r="FA1507">
        <v>-190</v>
      </c>
      <c r="FB1507">
        <v>264</v>
      </c>
    </row>
    <row r="1508" spans="1:158" x14ac:dyDescent="0.35">
      <c r="A1508">
        <v>100</v>
      </c>
      <c r="B1508">
        <v>100</v>
      </c>
      <c r="C1508">
        <v>587</v>
      </c>
      <c r="D1508">
        <v>587</v>
      </c>
      <c r="E1508" t="s">
        <v>155</v>
      </c>
      <c r="F1508" t="s">
        <v>156</v>
      </c>
      <c r="G1508" t="s">
        <v>156</v>
      </c>
      <c r="H1508" t="s">
        <v>156</v>
      </c>
      <c r="I1508">
        <v>0</v>
      </c>
      <c r="J1508" t="s">
        <v>157</v>
      </c>
      <c r="K1508">
        <v>1</v>
      </c>
      <c r="L1508" t="s">
        <v>154</v>
      </c>
      <c r="M1508" t="s">
        <v>154</v>
      </c>
      <c r="N1508" t="s">
        <v>154</v>
      </c>
      <c r="O1508">
        <v>1</v>
      </c>
      <c r="P1508" t="s">
        <v>154</v>
      </c>
      <c r="Q1508" t="s">
        <v>154</v>
      </c>
      <c r="R1508" t="s">
        <v>306</v>
      </c>
      <c r="S1508">
        <v>0</v>
      </c>
      <c r="T1508">
        <v>1</v>
      </c>
      <c r="U1508">
        <v>0</v>
      </c>
      <c r="V1508">
        <v>15</v>
      </c>
      <c r="W1508">
        <v>15</v>
      </c>
      <c r="X1508">
        <v>1</v>
      </c>
      <c r="Y1508">
        <v>15</v>
      </c>
      <c r="Z1508">
        <v>13</v>
      </c>
      <c r="AA1508">
        <v>0</v>
      </c>
      <c r="AB1508">
        <v>13</v>
      </c>
      <c r="AC1508">
        <v>1</v>
      </c>
      <c r="AD1508">
        <v>1</v>
      </c>
      <c r="AE1508">
        <v>0</v>
      </c>
      <c r="AF1508">
        <v>0</v>
      </c>
      <c r="AG1508">
        <v>15</v>
      </c>
      <c r="AH1508">
        <v>1</v>
      </c>
      <c r="AI1508">
        <v>1</v>
      </c>
      <c r="AJ1508">
        <v>0</v>
      </c>
      <c r="AK1508">
        <v>15</v>
      </c>
      <c r="AL1508">
        <v>15</v>
      </c>
      <c r="AM1508">
        <v>29</v>
      </c>
      <c r="AN1508">
        <v>1</v>
      </c>
      <c r="AO1508">
        <v>1</v>
      </c>
      <c r="AP1508">
        <v>1</v>
      </c>
      <c r="AQ1508">
        <v>13</v>
      </c>
      <c r="AR1508">
        <v>13</v>
      </c>
      <c r="AS1508">
        <v>13</v>
      </c>
      <c r="AT1508">
        <v>1</v>
      </c>
      <c r="AU1508">
        <v>15</v>
      </c>
      <c r="AV1508">
        <v>13</v>
      </c>
      <c r="AW1508">
        <v>15</v>
      </c>
      <c r="AX1508">
        <v>0</v>
      </c>
      <c r="AY1508" t="s">
        <v>159</v>
      </c>
      <c r="AZ1508" t="s">
        <v>269</v>
      </c>
      <c r="BA1508" t="s">
        <v>682</v>
      </c>
      <c r="BB1508" t="s">
        <v>2081</v>
      </c>
      <c r="BC1508" t="s">
        <v>163</v>
      </c>
      <c r="BD1508" t="b">
        <v>0</v>
      </c>
      <c r="BE1508" t="s">
        <v>167</v>
      </c>
      <c r="BF1508" t="b">
        <v>1</v>
      </c>
      <c r="BH1508" t="s">
        <v>164</v>
      </c>
      <c r="BI1508" t="s">
        <v>2082</v>
      </c>
      <c r="BJ1508" t="b">
        <v>0</v>
      </c>
      <c r="BK1508" t="s">
        <v>166</v>
      </c>
      <c r="BL1508" t="b">
        <v>0</v>
      </c>
      <c r="BM1508">
        <v>18</v>
      </c>
      <c r="BN1508" t="s">
        <v>167</v>
      </c>
      <c r="BO1508" t="s">
        <v>168</v>
      </c>
      <c r="BP1508" t="s">
        <v>167</v>
      </c>
      <c r="BQ1508" t="s">
        <v>167</v>
      </c>
      <c r="BR1508">
        <v>768</v>
      </c>
      <c r="BS1508" t="s">
        <v>156</v>
      </c>
      <c r="BT1508" t="s">
        <v>170</v>
      </c>
      <c r="BU1508" t="s">
        <v>315</v>
      </c>
      <c r="BV1508" t="s">
        <v>324</v>
      </c>
      <c r="BW1508">
        <v>15</v>
      </c>
      <c r="BX1508">
        <v>2</v>
      </c>
      <c r="BY1508">
        <v>0</v>
      </c>
      <c r="BZ1508">
        <v>6</v>
      </c>
      <c r="CA1508" t="s">
        <v>2083</v>
      </c>
      <c r="CB1508" t="s">
        <v>156</v>
      </c>
      <c r="CC1508">
        <v>7</v>
      </c>
      <c r="CD1508" t="b">
        <v>0</v>
      </c>
      <c r="CE1508" t="s">
        <v>832</v>
      </c>
      <c r="CF1508" t="s">
        <v>833</v>
      </c>
      <c r="CG1508">
        <v>84</v>
      </c>
      <c r="CH1508">
        <v>0</v>
      </c>
      <c r="CI1508" t="s">
        <v>2101</v>
      </c>
      <c r="CJ1508" t="s">
        <v>430</v>
      </c>
      <c r="CK1508" t="s">
        <v>430</v>
      </c>
      <c r="CL1508" t="s">
        <v>430</v>
      </c>
      <c r="CM1508" t="s">
        <v>430</v>
      </c>
      <c r="CN1508" t="s">
        <v>430</v>
      </c>
      <c r="CO1508" t="s">
        <v>2101</v>
      </c>
      <c r="CP1508" t="s">
        <v>430</v>
      </c>
      <c r="CQ1508">
        <v>1</v>
      </c>
      <c r="CR1508">
        <v>354</v>
      </c>
      <c r="CS1508" t="str">
        <f t="shared" si="101"/>
        <v>-</v>
      </c>
      <c r="CT1508">
        <f t="shared" si="103"/>
        <v>306.45238095238096</v>
      </c>
      <c r="CU1508">
        <f t="shared" si="104"/>
        <v>293.20659513936107</v>
      </c>
      <c r="CV1508" t="str">
        <f t="shared" si="102"/>
        <v>-</v>
      </c>
      <c r="CW1508">
        <v>22959</v>
      </c>
      <c r="CX1508">
        <v>3697</v>
      </c>
      <c r="CY1508">
        <v>603</v>
      </c>
      <c r="CZ1508">
        <v>1349</v>
      </c>
      <c r="DA1508">
        <v>1385</v>
      </c>
      <c r="DB1508">
        <v>354</v>
      </c>
      <c r="DC1508">
        <v>882</v>
      </c>
      <c r="DD1508">
        <v>5755</v>
      </c>
      <c r="DE1508">
        <v>2</v>
      </c>
      <c r="DF1508" t="s">
        <v>156</v>
      </c>
      <c r="DG1508">
        <v>1024</v>
      </c>
      <c r="DH1508">
        <v>2</v>
      </c>
      <c r="DI1508">
        <v>48000</v>
      </c>
      <c r="DJ1508">
        <v>-16</v>
      </c>
      <c r="DK1508" t="s">
        <v>176</v>
      </c>
      <c r="DL1508">
        <v>15</v>
      </c>
      <c r="DM1508" t="s">
        <v>177</v>
      </c>
      <c r="DN1508">
        <v>119390</v>
      </c>
      <c r="DO1508">
        <v>115691</v>
      </c>
      <c r="DP1508">
        <v>2237</v>
      </c>
      <c r="DQ1508">
        <v>248241</v>
      </c>
      <c r="DR1508">
        <v>250378</v>
      </c>
      <c r="DS1508">
        <v>115680</v>
      </c>
      <c r="DT1508">
        <v>248241</v>
      </c>
      <c r="DU1508">
        <v>109918</v>
      </c>
      <c r="DV1508" t="s">
        <v>158</v>
      </c>
      <c r="DW1508">
        <v>105956</v>
      </c>
      <c r="DX1508">
        <v>64216</v>
      </c>
      <c r="DY1508">
        <v>65859</v>
      </c>
      <c r="DZ1508">
        <v>851</v>
      </c>
      <c r="EA1508">
        <v>848</v>
      </c>
      <c r="EB1508">
        <v>247489</v>
      </c>
      <c r="EC1508">
        <v>64215</v>
      </c>
      <c r="ED1508">
        <v>64215</v>
      </c>
      <c r="EE1508">
        <v>850</v>
      </c>
      <c r="EF1508">
        <v>253938</v>
      </c>
      <c r="EG1508">
        <v>252378</v>
      </c>
      <c r="EH1508">
        <v>254293</v>
      </c>
      <c r="EI1508">
        <v>64819</v>
      </c>
      <c r="EJ1508">
        <v>67209</v>
      </c>
      <c r="EK1508">
        <v>64976</v>
      </c>
      <c r="EL1508">
        <v>109918</v>
      </c>
      <c r="EM1508">
        <v>107956</v>
      </c>
      <c r="EN1508">
        <v>115674</v>
      </c>
      <c r="EO1508" t="s">
        <v>158</v>
      </c>
      <c r="EP1508">
        <v>253938</v>
      </c>
      <c r="EQ1508">
        <v>105955</v>
      </c>
      <c r="ER1508">
        <v>247489</v>
      </c>
      <c r="ES1508">
        <v>142351</v>
      </c>
      <c r="ET1508" t="s">
        <v>178</v>
      </c>
      <c r="EU1508">
        <v>16</v>
      </c>
      <c r="EV1508" t="s">
        <v>2113</v>
      </c>
      <c r="EW1508">
        <v>16</v>
      </c>
      <c r="EX1508" t="s">
        <v>309</v>
      </c>
      <c r="EY1508" t="s">
        <v>169</v>
      </c>
      <c r="EZ1508">
        <v>1024</v>
      </c>
      <c r="FA1508">
        <v>-190</v>
      </c>
      <c r="FB1508">
        <v>264</v>
      </c>
    </row>
    <row r="1509" spans="1:158" x14ac:dyDescent="0.35">
      <c r="A1509">
        <v>100</v>
      </c>
      <c r="B1509">
        <v>100</v>
      </c>
      <c r="C1509">
        <v>561</v>
      </c>
      <c r="D1509">
        <v>561</v>
      </c>
      <c r="E1509" t="s">
        <v>155</v>
      </c>
      <c r="F1509" t="s">
        <v>156</v>
      </c>
      <c r="G1509" t="s">
        <v>156</v>
      </c>
      <c r="H1509" t="s">
        <v>156</v>
      </c>
      <c r="I1509">
        <v>0</v>
      </c>
      <c r="J1509" t="s">
        <v>157</v>
      </c>
      <c r="K1509">
        <v>1</v>
      </c>
      <c r="L1509" t="s">
        <v>154</v>
      </c>
      <c r="M1509" t="s">
        <v>154</v>
      </c>
      <c r="N1509" t="s">
        <v>154</v>
      </c>
      <c r="O1509">
        <v>1</v>
      </c>
      <c r="P1509" t="s">
        <v>154</v>
      </c>
      <c r="Q1509" t="s">
        <v>154</v>
      </c>
      <c r="R1509" t="s">
        <v>301</v>
      </c>
      <c r="S1509">
        <v>0</v>
      </c>
      <c r="T1509">
        <v>1</v>
      </c>
      <c r="U1509">
        <v>0</v>
      </c>
      <c r="V1509">
        <v>16</v>
      </c>
      <c r="W1509">
        <v>16</v>
      </c>
      <c r="X1509">
        <v>1</v>
      </c>
      <c r="Y1509">
        <v>16</v>
      </c>
      <c r="Z1509">
        <v>13</v>
      </c>
      <c r="AA1509">
        <v>0</v>
      </c>
      <c r="AB1509">
        <v>13</v>
      </c>
      <c r="AC1509">
        <v>1</v>
      </c>
      <c r="AD1509">
        <v>1</v>
      </c>
      <c r="AE1509">
        <v>0</v>
      </c>
      <c r="AF1509">
        <v>0</v>
      </c>
      <c r="AG1509">
        <v>16</v>
      </c>
      <c r="AH1509">
        <v>1</v>
      </c>
      <c r="AI1509">
        <v>1</v>
      </c>
      <c r="AJ1509">
        <v>0</v>
      </c>
      <c r="AK1509">
        <v>16</v>
      </c>
      <c r="AL1509">
        <v>16</v>
      </c>
      <c r="AM1509">
        <v>30</v>
      </c>
      <c r="AN1509">
        <v>1</v>
      </c>
      <c r="AO1509">
        <v>1</v>
      </c>
      <c r="AP1509">
        <v>1</v>
      </c>
      <c r="AQ1509">
        <v>13</v>
      </c>
      <c r="AR1509">
        <v>13</v>
      </c>
      <c r="AS1509">
        <v>13</v>
      </c>
      <c r="AT1509">
        <v>1</v>
      </c>
      <c r="AU1509">
        <v>16</v>
      </c>
      <c r="AV1509">
        <v>13</v>
      </c>
      <c r="AW1509">
        <v>16</v>
      </c>
      <c r="AX1509">
        <v>0</v>
      </c>
      <c r="AY1509" t="s">
        <v>159</v>
      </c>
      <c r="AZ1509" t="s">
        <v>269</v>
      </c>
      <c r="BA1509" t="s">
        <v>682</v>
      </c>
      <c r="BB1509" t="s">
        <v>2081</v>
      </c>
      <c r="BC1509" t="s">
        <v>163</v>
      </c>
      <c r="BD1509" t="b">
        <v>0</v>
      </c>
      <c r="BE1509">
        <v>10</v>
      </c>
      <c r="BF1509" t="b">
        <v>1</v>
      </c>
      <c r="BH1509" t="s">
        <v>164</v>
      </c>
      <c r="BI1509" t="s">
        <v>2082</v>
      </c>
      <c r="BJ1509" t="b">
        <v>0</v>
      </c>
      <c r="BK1509" t="s">
        <v>166</v>
      </c>
      <c r="BL1509" t="b">
        <v>0</v>
      </c>
      <c r="BM1509">
        <v>18</v>
      </c>
      <c r="BN1509" t="s">
        <v>167</v>
      </c>
      <c r="BO1509" t="s">
        <v>168</v>
      </c>
      <c r="BP1509" t="s">
        <v>167</v>
      </c>
      <c r="BQ1509" t="s">
        <v>167</v>
      </c>
      <c r="BR1509">
        <v>768</v>
      </c>
      <c r="BS1509" t="s">
        <v>156</v>
      </c>
      <c r="BT1509" t="s">
        <v>170</v>
      </c>
      <c r="BU1509" t="s">
        <v>185</v>
      </c>
      <c r="BV1509" t="s">
        <v>303</v>
      </c>
      <c r="BW1509">
        <v>16</v>
      </c>
      <c r="BX1509">
        <v>2</v>
      </c>
      <c r="BY1509">
        <v>0</v>
      </c>
      <c r="BZ1509">
        <v>6</v>
      </c>
      <c r="CA1509" t="s">
        <v>2083</v>
      </c>
      <c r="CB1509" t="s">
        <v>156</v>
      </c>
      <c r="CC1509">
        <v>7</v>
      </c>
      <c r="CD1509" t="b">
        <v>0</v>
      </c>
      <c r="CE1509" t="s">
        <v>832</v>
      </c>
      <c r="CF1509" t="s">
        <v>833</v>
      </c>
      <c r="CG1509">
        <v>29</v>
      </c>
      <c r="CH1509">
        <v>0</v>
      </c>
      <c r="CI1509" t="s">
        <v>2100</v>
      </c>
      <c r="CJ1509" t="s">
        <v>430</v>
      </c>
      <c r="CK1509" t="s">
        <v>430</v>
      </c>
      <c r="CL1509" t="s">
        <v>430</v>
      </c>
      <c r="CM1509" t="s">
        <v>430</v>
      </c>
      <c r="CN1509" t="s">
        <v>430</v>
      </c>
      <c r="CO1509" t="s">
        <v>2100</v>
      </c>
      <c r="CP1509" t="s">
        <v>430</v>
      </c>
      <c r="CQ1509">
        <v>1</v>
      </c>
      <c r="CR1509">
        <v>133</v>
      </c>
      <c r="CS1509">
        <f t="shared" si="101"/>
        <v>133</v>
      </c>
      <c r="CT1509">
        <f t="shared" si="103"/>
        <v>306.45238095238096</v>
      </c>
      <c r="CU1509">
        <f t="shared" si="104"/>
        <v>293.20659513936107</v>
      </c>
      <c r="CV1509">
        <f t="shared" si="102"/>
        <v>133</v>
      </c>
      <c r="CW1509">
        <v>22959</v>
      </c>
      <c r="CX1509">
        <v>3697</v>
      </c>
      <c r="CY1509">
        <v>603</v>
      </c>
      <c r="CZ1509">
        <v>1349</v>
      </c>
      <c r="DA1509">
        <v>1385</v>
      </c>
      <c r="DB1509">
        <v>133</v>
      </c>
      <c r="DC1509">
        <v>882</v>
      </c>
      <c r="DD1509">
        <v>5755</v>
      </c>
      <c r="DE1509">
        <v>2</v>
      </c>
      <c r="DF1509" t="s">
        <v>156</v>
      </c>
      <c r="DG1509">
        <v>1024</v>
      </c>
      <c r="DH1509">
        <v>2</v>
      </c>
      <c r="DI1509">
        <v>48000</v>
      </c>
      <c r="DJ1509">
        <v>-16</v>
      </c>
      <c r="DK1509" t="s">
        <v>176</v>
      </c>
      <c r="DL1509">
        <v>15</v>
      </c>
      <c r="DM1509" t="s">
        <v>177</v>
      </c>
      <c r="DN1509">
        <v>119390</v>
      </c>
      <c r="DO1509">
        <v>115691</v>
      </c>
      <c r="DP1509">
        <v>2237</v>
      </c>
      <c r="DQ1509">
        <v>255076</v>
      </c>
      <c r="DR1509">
        <v>256838</v>
      </c>
      <c r="DS1509">
        <v>115680</v>
      </c>
      <c r="DT1509">
        <v>255076</v>
      </c>
      <c r="DU1509">
        <v>109918</v>
      </c>
      <c r="DV1509" t="s">
        <v>158</v>
      </c>
      <c r="DW1509">
        <v>105956</v>
      </c>
      <c r="DX1509">
        <v>64216</v>
      </c>
      <c r="DY1509">
        <v>65859</v>
      </c>
      <c r="DZ1509">
        <v>851</v>
      </c>
      <c r="EA1509">
        <v>848</v>
      </c>
      <c r="EB1509">
        <v>254326</v>
      </c>
      <c r="EC1509">
        <v>64215</v>
      </c>
      <c r="ED1509">
        <v>64215</v>
      </c>
      <c r="EE1509">
        <v>850</v>
      </c>
      <c r="EF1509">
        <v>260529</v>
      </c>
      <c r="EG1509">
        <v>258838</v>
      </c>
      <c r="EH1509">
        <v>260662</v>
      </c>
      <c r="EI1509">
        <v>64819</v>
      </c>
      <c r="EJ1509">
        <v>67209</v>
      </c>
      <c r="EK1509">
        <v>64976</v>
      </c>
      <c r="EL1509">
        <v>109918</v>
      </c>
      <c r="EM1509">
        <v>107956</v>
      </c>
      <c r="EN1509">
        <v>115674</v>
      </c>
      <c r="EO1509" t="s">
        <v>158</v>
      </c>
      <c r="EP1509">
        <v>260529</v>
      </c>
      <c r="EQ1509">
        <v>105955</v>
      </c>
      <c r="ER1509">
        <v>254325</v>
      </c>
      <c r="ES1509">
        <v>142351</v>
      </c>
      <c r="ET1509" t="s">
        <v>178</v>
      </c>
      <c r="EU1509">
        <v>17</v>
      </c>
      <c r="EV1509" t="s">
        <v>2114</v>
      </c>
      <c r="EW1509">
        <v>17</v>
      </c>
      <c r="EX1509" t="s">
        <v>305</v>
      </c>
      <c r="EY1509" t="s">
        <v>169</v>
      </c>
      <c r="EZ1509">
        <v>1024</v>
      </c>
      <c r="FA1509">
        <v>-190</v>
      </c>
      <c r="FB1509">
        <v>264</v>
      </c>
    </row>
    <row r="1510" spans="1:158" x14ac:dyDescent="0.35">
      <c r="A1510">
        <v>100</v>
      </c>
      <c r="B1510">
        <v>100</v>
      </c>
      <c r="C1510">
        <v>530</v>
      </c>
      <c r="D1510">
        <v>530</v>
      </c>
      <c r="E1510" t="s">
        <v>155</v>
      </c>
      <c r="F1510" t="s">
        <v>156</v>
      </c>
      <c r="G1510" t="s">
        <v>156</v>
      </c>
      <c r="H1510" t="s">
        <v>156</v>
      </c>
      <c r="I1510">
        <v>0</v>
      </c>
      <c r="J1510" t="s">
        <v>157</v>
      </c>
      <c r="K1510">
        <v>1</v>
      </c>
      <c r="L1510" t="s">
        <v>154</v>
      </c>
      <c r="M1510" t="s">
        <v>154</v>
      </c>
      <c r="N1510" t="s">
        <v>154</v>
      </c>
      <c r="O1510">
        <v>1</v>
      </c>
      <c r="P1510" t="s">
        <v>154</v>
      </c>
      <c r="Q1510" t="s">
        <v>154</v>
      </c>
      <c r="R1510" t="s">
        <v>301</v>
      </c>
      <c r="S1510">
        <v>0</v>
      </c>
      <c r="T1510">
        <v>1</v>
      </c>
      <c r="U1510">
        <v>0</v>
      </c>
      <c r="V1510">
        <v>17</v>
      </c>
      <c r="W1510">
        <v>17</v>
      </c>
      <c r="X1510">
        <v>1</v>
      </c>
      <c r="Y1510">
        <v>17</v>
      </c>
      <c r="Z1510">
        <v>13</v>
      </c>
      <c r="AA1510">
        <v>0</v>
      </c>
      <c r="AB1510">
        <v>13</v>
      </c>
      <c r="AC1510">
        <v>1</v>
      </c>
      <c r="AD1510">
        <v>1</v>
      </c>
      <c r="AE1510">
        <v>0</v>
      </c>
      <c r="AF1510">
        <v>0</v>
      </c>
      <c r="AG1510">
        <v>17</v>
      </c>
      <c r="AH1510">
        <v>1</v>
      </c>
      <c r="AI1510">
        <v>1</v>
      </c>
      <c r="AJ1510">
        <v>0</v>
      </c>
      <c r="AK1510">
        <v>17</v>
      </c>
      <c r="AL1510">
        <v>17</v>
      </c>
      <c r="AM1510">
        <v>31</v>
      </c>
      <c r="AN1510">
        <v>1</v>
      </c>
      <c r="AO1510">
        <v>1</v>
      </c>
      <c r="AP1510">
        <v>1</v>
      </c>
      <c r="AQ1510">
        <v>13</v>
      </c>
      <c r="AR1510">
        <v>13</v>
      </c>
      <c r="AS1510">
        <v>13</v>
      </c>
      <c r="AT1510">
        <v>1</v>
      </c>
      <c r="AU1510">
        <v>17</v>
      </c>
      <c r="AV1510">
        <v>13</v>
      </c>
      <c r="AW1510">
        <v>17</v>
      </c>
      <c r="AX1510">
        <v>0</v>
      </c>
      <c r="AY1510" t="s">
        <v>159</v>
      </c>
      <c r="AZ1510" t="s">
        <v>269</v>
      </c>
      <c r="BA1510" t="s">
        <v>682</v>
      </c>
      <c r="BB1510" t="s">
        <v>2081</v>
      </c>
      <c r="BC1510" t="s">
        <v>163</v>
      </c>
      <c r="BD1510" t="b">
        <v>0</v>
      </c>
      <c r="BE1510">
        <v>5.53</v>
      </c>
      <c r="BF1510" t="b">
        <v>1</v>
      </c>
      <c r="BH1510" t="s">
        <v>164</v>
      </c>
      <c r="BI1510" t="s">
        <v>2082</v>
      </c>
      <c r="BJ1510" t="b">
        <v>0</v>
      </c>
      <c r="BK1510" t="s">
        <v>166</v>
      </c>
      <c r="BL1510" t="b">
        <v>0</v>
      </c>
      <c r="BM1510">
        <v>18</v>
      </c>
      <c r="BN1510" t="s">
        <v>167</v>
      </c>
      <c r="BO1510" t="s">
        <v>168</v>
      </c>
      <c r="BP1510" t="s">
        <v>167</v>
      </c>
      <c r="BQ1510" t="s">
        <v>167</v>
      </c>
      <c r="BR1510">
        <v>768</v>
      </c>
      <c r="BS1510" t="s">
        <v>156</v>
      </c>
      <c r="BT1510" t="s">
        <v>170</v>
      </c>
      <c r="BU1510" t="s">
        <v>310</v>
      </c>
      <c r="BV1510" t="s">
        <v>302</v>
      </c>
      <c r="BW1510">
        <v>17</v>
      </c>
      <c r="BX1510">
        <v>2</v>
      </c>
      <c r="BY1510">
        <v>0</v>
      </c>
      <c r="BZ1510">
        <v>6</v>
      </c>
      <c r="CA1510" t="s">
        <v>2083</v>
      </c>
      <c r="CB1510" t="s">
        <v>156</v>
      </c>
      <c r="CC1510">
        <v>7</v>
      </c>
      <c r="CD1510" t="b">
        <v>0</v>
      </c>
      <c r="CE1510" t="s">
        <v>832</v>
      </c>
      <c r="CF1510" t="s">
        <v>833</v>
      </c>
      <c r="CG1510">
        <v>18</v>
      </c>
      <c r="CH1510">
        <v>0</v>
      </c>
      <c r="CI1510" t="s">
        <v>2100</v>
      </c>
      <c r="CJ1510" t="s">
        <v>430</v>
      </c>
      <c r="CK1510" t="s">
        <v>430</v>
      </c>
      <c r="CL1510" t="s">
        <v>430</v>
      </c>
      <c r="CM1510" t="s">
        <v>430</v>
      </c>
      <c r="CN1510" t="s">
        <v>430</v>
      </c>
      <c r="CO1510" t="s">
        <v>2100</v>
      </c>
      <c r="CP1510" t="s">
        <v>430</v>
      </c>
      <c r="CQ1510">
        <v>1</v>
      </c>
      <c r="CR1510">
        <v>8</v>
      </c>
      <c r="CS1510">
        <f t="shared" si="101"/>
        <v>8</v>
      </c>
      <c r="CT1510">
        <f t="shared" si="103"/>
        <v>306.45238095238096</v>
      </c>
      <c r="CU1510">
        <f t="shared" si="104"/>
        <v>293.20659513936107</v>
      </c>
      <c r="CV1510">
        <f t="shared" si="102"/>
        <v>8</v>
      </c>
      <c r="CW1510">
        <v>22959</v>
      </c>
      <c r="CX1510">
        <v>3697</v>
      </c>
      <c r="CY1510">
        <v>603</v>
      </c>
      <c r="CZ1510">
        <v>1349</v>
      </c>
      <c r="DA1510">
        <v>1385</v>
      </c>
      <c r="DB1510">
        <v>8</v>
      </c>
      <c r="DC1510">
        <v>882</v>
      </c>
      <c r="DD1510">
        <v>5755</v>
      </c>
      <c r="DE1510">
        <v>2</v>
      </c>
      <c r="DF1510" t="s">
        <v>156</v>
      </c>
      <c r="DG1510">
        <v>1024</v>
      </c>
      <c r="DH1510">
        <v>2</v>
      </c>
      <c r="DI1510">
        <v>48000</v>
      </c>
      <c r="DJ1510">
        <v>-16</v>
      </c>
      <c r="DK1510" t="s">
        <v>176</v>
      </c>
      <c r="DL1510">
        <v>15</v>
      </c>
      <c r="DM1510" t="s">
        <v>177</v>
      </c>
      <c r="DN1510">
        <v>119390</v>
      </c>
      <c r="DO1510">
        <v>115691</v>
      </c>
      <c r="DP1510">
        <v>2237</v>
      </c>
      <c r="DQ1510">
        <v>261507</v>
      </c>
      <c r="DR1510">
        <v>263088</v>
      </c>
      <c r="DS1510">
        <v>115680</v>
      </c>
      <c r="DT1510">
        <v>261507</v>
      </c>
      <c r="DU1510">
        <v>109918</v>
      </c>
      <c r="DV1510" t="s">
        <v>158</v>
      </c>
      <c r="DW1510">
        <v>105956</v>
      </c>
      <c r="DX1510">
        <v>64216</v>
      </c>
      <c r="DY1510">
        <v>65859</v>
      </c>
      <c r="DZ1510">
        <v>851</v>
      </c>
      <c r="EA1510">
        <v>848</v>
      </c>
      <c r="EB1510">
        <v>260757</v>
      </c>
      <c r="EC1510">
        <v>64215</v>
      </c>
      <c r="ED1510">
        <v>64215</v>
      </c>
      <c r="EE1510">
        <v>850</v>
      </c>
      <c r="EF1510">
        <v>267038</v>
      </c>
      <c r="EG1510">
        <v>265088</v>
      </c>
      <c r="EH1510">
        <v>267047</v>
      </c>
      <c r="EI1510">
        <v>64819</v>
      </c>
      <c r="EJ1510">
        <v>67209</v>
      </c>
      <c r="EK1510">
        <v>64976</v>
      </c>
      <c r="EL1510">
        <v>109918</v>
      </c>
      <c r="EM1510">
        <v>107956</v>
      </c>
      <c r="EN1510">
        <v>115674</v>
      </c>
      <c r="EO1510" t="s">
        <v>158</v>
      </c>
      <c r="EP1510">
        <v>267038</v>
      </c>
      <c r="EQ1510">
        <v>105955</v>
      </c>
      <c r="ER1510">
        <v>260757</v>
      </c>
      <c r="ES1510">
        <v>142351</v>
      </c>
      <c r="ET1510" t="s">
        <v>178</v>
      </c>
      <c r="EU1510">
        <v>18</v>
      </c>
      <c r="EV1510" t="s">
        <v>2115</v>
      </c>
      <c r="EW1510">
        <v>18</v>
      </c>
      <c r="EX1510" t="s">
        <v>305</v>
      </c>
      <c r="EY1510" t="s">
        <v>169</v>
      </c>
      <c r="EZ1510">
        <v>1024</v>
      </c>
      <c r="FA1510">
        <v>-190</v>
      </c>
      <c r="FB1510">
        <v>264</v>
      </c>
    </row>
    <row r="1511" spans="1:158" x14ac:dyDescent="0.35">
      <c r="A1511">
        <v>100</v>
      </c>
      <c r="B1511">
        <v>100</v>
      </c>
      <c r="C1511">
        <v>684</v>
      </c>
      <c r="D1511">
        <v>684</v>
      </c>
      <c r="E1511" t="s">
        <v>155</v>
      </c>
      <c r="F1511" t="s">
        <v>156</v>
      </c>
      <c r="G1511" t="s">
        <v>156</v>
      </c>
      <c r="H1511" t="s">
        <v>156</v>
      </c>
      <c r="I1511">
        <v>0</v>
      </c>
      <c r="J1511" t="s">
        <v>157</v>
      </c>
      <c r="K1511">
        <v>1</v>
      </c>
      <c r="L1511" t="s">
        <v>154</v>
      </c>
      <c r="M1511" t="s">
        <v>154</v>
      </c>
      <c r="N1511" t="s">
        <v>154</v>
      </c>
      <c r="O1511">
        <v>1</v>
      </c>
      <c r="P1511" t="s">
        <v>154</v>
      </c>
      <c r="Q1511" t="s">
        <v>154</v>
      </c>
      <c r="R1511" t="s">
        <v>306</v>
      </c>
      <c r="S1511">
        <v>0</v>
      </c>
      <c r="T1511">
        <v>1</v>
      </c>
      <c r="U1511">
        <v>0</v>
      </c>
      <c r="V1511">
        <v>18</v>
      </c>
      <c r="W1511">
        <v>18</v>
      </c>
      <c r="X1511">
        <v>1</v>
      </c>
      <c r="Y1511">
        <v>18</v>
      </c>
      <c r="Z1511">
        <v>13</v>
      </c>
      <c r="AA1511">
        <v>0</v>
      </c>
      <c r="AB1511">
        <v>13</v>
      </c>
      <c r="AC1511">
        <v>1</v>
      </c>
      <c r="AD1511">
        <v>1</v>
      </c>
      <c r="AE1511">
        <v>0</v>
      </c>
      <c r="AF1511">
        <v>0</v>
      </c>
      <c r="AG1511">
        <v>18</v>
      </c>
      <c r="AH1511">
        <v>1</v>
      </c>
      <c r="AI1511">
        <v>1</v>
      </c>
      <c r="AJ1511">
        <v>0</v>
      </c>
      <c r="AK1511">
        <v>18</v>
      </c>
      <c r="AL1511">
        <v>18</v>
      </c>
      <c r="AM1511">
        <v>32</v>
      </c>
      <c r="AN1511">
        <v>1</v>
      </c>
      <c r="AO1511">
        <v>1</v>
      </c>
      <c r="AP1511">
        <v>1</v>
      </c>
      <c r="AQ1511">
        <v>13</v>
      </c>
      <c r="AR1511">
        <v>13</v>
      </c>
      <c r="AS1511">
        <v>13</v>
      </c>
      <c r="AT1511">
        <v>1</v>
      </c>
      <c r="AU1511">
        <v>18</v>
      </c>
      <c r="AV1511">
        <v>13</v>
      </c>
      <c r="AW1511">
        <v>18</v>
      </c>
      <c r="AX1511">
        <v>0</v>
      </c>
      <c r="AY1511" t="s">
        <v>159</v>
      </c>
      <c r="AZ1511" t="s">
        <v>269</v>
      </c>
      <c r="BA1511" t="s">
        <v>682</v>
      </c>
      <c r="BB1511" t="s">
        <v>2081</v>
      </c>
      <c r="BC1511" t="s">
        <v>163</v>
      </c>
      <c r="BD1511" t="b">
        <v>0</v>
      </c>
      <c r="BE1511" t="s">
        <v>167</v>
      </c>
      <c r="BF1511" t="b">
        <v>1</v>
      </c>
      <c r="BH1511" t="s">
        <v>164</v>
      </c>
      <c r="BI1511" t="s">
        <v>2082</v>
      </c>
      <c r="BJ1511" t="b">
        <v>0</v>
      </c>
      <c r="BK1511" t="s">
        <v>166</v>
      </c>
      <c r="BL1511" t="b">
        <v>0</v>
      </c>
      <c r="BM1511">
        <v>18</v>
      </c>
      <c r="BN1511" t="s">
        <v>167</v>
      </c>
      <c r="BO1511" t="s">
        <v>168</v>
      </c>
      <c r="BP1511" t="s">
        <v>167</v>
      </c>
      <c r="BQ1511" t="s">
        <v>167</v>
      </c>
      <c r="BR1511">
        <v>768</v>
      </c>
      <c r="BS1511" t="s">
        <v>156</v>
      </c>
      <c r="BT1511" t="s">
        <v>170</v>
      </c>
      <c r="BU1511" t="s">
        <v>185</v>
      </c>
      <c r="BV1511" t="s">
        <v>334</v>
      </c>
      <c r="BW1511">
        <v>18</v>
      </c>
      <c r="BX1511">
        <v>2</v>
      </c>
      <c r="BY1511">
        <v>0</v>
      </c>
      <c r="BZ1511">
        <v>6</v>
      </c>
      <c r="CA1511" t="s">
        <v>2083</v>
      </c>
      <c r="CB1511" t="s">
        <v>156</v>
      </c>
      <c r="CC1511">
        <v>7</v>
      </c>
      <c r="CD1511" t="b">
        <v>0</v>
      </c>
      <c r="CE1511" t="s">
        <v>832</v>
      </c>
      <c r="CF1511" t="s">
        <v>833</v>
      </c>
      <c r="CG1511">
        <v>54</v>
      </c>
      <c r="CH1511">
        <v>0</v>
      </c>
      <c r="CI1511" t="s">
        <v>2101</v>
      </c>
      <c r="CJ1511" t="s">
        <v>430</v>
      </c>
      <c r="CK1511" t="s">
        <v>430</v>
      </c>
      <c r="CL1511" t="s">
        <v>430</v>
      </c>
      <c r="CM1511" t="s">
        <v>430</v>
      </c>
      <c r="CN1511" t="s">
        <v>430</v>
      </c>
      <c r="CO1511" t="s">
        <v>2101</v>
      </c>
      <c r="CP1511" t="s">
        <v>430</v>
      </c>
      <c r="CQ1511">
        <v>1</v>
      </c>
      <c r="CR1511">
        <v>3453</v>
      </c>
      <c r="CS1511" t="str">
        <f t="shared" si="101"/>
        <v>-</v>
      </c>
      <c r="CT1511">
        <f t="shared" si="103"/>
        <v>306.45238095238096</v>
      </c>
      <c r="CU1511">
        <f t="shared" si="104"/>
        <v>293.20659513936107</v>
      </c>
      <c r="CV1511" t="str">
        <f t="shared" si="102"/>
        <v>-</v>
      </c>
      <c r="CW1511">
        <v>22959</v>
      </c>
      <c r="CX1511">
        <v>3697</v>
      </c>
      <c r="CY1511">
        <v>603</v>
      </c>
      <c r="CZ1511">
        <v>1349</v>
      </c>
      <c r="DA1511">
        <v>1385</v>
      </c>
      <c r="DB1511">
        <v>3453</v>
      </c>
      <c r="DC1511">
        <v>882</v>
      </c>
      <c r="DD1511">
        <v>5755</v>
      </c>
      <c r="DE1511">
        <v>2</v>
      </c>
      <c r="DF1511" t="s">
        <v>156</v>
      </c>
      <c r="DG1511">
        <v>1024</v>
      </c>
      <c r="DH1511">
        <v>2</v>
      </c>
      <c r="DI1511">
        <v>48000</v>
      </c>
      <c r="DJ1511">
        <v>-16</v>
      </c>
      <c r="DK1511" t="s">
        <v>176</v>
      </c>
      <c r="DL1511">
        <v>15</v>
      </c>
      <c r="DM1511" t="s">
        <v>177</v>
      </c>
      <c r="DN1511">
        <v>119390</v>
      </c>
      <c r="DO1511">
        <v>115691</v>
      </c>
      <c r="DP1511">
        <v>2237</v>
      </c>
      <c r="DQ1511">
        <v>267905</v>
      </c>
      <c r="DR1511">
        <v>269658</v>
      </c>
      <c r="DS1511">
        <v>115680</v>
      </c>
      <c r="DT1511">
        <v>267905</v>
      </c>
      <c r="DU1511">
        <v>109918</v>
      </c>
      <c r="DV1511" t="s">
        <v>158</v>
      </c>
      <c r="DW1511">
        <v>105956</v>
      </c>
      <c r="DX1511">
        <v>64216</v>
      </c>
      <c r="DY1511">
        <v>65859</v>
      </c>
      <c r="DZ1511">
        <v>851</v>
      </c>
      <c r="EA1511">
        <v>848</v>
      </c>
      <c r="EB1511">
        <v>267155</v>
      </c>
      <c r="EC1511">
        <v>64215</v>
      </c>
      <c r="ED1511">
        <v>64215</v>
      </c>
      <c r="EE1511">
        <v>850</v>
      </c>
      <c r="EF1511">
        <v>273520</v>
      </c>
      <c r="EG1511">
        <v>271658</v>
      </c>
      <c r="EH1511">
        <v>276974</v>
      </c>
      <c r="EI1511">
        <v>64819</v>
      </c>
      <c r="EJ1511">
        <v>67209</v>
      </c>
      <c r="EK1511">
        <v>64976</v>
      </c>
      <c r="EL1511">
        <v>109918</v>
      </c>
      <c r="EM1511">
        <v>107956</v>
      </c>
      <c r="EN1511">
        <v>115674</v>
      </c>
      <c r="EO1511" t="s">
        <v>158</v>
      </c>
      <c r="EP1511">
        <v>273520</v>
      </c>
      <c r="EQ1511">
        <v>105955</v>
      </c>
      <c r="ER1511">
        <v>267154</v>
      </c>
      <c r="ES1511">
        <v>142351</v>
      </c>
      <c r="ET1511" t="s">
        <v>178</v>
      </c>
      <c r="EU1511">
        <v>19</v>
      </c>
      <c r="EV1511" t="s">
        <v>2116</v>
      </c>
      <c r="EW1511">
        <v>19</v>
      </c>
      <c r="EX1511" t="s">
        <v>309</v>
      </c>
      <c r="EY1511" t="s">
        <v>169</v>
      </c>
      <c r="EZ1511">
        <v>1024</v>
      </c>
      <c r="FA1511">
        <v>-190</v>
      </c>
      <c r="FB1511">
        <v>264</v>
      </c>
    </row>
    <row r="1512" spans="1:158" x14ac:dyDescent="0.35">
      <c r="A1512">
        <v>100</v>
      </c>
      <c r="B1512">
        <v>100</v>
      </c>
      <c r="C1512">
        <v>661</v>
      </c>
      <c r="D1512">
        <v>661</v>
      </c>
      <c r="E1512" t="s">
        <v>155</v>
      </c>
      <c r="F1512" t="s">
        <v>156</v>
      </c>
      <c r="G1512" t="s">
        <v>156</v>
      </c>
      <c r="H1512" t="s">
        <v>156</v>
      </c>
      <c r="I1512">
        <v>0</v>
      </c>
      <c r="J1512" t="s">
        <v>157</v>
      </c>
      <c r="K1512">
        <v>1</v>
      </c>
      <c r="L1512" t="s">
        <v>154</v>
      </c>
      <c r="M1512" t="s">
        <v>154</v>
      </c>
      <c r="N1512" t="s">
        <v>154</v>
      </c>
      <c r="O1512">
        <v>1</v>
      </c>
      <c r="P1512" t="s">
        <v>154</v>
      </c>
      <c r="Q1512" t="s">
        <v>154</v>
      </c>
      <c r="R1512" t="s">
        <v>301</v>
      </c>
      <c r="S1512">
        <v>0</v>
      </c>
      <c r="T1512">
        <v>1</v>
      </c>
      <c r="U1512">
        <v>0</v>
      </c>
      <c r="V1512">
        <v>19</v>
      </c>
      <c r="W1512">
        <v>19</v>
      </c>
      <c r="X1512">
        <v>1</v>
      </c>
      <c r="Y1512">
        <v>19</v>
      </c>
      <c r="Z1512">
        <v>13</v>
      </c>
      <c r="AA1512">
        <v>0</v>
      </c>
      <c r="AB1512">
        <v>13</v>
      </c>
      <c r="AC1512">
        <v>1</v>
      </c>
      <c r="AD1512">
        <v>1</v>
      </c>
      <c r="AE1512">
        <v>0</v>
      </c>
      <c r="AF1512">
        <v>0</v>
      </c>
      <c r="AG1512">
        <v>19</v>
      </c>
      <c r="AH1512">
        <v>1</v>
      </c>
      <c r="AI1512">
        <v>1</v>
      </c>
      <c r="AJ1512">
        <v>0</v>
      </c>
      <c r="AK1512">
        <v>19</v>
      </c>
      <c r="AL1512">
        <v>19</v>
      </c>
      <c r="AM1512">
        <v>33</v>
      </c>
      <c r="AN1512">
        <v>1</v>
      </c>
      <c r="AO1512">
        <v>1</v>
      </c>
      <c r="AP1512">
        <v>1</v>
      </c>
      <c r="AQ1512">
        <v>13</v>
      </c>
      <c r="AR1512">
        <v>13</v>
      </c>
      <c r="AS1512">
        <v>13</v>
      </c>
      <c r="AT1512">
        <v>1</v>
      </c>
      <c r="AU1512">
        <v>19</v>
      </c>
      <c r="AV1512">
        <v>13</v>
      </c>
      <c r="AW1512">
        <v>19</v>
      </c>
      <c r="AX1512">
        <v>0</v>
      </c>
      <c r="AY1512" t="s">
        <v>159</v>
      </c>
      <c r="AZ1512" t="s">
        <v>269</v>
      </c>
      <c r="BA1512" t="s">
        <v>682</v>
      </c>
      <c r="BB1512" t="s">
        <v>2081</v>
      </c>
      <c r="BC1512" t="s">
        <v>163</v>
      </c>
      <c r="BD1512" t="b">
        <v>0</v>
      </c>
      <c r="BE1512">
        <v>2.85</v>
      </c>
      <c r="BF1512" t="b">
        <v>1</v>
      </c>
      <c r="BH1512" t="s">
        <v>164</v>
      </c>
      <c r="BI1512" t="s">
        <v>2082</v>
      </c>
      <c r="BJ1512" t="b">
        <v>0</v>
      </c>
      <c r="BK1512" t="s">
        <v>166</v>
      </c>
      <c r="BL1512" t="b">
        <v>0</v>
      </c>
      <c r="BM1512">
        <v>18</v>
      </c>
      <c r="BN1512" t="s">
        <v>167</v>
      </c>
      <c r="BO1512" t="s">
        <v>168</v>
      </c>
      <c r="BP1512" t="s">
        <v>167</v>
      </c>
      <c r="BQ1512" t="s">
        <v>167</v>
      </c>
      <c r="BR1512">
        <v>768</v>
      </c>
      <c r="BS1512" t="s">
        <v>156</v>
      </c>
      <c r="BT1512" t="s">
        <v>170</v>
      </c>
      <c r="BU1512" t="s">
        <v>310</v>
      </c>
      <c r="BV1512" t="s">
        <v>316</v>
      </c>
      <c r="BW1512">
        <v>19</v>
      </c>
      <c r="BX1512">
        <v>2</v>
      </c>
      <c r="BY1512">
        <v>0</v>
      </c>
      <c r="BZ1512">
        <v>6</v>
      </c>
      <c r="CA1512" t="s">
        <v>2083</v>
      </c>
      <c r="CB1512" t="s">
        <v>156</v>
      </c>
      <c r="CC1512">
        <v>7</v>
      </c>
      <c r="CD1512" t="b">
        <v>0</v>
      </c>
      <c r="CE1512" t="s">
        <v>832</v>
      </c>
      <c r="CF1512" t="s">
        <v>833</v>
      </c>
      <c r="CG1512">
        <v>25</v>
      </c>
      <c r="CH1512">
        <v>0</v>
      </c>
      <c r="CI1512" t="s">
        <v>2100</v>
      </c>
      <c r="CJ1512" t="s">
        <v>430</v>
      </c>
      <c r="CK1512" t="s">
        <v>430</v>
      </c>
      <c r="CL1512" t="s">
        <v>430</v>
      </c>
      <c r="CM1512" t="s">
        <v>430</v>
      </c>
      <c r="CN1512" t="s">
        <v>430</v>
      </c>
      <c r="CO1512" t="s">
        <v>2100</v>
      </c>
      <c r="CP1512" t="s">
        <v>430</v>
      </c>
      <c r="CQ1512">
        <v>1</v>
      </c>
      <c r="CR1512">
        <v>230</v>
      </c>
      <c r="CS1512">
        <f t="shared" si="101"/>
        <v>230</v>
      </c>
      <c r="CT1512">
        <f t="shared" si="103"/>
        <v>306.45238095238096</v>
      </c>
      <c r="CU1512">
        <f t="shared" si="104"/>
        <v>293.20659513936107</v>
      </c>
      <c r="CV1512">
        <f t="shared" si="102"/>
        <v>230</v>
      </c>
      <c r="CW1512">
        <v>22959</v>
      </c>
      <c r="CX1512">
        <v>3697</v>
      </c>
      <c r="CY1512">
        <v>603</v>
      </c>
      <c r="CZ1512">
        <v>1349</v>
      </c>
      <c r="DA1512">
        <v>1385</v>
      </c>
      <c r="DB1512">
        <v>230</v>
      </c>
      <c r="DC1512">
        <v>882</v>
      </c>
      <c r="DD1512">
        <v>5755</v>
      </c>
      <c r="DE1512">
        <v>2</v>
      </c>
      <c r="DF1512" t="s">
        <v>156</v>
      </c>
      <c r="DG1512">
        <v>1024</v>
      </c>
      <c r="DH1512">
        <v>2</v>
      </c>
      <c r="DI1512">
        <v>48000</v>
      </c>
      <c r="DJ1512">
        <v>-16</v>
      </c>
      <c r="DK1512" t="s">
        <v>176</v>
      </c>
      <c r="DL1512">
        <v>15</v>
      </c>
      <c r="DM1512" t="s">
        <v>177</v>
      </c>
      <c r="DN1512">
        <v>119390</v>
      </c>
      <c r="DO1512">
        <v>115691</v>
      </c>
      <c r="DP1512">
        <v>2237</v>
      </c>
      <c r="DQ1512">
        <v>277824</v>
      </c>
      <c r="DR1512">
        <v>279412</v>
      </c>
      <c r="DS1512">
        <v>115680</v>
      </c>
      <c r="DT1512">
        <v>277824</v>
      </c>
      <c r="DU1512">
        <v>109918</v>
      </c>
      <c r="DV1512" t="s">
        <v>158</v>
      </c>
      <c r="DW1512">
        <v>105956</v>
      </c>
      <c r="DX1512">
        <v>64216</v>
      </c>
      <c r="DY1512">
        <v>65859</v>
      </c>
      <c r="DZ1512">
        <v>851</v>
      </c>
      <c r="EA1512">
        <v>848</v>
      </c>
      <c r="EB1512">
        <v>277073</v>
      </c>
      <c r="EC1512">
        <v>64215</v>
      </c>
      <c r="ED1512">
        <v>64215</v>
      </c>
      <c r="EE1512">
        <v>850</v>
      </c>
      <c r="EF1512">
        <v>283359</v>
      </c>
      <c r="EG1512">
        <v>281412</v>
      </c>
      <c r="EH1512">
        <v>283590</v>
      </c>
      <c r="EI1512">
        <v>64819</v>
      </c>
      <c r="EJ1512">
        <v>67209</v>
      </c>
      <c r="EK1512">
        <v>64976</v>
      </c>
      <c r="EL1512">
        <v>109918</v>
      </c>
      <c r="EM1512">
        <v>107956</v>
      </c>
      <c r="EN1512">
        <v>115674</v>
      </c>
      <c r="EO1512" t="s">
        <v>158</v>
      </c>
      <c r="EP1512">
        <v>283358</v>
      </c>
      <c r="EQ1512">
        <v>105955</v>
      </c>
      <c r="ER1512">
        <v>277072</v>
      </c>
      <c r="ES1512">
        <v>142351</v>
      </c>
      <c r="ET1512" t="s">
        <v>178</v>
      </c>
      <c r="EU1512">
        <v>20</v>
      </c>
      <c r="EV1512" t="s">
        <v>2117</v>
      </c>
      <c r="EW1512">
        <v>20</v>
      </c>
      <c r="EX1512" t="s">
        <v>305</v>
      </c>
      <c r="EY1512" t="s">
        <v>169</v>
      </c>
      <c r="EZ1512">
        <v>1024</v>
      </c>
      <c r="FA1512">
        <v>-190</v>
      </c>
      <c r="FB1512">
        <v>264</v>
      </c>
    </row>
    <row r="1513" spans="1:158" x14ac:dyDescent="0.35">
      <c r="A1513">
        <v>100</v>
      </c>
      <c r="B1513">
        <v>100</v>
      </c>
      <c r="C1513">
        <v>632</v>
      </c>
      <c r="D1513">
        <v>632</v>
      </c>
      <c r="E1513" t="s">
        <v>155</v>
      </c>
      <c r="F1513" t="s">
        <v>156</v>
      </c>
      <c r="G1513" t="s">
        <v>156</v>
      </c>
      <c r="H1513" t="s">
        <v>156</v>
      </c>
      <c r="I1513">
        <v>0</v>
      </c>
      <c r="J1513" t="s">
        <v>157</v>
      </c>
      <c r="K1513">
        <v>1</v>
      </c>
      <c r="L1513" t="s">
        <v>154</v>
      </c>
      <c r="M1513" t="s">
        <v>154</v>
      </c>
      <c r="N1513" t="s">
        <v>154</v>
      </c>
      <c r="O1513">
        <v>1</v>
      </c>
      <c r="P1513" t="s">
        <v>154</v>
      </c>
      <c r="Q1513" t="s">
        <v>154</v>
      </c>
      <c r="R1513" t="s">
        <v>306</v>
      </c>
      <c r="S1513">
        <v>0</v>
      </c>
      <c r="T1513">
        <v>1</v>
      </c>
      <c r="U1513">
        <v>0</v>
      </c>
      <c r="V1513">
        <v>20</v>
      </c>
      <c r="W1513">
        <v>20</v>
      </c>
      <c r="X1513">
        <v>1</v>
      </c>
      <c r="Y1513">
        <v>20</v>
      </c>
      <c r="Z1513">
        <v>13</v>
      </c>
      <c r="AA1513">
        <v>0</v>
      </c>
      <c r="AB1513">
        <v>13</v>
      </c>
      <c r="AC1513">
        <v>1</v>
      </c>
      <c r="AD1513">
        <v>1</v>
      </c>
      <c r="AE1513">
        <v>0</v>
      </c>
      <c r="AF1513">
        <v>0</v>
      </c>
      <c r="AG1513">
        <v>20</v>
      </c>
      <c r="AH1513">
        <v>1</v>
      </c>
      <c r="AI1513">
        <v>1</v>
      </c>
      <c r="AJ1513">
        <v>0</v>
      </c>
      <c r="AK1513">
        <v>20</v>
      </c>
      <c r="AL1513">
        <v>20</v>
      </c>
      <c r="AM1513">
        <v>34</v>
      </c>
      <c r="AN1513">
        <v>1</v>
      </c>
      <c r="AO1513">
        <v>1</v>
      </c>
      <c r="AP1513">
        <v>1</v>
      </c>
      <c r="AQ1513">
        <v>13</v>
      </c>
      <c r="AR1513">
        <v>13</v>
      </c>
      <c r="AS1513">
        <v>13</v>
      </c>
      <c r="AT1513">
        <v>1</v>
      </c>
      <c r="AU1513">
        <v>20</v>
      </c>
      <c r="AV1513">
        <v>13</v>
      </c>
      <c r="AW1513">
        <v>20</v>
      </c>
      <c r="AX1513">
        <v>0</v>
      </c>
      <c r="AY1513" t="s">
        <v>159</v>
      </c>
      <c r="AZ1513" t="s">
        <v>269</v>
      </c>
      <c r="BA1513" t="s">
        <v>682</v>
      </c>
      <c r="BB1513" t="s">
        <v>2081</v>
      </c>
      <c r="BC1513" t="s">
        <v>163</v>
      </c>
      <c r="BD1513" t="b">
        <v>0</v>
      </c>
      <c r="BE1513" t="s">
        <v>167</v>
      </c>
      <c r="BF1513" t="b">
        <v>1</v>
      </c>
      <c r="BH1513" t="s">
        <v>164</v>
      </c>
      <c r="BI1513" t="s">
        <v>2082</v>
      </c>
      <c r="BJ1513" t="b">
        <v>0</v>
      </c>
      <c r="BK1513" t="s">
        <v>166</v>
      </c>
      <c r="BL1513" t="b">
        <v>0</v>
      </c>
      <c r="BM1513">
        <v>18</v>
      </c>
      <c r="BN1513" t="s">
        <v>167</v>
      </c>
      <c r="BO1513" t="s">
        <v>168</v>
      </c>
      <c r="BP1513" t="s">
        <v>167</v>
      </c>
      <c r="BQ1513" t="s">
        <v>167</v>
      </c>
      <c r="BR1513">
        <v>768</v>
      </c>
      <c r="BS1513" t="s">
        <v>156</v>
      </c>
      <c r="BT1513" t="s">
        <v>170</v>
      </c>
      <c r="BU1513" t="s">
        <v>310</v>
      </c>
      <c r="BV1513" t="s">
        <v>324</v>
      </c>
      <c r="BW1513">
        <v>20</v>
      </c>
      <c r="BX1513">
        <v>2</v>
      </c>
      <c r="BY1513">
        <v>0</v>
      </c>
      <c r="BZ1513">
        <v>6</v>
      </c>
      <c r="CA1513" t="s">
        <v>2083</v>
      </c>
      <c r="CB1513" t="s">
        <v>156</v>
      </c>
      <c r="CC1513">
        <v>7</v>
      </c>
      <c r="CD1513" t="b">
        <v>0</v>
      </c>
      <c r="CE1513" t="s">
        <v>832</v>
      </c>
      <c r="CF1513" t="s">
        <v>833</v>
      </c>
      <c r="CG1513">
        <v>60</v>
      </c>
      <c r="CH1513">
        <v>0</v>
      </c>
      <c r="CI1513" t="s">
        <v>2101</v>
      </c>
      <c r="CJ1513" t="s">
        <v>430</v>
      </c>
      <c r="CK1513" t="s">
        <v>430</v>
      </c>
      <c r="CL1513" t="s">
        <v>430</v>
      </c>
      <c r="CM1513" t="s">
        <v>430</v>
      </c>
      <c r="CN1513" t="s">
        <v>430</v>
      </c>
      <c r="CO1513" t="s">
        <v>2101</v>
      </c>
      <c r="CP1513" t="s">
        <v>430</v>
      </c>
      <c r="CQ1513">
        <v>1</v>
      </c>
      <c r="CR1513">
        <v>57</v>
      </c>
      <c r="CS1513" t="str">
        <f t="shared" si="101"/>
        <v>-</v>
      </c>
      <c r="CT1513">
        <f t="shared" si="103"/>
        <v>306.45238095238096</v>
      </c>
      <c r="CU1513">
        <f t="shared" si="104"/>
        <v>293.20659513936107</v>
      </c>
      <c r="CV1513" t="str">
        <f t="shared" si="102"/>
        <v>-</v>
      </c>
      <c r="CW1513">
        <v>22959</v>
      </c>
      <c r="CX1513">
        <v>3697</v>
      </c>
      <c r="CY1513">
        <v>603</v>
      </c>
      <c r="CZ1513">
        <v>1349</v>
      </c>
      <c r="DA1513">
        <v>1385</v>
      </c>
      <c r="DB1513">
        <v>57</v>
      </c>
      <c r="DC1513">
        <v>882</v>
      </c>
      <c r="DD1513">
        <v>5755</v>
      </c>
      <c r="DE1513">
        <v>2</v>
      </c>
      <c r="DF1513" t="s">
        <v>156</v>
      </c>
      <c r="DG1513">
        <v>1024</v>
      </c>
      <c r="DH1513">
        <v>2</v>
      </c>
      <c r="DI1513">
        <v>48000</v>
      </c>
      <c r="DJ1513">
        <v>-16</v>
      </c>
      <c r="DK1513" t="s">
        <v>176</v>
      </c>
      <c r="DL1513">
        <v>15</v>
      </c>
      <c r="DM1513" t="s">
        <v>177</v>
      </c>
      <c r="DN1513">
        <v>119390</v>
      </c>
      <c r="DO1513">
        <v>115691</v>
      </c>
      <c r="DP1513">
        <v>2237</v>
      </c>
      <c r="DQ1513">
        <v>284444</v>
      </c>
      <c r="DR1513">
        <v>286018</v>
      </c>
      <c r="DS1513">
        <v>115680</v>
      </c>
      <c r="DT1513">
        <v>284444</v>
      </c>
      <c r="DU1513">
        <v>109918</v>
      </c>
      <c r="DV1513" t="s">
        <v>158</v>
      </c>
      <c r="DW1513">
        <v>105956</v>
      </c>
      <c r="DX1513">
        <v>64216</v>
      </c>
      <c r="DY1513">
        <v>65859</v>
      </c>
      <c r="DZ1513">
        <v>851</v>
      </c>
      <c r="EA1513">
        <v>848</v>
      </c>
      <c r="EB1513">
        <v>283694</v>
      </c>
      <c r="EC1513">
        <v>64215</v>
      </c>
      <c r="ED1513">
        <v>64215</v>
      </c>
      <c r="EE1513">
        <v>850</v>
      </c>
      <c r="EF1513">
        <v>289588</v>
      </c>
      <c r="EG1513">
        <v>288018</v>
      </c>
      <c r="EH1513">
        <v>289646</v>
      </c>
      <c r="EI1513">
        <v>64819</v>
      </c>
      <c r="EJ1513">
        <v>67209</v>
      </c>
      <c r="EK1513">
        <v>64976</v>
      </c>
      <c r="EL1513">
        <v>109918</v>
      </c>
      <c r="EM1513">
        <v>107956</v>
      </c>
      <c r="EN1513">
        <v>115674</v>
      </c>
      <c r="EO1513" t="s">
        <v>158</v>
      </c>
      <c r="EP1513">
        <v>289588</v>
      </c>
      <c r="EQ1513">
        <v>105955</v>
      </c>
      <c r="ER1513">
        <v>283693</v>
      </c>
      <c r="ES1513">
        <v>142351</v>
      </c>
      <c r="ET1513" t="s">
        <v>178</v>
      </c>
      <c r="EU1513">
        <v>21</v>
      </c>
      <c r="EV1513" t="s">
        <v>2118</v>
      </c>
      <c r="EW1513">
        <v>21</v>
      </c>
      <c r="EX1513" t="s">
        <v>309</v>
      </c>
      <c r="EY1513" t="s">
        <v>169</v>
      </c>
      <c r="EZ1513">
        <v>1024</v>
      </c>
      <c r="FA1513">
        <v>-190</v>
      </c>
      <c r="FB1513">
        <v>264</v>
      </c>
    </row>
    <row r="1514" spans="1:158" x14ac:dyDescent="0.35">
      <c r="A1514">
        <v>100</v>
      </c>
      <c r="B1514">
        <v>100</v>
      </c>
      <c r="C1514">
        <v>615</v>
      </c>
      <c r="D1514">
        <v>615</v>
      </c>
      <c r="E1514" t="s">
        <v>155</v>
      </c>
      <c r="F1514" t="s">
        <v>156</v>
      </c>
      <c r="G1514" t="s">
        <v>156</v>
      </c>
      <c r="H1514" t="s">
        <v>156</v>
      </c>
      <c r="I1514">
        <v>0</v>
      </c>
      <c r="J1514" t="s">
        <v>157</v>
      </c>
      <c r="K1514">
        <v>1</v>
      </c>
      <c r="L1514" t="s">
        <v>154</v>
      </c>
      <c r="M1514" t="s">
        <v>154</v>
      </c>
      <c r="N1514" t="s">
        <v>154</v>
      </c>
      <c r="O1514">
        <v>1</v>
      </c>
      <c r="P1514" t="s">
        <v>154</v>
      </c>
      <c r="Q1514" t="s">
        <v>154</v>
      </c>
      <c r="R1514" t="s">
        <v>301</v>
      </c>
      <c r="S1514">
        <v>0</v>
      </c>
      <c r="T1514">
        <v>1</v>
      </c>
      <c r="U1514">
        <v>0</v>
      </c>
      <c r="V1514">
        <v>21</v>
      </c>
      <c r="W1514">
        <v>21</v>
      </c>
      <c r="X1514">
        <v>1</v>
      </c>
      <c r="Y1514">
        <v>21</v>
      </c>
      <c r="Z1514">
        <v>13</v>
      </c>
      <c r="AA1514">
        <v>0</v>
      </c>
      <c r="AB1514">
        <v>13</v>
      </c>
      <c r="AC1514">
        <v>1</v>
      </c>
      <c r="AD1514">
        <v>1</v>
      </c>
      <c r="AE1514">
        <v>0</v>
      </c>
      <c r="AF1514">
        <v>0</v>
      </c>
      <c r="AG1514">
        <v>21</v>
      </c>
      <c r="AH1514">
        <v>1</v>
      </c>
      <c r="AI1514">
        <v>1</v>
      </c>
      <c r="AJ1514">
        <v>0</v>
      </c>
      <c r="AK1514">
        <v>21</v>
      </c>
      <c r="AL1514">
        <v>21</v>
      </c>
      <c r="AM1514">
        <v>35</v>
      </c>
      <c r="AN1514">
        <v>1</v>
      </c>
      <c r="AO1514">
        <v>1</v>
      </c>
      <c r="AP1514">
        <v>1</v>
      </c>
      <c r="AQ1514">
        <v>13</v>
      </c>
      <c r="AR1514">
        <v>13</v>
      </c>
      <c r="AS1514">
        <v>13</v>
      </c>
      <c r="AT1514">
        <v>1</v>
      </c>
      <c r="AU1514">
        <v>21</v>
      </c>
      <c r="AV1514">
        <v>13</v>
      </c>
      <c r="AW1514">
        <v>21</v>
      </c>
      <c r="AX1514">
        <v>0</v>
      </c>
      <c r="AY1514" t="s">
        <v>159</v>
      </c>
      <c r="AZ1514" t="s">
        <v>269</v>
      </c>
      <c r="BA1514" t="s">
        <v>682</v>
      </c>
      <c r="BB1514" t="s">
        <v>2081</v>
      </c>
      <c r="BC1514" t="s">
        <v>163</v>
      </c>
      <c r="BD1514" t="b">
        <v>0</v>
      </c>
      <c r="BE1514">
        <v>8.8699999999999992</v>
      </c>
      <c r="BF1514" t="b">
        <v>1</v>
      </c>
      <c r="BH1514" t="s">
        <v>164</v>
      </c>
      <c r="BI1514" t="s">
        <v>2082</v>
      </c>
      <c r="BJ1514" t="b">
        <v>0</v>
      </c>
      <c r="BK1514" t="s">
        <v>166</v>
      </c>
      <c r="BL1514" t="b">
        <v>0</v>
      </c>
      <c r="BM1514">
        <v>18</v>
      </c>
      <c r="BN1514" t="s">
        <v>167</v>
      </c>
      <c r="BO1514" t="s">
        <v>168</v>
      </c>
      <c r="BP1514" t="s">
        <v>167</v>
      </c>
      <c r="BQ1514" t="s">
        <v>167</v>
      </c>
      <c r="BR1514">
        <v>768</v>
      </c>
      <c r="BS1514" t="s">
        <v>156</v>
      </c>
      <c r="BT1514" t="s">
        <v>170</v>
      </c>
      <c r="BU1514" t="s">
        <v>303</v>
      </c>
      <c r="BV1514" t="s">
        <v>315</v>
      </c>
      <c r="BW1514">
        <v>21</v>
      </c>
      <c r="BX1514">
        <v>2</v>
      </c>
      <c r="BY1514">
        <v>0</v>
      </c>
      <c r="BZ1514">
        <v>6</v>
      </c>
      <c r="CA1514" t="s">
        <v>2083</v>
      </c>
      <c r="CB1514" t="s">
        <v>156</v>
      </c>
      <c r="CC1514">
        <v>7</v>
      </c>
      <c r="CD1514" t="b">
        <v>0</v>
      </c>
      <c r="CE1514" t="s">
        <v>832</v>
      </c>
      <c r="CF1514" t="s">
        <v>833</v>
      </c>
      <c r="CG1514">
        <v>7</v>
      </c>
      <c r="CH1514">
        <v>0</v>
      </c>
      <c r="CI1514" t="s">
        <v>2100</v>
      </c>
      <c r="CJ1514" t="s">
        <v>430</v>
      </c>
      <c r="CK1514" t="s">
        <v>430</v>
      </c>
      <c r="CL1514" t="s">
        <v>430</v>
      </c>
      <c r="CM1514" t="s">
        <v>430</v>
      </c>
      <c r="CN1514" t="s">
        <v>430</v>
      </c>
      <c r="CO1514" t="s">
        <v>2100</v>
      </c>
      <c r="CP1514" t="s">
        <v>430</v>
      </c>
      <c r="CQ1514">
        <v>1</v>
      </c>
      <c r="CR1514">
        <v>261</v>
      </c>
      <c r="CS1514">
        <f t="shared" si="101"/>
        <v>261</v>
      </c>
      <c r="CT1514">
        <f t="shared" si="103"/>
        <v>306.45238095238096</v>
      </c>
      <c r="CU1514">
        <f t="shared" si="104"/>
        <v>293.20659513936107</v>
      </c>
      <c r="CV1514">
        <f t="shared" si="102"/>
        <v>261</v>
      </c>
      <c r="CW1514">
        <v>22959</v>
      </c>
      <c r="CX1514">
        <v>3697</v>
      </c>
      <c r="CY1514">
        <v>603</v>
      </c>
      <c r="CZ1514">
        <v>1349</v>
      </c>
      <c r="DA1514">
        <v>1385</v>
      </c>
      <c r="DB1514">
        <v>261</v>
      </c>
      <c r="DC1514">
        <v>882</v>
      </c>
      <c r="DD1514">
        <v>5755</v>
      </c>
      <c r="DE1514">
        <v>2</v>
      </c>
      <c r="DF1514" t="s">
        <v>156</v>
      </c>
      <c r="DG1514">
        <v>1024</v>
      </c>
      <c r="DH1514">
        <v>2</v>
      </c>
      <c r="DI1514">
        <v>48000</v>
      </c>
      <c r="DJ1514">
        <v>-16</v>
      </c>
      <c r="DK1514" t="s">
        <v>176</v>
      </c>
      <c r="DL1514">
        <v>15</v>
      </c>
      <c r="DM1514" t="s">
        <v>177</v>
      </c>
      <c r="DN1514">
        <v>119390</v>
      </c>
      <c r="DO1514">
        <v>115691</v>
      </c>
      <c r="DP1514">
        <v>2237</v>
      </c>
      <c r="DQ1514">
        <v>290504</v>
      </c>
      <c r="DR1514">
        <v>292208</v>
      </c>
      <c r="DS1514">
        <v>115680</v>
      </c>
      <c r="DT1514">
        <v>290504</v>
      </c>
      <c r="DU1514">
        <v>109918</v>
      </c>
      <c r="DV1514" t="s">
        <v>158</v>
      </c>
      <c r="DW1514">
        <v>105956</v>
      </c>
      <c r="DX1514">
        <v>64216</v>
      </c>
      <c r="DY1514">
        <v>65859</v>
      </c>
      <c r="DZ1514">
        <v>851</v>
      </c>
      <c r="EA1514">
        <v>848</v>
      </c>
      <c r="EB1514">
        <v>289754</v>
      </c>
      <c r="EC1514">
        <v>64215</v>
      </c>
      <c r="ED1514">
        <v>64215</v>
      </c>
      <c r="EE1514">
        <v>850</v>
      </c>
      <c r="EF1514">
        <v>296328</v>
      </c>
      <c r="EG1514">
        <v>294208</v>
      </c>
      <c r="EH1514">
        <v>296590</v>
      </c>
      <c r="EI1514">
        <v>64819</v>
      </c>
      <c r="EJ1514">
        <v>67209</v>
      </c>
      <c r="EK1514">
        <v>64976</v>
      </c>
      <c r="EL1514">
        <v>109918</v>
      </c>
      <c r="EM1514">
        <v>107956</v>
      </c>
      <c r="EN1514">
        <v>115674</v>
      </c>
      <c r="EO1514" t="s">
        <v>158</v>
      </c>
      <c r="EP1514">
        <v>296328</v>
      </c>
      <c r="EQ1514">
        <v>105955</v>
      </c>
      <c r="ER1514">
        <v>289754</v>
      </c>
      <c r="ES1514">
        <v>142351</v>
      </c>
      <c r="ET1514" t="s">
        <v>178</v>
      </c>
      <c r="EU1514">
        <v>22</v>
      </c>
      <c r="EV1514" t="s">
        <v>2119</v>
      </c>
      <c r="EW1514">
        <v>22</v>
      </c>
      <c r="EX1514" t="s">
        <v>305</v>
      </c>
      <c r="EY1514" t="s">
        <v>169</v>
      </c>
      <c r="EZ1514">
        <v>1024</v>
      </c>
      <c r="FA1514">
        <v>-190</v>
      </c>
      <c r="FB1514">
        <v>264</v>
      </c>
    </row>
    <row r="1515" spans="1:158" x14ac:dyDescent="0.35">
      <c r="A1515">
        <v>100</v>
      </c>
      <c r="B1515">
        <v>100</v>
      </c>
      <c r="C1515">
        <v>596</v>
      </c>
      <c r="D1515">
        <v>596</v>
      </c>
      <c r="E1515" t="s">
        <v>155</v>
      </c>
      <c r="F1515" t="s">
        <v>156</v>
      </c>
      <c r="G1515" t="s">
        <v>156</v>
      </c>
      <c r="H1515" t="s">
        <v>156</v>
      </c>
      <c r="I1515">
        <v>0</v>
      </c>
      <c r="J1515" t="s">
        <v>157</v>
      </c>
      <c r="K1515">
        <v>1</v>
      </c>
      <c r="L1515" t="s">
        <v>154</v>
      </c>
      <c r="M1515" t="s">
        <v>154</v>
      </c>
      <c r="N1515" t="s">
        <v>154</v>
      </c>
      <c r="O1515">
        <v>1</v>
      </c>
      <c r="P1515" t="s">
        <v>154</v>
      </c>
      <c r="Q1515" t="s">
        <v>154</v>
      </c>
      <c r="R1515" t="s">
        <v>306</v>
      </c>
      <c r="S1515">
        <v>0</v>
      </c>
      <c r="T1515">
        <v>1</v>
      </c>
      <c r="U1515">
        <v>0</v>
      </c>
      <c r="V1515">
        <v>22</v>
      </c>
      <c r="W1515">
        <v>22</v>
      </c>
      <c r="X1515">
        <v>1</v>
      </c>
      <c r="Y1515">
        <v>22</v>
      </c>
      <c r="Z1515">
        <v>13</v>
      </c>
      <c r="AA1515">
        <v>0</v>
      </c>
      <c r="AB1515">
        <v>13</v>
      </c>
      <c r="AC1515">
        <v>1</v>
      </c>
      <c r="AD1515">
        <v>1</v>
      </c>
      <c r="AE1515">
        <v>0</v>
      </c>
      <c r="AF1515">
        <v>0</v>
      </c>
      <c r="AG1515">
        <v>22</v>
      </c>
      <c r="AH1515">
        <v>1</v>
      </c>
      <c r="AI1515">
        <v>1</v>
      </c>
      <c r="AJ1515">
        <v>0</v>
      </c>
      <c r="AK1515">
        <v>22</v>
      </c>
      <c r="AL1515">
        <v>22</v>
      </c>
      <c r="AM1515">
        <v>36</v>
      </c>
      <c r="AN1515">
        <v>1</v>
      </c>
      <c r="AO1515">
        <v>1</v>
      </c>
      <c r="AP1515">
        <v>1</v>
      </c>
      <c r="AQ1515">
        <v>13</v>
      </c>
      <c r="AR1515">
        <v>13</v>
      </c>
      <c r="AS1515">
        <v>13</v>
      </c>
      <c r="AT1515">
        <v>1</v>
      </c>
      <c r="AU1515">
        <v>22</v>
      </c>
      <c r="AV1515">
        <v>13</v>
      </c>
      <c r="AW1515">
        <v>22</v>
      </c>
      <c r="AX1515">
        <v>0</v>
      </c>
      <c r="AY1515" t="s">
        <v>159</v>
      </c>
      <c r="AZ1515" t="s">
        <v>269</v>
      </c>
      <c r="BA1515" t="s">
        <v>682</v>
      </c>
      <c r="BB1515" t="s">
        <v>2081</v>
      </c>
      <c r="BC1515" t="s">
        <v>163</v>
      </c>
      <c r="BD1515" t="b">
        <v>0</v>
      </c>
      <c r="BE1515" t="s">
        <v>167</v>
      </c>
      <c r="BF1515" t="b">
        <v>1</v>
      </c>
      <c r="BH1515" t="s">
        <v>164</v>
      </c>
      <c r="BI1515" t="s">
        <v>2082</v>
      </c>
      <c r="BJ1515" t="b">
        <v>0</v>
      </c>
      <c r="BK1515" t="s">
        <v>166</v>
      </c>
      <c r="BL1515" t="b">
        <v>0</v>
      </c>
      <c r="BM1515">
        <v>18</v>
      </c>
      <c r="BN1515" t="s">
        <v>167</v>
      </c>
      <c r="BO1515" t="s">
        <v>168</v>
      </c>
      <c r="BP1515" t="s">
        <v>167</v>
      </c>
      <c r="BQ1515" t="s">
        <v>167</v>
      </c>
      <c r="BR1515">
        <v>768</v>
      </c>
      <c r="BS1515" t="s">
        <v>156</v>
      </c>
      <c r="BT1515" t="s">
        <v>170</v>
      </c>
      <c r="BU1515" t="s">
        <v>315</v>
      </c>
      <c r="BV1515" t="s">
        <v>313</v>
      </c>
      <c r="BW1515">
        <v>22</v>
      </c>
      <c r="BX1515">
        <v>2</v>
      </c>
      <c r="BY1515">
        <v>0</v>
      </c>
      <c r="BZ1515">
        <v>6</v>
      </c>
      <c r="CA1515" t="s">
        <v>2083</v>
      </c>
      <c r="CB1515" t="s">
        <v>156</v>
      </c>
      <c r="CC1515">
        <v>7</v>
      </c>
      <c r="CD1515" t="b">
        <v>0</v>
      </c>
      <c r="CE1515" t="s">
        <v>832</v>
      </c>
      <c r="CF1515" t="s">
        <v>833</v>
      </c>
      <c r="CG1515">
        <v>75</v>
      </c>
      <c r="CH1515">
        <v>0</v>
      </c>
      <c r="CI1515" t="s">
        <v>2101</v>
      </c>
      <c r="CJ1515" t="s">
        <v>430</v>
      </c>
      <c r="CK1515" t="s">
        <v>430</v>
      </c>
      <c r="CL1515" t="s">
        <v>430</v>
      </c>
      <c r="CM1515" t="s">
        <v>430</v>
      </c>
      <c r="CN1515" t="s">
        <v>430</v>
      </c>
      <c r="CO1515" t="s">
        <v>2101</v>
      </c>
      <c r="CP1515" t="s">
        <v>430</v>
      </c>
      <c r="CQ1515">
        <v>1</v>
      </c>
      <c r="CR1515">
        <v>181</v>
      </c>
      <c r="CS1515" t="str">
        <f t="shared" si="101"/>
        <v>-</v>
      </c>
      <c r="CT1515">
        <f t="shared" si="103"/>
        <v>306.45238095238096</v>
      </c>
      <c r="CU1515">
        <f t="shared" si="104"/>
        <v>293.20659513936107</v>
      </c>
      <c r="CV1515" t="str">
        <f t="shared" si="102"/>
        <v>-</v>
      </c>
      <c r="CW1515">
        <v>22959</v>
      </c>
      <c r="CX1515">
        <v>3697</v>
      </c>
      <c r="CY1515">
        <v>603</v>
      </c>
      <c r="CZ1515">
        <v>1349</v>
      </c>
      <c r="DA1515">
        <v>1385</v>
      </c>
      <c r="DB1515">
        <v>181</v>
      </c>
      <c r="DC1515">
        <v>882</v>
      </c>
      <c r="DD1515">
        <v>5755</v>
      </c>
      <c r="DE1515">
        <v>2</v>
      </c>
      <c r="DF1515" t="s">
        <v>156</v>
      </c>
      <c r="DG1515">
        <v>1024</v>
      </c>
      <c r="DH1515">
        <v>2</v>
      </c>
      <c r="DI1515">
        <v>48000</v>
      </c>
      <c r="DJ1515">
        <v>-16</v>
      </c>
      <c r="DK1515" t="s">
        <v>176</v>
      </c>
      <c r="DL1515">
        <v>15</v>
      </c>
      <c r="DM1515" t="s">
        <v>177</v>
      </c>
      <c r="DN1515">
        <v>119390</v>
      </c>
      <c r="DO1515">
        <v>115691</v>
      </c>
      <c r="DP1515">
        <v>2237</v>
      </c>
      <c r="DQ1515">
        <v>297370</v>
      </c>
      <c r="DR1515">
        <v>299508</v>
      </c>
      <c r="DS1515">
        <v>115680</v>
      </c>
      <c r="DT1515">
        <v>297370</v>
      </c>
      <c r="DU1515">
        <v>109918</v>
      </c>
      <c r="DV1515" t="s">
        <v>158</v>
      </c>
      <c r="DW1515">
        <v>105956</v>
      </c>
      <c r="DX1515">
        <v>64216</v>
      </c>
      <c r="DY1515">
        <v>65859</v>
      </c>
      <c r="DZ1515">
        <v>851</v>
      </c>
      <c r="EA1515">
        <v>848</v>
      </c>
      <c r="EB1515">
        <v>296620</v>
      </c>
      <c r="EC1515">
        <v>64215</v>
      </c>
      <c r="ED1515">
        <v>64215</v>
      </c>
      <c r="EE1515">
        <v>850</v>
      </c>
      <c r="EF1515">
        <v>303048</v>
      </c>
      <c r="EG1515">
        <v>301508</v>
      </c>
      <c r="EH1515">
        <v>303230</v>
      </c>
      <c r="EI1515">
        <v>64819</v>
      </c>
      <c r="EJ1515">
        <v>67209</v>
      </c>
      <c r="EK1515">
        <v>64976</v>
      </c>
      <c r="EL1515">
        <v>109918</v>
      </c>
      <c r="EM1515">
        <v>107956</v>
      </c>
      <c r="EN1515">
        <v>115674</v>
      </c>
      <c r="EO1515" t="s">
        <v>158</v>
      </c>
      <c r="EP1515">
        <v>303048</v>
      </c>
      <c r="EQ1515">
        <v>105955</v>
      </c>
      <c r="ER1515">
        <v>296619</v>
      </c>
      <c r="ES1515">
        <v>142351</v>
      </c>
      <c r="ET1515" t="s">
        <v>178</v>
      </c>
      <c r="EU1515">
        <v>23</v>
      </c>
      <c r="EV1515" t="s">
        <v>2120</v>
      </c>
      <c r="EW1515">
        <v>23</v>
      </c>
      <c r="EX1515" t="s">
        <v>309</v>
      </c>
      <c r="EY1515" t="s">
        <v>169</v>
      </c>
      <c r="EZ1515">
        <v>1024</v>
      </c>
      <c r="FA1515">
        <v>-190</v>
      </c>
      <c r="FB1515">
        <v>264</v>
      </c>
    </row>
    <row r="1516" spans="1:158" x14ac:dyDescent="0.35">
      <c r="A1516">
        <v>100</v>
      </c>
      <c r="B1516">
        <v>100</v>
      </c>
      <c r="C1516">
        <v>584</v>
      </c>
      <c r="D1516">
        <v>584</v>
      </c>
      <c r="E1516" t="s">
        <v>155</v>
      </c>
      <c r="F1516" t="s">
        <v>156</v>
      </c>
      <c r="G1516" t="s">
        <v>156</v>
      </c>
      <c r="H1516" t="s">
        <v>156</v>
      </c>
      <c r="I1516">
        <v>0</v>
      </c>
      <c r="J1516" t="s">
        <v>157</v>
      </c>
      <c r="K1516">
        <v>1</v>
      </c>
      <c r="L1516" t="s">
        <v>154</v>
      </c>
      <c r="M1516" t="s">
        <v>154</v>
      </c>
      <c r="N1516" t="s">
        <v>154</v>
      </c>
      <c r="O1516">
        <v>1</v>
      </c>
      <c r="P1516" t="s">
        <v>154</v>
      </c>
      <c r="Q1516" t="s">
        <v>154</v>
      </c>
      <c r="R1516" t="s">
        <v>306</v>
      </c>
      <c r="S1516">
        <v>0</v>
      </c>
      <c r="T1516">
        <v>1</v>
      </c>
      <c r="U1516">
        <v>0</v>
      </c>
      <c r="V1516">
        <v>23</v>
      </c>
      <c r="W1516">
        <v>23</v>
      </c>
      <c r="X1516">
        <v>1</v>
      </c>
      <c r="Y1516">
        <v>23</v>
      </c>
      <c r="Z1516">
        <v>13</v>
      </c>
      <c r="AA1516">
        <v>0</v>
      </c>
      <c r="AB1516">
        <v>13</v>
      </c>
      <c r="AC1516">
        <v>1</v>
      </c>
      <c r="AD1516">
        <v>1</v>
      </c>
      <c r="AE1516">
        <v>0</v>
      </c>
      <c r="AF1516">
        <v>0</v>
      </c>
      <c r="AG1516">
        <v>23</v>
      </c>
      <c r="AH1516">
        <v>1</v>
      </c>
      <c r="AI1516">
        <v>1</v>
      </c>
      <c r="AJ1516">
        <v>0</v>
      </c>
      <c r="AK1516">
        <v>23</v>
      </c>
      <c r="AL1516">
        <v>23</v>
      </c>
      <c r="AM1516">
        <v>37</v>
      </c>
      <c r="AN1516">
        <v>1</v>
      </c>
      <c r="AO1516">
        <v>1</v>
      </c>
      <c r="AP1516">
        <v>1</v>
      </c>
      <c r="AQ1516">
        <v>13</v>
      </c>
      <c r="AR1516">
        <v>13</v>
      </c>
      <c r="AS1516">
        <v>13</v>
      </c>
      <c r="AT1516">
        <v>1</v>
      </c>
      <c r="AU1516">
        <v>23</v>
      </c>
      <c r="AV1516">
        <v>13</v>
      </c>
      <c r="AW1516">
        <v>23</v>
      </c>
      <c r="AX1516">
        <v>0</v>
      </c>
      <c r="AY1516" t="s">
        <v>159</v>
      </c>
      <c r="AZ1516" t="s">
        <v>269</v>
      </c>
      <c r="BA1516" t="s">
        <v>682</v>
      </c>
      <c r="BB1516" t="s">
        <v>2081</v>
      </c>
      <c r="BC1516" t="s">
        <v>163</v>
      </c>
      <c r="BD1516" t="b">
        <v>0</v>
      </c>
      <c r="BE1516" t="s">
        <v>167</v>
      </c>
      <c r="BF1516" t="b">
        <v>1</v>
      </c>
      <c r="BH1516" t="s">
        <v>164</v>
      </c>
      <c r="BI1516" t="s">
        <v>2082</v>
      </c>
      <c r="BJ1516" t="b">
        <v>0</v>
      </c>
      <c r="BK1516" t="s">
        <v>166</v>
      </c>
      <c r="BL1516" t="b">
        <v>0</v>
      </c>
      <c r="BM1516">
        <v>18</v>
      </c>
      <c r="BN1516" t="s">
        <v>167</v>
      </c>
      <c r="BO1516" t="s">
        <v>168</v>
      </c>
      <c r="BP1516" t="s">
        <v>167</v>
      </c>
      <c r="BQ1516" t="s">
        <v>167</v>
      </c>
      <c r="BR1516">
        <v>768</v>
      </c>
      <c r="BS1516" t="s">
        <v>156</v>
      </c>
      <c r="BT1516" t="s">
        <v>170</v>
      </c>
      <c r="BU1516" t="s">
        <v>316</v>
      </c>
      <c r="BV1516" t="s">
        <v>340</v>
      </c>
      <c r="BW1516">
        <v>23</v>
      </c>
      <c r="BX1516">
        <v>2</v>
      </c>
      <c r="BY1516">
        <v>0</v>
      </c>
      <c r="BZ1516">
        <v>6</v>
      </c>
      <c r="CA1516" t="s">
        <v>2083</v>
      </c>
      <c r="CB1516" t="s">
        <v>156</v>
      </c>
      <c r="CC1516">
        <v>7</v>
      </c>
      <c r="CD1516" t="b">
        <v>0</v>
      </c>
      <c r="CE1516" t="s">
        <v>832</v>
      </c>
      <c r="CF1516" t="s">
        <v>833</v>
      </c>
      <c r="CG1516">
        <v>47</v>
      </c>
      <c r="CH1516">
        <v>0</v>
      </c>
      <c r="CI1516" t="s">
        <v>2101</v>
      </c>
      <c r="CJ1516" t="s">
        <v>430</v>
      </c>
      <c r="CK1516" t="s">
        <v>430</v>
      </c>
      <c r="CL1516" t="s">
        <v>430</v>
      </c>
      <c r="CM1516" t="s">
        <v>430</v>
      </c>
      <c r="CN1516" t="s">
        <v>430</v>
      </c>
      <c r="CO1516" t="s">
        <v>2101</v>
      </c>
      <c r="CP1516" t="s">
        <v>430</v>
      </c>
      <c r="CQ1516">
        <v>1</v>
      </c>
      <c r="CR1516">
        <v>306</v>
      </c>
      <c r="CS1516" t="str">
        <f t="shared" si="101"/>
        <v>-</v>
      </c>
      <c r="CT1516">
        <f t="shared" si="103"/>
        <v>306.45238095238096</v>
      </c>
      <c r="CU1516">
        <f t="shared" si="104"/>
        <v>293.20659513936107</v>
      </c>
      <c r="CV1516" t="str">
        <f t="shared" si="102"/>
        <v>-</v>
      </c>
      <c r="CW1516">
        <v>22959</v>
      </c>
      <c r="CX1516">
        <v>3697</v>
      </c>
      <c r="CY1516">
        <v>603</v>
      </c>
      <c r="CZ1516">
        <v>1349</v>
      </c>
      <c r="DA1516">
        <v>1385</v>
      </c>
      <c r="DB1516">
        <v>306</v>
      </c>
      <c r="DC1516">
        <v>882</v>
      </c>
      <c r="DD1516">
        <v>5755</v>
      </c>
      <c r="DE1516">
        <v>2</v>
      </c>
      <c r="DF1516" t="s">
        <v>156</v>
      </c>
      <c r="DG1516">
        <v>1024</v>
      </c>
      <c r="DH1516">
        <v>2</v>
      </c>
      <c r="DI1516">
        <v>48000</v>
      </c>
      <c r="DJ1516">
        <v>-16</v>
      </c>
      <c r="DK1516" t="s">
        <v>176</v>
      </c>
      <c r="DL1516">
        <v>15</v>
      </c>
      <c r="DM1516" t="s">
        <v>177</v>
      </c>
      <c r="DN1516">
        <v>119390</v>
      </c>
      <c r="DO1516">
        <v>115691</v>
      </c>
      <c r="DP1516">
        <v>2237</v>
      </c>
      <c r="DQ1516">
        <v>304019</v>
      </c>
      <c r="DR1516">
        <v>305968</v>
      </c>
      <c r="DS1516">
        <v>115680</v>
      </c>
      <c r="DT1516">
        <v>304019</v>
      </c>
      <c r="DU1516">
        <v>109918</v>
      </c>
      <c r="DV1516" t="s">
        <v>158</v>
      </c>
      <c r="DW1516">
        <v>105956</v>
      </c>
      <c r="DX1516">
        <v>64216</v>
      </c>
      <c r="DY1516">
        <v>65859</v>
      </c>
      <c r="DZ1516">
        <v>851</v>
      </c>
      <c r="EA1516">
        <v>848</v>
      </c>
      <c r="EB1516">
        <v>303269</v>
      </c>
      <c r="EC1516">
        <v>64215</v>
      </c>
      <c r="ED1516">
        <v>64215</v>
      </c>
      <c r="EE1516">
        <v>850</v>
      </c>
      <c r="EF1516">
        <v>309728</v>
      </c>
      <c r="EG1516">
        <v>307968</v>
      </c>
      <c r="EH1516">
        <v>310035</v>
      </c>
      <c r="EI1516">
        <v>64819</v>
      </c>
      <c r="EJ1516">
        <v>67209</v>
      </c>
      <c r="EK1516">
        <v>64976</v>
      </c>
      <c r="EL1516">
        <v>109918</v>
      </c>
      <c r="EM1516">
        <v>107956</v>
      </c>
      <c r="EN1516">
        <v>115674</v>
      </c>
      <c r="EO1516" t="s">
        <v>158</v>
      </c>
      <c r="EP1516">
        <v>309728</v>
      </c>
      <c r="EQ1516">
        <v>105955</v>
      </c>
      <c r="ER1516">
        <v>303267</v>
      </c>
      <c r="ES1516">
        <v>142351</v>
      </c>
      <c r="ET1516" t="s">
        <v>178</v>
      </c>
      <c r="EU1516">
        <v>24</v>
      </c>
      <c r="EV1516" t="s">
        <v>2121</v>
      </c>
      <c r="EW1516">
        <v>24</v>
      </c>
      <c r="EX1516" t="s">
        <v>309</v>
      </c>
      <c r="EY1516" t="s">
        <v>169</v>
      </c>
      <c r="EZ1516">
        <v>1024</v>
      </c>
      <c r="FA1516">
        <v>-190</v>
      </c>
      <c r="FB1516">
        <v>264</v>
      </c>
    </row>
    <row r="1517" spans="1:158" x14ac:dyDescent="0.35">
      <c r="A1517">
        <v>100</v>
      </c>
      <c r="B1517">
        <v>100</v>
      </c>
      <c r="C1517">
        <v>590</v>
      </c>
      <c r="D1517">
        <v>590</v>
      </c>
      <c r="E1517" t="s">
        <v>155</v>
      </c>
      <c r="F1517" t="s">
        <v>156</v>
      </c>
      <c r="G1517" t="s">
        <v>156</v>
      </c>
      <c r="H1517" t="s">
        <v>156</v>
      </c>
      <c r="I1517">
        <v>0</v>
      </c>
      <c r="J1517" t="s">
        <v>157</v>
      </c>
      <c r="K1517">
        <v>1</v>
      </c>
      <c r="L1517" t="s">
        <v>154</v>
      </c>
      <c r="M1517" t="s">
        <v>154</v>
      </c>
      <c r="N1517" t="s">
        <v>154</v>
      </c>
      <c r="O1517">
        <v>1</v>
      </c>
      <c r="P1517" t="s">
        <v>154</v>
      </c>
      <c r="Q1517" t="s">
        <v>154</v>
      </c>
      <c r="R1517" t="s">
        <v>306</v>
      </c>
      <c r="S1517">
        <v>0</v>
      </c>
      <c r="T1517">
        <v>1</v>
      </c>
      <c r="U1517">
        <v>0</v>
      </c>
      <c r="V1517">
        <v>24</v>
      </c>
      <c r="W1517">
        <v>24</v>
      </c>
      <c r="X1517">
        <v>1</v>
      </c>
      <c r="Y1517">
        <v>24</v>
      </c>
      <c r="Z1517">
        <v>13</v>
      </c>
      <c r="AA1517">
        <v>0</v>
      </c>
      <c r="AB1517">
        <v>13</v>
      </c>
      <c r="AC1517">
        <v>1</v>
      </c>
      <c r="AD1517">
        <v>1</v>
      </c>
      <c r="AE1517">
        <v>0</v>
      </c>
      <c r="AF1517">
        <v>0</v>
      </c>
      <c r="AG1517">
        <v>24</v>
      </c>
      <c r="AH1517">
        <v>1</v>
      </c>
      <c r="AI1517">
        <v>1</v>
      </c>
      <c r="AJ1517">
        <v>0</v>
      </c>
      <c r="AK1517">
        <v>24</v>
      </c>
      <c r="AL1517">
        <v>24</v>
      </c>
      <c r="AM1517">
        <v>38</v>
      </c>
      <c r="AN1517">
        <v>1</v>
      </c>
      <c r="AO1517">
        <v>1</v>
      </c>
      <c r="AP1517">
        <v>1</v>
      </c>
      <c r="AQ1517">
        <v>13</v>
      </c>
      <c r="AR1517">
        <v>13</v>
      </c>
      <c r="AS1517">
        <v>13</v>
      </c>
      <c r="AT1517">
        <v>1</v>
      </c>
      <c r="AU1517">
        <v>24</v>
      </c>
      <c r="AV1517">
        <v>13</v>
      </c>
      <c r="AW1517">
        <v>24</v>
      </c>
      <c r="AX1517">
        <v>0</v>
      </c>
      <c r="AY1517" t="s">
        <v>159</v>
      </c>
      <c r="AZ1517" t="s">
        <v>269</v>
      </c>
      <c r="BA1517" t="s">
        <v>682</v>
      </c>
      <c r="BB1517" t="s">
        <v>2081</v>
      </c>
      <c r="BC1517" t="s">
        <v>163</v>
      </c>
      <c r="BD1517" t="b">
        <v>0</v>
      </c>
      <c r="BE1517" t="s">
        <v>167</v>
      </c>
      <c r="BF1517" t="b">
        <v>1</v>
      </c>
      <c r="BH1517" t="s">
        <v>164</v>
      </c>
      <c r="BI1517" t="s">
        <v>2082</v>
      </c>
      <c r="BJ1517" t="b">
        <v>0</v>
      </c>
      <c r="BK1517" t="s">
        <v>166</v>
      </c>
      <c r="BL1517" t="b">
        <v>0</v>
      </c>
      <c r="BM1517">
        <v>18</v>
      </c>
      <c r="BN1517" t="s">
        <v>167</v>
      </c>
      <c r="BO1517" t="s">
        <v>168</v>
      </c>
      <c r="BP1517" t="s">
        <v>167</v>
      </c>
      <c r="BQ1517" t="s">
        <v>167</v>
      </c>
      <c r="BR1517">
        <v>768</v>
      </c>
      <c r="BS1517" t="s">
        <v>156</v>
      </c>
      <c r="BT1517" t="s">
        <v>170</v>
      </c>
      <c r="BU1517" t="s">
        <v>316</v>
      </c>
      <c r="BV1517" t="s">
        <v>313</v>
      </c>
      <c r="BW1517">
        <v>24</v>
      </c>
      <c r="BX1517">
        <v>2</v>
      </c>
      <c r="BY1517">
        <v>0</v>
      </c>
      <c r="BZ1517">
        <v>6</v>
      </c>
      <c r="CA1517" t="s">
        <v>2083</v>
      </c>
      <c r="CB1517" t="s">
        <v>156</v>
      </c>
      <c r="CC1517">
        <v>7</v>
      </c>
      <c r="CD1517" t="b">
        <v>0</v>
      </c>
      <c r="CE1517" t="s">
        <v>832</v>
      </c>
      <c r="CF1517" t="s">
        <v>833</v>
      </c>
      <c r="CG1517">
        <v>45</v>
      </c>
      <c r="CH1517">
        <v>0</v>
      </c>
      <c r="CI1517" t="s">
        <v>2101</v>
      </c>
      <c r="CJ1517" t="s">
        <v>430</v>
      </c>
      <c r="CK1517" t="s">
        <v>430</v>
      </c>
      <c r="CL1517" t="s">
        <v>430</v>
      </c>
      <c r="CM1517" t="s">
        <v>430</v>
      </c>
      <c r="CN1517" t="s">
        <v>430</v>
      </c>
      <c r="CO1517" t="s">
        <v>2101</v>
      </c>
      <c r="CP1517" t="s">
        <v>430</v>
      </c>
      <c r="CQ1517">
        <v>1</v>
      </c>
      <c r="CR1517">
        <v>719</v>
      </c>
      <c r="CS1517" t="str">
        <f t="shared" si="101"/>
        <v>-</v>
      </c>
      <c r="CT1517">
        <f t="shared" si="103"/>
        <v>306.45238095238096</v>
      </c>
      <c r="CU1517">
        <f t="shared" si="104"/>
        <v>293.20659513936107</v>
      </c>
      <c r="CV1517" t="str">
        <f t="shared" si="102"/>
        <v>-</v>
      </c>
      <c r="CW1517">
        <v>22959</v>
      </c>
      <c r="CX1517">
        <v>3697</v>
      </c>
      <c r="CY1517">
        <v>603</v>
      </c>
      <c r="CZ1517">
        <v>1349</v>
      </c>
      <c r="DA1517">
        <v>1385</v>
      </c>
      <c r="DB1517">
        <v>719</v>
      </c>
      <c r="DC1517">
        <v>882</v>
      </c>
      <c r="DD1517">
        <v>5755</v>
      </c>
      <c r="DE1517">
        <v>2</v>
      </c>
      <c r="DF1517" t="s">
        <v>156</v>
      </c>
      <c r="DG1517">
        <v>1024</v>
      </c>
      <c r="DH1517">
        <v>2</v>
      </c>
      <c r="DI1517">
        <v>48000</v>
      </c>
      <c r="DJ1517">
        <v>-16</v>
      </c>
      <c r="DK1517" t="s">
        <v>176</v>
      </c>
      <c r="DL1517">
        <v>15</v>
      </c>
      <c r="DM1517" t="s">
        <v>177</v>
      </c>
      <c r="DN1517">
        <v>119390</v>
      </c>
      <c r="DO1517">
        <v>115691</v>
      </c>
      <c r="DP1517">
        <v>2237</v>
      </c>
      <c r="DQ1517">
        <v>310881</v>
      </c>
      <c r="DR1517">
        <v>312838</v>
      </c>
      <c r="DS1517">
        <v>115680</v>
      </c>
      <c r="DT1517">
        <v>310881</v>
      </c>
      <c r="DU1517">
        <v>109918</v>
      </c>
      <c r="DV1517" t="s">
        <v>158</v>
      </c>
      <c r="DW1517">
        <v>105956</v>
      </c>
      <c r="DX1517">
        <v>64216</v>
      </c>
      <c r="DY1517">
        <v>65859</v>
      </c>
      <c r="DZ1517">
        <v>851</v>
      </c>
      <c r="EA1517">
        <v>848</v>
      </c>
      <c r="EB1517">
        <v>310131</v>
      </c>
      <c r="EC1517">
        <v>64215</v>
      </c>
      <c r="ED1517">
        <v>64215</v>
      </c>
      <c r="EE1517">
        <v>850</v>
      </c>
      <c r="EF1517">
        <v>316378</v>
      </c>
      <c r="EG1517">
        <v>314838</v>
      </c>
      <c r="EH1517">
        <v>317103</v>
      </c>
      <c r="EI1517">
        <v>64819</v>
      </c>
      <c r="EJ1517">
        <v>67209</v>
      </c>
      <c r="EK1517">
        <v>64976</v>
      </c>
      <c r="EL1517">
        <v>109918</v>
      </c>
      <c r="EM1517">
        <v>107956</v>
      </c>
      <c r="EN1517">
        <v>115674</v>
      </c>
      <c r="EO1517" t="s">
        <v>158</v>
      </c>
      <c r="EP1517">
        <v>316378</v>
      </c>
      <c r="EQ1517">
        <v>105955</v>
      </c>
      <c r="ER1517">
        <v>310130</v>
      </c>
      <c r="ES1517">
        <v>142351</v>
      </c>
      <c r="ET1517" t="s">
        <v>178</v>
      </c>
      <c r="EU1517">
        <v>25</v>
      </c>
      <c r="EV1517" t="s">
        <v>2122</v>
      </c>
      <c r="EW1517">
        <v>25</v>
      </c>
      <c r="EX1517" t="s">
        <v>309</v>
      </c>
      <c r="EY1517" t="s">
        <v>169</v>
      </c>
      <c r="EZ1517">
        <v>1024</v>
      </c>
      <c r="FA1517">
        <v>-190</v>
      </c>
      <c r="FB1517">
        <v>264</v>
      </c>
    </row>
    <row r="1518" spans="1:158" x14ac:dyDescent="0.35">
      <c r="A1518">
        <v>100</v>
      </c>
      <c r="B1518">
        <v>100</v>
      </c>
      <c r="C1518">
        <v>576</v>
      </c>
      <c r="D1518">
        <v>576</v>
      </c>
      <c r="E1518" t="s">
        <v>155</v>
      </c>
      <c r="F1518" t="s">
        <v>156</v>
      </c>
      <c r="G1518" t="s">
        <v>156</v>
      </c>
      <c r="H1518" t="s">
        <v>156</v>
      </c>
      <c r="I1518">
        <v>0</v>
      </c>
      <c r="J1518" t="s">
        <v>157</v>
      </c>
      <c r="K1518">
        <v>1</v>
      </c>
      <c r="L1518" t="s">
        <v>154</v>
      </c>
      <c r="M1518" t="s">
        <v>154</v>
      </c>
      <c r="N1518" t="s">
        <v>154</v>
      </c>
      <c r="O1518">
        <v>1</v>
      </c>
      <c r="P1518" t="s">
        <v>154</v>
      </c>
      <c r="Q1518" t="s">
        <v>154</v>
      </c>
      <c r="R1518" t="s">
        <v>301</v>
      </c>
      <c r="S1518">
        <v>0</v>
      </c>
      <c r="T1518">
        <v>1</v>
      </c>
      <c r="U1518">
        <v>0</v>
      </c>
      <c r="V1518">
        <v>25</v>
      </c>
      <c r="W1518">
        <v>25</v>
      </c>
      <c r="X1518">
        <v>1</v>
      </c>
      <c r="Y1518">
        <v>25</v>
      </c>
      <c r="Z1518">
        <v>13</v>
      </c>
      <c r="AA1518">
        <v>0</v>
      </c>
      <c r="AB1518">
        <v>13</v>
      </c>
      <c r="AC1518">
        <v>1</v>
      </c>
      <c r="AD1518">
        <v>1</v>
      </c>
      <c r="AE1518">
        <v>0</v>
      </c>
      <c r="AF1518">
        <v>0</v>
      </c>
      <c r="AG1518">
        <v>25</v>
      </c>
      <c r="AH1518">
        <v>1</v>
      </c>
      <c r="AI1518">
        <v>1</v>
      </c>
      <c r="AJ1518">
        <v>0</v>
      </c>
      <c r="AK1518">
        <v>25</v>
      </c>
      <c r="AL1518">
        <v>25</v>
      </c>
      <c r="AM1518">
        <v>39</v>
      </c>
      <c r="AN1518">
        <v>1</v>
      </c>
      <c r="AO1518">
        <v>1</v>
      </c>
      <c r="AP1518">
        <v>1</v>
      </c>
      <c r="AQ1518">
        <v>13</v>
      </c>
      <c r="AR1518">
        <v>13</v>
      </c>
      <c r="AS1518">
        <v>13</v>
      </c>
      <c r="AT1518">
        <v>1</v>
      </c>
      <c r="AU1518">
        <v>25</v>
      </c>
      <c r="AV1518">
        <v>13</v>
      </c>
      <c r="AW1518">
        <v>25</v>
      </c>
      <c r="AX1518">
        <v>0</v>
      </c>
      <c r="AY1518" t="s">
        <v>159</v>
      </c>
      <c r="AZ1518" t="s">
        <v>269</v>
      </c>
      <c r="BA1518" t="s">
        <v>682</v>
      </c>
      <c r="BB1518" t="s">
        <v>2081</v>
      </c>
      <c r="BC1518" t="s">
        <v>163</v>
      </c>
      <c r="BD1518" t="b">
        <v>0</v>
      </c>
      <c r="BE1518">
        <v>5.08</v>
      </c>
      <c r="BF1518" t="b">
        <v>1</v>
      </c>
      <c r="BH1518" t="s">
        <v>164</v>
      </c>
      <c r="BI1518" t="s">
        <v>2082</v>
      </c>
      <c r="BJ1518" t="b">
        <v>0</v>
      </c>
      <c r="BK1518" t="s">
        <v>166</v>
      </c>
      <c r="BL1518" t="b">
        <v>0</v>
      </c>
      <c r="BM1518">
        <v>18</v>
      </c>
      <c r="BN1518" t="s">
        <v>167</v>
      </c>
      <c r="BO1518" t="s">
        <v>168</v>
      </c>
      <c r="BP1518" t="s">
        <v>167</v>
      </c>
      <c r="BQ1518" t="s">
        <v>167</v>
      </c>
      <c r="BR1518">
        <v>768</v>
      </c>
      <c r="BS1518" t="s">
        <v>156</v>
      </c>
      <c r="BT1518" t="s">
        <v>170</v>
      </c>
      <c r="BU1518" t="s">
        <v>302</v>
      </c>
      <c r="BV1518" t="s">
        <v>315</v>
      </c>
      <c r="BW1518">
        <v>25</v>
      </c>
      <c r="BX1518">
        <v>2</v>
      </c>
      <c r="BY1518">
        <v>0</v>
      </c>
      <c r="BZ1518">
        <v>6</v>
      </c>
      <c r="CA1518" t="s">
        <v>2083</v>
      </c>
      <c r="CB1518" t="s">
        <v>156</v>
      </c>
      <c r="CC1518">
        <v>7</v>
      </c>
      <c r="CD1518" t="b">
        <v>0</v>
      </c>
      <c r="CE1518" t="s">
        <v>832</v>
      </c>
      <c r="CF1518" t="s">
        <v>833</v>
      </c>
      <c r="CG1518">
        <v>21</v>
      </c>
      <c r="CH1518">
        <v>0</v>
      </c>
      <c r="CI1518" t="s">
        <v>2100</v>
      </c>
      <c r="CJ1518" t="s">
        <v>430</v>
      </c>
      <c r="CK1518" t="s">
        <v>430</v>
      </c>
      <c r="CL1518" t="s">
        <v>430</v>
      </c>
      <c r="CM1518" t="s">
        <v>430</v>
      </c>
      <c r="CN1518" t="s">
        <v>430</v>
      </c>
      <c r="CO1518" t="s">
        <v>2100</v>
      </c>
      <c r="CP1518" t="s">
        <v>430</v>
      </c>
      <c r="CQ1518">
        <v>1</v>
      </c>
      <c r="CR1518">
        <v>232</v>
      </c>
      <c r="CS1518">
        <f t="shared" si="101"/>
        <v>232</v>
      </c>
      <c r="CT1518">
        <f t="shared" si="103"/>
        <v>306.45238095238096</v>
      </c>
      <c r="CU1518">
        <f t="shared" si="104"/>
        <v>293.20659513936107</v>
      </c>
      <c r="CV1518">
        <f t="shared" si="102"/>
        <v>232</v>
      </c>
      <c r="CW1518">
        <v>22959</v>
      </c>
      <c r="CX1518">
        <v>3697</v>
      </c>
      <c r="CY1518">
        <v>603</v>
      </c>
      <c r="CZ1518">
        <v>1349</v>
      </c>
      <c r="DA1518">
        <v>1385</v>
      </c>
      <c r="DB1518">
        <v>232</v>
      </c>
      <c r="DC1518">
        <v>882</v>
      </c>
      <c r="DD1518">
        <v>5755</v>
      </c>
      <c r="DE1518">
        <v>2</v>
      </c>
      <c r="DF1518" t="s">
        <v>156</v>
      </c>
      <c r="DG1518">
        <v>1024</v>
      </c>
      <c r="DH1518">
        <v>2</v>
      </c>
      <c r="DI1518">
        <v>48000</v>
      </c>
      <c r="DJ1518">
        <v>-16</v>
      </c>
      <c r="DK1518" t="s">
        <v>176</v>
      </c>
      <c r="DL1518">
        <v>15</v>
      </c>
      <c r="DM1518" t="s">
        <v>177</v>
      </c>
      <c r="DN1518">
        <v>119390</v>
      </c>
      <c r="DO1518">
        <v>115691</v>
      </c>
      <c r="DP1518">
        <v>2237</v>
      </c>
      <c r="DQ1518">
        <v>317969</v>
      </c>
      <c r="DR1518">
        <v>319918</v>
      </c>
      <c r="DS1518">
        <v>115680</v>
      </c>
      <c r="DT1518">
        <v>317969</v>
      </c>
      <c r="DU1518">
        <v>109918</v>
      </c>
      <c r="DV1518" t="s">
        <v>158</v>
      </c>
      <c r="DW1518">
        <v>105956</v>
      </c>
      <c r="DX1518">
        <v>64216</v>
      </c>
      <c r="DY1518">
        <v>65859</v>
      </c>
      <c r="DZ1518">
        <v>851</v>
      </c>
      <c r="EA1518">
        <v>848</v>
      </c>
      <c r="EB1518">
        <v>317219</v>
      </c>
      <c r="EC1518">
        <v>64215</v>
      </c>
      <c r="ED1518">
        <v>64215</v>
      </c>
      <c r="EE1518">
        <v>850</v>
      </c>
      <c r="EF1518">
        <v>324039</v>
      </c>
      <c r="EG1518">
        <v>321919</v>
      </c>
      <c r="EH1518">
        <v>324272</v>
      </c>
      <c r="EI1518">
        <v>64819</v>
      </c>
      <c r="EJ1518">
        <v>67209</v>
      </c>
      <c r="EK1518">
        <v>64976</v>
      </c>
      <c r="EL1518">
        <v>109918</v>
      </c>
      <c r="EM1518">
        <v>107956</v>
      </c>
      <c r="EN1518">
        <v>115674</v>
      </c>
      <c r="EO1518" t="s">
        <v>158</v>
      </c>
      <c r="EP1518">
        <v>324039</v>
      </c>
      <c r="EQ1518">
        <v>105955</v>
      </c>
      <c r="ER1518">
        <v>317218</v>
      </c>
      <c r="ES1518">
        <v>142351</v>
      </c>
      <c r="ET1518" t="s">
        <v>178</v>
      </c>
      <c r="EU1518">
        <v>26</v>
      </c>
      <c r="EV1518" t="s">
        <v>2123</v>
      </c>
      <c r="EW1518">
        <v>26</v>
      </c>
      <c r="EX1518" t="s">
        <v>305</v>
      </c>
      <c r="EY1518" t="s">
        <v>169</v>
      </c>
      <c r="EZ1518">
        <v>1024</v>
      </c>
      <c r="FA1518">
        <v>-190</v>
      </c>
      <c r="FB1518">
        <v>264</v>
      </c>
    </row>
    <row r="1519" spans="1:158" x14ac:dyDescent="0.35">
      <c r="A1519">
        <v>100</v>
      </c>
      <c r="B1519">
        <v>100</v>
      </c>
      <c r="C1519">
        <v>562</v>
      </c>
      <c r="D1519">
        <v>562</v>
      </c>
      <c r="E1519" t="s">
        <v>155</v>
      </c>
      <c r="F1519" t="s">
        <v>156</v>
      </c>
      <c r="G1519" t="s">
        <v>156</v>
      </c>
      <c r="H1519" t="s">
        <v>156</v>
      </c>
      <c r="I1519">
        <v>0</v>
      </c>
      <c r="J1519" t="s">
        <v>157</v>
      </c>
      <c r="K1519">
        <v>1</v>
      </c>
      <c r="L1519" t="s">
        <v>154</v>
      </c>
      <c r="M1519" t="s">
        <v>154</v>
      </c>
      <c r="N1519" t="s">
        <v>154</v>
      </c>
      <c r="O1519">
        <v>1</v>
      </c>
      <c r="P1519" t="s">
        <v>154</v>
      </c>
      <c r="Q1519" t="s">
        <v>154</v>
      </c>
      <c r="R1519" t="s">
        <v>306</v>
      </c>
      <c r="S1519">
        <v>0</v>
      </c>
      <c r="T1519">
        <v>1</v>
      </c>
      <c r="U1519">
        <v>0</v>
      </c>
      <c r="V1519">
        <v>26</v>
      </c>
      <c r="W1519">
        <v>26</v>
      </c>
      <c r="X1519">
        <v>1</v>
      </c>
      <c r="Y1519">
        <v>26</v>
      </c>
      <c r="Z1519">
        <v>13</v>
      </c>
      <c r="AA1519">
        <v>0</v>
      </c>
      <c r="AB1519">
        <v>13</v>
      </c>
      <c r="AC1519">
        <v>1</v>
      </c>
      <c r="AD1519">
        <v>1</v>
      </c>
      <c r="AE1519">
        <v>0</v>
      </c>
      <c r="AF1519">
        <v>0</v>
      </c>
      <c r="AG1519">
        <v>26</v>
      </c>
      <c r="AH1519">
        <v>1</v>
      </c>
      <c r="AI1519">
        <v>1</v>
      </c>
      <c r="AJ1519">
        <v>0</v>
      </c>
      <c r="AK1519">
        <v>26</v>
      </c>
      <c r="AL1519">
        <v>26</v>
      </c>
      <c r="AM1519">
        <v>40</v>
      </c>
      <c r="AN1519">
        <v>1</v>
      </c>
      <c r="AO1519">
        <v>1</v>
      </c>
      <c r="AP1519">
        <v>1</v>
      </c>
      <c r="AQ1519">
        <v>13</v>
      </c>
      <c r="AR1519">
        <v>13</v>
      </c>
      <c r="AS1519">
        <v>13</v>
      </c>
      <c r="AT1519">
        <v>1</v>
      </c>
      <c r="AU1519">
        <v>26</v>
      </c>
      <c r="AV1519">
        <v>13</v>
      </c>
      <c r="AW1519">
        <v>26</v>
      </c>
      <c r="AX1519">
        <v>0</v>
      </c>
      <c r="AY1519" t="s">
        <v>159</v>
      </c>
      <c r="AZ1519" t="s">
        <v>269</v>
      </c>
      <c r="BA1519" t="s">
        <v>682</v>
      </c>
      <c r="BB1519" t="s">
        <v>2081</v>
      </c>
      <c r="BC1519" t="s">
        <v>163</v>
      </c>
      <c r="BD1519" t="b">
        <v>0</v>
      </c>
      <c r="BE1519" t="s">
        <v>167</v>
      </c>
      <c r="BF1519" t="b">
        <v>1</v>
      </c>
      <c r="BH1519" t="s">
        <v>164</v>
      </c>
      <c r="BI1519" t="s">
        <v>2082</v>
      </c>
      <c r="BJ1519" t="b">
        <v>0</v>
      </c>
      <c r="BK1519" t="s">
        <v>166</v>
      </c>
      <c r="BL1519" t="b">
        <v>0</v>
      </c>
      <c r="BM1519">
        <v>18</v>
      </c>
      <c r="BN1519" t="s">
        <v>167</v>
      </c>
      <c r="BO1519" t="s">
        <v>168</v>
      </c>
      <c r="BP1519" t="s">
        <v>167</v>
      </c>
      <c r="BQ1519" t="s">
        <v>167</v>
      </c>
      <c r="BR1519">
        <v>768</v>
      </c>
      <c r="BS1519" t="s">
        <v>156</v>
      </c>
      <c r="BT1519" t="s">
        <v>170</v>
      </c>
      <c r="BU1519" t="s">
        <v>185</v>
      </c>
      <c r="BV1519" t="s">
        <v>324</v>
      </c>
      <c r="BW1519">
        <v>26</v>
      </c>
      <c r="BX1519">
        <v>2</v>
      </c>
      <c r="BY1519">
        <v>0</v>
      </c>
      <c r="BZ1519">
        <v>6</v>
      </c>
      <c r="CA1519" t="s">
        <v>2083</v>
      </c>
      <c r="CB1519" t="s">
        <v>156</v>
      </c>
      <c r="CC1519">
        <v>7</v>
      </c>
      <c r="CD1519" t="b">
        <v>0</v>
      </c>
      <c r="CE1519" t="s">
        <v>832</v>
      </c>
      <c r="CF1519" t="s">
        <v>833</v>
      </c>
      <c r="CG1519">
        <v>57</v>
      </c>
      <c r="CH1519">
        <v>0</v>
      </c>
      <c r="CI1519" t="s">
        <v>2101</v>
      </c>
      <c r="CJ1519" t="s">
        <v>430</v>
      </c>
      <c r="CK1519" t="s">
        <v>430</v>
      </c>
      <c r="CL1519" t="s">
        <v>430</v>
      </c>
      <c r="CM1519" t="s">
        <v>430</v>
      </c>
      <c r="CN1519" t="s">
        <v>430</v>
      </c>
      <c r="CO1519" t="s">
        <v>2101</v>
      </c>
      <c r="CP1519" t="s">
        <v>430</v>
      </c>
      <c r="CQ1519">
        <v>1</v>
      </c>
      <c r="CR1519">
        <v>196</v>
      </c>
      <c r="CS1519" t="str">
        <f t="shared" si="101"/>
        <v>-</v>
      </c>
      <c r="CT1519">
        <f t="shared" si="103"/>
        <v>306.45238095238096</v>
      </c>
      <c r="CU1519">
        <f t="shared" si="104"/>
        <v>293.20659513936107</v>
      </c>
      <c r="CV1519" t="str">
        <f t="shared" si="102"/>
        <v>-</v>
      </c>
      <c r="CW1519">
        <v>22959</v>
      </c>
      <c r="CX1519">
        <v>3697</v>
      </c>
      <c r="CY1519">
        <v>603</v>
      </c>
      <c r="CZ1519">
        <v>1349</v>
      </c>
      <c r="DA1519">
        <v>1385</v>
      </c>
      <c r="DB1519">
        <v>196</v>
      </c>
      <c r="DC1519">
        <v>882</v>
      </c>
      <c r="DD1519">
        <v>5755</v>
      </c>
      <c r="DE1519">
        <v>2</v>
      </c>
      <c r="DF1519" t="s">
        <v>156</v>
      </c>
      <c r="DG1519">
        <v>1024</v>
      </c>
      <c r="DH1519">
        <v>2</v>
      </c>
      <c r="DI1519">
        <v>48000</v>
      </c>
      <c r="DJ1519">
        <v>-16</v>
      </c>
      <c r="DK1519" t="s">
        <v>176</v>
      </c>
      <c r="DL1519">
        <v>15</v>
      </c>
      <c r="DM1519" t="s">
        <v>177</v>
      </c>
      <c r="DN1519">
        <v>119390</v>
      </c>
      <c r="DO1519">
        <v>115691</v>
      </c>
      <c r="DP1519">
        <v>2237</v>
      </c>
      <c r="DQ1519">
        <v>325057</v>
      </c>
      <c r="DR1519">
        <v>326808</v>
      </c>
      <c r="DS1519">
        <v>115680</v>
      </c>
      <c r="DT1519">
        <v>325056</v>
      </c>
      <c r="DU1519">
        <v>109918</v>
      </c>
      <c r="DV1519" t="s">
        <v>158</v>
      </c>
      <c r="DW1519">
        <v>105956</v>
      </c>
      <c r="DX1519">
        <v>64216</v>
      </c>
      <c r="DY1519">
        <v>65859</v>
      </c>
      <c r="DZ1519">
        <v>851</v>
      </c>
      <c r="EA1519">
        <v>848</v>
      </c>
      <c r="EB1519">
        <v>324305</v>
      </c>
      <c r="EC1519">
        <v>64215</v>
      </c>
      <c r="ED1519">
        <v>64215</v>
      </c>
      <c r="EE1519">
        <v>850</v>
      </c>
      <c r="EF1519">
        <v>330378</v>
      </c>
      <c r="EG1519">
        <v>328808</v>
      </c>
      <c r="EH1519">
        <v>330575</v>
      </c>
      <c r="EI1519">
        <v>64819</v>
      </c>
      <c r="EJ1519">
        <v>67209</v>
      </c>
      <c r="EK1519">
        <v>64976</v>
      </c>
      <c r="EL1519">
        <v>109918</v>
      </c>
      <c r="EM1519">
        <v>107956</v>
      </c>
      <c r="EN1519">
        <v>115674</v>
      </c>
      <c r="EO1519" t="s">
        <v>158</v>
      </c>
      <c r="EP1519">
        <v>330378</v>
      </c>
      <c r="EQ1519">
        <v>105955</v>
      </c>
      <c r="ER1519">
        <v>324305</v>
      </c>
      <c r="ES1519">
        <v>142351</v>
      </c>
      <c r="ET1519" t="s">
        <v>178</v>
      </c>
      <c r="EU1519">
        <v>27</v>
      </c>
      <c r="EV1519" t="s">
        <v>2124</v>
      </c>
      <c r="EW1519">
        <v>27</v>
      </c>
      <c r="EX1519" t="s">
        <v>309</v>
      </c>
      <c r="EY1519" t="s">
        <v>169</v>
      </c>
      <c r="EZ1519">
        <v>1024</v>
      </c>
      <c r="FA1519">
        <v>-190</v>
      </c>
      <c r="FB1519">
        <v>264</v>
      </c>
    </row>
    <row r="1520" spans="1:158" x14ac:dyDescent="0.35">
      <c r="A1520">
        <v>100</v>
      </c>
      <c r="B1520">
        <v>100</v>
      </c>
      <c r="C1520">
        <v>551</v>
      </c>
      <c r="D1520">
        <v>551</v>
      </c>
      <c r="E1520" t="s">
        <v>155</v>
      </c>
      <c r="F1520" t="s">
        <v>156</v>
      </c>
      <c r="G1520" t="s">
        <v>156</v>
      </c>
      <c r="H1520" t="s">
        <v>156</v>
      </c>
      <c r="I1520">
        <v>0</v>
      </c>
      <c r="J1520" t="s">
        <v>157</v>
      </c>
      <c r="K1520">
        <v>1</v>
      </c>
      <c r="L1520" t="s">
        <v>154</v>
      </c>
      <c r="M1520" t="s">
        <v>154</v>
      </c>
      <c r="N1520" t="s">
        <v>154</v>
      </c>
      <c r="O1520">
        <v>1</v>
      </c>
      <c r="P1520" t="s">
        <v>154</v>
      </c>
      <c r="Q1520" t="s">
        <v>154</v>
      </c>
      <c r="R1520" t="s">
        <v>306</v>
      </c>
      <c r="S1520">
        <v>0</v>
      </c>
      <c r="T1520">
        <v>1</v>
      </c>
      <c r="U1520">
        <v>0</v>
      </c>
      <c r="V1520">
        <v>27</v>
      </c>
      <c r="W1520">
        <v>27</v>
      </c>
      <c r="X1520">
        <v>1</v>
      </c>
      <c r="Y1520">
        <v>27</v>
      </c>
      <c r="Z1520">
        <v>13</v>
      </c>
      <c r="AA1520">
        <v>0</v>
      </c>
      <c r="AB1520">
        <v>13</v>
      </c>
      <c r="AC1520">
        <v>1</v>
      </c>
      <c r="AD1520">
        <v>1</v>
      </c>
      <c r="AE1520">
        <v>0</v>
      </c>
      <c r="AF1520">
        <v>0</v>
      </c>
      <c r="AG1520">
        <v>27</v>
      </c>
      <c r="AH1520">
        <v>1</v>
      </c>
      <c r="AI1520">
        <v>1</v>
      </c>
      <c r="AJ1520">
        <v>0</v>
      </c>
      <c r="AK1520">
        <v>27</v>
      </c>
      <c r="AL1520">
        <v>27</v>
      </c>
      <c r="AM1520">
        <v>41</v>
      </c>
      <c r="AN1520">
        <v>1</v>
      </c>
      <c r="AO1520">
        <v>1</v>
      </c>
      <c r="AP1520">
        <v>1</v>
      </c>
      <c r="AQ1520">
        <v>13</v>
      </c>
      <c r="AR1520">
        <v>13</v>
      </c>
      <c r="AS1520">
        <v>13</v>
      </c>
      <c r="AT1520">
        <v>1</v>
      </c>
      <c r="AU1520">
        <v>27</v>
      </c>
      <c r="AV1520">
        <v>13</v>
      </c>
      <c r="AW1520">
        <v>27</v>
      </c>
      <c r="AX1520">
        <v>0</v>
      </c>
      <c r="AY1520" t="s">
        <v>159</v>
      </c>
      <c r="AZ1520" t="s">
        <v>269</v>
      </c>
      <c r="BA1520" t="s">
        <v>682</v>
      </c>
      <c r="BB1520" t="s">
        <v>2081</v>
      </c>
      <c r="BC1520" t="s">
        <v>163</v>
      </c>
      <c r="BD1520" t="b">
        <v>0</v>
      </c>
      <c r="BE1520" t="s">
        <v>167</v>
      </c>
      <c r="BF1520" t="b">
        <v>1</v>
      </c>
      <c r="BH1520" t="s">
        <v>164</v>
      </c>
      <c r="BI1520" t="s">
        <v>2082</v>
      </c>
      <c r="BJ1520" t="b">
        <v>0</v>
      </c>
      <c r="BK1520" t="s">
        <v>166</v>
      </c>
      <c r="BL1520" t="b">
        <v>0</v>
      </c>
      <c r="BM1520">
        <v>18</v>
      </c>
      <c r="BN1520" t="s">
        <v>167</v>
      </c>
      <c r="BO1520" t="s">
        <v>168</v>
      </c>
      <c r="BP1520" t="s">
        <v>167</v>
      </c>
      <c r="BQ1520" t="s">
        <v>167</v>
      </c>
      <c r="BR1520">
        <v>768</v>
      </c>
      <c r="BS1520" t="s">
        <v>156</v>
      </c>
      <c r="BT1520" t="s">
        <v>170</v>
      </c>
      <c r="BU1520" t="s">
        <v>303</v>
      </c>
      <c r="BV1520" t="s">
        <v>340</v>
      </c>
      <c r="BW1520">
        <v>27</v>
      </c>
      <c r="BX1520">
        <v>2</v>
      </c>
      <c r="BY1520">
        <v>0</v>
      </c>
      <c r="BZ1520">
        <v>6</v>
      </c>
      <c r="CA1520" t="s">
        <v>2083</v>
      </c>
      <c r="CB1520" t="s">
        <v>156</v>
      </c>
      <c r="CC1520">
        <v>7</v>
      </c>
      <c r="CD1520" t="b">
        <v>0</v>
      </c>
      <c r="CE1520" t="s">
        <v>832</v>
      </c>
      <c r="CF1520" t="s">
        <v>833</v>
      </c>
      <c r="CG1520">
        <v>52</v>
      </c>
      <c r="CH1520">
        <v>0</v>
      </c>
      <c r="CI1520" t="s">
        <v>2101</v>
      </c>
      <c r="CJ1520" t="s">
        <v>430</v>
      </c>
      <c r="CK1520" t="s">
        <v>430</v>
      </c>
      <c r="CL1520" t="s">
        <v>430</v>
      </c>
      <c r="CM1520" t="s">
        <v>430</v>
      </c>
      <c r="CN1520" t="s">
        <v>430</v>
      </c>
      <c r="CO1520" t="s">
        <v>2101</v>
      </c>
      <c r="CP1520" t="s">
        <v>430</v>
      </c>
      <c r="CQ1520">
        <v>1</v>
      </c>
      <c r="CR1520">
        <v>258</v>
      </c>
      <c r="CS1520" t="str">
        <f t="shared" si="101"/>
        <v>-</v>
      </c>
      <c r="CT1520">
        <f t="shared" si="103"/>
        <v>306.45238095238096</v>
      </c>
      <c r="CU1520">
        <f t="shared" si="104"/>
        <v>293.20659513936107</v>
      </c>
      <c r="CV1520" t="str">
        <f t="shared" si="102"/>
        <v>-</v>
      </c>
      <c r="CW1520">
        <v>22959</v>
      </c>
      <c r="CX1520">
        <v>3697</v>
      </c>
      <c r="CY1520">
        <v>603</v>
      </c>
      <c r="CZ1520">
        <v>1349</v>
      </c>
      <c r="DA1520">
        <v>1385</v>
      </c>
      <c r="DB1520">
        <v>258</v>
      </c>
      <c r="DC1520">
        <v>882</v>
      </c>
      <c r="DD1520">
        <v>5755</v>
      </c>
      <c r="DE1520">
        <v>2</v>
      </c>
      <c r="DF1520" t="s">
        <v>156</v>
      </c>
      <c r="DG1520">
        <v>1024</v>
      </c>
      <c r="DH1520">
        <v>2</v>
      </c>
      <c r="DI1520">
        <v>48000</v>
      </c>
      <c r="DJ1520">
        <v>-16</v>
      </c>
      <c r="DK1520" t="s">
        <v>176</v>
      </c>
      <c r="DL1520">
        <v>15</v>
      </c>
      <c r="DM1520" t="s">
        <v>177</v>
      </c>
      <c r="DN1520">
        <v>119390</v>
      </c>
      <c r="DO1520">
        <v>115691</v>
      </c>
      <c r="DP1520">
        <v>2237</v>
      </c>
      <c r="DQ1520">
        <v>331355</v>
      </c>
      <c r="DR1520">
        <v>333038</v>
      </c>
      <c r="DS1520">
        <v>115680</v>
      </c>
      <c r="DT1520">
        <v>331355</v>
      </c>
      <c r="DU1520">
        <v>109918</v>
      </c>
      <c r="DV1520" t="s">
        <v>158</v>
      </c>
      <c r="DW1520">
        <v>105956</v>
      </c>
      <c r="DX1520">
        <v>64216</v>
      </c>
      <c r="DY1520">
        <v>65859</v>
      </c>
      <c r="DZ1520">
        <v>851</v>
      </c>
      <c r="EA1520">
        <v>848</v>
      </c>
      <c r="EB1520">
        <v>330604</v>
      </c>
      <c r="EC1520">
        <v>64215</v>
      </c>
      <c r="ED1520">
        <v>64215</v>
      </c>
      <c r="EE1520">
        <v>850</v>
      </c>
      <c r="EF1520">
        <v>336798</v>
      </c>
      <c r="EG1520">
        <v>335038</v>
      </c>
      <c r="EH1520">
        <v>337056</v>
      </c>
      <c r="EI1520">
        <v>64819</v>
      </c>
      <c r="EJ1520">
        <v>67209</v>
      </c>
      <c r="EK1520">
        <v>64976</v>
      </c>
      <c r="EL1520">
        <v>109918</v>
      </c>
      <c r="EM1520">
        <v>107956</v>
      </c>
      <c r="EN1520">
        <v>115674</v>
      </c>
      <c r="EO1520" t="s">
        <v>158</v>
      </c>
      <c r="EP1520">
        <v>336798</v>
      </c>
      <c r="EQ1520">
        <v>105955</v>
      </c>
      <c r="ER1520">
        <v>330603</v>
      </c>
      <c r="ES1520">
        <v>142351</v>
      </c>
      <c r="ET1520" t="s">
        <v>178</v>
      </c>
      <c r="EU1520">
        <v>28</v>
      </c>
      <c r="EV1520" t="s">
        <v>2125</v>
      </c>
      <c r="EW1520">
        <v>28</v>
      </c>
      <c r="EX1520" t="s">
        <v>309</v>
      </c>
      <c r="EY1520" t="s">
        <v>169</v>
      </c>
      <c r="EZ1520">
        <v>1024</v>
      </c>
      <c r="FA1520">
        <v>-190</v>
      </c>
      <c r="FB1520">
        <v>264</v>
      </c>
    </row>
    <row r="1521" spans="1:158" x14ac:dyDescent="0.35">
      <c r="A1521">
        <v>100</v>
      </c>
      <c r="B1521">
        <v>100</v>
      </c>
      <c r="C1521">
        <v>553</v>
      </c>
      <c r="D1521">
        <v>553</v>
      </c>
      <c r="E1521" t="s">
        <v>155</v>
      </c>
      <c r="F1521" t="s">
        <v>156</v>
      </c>
      <c r="G1521" t="s">
        <v>156</v>
      </c>
      <c r="H1521" t="s">
        <v>156</v>
      </c>
      <c r="I1521">
        <v>0</v>
      </c>
      <c r="J1521" t="s">
        <v>157</v>
      </c>
      <c r="K1521">
        <v>1</v>
      </c>
      <c r="L1521" t="s">
        <v>154</v>
      </c>
      <c r="M1521" t="s">
        <v>154</v>
      </c>
      <c r="N1521" t="s">
        <v>154</v>
      </c>
      <c r="O1521">
        <v>1</v>
      </c>
      <c r="P1521" t="s">
        <v>154</v>
      </c>
      <c r="Q1521" t="s">
        <v>154</v>
      </c>
      <c r="R1521" t="s">
        <v>306</v>
      </c>
      <c r="S1521">
        <v>0</v>
      </c>
      <c r="T1521">
        <v>1</v>
      </c>
      <c r="U1521">
        <v>0</v>
      </c>
      <c r="V1521">
        <v>28</v>
      </c>
      <c r="W1521">
        <v>28</v>
      </c>
      <c r="X1521">
        <v>1</v>
      </c>
      <c r="Y1521">
        <v>28</v>
      </c>
      <c r="Z1521">
        <v>13</v>
      </c>
      <c r="AA1521">
        <v>0</v>
      </c>
      <c r="AB1521">
        <v>13</v>
      </c>
      <c r="AC1521">
        <v>1</v>
      </c>
      <c r="AD1521">
        <v>1</v>
      </c>
      <c r="AE1521">
        <v>0</v>
      </c>
      <c r="AF1521">
        <v>0</v>
      </c>
      <c r="AG1521">
        <v>28</v>
      </c>
      <c r="AH1521">
        <v>1</v>
      </c>
      <c r="AI1521">
        <v>1</v>
      </c>
      <c r="AJ1521">
        <v>0</v>
      </c>
      <c r="AK1521">
        <v>28</v>
      </c>
      <c r="AL1521">
        <v>28</v>
      </c>
      <c r="AM1521">
        <v>42</v>
      </c>
      <c r="AN1521">
        <v>1</v>
      </c>
      <c r="AO1521">
        <v>1</v>
      </c>
      <c r="AP1521">
        <v>1</v>
      </c>
      <c r="AQ1521">
        <v>13</v>
      </c>
      <c r="AR1521">
        <v>13</v>
      </c>
      <c r="AS1521">
        <v>13</v>
      </c>
      <c r="AT1521">
        <v>1</v>
      </c>
      <c r="AU1521">
        <v>28</v>
      </c>
      <c r="AV1521">
        <v>13</v>
      </c>
      <c r="AW1521">
        <v>28</v>
      </c>
      <c r="AX1521">
        <v>0</v>
      </c>
      <c r="AY1521" t="s">
        <v>159</v>
      </c>
      <c r="AZ1521" t="s">
        <v>269</v>
      </c>
      <c r="BA1521" t="s">
        <v>682</v>
      </c>
      <c r="BB1521" t="s">
        <v>2081</v>
      </c>
      <c r="BC1521" t="s">
        <v>163</v>
      </c>
      <c r="BD1521" t="b">
        <v>0</v>
      </c>
      <c r="BE1521" t="s">
        <v>167</v>
      </c>
      <c r="BF1521" t="b">
        <v>1</v>
      </c>
      <c r="BH1521" t="s">
        <v>164</v>
      </c>
      <c r="BI1521" t="s">
        <v>2082</v>
      </c>
      <c r="BJ1521" t="b">
        <v>0</v>
      </c>
      <c r="BK1521" t="s">
        <v>166</v>
      </c>
      <c r="BL1521" t="b">
        <v>0</v>
      </c>
      <c r="BM1521">
        <v>18</v>
      </c>
      <c r="BN1521" t="s">
        <v>167</v>
      </c>
      <c r="BO1521" t="s">
        <v>168</v>
      </c>
      <c r="BP1521" t="s">
        <v>167</v>
      </c>
      <c r="BQ1521" t="s">
        <v>167</v>
      </c>
      <c r="BR1521">
        <v>768</v>
      </c>
      <c r="BS1521" t="s">
        <v>156</v>
      </c>
      <c r="BT1521" t="s">
        <v>170</v>
      </c>
      <c r="BU1521" t="s">
        <v>303</v>
      </c>
      <c r="BV1521" t="s">
        <v>318</v>
      </c>
      <c r="BW1521">
        <v>28</v>
      </c>
      <c r="BX1521">
        <v>2</v>
      </c>
      <c r="BY1521">
        <v>0</v>
      </c>
      <c r="BZ1521">
        <v>6</v>
      </c>
      <c r="CA1521" t="s">
        <v>2083</v>
      </c>
      <c r="CB1521" t="s">
        <v>156</v>
      </c>
      <c r="CC1521">
        <v>7</v>
      </c>
      <c r="CD1521" t="b">
        <v>0</v>
      </c>
      <c r="CE1521" t="s">
        <v>832</v>
      </c>
      <c r="CF1521" t="s">
        <v>833</v>
      </c>
      <c r="CG1521">
        <v>51</v>
      </c>
      <c r="CH1521">
        <v>0</v>
      </c>
      <c r="CI1521" t="s">
        <v>2101</v>
      </c>
      <c r="CJ1521" t="s">
        <v>430</v>
      </c>
      <c r="CK1521" t="s">
        <v>430</v>
      </c>
      <c r="CL1521" t="s">
        <v>430</v>
      </c>
      <c r="CM1521" t="s">
        <v>430</v>
      </c>
      <c r="CN1521" t="s">
        <v>430</v>
      </c>
      <c r="CO1521" t="s">
        <v>2101</v>
      </c>
      <c r="CP1521" t="s">
        <v>430</v>
      </c>
      <c r="CQ1521">
        <v>1</v>
      </c>
      <c r="CR1521">
        <v>607</v>
      </c>
      <c r="CS1521" t="str">
        <f t="shared" si="101"/>
        <v>-</v>
      </c>
      <c r="CT1521">
        <f t="shared" si="103"/>
        <v>306.45238095238096</v>
      </c>
      <c r="CU1521">
        <f t="shared" si="104"/>
        <v>293.20659513936107</v>
      </c>
      <c r="CV1521" t="str">
        <f t="shared" si="102"/>
        <v>-</v>
      </c>
      <c r="CW1521">
        <v>22959</v>
      </c>
      <c r="CX1521">
        <v>3697</v>
      </c>
      <c r="CY1521">
        <v>603</v>
      </c>
      <c r="CZ1521">
        <v>1349</v>
      </c>
      <c r="DA1521">
        <v>1385</v>
      </c>
      <c r="DB1521">
        <v>607</v>
      </c>
      <c r="DC1521">
        <v>882</v>
      </c>
      <c r="DD1521">
        <v>5755</v>
      </c>
      <c r="DE1521">
        <v>2</v>
      </c>
      <c r="DF1521" t="s">
        <v>156</v>
      </c>
      <c r="DG1521">
        <v>1024</v>
      </c>
      <c r="DH1521">
        <v>2</v>
      </c>
      <c r="DI1521">
        <v>48000</v>
      </c>
      <c r="DJ1521">
        <v>-16</v>
      </c>
      <c r="DK1521" t="s">
        <v>176</v>
      </c>
      <c r="DL1521">
        <v>15</v>
      </c>
      <c r="DM1521" t="s">
        <v>177</v>
      </c>
      <c r="DN1521">
        <v>119390</v>
      </c>
      <c r="DO1521">
        <v>115691</v>
      </c>
      <c r="DP1521">
        <v>2237</v>
      </c>
      <c r="DQ1521">
        <v>337836</v>
      </c>
      <c r="DR1521">
        <v>339533</v>
      </c>
      <c r="DS1521">
        <v>115680</v>
      </c>
      <c r="DT1521">
        <v>337836</v>
      </c>
      <c r="DU1521">
        <v>109918</v>
      </c>
      <c r="DV1521" t="s">
        <v>158</v>
      </c>
      <c r="DW1521">
        <v>105956</v>
      </c>
      <c r="DX1521">
        <v>64216</v>
      </c>
      <c r="DY1521">
        <v>65859</v>
      </c>
      <c r="DZ1521">
        <v>851</v>
      </c>
      <c r="EA1521">
        <v>848</v>
      </c>
      <c r="EB1521">
        <v>337086</v>
      </c>
      <c r="EC1521">
        <v>64215</v>
      </c>
      <c r="ED1521">
        <v>64215</v>
      </c>
      <c r="EE1521">
        <v>850</v>
      </c>
      <c r="EF1521">
        <v>343238</v>
      </c>
      <c r="EG1521">
        <v>341533</v>
      </c>
      <c r="EH1521">
        <v>343846</v>
      </c>
      <c r="EI1521">
        <v>64819</v>
      </c>
      <c r="EJ1521">
        <v>67209</v>
      </c>
      <c r="EK1521">
        <v>64976</v>
      </c>
      <c r="EL1521">
        <v>109918</v>
      </c>
      <c r="EM1521">
        <v>107956</v>
      </c>
      <c r="EN1521">
        <v>115674</v>
      </c>
      <c r="EO1521" t="s">
        <v>158</v>
      </c>
      <c r="EP1521">
        <v>343238</v>
      </c>
      <c r="EQ1521">
        <v>105955</v>
      </c>
      <c r="ER1521">
        <v>337085</v>
      </c>
      <c r="ES1521">
        <v>142351</v>
      </c>
      <c r="ET1521" t="s">
        <v>178</v>
      </c>
      <c r="EU1521">
        <v>29</v>
      </c>
      <c r="EV1521" t="s">
        <v>2126</v>
      </c>
      <c r="EW1521">
        <v>29</v>
      </c>
      <c r="EX1521" t="s">
        <v>309</v>
      </c>
      <c r="EY1521" t="s">
        <v>169</v>
      </c>
      <c r="EZ1521">
        <v>1024</v>
      </c>
      <c r="FA1521">
        <v>-190</v>
      </c>
      <c r="FB1521">
        <v>264</v>
      </c>
    </row>
    <row r="1522" spans="1:158" x14ac:dyDescent="0.35">
      <c r="A1522">
        <v>100</v>
      </c>
      <c r="B1522">
        <v>100</v>
      </c>
      <c r="C1522">
        <v>540</v>
      </c>
      <c r="D1522">
        <v>540</v>
      </c>
      <c r="E1522" t="s">
        <v>155</v>
      </c>
      <c r="F1522" t="s">
        <v>156</v>
      </c>
      <c r="G1522" t="s">
        <v>156</v>
      </c>
      <c r="H1522" t="s">
        <v>156</v>
      </c>
      <c r="I1522">
        <v>0</v>
      </c>
      <c r="J1522" t="s">
        <v>157</v>
      </c>
      <c r="K1522">
        <v>1</v>
      </c>
      <c r="L1522" t="s">
        <v>154</v>
      </c>
      <c r="M1522" t="s">
        <v>154</v>
      </c>
      <c r="N1522" t="s">
        <v>154</v>
      </c>
      <c r="O1522">
        <v>1</v>
      </c>
      <c r="P1522" t="s">
        <v>154</v>
      </c>
      <c r="Q1522" t="s">
        <v>154</v>
      </c>
      <c r="R1522" t="s">
        <v>301</v>
      </c>
      <c r="S1522">
        <v>0</v>
      </c>
      <c r="T1522">
        <v>1</v>
      </c>
      <c r="U1522">
        <v>0</v>
      </c>
      <c r="V1522">
        <v>29</v>
      </c>
      <c r="W1522">
        <v>29</v>
      </c>
      <c r="X1522">
        <v>1</v>
      </c>
      <c r="Y1522">
        <v>29</v>
      </c>
      <c r="Z1522">
        <v>13</v>
      </c>
      <c r="AA1522">
        <v>0</v>
      </c>
      <c r="AB1522">
        <v>13</v>
      </c>
      <c r="AC1522">
        <v>1</v>
      </c>
      <c r="AD1522">
        <v>1</v>
      </c>
      <c r="AE1522">
        <v>0</v>
      </c>
      <c r="AF1522">
        <v>0</v>
      </c>
      <c r="AG1522">
        <v>29</v>
      </c>
      <c r="AH1522">
        <v>1</v>
      </c>
      <c r="AI1522">
        <v>1</v>
      </c>
      <c r="AJ1522">
        <v>0</v>
      </c>
      <c r="AK1522">
        <v>29</v>
      </c>
      <c r="AL1522">
        <v>29</v>
      </c>
      <c r="AM1522">
        <v>43</v>
      </c>
      <c r="AN1522">
        <v>1</v>
      </c>
      <c r="AO1522">
        <v>1</v>
      </c>
      <c r="AP1522">
        <v>1</v>
      </c>
      <c r="AQ1522">
        <v>13</v>
      </c>
      <c r="AR1522">
        <v>13</v>
      </c>
      <c r="AS1522">
        <v>13</v>
      </c>
      <c r="AT1522">
        <v>1</v>
      </c>
      <c r="AU1522">
        <v>29</v>
      </c>
      <c r="AV1522">
        <v>13</v>
      </c>
      <c r="AW1522">
        <v>29</v>
      </c>
      <c r="AX1522">
        <v>0</v>
      </c>
      <c r="AY1522" t="s">
        <v>159</v>
      </c>
      <c r="AZ1522" t="s">
        <v>269</v>
      </c>
      <c r="BA1522" t="s">
        <v>682</v>
      </c>
      <c r="BB1522" t="s">
        <v>2081</v>
      </c>
      <c r="BC1522" t="s">
        <v>163</v>
      </c>
      <c r="BD1522" t="b">
        <v>0</v>
      </c>
      <c r="BE1522">
        <v>1.86</v>
      </c>
      <c r="BF1522" t="b">
        <v>1</v>
      </c>
      <c r="BH1522" t="s">
        <v>164</v>
      </c>
      <c r="BI1522" t="s">
        <v>2082</v>
      </c>
      <c r="BJ1522" t="b">
        <v>0</v>
      </c>
      <c r="BK1522" t="s">
        <v>166</v>
      </c>
      <c r="BL1522" t="b">
        <v>0</v>
      </c>
      <c r="BM1522">
        <v>18</v>
      </c>
      <c r="BN1522" t="s">
        <v>167</v>
      </c>
      <c r="BO1522" t="s">
        <v>168</v>
      </c>
      <c r="BP1522" t="s">
        <v>167</v>
      </c>
      <c r="BQ1522" t="s">
        <v>167</v>
      </c>
      <c r="BR1522">
        <v>768</v>
      </c>
      <c r="BS1522" t="s">
        <v>156</v>
      </c>
      <c r="BT1522" t="s">
        <v>170</v>
      </c>
      <c r="BU1522" t="s">
        <v>185</v>
      </c>
      <c r="BV1522" t="s">
        <v>316</v>
      </c>
      <c r="BW1522">
        <v>29</v>
      </c>
      <c r="BX1522">
        <v>2</v>
      </c>
      <c r="BY1522">
        <v>0</v>
      </c>
      <c r="BZ1522">
        <v>6</v>
      </c>
      <c r="CA1522" t="s">
        <v>2083</v>
      </c>
      <c r="CB1522" t="s">
        <v>156</v>
      </c>
      <c r="CC1522">
        <v>7</v>
      </c>
      <c r="CD1522" t="b">
        <v>0</v>
      </c>
      <c r="CE1522" t="s">
        <v>832</v>
      </c>
      <c r="CF1522" t="s">
        <v>833</v>
      </c>
      <c r="CG1522">
        <v>24</v>
      </c>
      <c r="CH1522">
        <v>0</v>
      </c>
      <c r="CI1522" t="s">
        <v>2100</v>
      </c>
      <c r="CJ1522" t="s">
        <v>430</v>
      </c>
      <c r="CK1522" t="s">
        <v>430</v>
      </c>
      <c r="CL1522" t="s">
        <v>430</v>
      </c>
      <c r="CM1522" t="s">
        <v>430</v>
      </c>
      <c r="CN1522" t="s">
        <v>430</v>
      </c>
      <c r="CO1522" t="s">
        <v>2100</v>
      </c>
      <c r="CP1522" t="s">
        <v>430</v>
      </c>
      <c r="CQ1522">
        <v>1</v>
      </c>
      <c r="CR1522">
        <v>171</v>
      </c>
      <c r="CS1522">
        <f t="shared" si="101"/>
        <v>171</v>
      </c>
      <c r="CT1522">
        <f t="shared" si="103"/>
        <v>306.45238095238096</v>
      </c>
      <c r="CU1522">
        <f t="shared" si="104"/>
        <v>293.20659513936107</v>
      </c>
      <c r="CV1522">
        <f t="shared" si="102"/>
        <v>171</v>
      </c>
      <c r="CW1522">
        <v>22959</v>
      </c>
      <c r="CX1522">
        <v>3697</v>
      </c>
      <c r="CY1522">
        <v>603</v>
      </c>
      <c r="CZ1522">
        <v>1349</v>
      </c>
      <c r="DA1522">
        <v>1385</v>
      </c>
      <c r="DB1522">
        <v>171</v>
      </c>
      <c r="DC1522">
        <v>882</v>
      </c>
      <c r="DD1522">
        <v>5755</v>
      </c>
      <c r="DE1522">
        <v>2</v>
      </c>
      <c r="DF1522" t="s">
        <v>156</v>
      </c>
      <c r="DG1522">
        <v>1024</v>
      </c>
      <c r="DH1522">
        <v>2</v>
      </c>
      <c r="DI1522">
        <v>48000</v>
      </c>
      <c r="DJ1522">
        <v>-16</v>
      </c>
      <c r="DK1522" t="s">
        <v>176</v>
      </c>
      <c r="DL1522">
        <v>15</v>
      </c>
      <c r="DM1522" t="s">
        <v>177</v>
      </c>
      <c r="DN1522">
        <v>119390</v>
      </c>
      <c r="DO1522">
        <v>115691</v>
      </c>
      <c r="DP1522">
        <v>2237</v>
      </c>
      <c r="DQ1522">
        <v>344711</v>
      </c>
      <c r="DR1522">
        <v>346478</v>
      </c>
      <c r="DS1522">
        <v>115680</v>
      </c>
      <c r="DT1522">
        <v>344711</v>
      </c>
      <c r="DU1522">
        <v>109918</v>
      </c>
      <c r="DV1522" t="s">
        <v>158</v>
      </c>
      <c r="DW1522">
        <v>105956</v>
      </c>
      <c r="DX1522">
        <v>64216</v>
      </c>
      <c r="DY1522">
        <v>65859</v>
      </c>
      <c r="DZ1522">
        <v>851</v>
      </c>
      <c r="EA1522">
        <v>848</v>
      </c>
      <c r="EB1522">
        <v>343961</v>
      </c>
      <c r="EC1522">
        <v>64215</v>
      </c>
      <c r="ED1522">
        <v>64215</v>
      </c>
      <c r="EE1522">
        <v>850</v>
      </c>
      <c r="EF1522">
        <v>350428</v>
      </c>
      <c r="EG1522">
        <v>348478</v>
      </c>
      <c r="EH1522">
        <v>350600</v>
      </c>
      <c r="EI1522">
        <v>64819</v>
      </c>
      <c r="EJ1522">
        <v>67209</v>
      </c>
      <c r="EK1522">
        <v>64976</v>
      </c>
      <c r="EL1522">
        <v>109918</v>
      </c>
      <c r="EM1522">
        <v>107956</v>
      </c>
      <c r="EN1522">
        <v>115674</v>
      </c>
      <c r="EO1522" t="s">
        <v>158</v>
      </c>
      <c r="EP1522">
        <v>350428</v>
      </c>
      <c r="EQ1522">
        <v>105955</v>
      </c>
      <c r="ER1522">
        <v>343961</v>
      </c>
      <c r="ES1522">
        <v>142351</v>
      </c>
      <c r="ET1522" t="s">
        <v>178</v>
      </c>
      <c r="EU1522">
        <v>30</v>
      </c>
      <c r="EV1522" t="s">
        <v>2127</v>
      </c>
      <c r="EW1522">
        <v>30</v>
      </c>
      <c r="EX1522" t="s">
        <v>305</v>
      </c>
      <c r="EY1522" t="s">
        <v>169</v>
      </c>
      <c r="EZ1522">
        <v>1024</v>
      </c>
      <c r="FA1522">
        <v>-190</v>
      </c>
      <c r="FB1522">
        <v>264</v>
      </c>
    </row>
    <row r="1523" spans="1:158" x14ac:dyDescent="0.35">
      <c r="A1523">
        <v>100</v>
      </c>
      <c r="B1523">
        <v>100</v>
      </c>
      <c r="C1523">
        <v>529</v>
      </c>
      <c r="D1523">
        <v>529</v>
      </c>
      <c r="E1523" t="s">
        <v>155</v>
      </c>
      <c r="F1523" t="s">
        <v>156</v>
      </c>
      <c r="G1523" t="s">
        <v>156</v>
      </c>
      <c r="H1523" t="s">
        <v>156</v>
      </c>
      <c r="I1523">
        <v>0</v>
      </c>
      <c r="J1523" t="s">
        <v>157</v>
      </c>
      <c r="K1523">
        <v>1</v>
      </c>
      <c r="L1523" t="s">
        <v>154</v>
      </c>
      <c r="M1523" t="s">
        <v>154</v>
      </c>
      <c r="N1523" t="s">
        <v>154</v>
      </c>
      <c r="O1523">
        <v>1</v>
      </c>
      <c r="P1523" t="s">
        <v>154</v>
      </c>
      <c r="Q1523" t="s">
        <v>154</v>
      </c>
      <c r="R1523" t="s">
        <v>301</v>
      </c>
      <c r="S1523">
        <v>0</v>
      </c>
      <c r="T1523">
        <v>1</v>
      </c>
      <c r="U1523">
        <v>0</v>
      </c>
      <c r="V1523">
        <v>30</v>
      </c>
      <c r="W1523">
        <v>30</v>
      </c>
      <c r="X1523">
        <v>1</v>
      </c>
      <c r="Y1523">
        <v>30</v>
      </c>
      <c r="Z1523">
        <v>13</v>
      </c>
      <c r="AA1523">
        <v>0</v>
      </c>
      <c r="AB1523">
        <v>13</v>
      </c>
      <c r="AC1523">
        <v>1</v>
      </c>
      <c r="AD1523">
        <v>1</v>
      </c>
      <c r="AE1523">
        <v>0</v>
      </c>
      <c r="AF1523">
        <v>0</v>
      </c>
      <c r="AG1523">
        <v>30</v>
      </c>
      <c r="AH1523">
        <v>1</v>
      </c>
      <c r="AI1523">
        <v>1</v>
      </c>
      <c r="AJ1523">
        <v>0</v>
      </c>
      <c r="AK1523">
        <v>30</v>
      </c>
      <c r="AL1523">
        <v>30</v>
      </c>
      <c r="AM1523">
        <v>44</v>
      </c>
      <c r="AN1523">
        <v>1</v>
      </c>
      <c r="AO1523">
        <v>1</v>
      </c>
      <c r="AP1523">
        <v>1</v>
      </c>
      <c r="AQ1523">
        <v>13</v>
      </c>
      <c r="AR1523">
        <v>13</v>
      </c>
      <c r="AS1523">
        <v>13</v>
      </c>
      <c r="AT1523">
        <v>1</v>
      </c>
      <c r="AU1523">
        <v>30</v>
      </c>
      <c r="AV1523">
        <v>13</v>
      </c>
      <c r="AW1523">
        <v>30</v>
      </c>
      <c r="AX1523">
        <v>0</v>
      </c>
      <c r="AY1523" t="s">
        <v>159</v>
      </c>
      <c r="AZ1523" t="s">
        <v>269</v>
      </c>
      <c r="BA1523" t="s">
        <v>682</v>
      </c>
      <c r="BB1523" t="s">
        <v>2081</v>
      </c>
      <c r="BC1523" t="s">
        <v>163</v>
      </c>
      <c r="BD1523" t="b">
        <v>0</v>
      </c>
      <c r="BE1523">
        <v>7.6</v>
      </c>
      <c r="BF1523" t="b">
        <v>1</v>
      </c>
      <c r="BH1523" t="s">
        <v>164</v>
      </c>
      <c r="BI1523" t="s">
        <v>2082</v>
      </c>
      <c r="BJ1523" t="b">
        <v>0</v>
      </c>
      <c r="BK1523" t="s">
        <v>166</v>
      </c>
      <c r="BL1523" t="b">
        <v>0</v>
      </c>
      <c r="BM1523">
        <v>18</v>
      </c>
      <c r="BN1523" t="s">
        <v>167</v>
      </c>
      <c r="BO1523" t="s">
        <v>168</v>
      </c>
      <c r="BP1523" t="s">
        <v>167</v>
      </c>
      <c r="BQ1523" t="s">
        <v>167</v>
      </c>
      <c r="BR1523">
        <v>768</v>
      </c>
      <c r="BS1523" t="s">
        <v>156</v>
      </c>
      <c r="BT1523" t="s">
        <v>170</v>
      </c>
      <c r="BU1523" t="s">
        <v>327</v>
      </c>
      <c r="BV1523" t="s">
        <v>185</v>
      </c>
      <c r="BW1523">
        <v>30</v>
      </c>
      <c r="BX1523">
        <v>2</v>
      </c>
      <c r="BY1523">
        <v>0</v>
      </c>
      <c r="BZ1523">
        <v>6</v>
      </c>
      <c r="CA1523" t="s">
        <v>2083</v>
      </c>
      <c r="CB1523" t="s">
        <v>156</v>
      </c>
      <c r="CC1523">
        <v>7</v>
      </c>
      <c r="CD1523" t="b">
        <v>0</v>
      </c>
      <c r="CE1523" t="s">
        <v>832</v>
      </c>
      <c r="CF1523" t="s">
        <v>833</v>
      </c>
      <c r="CG1523">
        <v>35</v>
      </c>
      <c r="CH1523">
        <v>0</v>
      </c>
      <c r="CI1523" t="s">
        <v>2100</v>
      </c>
      <c r="CJ1523" t="s">
        <v>430</v>
      </c>
      <c r="CK1523" t="s">
        <v>430</v>
      </c>
      <c r="CL1523" t="s">
        <v>430</v>
      </c>
      <c r="CM1523" t="s">
        <v>430</v>
      </c>
      <c r="CN1523" t="s">
        <v>430</v>
      </c>
      <c r="CO1523" t="s">
        <v>2100</v>
      </c>
      <c r="CP1523" t="s">
        <v>430</v>
      </c>
      <c r="CQ1523">
        <v>1</v>
      </c>
      <c r="CR1523">
        <v>196</v>
      </c>
      <c r="CS1523">
        <f t="shared" si="101"/>
        <v>196</v>
      </c>
      <c r="CT1523">
        <f t="shared" si="103"/>
        <v>306.45238095238096</v>
      </c>
      <c r="CU1523">
        <f t="shared" si="104"/>
        <v>293.20659513936107</v>
      </c>
      <c r="CV1523">
        <f t="shared" si="102"/>
        <v>196</v>
      </c>
      <c r="CW1523">
        <v>22959</v>
      </c>
      <c r="CX1523">
        <v>3697</v>
      </c>
      <c r="CY1523">
        <v>603</v>
      </c>
      <c r="CZ1523">
        <v>1349</v>
      </c>
      <c r="DA1523">
        <v>1385</v>
      </c>
      <c r="DB1523">
        <v>196</v>
      </c>
      <c r="DC1523">
        <v>882</v>
      </c>
      <c r="DD1523">
        <v>5755</v>
      </c>
      <c r="DE1523">
        <v>2</v>
      </c>
      <c r="DF1523" t="s">
        <v>156</v>
      </c>
      <c r="DG1523">
        <v>1024</v>
      </c>
      <c r="DH1523">
        <v>2</v>
      </c>
      <c r="DI1523">
        <v>48000</v>
      </c>
      <c r="DJ1523">
        <v>-16</v>
      </c>
      <c r="DK1523" t="s">
        <v>176</v>
      </c>
      <c r="DL1523">
        <v>15</v>
      </c>
      <c r="DM1523" t="s">
        <v>177</v>
      </c>
      <c r="DN1523">
        <v>119390</v>
      </c>
      <c r="DO1523">
        <v>115691</v>
      </c>
      <c r="DP1523">
        <v>2237</v>
      </c>
      <c r="DQ1523">
        <v>351461</v>
      </c>
      <c r="DR1523">
        <v>353479</v>
      </c>
      <c r="DS1523">
        <v>115680</v>
      </c>
      <c r="DT1523">
        <v>351461</v>
      </c>
      <c r="DU1523">
        <v>109918</v>
      </c>
      <c r="DV1523" t="s">
        <v>158</v>
      </c>
      <c r="DW1523">
        <v>105956</v>
      </c>
      <c r="DX1523">
        <v>64216</v>
      </c>
      <c r="DY1523">
        <v>65859</v>
      </c>
      <c r="DZ1523">
        <v>851</v>
      </c>
      <c r="EA1523">
        <v>848</v>
      </c>
      <c r="EB1523">
        <v>350711</v>
      </c>
      <c r="EC1523">
        <v>64215</v>
      </c>
      <c r="ED1523">
        <v>64215</v>
      </c>
      <c r="EE1523">
        <v>850</v>
      </c>
      <c r="EF1523">
        <v>357228</v>
      </c>
      <c r="EG1523">
        <v>355479</v>
      </c>
      <c r="EH1523">
        <v>357425</v>
      </c>
      <c r="EI1523">
        <v>64819</v>
      </c>
      <c r="EJ1523">
        <v>67209</v>
      </c>
      <c r="EK1523">
        <v>64976</v>
      </c>
      <c r="EL1523">
        <v>109918</v>
      </c>
      <c r="EM1523">
        <v>107956</v>
      </c>
      <c r="EN1523">
        <v>115674</v>
      </c>
      <c r="EO1523" t="s">
        <v>158</v>
      </c>
      <c r="EP1523">
        <v>357228</v>
      </c>
      <c r="EQ1523">
        <v>105955</v>
      </c>
      <c r="ER1523">
        <v>350710</v>
      </c>
      <c r="ES1523">
        <v>142351</v>
      </c>
      <c r="ET1523" t="s">
        <v>178</v>
      </c>
      <c r="EU1523">
        <v>31</v>
      </c>
      <c r="EV1523" t="s">
        <v>2128</v>
      </c>
      <c r="EW1523">
        <v>31</v>
      </c>
      <c r="EX1523" t="s">
        <v>305</v>
      </c>
      <c r="EY1523" t="s">
        <v>169</v>
      </c>
      <c r="EZ1523">
        <v>1024</v>
      </c>
      <c r="FA1523">
        <v>-190</v>
      </c>
      <c r="FB1523">
        <v>264</v>
      </c>
    </row>
    <row r="1524" spans="1:158" x14ac:dyDescent="0.35">
      <c r="A1524">
        <v>100</v>
      </c>
      <c r="B1524">
        <v>100</v>
      </c>
      <c r="C1524">
        <v>523</v>
      </c>
      <c r="D1524">
        <v>523</v>
      </c>
      <c r="E1524" t="s">
        <v>155</v>
      </c>
      <c r="F1524" t="s">
        <v>156</v>
      </c>
      <c r="G1524" t="s">
        <v>156</v>
      </c>
      <c r="H1524" t="s">
        <v>156</v>
      </c>
      <c r="I1524">
        <v>0</v>
      </c>
      <c r="J1524" t="s">
        <v>157</v>
      </c>
      <c r="K1524">
        <v>1</v>
      </c>
      <c r="L1524" t="s">
        <v>154</v>
      </c>
      <c r="M1524" t="s">
        <v>154</v>
      </c>
      <c r="N1524" t="s">
        <v>154</v>
      </c>
      <c r="O1524">
        <v>1</v>
      </c>
      <c r="P1524" t="s">
        <v>154</v>
      </c>
      <c r="Q1524" t="s">
        <v>154</v>
      </c>
      <c r="R1524" t="s">
        <v>306</v>
      </c>
      <c r="S1524">
        <v>0</v>
      </c>
      <c r="T1524">
        <v>1</v>
      </c>
      <c r="U1524">
        <v>0</v>
      </c>
      <c r="V1524">
        <v>31</v>
      </c>
      <c r="W1524">
        <v>31</v>
      </c>
      <c r="X1524">
        <v>1</v>
      </c>
      <c r="Y1524">
        <v>31</v>
      </c>
      <c r="Z1524">
        <v>13</v>
      </c>
      <c r="AA1524">
        <v>0</v>
      </c>
      <c r="AB1524">
        <v>13</v>
      </c>
      <c r="AC1524">
        <v>1</v>
      </c>
      <c r="AD1524">
        <v>1</v>
      </c>
      <c r="AE1524">
        <v>0</v>
      </c>
      <c r="AF1524">
        <v>0</v>
      </c>
      <c r="AG1524">
        <v>31</v>
      </c>
      <c r="AH1524">
        <v>1</v>
      </c>
      <c r="AI1524">
        <v>1</v>
      </c>
      <c r="AJ1524">
        <v>0</v>
      </c>
      <c r="AK1524">
        <v>31</v>
      </c>
      <c r="AL1524">
        <v>31</v>
      </c>
      <c r="AM1524">
        <v>45</v>
      </c>
      <c r="AN1524">
        <v>1</v>
      </c>
      <c r="AO1524">
        <v>1</v>
      </c>
      <c r="AP1524">
        <v>1</v>
      </c>
      <c r="AQ1524">
        <v>13</v>
      </c>
      <c r="AR1524">
        <v>13</v>
      </c>
      <c r="AS1524">
        <v>13</v>
      </c>
      <c r="AT1524">
        <v>1</v>
      </c>
      <c r="AU1524">
        <v>31</v>
      </c>
      <c r="AV1524">
        <v>13</v>
      </c>
      <c r="AW1524">
        <v>31</v>
      </c>
      <c r="AX1524">
        <v>0</v>
      </c>
      <c r="AY1524" t="s">
        <v>159</v>
      </c>
      <c r="AZ1524" t="s">
        <v>269</v>
      </c>
      <c r="BA1524" t="s">
        <v>682</v>
      </c>
      <c r="BB1524" t="s">
        <v>2081</v>
      </c>
      <c r="BC1524" t="s">
        <v>163</v>
      </c>
      <c r="BD1524" t="b">
        <v>0</v>
      </c>
      <c r="BE1524" t="s">
        <v>167</v>
      </c>
      <c r="BF1524" t="b">
        <v>1</v>
      </c>
      <c r="BH1524" t="s">
        <v>164</v>
      </c>
      <c r="BI1524" t="s">
        <v>2082</v>
      </c>
      <c r="BJ1524" t="b">
        <v>0</v>
      </c>
      <c r="BK1524" t="s">
        <v>166</v>
      </c>
      <c r="BL1524" t="b">
        <v>0</v>
      </c>
      <c r="BM1524">
        <v>18</v>
      </c>
      <c r="BN1524" t="s">
        <v>167</v>
      </c>
      <c r="BO1524" t="s">
        <v>168</v>
      </c>
      <c r="BP1524" t="s">
        <v>167</v>
      </c>
      <c r="BQ1524" t="s">
        <v>167</v>
      </c>
      <c r="BR1524">
        <v>768</v>
      </c>
      <c r="BS1524" t="s">
        <v>156</v>
      </c>
      <c r="BT1524" t="s">
        <v>170</v>
      </c>
      <c r="BU1524" t="s">
        <v>185</v>
      </c>
      <c r="BV1524" t="s">
        <v>318</v>
      </c>
      <c r="BW1524">
        <v>31</v>
      </c>
      <c r="BX1524">
        <v>2</v>
      </c>
      <c r="BY1524">
        <v>0</v>
      </c>
      <c r="BZ1524">
        <v>6</v>
      </c>
      <c r="CA1524" t="s">
        <v>2083</v>
      </c>
      <c r="CB1524" t="s">
        <v>156</v>
      </c>
      <c r="CC1524">
        <v>7</v>
      </c>
      <c r="CD1524" t="b">
        <v>0</v>
      </c>
      <c r="CE1524" t="s">
        <v>832</v>
      </c>
      <c r="CF1524" t="s">
        <v>833</v>
      </c>
      <c r="CG1524">
        <v>55</v>
      </c>
      <c r="CH1524">
        <v>0</v>
      </c>
      <c r="CI1524" t="s">
        <v>2101</v>
      </c>
      <c r="CJ1524" t="s">
        <v>430</v>
      </c>
      <c r="CK1524" t="s">
        <v>430</v>
      </c>
      <c r="CL1524" t="s">
        <v>430</v>
      </c>
      <c r="CM1524" t="s">
        <v>430</v>
      </c>
      <c r="CN1524" t="s">
        <v>430</v>
      </c>
      <c r="CO1524" t="s">
        <v>2101</v>
      </c>
      <c r="CP1524" t="s">
        <v>430</v>
      </c>
      <c r="CQ1524">
        <v>1</v>
      </c>
      <c r="CR1524">
        <v>352</v>
      </c>
      <c r="CS1524" t="str">
        <f t="shared" si="101"/>
        <v>-</v>
      </c>
      <c r="CT1524">
        <f t="shared" si="103"/>
        <v>306.45238095238096</v>
      </c>
      <c r="CU1524">
        <f t="shared" si="104"/>
        <v>293.20659513936107</v>
      </c>
      <c r="CV1524" t="str">
        <f t="shared" si="102"/>
        <v>-</v>
      </c>
      <c r="CW1524">
        <v>22959</v>
      </c>
      <c r="CX1524">
        <v>3697</v>
      </c>
      <c r="CY1524">
        <v>603</v>
      </c>
      <c r="CZ1524">
        <v>1349</v>
      </c>
      <c r="DA1524">
        <v>1385</v>
      </c>
      <c r="DB1524">
        <v>352</v>
      </c>
      <c r="DC1524">
        <v>882</v>
      </c>
      <c r="DD1524">
        <v>5755</v>
      </c>
      <c r="DE1524">
        <v>2</v>
      </c>
      <c r="DF1524" t="s">
        <v>156</v>
      </c>
      <c r="DG1524">
        <v>1024</v>
      </c>
      <c r="DH1524">
        <v>2</v>
      </c>
      <c r="DI1524">
        <v>48000</v>
      </c>
      <c r="DJ1524">
        <v>-16</v>
      </c>
      <c r="DK1524" t="s">
        <v>176</v>
      </c>
      <c r="DL1524">
        <v>15</v>
      </c>
      <c r="DM1524" t="s">
        <v>177</v>
      </c>
      <c r="DN1524">
        <v>119390</v>
      </c>
      <c r="DO1524">
        <v>115691</v>
      </c>
      <c r="DP1524">
        <v>2237</v>
      </c>
      <c r="DQ1524">
        <v>358206</v>
      </c>
      <c r="DR1524">
        <v>359968</v>
      </c>
      <c r="DS1524">
        <v>115680</v>
      </c>
      <c r="DT1524">
        <v>358205</v>
      </c>
      <c r="DU1524">
        <v>109918</v>
      </c>
      <c r="DV1524" t="s">
        <v>158</v>
      </c>
      <c r="DW1524">
        <v>105956</v>
      </c>
      <c r="DX1524">
        <v>64216</v>
      </c>
      <c r="DY1524">
        <v>65859</v>
      </c>
      <c r="DZ1524">
        <v>851</v>
      </c>
      <c r="EA1524">
        <v>848</v>
      </c>
      <c r="EB1524">
        <v>357454</v>
      </c>
      <c r="EC1524">
        <v>64215</v>
      </c>
      <c r="ED1524">
        <v>64215</v>
      </c>
      <c r="EE1524">
        <v>850</v>
      </c>
      <c r="EF1524">
        <v>363659</v>
      </c>
      <c r="EG1524">
        <v>361968</v>
      </c>
      <c r="EH1524">
        <v>364012</v>
      </c>
      <c r="EI1524">
        <v>64819</v>
      </c>
      <c r="EJ1524">
        <v>67209</v>
      </c>
      <c r="EK1524">
        <v>64976</v>
      </c>
      <c r="EL1524">
        <v>109918</v>
      </c>
      <c r="EM1524">
        <v>107956</v>
      </c>
      <c r="EN1524">
        <v>115674</v>
      </c>
      <c r="EO1524" t="s">
        <v>158</v>
      </c>
      <c r="EP1524">
        <v>363659</v>
      </c>
      <c r="EQ1524">
        <v>105955</v>
      </c>
      <c r="ER1524">
        <v>357453</v>
      </c>
      <c r="ES1524">
        <v>142351</v>
      </c>
      <c r="ET1524" t="s">
        <v>178</v>
      </c>
      <c r="EU1524">
        <v>32</v>
      </c>
      <c r="EV1524" t="s">
        <v>2129</v>
      </c>
      <c r="EW1524">
        <v>32</v>
      </c>
      <c r="EX1524" t="s">
        <v>309</v>
      </c>
      <c r="EY1524" t="s">
        <v>169</v>
      </c>
      <c r="EZ1524">
        <v>1024</v>
      </c>
      <c r="FA1524">
        <v>-190</v>
      </c>
      <c r="FB1524">
        <v>264</v>
      </c>
    </row>
    <row r="1525" spans="1:158" x14ac:dyDescent="0.35">
      <c r="A1525">
        <v>100</v>
      </c>
      <c r="B1525">
        <v>100</v>
      </c>
      <c r="C1525">
        <v>513</v>
      </c>
      <c r="D1525">
        <v>513</v>
      </c>
      <c r="E1525" t="s">
        <v>155</v>
      </c>
      <c r="F1525" t="s">
        <v>156</v>
      </c>
      <c r="G1525" t="s">
        <v>156</v>
      </c>
      <c r="H1525" t="s">
        <v>156</v>
      </c>
      <c r="I1525">
        <v>0</v>
      </c>
      <c r="J1525" t="s">
        <v>157</v>
      </c>
      <c r="K1525">
        <v>1</v>
      </c>
      <c r="L1525" t="s">
        <v>154</v>
      </c>
      <c r="M1525" t="s">
        <v>154</v>
      </c>
      <c r="N1525" t="s">
        <v>154</v>
      </c>
      <c r="O1525">
        <v>1</v>
      </c>
      <c r="P1525" t="s">
        <v>154</v>
      </c>
      <c r="Q1525" t="s">
        <v>154</v>
      </c>
      <c r="R1525" t="s">
        <v>301</v>
      </c>
      <c r="S1525">
        <v>0</v>
      </c>
      <c r="T1525">
        <v>1</v>
      </c>
      <c r="U1525">
        <v>0</v>
      </c>
      <c r="V1525">
        <v>32</v>
      </c>
      <c r="W1525">
        <v>32</v>
      </c>
      <c r="X1525">
        <v>1</v>
      </c>
      <c r="Y1525">
        <v>32</v>
      </c>
      <c r="Z1525">
        <v>13</v>
      </c>
      <c r="AA1525">
        <v>0</v>
      </c>
      <c r="AB1525">
        <v>13</v>
      </c>
      <c r="AC1525">
        <v>1</v>
      </c>
      <c r="AD1525">
        <v>1</v>
      </c>
      <c r="AE1525">
        <v>0</v>
      </c>
      <c r="AF1525">
        <v>0</v>
      </c>
      <c r="AG1525">
        <v>32</v>
      </c>
      <c r="AH1525">
        <v>1</v>
      </c>
      <c r="AI1525">
        <v>1</v>
      </c>
      <c r="AJ1525">
        <v>0</v>
      </c>
      <c r="AK1525">
        <v>32</v>
      </c>
      <c r="AL1525">
        <v>32</v>
      </c>
      <c r="AM1525">
        <v>46</v>
      </c>
      <c r="AN1525">
        <v>1</v>
      </c>
      <c r="AO1525">
        <v>1</v>
      </c>
      <c r="AP1525">
        <v>1</v>
      </c>
      <c r="AQ1525">
        <v>13</v>
      </c>
      <c r="AR1525">
        <v>13</v>
      </c>
      <c r="AS1525">
        <v>13</v>
      </c>
      <c r="AT1525">
        <v>1</v>
      </c>
      <c r="AU1525">
        <v>32</v>
      </c>
      <c r="AV1525">
        <v>13</v>
      </c>
      <c r="AW1525">
        <v>32</v>
      </c>
      <c r="AX1525">
        <v>0</v>
      </c>
      <c r="AY1525" t="s">
        <v>159</v>
      </c>
      <c r="AZ1525" t="s">
        <v>269</v>
      </c>
      <c r="BA1525" t="s">
        <v>682</v>
      </c>
      <c r="BB1525" t="s">
        <v>2081</v>
      </c>
      <c r="BC1525" t="s">
        <v>163</v>
      </c>
      <c r="BD1525" t="b">
        <v>0</v>
      </c>
      <c r="BE1525">
        <v>1.03</v>
      </c>
      <c r="BF1525" t="b">
        <v>1</v>
      </c>
      <c r="BH1525" t="s">
        <v>164</v>
      </c>
      <c r="BI1525" t="s">
        <v>2082</v>
      </c>
      <c r="BJ1525" t="b">
        <v>0</v>
      </c>
      <c r="BK1525" t="s">
        <v>166</v>
      </c>
      <c r="BL1525" t="b">
        <v>0</v>
      </c>
      <c r="BM1525">
        <v>18</v>
      </c>
      <c r="BN1525" t="s">
        <v>167</v>
      </c>
      <c r="BO1525" t="s">
        <v>168</v>
      </c>
      <c r="BP1525" t="s">
        <v>167</v>
      </c>
      <c r="BQ1525" t="s">
        <v>167</v>
      </c>
      <c r="BR1525">
        <v>768</v>
      </c>
      <c r="BS1525" t="s">
        <v>156</v>
      </c>
      <c r="BT1525" t="s">
        <v>170</v>
      </c>
      <c r="BU1525" t="s">
        <v>310</v>
      </c>
      <c r="BV1525" t="s">
        <v>315</v>
      </c>
      <c r="BW1525">
        <v>32</v>
      </c>
      <c r="BX1525">
        <v>2</v>
      </c>
      <c r="BY1525">
        <v>0</v>
      </c>
      <c r="BZ1525">
        <v>6</v>
      </c>
      <c r="CA1525" t="s">
        <v>2083</v>
      </c>
      <c r="CB1525" t="s">
        <v>156</v>
      </c>
      <c r="CC1525">
        <v>7</v>
      </c>
      <c r="CD1525" t="b">
        <v>0</v>
      </c>
      <c r="CE1525" t="s">
        <v>832</v>
      </c>
      <c r="CF1525" t="s">
        <v>833</v>
      </c>
      <c r="CG1525">
        <v>16</v>
      </c>
      <c r="CH1525">
        <v>0</v>
      </c>
      <c r="CI1525" t="s">
        <v>2100</v>
      </c>
      <c r="CJ1525" t="s">
        <v>430</v>
      </c>
      <c r="CK1525" t="s">
        <v>430</v>
      </c>
      <c r="CL1525" t="s">
        <v>430</v>
      </c>
      <c r="CM1525" t="s">
        <v>430</v>
      </c>
      <c r="CN1525" t="s">
        <v>430</v>
      </c>
      <c r="CO1525" t="s">
        <v>2100</v>
      </c>
      <c r="CP1525" t="s">
        <v>430</v>
      </c>
      <c r="CQ1525">
        <v>1</v>
      </c>
      <c r="CR1525">
        <v>165</v>
      </c>
      <c r="CS1525">
        <f t="shared" si="101"/>
        <v>165</v>
      </c>
      <c r="CT1525">
        <f t="shared" si="103"/>
        <v>306.45238095238096</v>
      </c>
      <c r="CU1525">
        <f t="shared" si="104"/>
        <v>293.20659513936107</v>
      </c>
      <c r="CV1525">
        <f t="shared" si="102"/>
        <v>165</v>
      </c>
      <c r="CW1525">
        <v>22959</v>
      </c>
      <c r="CX1525">
        <v>3697</v>
      </c>
      <c r="CY1525">
        <v>603</v>
      </c>
      <c r="CZ1525">
        <v>1349</v>
      </c>
      <c r="DA1525">
        <v>1385</v>
      </c>
      <c r="DB1525">
        <v>165</v>
      </c>
      <c r="DC1525">
        <v>882</v>
      </c>
      <c r="DD1525">
        <v>5755</v>
      </c>
      <c r="DE1525">
        <v>2</v>
      </c>
      <c r="DF1525" t="s">
        <v>156</v>
      </c>
      <c r="DG1525">
        <v>1024</v>
      </c>
      <c r="DH1525">
        <v>2</v>
      </c>
      <c r="DI1525">
        <v>48000</v>
      </c>
      <c r="DJ1525">
        <v>-16</v>
      </c>
      <c r="DK1525" t="s">
        <v>176</v>
      </c>
      <c r="DL1525">
        <v>15</v>
      </c>
      <c r="DM1525" t="s">
        <v>177</v>
      </c>
      <c r="DN1525">
        <v>119390</v>
      </c>
      <c r="DO1525">
        <v>115691</v>
      </c>
      <c r="DP1525">
        <v>2237</v>
      </c>
      <c r="DQ1525">
        <v>364793</v>
      </c>
      <c r="DR1525">
        <v>366388</v>
      </c>
      <c r="DS1525">
        <v>115680</v>
      </c>
      <c r="DT1525">
        <v>364792</v>
      </c>
      <c r="DU1525">
        <v>109918</v>
      </c>
      <c r="DV1525" t="s">
        <v>158</v>
      </c>
      <c r="DW1525">
        <v>105956</v>
      </c>
      <c r="DX1525">
        <v>64216</v>
      </c>
      <c r="DY1525">
        <v>65859</v>
      </c>
      <c r="DZ1525">
        <v>851</v>
      </c>
      <c r="EA1525">
        <v>848</v>
      </c>
      <c r="EB1525">
        <v>364041</v>
      </c>
      <c r="EC1525">
        <v>64215</v>
      </c>
      <c r="ED1525">
        <v>64215</v>
      </c>
      <c r="EE1525">
        <v>850</v>
      </c>
      <c r="EF1525">
        <v>370498</v>
      </c>
      <c r="EG1525">
        <v>368388</v>
      </c>
      <c r="EH1525">
        <v>370664</v>
      </c>
      <c r="EI1525">
        <v>64819</v>
      </c>
      <c r="EJ1525">
        <v>67209</v>
      </c>
      <c r="EK1525">
        <v>64976</v>
      </c>
      <c r="EL1525">
        <v>109918</v>
      </c>
      <c r="EM1525">
        <v>107956</v>
      </c>
      <c r="EN1525">
        <v>115674</v>
      </c>
      <c r="EO1525" t="s">
        <v>158</v>
      </c>
      <c r="EP1525">
        <v>370498</v>
      </c>
      <c r="EQ1525">
        <v>105955</v>
      </c>
      <c r="ER1525">
        <v>364041</v>
      </c>
      <c r="ES1525">
        <v>142351</v>
      </c>
      <c r="ET1525" t="s">
        <v>178</v>
      </c>
      <c r="EU1525">
        <v>33</v>
      </c>
      <c r="EV1525" t="s">
        <v>2130</v>
      </c>
      <c r="EW1525">
        <v>33</v>
      </c>
      <c r="EX1525" t="s">
        <v>305</v>
      </c>
      <c r="EY1525" t="s">
        <v>169</v>
      </c>
      <c r="EZ1525">
        <v>1024</v>
      </c>
      <c r="FA1525">
        <v>-190</v>
      </c>
      <c r="FB1525">
        <v>264</v>
      </c>
    </row>
    <row r="1526" spans="1:158" x14ac:dyDescent="0.35">
      <c r="A1526">
        <v>100</v>
      </c>
      <c r="B1526">
        <v>100</v>
      </c>
      <c r="C1526">
        <v>504</v>
      </c>
      <c r="D1526">
        <v>504</v>
      </c>
      <c r="E1526" t="s">
        <v>155</v>
      </c>
      <c r="F1526" t="s">
        <v>156</v>
      </c>
      <c r="G1526" t="s">
        <v>156</v>
      </c>
      <c r="H1526" t="s">
        <v>156</v>
      </c>
      <c r="I1526">
        <v>0</v>
      </c>
      <c r="J1526" t="s">
        <v>157</v>
      </c>
      <c r="K1526">
        <v>1</v>
      </c>
      <c r="L1526" t="s">
        <v>154</v>
      </c>
      <c r="M1526" t="s">
        <v>154</v>
      </c>
      <c r="N1526" t="s">
        <v>154</v>
      </c>
      <c r="O1526">
        <v>1</v>
      </c>
      <c r="P1526" t="s">
        <v>154</v>
      </c>
      <c r="Q1526" t="s">
        <v>154</v>
      </c>
      <c r="R1526" t="s">
        <v>301</v>
      </c>
      <c r="S1526">
        <v>0</v>
      </c>
      <c r="T1526">
        <v>1</v>
      </c>
      <c r="U1526">
        <v>0</v>
      </c>
      <c r="V1526">
        <v>33</v>
      </c>
      <c r="W1526">
        <v>33</v>
      </c>
      <c r="X1526">
        <v>1</v>
      </c>
      <c r="Y1526">
        <v>33</v>
      </c>
      <c r="Z1526">
        <v>13</v>
      </c>
      <c r="AA1526">
        <v>0</v>
      </c>
      <c r="AB1526">
        <v>13</v>
      </c>
      <c r="AC1526">
        <v>1</v>
      </c>
      <c r="AD1526">
        <v>1</v>
      </c>
      <c r="AE1526">
        <v>0</v>
      </c>
      <c r="AF1526">
        <v>0</v>
      </c>
      <c r="AG1526">
        <v>33</v>
      </c>
      <c r="AH1526">
        <v>1</v>
      </c>
      <c r="AI1526">
        <v>1</v>
      </c>
      <c r="AJ1526">
        <v>0</v>
      </c>
      <c r="AK1526">
        <v>33</v>
      </c>
      <c r="AL1526">
        <v>33</v>
      </c>
      <c r="AM1526">
        <v>47</v>
      </c>
      <c r="AN1526">
        <v>1</v>
      </c>
      <c r="AO1526">
        <v>1</v>
      </c>
      <c r="AP1526">
        <v>1</v>
      </c>
      <c r="AQ1526">
        <v>13</v>
      </c>
      <c r="AR1526">
        <v>13</v>
      </c>
      <c r="AS1526">
        <v>13</v>
      </c>
      <c r="AT1526">
        <v>1</v>
      </c>
      <c r="AU1526">
        <v>33</v>
      </c>
      <c r="AV1526">
        <v>13</v>
      </c>
      <c r="AW1526">
        <v>33</v>
      </c>
      <c r="AX1526">
        <v>0</v>
      </c>
      <c r="AY1526" t="s">
        <v>159</v>
      </c>
      <c r="AZ1526" t="s">
        <v>269</v>
      </c>
      <c r="BA1526" t="s">
        <v>682</v>
      </c>
      <c r="BB1526" t="s">
        <v>2081</v>
      </c>
      <c r="BC1526" t="s">
        <v>163</v>
      </c>
      <c r="BD1526" t="b">
        <v>0</v>
      </c>
      <c r="BE1526">
        <v>8.93</v>
      </c>
      <c r="BF1526" t="b">
        <v>1</v>
      </c>
      <c r="BH1526" t="s">
        <v>164</v>
      </c>
      <c r="BI1526" t="s">
        <v>2082</v>
      </c>
      <c r="BJ1526" t="b">
        <v>0</v>
      </c>
      <c r="BK1526" t="s">
        <v>166</v>
      </c>
      <c r="BL1526" t="b">
        <v>0</v>
      </c>
      <c r="BM1526">
        <v>18</v>
      </c>
      <c r="BN1526" t="s">
        <v>167</v>
      </c>
      <c r="BO1526" t="s">
        <v>168</v>
      </c>
      <c r="BP1526" t="s">
        <v>167</v>
      </c>
      <c r="BQ1526" t="s">
        <v>167</v>
      </c>
      <c r="BR1526">
        <v>768</v>
      </c>
      <c r="BS1526" t="s">
        <v>156</v>
      </c>
      <c r="BT1526" t="s">
        <v>170</v>
      </c>
      <c r="BU1526" t="s">
        <v>310</v>
      </c>
      <c r="BV1526" t="s">
        <v>303</v>
      </c>
      <c r="BW1526">
        <v>33</v>
      </c>
      <c r="BX1526">
        <v>2</v>
      </c>
      <c r="BY1526">
        <v>0</v>
      </c>
      <c r="BZ1526">
        <v>6</v>
      </c>
      <c r="CA1526" t="s">
        <v>2083</v>
      </c>
      <c r="CB1526" t="s">
        <v>156</v>
      </c>
      <c r="CC1526">
        <v>7</v>
      </c>
      <c r="CD1526" t="b">
        <v>0</v>
      </c>
      <c r="CE1526" t="s">
        <v>832</v>
      </c>
      <c r="CF1526" t="s">
        <v>833</v>
      </c>
      <c r="CG1526">
        <v>30</v>
      </c>
      <c r="CH1526">
        <v>0</v>
      </c>
      <c r="CI1526" t="s">
        <v>2100</v>
      </c>
      <c r="CJ1526" t="s">
        <v>430</v>
      </c>
      <c r="CK1526" t="s">
        <v>430</v>
      </c>
      <c r="CL1526" t="s">
        <v>430</v>
      </c>
      <c r="CM1526" t="s">
        <v>430</v>
      </c>
      <c r="CN1526" t="s">
        <v>430</v>
      </c>
      <c r="CO1526" t="s">
        <v>2100</v>
      </c>
      <c r="CP1526" t="s">
        <v>430</v>
      </c>
      <c r="CQ1526">
        <v>1</v>
      </c>
      <c r="CR1526">
        <v>235</v>
      </c>
      <c r="CS1526">
        <f t="shared" si="101"/>
        <v>235</v>
      </c>
      <c r="CT1526">
        <f t="shared" si="103"/>
        <v>306.45238095238096</v>
      </c>
      <c r="CU1526">
        <f t="shared" si="104"/>
        <v>293.20659513936107</v>
      </c>
      <c r="CV1526">
        <f t="shared" si="102"/>
        <v>235</v>
      </c>
      <c r="CW1526">
        <v>22959</v>
      </c>
      <c r="CX1526">
        <v>3697</v>
      </c>
      <c r="CY1526">
        <v>603</v>
      </c>
      <c r="CZ1526">
        <v>1349</v>
      </c>
      <c r="DA1526">
        <v>1385</v>
      </c>
      <c r="DB1526">
        <v>235</v>
      </c>
      <c r="DC1526">
        <v>882</v>
      </c>
      <c r="DD1526">
        <v>5755</v>
      </c>
      <c r="DE1526">
        <v>2</v>
      </c>
      <c r="DF1526" t="s">
        <v>156</v>
      </c>
      <c r="DG1526">
        <v>1024</v>
      </c>
      <c r="DH1526">
        <v>2</v>
      </c>
      <c r="DI1526">
        <v>48000</v>
      </c>
      <c r="DJ1526">
        <v>-16</v>
      </c>
      <c r="DK1526" t="s">
        <v>176</v>
      </c>
      <c r="DL1526">
        <v>15</v>
      </c>
      <c r="DM1526" t="s">
        <v>177</v>
      </c>
      <c r="DN1526">
        <v>119390</v>
      </c>
      <c r="DO1526">
        <v>115691</v>
      </c>
      <c r="DP1526">
        <v>2237</v>
      </c>
      <c r="DQ1526">
        <v>371452</v>
      </c>
      <c r="DR1526">
        <v>373038</v>
      </c>
      <c r="DS1526">
        <v>115680</v>
      </c>
      <c r="DT1526">
        <v>371451</v>
      </c>
      <c r="DU1526">
        <v>109918</v>
      </c>
      <c r="DV1526" t="s">
        <v>158</v>
      </c>
      <c r="DW1526">
        <v>105956</v>
      </c>
      <c r="DX1526">
        <v>64216</v>
      </c>
      <c r="DY1526">
        <v>65859</v>
      </c>
      <c r="DZ1526">
        <v>851</v>
      </c>
      <c r="EA1526">
        <v>848</v>
      </c>
      <c r="EB1526">
        <v>370700</v>
      </c>
      <c r="EC1526">
        <v>64215</v>
      </c>
      <c r="ED1526">
        <v>64215</v>
      </c>
      <c r="EE1526">
        <v>850</v>
      </c>
      <c r="EF1526">
        <v>376729</v>
      </c>
      <c r="EG1526">
        <v>375038</v>
      </c>
      <c r="EH1526">
        <v>376964</v>
      </c>
      <c r="EI1526">
        <v>64819</v>
      </c>
      <c r="EJ1526">
        <v>67209</v>
      </c>
      <c r="EK1526">
        <v>64976</v>
      </c>
      <c r="EL1526">
        <v>109918</v>
      </c>
      <c r="EM1526">
        <v>107956</v>
      </c>
      <c r="EN1526">
        <v>115674</v>
      </c>
      <c r="EO1526" t="s">
        <v>158</v>
      </c>
      <c r="EP1526">
        <v>376729</v>
      </c>
      <c r="EQ1526">
        <v>105955</v>
      </c>
      <c r="ER1526">
        <v>370699</v>
      </c>
      <c r="ES1526">
        <v>142351</v>
      </c>
      <c r="ET1526" t="s">
        <v>178</v>
      </c>
      <c r="EU1526">
        <v>34</v>
      </c>
      <c r="EV1526" t="s">
        <v>2131</v>
      </c>
      <c r="EW1526">
        <v>34</v>
      </c>
      <c r="EX1526" t="s">
        <v>305</v>
      </c>
      <c r="EY1526" t="s">
        <v>169</v>
      </c>
      <c r="EZ1526">
        <v>1024</v>
      </c>
      <c r="FA1526">
        <v>-190</v>
      </c>
      <c r="FB1526">
        <v>264</v>
      </c>
    </row>
    <row r="1527" spans="1:158" x14ac:dyDescent="0.35">
      <c r="A1527">
        <v>100</v>
      </c>
      <c r="B1527">
        <v>100</v>
      </c>
      <c r="C1527">
        <v>499</v>
      </c>
      <c r="D1527">
        <v>499</v>
      </c>
      <c r="E1527" t="s">
        <v>155</v>
      </c>
      <c r="F1527" t="s">
        <v>156</v>
      </c>
      <c r="G1527" t="s">
        <v>156</v>
      </c>
      <c r="H1527" t="s">
        <v>156</v>
      </c>
      <c r="I1527">
        <v>0</v>
      </c>
      <c r="J1527" t="s">
        <v>157</v>
      </c>
      <c r="K1527">
        <v>1</v>
      </c>
      <c r="L1527" t="s">
        <v>154</v>
      </c>
      <c r="M1527" t="s">
        <v>154</v>
      </c>
      <c r="N1527" t="s">
        <v>154</v>
      </c>
      <c r="O1527">
        <v>1</v>
      </c>
      <c r="P1527" t="s">
        <v>154</v>
      </c>
      <c r="Q1527" t="s">
        <v>154</v>
      </c>
      <c r="R1527" t="s">
        <v>306</v>
      </c>
      <c r="S1527">
        <v>0</v>
      </c>
      <c r="T1527">
        <v>1</v>
      </c>
      <c r="U1527">
        <v>0</v>
      </c>
      <c r="V1527">
        <v>34</v>
      </c>
      <c r="W1527">
        <v>34</v>
      </c>
      <c r="X1527">
        <v>1</v>
      </c>
      <c r="Y1527">
        <v>34</v>
      </c>
      <c r="Z1527">
        <v>13</v>
      </c>
      <c r="AA1527">
        <v>0</v>
      </c>
      <c r="AB1527">
        <v>13</v>
      </c>
      <c r="AC1527">
        <v>1</v>
      </c>
      <c r="AD1527">
        <v>1</v>
      </c>
      <c r="AE1527">
        <v>0</v>
      </c>
      <c r="AF1527">
        <v>0</v>
      </c>
      <c r="AG1527">
        <v>34</v>
      </c>
      <c r="AH1527">
        <v>1</v>
      </c>
      <c r="AI1527">
        <v>1</v>
      </c>
      <c r="AJ1527">
        <v>0</v>
      </c>
      <c r="AK1527">
        <v>34</v>
      </c>
      <c r="AL1527">
        <v>34</v>
      </c>
      <c r="AM1527">
        <v>48</v>
      </c>
      <c r="AN1527">
        <v>1</v>
      </c>
      <c r="AO1527">
        <v>1</v>
      </c>
      <c r="AP1527">
        <v>1</v>
      </c>
      <c r="AQ1527">
        <v>13</v>
      </c>
      <c r="AR1527">
        <v>13</v>
      </c>
      <c r="AS1527">
        <v>13</v>
      </c>
      <c r="AT1527">
        <v>1</v>
      </c>
      <c r="AU1527">
        <v>34</v>
      </c>
      <c r="AV1527">
        <v>13</v>
      </c>
      <c r="AW1527">
        <v>34</v>
      </c>
      <c r="AX1527">
        <v>0</v>
      </c>
      <c r="AY1527" t="s">
        <v>159</v>
      </c>
      <c r="AZ1527" t="s">
        <v>269</v>
      </c>
      <c r="BA1527" t="s">
        <v>682</v>
      </c>
      <c r="BB1527" t="s">
        <v>2081</v>
      </c>
      <c r="BC1527" t="s">
        <v>163</v>
      </c>
      <c r="BD1527" t="b">
        <v>0</v>
      </c>
      <c r="BE1527" t="s">
        <v>167</v>
      </c>
      <c r="BF1527" t="b">
        <v>1</v>
      </c>
      <c r="BH1527" t="s">
        <v>164</v>
      </c>
      <c r="BI1527" t="s">
        <v>2082</v>
      </c>
      <c r="BJ1527" t="b">
        <v>0</v>
      </c>
      <c r="BK1527" t="s">
        <v>166</v>
      </c>
      <c r="BL1527" t="b">
        <v>0</v>
      </c>
      <c r="BM1527">
        <v>18</v>
      </c>
      <c r="BN1527" t="s">
        <v>167</v>
      </c>
      <c r="BO1527" t="s">
        <v>168</v>
      </c>
      <c r="BP1527" t="s">
        <v>167</v>
      </c>
      <c r="BQ1527" t="s">
        <v>167</v>
      </c>
      <c r="BR1527">
        <v>768</v>
      </c>
      <c r="BS1527" t="s">
        <v>156</v>
      </c>
      <c r="BT1527" t="s">
        <v>170</v>
      </c>
      <c r="BU1527" t="s">
        <v>327</v>
      </c>
      <c r="BV1527" t="s">
        <v>334</v>
      </c>
      <c r="BW1527">
        <v>34</v>
      </c>
      <c r="BX1527">
        <v>2</v>
      </c>
      <c r="BY1527">
        <v>0</v>
      </c>
      <c r="BZ1527">
        <v>6</v>
      </c>
      <c r="CA1527" t="s">
        <v>2083</v>
      </c>
      <c r="CB1527" t="s">
        <v>156</v>
      </c>
      <c r="CC1527">
        <v>7</v>
      </c>
      <c r="CD1527" t="b">
        <v>0</v>
      </c>
      <c r="CE1527" t="s">
        <v>832</v>
      </c>
      <c r="CF1527" t="s">
        <v>833</v>
      </c>
      <c r="CG1527">
        <v>61</v>
      </c>
      <c r="CH1527">
        <v>0</v>
      </c>
      <c r="CI1527" t="s">
        <v>2101</v>
      </c>
      <c r="CJ1527" t="s">
        <v>430</v>
      </c>
      <c r="CK1527" t="s">
        <v>430</v>
      </c>
      <c r="CL1527" t="s">
        <v>430</v>
      </c>
      <c r="CM1527" t="s">
        <v>430</v>
      </c>
      <c r="CN1527" t="s">
        <v>430</v>
      </c>
      <c r="CO1527" t="s">
        <v>2101</v>
      </c>
      <c r="CP1527" t="s">
        <v>430</v>
      </c>
      <c r="CQ1527">
        <v>1</v>
      </c>
      <c r="CR1527">
        <v>334</v>
      </c>
      <c r="CS1527" t="str">
        <f t="shared" si="101"/>
        <v>-</v>
      </c>
      <c r="CT1527">
        <f t="shared" si="103"/>
        <v>306.45238095238096</v>
      </c>
      <c r="CU1527">
        <f t="shared" si="104"/>
        <v>293.20659513936107</v>
      </c>
      <c r="CV1527" t="str">
        <f t="shared" si="102"/>
        <v>-</v>
      </c>
      <c r="CW1527">
        <v>22959</v>
      </c>
      <c r="CX1527">
        <v>3697</v>
      </c>
      <c r="CY1527">
        <v>603</v>
      </c>
      <c r="CZ1527">
        <v>1349</v>
      </c>
      <c r="DA1527">
        <v>1385</v>
      </c>
      <c r="DB1527">
        <v>334</v>
      </c>
      <c r="DC1527">
        <v>882</v>
      </c>
      <c r="DD1527">
        <v>5755</v>
      </c>
      <c r="DE1527">
        <v>2</v>
      </c>
      <c r="DF1527" t="s">
        <v>156</v>
      </c>
      <c r="DG1527">
        <v>1024</v>
      </c>
      <c r="DH1527">
        <v>2</v>
      </c>
      <c r="DI1527">
        <v>48000</v>
      </c>
      <c r="DJ1527">
        <v>-16</v>
      </c>
      <c r="DK1527" t="s">
        <v>176</v>
      </c>
      <c r="DL1527">
        <v>15</v>
      </c>
      <c r="DM1527" t="s">
        <v>177</v>
      </c>
      <c r="DN1527">
        <v>119390</v>
      </c>
      <c r="DO1527">
        <v>115691</v>
      </c>
      <c r="DP1527">
        <v>2237</v>
      </c>
      <c r="DQ1527">
        <v>377819</v>
      </c>
      <c r="DR1527">
        <v>379848</v>
      </c>
      <c r="DS1527">
        <v>115680</v>
      </c>
      <c r="DT1527">
        <v>377819</v>
      </c>
      <c r="DU1527">
        <v>109918</v>
      </c>
      <c r="DV1527" t="s">
        <v>158</v>
      </c>
      <c r="DW1527">
        <v>105956</v>
      </c>
      <c r="DX1527">
        <v>64216</v>
      </c>
      <c r="DY1527">
        <v>65859</v>
      </c>
      <c r="DZ1527">
        <v>851</v>
      </c>
      <c r="EA1527">
        <v>848</v>
      </c>
      <c r="EB1527">
        <v>377069</v>
      </c>
      <c r="EC1527">
        <v>64215</v>
      </c>
      <c r="ED1527">
        <v>64215</v>
      </c>
      <c r="EE1527">
        <v>850</v>
      </c>
      <c r="EF1527">
        <v>383708</v>
      </c>
      <c r="EG1527">
        <v>381848</v>
      </c>
      <c r="EH1527">
        <v>384043</v>
      </c>
      <c r="EI1527">
        <v>64819</v>
      </c>
      <c r="EJ1527">
        <v>67209</v>
      </c>
      <c r="EK1527">
        <v>64976</v>
      </c>
      <c r="EL1527">
        <v>109918</v>
      </c>
      <c r="EM1527">
        <v>107956</v>
      </c>
      <c r="EN1527">
        <v>115674</v>
      </c>
      <c r="EO1527" t="s">
        <v>158</v>
      </c>
      <c r="EP1527">
        <v>383708</v>
      </c>
      <c r="EQ1527">
        <v>105955</v>
      </c>
      <c r="ER1527">
        <v>377068</v>
      </c>
      <c r="ES1527">
        <v>142351</v>
      </c>
      <c r="ET1527" t="s">
        <v>178</v>
      </c>
      <c r="EU1527">
        <v>35</v>
      </c>
      <c r="EV1527" t="s">
        <v>2132</v>
      </c>
      <c r="EW1527">
        <v>35</v>
      </c>
      <c r="EX1527" t="s">
        <v>309</v>
      </c>
      <c r="EY1527" t="s">
        <v>169</v>
      </c>
      <c r="EZ1527">
        <v>1024</v>
      </c>
      <c r="FA1527">
        <v>-190</v>
      </c>
      <c r="FB1527">
        <v>264</v>
      </c>
    </row>
    <row r="1528" spans="1:158" x14ac:dyDescent="0.35">
      <c r="A1528">
        <v>100</v>
      </c>
      <c r="B1528">
        <v>100</v>
      </c>
      <c r="C1528">
        <v>492</v>
      </c>
      <c r="D1528">
        <v>492</v>
      </c>
      <c r="E1528" t="s">
        <v>155</v>
      </c>
      <c r="F1528" t="s">
        <v>156</v>
      </c>
      <c r="G1528" t="s">
        <v>156</v>
      </c>
      <c r="H1528" t="s">
        <v>156</v>
      </c>
      <c r="I1528">
        <v>0</v>
      </c>
      <c r="J1528" t="s">
        <v>157</v>
      </c>
      <c r="K1528">
        <v>1</v>
      </c>
      <c r="L1528" t="s">
        <v>154</v>
      </c>
      <c r="M1528" t="s">
        <v>154</v>
      </c>
      <c r="N1528" t="s">
        <v>154</v>
      </c>
      <c r="O1528">
        <v>1</v>
      </c>
      <c r="P1528" t="s">
        <v>154</v>
      </c>
      <c r="Q1528" t="s">
        <v>154</v>
      </c>
      <c r="R1528" t="s">
        <v>306</v>
      </c>
      <c r="S1528">
        <v>0</v>
      </c>
      <c r="T1528">
        <v>1</v>
      </c>
      <c r="U1528">
        <v>0</v>
      </c>
      <c r="V1528">
        <v>35</v>
      </c>
      <c r="W1528">
        <v>35</v>
      </c>
      <c r="X1528">
        <v>1</v>
      </c>
      <c r="Y1528">
        <v>35</v>
      </c>
      <c r="Z1528">
        <v>13</v>
      </c>
      <c r="AA1528">
        <v>0</v>
      </c>
      <c r="AB1528">
        <v>13</v>
      </c>
      <c r="AC1528">
        <v>1</v>
      </c>
      <c r="AD1528">
        <v>1</v>
      </c>
      <c r="AE1528">
        <v>0</v>
      </c>
      <c r="AF1528">
        <v>0</v>
      </c>
      <c r="AG1528">
        <v>35</v>
      </c>
      <c r="AH1528">
        <v>1</v>
      </c>
      <c r="AI1528">
        <v>1</v>
      </c>
      <c r="AJ1528">
        <v>0</v>
      </c>
      <c r="AK1528">
        <v>35</v>
      </c>
      <c r="AL1528">
        <v>35</v>
      </c>
      <c r="AM1528">
        <v>49</v>
      </c>
      <c r="AN1528">
        <v>1</v>
      </c>
      <c r="AO1528">
        <v>1</v>
      </c>
      <c r="AP1528">
        <v>1</v>
      </c>
      <c r="AQ1528">
        <v>13</v>
      </c>
      <c r="AR1528">
        <v>13</v>
      </c>
      <c r="AS1528">
        <v>13</v>
      </c>
      <c r="AT1528">
        <v>1</v>
      </c>
      <c r="AU1528">
        <v>35</v>
      </c>
      <c r="AV1528">
        <v>13</v>
      </c>
      <c r="AW1528">
        <v>35</v>
      </c>
      <c r="AX1528">
        <v>0</v>
      </c>
      <c r="AY1528" t="s">
        <v>159</v>
      </c>
      <c r="AZ1528" t="s">
        <v>269</v>
      </c>
      <c r="BA1528" t="s">
        <v>682</v>
      </c>
      <c r="BB1528" t="s">
        <v>2081</v>
      </c>
      <c r="BC1528" t="s">
        <v>163</v>
      </c>
      <c r="BD1528" t="b">
        <v>0</v>
      </c>
      <c r="BE1528" t="s">
        <v>167</v>
      </c>
      <c r="BF1528" t="b">
        <v>1</v>
      </c>
      <c r="BH1528" t="s">
        <v>164</v>
      </c>
      <c r="BI1528" t="s">
        <v>2082</v>
      </c>
      <c r="BJ1528" t="b">
        <v>0</v>
      </c>
      <c r="BK1528" t="s">
        <v>166</v>
      </c>
      <c r="BL1528" t="b">
        <v>0</v>
      </c>
      <c r="BM1528">
        <v>18</v>
      </c>
      <c r="BN1528" t="s">
        <v>167</v>
      </c>
      <c r="BO1528" t="s">
        <v>168</v>
      </c>
      <c r="BP1528" t="s">
        <v>167</v>
      </c>
      <c r="BQ1528" t="s">
        <v>167</v>
      </c>
      <c r="BR1528">
        <v>768</v>
      </c>
      <c r="BS1528" t="s">
        <v>156</v>
      </c>
      <c r="BT1528" t="s">
        <v>170</v>
      </c>
      <c r="BU1528" t="s">
        <v>327</v>
      </c>
      <c r="BV1528" t="s">
        <v>313</v>
      </c>
      <c r="BW1528">
        <v>35</v>
      </c>
      <c r="BX1528">
        <v>2</v>
      </c>
      <c r="BY1528">
        <v>0</v>
      </c>
      <c r="BZ1528">
        <v>6</v>
      </c>
      <c r="CA1528" t="s">
        <v>2083</v>
      </c>
      <c r="CB1528" t="s">
        <v>156</v>
      </c>
      <c r="CC1528">
        <v>7</v>
      </c>
      <c r="CD1528" t="b">
        <v>0</v>
      </c>
      <c r="CE1528" t="s">
        <v>832</v>
      </c>
      <c r="CF1528" t="s">
        <v>833</v>
      </c>
      <c r="CG1528">
        <v>77</v>
      </c>
      <c r="CH1528">
        <v>0</v>
      </c>
      <c r="CI1528" t="s">
        <v>2101</v>
      </c>
      <c r="CJ1528" t="s">
        <v>430</v>
      </c>
      <c r="CK1528" t="s">
        <v>430</v>
      </c>
      <c r="CL1528" t="s">
        <v>430</v>
      </c>
      <c r="CM1528" t="s">
        <v>430</v>
      </c>
      <c r="CN1528" t="s">
        <v>430</v>
      </c>
      <c r="CO1528" t="s">
        <v>2101</v>
      </c>
      <c r="CP1528" t="s">
        <v>430</v>
      </c>
      <c r="CQ1528">
        <v>1</v>
      </c>
      <c r="CR1528">
        <v>233</v>
      </c>
      <c r="CS1528" t="str">
        <f t="shared" si="101"/>
        <v>-</v>
      </c>
      <c r="CT1528">
        <f t="shared" si="103"/>
        <v>306.45238095238096</v>
      </c>
      <c r="CU1528">
        <f t="shared" si="104"/>
        <v>293.20659513936107</v>
      </c>
      <c r="CV1528" t="str">
        <f t="shared" si="102"/>
        <v>-</v>
      </c>
      <c r="CW1528">
        <v>22959</v>
      </c>
      <c r="CX1528">
        <v>3697</v>
      </c>
      <c r="CY1528">
        <v>603</v>
      </c>
      <c r="CZ1528">
        <v>1349</v>
      </c>
      <c r="DA1528">
        <v>1385</v>
      </c>
      <c r="DB1528">
        <v>233</v>
      </c>
      <c r="DC1528">
        <v>882</v>
      </c>
      <c r="DD1528">
        <v>5755</v>
      </c>
      <c r="DE1528">
        <v>2</v>
      </c>
      <c r="DF1528" t="s">
        <v>156</v>
      </c>
      <c r="DG1528">
        <v>1024</v>
      </c>
      <c r="DH1528">
        <v>2</v>
      </c>
      <c r="DI1528">
        <v>48000</v>
      </c>
      <c r="DJ1528">
        <v>-16</v>
      </c>
      <c r="DK1528" t="s">
        <v>176</v>
      </c>
      <c r="DL1528">
        <v>15</v>
      </c>
      <c r="DM1528" t="s">
        <v>177</v>
      </c>
      <c r="DN1528">
        <v>119390</v>
      </c>
      <c r="DO1528">
        <v>115691</v>
      </c>
      <c r="DP1528">
        <v>2237</v>
      </c>
      <c r="DQ1528">
        <v>384889</v>
      </c>
      <c r="DR1528">
        <v>386908</v>
      </c>
      <c r="DS1528">
        <v>115680</v>
      </c>
      <c r="DT1528">
        <v>384889</v>
      </c>
      <c r="DU1528">
        <v>109918</v>
      </c>
      <c r="DV1528" t="s">
        <v>158</v>
      </c>
      <c r="DW1528">
        <v>105956</v>
      </c>
      <c r="DX1528">
        <v>64216</v>
      </c>
      <c r="DY1528">
        <v>65859</v>
      </c>
      <c r="DZ1528">
        <v>851</v>
      </c>
      <c r="EA1528">
        <v>848</v>
      </c>
      <c r="EB1528">
        <v>384139</v>
      </c>
      <c r="EC1528">
        <v>64215</v>
      </c>
      <c r="ED1528">
        <v>64215</v>
      </c>
      <c r="EE1528">
        <v>850</v>
      </c>
      <c r="EF1528">
        <v>390469</v>
      </c>
      <c r="EG1528">
        <v>388908</v>
      </c>
      <c r="EH1528">
        <v>390703</v>
      </c>
      <c r="EI1528">
        <v>64819</v>
      </c>
      <c r="EJ1528">
        <v>67209</v>
      </c>
      <c r="EK1528">
        <v>64976</v>
      </c>
      <c r="EL1528">
        <v>109918</v>
      </c>
      <c r="EM1528">
        <v>107956</v>
      </c>
      <c r="EN1528">
        <v>115674</v>
      </c>
      <c r="EO1528" t="s">
        <v>158</v>
      </c>
      <c r="EP1528">
        <v>390469</v>
      </c>
      <c r="EQ1528">
        <v>105955</v>
      </c>
      <c r="ER1528">
        <v>384138</v>
      </c>
      <c r="ES1528">
        <v>142351</v>
      </c>
      <c r="ET1528" t="s">
        <v>178</v>
      </c>
      <c r="EU1528">
        <v>36</v>
      </c>
      <c r="EV1528" t="s">
        <v>2133</v>
      </c>
      <c r="EW1528">
        <v>36</v>
      </c>
      <c r="EX1528" t="s">
        <v>309</v>
      </c>
      <c r="EY1528" t="s">
        <v>169</v>
      </c>
      <c r="EZ1528">
        <v>1024</v>
      </c>
      <c r="FA1528">
        <v>-190</v>
      </c>
      <c r="FB1528">
        <v>264</v>
      </c>
    </row>
    <row r="1529" spans="1:158" x14ac:dyDescent="0.35">
      <c r="A1529">
        <v>100</v>
      </c>
      <c r="B1529">
        <v>100</v>
      </c>
      <c r="C1529">
        <v>486</v>
      </c>
      <c r="D1529">
        <v>486</v>
      </c>
      <c r="E1529" t="s">
        <v>155</v>
      </c>
      <c r="F1529" t="s">
        <v>156</v>
      </c>
      <c r="G1529" t="s">
        <v>156</v>
      </c>
      <c r="H1529" t="s">
        <v>156</v>
      </c>
      <c r="I1529">
        <v>0</v>
      </c>
      <c r="J1529" t="s">
        <v>157</v>
      </c>
      <c r="K1529">
        <v>1</v>
      </c>
      <c r="L1529" t="s">
        <v>154</v>
      </c>
      <c r="M1529" t="s">
        <v>154</v>
      </c>
      <c r="N1529" t="s">
        <v>154</v>
      </c>
      <c r="O1529">
        <v>1</v>
      </c>
      <c r="P1529" t="s">
        <v>154</v>
      </c>
      <c r="Q1529" t="s">
        <v>154</v>
      </c>
      <c r="R1529" t="s">
        <v>301</v>
      </c>
      <c r="S1529">
        <v>0</v>
      </c>
      <c r="T1529">
        <v>1</v>
      </c>
      <c r="U1529">
        <v>0</v>
      </c>
      <c r="V1529">
        <v>36</v>
      </c>
      <c r="W1529">
        <v>36</v>
      </c>
      <c r="X1529">
        <v>1</v>
      </c>
      <c r="Y1529">
        <v>36</v>
      </c>
      <c r="Z1529">
        <v>13</v>
      </c>
      <c r="AA1529">
        <v>0</v>
      </c>
      <c r="AB1529">
        <v>13</v>
      </c>
      <c r="AC1529">
        <v>1</v>
      </c>
      <c r="AD1529">
        <v>1</v>
      </c>
      <c r="AE1529">
        <v>0</v>
      </c>
      <c r="AF1529">
        <v>0</v>
      </c>
      <c r="AG1529">
        <v>36</v>
      </c>
      <c r="AH1529">
        <v>1</v>
      </c>
      <c r="AI1529">
        <v>1</v>
      </c>
      <c r="AJ1529">
        <v>0</v>
      </c>
      <c r="AK1529">
        <v>36</v>
      </c>
      <c r="AL1529">
        <v>36</v>
      </c>
      <c r="AM1529">
        <v>50</v>
      </c>
      <c r="AN1529">
        <v>1</v>
      </c>
      <c r="AO1529">
        <v>1</v>
      </c>
      <c r="AP1529">
        <v>1</v>
      </c>
      <c r="AQ1529">
        <v>13</v>
      </c>
      <c r="AR1529">
        <v>13</v>
      </c>
      <c r="AS1529">
        <v>13</v>
      </c>
      <c r="AT1529">
        <v>1</v>
      </c>
      <c r="AU1529">
        <v>36</v>
      </c>
      <c r="AV1529">
        <v>13</v>
      </c>
      <c r="AW1529">
        <v>36</v>
      </c>
      <c r="AX1529">
        <v>0</v>
      </c>
      <c r="AY1529" t="s">
        <v>159</v>
      </c>
      <c r="AZ1529" t="s">
        <v>269</v>
      </c>
      <c r="BA1529" t="s">
        <v>682</v>
      </c>
      <c r="BB1529" t="s">
        <v>2081</v>
      </c>
      <c r="BC1529" t="s">
        <v>163</v>
      </c>
      <c r="BD1529" t="b">
        <v>0</v>
      </c>
      <c r="BE1529">
        <v>1.03</v>
      </c>
      <c r="BF1529" t="b">
        <v>1</v>
      </c>
      <c r="BH1529" t="s">
        <v>164</v>
      </c>
      <c r="BI1529" t="s">
        <v>2082</v>
      </c>
      <c r="BJ1529" t="b">
        <v>0</v>
      </c>
      <c r="BK1529" t="s">
        <v>166</v>
      </c>
      <c r="BL1529" t="b">
        <v>0</v>
      </c>
      <c r="BM1529">
        <v>18</v>
      </c>
      <c r="BN1529" t="s">
        <v>167</v>
      </c>
      <c r="BO1529" t="s">
        <v>168</v>
      </c>
      <c r="BP1529" t="s">
        <v>167</v>
      </c>
      <c r="BQ1529" t="s">
        <v>167</v>
      </c>
      <c r="BR1529">
        <v>768</v>
      </c>
      <c r="BS1529" t="s">
        <v>156</v>
      </c>
      <c r="BT1529" t="s">
        <v>170</v>
      </c>
      <c r="BU1529" t="s">
        <v>315</v>
      </c>
      <c r="BV1529" t="s">
        <v>310</v>
      </c>
      <c r="BW1529">
        <v>36</v>
      </c>
      <c r="BX1529">
        <v>2</v>
      </c>
      <c r="BY1529">
        <v>0</v>
      </c>
      <c r="BZ1529">
        <v>6</v>
      </c>
      <c r="CA1529" t="s">
        <v>2083</v>
      </c>
      <c r="CB1529" t="s">
        <v>156</v>
      </c>
      <c r="CC1529">
        <v>7</v>
      </c>
      <c r="CD1529" t="b">
        <v>0</v>
      </c>
      <c r="CE1529" t="s">
        <v>832</v>
      </c>
      <c r="CF1529" t="s">
        <v>833</v>
      </c>
      <c r="CG1529">
        <v>37</v>
      </c>
      <c r="CH1529">
        <v>0</v>
      </c>
      <c r="CI1529" t="s">
        <v>2100</v>
      </c>
      <c r="CJ1529" t="s">
        <v>430</v>
      </c>
      <c r="CK1529" t="s">
        <v>430</v>
      </c>
      <c r="CL1529" t="s">
        <v>430</v>
      </c>
      <c r="CM1529" t="s">
        <v>430</v>
      </c>
      <c r="CN1529" t="s">
        <v>430</v>
      </c>
      <c r="CO1529" t="s">
        <v>2100</v>
      </c>
      <c r="CP1529" t="s">
        <v>430</v>
      </c>
      <c r="CQ1529">
        <v>1</v>
      </c>
      <c r="CR1529">
        <v>287</v>
      </c>
      <c r="CS1529">
        <f t="shared" si="101"/>
        <v>287</v>
      </c>
      <c r="CT1529">
        <f t="shared" si="103"/>
        <v>306.45238095238096</v>
      </c>
      <c r="CU1529">
        <f t="shared" si="104"/>
        <v>293.20659513936107</v>
      </c>
      <c r="CV1529">
        <f t="shared" si="102"/>
        <v>287</v>
      </c>
      <c r="CW1529">
        <v>22959</v>
      </c>
      <c r="CX1529">
        <v>3697</v>
      </c>
      <c r="CY1529">
        <v>603</v>
      </c>
      <c r="CZ1529">
        <v>1349</v>
      </c>
      <c r="DA1529">
        <v>1385</v>
      </c>
      <c r="DB1529">
        <v>287</v>
      </c>
      <c r="DC1529">
        <v>882</v>
      </c>
      <c r="DD1529">
        <v>5755</v>
      </c>
      <c r="DE1529">
        <v>2</v>
      </c>
      <c r="DF1529" t="s">
        <v>156</v>
      </c>
      <c r="DG1529">
        <v>1024</v>
      </c>
      <c r="DH1529">
        <v>2</v>
      </c>
      <c r="DI1529">
        <v>48000</v>
      </c>
      <c r="DJ1529">
        <v>-16</v>
      </c>
      <c r="DK1529" t="s">
        <v>176</v>
      </c>
      <c r="DL1529">
        <v>15</v>
      </c>
      <c r="DM1529" t="s">
        <v>177</v>
      </c>
      <c r="DN1529">
        <v>119390</v>
      </c>
      <c r="DO1529">
        <v>115691</v>
      </c>
      <c r="DP1529">
        <v>2237</v>
      </c>
      <c r="DQ1529">
        <v>391484</v>
      </c>
      <c r="DR1529">
        <v>393608</v>
      </c>
      <c r="DS1529">
        <v>115680</v>
      </c>
      <c r="DT1529">
        <v>391484</v>
      </c>
      <c r="DU1529">
        <v>109918</v>
      </c>
      <c r="DV1529" t="s">
        <v>158</v>
      </c>
      <c r="DW1529">
        <v>105956</v>
      </c>
      <c r="DX1529">
        <v>64216</v>
      </c>
      <c r="DY1529">
        <v>65859</v>
      </c>
      <c r="DZ1529">
        <v>851</v>
      </c>
      <c r="EA1529">
        <v>848</v>
      </c>
      <c r="EB1529">
        <v>390734</v>
      </c>
      <c r="EC1529">
        <v>64215</v>
      </c>
      <c r="ED1529">
        <v>64215</v>
      </c>
      <c r="EE1529">
        <v>850</v>
      </c>
      <c r="EF1529">
        <v>397188</v>
      </c>
      <c r="EG1529">
        <v>395608</v>
      </c>
      <c r="EH1529">
        <v>397476</v>
      </c>
      <c r="EI1529">
        <v>64819</v>
      </c>
      <c r="EJ1529">
        <v>67209</v>
      </c>
      <c r="EK1529">
        <v>64976</v>
      </c>
      <c r="EL1529">
        <v>109918</v>
      </c>
      <c r="EM1529">
        <v>107956</v>
      </c>
      <c r="EN1529">
        <v>115674</v>
      </c>
      <c r="EO1529" t="s">
        <v>158</v>
      </c>
      <c r="EP1529">
        <v>397188</v>
      </c>
      <c r="EQ1529">
        <v>105955</v>
      </c>
      <c r="ER1529">
        <v>390733</v>
      </c>
      <c r="ES1529">
        <v>142351</v>
      </c>
      <c r="ET1529" t="s">
        <v>178</v>
      </c>
      <c r="EU1529">
        <v>37</v>
      </c>
      <c r="EV1529" t="s">
        <v>2134</v>
      </c>
      <c r="EW1529">
        <v>37</v>
      </c>
      <c r="EX1529" t="s">
        <v>305</v>
      </c>
      <c r="EY1529" t="s">
        <v>169</v>
      </c>
      <c r="EZ1529">
        <v>1024</v>
      </c>
      <c r="FA1529">
        <v>-190</v>
      </c>
      <c r="FB1529">
        <v>264</v>
      </c>
    </row>
    <row r="1530" spans="1:158" x14ac:dyDescent="0.35">
      <c r="A1530">
        <v>100</v>
      </c>
      <c r="B1530">
        <v>100</v>
      </c>
      <c r="C1530">
        <v>487</v>
      </c>
      <c r="D1530">
        <v>487</v>
      </c>
      <c r="E1530" t="s">
        <v>155</v>
      </c>
      <c r="F1530" t="s">
        <v>156</v>
      </c>
      <c r="G1530" t="s">
        <v>156</v>
      </c>
      <c r="H1530" t="s">
        <v>156</v>
      </c>
      <c r="I1530">
        <v>0</v>
      </c>
      <c r="J1530" t="s">
        <v>157</v>
      </c>
      <c r="K1530">
        <v>1</v>
      </c>
      <c r="L1530" t="s">
        <v>154</v>
      </c>
      <c r="M1530" t="s">
        <v>154</v>
      </c>
      <c r="N1530" t="s">
        <v>154</v>
      </c>
      <c r="O1530">
        <v>1</v>
      </c>
      <c r="P1530" t="s">
        <v>154</v>
      </c>
      <c r="Q1530" t="s">
        <v>154</v>
      </c>
      <c r="R1530" t="s">
        <v>301</v>
      </c>
      <c r="S1530">
        <v>0</v>
      </c>
      <c r="T1530">
        <v>1</v>
      </c>
      <c r="U1530">
        <v>0</v>
      </c>
      <c r="V1530">
        <v>37</v>
      </c>
      <c r="W1530">
        <v>37</v>
      </c>
      <c r="X1530">
        <v>1</v>
      </c>
      <c r="Y1530">
        <v>37</v>
      </c>
      <c r="Z1530">
        <v>13</v>
      </c>
      <c r="AA1530">
        <v>0</v>
      </c>
      <c r="AB1530">
        <v>13</v>
      </c>
      <c r="AC1530">
        <v>1</v>
      </c>
      <c r="AD1530">
        <v>1</v>
      </c>
      <c r="AE1530">
        <v>0</v>
      </c>
      <c r="AF1530">
        <v>0</v>
      </c>
      <c r="AG1530">
        <v>37</v>
      </c>
      <c r="AH1530">
        <v>1</v>
      </c>
      <c r="AI1530">
        <v>1</v>
      </c>
      <c r="AJ1530">
        <v>0</v>
      </c>
      <c r="AK1530">
        <v>37</v>
      </c>
      <c r="AL1530">
        <v>37</v>
      </c>
      <c r="AM1530">
        <v>51</v>
      </c>
      <c r="AN1530">
        <v>1</v>
      </c>
      <c r="AO1530">
        <v>1</v>
      </c>
      <c r="AP1530">
        <v>1</v>
      </c>
      <c r="AQ1530">
        <v>13</v>
      </c>
      <c r="AR1530">
        <v>13</v>
      </c>
      <c r="AS1530">
        <v>13</v>
      </c>
      <c r="AT1530">
        <v>1</v>
      </c>
      <c r="AU1530">
        <v>37</v>
      </c>
      <c r="AV1530">
        <v>13</v>
      </c>
      <c r="AW1530">
        <v>37</v>
      </c>
      <c r="AX1530">
        <v>0</v>
      </c>
      <c r="AY1530" t="s">
        <v>159</v>
      </c>
      <c r="AZ1530" t="s">
        <v>269</v>
      </c>
      <c r="BA1530" t="s">
        <v>682</v>
      </c>
      <c r="BB1530" t="s">
        <v>2081</v>
      </c>
      <c r="BC1530" t="s">
        <v>163</v>
      </c>
      <c r="BD1530" t="b">
        <v>0</v>
      </c>
      <c r="BE1530">
        <v>6.41</v>
      </c>
      <c r="BF1530" t="b">
        <v>1</v>
      </c>
      <c r="BH1530" t="s">
        <v>164</v>
      </c>
      <c r="BI1530" t="s">
        <v>2082</v>
      </c>
      <c r="BJ1530" t="b">
        <v>0</v>
      </c>
      <c r="BK1530" t="s">
        <v>166</v>
      </c>
      <c r="BL1530" t="b">
        <v>0</v>
      </c>
      <c r="BM1530">
        <v>18</v>
      </c>
      <c r="BN1530" t="s">
        <v>167</v>
      </c>
      <c r="BO1530" t="s">
        <v>168</v>
      </c>
      <c r="BP1530" t="s">
        <v>167</v>
      </c>
      <c r="BQ1530" t="s">
        <v>167</v>
      </c>
      <c r="BR1530">
        <v>768</v>
      </c>
      <c r="BS1530" t="s">
        <v>156</v>
      </c>
      <c r="BT1530" t="s">
        <v>170</v>
      </c>
      <c r="BU1530" t="s">
        <v>327</v>
      </c>
      <c r="BV1530" t="s">
        <v>316</v>
      </c>
      <c r="BW1530">
        <v>37</v>
      </c>
      <c r="BX1530">
        <v>2</v>
      </c>
      <c r="BY1530">
        <v>0</v>
      </c>
      <c r="BZ1530">
        <v>6</v>
      </c>
      <c r="CA1530" t="s">
        <v>2083</v>
      </c>
      <c r="CB1530" t="s">
        <v>156</v>
      </c>
      <c r="CC1530">
        <v>7</v>
      </c>
      <c r="CD1530" t="b">
        <v>0</v>
      </c>
      <c r="CE1530" t="s">
        <v>832</v>
      </c>
      <c r="CF1530" t="s">
        <v>833</v>
      </c>
      <c r="CG1530">
        <v>26</v>
      </c>
      <c r="CH1530">
        <v>0</v>
      </c>
      <c r="CI1530" t="s">
        <v>2100</v>
      </c>
      <c r="CJ1530" t="s">
        <v>430</v>
      </c>
      <c r="CK1530" t="s">
        <v>430</v>
      </c>
      <c r="CL1530" t="s">
        <v>430</v>
      </c>
      <c r="CM1530" t="s">
        <v>430</v>
      </c>
      <c r="CN1530" t="s">
        <v>430</v>
      </c>
      <c r="CO1530" t="s">
        <v>2100</v>
      </c>
      <c r="CP1530" t="s">
        <v>430</v>
      </c>
      <c r="CQ1530">
        <v>1</v>
      </c>
      <c r="CR1530">
        <v>504</v>
      </c>
      <c r="CS1530">
        <f t="shared" si="101"/>
        <v>504</v>
      </c>
      <c r="CT1530">
        <f t="shared" si="103"/>
        <v>306.45238095238096</v>
      </c>
      <c r="CU1530">
        <f t="shared" si="104"/>
        <v>293.20659513936107</v>
      </c>
      <c r="CV1530">
        <f t="shared" si="102"/>
        <v>504</v>
      </c>
      <c r="CW1530">
        <v>22959</v>
      </c>
      <c r="CX1530">
        <v>3697</v>
      </c>
      <c r="CY1530">
        <v>603</v>
      </c>
      <c r="CZ1530">
        <v>1349</v>
      </c>
      <c r="DA1530">
        <v>1385</v>
      </c>
      <c r="DB1530">
        <v>504</v>
      </c>
      <c r="DC1530">
        <v>882</v>
      </c>
      <c r="DD1530">
        <v>5755</v>
      </c>
      <c r="DE1530">
        <v>2</v>
      </c>
      <c r="DF1530" t="s">
        <v>156</v>
      </c>
      <c r="DG1530">
        <v>1024</v>
      </c>
      <c r="DH1530">
        <v>2</v>
      </c>
      <c r="DI1530">
        <v>48000</v>
      </c>
      <c r="DJ1530">
        <v>-16</v>
      </c>
      <c r="DK1530" t="s">
        <v>176</v>
      </c>
      <c r="DL1530">
        <v>15</v>
      </c>
      <c r="DM1530" t="s">
        <v>177</v>
      </c>
      <c r="DN1530">
        <v>119390</v>
      </c>
      <c r="DO1530">
        <v>115691</v>
      </c>
      <c r="DP1530">
        <v>2237</v>
      </c>
      <c r="DQ1530">
        <v>398256</v>
      </c>
      <c r="DR1530">
        <v>400259</v>
      </c>
      <c r="DS1530">
        <v>115680</v>
      </c>
      <c r="DT1530">
        <v>398256</v>
      </c>
      <c r="DU1530">
        <v>109918</v>
      </c>
      <c r="DV1530" t="s">
        <v>158</v>
      </c>
      <c r="DW1530">
        <v>105956</v>
      </c>
      <c r="DX1530">
        <v>64216</v>
      </c>
      <c r="DY1530">
        <v>65859</v>
      </c>
      <c r="DZ1530">
        <v>851</v>
      </c>
      <c r="EA1530">
        <v>848</v>
      </c>
      <c r="EB1530">
        <v>397506</v>
      </c>
      <c r="EC1530">
        <v>64215</v>
      </c>
      <c r="ED1530">
        <v>64215</v>
      </c>
      <c r="EE1530">
        <v>850</v>
      </c>
      <c r="EF1530">
        <v>404208</v>
      </c>
      <c r="EG1530">
        <v>402259</v>
      </c>
      <c r="EH1530">
        <v>404712</v>
      </c>
      <c r="EI1530">
        <v>64819</v>
      </c>
      <c r="EJ1530">
        <v>67209</v>
      </c>
      <c r="EK1530">
        <v>64976</v>
      </c>
      <c r="EL1530">
        <v>109918</v>
      </c>
      <c r="EM1530">
        <v>107956</v>
      </c>
      <c r="EN1530">
        <v>115674</v>
      </c>
      <c r="EO1530" t="s">
        <v>158</v>
      </c>
      <c r="EP1530">
        <v>404208</v>
      </c>
      <c r="EQ1530">
        <v>105955</v>
      </c>
      <c r="ER1530">
        <v>397505</v>
      </c>
      <c r="ES1530">
        <v>142351</v>
      </c>
      <c r="ET1530" t="s">
        <v>178</v>
      </c>
      <c r="EU1530">
        <v>38</v>
      </c>
      <c r="EV1530" t="s">
        <v>2135</v>
      </c>
      <c r="EW1530">
        <v>38</v>
      </c>
      <c r="EX1530" t="s">
        <v>305</v>
      </c>
      <c r="EY1530" t="s">
        <v>169</v>
      </c>
      <c r="EZ1530">
        <v>1024</v>
      </c>
      <c r="FA1530">
        <v>-190</v>
      </c>
      <c r="FB1530">
        <v>264</v>
      </c>
    </row>
    <row r="1531" spans="1:158" x14ac:dyDescent="0.35">
      <c r="A1531">
        <v>100</v>
      </c>
      <c r="B1531">
        <v>100</v>
      </c>
      <c r="C1531">
        <v>481</v>
      </c>
      <c r="D1531">
        <v>481</v>
      </c>
      <c r="E1531" t="s">
        <v>155</v>
      </c>
      <c r="F1531" t="s">
        <v>156</v>
      </c>
      <c r="G1531" t="s">
        <v>156</v>
      </c>
      <c r="H1531" t="s">
        <v>156</v>
      </c>
      <c r="I1531">
        <v>0</v>
      </c>
      <c r="J1531" t="s">
        <v>157</v>
      </c>
      <c r="K1531">
        <v>1</v>
      </c>
      <c r="L1531" t="s">
        <v>154</v>
      </c>
      <c r="M1531" t="s">
        <v>154</v>
      </c>
      <c r="N1531" t="s">
        <v>154</v>
      </c>
      <c r="O1531">
        <v>1</v>
      </c>
      <c r="P1531" t="s">
        <v>154</v>
      </c>
      <c r="Q1531" t="s">
        <v>154</v>
      </c>
      <c r="R1531" t="s">
        <v>301</v>
      </c>
      <c r="S1531">
        <v>0</v>
      </c>
      <c r="T1531">
        <v>1</v>
      </c>
      <c r="U1531">
        <v>0</v>
      </c>
      <c r="V1531">
        <v>38</v>
      </c>
      <c r="W1531">
        <v>38</v>
      </c>
      <c r="X1531">
        <v>1</v>
      </c>
      <c r="Y1531">
        <v>38</v>
      </c>
      <c r="Z1531">
        <v>13</v>
      </c>
      <c r="AA1531">
        <v>0</v>
      </c>
      <c r="AB1531">
        <v>13</v>
      </c>
      <c r="AC1531">
        <v>1</v>
      </c>
      <c r="AD1531">
        <v>1</v>
      </c>
      <c r="AE1531">
        <v>0</v>
      </c>
      <c r="AF1531">
        <v>0</v>
      </c>
      <c r="AG1531">
        <v>38</v>
      </c>
      <c r="AH1531">
        <v>1</v>
      </c>
      <c r="AI1531">
        <v>1</v>
      </c>
      <c r="AJ1531">
        <v>0</v>
      </c>
      <c r="AK1531">
        <v>38</v>
      </c>
      <c r="AL1531">
        <v>38</v>
      </c>
      <c r="AM1531">
        <v>52</v>
      </c>
      <c r="AN1531">
        <v>1</v>
      </c>
      <c r="AO1531">
        <v>1</v>
      </c>
      <c r="AP1531">
        <v>1</v>
      </c>
      <c r="AQ1531">
        <v>13</v>
      </c>
      <c r="AR1531">
        <v>13</v>
      </c>
      <c r="AS1531">
        <v>13</v>
      </c>
      <c r="AT1531">
        <v>1</v>
      </c>
      <c r="AU1531">
        <v>38</v>
      </c>
      <c r="AV1531">
        <v>13</v>
      </c>
      <c r="AW1531">
        <v>38</v>
      </c>
      <c r="AX1531">
        <v>0</v>
      </c>
      <c r="AY1531" t="s">
        <v>159</v>
      </c>
      <c r="AZ1531" t="s">
        <v>269</v>
      </c>
      <c r="BA1531" t="s">
        <v>682</v>
      </c>
      <c r="BB1531" t="s">
        <v>2081</v>
      </c>
      <c r="BC1531" t="s">
        <v>163</v>
      </c>
      <c r="BD1531" t="b">
        <v>0</v>
      </c>
      <c r="BE1531">
        <v>4.1100000000000003</v>
      </c>
      <c r="BF1531" t="b">
        <v>1</v>
      </c>
      <c r="BH1531" t="s">
        <v>164</v>
      </c>
      <c r="BI1531" t="s">
        <v>2082</v>
      </c>
      <c r="BJ1531" t="b">
        <v>0</v>
      </c>
      <c r="BK1531" t="s">
        <v>166</v>
      </c>
      <c r="BL1531" t="b">
        <v>0</v>
      </c>
      <c r="BM1531">
        <v>18</v>
      </c>
      <c r="BN1531" t="s">
        <v>167</v>
      </c>
      <c r="BO1531" t="s">
        <v>168</v>
      </c>
      <c r="BP1531" t="s">
        <v>167</v>
      </c>
      <c r="BQ1531" t="s">
        <v>167</v>
      </c>
      <c r="BR1531">
        <v>768</v>
      </c>
      <c r="BS1531" t="s">
        <v>156</v>
      </c>
      <c r="BT1531" t="s">
        <v>170</v>
      </c>
      <c r="BU1531" t="s">
        <v>310</v>
      </c>
      <c r="BV1531" t="s">
        <v>327</v>
      </c>
      <c r="BW1531">
        <v>38</v>
      </c>
      <c r="BX1531">
        <v>2</v>
      </c>
      <c r="BY1531">
        <v>0</v>
      </c>
      <c r="BZ1531">
        <v>6</v>
      </c>
      <c r="CA1531" t="s">
        <v>2083</v>
      </c>
      <c r="CB1531" t="s">
        <v>156</v>
      </c>
      <c r="CC1531">
        <v>7</v>
      </c>
      <c r="CD1531" t="b">
        <v>0</v>
      </c>
      <c r="CE1531" t="s">
        <v>832</v>
      </c>
      <c r="CF1531" t="s">
        <v>833</v>
      </c>
      <c r="CG1531">
        <v>17</v>
      </c>
      <c r="CH1531">
        <v>0</v>
      </c>
      <c r="CI1531" t="s">
        <v>2100</v>
      </c>
      <c r="CJ1531" t="s">
        <v>430</v>
      </c>
      <c r="CK1531" t="s">
        <v>430</v>
      </c>
      <c r="CL1531" t="s">
        <v>430</v>
      </c>
      <c r="CM1531" t="s">
        <v>430</v>
      </c>
      <c r="CN1531" t="s">
        <v>430</v>
      </c>
      <c r="CO1531" t="s">
        <v>2100</v>
      </c>
      <c r="CP1531" t="s">
        <v>430</v>
      </c>
      <c r="CQ1531">
        <v>1</v>
      </c>
      <c r="CR1531">
        <v>249</v>
      </c>
      <c r="CS1531">
        <f t="shared" si="101"/>
        <v>249</v>
      </c>
      <c r="CT1531">
        <f t="shared" si="103"/>
        <v>306.45238095238096</v>
      </c>
      <c r="CU1531">
        <f t="shared" si="104"/>
        <v>293.20659513936107</v>
      </c>
      <c r="CV1531">
        <f t="shared" si="102"/>
        <v>249</v>
      </c>
      <c r="CW1531">
        <v>22959</v>
      </c>
      <c r="CX1531">
        <v>3697</v>
      </c>
      <c r="CY1531">
        <v>603</v>
      </c>
      <c r="CZ1531">
        <v>1349</v>
      </c>
      <c r="DA1531">
        <v>1385</v>
      </c>
      <c r="DB1531">
        <v>249</v>
      </c>
      <c r="DC1531">
        <v>882</v>
      </c>
      <c r="DD1531">
        <v>5755</v>
      </c>
      <c r="DE1531">
        <v>2</v>
      </c>
      <c r="DF1531" t="s">
        <v>156</v>
      </c>
      <c r="DG1531">
        <v>1024</v>
      </c>
      <c r="DH1531">
        <v>2</v>
      </c>
      <c r="DI1531">
        <v>48000</v>
      </c>
      <c r="DJ1531">
        <v>-16</v>
      </c>
      <c r="DK1531" t="s">
        <v>176</v>
      </c>
      <c r="DL1531">
        <v>15</v>
      </c>
      <c r="DM1531" t="s">
        <v>177</v>
      </c>
      <c r="DN1531">
        <v>119390</v>
      </c>
      <c r="DO1531">
        <v>115691</v>
      </c>
      <c r="DP1531">
        <v>2237</v>
      </c>
      <c r="DQ1531">
        <v>405496</v>
      </c>
      <c r="DR1531">
        <v>407088</v>
      </c>
      <c r="DS1531">
        <v>115680</v>
      </c>
      <c r="DT1531">
        <v>405496</v>
      </c>
      <c r="DU1531">
        <v>109918</v>
      </c>
      <c r="DV1531" t="s">
        <v>158</v>
      </c>
      <c r="DW1531">
        <v>105956</v>
      </c>
      <c r="DX1531">
        <v>64216</v>
      </c>
      <c r="DY1531">
        <v>65859</v>
      </c>
      <c r="DZ1531">
        <v>851</v>
      </c>
      <c r="EA1531">
        <v>848</v>
      </c>
      <c r="EB1531">
        <v>404746</v>
      </c>
      <c r="EC1531">
        <v>64215</v>
      </c>
      <c r="ED1531">
        <v>64215</v>
      </c>
      <c r="EE1531">
        <v>850</v>
      </c>
      <c r="EF1531">
        <v>411098</v>
      </c>
      <c r="EG1531">
        <v>409088</v>
      </c>
      <c r="EH1531">
        <v>411347</v>
      </c>
      <c r="EI1531">
        <v>64819</v>
      </c>
      <c r="EJ1531">
        <v>67209</v>
      </c>
      <c r="EK1531">
        <v>64976</v>
      </c>
      <c r="EL1531">
        <v>109918</v>
      </c>
      <c r="EM1531">
        <v>107956</v>
      </c>
      <c r="EN1531">
        <v>115674</v>
      </c>
      <c r="EO1531" t="s">
        <v>158</v>
      </c>
      <c r="EP1531">
        <v>411098</v>
      </c>
      <c r="EQ1531">
        <v>105955</v>
      </c>
      <c r="ER1531">
        <v>404745</v>
      </c>
      <c r="ES1531">
        <v>142351</v>
      </c>
      <c r="ET1531" t="s">
        <v>178</v>
      </c>
      <c r="EU1531">
        <v>39</v>
      </c>
      <c r="EV1531" t="s">
        <v>2136</v>
      </c>
      <c r="EW1531">
        <v>39</v>
      </c>
      <c r="EX1531" t="s">
        <v>305</v>
      </c>
      <c r="EY1531" t="s">
        <v>169</v>
      </c>
      <c r="EZ1531">
        <v>1024</v>
      </c>
      <c r="FA1531">
        <v>-190</v>
      </c>
      <c r="FB1531">
        <v>264</v>
      </c>
    </row>
    <row r="1532" spans="1:158" x14ac:dyDescent="0.35">
      <c r="A1532">
        <v>100</v>
      </c>
      <c r="B1532">
        <v>100</v>
      </c>
      <c r="C1532">
        <v>474</v>
      </c>
      <c r="D1532">
        <v>474</v>
      </c>
      <c r="E1532" t="s">
        <v>155</v>
      </c>
      <c r="F1532" t="s">
        <v>156</v>
      </c>
      <c r="G1532" t="s">
        <v>156</v>
      </c>
      <c r="H1532" t="s">
        <v>156</v>
      </c>
      <c r="I1532">
        <v>0</v>
      </c>
      <c r="J1532" t="s">
        <v>157</v>
      </c>
      <c r="K1532">
        <v>1</v>
      </c>
      <c r="L1532" t="s">
        <v>154</v>
      </c>
      <c r="M1532" t="s">
        <v>154</v>
      </c>
      <c r="N1532" t="s">
        <v>154</v>
      </c>
      <c r="O1532">
        <v>1</v>
      </c>
      <c r="P1532" t="s">
        <v>154</v>
      </c>
      <c r="Q1532" t="s">
        <v>154</v>
      </c>
      <c r="R1532" t="s">
        <v>301</v>
      </c>
      <c r="S1532">
        <v>0</v>
      </c>
      <c r="T1532">
        <v>1</v>
      </c>
      <c r="U1532">
        <v>0</v>
      </c>
      <c r="V1532">
        <v>39</v>
      </c>
      <c r="W1532">
        <v>39</v>
      </c>
      <c r="X1532">
        <v>1</v>
      </c>
      <c r="Y1532">
        <v>39</v>
      </c>
      <c r="Z1532">
        <v>13</v>
      </c>
      <c r="AA1532">
        <v>0</v>
      </c>
      <c r="AB1532">
        <v>13</v>
      </c>
      <c r="AC1532">
        <v>1</v>
      </c>
      <c r="AD1532">
        <v>1</v>
      </c>
      <c r="AE1532">
        <v>0</v>
      </c>
      <c r="AF1532">
        <v>0</v>
      </c>
      <c r="AG1532">
        <v>39</v>
      </c>
      <c r="AH1532">
        <v>1</v>
      </c>
      <c r="AI1532">
        <v>1</v>
      </c>
      <c r="AJ1532">
        <v>0</v>
      </c>
      <c r="AK1532">
        <v>39</v>
      </c>
      <c r="AL1532">
        <v>39</v>
      </c>
      <c r="AM1532">
        <v>53</v>
      </c>
      <c r="AN1532">
        <v>1</v>
      </c>
      <c r="AO1532">
        <v>1</v>
      </c>
      <c r="AP1532">
        <v>1</v>
      </c>
      <c r="AQ1532">
        <v>13</v>
      </c>
      <c r="AR1532">
        <v>13</v>
      </c>
      <c r="AS1532">
        <v>13</v>
      </c>
      <c r="AT1532">
        <v>1</v>
      </c>
      <c r="AU1532">
        <v>39</v>
      </c>
      <c r="AV1532">
        <v>13</v>
      </c>
      <c r="AW1532">
        <v>39</v>
      </c>
      <c r="AX1532">
        <v>0</v>
      </c>
      <c r="AY1532" t="s">
        <v>159</v>
      </c>
      <c r="AZ1532" t="s">
        <v>269</v>
      </c>
      <c r="BA1532" t="s">
        <v>682</v>
      </c>
      <c r="BB1532" t="s">
        <v>2081</v>
      </c>
      <c r="BC1532" t="s">
        <v>163</v>
      </c>
      <c r="BD1532" t="b">
        <v>0</v>
      </c>
      <c r="BE1532">
        <v>2.5</v>
      </c>
      <c r="BF1532" t="b">
        <v>1</v>
      </c>
      <c r="BH1532" t="s">
        <v>164</v>
      </c>
      <c r="BI1532" t="s">
        <v>2082</v>
      </c>
      <c r="BJ1532" t="b">
        <v>0</v>
      </c>
      <c r="BK1532" t="s">
        <v>166</v>
      </c>
      <c r="BL1532" t="b">
        <v>0</v>
      </c>
      <c r="BM1532">
        <v>18</v>
      </c>
      <c r="BN1532" t="s">
        <v>167</v>
      </c>
      <c r="BO1532" t="s">
        <v>168</v>
      </c>
      <c r="BP1532" t="s">
        <v>167</v>
      </c>
      <c r="BQ1532" t="s">
        <v>167</v>
      </c>
      <c r="BR1532">
        <v>768</v>
      </c>
      <c r="BS1532" t="s">
        <v>156</v>
      </c>
      <c r="BT1532" t="s">
        <v>170</v>
      </c>
      <c r="BU1532" t="s">
        <v>185</v>
      </c>
      <c r="BV1532" t="s">
        <v>315</v>
      </c>
      <c r="BW1532">
        <v>39</v>
      </c>
      <c r="BX1532">
        <v>2</v>
      </c>
      <c r="BY1532">
        <v>0</v>
      </c>
      <c r="BZ1532">
        <v>6</v>
      </c>
      <c r="CA1532" t="s">
        <v>2083</v>
      </c>
      <c r="CB1532" t="s">
        <v>156</v>
      </c>
      <c r="CC1532">
        <v>7</v>
      </c>
      <c r="CD1532" t="b">
        <v>0</v>
      </c>
      <c r="CE1532" t="s">
        <v>832</v>
      </c>
      <c r="CF1532" t="s">
        <v>833</v>
      </c>
      <c r="CG1532">
        <v>12</v>
      </c>
      <c r="CH1532">
        <v>0</v>
      </c>
      <c r="CI1532" t="s">
        <v>2100</v>
      </c>
      <c r="CJ1532" t="s">
        <v>430</v>
      </c>
      <c r="CK1532" t="s">
        <v>430</v>
      </c>
      <c r="CL1532" t="s">
        <v>430</v>
      </c>
      <c r="CM1532" t="s">
        <v>430</v>
      </c>
      <c r="CN1532" t="s">
        <v>430</v>
      </c>
      <c r="CO1532" t="s">
        <v>2100</v>
      </c>
      <c r="CP1532" t="s">
        <v>430</v>
      </c>
      <c r="CQ1532">
        <v>1</v>
      </c>
      <c r="CR1532">
        <v>220</v>
      </c>
      <c r="CS1532">
        <f t="shared" si="101"/>
        <v>220</v>
      </c>
      <c r="CT1532">
        <f t="shared" si="103"/>
        <v>306.45238095238096</v>
      </c>
      <c r="CU1532">
        <f t="shared" si="104"/>
        <v>293.20659513936107</v>
      </c>
      <c r="CV1532">
        <f t="shared" si="102"/>
        <v>220</v>
      </c>
      <c r="CW1532">
        <v>22959</v>
      </c>
      <c r="CX1532">
        <v>3697</v>
      </c>
      <c r="CY1532">
        <v>603</v>
      </c>
      <c r="CZ1532">
        <v>1349</v>
      </c>
      <c r="DA1532">
        <v>1385</v>
      </c>
      <c r="DB1532">
        <v>220</v>
      </c>
      <c r="DC1532">
        <v>882</v>
      </c>
      <c r="DD1532">
        <v>5755</v>
      </c>
      <c r="DE1532">
        <v>2</v>
      </c>
      <c r="DF1532" t="s">
        <v>156</v>
      </c>
      <c r="DG1532">
        <v>1024</v>
      </c>
      <c r="DH1532">
        <v>2</v>
      </c>
      <c r="DI1532">
        <v>48000</v>
      </c>
      <c r="DJ1532">
        <v>-16</v>
      </c>
      <c r="DK1532" t="s">
        <v>176</v>
      </c>
      <c r="DL1532">
        <v>15</v>
      </c>
      <c r="DM1532" t="s">
        <v>177</v>
      </c>
      <c r="DN1532">
        <v>119390</v>
      </c>
      <c r="DO1532">
        <v>115691</v>
      </c>
      <c r="DP1532">
        <v>2237</v>
      </c>
      <c r="DQ1532">
        <v>412195</v>
      </c>
      <c r="DR1532">
        <v>413958</v>
      </c>
      <c r="DS1532">
        <v>115680</v>
      </c>
      <c r="DT1532">
        <v>412195</v>
      </c>
      <c r="DU1532">
        <v>109918</v>
      </c>
      <c r="DV1532" t="s">
        <v>158</v>
      </c>
      <c r="DW1532">
        <v>105956</v>
      </c>
      <c r="DX1532">
        <v>64216</v>
      </c>
      <c r="DY1532">
        <v>65859</v>
      </c>
      <c r="DZ1532">
        <v>851</v>
      </c>
      <c r="EA1532">
        <v>848</v>
      </c>
      <c r="EB1532">
        <v>411445</v>
      </c>
      <c r="EC1532">
        <v>64215</v>
      </c>
      <c r="ED1532">
        <v>64215</v>
      </c>
      <c r="EE1532">
        <v>850</v>
      </c>
      <c r="EF1532">
        <v>418078</v>
      </c>
      <c r="EG1532">
        <v>415958</v>
      </c>
      <c r="EH1532">
        <v>418299</v>
      </c>
      <c r="EI1532">
        <v>64819</v>
      </c>
      <c r="EJ1532">
        <v>67209</v>
      </c>
      <c r="EK1532">
        <v>64976</v>
      </c>
      <c r="EL1532">
        <v>109918</v>
      </c>
      <c r="EM1532">
        <v>107956</v>
      </c>
      <c r="EN1532">
        <v>115674</v>
      </c>
      <c r="EO1532" t="s">
        <v>158</v>
      </c>
      <c r="EP1532">
        <v>418078</v>
      </c>
      <c r="EQ1532">
        <v>105955</v>
      </c>
      <c r="ER1532">
        <v>411444</v>
      </c>
      <c r="ES1532">
        <v>142351</v>
      </c>
      <c r="ET1532" t="s">
        <v>178</v>
      </c>
      <c r="EU1532">
        <v>40</v>
      </c>
      <c r="EV1532" t="s">
        <v>2137</v>
      </c>
      <c r="EW1532">
        <v>40</v>
      </c>
      <c r="EX1532" t="s">
        <v>305</v>
      </c>
      <c r="EY1532" t="s">
        <v>169</v>
      </c>
      <c r="EZ1532">
        <v>1024</v>
      </c>
      <c r="FA1532">
        <v>-190</v>
      </c>
      <c r="FB1532">
        <v>264</v>
      </c>
    </row>
    <row r="1533" spans="1:158" x14ac:dyDescent="0.35">
      <c r="A1533">
        <v>100</v>
      </c>
      <c r="B1533">
        <v>100</v>
      </c>
      <c r="C1533">
        <v>468</v>
      </c>
      <c r="D1533">
        <v>468</v>
      </c>
      <c r="E1533" t="s">
        <v>155</v>
      </c>
      <c r="F1533" t="s">
        <v>156</v>
      </c>
      <c r="G1533" t="s">
        <v>156</v>
      </c>
      <c r="H1533" t="s">
        <v>156</v>
      </c>
      <c r="I1533">
        <v>0</v>
      </c>
      <c r="J1533" t="s">
        <v>157</v>
      </c>
      <c r="K1533">
        <v>1</v>
      </c>
      <c r="L1533" t="s">
        <v>154</v>
      </c>
      <c r="M1533" t="s">
        <v>154</v>
      </c>
      <c r="N1533" t="s">
        <v>154</v>
      </c>
      <c r="O1533">
        <v>1</v>
      </c>
      <c r="P1533" t="s">
        <v>154</v>
      </c>
      <c r="Q1533" t="s">
        <v>154</v>
      </c>
      <c r="R1533" t="s">
        <v>306</v>
      </c>
      <c r="S1533">
        <v>0</v>
      </c>
      <c r="T1533">
        <v>1</v>
      </c>
      <c r="U1533">
        <v>0</v>
      </c>
      <c r="V1533">
        <v>40</v>
      </c>
      <c r="W1533">
        <v>40</v>
      </c>
      <c r="X1533">
        <v>1</v>
      </c>
      <c r="Y1533">
        <v>40</v>
      </c>
      <c r="Z1533">
        <v>13</v>
      </c>
      <c r="AA1533">
        <v>0</v>
      </c>
      <c r="AB1533">
        <v>13</v>
      </c>
      <c r="AC1533">
        <v>1</v>
      </c>
      <c r="AD1533">
        <v>1</v>
      </c>
      <c r="AE1533">
        <v>0</v>
      </c>
      <c r="AF1533">
        <v>0</v>
      </c>
      <c r="AG1533">
        <v>40</v>
      </c>
      <c r="AH1533">
        <v>1</v>
      </c>
      <c r="AI1533">
        <v>1</v>
      </c>
      <c r="AJ1533">
        <v>0</v>
      </c>
      <c r="AK1533">
        <v>40</v>
      </c>
      <c r="AL1533">
        <v>40</v>
      </c>
      <c r="AM1533">
        <v>54</v>
      </c>
      <c r="AN1533">
        <v>1</v>
      </c>
      <c r="AO1533">
        <v>1</v>
      </c>
      <c r="AP1533">
        <v>1</v>
      </c>
      <c r="AQ1533">
        <v>13</v>
      </c>
      <c r="AR1533">
        <v>13</v>
      </c>
      <c r="AS1533">
        <v>13</v>
      </c>
      <c r="AT1533">
        <v>1</v>
      </c>
      <c r="AU1533">
        <v>40</v>
      </c>
      <c r="AV1533">
        <v>13</v>
      </c>
      <c r="AW1533">
        <v>40</v>
      </c>
      <c r="AX1533">
        <v>0</v>
      </c>
      <c r="AY1533" t="s">
        <v>159</v>
      </c>
      <c r="AZ1533" t="s">
        <v>269</v>
      </c>
      <c r="BA1533" t="s">
        <v>682</v>
      </c>
      <c r="BB1533" t="s">
        <v>2081</v>
      </c>
      <c r="BC1533" t="s">
        <v>163</v>
      </c>
      <c r="BD1533" t="b">
        <v>0</v>
      </c>
      <c r="BE1533" t="s">
        <v>167</v>
      </c>
      <c r="BF1533" t="b">
        <v>1</v>
      </c>
      <c r="BH1533" t="s">
        <v>164</v>
      </c>
      <c r="BI1533" t="s">
        <v>2082</v>
      </c>
      <c r="BJ1533" t="b">
        <v>0</v>
      </c>
      <c r="BK1533" t="s">
        <v>166</v>
      </c>
      <c r="BL1533" t="b">
        <v>0</v>
      </c>
      <c r="BM1533">
        <v>18</v>
      </c>
      <c r="BN1533" t="s">
        <v>167</v>
      </c>
      <c r="BO1533" t="s">
        <v>168</v>
      </c>
      <c r="BP1533" t="s">
        <v>167</v>
      </c>
      <c r="BQ1533" t="s">
        <v>167</v>
      </c>
      <c r="BR1533">
        <v>768</v>
      </c>
      <c r="BS1533" t="s">
        <v>156</v>
      </c>
      <c r="BT1533" t="s">
        <v>170</v>
      </c>
      <c r="BU1533" t="s">
        <v>302</v>
      </c>
      <c r="BV1533" t="s">
        <v>313</v>
      </c>
      <c r="BW1533">
        <v>40</v>
      </c>
      <c r="BX1533">
        <v>2</v>
      </c>
      <c r="BY1533">
        <v>0</v>
      </c>
      <c r="BZ1533">
        <v>6</v>
      </c>
      <c r="CA1533" t="s">
        <v>2083</v>
      </c>
      <c r="CB1533" t="s">
        <v>156</v>
      </c>
      <c r="CC1533">
        <v>7</v>
      </c>
      <c r="CD1533" t="b">
        <v>0</v>
      </c>
      <c r="CE1533" t="s">
        <v>832</v>
      </c>
      <c r="CF1533" t="s">
        <v>833</v>
      </c>
      <c r="CG1533">
        <v>78</v>
      </c>
      <c r="CH1533">
        <v>0</v>
      </c>
      <c r="CI1533" t="s">
        <v>2101</v>
      </c>
      <c r="CJ1533" t="s">
        <v>430</v>
      </c>
      <c r="CK1533" t="s">
        <v>430</v>
      </c>
      <c r="CL1533" t="s">
        <v>430</v>
      </c>
      <c r="CM1533" t="s">
        <v>430</v>
      </c>
      <c r="CN1533" t="s">
        <v>430</v>
      </c>
      <c r="CO1533" t="s">
        <v>2101</v>
      </c>
      <c r="CP1533" t="s">
        <v>430</v>
      </c>
      <c r="CQ1533">
        <v>1</v>
      </c>
      <c r="CR1533">
        <v>219</v>
      </c>
      <c r="CS1533" t="str">
        <f t="shared" si="101"/>
        <v>-</v>
      </c>
      <c r="CT1533">
        <f t="shared" si="103"/>
        <v>306.45238095238096</v>
      </c>
      <c r="CU1533">
        <f t="shared" si="104"/>
        <v>293.20659513936107</v>
      </c>
      <c r="CV1533" t="str">
        <f t="shared" si="102"/>
        <v>-</v>
      </c>
      <c r="CW1533">
        <v>22959</v>
      </c>
      <c r="CX1533">
        <v>3697</v>
      </c>
      <c r="CY1533">
        <v>603</v>
      </c>
      <c r="CZ1533">
        <v>1349</v>
      </c>
      <c r="DA1533">
        <v>1385</v>
      </c>
      <c r="DB1533">
        <v>219</v>
      </c>
      <c r="DC1533">
        <v>882</v>
      </c>
      <c r="DD1533">
        <v>5755</v>
      </c>
      <c r="DE1533">
        <v>2</v>
      </c>
      <c r="DF1533" t="s">
        <v>156</v>
      </c>
      <c r="DG1533">
        <v>1024</v>
      </c>
      <c r="DH1533">
        <v>2</v>
      </c>
      <c r="DI1533">
        <v>48000</v>
      </c>
      <c r="DJ1533">
        <v>-16</v>
      </c>
      <c r="DK1533" t="s">
        <v>176</v>
      </c>
      <c r="DL1533">
        <v>15</v>
      </c>
      <c r="DM1533" t="s">
        <v>177</v>
      </c>
      <c r="DN1533">
        <v>119390</v>
      </c>
      <c r="DO1533">
        <v>115691</v>
      </c>
      <c r="DP1533">
        <v>2237</v>
      </c>
      <c r="DQ1533">
        <v>419149</v>
      </c>
      <c r="DR1533">
        <v>421108</v>
      </c>
      <c r="DS1533">
        <v>115680</v>
      </c>
      <c r="DT1533">
        <v>419149</v>
      </c>
      <c r="DU1533">
        <v>109918</v>
      </c>
      <c r="DV1533" t="s">
        <v>158</v>
      </c>
      <c r="DW1533">
        <v>105956</v>
      </c>
      <c r="DX1533">
        <v>64216</v>
      </c>
      <c r="DY1533">
        <v>65859</v>
      </c>
      <c r="DZ1533">
        <v>851</v>
      </c>
      <c r="EA1533">
        <v>848</v>
      </c>
      <c r="EB1533">
        <v>418398</v>
      </c>
      <c r="EC1533">
        <v>64215</v>
      </c>
      <c r="ED1533">
        <v>64215</v>
      </c>
      <c r="EE1533">
        <v>850</v>
      </c>
      <c r="EF1533">
        <v>424648</v>
      </c>
      <c r="EG1533">
        <v>423108</v>
      </c>
      <c r="EH1533">
        <v>424868</v>
      </c>
      <c r="EI1533">
        <v>64819</v>
      </c>
      <c r="EJ1533">
        <v>67209</v>
      </c>
      <c r="EK1533">
        <v>64976</v>
      </c>
      <c r="EL1533">
        <v>109918</v>
      </c>
      <c r="EM1533">
        <v>107956</v>
      </c>
      <c r="EN1533">
        <v>115674</v>
      </c>
      <c r="EO1533" t="s">
        <v>158</v>
      </c>
      <c r="EP1533">
        <v>424648</v>
      </c>
      <c r="EQ1533">
        <v>105955</v>
      </c>
      <c r="ER1533">
        <v>418397</v>
      </c>
      <c r="ES1533">
        <v>142351</v>
      </c>
      <c r="ET1533" t="s">
        <v>178</v>
      </c>
      <c r="EU1533">
        <v>41</v>
      </c>
      <c r="EV1533" t="s">
        <v>1315</v>
      </c>
      <c r="EW1533">
        <v>41</v>
      </c>
      <c r="EX1533" t="s">
        <v>309</v>
      </c>
      <c r="EY1533" t="s">
        <v>169</v>
      </c>
      <c r="EZ1533">
        <v>1024</v>
      </c>
      <c r="FA1533">
        <v>-190</v>
      </c>
      <c r="FB1533">
        <v>264</v>
      </c>
    </row>
    <row r="1534" spans="1:158" x14ac:dyDescent="0.35">
      <c r="A1534">
        <v>100</v>
      </c>
      <c r="B1534">
        <v>100</v>
      </c>
      <c r="C1534">
        <v>463</v>
      </c>
      <c r="D1534">
        <v>463</v>
      </c>
      <c r="E1534" t="s">
        <v>155</v>
      </c>
      <c r="F1534" t="s">
        <v>156</v>
      </c>
      <c r="G1534" t="s">
        <v>156</v>
      </c>
      <c r="H1534" t="s">
        <v>156</v>
      </c>
      <c r="I1534">
        <v>0</v>
      </c>
      <c r="J1534" t="s">
        <v>157</v>
      </c>
      <c r="K1534">
        <v>1</v>
      </c>
      <c r="L1534" t="s">
        <v>154</v>
      </c>
      <c r="M1534" t="s">
        <v>154</v>
      </c>
      <c r="N1534" t="s">
        <v>154</v>
      </c>
      <c r="O1534">
        <v>1</v>
      </c>
      <c r="P1534" t="s">
        <v>154</v>
      </c>
      <c r="Q1534" t="s">
        <v>154</v>
      </c>
      <c r="R1534" t="s">
        <v>306</v>
      </c>
      <c r="S1534">
        <v>0</v>
      </c>
      <c r="T1534">
        <v>1</v>
      </c>
      <c r="U1534">
        <v>0</v>
      </c>
      <c r="V1534">
        <v>41</v>
      </c>
      <c r="W1534">
        <v>41</v>
      </c>
      <c r="X1534">
        <v>1</v>
      </c>
      <c r="Y1534">
        <v>41</v>
      </c>
      <c r="Z1534">
        <v>13</v>
      </c>
      <c r="AA1534">
        <v>0</v>
      </c>
      <c r="AB1534">
        <v>13</v>
      </c>
      <c r="AC1534">
        <v>1</v>
      </c>
      <c r="AD1534">
        <v>1</v>
      </c>
      <c r="AE1534">
        <v>0</v>
      </c>
      <c r="AF1534">
        <v>0</v>
      </c>
      <c r="AG1534">
        <v>41</v>
      </c>
      <c r="AH1534">
        <v>1</v>
      </c>
      <c r="AI1534">
        <v>1</v>
      </c>
      <c r="AJ1534">
        <v>0</v>
      </c>
      <c r="AK1534">
        <v>41</v>
      </c>
      <c r="AL1534">
        <v>41</v>
      </c>
      <c r="AM1534">
        <v>55</v>
      </c>
      <c r="AN1534">
        <v>1</v>
      </c>
      <c r="AO1534">
        <v>1</v>
      </c>
      <c r="AP1534">
        <v>1</v>
      </c>
      <c r="AQ1534">
        <v>13</v>
      </c>
      <c r="AR1534">
        <v>13</v>
      </c>
      <c r="AS1534">
        <v>13</v>
      </c>
      <c r="AT1534">
        <v>1</v>
      </c>
      <c r="AU1534">
        <v>41</v>
      </c>
      <c r="AV1534">
        <v>13</v>
      </c>
      <c r="AW1534">
        <v>41</v>
      </c>
      <c r="AX1534">
        <v>0</v>
      </c>
      <c r="AY1534" t="s">
        <v>159</v>
      </c>
      <c r="AZ1534" t="s">
        <v>269</v>
      </c>
      <c r="BA1534" t="s">
        <v>682</v>
      </c>
      <c r="BB1534" t="s">
        <v>2081</v>
      </c>
      <c r="BC1534" t="s">
        <v>163</v>
      </c>
      <c r="BD1534" t="b">
        <v>0</v>
      </c>
      <c r="BE1534" t="s">
        <v>167</v>
      </c>
      <c r="BF1534" t="b">
        <v>1</v>
      </c>
      <c r="BH1534" t="s">
        <v>164</v>
      </c>
      <c r="BI1534" t="s">
        <v>2082</v>
      </c>
      <c r="BJ1534" t="b">
        <v>0</v>
      </c>
      <c r="BK1534" t="s">
        <v>166</v>
      </c>
      <c r="BL1534" t="b">
        <v>0</v>
      </c>
      <c r="BM1534">
        <v>18</v>
      </c>
      <c r="BN1534" t="s">
        <v>167</v>
      </c>
      <c r="BO1534" t="s">
        <v>168</v>
      </c>
      <c r="BP1534" t="s">
        <v>167</v>
      </c>
      <c r="BQ1534" t="s">
        <v>167</v>
      </c>
      <c r="BR1534">
        <v>768</v>
      </c>
      <c r="BS1534" t="s">
        <v>156</v>
      </c>
      <c r="BT1534" t="s">
        <v>170</v>
      </c>
      <c r="BU1534" t="s">
        <v>327</v>
      </c>
      <c r="BV1534" t="s">
        <v>318</v>
      </c>
      <c r="BW1534">
        <v>41</v>
      </c>
      <c r="BX1534">
        <v>2</v>
      </c>
      <c r="BY1534">
        <v>0</v>
      </c>
      <c r="BZ1534">
        <v>6</v>
      </c>
      <c r="CA1534" t="s">
        <v>2083</v>
      </c>
      <c r="CB1534" t="s">
        <v>156</v>
      </c>
      <c r="CC1534">
        <v>7</v>
      </c>
      <c r="CD1534" t="b">
        <v>0</v>
      </c>
      <c r="CE1534" t="s">
        <v>832</v>
      </c>
      <c r="CF1534" t="s">
        <v>833</v>
      </c>
      <c r="CG1534">
        <v>80</v>
      </c>
      <c r="CH1534">
        <v>0</v>
      </c>
      <c r="CI1534" t="s">
        <v>2101</v>
      </c>
      <c r="CJ1534" t="s">
        <v>430</v>
      </c>
      <c r="CK1534" t="s">
        <v>430</v>
      </c>
      <c r="CL1534" t="s">
        <v>430</v>
      </c>
      <c r="CM1534" t="s">
        <v>430</v>
      </c>
      <c r="CN1534" t="s">
        <v>430</v>
      </c>
      <c r="CO1534" t="s">
        <v>2101</v>
      </c>
      <c r="CP1534" t="s">
        <v>430</v>
      </c>
      <c r="CQ1534">
        <v>1</v>
      </c>
      <c r="CR1534">
        <v>252</v>
      </c>
      <c r="CS1534" t="str">
        <f t="shared" si="101"/>
        <v>-</v>
      </c>
      <c r="CT1534">
        <f t="shared" si="103"/>
        <v>306.45238095238096</v>
      </c>
      <c r="CU1534">
        <f t="shared" si="104"/>
        <v>293.20659513936107</v>
      </c>
      <c r="CV1534" t="str">
        <f t="shared" si="102"/>
        <v>-</v>
      </c>
      <c r="CW1534">
        <v>22959</v>
      </c>
      <c r="CX1534">
        <v>3697</v>
      </c>
      <c r="CY1534">
        <v>603</v>
      </c>
      <c r="CZ1534">
        <v>1349</v>
      </c>
      <c r="DA1534">
        <v>1385</v>
      </c>
      <c r="DB1534">
        <v>252</v>
      </c>
      <c r="DC1534">
        <v>882</v>
      </c>
      <c r="DD1534">
        <v>5755</v>
      </c>
      <c r="DE1534">
        <v>2</v>
      </c>
      <c r="DF1534" t="s">
        <v>156</v>
      </c>
      <c r="DG1534">
        <v>1024</v>
      </c>
      <c r="DH1534">
        <v>2</v>
      </c>
      <c r="DI1534">
        <v>48000</v>
      </c>
      <c r="DJ1534">
        <v>-16</v>
      </c>
      <c r="DK1534" t="s">
        <v>176</v>
      </c>
      <c r="DL1534">
        <v>15</v>
      </c>
      <c r="DM1534" t="s">
        <v>177</v>
      </c>
      <c r="DN1534">
        <v>119390</v>
      </c>
      <c r="DO1534">
        <v>115691</v>
      </c>
      <c r="DP1534">
        <v>2237</v>
      </c>
      <c r="DQ1534">
        <v>425650</v>
      </c>
      <c r="DR1534">
        <v>427679</v>
      </c>
      <c r="DS1534">
        <v>115680</v>
      </c>
      <c r="DT1534">
        <v>425650</v>
      </c>
      <c r="DU1534">
        <v>109918</v>
      </c>
      <c r="DV1534" t="s">
        <v>158</v>
      </c>
      <c r="DW1534">
        <v>105956</v>
      </c>
      <c r="DX1534">
        <v>64216</v>
      </c>
      <c r="DY1534">
        <v>65859</v>
      </c>
      <c r="DZ1534">
        <v>851</v>
      </c>
      <c r="EA1534">
        <v>848</v>
      </c>
      <c r="EB1534">
        <v>424900</v>
      </c>
      <c r="EC1534">
        <v>64215</v>
      </c>
      <c r="ED1534">
        <v>64215</v>
      </c>
      <c r="EE1534">
        <v>850</v>
      </c>
      <c r="EF1534">
        <v>431388</v>
      </c>
      <c r="EG1534">
        <v>429679</v>
      </c>
      <c r="EH1534">
        <v>431641</v>
      </c>
      <c r="EI1534">
        <v>64819</v>
      </c>
      <c r="EJ1534">
        <v>67209</v>
      </c>
      <c r="EK1534">
        <v>64976</v>
      </c>
      <c r="EL1534">
        <v>109918</v>
      </c>
      <c r="EM1534">
        <v>107956</v>
      </c>
      <c r="EN1534">
        <v>115674</v>
      </c>
      <c r="EO1534" t="s">
        <v>158</v>
      </c>
      <c r="EP1534">
        <v>431388</v>
      </c>
      <c r="EQ1534">
        <v>105955</v>
      </c>
      <c r="ER1534">
        <v>424899</v>
      </c>
      <c r="ES1534">
        <v>142351</v>
      </c>
      <c r="ET1534" t="s">
        <v>178</v>
      </c>
      <c r="EU1534">
        <v>42</v>
      </c>
      <c r="EV1534" t="s">
        <v>2138</v>
      </c>
      <c r="EW1534">
        <v>42</v>
      </c>
      <c r="EX1534" t="s">
        <v>309</v>
      </c>
      <c r="EY1534" t="s">
        <v>169</v>
      </c>
      <c r="EZ1534">
        <v>1024</v>
      </c>
      <c r="FA1534">
        <v>-190</v>
      </c>
      <c r="FB1534">
        <v>264</v>
      </c>
    </row>
    <row r="1535" spans="1:158" x14ac:dyDescent="0.35">
      <c r="A1535">
        <v>100</v>
      </c>
      <c r="B1535">
        <v>100</v>
      </c>
      <c r="C1535">
        <v>460</v>
      </c>
      <c r="D1535">
        <v>460</v>
      </c>
      <c r="E1535" t="s">
        <v>155</v>
      </c>
      <c r="F1535" t="s">
        <v>156</v>
      </c>
      <c r="G1535" t="s">
        <v>156</v>
      </c>
      <c r="H1535" t="s">
        <v>156</v>
      </c>
      <c r="I1535">
        <v>0</v>
      </c>
      <c r="J1535" t="s">
        <v>157</v>
      </c>
      <c r="K1535">
        <v>1</v>
      </c>
      <c r="L1535" t="s">
        <v>154</v>
      </c>
      <c r="M1535" t="s">
        <v>154</v>
      </c>
      <c r="N1535" t="s">
        <v>154</v>
      </c>
      <c r="O1535">
        <v>1</v>
      </c>
      <c r="P1535" t="s">
        <v>154</v>
      </c>
      <c r="Q1535" t="s">
        <v>154</v>
      </c>
      <c r="R1535" t="s">
        <v>301</v>
      </c>
      <c r="S1535">
        <v>0</v>
      </c>
      <c r="T1535">
        <v>1</v>
      </c>
      <c r="U1535">
        <v>0</v>
      </c>
      <c r="V1535">
        <v>42</v>
      </c>
      <c r="W1535">
        <v>42</v>
      </c>
      <c r="X1535">
        <v>1</v>
      </c>
      <c r="Y1535">
        <v>42</v>
      </c>
      <c r="Z1535">
        <v>13</v>
      </c>
      <c r="AA1535">
        <v>0</v>
      </c>
      <c r="AB1535">
        <v>13</v>
      </c>
      <c r="AC1535">
        <v>1</v>
      </c>
      <c r="AD1535">
        <v>1</v>
      </c>
      <c r="AE1535">
        <v>0</v>
      </c>
      <c r="AF1535">
        <v>0</v>
      </c>
      <c r="AG1535">
        <v>42</v>
      </c>
      <c r="AH1535">
        <v>1</v>
      </c>
      <c r="AI1535">
        <v>1</v>
      </c>
      <c r="AJ1535">
        <v>0</v>
      </c>
      <c r="AK1535">
        <v>42</v>
      </c>
      <c r="AL1535">
        <v>42</v>
      </c>
      <c r="AM1535">
        <v>56</v>
      </c>
      <c r="AN1535">
        <v>1</v>
      </c>
      <c r="AO1535">
        <v>1</v>
      </c>
      <c r="AP1535">
        <v>1</v>
      </c>
      <c r="AQ1535">
        <v>13</v>
      </c>
      <c r="AR1535">
        <v>13</v>
      </c>
      <c r="AS1535">
        <v>13</v>
      </c>
      <c r="AT1535">
        <v>1</v>
      </c>
      <c r="AU1535">
        <v>42</v>
      </c>
      <c r="AV1535">
        <v>13</v>
      </c>
      <c r="AW1535">
        <v>42</v>
      </c>
      <c r="AX1535">
        <v>0</v>
      </c>
      <c r="AY1535" t="s">
        <v>159</v>
      </c>
      <c r="AZ1535" t="s">
        <v>269</v>
      </c>
      <c r="BA1535" t="s">
        <v>682</v>
      </c>
      <c r="BB1535" t="s">
        <v>2081</v>
      </c>
      <c r="BC1535" t="s">
        <v>163</v>
      </c>
      <c r="BD1535" t="b">
        <v>0</v>
      </c>
      <c r="BE1535">
        <v>3.68</v>
      </c>
      <c r="BF1535" t="b">
        <v>1</v>
      </c>
      <c r="BH1535" t="s">
        <v>164</v>
      </c>
      <c r="BI1535" t="s">
        <v>2082</v>
      </c>
      <c r="BJ1535" t="b">
        <v>0</v>
      </c>
      <c r="BK1535" t="s">
        <v>166</v>
      </c>
      <c r="BL1535" t="b">
        <v>0</v>
      </c>
      <c r="BM1535">
        <v>18</v>
      </c>
      <c r="BN1535" t="s">
        <v>167</v>
      </c>
      <c r="BO1535" t="s">
        <v>168</v>
      </c>
      <c r="BP1535" t="s">
        <v>167</v>
      </c>
      <c r="BQ1535" t="s">
        <v>167</v>
      </c>
      <c r="BR1535">
        <v>768</v>
      </c>
      <c r="BS1535" t="s">
        <v>156</v>
      </c>
      <c r="BT1535" t="s">
        <v>170</v>
      </c>
      <c r="BU1535" t="s">
        <v>185</v>
      </c>
      <c r="BV1535" t="s">
        <v>310</v>
      </c>
      <c r="BW1535">
        <v>42</v>
      </c>
      <c r="BX1535">
        <v>2</v>
      </c>
      <c r="BY1535">
        <v>0</v>
      </c>
      <c r="BZ1535">
        <v>6</v>
      </c>
      <c r="CA1535" t="s">
        <v>2083</v>
      </c>
      <c r="CB1535" t="s">
        <v>156</v>
      </c>
      <c r="CC1535">
        <v>7</v>
      </c>
      <c r="CD1535" t="b">
        <v>0</v>
      </c>
      <c r="CE1535" t="s">
        <v>832</v>
      </c>
      <c r="CF1535" t="s">
        <v>833</v>
      </c>
      <c r="CG1535">
        <v>13</v>
      </c>
      <c r="CH1535">
        <v>0</v>
      </c>
      <c r="CI1535" t="s">
        <v>2100</v>
      </c>
      <c r="CJ1535" t="s">
        <v>430</v>
      </c>
      <c r="CK1535" t="s">
        <v>430</v>
      </c>
      <c r="CL1535" t="s">
        <v>430</v>
      </c>
      <c r="CM1535" t="s">
        <v>430</v>
      </c>
      <c r="CN1535" t="s">
        <v>430</v>
      </c>
      <c r="CO1535" t="s">
        <v>2100</v>
      </c>
      <c r="CP1535" t="s">
        <v>430</v>
      </c>
      <c r="CQ1535">
        <v>1</v>
      </c>
      <c r="CR1535">
        <v>344</v>
      </c>
      <c r="CS1535">
        <f t="shared" si="101"/>
        <v>344</v>
      </c>
      <c r="CT1535">
        <f t="shared" si="103"/>
        <v>306.45238095238096</v>
      </c>
      <c r="CU1535">
        <f t="shared" si="104"/>
        <v>293.20659513936107</v>
      </c>
      <c r="CV1535">
        <f t="shared" si="102"/>
        <v>344</v>
      </c>
      <c r="CW1535">
        <v>22959</v>
      </c>
      <c r="CX1535">
        <v>3697</v>
      </c>
      <c r="CY1535">
        <v>603</v>
      </c>
      <c r="CZ1535">
        <v>1349</v>
      </c>
      <c r="DA1535">
        <v>1385</v>
      </c>
      <c r="DB1535">
        <v>344</v>
      </c>
      <c r="DC1535">
        <v>882</v>
      </c>
      <c r="DD1535">
        <v>5755</v>
      </c>
      <c r="DE1535">
        <v>2</v>
      </c>
      <c r="DF1535" t="s">
        <v>156</v>
      </c>
      <c r="DG1535">
        <v>1024</v>
      </c>
      <c r="DH1535">
        <v>2</v>
      </c>
      <c r="DI1535">
        <v>48000</v>
      </c>
      <c r="DJ1535">
        <v>-16</v>
      </c>
      <c r="DK1535" t="s">
        <v>176</v>
      </c>
      <c r="DL1535">
        <v>15</v>
      </c>
      <c r="DM1535" t="s">
        <v>177</v>
      </c>
      <c r="DN1535">
        <v>119390</v>
      </c>
      <c r="DO1535">
        <v>115691</v>
      </c>
      <c r="DP1535">
        <v>2237</v>
      </c>
      <c r="DQ1535">
        <v>432420</v>
      </c>
      <c r="DR1535">
        <v>434178</v>
      </c>
      <c r="DS1535">
        <v>115680</v>
      </c>
      <c r="DT1535">
        <v>432420</v>
      </c>
      <c r="DU1535">
        <v>109918</v>
      </c>
      <c r="DV1535" t="s">
        <v>158</v>
      </c>
      <c r="DW1535">
        <v>105956</v>
      </c>
      <c r="DX1535">
        <v>64216</v>
      </c>
      <c r="DY1535">
        <v>65859</v>
      </c>
      <c r="DZ1535">
        <v>851</v>
      </c>
      <c r="EA1535">
        <v>848</v>
      </c>
      <c r="EB1535">
        <v>431670</v>
      </c>
      <c r="EC1535">
        <v>64215</v>
      </c>
      <c r="ED1535">
        <v>64215</v>
      </c>
      <c r="EE1535">
        <v>850</v>
      </c>
      <c r="EF1535">
        <v>437768</v>
      </c>
      <c r="EG1535">
        <v>436178</v>
      </c>
      <c r="EH1535">
        <v>438113</v>
      </c>
      <c r="EI1535">
        <v>64819</v>
      </c>
      <c r="EJ1535">
        <v>67209</v>
      </c>
      <c r="EK1535">
        <v>64976</v>
      </c>
      <c r="EL1535">
        <v>109918</v>
      </c>
      <c r="EM1535">
        <v>107956</v>
      </c>
      <c r="EN1535">
        <v>115674</v>
      </c>
      <c r="EO1535" t="s">
        <v>158</v>
      </c>
      <c r="EP1535">
        <v>437768</v>
      </c>
      <c r="EQ1535">
        <v>105955</v>
      </c>
      <c r="ER1535">
        <v>431669</v>
      </c>
      <c r="ES1535">
        <v>142351</v>
      </c>
      <c r="ET1535" t="s">
        <v>178</v>
      </c>
      <c r="EU1535">
        <v>43</v>
      </c>
      <c r="EV1535" t="s">
        <v>2139</v>
      </c>
      <c r="EW1535">
        <v>43</v>
      </c>
      <c r="EX1535" t="s">
        <v>305</v>
      </c>
      <c r="EY1535" t="s">
        <v>169</v>
      </c>
      <c r="EZ1535">
        <v>1024</v>
      </c>
      <c r="FA1535">
        <v>-190</v>
      </c>
      <c r="FB1535">
        <v>264</v>
      </c>
    </row>
    <row r="1536" spans="1:158" x14ac:dyDescent="0.35">
      <c r="A1536">
        <v>100</v>
      </c>
      <c r="B1536">
        <v>100</v>
      </c>
      <c r="C1536">
        <v>452</v>
      </c>
      <c r="D1536">
        <v>452</v>
      </c>
      <c r="E1536" t="s">
        <v>155</v>
      </c>
      <c r="F1536" t="s">
        <v>156</v>
      </c>
      <c r="G1536" t="s">
        <v>156</v>
      </c>
      <c r="H1536" t="s">
        <v>156</v>
      </c>
      <c r="I1536">
        <v>0</v>
      </c>
      <c r="J1536" t="s">
        <v>157</v>
      </c>
      <c r="K1536">
        <v>1</v>
      </c>
      <c r="L1536" t="s">
        <v>154</v>
      </c>
      <c r="M1536" t="s">
        <v>154</v>
      </c>
      <c r="N1536" t="s">
        <v>154</v>
      </c>
      <c r="O1536">
        <v>1</v>
      </c>
      <c r="P1536" t="s">
        <v>154</v>
      </c>
      <c r="Q1536" t="s">
        <v>154</v>
      </c>
      <c r="R1536" t="s">
        <v>301</v>
      </c>
      <c r="S1536">
        <v>0</v>
      </c>
      <c r="T1536">
        <v>1</v>
      </c>
      <c r="U1536">
        <v>0</v>
      </c>
      <c r="V1536">
        <v>43</v>
      </c>
      <c r="W1536">
        <v>43</v>
      </c>
      <c r="X1536">
        <v>1</v>
      </c>
      <c r="Y1536">
        <v>43</v>
      </c>
      <c r="Z1536">
        <v>13</v>
      </c>
      <c r="AA1536">
        <v>0</v>
      </c>
      <c r="AB1536">
        <v>13</v>
      </c>
      <c r="AC1536">
        <v>1</v>
      </c>
      <c r="AD1536">
        <v>1</v>
      </c>
      <c r="AE1536">
        <v>0</v>
      </c>
      <c r="AF1536">
        <v>0</v>
      </c>
      <c r="AG1536">
        <v>43</v>
      </c>
      <c r="AH1536">
        <v>1</v>
      </c>
      <c r="AI1536">
        <v>1</v>
      </c>
      <c r="AJ1536">
        <v>0</v>
      </c>
      <c r="AK1536">
        <v>43</v>
      </c>
      <c r="AL1536">
        <v>43</v>
      </c>
      <c r="AM1536">
        <v>57</v>
      </c>
      <c r="AN1536">
        <v>1</v>
      </c>
      <c r="AO1536">
        <v>1</v>
      </c>
      <c r="AP1536">
        <v>1</v>
      </c>
      <c r="AQ1536">
        <v>13</v>
      </c>
      <c r="AR1536">
        <v>13</v>
      </c>
      <c r="AS1536">
        <v>13</v>
      </c>
      <c r="AT1536">
        <v>1</v>
      </c>
      <c r="AU1536">
        <v>43</v>
      </c>
      <c r="AV1536">
        <v>13</v>
      </c>
      <c r="AW1536">
        <v>43</v>
      </c>
      <c r="AX1536">
        <v>0</v>
      </c>
      <c r="AY1536" t="s">
        <v>159</v>
      </c>
      <c r="AZ1536" t="s">
        <v>269</v>
      </c>
      <c r="BA1536" t="s">
        <v>682</v>
      </c>
      <c r="BB1536" t="s">
        <v>2081</v>
      </c>
      <c r="BC1536" t="s">
        <v>163</v>
      </c>
      <c r="BD1536" t="b">
        <v>0</v>
      </c>
      <c r="BE1536">
        <v>11.23</v>
      </c>
      <c r="BF1536" t="b">
        <v>1</v>
      </c>
      <c r="BH1536" t="s">
        <v>164</v>
      </c>
      <c r="BI1536" t="s">
        <v>2082</v>
      </c>
      <c r="BJ1536" t="b">
        <v>0</v>
      </c>
      <c r="BK1536" t="s">
        <v>166</v>
      </c>
      <c r="BL1536" t="b">
        <v>0</v>
      </c>
      <c r="BM1536">
        <v>18</v>
      </c>
      <c r="BN1536" t="s">
        <v>167</v>
      </c>
      <c r="BO1536" t="s">
        <v>168</v>
      </c>
      <c r="BP1536" t="s">
        <v>167</v>
      </c>
      <c r="BQ1536" t="s">
        <v>167</v>
      </c>
      <c r="BR1536">
        <v>768</v>
      </c>
      <c r="BS1536" t="s">
        <v>156</v>
      </c>
      <c r="BT1536" t="s">
        <v>170</v>
      </c>
      <c r="BU1536" t="s">
        <v>303</v>
      </c>
      <c r="BV1536" t="s">
        <v>327</v>
      </c>
      <c r="BW1536">
        <v>43</v>
      </c>
      <c r="BX1536">
        <v>2</v>
      </c>
      <c r="BY1536">
        <v>0</v>
      </c>
      <c r="BZ1536">
        <v>6</v>
      </c>
      <c r="CA1536" t="s">
        <v>2083</v>
      </c>
      <c r="CB1536" t="s">
        <v>156</v>
      </c>
      <c r="CC1536">
        <v>7</v>
      </c>
      <c r="CD1536" t="b">
        <v>0</v>
      </c>
      <c r="CE1536" t="s">
        <v>832</v>
      </c>
      <c r="CF1536" t="s">
        <v>833</v>
      </c>
      <c r="CG1536">
        <v>10</v>
      </c>
      <c r="CH1536">
        <v>0</v>
      </c>
      <c r="CI1536" t="s">
        <v>2100</v>
      </c>
      <c r="CJ1536" t="s">
        <v>430</v>
      </c>
      <c r="CK1536" t="s">
        <v>430</v>
      </c>
      <c r="CL1536" t="s">
        <v>430</v>
      </c>
      <c r="CM1536" t="s">
        <v>430</v>
      </c>
      <c r="CN1536" t="s">
        <v>430</v>
      </c>
      <c r="CO1536" t="s">
        <v>2100</v>
      </c>
      <c r="CP1536" t="s">
        <v>430</v>
      </c>
      <c r="CQ1536">
        <v>1</v>
      </c>
      <c r="CR1536">
        <v>115</v>
      </c>
      <c r="CS1536">
        <f t="shared" si="101"/>
        <v>115</v>
      </c>
      <c r="CT1536">
        <f t="shared" si="103"/>
        <v>306.45238095238096</v>
      </c>
      <c r="CU1536">
        <f t="shared" si="104"/>
        <v>293.20659513936107</v>
      </c>
      <c r="CV1536">
        <f t="shared" si="102"/>
        <v>115</v>
      </c>
      <c r="CW1536">
        <v>22959</v>
      </c>
      <c r="CX1536">
        <v>3697</v>
      </c>
      <c r="CY1536">
        <v>603</v>
      </c>
      <c r="CZ1536">
        <v>1349</v>
      </c>
      <c r="DA1536">
        <v>1385</v>
      </c>
      <c r="DB1536">
        <v>115</v>
      </c>
      <c r="DC1536">
        <v>882</v>
      </c>
      <c r="DD1536">
        <v>5755</v>
      </c>
      <c r="DE1536">
        <v>2</v>
      </c>
      <c r="DF1536" t="s">
        <v>156</v>
      </c>
      <c r="DG1536">
        <v>1024</v>
      </c>
      <c r="DH1536">
        <v>2</v>
      </c>
      <c r="DI1536">
        <v>48000</v>
      </c>
      <c r="DJ1536">
        <v>-16</v>
      </c>
      <c r="DK1536" t="s">
        <v>176</v>
      </c>
      <c r="DL1536">
        <v>15</v>
      </c>
      <c r="DM1536" t="s">
        <v>177</v>
      </c>
      <c r="DN1536">
        <v>119390</v>
      </c>
      <c r="DO1536">
        <v>115691</v>
      </c>
      <c r="DP1536">
        <v>2237</v>
      </c>
      <c r="DQ1536">
        <v>438894</v>
      </c>
      <c r="DR1536">
        <v>440578</v>
      </c>
      <c r="DS1536">
        <v>115680</v>
      </c>
      <c r="DT1536">
        <v>438894</v>
      </c>
      <c r="DU1536">
        <v>109918</v>
      </c>
      <c r="DV1536" t="s">
        <v>158</v>
      </c>
      <c r="DW1536">
        <v>105956</v>
      </c>
      <c r="DX1536">
        <v>64216</v>
      </c>
      <c r="DY1536">
        <v>65859</v>
      </c>
      <c r="DZ1536">
        <v>851</v>
      </c>
      <c r="EA1536">
        <v>848</v>
      </c>
      <c r="EB1536">
        <v>438144</v>
      </c>
      <c r="EC1536">
        <v>64215</v>
      </c>
      <c r="ED1536">
        <v>64215</v>
      </c>
      <c r="EE1536">
        <v>850</v>
      </c>
      <c r="EF1536">
        <v>444588</v>
      </c>
      <c r="EG1536">
        <v>442578</v>
      </c>
      <c r="EH1536">
        <v>444704</v>
      </c>
      <c r="EI1536">
        <v>64819</v>
      </c>
      <c r="EJ1536">
        <v>67209</v>
      </c>
      <c r="EK1536">
        <v>64976</v>
      </c>
      <c r="EL1536">
        <v>109918</v>
      </c>
      <c r="EM1536">
        <v>107956</v>
      </c>
      <c r="EN1536">
        <v>115674</v>
      </c>
      <c r="EO1536" t="s">
        <v>158</v>
      </c>
      <c r="EP1536">
        <v>444588</v>
      </c>
      <c r="EQ1536">
        <v>105955</v>
      </c>
      <c r="ER1536">
        <v>438143</v>
      </c>
      <c r="ES1536">
        <v>142351</v>
      </c>
      <c r="ET1536" t="s">
        <v>178</v>
      </c>
      <c r="EU1536">
        <v>44</v>
      </c>
      <c r="EV1536" t="s">
        <v>2140</v>
      </c>
      <c r="EW1536">
        <v>44</v>
      </c>
      <c r="EX1536" t="s">
        <v>305</v>
      </c>
      <c r="EY1536" t="s">
        <v>169</v>
      </c>
      <c r="EZ1536">
        <v>1024</v>
      </c>
      <c r="FA1536">
        <v>-190</v>
      </c>
      <c r="FB1536">
        <v>264</v>
      </c>
    </row>
    <row r="1537" spans="1:158" x14ac:dyDescent="0.35">
      <c r="A1537">
        <v>100</v>
      </c>
      <c r="B1537">
        <v>100</v>
      </c>
      <c r="C1537">
        <v>451</v>
      </c>
      <c r="D1537">
        <v>451</v>
      </c>
      <c r="E1537" t="s">
        <v>155</v>
      </c>
      <c r="F1537" t="s">
        <v>156</v>
      </c>
      <c r="G1537" t="s">
        <v>156</v>
      </c>
      <c r="H1537" t="s">
        <v>156</v>
      </c>
      <c r="I1537">
        <v>0</v>
      </c>
      <c r="J1537" t="s">
        <v>157</v>
      </c>
      <c r="K1537">
        <v>1</v>
      </c>
      <c r="L1537" t="s">
        <v>154</v>
      </c>
      <c r="M1537" t="s">
        <v>154</v>
      </c>
      <c r="N1537" t="s">
        <v>154</v>
      </c>
      <c r="O1537">
        <v>1</v>
      </c>
      <c r="P1537" t="s">
        <v>154</v>
      </c>
      <c r="Q1537" t="s">
        <v>154</v>
      </c>
      <c r="R1537" t="s">
        <v>306</v>
      </c>
      <c r="S1537">
        <v>0</v>
      </c>
      <c r="T1537">
        <v>1</v>
      </c>
      <c r="U1537">
        <v>0</v>
      </c>
      <c r="V1537">
        <v>44</v>
      </c>
      <c r="W1537">
        <v>44</v>
      </c>
      <c r="X1537">
        <v>1</v>
      </c>
      <c r="Y1537">
        <v>44</v>
      </c>
      <c r="Z1537">
        <v>13</v>
      </c>
      <c r="AA1537">
        <v>0</v>
      </c>
      <c r="AB1537">
        <v>13</v>
      </c>
      <c r="AC1537">
        <v>1</v>
      </c>
      <c r="AD1537">
        <v>1</v>
      </c>
      <c r="AE1537">
        <v>0</v>
      </c>
      <c r="AF1537">
        <v>0</v>
      </c>
      <c r="AG1537">
        <v>44</v>
      </c>
      <c r="AH1537">
        <v>1</v>
      </c>
      <c r="AI1537">
        <v>1</v>
      </c>
      <c r="AJ1537">
        <v>0</v>
      </c>
      <c r="AK1537">
        <v>44</v>
      </c>
      <c r="AL1537">
        <v>44</v>
      </c>
      <c r="AM1537">
        <v>58</v>
      </c>
      <c r="AN1537">
        <v>1</v>
      </c>
      <c r="AO1537">
        <v>1</v>
      </c>
      <c r="AP1537">
        <v>1</v>
      </c>
      <c r="AQ1537">
        <v>13</v>
      </c>
      <c r="AR1537">
        <v>13</v>
      </c>
      <c r="AS1537">
        <v>13</v>
      </c>
      <c r="AT1537">
        <v>1</v>
      </c>
      <c r="AU1537">
        <v>44</v>
      </c>
      <c r="AV1537">
        <v>13</v>
      </c>
      <c r="AW1537">
        <v>44</v>
      </c>
      <c r="AX1537">
        <v>0</v>
      </c>
      <c r="AY1537" t="s">
        <v>159</v>
      </c>
      <c r="AZ1537" t="s">
        <v>269</v>
      </c>
      <c r="BA1537" t="s">
        <v>682</v>
      </c>
      <c r="BB1537" t="s">
        <v>2081</v>
      </c>
      <c r="BC1537" t="s">
        <v>163</v>
      </c>
      <c r="BD1537" t="b">
        <v>0</v>
      </c>
      <c r="BE1537" t="s">
        <v>167</v>
      </c>
      <c r="BF1537" t="b">
        <v>1</v>
      </c>
      <c r="BH1537" t="s">
        <v>164</v>
      </c>
      <c r="BI1537" t="s">
        <v>2082</v>
      </c>
      <c r="BJ1537" t="b">
        <v>0</v>
      </c>
      <c r="BK1537" t="s">
        <v>166</v>
      </c>
      <c r="BL1537" t="b">
        <v>0</v>
      </c>
      <c r="BM1537">
        <v>18</v>
      </c>
      <c r="BN1537" t="s">
        <v>167</v>
      </c>
      <c r="BO1537" t="s">
        <v>168</v>
      </c>
      <c r="BP1537" t="s">
        <v>167</v>
      </c>
      <c r="BQ1537" t="s">
        <v>167</v>
      </c>
      <c r="BR1537">
        <v>768</v>
      </c>
      <c r="BS1537" t="s">
        <v>156</v>
      </c>
      <c r="BT1537" t="s">
        <v>170</v>
      </c>
      <c r="BU1537" t="s">
        <v>327</v>
      </c>
      <c r="BV1537" t="s">
        <v>321</v>
      </c>
      <c r="BW1537">
        <v>44</v>
      </c>
      <c r="BX1537">
        <v>2</v>
      </c>
      <c r="BY1537">
        <v>0</v>
      </c>
      <c r="BZ1537">
        <v>6</v>
      </c>
      <c r="CA1537" t="s">
        <v>2083</v>
      </c>
      <c r="CB1537" t="s">
        <v>156</v>
      </c>
      <c r="CC1537">
        <v>7</v>
      </c>
      <c r="CD1537" t="b">
        <v>0</v>
      </c>
      <c r="CE1537" t="s">
        <v>832</v>
      </c>
      <c r="CF1537" t="s">
        <v>833</v>
      </c>
      <c r="CG1537">
        <v>73</v>
      </c>
      <c r="CH1537">
        <v>0</v>
      </c>
      <c r="CI1537" t="s">
        <v>2101</v>
      </c>
      <c r="CJ1537" t="s">
        <v>430</v>
      </c>
      <c r="CK1537" t="s">
        <v>430</v>
      </c>
      <c r="CL1537" t="s">
        <v>430</v>
      </c>
      <c r="CM1537" t="s">
        <v>430</v>
      </c>
      <c r="CN1537" t="s">
        <v>430</v>
      </c>
      <c r="CO1537" t="s">
        <v>2101</v>
      </c>
      <c r="CP1537" t="s">
        <v>430</v>
      </c>
      <c r="CQ1537">
        <v>1</v>
      </c>
      <c r="CR1537">
        <v>414</v>
      </c>
      <c r="CS1537" t="str">
        <f t="shared" si="101"/>
        <v>-</v>
      </c>
      <c r="CT1537">
        <f t="shared" si="103"/>
        <v>306.45238095238096</v>
      </c>
      <c r="CU1537">
        <f t="shared" si="104"/>
        <v>293.20659513936107</v>
      </c>
      <c r="CV1537" t="str">
        <f t="shared" si="102"/>
        <v>-</v>
      </c>
      <c r="CW1537">
        <v>22959</v>
      </c>
      <c r="CX1537">
        <v>3697</v>
      </c>
      <c r="CY1537">
        <v>603</v>
      </c>
      <c r="CZ1537">
        <v>1349</v>
      </c>
      <c r="DA1537">
        <v>1385</v>
      </c>
      <c r="DB1537">
        <v>414</v>
      </c>
      <c r="DC1537">
        <v>882</v>
      </c>
      <c r="DD1537">
        <v>5755</v>
      </c>
      <c r="DE1537">
        <v>2</v>
      </c>
      <c r="DF1537" t="s">
        <v>156</v>
      </c>
      <c r="DG1537">
        <v>1024</v>
      </c>
      <c r="DH1537">
        <v>2</v>
      </c>
      <c r="DI1537">
        <v>48000</v>
      </c>
      <c r="DJ1537">
        <v>-16</v>
      </c>
      <c r="DK1537" t="s">
        <v>176</v>
      </c>
      <c r="DL1537">
        <v>15</v>
      </c>
      <c r="DM1537" t="s">
        <v>177</v>
      </c>
      <c r="DN1537">
        <v>119390</v>
      </c>
      <c r="DO1537">
        <v>115691</v>
      </c>
      <c r="DP1537">
        <v>2237</v>
      </c>
      <c r="DQ1537">
        <v>445569</v>
      </c>
      <c r="DR1537">
        <v>447578</v>
      </c>
      <c r="DS1537">
        <v>115680</v>
      </c>
      <c r="DT1537">
        <v>445569</v>
      </c>
      <c r="DU1537">
        <v>109918</v>
      </c>
      <c r="DV1537" t="s">
        <v>158</v>
      </c>
      <c r="DW1537">
        <v>105956</v>
      </c>
      <c r="DX1537">
        <v>64216</v>
      </c>
      <c r="DY1537">
        <v>65859</v>
      </c>
      <c r="DZ1537">
        <v>851</v>
      </c>
      <c r="EA1537">
        <v>848</v>
      </c>
      <c r="EB1537">
        <v>444818</v>
      </c>
      <c r="EC1537">
        <v>64215</v>
      </c>
      <c r="ED1537">
        <v>64215</v>
      </c>
      <c r="EE1537">
        <v>850</v>
      </c>
      <c r="EF1537">
        <v>451288</v>
      </c>
      <c r="EG1537">
        <v>449578</v>
      </c>
      <c r="EH1537">
        <v>451703</v>
      </c>
      <c r="EI1537">
        <v>64819</v>
      </c>
      <c r="EJ1537">
        <v>67209</v>
      </c>
      <c r="EK1537">
        <v>64976</v>
      </c>
      <c r="EL1537">
        <v>109918</v>
      </c>
      <c r="EM1537">
        <v>107956</v>
      </c>
      <c r="EN1537">
        <v>115674</v>
      </c>
      <c r="EO1537" t="s">
        <v>158</v>
      </c>
      <c r="EP1537">
        <v>451288</v>
      </c>
      <c r="EQ1537">
        <v>105955</v>
      </c>
      <c r="ER1537">
        <v>444817</v>
      </c>
      <c r="ES1537">
        <v>142351</v>
      </c>
      <c r="ET1537" t="s">
        <v>178</v>
      </c>
      <c r="EU1537">
        <v>45</v>
      </c>
      <c r="EV1537" t="s">
        <v>2141</v>
      </c>
      <c r="EW1537">
        <v>45</v>
      </c>
      <c r="EX1537" t="s">
        <v>309</v>
      </c>
      <c r="EY1537" t="s">
        <v>169</v>
      </c>
      <c r="EZ1537">
        <v>1024</v>
      </c>
      <c r="FA1537">
        <v>-190</v>
      </c>
      <c r="FB1537">
        <v>264</v>
      </c>
    </row>
    <row r="1538" spans="1:158" x14ac:dyDescent="0.35">
      <c r="A1538">
        <v>100</v>
      </c>
      <c r="B1538">
        <v>100</v>
      </c>
      <c r="C1538">
        <v>443</v>
      </c>
      <c r="D1538">
        <v>443</v>
      </c>
      <c r="E1538" t="s">
        <v>155</v>
      </c>
      <c r="F1538" t="s">
        <v>156</v>
      </c>
      <c r="G1538" t="s">
        <v>156</v>
      </c>
      <c r="H1538" t="s">
        <v>156</v>
      </c>
      <c r="I1538">
        <v>0</v>
      </c>
      <c r="J1538" t="s">
        <v>157</v>
      </c>
      <c r="K1538">
        <v>1</v>
      </c>
      <c r="L1538" t="s">
        <v>154</v>
      </c>
      <c r="M1538" t="s">
        <v>154</v>
      </c>
      <c r="N1538" t="s">
        <v>154</v>
      </c>
      <c r="O1538">
        <v>1</v>
      </c>
      <c r="P1538" t="s">
        <v>154</v>
      </c>
      <c r="Q1538" t="s">
        <v>154</v>
      </c>
      <c r="R1538" t="s">
        <v>301</v>
      </c>
      <c r="S1538">
        <v>0</v>
      </c>
      <c r="T1538">
        <v>1</v>
      </c>
      <c r="U1538">
        <v>0</v>
      </c>
      <c r="V1538">
        <v>45</v>
      </c>
      <c r="W1538">
        <v>45</v>
      </c>
      <c r="X1538">
        <v>1</v>
      </c>
      <c r="Y1538">
        <v>45</v>
      </c>
      <c r="Z1538">
        <v>13</v>
      </c>
      <c r="AA1538">
        <v>0</v>
      </c>
      <c r="AB1538">
        <v>13</v>
      </c>
      <c r="AC1538">
        <v>1</v>
      </c>
      <c r="AD1538">
        <v>1</v>
      </c>
      <c r="AE1538">
        <v>0</v>
      </c>
      <c r="AF1538">
        <v>0</v>
      </c>
      <c r="AG1538">
        <v>45</v>
      </c>
      <c r="AH1538">
        <v>1</v>
      </c>
      <c r="AI1538">
        <v>1</v>
      </c>
      <c r="AJ1538">
        <v>0</v>
      </c>
      <c r="AK1538">
        <v>45</v>
      </c>
      <c r="AL1538">
        <v>45</v>
      </c>
      <c r="AM1538">
        <v>59</v>
      </c>
      <c r="AN1538">
        <v>1</v>
      </c>
      <c r="AO1538">
        <v>1</v>
      </c>
      <c r="AP1538">
        <v>1</v>
      </c>
      <c r="AQ1538">
        <v>13</v>
      </c>
      <c r="AR1538">
        <v>13</v>
      </c>
      <c r="AS1538">
        <v>13</v>
      </c>
      <c r="AT1538">
        <v>1</v>
      </c>
      <c r="AU1538">
        <v>45</v>
      </c>
      <c r="AV1538">
        <v>13</v>
      </c>
      <c r="AW1538">
        <v>45</v>
      </c>
      <c r="AX1538">
        <v>0</v>
      </c>
      <c r="AY1538" t="s">
        <v>159</v>
      </c>
      <c r="AZ1538" t="s">
        <v>269</v>
      </c>
      <c r="BA1538" t="s">
        <v>682</v>
      </c>
      <c r="BB1538" t="s">
        <v>2081</v>
      </c>
      <c r="BC1538" t="s">
        <v>163</v>
      </c>
      <c r="BD1538" t="b">
        <v>0</v>
      </c>
      <c r="BE1538">
        <v>5.21</v>
      </c>
      <c r="BF1538" t="b">
        <v>1</v>
      </c>
      <c r="BH1538" t="s">
        <v>164</v>
      </c>
      <c r="BI1538" t="s">
        <v>2082</v>
      </c>
      <c r="BJ1538" t="b">
        <v>0</v>
      </c>
      <c r="BK1538" t="s">
        <v>166</v>
      </c>
      <c r="BL1538" t="b">
        <v>0</v>
      </c>
      <c r="BM1538">
        <v>18</v>
      </c>
      <c r="BN1538" t="s">
        <v>167</v>
      </c>
      <c r="BO1538" t="s">
        <v>168</v>
      </c>
      <c r="BP1538" t="s">
        <v>167</v>
      </c>
      <c r="BQ1538" t="s">
        <v>167</v>
      </c>
      <c r="BR1538">
        <v>768</v>
      </c>
      <c r="BS1538" t="s">
        <v>156</v>
      </c>
      <c r="BT1538" t="s">
        <v>170</v>
      </c>
      <c r="BU1538" t="s">
        <v>327</v>
      </c>
      <c r="BV1538" t="s">
        <v>315</v>
      </c>
      <c r="BW1538">
        <v>45</v>
      </c>
      <c r="BX1538">
        <v>2</v>
      </c>
      <c r="BY1538">
        <v>0</v>
      </c>
      <c r="BZ1538">
        <v>6</v>
      </c>
      <c r="CA1538" t="s">
        <v>2083</v>
      </c>
      <c r="CB1538" t="s">
        <v>156</v>
      </c>
      <c r="CC1538">
        <v>7</v>
      </c>
      <c r="CD1538" t="b">
        <v>0</v>
      </c>
      <c r="CE1538" t="s">
        <v>832</v>
      </c>
      <c r="CF1538" t="s">
        <v>833</v>
      </c>
      <c r="CG1538">
        <v>19</v>
      </c>
      <c r="CH1538">
        <v>0</v>
      </c>
      <c r="CI1538" t="s">
        <v>2100</v>
      </c>
      <c r="CJ1538" t="s">
        <v>430</v>
      </c>
      <c r="CK1538" t="s">
        <v>430</v>
      </c>
      <c r="CL1538" t="s">
        <v>430</v>
      </c>
      <c r="CM1538" t="s">
        <v>430</v>
      </c>
      <c r="CN1538" t="s">
        <v>430</v>
      </c>
      <c r="CO1538" t="s">
        <v>2100</v>
      </c>
      <c r="CP1538" t="s">
        <v>430</v>
      </c>
      <c r="CQ1538">
        <v>1</v>
      </c>
      <c r="CR1538">
        <v>52</v>
      </c>
      <c r="CS1538">
        <f t="shared" si="101"/>
        <v>52</v>
      </c>
      <c r="CT1538">
        <f t="shared" si="103"/>
        <v>306.45238095238096</v>
      </c>
      <c r="CU1538">
        <f t="shared" si="104"/>
        <v>293.20659513936107</v>
      </c>
      <c r="CV1538">
        <f t="shared" si="102"/>
        <v>52</v>
      </c>
      <c r="CW1538">
        <v>22959</v>
      </c>
      <c r="CX1538">
        <v>3697</v>
      </c>
      <c r="CY1538">
        <v>603</v>
      </c>
      <c r="CZ1538">
        <v>1349</v>
      </c>
      <c r="DA1538">
        <v>1385</v>
      </c>
      <c r="DB1538">
        <v>52</v>
      </c>
      <c r="DC1538">
        <v>882</v>
      </c>
      <c r="DD1538">
        <v>5755</v>
      </c>
      <c r="DE1538">
        <v>2</v>
      </c>
      <c r="DF1538" t="s">
        <v>156</v>
      </c>
      <c r="DG1538">
        <v>1024</v>
      </c>
      <c r="DH1538">
        <v>2</v>
      </c>
      <c r="DI1538">
        <v>48000</v>
      </c>
      <c r="DJ1538">
        <v>-16</v>
      </c>
      <c r="DK1538" t="s">
        <v>176</v>
      </c>
      <c r="DL1538">
        <v>15</v>
      </c>
      <c r="DM1538" t="s">
        <v>177</v>
      </c>
      <c r="DN1538">
        <v>119390</v>
      </c>
      <c r="DO1538">
        <v>115691</v>
      </c>
      <c r="DP1538">
        <v>2237</v>
      </c>
      <c r="DQ1538">
        <v>452572</v>
      </c>
      <c r="DR1538">
        <v>454607</v>
      </c>
      <c r="DS1538">
        <v>115680</v>
      </c>
      <c r="DT1538">
        <v>452572</v>
      </c>
      <c r="DU1538">
        <v>109918</v>
      </c>
      <c r="DV1538" t="s">
        <v>158</v>
      </c>
      <c r="DW1538">
        <v>105956</v>
      </c>
      <c r="DX1538">
        <v>64216</v>
      </c>
      <c r="DY1538">
        <v>65859</v>
      </c>
      <c r="DZ1538">
        <v>851</v>
      </c>
      <c r="EA1538">
        <v>848</v>
      </c>
      <c r="EB1538">
        <v>451819</v>
      </c>
      <c r="EC1538">
        <v>64215</v>
      </c>
      <c r="ED1538">
        <v>64215</v>
      </c>
      <c r="EE1538">
        <v>850</v>
      </c>
      <c r="EF1538">
        <v>458718</v>
      </c>
      <c r="EG1538">
        <v>456607</v>
      </c>
      <c r="EH1538">
        <v>458771</v>
      </c>
      <c r="EI1538">
        <v>64819</v>
      </c>
      <c r="EJ1538">
        <v>67209</v>
      </c>
      <c r="EK1538">
        <v>64976</v>
      </c>
      <c r="EL1538">
        <v>109918</v>
      </c>
      <c r="EM1538">
        <v>107956</v>
      </c>
      <c r="EN1538">
        <v>115674</v>
      </c>
      <c r="EO1538" t="s">
        <v>158</v>
      </c>
      <c r="EP1538">
        <v>458718</v>
      </c>
      <c r="EQ1538">
        <v>105955</v>
      </c>
      <c r="ER1538">
        <v>451818</v>
      </c>
      <c r="ES1538">
        <v>142351</v>
      </c>
      <c r="ET1538" t="s">
        <v>178</v>
      </c>
      <c r="EU1538">
        <v>46</v>
      </c>
      <c r="EV1538" t="s">
        <v>2142</v>
      </c>
      <c r="EW1538">
        <v>46</v>
      </c>
      <c r="EX1538" t="s">
        <v>305</v>
      </c>
      <c r="EY1538" t="s">
        <v>169</v>
      </c>
      <c r="EZ1538">
        <v>1024</v>
      </c>
      <c r="FA1538">
        <v>-190</v>
      </c>
      <c r="FB1538">
        <v>264</v>
      </c>
    </row>
    <row r="1539" spans="1:158" x14ac:dyDescent="0.35">
      <c r="A1539">
        <v>100</v>
      </c>
      <c r="B1539">
        <v>100</v>
      </c>
      <c r="C1539">
        <v>439</v>
      </c>
      <c r="D1539">
        <v>439</v>
      </c>
      <c r="E1539" t="s">
        <v>155</v>
      </c>
      <c r="F1539" t="s">
        <v>156</v>
      </c>
      <c r="G1539" t="s">
        <v>156</v>
      </c>
      <c r="H1539" t="s">
        <v>156</v>
      </c>
      <c r="I1539">
        <v>0</v>
      </c>
      <c r="J1539" t="s">
        <v>157</v>
      </c>
      <c r="K1539">
        <v>1</v>
      </c>
      <c r="L1539" t="s">
        <v>154</v>
      </c>
      <c r="M1539" t="s">
        <v>154</v>
      </c>
      <c r="N1539" t="s">
        <v>154</v>
      </c>
      <c r="O1539">
        <v>1</v>
      </c>
      <c r="P1539" t="s">
        <v>154</v>
      </c>
      <c r="Q1539" t="s">
        <v>154</v>
      </c>
      <c r="R1539" t="s">
        <v>301</v>
      </c>
      <c r="S1539">
        <v>0</v>
      </c>
      <c r="T1539">
        <v>1</v>
      </c>
      <c r="U1539">
        <v>0</v>
      </c>
      <c r="V1539">
        <v>46</v>
      </c>
      <c r="W1539">
        <v>46</v>
      </c>
      <c r="X1539">
        <v>1</v>
      </c>
      <c r="Y1539">
        <v>46</v>
      </c>
      <c r="Z1539">
        <v>13</v>
      </c>
      <c r="AA1539">
        <v>0</v>
      </c>
      <c r="AB1539">
        <v>13</v>
      </c>
      <c r="AC1539">
        <v>1</v>
      </c>
      <c r="AD1539">
        <v>1</v>
      </c>
      <c r="AE1539">
        <v>0</v>
      </c>
      <c r="AF1539">
        <v>0</v>
      </c>
      <c r="AG1539">
        <v>46</v>
      </c>
      <c r="AH1539">
        <v>1</v>
      </c>
      <c r="AI1539">
        <v>1</v>
      </c>
      <c r="AJ1539">
        <v>0</v>
      </c>
      <c r="AK1539">
        <v>46</v>
      </c>
      <c r="AL1539">
        <v>46</v>
      </c>
      <c r="AM1539">
        <v>60</v>
      </c>
      <c r="AN1539">
        <v>1</v>
      </c>
      <c r="AO1539">
        <v>1</v>
      </c>
      <c r="AP1539">
        <v>1</v>
      </c>
      <c r="AQ1539">
        <v>13</v>
      </c>
      <c r="AR1539">
        <v>13</v>
      </c>
      <c r="AS1539">
        <v>13</v>
      </c>
      <c r="AT1539">
        <v>1</v>
      </c>
      <c r="AU1539">
        <v>46</v>
      </c>
      <c r="AV1539">
        <v>13</v>
      </c>
      <c r="AW1539">
        <v>46</v>
      </c>
      <c r="AX1539">
        <v>0</v>
      </c>
      <c r="AY1539" t="s">
        <v>159</v>
      </c>
      <c r="AZ1539" t="s">
        <v>269</v>
      </c>
      <c r="BA1539" t="s">
        <v>682</v>
      </c>
      <c r="BB1539" t="s">
        <v>2081</v>
      </c>
      <c r="BC1539" t="s">
        <v>163</v>
      </c>
      <c r="BD1539" t="b">
        <v>0</v>
      </c>
      <c r="BE1539">
        <v>11.03</v>
      </c>
      <c r="BF1539" t="b">
        <v>1</v>
      </c>
      <c r="BH1539" t="s">
        <v>164</v>
      </c>
      <c r="BI1539" t="s">
        <v>2082</v>
      </c>
      <c r="BJ1539" t="b">
        <v>0</v>
      </c>
      <c r="BK1539" t="s">
        <v>166</v>
      </c>
      <c r="BL1539" t="b">
        <v>0</v>
      </c>
      <c r="BM1539">
        <v>18</v>
      </c>
      <c r="BN1539" t="s">
        <v>167</v>
      </c>
      <c r="BO1539" t="s">
        <v>168</v>
      </c>
      <c r="BP1539" t="s">
        <v>167</v>
      </c>
      <c r="BQ1539" t="s">
        <v>167</v>
      </c>
      <c r="BR1539">
        <v>768</v>
      </c>
      <c r="BS1539" t="s">
        <v>156</v>
      </c>
      <c r="BT1539" t="s">
        <v>170</v>
      </c>
      <c r="BU1539" t="s">
        <v>303</v>
      </c>
      <c r="BV1539" t="s">
        <v>316</v>
      </c>
      <c r="BW1539">
        <v>46</v>
      </c>
      <c r="BX1539">
        <v>2</v>
      </c>
      <c r="BY1539">
        <v>0</v>
      </c>
      <c r="BZ1539">
        <v>6</v>
      </c>
      <c r="CA1539" t="s">
        <v>2083</v>
      </c>
      <c r="CB1539" t="s">
        <v>156</v>
      </c>
      <c r="CC1539">
        <v>7</v>
      </c>
      <c r="CD1539" t="b">
        <v>0</v>
      </c>
      <c r="CE1539" t="s">
        <v>832</v>
      </c>
      <c r="CF1539" t="s">
        <v>833</v>
      </c>
      <c r="CG1539">
        <v>23</v>
      </c>
      <c r="CH1539">
        <v>0</v>
      </c>
      <c r="CI1539" t="s">
        <v>2100</v>
      </c>
      <c r="CJ1539" t="s">
        <v>430</v>
      </c>
      <c r="CK1539" t="s">
        <v>430</v>
      </c>
      <c r="CL1539" t="s">
        <v>430</v>
      </c>
      <c r="CM1539" t="s">
        <v>430</v>
      </c>
      <c r="CN1539" t="s">
        <v>430</v>
      </c>
      <c r="CO1539" t="s">
        <v>2100</v>
      </c>
      <c r="CP1539" t="s">
        <v>430</v>
      </c>
      <c r="CQ1539">
        <v>1</v>
      </c>
      <c r="CR1539">
        <v>270</v>
      </c>
      <c r="CS1539">
        <f t="shared" ref="CS1539:CS1602" si="105">IF(OR(BE1539="NA",BE1539="no"),"-",CR1539)</f>
        <v>270</v>
      </c>
      <c r="CT1539">
        <f t="shared" si="103"/>
        <v>306.45238095238096</v>
      </c>
      <c r="CU1539">
        <f t="shared" si="104"/>
        <v>293.20659513936107</v>
      </c>
      <c r="CV1539">
        <f t="shared" si="102"/>
        <v>270</v>
      </c>
      <c r="CW1539">
        <v>22959</v>
      </c>
      <c r="CX1539">
        <v>3697</v>
      </c>
      <c r="CY1539">
        <v>603</v>
      </c>
      <c r="CZ1539">
        <v>1349</v>
      </c>
      <c r="DA1539">
        <v>1385</v>
      </c>
      <c r="DB1539">
        <v>270</v>
      </c>
      <c r="DC1539">
        <v>882</v>
      </c>
      <c r="DD1539">
        <v>5755</v>
      </c>
      <c r="DE1539">
        <v>2</v>
      </c>
      <c r="DF1539" t="s">
        <v>156</v>
      </c>
      <c r="DG1539">
        <v>1024</v>
      </c>
      <c r="DH1539">
        <v>2</v>
      </c>
      <c r="DI1539">
        <v>48000</v>
      </c>
      <c r="DJ1539">
        <v>-16</v>
      </c>
      <c r="DK1539" t="s">
        <v>176</v>
      </c>
      <c r="DL1539">
        <v>15</v>
      </c>
      <c r="DM1539" t="s">
        <v>177</v>
      </c>
      <c r="DN1539">
        <v>119390</v>
      </c>
      <c r="DO1539">
        <v>115691</v>
      </c>
      <c r="DP1539">
        <v>2237</v>
      </c>
      <c r="DQ1539">
        <v>459556</v>
      </c>
      <c r="DR1539">
        <v>461258</v>
      </c>
      <c r="DS1539">
        <v>115680</v>
      </c>
      <c r="DT1539">
        <v>459556</v>
      </c>
      <c r="DU1539">
        <v>109918</v>
      </c>
      <c r="DV1539" t="s">
        <v>158</v>
      </c>
      <c r="DW1539">
        <v>105956</v>
      </c>
      <c r="DX1539">
        <v>64216</v>
      </c>
      <c r="DY1539">
        <v>65859</v>
      </c>
      <c r="DZ1539">
        <v>851</v>
      </c>
      <c r="EA1539">
        <v>848</v>
      </c>
      <c r="EB1539">
        <v>458806</v>
      </c>
      <c r="EC1539">
        <v>64215</v>
      </c>
      <c r="ED1539">
        <v>64215</v>
      </c>
      <c r="EE1539">
        <v>850</v>
      </c>
      <c r="EF1539">
        <v>465198</v>
      </c>
      <c r="EG1539">
        <v>463258</v>
      </c>
      <c r="EH1539">
        <v>465469</v>
      </c>
      <c r="EI1539">
        <v>64819</v>
      </c>
      <c r="EJ1539">
        <v>67209</v>
      </c>
      <c r="EK1539">
        <v>64976</v>
      </c>
      <c r="EL1539">
        <v>109918</v>
      </c>
      <c r="EM1539">
        <v>107956</v>
      </c>
      <c r="EN1539">
        <v>115674</v>
      </c>
      <c r="EO1539" t="s">
        <v>158</v>
      </c>
      <c r="EP1539">
        <v>465198</v>
      </c>
      <c r="EQ1539">
        <v>105955</v>
      </c>
      <c r="ER1539">
        <v>458805</v>
      </c>
      <c r="ES1539">
        <v>142351</v>
      </c>
      <c r="ET1539" t="s">
        <v>178</v>
      </c>
      <c r="EU1539">
        <v>47</v>
      </c>
      <c r="EV1539" t="s">
        <v>2143</v>
      </c>
      <c r="EW1539">
        <v>47</v>
      </c>
      <c r="EX1539" t="s">
        <v>305</v>
      </c>
      <c r="EY1539" t="s">
        <v>169</v>
      </c>
      <c r="EZ1539">
        <v>1024</v>
      </c>
      <c r="FA1539">
        <v>-190</v>
      </c>
      <c r="FB1539">
        <v>264</v>
      </c>
    </row>
    <row r="1540" spans="1:158" x14ac:dyDescent="0.35">
      <c r="A1540">
        <v>100</v>
      </c>
      <c r="B1540">
        <v>100</v>
      </c>
      <c r="C1540">
        <v>436</v>
      </c>
      <c r="D1540">
        <v>436</v>
      </c>
      <c r="E1540" t="s">
        <v>155</v>
      </c>
      <c r="F1540" t="s">
        <v>156</v>
      </c>
      <c r="G1540" t="s">
        <v>156</v>
      </c>
      <c r="H1540" t="s">
        <v>156</v>
      </c>
      <c r="I1540">
        <v>0</v>
      </c>
      <c r="J1540" t="s">
        <v>157</v>
      </c>
      <c r="K1540">
        <v>1</v>
      </c>
      <c r="L1540" t="s">
        <v>154</v>
      </c>
      <c r="M1540" t="s">
        <v>154</v>
      </c>
      <c r="N1540" t="s">
        <v>154</v>
      </c>
      <c r="O1540">
        <v>1</v>
      </c>
      <c r="P1540" t="s">
        <v>154</v>
      </c>
      <c r="Q1540" t="s">
        <v>154</v>
      </c>
      <c r="R1540" t="s">
        <v>306</v>
      </c>
      <c r="S1540">
        <v>0</v>
      </c>
      <c r="T1540">
        <v>1</v>
      </c>
      <c r="U1540">
        <v>0</v>
      </c>
      <c r="V1540">
        <v>47</v>
      </c>
      <c r="W1540">
        <v>47</v>
      </c>
      <c r="X1540">
        <v>1</v>
      </c>
      <c r="Y1540">
        <v>47</v>
      </c>
      <c r="Z1540">
        <v>13</v>
      </c>
      <c r="AA1540">
        <v>0</v>
      </c>
      <c r="AB1540">
        <v>13</v>
      </c>
      <c r="AC1540">
        <v>1</v>
      </c>
      <c r="AD1540">
        <v>1</v>
      </c>
      <c r="AE1540">
        <v>0</v>
      </c>
      <c r="AF1540">
        <v>0</v>
      </c>
      <c r="AG1540">
        <v>47</v>
      </c>
      <c r="AH1540">
        <v>1</v>
      </c>
      <c r="AI1540">
        <v>1</v>
      </c>
      <c r="AJ1540">
        <v>0</v>
      </c>
      <c r="AK1540">
        <v>47</v>
      </c>
      <c r="AL1540">
        <v>47</v>
      </c>
      <c r="AM1540">
        <v>61</v>
      </c>
      <c r="AN1540">
        <v>1</v>
      </c>
      <c r="AO1540">
        <v>1</v>
      </c>
      <c r="AP1540">
        <v>1</v>
      </c>
      <c r="AQ1540">
        <v>13</v>
      </c>
      <c r="AR1540">
        <v>13</v>
      </c>
      <c r="AS1540">
        <v>13</v>
      </c>
      <c r="AT1540">
        <v>1</v>
      </c>
      <c r="AU1540">
        <v>47</v>
      </c>
      <c r="AV1540">
        <v>13</v>
      </c>
      <c r="AW1540">
        <v>47</v>
      </c>
      <c r="AX1540">
        <v>0</v>
      </c>
      <c r="AY1540" t="s">
        <v>159</v>
      </c>
      <c r="AZ1540" t="s">
        <v>269</v>
      </c>
      <c r="BA1540" t="s">
        <v>682</v>
      </c>
      <c r="BB1540" t="s">
        <v>2081</v>
      </c>
      <c r="BC1540" t="s">
        <v>163</v>
      </c>
      <c r="BD1540" t="b">
        <v>0</v>
      </c>
      <c r="BE1540" t="s">
        <v>167</v>
      </c>
      <c r="BF1540" t="b">
        <v>1</v>
      </c>
      <c r="BH1540" t="s">
        <v>164</v>
      </c>
      <c r="BI1540" t="s">
        <v>2082</v>
      </c>
      <c r="BJ1540" t="b">
        <v>0</v>
      </c>
      <c r="BK1540" t="s">
        <v>166</v>
      </c>
      <c r="BL1540" t="b">
        <v>0</v>
      </c>
      <c r="BM1540">
        <v>18</v>
      </c>
      <c r="BN1540" t="s">
        <v>167</v>
      </c>
      <c r="BO1540" t="s">
        <v>168</v>
      </c>
      <c r="BP1540" t="s">
        <v>167</v>
      </c>
      <c r="BQ1540" t="s">
        <v>167</v>
      </c>
      <c r="BR1540">
        <v>768</v>
      </c>
      <c r="BS1540" t="s">
        <v>156</v>
      </c>
      <c r="BT1540" t="s">
        <v>170</v>
      </c>
      <c r="BU1540" t="s">
        <v>315</v>
      </c>
      <c r="BV1540" t="s">
        <v>307</v>
      </c>
      <c r="BW1540">
        <v>47</v>
      </c>
      <c r="BX1540">
        <v>2</v>
      </c>
      <c r="BY1540">
        <v>0</v>
      </c>
      <c r="BZ1540">
        <v>6</v>
      </c>
      <c r="CA1540" t="s">
        <v>2083</v>
      </c>
      <c r="CB1540" t="s">
        <v>156</v>
      </c>
      <c r="CC1540">
        <v>7</v>
      </c>
      <c r="CD1540" t="b">
        <v>0</v>
      </c>
      <c r="CE1540" t="s">
        <v>832</v>
      </c>
      <c r="CF1540" t="s">
        <v>833</v>
      </c>
      <c r="CG1540">
        <v>64</v>
      </c>
      <c r="CH1540">
        <v>0</v>
      </c>
      <c r="CI1540" t="s">
        <v>2101</v>
      </c>
      <c r="CJ1540" t="s">
        <v>430</v>
      </c>
      <c r="CK1540" t="s">
        <v>430</v>
      </c>
      <c r="CL1540" t="s">
        <v>430</v>
      </c>
      <c r="CM1540" t="s">
        <v>430</v>
      </c>
      <c r="CN1540" t="s">
        <v>430</v>
      </c>
      <c r="CO1540" t="s">
        <v>2101</v>
      </c>
      <c r="CP1540" t="s">
        <v>430</v>
      </c>
      <c r="CQ1540">
        <v>1</v>
      </c>
      <c r="CR1540">
        <v>316</v>
      </c>
      <c r="CS1540" t="str">
        <f t="shared" si="105"/>
        <v>-</v>
      </c>
      <c r="CT1540">
        <f t="shared" si="103"/>
        <v>306.45238095238096</v>
      </c>
      <c r="CU1540">
        <f t="shared" si="104"/>
        <v>293.20659513936107</v>
      </c>
      <c r="CV1540" t="str">
        <f t="shared" si="102"/>
        <v>-</v>
      </c>
      <c r="CW1540">
        <v>22959</v>
      </c>
      <c r="CX1540">
        <v>3697</v>
      </c>
      <c r="CY1540">
        <v>603</v>
      </c>
      <c r="CZ1540">
        <v>1349</v>
      </c>
      <c r="DA1540">
        <v>1385</v>
      </c>
      <c r="DB1540">
        <v>316</v>
      </c>
      <c r="DC1540">
        <v>882</v>
      </c>
      <c r="DD1540">
        <v>5755</v>
      </c>
      <c r="DE1540">
        <v>2</v>
      </c>
      <c r="DF1540" t="s">
        <v>156</v>
      </c>
      <c r="DG1540">
        <v>1024</v>
      </c>
      <c r="DH1540">
        <v>2</v>
      </c>
      <c r="DI1540">
        <v>48000</v>
      </c>
      <c r="DJ1540">
        <v>-16</v>
      </c>
      <c r="DK1540" t="s">
        <v>176</v>
      </c>
      <c r="DL1540">
        <v>15</v>
      </c>
      <c r="DM1540" t="s">
        <v>177</v>
      </c>
      <c r="DN1540">
        <v>119390</v>
      </c>
      <c r="DO1540">
        <v>115691</v>
      </c>
      <c r="DP1540">
        <v>2237</v>
      </c>
      <c r="DQ1540">
        <v>466248</v>
      </c>
      <c r="DR1540">
        <v>468379</v>
      </c>
      <c r="DS1540">
        <v>115680</v>
      </c>
      <c r="DT1540">
        <v>466247</v>
      </c>
      <c r="DU1540">
        <v>109918</v>
      </c>
      <c r="DV1540" t="s">
        <v>158</v>
      </c>
      <c r="DW1540">
        <v>105956</v>
      </c>
      <c r="DX1540">
        <v>64216</v>
      </c>
      <c r="DY1540">
        <v>65859</v>
      </c>
      <c r="DZ1540">
        <v>851</v>
      </c>
      <c r="EA1540">
        <v>848</v>
      </c>
      <c r="EB1540">
        <v>465497</v>
      </c>
      <c r="EC1540">
        <v>64215</v>
      </c>
      <c r="ED1540">
        <v>64215</v>
      </c>
      <c r="EE1540">
        <v>850</v>
      </c>
      <c r="EF1540">
        <v>471668</v>
      </c>
      <c r="EG1540">
        <v>470379</v>
      </c>
      <c r="EH1540">
        <v>471985</v>
      </c>
      <c r="EI1540">
        <v>64819</v>
      </c>
      <c r="EJ1540">
        <v>67209</v>
      </c>
      <c r="EK1540">
        <v>64976</v>
      </c>
      <c r="EL1540">
        <v>109918</v>
      </c>
      <c r="EM1540">
        <v>107956</v>
      </c>
      <c r="EN1540">
        <v>115674</v>
      </c>
      <c r="EO1540" t="s">
        <v>158</v>
      </c>
      <c r="EP1540">
        <v>471668</v>
      </c>
      <c r="EQ1540">
        <v>105955</v>
      </c>
      <c r="ER1540">
        <v>465496</v>
      </c>
      <c r="ES1540">
        <v>142351</v>
      </c>
      <c r="ET1540" t="s">
        <v>178</v>
      </c>
      <c r="EU1540">
        <v>48</v>
      </c>
      <c r="EV1540" t="s">
        <v>2144</v>
      </c>
      <c r="EW1540">
        <v>48</v>
      </c>
      <c r="EX1540" t="s">
        <v>309</v>
      </c>
      <c r="EY1540" t="s">
        <v>169</v>
      </c>
      <c r="EZ1540">
        <v>1024</v>
      </c>
      <c r="FA1540">
        <v>-190</v>
      </c>
      <c r="FB1540">
        <v>264</v>
      </c>
    </row>
    <row r="1541" spans="1:158" x14ac:dyDescent="0.35">
      <c r="A1541">
        <v>100</v>
      </c>
      <c r="B1541">
        <v>100</v>
      </c>
      <c r="C1541">
        <v>435</v>
      </c>
      <c r="D1541">
        <v>435</v>
      </c>
      <c r="E1541" t="s">
        <v>155</v>
      </c>
      <c r="F1541" t="s">
        <v>156</v>
      </c>
      <c r="G1541" t="s">
        <v>156</v>
      </c>
      <c r="H1541" t="s">
        <v>156</v>
      </c>
      <c r="I1541">
        <v>0</v>
      </c>
      <c r="J1541" t="s">
        <v>157</v>
      </c>
      <c r="K1541">
        <v>1</v>
      </c>
      <c r="L1541" t="s">
        <v>154</v>
      </c>
      <c r="M1541" t="s">
        <v>154</v>
      </c>
      <c r="N1541" t="s">
        <v>154</v>
      </c>
      <c r="O1541">
        <v>1</v>
      </c>
      <c r="P1541" t="s">
        <v>154</v>
      </c>
      <c r="Q1541" t="s">
        <v>154</v>
      </c>
      <c r="R1541" t="s">
        <v>301</v>
      </c>
      <c r="S1541">
        <v>0</v>
      </c>
      <c r="T1541">
        <v>1</v>
      </c>
      <c r="U1541">
        <v>0</v>
      </c>
      <c r="V1541">
        <v>48</v>
      </c>
      <c r="W1541">
        <v>48</v>
      </c>
      <c r="X1541">
        <v>1</v>
      </c>
      <c r="Y1541">
        <v>48</v>
      </c>
      <c r="Z1541">
        <v>13</v>
      </c>
      <c r="AA1541">
        <v>0</v>
      </c>
      <c r="AB1541">
        <v>13</v>
      </c>
      <c r="AC1541">
        <v>1</v>
      </c>
      <c r="AD1541">
        <v>1</v>
      </c>
      <c r="AE1541">
        <v>0</v>
      </c>
      <c r="AF1541">
        <v>0</v>
      </c>
      <c r="AG1541">
        <v>48</v>
      </c>
      <c r="AH1541">
        <v>1</v>
      </c>
      <c r="AI1541">
        <v>1</v>
      </c>
      <c r="AJ1541">
        <v>0</v>
      </c>
      <c r="AK1541">
        <v>48</v>
      </c>
      <c r="AL1541">
        <v>48</v>
      </c>
      <c r="AM1541">
        <v>62</v>
      </c>
      <c r="AN1541">
        <v>1</v>
      </c>
      <c r="AO1541">
        <v>1</v>
      </c>
      <c r="AP1541">
        <v>1</v>
      </c>
      <c r="AQ1541">
        <v>13</v>
      </c>
      <c r="AR1541">
        <v>13</v>
      </c>
      <c r="AS1541">
        <v>13</v>
      </c>
      <c r="AT1541">
        <v>1</v>
      </c>
      <c r="AU1541">
        <v>48</v>
      </c>
      <c r="AV1541">
        <v>13</v>
      </c>
      <c r="AW1541">
        <v>48</v>
      </c>
      <c r="AX1541">
        <v>0</v>
      </c>
      <c r="AY1541" t="s">
        <v>159</v>
      </c>
      <c r="AZ1541" t="s">
        <v>269</v>
      </c>
      <c r="BA1541" t="s">
        <v>682</v>
      </c>
      <c r="BB1541" t="s">
        <v>2081</v>
      </c>
      <c r="BC1541" t="s">
        <v>163</v>
      </c>
      <c r="BD1541" t="b">
        <v>0</v>
      </c>
      <c r="BE1541">
        <v>4.1100000000000003</v>
      </c>
      <c r="BF1541" t="b">
        <v>1</v>
      </c>
      <c r="BH1541" t="s">
        <v>164</v>
      </c>
      <c r="BI1541" t="s">
        <v>2082</v>
      </c>
      <c r="BJ1541" t="b">
        <v>0</v>
      </c>
      <c r="BK1541" t="s">
        <v>166</v>
      </c>
      <c r="BL1541" t="b">
        <v>0</v>
      </c>
      <c r="BM1541">
        <v>18</v>
      </c>
      <c r="BN1541" t="s">
        <v>167</v>
      </c>
      <c r="BO1541" t="s">
        <v>168</v>
      </c>
      <c r="BP1541" t="s">
        <v>167</v>
      </c>
      <c r="BQ1541" t="s">
        <v>167</v>
      </c>
      <c r="BR1541">
        <v>768</v>
      </c>
      <c r="BS1541" t="s">
        <v>156</v>
      </c>
      <c r="BT1541" t="s">
        <v>170</v>
      </c>
      <c r="BU1541" t="s">
        <v>327</v>
      </c>
      <c r="BV1541" t="s">
        <v>310</v>
      </c>
      <c r="BW1541">
        <v>48</v>
      </c>
      <c r="BX1541">
        <v>2</v>
      </c>
      <c r="BY1541">
        <v>0</v>
      </c>
      <c r="BZ1541">
        <v>6</v>
      </c>
      <c r="CA1541" t="s">
        <v>2083</v>
      </c>
      <c r="CB1541" t="s">
        <v>156</v>
      </c>
      <c r="CC1541">
        <v>7</v>
      </c>
      <c r="CD1541" t="b">
        <v>0</v>
      </c>
      <c r="CE1541" t="s">
        <v>832</v>
      </c>
      <c r="CF1541" t="s">
        <v>833</v>
      </c>
      <c r="CG1541">
        <v>38</v>
      </c>
      <c r="CH1541">
        <v>0</v>
      </c>
      <c r="CI1541" t="s">
        <v>2100</v>
      </c>
      <c r="CJ1541" t="s">
        <v>430</v>
      </c>
      <c r="CK1541" t="s">
        <v>430</v>
      </c>
      <c r="CL1541" t="s">
        <v>430</v>
      </c>
      <c r="CM1541" t="s">
        <v>430</v>
      </c>
      <c r="CN1541" t="s">
        <v>430</v>
      </c>
      <c r="CO1541" t="s">
        <v>2100</v>
      </c>
      <c r="CP1541" t="s">
        <v>430</v>
      </c>
      <c r="CQ1541">
        <v>1</v>
      </c>
      <c r="CR1541">
        <v>383</v>
      </c>
      <c r="CS1541">
        <f t="shared" si="105"/>
        <v>383</v>
      </c>
      <c r="CT1541">
        <f t="shared" si="103"/>
        <v>306.45238095238096</v>
      </c>
      <c r="CU1541">
        <f t="shared" si="104"/>
        <v>293.20659513936107</v>
      </c>
      <c r="CV1541">
        <f t="shared" si="102"/>
        <v>383</v>
      </c>
      <c r="CW1541">
        <v>22959</v>
      </c>
      <c r="CX1541">
        <v>3697</v>
      </c>
      <c r="CY1541">
        <v>603</v>
      </c>
      <c r="CZ1541">
        <v>1349</v>
      </c>
      <c r="DA1541">
        <v>1385</v>
      </c>
      <c r="DB1541">
        <v>383</v>
      </c>
      <c r="DC1541">
        <v>882</v>
      </c>
      <c r="DD1541">
        <v>5755</v>
      </c>
      <c r="DE1541">
        <v>2</v>
      </c>
      <c r="DF1541" t="s">
        <v>156</v>
      </c>
      <c r="DG1541">
        <v>1024</v>
      </c>
      <c r="DH1541">
        <v>2</v>
      </c>
      <c r="DI1541">
        <v>48000</v>
      </c>
      <c r="DJ1541">
        <v>-16</v>
      </c>
      <c r="DK1541" t="s">
        <v>176</v>
      </c>
      <c r="DL1541">
        <v>15</v>
      </c>
      <c r="DM1541" t="s">
        <v>177</v>
      </c>
      <c r="DN1541">
        <v>119390</v>
      </c>
      <c r="DO1541">
        <v>115691</v>
      </c>
      <c r="DP1541">
        <v>2237</v>
      </c>
      <c r="DQ1541">
        <v>472765</v>
      </c>
      <c r="DR1541">
        <v>474778</v>
      </c>
      <c r="DS1541">
        <v>115680</v>
      </c>
      <c r="DT1541">
        <v>472765</v>
      </c>
      <c r="DU1541">
        <v>109918</v>
      </c>
      <c r="DV1541" t="s">
        <v>158</v>
      </c>
      <c r="DW1541">
        <v>105956</v>
      </c>
      <c r="DX1541">
        <v>64216</v>
      </c>
      <c r="DY1541">
        <v>65859</v>
      </c>
      <c r="DZ1541">
        <v>851</v>
      </c>
      <c r="EA1541">
        <v>848</v>
      </c>
      <c r="EB1541">
        <v>472014</v>
      </c>
      <c r="EC1541">
        <v>64215</v>
      </c>
      <c r="ED1541">
        <v>64215</v>
      </c>
      <c r="EE1541">
        <v>850</v>
      </c>
      <c r="EF1541">
        <v>478368</v>
      </c>
      <c r="EG1541">
        <v>476778</v>
      </c>
      <c r="EH1541">
        <v>478752</v>
      </c>
      <c r="EI1541">
        <v>64819</v>
      </c>
      <c r="EJ1541">
        <v>67209</v>
      </c>
      <c r="EK1541">
        <v>64976</v>
      </c>
      <c r="EL1541">
        <v>109918</v>
      </c>
      <c r="EM1541">
        <v>107956</v>
      </c>
      <c r="EN1541">
        <v>115674</v>
      </c>
      <c r="EO1541" t="s">
        <v>158</v>
      </c>
      <c r="EP1541">
        <v>478368</v>
      </c>
      <c r="EQ1541">
        <v>105955</v>
      </c>
      <c r="ER1541">
        <v>472014</v>
      </c>
      <c r="ES1541">
        <v>142351</v>
      </c>
      <c r="ET1541" t="s">
        <v>178</v>
      </c>
      <c r="EU1541">
        <v>49</v>
      </c>
      <c r="EV1541" t="s">
        <v>2145</v>
      </c>
      <c r="EW1541">
        <v>49</v>
      </c>
      <c r="EX1541" t="s">
        <v>305</v>
      </c>
      <c r="EY1541" t="s">
        <v>169</v>
      </c>
      <c r="EZ1541">
        <v>1024</v>
      </c>
      <c r="FA1541">
        <v>-190</v>
      </c>
      <c r="FB1541">
        <v>264</v>
      </c>
    </row>
    <row r="1542" spans="1:158" x14ac:dyDescent="0.35">
      <c r="A1542">
        <v>100</v>
      </c>
      <c r="B1542">
        <v>100</v>
      </c>
      <c r="C1542">
        <v>428</v>
      </c>
      <c r="D1542">
        <v>428</v>
      </c>
      <c r="E1542" t="s">
        <v>155</v>
      </c>
      <c r="F1542" t="s">
        <v>156</v>
      </c>
      <c r="G1542" t="s">
        <v>156</v>
      </c>
      <c r="H1542" t="s">
        <v>156</v>
      </c>
      <c r="I1542">
        <v>0</v>
      </c>
      <c r="J1542" t="s">
        <v>157</v>
      </c>
      <c r="K1542">
        <v>1</v>
      </c>
      <c r="L1542" t="s">
        <v>154</v>
      </c>
      <c r="M1542" t="s">
        <v>154</v>
      </c>
      <c r="N1542" t="s">
        <v>154</v>
      </c>
      <c r="O1542">
        <v>1</v>
      </c>
      <c r="P1542" t="s">
        <v>154</v>
      </c>
      <c r="Q1542" t="s">
        <v>154</v>
      </c>
      <c r="R1542" t="s">
        <v>301</v>
      </c>
      <c r="S1542">
        <v>0</v>
      </c>
      <c r="T1542">
        <v>1</v>
      </c>
      <c r="U1542">
        <v>0</v>
      </c>
      <c r="V1542">
        <v>49</v>
      </c>
      <c r="W1542">
        <v>49</v>
      </c>
      <c r="X1542">
        <v>1</v>
      </c>
      <c r="Y1542">
        <v>49</v>
      </c>
      <c r="Z1542">
        <v>13</v>
      </c>
      <c r="AA1542">
        <v>0</v>
      </c>
      <c r="AB1542">
        <v>13</v>
      </c>
      <c r="AC1542">
        <v>1</v>
      </c>
      <c r="AD1542">
        <v>1</v>
      </c>
      <c r="AE1542">
        <v>0</v>
      </c>
      <c r="AF1542">
        <v>0</v>
      </c>
      <c r="AG1542">
        <v>49</v>
      </c>
      <c r="AH1542">
        <v>1</v>
      </c>
      <c r="AI1542">
        <v>1</v>
      </c>
      <c r="AJ1542">
        <v>0</v>
      </c>
      <c r="AK1542">
        <v>49</v>
      </c>
      <c r="AL1542">
        <v>49</v>
      </c>
      <c r="AM1542">
        <v>63</v>
      </c>
      <c r="AN1542">
        <v>1</v>
      </c>
      <c r="AO1542">
        <v>1</v>
      </c>
      <c r="AP1542">
        <v>1</v>
      </c>
      <c r="AQ1542">
        <v>13</v>
      </c>
      <c r="AR1542">
        <v>13</v>
      </c>
      <c r="AS1542">
        <v>13</v>
      </c>
      <c r="AT1542">
        <v>1</v>
      </c>
      <c r="AU1542">
        <v>49</v>
      </c>
      <c r="AV1542">
        <v>13</v>
      </c>
      <c r="AW1542">
        <v>49</v>
      </c>
      <c r="AX1542">
        <v>0</v>
      </c>
      <c r="AY1542" t="s">
        <v>159</v>
      </c>
      <c r="AZ1542" t="s">
        <v>269</v>
      </c>
      <c r="BA1542" t="s">
        <v>682</v>
      </c>
      <c r="BB1542" t="s">
        <v>2081</v>
      </c>
      <c r="BC1542" t="s">
        <v>163</v>
      </c>
      <c r="BD1542" t="b">
        <v>0</v>
      </c>
      <c r="BE1542">
        <v>2.5</v>
      </c>
      <c r="BF1542" t="b">
        <v>1</v>
      </c>
      <c r="BH1542" t="s">
        <v>164</v>
      </c>
      <c r="BI1542" t="s">
        <v>2082</v>
      </c>
      <c r="BJ1542" t="b">
        <v>0</v>
      </c>
      <c r="BK1542" t="s">
        <v>166</v>
      </c>
      <c r="BL1542" t="b">
        <v>0</v>
      </c>
      <c r="BM1542">
        <v>18</v>
      </c>
      <c r="BN1542" t="s">
        <v>167</v>
      </c>
      <c r="BO1542" t="s">
        <v>168</v>
      </c>
      <c r="BP1542" t="s">
        <v>167</v>
      </c>
      <c r="BQ1542" t="s">
        <v>167</v>
      </c>
      <c r="BR1542">
        <v>768</v>
      </c>
      <c r="BS1542" t="s">
        <v>156</v>
      </c>
      <c r="BT1542" t="s">
        <v>170</v>
      </c>
      <c r="BU1542" t="s">
        <v>315</v>
      </c>
      <c r="BV1542" t="s">
        <v>185</v>
      </c>
      <c r="BW1542">
        <v>49</v>
      </c>
      <c r="BX1542">
        <v>2</v>
      </c>
      <c r="BY1542">
        <v>0</v>
      </c>
      <c r="BZ1542">
        <v>6</v>
      </c>
      <c r="CA1542" t="s">
        <v>2083</v>
      </c>
      <c r="CB1542" t="s">
        <v>156</v>
      </c>
      <c r="CC1542">
        <v>7</v>
      </c>
      <c r="CD1542" t="b">
        <v>0</v>
      </c>
      <c r="CE1542" t="s">
        <v>832</v>
      </c>
      <c r="CF1542" t="s">
        <v>833</v>
      </c>
      <c r="CG1542">
        <v>33</v>
      </c>
      <c r="CH1542">
        <v>0</v>
      </c>
      <c r="CI1542" t="s">
        <v>2100</v>
      </c>
      <c r="CJ1542" t="s">
        <v>430</v>
      </c>
      <c r="CK1542" t="s">
        <v>430</v>
      </c>
      <c r="CL1542" t="s">
        <v>430</v>
      </c>
      <c r="CM1542" t="s">
        <v>430</v>
      </c>
      <c r="CN1542" t="s">
        <v>430</v>
      </c>
      <c r="CO1542" t="s">
        <v>2100</v>
      </c>
      <c r="CP1542" t="s">
        <v>430</v>
      </c>
      <c r="CQ1542">
        <v>1</v>
      </c>
      <c r="CR1542">
        <v>46</v>
      </c>
      <c r="CS1542">
        <f t="shared" si="105"/>
        <v>46</v>
      </c>
      <c r="CT1542">
        <f t="shared" si="103"/>
        <v>306.45238095238096</v>
      </c>
      <c r="CU1542">
        <f t="shared" si="104"/>
        <v>293.20659513936107</v>
      </c>
      <c r="CV1542">
        <f t="shared" si="102"/>
        <v>46</v>
      </c>
      <c r="CW1542">
        <v>22959</v>
      </c>
      <c r="CX1542">
        <v>3697</v>
      </c>
      <c r="CY1542">
        <v>603</v>
      </c>
      <c r="CZ1542">
        <v>1349</v>
      </c>
      <c r="DA1542">
        <v>1385</v>
      </c>
      <c r="DB1542">
        <v>46</v>
      </c>
      <c r="DC1542">
        <v>882</v>
      </c>
      <c r="DD1542">
        <v>5755</v>
      </c>
      <c r="DE1542">
        <v>2</v>
      </c>
      <c r="DF1542" t="s">
        <v>156</v>
      </c>
      <c r="DG1542">
        <v>1024</v>
      </c>
      <c r="DH1542">
        <v>2</v>
      </c>
      <c r="DI1542">
        <v>48000</v>
      </c>
      <c r="DJ1542">
        <v>-16</v>
      </c>
      <c r="DK1542" t="s">
        <v>176</v>
      </c>
      <c r="DL1542">
        <v>15</v>
      </c>
      <c r="DM1542" t="s">
        <v>177</v>
      </c>
      <c r="DN1542">
        <v>119390</v>
      </c>
      <c r="DO1542">
        <v>115691</v>
      </c>
      <c r="DP1542">
        <v>2237</v>
      </c>
      <c r="DQ1542">
        <v>479598</v>
      </c>
      <c r="DR1542">
        <v>481738</v>
      </c>
      <c r="DS1542">
        <v>115680</v>
      </c>
      <c r="DT1542">
        <v>479598</v>
      </c>
      <c r="DU1542">
        <v>109918</v>
      </c>
      <c r="DV1542" t="s">
        <v>158</v>
      </c>
      <c r="DW1542">
        <v>105956</v>
      </c>
      <c r="DX1542">
        <v>64216</v>
      </c>
      <c r="DY1542">
        <v>65859</v>
      </c>
      <c r="DZ1542">
        <v>851</v>
      </c>
      <c r="EA1542">
        <v>848</v>
      </c>
      <c r="EB1542">
        <v>478847</v>
      </c>
      <c r="EC1542">
        <v>64215</v>
      </c>
      <c r="ED1542">
        <v>64215</v>
      </c>
      <c r="EE1542">
        <v>850</v>
      </c>
      <c r="EF1542">
        <v>485488</v>
      </c>
      <c r="EG1542">
        <v>483738</v>
      </c>
      <c r="EH1542">
        <v>485536</v>
      </c>
      <c r="EI1542">
        <v>64819</v>
      </c>
      <c r="EJ1542">
        <v>67209</v>
      </c>
      <c r="EK1542">
        <v>64976</v>
      </c>
      <c r="EL1542">
        <v>109918</v>
      </c>
      <c r="EM1542">
        <v>107956</v>
      </c>
      <c r="EN1542">
        <v>115674</v>
      </c>
      <c r="EO1542" t="s">
        <v>158</v>
      </c>
      <c r="EP1542">
        <v>485488</v>
      </c>
      <c r="EQ1542">
        <v>105955</v>
      </c>
      <c r="ER1542">
        <v>478846</v>
      </c>
      <c r="ES1542">
        <v>142351</v>
      </c>
      <c r="ET1542" t="s">
        <v>178</v>
      </c>
      <c r="EU1542">
        <v>50</v>
      </c>
      <c r="EV1542" t="s">
        <v>2146</v>
      </c>
      <c r="EW1542">
        <v>50</v>
      </c>
      <c r="EX1542" t="s">
        <v>305</v>
      </c>
      <c r="EY1542" t="s">
        <v>169</v>
      </c>
      <c r="EZ1542">
        <v>1024</v>
      </c>
      <c r="FA1542">
        <v>-190</v>
      </c>
      <c r="FB1542">
        <v>264</v>
      </c>
    </row>
    <row r="1543" spans="1:158" x14ac:dyDescent="0.35">
      <c r="A1543">
        <v>100</v>
      </c>
      <c r="B1543">
        <v>100</v>
      </c>
      <c r="C1543">
        <v>423</v>
      </c>
      <c r="D1543">
        <v>423</v>
      </c>
      <c r="E1543" t="s">
        <v>155</v>
      </c>
      <c r="F1543" t="s">
        <v>156</v>
      </c>
      <c r="G1543" t="s">
        <v>156</v>
      </c>
      <c r="H1543" t="s">
        <v>156</v>
      </c>
      <c r="I1543">
        <v>0</v>
      </c>
      <c r="J1543" t="s">
        <v>157</v>
      </c>
      <c r="K1543">
        <v>1</v>
      </c>
      <c r="L1543" t="s">
        <v>154</v>
      </c>
      <c r="M1543" t="s">
        <v>154</v>
      </c>
      <c r="N1543" t="s">
        <v>154</v>
      </c>
      <c r="O1543">
        <v>1</v>
      </c>
      <c r="P1543" t="s">
        <v>154</v>
      </c>
      <c r="Q1543" t="s">
        <v>154</v>
      </c>
      <c r="R1543" t="s">
        <v>301</v>
      </c>
      <c r="S1543">
        <v>0</v>
      </c>
      <c r="T1543">
        <v>1</v>
      </c>
      <c r="U1543">
        <v>0</v>
      </c>
      <c r="V1543">
        <v>50</v>
      </c>
      <c r="W1543">
        <v>50</v>
      </c>
      <c r="X1543">
        <v>1</v>
      </c>
      <c r="Y1543">
        <v>50</v>
      </c>
      <c r="Z1543">
        <v>13</v>
      </c>
      <c r="AA1543">
        <v>0</v>
      </c>
      <c r="AB1543">
        <v>13</v>
      </c>
      <c r="AC1543">
        <v>1</v>
      </c>
      <c r="AD1543">
        <v>1</v>
      </c>
      <c r="AE1543">
        <v>0</v>
      </c>
      <c r="AF1543">
        <v>0</v>
      </c>
      <c r="AG1543">
        <v>50</v>
      </c>
      <c r="AH1543">
        <v>1</v>
      </c>
      <c r="AI1543">
        <v>1</v>
      </c>
      <c r="AJ1543">
        <v>0</v>
      </c>
      <c r="AK1543">
        <v>50</v>
      </c>
      <c r="AL1543">
        <v>50</v>
      </c>
      <c r="AM1543">
        <v>64</v>
      </c>
      <c r="AN1543">
        <v>1</v>
      </c>
      <c r="AO1543">
        <v>1</v>
      </c>
      <c r="AP1543">
        <v>1</v>
      </c>
      <c r="AQ1543">
        <v>13</v>
      </c>
      <c r="AR1543">
        <v>13</v>
      </c>
      <c r="AS1543">
        <v>13</v>
      </c>
      <c r="AT1543">
        <v>1</v>
      </c>
      <c r="AU1543">
        <v>50</v>
      </c>
      <c r="AV1543">
        <v>13</v>
      </c>
      <c r="AW1543">
        <v>50</v>
      </c>
      <c r="AX1543">
        <v>0</v>
      </c>
      <c r="AY1543" t="s">
        <v>159</v>
      </c>
      <c r="AZ1543" t="s">
        <v>269</v>
      </c>
      <c r="BA1543" t="s">
        <v>682</v>
      </c>
      <c r="BB1543" t="s">
        <v>2081</v>
      </c>
      <c r="BC1543" t="s">
        <v>163</v>
      </c>
      <c r="BD1543" t="b">
        <v>0</v>
      </c>
      <c r="BE1543">
        <v>4.7699999999999996</v>
      </c>
      <c r="BF1543" t="b">
        <v>1</v>
      </c>
      <c r="BH1543" t="s">
        <v>164</v>
      </c>
      <c r="BI1543" t="s">
        <v>2082</v>
      </c>
      <c r="BJ1543" t="b">
        <v>0</v>
      </c>
      <c r="BK1543" t="s">
        <v>166</v>
      </c>
      <c r="BL1543" t="b">
        <v>0</v>
      </c>
      <c r="BM1543">
        <v>18</v>
      </c>
      <c r="BN1543" t="s">
        <v>167</v>
      </c>
      <c r="BO1543" t="s">
        <v>168</v>
      </c>
      <c r="BP1543" t="s">
        <v>167</v>
      </c>
      <c r="BQ1543" t="s">
        <v>167</v>
      </c>
      <c r="BR1543">
        <v>768</v>
      </c>
      <c r="BS1543" t="s">
        <v>156</v>
      </c>
      <c r="BT1543" t="s">
        <v>170</v>
      </c>
      <c r="BU1543" t="s">
        <v>303</v>
      </c>
      <c r="BV1543" t="s">
        <v>302</v>
      </c>
      <c r="BW1543">
        <v>50</v>
      </c>
      <c r="BX1543">
        <v>2</v>
      </c>
      <c r="BY1543">
        <v>0</v>
      </c>
      <c r="BZ1543">
        <v>6</v>
      </c>
      <c r="CA1543" t="s">
        <v>2083</v>
      </c>
      <c r="CB1543" t="s">
        <v>156</v>
      </c>
      <c r="CC1543">
        <v>7</v>
      </c>
      <c r="CD1543" t="b">
        <v>0</v>
      </c>
      <c r="CE1543" t="s">
        <v>832</v>
      </c>
      <c r="CF1543" t="s">
        <v>833</v>
      </c>
      <c r="CG1543">
        <v>11</v>
      </c>
      <c r="CH1543">
        <v>0</v>
      </c>
      <c r="CI1543" t="s">
        <v>2100</v>
      </c>
      <c r="CJ1543" t="s">
        <v>430</v>
      </c>
      <c r="CK1543" t="s">
        <v>430</v>
      </c>
      <c r="CL1543" t="s">
        <v>430</v>
      </c>
      <c r="CM1543" t="s">
        <v>430</v>
      </c>
      <c r="CN1543" t="s">
        <v>430</v>
      </c>
      <c r="CO1543" t="s">
        <v>2100</v>
      </c>
      <c r="CP1543" t="s">
        <v>430</v>
      </c>
      <c r="CQ1543">
        <v>1</v>
      </c>
      <c r="CR1543">
        <v>221</v>
      </c>
      <c r="CS1543">
        <f t="shared" si="105"/>
        <v>221</v>
      </c>
      <c r="CT1543">
        <f t="shared" si="103"/>
        <v>306.45238095238096</v>
      </c>
      <c r="CU1543">
        <f t="shared" si="104"/>
        <v>293.20659513936107</v>
      </c>
      <c r="CV1543">
        <f t="shared" si="102"/>
        <v>221</v>
      </c>
      <c r="CW1543">
        <v>22959</v>
      </c>
      <c r="CX1543">
        <v>3697</v>
      </c>
      <c r="CY1543">
        <v>603</v>
      </c>
      <c r="CZ1543">
        <v>1349</v>
      </c>
      <c r="DA1543">
        <v>1385</v>
      </c>
      <c r="DB1543">
        <v>221</v>
      </c>
      <c r="DC1543">
        <v>882</v>
      </c>
      <c r="DD1543">
        <v>5755</v>
      </c>
      <c r="DE1543">
        <v>2</v>
      </c>
      <c r="DF1543" t="s">
        <v>156</v>
      </c>
      <c r="DG1543">
        <v>1024</v>
      </c>
      <c r="DH1543">
        <v>2</v>
      </c>
      <c r="DI1543">
        <v>48000</v>
      </c>
      <c r="DJ1543">
        <v>-16</v>
      </c>
      <c r="DK1543" t="s">
        <v>176</v>
      </c>
      <c r="DL1543">
        <v>15</v>
      </c>
      <c r="DM1543" t="s">
        <v>177</v>
      </c>
      <c r="DN1543">
        <v>119390</v>
      </c>
      <c r="DO1543">
        <v>115691</v>
      </c>
      <c r="DP1543">
        <v>2237</v>
      </c>
      <c r="DQ1543">
        <v>486411</v>
      </c>
      <c r="DR1543">
        <v>488109</v>
      </c>
      <c r="DS1543">
        <v>115680</v>
      </c>
      <c r="DT1543">
        <v>486411</v>
      </c>
      <c r="DU1543">
        <v>109918</v>
      </c>
      <c r="DV1543" t="s">
        <v>158</v>
      </c>
      <c r="DW1543">
        <v>105956</v>
      </c>
      <c r="DX1543">
        <v>64216</v>
      </c>
      <c r="DY1543">
        <v>65859</v>
      </c>
      <c r="DZ1543">
        <v>851</v>
      </c>
      <c r="EA1543">
        <v>848</v>
      </c>
      <c r="EB1543">
        <v>485661</v>
      </c>
      <c r="EC1543">
        <v>64215</v>
      </c>
      <c r="ED1543">
        <v>64215</v>
      </c>
      <c r="EE1543">
        <v>850</v>
      </c>
      <c r="EF1543">
        <v>492058</v>
      </c>
      <c r="EG1543">
        <v>490109</v>
      </c>
      <c r="EH1543">
        <v>492280</v>
      </c>
      <c r="EI1543">
        <v>64819</v>
      </c>
      <c r="EJ1543">
        <v>67209</v>
      </c>
      <c r="EK1543">
        <v>64976</v>
      </c>
      <c r="EL1543">
        <v>109918</v>
      </c>
      <c r="EM1543">
        <v>107956</v>
      </c>
      <c r="EN1543">
        <v>115674</v>
      </c>
      <c r="EO1543" t="s">
        <v>158</v>
      </c>
      <c r="EP1543">
        <v>492058</v>
      </c>
      <c r="EQ1543">
        <v>105955</v>
      </c>
      <c r="ER1543">
        <v>485661</v>
      </c>
      <c r="ES1543">
        <v>142351</v>
      </c>
      <c r="ET1543" t="s">
        <v>178</v>
      </c>
      <c r="EU1543">
        <v>51</v>
      </c>
      <c r="EV1543" t="s">
        <v>2147</v>
      </c>
      <c r="EW1543">
        <v>51</v>
      </c>
      <c r="EX1543" t="s">
        <v>305</v>
      </c>
      <c r="EY1543" t="s">
        <v>169</v>
      </c>
      <c r="EZ1543">
        <v>1024</v>
      </c>
      <c r="FA1543">
        <v>-190</v>
      </c>
      <c r="FB1543">
        <v>264</v>
      </c>
    </row>
    <row r="1544" spans="1:158" x14ac:dyDescent="0.35">
      <c r="A1544">
        <v>100</v>
      </c>
      <c r="B1544">
        <v>100</v>
      </c>
      <c r="C1544">
        <v>416</v>
      </c>
      <c r="D1544">
        <v>416</v>
      </c>
      <c r="E1544" t="s">
        <v>155</v>
      </c>
      <c r="F1544" t="s">
        <v>156</v>
      </c>
      <c r="G1544" t="s">
        <v>156</v>
      </c>
      <c r="H1544" t="s">
        <v>156</v>
      </c>
      <c r="I1544">
        <v>0</v>
      </c>
      <c r="J1544" t="s">
        <v>157</v>
      </c>
      <c r="K1544">
        <v>1</v>
      </c>
      <c r="L1544" t="s">
        <v>154</v>
      </c>
      <c r="M1544" t="s">
        <v>154</v>
      </c>
      <c r="N1544" t="s">
        <v>154</v>
      </c>
      <c r="O1544">
        <v>1</v>
      </c>
      <c r="P1544" t="s">
        <v>154</v>
      </c>
      <c r="Q1544" t="s">
        <v>154</v>
      </c>
      <c r="R1544" t="s">
        <v>306</v>
      </c>
      <c r="S1544">
        <v>0</v>
      </c>
      <c r="T1544">
        <v>1</v>
      </c>
      <c r="U1544">
        <v>0</v>
      </c>
      <c r="V1544">
        <v>51</v>
      </c>
      <c r="W1544">
        <v>51</v>
      </c>
      <c r="X1544">
        <v>1</v>
      </c>
      <c r="Y1544">
        <v>51</v>
      </c>
      <c r="Z1544">
        <v>13</v>
      </c>
      <c r="AA1544">
        <v>0</v>
      </c>
      <c r="AB1544">
        <v>13</v>
      </c>
      <c r="AC1544">
        <v>1</v>
      </c>
      <c r="AD1544">
        <v>1</v>
      </c>
      <c r="AE1544">
        <v>0</v>
      </c>
      <c r="AF1544">
        <v>0</v>
      </c>
      <c r="AG1544">
        <v>51</v>
      </c>
      <c r="AH1544">
        <v>1</v>
      </c>
      <c r="AI1544">
        <v>1</v>
      </c>
      <c r="AJ1544">
        <v>0</v>
      </c>
      <c r="AK1544">
        <v>51</v>
      </c>
      <c r="AL1544">
        <v>51</v>
      </c>
      <c r="AM1544">
        <v>65</v>
      </c>
      <c r="AN1544">
        <v>1</v>
      </c>
      <c r="AO1544">
        <v>1</v>
      </c>
      <c r="AP1544">
        <v>1</v>
      </c>
      <c r="AQ1544">
        <v>13</v>
      </c>
      <c r="AR1544">
        <v>13</v>
      </c>
      <c r="AS1544">
        <v>13</v>
      </c>
      <c r="AT1544">
        <v>1</v>
      </c>
      <c r="AU1544">
        <v>51</v>
      </c>
      <c r="AV1544">
        <v>13</v>
      </c>
      <c r="AW1544">
        <v>51</v>
      </c>
      <c r="AX1544">
        <v>0</v>
      </c>
      <c r="AY1544" t="s">
        <v>159</v>
      </c>
      <c r="AZ1544" t="s">
        <v>269</v>
      </c>
      <c r="BA1544" t="s">
        <v>682</v>
      </c>
      <c r="BB1544" t="s">
        <v>2081</v>
      </c>
      <c r="BC1544" t="s">
        <v>163</v>
      </c>
      <c r="BD1544" t="b">
        <v>0</v>
      </c>
      <c r="BE1544" t="s">
        <v>167</v>
      </c>
      <c r="BF1544" t="b">
        <v>1</v>
      </c>
      <c r="BH1544" t="s">
        <v>164</v>
      </c>
      <c r="BI1544" t="s">
        <v>2082</v>
      </c>
      <c r="BJ1544" t="b">
        <v>0</v>
      </c>
      <c r="BK1544" t="s">
        <v>166</v>
      </c>
      <c r="BL1544" t="b">
        <v>0</v>
      </c>
      <c r="BM1544">
        <v>18</v>
      </c>
      <c r="BN1544" t="s">
        <v>167</v>
      </c>
      <c r="BO1544" t="s">
        <v>168</v>
      </c>
      <c r="BP1544" t="s">
        <v>167</v>
      </c>
      <c r="BQ1544" t="s">
        <v>167</v>
      </c>
      <c r="BR1544">
        <v>768</v>
      </c>
      <c r="BS1544" t="s">
        <v>156</v>
      </c>
      <c r="BT1544" t="s">
        <v>170</v>
      </c>
      <c r="BU1544" t="s">
        <v>185</v>
      </c>
      <c r="BV1544" t="s">
        <v>340</v>
      </c>
      <c r="BW1544">
        <v>51</v>
      </c>
      <c r="BX1544">
        <v>2</v>
      </c>
      <c r="BY1544">
        <v>0</v>
      </c>
      <c r="BZ1544">
        <v>6</v>
      </c>
      <c r="CA1544" t="s">
        <v>2083</v>
      </c>
      <c r="CB1544" t="s">
        <v>156</v>
      </c>
      <c r="CC1544">
        <v>7</v>
      </c>
      <c r="CD1544" t="b">
        <v>0</v>
      </c>
      <c r="CE1544" t="s">
        <v>832</v>
      </c>
      <c r="CF1544" t="s">
        <v>833</v>
      </c>
      <c r="CG1544">
        <v>56</v>
      </c>
      <c r="CH1544">
        <v>0</v>
      </c>
      <c r="CI1544" t="s">
        <v>2101</v>
      </c>
      <c r="CJ1544" t="s">
        <v>430</v>
      </c>
      <c r="CK1544" t="s">
        <v>430</v>
      </c>
      <c r="CL1544" t="s">
        <v>430</v>
      </c>
      <c r="CM1544" t="s">
        <v>430</v>
      </c>
      <c r="CN1544" t="s">
        <v>430</v>
      </c>
      <c r="CO1544" t="s">
        <v>2101</v>
      </c>
      <c r="CP1544" t="s">
        <v>430</v>
      </c>
      <c r="CQ1544">
        <v>1</v>
      </c>
      <c r="CR1544">
        <v>52</v>
      </c>
      <c r="CS1544" t="str">
        <f t="shared" si="105"/>
        <v>-</v>
      </c>
      <c r="CT1544">
        <f t="shared" si="103"/>
        <v>306.45238095238096</v>
      </c>
      <c r="CU1544">
        <f t="shared" si="104"/>
        <v>293.20659513936107</v>
      </c>
      <c r="CV1544" t="str">
        <f t="shared" si="102"/>
        <v>-</v>
      </c>
      <c r="CW1544">
        <v>22959</v>
      </c>
      <c r="CX1544">
        <v>3697</v>
      </c>
      <c r="CY1544">
        <v>603</v>
      </c>
      <c r="CZ1544">
        <v>1349</v>
      </c>
      <c r="DA1544">
        <v>1385</v>
      </c>
      <c r="DB1544">
        <v>52</v>
      </c>
      <c r="DC1544">
        <v>882</v>
      </c>
      <c r="DD1544">
        <v>5755</v>
      </c>
      <c r="DE1544">
        <v>2</v>
      </c>
      <c r="DF1544" t="s">
        <v>156</v>
      </c>
      <c r="DG1544">
        <v>1024</v>
      </c>
      <c r="DH1544">
        <v>2</v>
      </c>
      <c r="DI1544">
        <v>48000</v>
      </c>
      <c r="DJ1544">
        <v>-16</v>
      </c>
      <c r="DK1544" t="s">
        <v>176</v>
      </c>
      <c r="DL1544">
        <v>15</v>
      </c>
      <c r="DM1544" t="s">
        <v>177</v>
      </c>
      <c r="DN1544">
        <v>119390</v>
      </c>
      <c r="DO1544">
        <v>115691</v>
      </c>
      <c r="DP1544">
        <v>2237</v>
      </c>
      <c r="DQ1544">
        <v>493063</v>
      </c>
      <c r="DR1544">
        <v>494828</v>
      </c>
      <c r="DS1544">
        <v>115680</v>
      </c>
      <c r="DT1544">
        <v>493062</v>
      </c>
      <c r="DU1544">
        <v>109918</v>
      </c>
      <c r="DV1544" t="s">
        <v>158</v>
      </c>
      <c r="DW1544">
        <v>105956</v>
      </c>
      <c r="DX1544">
        <v>64216</v>
      </c>
      <c r="DY1544">
        <v>65859</v>
      </c>
      <c r="DZ1544">
        <v>851</v>
      </c>
      <c r="EA1544">
        <v>848</v>
      </c>
      <c r="EB1544">
        <v>0</v>
      </c>
      <c r="EC1544">
        <v>64215</v>
      </c>
      <c r="ED1544">
        <v>64215</v>
      </c>
      <c r="EE1544">
        <v>850</v>
      </c>
      <c r="EF1544">
        <v>498588</v>
      </c>
      <c r="EG1544">
        <v>496828</v>
      </c>
      <c r="EH1544">
        <v>498641</v>
      </c>
      <c r="EI1544">
        <v>64819</v>
      </c>
      <c r="EJ1544">
        <v>67209</v>
      </c>
      <c r="EK1544">
        <v>64976</v>
      </c>
      <c r="EL1544">
        <v>109918</v>
      </c>
      <c r="EM1544">
        <v>107956</v>
      </c>
      <c r="EN1544">
        <v>115674</v>
      </c>
      <c r="EO1544" t="s">
        <v>158</v>
      </c>
      <c r="EP1544">
        <v>498588</v>
      </c>
      <c r="EQ1544">
        <v>105955</v>
      </c>
      <c r="ER1544">
        <v>0</v>
      </c>
      <c r="ES1544">
        <v>142351</v>
      </c>
      <c r="ET1544" t="s">
        <v>178</v>
      </c>
      <c r="EU1544">
        <v>52</v>
      </c>
      <c r="EV1544" t="s">
        <v>2148</v>
      </c>
      <c r="EW1544">
        <v>52</v>
      </c>
      <c r="EX1544" t="s">
        <v>309</v>
      </c>
      <c r="EY1544" t="s">
        <v>169</v>
      </c>
      <c r="EZ1544">
        <v>1024</v>
      </c>
      <c r="FA1544">
        <v>-190</v>
      </c>
      <c r="FB1544">
        <v>264</v>
      </c>
    </row>
    <row r="1545" spans="1:158" x14ac:dyDescent="0.35">
      <c r="A1545">
        <v>100</v>
      </c>
      <c r="B1545">
        <v>100</v>
      </c>
      <c r="C1545">
        <v>413</v>
      </c>
      <c r="D1545">
        <v>413</v>
      </c>
      <c r="E1545" t="s">
        <v>155</v>
      </c>
      <c r="F1545" t="s">
        <v>156</v>
      </c>
      <c r="G1545" t="s">
        <v>156</v>
      </c>
      <c r="H1545" t="s">
        <v>156</v>
      </c>
      <c r="I1545">
        <v>0</v>
      </c>
      <c r="J1545" t="s">
        <v>157</v>
      </c>
      <c r="K1545">
        <v>1</v>
      </c>
      <c r="L1545" t="s">
        <v>154</v>
      </c>
      <c r="M1545" t="s">
        <v>154</v>
      </c>
      <c r="N1545" t="s">
        <v>154</v>
      </c>
      <c r="O1545">
        <v>1</v>
      </c>
      <c r="P1545" t="s">
        <v>154</v>
      </c>
      <c r="Q1545" t="s">
        <v>154</v>
      </c>
      <c r="R1545" t="s">
        <v>301</v>
      </c>
      <c r="S1545">
        <v>0</v>
      </c>
      <c r="T1545">
        <v>1</v>
      </c>
      <c r="U1545">
        <v>0</v>
      </c>
      <c r="V1545">
        <v>52</v>
      </c>
      <c r="W1545">
        <v>52</v>
      </c>
      <c r="X1545">
        <v>1</v>
      </c>
      <c r="Y1545">
        <v>52</v>
      </c>
      <c r="Z1545">
        <v>13</v>
      </c>
      <c r="AA1545">
        <v>0</v>
      </c>
      <c r="AB1545">
        <v>13</v>
      </c>
      <c r="AC1545">
        <v>1</v>
      </c>
      <c r="AD1545">
        <v>1</v>
      </c>
      <c r="AE1545">
        <v>0</v>
      </c>
      <c r="AF1545">
        <v>0</v>
      </c>
      <c r="AG1545">
        <v>52</v>
      </c>
      <c r="AH1545">
        <v>1</v>
      </c>
      <c r="AI1545">
        <v>1</v>
      </c>
      <c r="AJ1545">
        <v>0</v>
      </c>
      <c r="AK1545">
        <v>52</v>
      </c>
      <c r="AL1545">
        <v>52</v>
      </c>
      <c r="AM1545">
        <v>66</v>
      </c>
      <c r="AN1545">
        <v>1</v>
      </c>
      <c r="AO1545">
        <v>1</v>
      </c>
      <c r="AP1545">
        <v>1</v>
      </c>
      <c r="AQ1545">
        <v>13</v>
      </c>
      <c r="AR1545">
        <v>13</v>
      </c>
      <c r="AS1545">
        <v>13</v>
      </c>
      <c r="AT1545">
        <v>1</v>
      </c>
      <c r="AU1545">
        <v>52</v>
      </c>
      <c r="AV1545">
        <v>13</v>
      </c>
      <c r="AW1545">
        <v>52</v>
      </c>
      <c r="AX1545">
        <v>0</v>
      </c>
      <c r="AY1545" t="s">
        <v>159</v>
      </c>
      <c r="AZ1545" t="s">
        <v>269</v>
      </c>
      <c r="BA1545" t="s">
        <v>682</v>
      </c>
      <c r="BB1545" t="s">
        <v>2081</v>
      </c>
      <c r="BC1545" t="s">
        <v>163</v>
      </c>
      <c r="BD1545" t="b">
        <v>0</v>
      </c>
      <c r="BE1545">
        <v>6.41</v>
      </c>
      <c r="BF1545" t="b">
        <v>1</v>
      </c>
      <c r="BH1545" t="s">
        <v>164</v>
      </c>
      <c r="BI1545" t="s">
        <v>2082</v>
      </c>
      <c r="BJ1545" t="b">
        <v>0</v>
      </c>
      <c r="BK1545" t="s">
        <v>166</v>
      </c>
      <c r="BL1545" t="b">
        <v>0</v>
      </c>
      <c r="BM1545">
        <v>18</v>
      </c>
      <c r="BN1545" t="s">
        <v>167</v>
      </c>
      <c r="BO1545" t="s">
        <v>168</v>
      </c>
      <c r="BP1545" t="s">
        <v>167</v>
      </c>
      <c r="BQ1545" t="s">
        <v>167</v>
      </c>
      <c r="BR1545">
        <v>768</v>
      </c>
      <c r="BS1545" t="s">
        <v>156</v>
      </c>
      <c r="BT1545" t="s">
        <v>170</v>
      </c>
      <c r="BU1545" t="s">
        <v>316</v>
      </c>
      <c r="BV1545" t="s">
        <v>327</v>
      </c>
      <c r="BW1545">
        <v>52</v>
      </c>
      <c r="BX1545">
        <v>2</v>
      </c>
      <c r="BY1545">
        <v>0</v>
      </c>
      <c r="BZ1545">
        <v>6</v>
      </c>
      <c r="CA1545" t="s">
        <v>2083</v>
      </c>
      <c r="CB1545" t="s">
        <v>156</v>
      </c>
      <c r="CC1545">
        <v>7</v>
      </c>
      <c r="CD1545" t="b">
        <v>0</v>
      </c>
      <c r="CE1545" t="s">
        <v>832</v>
      </c>
      <c r="CF1545" t="s">
        <v>833</v>
      </c>
      <c r="CG1545">
        <v>5</v>
      </c>
      <c r="CH1545">
        <v>0</v>
      </c>
      <c r="CI1545" t="s">
        <v>2100</v>
      </c>
      <c r="CJ1545" t="s">
        <v>430</v>
      </c>
      <c r="CK1545" t="s">
        <v>430</v>
      </c>
      <c r="CL1545" t="s">
        <v>430</v>
      </c>
      <c r="CM1545" t="s">
        <v>430</v>
      </c>
      <c r="CN1545" t="s">
        <v>430</v>
      </c>
      <c r="CO1545" t="s">
        <v>2100</v>
      </c>
      <c r="CP1545" t="s">
        <v>430</v>
      </c>
      <c r="CQ1545">
        <v>1</v>
      </c>
      <c r="CR1545">
        <v>250</v>
      </c>
      <c r="CS1545">
        <f t="shared" si="105"/>
        <v>250</v>
      </c>
      <c r="CT1545">
        <f t="shared" si="103"/>
        <v>306.45238095238096</v>
      </c>
      <c r="CU1545">
        <f t="shared" si="104"/>
        <v>293.20659513936107</v>
      </c>
      <c r="CV1545">
        <f t="shared" si="102"/>
        <v>250</v>
      </c>
      <c r="CW1545">
        <v>22959</v>
      </c>
      <c r="CX1545">
        <v>3697</v>
      </c>
      <c r="CY1545">
        <v>603</v>
      </c>
      <c r="CZ1545">
        <v>1349</v>
      </c>
      <c r="DA1545">
        <v>1385</v>
      </c>
      <c r="DB1545">
        <v>250</v>
      </c>
      <c r="DC1545">
        <v>882</v>
      </c>
      <c r="DD1545">
        <v>5755</v>
      </c>
      <c r="DE1545">
        <v>2</v>
      </c>
      <c r="DF1545" t="s">
        <v>156</v>
      </c>
      <c r="DG1545">
        <v>1024</v>
      </c>
      <c r="DH1545">
        <v>2</v>
      </c>
      <c r="DI1545">
        <v>48000</v>
      </c>
      <c r="DJ1545">
        <v>-16</v>
      </c>
      <c r="DK1545" t="s">
        <v>176</v>
      </c>
      <c r="DL1545">
        <v>15</v>
      </c>
      <c r="DM1545" t="s">
        <v>177</v>
      </c>
      <c r="DN1545">
        <v>119390</v>
      </c>
      <c r="DO1545">
        <v>115691</v>
      </c>
      <c r="DP1545">
        <v>2237</v>
      </c>
      <c r="DQ1545">
        <v>499420</v>
      </c>
      <c r="DR1545">
        <v>501378</v>
      </c>
      <c r="DS1545">
        <v>115680</v>
      </c>
      <c r="DT1545">
        <v>499420</v>
      </c>
      <c r="DU1545">
        <v>109918</v>
      </c>
      <c r="DV1545" t="s">
        <v>158</v>
      </c>
      <c r="DW1545">
        <v>105956</v>
      </c>
      <c r="DX1545">
        <v>64216</v>
      </c>
      <c r="DY1545">
        <v>65859</v>
      </c>
      <c r="DZ1545">
        <v>851</v>
      </c>
      <c r="EA1545">
        <v>848</v>
      </c>
      <c r="EB1545">
        <v>498670</v>
      </c>
      <c r="EC1545">
        <v>64215</v>
      </c>
      <c r="ED1545">
        <v>64215</v>
      </c>
      <c r="EE1545">
        <v>850</v>
      </c>
      <c r="EF1545">
        <v>505389</v>
      </c>
      <c r="EG1545">
        <v>503378</v>
      </c>
      <c r="EH1545">
        <v>505640</v>
      </c>
      <c r="EI1545">
        <v>64819</v>
      </c>
      <c r="EJ1545">
        <v>67209</v>
      </c>
      <c r="EK1545">
        <v>64976</v>
      </c>
      <c r="EL1545">
        <v>109918</v>
      </c>
      <c r="EM1545">
        <v>107956</v>
      </c>
      <c r="EN1545">
        <v>115674</v>
      </c>
      <c r="EO1545" t="s">
        <v>158</v>
      </c>
      <c r="EP1545">
        <v>505389</v>
      </c>
      <c r="EQ1545">
        <v>105955</v>
      </c>
      <c r="ER1545">
        <v>498670</v>
      </c>
      <c r="ES1545">
        <v>142351</v>
      </c>
      <c r="ET1545" t="s">
        <v>178</v>
      </c>
      <c r="EU1545">
        <v>53</v>
      </c>
      <c r="EV1545" t="s">
        <v>2149</v>
      </c>
      <c r="EW1545">
        <v>53</v>
      </c>
      <c r="EX1545" t="s">
        <v>305</v>
      </c>
      <c r="EY1545" t="s">
        <v>169</v>
      </c>
      <c r="EZ1545">
        <v>1024</v>
      </c>
      <c r="FA1545">
        <v>-190</v>
      </c>
      <c r="FB1545">
        <v>264</v>
      </c>
    </row>
    <row r="1546" spans="1:158" x14ac:dyDescent="0.35">
      <c r="A1546">
        <v>98</v>
      </c>
      <c r="B1546">
        <v>98</v>
      </c>
      <c r="C1546">
        <v>423</v>
      </c>
      <c r="D1546">
        <v>423</v>
      </c>
      <c r="E1546" t="s">
        <v>155</v>
      </c>
      <c r="F1546" t="s">
        <v>156</v>
      </c>
      <c r="G1546" t="s">
        <v>156</v>
      </c>
      <c r="H1546" t="s">
        <v>156</v>
      </c>
      <c r="I1546">
        <v>0</v>
      </c>
      <c r="J1546" t="s">
        <v>157</v>
      </c>
      <c r="K1546">
        <v>0</v>
      </c>
      <c r="L1546" t="s">
        <v>154</v>
      </c>
      <c r="M1546" t="s">
        <v>154</v>
      </c>
      <c r="N1546" t="s">
        <v>154</v>
      </c>
      <c r="O1546">
        <v>0</v>
      </c>
      <c r="P1546" t="s">
        <v>154</v>
      </c>
      <c r="Q1546" t="s">
        <v>154</v>
      </c>
      <c r="R1546" t="s">
        <v>306</v>
      </c>
      <c r="S1546">
        <v>0</v>
      </c>
      <c r="T1546">
        <v>1</v>
      </c>
      <c r="U1546">
        <v>0</v>
      </c>
      <c r="V1546">
        <v>53</v>
      </c>
      <c r="W1546">
        <v>53</v>
      </c>
      <c r="X1546">
        <v>1</v>
      </c>
      <c r="Y1546">
        <v>53</v>
      </c>
      <c r="Z1546">
        <v>13</v>
      </c>
      <c r="AA1546">
        <v>0</v>
      </c>
      <c r="AB1546">
        <v>13</v>
      </c>
      <c r="AC1546">
        <v>1</v>
      </c>
      <c r="AD1546">
        <v>1</v>
      </c>
      <c r="AE1546">
        <v>0</v>
      </c>
      <c r="AF1546">
        <v>0</v>
      </c>
      <c r="AG1546">
        <v>53</v>
      </c>
      <c r="AH1546">
        <v>1</v>
      </c>
      <c r="AI1546">
        <v>1</v>
      </c>
      <c r="AJ1546">
        <v>0</v>
      </c>
      <c r="AK1546">
        <v>53</v>
      </c>
      <c r="AL1546">
        <v>53</v>
      </c>
      <c r="AM1546">
        <v>67</v>
      </c>
      <c r="AN1546">
        <v>1</v>
      </c>
      <c r="AO1546">
        <v>1</v>
      </c>
      <c r="AP1546">
        <v>1</v>
      </c>
      <c r="AQ1546">
        <v>13</v>
      </c>
      <c r="AR1546">
        <v>13</v>
      </c>
      <c r="AS1546">
        <v>13</v>
      </c>
      <c r="AT1546">
        <v>1</v>
      </c>
      <c r="AU1546">
        <v>53</v>
      </c>
      <c r="AV1546">
        <v>13</v>
      </c>
      <c r="AW1546">
        <v>53</v>
      </c>
      <c r="AX1546">
        <v>0</v>
      </c>
      <c r="AY1546" t="s">
        <v>159</v>
      </c>
      <c r="AZ1546" t="s">
        <v>269</v>
      </c>
      <c r="BA1546" t="s">
        <v>682</v>
      </c>
      <c r="BB1546" t="s">
        <v>2081</v>
      </c>
      <c r="BC1546" t="s">
        <v>163</v>
      </c>
      <c r="BD1546" t="b">
        <v>0</v>
      </c>
      <c r="BE1546" t="s">
        <v>167</v>
      </c>
      <c r="BF1546" t="b">
        <v>1</v>
      </c>
      <c r="BH1546" t="s">
        <v>164</v>
      </c>
      <c r="BI1546" t="s">
        <v>2082</v>
      </c>
      <c r="BJ1546" t="b">
        <v>0</v>
      </c>
      <c r="BK1546" t="s">
        <v>166</v>
      </c>
      <c r="BL1546" t="b">
        <v>0</v>
      </c>
      <c r="BM1546">
        <v>18</v>
      </c>
      <c r="BN1546" t="s">
        <v>167</v>
      </c>
      <c r="BO1546" t="s">
        <v>168</v>
      </c>
      <c r="BP1546" t="s">
        <v>167</v>
      </c>
      <c r="BQ1546" t="s">
        <v>167</v>
      </c>
      <c r="BR1546">
        <v>768</v>
      </c>
      <c r="BS1546" t="s">
        <v>156</v>
      </c>
      <c r="BT1546" t="s">
        <v>170</v>
      </c>
      <c r="BU1546" t="s">
        <v>185</v>
      </c>
      <c r="BV1546" t="s">
        <v>307</v>
      </c>
      <c r="BW1546">
        <v>53</v>
      </c>
      <c r="BX1546">
        <v>2</v>
      </c>
      <c r="BY1546">
        <v>0</v>
      </c>
      <c r="BZ1546">
        <v>6</v>
      </c>
      <c r="CA1546" t="s">
        <v>2083</v>
      </c>
      <c r="CB1546" t="s">
        <v>156</v>
      </c>
      <c r="CC1546">
        <v>7</v>
      </c>
      <c r="CD1546" t="b">
        <v>0</v>
      </c>
      <c r="CE1546" t="s">
        <v>832</v>
      </c>
      <c r="CF1546" t="s">
        <v>833</v>
      </c>
      <c r="CG1546">
        <v>66</v>
      </c>
      <c r="CH1546">
        <v>0</v>
      </c>
      <c r="CI1546" t="s">
        <v>2100</v>
      </c>
      <c r="CJ1546" t="s">
        <v>430</v>
      </c>
      <c r="CK1546" t="s">
        <v>430</v>
      </c>
      <c r="CL1546" t="s">
        <v>430</v>
      </c>
      <c r="CM1546" t="s">
        <v>430</v>
      </c>
      <c r="CN1546" t="s">
        <v>430</v>
      </c>
      <c r="CO1546" t="s">
        <v>2100</v>
      </c>
      <c r="CP1546" t="s">
        <v>430</v>
      </c>
      <c r="CQ1546">
        <v>1</v>
      </c>
      <c r="CR1546">
        <v>945</v>
      </c>
      <c r="CS1546" t="str">
        <f t="shared" si="105"/>
        <v>-</v>
      </c>
      <c r="CT1546">
        <f t="shared" si="103"/>
        <v>306.45238095238096</v>
      </c>
      <c r="CU1546">
        <f t="shared" si="104"/>
        <v>293.20659513936107</v>
      </c>
      <c r="CV1546" t="str">
        <f t="shared" si="102"/>
        <v>-</v>
      </c>
      <c r="CW1546">
        <v>22959</v>
      </c>
      <c r="CX1546">
        <v>3697</v>
      </c>
      <c r="CY1546">
        <v>603</v>
      </c>
      <c r="CZ1546">
        <v>1349</v>
      </c>
      <c r="DA1546">
        <v>1385</v>
      </c>
      <c r="DB1546">
        <v>945</v>
      </c>
      <c r="DC1546">
        <v>882</v>
      </c>
      <c r="DD1546">
        <v>5755</v>
      </c>
      <c r="DE1546">
        <v>2</v>
      </c>
      <c r="DF1546" t="s">
        <v>156</v>
      </c>
      <c r="DG1546">
        <v>1024</v>
      </c>
      <c r="DH1546">
        <v>2</v>
      </c>
      <c r="DI1546">
        <v>48000</v>
      </c>
      <c r="DJ1546">
        <v>-16</v>
      </c>
      <c r="DK1546" t="s">
        <v>176</v>
      </c>
      <c r="DL1546">
        <v>15</v>
      </c>
      <c r="DM1546" t="s">
        <v>177</v>
      </c>
      <c r="DN1546">
        <v>119390</v>
      </c>
      <c r="DO1546">
        <v>115691</v>
      </c>
      <c r="DP1546">
        <v>2237</v>
      </c>
      <c r="DQ1546">
        <v>506419</v>
      </c>
      <c r="DR1546">
        <v>508188</v>
      </c>
      <c r="DS1546">
        <v>115680</v>
      </c>
      <c r="DT1546">
        <v>506419</v>
      </c>
      <c r="DU1546">
        <v>109918</v>
      </c>
      <c r="DV1546" t="s">
        <v>158</v>
      </c>
      <c r="DW1546">
        <v>105956</v>
      </c>
      <c r="DX1546">
        <v>64216</v>
      </c>
      <c r="DY1546">
        <v>65859</v>
      </c>
      <c r="DZ1546">
        <v>851</v>
      </c>
      <c r="EA1546">
        <v>848</v>
      </c>
      <c r="EB1546">
        <v>505668</v>
      </c>
      <c r="EC1546">
        <v>64215</v>
      </c>
      <c r="ED1546">
        <v>64215</v>
      </c>
      <c r="EE1546">
        <v>850</v>
      </c>
      <c r="EF1546">
        <v>511468</v>
      </c>
      <c r="EG1546">
        <v>510188</v>
      </c>
      <c r="EH1546">
        <v>512414</v>
      </c>
      <c r="EI1546">
        <v>64819</v>
      </c>
      <c r="EJ1546">
        <v>67209</v>
      </c>
      <c r="EK1546">
        <v>64976</v>
      </c>
      <c r="EL1546">
        <v>109918</v>
      </c>
      <c r="EM1546">
        <v>107956</v>
      </c>
      <c r="EN1546">
        <v>115674</v>
      </c>
      <c r="EO1546" t="s">
        <v>158</v>
      </c>
      <c r="EP1546">
        <v>511468</v>
      </c>
      <c r="EQ1546">
        <v>105955</v>
      </c>
      <c r="ER1546">
        <v>505667</v>
      </c>
      <c r="ES1546">
        <v>142351</v>
      </c>
      <c r="ET1546" t="s">
        <v>178</v>
      </c>
      <c r="EU1546">
        <v>53</v>
      </c>
      <c r="EV1546" t="s">
        <v>2150</v>
      </c>
      <c r="EW1546">
        <v>54</v>
      </c>
      <c r="EX1546" t="s">
        <v>309</v>
      </c>
      <c r="EY1546" t="s">
        <v>169</v>
      </c>
      <c r="EZ1546">
        <v>1024</v>
      </c>
      <c r="FA1546">
        <v>-190</v>
      </c>
      <c r="FB1546">
        <v>264</v>
      </c>
    </row>
    <row r="1547" spans="1:158" x14ac:dyDescent="0.35">
      <c r="A1547">
        <v>98</v>
      </c>
      <c r="B1547">
        <v>98</v>
      </c>
      <c r="C1547">
        <v>421</v>
      </c>
      <c r="D1547">
        <v>421</v>
      </c>
      <c r="E1547" t="s">
        <v>155</v>
      </c>
      <c r="F1547" t="s">
        <v>156</v>
      </c>
      <c r="G1547" t="s">
        <v>156</v>
      </c>
      <c r="H1547" t="s">
        <v>156</v>
      </c>
      <c r="I1547">
        <v>0</v>
      </c>
      <c r="J1547" t="s">
        <v>157</v>
      </c>
      <c r="K1547">
        <v>1</v>
      </c>
      <c r="L1547" t="s">
        <v>154</v>
      </c>
      <c r="M1547" t="s">
        <v>154</v>
      </c>
      <c r="N1547" t="s">
        <v>154</v>
      </c>
      <c r="O1547">
        <v>1</v>
      </c>
      <c r="P1547" t="s">
        <v>154</v>
      </c>
      <c r="Q1547" t="s">
        <v>154</v>
      </c>
      <c r="R1547" t="s">
        <v>306</v>
      </c>
      <c r="S1547">
        <v>0</v>
      </c>
      <c r="T1547">
        <v>1</v>
      </c>
      <c r="U1547">
        <v>0</v>
      </c>
      <c r="V1547">
        <v>54</v>
      </c>
      <c r="W1547">
        <v>54</v>
      </c>
      <c r="X1547">
        <v>1</v>
      </c>
      <c r="Y1547">
        <v>54</v>
      </c>
      <c r="Z1547">
        <v>13</v>
      </c>
      <c r="AA1547">
        <v>0</v>
      </c>
      <c r="AB1547">
        <v>13</v>
      </c>
      <c r="AC1547">
        <v>1</v>
      </c>
      <c r="AD1547">
        <v>1</v>
      </c>
      <c r="AE1547">
        <v>0</v>
      </c>
      <c r="AF1547">
        <v>0</v>
      </c>
      <c r="AG1547">
        <v>54</v>
      </c>
      <c r="AH1547">
        <v>1</v>
      </c>
      <c r="AI1547">
        <v>1</v>
      </c>
      <c r="AJ1547">
        <v>0</v>
      </c>
      <c r="AK1547">
        <v>54</v>
      </c>
      <c r="AL1547">
        <v>54</v>
      </c>
      <c r="AM1547">
        <v>68</v>
      </c>
      <c r="AN1547">
        <v>1</v>
      </c>
      <c r="AO1547">
        <v>1</v>
      </c>
      <c r="AP1547">
        <v>1</v>
      </c>
      <c r="AQ1547">
        <v>13</v>
      </c>
      <c r="AR1547">
        <v>13</v>
      </c>
      <c r="AS1547">
        <v>13</v>
      </c>
      <c r="AT1547">
        <v>1</v>
      </c>
      <c r="AU1547">
        <v>54</v>
      </c>
      <c r="AV1547">
        <v>13</v>
      </c>
      <c r="AW1547">
        <v>54</v>
      </c>
      <c r="AX1547">
        <v>0</v>
      </c>
      <c r="AY1547" t="s">
        <v>159</v>
      </c>
      <c r="AZ1547" t="s">
        <v>269</v>
      </c>
      <c r="BA1547" t="s">
        <v>682</v>
      </c>
      <c r="BB1547" t="s">
        <v>2081</v>
      </c>
      <c r="BC1547" t="s">
        <v>163</v>
      </c>
      <c r="BD1547" t="b">
        <v>0</v>
      </c>
      <c r="BE1547" t="s">
        <v>167</v>
      </c>
      <c r="BF1547" t="b">
        <v>1</v>
      </c>
      <c r="BH1547" t="s">
        <v>164</v>
      </c>
      <c r="BI1547" t="s">
        <v>2082</v>
      </c>
      <c r="BJ1547" t="b">
        <v>0</v>
      </c>
      <c r="BK1547" t="s">
        <v>166</v>
      </c>
      <c r="BL1547" t="b">
        <v>0</v>
      </c>
      <c r="BM1547">
        <v>18</v>
      </c>
      <c r="BN1547" t="s">
        <v>167</v>
      </c>
      <c r="BO1547" t="s">
        <v>168</v>
      </c>
      <c r="BP1547" t="s">
        <v>167</v>
      </c>
      <c r="BQ1547" t="s">
        <v>167</v>
      </c>
      <c r="BR1547">
        <v>768</v>
      </c>
      <c r="BS1547" t="s">
        <v>156</v>
      </c>
      <c r="BT1547" t="s">
        <v>170</v>
      </c>
      <c r="BU1547" t="s">
        <v>316</v>
      </c>
      <c r="BV1547" t="s">
        <v>334</v>
      </c>
      <c r="BW1547">
        <v>54</v>
      </c>
      <c r="BX1547">
        <v>2</v>
      </c>
      <c r="BY1547">
        <v>0</v>
      </c>
      <c r="BZ1547">
        <v>6</v>
      </c>
      <c r="CA1547" t="s">
        <v>2083</v>
      </c>
      <c r="CB1547" t="s">
        <v>156</v>
      </c>
      <c r="CC1547">
        <v>7</v>
      </c>
      <c r="CD1547" t="b">
        <v>0</v>
      </c>
      <c r="CE1547" t="s">
        <v>832</v>
      </c>
      <c r="CF1547" t="s">
        <v>833</v>
      </c>
      <c r="CG1547">
        <v>43</v>
      </c>
      <c r="CH1547">
        <v>0</v>
      </c>
      <c r="CI1547" t="s">
        <v>2101</v>
      </c>
      <c r="CJ1547" t="s">
        <v>430</v>
      </c>
      <c r="CK1547" t="s">
        <v>430</v>
      </c>
      <c r="CL1547" t="s">
        <v>430</v>
      </c>
      <c r="CM1547" t="s">
        <v>430</v>
      </c>
      <c r="CN1547" t="s">
        <v>430</v>
      </c>
      <c r="CO1547" t="s">
        <v>2101</v>
      </c>
      <c r="CP1547" t="s">
        <v>430</v>
      </c>
      <c r="CQ1547">
        <v>1</v>
      </c>
      <c r="CR1547">
        <v>288</v>
      </c>
      <c r="CS1547" t="str">
        <f t="shared" si="105"/>
        <v>-</v>
      </c>
      <c r="CT1547">
        <f t="shared" si="103"/>
        <v>306.45238095238096</v>
      </c>
      <c r="CU1547">
        <f t="shared" si="104"/>
        <v>293.20659513936107</v>
      </c>
      <c r="CV1547" t="str">
        <f t="shared" si="102"/>
        <v>-</v>
      </c>
      <c r="CW1547">
        <v>22959</v>
      </c>
      <c r="CX1547">
        <v>3697</v>
      </c>
      <c r="CY1547">
        <v>603</v>
      </c>
      <c r="CZ1547">
        <v>1349</v>
      </c>
      <c r="DA1547">
        <v>1385</v>
      </c>
      <c r="DB1547">
        <v>288</v>
      </c>
      <c r="DC1547">
        <v>882</v>
      </c>
      <c r="DD1547">
        <v>5755</v>
      </c>
      <c r="DE1547">
        <v>2</v>
      </c>
      <c r="DF1547" t="s">
        <v>156</v>
      </c>
      <c r="DG1547">
        <v>1024</v>
      </c>
      <c r="DH1547">
        <v>2</v>
      </c>
      <c r="DI1547">
        <v>48000</v>
      </c>
      <c r="DJ1547">
        <v>-16</v>
      </c>
      <c r="DK1547" t="s">
        <v>176</v>
      </c>
      <c r="DL1547">
        <v>15</v>
      </c>
      <c r="DM1547" t="s">
        <v>177</v>
      </c>
      <c r="DN1547">
        <v>119390</v>
      </c>
      <c r="DO1547">
        <v>115691</v>
      </c>
      <c r="DP1547">
        <v>2237</v>
      </c>
      <c r="DQ1547">
        <v>513264</v>
      </c>
      <c r="DR1547">
        <v>515208</v>
      </c>
      <c r="DS1547">
        <v>115680</v>
      </c>
      <c r="DT1547">
        <v>513263</v>
      </c>
      <c r="DU1547">
        <v>109918</v>
      </c>
      <c r="DV1547" t="s">
        <v>158</v>
      </c>
      <c r="DW1547">
        <v>105956</v>
      </c>
      <c r="DX1547">
        <v>64216</v>
      </c>
      <c r="DY1547">
        <v>65859</v>
      </c>
      <c r="DZ1547">
        <v>851</v>
      </c>
      <c r="EA1547">
        <v>848</v>
      </c>
      <c r="EB1547">
        <v>512512</v>
      </c>
      <c r="EC1547">
        <v>64215</v>
      </c>
      <c r="ED1547">
        <v>64215</v>
      </c>
      <c r="EE1547">
        <v>850</v>
      </c>
      <c r="EF1547">
        <v>519069</v>
      </c>
      <c r="EG1547">
        <v>517208</v>
      </c>
      <c r="EH1547">
        <v>519358</v>
      </c>
      <c r="EI1547">
        <v>64819</v>
      </c>
      <c r="EJ1547">
        <v>67209</v>
      </c>
      <c r="EK1547">
        <v>64976</v>
      </c>
      <c r="EL1547">
        <v>109918</v>
      </c>
      <c r="EM1547">
        <v>107956</v>
      </c>
      <c r="EN1547">
        <v>115674</v>
      </c>
      <c r="EO1547" t="s">
        <v>158</v>
      </c>
      <c r="EP1547">
        <v>519069</v>
      </c>
      <c r="EQ1547">
        <v>105955</v>
      </c>
      <c r="ER1547">
        <v>512511</v>
      </c>
      <c r="ES1547">
        <v>142351</v>
      </c>
      <c r="ET1547" t="s">
        <v>178</v>
      </c>
      <c r="EU1547">
        <v>54</v>
      </c>
      <c r="EV1547" t="s">
        <v>2151</v>
      </c>
      <c r="EW1547">
        <v>55</v>
      </c>
      <c r="EX1547" t="s">
        <v>309</v>
      </c>
      <c r="EY1547" t="s">
        <v>169</v>
      </c>
      <c r="EZ1547">
        <v>1024</v>
      </c>
      <c r="FA1547">
        <v>-190</v>
      </c>
      <c r="FB1547">
        <v>264</v>
      </c>
    </row>
    <row r="1548" spans="1:158" x14ac:dyDescent="0.35">
      <c r="A1548">
        <v>98</v>
      </c>
      <c r="B1548">
        <v>98</v>
      </c>
      <c r="C1548">
        <v>416</v>
      </c>
      <c r="D1548">
        <v>416</v>
      </c>
      <c r="E1548" t="s">
        <v>155</v>
      </c>
      <c r="F1548" t="s">
        <v>156</v>
      </c>
      <c r="G1548" t="s">
        <v>156</v>
      </c>
      <c r="H1548" t="s">
        <v>156</v>
      </c>
      <c r="I1548">
        <v>0</v>
      </c>
      <c r="J1548" t="s">
        <v>157</v>
      </c>
      <c r="K1548">
        <v>1</v>
      </c>
      <c r="L1548" t="s">
        <v>154</v>
      </c>
      <c r="M1548" t="s">
        <v>154</v>
      </c>
      <c r="N1548" t="s">
        <v>154</v>
      </c>
      <c r="O1548">
        <v>1</v>
      </c>
      <c r="P1548" t="s">
        <v>154</v>
      </c>
      <c r="Q1548" t="s">
        <v>154</v>
      </c>
      <c r="R1548" t="s">
        <v>306</v>
      </c>
      <c r="S1548">
        <v>0</v>
      </c>
      <c r="T1548">
        <v>1</v>
      </c>
      <c r="U1548">
        <v>0</v>
      </c>
      <c r="V1548">
        <v>55</v>
      </c>
      <c r="W1548">
        <v>55</v>
      </c>
      <c r="X1548">
        <v>1</v>
      </c>
      <c r="Y1548">
        <v>55</v>
      </c>
      <c r="Z1548">
        <v>13</v>
      </c>
      <c r="AA1548">
        <v>0</v>
      </c>
      <c r="AB1548">
        <v>13</v>
      </c>
      <c r="AC1548">
        <v>1</v>
      </c>
      <c r="AD1548">
        <v>1</v>
      </c>
      <c r="AE1548">
        <v>0</v>
      </c>
      <c r="AF1548">
        <v>0</v>
      </c>
      <c r="AG1548">
        <v>55</v>
      </c>
      <c r="AH1548">
        <v>1</v>
      </c>
      <c r="AI1548">
        <v>1</v>
      </c>
      <c r="AJ1548">
        <v>0</v>
      </c>
      <c r="AK1548">
        <v>55</v>
      </c>
      <c r="AL1548">
        <v>55</v>
      </c>
      <c r="AM1548">
        <v>69</v>
      </c>
      <c r="AN1548">
        <v>1</v>
      </c>
      <c r="AO1548">
        <v>1</v>
      </c>
      <c r="AP1548">
        <v>1</v>
      </c>
      <c r="AQ1548">
        <v>13</v>
      </c>
      <c r="AR1548">
        <v>13</v>
      </c>
      <c r="AS1548">
        <v>13</v>
      </c>
      <c r="AT1548">
        <v>1</v>
      </c>
      <c r="AU1548">
        <v>55</v>
      </c>
      <c r="AV1548">
        <v>13</v>
      </c>
      <c r="AW1548">
        <v>55</v>
      </c>
      <c r="AX1548">
        <v>0</v>
      </c>
      <c r="AY1548" t="s">
        <v>159</v>
      </c>
      <c r="AZ1548" t="s">
        <v>269</v>
      </c>
      <c r="BA1548" t="s">
        <v>682</v>
      </c>
      <c r="BB1548" t="s">
        <v>2081</v>
      </c>
      <c r="BC1548" t="s">
        <v>163</v>
      </c>
      <c r="BD1548" t="b">
        <v>0</v>
      </c>
      <c r="BE1548" t="s">
        <v>167</v>
      </c>
      <c r="BF1548" t="b">
        <v>1</v>
      </c>
      <c r="BH1548" t="s">
        <v>164</v>
      </c>
      <c r="BI1548" t="s">
        <v>2082</v>
      </c>
      <c r="BJ1548" t="b">
        <v>0</v>
      </c>
      <c r="BK1548" t="s">
        <v>166</v>
      </c>
      <c r="BL1548" t="b">
        <v>0</v>
      </c>
      <c r="BM1548">
        <v>18</v>
      </c>
      <c r="BN1548" t="s">
        <v>167</v>
      </c>
      <c r="BO1548" t="s">
        <v>168</v>
      </c>
      <c r="BP1548" t="s">
        <v>167</v>
      </c>
      <c r="BQ1548" t="s">
        <v>167</v>
      </c>
      <c r="BR1548">
        <v>768</v>
      </c>
      <c r="BS1548" t="s">
        <v>156</v>
      </c>
      <c r="BT1548" t="s">
        <v>170</v>
      </c>
      <c r="BU1548" t="s">
        <v>327</v>
      </c>
      <c r="BV1548" t="s">
        <v>324</v>
      </c>
      <c r="BW1548">
        <v>55</v>
      </c>
      <c r="BX1548">
        <v>2</v>
      </c>
      <c r="BY1548">
        <v>0</v>
      </c>
      <c r="BZ1548">
        <v>6</v>
      </c>
      <c r="CA1548" t="s">
        <v>2083</v>
      </c>
      <c r="CB1548" t="s">
        <v>156</v>
      </c>
      <c r="CC1548">
        <v>7</v>
      </c>
      <c r="CD1548" t="b">
        <v>0</v>
      </c>
      <c r="CE1548" t="s">
        <v>832</v>
      </c>
      <c r="CF1548" t="s">
        <v>833</v>
      </c>
      <c r="CG1548">
        <v>62</v>
      </c>
      <c r="CH1548">
        <v>0</v>
      </c>
      <c r="CI1548" t="s">
        <v>2101</v>
      </c>
      <c r="CJ1548" t="s">
        <v>430</v>
      </c>
      <c r="CK1548" t="s">
        <v>430</v>
      </c>
      <c r="CL1548" t="s">
        <v>430</v>
      </c>
      <c r="CM1548" t="s">
        <v>430</v>
      </c>
      <c r="CN1548" t="s">
        <v>430</v>
      </c>
      <c r="CO1548" t="s">
        <v>2101</v>
      </c>
      <c r="CP1548" t="s">
        <v>430</v>
      </c>
      <c r="CQ1548">
        <v>1</v>
      </c>
      <c r="CR1548">
        <v>184</v>
      </c>
      <c r="CS1548" t="str">
        <f t="shared" si="105"/>
        <v>-</v>
      </c>
      <c r="CT1548">
        <f t="shared" si="103"/>
        <v>306.45238095238096</v>
      </c>
      <c r="CU1548">
        <f t="shared" si="104"/>
        <v>293.20659513936107</v>
      </c>
      <c r="CV1548" t="str">
        <f t="shared" si="102"/>
        <v>-</v>
      </c>
      <c r="CW1548">
        <v>22959</v>
      </c>
      <c r="CX1548">
        <v>3697</v>
      </c>
      <c r="CY1548">
        <v>603</v>
      </c>
      <c r="CZ1548">
        <v>1349</v>
      </c>
      <c r="DA1548">
        <v>1385</v>
      </c>
      <c r="DB1548">
        <v>184</v>
      </c>
      <c r="DC1548">
        <v>882</v>
      </c>
      <c r="DD1548">
        <v>5755</v>
      </c>
      <c r="DE1548">
        <v>2</v>
      </c>
      <c r="DF1548" t="s">
        <v>156</v>
      </c>
      <c r="DG1548">
        <v>1024</v>
      </c>
      <c r="DH1548">
        <v>2</v>
      </c>
      <c r="DI1548">
        <v>48000</v>
      </c>
      <c r="DJ1548">
        <v>-16</v>
      </c>
      <c r="DK1548" t="s">
        <v>176</v>
      </c>
      <c r="DL1548">
        <v>15</v>
      </c>
      <c r="DM1548" t="s">
        <v>177</v>
      </c>
      <c r="DN1548">
        <v>119390</v>
      </c>
      <c r="DO1548">
        <v>115691</v>
      </c>
      <c r="DP1548">
        <v>2237</v>
      </c>
      <c r="DQ1548">
        <v>520140</v>
      </c>
      <c r="DR1548">
        <v>522158</v>
      </c>
      <c r="DS1548">
        <v>115680</v>
      </c>
      <c r="DT1548">
        <v>520139</v>
      </c>
      <c r="DU1548">
        <v>109918</v>
      </c>
      <c r="DV1548" t="s">
        <v>158</v>
      </c>
      <c r="DW1548">
        <v>105956</v>
      </c>
      <c r="DX1548">
        <v>64216</v>
      </c>
      <c r="DY1548">
        <v>65859</v>
      </c>
      <c r="DZ1548">
        <v>851</v>
      </c>
      <c r="EA1548">
        <v>848</v>
      </c>
      <c r="EB1548">
        <v>519388</v>
      </c>
      <c r="EC1548">
        <v>64215</v>
      </c>
      <c r="ED1548">
        <v>64215</v>
      </c>
      <c r="EE1548">
        <v>850</v>
      </c>
      <c r="EF1548">
        <v>525728</v>
      </c>
      <c r="EG1548">
        <v>524158</v>
      </c>
      <c r="EH1548">
        <v>525918</v>
      </c>
      <c r="EI1548">
        <v>64819</v>
      </c>
      <c r="EJ1548">
        <v>67209</v>
      </c>
      <c r="EK1548">
        <v>64976</v>
      </c>
      <c r="EL1548">
        <v>109918</v>
      </c>
      <c r="EM1548">
        <v>107956</v>
      </c>
      <c r="EN1548">
        <v>115674</v>
      </c>
      <c r="EO1548" t="s">
        <v>158</v>
      </c>
      <c r="EP1548">
        <v>525728</v>
      </c>
      <c r="EQ1548">
        <v>105955</v>
      </c>
      <c r="ER1548">
        <v>519387</v>
      </c>
      <c r="ES1548">
        <v>142351</v>
      </c>
      <c r="ET1548" t="s">
        <v>178</v>
      </c>
      <c r="EU1548">
        <v>55</v>
      </c>
      <c r="EV1548" t="s">
        <v>2152</v>
      </c>
      <c r="EW1548">
        <v>56</v>
      </c>
      <c r="EX1548" t="s">
        <v>309</v>
      </c>
      <c r="EY1548" t="s">
        <v>169</v>
      </c>
      <c r="EZ1548">
        <v>1024</v>
      </c>
      <c r="FA1548">
        <v>-190</v>
      </c>
      <c r="FB1548">
        <v>264</v>
      </c>
    </row>
    <row r="1549" spans="1:158" x14ac:dyDescent="0.35">
      <c r="A1549">
        <v>98</v>
      </c>
      <c r="B1549">
        <v>98</v>
      </c>
      <c r="C1549">
        <v>420</v>
      </c>
      <c r="D1549">
        <v>420</v>
      </c>
      <c r="E1549" t="s">
        <v>155</v>
      </c>
      <c r="F1549" t="s">
        <v>156</v>
      </c>
      <c r="G1549" t="s">
        <v>156</v>
      </c>
      <c r="H1549" t="s">
        <v>156</v>
      </c>
      <c r="I1549">
        <v>0</v>
      </c>
      <c r="J1549" t="s">
        <v>157</v>
      </c>
      <c r="K1549">
        <v>1</v>
      </c>
      <c r="L1549" t="s">
        <v>154</v>
      </c>
      <c r="M1549" t="s">
        <v>154</v>
      </c>
      <c r="N1549" t="s">
        <v>154</v>
      </c>
      <c r="O1549">
        <v>1</v>
      </c>
      <c r="P1549" t="s">
        <v>154</v>
      </c>
      <c r="Q1549" t="s">
        <v>154</v>
      </c>
      <c r="R1549" t="s">
        <v>301</v>
      </c>
      <c r="S1549">
        <v>0</v>
      </c>
      <c r="T1549">
        <v>1</v>
      </c>
      <c r="U1549">
        <v>0</v>
      </c>
      <c r="V1549">
        <v>56</v>
      </c>
      <c r="W1549">
        <v>56</v>
      </c>
      <c r="X1549">
        <v>1</v>
      </c>
      <c r="Y1549">
        <v>56</v>
      </c>
      <c r="Z1549">
        <v>13</v>
      </c>
      <c r="AA1549">
        <v>0</v>
      </c>
      <c r="AB1549">
        <v>13</v>
      </c>
      <c r="AC1549">
        <v>1</v>
      </c>
      <c r="AD1549">
        <v>1</v>
      </c>
      <c r="AE1549">
        <v>0</v>
      </c>
      <c r="AF1549">
        <v>0</v>
      </c>
      <c r="AG1549">
        <v>56</v>
      </c>
      <c r="AH1549">
        <v>1</v>
      </c>
      <c r="AI1549">
        <v>1</v>
      </c>
      <c r="AJ1549">
        <v>0</v>
      </c>
      <c r="AK1549">
        <v>56</v>
      </c>
      <c r="AL1549">
        <v>56</v>
      </c>
      <c r="AM1549">
        <v>70</v>
      </c>
      <c r="AN1549">
        <v>1</v>
      </c>
      <c r="AO1549">
        <v>1</v>
      </c>
      <c r="AP1549">
        <v>1</v>
      </c>
      <c r="AQ1549">
        <v>13</v>
      </c>
      <c r="AR1549">
        <v>13</v>
      </c>
      <c r="AS1549">
        <v>13</v>
      </c>
      <c r="AT1549">
        <v>1</v>
      </c>
      <c r="AU1549">
        <v>56</v>
      </c>
      <c r="AV1549">
        <v>13</v>
      </c>
      <c r="AW1549">
        <v>56</v>
      </c>
      <c r="AX1549">
        <v>0</v>
      </c>
      <c r="AY1549" t="s">
        <v>159</v>
      </c>
      <c r="AZ1549" t="s">
        <v>269</v>
      </c>
      <c r="BA1549" t="s">
        <v>682</v>
      </c>
      <c r="BB1549" t="s">
        <v>2081</v>
      </c>
      <c r="BC1549" t="s">
        <v>163</v>
      </c>
      <c r="BD1549" t="b">
        <v>0</v>
      </c>
      <c r="BE1549">
        <v>9.16</v>
      </c>
      <c r="BF1549" t="b">
        <v>1</v>
      </c>
      <c r="BH1549" t="s">
        <v>164</v>
      </c>
      <c r="BI1549" t="s">
        <v>2082</v>
      </c>
      <c r="BJ1549" t="b">
        <v>0</v>
      </c>
      <c r="BK1549" t="s">
        <v>166</v>
      </c>
      <c r="BL1549" t="b">
        <v>0</v>
      </c>
      <c r="BM1549">
        <v>18</v>
      </c>
      <c r="BN1549" t="s">
        <v>167</v>
      </c>
      <c r="BO1549" t="s">
        <v>168</v>
      </c>
      <c r="BP1549" t="s">
        <v>167</v>
      </c>
      <c r="BQ1549" t="s">
        <v>167</v>
      </c>
      <c r="BR1549">
        <v>768</v>
      </c>
      <c r="BS1549" t="s">
        <v>156</v>
      </c>
      <c r="BT1549" t="s">
        <v>170</v>
      </c>
      <c r="BU1549" t="s">
        <v>327</v>
      </c>
      <c r="BV1549" t="s">
        <v>302</v>
      </c>
      <c r="BW1549">
        <v>56</v>
      </c>
      <c r="BX1549">
        <v>2</v>
      </c>
      <c r="BY1549">
        <v>0</v>
      </c>
      <c r="BZ1549">
        <v>6</v>
      </c>
      <c r="CA1549" t="s">
        <v>2083</v>
      </c>
      <c r="CB1549" t="s">
        <v>156</v>
      </c>
      <c r="CC1549">
        <v>7</v>
      </c>
      <c r="CD1549" t="b">
        <v>0</v>
      </c>
      <c r="CE1549" t="s">
        <v>832</v>
      </c>
      <c r="CF1549" t="s">
        <v>833</v>
      </c>
      <c r="CG1549">
        <v>20</v>
      </c>
      <c r="CH1549">
        <v>0</v>
      </c>
      <c r="CI1549" t="s">
        <v>2100</v>
      </c>
      <c r="CJ1549" t="s">
        <v>430</v>
      </c>
      <c r="CK1549" t="s">
        <v>430</v>
      </c>
      <c r="CL1549" t="s">
        <v>430</v>
      </c>
      <c r="CM1549" t="s">
        <v>430</v>
      </c>
      <c r="CN1549" t="s">
        <v>430</v>
      </c>
      <c r="CO1549" t="s">
        <v>2100</v>
      </c>
      <c r="CP1549" t="s">
        <v>430</v>
      </c>
      <c r="CQ1549">
        <v>1</v>
      </c>
      <c r="CR1549">
        <v>638</v>
      </c>
      <c r="CS1549">
        <f t="shared" si="105"/>
        <v>638</v>
      </c>
      <c r="CT1549">
        <f t="shared" si="103"/>
        <v>306.45238095238096</v>
      </c>
      <c r="CU1549">
        <f t="shared" si="104"/>
        <v>293.20659513936107</v>
      </c>
      <c r="CV1549">
        <f t="shared" si="102"/>
        <v>638</v>
      </c>
      <c r="CW1549">
        <v>22959</v>
      </c>
      <c r="CX1549">
        <v>3697</v>
      </c>
      <c r="CY1549">
        <v>603</v>
      </c>
      <c r="CZ1549">
        <v>1349</v>
      </c>
      <c r="DA1549">
        <v>1385</v>
      </c>
      <c r="DB1549">
        <v>638</v>
      </c>
      <c r="DC1549">
        <v>882</v>
      </c>
      <c r="DD1549">
        <v>5755</v>
      </c>
      <c r="DE1549">
        <v>2</v>
      </c>
      <c r="DF1549" t="s">
        <v>156</v>
      </c>
      <c r="DG1549">
        <v>1024</v>
      </c>
      <c r="DH1549">
        <v>2</v>
      </c>
      <c r="DI1549">
        <v>48000</v>
      </c>
      <c r="DJ1549">
        <v>-16</v>
      </c>
      <c r="DK1549" t="s">
        <v>176</v>
      </c>
      <c r="DL1549">
        <v>15</v>
      </c>
      <c r="DM1549" t="s">
        <v>177</v>
      </c>
      <c r="DN1549">
        <v>119390</v>
      </c>
      <c r="DO1549">
        <v>115691</v>
      </c>
      <c r="DP1549">
        <v>2237</v>
      </c>
      <c r="DQ1549">
        <v>526708</v>
      </c>
      <c r="DR1549">
        <v>528729</v>
      </c>
      <c r="DS1549">
        <v>115680</v>
      </c>
      <c r="DT1549">
        <v>526708</v>
      </c>
      <c r="DU1549">
        <v>109918</v>
      </c>
      <c r="DV1549" t="s">
        <v>158</v>
      </c>
      <c r="DW1549">
        <v>105956</v>
      </c>
      <c r="DX1549">
        <v>64216</v>
      </c>
      <c r="DY1549">
        <v>65859</v>
      </c>
      <c r="DZ1549">
        <v>851</v>
      </c>
      <c r="EA1549">
        <v>848</v>
      </c>
      <c r="EB1549">
        <v>525957</v>
      </c>
      <c r="EC1549">
        <v>64215</v>
      </c>
      <c r="ED1549">
        <v>64215</v>
      </c>
      <c r="EE1549">
        <v>850</v>
      </c>
      <c r="EF1549">
        <v>532678</v>
      </c>
      <c r="EG1549">
        <v>530729</v>
      </c>
      <c r="EH1549">
        <v>533317</v>
      </c>
      <c r="EI1549">
        <v>64819</v>
      </c>
      <c r="EJ1549">
        <v>67209</v>
      </c>
      <c r="EK1549">
        <v>64976</v>
      </c>
      <c r="EL1549">
        <v>109918</v>
      </c>
      <c r="EM1549">
        <v>107956</v>
      </c>
      <c r="EN1549">
        <v>115674</v>
      </c>
      <c r="EO1549" t="s">
        <v>158</v>
      </c>
      <c r="EP1549">
        <v>532678</v>
      </c>
      <c r="EQ1549">
        <v>105955</v>
      </c>
      <c r="ER1549">
        <v>525956</v>
      </c>
      <c r="ES1549">
        <v>142351</v>
      </c>
      <c r="ET1549" t="s">
        <v>178</v>
      </c>
      <c r="EU1549">
        <v>56</v>
      </c>
      <c r="EV1549" t="s">
        <v>2153</v>
      </c>
      <c r="EW1549">
        <v>57</v>
      </c>
      <c r="EX1549" t="s">
        <v>305</v>
      </c>
      <c r="EY1549" t="s">
        <v>169</v>
      </c>
      <c r="EZ1549">
        <v>1024</v>
      </c>
      <c r="FA1549">
        <v>-190</v>
      </c>
      <c r="FB1549">
        <v>264</v>
      </c>
    </row>
    <row r="1550" spans="1:158" x14ac:dyDescent="0.35">
      <c r="A1550">
        <v>98</v>
      </c>
      <c r="B1550">
        <v>98</v>
      </c>
      <c r="C1550">
        <v>417</v>
      </c>
      <c r="D1550">
        <v>417</v>
      </c>
      <c r="E1550" t="s">
        <v>155</v>
      </c>
      <c r="F1550" t="s">
        <v>156</v>
      </c>
      <c r="G1550" t="s">
        <v>156</v>
      </c>
      <c r="H1550" t="s">
        <v>156</v>
      </c>
      <c r="I1550">
        <v>0</v>
      </c>
      <c r="J1550" t="s">
        <v>157</v>
      </c>
      <c r="K1550">
        <v>1</v>
      </c>
      <c r="L1550" t="s">
        <v>154</v>
      </c>
      <c r="M1550" t="s">
        <v>154</v>
      </c>
      <c r="N1550" t="s">
        <v>154</v>
      </c>
      <c r="O1550">
        <v>1</v>
      </c>
      <c r="P1550" t="s">
        <v>154</v>
      </c>
      <c r="Q1550" t="s">
        <v>154</v>
      </c>
      <c r="R1550" t="s">
        <v>306</v>
      </c>
      <c r="S1550">
        <v>0</v>
      </c>
      <c r="T1550">
        <v>1</v>
      </c>
      <c r="U1550">
        <v>0</v>
      </c>
      <c r="V1550">
        <v>57</v>
      </c>
      <c r="W1550">
        <v>57</v>
      </c>
      <c r="X1550">
        <v>1</v>
      </c>
      <c r="Y1550">
        <v>57</v>
      </c>
      <c r="Z1550">
        <v>13</v>
      </c>
      <c r="AA1550">
        <v>0</v>
      </c>
      <c r="AB1550">
        <v>13</v>
      </c>
      <c r="AC1550">
        <v>1</v>
      </c>
      <c r="AD1550">
        <v>1</v>
      </c>
      <c r="AE1550">
        <v>0</v>
      </c>
      <c r="AF1550">
        <v>0</v>
      </c>
      <c r="AG1550">
        <v>57</v>
      </c>
      <c r="AH1550">
        <v>1</v>
      </c>
      <c r="AI1550">
        <v>1</v>
      </c>
      <c r="AJ1550">
        <v>0</v>
      </c>
      <c r="AK1550">
        <v>57</v>
      </c>
      <c r="AL1550">
        <v>57</v>
      </c>
      <c r="AM1550">
        <v>71</v>
      </c>
      <c r="AN1550">
        <v>1</v>
      </c>
      <c r="AO1550">
        <v>1</v>
      </c>
      <c r="AP1550">
        <v>1</v>
      </c>
      <c r="AQ1550">
        <v>13</v>
      </c>
      <c r="AR1550">
        <v>13</v>
      </c>
      <c r="AS1550">
        <v>13</v>
      </c>
      <c r="AT1550">
        <v>1</v>
      </c>
      <c r="AU1550">
        <v>57</v>
      </c>
      <c r="AV1550">
        <v>13</v>
      </c>
      <c r="AW1550">
        <v>57</v>
      </c>
      <c r="AX1550">
        <v>0</v>
      </c>
      <c r="AY1550" t="s">
        <v>159</v>
      </c>
      <c r="AZ1550" t="s">
        <v>269</v>
      </c>
      <c r="BA1550" t="s">
        <v>682</v>
      </c>
      <c r="BB1550" t="s">
        <v>2081</v>
      </c>
      <c r="BC1550" t="s">
        <v>163</v>
      </c>
      <c r="BD1550" t="b">
        <v>0</v>
      </c>
      <c r="BE1550" t="s">
        <v>167</v>
      </c>
      <c r="BF1550" t="b">
        <v>1</v>
      </c>
      <c r="BH1550" t="s">
        <v>164</v>
      </c>
      <c r="BI1550" t="s">
        <v>2082</v>
      </c>
      <c r="BJ1550" t="b">
        <v>0</v>
      </c>
      <c r="BK1550" t="s">
        <v>166</v>
      </c>
      <c r="BL1550" t="b">
        <v>0</v>
      </c>
      <c r="BM1550">
        <v>18</v>
      </c>
      <c r="BN1550" t="s">
        <v>167</v>
      </c>
      <c r="BO1550" t="s">
        <v>168</v>
      </c>
      <c r="BP1550" t="s">
        <v>167</v>
      </c>
      <c r="BQ1550" t="s">
        <v>167</v>
      </c>
      <c r="BR1550">
        <v>768</v>
      </c>
      <c r="BS1550" t="s">
        <v>156</v>
      </c>
      <c r="BT1550" t="s">
        <v>170</v>
      </c>
      <c r="BU1550" t="s">
        <v>316</v>
      </c>
      <c r="BV1550" t="s">
        <v>318</v>
      </c>
      <c r="BW1550">
        <v>57</v>
      </c>
      <c r="BX1550">
        <v>2</v>
      </c>
      <c r="BY1550">
        <v>0</v>
      </c>
      <c r="BZ1550">
        <v>6</v>
      </c>
      <c r="CA1550" t="s">
        <v>2083</v>
      </c>
      <c r="CB1550" t="s">
        <v>156</v>
      </c>
      <c r="CC1550">
        <v>7</v>
      </c>
      <c r="CD1550" t="b">
        <v>0</v>
      </c>
      <c r="CE1550" t="s">
        <v>832</v>
      </c>
      <c r="CF1550" t="s">
        <v>833</v>
      </c>
      <c r="CG1550">
        <v>46</v>
      </c>
      <c r="CH1550">
        <v>0</v>
      </c>
      <c r="CI1550" t="s">
        <v>2101</v>
      </c>
      <c r="CJ1550" t="s">
        <v>430</v>
      </c>
      <c r="CK1550" t="s">
        <v>430</v>
      </c>
      <c r="CL1550" t="s">
        <v>430</v>
      </c>
      <c r="CM1550" t="s">
        <v>430</v>
      </c>
      <c r="CN1550" t="s">
        <v>430</v>
      </c>
      <c r="CO1550" t="s">
        <v>2101</v>
      </c>
      <c r="CP1550" t="s">
        <v>430</v>
      </c>
      <c r="CQ1550">
        <v>1</v>
      </c>
      <c r="CR1550">
        <v>256</v>
      </c>
      <c r="CS1550" t="str">
        <f t="shared" si="105"/>
        <v>-</v>
      </c>
      <c r="CT1550">
        <f t="shared" si="103"/>
        <v>306.45238095238096</v>
      </c>
      <c r="CU1550">
        <f t="shared" si="104"/>
        <v>293.20659513936107</v>
      </c>
      <c r="CV1550" t="str">
        <f t="shared" si="102"/>
        <v>-</v>
      </c>
      <c r="CW1550">
        <v>22959</v>
      </c>
      <c r="CX1550">
        <v>3697</v>
      </c>
      <c r="CY1550">
        <v>603</v>
      </c>
      <c r="CZ1550">
        <v>1349</v>
      </c>
      <c r="DA1550">
        <v>1385</v>
      </c>
      <c r="DB1550">
        <v>256</v>
      </c>
      <c r="DC1550">
        <v>882</v>
      </c>
      <c r="DD1550">
        <v>5755</v>
      </c>
      <c r="DE1550">
        <v>2</v>
      </c>
      <c r="DF1550" t="s">
        <v>156</v>
      </c>
      <c r="DG1550">
        <v>1024</v>
      </c>
      <c r="DH1550">
        <v>2</v>
      </c>
      <c r="DI1550">
        <v>48000</v>
      </c>
      <c r="DJ1550">
        <v>-16</v>
      </c>
      <c r="DK1550" t="s">
        <v>176</v>
      </c>
      <c r="DL1550">
        <v>15</v>
      </c>
      <c r="DM1550" t="s">
        <v>177</v>
      </c>
      <c r="DN1550">
        <v>119390</v>
      </c>
      <c r="DO1550">
        <v>115691</v>
      </c>
      <c r="DP1550">
        <v>2237</v>
      </c>
      <c r="DQ1550">
        <v>534187</v>
      </c>
      <c r="DR1550">
        <v>536138</v>
      </c>
      <c r="DS1550">
        <v>115680</v>
      </c>
      <c r="DT1550">
        <v>534187</v>
      </c>
      <c r="DU1550">
        <v>109918</v>
      </c>
      <c r="DV1550" t="s">
        <v>158</v>
      </c>
      <c r="DW1550">
        <v>105956</v>
      </c>
      <c r="DX1550">
        <v>64216</v>
      </c>
      <c r="DY1550">
        <v>65859</v>
      </c>
      <c r="DZ1550">
        <v>851</v>
      </c>
      <c r="EA1550">
        <v>848</v>
      </c>
      <c r="EB1550">
        <v>533436</v>
      </c>
      <c r="EC1550">
        <v>64215</v>
      </c>
      <c r="ED1550">
        <v>64215</v>
      </c>
      <c r="EE1550">
        <v>850</v>
      </c>
      <c r="EF1550">
        <v>539829</v>
      </c>
      <c r="EG1550">
        <v>538138</v>
      </c>
      <c r="EH1550">
        <v>540086</v>
      </c>
      <c r="EI1550">
        <v>64819</v>
      </c>
      <c r="EJ1550">
        <v>67209</v>
      </c>
      <c r="EK1550">
        <v>64976</v>
      </c>
      <c r="EL1550">
        <v>109918</v>
      </c>
      <c r="EM1550">
        <v>107956</v>
      </c>
      <c r="EN1550">
        <v>115674</v>
      </c>
      <c r="EO1550" t="s">
        <v>158</v>
      </c>
      <c r="EP1550">
        <v>539828</v>
      </c>
      <c r="EQ1550">
        <v>105955</v>
      </c>
      <c r="ER1550">
        <v>533435</v>
      </c>
      <c r="ES1550">
        <v>142351</v>
      </c>
      <c r="ET1550" t="s">
        <v>178</v>
      </c>
      <c r="EU1550">
        <v>57</v>
      </c>
      <c r="EV1550" t="s">
        <v>2154</v>
      </c>
      <c r="EW1550">
        <v>58</v>
      </c>
      <c r="EX1550" t="s">
        <v>309</v>
      </c>
      <c r="EY1550" t="s">
        <v>169</v>
      </c>
      <c r="EZ1550">
        <v>1024</v>
      </c>
      <c r="FA1550">
        <v>-190</v>
      </c>
      <c r="FB1550">
        <v>264</v>
      </c>
    </row>
    <row r="1551" spans="1:158" x14ac:dyDescent="0.35">
      <c r="A1551">
        <v>98</v>
      </c>
      <c r="B1551">
        <v>98</v>
      </c>
      <c r="C1551">
        <v>413</v>
      </c>
      <c r="D1551">
        <v>413</v>
      </c>
      <c r="E1551" t="s">
        <v>155</v>
      </c>
      <c r="F1551" t="s">
        <v>156</v>
      </c>
      <c r="G1551" t="s">
        <v>156</v>
      </c>
      <c r="H1551" t="s">
        <v>156</v>
      </c>
      <c r="I1551">
        <v>0</v>
      </c>
      <c r="J1551" t="s">
        <v>157</v>
      </c>
      <c r="K1551">
        <v>1</v>
      </c>
      <c r="L1551" t="s">
        <v>154</v>
      </c>
      <c r="M1551" t="s">
        <v>154</v>
      </c>
      <c r="N1551" t="s">
        <v>154</v>
      </c>
      <c r="O1551">
        <v>1</v>
      </c>
      <c r="P1551" t="s">
        <v>154</v>
      </c>
      <c r="Q1551" t="s">
        <v>154</v>
      </c>
      <c r="R1551" t="s">
        <v>301</v>
      </c>
      <c r="S1551">
        <v>0</v>
      </c>
      <c r="T1551">
        <v>1</v>
      </c>
      <c r="U1551">
        <v>0</v>
      </c>
      <c r="V1551">
        <v>58</v>
      </c>
      <c r="W1551">
        <v>58</v>
      </c>
      <c r="X1551">
        <v>1</v>
      </c>
      <c r="Y1551">
        <v>58</v>
      </c>
      <c r="Z1551">
        <v>13</v>
      </c>
      <c r="AA1551">
        <v>0</v>
      </c>
      <c r="AB1551">
        <v>13</v>
      </c>
      <c r="AC1551">
        <v>1</v>
      </c>
      <c r="AD1551">
        <v>1</v>
      </c>
      <c r="AE1551">
        <v>0</v>
      </c>
      <c r="AF1551">
        <v>0</v>
      </c>
      <c r="AG1551">
        <v>58</v>
      </c>
      <c r="AH1551">
        <v>1</v>
      </c>
      <c r="AI1551">
        <v>1</v>
      </c>
      <c r="AJ1551">
        <v>0</v>
      </c>
      <c r="AK1551">
        <v>58</v>
      </c>
      <c r="AL1551">
        <v>58</v>
      </c>
      <c r="AM1551">
        <v>72</v>
      </c>
      <c r="AN1551">
        <v>1</v>
      </c>
      <c r="AO1551">
        <v>1</v>
      </c>
      <c r="AP1551">
        <v>1</v>
      </c>
      <c r="AQ1551">
        <v>13</v>
      </c>
      <c r="AR1551">
        <v>13</v>
      </c>
      <c r="AS1551">
        <v>13</v>
      </c>
      <c r="AT1551">
        <v>1</v>
      </c>
      <c r="AU1551">
        <v>58</v>
      </c>
      <c r="AV1551">
        <v>13</v>
      </c>
      <c r="AW1551">
        <v>58</v>
      </c>
      <c r="AX1551">
        <v>0</v>
      </c>
      <c r="AY1551" t="s">
        <v>159</v>
      </c>
      <c r="AZ1551" t="s">
        <v>269</v>
      </c>
      <c r="BA1551" t="s">
        <v>682</v>
      </c>
      <c r="BB1551" t="s">
        <v>2081</v>
      </c>
      <c r="BC1551" t="s">
        <v>163</v>
      </c>
      <c r="BD1551" t="b">
        <v>0</v>
      </c>
      <c r="BE1551">
        <v>7.6</v>
      </c>
      <c r="BF1551" t="b">
        <v>1</v>
      </c>
      <c r="BH1551" t="s">
        <v>164</v>
      </c>
      <c r="BI1551" t="s">
        <v>2082</v>
      </c>
      <c r="BJ1551" t="b">
        <v>0</v>
      </c>
      <c r="BK1551" t="s">
        <v>166</v>
      </c>
      <c r="BL1551" t="b">
        <v>0</v>
      </c>
      <c r="BM1551">
        <v>18</v>
      </c>
      <c r="BN1551" t="s">
        <v>167</v>
      </c>
      <c r="BO1551" t="s">
        <v>168</v>
      </c>
      <c r="BP1551" t="s">
        <v>167</v>
      </c>
      <c r="BQ1551" t="s">
        <v>167</v>
      </c>
      <c r="BR1551">
        <v>768</v>
      </c>
      <c r="BS1551" t="s">
        <v>156</v>
      </c>
      <c r="BT1551" t="s">
        <v>170</v>
      </c>
      <c r="BU1551" t="s">
        <v>185</v>
      </c>
      <c r="BV1551" t="s">
        <v>327</v>
      </c>
      <c r="BW1551">
        <v>58</v>
      </c>
      <c r="BX1551">
        <v>2</v>
      </c>
      <c r="BY1551">
        <v>0</v>
      </c>
      <c r="BZ1551">
        <v>6</v>
      </c>
      <c r="CA1551" t="s">
        <v>2083</v>
      </c>
      <c r="CB1551" t="s">
        <v>156</v>
      </c>
      <c r="CC1551">
        <v>7</v>
      </c>
      <c r="CD1551" t="b">
        <v>0</v>
      </c>
      <c r="CE1551" t="s">
        <v>832</v>
      </c>
      <c r="CF1551" t="s">
        <v>833</v>
      </c>
      <c r="CG1551">
        <v>14</v>
      </c>
      <c r="CH1551">
        <v>0</v>
      </c>
      <c r="CI1551" t="s">
        <v>2100</v>
      </c>
      <c r="CJ1551" t="s">
        <v>430</v>
      </c>
      <c r="CK1551" t="s">
        <v>430</v>
      </c>
      <c r="CL1551" t="s">
        <v>430</v>
      </c>
      <c r="CM1551" t="s">
        <v>430</v>
      </c>
      <c r="CN1551" t="s">
        <v>430</v>
      </c>
      <c r="CO1551" t="s">
        <v>2100</v>
      </c>
      <c r="CP1551" t="s">
        <v>430</v>
      </c>
      <c r="CQ1551">
        <v>1</v>
      </c>
      <c r="CR1551">
        <v>136</v>
      </c>
      <c r="CS1551">
        <f t="shared" si="105"/>
        <v>136</v>
      </c>
      <c r="CT1551">
        <f t="shared" si="103"/>
        <v>306.45238095238096</v>
      </c>
      <c r="CU1551">
        <f t="shared" si="104"/>
        <v>293.20659513936107</v>
      </c>
      <c r="CV1551">
        <f t="shared" si="102"/>
        <v>136</v>
      </c>
      <c r="CW1551">
        <v>22959</v>
      </c>
      <c r="CX1551">
        <v>3697</v>
      </c>
      <c r="CY1551">
        <v>603</v>
      </c>
      <c r="CZ1551">
        <v>1349</v>
      </c>
      <c r="DA1551">
        <v>1385</v>
      </c>
      <c r="DB1551">
        <v>136</v>
      </c>
      <c r="DC1551">
        <v>882</v>
      </c>
      <c r="DD1551">
        <v>5755</v>
      </c>
      <c r="DE1551">
        <v>2</v>
      </c>
      <c r="DF1551" t="s">
        <v>156</v>
      </c>
      <c r="DG1551">
        <v>1024</v>
      </c>
      <c r="DH1551">
        <v>2</v>
      </c>
      <c r="DI1551">
        <v>48000</v>
      </c>
      <c r="DJ1551">
        <v>-16</v>
      </c>
      <c r="DK1551" t="s">
        <v>176</v>
      </c>
      <c r="DL1551">
        <v>15</v>
      </c>
      <c r="DM1551" t="s">
        <v>177</v>
      </c>
      <c r="DN1551">
        <v>119390</v>
      </c>
      <c r="DO1551">
        <v>115691</v>
      </c>
      <c r="DP1551">
        <v>2237</v>
      </c>
      <c r="DQ1551">
        <v>540950</v>
      </c>
      <c r="DR1551">
        <v>542708</v>
      </c>
      <c r="DS1551">
        <v>115680</v>
      </c>
      <c r="DT1551">
        <v>540949</v>
      </c>
      <c r="DU1551">
        <v>109918</v>
      </c>
      <c r="DV1551" t="s">
        <v>158</v>
      </c>
      <c r="DW1551">
        <v>105956</v>
      </c>
      <c r="DX1551">
        <v>64216</v>
      </c>
      <c r="DY1551">
        <v>65859</v>
      </c>
      <c r="DZ1551">
        <v>851</v>
      </c>
      <c r="EA1551">
        <v>848</v>
      </c>
      <c r="EB1551">
        <v>540198</v>
      </c>
      <c r="EC1551">
        <v>64215</v>
      </c>
      <c r="ED1551">
        <v>64215</v>
      </c>
      <c r="EE1551">
        <v>850</v>
      </c>
      <c r="EF1551">
        <v>546718</v>
      </c>
      <c r="EG1551">
        <v>544708</v>
      </c>
      <c r="EH1551">
        <v>546854</v>
      </c>
      <c r="EI1551">
        <v>64819</v>
      </c>
      <c r="EJ1551">
        <v>67209</v>
      </c>
      <c r="EK1551">
        <v>64976</v>
      </c>
      <c r="EL1551">
        <v>109918</v>
      </c>
      <c r="EM1551">
        <v>107956</v>
      </c>
      <c r="EN1551">
        <v>115674</v>
      </c>
      <c r="EO1551" t="s">
        <v>158</v>
      </c>
      <c r="EP1551">
        <v>546718</v>
      </c>
      <c r="EQ1551">
        <v>105955</v>
      </c>
      <c r="ER1551">
        <v>540198</v>
      </c>
      <c r="ES1551">
        <v>142351</v>
      </c>
      <c r="ET1551" t="s">
        <v>178</v>
      </c>
      <c r="EU1551">
        <v>58</v>
      </c>
      <c r="EV1551" t="s">
        <v>2155</v>
      </c>
      <c r="EW1551">
        <v>59</v>
      </c>
      <c r="EX1551" t="s">
        <v>305</v>
      </c>
      <c r="EY1551" t="s">
        <v>169</v>
      </c>
      <c r="EZ1551">
        <v>1024</v>
      </c>
      <c r="FA1551">
        <v>-190</v>
      </c>
      <c r="FB1551">
        <v>264</v>
      </c>
    </row>
    <row r="1552" spans="1:158" x14ac:dyDescent="0.35">
      <c r="A1552">
        <v>98</v>
      </c>
      <c r="B1552">
        <v>98</v>
      </c>
      <c r="C1552">
        <v>409</v>
      </c>
      <c r="D1552">
        <v>409</v>
      </c>
      <c r="E1552" t="s">
        <v>155</v>
      </c>
      <c r="F1552" t="s">
        <v>156</v>
      </c>
      <c r="G1552" t="s">
        <v>156</v>
      </c>
      <c r="H1552" t="s">
        <v>156</v>
      </c>
      <c r="I1552">
        <v>0</v>
      </c>
      <c r="J1552" t="s">
        <v>157</v>
      </c>
      <c r="K1552">
        <v>1</v>
      </c>
      <c r="L1552" t="s">
        <v>154</v>
      </c>
      <c r="M1552" t="s">
        <v>154</v>
      </c>
      <c r="N1552" t="s">
        <v>154</v>
      </c>
      <c r="O1552">
        <v>1</v>
      </c>
      <c r="P1552" t="s">
        <v>154</v>
      </c>
      <c r="Q1552" t="s">
        <v>154</v>
      </c>
      <c r="R1552" t="s">
        <v>301</v>
      </c>
      <c r="S1552">
        <v>0</v>
      </c>
      <c r="T1552">
        <v>1</v>
      </c>
      <c r="U1552">
        <v>0</v>
      </c>
      <c r="V1552">
        <v>59</v>
      </c>
      <c r="W1552">
        <v>59</v>
      </c>
      <c r="X1552">
        <v>1</v>
      </c>
      <c r="Y1552">
        <v>59</v>
      </c>
      <c r="Z1552">
        <v>13</v>
      </c>
      <c r="AA1552">
        <v>0</v>
      </c>
      <c r="AB1552">
        <v>13</v>
      </c>
      <c r="AC1552">
        <v>1</v>
      </c>
      <c r="AD1552">
        <v>1</v>
      </c>
      <c r="AE1552">
        <v>0</v>
      </c>
      <c r="AF1552">
        <v>0</v>
      </c>
      <c r="AG1552">
        <v>59</v>
      </c>
      <c r="AH1552">
        <v>1</v>
      </c>
      <c r="AI1552">
        <v>1</v>
      </c>
      <c r="AJ1552">
        <v>0</v>
      </c>
      <c r="AK1552">
        <v>59</v>
      </c>
      <c r="AL1552">
        <v>59</v>
      </c>
      <c r="AM1552">
        <v>73</v>
      </c>
      <c r="AN1552">
        <v>1</v>
      </c>
      <c r="AO1552">
        <v>1</v>
      </c>
      <c r="AP1552">
        <v>1</v>
      </c>
      <c r="AQ1552">
        <v>13</v>
      </c>
      <c r="AR1552">
        <v>13</v>
      </c>
      <c r="AS1552">
        <v>13</v>
      </c>
      <c r="AT1552">
        <v>1</v>
      </c>
      <c r="AU1552">
        <v>59</v>
      </c>
      <c r="AV1552">
        <v>13</v>
      </c>
      <c r="AW1552">
        <v>59</v>
      </c>
      <c r="AX1552">
        <v>0</v>
      </c>
      <c r="AY1552" t="s">
        <v>159</v>
      </c>
      <c r="AZ1552" t="s">
        <v>269</v>
      </c>
      <c r="BA1552" t="s">
        <v>682</v>
      </c>
      <c r="BB1552" t="s">
        <v>2081</v>
      </c>
      <c r="BC1552" t="s">
        <v>163</v>
      </c>
      <c r="BD1552" t="b">
        <v>0</v>
      </c>
      <c r="BE1552">
        <v>5.08</v>
      </c>
      <c r="BF1552" t="b">
        <v>1</v>
      </c>
      <c r="BH1552" t="s">
        <v>164</v>
      </c>
      <c r="BI1552" t="s">
        <v>2082</v>
      </c>
      <c r="BJ1552" t="b">
        <v>0</v>
      </c>
      <c r="BK1552" t="s">
        <v>166</v>
      </c>
      <c r="BL1552" t="b">
        <v>0</v>
      </c>
      <c r="BM1552">
        <v>18</v>
      </c>
      <c r="BN1552" t="s">
        <v>167</v>
      </c>
      <c r="BO1552" t="s">
        <v>168</v>
      </c>
      <c r="BP1552" t="s">
        <v>167</v>
      </c>
      <c r="BQ1552" t="s">
        <v>167</v>
      </c>
      <c r="BR1552">
        <v>768</v>
      </c>
      <c r="BS1552" t="s">
        <v>156</v>
      </c>
      <c r="BT1552" t="s">
        <v>170</v>
      </c>
      <c r="BU1552" t="s">
        <v>315</v>
      </c>
      <c r="BV1552" t="s">
        <v>302</v>
      </c>
      <c r="BW1552">
        <v>59</v>
      </c>
      <c r="BX1552">
        <v>2</v>
      </c>
      <c r="BY1552">
        <v>0</v>
      </c>
      <c r="BZ1552">
        <v>6</v>
      </c>
      <c r="CA1552" t="s">
        <v>2083</v>
      </c>
      <c r="CB1552" t="s">
        <v>156</v>
      </c>
      <c r="CC1552">
        <v>7</v>
      </c>
      <c r="CD1552" t="b">
        <v>0</v>
      </c>
      <c r="CE1552" t="s">
        <v>832</v>
      </c>
      <c r="CF1552" t="s">
        <v>833</v>
      </c>
      <c r="CG1552">
        <v>42</v>
      </c>
      <c r="CH1552">
        <v>0</v>
      </c>
      <c r="CI1552" t="s">
        <v>2100</v>
      </c>
      <c r="CJ1552" t="s">
        <v>430</v>
      </c>
      <c r="CK1552" t="s">
        <v>430</v>
      </c>
      <c r="CL1552" t="s">
        <v>430</v>
      </c>
      <c r="CM1552" t="s">
        <v>430</v>
      </c>
      <c r="CN1552" t="s">
        <v>430</v>
      </c>
      <c r="CO1552" t="s">
        <v>2100</v>
      </c>
      <c r="CP1552" t="s">
        <v>430</v>
      </c>
      <c r="CQ1552">
        <v>1</v>
      </c>
      <c r="CR1552">
        <v>186</v>
      </c>
      <c r="CS1552">
        <f t="shared" si="105"/>
        <v>186</v>
      </c>
      <c r="CT1552">
        <f t="shared" si="103"/>
        <v>306.45238095238096</v>
      </c>
      <c r="CU1552">
        <f t="shared" si="104"/>
        <v>293.20659513936107</v>
      </c>
      <c r="CV1552">
        <f t="shared" si="102"/>
        <v>186</v>
      </c>
      <c r="CW1552">
        <v>22959</v>
      </c>
      <c r="CX1552">
        <v>3697</v>
      </c>
      <c r="CY1552">
        <v>603</v>
      </c>
      <c r="CZ1552">
        <v>1349</v>
      </c>
      <c r="DA1552">
        <v>1385</v>
      </c>
      <c r="DB1552">
        <v>186</v>
      </c>
      <c r="DC1552">
        <v>882</v>
      </c>
      <c r="DD1552">
        <v>5755</v>
      </c>
      <c r="DE1552">
        <v>2</v>
      </c>
      <c r="DF1552" t="s">
        <v>156</v>
      </c>
      <c r="DG1552">
        <v>1024</v>
      </c>
      <c r="DH1552">
        <v>2</v>
      </c>
      <c r="DI1552">
        <v>48000</v>
      </c>
      <c r="DJ1552">
        <v>-16</v>
      </c>
      <c r="DK1552" t="s">
        <v>176</v>
      </c>
      <c r="DL1552">
        <v>15</v>
      </c>
      <c r="DM1552" t="s">
        <v>177</v>
      </c>
      <c r="DN1552">
        <v>119390</v>
      </c>
      <c r="DO1552">
        <v>115691</v>
      </c>
      <c r="DP1552">
        <v>2237</v>
      </c>
      <c r="DQ1552">
        <v>547709</v>
      </c>
      <c r="DR1552">
        <v>549828</v>
      </c>
      <c r="DS1552">
        <v>115680</v>
      </c>
      <c r="DT1552">
        <v>547708</v>
      </c>
      <c r="DU1552">
        <v>109918</v>
      </c>
      <c r="DV1552" t="s">
        <v>158</v>
      </c>
      <c r="DW1552">
        <v>105956</v>
      </c>
      <c r="DX1552">
        <v>64216</v>
      </c>
      <c r="DY1552">
        <v>65859</v>
      </c>
      <c r="DZ1552">
        <v>851</v>
      </c>
      <c r="EA1552">
        <v>848</v>
      </c>
      <c r="EB1552">
        <v>546957</v>
      </c>
      <c r="EC1552">
        <v>64215</v>
      </c>
      <c r="ED1552">
        <v>64215</v>
      </c>
      <c r="EE1552">
        <v>850</v>
      </c>
      <c r="EF1552">
        <v>553778</v>
      </c>
      <c r="EG1552">
        <v>551828</v>
      </c>
      <c r="EH1552">
        <v>553965</v>
      </c>
      <c r="EI1552">
        <v>64819</v>
      </c>
      <c r="EJ1552">
        <v>67209</v>
      </c>
      <c r="EK1552">
        <v>64976</v>
      </c>
      <c r="EL1552">
        <v>109918</v>
      </c>
      <c r="EM1552">
        <v>107956</v>
      </c>
      <c r="EN1552">
        <v>115674</v>
      </c>
      <c r="EO1552" t="s">
        <v>158</v>
      </c>
      <c r="EP1552">
        <v>553778</v>
      </c>
      <c r="EQ1552">
        <v>105955</v>
      </c>
      <c r="ER1552">
        <v>546956</v>
      </c>
      <c r="ES1552">
        <v>142351</v>
      </c>
      <c r="ET1552" t="s">
        <v>178</v>
      </c>
      <c r="EU1552">
        <v>59</v>
      </c>
      <c r="EV1552" t="s">
        <v>2156</v>
      </c>
      <c r="EW1552">
        <v>60</v>
      </c>
      <c r="EX1552" t="s">
        <v>305</v>
      </c>
      <c r="EY1552" t="s">
        <v>169</v>
      </c>
      <c r="EZ1552">
        <v>1024</v>
      </c>
      <c r="FA1552">
        <v>-190</v>
      </c>
      <c r="FB1552">
        <v>264</v>
      </c>
    </row>
    <row r="1553" spans="1:158" x14ac:dyDescent="0.35">
      <c r="A1553">
        <v>98</v>
      </c>
      <c r="B1553">
        <v>98</v>
      </c>
      <c r="C1553">
        <v>406</v>
      </c>
      <c r="D1553">
        <v>406</v>
      </c>
      <c r="E1553" t="s">
        <v>155</v>
      </c>
      <c r="F1553" t="s">
        <v>156</v>
      </c>
      <c r="G1553" t="s">
        <v>156</v>
      </c>
      <c r="H1553" t="s">
        <v>156</v>
      </c>
      <c r="I1553">
        <v>0</v>
      </c>
      <c r="J1553" t="s">
        <v>157</v>
      </c>
      <c r="K1553">
        <v>1</v>
      </c>
      <c r="L1553" t="s">
        <v>154</v>
      </c>
      <c r="M1553" t="s">
        <v>154</v>
      </c>
      <c r="N1553" t="s">
        <v>154</v>
      </c>
      <c r="O1553">
        <v>1</v>
      </c>
      <c r="P1553" t="s">
        <v>154</v>
      </c>
      <c r="Q1553" t="s">
        <v>154</v>
      </c>
      <c r="R1553" t="s">
        <v>301</v>
      </c>
      <c r="S1553">
        <v>0</v>
      </c>
      <c r="T1553">
        <v>1</v>
      </c>
      <c r="U1553">
        <v>0</v>
      </c>
      <c r="V1553">
        <v>60</v>
      </c>
      <c r="W1553">
        <v>60</v>
      </c>
      <c r="X1553">
        <v>1</v>
      </c>
      <c r="Y1553">
        <v>60</v>
      </c>
      <c r="Z1553">
        <v>13</v>
      </c>
      <c r="AA1553">
        <v>0</v>
      </c>
      <c r="AB1553">
        <v>13</v>
      </c>
      <c r="AC1553">
        <v>1</v>
      </c>
      <c r="AD1553">
        <v>1</v>
      </c>
      <c r="AE1553">
        <v>0</v>
      </c>
      <c r="AF1553">
        <v>0</v>
      </c>
      <c r="AG1553">
        <v>60</v>
      </c>
      <c r="AH1553">
        <v>1</v>
      </c>
      <c r="AI1553">
        <v>1</v>
      </c>
      <c r="AJ1553">
        <v>0</v>
      </c>
      <c r="AK1553">
        <v>60</v>
      </c>
      <c r="AL1553">
        <v>60</v>
      </c>
      <c r="AM1553">
        <v>74</v>
      </c>
      <c r="AN1553">
        <v>1</v>
      </c>
      <c r="AO1553">
        <v>1</v>
      </c>
      <c r="AP1553">
        <v>1</v>
      </c>
      <c r="AQ1553">
        <v>13</v>
      </c>
      <c r="AR1553">
        <v>13</v>
      </c>
      <c r="AS1553">
        <v>13</v>
      </c>
      <c r="AT1553">
        <v>1</v>
      </c>
      <c r="AU1553">
        <v>60</v>
      </c>
      <c r="AV1553">
        <v>13</v>
      </c>
      <c r="AW1553">
        <v>60</v>
      </c>
      <c r="AX1553">
        <v>0</v>
      </c>
      <c r="AY1553" t="s">
        <v>159</v>
      </c>
      <c r="AZ1553" t="s">
        <v>269</v>
      </c>
      <c r="BA1553" t="s">
        <v>682</v>
      </c>
      <c r="BB1553" t="s">
        <v>2081</v>
      </c>
      <c r="BC1553" t="s">
        <v>163</v>
      </c>
      <c r="BD1553" t="b">
        <v>0</v>
      </c>
      <c r="BE1553">
        <v>2.85</v>
      </c>
      <c r="BF1553" t="b">
        <v>1</v>
      </c>
      <c r="BH1553" t="s">
        <v>164</v>
      </c>
      <c r="BI1553" t="s">
        <v>2082</v>
      </c>
      <c r="BJ1553" t="b">
        <v>0</v>
      </c>
      <c r="BK1553" t="s">
        <v>166</v>
      </c>
      <c r="BL1553" t="b">
        <v>0</v>
      </c>
      <c r="BM1553">
        <v>18</v>
      </c>
      <c r="BN1553" t="s">
        <v>167</v>
      </c>
      <c r="BO1553" t="s">
        <v>168</v>
      </c>
      <c r="BP1553" t="s">
        <v>167</v>
      </c>
      <c r="BQ1553" t="s">
        <v>167</v>
      </c>
      <c r="BR1553">
        <v>768</v>
      </c>
      <c r="BS1553" t="s">
        <v>156</v>
      </c>
      <c r="BT1553" t="s">
        <v>170</v>
      </c>
      <c r="BU1553" t="s">
        <v>316</v>
      </c>
      <c r="BV1553" t="s">
        <v>310</v>
      </c>
      <c r="BW1553">
        <v>60</v>
      </c>
      <c r="BX1553">
        <v>2</v>
      </c>
      <c r="BY1553">
        <v>0</v>
      </c>
      <c r="BZ1553">
        <v>6</v>
      </c>
      <c r="CA1553" t="s">
        <v>2083</v>
      </c>
      <c r="CB1553" t="s">
        <v>156</v>
      </c>
      <c r="CC1553">
        <v>7</v>
      </c>
      <c r="CD1553" t="b">
        <v>0</v>
      </c>
      <c r="CE1553" t="s">
        <v>832</v>
      </c>
      <c r="CF1553" t="s">
        <v>833</v>
      </c>
      <c r="CG1553">
        <v>4</v>
      </c>
      <c r="CH1553">
        <v>0</v>
      </c>
      <c r="CI1553" t="s">
        <v>2100</v>
      </c>
      <c r="CJ1553" t="s">
        <v>430</v>
      </c>
      <c r="CK1553" t="s">
        <v>430</v>
      </c>
      <c r="CL1553" t="s">
        <v>430</v>
      </c>
      <c r="CM1553" t="s">
        <v>430</v>
      </c>
      <c r="CN1553" t="s">
        <v>430</v>
      </c>
      <c r="CO1553" t="s">
        <v>2100</v>
      </c>
      <c r="CP1553" t="s">
        <v>430</v>
      </c>
      <c r="CQ1553">
        <v>1</v>
      </c>
      <c r="CR1553">
        <v>228</v>
      </c>
      <c r="CS1553">
        <f t="shared" si="105"/>
        <v>228</v>
      </c>
      <c r="CT1553">
        <f t="shared" si="103"/>
        <v>306.45238095238096</v>
      </c>
      <c r="CU1553">
        <f t="shared" si="104"/>
        <v>293.20659513936107</v>
      </c>
      <c r="CV1553">
        <f t="shared" si="102"/>
        <v>228</v>
      </c>
      <c r="CW1553">
        <v>22959</v>
      </c>
      <c r="CX1553">
        <v>3697</v>
      </c>
      <c r="CY1553">
        <v>603</v>
      </c>
      <c r="CZ1553">
        <v>1349</v>
      </c>
      <c r="DA1553">
        <v>1385</v>
      </c>
      <c r="DB1553">
        <v>228</v>
      </c>
      <c r="DC1553">
        <v>882</v>
      </c>
      <c r="DD1553">
        <v>5755</v>
      </c>
      <c r="DE1553">
        <v>2</v>
      </c>
      <c r="DF1553" t="s">
        <v>156</v>
      </c>
      <c r="DG1553">
        <v>1024</v>
      </c>
      <c r="DH1553">
        <v>2</v>
      </c>
      <c r="DI1553">
        <v>48000</v>
      </c>
      <c r="DJ1553">
        <v>-16</v>
      </c>
      <c r="DK1553" t="s">
        <v>176</v>
      </c>
      <c r="DL1553">
        <v>15</v>
      </c>
      <c r="DM1553" t="s">
        <v>177</v>
      </c>
      <c r="DN1553">
        <v>119390</v>
      </c>
      <c r="DO1553">
        <v>115691</v>
      </c>
      <c r="DP1553">
        <v>2237</v>
      </c>
      <c r="DQ1553">
        <v>554750</v>
      </c>
      <c r="DR1553">
        <v>556698</v>
      </c>
      <c r="DS1553">
        <v>115680</v>
      </c>
      <c r="DT1553">
        <v>554750</v>
      </c>
      <c r="DU1553">
        <v>109918</v>
      </c>
      <c r="DV1553" t="s">
        <v>158</v>
      </c>
      <c r="DW1553">
        <v>105956</v>
      </c>
      <c r="DX1553">
        <v>64216</v>
      </c>
      <c r="DY1553">
        <v>65859</v>
      </c>
      <c r="DZ1553">
        <v>851</v>
      </c>
      <c r="EA1553">
        <v>848</v>
      </c>
      <c r="EB1553">
        <v>553999</v>
      </c>
      <c r="EC1553">
        <v>64215</v>
      </c>
      <c r="ED1553">
        <v>64215</v>
      </c>
      <c r="EE1553">
        <v>850</v>
      </c>
      <c r="EF1553">
        <v>560288</v>
      </c>
      <c r="EG1553">
        <v>558698</v>
      </c>
      <c r="EH1553">
        <v>560517</v>
      </c>
      <c r="EI1553">
        <v>64819</v>
      </c>
      <c r="EJ1553">
        <v>67209</v>
      </c>
      <c r="EK1553">
        <v>64976</v>
      </c>
      <c r="EL1553">
        <v>109918</v>
      </c>
      <c r="EM1553">
        <v>107956</v>
      </c>
      <c r="EN1553">
        <v>115674</v>
      </c>
      <c r="EO1553" t="s">
        <v>158</v>
      </c>
      <c r="EP1553">
        <v>560288</v>
      </c>
      <c r="EQ1553">
        <v>105955</v>
      </c>
      <c r="ER1553">
        <v>553998</v>
      </c>
      <c r="ES1553">
        <v>142351</v>
      </c>
      <c r="ET1553" t="s">
        <v>178</v>
      </c>
      <c r="EU1553">
        <v>60</v>
      </c>
      <c r="EV1553" t="s">
        <v>2157</v>
      </c>
      <c r="EW1553">
        <v>61</v>
      </c>
      <c r="EX1553" t="s">
        <v>305</v>
      </c>
      <c r="EY1553" t="s">
        <v>169</v>
      </c>
      <c r="EZ1553">
        <v>1024</v>
      </c>
      <c r="FA1553">
        <v>-190</v>
      </c>
      <c r="FB1553">
        <v>264</v>
      </c>
    </row>
    <row r="1554" spans="1:158" x14ac:dyDescent="0.35">
      <c r="A1554">
        <v>98</v>
      </c>
      <c r="B1554">
        <v>98</v>
      </c>
      <c r="C1554">
        <v>407</v>
      </c>
      <c r="D1554">
        <v>407</v>
      </c>
      <c r="E1554" t="s">
        <v>155</v>
      </c>
      <c r="F1554" t="s">
        <v>156</v>
      </c>
      <c r="G1554" t="s">
        <v>156</v>
      </c>
      <c r="H1554" t="s">
        <v>156</v>
      </c>
      <c r="I1554">
        <v>0</v>
      </c>
      <c r="J1554" t="s">
        <v>157</v>
      </c>
      <c r="K1554">
        <v>1</v>
      </c>
      <c r="L1554" t="s">
        <v>154</v>
      </c>
      <c r="M1554" t="s">
        <v>154</v>
      </c>
      <c r="N1554" t="s">
        <v>154</v>
      </c>
      <c r="O1554">
        <v>1</v>
      </c>
      <c r="P1554" t="s">
        <v>154</v>
      </c>
      <c r="Q1554" t="s">
        <v>154</v>
      </c>
      <c r="R1554" t="s">
        <v>306</v>
      </c>
      <c r="S1554">
        <v>0</v>
      </c>
      <c r="T1554">
        <v>1</v>
      </c>
      <c r="U1554">
        <v>0</v>
      </c>
      <c r="V1554">
        <v>61</v>
      </c>
      <c r="W1554">
        <v>61</v>
      </c>
      <c r="X1554">
        <v>1</v>
      </c>
      <c r="Y1554">
        <v>61</v>
      </c>
      <c r="Z1554">
        <v>13</v>
      </c>
      <c r="AA1554">
        <v>0</v>
      </c>
      <c r="AB1554">
        <v>13</v>
      </c>
      <c r="AC1554">
        <v>1</v>
      </c>
      <c r="AD1554">
        <v>1</v>
      </c>
      <c r="AE1554">
        <v>0</v>
      </c>
      <c r="AF1554">
        <v>0</v>
      </c>
      <c r="AG1554">
        <v>61</v>
      </c>
      <c r="AH1554">
        <v>1</v>
      </c>
      <c r="AI1554">
        <v>1</v>
      </c>
      <c r="AJ1554">
        <v>0</v>
      </c>
      <c r="AK1554">
        <v>61</v>
      </c>
      <c r="AL1554">
        <v>61</v>
      </c>
      <c r="AM1554">
        <v>75</v>
      </c>
      <c r="AN1554">
        <v>1</v>
      </c>
      <c r="AO1554">
        <v>1</v>
      </c>
      <c r="AP1554">
        <v>1</v>
      </c>
      <c r="AQ1554">
        <v>13</v>
      </c>
      <c r="AR1554">
        <v>13</v>
      </c>
      <c r="AS1554">
        <v>13</v>
      </c>
      <c r="AT1554">
        <v>1</v>
      </c>
      <c r="AU1554">
        <v>61</v>
      </c>
      <c r="AV1554">
        <v>13</v>
      </c>
      <c r="AW1554">
        <v>61</v>
      </c>
      <c r="AX1554">
        <v>0</v>
      </c>
      <c r="AY1554" t="s">
        <v>159</v>
      </c>
      <c r="AZ1554" t="s">
        <v>269</v>
      </c>
      <c r="BA1554" t="s">
        <v>682</v>
      </c>
      <c r="BB1554" t="s">
        <v>2081</v>
      </c>
      <c r="BC1554" t="s">
        <v>163</v>
      </c>
      <c r="BD1554" t="b">
        <v>0</v>
      </c>
      <c r="BE1554" t="s">
        <v>167</v>
      </c>
      <c r="BF1554" t="b">
        <v>1</v>
      </c>
      <c r="BH1554" t="s">
        <v>164</v>
      </c>
      <c r="BI1554" t="s">
        <v>2082</v>
      </c>
      <c r="BJ1554" t="b">
        <v>0</v>
      </c>
      <c r="BK1554" t="s">
        <v>166</v>
      </c>
      <c r="BL1554" t="b">
        <v>0</v>
      </c>
      <c r="BM1554">
        <v>18</v>
      </c>
      <c r="BN1554" t="s">
        <v>167</v>
      </c>
      <c r="BO1554" t="s">
        <v>168</v>
      </c>
      <c r="BP1554" t="s">
        <v>167</v>
      </c>
      <c r="BQ1554" t="s">
        <v>167</v>
      </c>
      <c r="BR1554">
        <v>768</v>
      </c>
      <c r="BS1554" t="s">
        <v>156</v>
      </c>
      <c r="BT1554" t="s">
        <v>170</v>
      </c>
      <c r="BU1554" t="s">
        <v>310</v>
      </c>
      <c r="BV1554" t="s">
        <v>334</v>
      </c>
      <c r="BW1554">
        <v>61</v>
      </c>
      <c r="BX1554">
        <v>2</v>
      </c>
      <c r="BY1554">
        <v>0</v>
      </c>
      <c r="BZ1554">
        <v>6</v>
      </c>
      <c r="CA1554" t="s">
        <v>2083</v>
      </c>
      <c r="CB1554" t="s">
        <v>156</v>
      </c>
      <c r="CC1554">
        <v>7</v>
      </c>
      <c r="CD1554" t="b">
        <v>0</v>
      </c>
      <c r="CE1554" t="s">
        <v>832</v>
      </c>
      <c r="CF1554" t="s">
        <v>833</v>
      </c>
      <c r="CG1554">
        <v>58</v>
      </c>
      <c r="CH1554">
        <v>0</v>
      </c>
      <c r="CI1554" t="s">
        <v>2101</v>
      </c>
      <c r="CJ1554" t="s">
        <v>430</v>
      </c>
      <c r="CK1554" t="s">
        <v>430</v>
      </c>
      <c r="CL1554" t="s">
        <v>430</v>
      </c>
      <c r="CM1554" t="s">
        <v>430</v>
      </c>
      <c r="CN1554" t="s">
        <v>430</v>
      </c>
      <c r="CO1554" t="s">
        <v>2101</v>
      </c>
      <c r="CP1554" t="s">
        <v>430</v>
      </c>
      <c r="CQ1554">
        <v>1</v>
      </c>
      <c r="CR1554">
        <v>471</v>
      </c>
      <c r="CS1554" t="str">
        <f t="shared" si="105"/>
        <v>-</v>
      </c>
      <c r="CT1554">
        <f t="shared" si="103"/>
        <v>306.45238095238096</v>
      </c>
      <c r="CU1554">
        <f t="shared" si="104"/>
        <v>293.20659513936107</v>
      </c>
      <c r="CV1554" t="str">
        <f t="shared" si="102"/>
        <v>-</v>
      </c>
      <c r="CW1554">
        <v>22959</v>
      </c>
      <c r="CX1554">
        <v>3697</v>
      </c>
      <c r="CY1554">
        <v>603</v>
      </c>
      <c r="CZ1554">
        <v>1349</v>
      </c>
      <c r="DA1554">
        <v>1385</v>
      </c>
      <c r="DB1554">
        <v>471</v>
      </c>
      <c r="DC1554">
        <v>882</v>
      </c>
      <c r="DD1554">
        <v>5755</v>
      </c>
      <c r="DE1554">
        <v>2</v>
      </c>
      <c r="DF1554" t="s">
        <v>156</v>
      </c>
      <c r="DG1554">
        <v>1024</v>
      </c>
      <c r="DH1554">
        <v>2</v>
      </c>
      <c r="DI1554">
        <v>48000</v>
      </c>
      <c r="DJ1554">
        <v>-16</v>
      </c>
      <c r="DK1554" t="s">
        <v>176</v>
      </c>
      <c r="DL1554">
        <v>15</v>
      </c>
      <c r="DM1554" t="s">
        <v>177</v>
      </c>
      <c r="DN1554">
        <v>119390</v>
      </c>
      <c r="DO1554">
        <v>115691</v>
      </c>
      <c r="DP1554">
        <v>2237</v>
      </c>
      <c r="DQ1554">
        <v>561311</v>
      </c>
      <c r="DR1554">
        <v>562908</v>
      </c>
      <c r="DS1554">
        <v>115680</v>
      </c>
      <c r="DT1554">
        <v>561311</v>
      </c>
      <c r="DU1554">
        <v>109918</v>
      </c>
      <c r="DV1554" t="s">
        <v>158</v>
      </c>
      <c r="DW1554">
        <v>105956</v>
      </c>
      <c r="DX1554">
        <v>64216</v>
      </c>
      <c r="DY1554">
        <v>65859</v>
      </c>
      <c r="DZ1554">
        <v>851</v>
      </c>
      <c r="EA1554">
        <v>848</v>
      </c>
      <c r="EB1554">
        <v>560561</v>
      </c>
      <c r="EC1554">
        <v>64215</v>
      </c>
      <c r="ED1554">
        <v>64215</v>
      </c>
      <c r="EE1554">
        <v>850</v>
      </c>
      <c r="EF1554">
        <v>566768</v>
      </c>
      <c r="EG1554">
        <v>564908</v>
      </c>
      <c r="EH1554">
        <v>567240</v>
      </c>
      <c r="EI1554">
        <v>64819</v>
      </c>
      <c r="EJ1554">
        <v>67209</v>
      </c>
      <c r="EK1554">
        <v>64976</v>
      </c>
      <c r="EL1554">
        <v>109918</v>
      </c>
      <c r="EM1554">
        <v>107956</v>
      </c>
      <c r="EN1554">
        <v>115674</v>
      </c>
      <c r="EO1554" t="s">
        <v>158</v>
      </c>
      <c r="EP1554">
        <v>566768</v>
      </c>
      <c r="EQ1554">
        <v>105955</v>
      </c>
      <c r="ER1554">
        <v>560560</v>
      </c>
      <c r="ES1554">
        <v>142351</v>
      </c>
      <c r="ET1554" t="s">
        <v>178</v>
      </c>
      <c r="EU1554">
        <v>61</v>
      </c>
      <c r="EV1554" t="s">
        <v>2158</v>
      </c>
      <c r="EW1554">
        <v>62</v>
      </c>
      <c r="EX1554" t="s">
        <v>309</v>
      </c>
      <c r="EY1554" t="s">
        <v>169</v>
      </c>
      <c r="EZ1554">
        <v>1024</v>
      </c>
      <c r="FA1554">
        <v>-190</v>
      </c>
      <c r="FB1554">
        <v>264</v>
      </c>
    </row>
    <row r="1555" spans="1:158" x14ac:dyDescent="0.35">
      <c r="A1555">
        <v>98</v>
      </c>
      <c r="B1555">
        <v>98</v>
      </c>
      <c r="C1555">
        <v>404</v>
      </c>
      <c r="D1555">
        <v>404</v>
      </c>
      <c r="E1555" t="s">
        <v>155</v>
      </c>
      <c r="F1555" t="s">
        <v>156</v>
      </c>
      <c r="G1555" t="s">
        <v>156</v>
      </c>
      <c r="H1555" t="s">
        <v>156</v>
      </c>
      <c r="I1555">
        <v>0</v>
      </c>
      <c r="J1555" t="s">
        <v>157</v>
      </c>
      <c r="K1555">
        <v>1</v>
      </c>
      <c r="L1555" t="s">
        <v>154</v>
      </c>
      <c r="M1555" t="s">
        <v>154</v>
      </c>
      <c r="N1555" t="s">
        <v>154</v>
      </c>
      <c r="O1555">
        <v>1</v>
      </c>
      <c r="P1555" t="s">
        <v>154</v>
      </c>
      <c r="Q1555" t="s">
        <v>154</v>
      </c>
      <c r="R1555" t="s">
        <v>301</v>
      </c>
      <c r="S1555">
        <v>0</v>
      </c>
      <c r="T1555">
        <v>1</v>
      </c>
      <c r="U1555">
        <v>0</v>
      </c>
      <c r="V1555">
        <v>62</v>
      </c>
      <c r="W1555">
        <v>62</v>
      </c>
      <c r="X1555">
        <v>1</v>
      </c>
      <c r="Y1555">
        <v>62</v>
      </c>
      <c r="Z1555">
        <v>13</v>
      </c>
      <c r="AA1555">
        <v>0</v>
      </c>
      <c r="AB1555">
        <v>13</v>
      </c>
      <c r="AC1555">
        <v>1</v>
      </c>
      <c r="AD1555">
        <v>1</v>
      </c>
      <c r="AE1555">
        <v>0</v>
      </c>
      <c r="AF1555">
        <v>0</v>
      </c>
      <c r="AG1555">
        <v>62</v>
      </c>
      <c r="AH1555">
        <v>1</v>
      </c>
      <c r="AI1555">
        <v>1</v>
      </c>
      <c r="AJ1555">
        <v>0</v>
      </c>
      <c r="AK1555">
        <v>62</v>
      </c>
      <c r="AL1555">
        <v>62</v>
      </c>
      <c r="AM1555">
        <v>76</v>
      </c>
      <c r="AN1555">
        <v>1</v>
      </c>
      <c r="AO1555">
        <v>1</v>
      </c>
      <c r="AP1555">
        <v>1</v>
      </c>
      <c r="AQ1555">
        <v>13</v>
      </c>
      <c r="AR1555">
        <v>13</v>
      </c>
      <c r="AS1555">
        <v>13</v>
      </c>
      <c r="AT1555">
        <v>1</v>
      </c>
      <c r="AU1555">
        <v>62</v>
      </c>
      <c r="AV1555">
        <v>13</v>
      </c>
      <c r="AW1555">
        <v>62</v>
      </c>
      <c r="AX1555">
        <v>0</v>
      </c>
      <c r="AY1555" t="s">
        <v>159</v>
      </c>
      <c r="AZ1555" t="s">
        <v>269</v>
      </c>
      <c r="BA1555" t="s">
        <v>682</v>
      </c>
      <c r="BB1555" t="s">
        <v>2081</v>
      </c>
      <c r="BC1555" t="s">
        <v>163</v>
      </c>
      <c r="BD1555" t="b">
        <v>0</v>
      </c>
      <c r="BE1555">
        <v>5.21</v>
      </c>
      <c r="BF1555" t="b">
        <v>1</v>
      </c>
      <c r="BH1555" t="s">
        <v>164</v>
      </c>
      <c r="BI1555" t="s">
        <v>2082</v>
      </c>
      <c r="BJ1555" t="b">
        <v>0</v>
      </c>
      <c r="BK1555" t="s">
        <v>166</v>
      </c>
      <c r="BL1555" t="b">
        <v>0</v>
      </c>
      <c r="BM1555">
        <v>18</v>
      </c>
      <c r="BN1555" t="s">
        <v>167</v>
      </c>
      <c r="BO1555" t="s">
        <v>168</v>
      </c>
      <c r="BP1555" t="s">
        <v>167</v>
      </c>
      <c r="BQ1555" t="s">
        <v>167</v>
      </c>
      <c r="BR1555">
        <v>768</v>
      </c>
      <c r="BS1555" t="s">
        <v>156</v>
      </c>
      <c r="BT1555" t="s">
        <v>170</v>
      </c>
      <c r="BU1555" t="s">
        <v>315</v>
      </c>
      <c r="BV1555" t="s">
        <v>327</v>
      </c>
      <c r="BW1555">
        <v>62</v>
      </c>
      <c r="BX1555">
        <v>2</v>
      </c>
      <c r="BY1555">
        <v>0</v>
      </c>
      <c r="BZ1555">
        <v>6</v>
      </c>
      <c r="CA1555" t="s">
        <v>2083</v>
      </c>
      <c r="CB1555" t="s">
        <v>156</v>
      </c>
      <c r="CC1555">
        <v>7</v>
      </c>
      <c r="CD1555" t="b">
        <v>0</v>
      </c>
      <c r="CE1555" t="s">
        <v>832</v>
      </c>
      <c r="CF1555" t="s">
        <v>833</v>
      </c>
      <c r="CG1555">
        <v>40</v>
      </c>
      <c r="CH1555">
        <v>0</v>
      </c>
      <c r="CI1555" t="s">
        <v>2100</v>
      </c>
      <c r="CJ1555" t="s">
        <v>430</v>
      </c>
      <c r="CK1555" t="s">
        <v>430</v>
      </c>
      <c r="CL1555" t="s">
        <v>430</v>
      </c>
      <c r="CM1555" t="s">
        <v>430</v>
      </c>
      <c r="CN1555" t="s">
        <v>430</v>
      </c>
      <c r="CO1555" t="s">
        <v>2100</v>
      </c>
      <c r="CP1555" t="s">
        <v>430</v>
      </c>
      <c r="CQ1555">
        <v>1</v>
      </c>
      <c r="CR1555">
        <v>202</v>
      </c>
      <c r="CS1555">
        <f t="shared" si="105"/>
        <v>202</v>
      </c>
      <c r="CT1555">
        <f t="shared" si="103"/>
        <v>306.45238095238096</v>
      </c>
      <c r="CU1555">
        <f t="shared" si="104"/>
        <v>293.20659513936107</v>
      </c>
      <c r="CV1555">
        <f t="shared" si="102"/>
        <v>202</v>
      </c>
      <c r="CW1555">
        <v>22959</v>
      </c>
      <c r="CX1555">
        <v>3697</v>
      </c>
      <c r="CY1555">
        <v>603</v>
      </c>
      <c r="CZ1555">
        <v>1349</v>
      </c>
      <c r="DA1555">
        <v>1385</v>
      </c>
      <c r="DB1555">
        <v>202</v>
      </c>
      <c r="DC1555">
        <v>882</v>
      </c>
      <c r="DD1555">
        <v>5755</v>
      </c>
      <c r="DE1555">
        <v>2</v>
      </c>
      <c r="DF1555" t="s">
        <v>156</v>
      </c>
      <c r="DG1555">
        <v>1024</v>
      </c>
      <c r="DH1555">
        <v>2</v>
      </c>
      <c r="DI1555">
        <v>48000</v>
      </c>
      <c r="DJ1555">
        <v>-16</v>
      </c>
      <c r="DK1555" t="s">
        <v>176</v>
      </c>
      <c r="DL1555">
        <v>15</v>
      </c>
      <c r="DM1555" t="s">
        <v>177</v>
      </c>
      <c r="DN1555">
        <v>119390</v>
      </c>
      <c r="DO1555">
        <v>115691</v>
      </c>
      <c r="DP1555">
        <v>2237</v>
      </c>
      <c r="DQ1555">
        <v>568028</v>
      </c>
      <c r="DR1555">
        <v>570138</v>
      </c>
      <c r="DS1555">
        <v>115680</v>
      </c>
      <c r="DT1555">
        <v>568028</v>
      </c>
      <c r="DU1555">
        <v>109918</v>
      </c>
      <c r="DV1555" t="s">
        <v>158</v>
      </c>
      <c r="DW1555">
        <v>105956</v>
      </c>
      <c r="DX1555">
        <v>64216</v>
      </c>
      <c r="DY1555">
        <v>65859</v>
      </c>
      <c r="DZ1555">
        <v>851</v>
      </c>
      <c r="EA1555">
        <v>848</v>
      </c>
      <c r="EB1555">
        <v>567277</v>
      </c>
      <c r="EC1555">
        <v>64215</v>
      </c>
      <c r="ED1555">
        <v>64215</v>
      </c>
      <c r="EE1555">
        <v>850</v>
      </c>
      <c r="EF1555">
        <v>574148</v>
      </c>
      <c r="EG1555">
        <v>572138</v>
      </c>
      <c r="EH1555">
        <v>574351</v>
      </c>
      <c r="EI1555">
        <v>64819</v>
      </c>
      <c r="EJ1555">
        <v>67209</v>
      </c>
      <c r="EK1555">
        <v>64976</v>
      </c>
      <c r="EL1555">
        <v>109918</v>
      </c>
      <c r="EM1555">
        <v>107956</v>
      </c>
      <c r="EN1555">
        <v>115674</v>
      </c>
      <c r="EO1555" t="s">
        <v>158</v>
      </c>
      <c r="EP1555">
        <v>574148</v>
      </c>
      <c r="EQ1555">
        <v>105955</v>
      </c>
      <c r="ER1555">
        <v>567277</v>
      </c>
      <c r="ES1555">
        <v>142351</v>
      </c>
      <c r="ET1555" t="s">
        <v>178</v>
      </c>
      <c r="EU1555">
        <v>62</v>
      </c>
      <c r="EV1555" t="s">
        <v>2159</v>
      </c>
      <c r="EW1555">
        <v>63</v>
      </c>
      <c r="EX1555" t="s">
        <v>305</v>
      </c>
      <c r="EY1555" t="s">
        <v>169</v>
      </c>
      <c r="EZ1555">
        <v>1024</v>
      </c>
      <c r="FA1555">
        <v>-190</v>
      </c>
      <c r="FB1555">
        <v>264</v>
      </c>
    </row>
    <row r="1556" spans="1:158" x14ac:dyDescent="0.35">
      <c r="A1556">
        <v>98</v>
      </c>
      <c r="B1556">
        <v>98</v>
      </c>
      <c r="C1556">
        <v>405</v>
      </c>
      <c r="D1556">
        <v>405</v>
      </c>
      <c r="E1556" t="s">
        <v>155</v>
      </c>
      <c r="F1556" t="s">
        <v>156</v>
      </c>
      <c r="G1556" t="s">
        <v>156</v>
      </c>
      <c r="H1556" t="s">
        <v>156</v>
      </c>
      <c r="I1556">
        <v>0</v>
      </c>
      <c r="J1556" t="s">
        <v>157</v>
      </c>
      <c r="K1556">
        <v>1</v>
      </c>
      <c r="L1556" t="s">
        <v>154</v>
      </c>
      <c r="M1556" t="s">
        <v>154</v>
      </c>
      <c r="N1556" t="s">
        <v>154</v>
      </c>
      <c r="O1556">
        <v>1</v>
      </c>
      <c r="P1556" t="s">
        <v>154</v>
      </c>
      <c r="Q1556" t="s">
        <v>154</v>
      </c>
      <c r="R1556" t="s">
        <v>306</v>
      </c>
      <c r="S1556">
        <v>0</v>
      </c>
      <c r="T1556">
        <v>1</v>
      </c>
      <c r="U1556">
        <v>0</v>
      </c>
      <c r="V1556">
        <v>63</v>
      </c>
      <c r="W1556">
        <v>63</v>
      </c>
      <c r="X1556">
        <v>1</v>
      </c>
      <c r="Y1556">
        <v>63</v>
      </c>
      <c r="Z1556">
        <v>13</v>
      </c>
      <c r="AA1556">
        <v>0</v>
      </c>
      <c r="AB1556">
        <v>13</v>
      </c>
      <c r="AC1556">
        <v>1</v>
      </c>
      <c r="AD1556">
        <v>1</v>
      </c>
      <c r="AE1556">
        <v>0</v>
      </c>
      <c r="AF1556">
        <v>0</v>
      </c>
      <c r="AG1556">
        <v>63</v>
      </c>
      <c r="AH1556">
        <v>1</v>
      </c>
      <c r="AI1556">
        <v>1</v>
      </c>
      <c r="AJ1556">
        <v>0</v>
      </c>
      <c r="AK1556">
        <v>63</v>
      </c>
      <c r="AL1556">
        <v>63</v>
      </c>
      <c r="AM1556">
        <v>77</v>
      </c>
      <c r="AN1556">
        <v>1</v>
      </c>
      <c r="AO1556">
        <v>1</v>
      </c>
      <c r="AP1556">
        <v>1</v>
      </c>
      <c r="AQ1556">
        <v>13</v>
      </c>
      <c r="AR1556">
        <v>13</v>
      </c>
      <c r="AS1556">
        <v>13</v>
      </c>
      <c r="AT1556">
        <v>1</v>
      </c>
      <c r="AU1556">
        <v>63</v>
      </c>
      <c r="AV1556">
        <v>13</v>
      </c>
      <c r="AW1556">
        <v>63</v>
      </c>
      <c r="AX1556">
        <v>0</v>
      </c>
      <c r="AY1556" t="s">
        <v>159</v>
      </c>
      <c r="AZ1556" t="s">
        <v>269</v>
      </c>
      <c r="BA1556" t="s">
        <v>682</v>
      </c>
      <c r="BB1556" t="s">
        <v>2081</v>
      </c>
      <c r="BC1556" t="s">
        <v>163</v>
      </c>
      <c r="BD1556" t="b">
        <v>0</v>
      </c>
      <c r="BE1556" t="s">
        <v>167</v>
      </c>
      <c r="BF1556" t="b">
        <v>1</v>
      </c>
      <c r="BH1556" t="s">
        <v>164</v>
      </c>
      <c r="BI1556" t="s">
        <v>2082</v>
      </c>
      <c r="BJ1556" t="b">
        <v>0</v>
      </c>
      <c r="BK1556" t="s">
        <v>166</v>
      </c>
      <c r="BL1556" t="b">
        <v>0</v>
      </c>
      <c r="BM1556">
        <v>18</v>
      </c>
      <c r="BN1556" t="s">
        <v>167</v>
      </c>
      <c r="BO1556" t="s">
        <v>168</v>
      </c>
      <c r="BP1556" t="s">
        <v>167</v>
      </c>
      <c r="BQ1556" t="s">
        <v>167</v>
      </c>
      <c r="BR1556">
        <v>768</v>
      </c>
      <c r="BS1556" t="s">
        <v>156</v>
      </c>
      <c r="BT1556" t="s">
        <v>170</v>
      </c>
      <c r="BU1556" t="s">
        <v>310</v>
      </c>
      <c r="BV1556" t="s">
        <v>313</v>
      </c>
      <c r="BW1556">
        <v>63</v>
      </c>
      <c r="BX1556">
        <v>2</v>
      </c>
      <c r="BY1556">
        <v>0</v>
      </c>
      <c r="BZ1556">
        <v>6</v>
      </c>
      <c r="CA1556" t="s">
        <v>2083</v>
      </c>
      <c r="CB1556" t="s">
        <v>156</v>
      </c>
      <c r="CC1556">
        <v>7</v>
      </c>
      <c r="CD1556" t="b">
        <v>0</v>
      </c>
      <c r="CE1556" t="s">
        <v>832</v>
      </c>
      <c r="CF1556" t="s">
        <v>833</v>
      </c>
      <c r="CG1556">
        <v>76</v>
      </c>
      <c r="CH1556">
        <v>0</v>
      </c>
      <c r="CI1556" t="s">
        <v>2101</v>
      </c>
      <c r="CJ1556" t="s">
        <v>430</v>
      </c>
      <c r="CK1556" t="s">
        <v>430</v>
      </c>
      <c r="CL1556" t="s">
        <v>430</v>
      </c>
      <c r="CM1556" t="s">
        <v>430</v>
      </c>
      <c r="CN1556" t="s">
        <v>430</v>
      </c>
      <c r="CO1556" t="s">
        <v>2101</v>
      </c>
      <c r="CP1556" t="s">
        <v>430</v>
      </c>
      <c r="CQ1556">
        <v>1</v>
      </c>
      <c r="CR1556">
        <v>488</v>
      </c>
      <c r="CS1556" t="str">
        <f t="shared" si="105"/>
        <v>-</v>
      </c>
      <c r="CT1556">
        <f t="shared" si="103"/>
        <v>306.45238095238096</v>
      </c>
      <c r="CU1556">
        <f t="shared" si="104"/>
        <v>293.20659513936107</v>
      </c>
      <c r="CV1556" t="str">
        <f t="shared" si="102"/>
        <v>-</v>
      </c>
      <c r="CW1556">
        <v>22959</v>
      </c>
      <c r="CX1556">
        <v>3697</v>
      </c>
      <c r="CY1556">
        <v>603</v>
      </c>
      <c r="CZ1556">
        <v>1349</v>
      </c>
      <c r="DA1556">
        <v>1385</v>
      </c>
      <c r="DB1556">
        <v>488</v>
      </c>
      <c r="DC1556">
        <v>882</v>
      </c>
      <c r="DD1556">
        <v>5755</v>
      </c>
      <c r="DE1556">
        <v>2</v>
      </c>
      <c r="DF1556" t="s">
        <v>156</v>
      </c>
      <c r="DG1556">
        <v>1024</v>
      </c>
      <c r="DH1556">
        <v>2</v>
      </c>
      <c r="DI1556">
        <v>48000</v>
      </c>
      <c r="DJ1556">
        <v>-16</v>
      </c>
      <c r="DK1556" t="s">
        <v>176</v>
      </c>
      <c r="DL1556">
        <v>15</v>
      </c>
      <c r="DM1556" t="s">
        <v>177</v>
      </c>
      <c r="DN1556">
        <v>119390</v>
      </c>
      <c r="DO1556">
        <v>115691</v>
      </c>
      <c r="DP1556">
        <v>2237</v>
      </c>
      <c r="DQ1556">
        <v>575201</v>
      </c>
      <c r="DR1556">
        <v>576798</v>
      </c>
      <c r="DS1556">
        <v>115680</v>
      </c>
      <c r="DT1556">
        <v>575200</v>
      </c>
      <c r="DU1556">
        <v>109918</v>
      </c>
      <c r="DV1556" t="s">
        <v>158</v>
      </c>
      <c r="DW1556">
        <v>105956</v>
      </c>
      <c r="DX1556">
        <v>64216</v>
      </c>
      <c r="DY1556">
        <v>65859</v>
      </c>
      <c r="DZ1556">
        <v>851</v>
      </c>
      <c r="EA1556">
        <v>848</v>
      </c>
      <c r="EB1556">
        <v>574449</v>
      </c>
      <c r="EC1556">
        <v>64215</v>
      </c>
      <c r="ED1556">
        <v>64215</v>
      </c>
      <c r="EE1556">
        <v>850</v>
      </c>
      <c r="EF1556">
        <v>580338</v>
      </c>
      <c r="EG1556">
        <v>578798</v>
      </c>
      <c r="EH1556">
        <v>580827</v>
      </c>
      <c r="EI1556">
        <v>64819</v>
      </c>
      <c r="EJ1556">
        <v>67209</v>
      </c>
      <c r="EK1556">
        <v>64976</v>
      </c>
      <c r="EL1556">
        <v>109918</v>
      </c>
      <c r="EM1556">
        <v>107956</v>
      </c>
      <c r="EN1556">
        <v>115674</v>
      </c>
      <c r="EO1556" t="s">
        <v>158</v>
      </c>
      <c r="EP1556">
        <v>580338</v>
      </c>
      <c r="EQ1556">
        <v>105955</v>
      </c>
      <c r="ER1556">
        <v>574448</v>
      </c>
      <c r="ES1556">
        <v>142351</v>
      </c>
      <c r="ET1556" t="s">
        <v>178</v>
      </c>
      <c r="EU1556">
        <v>63</v>
      </c>
      <c r="EV1556" t="s">
        <v>2160</v>
      </c>
      <c r="EW1556">
        <v>64</v>
      </c>
      <c r="EX1556" t="s">
        <v>309</v>
      </c>
      <c r="EY1556" t="s">
        <v>169</v>
      </c>
      <c r="EZ1556">
        <v>1024</v>
      </c>
      <c r="FA1556">
        <v>-190</v>
      </c>
      <c r="FB1556">
        <v>264</v>
      </c>
    </row>
    <row r="1557" spans="1:158" x14ac:dyDescent="0.35">
      <c r="A1557">
        <v>98</v>
      </c>
      <c r="B1557">
        <v>98</v>
      </c>
      <c r="C1557">
        <v>401</v>
      </c>
      <c r="D1557">
        <v>401</v>
      </c>
      <c r="E1557" t="s">
        <v>155</v>
      </c>
      <c r="F1557" t="s">
        <v>156</v>
      </c>
      <c r="G1557" t="s">
        <v>156</v>
      </c>
      <c r="H1557" t="s">
        <v>156</v>
      </c>
      <c r="I1557">
        <v>0</v>
      </c>
      <c r="J1557" t="s">
        <v>157</v>
      </c>
      <c r="K1557">
        <v>1</v>
      </c>
      <c r="L1557" t="s">
        <v>154</v>
      </c>
      <c r="M1557" t="s">
        <v>154</v>
      </c>
      <c r="N1557" t="s">
        <v>154</v>
      </c>
      <c r="O1557">
        <v>1</v>
      </c>
      <c r="P1557" t="s">
        <v>154</v>
      </c>
      <c r="Q1557" t="s">
        <v>154</v>
      </c>
      <c r="R1557" t="s">
        <v>301</v>
      </c>
      <c r="S1557">
        <v>0</v>
      </c>
      <c r="T1557">
        <v>1</v>
      </c>
      <c r="U1557">
        <v>0</v>
      </c>
      <c r="V1557">
        <v>64</v>
      </c>
      <c r="W1557">
        <v>64</v>
      </c>
      <c r="X1557">
        <v>1</v>
      </c>
      <c r="Y1557">
        <v>64</v>
      </c>
      <c r="Z1557">
        <v>13</v>
      </c>
      <c r="AA1557">
        <v>0</v>
      </c>
      <c r="AB1557">
        <v>13</v>
      </c>
      <c r="AC1557">
        <v>1</v>
      </c>
      <c r="AD1557">
        <v>1</v>
      </c>
      <c r="AE1557">
        <v>0</v>
      </c>
      <c r="AF1557">
        <v>0</v>
      </c>
      <c r="AG1557">
        <v>64</v>
      </c>
      <c r="AH1557">
        <v>1</v>
      </c>
      <c r="AI1557">
        <v>1</v>
      </c>
      <c r="AJ1557">
        <v>0</v>
      </c>
      <c r="AK1557">
        <v>64</v>
      </c>
      <c r="AL1557">
        <v>64</v>
      </c>
      <c r="AM1557">
        <v>78</v>
      </c>
      <c r="AN1557">
        <v>1</v>
      </c>
      <c r="AO1557">
        <v>1</v>
      </c>
      <c r="AP1557">
        <v>1</v>
      </c>
      <c r="AQ1557">
        <v>13</v>
      </c>
      <c r="AR1557">
        <v>13</v>
      </c>
      <c r="AS1557">
        <v>13</v>
      </c>
      <c r="AT1557">
        <v>1</v>
      </c>
      <c r="AU1557">
        <v>64</v>
      </c>
      <c r="AV1557">
        <v>13</v>
      </c>
      <c r="AW1557">
        <v>64</v>
      </c>
      <c r="AX1557">
        <v>0</v>
      </c>
      <c r="AY1557" t="s">
        <v>159</v>
      </c>
      <c r="AZ1557" t="s">
        <v>269</v>
      </c>
      <c r="BA1557" t="s">
        <v>682</v>
      </c>
      <c r="BB1557" t="s">
        <v>2081</v>
      </c>
      <c r="BC1557" t="s">
        <v>163</v>
      </c>
      <c r="BD1557" t="b">
        <v>0</v>
      </c>
      <c r="BE1557">
        <v>6.63</v>
      </c>
      <c r="BF1557" t="b">
        <v>1</v>
      </c>
      <c r="BH1557" t="s">
        <v>164</v>
      </c>
      <c r="BI1557" t="s">
        <v>2082</v>
      </c>
      <c r="BJ1557" t="b">
        <v>0</v>
      </c>
      <c r="BK1557" t="s">
        <v>166</v>
      </c>
      <c r="BL1557" t="b">
        <v>0</v>
      </c>
      <c r="BM1557">
        <v>18</v>
      </c>
      <c r="BN1557" t="s">
        <v>167</v>
      </c>
      <c r="BO1557" t="s">
        <v>168</v>
      </c>
      <c r="BP1557" t="s">
        <v>167</v>
      </c>
      <c r="BQ1557" t="s">
        <v>167</v>
      </c>
      <c r="BR1557">
        <v>768</v>
      </c>
      <c r="BS1557" t="s">
        <v>156</v>
      </c>
      <c r="BT1557" t="s">
        <v>170</v>
      </c>
      <c r="BU1557" t="s">
        <v>302</v>
      </c>
      <c r="BV1557" t="s">
        <v>316</v>
      </c>
      <c r="BW1557">
        <v>64</v>
      </c>
      <c r="BX1557">
        <v>2</v>
      </c>
      <c r="BY1557">
        <v>0</v>
      </c>
      <c r="BZ1557">
        <v>6</v>
      </c>
      <c r="CA1557" t="s">
        <v>2083</v>
      </c>
      <c r="CB1557" t="s">
        <v>156</v>
      </c>
      <c r="CC1557">
        <v>7</v>
      </c>
      <c r="CD1557" t="b">
        <v>0</v>
      </c>
      <c r="CE1557" t="s">
        <v>832</v>
      </c>
      <c r="CF1557" t="s">
        <v>833</v>
      </c>
      <c r="CG1557">
        <v>27</v>
      </c>
      <c r="CH1557">
        <v>0</v>
      </c>
      <c r="CI1557" t="s">
        <v>2100</v>
      </c>
      <c r="CJ1557" t="s">
        <v>430</v>
      </c>
      <c r="CK1557" t="s">
        <v>430</v>
      </c>
      <c r="CL1557" t="s">
        <v>430</v>
      </c>
      <c r="CM1557" t="s">
        <v>430</v>
      </c>
      <c r="CN1557" t="s">
        <v>430</v>
      </c>
      <c r="CO1557" t="s">
        <v>2100</v>
      </c>
      <c r="CP1557" t="s">
        <v>430</v>
      </c>
      <c r="CQ1557">
        <v>1</v>
      </c>
      <c r="CR1557">
        <v>125</v>
      </c>
      <c r="CS1557">
        <f t="shared" si="105"/>
        <v>125</v>
      </c>
      <c r="CT1557">
        <f t="shared" si="103"/>
        <v>306.45238095238096</v>
      </c>
      <c r="CU1557">
        <f t="shared" si="104"/>
        <v>293.20659513936107</v>
      </c>
      <c r="CV1557">
        <f t="shared" si="102"/>
        <v>125</v>
      </c>
      <c r="CW1557">
        <v>22959</v>
      </c>
      <c r="CX1557">
        <v>3697</v>
      </c>
      <c r="CY1557">
        <v>603</v>
      </c>
      <c r="CZ1557">
        <v>1349</v>
      </c>
      <c r="DA1557">
        <v>1385</v>
      </c>
      <c r="DB1557">
        <v>125</v>
      </c>
      <c r="DC1557">
        <v>882</v>
      </c>
      <c r="DD1557">
        <v>5755</v>
      </c>
      <c r="DE1557">
        <v>2</v>
      </c>
      <c r="DF1557" t="s">
        <v>156</v>
      </c>
      <c r="DG1557">
        <v>1024</v>
      </c>
      <c r="DH1557">
        <v>2</v>
      </c>
      <c r="DI1557">
        <v>48000</v>
      </c>
      <c r="DJ1557">
        <v>-16</v>
      </c>
      <c r="DK1557" t="s">
        <v>176</v>
      </c>
      <c r="DL1557">
        <v>15</v>
      </c>
      <c r="DM1557" t="s">
        <v>177</v>
      </c>
      <c r="DN1557">
        <v>119390</v>
      </c>
      <c r="DO1557">
        <v>115691</v>
      </c>
      <c r="DP1557">
        <v>2237</v>
      </c>
      <c r="DQ1557">
        <v>581613</v>
      </c>
      <c r="DR1557">
        <v>583558</v>
      </c>
      <c r="DS1557">
        <v>115680</v>
      </c>
      <c r="DT1557">
        <v>581613</v>
      </c>
      <c r="DU1557">
        <v>109918</v>
      </c>
      <c r="DV1557" t="s">
        <v>158</v>
      </c>
      <c r="DW1557">
        <v>105956</v>
      </c>
      <c r="DX1557">
        <v>64216</v>
      </c>
      <c r="DY1557">
        <v>65859</v>
      </c>
      <c r="DZ1557">
        <v>851</v>
      </c>
      <c r="EA1557">
        <v>848</v>
      </c>
      <c r="EB1557">
        <v>580863</v>
      </c>
      <c r="EC1557">
        <v>64215</v>
      </c>
      <c r="ED1557">
        <v>64215</v>
      </c>
      <c r="EE1557">
        <v>850</v>
      </c>
      <c r="EF1557">
        <v>587508</v>
      </c>
      <c r="EG1557">
        <v>585558</v>
      </c>
      <c r="EH1557">
        <v>587634</v>
      </c>
      <c r="EI1557">
        <v>64819</v>
      </c>
      <c r="EJ1557">
        <v>67209</v>
      </c>
      <c r="EK1557">
        <v>64976</v>
      </c>
      <c r="EL1557">
        <v>109918</v>
      </c>
      <c r="EM1557">
        <v>107956</v>
      </c>
      <c r="EN1557">
        <v>115674</v>
      </c>
      <c r="EO1557" t="s">
        <v>158</v>
      </c>
      <c r="EP1557">
        <v>587508</v>
      </c>
      <c r="EQ1557">
        <v>105955</v>
      </c>
      <c r="ER1557">
        <v>580862</v>
      </c>
      <c r="ES1557">
        <v>142351</v>
      </c>
      <c r="ET1557" t="s">
        <v>178</v>
      </c>
      <c r="EU1557">
        <v>64</v>
      </c>
      <c r="EV1557" t="s">
        <v>2161</v>
      </c>
      <c r="EW1557">
        <v>65</v>
      </c>
      <c r="EX1557" t="s">
        <v>305</v>
      </c>
      <c r="EY1557" t="s">
        <v>169</v>
      </c>
      <c r="EZ1557">
        <v>1024</v>
      </c>
      <c r="FA1557">
        <v>-190</v>
      </c>
      <c r="FB1557">
        <v>264</v>
      </c>
    </row>
    <row r="1558" spans="1:158" x14ac:dyDescent="0.35">
      <c r="A1558">
        <v>98</v>
      </c>
      <c r="B1558">
        <v>98</v>
      </c>
      <c r="C1558">
        <v>398</v>
      </c>
      <c r="D1558">
        <v>398</v>
      </c>
      <c r="E1558" t="s">
        <v>155</v>
      </c>
      <c r="F1558" t="s">
        <v>156</v>
      </c>
      <c r="G1558" t="s">
        <v>156</v>
      </c>
      <c r="H1558" t="s">
        <v>156</v>
      </c>
      <c r="I1558">
        <v>0</v>
      </c>
      <c r="J1558" t="s">
        <v>157</v>
      </c>
      <c r="K1558">
        <v>1</v>
      </c>
      <c r="L1558" t="s">
        <v>154</v>
      </c>
      <c r="M1558" t="s">
        <v>154</v>
      </c>
      <c r="N1558" t="s">
        <v>154</v>
      </c>
      <c r="O1558">
        <v>1</v>
      </c>
      <c r="P1558" t="s">
        <v>154</v>
      </c>
      <c r="Q1558" t="s">
        <v>154</v>
      </c>
      <c r="R1558" t="s">
        <v>306</v>
      </c>
      <c r="S1558">
        <v>0</v>
      </c>
      <c r="T1558">
        <v>1</v>
      </c>
      <c r="U1558">
        <v>0</v>
      </c>
      <c r="V1558">
        <v>65</v>
      </c>
      <c r="W1558">
        <v>65</v>
      </c>
      <c r="X1558">
        <v>1</v>
      </c>
      <c r="Y1558">
        <v>65</v>
      </c>
      <c r="Z1558">
        <v>13</v>
      </c>
      <c r="AA1558">
        <v>0</v>
      </c>
      <c r="AB1558">
        <v>13</v>
      </c>
      <c r="AC1558">
        <v>1</v>
      </c>
      <c r="AD1558">
        <v>1</v>
      </c>
      <c r="AE1558">
        <v>0</v>
      </c>
      <c r="AF1558">
        <v>0</v>
      </c>
      <c r="AG1558">
        <v>65</v>
      </c>
      <c r="AH1558">
        <v>1</v>
      </c>
      <c r="AI1558">
        <v>1</v>
      </c>
      <c r="AJ1558">
        <v>0</v>
      </c>
      <c r="AK1558">
        <v>65</v>
      </c>
      <c r="AL1558">
        <v>65</v>
      </c>
      <c r="AM1558">
        <v>79</v>
      </c>
      <c r="AN1558">
        <v>1</v>
      </c>
      <c r="AO1558">
        <v>1</v>
      </c>
      <c r="AP1558">
        <v>1</v>
      </c>
      <c r="AQ1558">
        <v>13</v>
      </c>
      <c r="AR1558">
        <v>13</v>
      </c>
      <c r="AS1558">
        <v>13</v>
      </c>
      <c r="AT1558">
        <v>1</v>
      </c>
      <c r="AU1558">
        <v>65</v>
      </c>
      <c r="AV1558">
        <v>13</v>
      </c>
      <c r="AW1558">
        <v>65</v>
      </c>
      <c r="AX1558">
        <v>0</v>
      </c>
      <c r="AY1558" t="s">
        <v>159</v>
      </c>
      <c r="AZ1558" t="s">
        <v>269</v>
      </c>
      <c r="BA1558" t="s">
        <v>682</v>
      </c>
      <c r="BB1558" t="s">
        <v>2081</v>
      </c>
      <c r="BC1558" t="s">
        <v>163</v>
      </c>
      <c r="BD1558" t="b">
        <v>0</v>
      </c>
      <c r="BE1558" t="s">
        <v>167</v>
      </c>
      <c r="BF1558" t="b">
        <v>1</v>
      </c>
      <c r="BH1558" t="s">
        <v>164</v>
      </c>
      <c r="BI1558" t="s">
        <v>2082</v>
      </c>
      <c r="BJ1558" t="b">
        <v>0</v>
      </c>
      <c r="BK1558" t="s">
        <v>166</v>
      </c>
      <c r="BL1558" t="b">
        <v>0</v>
      </c>
      <c r="BM1558">
        <v>18</v>
      </c>
      <c r="BN1558" t="s">
        <v>167</v>
      </c>
      <c r="BO1558" t="s">
        <v>168</v>
      </c>
      <c r="BP1558" t="s">
        <v>167</v>
      </c>
      <c r="BQ1558" t="s">
        <v>167</v>
      </c>
      <c r="BR1558">
        <v>768</v>
      </c>
      <c r="BS1558" t="s">
        <v>156</v>
      </c>
      <c r="BT1558" t="s">
        <v>170</v>
      </c>
      <c r="BU1558" t="s">
        <v>315</v>
      </c>
      <c r="BV1558" t="s">
        <v>340</v>
      </c>
      <c r="BW1558">
        <v>65</v>
      </c>
      <c r="BX1558">
        <v>2</v>
      </c>
      <c r="BY1558">
        <v>0</v>
      </c>
      <c r="BZ1558">
        <v>6</v>
      </c>
      <c r="CA1558" t="s">
        <v>2083</v>
      </c>
      <c r="CB1558" t="s">
        <v>156</v>
      </c>
      <c r="CC1558">
        <v>7</v>
      </c>
      <c r="CD1558" t="b">
        <v>0</v>
      </c>
      <c r="CE1558" t="s">
        <v>832</v>
      </c>
      <c r="CF1558" t="s">
        <v>833</v>
      </c>
      <c r="CG1558">
        <v>82</v>
      </c>
      <c r="CH1558">
        <v>0</v>
      </c>
      <c r="CI1558" t="s">
        <v>2101</v>
      </c>
      <c r="CJ1558" t="s">
        <v>430</v>
      </c>
      <c r="CK1558" t="s">
        <v>430</v>
      </c>
      <c r="CL1558" t="s">
        <v>430</v>
      </c>
      <c r="CM1558" t="s">
        <v>430</v>
      </c>
      <c r="CN1558" t="s">
        <v>430</v>
      </c>
      <c r="CO1558" t="s">
        <v>2101</v>
      </c>
      <c r="CP1558" t="s">
        <v>430</v>
      </c>
      <c r="CQ1558">
        <v>1</v>
      </c>
      <c r="CR1558">
        <v>235</v>
      </c>
      <c r="CS1558" t="str">
        <f t="shared" si="105"/>
        <v>-</v>
      </c>
      <c r="CT1558">
        <f t="shared" si="103"/>
        <v>306.45238095238096</v>
      </c>
      <c r="CU1558">
        <f t="shared" si="104"/>
        <v>293.20659513936107</v>
      </c>
      <c r="CV1558" t="str">
        <f t="shared" ref="CV1558:CV1576" si="106">IF(OR(CS1558&lt;CT1558-2*CU1558,CS1558&gt;CT1558+2*CU1558),"-",CS1558)</f>
        <v>-</v>
      </c>
      <c r="CW1558">
        <v>22959</v>
      </c>
      <c r="CX1558">
        <v>3697</v>
      </c>
      <c r="CY1558">
        <v>603</v>
      </c>
      <c r="CZ1558">
        <v>1349</v>
      </c>
      <c r="DA1558">
        <v>1385</v>
      </c>
      <c r="DB1558">
        <v>235</v>
      </c>
      <c r="DC1558">
        <v>882</v>
      </c>
      <c r="DD1558">
        <v>5755</v>
      </c>
      <c r="DE1558">
        <v>2</v>
      </c>
      <c r="DF1558" t="s">
        <v>156</v>
      </c>
      <c r="DG1558">
        <v>1024</v>
      </c>
      <c r="DH1558">
        <v>2</v>
      </c>
      <c r="DI1558">
        <v>48000</v>
      </c>
      <c r="DJ1558">
        <v>-16</v>
      </c>
      <c r="DK1558" t="s">
        <v>176</v>
      </c>
      <c r="DL1558">
        <v>15</v>
      </c>
      <c r="DM1558" t="s">
        <v>177</v>
      </c>
      <c r="DN1558">
        <v>119390</v>
      </c>
      <c r="DO1558">
        <v>115691</v>
      </c>
      <c r="DP1558">
        <v>2237</v>
      </c>
      <c r="DQ1558">
        <v>588416</v>
      </c>
      <c r="DR1558">
        <v>590539</v>
      </c>
      <c r="DS1558">
        <v>115680</v>
      </c>
      <c r="DT1558">
        <v>588416</v>
      </c>
      <c r="DU1558">
        <v>109918</v>
      </c>
      <c r="DV1558" t="s">
        <v>158</v>
      </c>
      <c r="DW1558">
        <v>105956</v>
      </c>
      <c r="DX1558">
        <v>64216</v>
      </c>
      <c r="DY1558">
        <v>65859</v>
      </c>
      <c r="DZ1558">
        <v>851</v>
      </c>
      <c r="EA1558">
        <v>848</v>
      </c>
      <c r="EB1558">
        <v>587666</v>
      </c>
      <c r="EC1558">
        <v>64215</v>
      </c>
      <c r="ED1558">
        <v>64215</v>
      </c>
      <c r="EE1558">
        <v>850</v>
      </c>
      <c r="EF1558">
        <v>594308</v>
      </c>
      <c r="EG1558">
        <v>592539</v>
      </c>
      <c r="EH1558">
        <v>594544</v>
      </c>
      <c r="EI1558">
        <v>64819</v>
      </c>
      <c r="EJ1558">
        <v>67209</v>
      </c>
      <c r="EK1558">
        <v>64976</v>
      </c>
      <c r="EL1558">
        <v>109918</v>
      </c>
      <c r="EM1558">
        <v>107956</v>
      </c>
      <c r="EN1558">
        <v>115674</v>
      </c>
      <c r="EO1558" t="s">
        <v>158</v>
      </c>
      <c r="EP1558">
        <v>594308</v>
      </c>
      <c r="EQ1558">
        <v>105955</v>
      </c>
      <c r="ER1558">
        <v>587665</v>
      </c>
      <c r="ES1558">
        <v>142351</v>
      </c>
      <c r="ET1558" t="s">
        <v>178</v>
      </c>
      <c r="EU1558">
        <v>65</v>
      </c>
      <c r="EV1558" t="s">
        <v>2162</v>
      </c>
      <c r="EW1558">
        <v>66</v>
      </c>
      <c r="EX1558" t="s">
        <v>309</v>
      </c>
      <c r="EY1558" t="s">
        <v>169</v>
      </c>
      <c r="EZ1558">
        <v>1024</v>
      </c>
      <c r="FA1558">
        <v>-190</v>
      </c>
      <c r="FB1558">
        <v>264</v>
      </c>
    </row>
    <row r="1559" spans="1:158" x14ac:dyDescent="0.35">
      <c r="A1559">
        <v>98</v>
      </c>
      <c r="B1559">
        <v>98</v>
      </c>
      <c r="C1559">
        <v>402</v>
      </c>
      <c r="D1559">
        <v>402</v>
      </c>
      <c r="E1559" t="s">
        <v>155</v>
      </c>
      <c r="F1559" t="s">
        <v>156</v>
      </c>
      <c r="G1559" t="s">
        <v>156</v>
      </c>
      <c r="H1559" t="s">
        <v>156</v>
      </c>
      <c r="I1559">
        <v>0</v>
      </c>
      <c r="J1559" t="s">
        <v>157</v>
      </c>
      <c r="K1559">
        <v>1</v>
      </c>
      <c r="L1559" t="s">
        <v>154</v>
      </c>
      <c r="M1559" t="s">
        <v>154</v>
      </c>
      <c r="N1559" t="s">
        <v>154</v>
      </c>
      <c r="O1559">
        <v>1</v>
      </c>
      <c r="P1559" t="s">
        <v>154</v>
      </c>
      <c r="Q1559" t="s">
        <v>154</v>
      </c>
      <c r="R1559" t="s">
        <v>306</v>
      </c>
      <c r="S1559">
        <v>0</v>
      </c>
      <c r="T1559">
        <v>1</v>
      </c>
      <c r="U1559">
        <v>0</v>
      </c>
      <c r="V1559">
        <v>66</v>
      </c>
      <c r="W1559">
        <v>66</v>
      </c>
      <c r="X1559">
        <v>1</v>
      </c>
      <c r="Y1559">
        <v>66</v>
      </c>
      <c r="Z1559">
        <v>13</v>
      </c>
      <c r="AA1559">
        <v>0</v>
      </c>
      <c r="AB1559">
        <v>13</v>
      </c>
      <c r="AC1559">
        <v>1</v>
      </c>
      <c r="AD1559">
        <v>1</v>
      </c>
      <c r="AE1559">
        <v>0</v>
      </c>
      <c r="AF1559">
        <v>0</v>
      </c>
      <c r="AG1559">
        <v>66</v>
      </c>
      <c r="AH1559">
        <v>1</v>
      </c>
      <c r="AI1559">
        <v>1</v>
      </c>
      <c r="AJ1559">
        <v>0</v>
      </c>
      <c r="AK1559">
        <v>66</v>
      </c>
      <c r="AL1559">
        <v>66</v>
      </c>
      <c r="AM1559">
        <v>80</v>
      </c>
      <c r="AN1559">
        <v>1</v>
      </c>
      <c r="AO1559">
        <v>1</v>
      </c>
      <c r="AP1559">
        <v>1</v>
      </c>
      <c r="AQ1559">
        <v>13</v>
      </c>
      <c r="AR1559">
        <v>13</v>
      </c>
      <c r="AS1559">
        <v>13</v>
      </c>
      <c r="AT1559">
        <v>1</v>
      </c>
      <c r="AU1559">
        <v>66</v>
      </c>
      <c r="AV1559">
        <v>13</v>
      </c>
      <c r="AW1559">
        <v>66</v>
      </c>
      <c r="AX1559">
        <v>0</v>
      </c>
      <c r="AY1559" t="s">
        <v>159</v>
      </c>
      <c r="AZ1559" t="s">
        <v>269</v>
      </c>
      <c r="BA1559" t="s">
        <v>682</v>
      </c>
      <c r="BB1559" t="s">
        <v>2081</v>
      </c>
      <c r="BC1559" t="s">
        <v>163</v>
      </c>
      <c r="BD1559" t="b">
        <v>0</v>
      </c>
      <c r="BE1559" t="s">
        <v>167</v>
      </c>
      <c r="BF1559" t="b">
        <v>1</v>
      </c>
      <c r="BH1559" t="s">
        <v>164</v>
      </c>
      <c r="BI1559" t="s">
        <v>2082</v>
      </c>
      <c r="BJ1559" t="b">
        <v>0</v>
      </c>
      <c r="BK1559" t="s">
        <v>166</v>
      </c>
      <c r="BL1559" t="b">
        <v>0</v>
      </c>
      <c r="BM1559">
        <v>18</v>
      </c>
      <c r="BN1559" t="s">
        <v>167</v>
      </c>
      <c r="BO1559" t="s">
        <v>168</v>
      </c>
      <c r="BP1559" t="s">
        <v>167</v>
      </c>
      <c r="BQ1559" t="s">
        <v>167</v>
      </c>
      <c r="BR1559">
        <v>768</v>
      </c>
      <c r="BS1559" t="s">
        <v>156</v>
      </c>
      <c r="BT1559" t="s">
        <v>170</v>
      </c>
      <c r="BU1559" t="s">
        <v>303</v>
      </c>
      <c r="BV1559" t="s">
        <v>324</v>
      </c>
      <c r="BW1559">
        <v>66</v>
      </c>
      <c r="BX1559">
        <v>2</v>
      </c>
      <c r="BY1559">
        <v>0</v>
      </c>
      <c r="BZ1559">
        <v>6</v>
      </c>
      <c r="CA1559" t="s">
        <v>2083</v>
      </c>
      <c r="CB1559" t="s">
        <v>156</v>
      </c>
      <c r="CC1559">
        <v>7</v>
      </c>
      <c r="CD1559" t="b">
        <v>0</v>
      </c>
      <c r="CE1559" t="s">
        <v>832</v>
      </c>
      <c r="CF1559" t="s">
        <v>833</v>
      </c>
      <c r="CG1559">
        <v>53</v>
      </c>
      <c r="CH1559">
        <v>0</v>
      </c>
      <c r="CI1559" t="s">
        <v>2101</v>
      </c>
      <c r="CJ1559" t="s">
        <v>430</v>
      </c>
      <c r="CK1559" t="s">
        <v>430</v>
      </c>
      <c r="CL1559" t="s">
        <v>430</v>
      </c>
      <c r="CM1559" t="s">
        <v>430</v>
      </c>
      <c r="CN1559" t="s">
        <v>430</v>
      </c>
      <c r="CO1559" t="s">
        <v>2101</v>
      </c>
      <c r="CP1559" t="s">
        <v>430</v>
      </c>
      <c r="CQ1559">
        <v>1</v>
      </c>
      <c r="CR1559">
        <v>645</v>
      </c>
      <c r="CS1559" t="str">
        <f t="shared" si="105"/>
        <v>-</v>
      </c>
      <c r="CT1559">
        <f t="shared" ref="CT1559:CT1576" si="107">CT1558</f>
        <v>306.45238095238096</v>
      </c>
      <c r="CU1559">
        <f t="shared" ref="CU1559:CU1576" si="108">CU1558</f>
        <v>293.20659513936107</v>
      </c>
      <c r="CV1559" t="str">
        <f t="shared" si="106"/>
        <v>-</v>
      </c>
      <c r="CW1559">
        <v>22959</v>
      </c>
      <c r="CX1559">
        <v>3697</v>
      </c>
      <c r="CY1559">
        <v>603</v>
      </c>
      <c r="CZ1559">
        <v>1349</v>
      </c>
      <c r="DA1559">
        <v>1385</v>
      </c>
      <c r="DB1559">
        <v>645</v>
      </c>
      <c r="DC1559">
        <v>882</v>
      </c>
      <c r="DD1559">
        <v>5755</v>
      </c>
      <c r="DE1559">
        <v>2</v>
      </c>
      <c r="DF1559" t="s">
        <v>156</v>
      </c>
      <c r="DG1559">
        <v>1024</v>
      </c>
      <c r="DH1559">
        <v>2</v>
      </c>
      <c r="DI1559">
        <v>48000</v>
      </c>
      <c r="DJ1559">
        <v>-16</v>
      </c>
      <c r="DK1559" t="s">
        <v>176</v>
      </c>
      <c r="DL1559">
        <v>15</v>
      </c>
      <c r="DM1559" t="s">
        <v>177</v>
      </c>
      <c r="DN1559">
        <v>119390</v>
      </c>
      <c r="DO1559">
        <v>115691</v>
      </c>
      <c r="DP1559">
        <v>2237</v>
      </c>
      <c r="DQ1559">
        <v>595326</v>
      </c>
      <c r="DR1559">
        <v>597018</v>
      </c>
      <c r="DS1559">
        <v>115680</v>
      </c>
      <c r="DT1559">
        <v>595326</v>
      </c>
      <c r="DU1559">
        <v>109918</v>
      </c>
      <c r="DV1559" t="s">
        <v>158</v>
      </c>
      <c r="DW1559">
        <v>105956</v>
      </c>
      <c r="DX1559">
        <v>64216</v>
      </c>
      <c r="DY1559">
        <v>65859</v>
      </c>
      <c r="DZ1559">
        <v>851</v>
      </c>
      <c r="EA1559">
        <v>848</v>
      </c>
      <c r="EB1559">
        <v>594574</v>
      </c>
      <c r="EC1559">
        <v>64215</v>
      </c>
      <c r="ED1559">
        <v>64215</v>
      </c>
      <c r="EE1559">
        <v>850</v>
      </c>
      <c r="EF1559">
        <v>600578</v>
      </c>
      <c r="EG1559">
        <v>599018</v>
      </c>
      <c r="EH1559">
        <v>601224</v>
      </c>
      <c r="EI1559">
        <v>64819</v>
      </c>
      <c r="EJ1559">
        <v>67209</v>
      </c>
      <c r="EK1559">
        <v>64976</v>
      </c>
      <c r="EL1559">
        <v>109918</v>
      </c>
      <c r="EM1559">
        <v>107956</v>
      </c>
      <c r="EN1559">
        <v>115674</v>
      </c>
      <c r="EO1559" t="s">
        <v>158</v>
      </c>
      <c r="EP1559">
        <v>600578</v>
      </c>
      <c r="EQ1559">
        <v>105955</v>
      </c>
      <c r="ER1559">
        <v>594573</v>
      </c>
      <c r="ES1559">
        <v>142351</v>
      </c>
      <c r="ET1559" t="s">
        <v>178</v>
      </c>
      <c r="EU1559">
        <v>66</v>
      </c>
      <c r="EV1559" t="s">
        <v>2163</v>
      </c>
      <c r="EW1559">
        <v>67</v>
      </c>
      <c r="EX1559" t="s">
        <v>309</v>
      </c>
      <c r="EY1559" t="s">
        <v>169</v>
      </c>
      <c r="EZ1559">
        <v>1024</v>
      </c>
      <c r="FA1559">
        <v>-190</v>
      </c>
      <c r="FB1559">
        <v>264</v>
      </c>
    </row>
    <row r="1560" spans="1:158" x14ac:dyDescent="0.35">
      <c r="A1560">
        <v>98</v>
      </c>
      <c r="B1560">
        <v>98</v>
      </c>
      <c r="C1560">
        <v>417</v>
      </c>
      <c r="D1560">
        <v>417</v>
      </c>
      <c r="E1560" t="s">
        <v>155</v>
      </c>
      <c r="F1560" t="s">
        <v>156</v>
      </c>
      <c r="G1560" t="s">
        <v>156</v>
      </c>
      <c r="H1560" t="s">
        <v>156</v>
      </c>
      <c r="I1560">
        <v>0</v>
      </c>
      <c r="J1560" t="s">
        <v>157</v>
      </c>
      <c r="K1560">
        <v>1</v>
      </c>
      <c r="L1560" t="s">
        <v>154</v>
      </c>
      <c r="M1560" t="s">
        <v>154</v>
      </c>
      <c r="N1560" t="s">
        <v>154</v>
      </c>
      <c r="O1560">
        <v>1</v>
      </c>
      <c r="P1560" t="s">
        <v>154</v>
      </c>
      <c r="Q1560" t="s">
        <v>154</v>
      </c>
      <c r="R1560" t="s">
        <v>306</v>
      </c>
      <c r="S1560">
        <v>0</v>
      </c>
      <c r="T1560">
        <v>1</v>
      </c>
      <c r="U1560">
        <v>0</v>
      </c>
      <c r="V1560">
        <v>67</v>
      </c>
      <c r="W1560">
        <v>67</v>
      </c>
      <c r="X1560">
        <v>1</v>
      </c>
      <c r="Y1560">
        <v>67</v>
      </c>
      <c r="Z1560">
        <v>13</v>
      </c>
      <c r="AA1560">
        <v>0</v>
      </c>
      <c r="AB1560">
        <v>13</v>
      </c>
      <c r="AC1560">
        <v>1</v>
      </c>
      <c r="AD1560">
        <v>1</v>
      </c>
      <c r="AE1560">
        <v>0</v>
      </c>
      <c r="AF1560">
        <v>0</v>
      </c>
      <c r="AG1560">
        <v>67</v>
      </c>
      <c r="AH1560">
        <v>1</v>
      </c>
      <c r="AI1560">
        <v>1</v>
      </c>
      <c r="AJ1560">
        <v>0</v>
      </c>
      <c r="AK1560">
        <v>67</v>
      </c>
      <c r="AL1560">
        <v>67</v>
      </c>
      <c r="AM1560">
        <v>81</v>
      </c>
      <c r="AN1560">
        <v>1</v>
      </c>
      <c r="AO1560">
        <v>1</v>
      </c>
      <c r="AP1560">
        <v>1</v>
      </c>
      <c r="AQ1560">
        <v>13</v>
      </c>
      <c r="AR1560">
        <v>13</v>
      </c>
      <c r="AS1560">
        <v>13</v>
      </c>
      <c r="AT1560">
        <v>1</v>
      </c>
      <c r="AU1560">
        <v>67</v>
      </c>
      <c r="AV1560">
        <v>13</v>
      </c>
      <c r="AW1560">
        <v>67</v>
      </c>
      <c r="AX1560">
        <v>0</v>
      </c>
      <c r="AY1560" t="s">
        <v>159</v>
      </c>
      <c r="AZ1560" t="s">
        <v>269</v>
      </c>
      <c r="BA1560" t="s">
        <v>682</v>
      </c>
      <c r="BB1560" t="s">
        <v>2081</v>
      </c>
      <c r="BC1560" t="s">
        <v>163</v>
      </c>
      <c r="BD1560" t="b">
        <v>0</v>
      </c>
      <c r="BE1560" t="s">
        <v>167</v>
      </c>
      <c r="BF1560" t="b">
        <v>1</v>
      </c>
      <c r="BH1560" t="s">
        <v>164</v>
      </c>
      <c r="BI1560" t="s">
        <v>2082</v>
      </c>
      <c r="BJ1560" t="b">
        <v>0</v>
      </c>
      <c r="BK1560" t="s">
        <v>166</v>
      </c>
      <c r="BL1560" t="b">
        <v>0</v>
      </c>
      <c r="BM1560">
        <v>18</v>
      </c>
      <c r="BN1560" t="s">
        <v>167</v>
      </c>
      <c r="BO1560" t="s">
        <v>168</v>
      </c>
      <c r="BP1560" t="s">
        <v>167</v>
      </c>
      <c r="BQ1560" t="s">
        <v>167</v>
      </c>
      <c r="BR1560">
        <v>768</v>
      </c>
      <c r="BS1560" t="s">
        <v>156</v>
      </c>
      <c r="BT1560" t="s">
        <v>170</v>
      </c>
      <c r="BU1560" t="s">
        <v>310</v>
      </c>
      <c r="BV1560" t="s">
        <v>340</v>
      </c>
      <c r="BW1560">
        <v>67</v>
      </c>
      <c r="BX1560">
        <v>2</v>
      </c>
      <c r="BY1560">
        <v>0</v>
      </c>
      <c r="BZ1560">
        <v>6</v>
      </c>
      <c r="CA1560" t="s">
        <v>2083</v>
      </c>
      <c r="CB1560" t="s">
        <v>156</v>
      </c>
      <c r="CC1560">
        <v>7</v>
      </c>
      <c r="CD1560" t="b">
        <v>0</v>
      </c>
      <c r="CE1560" t="s">
        <v>832</v>
      </c>
      <c r="CF1560" t="s">
        <v>833</v>
      </c>
      <c r="CG1560">
        <v>59</v>
      </c>
      <c r="CH1560">
        <v>0</v>
      </c>
      <c r="CI1560" t="s">
        <v>2101</v>
      </c>
      <c r="CJ1560" t="s">
        <v>430</v>
      </c>
      <c r="CK1560" t="s">
        <v>430</v>
      </c>
      <c r="CL1560" t="s">
        <v>430</v>
      </c>
      <c r="CM1560" t="s">
        <v>430</v>
      </c>
      <c r="CN1560" t="s">
        <v>430</v>
      </c>
      <c r="CO1560" t="s">
        <v>2101</v>
      </c>
      <c r="CP1560" t="s">
        <v>430</v>
      </c>
      <c r="CQ1560">
        <v>1</v>
      </c>
      <c r="CR1560">
        <v>1442</v>
      </c>
      <c r="CS1560" t="str">
        <f t="shared" si="105"/>
        <v>-</v>
      </c>
      <c r="CT1560">
        <f t="shared" si="107"/>
        <v>306.45238095238096</v>
      </c>
      <c r="CU1560">
        <f t="shared" si="108"/>
        <v>293.20659513936107</v>
      </c>
      <c r="CV1560" t="str">
        <f t="shared" si="106"/>
        <v>-</v>
      </c>
      <c r="CW1560">
        <v>22959</v>
      </c>
      <c r="CX1560">
        <v>3697</v>
      </c>
      <c r="CY1560">
        <v>603</v>
      </c>
      <c r="CZ1560">
        <v>1349</v>
      </c>
      <c r="DA1560">
        <v>1385</v>
      </c>
      <c r="DB1560">
        <v>1442</v>
      </c>
      <c r="DC1560">
        <v>882</v>
      </c>
      <c r="DD1560">
        <v>5755</v>
      </c>
      <c r="DE1560">
        <v>2</v>
      </c>
      <c r="DF1560" t="s">
        <v>156</v>
      </c>
      <c r="DG1560">
        <v>1024</v>
      </c>
      <c r="DH1560">
        <v>2</v>
      </c>
      <c r="DI1560">
        <v>48000</v>
      </c>
      <c r="DJ1560">
        <v>-16</v>
      </c>
      <c r="DK1560" t="s">
        <v>176</v>
      </c>
      <c r="DL1560">
        <v>15</v>
      </c>
      <c r="DM1560" t="s">
        <v>177</v>
      </c>
      <c r="DN1560">
        <v>119390</v>
      </c>
      <c r="DO1560">
        <v>115691</v>
      </c>
      <c r="DP1560">
        <v>2237</v>
      </c>
      <c r="DQ1560">
        <v>602077</v>
      </c>
      <c r="DR1560">
        <v>603659</v>
      </c>
      <c r="DS1560">
        <v>115680</v>
      </c>
      <c r="DT1560">
        <v>602076</v>
      </c>
      <c r="DU1560">
        <v>109918</v>
      </c>
      <c r="DV1560" t="s">
        <v>158</v>
      </c>
      <c r="DW1560">
        <v>105956</v>
      </c>
      <c r="DX1560">
        <v>64216</v>
      </c>
      <c r="DY1560">
        <v>65859</v>
      </c>
      <c r="DZ1560">
        <v>851</v>
      </c>
      <c r="EA1560">
        <v>848</v>
      </c>
      <c r="EB1560">
        <v>601325</v>
      </c>
      <c r="EC1560">
        <v>64215</v>
      </c>
      <c r="ED1560">
        <v>64215</v>
      </c>
      <c r="EE1560">
        <v>850</v>
      </c>
      <c r="EF1560">
        <v>607429</v>
      </c>
      <c r="EG1560">
        <v>605659</v>
      </c>
      <c r="EH1560">
        <v>608872</v>
      </c>
      <c r="EI1560">
        <v>64819</v>
      </c>
      <c r="EJ1560">
        <v>67209</v>
      </c>
      <c r="EK1560">
        <v>64976</v>
      </c>
      <c r="EL1560">
        <v>109918</v>
      </c>
      <c r="EM1560">
        <v>107956</v>
      </c>
      <c r="EN1560">
        <v>115674</v>
      </c>
      <c r="EO1560" t="s">
        <v>158</v>
      </c>
      <c r="EP1560">
        <v>607429</v>
      </c>
      <c r="EQ1560">
        <v>105955</v>
      </c>
      <c r="ER1560">
        <v>601325</v>
      </c>
      <c r="ES1560">
        <v>142351</v>
      </c>
      <c r="ET1560" t="s">
        <v>178</v>
      </c>
      <c r="EU1560">
        <v>67</v>
      </c>
      <c r="EV1560" t="s">
        <v>2164</v>
      </c>
      <c r="EW1560">
        <v>68</v>
      </c>
      <c r="EX1560" t="s">
        <v>309</v>
      </c>
      <c r="EY1560" t="s">
        <v>169</v>
      </c>
      <c r="EZ1560">
        <v>1024</v>
      </c>
      <c r="FA1560">
        <v>-190</v>
      </c>
      <c r="FB1560">
        <v>264</v>
      </c>
    </row>
    <row r="1561" spans="1:158" x14ac:dyDescent="0.35">
      <c r="A1561">
        <v>98</v>
      </c>
      <c r="B1561">
        <v>98</v>
      </c>
      <c r="C1561">
        <v>422</v>
      </c>
      <c r="D1561">
        <v>422</v>
      </c>
      <c r="E1561" t="s">
        <v>155</v>
      </c>
      <c r="F1561" t="s">
        <v>156</v>
      </c>
      <c r="G1561" t="s">
        <v>156</v>
      </c>
      <c r="H1561" t="s">
        <v>156</v>
      </c>
      <c r="I1561">
        <v>0</v>
      </c>
      <c r="J1561" t="s">
        <v>157</v>
      </c>
      <c r="K1561">
        <v>1</v>
      </c>
      <c r="L1561" t="s">
        <v>154</v>
      </c>
      <c r="M1561" t="s">
        <v>154</v>
      </c>
      <c r="N1561" t="s">
        <v>154</v>
      </c>
      <c r="O1561">
        <v>1</v>
      </c>
      <c r="P1561" t="s">
        <v>154</v>
      </c>
      <c r="Q1561" t="s">
        <v>154</v>
      </c>
      <c r="R1561" t="s">
        <v>306</v>
      </c>
      <c r="S1561">
        <v>0</v>
      </c>
      <c r="T1561">
        <v>1</v>
      </c>
      <c r="U1561">
        <v>0</v>
      </c>
      <c r="V1561">
        <v>68</v>
      </c>
      <c r="W1561">
        <v>68</v>
      </c>
      <c r="X1561">
        <v>1</v>
      </c>
      <c r="Y1561">
        <v>68</v>
      </c>
      <c r="Z1561">
        <v>13</v>
      </c>
      <c r="AA1561">
        <v>0</v>
      </c>
      <c r="AB1561">
        <v>13</v>
      </c>
      <c r="AC1561">
        <v>1</v>
      </c>
      <c r="AD1561">
        <v>1</v>
      </c>
      <c r="AE1561">
        <v>0</v>
      </c>
      <c r="AF1561">
        <v>0</v>
      </c>
      <c r="AG1561">
        <v>68</v>
      </c>
      <c r="AH1561">
        <v>1</v>
      </c>
      <c r="AI1561">
        <v>1</v>
      </c>
      <c r="AJ1561">
        <v>0</v>
      </c>
      <c r="AK1561">
        <v>68</v>
      </c>
      <c r="AL1561">
        <v>68</v>
      </c>
      <c r="AM1561">
        <v>82</v>
      </c>
      <c r="AN1561">
        <v>1</v>
      </c>
      <c r="AO1561">
        <v>1</v>
      </c>
      <c r="AP1561">
        <v>1</v>
      </c>
      <c r="AQ1561">
        <v>13</v>
      </c>
      <c r="AR1561">
        <v>13</v>
      </c>
      <c r="AS1561">
        <v>13</v>
      </c>
      <c r="AT1561">
        <v>1</v>
      </c>
      <c r="AU1561">
        <v>68</v>
      </c>
      <c r="AV1561">
        <v>13</v>
      </c>
      <c r="AW1561">
        <v>68</v>
      </c>
      <c r="AX1561">
        <v>0</v>
      </c>
      <c r="AY1561" t="s">
        <v>159</v>
      </c>
      <c r="AZ1561" t="s">
        <v>269</v>
      </c>
      <c r="BA1561" t="s">
        <v>682</v>
      </c>
      <c r="BB1561" t="s">
        <v>2081</v>
      </c>
      <c r="BC1561" t="s">
        <v>163</v>
      </c>
      <c r="BD1561" t="b">
        <v>0</v>
      </c>
      <c r="BE1561" t="s">
        <v>167</v>
      </c>
      <c r="BF1561" t="b">
        <v>1</v>
      </c>
      <c r="BH1561" t="s">
        <v>164</v>
      </c>
      <c r="BI1561" t="s">
        <v>2082</v>
      </c>
      <c r="BJ1561" t="b">
        <v>0</v>
      </c>
      <c r="BK1561" t="s">
        <v>166</v>
      </c>
      <c r="BL1561" t="b">
        <v>0</v>
      </c>
      <c r="BM1561">
        <v>18</v>
      </c>
      <c r="BN1561" t="s">
        <v>167</v>
      </c>
      <c r="BO1561" t="s">
        <v>168</v>
      </c>
      <c r="BP1561" t="s">
        <v>167</v>
      </c>
      <c r="BQ1561" t="s">
        <v>167</v>
      </c>
      <c r="BR1561">
        <v>768</v>
      </c>
      <c r="BS1561" t="s">
        <v>156</v>
      </c>
      <c r="BT1561" t="s">
        <v>170</v>
      </c>
      <c r="BU1561" t="s">
        <v>302</v>
      </c>
      <c r="BV1561" t="s">
        <v>334</v>
      </c>
      <c r="BW1561">
        <v>68</v>
      </c>
      <c r="BX1561">
        <v>2</v>
      </c>
      <c r="BY1561">
        <v>0</v>
      </c>
      <c r="BZ1561">
        <v>6</v>
      </c>
      <c r="CA1561" t="s">
        <v>2083</v>
      </c>
      <c r="CB1561" t="s">
        <v>156</v>
      </c>
      <c r="CC1561">
        <v>7</v>
      </c>
      <c r="CD1561" t="b">
        <v>0</v>
      </c>
      <c r="CE1561" t="s">
        <v>832</v>
      </c>
      <c r="CF1561" t="s">
        <v>833</v>
      </c>
      <c r="CG1561">
        <v>63</v>
      </c>
      <c r="CH1561">
        <v>0</v>
      </c>
      <c r="CI1561" t="s">
        <v>2101</v>
      </c>
      <c r="CJ1561" t="s">
        <v>430</v>
      </c>
      <c r="CK1561" t="s">
        <v>430</v>
      </c>
      <c r="CL1561" t="s">
        <v>430</v>
      </c>
      <c r="CM1561" t="s">
        <v>430</v>
      </c>
      <c r="CN1561" t="s">
        <v>430</v>
      </c>
      <c r="CO1561" t="s">
        <v>2101</v>
      </c>
      <c r="CP1561" t="s">
        <v>430</v>
      </c>
      <c r="CQ1561">
        <v>1</v>
      </c>
      <c r="CR1561">
        <v>732</v>
      </c>
      <c r="CS1561" t="str">
        <f t="shared" si="105"/>
        <v>-</v>
      </c>
      <c r="CT1561">
        <f t="shared" si="107"/>
        <v>306.45238095238096</v>
      </c>
      <c r="CU1561">
        <f t="shared" si="108"/>
        <v>293.20659513936107</v>
      </c>
      <c r="CV1561" t="str">
        <f t="shared" si="106"/>
        <v>-</v>
      </c>
      <c r="CW1561">
        <v>22959</v>
      </c>
      <c r="CX1561">
        <v>3697</v>
      </c>
      <c r="CY1561">
        <v>603</v>
      </c>
      <c r="CZ1561">
        <v>1349</v>
      </c>
      <c r="DA1561">
        <v>1385</v>
      </c>
      <c r="DB1561">
        <v>732</v>
      </c>
      <c r="DC1561">
        <v>882</v>
      </c>
      <c r="DD1561">
        <v>5755</v>
      </c>
      <c r="DE1561">
        <v>2</v>
      </c>
      <c r="DF1561" t="s">
        <v>156</v>
      </c>
      <c r="DG1561">
        <v>1024</v>
      </c>
      <c r="DH1561">
        <v>2</v>
      </c>
      <c r="DI1561">
        <v>48000</v>
      </c>
      <c r="DJ1561">
        <v>-16</v>
      </c>
      <c r="DK1561" t="s">
        <v>176</v>
      </c>
      <c r="DL1561">
        <v>15</v>
      </c>
      <c r="DM1561" t="s">
        <v>177</v>
      </c>
      <c r="DN1561">
        <v>119390</v>
      </c>
      <c r="DO1561">
        <v>115691</v>
      </c>
      <c r="DP1561">
        <v>2237</v>
      </c>
      <c r="DQ1561">
        <v>609652</v>
      </c>
      <c r="DR1561">
        <v>611608</v>
      </c>
      <c r="DS1561">
        <v>115680</v>
      </c>
      <c r="DT1561">
        <v>609652</v>
      </c>
      <c r="DU1561">
        <v>109918</v>
      </c>
      <c r="DV1561" t="s">
        <v>158</v>
      </c>
      <c r="DW1561">
        <v>105956</v>
      </c>
      <c r="DX1561">
        <v>64216</v>
      </c>
      <c r="DY1561">
        <v>65859</v>
      </c>
      <c r="DZ1561">
        <v>851</v>
      </c>
      <c r="EA1561">
        <v>848</v>
      </c>
      <c r="EB1561">
        <v>608902</v>
      </c>
      <c r="EC1561">
        <v>64215</v>
      </c>
      <c r="ED1561">
        <v>64215</v>
      </c>
      <c r="EE1561">
        <v>850</v>
      </c>
      <c r="EF1561">
        <v>615468</v>
      </c>
      <c r="EG1561">
        <v>613608</v>
      </c>
      <c r="EH1561">
        <v>616201</v>
      </c>
      <c r="EI1561">
        <v>64819</v>
      </c>
      <c r="EJ1561">
        <v>67209</v>
      </c>
      <c r="EK1561">
        <v>64976</v>
      </c>
      <c r="EL1561">
        <v>109918</v>
      </c>
      <c r="EM1561">
        <v>107956</v>
      </c>
      <c r="EN1561">
        <v>115674</v>
      </c>
      <c r="EO1561" t="s">
        <v>158</v>
      </c>
      <c r="EP1561">
        <v>615468</v>
      </c>
      <c r="EQ1561">
        <v>105955</v>
      </c>
      <c r="ER1561">
        <v>608901</v>
      </c>
      <c r="ES1561">
        <v>142351</v>
      </c>
      <c r="ET1561" t="s">
        <v>178</v>
      </c>
      <c r="EU1561">
        <v>68</v>
      </c>
      <c r="EV1561" t="s">
        <v>2165</v>
      </c>
      <c r="EW1561">
        <v>69</v>
      </c>
      <c r="EX1561" t="s">
        <v>309</v>
      </c>
      <c r="EY1561" t="s">
        <v>169</v>
      </c>
      <c r="EZ1561">
        <v>1024</v>
      </c>
      <c r="FA1561">
        <v>-190</v>
      </c>
      <c r="FB1561">
        <v>264</v>
      </c>
    </row>
    <row r="1562" spans="1:158" x14ac:dyDescent="0.35">
      <c r="A1562">
        <v>98</v>
      </c>
      <c r="B1562">
        <v>98</v>
      </c>
      <c r="C1562">
        <v>418</v>
      </c>
      <c r="D1562">
        <v>418</v>
      </c>
      <c r="E1562" t="s">
        <v>155</v>
      </c>
      <c r="F1562" t="s">
        <v>156</v>
      </c>
      <c r="G1562" t="s">
        <v>156</v>
      </c>
      <c r="H1562" t="s">
        <v>156</v>
      </c>
      <c r="I1562">
        <v>0</v>
      </c>
      <c r="J1562" t="s">
        <v>157</v>
      </c>
      <c r="K1562">
        <v>1</v>
      </c>
      <c r="L1562" t="s">
        <v>154</v>
      </c>
      <c r="M1562" t="s">
        <v>154</v>
      </c>
      <c r="N1562" t="s">
        <v>154</v>
      </c>
      <c r="O1562">
        <v>1</v>
      </c>
      <c r="P1562" t="s">
        <v>154</v>
      </c>
      <c r="Q1562" t="s">
        <v>154</v>
      </c>
      <c r="R1562" t="s">
        <v>301</v>
      </c>
      <c r="S1562">
        <v>0</v>
      </c>
      <c r="T1562">
        <v>1</v>
      </c>
      <c r="U1562">
        <v>0</v>
      </c>
      <c r="V1562">
        <v>69</v>
      </c>
      <c r="W1562">
        <v>69</v>
      </c>
      <c r="X1562">
        <v>1</v>
      </c>
      <c r="Y1562">
        <v>69</v>
      </c>
      <c r="Z1562">
        <v>13</v>
      </c>
      <c r="AA1562">
        <v>0</v>
      </c>
      <c r="AB1562">
        <v>13</v>
      </c>
      <c r="AC1562">
        <v>1</v>
      </c>
      <c r="AD1562">
        <v>1</v>
      </c>
      <c r="AE1562">
        <v>0</v>
      </c>
      <c r="AF1562">
        <v>0</v>
      </c>
      <c r="AG1562">
        <v>69</v>
      </c>
      <c r="AH1562">
        <v>1</v>
      </c>
      <c r="AI1562">
        <v>1</v>
      </c>
      <c r="AJ1562">
        <v>0</v>
      </c>
      <c r="AK1562">
        <v>69</v>
      </c>
      <c r="AL1562">
        <v>69</v>
      </c>
      <c r="AM1562">
        <v>83</v>
      </c>
      <c r="AN1562">
        <v>1</v>
      </c>
      <c r="AO1562">
        <v>1</v>
      </c>
      <c r="AP1562">
        <v>1</v>
      </c>
      <c r="AQ1562">
        <v>13</v>
      </c>
      <c r="AR1562">
        <v>13</v>
      </c>
      <c r="AS1562">
        <v>13</v>
      </c>
      <c r="AT1562">
        <v>1</v>
      </c>
      <c r="AU1562">
        <v>69</v>
      </c>
      <c r="AV1562">
        <v>13</v>
      </c>
      <c r="AW1562">
        <v>69</v>
      </c>
      <c r="AX1562">
        <v>0</v>
      </c>
      <c r="AY1562" t="s">
        <v>159</v>
      </c>
      <c r="AZ1562" t="s">
        <v>269</v>
      </c>
      <c r="BA1562" t="s">
        <v>682</v>
      </c>
      <c r="BB1562" t="s">
        <v>2081</v>
      </c>
      <c r="BC1562" t="s">
        <v>163</v>
      </c>
      <c r="BD1562" t="b">
        <v>0</v>
      </c>
      <c r="BE1562">
        <v>1.86</v>
      </c>
      <c r="BF1562" t="b">
        <v>1</v>
      </c>
      <c r="BH1562" t="s">
        <v>164</v>
      </c>
      <c r="BI1562" t="s">
        <v>2082</v>
      </c>
      <c r="BJ1562" t="b">
        <v>0</v>
      </c>
      <c r="BK1562" t="s">
        <v>166</v>
      </c>
      <c r="BL1562" t="b">
        <v>0</v>
      </c>
      <c r="BM1562">
        <v>18</v>
      </c>
      <c r="BN1562" t="s">
        <v>167</v>
      </c>
      <c r="BO1562" t="s">
        <v>168</v>
      </c>
      <c r="BP1562" t="s">
        <v>167</v>
      </c>
      <c r="BQ1562" t="s">
        <v>167</v>
      </c>
      <c r="BR1562">
        <v>768</v>
      </c>
      <c r="BS1562" t="s">
        <v>156</v>
      </c>
      <c r="BT1562" t="s">
        <v>170</v>
      </c>
      <c r="BU1562" t="s">
        <v>316</v>
      </c>
      <c r="BV1562" t="s">
        <v>185</v>
      </c>
      <c r="BW1562">
        <v>69</v>
      </c>
      <c r="BX1562">
        <v>2</v>
      </c>
      <c r="BY1562">
        <v>0</v>
      </c>
      <c r="BZ1562">
        <v>6</v>
      </c>
      <c r="CA1562" t="s">
        <v>2083</v>
      </c>
      <c r="CB1562" t="s">
        <v>156</v>
      </c>
      <c r="CC1562">
        <v>7</v>
      </c>
      <c r="CD1562" t="b">
        <v>0</v>
      </c>
      <c r="CE1562" t="s">
        <v>832</v>
      </c>
      <c r="CF1562" t="s">
        <v>833</v>
      </c>
      <c r="CG1562">
        <v>3</v>
      </c>
      <c r="CH1562">
        <v>0</v>
      </c>
      <c r="CI1562" t="s">
        <v>2100</v>
      </c>
      <c r="CJ1562" t="s">
        <v>430</v>
      </c>
      <c r="CK1562" t="s">
        <v>430</v>
      </c>
      <c r="CL1562" t="s">
        <v>430</v>
      </c>
      <c r="CM1562" t="s">
        <v>430</v>
      </c>
      <c r="CN1562" t="s">
        <v>430</v>
      </c>
      <c r="CO1562" t="s">
        <v>2100</v>
      </c>
      <c r="CP1562" t="s">
        <v>430</v>
      </c>
      <c r="CQ1562">
        <v>1</v>
      </c>
      <c r="CR1562">
        <v>195</v>
      </c>
      <c r="CS1562">
        <f t="shared" si="105"/>
        <v>195</v>
      </c>
      <c r="CT1562">
        <f t="shared" si="107"/>
        <v>306.45238095238096</v>
      </c>
      <c r="CU1562">
        <f t="shared" si="108"/>
        <v>293.20659513936107</v>
      </c>
      <c r="CV1562">
        <f t="shared" si="106"/>
        <v>195</v>
      </c>
      <c r="CW1562">
        <v>22959</v>
      </c>
      <c r="CX1562">
        <v>3697</v>
      </c>
      <c r="CY1562">
        <v>603</v>
      </c>
      <c r="CZ1562">
        <v>1349</v>
      </c>
      <c r="DA1562">
        <v>1385</v>
      </c>
      <c r="DB1562">
        <v>195</v>
      </c>
      <c r="DC1562">
        <v>882</v>
      </c>
      <c r="DD1562">
        <v>5755</v>
      </c>
      <c r="DE1562">
        <v>2</v>
      </c>
      <c r="DF1562" t="s">
        <v>156</v>
      </c>
      <c r="DG1562">
        <v>1024</v>
      </c>
      <c r="DH1562">
        <v>2</v>
      </c>
      <c r="DI1562">
        <v>48000</v>
      </c>
      <c r="DJ1562">
        <v>-16</v>
      </c>
      <c r="DK1562" t="s">
        <v>176</v>
      </c>
      <c r="DL1562">
        <v>15</v>
      </c>
      <c r="DM1562" t="s">
        <v>177</v>
      </c>
      <c r="DN1562">
        <v>119390</v>
      </c>
      <c r="DO1562">
        <v>115691</v>
      </c>
      <c r="DP1562">
        <v>2237</v>
      </c>
      <c r="DQ1562">
        <v>616983</v>
      </c>
      <c r="DR1562">
        <v>618928</v>
      </c>
      <c r="DS1562">
        <v>115680</v>
      </c>
      <c r="DT1562">
        <v>616982</v>
      </c>
      <c r="DU1562">
        <v>109918</v>
      </c>
      <c r="DV1562" t="s">
        <v>158</v>
      </c>
      <c r="DW1562">
        <v>105956</v>
      </c>
      <c r="DX1562">
        <v>64216</v>
      </c>
      <c r="DY1562">
        <v>65859</v>
      </c>
      <c r="DZ1562">
        <v>851</v>
      </c>
      <c r="EA1562">
        <v>848</v>
      </c>
      <c r="EB1562">
        <v>616231</v>
      </c>
      <c r="EC1562">
        <v>64215</v>
      </c>
      <c r="ED1562">
        <v>64215</v>
      </c>
      <c r="EE1562">
        <v>850</v>
      </c>
      <c r="EF1562">
        <v>622688</v>
      </c>
      <c r="EG1562">
        <v>620928</v>
      </c>
      <c r="EH1562">
        <v>622884</v>
      </c>
      <c r="EI1562">
        <v>64819</v>
      </c>
      <c r="EJ1562">
        <v>67209</v>
      </c>
      <c r="EK1562">
        <v>64976</v>
      </c>
      <c r="EL1562">
        <v>109918</v>
      </c>
      <c r="EM1562">
        <v>107956</v>
      </c>
      <c r="EN1562">
        <v>115674</v>
      </c>
      <c r="EO1562" t="s">
        <v>158</v>
      </c>
      <c r="EP1562">
        <v>622688</v>
      </c>
      <c r="EQ1562">
        <v>105955</v>
      </c>
      <c r="ER1562">
        <v>616230</v>
      </c>
      <c r="ES1562">
        <v>142351</v>
      </c>
      <c r="ET1562" t="s">
        <v>178</v>
      </c>
      <c r="EU1562">
        <v>69</v>
      </c>
      <c r="EV1562" t="s">
        <v>2166</v>
      </c>
      <c r="EW1562">
        <v>70</v>
      </c>
      <c r="EX1562" t="s">
        <v>305</v>
      </c>
      <c r="EY1562" t="s">
        <v>169</v>
      </c>
      <c r="EZ1562">
        <v>1024</v>
      </c>
      <c r="FA1562">
        <v>-190</v>
      </c>
      <c r="FB1562">
        <v>264</v>
      </c>
    </row>
    <row r="1563" spans="1:158" x14ac:dyDescent="0.35">
      <c r="A1563">
        <v>98</v>
      </c>
      <c r="B1563">
        <v>98</v>
      </c>
      <c r="C1563">
        <v>416</v>
      </c>
      <c r="D1563">
        <v>416</v>
      </c>
      <c r="E1563" t="s">
        <v>155</v>
      </c>
      <c r="F1563" t="s">
        <v>156</v>
      </c>
      <c r="G1563" t="s">
        <v>156</v>
      </c>
      <c r="H1563" t="s">
        <v>156</v>
      </c>
      <c r="I1563">
        <v>0</v>
      </c>
      <c r="J1563" t="s">
        <v>157</v>
      </c>
      <c r="K1563">
        <v>1</v>
      </c>
      <c r="L1563" t="s">
        <v>154</v>
      </c>
      <c r="M1563" t="s">
        <v>154</v>
      </c>
      <c r="N1563" t="s">
        <v>154</v>
      </c>
      <c r="O1563">
        <v>1</v>
      </c>
      <c r="P1563" t="s">
        <v>154</v>
      </c>
      <c r="Q1563" t="s">
        <v>154</v>
      </c>
      <c r="R1563" t="s">
        <v>301</v>
      </c>
      <c r="S1563">
        <v>0</v>
      </c>
      <c r="T1563">
        <v>1</v>
      </c>
      <c r="U1563">
        <v>0</v>
      </c>
      <c r="V1563">
        <v>70</v>
      </c>
      <c r="W1563">
        <v>70</v>
      </c>
      <c r="X1563">
        <v>1</v>
      </c>
      <c r="Y1563">
        <v>70</v>
      </c>
      <c r="Z1563">
        <v>13</v>
      </c>
      <c r="AA1563">
        <v>0</v>
      </c>
      <c r="AB1563">
        <v>13</v>
      </c>
      <c r="AC1563">
        <v>1</v>
      </c>
      <c r="AD1563">
        <v>1</v>
      </c>
      <c r="AE1563">
        <v>0</v>
      </c>
      <c r="AF1563">
        <v>0</v>
      </c>
      <c r="AG1563">
        <v>70</v>
      </c>
      <c r="AH1563">
        <v>1</v>
      </c>
      <c r="AI1563">
        <v>1</v>
      </c>
      <c r="AJ1563">
        <v>0</v>
      </c>
      <c r="AK1563">
        <v>70</v>
      </c>
      <c r="AL1563">
        <v>70</v>
      </c>
      <c r="AM1563">
        <v>84</v>
      </c>
      <c r="AN1563">
        <v>1</v>
      </c>
      <c r="AO1563">
        <v>1</v>
      </c>
      <c r="AP1563">
        <v>1</v>
      </c>
      <c r="AQ1563">
        <v>13</v>
      </c>
      <c r="AR1563">
        <v>13</v>
      </c>
      <c r="AS1563">
        <v>13</v>
      </c>
      <c r="AT1563">
        <v>1</v>
      </c>
      <c r="AU1563">
        <v>70</v>
      </c>
      <c r="AV1563">
        <v>13</v>
      </c>
      <c r="AW1563">
        <v>70</v>
      </c>
      <c r="AX1563">
        <v>0</v>
      </c>
      <c r="AY1563" t="s">
        <v>159</v>
      </c>
      <c r="AZ1563" t="s">
        <v>269</v>
      </c>
      <c r="BA1563" t="s">
        <v>682</v>
      </c>
      <c r="BB1563" t="s">
        <v>2081</v>
      </c>
      <c r="BC1563" t="s">
        <v>163</v>
      </c>
      <c r="BD1563" t="b">
        <v>0</v>
      </c>
      <c r="BE1563">
        <v>3.68</v>
      </c>
      <c r="BF1563" t="b">
        <v>1</v>
      </c>
      <c r="BH1563" t="s">
        <v>164</v>
      </c>
      <c r="BI1563" t="s">
        <v>2082</v>
      </c>
      <c r="BJ1563" t="b">
        <v>0</v>
      </c>
      <c r="BK1563" t="s">
        <v>166</v>
      </c>
      <c r="BL1563" t="b">
        <v>0</v>
      </c>
      <c r="BM1563">
        <v>18</v>
      </c>
      <c r="BN1563" t="s">
        <v>167</v>
      </c>
      <c r="BO1563" t="s">
        <v>168</v>
      </c>
      <c r="BP1563" t="s">
        <v>167</v>
      </c>
      <c r="BQ1563" t="s">
        <v>167</v>
      </c>
      <c r="BR1563">
        <v>768</v>
      </c>
      <c r="BS1563" t="s">
        <v>156</v>
      </c>
      <c r="BT1563" t="s">
        <v>170</v>
      </c>
      <c r="BU1563" t="s">
        <v>310</v>
      </c>
      <c r="BV1563" t="s">
        <v>185</v>
      </c>
      <c r="BW1563">
        <v>70</v>
      </c>
      <c r="BX1563">
        <v>2</v>
      </c>
      <c r="BY1563">
        <v>0</v>
      </c>
      <c r="BZ1563">
        <v>6</v>
      </c>
      <c r="CA1563" t="s">
        <v>2083</v>
      </c>
      <c r="CB1563" t="s">
        <v>156</v>
      </c>
      <c r="CC1563">
        <v>7</v>
      </c>
      <c r="CD1563" t="b">
        <v>0</v>
      </c>
      <c r="CE1563" t="s">
        <v>832</v>
      </c>
      <c r="CF1563" t="s">
        <v>833</v>
      </c>
      <c r="CG1563">
        <v>34</v>
      </c>
      <c r="CH1563">
        <v>0</v>
      </c>
      <c r="CI1563" t="s">
        <v>2100</v>
      </c>
      <c r="CJ1563" t="s">
        <v>430</v>
      </c>
      <c r="CK1563" t="s">
        <v>430</v>
      </c>
      <c r="CL1563" t="s">
        <v>430</v>
      </c>
      <c r="CM1563" t="s">
        <v>430</v>
      </c>
      <c r="CN1563" t="s">
        <v>430</v>
      </c>
      <c r="CO1563" t="s">
        <v>2100</v>
      </c>
      <c r="CP1563" t="s">
        <v>430</v>
      </c>
      <c r="CQ1563">
        <v>1</v>
      </c>
      <c r="CR1563">
        <v>223</v>
      </c>
      <c r="CS1563">
        <f t="shared" si="105"/>
        <v>223</v>
      </c>
      <c r="CT1563">
        <f t="shared" si="107"/>
        <v>306.45238095238096</v>
      </c>
      <c r="CU1563">
        <f t="shared" si="108"/>
        <v>293.20659513936107</v>
      </c>
      <c r="CV1563">
        <f t="shared" si="106"/>
        <v>223</v>
      </c>
      <c r="CW1563">
        <v>22959</v>
      </c>
      <c r="CX1563">
        <v>3697</v>
      </c>
      <c r="CY1563">
        <v>603</v>
      </c>
      <c r="CZ1563">
        <v>1349</v>
      </c>
      <c r="DA1563">
        <v>1385</v>
      </c>
      <c r="DB1563">
        <v>223</v>
      </c>
      <c r="DC1563">
        <v>882</v>
      </c>
      <c r="DD1563">
        <v>5755</v>
      </c>
      <c r="DE1563">
        <v>2</v>
      </c>
      <c r="DF1563" t="s">
        <v>156</v>
      </c>
      <c r="DG1563">
        <v>1024</v>
      </c>
      <c r="DH1563">
        <v>2</v>
      </c>
      <c r="DI1563">
        <v>48000</v>
      </c>
      <c r="DJ1563">
        <v>-16</v>
      </c>
      <c r="DK1563" t="s">
        <v>176</v>
      </c>
      <c r="DL1563">
        <v>15</v>
      </c>
      <c r="DM1563" t="s">
        <v>177</v>
      </c>
      <c r="DN1563">
        <v>119390</v>
      </c>
      <c r="DO1563">
        <v>115691</v>
      </c>
      <c r="DP1563">
        <v>2237</v>
      </c>
      <c r="DQ1563">
        <v>623735</v>
      </c>
      <c r="DR1563">
        <v>625328</v>
      </c>
      <c r="DS1563">
        <v>115680</v>
      </c>
      <c r="DT1563">
        <v>623735</v>
      </c>
      <c r="DU1563">
        <v>109918</v>
      </c>
      <c r="DV1563" t="s">
        <v>158</v>
      </c>
      <c r="DW1563">
        <v>105956</v>
      </c>
      <c r="DX1563">
        <v>64216</v>
      </c>
      <c r="DY1563">
        <v>65859</v>
      </c>
      <c r="DZ1563">
        <v>851</v>
      </c>
      <c r="EA1563">
        <v>848</v>
      </c>
      <c r="EB1563">
        <v>622985</v>
      </c>
      <c r="EC1563">
        <v>64215</v>
      </c>
      <c r="ED1563">
        <v>64215</v>
      </c>
      <c r="EE1563">
        <v>850</v>
      </c>
      <c r="EF1563">
        <v>629088</v>
      </c>
      <c r="EG1563">
        <v>627328</v>
      </c>
      <c r="EH1563">
        <v>629312</v>
      </c>
      <c r="EI1563">
        <v>64819</v>
      </c>
      <c r="EJ1563">
        <v>67209</v>
      </c>
      <c r="EK1563">
        <v>64976</v>
      </c>
      <c r="EL1563">
        <v>109918</v>
      </c>
      <c r="EM1563">
        <v>107956</v>
      </c>
      <c r="EN1563">
        <v>115674</v>
      </c>
      <c r="EO1563" t="s">
        <v>158</v>
      </c>
      <c r="EP1563">
        <v>629088</v>
      </c>
      <c r="EQ1563">
        <v>105955</v>
      </c>
      <c r="ER1563">
        <v>622985</v>
      </c>
      <c r="ES1563">
        <v>142351</v>
      </c>
      <c r="ET1563" t="s">
        <v>178</v>
      </c>
      <c r="EU1563">
        <v>70</v>
      </c>
      <c r="EV1563" t="s">
        <v>2167</v>
      </c>
      <c r="EW1563">
        <v>71</v>
      </c>
      <c r="EX1563" t="s">
        <v>305</v>
      </c>
      <c r="EY1563" t="s">
        <v>169</v>
      </c>
      <c r="EZ1563">
        <v>1024</v>
      </c>
      <c r="FA1563">
        <v>-190</v>
      </c>
      <c r="FB1563">
        <v>264</v>
      </c>
    </row>
    <row r="1564" spans="1:158" x14ac:dyDescent="0.35">
      <c r="A1564">
        <v>98</v>
      </c>
      <c r="B1564">
        <v>98</v>
      </c>
      <c r="C1564">
        <v>415</v>
      </c>
      <c r="D1564">
        <v>415</v>
      </c>
      <c r="E1564" t="s">
        <v>155</v>
      </c>
      <c r="F1564" t="s">
        <v>156</v>
      </c>
      <c r="G1564" t="s">
        <v>156</v>
      </c>
      <c r="H1564" t="s">
        <v>156</v>
      </c>
      <c r="I1564">
        <v>0</v>
      </c>
      <c r="J1564" t="s">
        <v>157</v>
      </c>
      <c r="K1564">
        <v>1</v>
      </c>
      <c r="L1564" t="s">
        <v>154</v>
      </c>
      <c r="M1564" t="s">
        <v>154</v>
      </c>
      <c r="N1564" t="s">
        <v>154</v>
      </c>
      <c r="O1564">
        <v>1</v>
      </c>
      <c r="P1564" t="s">
        <v>154</v>
      </c>
      <c r="Q1564" t="s">
        <v>154</v>
      </c>
      <c r="R1564" t="s">
        <v>306</v>
      </c>
      <c r="S1564">
        <v>0</v>
      </c>
      <c r="T1564">
        <v>1</v>
      </c>
      <c r="U1564">
        <v>0</v>
      </c>
      <c r="V1564">
        <v>71</v>
      </c>
      <c r="W1564">
        <v>71</v>
      </c>
      <c r="X1564">
        <v>1</v>
      </c>
      <c r="Y1564">
        <v>71</v>
      </c>
      <c r="Z1564">
        <v>13</v>
      </c>
      <c r="AA1564">
        <v>0</v>
      </c>
      <c r="AB1564">
        <v>13</v>
      </c>
      <c r="AC1564">
        <v>1</v>
      </c>
      <c r="AD1564">
        <v>1</v>
      </c>
      <c r="AE1564">
        <v>0</v>
      </c>
      <c r="AF1564">
        <v>0</v>
      </c>
      <c r="AG1564">
        <v>71</v>
      </c>
      <c r="AH1564">
        <v>1</v>
      </c>
      <c r="AI1564">
        <v>1</v>
      </c>
      <c r="AJ1564">
        <v>0</v>
      </c>
      <c r="AK1564">
        <v>71</v>
      </c>
      <c r="AL1564">
        <v>71</v>
      </c>
      <c r="AM1564">
        <v>85</v>
      </c>
      <c r="AN1564">
        <v>1</v>
      </c>
      <c r="AO1564">
        <v>1</v>
      </c>
      <c r="AP1564">
        <v>1</v>
      </c>
      <c r="AQ1564">
        <v>13</v>
      </c>
      <c r="AR1564">
        <v>13</v>
      </c>
      <c r="AS1564">
        <v>13</v>
      </c>
      <c r="AT1564">
        <v>1</v>
      </c>
      <c r="AU1564">
        <v>71</v>
      </c>
      <c r="AV1564">
        <v>13</v>
      </c>
      <c r="AW1564">
        <v>71</v>
      </c>
      <c r="AX1564">
        <v>0</v>
      </c>
      <c r="AY1564" t="s">
        <v>159</v>
      </c>
      <c r="AZ1564" t="s">
        <v>269</v>
      </c>
      <c r="BA1564" t="s">
        <v>682</v>
      </c>
      <c r="BB1564" t="s">
        <v>2081</v>
      </c>
      <c r="BC1564" t="s">
        <v>163</v>
      </c>
      <c r="BD1564" t="b">
        <v>0</v>
      </c>
      <c r="BE1564" t="s">
        <v>167</v>
      </c>
      <c r="BF1564" t="b">
        <v>1</v>
      </c>
      <c r="BH1564" t="s">
        <v>164</v>
      </c>
      <c r="BI1564" t="s">
        <v>2082</v>
      </c>
      <c r="BJ1564" t="b">
        <v>0</v>
      </c>
      <c r="BK1564" t="s">
        <v>166</v>
      </c>
      <c r="BL1564" t="b">
        <v>0</v>
      </c>
      <c r="BM1564">
        <v>18</v>
      </c>
      <c r="BN1564" t="s">
        <v>167</v>
      </c>
      <c r="BO1564" t="s">
        <v>168</v>
      </c>
      <c r="BP1564" t="s">
        <v>167</v>
      </c>
      <c r="BQ1564" t="s">
        <v>167</v>
      </c>
      <c r="BR1564">
        <v>768</v>
      </c>
      <c r="BS1564" t="s">
        <v>156</v>
      </c>
      <c r="BT1564" t="s">
        <v>170</v>
      </c>
      <c r="BU1564" t="s">
        <v>310</v>
      </c>
      <c r="BV1564" t="s">
        <v>307</v>
      </c>
      <c r="BW1564">
        <v>71</v>
      </c>
      <c r="BX1564">
        <v>2</v>
      </c>
      <c r="BY1564">
        <v>0</v>
      </c>
      <c r="BZ1564">
        <v>6</v>
      </c>
      <c r="CA1564" t="s">
        <v>2083</v>
      </c>
      <c r="CB1564" t="s">
        <v>156</v>
      </c>
      <c r="CC1564">
        <v>7</v>
      </c>
      <c r="CD1564" t="b">
        <v>0</v>
      </c>
      <c r="CE1564" t="s">
        <v>832</v>
      </c>
      <c r="CF1564" t="s">
        <v>833</v>
      </c>
      <c r="CG1564">
        <v>67</v>
      </c>
      <c r="CH1564">
        <v>0</v>
      </c>
      <c r="CI1564" t="s">
        <v>2101</v>
      </c>
      <c r="CJ1564" t="s">
        <v>430</v>
      </c>
      <c r="CK1564" t="s">
        <v>430</v>
      </c>
      <c r="CL1564" t="s">
        <v>430</v>
      </c>
      <c r="CM1564" t="s">
        <v>430</v>
      </c>
      <c r="CN1564" t="s">
        <v>430</v>
      </c>
      <c r="CO1564" t="s">
        <v>2101</v>
      </c>
      <c r="CP1564" t="s">
        <v>430</v>
      </c>
      <c r="CQ1564">
        <v>1</v>
      </c>
      <c r="CR1564">
        <v>369</v>
      </c>
      <c r="CS1564" t="str">
        <f t="shared" si="105"/>
        <v>-</v>
      </c>
      <c r="CT1564">
        <f t="shared" si="107"/>
        <v>306.45238095238096</v>
      </c>
      <c r="CU1564">
        <f t="shared" si="108"/>
        <v>293.20659513936107</v>
      </c>
      <c r="CV1564" t="str">
        <f t="shared" si="106"/>
        <v>-</v>
      </c>
      <c r="CW1564">
        <v>22959</v>
      </c>
      <c r="CX1564">
        <v>3697</v>
      </c>
      <c r="CY1564">
        <v>603</v>
      </c>
      <c r="CZ1564">
        <v>1349</v>
      </c>
      <c r="DA1564">
        <v>1385</v>
      </c>
      <c r="DB1564">
        <v>369</v>
      </c>
      <c r="DC1564">
        <v>882</v>
      </c>
      <c r="DD1564">
        <v>5755</v>
      </c>
      <c r="DE1564">
        <v>2</v>
      </c>
      <c r="DF1564" t="s">
        <v>156</v>
      </c>
      <c r="DG1564">
        <v>1024</v>
      </c>
      <c r="DH1564">
        <v>2</v>
      </c>
      <c r="DI1564">
        <v>48000</v>
      </c>
      <c r="DJ1564">
        <v>-16</v>
      </c>
      <c r="DK1564" t="s">
        <v>176</v>
      </c>
      <c r="DL1564">
        <v>15</v>
      </c>
      <c r="DM1564" t="s">
        <v>177</v>
      </c>
      <c r="DN1564">
        <v>119390</v>
      </c>
      <c r="DO1564">
        <v>115691</v>
      </c>
      <c r="DP1564">
        <v>2237</v>
      </c>
      <c r="DQ1564">
        <v>630165</v>
      </c>
      <c r="DR1564">
        <v>631749</v>
      </c>
      <c r="DS1564">
        <v>115680</v>
      </c>
      <c r="DT1564">
        <v>630165</v>
      </c>
      <c r="DU1564">
        <v>109918</v>
      </c>
      <c r="DV1564" t="s">
        <v>158</v>
      </c>
      <c r="DW1564">
        <v>105956</v>
      </c>
      <c r="DX1564">
        <v>64216</v>
      </c>
      <c r="DY1564">
        <v>65859</v>
      </c>
      <c r="DZ1564">
        <v>851</v>
      </c>
      <c r="EA1564">
        <v>848</v>
      </c>
      <c r="EB1564">
        <v>629414</v>
      </c>
      <c r="EC1564">
        <v>64215</v>
      </c>
      <c r="ED1564">
        <v>64215</v>
      </c>
      <c r="EE1564">
        <v>850</v>
      </c>
      <c r="EF1564">
        <v>635038</v>
      </c>
      <c r="EG1564">
        <v>633749</v>
      </c>
      <c r="EH1564">
        <v>635409</v>
      </c>
      <c r="EI1564">
        <v>64819</v>
      </c>
      <c r="EJ1564">
        <v>67209</v>
      </c>
      <c r="EK1564">
        <v>64976</v>
      </c>
      <c r="EL1564">
        <v>109918</v>
      </c>
      <c r="EM1564">
        <v>107956</v>
      </c>
      <c r="EN1564">
        <v>115674</v>
      </c>
      <c r="EO1564" t="s">
        <v>158</v>
      </c>
      <c r="EP1564">
        <v>635038</v>
      </c>
      <c r="EQ1564">
        <v>105955</v>
      </c>
      <c r="ER1564">
        <v>629413</v>
      </c>
      <c r="ES1564">
        <v>142351</v>
      </c>
      <c r="ET1564" t="s">
        <v>178</v>
      </c>
      <c r="EU1564">
        <v>71</v>
      </c>
      <c r="EV1564" t="s">
        <v>2168</v>
      </c>
      <c r="EW1564">
        <v>72</v>
      </c>
      <c r="EX1564" t="s">
        <v>309</v>
      </c>
      <c r="EY1564" t="s">
        <v>169</v>
      </c>
      <c r="EZ1564">
        <v>1024</v>
      </c>
      <c r="FA1564">
        <v>-190</v>
      </c>
      <c r="FB1564">
        <v>264</v>
      </c>
    </row>
    <row r="1565" spans="1:158" x14ac:dyDescent="0.35">
      <c r="A1565">
        <v>98</v>
      </c>
      <c r="B1565">
        <v>98</v>
      </c>
      <c r="C1565">
        <v>411</v>
      </c>
      <c r="D1565">
        <v>411</v>
      </c>
      <c r="E1565" t="s">
        <v>155</v>
      </c>
      <c r="F1565" t="s">
        <v>156</v>
      </c>
      <c r="G1565" t="s">
        <v>156</v>
      </c>
      <c r="H1565" t="s">
        <v>156</v>
      </c>
      <c r="I1565">
        <v>0</v>
      </c>
      <c r="J1565" t="s">
        <v>157</v>
      </c>
      <c r="K1565">
        <v>1</v>
      </c>
      <c r="L1565" t="s">
        <v>154</v>
      </c>
      <c r="M1565" t="s">
        <v>154</v>
      </c>
      <c r="N1565" t="s">
        <v>154</v>
      </c>
      <c r="O1565">
        <v>1</v>
      </c>
      <c r="P1565" t="s">
        <v>154</v>
      </c>
      <c r="Q1565" t="s">
        <v>154</v>
      </c>
      <c r="R1565" t="s">
        <v>306</v>
      </c>
      <c r="S1565">
        <v>0</v>
      </c>
      <c r="T1565">
        <v>1</v>
      </c>
      <c r="U1565">
        <v>0</v>
      </c>
      <c r="V1565">
        <v>72</v>
      </c>
      <c r="W1565">
        <v>72</v>
      </c>
      <c r="X1565">
        <v>1</v>
      </c>
      <c r="Y1565">
        <v>72</v>
      </c>
      <c r="Z1565">
        <v>13</v>
      </c>
      <c r="AA1565">
        <v>0</v>
      </c>
      <c r="AB1565">
        <v>13</v>
      </c>
      <c r="AC1565">
        <v>1</v>
      </c>
      <c r="AD1565">
        <v>1</v>
      </c>
      <c r="AE1565">
        <v>0</v>
      </c>
      <c r="AF1565">
        <v>0</v>
      </c>
      <c r="AG1565">
        <v>72</v>
      </c>
      <c r="AH1565">
        <v>1</v>
      </c>
      <c r="AI1565">
        <v>1</v>
      </c>
      <c r="AJ1565">
        <v>0</v>
      </c>
      <c r="AK1565">
        <v>72</v>
      </c>
      <c r="AL1565">
        <v>72</v>
      </c>
      <c r="AM1565">
        <v>86</v>
      </c>
      <c r="AN1565">
        <v>1</v>
      </c>
      <c r="AO1565">
        <v>1</v>
      </c>
      <c r="AP1565">
        <v>1</v>
      </c>
      <c r="AQ1565">
        <v>13</v>
      </c>
      <c r="AR1565">
        <v>13</v>
      </c>
      <c r="AS1565">
        <v>13</v>
      </c>
      <c r="AT1565">
        <v>1</v>
      </c>
      <c r="AU1565">
        <v>72</v>
      </c>
      <c r="AV1565">
        <v>13</v>
      </c>
      <c r="AW1565">
        <v>72</v>
      </c>
      <c r="AX1565">
        <v>0</v>
      </c>
      <c r="AY1565" t="s">
        <v>159</v>
      </c>
      <c r="AZ1565" t="s">
        <v>269</v>
      </c>
      <c r="BA1565" t="s">
        <v>682</v>
      </c>
      <c r="BB1565" t="s">
        <v>2081</v>
      </c>
      <c r="BC1565" t="s">
        <v>163</v>
      </c>
      <c r="BD1565" t="b">
        <v>0</v>
      </c>
      <c r="BE1565" t="s">
        <v>167</v>
      </c>
      <c r="BF1565" t="b">
        <v>1</v>
      </c>
      <c r="BH1565" t="s">
        <v>164</v>
      </c>
      <c r="BI1565" t="s">
        <v>2082</v>
      </c>
      <c r="BJ1565" t="b">
        <v>0</v>
      </c>
      <c r="BK1565" t="s">
        <v>166</v>
      </c>
      <c r="BL1565" t="b">
        <v>0</v>
      </c>
      <c r="BM1565">
        <v>18</v>
      </c>
      <c r="BN1565" t="s">
        <v>167</v>
      </c>
      <c r="BO1565" t="s">
        <v>168</v>
      </c>
      <c r="BP1565" t="s">
        <v>167</v>
      </c>
      <c r="BQ1565" t="s">
        <v>167</v>
      </c>
      <c r="BR1565">
        <v>768</v>
      </c>
      <c r="BS1565" t="s">
        <v>156</v>
      </c>
      <c r="BT1565" t="s">
        <v>170</v>
      </c>
      <c r="BU1565" t="s">
        <v>315</v>
      </c>
      <c r="BV1565" t="s">
        <v>321</v>
      </c>
      <c r="BW1565">
        <v>72</v>
      </c>
      <c r="BX1565">
        <v>2</v>
      </c>
      <c r="BY1565">
        <v>0</v>
      </c>
      <c r="BZ1565">
        <v>6</v>
      </c>
      <c r="CA1565" t="s">
        <v>2083</v>
      </c>
      <c r="CB1565" t="s">
        <v>156</v>
      </c>
      <c r="CC1565">
        <v>7</v>
      </c>
      <c r="CD1565" t="b">
        <v>0</v>
      </c>
      <c r="CE1565" t="s">
        <v>832</v>
      </c>
      <c r="CF1565" t="s">
        <v>833</v>
      </c>
      <c r="CG1565">
        <v>70</v>
      </c>
      <c r="CH1565">
        <v>0</v>
      </c>
      <c r="CI1565" t="s">
        <v>2101</v>
      </c>
      <c r="CJ1565" t="s">
        <v>430</v>
      </c>
      <c r="CK1565" t="s">
        <v>430</v>
      </c>
      <c r="CL1565" t="s">
        <v>430</v>
      </c>
      <c r="CM1565" t="s">
        <v>430</v>
      </c>
      <c r="CN1565" t="s">
        <v>430</v>
      </c>
      <c r="CO1565" t="s">
        <v>2101</v>
      </c>
      <c r="CP1565" t="s">
        <v>430</v>
      </c>
      <c r="CQ1565">
        <v>1</v>
      </c>
      <c r="CR1565">
        <v>106</v>
      </c>
      <c r="CS1565" t="str">
        <f t="shared" si="105"/>
        <v>-</v>
      </c>
      <c r="CT1565">
        <f t="shared" si="107"/>
        <v>306.45238095238096</v>
      </c>
      <c r="CU1565">
        <f t="shared" si="108"/>
        <v>293.20659513936107</v>
      </c>
      <c r="CV1565" t="str">
        <f t="shared" si="106"/>
        <v>-</v>
      </c>
      <c r="CW1565">
        <v>22959</v>
      </c>
      <c r="CX1565">
        <v>3697</v>
      </c>
      <c r="CY1565">
        <v>603</v>
      </c>
      <c r="CZ1565">
        <v>1349</v>
      </c>
      <c r="DA1565">
        <v>1385</v>
      </c>
      <c r="DB1565">
        <v>106</v>
      </c>
      <c r="DC1565">
        <v>882</v>
      </c>
      <c r="DD1565">
        <v>5755</v>
      </c>
      <c r="DE1565">
        <v>2</v>
      </c>
      <c r="DF1565" t="s">
        <v>156</v>
      </c>
      <c r="DG1565">
        <v>1024</v>
      </c>
      <c r="DH1565">
        <v>2</v>
      </c>
      <c r="DI1565">
        <v>48000</v>
      </c>
      <c r="DJ1565">
        <v>-16</v>
      </c>
      <c r="DK1565" t="s">
        <v>176</v>
      </c>
      <c r="DL1565">
        <v>15</v>
      </c>
      <c r="DM1565" t="s">
        <v>177</v>
      </c>
      <c r="DN1565">
        <v>119390</v>
      </c>
      <c r="DO1565">
        <v>115691</v>
      </c>
      <c r="DP1565">
        <v>2237</v>
      </c>
      <c r="DQ1565">
        <v>636260</v>
      </c>
      <c r="DR1565">
        <v>638388</v>
      </c>
      <c r="DS1565">
        <v>115680</v>
      </c>
      <c r="DT1565">
        <v>636260</v>
      </c>
      <c r="DU1565">
        <v>109918</v>
      </c>
      <c r="DV1565" t="s">
        <v>158</v>
      </c>
      <c r="DW1565">
        <v>105956</v>
      </c>
      <c r="DX1565">
        <v>64216</v>
      </c>
      <c r="DY1565">
        <v>65859</v>
      </c>
      <c r="DZ1565">
        <v>851</v>
      </c>
      <c r="EA1565">
        <v>848</v>
      </c>
      <c r="EB1565">
        <v>635509</v>
      </c>
      <c r="EC1565">
        <v>64215</v>
      </c>
      <c r="ED1565">
        <v>64215</v>
      </c>
      <c r="EE1565">
        <v>850</v>
      </c>
      <c r="EF1565">
        <v>642118</v>
      </c>
      <c r="EG1565">
        <v>640388</v>
      </c>
      <c r="EH1565">
        <v>642225</v>
      </c>
      <c r="EI1565">
        <v>64819</v>
      </c>
      <c r="EJ1565">
        <v>67209</v>
      </c>
      <c r="EK1565">
        <v>64976</v>
      </c>
      <c r="EL1565">
        <v>109918</v>
      </c>
      <c r="EM1565">
        <v>107956</v>
      </c>
      <c r="EN1565">
        <v>115674</v>
      </c>
      <c r="EO1565" t="s">
        <v>158</v>
      </c>
      <c r="EP1565">
        <v>642118</v>
      </c>
      <c r="EQ1565">
        <v>105955</v>
      </c>
      <c r="ER1565">
        <v>635508</v>
      </c>
      <c r="ES1565">
        <v>142351</v>
      </c>
      <c r="ET1565" t="s">
        <v>178</v>
      </c>
      <c r="EU1565">
        <v>72</v>
      </c>
      <c r="EV1565" t="s">
        <v>2169</v>
      </c>
      <c r="EW1565">
        <v>73</v>
      </c>
      <c r="EX1565" t="s">
        <v>309</v>
      </c>
      <c r="EY1565" t="s">
        <v>169</v>
      </c>
      <c r="EZ1565">
        <v>1024</v>
      </c>
      <c r="FA1565">
        <v>-190</v>
      </c>
      <c r="FB1565">
        <v>264</v>
      </c>
    </row>
    <row r="1566" spans="1:158" x14ac:dyDescent="0.35">
      <c r="A1566">
        <v>98</v>
      </c>
      <c r="B1566">
        <v>98</v>
      </c>
      <c r="C1566">
        <v>409</v>
      </c>
      <c r="D1566">
        <v>409</v>
      </c>
      <c r="E1566" t="s">
        <v>155</v>
      </c>
      <c r="F1566" t="s">
        <v>156</v>
      </c>
      <c r="G1566" t="s">
        <v>156</v>
      </c>
      <c r="H1566" t="s">
        <v>156</v>
      </c>
      <c r="I1566">
        <v>0</v>
      </c>
      <c r="J1566" t="s">
        <v>157</v>
      </c>
      <c r="K1566">
        <v>1</v>
      </c>
      <c r="L1566" t="s">
        <v>154</v>
      </c>
      <c r="M1566" t="s">
        <v>154</v>
      </c>
      <c r="N1566" t="s">
        <v>154</v>
      </c>
      <c r="O1566">
        <v>1</v>
      </c>
      <c r="P1566" t="s">
        <v>154</v>
      </c>
      <c r="Q1566" t="s">
        <v>154</v>
      </c>
      <c r="R1566" t="s">
        <v>301</v>
      </c>
      <c r="S1566">
        <v>0</v>
      </c>
      <c r="T1566">
        <v>1</v>
      </c>
      <c r="U1566">
        <v>0</v>
      </c>
      <c r="V1566">
        <v>73</v>
      </c>
      <c r="W1566">
        <v>73</v>
      </c>
      <c r="X1566">
        <v>1</v>
      </c>
      <c r="Y1566">
        <v>73</v>
      </c>
      <c r="Z1566">
        <v>13</v>
      </c>
      <c r="AA1566">
        <v>0</v>
      </c>
      <c r="AB1566">
        <v>13</v>
      </c>
      <c r="AC1566">
        <v>1</v>
      </c>
      <c r="AD1566">
        <v>1</v>
      </c>
      <c r="AE1566">
        <v>0</v>
      </c>
      <c r="AF1566">
        <v>0</v>
      </c>
      <c r="AG1566">
        <v>73</v>
      </c>
      <c r="AH1566">
        <v>1</v>
      </c>
      <c r="AI1566">
        <v>1</v>
      </c>
      <c r="AJ1566">
        <v>0</v>
      </c>
      <c r="AK1566">
        <v>73</v>
      </c>
      <c r="AL1566">
        <v>73</v>
      </c>
      <c r="AM1566">
        <v>87</v>
      </c>
      <c r="AN1566">
        <v>1</v>
      </c>
      <c r="AO1566">
        <v>1</v>
      </c>
      <c r="AP1566">
        <v>1</v>
      </c>
      <c r="AQ1566">
        <v>13</v>
      </c>
      <c r="AR1566">
        <v>13</v>
      </c>
      <c r="AS1566">
        <v>13</v>
      </c>
      <c r="AT1566">
        <v>1</v>
      </c>
      <c r="AU1566">
        <v>73</v>
      </c>
      <c r="AV1566">
        <v>13</v>
      </c>
      <c r="AW1566">
        <v>73</v>
      </c>
      <c r="AX1566">
        <v>0</v>
      </c>
      <c r="AY1566" t="s">
        <v>159</v>
      </c>
      <c r="AZ1566" t="s">
        <v>269</v>
      </c>
      <c r="BA1566" t="s">
        <v>682</v>
      </c>
      <c r="BB1566" t="s">
        <v>2081</v>
      </c>
      <c r="BC1566" t="s">
        <v>163</v>
      </c>
      <c r="BD1566" t="b">
        <v>0</v>
      </c>
      <c r="BE1566">
        <v>11.03</v>
      </c>
      <c r="BF1566" t="b">
        <v>1</v>
      </c>
      <c r="BH1566" t="s">
        <v>164</v>
      </c>
      <c r="BI1566" t="s">
        <v>2082</v>
      </c>
      <c r="BJ1566" t="b">
        <v>0</v>
      </c>
      <c r="BK1566" t="s">
        <v>166</v>
      </c>
      <c r="BL1566" t="b">
        <v>0</v>
      </c>
      <c r="BM1566">
        <v>18</v>
      </c>
      <c r="BN1566" t="s">
        <v>167</v>
      </c>
      <c r="BO1566" t="s">
        <v>168</v>
      </c>
      <c r="BP1566" t="s">
        <v>167</v>
      </c>
      <c r="BQ1566" t="s">
        <v>167</v>
      </c>
      <c r="BR1566">
        <v>768</v>
      </c>
      <c r="BS1566" t="s">
        <v>156</v>
      </c>
      <c r="BT1566" t="s">
        <v>170</v>
      </c>
      <c r="BU1566" t="s">
        <v>316</v>
      </c>
      <c r="BV1566" t="s">
        <v>303</v>
      </c>
      <c r="BW1566">
        <v>73</v>
      </c>
      <c r="BX1566">
        <v>2</v>
      </c>
      <c r="BY1566">
        <v>0</v>
      </c>
      <c r="BZ1566">
        <v>6</v>
      </c>
      <c r="CA1566" t="s">
        <v>2083</v>
      </c>
      <c r="CB1566" t="s">
        <v>156</v>
      </c>
      <c r="CC1566">
        <v>7</v>
      </c>
      <c r="CD1566" t="b">
        <v>0</v>
      </c>
      <c r="CE1566" t="s">
        <v>832</v>
      </c>
      <c r="CF1566" t="s">
        <v>833</v>
      </c>
      <c r="CG1566">
        <v>2</v>
      </c>
      <c r="CH1566">
        <v>0</v>
      </c>
      <c r="CI1566" t="s">
        <v>2100</v>
      </c>
      <c r="CJ1566" t="s">
        <v>430</v>
      </c>
      <c r="CK1566" t="s">
        <v>430</v>
      </c>
      <c r="CL1566" t="s">
        <v>430</v>
      </c>
      <c r="CM1566" t="s">
        <v>430</v>
      </c>
      <c r="CN1566" t="s">
        <v>430</v>
      </c>
      <c r="CO1566" t="s">
        <v>2100</v>
      </c>
      <c r="CP1566" t="s">
        <v>430</v>
      </c>
      <c r="CQ1566">
        <v>1</v>
      </c>
      <c r="CR1566">
        <v>264</v>
      </c>
      <c r="CS1566">
        <f t="shared" si="105"/>
        <v>264</v>
      </c>
      <c r="CT1566">
        <f t="shared" si="107"/>
        <v>306.45238095238096</v>
      </c>
      <c r="CU1566">
        <f t="shared" si="108"/>
        <v>293.20659513936107</v>
      </c>
      <c r="CV1566">
        <f t="shared" si="106"/>
        <v>264</v>
      </c>
      <c r="CW1566">
        <v>22959</v>
      </c>
      <c r="CX1566">
        <v>3697</v>
      </c>
      <c r="CY1566">
        <v>603</v>
      </c>
      <c r="CZ1566">
        <v>1349</v>
      </c>
      <c r="DA1566">
        <v>1385</v>
      </c>
      <c r="DB1566">
        <v>264</v>
      </c>
      <c r="DC1566">
        <v>882</v>
      </c>
      <c r="DD1566">
        <v>5755</v>
      </c>
      <c r="DE1566">
        <v>2</v>
      </c>
      <c r="DF1566" t="s">
        <v>156</v>
      </c>
      <c r="DG1566">
        <v>1024</v>
      </c>
      <c r="DH1566">
        <v>2</v>
      </c>
      <c r="DI1566">
        <v>48000</v>
      </c>
      <c r="DJ1566">
        <v>-16</v>
      </c>
      <c r="DK1566" t="s">
        <v>176</v>
      </c>
      <c r="DL1566">
        <v>15</v>
      </c>
      <c r="DM1566" t="s">
        <v>177</v>
      </c>
      <c r="DN1566">
        <v>119390</v>
      </c>
      <c r="DO1566">
        <v>115691</v>
      </c>
      <c r="DP1566">
        <v>2237</v>
      </c>
      <c r="DQ1566">
        <v>643064</v>
      </c>
      <c r="DR1566">
        <v>645018</v>
      </c>
      <c r="DS1566">
        <v>115680</v>
      </c>
      <c r="DT1566">
        <v>643064</v>
      </c>
      <c r="DU1566">
        <v>109918</v>
      </c>
      <c r="DV1566" t="s">
        <v>158</v>
      </c>
      <c r="DW1566">
        <v>105956</v>
      </c>
      <c r="DX1566">
        <v>64216</v>
      </c>
      <c r="DY1566">
        <v>65859</v>
      </c>
      <c r="DZ1566">
        <v>851</v>
      </c>
      <c r="EA1566">
        <v>848</v>
      </c>
      <c r="EB1566">
        <v>642308</v>
      </c>
      <c r="EC1566">
        <v>64215</v>
      </c>
      <c r="ED1566">
        <v>64215</v>
      </c>
      <c r="EE1566">
        <v>850</v>
      </c>
      <c r="EF1566">
        <v>648709</v>
      </c>
      <c r="EG1566">
        <v>647018</v>
      </c>
      <c r="EH1566">
        <v>648974</v>
      </c>
      <c r="EI1566">
        <v>64819</v>
      </c>
      <c r="EJ1566">
        <v>67209</v>
      </c>
      <c r="EK1566">
        <v>64976</v>
      </c>
      <c r="EL1566">
        <v>109918</v>
      </c>
      <c r="EM1566">
        <v>107956</v>
      </c>
      <c r="EN1566">
        <v>115674</v>
      </c>
      <c r="EO1566" t="s">
        <v>158</v>
      </c>
      <c r="EP1566">
        <v>648709</v>
      </c>
      <c r="EQ1566">
        <v>105955</v>
      </c>
      <c r="ER1566">
        <v>642308</v>
      </c>
      <c r="ES1566">
        <v>142351</v>
      </c>
      <c r="ET1566" t="s">
        <v>178</v>
      </c>
      <c r="EU1566">
        <v>73</v>
      </c>
      <c r="EV1566" t="s">
        <v>2170</v>
      </c>
      <c r="EW1566">
        <v>74</v>
      </c>
      <c r="EX1566" t="s">
        <v>305</v>
      </c>
      <c r="EY1566" t="s">
        <v>169</v>
      </c>
      <c r="EZ1566">
        <v>1024</v>
      </c>
      <c r="FA1566">
        <v>-190</v>
      </c>
      <c r="FB1566">
        <v>264</v>
      </c>
    </row>
    <row r="1567" spans="1:158" x14ac:dyDescent="0.35">
      <c r="A1567">
        <v>98</v>
      </c>
      <c r="B1567">
        <v>98</v>
      </c>
      <c r="C1567">
        <v>411</v>
      </c>
      <c r="D1567">
        <v>411</v>
      </c>
      <c r="E1567" t="s">
        <v>155</v>
      </c>
      <c r="F1567" t="s">
        <v>156</v>
      </c>
      <c r="G1567" t="s">
        <v>156</v>
      </c>
      <c r="H1567" t="s">
        <v>156</v>
      </c>
      <c r="I1567">
        <v>0</v>
      </c>
      <c r="J1567" t="s">
        <v>157</v>
      </c>
      <c r="K1567">
        <v>1</v>
      </c>
      <c r="L1567" t="s">
        <v>154</v>
      </c>
      <c r="M1567" t="s">
        <v>154</v>
      </c>
      <c r="N1567" t="s">
        <v>154</v>
      </c>
      <c r="O1567">
        <v>1</v>
      </c>
      <c r="P1567" t="s">
        <v>154</v>
      </c>
      <c r="Q1567" t="s">
        <v>154</v>
      </c>
      <c r="R1567" t="s">
        <v>301</v>
      </c>
      <c r="S1567">
        <v>0</v>
      </c>
      <c r="T1567">
        <v>1</v>
      </c>
      <c r="U1567">
        <v>0</v>
      </c>
      <c r="V1567">
        <v>74</v>
      </c>
      <c r="W1567">
        <v>74</v>
      </c>
      <c r="X1567">
        <v>1</v>
      </c>
      <c r="Y1567">
        <v>74</v>
      </c>
      <c r="Z1567">
        <v>13</v>
      </c>
      <c r="AA1567">
        <v>0</v>
      </c>
      <c r="AB1567">
        <v>13</v>
      </c>
      <c r="AC1567">
        <v>1</v>
      </c>
      <c r="AD1567">
        <v>1</v>
      </c>
      <c r="AE1567">
        <v>0</v>
      </c>
      <c r="AF1567">
        <v>0</v>
      </c>
      <c r="AG1567">
        <v>74</v>
      </c>
      <c r="AH1567">
        <v>1</v>
      </c>
      <c r="AI1567">
        <v>1</v>
      </c>
      <c r="AJ1567">
        <v>0</v>
      </c>
      <c r="AK1567">
        <v>74</v>
      </c>
      <c r="AL1567">
        <v>74</v>
      </c>
      <c r="AM1567">
        <v>88</v>
      </c>
      <c r="AN1567">
        <v>1</v>
      </c>
      <c r="AO1567">
        <v>1</v>
      </c>
      <c r="AP1567">
        <v>1</v>
      </c>
      <c r="AQ1567">
        <v>13</v>
      </c>
      <c r="AR1567">
        <v>13</v>
      </c>
      <c r="AS1567">
        <v>13</v>
      </c>
      <c r="AT1567">
        <v>1</v>
      </c>
      <c r="AU1567">
        <v>74</v>
      </c>
      <c r="AV1567">
        <v>13</v>
      </c>
      <c r="AW1567">
        <v>74</v>
      </c>
      <c r="AX1567">
        <v>0</v>
      </c>
      <c r="AY1567" t="s">
        <v>159</v>
      </c>
      <c r="AZ1567" t="s">
        <v>269</v>
      </c>
      <c r="BA1567" t="s">
        <v>682</v>
      </c>
      <c r="BB1567" t="s">
        <v>2081</v>
      </c>
      <c r="BC1567" t="s">
        <v>163</v>
      </c>
      <c r="BD1567" t="b">
        <v>0</v>
      </c>
      <c r="BE1567">
        <v>10</v>
      </c>
      <c r="BF1567" t="b">
        <v>1</v>
      </c>
      <c r="BH1567" t="s">
        <v>164</v>
      </c>
      <c r="BI1567" t="s">
        <v>2082</v>
      </c>
      <c r="BJ1567" t="b">
        <v>0</v>
      </c>
      <c r="BK1567" t="s">
        <v>166</v>
      </c>
      <c r="BL1567" t="b">
        <v>0</v>
      </c>
      <c r="BM1567">
        <v>18</v>
      </c>
      <c r="BN1567" t="s">
        <v>167</v>
      </c>
      <c r="BO1567" t="s">
        <v>168</v>
      </c>
      <c r="BP1567" t="s">
        <v>167</v>
      </c>
      <c r="BQ1567" t="s">
        <v>167</v>
      </c>
      <c r="BR1567">
        <v>768</v>
      </c>
      <c r="BS1567" t="s">
        <v>156</v>
      </c>
      <c r="BT1567" t="s">
        <v>170</v>
      </c>
      <c r="BU1567" t="s">
        <v>303</v>
      </c>
      <c r="BV1567" t="s">
        <v>185</v>
      </c>
      <c r="BW1567">
        <v>74</v>
      </c>
      <c r="BX1567">
        <v>2</v>
      </c>
      <c r="BY1567">
        <v>0</v>
      </c>
      <c r="BZ1567">
        <v>6</v>
      </c>
      <c r="CA1567" t="s">
        <v>2083</v>
      </c>
      <c r="CB1567" t="s">
        <v>156</v>
      </c>
      <c r="CC1567">
        <v>7</v>
      </c>
      <c r="CD1567" t="b">
        <v>0</v>
      </c>
      <c r="CE1567" t="s">
        <v>832</v>
      </c>
      <c r="CF1567" t="s">
        <v>833</v>
      </c>
      <c r="CG1567">
        <v>8</v>
      </c>
      <c r="CH1567">
        <v>0</v>
      </c>
      <c r="CI1567" t="s">
        <v>2100</v>
      </c>
      <c r="CJ1567" t="s">
        <v>430</v>
      </c>
      <c r="CK1567" t="s">
        <v>430</v>
      </c>
      <c r="CL1567" t="s">
        <v>430</v>
      </c>
      <c r="CM1567" t="s">
        <v>430</v>
      </c>
      <c r="CN1567" t="s">
        <v>430</v>
      </c>
      <c r="CO1567" t="s">
        <v>2100</v>
      </c>
      <c r="CP1567" t="s">
        <v>430</v>
      </c>
      <c r="CQ1567">
        <v>1</v>
      </c>
      <c r="CR1567">
        <v>572</v>
      </c>
      <c r="CS1567">
        <f t="shared" si="105"/>
        <v>572</v>
      </c>
      <c r="CT1567">
        <f t="shared" si="107"/>
        <v>306.45238095238096</v>
      </c>
      <c r="CU1567">
        <f t="shared" si="108"/>
        <v>293.20659513936107</v>
      </c>
      <c r="CV1567">
        <f t="shared" si="106"/>
        <v>572</v>
      </c>
      <c r="CW1567">
        <v>22959</v>
      </c>
      <c r="CX1567">
        <v>3697</v>
      </c>
      <c r="CY1567">
        <v>603</v>
      </c>
      <c r="CZ1567">
        <v>1349</v>
      </c>
      <c r="DA1567">
        <v>1385</v>
      </c>
      <c r="DB1567">
        <v>572</v>
      </c>
      <c r="DC1567">
        <v>882</v>
      </c>
      <c r="DD1567">
        <v>5755</v>
      </c>
      <c r="DE1567">
        <v>2</v>
      </c>
      <c r="DF1567" t="s">
        <v>156</v>
      </c>
      <c r="DG1567">
        <v>1024</v>
      </c>
      <c r="DH1567">
        <v>2</v>
      </c>
      <c r="DI1567">
        <v>48000</v>
      </c>
      <c r="DJ1567">
        <v>-16</v>
      </c>
      <c r="DK1567" t="s">
        <v>176</v>
      </c>
      <c r="DL1567">
        <v>15</v>
      </c>
      <c r="DM1567" t="s">
        <v>177</v>
      </c>
      <c r="DN1567">
        <v>119390</v>
      </c>
      <c r="DO1567">
        <v>115691</v>
      </c>
      <c r="DP1567">
        <v>2237</v>
      </c>
      <c r="DQ1567">
        <v>649754</v>
      </c>
      <c r="DR1567">
        <v>651438</v>
      </c>
      <c r="DS1567">
        <v>115680</v>
      </c>
      <c r="DT1567">
        <v>649754</v>
      </c>
      <c r="DU1567">
        <v>109918</v>
      </c>
      <c r="DV1567" t="s">
        <v>158</v>
      </c>
      <c r="DW1567">
        <v>105956</v>
      </c>
      <c r="DX1567">
        <v>64216</v>
      </c>
      <c r="DY1567">
        <v>65859</v>
      </c>
      <c r="DZ1567">
        <v>851</v>
      </c>
      <c r="EA1567">
        <v>848</v>
      </c>
      <c r="EB1567">
        <v>649003</v>
      </c>
      <c r="EC1567">
        <v>64215</v>
      </c>
      <c r="ED1567">
        <v>64215</v>
      </c>
      <c r="EE1567">
        <v>850</v>
      </c>
      <c r="EF1567">
        <v>655198</v>
      </c>
      <c r="EG1567">
        <v>653438</v>
      </c>
      <c r="EH1567">
        <v>655771</v>
      </c>
      <c r="EI1567">
        <v>64819</v>
      </c>
      <c r="EJ1567">
        <v>67209</v>
      </c>
      <c r="EK1567">
        <v>64976</v>
      </c>
      <c r="EL1567">
        <v>109918</v>
      </c>
      <c r="EM1567">
        <v>107956</v>
      </c>
      <c r="EN1567">
        <v>115674</v>
      </c>
      <c r="EO1567" t="s">
        <v>158</v>
      </c>
      <c r="EP1567">
        <v>655198</v>
      </c>
      <c r="EQ1567">
        <v>105955</v>
      </c>
      <c r="ER1567">
        <v>649003</v>
      </c>
      <c r="ES1567">
        <v>142351</v>
      </c>
      <c r="ET1567" t="s">
        <v>178</v>
      </c>
      <c r="EU1567">
        <v>74</v>
      </c>
      <c r="EV1567" t="s">
        <v>2171</v>
      </c>
      <c r="EW1567">
        <v>75</v>
      </c>
      <c r="EX1567" t="s">
        <v>305</v>
      </c>
      <c r="EY1567" t="s">
        <v>169</v>
      </c>
      <c r="EZ1567">
        <v>1024</v>
      </c>
      <c r="FA1567">
        <v>-190</v>
      </c>
      <c r="FB1567">
        <v>264</v>
      </c>
    </row>
    <row r="1568" spans="1:158" x14ac:dyDescent="0.35">
      <c r="A1568">
        <v>98</v>
      </c>
      <c r="B1568">
        <v>98</v>
      </c>
      <c r="C1568">
        <v>408</v>
      </c>
      <c r="D1568">
        <v>408</v>
      </c>
      <c r="E1568" t="s">
        <v>155</v>
      </c>
      <c r="F1568" t="s">
        <v>156</v>
      </c>
      <c r="G1568" t="s">
        <v>156</v>
      </c>
      <c r="H1568" t="s">
        <v>156</v>
      </c>
      <c r="I1568">
        <v>0</v>
      </c>
      <c r="J1568" t="s">
        <v>157</v>
      </c>
      <c r="K1568">
        <v>1</v>
      </c>
      <c r="L1568" t="s">
        <v>154</v>
      </c>
      <c r="M1568" t="s">
        <v>154</v>
      </c>
      <c r="N1568" t="s">
        <v>154</v>
      </c>
      <c r="O1568">
        <v>1</v>
      </c>
      <c r="P1568" t="s">
        <v>154</v>
      </c>
      <c r="Q1568" t="s">
        <v>154</v>
      </c>
      <c r="R1568" t="s">
        <v>301</v>
      </c>
      <c r="S1568">
        <v>0</v>
      </c>
      <c r="T1568">
        <v>1</v>
      </c>
      <c r="U1568">
        <v>0</v>
      </c>
      <c r="V1568">
        <v>75</v>
      </c>
      <c r="W1568">
        <v>75</v>
      </c>
      <c r="X1568">
        <v>1</v>
      </c>
      <c r="Y1568">
        <v>75</v>
      </c>
      <c r="Z1568">
        <v>13</v>
      </c>
      <c r="AA1568">
        <v>0</v>
      </c>
      <c r="AB1568">
        <v>13</v>
      </c>
      <c r="AC1568">
        <v>1</v>
      </c>
      <c r="AD1568">
        <v>1</v>
      </c>
      <c r="AE1568">
        <v>0</v>
      </c>
      <c r="AF1568">
        <v>0</v>
      </c>
      <c r="AG1568">
        <v>75</v>
      </c>
      <c r="AH1568">
        <v>1</v>
      </c>
      <c r="AI1568">
        <v>1</v>
      </c>
      <c r="AJ1568">
        <v>0</v>
      </c>
      <c r="AK1568">
        <v>75</v>
      </c>
      <c r="AL1568">
        <v>75</v>
      </c>
      <c r="AM1568">
        <v>89</v>
      </c>
      <c r="AN1568">
        <v>1</v>
      </c>
      <c r="AO1568">
        <v>1</v>
      </c>
      <c r="AP1568">
        <v>1</v>
      </c>
      <c r="AQ1568">
        <v>13</v>
      </c>
      <c r="AR1568">
        <v>13</v>
      </c>
      <c r="AS1568">
        <v>13</v>
      </c>
      <c r="AT1568">
        <v>1</v>
      </c>
      <c r="AU1568">
        <v>75</v>
      </c>
      <c r="AV1568">
        <v>13</v>
      </c>
      <c r="AW1568">
        <v>75</v>
      </c>
      <c r="AX1568">
        <v>0</v>
      </c>
      <c r="AY1568" t="s">
        <v>159</v>
      </c>
      <c r="AZ1568" t="s">
        <v>269</v>
      </c>
      <c r="BA1568" t="s">
        <v>682</v>
      </c>
      <c r="BB1568" t="s">
        <v>2081</v>
      </c>
      <c r="BC1568" t="s">
        <v>163</v>
      </c>
      <c r="BD1568" t="b">
        <v>0</v>
      </c>
      <c r="BE1568">
        <v>8.8699999999999992</v>
      </c>
      <c r="BF1568" t="b">
        <v>1</v>
      </c>
      <c r="BH1568" t="s">
        <v>164</v>
      </c>
      <c r="BI1568" t="s">
        <v>2082</v>
      </c>
      <c r="BJ1568" t="b">
        <v>0</v>
      </c>
      <c r="BK1568" t="s">
        <v>166</v>
      </c>
      <c r="BL1568" t="b">
        <v>0</v>
      </c>
      <c r="BM1568">
        <v>18</v>
      </c>
      <c r="BN1568" t="s">
        <v>167</v>
      </c>
      <c r="BO1568" t="s">
        <v>168</v>
      </c>
      <c r="BP1568" t="s">
        <v>167</v>
      </c>
      <c r="BQ1568" t="s">
        <v>167</v>
      </c>
      <c r="BR1568">
        <v>768</v>
      </c>
      <c r="BS1568" t="s">
        <v>156</v>
      </c>
      <c r="BT1568" t="s">
        <v>170</v>
      </c>
      <c r="BU1568" t="s">
        <v>315</v>
      </c>
      <c r="BV1568" t="s">
        <v>303</v>
      </c>
      <c r="BW1568">
        <v>75</v>
      </c>
      <c r="BX1568">
        <v>2</v>
      </c>
      <c r="BY1568">
        <v>0</v>
      </c>
      <c r="BZ1568">
        <v>6</v>
      </c>
      <c r="CA1568" t="s">
        <v>2083</v>
      </c>
      <c r="CB1568" t="s">
        <v>156</v>
      </c>
      <c r="CC1568">
        <v>7</v>
      </c>
      <c r="CD1568" t="b">
        <v>0</v>
      </c>
      <c r="CE1568" t="s">
        <v>832</v>
      </c>
      <c r="CF1568" t="s">
        <v>833</v>
      </c>
      <c r="CG1568">
        <v>28</v>
      </c>
      <c r="CH1568">
        <v>0</v>
      </c>
      <c r="CI1568" t="s">
        <v>2100</v>
      </c>
      <c r="CJ1568" t="s">
        <v>430</v>
      </c>
      <c r="CK1568" t="s">
        <v>430</v>
      </c>
      <c r="CL1568" t="s">
        <v>430</v>
      </c>
      <c r="CM1568" t="s">
        <v>430</v>
      </c>
      <c r="CN1568" t="s">
        <v>430</v>
      </c>
      <c r="CO1568" t="s">
        <v>2100</v>
      </c>
      <c r="CP1568" t="s">
        <v>430</v>
      </c>
      <c r="CQ1568">
        <v>1</v>
      </c>
      <c r="CR1568">
        <v>228</v>
      </c>
      <c r="CS1568">
        <f t="shared" si="105"/>
        <v>228</v>
      </c>
      <c r="CT1568">
        <f t="shared" si="107"/>
        <v>306.45238095238096</v>
      </c>
      <c r="CU1568">
        <f t="shared" si="108"/>
        <v>293.20659513936107</v>
      </c>
      <c r="CV1568">
        <f t="shared" si="106"/>
        <v>228</v>
      </c>
      <c r="CW1568">
        <v>22959</v>
      </c>
      <c r="CX1568">
        <v>3697</v>
      </c>
      <c r="CY1568">
        <v>603</v>
      </c>
      <c r="CZ1568">
        <v>1349</v>
      </c>
      <c r="DA1568">
        <v>1385</v>
      </c>
      <c r="DB1568">
        <v>228</v>
      </c>
      <c r="DC1568">
        <v>882</v>
      </c>
      <c r="DD1568">
        <v>5755</v>
      </c>
      <c r="DE1568">
        <v>2</v>
      </c>
      <c r="DF1568" t="s">
        <v>156</v>
      </c>
      <c r="DG1568">
        <v>1024</v>
      </c>
      <c r="DH1568">
        <v>2</v>
      </c>
      <c r="DI1568">
        <v>48000</v>
      </c>
      <c r="DJ1568">
        <v>-16</v>
      </c>
      <c r="DK1568" t="s">
        <v>176</v>
      </c>
      <c r="DL1568">
        <v>15</v>
      </c>
      <c r="DM1568" t="s">
        <v>177</v>
      </c>
      <c r="DN1568">
        <v>119390</v>
      </c>
      <c r="DO1568">
        <v>115691</v>
      </c>
      <c r="DP1568">
        <v>2237</v>
      </c>
      <c r="DQ1568">
        <v>656552</v>
      </c>
      <c r="DR1568">
        <v>658668</v>
      </c>
      <c r="DS1568">
        <v>115680</v>
      </c>
      <c r="DT1568">
        <v>656552</v>
      </c>
      <c r="DU1568">
        <v>109918</v>
      </c>
      <c r="DV1568" t="s">
        <v>158</v>
      </c>
      <c r="DW1568">
        <v>105956</v>
      </c>
      <c r="DX1568">
        <v>64216</v>
      </c>
      <c r="DY1568">
        <v>65859</v>
      </c>
      <c r="DZ1568">
        <v>851</v>
      </c>
      <c r="EA1568">
        <v>848</v>
      </c>
      <c r="EB1568">
        <v>655802</v>
      </c>
      <c r="EC1568">
        <v>64215</v>
      </c>
      <c r="ED1568">
        <v>64215</v>
      </c>
      <c r="EE1568">
        <v>850</v>
      </c>
      <c r="EF1568">
        <v>662369</v>
      </c>
      <c r="EG1568">
        <v>660668</v>
      </c>
      <c r="EH1568">
        <v>662598</v>
      </c>
      <c r="EI1568">
        <v>64819</v>
      </c>
      <c r="EJ1568">
        <v>67209</v>
      </c>
      <c r="EK1568">
        <v>64976</v>
      </c>
      <c r="EL1568">
        <v>109918</v>
      </c>
      <c r="EM1568">
        <v>107956</v>
      </c>
      <c r="EN1568">
        <v>115674</v>
      </c>
      <c r="EO1568" t="s">
        <v>158</v>
      </c>
      <c r="EP1568">
        <v>662368</v>
      </c>
      <c r="EQ1568">
        <v>105955</v>
      </c>
      <c r="ER1568">
        <v>655801</v>
      </c>
      <c r="ES1568">
        <v>142351</v>
      </c>
      <c r="ET1568" t="s">
        <v>178</v>
      </c>
      <c r="EU1568">
        <v>75</v>
      </c>
      <c r="EV1568" t="s">
        <v>2172</v>
      </c>
      <c r="EW1568">
        <v>76</v>
      </c>
      <c r="EX1568" t="s">
        <v>305</v>
      </c>
      <c r="EY1568" t="s">
        <v>169</v>
      </c>
      <c r="EZ1568">
        <v>1024</v>
      </c>
      <c r="FA1568">
        <v>-190</v>
      </c>
      <c r="FB1568">
        <v>264</v>
      </c>
    </row>
    <row r="1569" spans="1:158" x14ac:dyDescent="0.35">
      <c r="A1569">
        <v>98</v>
      </c>
      <c r="B1569">
        <v>98</v>
      </c>
      <c r="C1569">
        <v>406</v>
      </c>
      <c r="D1569">
        <v>406</v>
      </c>
      <c r="E1569" t="s">
        <v>155</v>
      </c>
      <c r="F1569" t="s">
        <v>156</v>
      </c>
      <c r="G1569" t="s">
        <v>156</v>
      </c>
      <c r="H1569" t="s">
        <v>156</v>
      </c>
      <c r="I1569">
        <v>0</v>
      </c>
      <c r="J1569" t="s">
        <v>157</v>
      </c>
      <c r="K1569">
        <v>1</v>
      </c>
      <c r="L1569" t="s">
        <v>154</v>
      </c>
      <c r="M1569" t="s">
        <v>154</v>
      </c>
      <c r="N1569" t="s">
        <v>154</v>
      </c>
      <c r="O1569">
        <v>1</v>
      </c>
      <c r="P1569" t="s">
        <v>154</v>
      </c>
      <c r="Q1569" t="s">
        <v>154</v>
      </c>
      <c r="R1569" t="s">
        <v>306</v>
      </c>
      <c r="S1569">
        <v>0</v>
      </c>
      <c r="T1569">
        <v>1</v>
      </c>
      <c r="U1569">
        <v>0</v>
      </c>
      <c r="V1569">
        <v>76</v>
      </c>
      <c r="W1569">
        <v>76</v>
      </c>
      <c r="X1569">
        <v>1</v>
      </c>
      <c r="Y1569">
        <v>76</v>
      </c>
      <c r="Z1569">
        <v>13</v>
      </c>
      <c r="AA1569">
        <v>0</v>
      </c>
      <c r="AB1569">
        <v>13</v>
      </c>
      <c r="AC1569">
        <v>1</v>
      </c>
      <c r="AD1569">
        <v>1</v>
      </c>
      <c r="AE1569">
        <v>0</v>
      </c>
      <c r="AF1569">
        <v>0</v>
      </c>
      <c r="AG1569">
        <v>76</v>
      </c>
      <c r="AH1569">
        <v>1</v>
      </c>
      <c r="AI1569">
        <v>1</v>
      </c>
      <c r="AJ1569">
        <v>0</v>
      </c>
      <c r="AK1569">
        <v>76</v>
      </c>
      <c r="AL1569">
        <v>76</v>
      </c>
      <c r="AM1569">
        <v>90</v>
      </c>
      <c r="AN1569">
        <v>1</v>
      </c>
      <c r="AO1569">
        <v>1</v>
      </c>
      <c r="AP1569">
        <v>1</v>
      </c>
      <c r="AQ1569">
        <v>13</v>
      </c>
      <c r="AR1569">
        <v>13</v>
      </c>
      <c r="AS1569">
        <v>13</v>
      </c>
      <c r="AT1569">
        <v>1</v>
      </c>
      <c r="AU1569">
        <v>76</v>
      </c>
      <c r="AV1569">
        <v>13</v>
      </c>
      <c r="AW1569">
        <v>76</v>
      </c>
      <c r="AX1569">
        <v>0</v>
      </c>
      <c r="AY1569" t="s">
        <v>159</v>
      </c>
      <c r="AZ1569" t="s">
        <v>269</v>
      </c>
      <c r="BA1569" t="s">
        <v>682</v>
      </c>
      <c r="BB1569" t="s">
        <v>2081</v>
      </c>
      <c r="BC1569" t="s">
        <v>163</v>
      </c>
      <c r="BD1569" t="b">
        <v>0</v>
      </c>
      <c r="BE1569" t="s">
        <v>167</v>
      </c>
      <c r="BF1569" t="b">
        <v>1</v>
      </c>
      <c r="BH1569" t="s">
        <v>164</v>
      </c>
      <c r="BI1569" t="s">
        <v>2082</v>
      </c>
      <c r="BJ1569" t="b">
        <v>0</v>
      </c>
      <c r="BK1569" t="s">
        <v>166</v>
      </c>
      <c r="BL1569" t="b">
        <v>0</v>
      </c>
      <c r="BM1569">
        <v>18</v>
      </c>
      <c r="BN1569" t="s">
        <v>167</v>
      </c>
      <c r="BO1569" t="s">
        <v>168</v>
      </c>
      <c r="BP1569" t="s">
        <v>167</v>
      </c>
      <c r="BQ1569" t="s">
        <v>167</v>
      </c>
      <c r="BR1569">
        <v>768</v>
      </c>
      <c r="BS1569" t="s">
        <v>156</v>
      </c>
      <c r="BT1569" t="s">
        <v>170</v>
      </c>
      <c r="BU1569" t="s">
        <v>302</v>
      </c>
      <c r="BV1569" t="s">
        <v>321</v>
      </c>
      <c r="BW1569">
        <v>76</v>
      </c>
      <c r="BX1569">
        <v>2</v>
      </c>
      <c r="BY1569">
        <v>0</v>
      </c>
      <c r="BZ1569">
        <v>6</v>
      </c>
      <c r="CA1569" t="s">
        <v>2083</v>
      </c>
      <c r="CB1569" t="s">
        <v>156</v>
      </c>
      <c r="CC1569">
        <v>7</v>
      </c>
      <c r="CD1569" t="b">
        <v>0</v>
      </c>
      <c r="CE1569" t="s">
        <v>832</v>
      </c>
      <c r="CF1569" t="s">
        <v>833</v>
      </c>
      <c r="CG1569">
        <v>74</v>
      </c>
      <c r="CH1569">
        <v>0</v>
      </c>
      <c r="CI1569" t="s">
        <v>2101</v>
      </c>
      <c r="CJ1569" t="s">
        <v>430</v>
      </c>
      <c r="CK1569" t="s">
        <v>430</v>
      </c>
      <c r="CL1569" t="s">
        <v>430</v>
      </c>
      <c r="CM1569" t="s">
        <v>430</v>
      </c>
      <c r="CN1569" t="s">
        <v>430</v>
      </c>
      <c r="CO1569" t="s">
        <v>2101</v>
      </c>
      <c r="CP1569" t="s">
        <v>430</v>
      </c>
      <c r="CQ1569">
        <v>1</v>
      </c>
      <c r="CR1569">
        <v>244</v>
      </c>
      <c r="CS1569" t="str">
        <f t="shared" si="105"/>
        <v>-</v>
      </c>
      <c r="CT1569">
        <f t="shared" si="107"/>
        <v>306.45238095238096</v>
      </c>
      <c r="CU1569">
        <f t="shared" si="108"/>
        <v>293.20659513936107</v>
      </c>
      <c r="CV1569" t="str">
        <f t="shared" si="106"/>
        <v>-</v>
      </c>
      <c r="CW1569">
        <v>22959</v>
      </c>
      <c r="CX1569">
        <v>3697</v>
      </c>
      <c r="CY1569">
        <v>603</v>
      </c>
      <c r="CZ1569">
        <v>1349</v>
      </c>
      <c r="DA1569">
        <v>1385</v>
      </c>
      <c r="DB1569">
        <v>244</v>
      </c>
      <c r="DC1569">
        <v>882</v>
      </c>
      <c r="DD1569">
        <v>5755</v>
      </c>
      <c r="DE1569">
        <v>2</v>
      </c>
      <c r="DF1569" t="s">
        <v>156</v>
      </c>
      <c r="DG1569">
        <v>1024</v>
      </c>
      <c r="DH1569">
        <v>2</v>
      </c>
      <c r="DI1569">
        <v>48000</v>
      </c>
      <c r="DJ1569">
        <v>-16</v>
      </c>
      <c r="DK1569" t="s">
        <v>176</v>
      </c>
      <c r="DL1569">
        <v>15</v>
      </c>
      <c r="DM1569" t="s">
        <v>177</v>
      </c>
      <c r="DN1569">
        <v>119390</v>
      </c>
      <c r="DO1569">
        <v>115691</v>
      </c>
      <c r="DP1569">
        <v>2237</v>
      </c>
      <c r="DQ1569">
        <v>663465</v>
      </c>
      <c r="DR1569">
        <v>665418</v>
      </c>
      <c r="DS1569">
        <v>115680</v>
      </c>
      <c r="DT1569">
        <v>663465</v>
      </c>
      <c r="DU1569">
        <v>109918</v>
      </c>
      <c r="DV1569" t="s">
        <v>158</v>
      </c>
      <c r="DW1569">
        <v>105956</v>
      </c>
      <c r="DX1569">
        <v>64216</v>
      </c>
      <c r="DY1569">
        <v>65859</v>
      </c>
      <c r="DZ1569">
        <v>851</v>
      </c>
      <c r="EA1569">
        <v>848</v>
      </c>
      <c r="EB1569">
        <v>662715</v>
      </c>
      <c r="EC1569">
        <v>64215</v>
      </c>
      <c r="ED1569">
        <v>64215</v>
      </c>
      <c r="EE1569">
        <v>850</v>
      </c>
      <c r="EF1569">
        <v>669128</v>
      </c>
      <c r="EG1569">
        <v>667418</v>
      </c>
      <c r="EH1569">
        <v>669373</v>
      </c>
      <c r="EI1569">
        <v>64819</v>
      </c>
      <c r="EJ1569">
        <v>67209</v>
      </c>
      <c r="EK1569">
        <v>64976</v>
      </c>
      <c r="EL1569">
        <v>109918</v>
      </c>
      <c r="EM1569">
        <v>107956</v>
      </c>
      <c r="EN1569">
        <v>115674</v>
      </c>
      <c r="EO1569" t="s">
        <v>158</v>
      </c>
      <c r="EP1569">
        <v>669128</v>
      </c>
      <c r="EQ1569">
        <v>105955</v>
      </c>
      <c r="ER1569">
        <v>662714</v>
      </c>
      <c r="ES1569">
        <v>142351</v>
      </c>
      <c r="ET1569" t="s">
        <v>178</v>
      </c>
      <c r="EU1569">
        <v>76</v>
      </c>
      <c r="EV1569" t="s">
        <v>2173</v>
      </c>
      <c r="EW1569">
        <v>77</v>
      </c>
      <c r="EX1569" t="s">
        <v>309</v>
      </c>
      <c r="EY1569" t="s">
        <v>169</v>
      </c>
      <c r="EZ1569">
        <v>1024</v>
      </c>
      <c r="FA1569">
        <v>-190</v>
      </c>
      <c r="FB1569">
        <v>264</v>
      </c>
    </row>
    <row r="1570" spans="1:158" x14ac:dyDescent="0.35">
      <c r="A1570">
        <v>98</v>
      </c>
      <c r="B1570">
        <v>98</v>
      </c>
      <c r="C1570">
        <v>404</v>
      </c>
      <c r="D1570">
        <v>404</v>
      </c>
      <c r="E1570" t="s">
        <v>155</v>
      </c>
      <c r="F1570" t="s">
        <v>156</v>
      </c>
      <c r="G1570" t="s">
        <v>156</v>
      </c>
      <c r="H1570" t="s">
        <v>156</v>
      </c>
      <c r="I1570">
        <v>0</v>
      </c>
      <c r="J1570" t="s">
        <v>157</v>
      </c>
      <c r="K1570">
        <v>1</v>
      </c>
      <c r="L1570" t="s">
        <v>154</v>
      </c>
      <c r="M1570" t="s">
        <v>154</v>
      </c>
      <c r="N1570" t="s">
        <v>154</v>
      </c>
      <c r="O1570">
        <v>1</v>
      </c>
      <c r="P1570" t="s">
        <v>154</v>
      </c>
      <c r="Q1570" t="s">
        <v>154</v>
      </c>
      <c r="R1570" t="s">
        <v>306</v>
      </c>
      <c r="S1570">
        <v>0</v>
      </c>
      <c r="T1570">
        <v>1</v>
      </c>
      <c r="U1570">
        <v>0</v>
      </c>
      <c r="V1570">
        <v>77</v>
      </c>
      <c r="W1570">
        <v>77</v>
      </c>
      <c r="X1570">
        <v>1</v>
      </c>
      <c r="Y1570">
        <v>77</v>
      </c>
      <c r="Z1570">
        <v>13</v>
      </c>
      <c r="AA1570">
        <v>0</v>
      </c>
      <c r="AB1570">
        <v>13</v>
      </c>
      <c r="AC1570">
        <v>1</v>
      </c>
      <c r="AD1570">
        <v>1</v>
      </c>
      <c r="AE1570">
        <v>0</v>
      </c>
      <c r="AF1570">
        <v>0</v>
      </c>
      <c r="AG1570">
        <v>77</v>
      </c>
      <c r="AH1570">
        <v>1</v>
      </c>
      <c r="AI1570">
        <v>1</v>
      </c>
      <c r="AJ1570">
        <v>0</v>
      </c>
      <c r="AK1570">
        <v>77</v>
      </c>
      <c r="AL1570">
        <v>77</v>
      </c>
      <c r="AM1570">
        <v>91</v>
      </c>
      <c r="AN1570">
        <v>1</v>
      </c>
      <c r="AO1570">
        <v>1</v>
      </c>
      <c r="AP1570">
        <v>1</v>
      </c>
      <c r="AQ1570">
        <v>13</v>
      </c>
      <c r="AR1570">
        <v>13</v>
      </c>
      <c r="AS1570">
        <v>13</v>
      </c>
      <c r="AT1570">
        <v>1</v>
      </c>
      <c r="AU1570">
        <v>77</v>
      </c>
      <c r="AV1570">
        <v>13</v>
      </c>
      <c r="AW1570">
        <v>77</v>
      </c>
      <c r="AX1570">
        <v>0</v>
      </c>
      <c r="AY1570" t="s">
        <v>159</v>
      </c>
      <c r="AZ1570" t="s">
        <v>269</v>
      </c>
      <c r="BA1570" t="s">
        <v>682</v>
      </c>
      <c r="BB1570" t="s">
        <v>2081</v>
      </c>
      <c r="BC1570" t="s">
        <v>163</v>
      </c>
      <c r="BD1570" t="b">
        <v>0</v>
      </c>
      <c r="BE1570" t="s">
        <v>167</v>
      </c>
      <c r="BF1570" t="b">
        <v>1</v>
      </c>
      <c r="BH1570" t="s">
        <v>164</v>
      </c>
      <c r="BI1570" t="s">
        <v>2082</v>
      </c>
      <c r="BJ1570" t="b">
        <v>0</v>
      </c>
      <c r="BK1570" t="s">
        <v>166</v>
      </c>
      <c r="BL1570" t="b">
        <v>0</v>
      </c>
      <c r="BM1570">
        <v>18</v>
      </c>
      <c r="BN1570" t="s">
        <v>167</v>
      </c>
      <c r="BO1570" t="s">
        <v>168</v>
      </c>
      <c r="BP1570" t="s">
        <v>167</v>
      </c>
      <c r="BQ1570" t="s">
        <v>167</v>
      </c>
      <c r="BR1570">
        <v>768</v>
      </c>
      <c r="BS1570" t="s">
        <v>156</v>
      </c>
      <c r="BT1570" t="s">
        <v>170</v>
      </c>
      <c r="BU1570" t="s">
        <v>302</v>
      </c>
      <c r="BV1570" t="s">
        <v>340</v>
      </c>
      <c r="BW1570">
        <v>77</v>
      </c>
      <c r="BX1570">
        <v>2</v>
      </c>
      <c r="BY1570">
        <v>0</v>
      </c>
      <c r="BZ1570">
        <v>6</v>
      </c>
      <c r="CA1570" t="s">
        <v>2083</v>
      </c>
      <c r="CB1570" t="s">
        <v>156</v>
      </c>
      <c r="CC1570">
        <v>7</v>
      </c>
      <c r="CD1570" t="b">
        <v>0</v>
      </c>
      <c r="CE1570" t="s">
        <v>832</v>
      </c>
      <c r="CF1570" t="s">
        <v>833</v>
      </c>
      <c r="CG1570">
        <v>83</v>
      </c>
      <c r="CH1570">
        <v>0</v>
      </c>
      <c r="CI1570" t="s">
        <v>2101</v>
      </c>
      <c r="CJ1570" t="s">
        <v>430</v>
      </c>
      <c r="CK1570" t="s">
        <v>430</v>
      </c>
      <c r="CL1570" t="s">
        <v>430</v>
      </c>
      <c r="CM1570" t="s">
        <v>430</v>
      </c>
      <c r="CN1570" t="s">
        <v>430</v>
      </c>
      <c r="CO1570" t="s">
        <v>2101</v>
      </c>
      <c r="CP1570" t="s">
        <v>430</v>
      </c>
      <c r="CQ1570">
        <v>1</v>
      </c>
      <c r="CR1570">
        <v>247</v>
      </c>
      <c r="CS1570" t="str">
        <f t="shared" si="105"/>
        <v>-</v>
      </c>
      <c r="CT1570">
        <f t="shared" si="107"/>
        <v>306.45238095238096</v>
      </c>
      <c r="CU1570">
        <f t="shared" si="108"/>
        <v>293.20659513936107</v>
      </c>
      <c r="CV1570" t="str">
        <f t="shared" si="106"/>
        <v>-</v>
      </c>
      <c r="CW1570">
        <v>22959</v>
      </c>
      <c r="CX1570">
        <v>3697</v>
      </c>
      <c r="CY1570">
        <v>603</v>
      </c>
      <c r="CZ1570">
        <v>1349</v>
      </c>
      <c r="DA1570">
        <v>1385</v>
      </c>
      <c r="DB1570">
        <v>247</v>
      </c>
      <c r="DC1570">
        <v>882</v>
      </c>
      <c r="DD1570">
        <v>5755</v>
      </c>
      <c r="DE1570">
        <v>2</v>
      </c>
      <c r="DF1570" t="s">
        <v>156</v>
      </c>
      <c r="DG1570">
        <v>1024</v>
      </c>
      <c r="DH1570">
        <v>2</v>
      </c>
      <c r="DI1570">
        <v>48000</v>
      </c>
      <c r="DJ1570">
        <v>-16</v>
      </c>
      <c r="DK1570" t="s">
        <v>176</v>
      </c>
      <c r="DL1570">
        <v>15</v>
      </c>
      <c r="DM1570" t="s">
        <v>177</v>
      </c>
      <c r="DN1570">
        <v>119390</v>
      </c>
      <c r="DO1570">
        <v>115691</v>
      </c>
      <c r="DP1570">
        <v>2237</v>
      </c>
      <c r="DQ1570">
        <v>670153</v>
      </c>
      <c r="DR1570">
        <v>672108</v>
      </c>
      <c r="DS1570">
        <v>115680</v>
      </c>
      <c r="DT1570">
        <v>670153</v>
      </c>
      <c r="DU1570">
        <v>109918</v>
      </c>
      <c r="DV1570" t="s">
        <v>158</v>
      </c>
      <c r="DW1570">
        <v>105956</v>
      </c>
      <c r="DX1570">
        <v>64216</v>
      </c>
      <c r="DY1570">
        <v>65859</v>
      </c>
      <c r="DZ1570">
        <v>851</v>
      </c>
      <c r="EA1570">
        <v>848</v>
      </c>
      <c r="EB1570">
        <v>669403</v>
      </c>
      <c r="EC1570">
        <v>64215</v>
      </c>
      <c r="ED1570">
        <v>64215</v>
      </c>
      <c r="EE1570">
        <v>850</v>
      </c>
      <c r="EF1570">
        <v>675869</v>
      </c>
      <c r="EG1570">
        <v>674108</v>
      </c>
      <c r="EH1570">
        <v>676117</v>
      </c>
      <c r="EI1570">
        <v>64819</v>
      </c>
      <c r="EJ1570">
        <v>67209</v>
      </c>
      <c r="EK1570">
        <v>64976</v>
      </c>
      <c r="EL1570">
        <v>109918</v>
      </c>
      <c r="EM1570">
        <v>107956</v>
      </c>
      <c r="EN1570">
        <v>115674</v>
      </c>
      <c r="EO1570" t="s">
        <v>158</v>
      </c>
      <c r="EP1570">
        <v>675869</v>
      </c>
      <c r="EQ1570">
        <v>105955</v>
      </c>
      <c r="ER1570">
        <v>669402</v>
      </c>
      <c r="ES1570">
        <v>142351</v>
      </c>
      <c r="ET1570" t="s">
        <v>178</v>
      </c>
      <c r="EU1570">
        <v>77</v>
      </c>
      <c r="EV1570" t="s">
        <v>2174</v>
      </c>
      <c r="EW1570">
        <v>78</v>
      </c>
      <c r="EX1570" t="s">
        <v>309</v>
      </c>
      <c r="EY1570" t="s">
        <v>169</v>
      </c>
      <c r="EZ1570">
        <v>1024</v>
      </c>
      <c r="FA1570">
        <v>-190</v>
      </c>
      <c r="FB1570">
        <v>264</v>
      </c>
    </row>
    <row r="1571" spans="1:158" x14ac:dyDescent="0.35">
      <c r="A1571">
        <v>98</v>
      </c>
      <c r="B1571">
        <v>98</v>
      </c>
      <c r="C1571">
        <v>402</v>
      </c>
      <c r="D1571">
        <v>402</v>
      </c>
      <c r="E1571" t="s">
        <v>155</v>
      </c>
      <c r="F1571" t="s">
        <v>156</v>
      </c>
      <c r="G1571" t="s">
        <v>156</v>
      </c>
      <c r="H1571" t="s">
        <v>156</v>
      </c>
      <c r="I1571">
        <v>0</v>
      </c>
      <c r="J1571" t="s">
        <v>157</v>
      </c>
      <c r="K1571">
        <v>1</v>
      </c>
      <c r="L1571" t="s">
        <v>154</v>
      </c>
      <c r="M1571" t="s">
        <v>154</v>
      </c>
      <c r="N1571" t="s">
        <v>154</v>
      </c>
      <c r="O1571">
        <v>1</v>
      </c>
      <c r="P1571" t="s">
        <v>154</v>
      </c>
      <c r="Q1571" t="s">
        <v>154</v>
      </c>
      <c r="R1571" t="s">
        <v>306</v>
      </c>
      <c r="S1571">
        <v>0</v>
      </c>
      <c r="T1571">
        <v>1</v>
      </c>
      <c r="U1571">
        <v>0</v>
      </c>
      <c r="V1571">
        <v>78</v>
      </c>
      <c r="W1571">
        <v>78</v>
      </c>
      <c r="X1571">
        <v>1</v>
      </c>
      <c r="Y1571">
        <v>78</v>
      </c>
      <c r="Z1571">
        <v>13</v>
      </c>
      <c r="AA1571">
        <v>0</v>
      </c>
      <c r="AB1571">
        <v>13</v>
      </c>
      <c r="AC1571">
        <v>1</v>
      </c>
      <c r="AD1571">
        <v>1</v>
      </c>
      <c r="AE1571">
        <v>0</v>
      </c>
      <c r="AF1571">
        <v>0</v>
      </c>
      <c r="AG1571">
        <v>78</v>
      </c>
      <c r="AH1571">
        <v>1</v>
      </c>
      <c r="AI1571">
        <v>1</v>
      </c>
      <c r="AJ1571">
        <v>0</v>
      </c>
      <c r="AK1571">
        <v>78</v>
      </c>
      <c r="AL1571">
        <v>78</v>
      </c>
      <c r="AM1571">
        <v>92</v>
      </c>
      <c r="AN1571">
        <v>1</v>
      </c>
      <c r="AO1571">
        <v>1</v>
      </c>
      <c r="AP1571">
        <v>1</v>
      </c>
      <c r="AQ1571">
        <v>13</v>
      </c>
      <c r="AR1571">
        <v>13</v>
      </c>
      <c r="AS1571">
        <v>13</v>
      </c>
      <c r="AT1571">
        <v>1</v>
      </c>
      <c r="AU1571">
        <v>78</v>
      </c>
      <c r="AV1571">
        <v>13</v>
      </c>
      <c r="AW1571">
        <v>78</v>
      </c>
      <c r="AX1571">
        <v>0</v>
      </c>
      <c r="AY1571" t="s">
        <v>159</v>
      </c>
      <c r="AZ1571" t="s">
        <v>269</v>
      </c>
      <c r="BA1571" t="s">
        <v>682</v>
      </c>
      <c r="BB1571" t="s">
        <v>2081</v>
      </c>
      <c r="BC1571" t="s">
        <v>163</v>
      </c>
      <c r="BD1571" t="b">
        <v>0</v>
      </c>
      <c r="BE1571" t="s">
        <v>167</v>
      </c>
      <c r="BF1571" t="b">
        <v>1</v>
      </c>
      <c r="BH1571" t="s">
        <v>164</v>
      </c>
      <c r="BI1571" t="s">
        <v>2082</v>
      </c>
      <c r="BJ1571" t="b">
        <v>0</v>
      </c>
      <c r="BK1571" t="s">
        <v>166</v>
      </c>
      <c r="BL1571" t="b">
        <v>0</v>
      </c>
      <c r="BM1571">
        <v>18</v>
      </c>
      <c r="BN1571" t="s">
        <v>167</v>
      </c>
      <c r="BO1571" t="s">
        <v>168</v>
      </c>
      <c r="BP1571" t="s">
        <v>167</v>
      </c>
      <c r="BQ1571" t="s">
        <v>167</v>
      </c>
      <c r="BR1571">
        <v>768</v>
      </c>
      <c r="BS1571" t="s">
        <v>156</v>
      </c>
      <c r="BT1571" t="s">
        <v>170</v>
      </c>
      <c r="BU1571" t="s">
        <v>302</v>
      </c>
      <c r="BV1571" t="s">
        <v>318</v>
      </c>
      <c r="BW1571">
        <v>78</v>
      </c>
      <c r="BX1571">
        <v>2</v>
      </c>
      <c r="BY1571">
        <v>0</v>
      </c>
      <c r="BZ1571">
        <v>6</v>
      </c>
      <c r="CA1571" t="s">
        <v>2083</v>
      </c>
      <c r="CB1571" t="s">
        <v>156</v>
      </c>
      <c r="CC1571">
        <v>7</v>
      </c>
      <c r="CD1571" t="b">
        <v>0</v>
      </c>
      <c r="CE1571" t="s">
        <v>832</v>
      </c>
      <c r="CF1571" t="s">
        <v>833</v>
      </c>
      <c r="CG1571">
        <v>81</v>
      </c>
      <c r="CH1571">
        <v>0</v>
      </c>
      <c r="CI1571" t="s">
        <v>2101</v>
      </c>
      <c r="CJ1571" t="s">
        <v>430</v>
      </c>
      <c r="CK1571" t="s">
        <v>430</v>
      </c>
      <c r="CL1571" t="s">
        <v>430</v>
      </c>
      <c r="CM1571" t="s">
        <v>430</v>
      </c>
      <c r="CN1571" t="s">
        <v>430</v>
      </c>
      <c r="CO1571" t="s">
        <v>2101</v>
      </c>
      <c r="CP1571" t="s">
        <v>430</v>
      </c>
      <c r="CQ1571">
        <v>1</v>
      </c>
      <c r="CR1571">
        <v>218</v>
      </c>
      <c r="CS1571" t="str">
        <f t="shared" si="105"/>
        <v>-</v>
      </c>
      <c r="CT1571">
        <f t="shared" si="107"/>
        <v>306.45238095238096</v>
      </c>
      <c r="CU1571">
        <f t="shared" si="108"/>
        <v>293.20659513936107</v>
      </c>
      <c r="CV1571" t="str">
        <f t="shared" si="106"/>
        <v>-</v>
      </c>
      <c r="CW1571">
        <v>22959</v>
      </c>
      <c r="CX1571">
        <v>3697</v>
      </c>
      <c r="CY1571">
        <v>603</v>
      </c>
      <c r="CZ1571">
        <v>1349</v>
      </c>
      <c r="DA1571">
        <v>1385</v>
      </c>
      <c r="DB1571">
        <v>218</v>
      </c>
      <c r="DC1571">
        <v>882</v>
      </c>
      <c r="DD1571">
        <v>5755</v>
      </c>
      <c r="DE1571">
        <v>2</v>
      </c>
      <c r="DF1571" t="s">
        <v>156</v>
      </c>
      <c r="DG1571">
        <v>1024</v>
      </c>
      <c r="DH1571">
        <v>2</v>
      </c>
      <c r="DI1571">
        <v>48000</v>
      </c>
      <c r="DJ1571">
        <v>-16</v>
      </c>
      <c r="DK1571" t="s">
        <v>176</v>
      </c>
      <c r="DL1571">
        <v>15</v>
      </c>
      <c r="DM1571" t="s">
        <v>177</v>
      </c>
      <c r="DN1571">
        <v>119390</v>
      </c>
      <c r="DO1571">
        <v>115691</v>
      </c>
      <c r="DP1571">
        <v>2237</v>
      </c>
      <c r="DQ1571">
        <v>676898</v>
      </c>
      <c r="DR1571">
        <v>678858</v>
      </c>
      <c r="DS1571">
        <v>115680</v>
      </c>
      <c r="DT1571">
        <v>676898</v>
      </c>
      <c r="DU1571">
        <v>109918</v>
      </c>
      <c r="DV1571" t="s">
        <v>158</v>
      </c>
      <c r="DW1571">
        <v>105956</v>
      </c>
      <c r="DX1571">
        <v>64216</v>
      </c>
      <c r="DY1571">
        <v>65859</v>
      </c>
      <c r="DZ1571">
        <v>851</v>
      </c>
      <c r="EA1571">
        <v>848</v>
      </c>
      <c r="EB1571">
        <v>676148</v>
      </c>
      <c r="EC1571">
        <v>64215</v>
      </c>
      <c r="ED1571">
        <v>64215</v>
      </c>
      <c r="EE1571">
        <v>850</v>
      </c>
      <c r="EF1571">
        <v>682548</v>
      </c>
      <c r="EG1571">
        <v>680858</v>
      </c>
      <c r="EH1571">
        <v>682767</v>
      </c>
      <c r="EI1571">
        <v>64819</v>
      </c>
      <c r="EJ1571">
        <v>67209</v>
      </c>
      <c r="EK1571">
        <v>64976</v>
      </c>
      <c r="EL1571">
        <v>109918</v>
      </c>
      <c r="EM1571">
        <v>107956</v>
      </c>
      <c r="EN1571">
        <v>115674</v>
      </c>
      <c r="EO1571" t="s">
        <v>158</v>
      </c>
      <c r="EP1571">
        <v>682548</v>
      </c>
      <c r="EQ1571">
        <v>105955</v>
      </c>
      <c r="ER1571">
        <v>676147</v>
      </c>
      <c r="ES1571">
        <v>142351</v>
      </c>
      <c r="ET1571" t="s">
        <v>178</v>
      </c>
      <c r="EU1571">
        <v>78</v>
      </c>
      <c r="EV1571" t="s">
        <v>2175</v>
      </c>
      <c r="EW1571">
        <v>79</v>
      </c>
      <c r="EX1571" t="s">
        <v>309</v>
      </c>
      <c r="EY1571" t="s">
        <v>169</v>
      </c>
      <c r="EZ1571">
        <v>1024</v>
      </c>
      <c r="FA1571">
        <v>-190</v>
      </c>
      <c r="FB1571">
        <v>264</v>
      </c>
    </row>
    <row r="1572" spans="1:158" x14ac:dyDescent="0.35">
      <c r="A1572">
        <v>98</v>
      </c>
      <c r="B1572">
        <v>98</v>
      </c>
      <c r="C1572">
        <v>398</v>
      </c>
      <c r="D1572">
        <v>398</v>
      </c>
      <c r="E1572" t="s">
        <v>155</v>
      </c>
      <c r="F1572" t="s">
        <v>156</v>
      </c>
      <c r="G1572" t="s">
        <v>156</v>
      </c>
      <c r="H1572" t="s">
        <v>156</v>
      </c>
      <c r="I1572">
        <v>0</v>
      </c>
      <c r="J1572" t="s">
        <v>157</v>
      </c>
      <c r="K1572">
        <v>1</v>
      </c>
      <c r="L1572" t="s">
        <v>154</v>
      </c>
      <c r="M1572" t="s">
        <v>154</v>
      </c>
      <c r="N1572" t="s">
        <v>154</v>
      </c>
      <c r="O1572">
        <v>1</v>
      </c>
      <c r="P1572" t="s">
        <v>154</v>
      </c>
      <c r="Q1572" t="s">
        <v>154</v>
      </c>
      <c r="R1572" t="s">
        <v>301</v>
      </c>
      <c r="S1572">
        <v>0</v>
      </c>
      <c r="T1572">
        <v>1</v>
      </c>
      <c r="U1572">
        <v>0</v>
      </c>
      <c r="V1572">
        <v>79</v>
      </c>
      <c r="W1572">
        <v>79</v>
      </c>
      <c r="X1572">
        <v>1</v>
      </c>
      <c r="Y1572">
        <v>79</v>
      </c>
      <c r="Z1572">
        <v>13</v>
      </c>
      <c r="AA1572">
        <v>0</v>
      </c>
      <c r="AB1572">
        <v>13</v>
      </c>
      <c r="AC1572">
        <v>1</v>
      </c>
      <c r="AD1572">
        <v>1</v>
      </c>
      <c r="AE1572">
        <v>0</v>
      </c>
      <c r="AF1572">
        <v>0</v>
      </c>
      <c r="AG1572">
        <v>79</v>
      </c>
      <c r="AH1572">
        <v>1</v>
      </c>
      <c r="AI1572">
        <v>1</v>
      </c>
      <c r="AJ1572">
        <v>0</v>
      </c>
      <c r="AK1572">
        <v>79</v>
      </c>
      <c r="AL1572">
        <v>79</v>
      </c>
      <c r="AM1572">
        <v>93</v>
      </c>
      <c r="AN1572">
        <v>1</v>
      </c>
      <c r="AO1572">
        <v>1</v>
      </c>
      <c r="AP1572">
        <v>1</v>
      </c>
      <c r="AQ1572">
        <v>13</v>
      </c>
      <c r="AR1572">
        <v>13</v>
      </c>
      <c r="AS1572">
        <v>13</v>
      </c>
      <c r="AT1572">
        <v>1</v>
      </c>
      <c r="AU1572">
        <v>79</v>
      </c>
      <c r="AV1572">
        <v>13</v>
      </c>
      <c r="AW1572">
        <v>79</v>
      </c>
      <c r="AX1572">
        <v>0</v>
      </c>
      <c r="AY1572" t="s">
        <v>159</v>
      </c>
      <c r="AZ1572" t="s">
        <v>269</v>
      </c>
      <c r="BA1572" t="s">
        <v>682</v>
      </c>
      <c r="BB1572" t="s">
        <v>2081</v>
      </c>
      <c r="BC1572" t="s">
        <v>163</v>
      </c>
      <c r="BD1572" t="b">
        <v>0</v>
      </c>
      <c r="BE1572">
        <v>6.63</v>
      </c>
      <c r="BF1572" t="b">
        <v>1</v>
      </c>
      <c r="BH1572" t="s">
        <v>164</v>
      </c>
      <c r="BI1572" t="s">
        <v>2082</v>
      </c>
      <c r="BJ1572" t="b">
        <v>0</v>
      </c>
      <c r="BK1572" t="s">
        <v>166</v>
      </c>
      <c r="BL1572" t="b">
        <v>0</v>
      </c>
      <c r="BM1572">
        <v>18</v>
      </c>
      <c r="BN1572" t="s">
        <v>167</v>
      </c>
      <c r="BO1572" t="s">
        <v>168</v>
      </c>
      <c r="BP1572" t="s">
        <v>167</v>
      </c>
      <c r="BQ1572" t="s">
        <v>167</v>
      </c>
      <c r="BR1572">
        <v>768</v>
      </c>
      <c r="BS1572" t="s">
        <v>156</v>
      </c>
      <c r="BT1572" t="s">
        <v>170</v>
      </c>
      <c r="BU1572" t="s">
        <v>316</v>
      </c>
      <c r="BV1572" t="s">
        <v>302</v>
      </c>
      <c r="BW1572">
        <v>79</v>
      </c>
      <c r="BX1572">
        <v>2</v>
      </c>
      <c r="BY1572">
        <v>0</v>
      </c>
      <c r="BZ1572">
        <v>6</v>
      </c>
      <c r="CA1572" t="s">
        <v>2083</v>
      </c>
      <c r="CB1572" t="s">
        <v>156</v>
      </c>
      <c r="CC1572">
        <v>7</v>
      </c>
      <c r="CD1572" t="b">
        <v>0</v>
      </c>
      <c r="CE1572" t="s">
        <v>832</v>
      </c>
      <c r="CF1572" t="s">
        <v>833</v>
      </c>
      <c r="CG1572">
        <v>6</v>
      </c>
      <c r="CH1572">
        <v>0</v>
      </c>
      <c r="CI1572" t="s">
        <v>2100</v>
      </c>
      <c r="CJ1572" t="s">
        <v>430</v>
      </c>
      <c r="CK1572" t="s">
        <v>430</v>
      </c>
      <c r="CL1572" t="s">
        <v>430</v>
      </c>
      <c r="CM1572" t="s">
        <v>430</v>
      </c>
      <c r="CN1572" t="s">
        <v>430</v>
      </c>
      <c r="CO1572" t="s">
        <v>2100</v>
      </c>
      <c r="CP1572" t="s">
        <v>430</v>
      </c>
      <c r="CQ1572">
        <v>1</v>
      </c>
      <c r="CR1572">
        <v>119</v>
      </c>
      <c r="CS1572">
        <f t="shared" si="105"/>
        <v>119</v>
      </c>
      <c r="CT1572">
        <f t="shared" si="107"/>
        <v>306.45238095238096</v>
      </c>
      <c r="CU1572">
        <f t="shared" si="108"/>
        <v>293.20659513936107</v>
      </c>
      <c r="CV1572">
        <f t="shared" si="106"/>
        <v>119</v>
      </c>
      <c r="CW1572">
        <v>22959</v>
      </c>
      <c r="CX1572">
        <v>3697</v>
      </c>
      <c r="CY1572">
        <v>603</v>
      </c>
      <c r="CZ1572">
        <v>1349</v>
      </c>
      <c r="DA1572">
        <v>1385</v>
      </c>
      <c r="DB1572">
        <v>119</v>
      </c>
      <c r="DC1572">
        <v>882</v>
      </c>
      <c r="DD1572">
        <v>5755</v>
      </c>
      <c r="DE1572">
        <v>2</v>
      </c>
      <c r="DF1572" t="s">
        <v>156</v>
      </c>
      <c r="DG1572">
        <v>1024</v>
      </c>
      <c r="DH1572">
        <v>2</v>
      </c>
      <c r="DI1572">
        <v>48000</v>
      </c>
      <c r="DJ1572">
        <v>-16</v>
      </c>
      <c r="DK1572" t="s">
        <v>176</v>
      </c>
      <c r="DL1572">
        <v>15</v>
      </c>
      <c r="DM1572" t="s">
        <v>177</v>
      </c>
      <c r="DN1572">
        <v>119390</v>
      </c>
      <c r="DO1572">
        <v>115691</v>
      </c>
      <c r="DP1572">
        <v>2237</v>
      </c>
      <c r="DQ1572">
        <v>683556</v>
      </c>
      <c r="DR1572">
        <v>685508</v>
      </c>
      <c r="DS1572">
        <v>115680</v>
      </c>
      <c r="DT1572">
        <v>683556</v>
      </c>
      <c r="DU1572">
        <v>109918</v>
      </c>
      <c r="DV1572" t="s">
        <v>158</v>
      </c>
      <c r="DW1572">
        <v>105956</v>
      </c>
      <c r="DX1572">
        <v>64216</v>
      </c>
      <c r="DY1572">
        <v>65859</v>
      </c>
      <c r="DZ1572">
        <v>851</v>
      </c>
      <c r="EA1572">
        <v>848</v>
      </c>
      <c r="EB1572">
        <v>682806</v>
      </c>
      <c r="EC1572">
        <v>64215</v>
      </c>
      <c r="ED1572">
        <v>64215</v>
      </c>
      <c r="EE1572">
        <v>850</v>
      </c>
      <c r="EF1572">
        <v>689458</v>
      </c>
      <c r="EG1572">
        <v>687508</v>
      </c>
      <c r="EH1572">
        <v>689578</v>
      </c>
      <c r="EI1572">
        <v>64819</v>
      </c>
      <c r="EJ1572">
        <v>67209</v>
      </c>
      <c r="EK1572">
        <v>64976</v>
      </c>
      <c r="EL1572">
        <v>109918</v>
      </c>
      <c r="EM1572">
        <v>107956</v>
      </c>
      <c r="EN1572">
        <v>115674</v>
      </c>
      <c r="EO1572" t="s">
        <v>158</v>
      </c>
      <c r="EP1572">
        <v>689458</v>
      </c>
      <c r="EQ1572">
        <v>105955</v>
      </c>
      <c r="ER1572">
        <v>682805</v>
      </c>
      <c r="ES1572">
        <v>142351</v>
      </c>
      <c r="ET1572" t="s">
        <v>178</v>
      </c>
      <c r="EU1572">
        <v>79</v>
      </c>
      <c r="EV1572" t="s">
        <v>2176</v>
      </c>
      <c r="EW1572">
        <v>80</v>
      </c>
      <c r="EX1572" t="s">
        <v>305</v>
      </c>
      <c r="EY1572" t="s">
        <v>169</v>
      </c>
      <c r="EZ1572">
        <v>1024</v>
      </c>
      <c r="FA1572">
        <v>-190</v>
      </c>
      <c r="FB1572">
        <v>264</v>
      </c>
    </row>
    <row r="1573" spans="1:158" x14ac:dyDescent="0.35">
      <c r="A1573">
        <v>98</v>
      </c>
      <c r="B1573">
        <v>98</v>
      </c>
      <c r="C1573">
        <v>398</v>
      </c>
      <c r="D1573">
        <v>398</v>
      </c>
      <c r="E1573" t="s">
        <v>155</v>
      </c>
      <c r="F1573" t="s">
        <v>156</v>
      </c>
      <c r="G1573" t="s">
        <v>156</v>
      </c>
      <c r="H1573" t="s">
        <v>156</v>
      </c>
      <c r="I1573">
        <v>0</v>
      </c>
      <c r="J1573" t="s">
        <v>157</v>
      </c>
      <c r="K1573">
        <v>1</v>
      </c>
      <c r="L1573" t="s">
        <v>154</v>
      </c>
      <c r="M1573" t="s">
        <v>154</v>
      </c>
      <c r="N1573" t="s">
        <v>154</v>
      </c>
      <c r="O1573">
        <v>1</v>
      </c>
      <c r="P1573" t="s">
        <v>154</v>
      </c>
      <c r="Q1573" t="s">
        <v>154</v>
      </c>
      <c r="R1573" t="s">
        <v>306</v>
      </c>
      <c r="S1573">
        <v>0</v>
      </c>
      <c r="T1573">
        <v>1</v>
      </c>
      <c r="U1573">
        <v>0</v>
      </c>
      <c r="V1573">
        <v>80</v>
      </c>
      <c r="W1573">
        <v>80</v>
      </c>
      <c r="X1573">
        <v>1</v>
      </c>
      <c r="Y1573">
        <v>80</v>
      </c>
      <c r="Z1573">
        <v>13</v>
      </c>
      <c r="AA1573">
        <v>0</v>
      </c>
      <c r="AB1573">
        <v>13</v>
      </c>
      <c r="AC1573">
        <v>1</v>
      </c>
      <c r="AD1573">
        <v>1</v>
      </c>
      <c r="AE1573">
        <v>0</v>
      </c>
      <c r="AF1573">
        <v>0</v>
      </c>
      <c r="AG1573">
        <v>80</v>
      </c>
      <c r="AH1573">
        <v>1</v>
      </c>
      <c r="AI1573">
        <v>1</v>
      </c>
      <c r="AJ1573">
        <v>0</v>
      </c>
      <c r="AK1573">
        <v>80</v>
      </c>
      <c r="AL1573">
        <v>80</v>
      </c>
      <c r="AM1573">
        <v>94</v>
      </c>
      <c r="AN1573">
        <v>1</v>
      </c>
      <c r="AO1573">
        <v>1</v>
      </c>
      <c r="AP1573">
        <v>1</v>
      </c>
      <c r="AQ1573">
        <v>13</v>
      </c>
      <c r="AR1573">
        <v>13</v>
      </c>
      <c r="AS1573">
        <v>13</v>
      </c>
      <c r="AT1573">
        <v>1</v>
      </c>
      <c r="AU1573">
        <v>80</v>
      </c>
      <c r="AV1573">
        <v>13</v>
      </c>
      <c r="AW1573">
        <v>80</v>
      </c>
      <c r="AX1573">
        <v>0</v>
      </c>
      <c r="AY1573" t="s">
        <v>159</v>
      </c>
      <c r="AZ1573" t="s">
        <v>269</v>
      </c>
      <c r="BA1573" t="s">
        <v>682</v>
      </c>
      <c r="BB1573" t="s">
        <v>2081</v>
      </c>
      <c r="BC1573" t="s">
        <v>163</v>
      </c>
      <c r="BD1573" t="b">
        <v>0</v>
      </c>
      <c r="BE1573" t="s">
        <v>167</v>
      </c>
      <c r="BF1573" t="b">
        <v>1</v>
      </c>
      <c r="BH1573" t="s">
        <v>164</v>
      </c>
      <c r="BI1573" t="s">
        <v>2082</v>
      </c>
      <c r="BJ1573" t="b">
        <v>0</v>
      </c>
      <c r="BK1573" t="s">
        <v>166</v>
      </c>
      <c r="BL1573" t="b">
        <v>0</v>
      </c>
      <c r="BM1573">
        <v>18</v>
      </c>
      <c r="BN1573" t="s">
        <v>167</v>
      </c>
      <c r="BO1573" t="s">
        <v>168</v>
      </c>
      <c r="BP1573" t="s">
        <v>167</v>
      </c>
      <c r="BQ1573" t="s">
        <v>167</v>
      </c>
      <c r="BR1573">
        <v>768</v>
      </c>
      <c r="BS1573" t="s">
        <v>156</v>
      </c>
      <c r="BT1573" t="s">
        <v>170</v>
      </c>
      <c r="BU1573" t="s">
        <v>302</v>
      </c>
      <c r="BV1573" t="s">
        <v>307</v>
      </c>
      <c r="BW1573">
        <v>80</v>
      </c>
      <c r="BX1573">
        <v>2</v>
      </c>
      <c r="BY1573">
        <v>0</v>
      </c>
      <c r="BZ1573">
        <v>6</v>
      </c>
      <c r="CA1573" t="s">
        <v>2083</v>
      </c>
      <c r="CB1573" t="s">
        <v>156</v>
      </c>
      <c r="CC1573">
        <v>7</v>
      </c>
      <c r="CD1573" t="b">
        <v>0</v>
      </c>
      <c r="CE1573" t="s">
        <v>832</v>
      </c>
      <c r="CF1573" t="s">
        <v>833</v>
      </c>
      <c r="CG1573">
        <v>69</v>
      </c>
      <c r="CH1573">
        <v>0</v>
      </c>
      <c r="CI1573" t="s">
        <v>2101</v>
      </c>
      <c r="CJ1573" t="s">
        <v>430</v>
      </c>
      <c r="CK1573" t="s">
        <v>430</v>
      </c>
      <c r="CL1573" t="s">
        <v>430</v>
      </c>
      <c r="CM1573" t="s">
        <v>430</v>
      </c>
      <c r="CN1573" t="s">
        <v>430</v>
      </c>
      <c r="CO1573" t="s">
        <v>2101</v>
      </c>
      <c r="CP1573" t="s">
        <v>430</v>
      </c>
      <c r="CQ1573">
        <v>1</v>
      </c>
      <c r="CR1573">
        <v>390</v>
      </c>
      <c r="CS1573" t="str">
        <f t="shared" si="105"/>
        <v>-</v>
      </c>
      <c r="CT1573">
        <f t="shared" si="107"/>
        <v>306.45238095238096</v>
      </c>
      <c r="CU1573">
        <f t="shared" si="108"/>
        <v>293.20659513936107</v>
      </c>
      <c r="CV1573" t="str">
        <f t="shared" si="106"/>
        <v>-</v>
      </c>
      <c r="CW1573">
        <v>22959</v>
      </c>
      <c r="CX1573">
        <v>3697</v>
      </c>
      <c r="CY1573">
        <v>603</v>
      </c>
      <c r="CZ1573">
        <v>1349</v>
      </c>
      <c r="DA1573">
        <v>1385</v>
      </c>
      <c r="DB1573">
        <v>390</v>
      </c>
      <c r="DC1573">
        <v>882</v>
      </c>
      <c r="DD1573">
        <v>5755</v>
      </c>
      <c r="DE1573">
        <v>2</v>
      </c>
      <c r="DF1573" t="s">
        <v>156</v>
      </c>
      <c r="DG1573">
        <v>1024</v>
      </c>
      <c r="DH1573">
        <v>2</v>
      </c>
      <c r="DI1573">
        <v>48000</v>
      </c>
      <c r="DJ1573">
        <v>-16</v>
      </c>
      <c r="DK1573" t="s">
        <v>176</v>
      </c>
      <c r="DL1573">
        <v>15</v>
      </c>
      <c r="DM1573" t="s">
        <v>177</v>
      </c>
      <c r="DN1573">
        <v>119390</v>
      </c>
      <c r="DO1573">
        <v>115691</v>
      </c>
      <c r="DP1573">
        <v>2237</v>
      </c>
      <c r="DQ1573">
        <v>690357</v>
      </c>
      <c r="DR1573">
        <v>692318</v>
      </c>
      <c r="DS1573">
        <v>115680</v>
      </c>
      <c r="DT1573">
        <v>690357</v>
      </c>
      <c r="DU1573">
        <v>109918</v>
      </c>
      <c r="DV1573" t="s">
        <v>158</v>
      </c>
      <c r="DW1573">
        <v>105956</v>
      </c>
      <c r="DX1573">
        <v>64216</v>
      </c>
      <c r="DY1573">
        <v>65859</v>
      </c>
      <c r="DZ1573">
        <v>851</v>
      </c>
      <c r="EA1573">
        <v>848</v>
      </c>
      <c r="EB1573">
        <v>689607</v>
      </c>
      <c r="EC1573">
        <v>64215</v>
      </c>
      <c r="ED1573">
        <v>64215</v>
      </c>
      <c r="EE1573">
        <v>850</v>
      </c>
      <c r="EF1573">
        <v>695618</v>
      </c>
      <c r="EG1573">
        <v>694318</v>
      </c>
      <c r="EH1573">
        <v>696014</v>
      </c>
      <c r="EI1573">
        <v>64819</v>
      </c>
      <c r="EJ1573">
        <v>67209</v>
      </c>
      <c r="EK1573">
        <v>64976</v>
      </c>
      <c r="EL1573">
        <v>109918</v>
      </c>
      <c r="EM1573">
        <v>107956</v>
      </c>
      <c r="EN1573">
        <v>115674</v>
      </c>
      <c r="EO1573" t="s">
        <v>158</v>
      </c>
      <c r="EP1573">
        <v>695618</v>
      </c>
      <c r="EQ1573">
        <v>105955</v>
      </c>
      <c r="ER1573">
        <v>689606</v>
      </c>
      <c r="ES1573">
        <v>142351</v>
      </c>
      <c r="ET1573" t="s">
        <v>178</v>
      </c>
      <c r="EU1573">
        <v>80</v>
      </c>
      <c r="EV1573" t="s">
        <v>2177</v>
      </c>
      <c r="EW1573">
        <v>81</v>
      </c>
      <c r="EX1573" t="s">
        <v>309</v>
      </c>
      <c r="EY1573" t="s">
        <v>169</v>
      </c>
      <c r="EZ1573">
        <v>1024</v>
      </c>
      <c r="FA1573">
        <v>-190</v>
      </c>
      <c r="FB1573">
        <v>264</v>
      </c>
    </row>
    <row r="1574" spans="1:158" x14ac:dyDescent="0.35">
      <c r="A1574">
        <v>98</v>
      </c>
      <c r="B1574">
        <v>98</v>
      </c>
      <c r="C1574">
        <v>397</v>
      </c>
      <c r="D1574">
        <v>397</v>
      </c>
      <c r="E1574" t="s">
        <v>155</v>
      </c>
      <c r="F1574" t="s">
        <v>156</v>
      </c>
      <c r="G1574" t="s">
        <v>156</v>
      </c>
      <c r="H1574" t="s">
        <v>156</v>
      </c>
      <c r="I1574">
        <v>0</v>
      </c>
      <c r="J1574" t="s">
        <v>157</v>
      </c>
      <c r="K1574">
        <v>1</v>
      </c>
      <c r="L1574" t="s">
        <v>154</v>
      </c>
      <c r="M1574" t="s">
        <v>154</v>
      </c>
      <c r="N1574" t="s">
        <v>154</v>
      </c>
      <c r="O1574">
        <v>1</v>
      </c>
      <c r="P1574" t="s">
        <v>154</v>
      </c>
      <c r="Q1574" t="s">
        <v>154</v>
      </c>
      <c r="R1574" t="s">
        <v>301</v>
      </c>
      <c r="S1574">
        <v>0</v>
      </c>
      <c r="T1574">
        <v>1</v>
      </c>
      <c r="U1574">
        <v>0</v>
      </c>
      <c r="V1574">
        <v>81</v>
      </c>
      <c r="W1574">
        <v>81</v>
      </c>
      <c r="X1574">
        <v>1</v>
      </c>
      <c r="Y1574">
        <v>81</v>
      </c>
      <c r="Z1574">
        <v>13</v>
      </c>
      <c r="AA1574">
        <v>0</v>
      </c>
      <c r="AB1574">
        <v>13</v>
      </c>
      <c r="AC1574">
        <v>1</v>
      </c>
      <c r="AD1574">
        <v>1</v>
      </c>
      <c r="AE1574">
        <v>0</v>
      </c>
      <c r="AF1574">
        <v>0</v>
      </c>
      <c r="AG1574">
        <v>81</v>
      </c>
      <c r="AH1574">
        <v>1</v>
      </c>
      <c r="AI1574">
        <v>1</v>
      </c>
      <c r="AJ1574">
        <v>0</v>
      </c>
      <c r="AK1574">
        <v>81</v>
      </c>
      <c r="AL1574">
        <v>81</v>
      </c>
      <c r="AM1574">
        <v>95</v>
      </c>
      <c r="AN1574">
        <v>1</v>
      </c>
      <c r="AO1574">
        <v>1</v>
      </c>
      <c r="AP1574">
        <v>1</v>
      </c>
      <c r="AQ1574">
        <v>13</v>
      </c>
      <c r="AR1574">
        <v>13</v>
      </c>
      <c r="AS1574">
        <v>13</v>
      </c>
      <c r="AT1574">
        <v>1</v>
      </c>
      <c r="AU1574">
        <v>81</v>
      </c>
      <c r="AV1574">
        <v>13</v>
      </c>
      <c r="AW1574">
        <v>81</v>
      </c>
      <c r="AX1574">
        <v>0</v>
      </c>
      <c r="AY1574" t="s">
        <v>159</v>
      </c>
      <c r="AZ1574" t="s">
        <v>269</v>
      </c>
      <c r="BA1574" t="s">
        <v>682</v>
      </c>
      <c r="BB1574" t="s">
        <v>2081</v>
      </c>
      <c r="BC1574" t="s">
        <v>163</v>
      </c>
      <c r="BD1574" t="b">
        <v>0</v>
      </c>
      <c r="BE1574">
        <v>11.23</v>
      </c>
      <c r="BF1574" t="b">
        <v>1</v>
      </c>
      <c r="BH1574" t="s">
        <v>164</v>
      </c>
      <c r="BI1574" t="s">
        <v>2082</v>
      </c>
      <c r="BJ1574" t="b">
        <v>0</v>
      </c>
      <c r="BK1574" t="s">
        <v>166</v>
      </c>
      <c r="BL1574" t="b">
        <v>0</v>
      </c>
      <c r="BM1574">
        <v>18</v>
      </c>
      <c r="BN1574" t="s">
        <v>167</v>
      </c>
      <c r="BO1574" t="s">
        <v>168</v>
      </c>
      <c r="BP1574" t="s">
        <v>167</v>
      </c>
      <c r="BQ1574" t="s">
        <v>167</v>
      </c>
      <c r="BR1574">
        <v>768</v>
      </c>
      <c r="BS1574" t="s">
        <v>156</v>
      </c>
      <c r="BT1574" t="s">
        <v>170</v>
      </c>
      <c r="BU1574" t="s">
        <v>327</v>
      </c>
      <c r="BV1574" t="s">
        <v>303</v>
      </c>
      <c r="BW1574">
        <v>81</v>
      </c>
      <c r="BX1574">
        <v>2</v>
      </c>
      <c r="BY1574">
        <v>0</v>
      </c>
      <c r="BZ1574">
        <v>6</v>
      </c>
      <c r="CA1574" t="s">
        <v>2083</v>
      </c>
      <c r="CB1574" t="s">
        <v>156</v>
      </c>
      <c r="CC1574">
        <v>7</v>
      </c>
      <c r="CD1574" t="b">
        <v>0</v>
      </c>
      <c r="CE1574" t="s">
        <v>832</v>
      </c>
      <c r="CF1574" t="s">
        <v>833</v>
      </c>
      <c r="CG1574">
        <v>31</v>
      </c>
      <c r="CH1574">
        <v>0</v>
      </c>
      <c r="CI1574" t="s">
        <v>2100</v>
      </c>
      <c r="CJ1574" t="s">
        <v>430</v>
      </c>
      <c r="CK1574" t="s">
        <v>430</v>
      </c>
      <c r="CL1574" t="s">
        <v>430</v>
      </c>
      <c r="CM1574" t="s">
        <v>430</v>
      </c>
      <c r="CN1574" t="s">
        <v>430</v>
      </c>
      <c r="CO1574" t="s">
        <v>2100</v>
      </c>
      <c r="CP1574" t="s">
        <v>430</v>
      </c>
      <c r="CQ1574">
        <v>1</v>
      </c>
      <c r="CR1574">
        <v>263</v>
      </c>
      <c r="CS1574">
        <f t="shared" si="105"/>
        <v>263</v>
      </c>
      <c r="CT1574">
        <f t="shared" si="107"/>
        <v>306.45238095238096</v>
      </c>
      <c r="CU1574">
        <f t="shared" si="108"/>
        <v>293.20659513936107</v>
      </c>
      <c r="CV1574">
        <f t="shared" si="106"/>
        <v>263</v>
      </c>
      <c r="CW1574">
        <v>22959</v>
      </c>
      <c r="CX1574">
        <v>3697</v>
      </c>
      <c r="CY1574">
        <v>603</v>
      </c>
      <c r="CZ1574">
        <v>1349</v>
      </c>
      <c r="DA1574">
        <v>1385</v>
      </c>
      <c r="DB1574">
        <v>263</v>
      </c>
      <c r="DC1574">
        <v>882</v>
      </c>
      <c r="DD1574">
        <v>5755</v>
      </c>
      <c r="DE1574">
        <v>2</v>
      </c>
      <c r="DF1574" t="s">
        <v>156</v>
      </c>
      <c r="DG1574">
        <v>1024</v>
      </c>
      <c r="DH1574">
        <v>2</v>
      </c>
      <c r="DI1574">
        <v>48000</v>
      </c>
      <c r="DJ1574">
        <v>-16</v>
      </c>
      <c r="DK1574" t="s">
        <v>176</v>
      </c>
      <c r="DL1574">
        <v>15</v>
      </c>
      <c r="DM1574" t="s">
        <v>177</v>
      </c>
      <c r="DN1574">
        <v>119390</v>
      </c>
      <c r="DO1574">
        <v>115691</v>
      </c>
      <c r="DP1574">
        <v>2237</v>
      </c>
      <c r="DQ1574">
        <v>696861</v>
      </c>
      <c r="DR1574">
        <v>698888</v>
      </c>
      <c r="DS1574">
        <v>115680</v>
      </c>
      <c r="DT1574">
        <v>696861</v>
      </c>
      <c r="DU1574">
        <v>109918</v>
      </c>
      <c r="DV1574" t="s">
        <v>158</v>
      </c>
      <c r="DW1574">
        <v>105956</v>
      </c>
      <c r="DX1574">
        <v>64216</v>
      </c>
      <c r="DY1574">
        <v>65859</v>
      </c>
      <c r="DZ1574">
        <v>851</v>
      </c>
      <c r="EA1574">
        <v>848</v>
      </c>
      <c r="EB1574">
        <v>696111</v>
      </c>
      <c r="EC1574">
        <v>64215</v>
      </c>
      <c r="ED1574">
        <v>64215</v>
      </c>
      <c r="EE1574">
        <v>850</v>
      </c>
      <c r="EF1574">
        <v>702578</v>
      </c>
      <c r="EG1574">
        <v>700888</v>
      </c>
      <c r="EH1574">
        <v>702842</v>
      </c>
      <c r="EI1574">
        <v>64819</v>
      </c>
      <c r="EJ1574">
        <v>67209</v>
      </c>
      <c r="EK1574">
        <v>64976</v>
      </c>
      <c r="EL1574">
        <v>109918</v>
      </c>
      <c r="EM1574">
        <v>107956</v>
      </c>
      <c r="EN1574">
        <v>115674</v>
      </c>
      <c r="EO1574" t="s">
        <v>158</v>
      </c>
      <c r="EP1574">
        <v>702578</v>
      </c>
      <c r="EQ1574">
        <v>105955</v>
      </c>
      <c r="ER1574">
        <v>696110</v>
      </c>
      <c r="ES1574">
        <v>142351</v>
      </c>
      <c r="ET1574" t="s">
        <v>178</v>
      </c>
      <c r="EU1574">
        <v>81</v>
      </c>
      <c r="EV1574" t="s">
        <v>2178</v>
      </c>
      <c r="EW1574">
        <v>82</v>
      </c>
      <c r="EX1574" t="s">
        <v>305</v>
      </c>
      <c r="EY1574" t="s">
        <v>169</v>
      </c>
      <c r="EZ1574">
        <v>1024</v>
      </c>
      <c r="FA1574">
        <v>-190</v>
      </c>
      <c r="FB1574">
        <v>264</v>
      </c>
    </row>
    <row r="1575" spans="1:158" x14ac:dyDescent="0.35">
      <c r="A1575">
        <v>98</v>
      </c>
      <c r="B1575">
        <v>98</v>
      </c>
      <c r="C1575">
        <v>393</v>
      </c>
      <c r="D1575">
        <v>393</v>
      </c>
      <c r="E1575" t="s">
        <v>155</v>
      </c>
      <c r="F1575" t="s">
        <v>156</v>
      </c>
      <c r="G1575" t="s">
        <v>156</v>
      </c>
      <c r="H1575" t="s">
        <v>156</v>
      </c>
      <c r="I1575">
        <v>0</v>
      </c>
      <c r="J1575" t="s">
        <v>157</v>
      </c>
      <c r="K1575">
        <v>1</v>
      </c>
      <c r="L1575" t="s">
        <v>154</v>
      </c>
      <c r="M1575" t="s">
        <v>154</v>
      </c>
      <c r="N1575" t="s">
        <v>154</v>
      </c>
      <c r="O1575">
        <v>1</v>
      </c>
      <c r="P1575" t="s">
        <v>154</v>
      </c>
      <c r="Q1575" t="s">
        <v>154</v>
      </c>
      <c r="R1575" t="s">
        <v>306</v>
      </c>
      <c r="S1575">
        <v>0</v>
      </c>
      <c r="T1575">
        <v>1</v>
      </c>
      <c r="U1575">
        <v>0</v>
      </c>
      <c r="V1575">
        <v>82</v>
      </c>
      <c r="W1575">
        <v>82</v>
      </c>
      <c r="X1575">
        <v>1</v>
      </c>
      <c r="Y1575">
        <v>82</v>
      </c>
      <c r="Z1575">
        <v>13</v>
      </c>
      <c r="AA1575">
        <v>0</v>
      </c>
      <c r="AB1575">
        <v>13</v>
      </c>
      <c r="AC1575">
        <v>1</v>
      </c>
      <c r="AD1575">
        <v>1</v>
      </c>
      <c r="AE1575">
        <v>0</v>
      </c>
      <c r="AF1575">
        <v>0</v>
      </c>
      <c r="AG1575">
        <v>82</v>
      </c>
      <c r="AH1575">
        <v>1</v>
      </c>
      <c r="AI1575">
        <v>1</v>
      </c>
      <c r="AJ1575">
        <v>0</v>
      </c>
      <c r="AK1575">
        <v>82</v>
      </c>
      <c r="AL1575">
        <v>82</v>
      </c>
      <c r="AM1575">
        <v>96</v>
      </c>
      <c r="AN1575">
        <v>1</v>
      </c>
      <c r="AO1575">
        <v>1</v>
      </c>
      <c r="AP1575">
        <v>1</v>
      </c>
      <c r="AQ1575">
        <v>13</v>
      </c>
      <c r="AR1575">
        <v>13</v>
      </c>
      <c r="AS1575">
        <v>13</v>
      </c>
      <c r="AT1575">
        <v>1</v>
      </c>
      <c r="AU1575">
        <v>82</v>
      </c>
      <c r="AV1575">
        <v>13</v>
      </c>
      <c r="AW1575">
        <v>82</v>
      </c>
      <c r="AX1575">
        <v>0</v>
      </c>
      <c r="AY1575" t="s">
        <v>159</v>
      </c>
      <c r="AZ1575" t="s">
        <v>269</v>
      </c>
      <c r="BA1575" t="s">
        <v>682</v>
      </c>
      <c r="BB1575" t="s">
        <v>2081</v>
      </c>
      <c r="BC1575" t="s">
        <v>163</v>
      </c>
      <c r="BD1575" t="b">
        <v>0</v>
      </c>
      <c r="BE1575" t="s">
        <v>167</v>
      </c>
      <c r="BF1575" t="b">
        <v>1</v>
      </c>
      <c r="BH1575" t="s">
        <v>164</v>
      </c>
      <c r="BI1575" t="s">
        <v>2082</v>
      </c>
      <c r="BJ1575" t="b">
        <v>0</v>
      </c>
      <c r="BK1575" t="s">
        <v>166</v>
      </c>
      <c r="BL1575" t="b">
        <v>0</v>
      </c>
      <c r="BM1575">
        <v>18</v>
      </c>
      <c r="BN1575" t="s">
        <v>167</v>
      </c>
      <c r="BO1575" t="s">
        <v>168</v>
      </c>
      <c r="BP1575" t="s">
        <v>167</v>
      </c>
      <c r="BQ1575" t="s">
        <v>167</v>
      </c>
      <c r="BR1575">
        <v>768</v>
      </c>
      <c r="BS1575" t="s">
        <v>156</v>
      </c>
      <c r="BT1575" t="s">
        <v>170</v>
      </c>
      <c r="BU1575" t="s">
        <v>303</v>
      </c>
      <c r="BV1575" t="s">
        <v>334</v>
      </c>
      <c r="BW1575">
        <v>82</v>
      </c>
      <c r="BX1575">
        <v>2</v>
      </c>
      <c r="BY1575">
        <v>0</v>
      </c>
      <c r="BZ1575">
        <v>6</v>
      </c>
      <c r="CA1575" t="s">
        <v>2083</v>
      </c>
      <c r="CB1575" t="s">
        <v>156</v>
      </c>
      <c r="CC1575">
        <v>7</v>
      </c>
      <c r="CD1575" t="b">
        <v>0</v>
      </c>
      <c r="CE1575" t="s">
        <v>832</v>
      </c>
      <c r="CF1575" t="s">
        <v>833</v>
      </c>
      <c r="CG1575">
        <v>49</v>
      </c>
      <c r="CH1575">
        <v>0</v>
      </c>
      <c r="CI1575" t="s">
        <v>2101</v>
      </c>
      <c r="CJ1575" t="s">
        <v>430</v>
      </c>
      <c r="CK1575" t="s">
        <v>430</v>
      </c>
      <c r="CL1575" t="s">
        <v>430</v>
      </c>
      <c r="CM1575" t="s">
        <v>430</v>
      </c>
      <c r="CN1575" t="s">
        <v>430</v>
      </c>
      <c r="CO1575" t="s">
        <v>2101</v>
      </c>
      <c r="CP1575" t="s">
        <v>430</v>
      </c>
      <c r="CQ1575">
        <v>1</v>
      </c>
      <c r="CR1575">
        <v>71</v>
      </c>
      <c r="CS1575" t="str">
        <f t="shared" si="105"/>
        <v>-</v>
      </c>
      <c r="CT1575">
        <f t="shared" si="107"/>
        <v>306.45238095238096</v>
      </c>
      <c r="CU1575">
        <f t="shared" si="108"/>
        <v>293.20659513936107</v>
      </c>
      <c r="CV1575" t="str">
        <f t="shared" si="106"/>
        <v>-</v>
      </c>
      <c r="CW1575">
        <v>22959</v>
      </c>
      <c r="CX1575">
        <v>3697</v>
      </c>
      <c r="CY1575">
        <v>603</v>
      </c>
      <c r="CZ1575">
        <v>1349</v>
      </c>
      <c r="DA1575">
        <v>1385</v>
      </c>
      <c r="DB1575">
        <v>71</v>
      </c>
      <c r="DC1575">
        <v>882</v>
      </c>
      <c r="DD1575">
        <v>5755</v>
      </c>
      <c r="DE1575">
        <v>2</v>
      </c>
      <c r="DF1575" t="s">
        <v>156</v>
      </c>
      <c r="DG1575">
        <v>1024</v>
      </c>
      <c r="DH1575">
        <v>2</v>
      </c>
      <c r="DI1575">
        <v>48000</v>
      </c>
      <c r="DJ1575">
        <v>-16</v>
      </c>
      <c r="DK1575" t="s">
        <v>176</v>
      </c>
      <c r="DL1575">
        <v>15</v>
      </c>
      <c r="DM1575" t="s">
        <v>177</v>
      </c>
      <c r="DN1575">
        <v>119390</v>
      </c>
      <c r="DO1575">
        <v>115691</v>
      </c>
      <c r="DP1575">
        <v>2237</v>
      </c>
      <c r="DQ1575">
        <v>703624</v>
      </c>
      <c r="DR1575">
        <v>705328</v>
      </c>
      <c r="DS1575">
        <v>115680</v>
      </c>
      <c r="DT1575">
        <v>703624</v>
      </c>
      <c r="DU1575">
        <v>109918</v>
      </c>
      <c r="DV1575" t="s">
        <v>158</v>
      </c>
      <c r="DW1575">
        <v>105956</v>
      </c>
      <c r="DX1575">
        <v>64216</v>
      </c>
      <c r="DY1575">
        <v>65859</v>
      </c>
      <c r="DZ1575">
        <v>851</v>
      </c>
      <c r="EA1575">
        <v>848</v>
      </c>
      <c r="EB1575">
        <v>702874</v>
      </c>
      <c r="EC1575">
        <v>64215</v>
      </c>
      <c r="ED1575">
        <v>64215</v>
      </c>
      <c r="EE1575">
        <v>850</v>
      </c>
      <c r="EF1575">
        <v>709188</v>
      </c>
      <c r="EG1575">
        <v>707328</v>
      </c>
      <c r="EH1575">
        <v>709260</v>
      </c>
      <c r="EI1575">
        <v>64819</v>
      </c>
      <c r="EJ1575">
        <v>67209</v>
      </c>
      <c r="EK1575">
        <v>64976</v>
      </c>
      <c r="EL1575">
        <v>109918</v>
      </c>
      <c r="EM1575">
        <v>107956</v>
      </c>
      <c r="EN1575">
        <v>115674</v>
      </c>
      <c r="EO1575" t="s">
        <v>158</v>
      </c>
      <c r="EP1575">
        <v>709188</v>
      </c>
      <c r="EQ1575">
        <v>105955</v>
      </c>
      <c r="ER1575">
        <v>702873</v>
      </c>
      <c r="ES1575">
        <v>142351</v>
      </c>
      <c r="ET1575" t="s">
        <v>178</v>
      </c>
      <c r="EU1575">
        <v>82</v>
      </c>
      <c r="EV1575" t="s">
        <v>2179</v>
      </c>
      <c r="EW1575">
        <v>83</v>
      </c>
      <c r="EX1575" t="s">
        <v>309</v>
      </c>
      <c r="EY1575" t="s">
        <v>169</v>
      </c>
      <c r="EZ1575">
        <v>1024</v>
      </c>
      <c r="FA1575">
        <v>-190</v>
      </c>
      <c r="FB1575">
        <v>264</v>
      </c>
    </row>
    <row r="1576" spans="1:158" x14ac:dyDescent="0.35">
      <c r="A1576">
        <v>98</v>
      </c>
      <c r="B1576">
        <v>98</v>
      </c>
      <c r="C1576">
        <v>389</v>
      </c>
      <c r="D1576">
        <v>389</v>
      </c>
      <c r="E1576" t="s">
        <v>155</v>
      </c>
      <c r="F1576" t="s">
        <v>156</v>
      </c>
      <c r="G1576" t="s">
        <v>156</v>
      </c>
      <c r="H1576" t="s">
        <v>156</v>
      </c>
      <c r="I1576">
        <v>0</v>
      </c>
      <c r="J1576" t="s">
        <v>157</v>
      </c>
      <c r="K1576">
        <v>1</v>
      </c>
      <c r="L1576" t="s">
        <v>154</v>
      </c>
      <c r="M1576" t="s">
        <v>154</v>
      </c>
      <c r="N1576" t="s">
        <v>154</v>
      </c>
      <c r="O1576">
        <v>1</v>
      </c>
      <c r="P1576" t="s">
        <v>154</v>
      </c>
      <c r="Q1576" t="s">
        <v>154</v>
      </c>
      <c r="R1576" t="s">
        <v>306</v>
      </c>
      <c r="S1576">
        <v>0</v>
      </c>
      <c r="T1576">
        <v>1</v>
      </c>
      <c r="U1576">
        <v>0</v>
      </c>
      <c r="V1576">
        <v>83</v>
      </c>
      <c r="W1576">
        <v>83</v>
      </c>
      <c r="X1576">
        <v>1</v>
      </c>
      <c r="Y1576">
        <v>83</v>
      </c>
      <c r="Z1576">
        <v>13</v>
      </c>
      <c r="AA1576">
        <v>0</v>
      </c>
      <c r="AB1576">
        <v>13</v>
      </c>
      <c r="AC1576">
        <v>1</v>
      </c>
      <c r="AD1576">
        <v>1</v>
      </c>
      <c r="AE1576">
        <v>0</v>
      </c>
      <c r="AF1576">
        <v>0</v>
      </c>
      <c r="AG1576">
        <v>83</v>
      </c>
      <c r="AH1576">
        <v>1</v>
      </c>
      <c r="AI1576">
        <v>1</v>
      </c>
      <c r="AJ1576">
        <v>0</v>
      </c>
      <c r="AK1576">
        <v>83</v>
      </c>
      <c r="AL1576">
        <v>83</v>
      </c>
      <c r="AM1576">
        <v>97</v>
      </c>
      <c r="AN1576">
        <v>1</v>
      </c>
      <c r="AO1576">
        <v>1</v>
      </c>
      <c r="AP1576">
        <v>1</v>
      </c>
      <c r="AQ1576">
        <v>13</v>
      </c>
      <c r="AR1576">
        <v>13</v>
      </c>
      <c r="AS1576">
        <v>13</v>
      </c>
      <c r="AT1576">
        <v>1</v>
      </c>
      <c r="AU1576">
        <v>83</v>
      </c>
      <c r="AV1576">
        <v>13</v>
      </c>
      <c r="AW1576">
        <v>83</v>
      </c>
      <c r="AX1576">
        <v>0</v>
      </c>
      <c r="AY1576" t="s">
        <v>159</v>
      </c>
      <c r="AZ1576" t="s">
        <v>269</v>
      </c>
      <c r="BA1576" t="s">
        <v>682</v>
      </c>
      <c r="BB1576" t="s">
        <v>2081</v>
      </c>
      <c r="BC1576" t="s">
        <v>163</v>
      </c>
      <c r="BD1576" t="b">
        <v>0</v>
      </c>
      <c r="BE1576" t="s">
        <v>167</v>
      </c>
      <c r="BF1576" t="b">
        <v>1</v>
      </c>
      <c r="BH1576" t="s">
        <v>164</v>
      </c>
      <c r="BI1576" t="s">
        <v>2082</v>
      </c>
      <c r="BJ1576" t="b">
        <v>0</v>
      </c>
      <c r="BK1576" t="s">
        <v>166</v>
      </c>
      <c r="BL1576" t="b">
        <v>0</v>
      </c>
      <c r="BM1576">
        <v>18</v>
      </c>
      <c r="BN1576" t="s">
        <v>167</v>
      </c>
      <c r="BO1576" t="s">
        <v>168</v>
      </c>
      <c r="BP1576" t="s">
        <v>167</v>
      </c>
      <c r="BQ1576" t="s">
        <v>167</v>
      </c>
      <c r="BR1576">
        <v>768</v>
      </c>
      <c r="BS1576" t="s">
        <v>156</v>
      </c>
      <c r="BT1576" t="s">
        <v>170</v>
      </c>
      <c r="BU1576" t="s">
        <v>185</v>
      </c>
      <c r="BV1576" t="s">
        <v>321</v>
      </c>
      <c r="BW1576">
        <v>83</v>
      </c>
      <c r="BX1576">
        <v>2</v>
      </c>
      <c r="BY1576">
        <v>0</v>
      </c>
      <c r="BZ1576">
        <v>6</v>
      </c>
      <c r="CA1576" t="s">
        <v>2083</v>
      </c>
      <c r="CB1576" t="s">
        <v>156</v>
      </c>
      <c r="CC1576">
        <v>7</v>
      </c>
      <c r="CD1576" t="b">
        <v>0</v>
      </c>
      <c r="CE1576" t="s">
        <v>832</v>
      </c>
      <c r="CF1576" t="s">
        <v>833</v>
      </c>
      <c r="CG1576">
        <v>71</v>
      </c>
      <c r="CH1576">
        <v>0</v>
      </c>
      <c r="CI1576" t="s">
        <v>2101</v>
      </c>
      <c r="CJ1576" t="s">
        <v>430</v>
      </c>
      <c r="CK1576" t="s">
        <v>430</v>
      </c>
      <c r="CL1576" t="s">
        <v>430</v>
      </c>
      <c r="CM1576" t="s">
        <v>430</v>
      </c>
      <c r="CN1576" t="s">
        <v>430</v>
      </c>
      <c r="CO1576" t="s">
        <v>2101</v>
      </c>
      <c r="CP1576" t="s">
        <v>430</v>
      </c>
      <c r="CQ1576">
        <v>1</v>
      </c>
      <c r="CR1576">
        <v>68</v>
      </c>
      <c r="CS1576" t="str">
        <f t="shared" si="105"/>
        <v>-</v>
      </c>
      <c r="CT1576">
        <f t="shared" si="107"/>
        <v>306.45238095238096</v>
      </c>
      <c r="CU1576">
        <f t="shared" si="108"/>
        <v>293.20659513936107</v>
      </c>
      <c r="CV1576" t="str">
        <f t="shared" si="106"/>
        <v>-</v>
      </c>
      <c r="CW1576">
        <v>22959</v>
      </c>
      <c r="CX1576">
        <v>3697</v>
      </c>
      <c r="CY1576">
        <v>603</v>
      </c>
      <c r="CZ1576">
        <v>1349</v>
      </c>
      <c r="DA1576">
        <v>1385</v>
      </c>
      <c r="DB1576">
        <v>68</v>
      </c>
      <c r="DC1576">
        <v>882</v>
      </c>
      <c r="DD1576">
        <v>5755</v>
      </c>
      <c r="DE1576">
        <v>2</v>
      </c>
      <c r="DF1576" t="s">
        <v>156</v>
      </c>
      <c r="DG1576">
        <v>1024</v>
      </c>
      <c r="DH1576">
        <v>2</v>
      </c>
      <c r="DI1576">
        <v>48000</v>
      </c>
      <c r="DJ1576">
        <v>-16</v>
      </c>
      <c r="DK1576" t="s">
        <v>176</v>
      </c>
      <c r="DL1576">
        <v>15</v>
      </c>
      <c r="DM1576" t="s">
        <v>177</v>
      </c>
      <c r="DN1576">
        <v>119390</v>
      </c>
      <c r="DO1576">
        <v>115691</v>
      </c>
      <c r="DP1576">
        <v>2237</v>
      </c>
      <c r="DQ1576">
        <v>710124</v>
      </c>
      <c r="DR1576">
        <v>711878</v>
      </c>
      <c r="DS1576">
        <v>115680</v>
      </c>
      <c r="DT1576">
        <v>710124</v>
      </c>
      <c r="DU1576">
        <v>109918</v>
      </c>
      <c r="DV1576" t="s">
        <v>158</v>
      </c>
      <c r="DW1576">
        <v>105956</v>
      </c>
      <c r="DX1576">
        <v>64216</v>
      </c>
      <c r="DY1576">
        <v>65859</v>
      </c>
      <c r="DZ1576">
        <v>851</v>
      </c>
      <c r="EA1576">
        <v>848</v>
      </c>
      <c r="EB1576">
        <v>709373</v>
      </c>
      <c r="EC1576">
        <v>64215</v>
      </c>
      <c r="ED1576">
        <v>64215</v>
      </c>
      <c r="EE1576">
        <v>850</v>
      </c>
      <c r="EF1576">
        <v>715588</v>
      </c>
      <c r="EG1576">
        <v>713878</v>
      </c>
      <c r="EH1576">
        <v>715657</v>
      </c>
      <c r="EI1576">
        <v>64819</v>
      </c>
      <c r="EJ1576">
        <v>67209</v>
      </c>
      <c r="EK1576">
        <v>64976</v>
      </c>
      <c r="EL1576">
        <v>109918</v>
      </c>
      <c r="EM1576">
        <v>107956</v>
      </c>
      <c r="EN1576">
        <v>115674</v>
      </c>
      <c r="EO1576" t="s">
        <v>158</v>
      </c>
      <c r="EP1576">
        <v>715588</v>
      </c>
      <c r="EQ1576">
        <v>105955</v>
      </c>
      <c r="ER1576">
        <v>709372</v>
      </c>
      <c r="ES1576">
        <v>142351</v>
      </c>
      <c r="ET1576" t="s">
        <v>178</v>
      </c>
      <c r="EU1576">
        <v>83</v>
      </c>
      <c r="EV1576" t="s">
        <v>2180</v>
      </c>
      <c r="EW1576">
        <v>84</v>
      </c>
      <c r="EX1576" t="s">
        <v>309</v>
      </c>
      <c r="EY1576" t="s">
        <v>169</v>
      </c>
      <c r="EZ1576">
        <v>1024</v>
      </c>
      <c r="FA1576">
        <v>-190</v>
      </c>
      <c r="FB1576">
        <v>264</v>
      </c>
    </row>
    <row r="1577" spans="1:158" x14ac:dyDescent="0.35">
      <c r="A1577" t="s">
        <v>154</v>
      </c>
      <c r="B1577" t="s">
        <v>154</v>
      </c>
      <c r="C1577">
        <v>4026</v>
      </c>
      <c r="D1577">
        <v>4026</v>
      </c>
      <c r="E1577" t="s">
        <v>155</v>
      </c>
      <c r="F1577" t="s">
        <v>156</v>
      </c>
      <c r="G1577" t="s">
        <v>156</v>
      </c>
      <c r="H1577" t="s">
        <v>156</v>
      </c>
      <c r="I1577">
        <v>0</v>
      </c>
      <c r="J1577" t="s">
        <v>157</v>
      </c>
      <c r="K1577">
        <v>1</v>
      </c>
      <c r="L1577" t="s">
        <v>154</v>
      </c>
      <c r="M1577" t="s">
        <v>154</v>
      </c>
      <c r="N1577" t="s">
        <v>154</v>
      </c>
      <c r="O1577" t="s">
        <v>158</v>
      </c>
      <c r="P1577" t="s">
        <v>154</v>
      </c>
      <c r="Q1577" t="s">
        <v>154</v>
      </c>
      <c r="R1577" t="s">
        <v>158</v>
      </c>
      <c r="S1577">
        <v>0</v>
      </c>
      <c r="T1577" t="s">
        <v>158</v>
      </c>
      <c r="U1577">
        <v>0</v>
      </c>
      <c r="V1577" t="s">
        <v>158</v>
      </c>
      <c r="W1577" t="s">
        <v>158</v>
      </c>
      <c r="X1577">
        <v>0</v>
      </c>
      <c r="Y1577" t="s">
        <v>158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t="s">
        <v>158</v>
      </c>
      <c r="AH1577">
        <v>0</v>
      </c>
      <c r="AI1577">
        <v>0</v>
      </c>
      <c r="AJ1577">
        <v>0</v>
      </c>
      <c r="AK1577" t="s">
        <v>158</v>
      </c>
      <c r="AL1577" t="s">
        <v>158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 t="s">
        <v>158</v>
      </c>
      <c r="AV1577">
        <v>0</v>
      </c>
      <c r="AW1577" t="s">
        <v>158</v>
      </c>
      <c r="AX1577">
        <v>0</v>
      </c>
      <c r="AY1577" t="s">
        <v>159</v>
      </c>
      <c r="AZ1577" t="s">
        <v>867</v>
      </c>
      <c r="BA1577" t="s">
        <v>2181</v>
      </c>
      <c r="BB1577" t="s">
        <v>2182</v>
      </c>
      <c r="BC1577" t="s">
        <v>163</v>
      </c>
      <c r="BD1577" t="b">
        <v>0</v>
      </c>
      <c r="BE1577" t="s">
        <v>158</v>
      </c>
      <c r="BF1577" t="b">
        <v>0</v>
      </c>
      <c r="BH1577" t="s">
        <v>164</v>
      </c>
      <c r="BI1577" t="s">
        <v>2183</v>
      </c>
      <c r="BJ1577" t="b">
        <v>0</v>
      </c>
      <c r="BK1577" t="s">
        <v>166</v>
      </c>
      <c r="BL1577" t="b">
        <v>0</v>
      </c>
      <c r="BM1577">
        <v>18</v>
      </c>
      <c r="BN1577" t="s">
        <v>167</v>
      </c>
      <c r="BO1577" t="s">
        <v>168</v>
      </c>
      <c r="BP1577" t="s">
        <v>167</v>
      </c>
      <c r="BQ1577" t="s">
        <v>169</v>
      </c>
      <c r="BR1577">
        <v>768</v>
      </c>
      <c r="BS1577" t="s">
        <v>156</v>
      </c>
      <c r="BT1577" t="s">
        <v>193</v>
      </c>
      <c r="BU1577" t="s">
        <v>158</v>
      </c>
      <c r="BV1577" t="s">
        <v>158</v>
      </c>
      <c r="BW1577">
        <v>0</v>
      </c>
      <c r="BX1577">
        <v>0</v>
      </c>
      <c r="BY1577">
        <v>0</v>
      </c>
      <c r="BZ1577">
        <v>0</v>
      </c>
      <c r="CA1577" t="s">
        <v>2184</v>
      </c>
      <c r="CB1577" t="s">
        <v>156</v>
      </c>
      <c r="CC1577">
        <v>1</v>
      </c>
      <c r="CD1577" t="b">
        <v>0</v>
      </c>
      <c r="CE1577" t="s">
        <v>172</v>
      </c>
      <c r="CF1577" t="s">
        <v>173</v>
      </c>
      <c r="CG1577" t="s">
        <v>158</v>
      </c>
      <c r="CH1577">
        <v>0</v>
      </c>
      <c r="CI1577">
        <v>1</v>
      </c>
      <c r="CJ1577" t="s">
        <v>158</v>
      </c>
      <c r="CK1577" t="s">
        <v>158</v>
      </c>
      <c r="CL1577" t="s">
        <v>430</v>
      </c>
      <c r="CM1577" t="s">
        <v>430</v>
      </c>
      <c r="CN1577" t="s">
        <v>430</v>
      </c>
      <c r="CO1577" t="s">
        <v>158</v>
      </c>
      <c r="CP1577" t="s">
        <v>430</v>
      </c>
      <c r="CQ1577">
        <v>1</v>
      </c>
      <c r="CR1577">
        <v>4026</v>
      </c>
      <c r="CS1577" t="str">
        <f t="shared" si="105"/>
        <v>-</v>
      </c>
      <c r="CW1577" t="s">
        <v>158</v>
      </c>
      <c r="CX1577" t="s">
        <v>158</v>
      </c>
      <c r="CY1577">
        <v>3134</v>
      </c>
      <c r="CZ1577">
        <v>3295</v>
      </c>
      <c r="DA1577">
        <v>7608</v>
      </c>
      <c r="DB1577" t="s">
        <v>158</v>
      </c>
      <c r="DC1577">
        <v>46229</v>
      </c>
      <c r="DD1577">
        <v>4026</v>
      </c>
      <c r="DE1577">
        <v>2</v>
      </c>
      <c r="DF1577" t="s">
        <v>156</v>
      </c>
      <c r="DG1577">
        <v>1024</v>
      </c>
      <c r="DH1577">
        <v>2</v>
      </c>
      <c r="DI1577">
        <v>48000</v>
      </c>
      <c r="DJ1577">
        <v>-16</v>
      </c>
      <c r="DK1577" t="s">
        <v>176</v>
      </c>
      <c r="DL1577">
        <v>7</v>
      </c>
      <c r="DM1577" t="s">
        <v>177</v>
      </c>
      <c r="DN1577" t="s">
        <v>158</v>
      </c>
      <c r="DO1577" t="s">
        <v>158</v>
      </c>
      <c r="DP1577">
        <v>10065</v>
      </c>
      <c r="DQ1577" t="s">
        <v>158</v>
      </c>
      <c r="DR1577" t="s">
        <v>158</v>
      </c>
      <c r="DS1577" t="s">
        <v>158</v>
      </c>
      <c r="DT1577" t="s">
        <v>158</v>
      </c>
      <c r="DU1577">
        <v>67234</v>
      </c>
      <c r="DV1577" t="s">
        <v>158</v>
      </c>
      <c r="DW1577">
        <v>63274</v>
      </c>
      <c r="DX1577">
        <v>10099</v>
      </c>
      <c r="DY1577">
        <v>59714</v>
      </c>
      <c r="DZ1577">
        <v>2456</v>
      </c>
      <c r="EA1577">
        <v>2445</v>
      </c>
      <c r="EB1577" t="s">
        <v>158</v>
      </c>
      <c r="EC1577">
        <v>10097</v>
      </c>
      <c r="ED1577">
        <v>10098</v>
      </c>
      <c r="EE1577">
        <v>2455</v>
      </c>
      <c r="EF1577" t="s">
        <v>158</v>
      </c>
      <c r="EG1577" t="s">
        <v>158</v>
      </c>
      <c r="EH1577">
        <v>76149</v>
      </c>
      <c r="EI1577">
        <v>13233</v>
      </c>
      <c r="EJ1577">
        <v>63009</v>
      </c>
      <c r="EK1577">
        <v>13483</v>
      </c>
      <c r="EL1577">
        <v>67234</v>
      </c>
      <c r="EM1577">
        <v>65274</v>
      </c>
      <c r="EN1577">
        <v>76149</v>
      </c>
      <c r="EO1577" t="s">
        <v>158</v>
      </c>
      <c r="EP1577" t="s">
        <v>158</v>
      </c>
      <c r="EQ1577">
        <v>63273</v>
      </c>
      <c r="ER1577" t="s">
        <v>158</v>
      </c>
      <c r="ES1577" t="s">
        <v>158</v>
      </c>
      <c r="ET1577" t="s">
        <v>178</v>
      </c>
      <c r="EU1577">
        <v>0</v>
      </c>
      <c r="EV1577" t="s">
        <v>899</v>
      </c>
      <c r="EW1577">
        <v>1</v>
      </c>
      <c r="EX1577" t="s">
        <v>158</v>
      </c>
      <c r="EY1577" t="s">
        <v>169</v>
      </c>
      <c r="EZ1577">
        <v>1024</v>
      </c>
      <c r="FA1577">
        <v>-180</v>
      </c>
      <c r="FB1577">
        <v>-104</v>
      </c>
    </row>
    <row r="1578" spans="1:158" x14ac:dyDescent="0.35">
      <c r="A1578" t="s">
        <v>154</v>
      </c>
      <c r="B1578" t="s">
        <v>154</v>
      </c>
      <c r="C1578">
        <v>3313</v>
      </c>
      <c r="D1578">
        <v>3313</v>
      </c>
      <c r="E1578" t="s">
        <v>155</v>
      </c>
      <c r="F1578" t="s">
        <v>156</v>
      </c>
      <c r="G1578" t="s">
        <v>156</v>
      </c>
      <c r="H1578" t="s">
        <v>156</v>
      </c>
      <c r="I1578">
        <v>0</v>
      </c>
      <c r="J1578" t="s">
        <v>157</v>
      </c>
      <c r="K1578">
        <v>1</v>
      </c>
      <c r="L1578" t="s">
        <v>154</v>
      </c>
      <c r="M1578" t="s">
        <v>154</v>
      </c>
      <c r="N1578" t="s">
        <v>154</v>
      </c>
      <c r="O1578" t="s">
        <v>158</v>
      </c>
      <c r="P1578" t="s">
        <v>154</v>
      </c>
      <c r="Q1578" t="s">
        <v>154</v>
      </c>
      <c r="R1578" t="s">
        <v>158</v>
      </c>
      <c r="S1578">
        <v>0</v>
      </c>
      <c r="T1578" t="s">
        <v>158</v>
      </c>
      <c r="U1578">
        <v>0</v>
      </c>
      <c r="V1578" t="s">
        <v>158</v>
      </c>
      <c r="W1578" t="s">
        <v>158</v>
      </c>
      <c r="X1578">
        <v>0</v>
      </c>
      <c r="Y1578" t="s">
        <v>158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 t="s">
        <v>158</v>
      </c>
      <c r="AH1578">
        <v>0</v>
      </c>
      <c r="AI1578">
        <v>0</v>
      </c>
      <c r="AJ1578">
        <v>0</v>
      </c>
      <c r="AK1578" t="s">
        <v>158</v>
      </c>
      <c r="AL1578" t="s">
        <v>158</v>
      </c>
      <c r="AM1578">
        <v>1</v>
      </c>
      <c r="AN1578">
        <v>0</v>
      </c>
      <c r="AO1578">
        <v>0</v>
      </c>
      <c r="AP1578">
        <v>0</v>
      </c>
      <c r="AQ1578">
        <v>1</v>
      </c>
      <c r="AR1578">
        <v>1</v>
      </c>
      <c r="AS1578">
        <v>1</v>
      </c>
      <c r="AT1578">
        <v>0</v>
      </c>
      <c r="AU1578" t="s">
        <v>158</v>
      </c>
      <c r="AV1578">
        <v>1</v>
      </c>
      <c r="AW1578" t="s">
        <v>158</v>
      </c>
      <c r="AX1578">
        <v>0</v>
      </c>
      <c r="AY1578" t="s">
        <v>159</v>
      </c>
      <c r="AZ1578" t="s">
        <v>2185</v>
      </c>
      <c r="BA1578" t="s">
        <v>293</v>
      </c>
      <c r="BB1578" t="s">
        <v>2182</v>
      </c>
      <c r="BC1578" t="s">
        <v>163</v>
      </c>
      <c r="BD1578" t="b">
        <v>0</v>
      </c>
      <c r="BE1578" t="s">
        <v>158</v>
      </c>
      <c r="BF1578" t="b">
        <v>0</v>
      </c>
      <c r="BH1578" t="s">
        <v>164</v>
      </c>
      <c r="BI1578" t="s">
        <v>2183</v>
      </c>
      <c r="BJ1578" t="b">
        <v>0</v>
      </c>
      <c r="BK1578" t="s">
        <v>166</v>
      </c>
      <c r="BL1578" t="b">
        <v>0</v>
      </c>
      <c r="BM1578">
        <v>18</v>
      </c>
      <c r="BN1578" t="s">
        <v>167</v>
      </c>
      <c r="BO1578" t="s">
        <v>168</v>
      </c>
      <c r="BP1578" t="s">
        <v>167</v>
      </c>
      <c r="BQ1578" t="s">
        <v>169</v>
      </c>
      <c r="BR1578">
        <v>768</v>
      </c>
      <c r="BS1578" t="s">
        <v>156</v>
      </c>
      <c r="BT1578" t="s">
        <v>185</v>
      </c>
      <c r="BU1578" t="s">
        <v>158</v>
      </c>
      <c r="BV1578" t="s">
        <v>158</v>
      </c>
      <c r="BW1578">
        <v>1</v>
      </c>
      <c r="BX1578">
        <v>0</v>
      </c>
      <c r="BY1578">
        <v>0</v>
      </c>
      <c r="BZ1578">
        <v>1</v>
      </c>
      <c r="CA1578" t="s">
        <v>2184</v>
      </c>
      <c r="CB1578" t="s">
        <v>156</v>
      </c>
      <c r="CC1578">
        <v>2</v>
      </c>
      <c r="CD1578" t="b">
        <v>0</v>
      </c>
      <c r="CE1578" t="s">
        <v>172</v>
      </c>
      <c r="CF1578" t="s">
        <v>173</v>
      </c>
      <c r="CG1578" t="s">
        <v>158</v>
      </c>
      <c r="CH1578">
        <v>0</v>
      </c>
      <c r="CI1578">
        <v>1</v>
      </c>
      <c r="CJ1578" t="s">
        <v>158</v>
      </c>
      <c r="CK1578" t="s">
        <v>158</v>
      </c>
      <c r="CL1578" t="s">
        <v>430</v>
      </c>
      <c r="CM1578" t="s">
        <v>430</v>
      </c>
      <c r="CN1578" t="s">
        <v>430</v>
      </c>
      <c r="CO1578" t="s">
        <v>158</v>
      </c>
      <c r="CP1578" t="s">
        <v>430</v>
      </c>
      <c r="CQ1578">
        <v>1</v>
      </c>
      <c r="CR1578">
        <v>2600</v>
      </c>
      <c r="CS1578" t="str">
        <f t="shared" si="105"/>
        <v>-</v>
      </c>
      <c r="CW1578" t="s">
        <v>158</v>
      </c>
      <c r="CX1578" t="s">
        <v>158</v>
      </c>
      <c r="CY1578">
        <v>3134</v>
      </c>
      <c r="CZ1578">
        <v>3295</v>
      </c>
      <c r="DA1578">
        <v>7608</v>
      </c>
      <c r="DB1578" t="s">
        <v>158</v>
      </c>
      <c r="DC1578">
        <v>46229</v>
      </c>
      <c r="DD1578">
        <v>2600</v>
      </c>
      <c r="DE1578">
        <v>2</v>
      </c>
      <c r="DF1578" t="s">
        <v>156</v>
      </c>
      <c r="DG1578">
        <v>1024</v>
      </c>
      <c r="DH1578">
        <v>2</v>
      </c>
      <c r="DI1578">
        <v>48000</v>
      </c>
      <c r="DJ1578">
        <v>-16</v>
      </c>
      <c r="DK1578" t="s">
        <v>176</v>
      </c>
      <c r="DL1578">
        <v>7</v>
      </c>
      <c r="DM1578" t="s">
        <v>177</v>
      </c>
      <c r="DN1578" t="s">
        <v>158</v>
      </c>
      <c r="DO1578" t="s">
        <v>158</v>
      </c>
      <c r="DP1578">
        <v>10065</v>
      </c>
      <c r="DQ1578" t="s">
        <v>158</v>
      </c>
      <c r="DR1578" t="s">
        <v>158</v>
      </c>
      <c r="DS1578" t="s">
        <v>158</v>
      </c>
      <c r="DT1578" t="s">
        <v>158</v>
      </c>
      <c r="DU1578">
        <v>80394</v>
      </c>
      <c r="DV1578" t="s">
        <v>158</v>
      </c>
      <c r="DW1578">
        <v>76632</v>
      </c>
      <c r="DX1578">
        <v>10099</v>
      </c>
      <c r="DY1578">
        <v>59714</v>
      </c>
      <c r="DZ1578">
        <v>2456</v>
      </c>
      <c r="EA1578">
        <v>2445</v>
      </c>
      <c r="EB1578" t="s">
        <v>158</v>
      </c>
      <c r="EC1578">
        <v>10097</v>
      </c>
      <c r="ED1578">
        <v>10098</v>
      </c>
      <c r="EE1578">
        <v>2455</v>
      </c>
      <c r="EF1578" t="s">
        <v>158</v>
      </c>
      <c r="EG1578" t="s">
        <v>158</v>
      </c>
      <c r="EH1578">
        <v>82996</v>
      </c>
      <c r="EI1578">
        <v>13233</v>
      </c>
      <c r="EJ1578">
        <v>63009</v>
      </c>
      <c r="EK1578">
        <v>13483</v>
      </c>
      <c r="EL1578">
        <v>80394</v>
      </c>
      <c r="EM1578">
        <v>78632</v>
      </c>
      <c r="EN1578">
        <v>82996</v>
      </c>
      <c r="EO1578" t="s">
        <v>158</v>
      </c>
      <c r="EP1578" t="s">
        <v>158</v>
      </c>
      <c r="EQ1578">
        <v>76626</v>
      </c>
      <c r="ER1578" t="s">
        <v>158</v>
      </c>
      <c r="ES1578" t="s">
        <v>158</v>
      </c>
      <c r="ET1578" t="s">
        <v>178</v>
      </c>
      <c r="EU1578">
        <v>0</v>
      </c>
      <c r="EV1578" t="s">
        <v>2186</v>
      </c>
      <c r="EW1578">
        <v>2</v>
      </c>
      <c r="EX1578" t="s">
        <v>158</v>
      </c>
      <c r="EY1578" t="s">
        <v>169</v>
      </c>
      <c r="EZ1578">
        <v>1024</v>
      </c>
      <c r="FA1578">
        <v>-260</v>
      </c>
      <c r="FB1578">
        <v>180</v>
      </c>
    </row>
    <row r="1579" spans="1:158" x14ac:dyDescent="0.35">
      <c r="A1579" t="s">
        <v>154</v>
      </c>
      <c r="B1579" t="s">
        <v>154</v>
      </c>
      <c r="C1579">
        <v>3184</v>
      </c>
      <c r="D1579">
        <v>3184</v>
      </c>
      <c r="E1579" t="s">
        <v>155</v>
      </c>
      <c r="F1579" t="s">
        <v>156</v>
      </c>
      <c r="G1579" t="s">
        <v>156</v>
      </c>
      <c r="H1579" t="s">
        <v>156</v>
      </c>
      <c r="I1579">
        <v>0</v>
      </c>
      <c r="J1579" t="s">
        <v>157</v>
      </c>
      <c r="K1579">
        <v>1</v>
      </c>
      <c r="L1579" t="s">
        <v>154</v>
      </c>
      <c r="M1579" t="s">
        <v>154</v>
      </c>
      <c r="N1579" t="s">
        <v>154</v>
      </c>
      <c r="O1579" t="s">
        <v>158</v>
      </c>
      <c r="P1579" t="s">
        <v>154</v>
      </c>
      <c r="Q1579" t="s">
        <v>154</v>
      </c>
      <c r="R1579" t="s">
        <v>158</v>
      </c>
      <c r="S1579">
        <v>0</v>
      </c>
      <c r="T1579" t="s">
        <v>158</v>
      </c>
      <c r="U1579">
        <v>0</v>
      </c>
      <c r="V1579" t="s">
        <v>158</v>
      </c>
      <c r="W1579" t="s">
        <v>158</v>
      </c>
      <c r="X1579">
        <v>0</v>
      </c>
      <c r="Y1579" t="s">
        <v>158</v>
      </c>
      <c r="Z1579">
        <v>2</v>
      </c>
      <c r="AA1579">
        <v>0</v>
      </c>
      <c r="AB1579">
        <v>2</v>
      </c>
      <c r="AC1579">
        <v>0</v>
      </c>
      <c r="AD1579">
        <v>0</v>
      </c>
      <c r="AE1579">
        <v>0</v>
      </c>
      <c r="AF1579">
        <v>0</v>
      </c>
      <c r="AG1579" t="s">
        <v>158</v>
      </c>
      <c r="AH1579">
        <v>0</v>
      </c>
      <c r="AI1579">
        <v>0</v>
      </c>
      <c r="AJ1579">
        <v>0</v>
      </c>
      <c r="AK1579" t="s">
        <v>158</v>
      </c>
      <c r="AL1579" t="s">
        <v>158</v>
      </c>
      <c r="AM1579">
        <v>2</v>
      </c>
      <c r="AN1579">
        <v>0</v>
      </c>
      <c r="AO1579">
        <v>0</v>
      </c>
      <c r="AP1579">
        <v>0</v>
      </c>
      <c r="AQ1579">
        <v>2</v>
      </c>
      <c r="AR1579">
        <v>2</v>
      </c>
      <c r="AS1579">
        <v>2</v>
      </c>
      <c r="AT1579">
        <v>0</v>
      </c>
      <c r="AU1579" t="s">
        <v>158</v>
      </c>
      <c r="AV1579">
        <v>2</v>
      </c>
      <c r="AW1579" t="s">
        <v>158</v>
      </c>
      <c r="AX1579">
        <v>0</v>
      </c>
      <c r="AY1579" t="s">
        <v>159</v>
      </c>
      <c r="AZ1579" t="s">
        <v>577</v>
      </c>
      <c r="BA1579" t="s">
        <v>2187</v>
      </c>
      <c r="BB1579" t="s">
        <v>2182</v>
      </c>
      <c r="BC1579" t="s">
        <v>163</v>
      </c>
      <c r="BD1579" t="b">
        <v>0</v>
      </c>
      <c r="BE1579" t="s">
        <v>158</v>
      </c>
      <c r="BF1579" t="b">
        <v>0</v>
      </c>
      <c r="BH1579" t="s">
        <v>164</v>
      </c>
      <c r="BI1579" t="s">
        <v>2183</v>
      </c>
      <c r="BJ1579" t="b">
        <v>0</v>
      </c>
      <c r="BK1579" t="s">
        <v>166</v>
      </c>
      <c r="BL1579" t="b">
        <v>0</v>
      </c>
      <c r="BM1579">
        <v>18</v>
      </c>
      <c r="BN1579" t="s">
        <v>167</v>
      </c>
      <c r="BO1579" t="s">
        <v>168</v>
      </c>
      <c r="BP1579" t="s">
        <v>167</v>
      </c>
      <c r="BQ1579" t="s">
        <v>169</v>
      </c>
      <c r="BR1579">
        <v>768</v>
      </c>
      <c r="BS1579" t="s">
        <v>156</v>
      </c>
      <c r="BT1579" t="s">
        <v>201</v>
      </c>
      <c r="BU1579" t="s">
        <v>158</v>
      </c>
      <c r="BV1579" t="s">
        <v>158</v>
      </c>
      <c r="BW1579">
        <v>2</v>
      </c>
      <c r="BX1579">
        <v>0</v>
      </c>
      <c r="BY1579">
        <v>0</v>
      </c>
      <c r="BZ1579">
        <v>2</v>
      </c>
      <c r="CA1579" t="s">
        <v>2184</v>
      </c>
      <c r="CB1579" t="s">
        <v>156</v>
      </c>
      <c r="CC1579">
        <v>3</v>
      </c>
      <c r="CD1579" t="b">
        <v>0</v>
      </c>
      <c r="CE1579" t="s">
        <v>172</v>
      </c>
      <c r="CF1579" t="s">
        <v>173</v>
      </c>
      <c r="CG1579" t="s">
        <v>158</v>
      </c>
      <c r="CH1579">
        <v>0</v>
      </c>
      <c r="CI1579">
        <v>1</v>
      </c>
      <c r="CJ1579" t="s">
        <v>158</v>
      </c>
      <c r="CK1579" t="s">
        <v>158</v>
      </c>
      <c r="CL1579" t="s">
        <v>430</v>
      </c>
      <c r="CM1579" t="s">
        <v>430</v>
      </c>
      <c r="CN1579" t="s">
        <v>430</v>
      </c>
      <c r="CO1579" t="s">
        <v>158</v>
      </c>
      <c r="CP1579" t="s">
        <v>430</v>
      </c>
      <c r="CQ1579">
        <v>1</v>
      </c>
      <c r="CR1579">
        <v>2928</v>
      </c>
      <c r="CS1579" t="str">
        <f t="shared" si="105"/>
        <v>-</v>
      </c>
      <c r="CW1579" t="s">
        <v>158</v>
      </c>
      <c r="CX1579" t="s">
        <v>158</v>
      </c>
      <c r="CY1579">
        <v>3134</v>
      </c>
      <c r="CZ1579">
        <v>3295</v>
      </c>
      <c r="DA1579">
        <v>7608</v>
      </c>
      <c r="DB1579" t="s">
        <v>158</v>
      </c>
      <c r="DC1579">
        <v>46229</v>
      </c>
      <c r="DD1579">
        <v>2928</v>
      </c>
      <c r="DE1579">
        <v>2</v>
      </c>
      <c r="DF1579" t="s">
        <v>156</v>
      </c>
      <c r="DG1579">
        <v>1024</v>
      </c>
      <c r="DH1579">
        <v>2</v>
      </c>
      <c r="DI1579">
        <v>48000</v>
      </c>
      <c r="DJ1579">
        <v>-16</v>
      </c>
      <c r="DK1579" t="s">
        <v>176</v>
      </c>
      <c r="DL1579">
        <v>7</v>
      </c>
      <c r="DM1579" t="s">
        <v>177</v>
      </c>
      <c r="DN1579" t="s">
        <v>158</v>
      </c>
      <c r="DO1579" t="s">
        <v>158</v>
      </c>
      <c r="DP1579">
        <v>10065</v>
      </c>
      <c r="DQ1579" t="s">
        <v>158</v>
      </c>
      <c r="DR1579" t="s">
        <v>158</v>
      </c>
      <c r="DS1579" t="s">
        <v>158</v>
      </c>
      <c r="DT1579" t="s">
        <v>158</v>
      </c>
      <c r="DU1579">
        <v>86984</v>
      </c>
      <c r="DV1579" t="s">
        <v>158</v>
      </c>
      <c r="DW1579">
        <v>83289</v>
      </c>
      <c r="DX1579">
        <v>10099</v>
      </c>
      <c r="DY1579">
        <v>59714</v>
      </c>
      <c r="DZ1579">
        <v>2456</v>
      </c>
      <c r="EA1579">
        <v>2445</v>
      </c>
      <c r="EB1579" t="s">
        <v>158</v>
      </c>
      <c r="EC1579">
        <v>10097</v>
      </c>
      <c r="ED1579">
        <v>10098</v>
      </c>
      <c r="EE1579">
        <v>2455</v>
      </c>
      <c r="EF1579" t="s">
        <v>158</v>
      </c>
      <c r="EG1579" t="s">
        <v>158</v>
      </c>
      <c r="EH1579">
        <v>89915</v>
      </c>
      <c r="EI1579">
        <v>13233</v>
      </c>
      <c r="EJ1579">
        <v>63009</v>
      </c>
      <c r="EK1579">
        <v>13483</v>
      </c>
      <c r="EL1579">
        <v>86985</v>
      </c>
      <c r="EM1579">
        <v>85289</v>
      </c>
      <c r="EN1579">
        <v>89915</v>
      </c>
      <c r="EO1579" t="s">
        <v>158</v>
      </c>
      <c r="EP1579" t="s">
        <v>158</v>
      </c>
      <c r="EQ1579">
        <v>83286</v>
      </c>
      <c r="ER1579" t="s">
        <v>158</v>
      </c>
      <c r="ES1579" t="s">
        <v>158</v>
      </c>
      <c r="ET1579" t="s">
        <v>178</v>
      </c>
      <c r="EU1579">
        <v>0</v>
      </c>
      <c r="EV1579" t="s">
        <v>2188</v>
      </c>
      <c r="EW1579">
        <v>3</v>
      </c>
      <c r="EX1579" t="s">
        <v>158</v>
      </c>
      <c r="EY1579" t="s">
        <v>169</v>
      </c>
      <c r="EZ1579">
        <v>1024</v>
      </c>
      <c r="FA1579">
        <v>-9</v>
      </c>
      <c r="FB1579">
        <v>-326</v>
      </c>
    </row>
    <row r="1580" spans="1:158" x14ac:dyDescent="0.35">
      <c r="A1580" t="s">
        <v>154</v>
      </c>
      <c r="B1580" t="s">
        <v>154</v>
      </c>
      <c r="C1580">
        <v>2701</v>
      </c>
      <c r="D1580">
        <v>2701</v>
      </c>
      <c r="E1580" t="s">
        <v>155</v>
      </c>
      <c r="F1580" t="s">
        <v>156</v>
      </c>
      <c r="G1580" t="s">
        <v>156</v>
      </c>
      <c r="H1580" t="s">
        <v>156</v>
      </c>
      <c r="I1580">
        <v>0</v>
      </c>
      <c r="J1580" t="s">
        <v>157</v>
      </c>
      <c r="K1580">
        <v>0</v>
      </c>
      <c r="L1580" t="s">
        <v>154</v>
      </c>
      <c r="M1580" t="s">
        <v>154</v>
      </c>
      <c r="N1580" t="s">
        <v>154</v>
      </c>
      <c r="O1580" t="s">
        <v>158</v>
      </c>
      <c r="P1580" t="s">
        <v>154</v>
      </c>
      <c r="Q1580" t="s">
        <v>154</v>
      </c>
      <c r="R1580" t="s">
        <v>158</v>
      </c>
      <c r="S1580">
        <v>0</v>
      </c>
      <c r="T1580" t="s">
        <v>158</v>
      </c>
      <c r="U1580">
        <v>0</v>
      </c>
      <c r="V1580" t="s">
        <v>158</v>
      </c>
      <c r="W1580" t="s">
        <v>158</v>
      </c>
      <c r="X1580">
        <v>0</v>
      </c>
      <c r="Y1580" t="s">
        <v>158</v>
      </c>
      <c r="Z1580">
        <v>3</v>
      </c>
      <c r="AA1580">
        <v>0</v>
      </c>
      <c r="AB1580">
        <v>3</v>
      </c>
      <c r="AC1580">
        <v>0</v>
      </c>
      <c r="AD1580">
        <v>0</v>
      </c>
      <c r="AE1580">
        <v>0</v>
      </c>
      <c r="AF1580">
        <v>0</v>
      </c>
      <c r="AG1580" t="s">
        <v>158</v>
      </c>
      <c r="AH1580">
        <v>0</v>
      </c>
      <c r="AI1580">
        <v>0</v>
      </c>
      <c r="AJ1580">
        <v>0</v>
      </c>
      <c r="AK1580" t="s">
        <v>158</v>
      </c>
      <c r="AL1580" t="s">
        <v>158</v>
      </c>
      <c r="AM1580">
        <v>3</v>
      </c>
      <c r="AN1580">
        <v>0</v>
      </c>
      <c r="AO1580">
        <v>0</v>
      </c>
      <c r="AP1580">
        <v>0</v>
      </c>
      <c r="AQ1580">
        <v>3</v>
      </c>
      <c r="AR1580">
        <v>3</v>
      </c>
      <c r="AS1580">
        <v>3</v>
      </c>
      <c r="AT1580">
        <v>0</v>
      </c>
      <c r="AU1580" t="s">
        <v>158</v>
      </c>
      <c r="AV1580">
        <v>3</v>
      </c>
      <c r="AW1580" t="s">
        <v>158</v>
      </c>
      <c r="AX1580">
        <v>0</v>
      </c>
      <c r="AY1580" t="s">
        <v>159</v>
      </c>
      <c r="AZ1580" t="s">
        <v>2189</v>
      </c>
      <c r="BA1580" t="s">
        <v>592</v>
      </c>
      <c r="BB1580" t="s">
        <v>2182</v>
      </c>
      <c r="BC1580" t="s">
        <v>163</v>
      </c>
      <c r="BD1580" t="b">
        <v>0</v>
      </c>
      <c r="BE1580" t="s">
        <v>158</v>
      </c>
      <c r="BF1580" t="b">
        <v>0</v>
      </c>
      <c r="BH1580" t="s">
        <v>164</v>
      </c>
      <c r="BI1580" t="s">
        <v>2183</v>
      </c>
      <c r="BJ1580" t="b">
        <v>0</v>
      </c>
      <c r="BK1580" t="s">
        <v>166</v>
      </c>
      <c r="BL1580" t="b">
        <v>0</v>
      </c>
      <c r="BM1580">
        <v>18</v>
      </c>
      <c r="BN1580" t="s">
        <v>167</v>
      </c>
      <c r="BO1580" t="s">
        <v>168</v>
      </c>
      <c r="BP1580" t="s">
        <v>167</v>
      </c>
      <c r="BQ1580" t="s">
        <v>169</v>
      </c>
      <c r="BR1580">
        <v>768</v>
      </c>
      <c r="BS1580" t="s">
        <v>156</v>
      </c>
      <c r="BT1580" t="s">
        <v>197</v>
      </c>
      <c r="BU1580" t="s">
        <v>158</v>
      </c>
      <c r="BV1580" t="s">
        <v>158</v>
      </c>
      <c r="BW1580">
        <v>3</v>
      </c>
      <c r="BX1580">
        <v>0</v>
      </c>
      <c r="BY1580">
        <v>0</v>
      </c>
      <c r="BZ1580">
        <v>3</v>
      </c>
      <c r="CA1580" t="s">
        <v>2184</v>
      </c>
      <c r="CB1580" t="s">
        <v>156</v>
      </c>
      <c r="CC1580">
        <v>3</v>
      </c>
      <c r="CD1580" t="b">
        <v>0</v>
      </c>
      <c r="CE1580" t="s">
        <v>172</v>
      </c>
      <c r="CF1580" t="s">
        <v>173</v>
      </c>
      <c r="CG1580" t="s">
        <v>158</v>
      </c>
      <c r="CH1580">
        <v>0</v>
      </c>
      <c r="CI1580">
        <v>1</v>
      </c>
      <c r="CJ1580" t="s">
        <v>158</v>
      </c>
      <c r="CK1580" t="s">
        <v>158</v>
      </c>
      <c r="CL1580" t="s">
        <v>430</v>
      </c>
      <c r="CM1580" t="s">
        <v>430</v>
      </c>
      <c r="CN1580" t="s">
        <v>430</v>
      </c>
      <c r="CO1580" t="s">
        <v>158</v>
      </c>
      <c r="CP1580" t="s">
        <v>430</v>
      </c>
      <c r="CQ1580">
        <v>1</v>
      </c>
      <c r="CR1580">
        <v>1252</v>
      </c>
      <c r="CS1580" t="str">
        <f t="shared" si="105"/>
        <v>-</v>
      </c>
      <c r="CW1580" t="s">
        <v>158</v>
      </c>
      <c r="CX1580" t="s">
        <v>158</v>
      </c>
      <c r="CY1580">
        <v>3134</v>
      </c>
      <c r="CZ1580">
        <v>3295</v>
      </c>
      <c r="DA1580">
        <v>7608</v>
      </c>
      <c r="DB1580" t="s">
        <v>158</v>
      </c>
      <c r="DC1580">
        <v>46229</v>
      </c>
      <c r="DD1580">
        <v>1252</v>
      </c>
      <c r="DE1580">
        <v>2</v>
      </c>
      <c r="DF1580" t="s">
        <v>156</v>
      </c>
      <c r="DG1580">
        <v>1024</v>
      </c>
      <c r="DH1580">
        <v>2</v>
      </c>
      <c r="DI1580">
        <v>48000</v>
      </c>
      <c r="DJ1580">
        <v>-16</v>
      </c>
      <c r="DK1580" t="s">
        <v>176</v>
      </c>
      <c r="DL1580">
        <v>7</v>
      </c>
      <c r="DM1580" t="s">
        <v>177</v>
      </c>
      <c r="DN1580" t="s">
        <v>158</v>
      </c>
      <c r="DO1580" t="s">
        <v>158</v>
      </c>
      <c r="DP1580">
        <v>10065</v>
      </c>
      <c r="DQ1580" t="s">
        <v>158</v>
      </c>
      <c r="DR1580" t="s">
        <v>158</v>
      </c>
      <c r="DS1580" t="s">
        <v>158</v>
      </c>
      <c r="DT1580" t="s">
        <v>158</v>
      </c>
      <c r="DU1580">
        <v>94175</v>
      </c>
      <c r="DV1580" t="s">
        <v>158</v>
      </c>
      <c r="DW1580">
        <v>90161</v>
      </c>
      <c r="DX1580">
        <v>10099</v>
      </c>
      <c r="DY1580">
        <v>59714</v>
      </c>
      <c r="DZ1580">
        <v>2456</v>
      </c>
      <c r="EA1580">
        <v>2445</v>
      </c>
      <c r="EB1580" t="s">
        <v>158</v>
      </c>
      <c r="EC1580">
        <v>10097</v>
      </c>
      <c r="ED1580">
        <v>10098</v>
      </c>
      <c r="EE1580">
        <v>2455</v>
      </c>
      <c r="EF1580" t="s">
        <v>158</v>
      </c>
      <c r="EG1580" t="s">
        <v>158</v>
      </c>
      <c r="EH1580">
        <v>95429</v>
      </c>
      <c r="EI1580">
        <v>13233</v>
      </c>
      <c r="EJ1580">
        <v>63009</v>
      </c>
      <c r="EK1580">
        <v>13483</v>
      </c>
      <c r="EL1580">
        <v>94175</v>
      </c>
      <c r="EM1580">
        <v>92161</v>
      </c>
      <c r="EN1580">
        <v>95429</v>
      </c>
      <c r="EO1580" t="s">
        <v>158</v>
      </c>
      <c r="EP1580" t="s">
        <v>158</v>
      </c>
      <c r="EQ1580">
        <v>90159</v>
      </c>
      <c r="ER1580" t="s">
        <v>158</v>
      </c>
      <c r="ES1580" t="s">
        <v>158</v>
      </c>
      <c r="ET1580" t="s">
        <v>178</v>
      </c>
      <c r="EU1580">
        <v>0</v>
      </c>
      <c r="EV1580" t="s">
        <v>2190</v>
      </c>
      <c r="EW1580">
        <v>4</v>
      </c>
      <c r="EX1580" t="s">
        <v>158</v>
      </c>
      <c r="EY1580" t="s">
        <v>169</v>
      </c>
      <c r="EZ1580">
        <v>1024</v>
      </c>
      <c r="FA1580">
        <v>155</v>
      </c>
      <c r="FB1580">
        <v>285</v>
      </c>
    </row>
    <row r="1581" spans="1:158" x14ac:dyDescent="0.35">
      <c r="A1581" t="s">
        <v>154</v>
      </c>
      <c r="B1581" t="s">
        <v>154</v>
      </c>
      <c r="C1581">
        <v>2618</v>
      </c>
      <c r="D1581">
        <v>2618</v>
      </c>
      <c r="E1581" t="s">
        <v>155</v>
      </c>
      <c r="F1581" t="s">
        <v>156</v>
      </c>
      <c r="G1581" t="s">
        <v>156</v>
      </c>
      <c r="H1581" t="s">
        <v>156</v>
      </c>
      <c r="I1581">
        <v>0</v>
      </c>
      <c r="J1581" t="s">
        <v>157</v>
      </c>
      <c r="K1581">
        <v>1</v>
      </c>
      <c r="L1581" t="s">
        <v>154</v>
      </c>
      <c r="M1581" t="s">
        <v>154</v>
      </c>
      <c r="N1581" t="s">
        <v>154</v>
      </c>
      <c r="O1581" t="s">
        <v>158</v>
      </c>
      <c r="P1581" t="s">
        <v>154</v>
      </c>
      <c r="Q1581" t="s">
        <v>154</v>
      </c>
      <c r="R1581" t="s">
        <v>158</v>
      </c>
      <c r="S1581">
        <v>0</v>
      </c>
      <c r="T1581" t="s">
        <v>158</v>
      </c>
      <c r="U1581">
        <v>0</v>
      </c>
      <c r="V1581" t="s">
        <v>158</v>
      </c>
      <c r="W1581" t="s">
        <v>158</v>
      </c>
      <c r="X1581">
        <v>0</v>
      </c>
      <c r="Y1581" t="s">
        <v>158</v>
      </c>
      <c r="Z1581">
        <v>4</v>
      </c>
      <c r="AA1581">
        <v>0</v>
      </c>
      <c r="AB1581">
        <v>4</v>
      </c>
      <c r="AC1581">
        <v>0</v>
      </c>
      <c r="AD1581">
        <v>0</v>
      </c>
      <c r="AE1581">
        <v>0</v>
      </c>
      <c r="AF1581">
        <v>0</v>
      </c>
      <c r="AG1581" t="s">
        <v>158</v>
      </c>
      <c r="AH1581">
        <v>0</v>
      </c>
      <c r="AI1581">
        <v>0</v>
      </c>
      <c r="AJ1581">
        <v>0</v>
      </c>
      <c r="AK1581" t="s">
        <v>158</v>
      </c>
      <c r="AL1581" t="s">
        <v>158</v>
      </c>
      <c r="AM1581">
        <v>4</v>
      </c>
      <c r="AN1581">
        <v>0</v>
      </c>
      <c r="AO1581">
        <v>0</v>
      </c>
      <c r="AP1581">
        <v>0</v>
      </c>
      <c r="AQ1581">
        <v>4</v>
      </c>
      <c r="AR1581">
        <v>4</v>
      </c>
      <c r="AS1581">
        <v>4</v>
      </c>
      <c r="AT1581">
        <v>0</v>
      </c>
      <c r="AU1581" t="s">
        <v>158</v>
      </c>
      <c r="AV1581">
        <v>4</v>
      </c>
      <c r="AW1581" t="s">
        <v>158</v>
      </c>
      <c r="AX1581">
        <v>0</v>
      </c>
      <c r="AY1581" t="s">
        <v>159</v>
      </c>
      <c r="AZ1581" t="s">
        <v>2191</v>
      </c>
      <c r="BA1581" t="s">
        <v>637</v>
      </c>
      <c r="BB1581" t="s">
        <v>2182</v>
      </c>
      <c r="BC1581" t="s">
        <v>163</v>
      </c>
      <c r="BD1581" t="b">
        <v>0</v>
      </c>
      <c r="BE1581" t="s">
        <v>158</v>
      </c>
      <c r="BF1581" t="b">
        <v>0</v>
      </c>
      <c r="BH1581" t="s">
        <v>164</v>
      </c>
      <c r="BI1581" t="s">
        <v>2183</v>
      </c>
      <c r="BJ1581" t="b">
        <v>0</v>
      </c>
      <c r="BK1581" t="s">
        <v>166</v>
      </c>
      <c r="BL1581" t="b">
        <v>0</v>
      </c>
      <c r="BM1581">
        <v>18</v>
      </c>
      <c r="BN1581" t="s">
        <v>167</v>
      </c>
      <c r="BO1581" t="s">
        <v>168</v>
      </c>
      <c r="BP1581" t="s">
        <v>167</v>
      </c>
      <c r="BQ1581" t="s">
        <v>169</v>
      </c>
      <c r="BR1581">
        <v>768</v>
      </c>
      <c r="BS1581" t="s">
        <v>156</v>
      </c>
      <c r="BT1581" t="s">
        <v>181</v>
      </c>
      <c r="BU1581" t="s">
        <v>158</v>
      </c>
      <c r="BV1581" t="s">
        <v>158</v>
      </c>
      <c r="BW1581">
        <v>4</v>
      </c>
      <c r="BX1581">
        <v>0</v>
      </c>
      <c r="BY1581">
        <v>0</v>
      </c>
      <c r="BZ1581">
        <v>4</v>
      </c>
      <c r="CA1581" t="s">
        <v>2184</v>
      </c>
      <c r="CB1581" t="s">
        <v>156</v>
      </c>
      <c r="CC1581">
        <v>4</v>
      </c>
      <c r="CD1581" t="b">
        <v>0</v>
      </c>
      <c r="CE1581" t="s">
        <v>172</v>
      </c>
      <c r="CF1581" t="s">
        <v>173</v>
      </c>
      <c r="CG1581" t="s">
        <v>158</v>
      </c>
      <c r="CH1581">
        <v>0</v>
      </c>
      <c r="CI1581">
        <v>1</v>
      </c>
      <c r="CJ1581" t="s">
        <v>158</v>
      </c>
      <c r="CK1581" t="s">
        <v>158</v>
      </c>
      <c r="CL1581" t="s">
        <v>430</v>
      </c>
      <c r="CM1581" t="s">
        <v>430</v>
      </c>
      <c r="CN1581" t="s">
        <v>430</v>
      </c>
      <c r="CO1581" t="s">
        <v>158</v>
      </c>
      <c r="CP1581" t="s">
        <v>430</v>
      </c>
      <c r="CQ1581">
        <v>1</v>
      </c>
      <c r="CR1581">
        <v>2285</v>
      </c>
      <c r="CS1581" t="str">
        <f t="shared" si="105"/>
        <v>-</v>
      </c>
      <c r="CW1581" t="s">
        <v>158</v>
      </c>
      <c r="CX1581" t="s">
        <v>158</v>
      </c>
      <c r="CY1581">
        <v>3134</v>
      </c>
      <c r="CZ1581">
        <v>3295</v>
      </c>
      <c r="DA1581">
        <v>7608</v>
      </c>
      <c r="DB1581" t="s">
        <v>158</v>
      </c>
      <c r="DC1581">
        <v>46229</v>
      </c>
      <c r="DD1581">
        <v>2285</v>
      </c>
      <c r="DE1581">
        <v>2</v>
      </c>
      <c r="DF1581" t="s">
        <v>156</v>
      </c>
      <c r="DG1581">
        <v>1024</v>
      </c>
      <c r="DH1581">
        <v>2</v>
      </c>
      <c r="DI1581">
        <v>48000</v>
      </c>
      <c r="DJ1581">
        <v>-16</v>
      </c>
      <c r="DK1581" t="s">
        <v>176</v>
      </c>
      <c r="DL1581">
        <v>7</v>
      </c>
      <c r="DM1581" t="s">
        <v>177</v>
      </c>
      <c r="DN1581" t="s">
        <v>158</v>
      </c>
      <c r="DO1581" t="s">
        <v>158</v>
      </c>
      <c r="DP1581">
        <v>10065</v>
      </c>
      <c r="DQ1581" t="s">
        <v>158</v>
      </c>
      <c r="DR1581" t="s">
        <v>158</v>
      </c>
      <c r="DS1581" t="s">
        <v>158</v>
      </c>
      <c r="DT1581" t="s">
        <v>158</v>
      </c>
      <c r="DU1581">
        <v>99294</v>
      </c>
      <c r="DV1581" t="s">
        <v>158</v>
      </c>
      <c r="DW1581">
        <v>95702</v>
      </c>
      <c r="DX1581">
        <v>10099</v>
      </c>
      <c r="DY1581">
        <v>59714</v>
      </c>
      <c r="DZ1581">
        <v>2456</v>
      </c>
      <c r="EA1581">
        <v>2445</v>
      </c>
      <c r="EB1581" t="s">
        <v>158</v>
      </c>
      <c r="EC1581">
        <v>10097</v>
      </c>
      <c r="ED1581">
        <v>10098</v>
      </c>
      <c r="EE1581">
        <v>2455</v>
      </c>
      <c r="EF1581" t="s">
        <v>158</v>
      </c>
      <c r="EG1581" t="s">
        <v>158</v>
      </c>
      <c r="EH1581">
        <v>101582</v>
      </c>
      <c r="EI1581">
        <v>13233</v>
      </c>
      <c r="EJ1581">
        <v>63009</v>
      </c>
      <c r="EK1581">
        <v>13483</v>
      </c>
      <c r="EL1581">
        <v>99294</v>
      </c>
      <c r="EM1581">
        <v>97702</v>
      </c>
      <c r="EN1581">
        <v>101582</v>
      </c>
      <c r="EO1581" t="s">
        <v>158</v>
      </c>
      <c r="EP1581" t="s">
        <v>158</v>
      </c>
      <c r="EQ1581">
        <v>95699</v>
      </c>
      <c r="ER1581" t="s">
        <v>158</v>
      </c>
      <c r="ES1581" t="s">
        <v>158</v>
      </c>
      <c r="ET1581" t="s">
        <v>178</v>
      </c>
      <c r="EU1581">
        <v>0</v>
      </c>
      <c r="EV1581" t="s">
        <v>2192</v>
      </c>
      <c r="EW1581">
        <v>5</v>
      </c>
      <c r="EX1581" t="s">
        <v>158</v>
      </c>
      <c r="EY1581" t="s">
        <v>169</v>
      </c>
      <c r="EZ1581">
        <v>1024</v>
      </c>
      <c r="FA1581">
        <v>-50</v>
      </c>
      <c r="FB1581">
        <v>180</v>
      </c>
    </row>
    <row r="1582" spans="1:158" x14ac:dyDescent="0.35">
      <c r="A1582" t="s">
        <v>154</v>
      </c>
      <c r="B1582" t="s">
        <v>154</v>
      </c>
      <c r="C1582">
        <v>2584</v>
      </c>
      <c r="D1582">
        <v>2584</v>
      </c>
      <c r="E1582" t="s">
        <v>155</v>
      </c>
      <c r="F1582" t="s">
        <v>156</v>
      </c>
      <c r="G1582" t="s">
        <v>156</v>
      </c>
      <c r="H1582" t="s">
        <v>156</v>
      </c>
      <c r="I1582">
        <v>0</v>
      </c>
      <c r="J1582" t="s">
        <v>157</v>
      </c>
      <c r="K1582">
        <v>1</v>
      </c>
      <c r="L1582" t="s">
        <v>154</v>
      </c>
      <c r="M1582" t="s">
        <v>154</v>
      </c>
      <c r="N1582" t="s">
        <v>154</v>
      </c>
      <c r="O1582" t="s">
        <v>158</v>
      </c>
      <c r="P1582" t="s">
        <v>154</v>
      </c>
      <c r="Q1582" t="s">
        <v>154</v>
      </c>
      <c r="R1582" t="s">
        <v>158</v>
      </c>
      <c r="S1582">
        <v>0</v>
      </c>
      <c r="T1582" t="s">
        <v>158</v>
      </c>
      <c r="U1582">
        <v>0</v>
      </c>
      <c r="V1582" t="s">
        <v>158</v>
      </c>
      <c r="W1582" t="s">
        <v>158</v>
      </c>
      <c r="X1582">
        <v>0</v>
      </c>
      <c r="Y1582" t="s">
        <v>158</v>
      </c>
      <c r="Z1582">
        <v>5</v>
      </c>
      <c r="AA1582">
        <v>0</v>
      </c>
      <c r="AB1582">
        <v>5</v>
      </c>
      <c r="AC1582">
        <v>0</v>
      </c>
      <c r="AD1582">
        <v>0</v>
      </c>
      <c r="AE1582">
        <v>0</v>
      </c>
      <c r="AF1582">
        <v>0</v>
      </c>
      <c r="AG1582" t="s">
        <v>158</v>
      </c>
      <c r="AH1582">
        <v>0</v>
      </c>
      <c r="AI1582">
        <v>0</v>
      </c>
      <c r="AJ1582">
        <v>0</v>
      </c>
      <c r="AK1582" t="s">
        <v>158</v>
      </c>
      <c r="AL1582" t="s">
        <v>158</v>
      </c>
      <c r="AM1582">
        <v>5</v>
      </c>
      <c r="AN1582">
        <v>0</v>
      </c>
      <c r="AO1582">
        <v>0</v>
      </c>
      <c r="AP1582">
        <v>0</v>
      </c>
      <c r="AQ1582">
        <v>5</v>
      </c>
      <c r="AR1582">
        <v>5</v>
      </c>
      <c r="AS1582">
        <v>5</v>
      </c>
      <c r="AT1582">
        <v>0</v>
      </c>
      <c r="AU1582" t="s">
        <v>158</v>
      </c>
      <c r="AV1582">
        <v>5</v>
      </c>
      <c r="AW1582" t="s">
        <v>158</v>
      </c>
      <c r="AX1582">
        <v>0</v>
      </c>
      <c r="AY1582" t="s">
        <v>159</v>
      </c>
      <c r="AZ1582" t="s">
        <v>1451</v>
      </c>
      <c r="BA1582" t="s">
        <v>868</v>
      </c>
      <c r="BB1582" t="s">
        <v>2182</v>
      </c>
      <c r="BC1582" t="s">
        <v>163</v>
      </c>
      <c r="BD1582" t="b">
        <v>0</v>
      </c>
      <c r="BE1582" t="s">
        <v>158</v>
      </c>
      <c r="BF1582" t="b">
        <v>0</v>
      </c>
      <c r="BH1582" t="s">
        <v>164</v>
      </c>
      <c r="BI1582" t="s">
        <v>2183</v>
      </c>
      <c r="BJ1582" t="b">
        <v>0</v>
      </c>
      <c r="BK1582" t="s">
        <v>166</v>
      </c>
      <c r="BL1582" t="b">
        <v>0</v>
      </c>
      <c r="BM1582">
        <v>18</v>
      </c>
      <c r="BN1582" t="s">
        <v>167</v>
      </c>
      <c r="BO1582" t="s">
        <v>168</v>
      </c>
      <c r="BP1582" t="s">
        <v>167</v>
      </c>
      <c r="BQ1582" t="s">
        <v>169</v>
      </c>
      <c r="BR1582">
        <v>768</v>
      </c>
      <c r="BS1582" t="s">
        <v>156</v>
      </c>
      <c r="BT1582" t="s">
        <v>189</v>
      </c>
      <c r="BU1582" t="s">
        <v>158</v>
      </c>
      <c r="BV1582" t="s">
        <v>158</v>
      </c>
      <c r="BW1582">
        <v>5</v>
      </c>
      <c r="BX1582">
        <v>0</v>
      </c>
      <c r="BY1582">
        <v>0</v>
      </c>
      <c r="BZ1582">
        <v>5</v>
      </c>
      <c r="CA1582" t="s">
        <v>2184</v>
      </c>
      <c r="CB1582" t="s">
        <v>156</v>
      </c>
      <c r="CC1582">
        <v>5</v>
      </c>
      <c r="CD1582" t="b">
        <v>0</v>
      </c>
      <c r="CE1582" t="s">
        <v>172</v>
      </c>
      <c r="CF1582" t="s">
        <v>173</v>
      </c>
      <c r="CG1582" t="s">
        <v>158</v>
      </c>
      <c r="CH1582">
        <v>0</v>
      </c>
      <c r="CI1582">
        <v>1</v>
      </c>
      <c r="CJ1582" t="s">
        <v>158</v>
      </c>
      <c r="CK1582" t="s">
        <v>158</v>
      </c>
      <c r="CL1582" t="s">
        <v>430</v>
      </c>
      <c r="CM1582" t="s">
        <v>430</v>
      </c>
      <c r="CN1582" t="s">
        <v>430</v>
      </c>
      <c r="CO1582" t="s">
        <v>158</v>
      </c>
      <c r="CP1582" t="s">
        <v>430</v>
      </c>
      <c r="CQ1582">
        <v>1</v>
      </c>
      <c r="CR1582">
        <v>2416</v>
      </c>
      <c r="CS1582" t="str">
        <f t="shared" si="105"/>
        <v>-</v>
      </c>
      <c r="CW1582" t="s">
        <v>158</v>
      </c>
      <c r="CX1582" t="s">
        <v>158</v>
      </c>
      <c r="CY1582">
        <v>3134</v>
      </c>
      <c r="CZ1582">
        <v>3295</v>
      </c>
      <c r="DA1582">
        <v>7608</v>
      </c>
      <c r="DB1582" t="s">
        <v>158</v>
      </c>
      <c r="DC1582">
        <v>46229</v>
      </c>
      <c r="DD1582">
        <v>2416</v>
      </c>
      <c r="DE1582">
        <v>2</v>
      </c>
      <c r="DF1582" t="s">
        <v>156</v>
      </c>
      <c r="DG1582">
        <v>1024</v>
      </c>
      <c r="DH1582">
        <v>2</v>
      </c>
      <c r="DI1582">
        <v>48000</v>
      </c>
      <c r="DJ1582">
        <v>-16</v>
      </c>
      <c r="DK1582" t="s">
        <v>176</v>
      </c>
      <c r="DL1582">
        <v>7</v>
      </c>
      <c r="DM1582" t="s">
        <v>177</v>
      </c>
      <c r="DN1582" t="s">
        <v>158</v>
      </c>
      <c r="DO1582" t="s">
        <v>158</v>
      </c>
      <c r="DP1582">
        <v>10065</v>
      </c>
      <c r="DQ1582" t="s">
        <v>158</v>
      </c>
      <c r="DR1582" t="s">
        <v>158</v>
      </c>
      <c r="DS1582" t="s">
        <v>158</v>
      </c>
      <c r="DT1582" t="s">
        <v>158</v>
      </c>
      <c r="DU1582">
        <v>106125</v>
      </c>
      <c r="DV1582" t="s">
        <v>158</v>
      </c>
      <c r="DW1582">
        <v>101999</v>
      </c>
      <c r="DX1582">
        <v>10099</v>
      </c>
      <c r="DY1582">
        <v>59714</v>
      </c>
      <c r="DZ1582">
        <v>2456</v>
      </c>
      <c r="EA1582">
        <v>2445</v>
      </c>
      <c r="EB1582" t="s">
        <v>158</v>
      </c>
      <c r="EC1582">
        <v>10097</v>
      </c>
      <c r="ED1582">
        <v>10098</v>
      </c>
      <c r="EE1582">
        <v>2455</v>
      </c>
      <c r="EF1582" t="s">
        <v>158</v>
      </c>
      <c r="EG1582" t="s">
        <v>158</v>
      </c>
      <c r="EH1582">
        <v>108545</v>
      </c>
      <c r="EI1582">
        <v>13233</v>
      </c>
      <c r="EJ1582">
        <v>63009</v>
      </c>
      <c r="EK1582">
        <v>13483</v>
      </c>
      <c r="EL1582">
        <v>106127</v>
      </c>
      <c r="EM1582">
        <v>103999</v>
      </c>
      <c r="EN1582">
        <v>108545</v>
      </c>
      <c r="EO1582" t="s">
        <v>158</v>
      </c>
      <c r="EP1582" t="s">
        <v>158</v>
      </c>
      <c r="EQ1582">
        <v>101997</v>
      </c>
      <c r="ER1582" t="s">
        <v>158</v>
      </c>
      <c r="ES1582" t="s">
        <v>158</v>
      </c>
      <c r="ET1582" t="s">
        <v>178</v>
      </c>
      <c r="EU1582">
        <v>0</v>
      </c>
      <c r="EV1582" t="s">
        <v>2193</v>
      </c>
      <c r="EW1582">
        <v>6</v>
      </c>
      <c r="EX1582" t="s">
        <v>158</v>
      </c>
      <c r="EY1582" t="s">
        <v>169</v>
      </c>
      <c r="EZ1582">
        <v>1024</v>
      </c>
      <c r="FA1582">
        <v>-115</v>
      </c>
      <c r="FB1582">
        <v>165</v>
      </c>
    </row>
    <row r="1583" spans="1:158" x14ac:dyDescent="0.35">
      <c r="A1583" t="s">
        <v>154</v>
      </c>
      <c r="B1583" t="s">
        <v>154</v>
      </c>
      <c r="C1583">
        <v>2423</v>
      </c>
      <c r="D1583">
        <v>2423</v>
      </c>
      <c r="E1583" t="s">
        <v>155</v>
      </c>
      <c r="F1583" t="s">
        <v>156</v>
      </c>
      <c r="G1583" t="s">
        <v>156</v>
      </c>
      <c r="H1583" t="s">
        <v>156</v>
      </c>
      <c r="I1583">
        <v>0</v>
      </c>
      <c r="J1583" t="s">
        <v>157</v>
      </c>
      <c r="K1583">
        <v>1</v>
      </c>
      <c r="L1583" t="s">
        <v>154</v>
      </c>
      <c r="M1583" t="s">
        <v>154</v>
      </c>
      <c r="N1583" t="s">
        <v>154</v>
      </c>
      <c r="O1583" t="s">
        <v>158</v>
      </c>
      <c r="P1583" t="s">
        <v>154</v>
      </c>
      <c r="Q1583" t="s">
        <v>154</v>
      </c>
      <c r="R1583" t="s">
        <v>158</v>
      </c>
      <c r="S1583">
        <v>0</v>
      </c>
      <c r="T1583" t="s">
        <v>158</v>
      </c>
      <c r="U1583">
        <v>0</v>
      </c>
      <c r="V1583" t="s">
        <v>158</v>
      </c>
      <c r="W1583" t="s">
        <v>158</v>
      </c>
      <c r="X1583">
        <v>0</v>
      </c>
      <c r="Y1583" t="s">
        <v>158</v>
      </c>
      <c r="Z1583">
        <v>6</v>
      </c>
      <c r="AA1583">
        <v>0</v>
      </c>
      <c r="AB1583">
        <v>6</v>
      </c>
      <c r="AC1583">
        <v>0</v>
      </c>
      <c r="AD1583">
        <v>0</v>
      </c>
      <c r="AE1583">
        <v>0</v>
      </c>
      <c r="AF1583">
        <v>0</v>
      </c>
      <c r="AG1583" t="s">
        <v>158</v>
      </c>
      <c r="AH1583">
        <v>0</v>
      </c>
      <c r="AI1583">
        <v>0</v>
      </c>
      <c r="AJ1583">
        <v>0</v>
      </c>
      <c r="AK1583" t="s">
        <v>158</v>
      </c>
      <c r="AL1583" t="s">
        <v>158</v>
      </c>
      <c r="AM1583">
        <v>6</v>
      </c>
      <c r="AN1583">
        <v>0</v>
      </c>
      <c r="AO1583">
        <v>0</v>
      </c>
      <c r="AP1583">
        <v>0</v>
      </c>
      <c r="AQ1583">
        <v>6</v>
      </c>
      <c r="AR1583">
        <v>6</v>
      </c>
      <c r="AS1583">
        <v>6</v>
      </c>
      <c r="AT1583">
        <v>0</v>
      </c>
      <c r="AU1583" t="s">
        <v>158</v>
      </c>
      <c r="AV1583">
        <v>6</v>
      </c>
      <c r="AW1583" t="s">
        <v>158</v>
      </c>
      <c r="AX1583">
        <v>0</v>
      </c>
      <c r="AY1583" t="s">
        <v>159</v>
      </c>
      <c r="AZ1583" t="s">
        <v>425</v>
      </c>
      <c r="BA1583" t="s">
        <v>446</v>
      </c>
      <c r="BB1583" t="s">
        <v>2182</v>
      </c>
      <c r="BC1583" t="s">
        <v>163</v>
      </c>
      <c r="BD1583" t="b">
        <v>0</v>
      </c>
      <c r="BE1583" t="s">
        <v>158</v>
      </c>
      <c r="BF1583" t="b">
        <v>0</v>
      </c>
      <c r="BH1583" t="s">
        <v>164</v>
      </c>
      <c r="BI1583" t="s">
        <v>2183</v>
      </c>
      <c r="BJ1583" t="b">
        <v>0</v>
      </c>
      <c r="BK1583" t="s">
        <v>166</v>
      </c>
      <c r="BL1583" t="b">
        <v>0</v>
      </c>
      <c r="BM1583">
        <v>18</v>
      </c>
      <c r="BN1583" t="s">
        <v>167</v>
      </c>
      <c r="BO1583" t="s">
        <v>168</v>
      </c>
      <c r="BP1583" t="s">
        <v>167</v>
      </c>
      <c r="BQ1583" t="s">
        <v>169</v>
      </c>
      <c r="BR1583">
        <v>768</v>
      </c>
      <c r="BS1583" t="s">
        <v>156</v>
      </c>
      <c r="BT1583" t="s">
        <v>170</v>
      </c>
      <c r="BU1583" t="s">
        <v>158</v>
      </c>
      <c r="BV1583" t="s">
        <v>158</v>
      </c>
      <c r="BW1583">
        <v>6</v>
      </c>
      <c r="BX1583">
        <v>0</v>
      </c>
      <c r="BY1583">
        <v>0</v>
      </c>
      <c r="BZ1583">
        <v>6</v>
      </c>
      <c r="CA1583" t="s">
        <v>2184</v>
      </c>
      <c r="CB1583" t="s">
        <v>156</v>
      </c>
      <c r="CC1583">
        <v>6</v>
      </c>
      <c r="CD1583" t="b">
        <v>0</v>
      </c>
      <c r="CE1583" t="s">
        <v>172</v>
      </c>
      <c r="CF1583" t="s">
        <v>173</v>
      </c>
      <c r="CG1583" t="s">
        <v>158</v>
      </c>
      <c r="CH1583">
        <v>0</v>
      </c>
      <c r="CI1583">
        <v>1</v>
      </c>
      <c r="CJ1583" t="s">
        <v>158</v>
      </c>
      <c r="CK1583" t="s">
        <v>158</v>
      </c>
      <c r="CL1583" t="s">
        <v>430</v>
      </c>
      <c r="CM1583" t="s">
        <v>430</v>
      </c>
      <c r="CN1583" t="s">
        <v>430</v>
      </c>
      <c r="CO1583" t="s">
        <v>158</v>
      </c>
      <c r="CP1583" t="s">
        <v>430</v>
      </c>
      <c r="CQ1583">
        <v>1</v>
      </c>
      <c r="CR1583">
        <v>1454</v>
      </c>
      <c r="CS1583" t="str">
        <f t="shared" si="105"/>
        <v>-</v>
      </c>
      <c r="CW1583" t="s">
        <v>158</v>
      </c>
      <c r="CX1583" t="s">
        <v>158</v>
      </c>
      <c r="CY1583">
        <v>3134</v>
      </c>
      <c r="CZ1583">
        <v>3295</v>
      </c>
      <c r="DA1583">
        <v>7608</v>
      </c>
      <c r="DB1583" t="s">
        <v>158</v>
      </c>
      <c r="DC1583">
        <v>46229</v>
      </c>
      <c r="DD1583">
        <v>1454</v>
      </c>
      <c r="DE1583">
        <v>2</v>
      </c>
      <c r="DF1583" t="s">
        <v>156</v>
      </c>
      <c r="DG1583">
        <v>1024</v>
      </c>
      <c r="DH1583">
        <v>2</v>
      </c>
      <c r="DI1583">
        <v>48000</v>
      </c>
      <c r="DJ1583">
        <v>-16</v>
      </c>
      <c r="DK1583" t="s">
        <v>176</v>
      </c>
      <c r="DL1583">
        <v>7</v>
      </c>
      <c r="DM1583" t="s">
        <v>177</v>
      </c>
      <c r="DN1583" t="s">
        <v>158</v>
      </c>
      <c r="DO1583" t="s">
        <v>158</v>
      </c>
      <c r="DP1583">
        <v>10065</v>
      </c>
      <c r="DQ1583" t="s">
        <v>158</v>
      </c>
      <c r="DR1583" t="s">
        <v>158</v>
      </c>
      <c r="DS1583" t="s">
        <v>158</v>
      </c>
      <c r="DT1583" t="s">
        <v>158</v>
      </c>
      <c r="DU1583">
        <v>112714</v>
      </c>
      <c r="DV1583" t="s">
        <v>158</v>
      </c>
      <c r="DW1583">
        <v>108773</v>
      </c>
      <c r="DX1583">
        <v>10099</v>
      </c>
      <c r="DY1583">
        <v>59714</v>
      </c>
      <c r="DZ1583">
        <v>2456</v>
      </c>
      <c r="EA1583">
        <v>2445</v>
      </c>
      <c r="EB1583" t="s">
        <v>158</v>
      </c>
      <c r="EC1583">
        <v>10097</v>
      </c>
      <c r="ED1583">
        <v>10098</v>
      </c>
      <c r="EE1583">
        <v>2455</v>
      </c>
      <c r="EF1583" t="s">
        <v>158</v>
      </c>
      <c r="EG1583" t="s">
        <v>158</v>
      </c>
      <c r="EH1583">
        <v>114170</v>
      </c>
      <c r="EI1583">
        <v>13233</v>
      </c>
      <c r="EJ1583">
        <v>63009</v>
      </c>
      <c r="EK1583">
        <v>13483</v>
      </c>
      <c r="EL1583">
        <v>112714</v>
      </c>
      <c r="EM1583">
        <v>110773</v>
      </c>
      <c r="EN1583">
        <v>114170</v>
      </c>
      <c r="EO1583" t="s">
        <v>158</v>
      </c>
      <c r="EP1583" t="s">
        <v>158</v>
      </c>
      <c r="EQ1583">
        <v>108771</v>
      </c>
      <c r="ER1583" t="s">
        <v>158</v>
      </c>
      <c r="ES1583" t="s">
        <v>158</v>
      </c>
      <c r="ET1583" t="s">
        <v>178</v>
      </c>
      <c r="EU1583">
        <v>0</v>
      </c>
      <c r="EV1583" t="s">
        <v>2194</v>
      </c>
      <c r="EW1583">
        <v>7</v>
      </c>
      <c r="EX1583" t="s">
        <v>158</v>
      </c>
      <c r="EY1583" t="s">
        <v>169</v>
      </c>
      <c r="EZ1583">
        <v>1024</v>
      </c>
      <c r="FA1583">
        <v>-190</v>
      </c>
      <c r="FB1583">
        <v>264</v>
      </c>
    </row>
    <row r="1584" spans="1:158" x14ac:dyDescent="0.35">
      <c r="A1584" t="s">
        <v>154</v>
      </c>
      <c r="B1584" t="s">
        <v>154</v>
      </c>
      <c r="C1584">
        <v>1515</v>
      </c>
      <c r="D1584">
        <v>1515</v>
      </c>
      <c r="E1584" t="s">
        <v>155</v>
      </c>
      <c r="F1584" t="s">
        <v>156</v>
      </c>
      <c r="G1584" t="s">
        <v>156</v>
      </c>
      <c r="H1584" t="s">
        <v>156</v>
      </c>
      <c r="I1584">
        <v>0</v>
      </c>
      <c r="J1584" t="s">
        <v>157</v>
      </c>
      <c r="K1584">
        <v>1</v>
      </c>
      <c r="L1584" t="s">
        <v>154</v>
      </c>
      <c r="M1584" t="s">
        <v>154</v>
      </c>
      <c r="N1584" t="s">
        <v>154</v>
      </c>
      <c r="O1584" t="s">
        <v>158</v>
      </c>
      <c r="P1584" t="s">
        <v>154</v>
      </c>
      <c r="Q1584" t="s">
        <v>154</v>
      </c>
      <c r="R1584" t="s">
        <v>158</v>
      </c>
      <c r="S1584">
        <v>0</v>
      </c>
      <c r="T1584">
        <v>0</v>
      </c>
      <c r="U1584">
        <v>0</v>
      </c>
      <c r="V1584" t="s">
        <v>158</v>
      </c>
      <c r="W1584" t="s">
        <v>158</v>
      </c>
      <c r="X1584">
        <v>1</v>
      </c>
      <c r="Y1584" t="s">
        <v>158</v>
      </c>
      <c r="Z1584">
        <v>7</v>
      </c>
      <c r="AA1584">
        <v>0</v>
      </c>
      <c r="AB1584">
        <v>7</v>
      </c>
      <c r="AC1584">
        <v>1</v>
      </c>
      <c r="AD1584">
        <v>1</v>
      </c>
      <c r="AE1584">
        <v>0</v>
      </c>
      <c r="AF1584">
        <v>0</v>
      </c>
      <c r="AG1584" t="s">
        <v>158</v>
      </c>
      <c r="AH1584">
        <v>1</v>
      </c>
      <c r="AI1584">
        <v>1</v>
      </c>
      <c r="AJ1584">
        <v>0</v>
      </c>
      <c r="AK1584" t="s">
        <v>158</v>
      </c>
      <c r="AL1584" t="s">
        <v>158</v>
      </c>
      <c r="AM1584">
        <v>7</v>
      </c>
      <c r="AN1584">
        <v>1</v>
      </c>
      <c r="AO1584">
        <v>1</v>
      </c>
      <c r="AP1584">
        <v>1</v>
      </c>
      <c r="AQ1584">
        <v>7</v>
      </c>
      <c r="AR1584">
        <v>7</v>
      </c>
      <c r="AS1584">
        <v>7</v>
      </c>
      <c r="AT1584">
        <v>1</v>
      </c>
      <c r="AU1584" t="s">
        <v>158</v>
      </c>
      <c r="AV1584">
        <v>7</v>
      </c>
      <c r="AW1584" t="s">
        <v>158</v>
      </c>
      <c r="AX1584">
        <v>0</v>
      </c>
      <c r="AY1584" t="s">
        <v>159</v>
      </c>
      <c r="AZ1584" t="s">
        <v>2181</v>
      </c>
      <c r="BA1584" t="s">
        <v>598</v>
      </c>
      <c r="BB1584" t="s">
        <v>2182</v>
      </c>
      <c r="BC1584" t="s">
        <v>163</v>
      </c>
      <c r="BD1584" t="b">
        <v>0</v>
      </c>
      <c r="BE1584" t="s">
        <v>158</v>
      </c>
      <c r="BF1584" t="b">
        <v>0</v>
      </c>
      <c r="BH1584" t="s">
        <v>164</v>
      </c>
      <c r="BI1584" t="s">
        <v>2183</v>
      </c>
      <c r="BJ1584" t="b">
        <v>0</v>
      </c>
      <c r="BK1584" t="s">
        <v>166</v>
      </c>
      <c r="BL1584" t="b">
        <v>0</v>
      </c>
      <c r="BM1584">
        <v>18</v>
      </c>
      <c r="BN1584" t="s">
        <v>167</v>
      </c>
      <c r="BO1584" t="s">
        <v>168</v>
      </c>
      <c r="BP1584" t="s">
        <v>167</v>
      </c>
      <c r="BQ1584" t="s">
        <v>169</v>
      </c>
      <c r="BR1584">
        <v>768</v>
      </c>
      <c r="BS1584" t="s">
        <v>156</v>
      </c>
      <c r="BT1584" t="s">
        <v>181</v>
      </c>
      <c r="BU1584" t="s">
        <v>158</v>
      </c>
      <c r="BV1584" t="s">
        <v>158</v>
      </c>
      <c r="BW1584">
        <v>0</v>
      </c>
      <c r="BX1584">
        <v>1</v>
      </c>
      <c r="BY1584">
        <v>0</v>
      </c>
      <c r="BZ1584">
        <v>0</v>
      </c>
      <c r="CA1584" t="s">
        <v>2184</v>
      </c>
      <c r="CB1584" t="s">
        <v>156</v>
      </c>
      <c r="CC1584">
        <v>1</v>
      </c>
      <c r="CD1584" t="b">
        <v>0</v>
      </c>
      <c r="CE1584" t="s">
        <v>172</v>
      </c>
      <c r="CF1584" t="s">
        <v>173</v>
      </c>
      <c r="CG1584" t="s">
        <v>158</v>
      </c>
      <c r="CH1584">
        <v>0</v>
      </c>
      <c r="CI1584">
        <v>1</v>
      </c>
      <c r="CJ1584" t="s">
        <v>158</v>
      </c>
      <c r="CK1584" t="s">
        <v>430</v>
      </c>
      <c r="CL1584" t="s">
        <v>430</v>
      </c>
      <c r="CM1584" t="s">
        <v>430</v>
      </c>
      <c r="CN1584" t="s">
        <v>430</v>
      </c>
      <c r="CO1584" t="s">
        <v>158</v>
      </c>
      <c r="CP1584" t="s">
        <v>430</v>
      </c>
      <c r="CQ1584">
        <v>1</v>
      </c>
      <c r="CR1584">
        <v>1515</v>
      </c>
      <c r="CS1584" t="str">
        <f t="shared" si="105"/>
        <v>-</v>
      </c>
      <c r="CW1584" t="s">
        <v>158</v>
      </c>
      <c r="CX1584">
        <v>2500</v>
      </c>
      <c r="CY1584">
        <v>1067</v>
      </c>
      <c r="CZ1584">
        <v>614</v>
      </c>
      <c r="DA1584">
        <v>7608</v>
      </c>
      <c r="DB1584" t="s">
        <v>158</v>
      </c>
      <c r="DC1584">
        <v>8976</v>
      </c>
      <c r="DD1584">
        <v>1515</v>
      </c>
      <c r="DE1584">
        <v>2</v>
      </c>
      <c r="DF1584" t="s">
        <v>156</v>
      </c>
      <c r="DG1584">
        <v>1024</v>
      </c>
      <c r="DH1584">
        <v>2</v>
      </c>
      <c r="DI1584">
        <v>48000</v>
      </c>
      <c r="DJ1584">
        <v>-16</v>
      </c>
      <c r="DK1584" t="s">
        <v>176</v>
      </c>
      <c r="DL1584">
        <v>7</v>
      </c>
      <c r="DM1584" t="s">
        <v>177</v>
      </c>
      <c r="DN1584" t="s">
        <v>158</v>
      </c>
      <c r="DO1584">
        <v>114187</v>
      </c>
      <c r="DP1584">
        <v>10065</v>
      </c>
      <c r="DQ1584" t="s">
        <v>158</v>
      </c>
      <c r="DR1584" t="s">
        <v>158</v>
      </c>
      <c r="DS1584">
        <v>114172</v>
      </c>
      <c r="DT1584" t="s">
        <v>158</v>
      </c>
      <c r="DU1584">
        <v>131464</v>
      </c>
      <c r="DV1584" t="s">
        <v>158</v>
      </c>
      <c r="DW1584">
        <v>127874</v>
      </c>
      <c r="DX1584">
        <v>116719</v>
      </c>
      <c r="DY1584">
        <v>126995</v>
      </c>
      <c r="DZ1584">
        <v>2456</v>
      </c>
      <c r="EA1584">
        <v>2445</v>
      </c>
      <c r="EB1584" t="s">
        <v>158</v>
      </c>
      <c r="EC1584">
        <v>116718</v>
      </c>
      <c r="ED1584">
        <v>116718</v>
      </c>
      <c r="EE1584">
        <v>2455</v>
      </c>
      <c r="EF1584" t="s">
        <v>158</v>
      </c>
      <c r="EG1584" t="s">
        <v>158</v>
      </c>
      <c r="EH1584">
        <v>132980</v>
      </c>
      <c r="EI1584">
        <v>117787</v>
      </c>
      <c r="EJ1584">
        <v>127610</v>
      </c>
      <c r="EK1584">
        <v>118018</v>
      </c>
      <c r="EL1584">
        <v>131464</v>
      </c>
      <c r="EM1584">
        <v>129874</v>
      </c>
      <c r="EN1584">
        <v>132980</v>
      </c>
      <c r="EO1584" t="s">
        <v>158</v>
      </c>
      <c r="EP1584" t="s">
        <v>158</v>
      </c>
      <c r="EQ1584">
        <v>127873</v>
      </c>
      <c r="ER1584" t="s">
        <v>158</v>
      </c>
      <c r="ES1584" t="s">
        <v>158</v>
      </c>
      <c r="ET1584" t="s">
        <v>178</v>
      </c>
      <c r="EU1584">
        <v>0</v>
      </c>
      <c r="EV1584" t="s">
        <v>2195</v>
      </c>
      <c r="EW1584">
        <v>1</v>
      </c>
      <c r="EX1584" t="s">
        <v>158</v>
      </c>
      <c r="EY1584" t="s">
        <v>169</v>
      </c>
      <c r="EZ1584">
        <v>1024</v>
      </c>
      <c r="FA1584">
        <v>-50</v>
      </c>
      <c r="FB1584">
        <v>180</v>
      </c>
    </row>
    <row r="1585" spans="1:158" x14ac:dyDescent="0.35">
      <c r="A1585" t="s">
        <v>154</v>
      </c>
      <c r="B1585" t="s">
        <v>154</v>
      </c>
      <c r="C1585">
        <v>1915</v>
      </c>
      <c r="D1585">
        <v>1915</v>
      </c>
      <c r="E1585" t="s">
        <v>155</v>
      </c>
      <c r="F1585" t="s">
        <v>156</v>
      </c>
      <c r="G1585" t="s">
        <v>156</v>
      </c>
      <c r="H1585" t="s">
        <v>156</v>
      </c>
      <c r="I1585">
        <v>0</v>
      </c>
      <c r="J1585" t="s">
        <v>157</v>
      </c>
      <c r="K1585">
        <v>1</v>
      </c>
      <c r="L1585" t="s">
        <v>154</v>
      </c>
      <c r="M1585" t="s">
        <v>154</v>
      </c>
      <c r="N1585" t="s">
        <v>154</v>
      </c>
      <c r="O1585" t="s">
        <v>158</v>
      </c>
      <c r="P1585" t="s">
        <v>154</v>
      </c>
      <c r="Q1585" t="s">
        <v>154</v>
      </c>
      <c r="R1585" t="s">
        <v>158</v>
      </c>
      <c r="S1585">
        <v>0</v>
      </c>
      <c r="T1585">
        <v>0</v>
      </c>
      <c r="U1585">
        <v>0</v>
      </c>
      <c r="V1585" t="s">
        <v>158</v>
      </c>
      <c r="W1585" t="s">
        <v>158</v>
      </c>
      <c r="X1585">
        <v>1</v>
      </c>
      <c r="Y1585" t="s">
        <v>158</v>
      </c>
      <c r="Z1585">
        <v>8</v>
      </c>
      <c r="AA1585">
        <v>0</v>
      </c>
      <c r="AB1585">
        <v>8</v>
      </c>
      <c r="AC1585">
        <v>1</v>
      </c>
      <c r="AD1585">
        <v>1</v>
      </c>
      <c r="AE1585">
        <v>0</v>
      </c>
      <c r="AF1585">
        <v>0</v>
      </c>
      <c r="AG1585" t="s">
        <v>158</v>
      </c>
      <c r="AH1585">
        <v>1</v>
      </c>
      <c r="AI1585">
        <v>1</v>
      </c>
      <c r="AJ1585">
        <v>0</v>
      </c>
      <c r="AK1585" t="s">
        <v>158</v>
      </c>
      <c r="AL1585" t="s">
        <v>158</v>
      </c>
      <c r="AM1585">
        <v>8</v>
      </c>
      <c r="AN1585">
        <v>1</v>
      </c>
      <c r="AO1585">
        <v>1</v>
      </c>
      <c r="AP1585">
        <v>1</v>
      </c>
      <c r="AQ1585">
        <v>8</v>
      </c>
      <c r="AR1585">
        <v>8</v>
      </c>
      <c r="AS1585">
        <v>8</v>
      </c>
      <c r="AT1585">
        <v>1</v>
      </c>
      <c r="AU1585" t="s">
        <v>158</v>
      </c>
      <c r="AV1585">
        <v>8</v>
      </c>
      <c r="AW1585" t="s">
        <v>158</v>
      </c>
      <c r="AX1585">
        <v>0</v>
      </c>
      <c r="AY1585" t="s">
        <v>159</v>
      </c>
      <c r="AZ1585" t="s">
        <v>2196</v>
      </c>
      <c r="BA1585" t="s">
        <v>1286</v>
      </c>
      <c r="BB1585" t="s">
        <v>2182</v>
      </c>
      <c r="BC1585" t="s">
        <v>163</v>
      </c>
      <c r="BD1585" t="b">
        <v>0</v>
      </c>
      <c r="BE1585" t="s">
        <v>158</v>
      </c>
      <c r="BF1585" t="b">
        <v>0</v>
      </c>
      <c r="BH1585" t="s">
        <v>164</v>
      </c>
      <c r="BI1585" t="s">
        <v>2183</v>
      </c>
      <c r="BJ1585" t="b">
        <v>0</v>
      </c>
      <c r="BK1585" t="s">
        <v>166</v>
      </c>
      <c r="BL1585" t="b">
        <v>0</v>
      </c>
      <c r="BM1585">
        <v>18</v>
      </c>
      <c r="BN1585" t="s">
        <v>167</v>
      </c>
      <c r="BO1585" t="s">
        <v>168</v>
      </c>
      <c r="BP1585" t="s">
        <v>167</v>
      </c>
      <c r="BQ1585" t="s">
        <v>169</v>
      </c>
      <c r="BR1585">
        <v>768</v>
      </c>
      <c r="BS1585" t="s">
        <v>156</v>
      </c>
      <c r="BT1585" t="s">
        <v>185</v>
      </c>
      <c r="BU1585" t="s">
        <v>158</v>
      </c>
      <c r="BV1585" t="s">
        <v>158</v>
      </c>
      <c r="BW1585">
        <v>1</v>
      </c>
      <c r="BX1585">
        <v>1</v>
      </c>
      <c r="BY1585">
        <v>0</v>
      </c>
      <c r="BZ1585">
        <v>1</v>
      </c>
      <c r="CA1585" t="s">
        <v>2184</v>
      </c>
      <c r="CB1585" t="s">
        <v>156</v>
      </c>
      <c r="CC1585">
        <v>2</v>
      </c>
      <c r="CD1585" t="b">
        <v>0</v>
      </c>
      <c r="CE1585" t="s">
        <v>172</v>
      </c>
      <c r="CF1585" t="s">
        <v>173</v>
      </c>
      <c r="CG1585" t="s">
        <v>158</v>
      </c>
      <c r="CH1585">
        <v>0</v>
      </c>
      <c r="CI1585">
        <v>1</v>
      </c>
      <c r="CJ1585" t="s">
        <v>158</v>
      </c>
      <c r="CK1585" t="s">
        <v>430</v>
      </c>
      <c r="CL1585" t="s">
        <v>430</v>
      </c>
      <c r="CM1585" t="s">
        <v>430</v>
      </c>
      <c r="CN1585" t="s">
        <v>430</v>
      </c>
      <c r="CO1585" t="s">
        <v>158</v>
      </c>
      <c r="CP1585" t="s">
        <v>430</v>
      </c>
      <c r="CQ1585">
        <v>1</v>
      </c>
      <c r="CR1585">
        <v>2316</v>
      </c>
      <c r="CS1585" t="str">
        <f t="shared" si="105"/>
        <v>-</v>
      </c>
      <c r="CW1585" t="s">
        <v>158</v>
      </c>
      <c r="CX1585">
        <v>2500</v>
      </c>
      <c r="CY1585">
        <v>1067</v>
      </c>
      <c r="CZ1585">
        <v>614</v>
      </c>
      <c r="DA1585">
        <v>7608</v>
      </c>
      <c r="DB1585" t="s">
        <v>158</v>
      </c>
      <c r="DC1585">
        <v>8976</v>
      </c>
      <c r="DD1585">
        <v>2316</v>
      </c>
      <c r="DE1585">
        <v>2</v>
      </c>
      <c r="DF1585" t="s">
        <v>156</v>
      </c>
      <c r="DG1585">
        <v>1024</v>
      </c>
      <c r="DH1585">
        <v>2</v>
      </c>
      <c r="DI1585">
        <v>48000</v>
      </c>
      <c r="DJ1585">
        <v>-16</v>
      </c>
      <c r="DK1585" t="s">
        <v>176</v>
      </c>
      <c r="DL1585">
        <v>7</v>
      </c>
      <c r="DM1585" t="s">
        <v>177</v>
      </c>
      <c r="DN1585" t="s">
        <v>158</v>
      </c>
      <c r="DO1585">
        <v>114187</v>
      </c>
      <c r="DP1585">
        <v>10065</v>
      </c>
      <c r="DQ1585" t="s">
        <v>158</v>
      </c>
      <c r="DR1585" t="s">
        <v>158</v>
      </c>
      <c r="DS1585">
        <v>114172</v>
      </c>
      <c r="DT1585" t="s">
        <v>158</v>
      </c>
      <c r="DU1585">
        <v>136974</v>
      </c>
      <c r="DV1585" t="s">
        <v>158</v>
      </c>
      <c r="DW1585">
        <v>133212</v>
      </c>
      <c r="DX1585">
        <v>116719</v>
      </c>
      <c r="DY1585">
        <v>126995</v>
      </c>
      <c r="DZ1585">
        <v>2456</v>
      </c>
      <c r="EA1585">
        <v>2445</v>
      </c>
      <c r="EB1585" t="s">
        <v>158</v>
      </c>
      <c r="EC1585">
        <v>116718</v>
      </c>
      <c r="ED1585">
        <v>116718</v>
      </c>
      <c r="EE1585">
        <v>2455</v>
      </c>
      <c r="EF1585" t="s">
        <v>158</v>
      </c>
      <c r="EG1585" t="s">
        <v>158</v>
      </c>
      <c r="EH1585">
        <v>139291</v>
      </c>
      <c r="EI1585">
        <v>117787</v>
      </c>
      <c r="EJ1585">
        <v>127610</v>
      </c>
      <c r="EK1585">
        <v>118018</v>
      </c>
      <c r="EL1585">
        <v>136974</v>
      </c>
      <c r="EM1585">
        <v>135212</v>
      </c>
      <c r="EN1585">
        <v>139291</v>
      </c>
      <c r="EO1585" t="s">
        <v>158</v>
      </c>
      <c r="EP1585" t="s">
        <v>158</v>
      </c>
      <c r="EQ1585">
        <v>133210</v>
      </c>
      <c r="ER1585" t="s">
        <v>158</v>
      </c>
      <c r="ES1585" t="s">
        <v>158</v>
      </c>
      <c r="ET1585" t="s">
        <v>178</v>
      </c>
      <c r="EU1585">
        <v>0</v>
      </c>
      <c r="EV1585" t="s">
        <v>2197</v>
      </c>
      <c r="EW1585">
        <v>2</v>
      </c>
      <c r="EX1585" t="s">
        <v>158</v>
      </c>
      <c r="EY1585" t="s">
        <v>169</v>
      </c>
      <c r="EZ1585">
        <v>1024</v>
      </c>
      <c r="FA1585">
        <v>-260</v>
      </c>
      <c r="FB1585">
        <v>180</v>
      </c>
    </row>
    <row r="1586" spans="1:158" x14ac:dyDescent="0.35">
      <c r="A1586" t="s">
        <v>154</v>
      </c>
      <c r="B1586" t="s">
        <v>154</v>
      </c>
      <c r="C1586">
        <v>1805</v>
      </c>
      <c r="D1586">
        <v>1805</v>
      </c>
      <c r="E1586" t="s">
        <v>155</v>
      </c>
      <c r="F1586" t="s">
        <v>156</v>
      </c>
      <c r="G1586" t="s">
        <v>156</v>
      </c>
      <c r="H1586" t="s">
        <v>156</v>
      </c>
      <c r="I1586">
        <v>0</v>
      </c>
      <c r="J1586" t="s">
        <v>157</v>
      </c>
      <c r="K1586">
        <v>1</v>
      </c>
      <c r="L1586" t="s">
        <v>154</v>
      </c>
      <c r="M1586" t="s">
        <v>154</v>
      </c>
      <c r="N1586" t="s">
        <v>154</v>
      </c>
      <c r="O1586" t="s">
        <v>158</v>
      </c>
      <c r="P1586" t="s">
        <v>154</v>
      </c>
      <c r="Q1586" t="s">
        <v>154</v>
      </c>
      <c r="R1586" t="s">
        <v>158</v>
      </c>
      <c r="S1586">
        <v>0</v>
      </c>
      <c r="T1586">
        <v>0</v>
      </c>
      <c r="U1586">
        <v>0</v>
      </c>
      <c r="V1586" t="s">
        <v>158</v>
      </c>
      <c r="W1586" t="s">
        <v>158</v>
      </c>
      <c r="X1586">
        <v>1</v>
      </c>
      <c r="Y1586" t="s">
        <v>158</v>
      </c>
      <c r="Z1586">
        <v>9</v>
      </c>
      <c r="AA1586">
        <v>0</v>
      </c>
      <c r="AB1586">
        <v>9</v>
      </c>
      <c r="AC1586">
        <v>1</v>
      </c>
      <c r="AD1586">
        <v>1</v>
      </c>
      <c r="AE1586">
        <v>0</v>
      </c>
      <c r="AF1586">
        <v>0</v>
      </c>
      <c r="AG1586" t="s">
        <v>158</v>
      </c>
      <c r="AH1586">
        <v>1</v>
      </c>
      <c r="AI1586">
        <v>1</v>
      </c>
      <c r="AJ1586">
        <v>0</v>
      </c>
      <c r="AK1586" t="s">
        <v>158</v>
      </c>
      <c r="AL1586" t="s">
        <v>158</v>
      </c>
      <c r="AM1586">
        <v>9</v>
      </c>
      <c r="AN1586">
        <v>1</v>
      </c>
      <c r="AO1586">
        <v>1</v>
      </c>
      <c r="AP1586">
        <v>1</v>
      </c>
      <c r="AQ1586">
        <v>9</v>
      </c>
      <c r="AR1586">
        <v>9</v>
      </c>
      <c r="AS1586">
        <v>9</v>
      </c>
      <c r="AT1586">
        <v>1</v>
      </c>
      <c r="AU1586" t="s">
        <v>158</v>
      </c>
      <c r="AV1586">
        <v>9</v>
      </c>
      <c r="AW1586" t="s">
        <v>158</v>
      </c>
      <c r="AX1586">
        <v>0</v>
      </c>
      <c r="AY1586" t="s">
        <v>159</v>
      </c>
      <c r="AZ1586" t="s">
        <v>1034</v>
      </c>
      <c r="BA1586" t="s">
        <v>586</v>
      </c>
      <c r="BB1586" t="s">
        <v>2182</v>
      </c>
      <c r="BC1586" t="s">
        <v>163</v>
      </c>
      <c r="BD1586" t="b">
        <v>0</v>
      </c>
      <c r="BE1586" t="s">
        <v>158</v>
      </c>
      <c r="BF1586" t="b">
        <v>0</v>
      </c>
      <c r="BH1586" t="s">
        <v>164</v>
      </c>
      <c r="BI1586" t="s">
        <v>2183</v>
      </c>
      <c r="BJ1586" t="b">
        <v>0</v>
      </c>
      <c r="BK1586" t="s">
        <v>166</v>
      </c>
      <c r="BL1586" t="b">
        <v>0</v>
      </c>
      <c r="BM1586">
        <v>18</v>
      </c>
      <c r="BN1586" t="s">
        <v>167</v>
      </c>
      <c r="BO1586" t="s">
        <v>168</v>
      </c>
      <c r="BP1586" t="s">
        <v>167</v>
      </c>
      <c r="BQ1586" t="s">
        <v>169</v>
      </c>
      <c r="BR1586">
        <v>768</v>
      </c>
      <c r="BS1586" t="s">
        <v>156</v>
      </c>
      <c r="BT1586" t="s">
        <v>189</v>
      </c>
      <c r="BU1586" t="s">
        <v>158</v>
      </c>
      <c r="BV1586" t="s">
        <v>158</v>
      </c>
      <c r="BW1586">
        <v>2</v>
      </c>
      <c r="BX1586">
        <v>1</v>
      </c>
      <c r="BY1586">
        <v>0</v>
      </c>
      <c r="BZ1586">
        <v>2</v>
      </c>
      <c r="CA1586" t="s">
        <v>2184</v>
      </c>
      <c r="CB1586" t="s">
        <v>156</v>
      </c>
      <c r="CC1586">
        <v>3</v>
      </c>
      <c r="CD1586" t="b">
        <v>0</v>
      </c>
      <c r="CE1586" t="s">
        <v>172</v>
      </c>
      <c r="CF1586" t="s">
        <v>173</v>
      </c>
      <c r="CG1586" t="s">
        <v>158</v>
      </c>
      <c r="CH1586">
        <v>0</v>
      </c>
      <c r="CI1586">
        <v>1</v>
      </c>
      <c r="CJ1586" t="s">
        <v>158</v>
      </c>
      <c r="CK1586" t="s">
        <v>430</v>
      </c>
      <c r="CL1586" t="s">
        <v>430</v>
      </c>
      <c r="CM1586" t="s">
        <v>430</v>
      </c>
      <c r="CN1586" t="s">
        <v>430</v>
      </c>
      <c r="CO1586" t="s">
        <v>158</v>
      </c>
      <c r="CP1586" t="s">
        <v>430</v>
      </c>
      <c r="CQ1586">
        <v>1</v>
      </c>
      <c r="CR1586">
        <v>1586</v>
      </c>
      <c r="CS1586" t="str">
        <f t="shared" si="105"/>
        <v>-</v>
      </c>
      <c r="CW1586" t="s">
        <v>158</v>
      </c>
      <c r="CX1586">
        <v>2500</v>
      </c>
      <c r="CY1586">
        <v>1067</v>
      </c>
      <c r="CZ1586">
        <v>614</v>
      </c>
      <c r="DA1586">
        <v>7608</v>
      </c>
      <c r="DB1586" t="s">
        <v>158</v>
      </c>
      <c r="DC1586">
        <v>8976</v>
      </c>
      <c r="DD1586">
        <v>1586</v>
      </c>
      <c r="DE1586">
        <v>2</v>
      </c>
      <c r="DF1586" t="s">
        <v>156</v>
      </c>
      <c r="DG1586">
        <v>1024</v>
      </c>
      <c r="DH1586">
        <v>2</v>
      </c>
      <c r="DI1586">
        <v>48000</v>
      </c>
      <c r="DJ1586">
        <v>-16</v>
      </c>
      <c r="DK1586" t="s">
        <v>176</v>
      </c>
      <c r="DL1586">
        <v>7</v>
      </c>
      <c r="DM1586" t="s">
        <v>177</v>
      </c>
      <c r="DN1586" t="s">
        <v>158</v>
      </c>
      <c r="DO1586">
        <v>114187</v>
      </c>
      <c r="DP1586">
        <v>10065</v>
      </c>
      <c r="DQ1586" t="s">
        <v>158</v>
      </c>
      <c r="DR1586" t="s">
        <v>158</v>
      </c>
      <c r="DS1586">
        <v>114172</v>
      </c>
      <c r="DT1586" t="s">
        <v>158</v>
      </c>
      <c r="DU1586">
        <v>143734</v>
      </c>
      <c r="DV1586" t="s">
        <v>158</v>
      </c>
      <c r="DW1586">
        <v>139623</v>
      </c>
      <c r="DX1586">
        <v>116719</v>
      </c>
      <c r="DY1586">
        <v>126995</v>
      </c>
      <c r="DZ1586">
        <v>2456</v>
      </c>
      <c r="EA1586">
        <v>2445</v>
      </c>
      <c r="EB1586" t="s">
        <v>158</v>
      </c>
      <c r="EC1586">
        <v>116718</v>
      </c>
      <c r="ED1586">
        <v>116718</v>
      </c>
      <c r="EE1586">
        <v>2455</v>
      </c>
      <c r="EF1586" t="s">
        <v>158</v>
      </c>
      <c r="EG1586" t="s">
        <v>158</v>
      </c>
      <c r="EH1586">
        <v>145321</v>
      </c>
      <c r="EI1586">
        <v>117787</v>
      </c>
      <c r="EJ1586">
        <v>127610</v>
      </c>
      <c r="EK1586">
        <v>118018</v>
      </c>
      <c r="EL1586">
        <v>143734</v>
      </c>
      <c r="EM1586">
        <v>141623</v>
      </c>
      <c r="EN1586">
        <v>145321</v>
      </c>
      <c r="EO1586" t="s">
        <v>158</v>
      </c>
      <c r="EP1586" t="s">
        <v>158</v>
      </c>
      <c r="EQ1586">
        <v>139620</v>
      </c>
      <c r="ER1586" t="s">
        <v>158</v>
      </c>
      <c r="ES1586" t="s">
        <v>158</v>
      </c>
      <c r="ET1586" t="s">
        <v>178</v>
      </c>
      <c r="EU1586">
        <v>0</v>
      </c>
      <c r="EV1586" t="s">
        <v>2198</v>
      </c>
      <c r="EW1586">
        <v>3</v>
      </c>
      <c r="EX1586" t="s">
        <v>158</v>
      </c>
      <c r="EY1586" t="s">
        <v>169</v>
      </c>
      <c r="EZ1586">
        <v>1024</v>
      </c>
      <c r="FA1586">
        <v>-115</v>
      </c>
      <c r="FB1586">
        <v>165</v>
      </c>
    </row>
    <row r="1587" spans="1:158" x14ac:dyDescent="0.35">
      <c r="A1587" t="s">
        <v>154</v>
      </c>
      <c r="B1587" t="s">
        <v>154</v>
      </c>
      <c r="C1587">
        <v>1577</v>
      </c>
      <c r="D1587">
        <v>1577</v>
      </c>
      <c r="E1587" t="s">
        <v>155</v>
      </c>
      <c r="F1587" t="s">
        <v>156</v>
      </c>
      <c r="G1587" t="s">
        <v>156</v>
      </c>
      <c r="H1587" t="s">
        <v>156</v>
      </c>
      <c r="I1587">
        <v>0</v>
      </c>
      <c r="J1587" t="s">
        <v>157</v>
      </c>
      <c r="K1587">
        <v>0</v>
      </c>
      <c r="L1587" t="s">
        <v>154</v>
      </c>
      <c r="M1587" t="s">
        <v>154</v>
      </c>
      <c r="N1587" t="s">
        <v>154</v>
      </c>
      <c r="O1587" t="s">
        <v>158</v>
      </c>
      <c r="P1587" t="s">
        <v>154</v>
      </c>
      <c r="Q1587" t="s">
        <v>154</v>
      </c>
      <c r="R1587" t="s">
        <v>158</v>
      </c>
      <c r="S1587">
        <v>0</v>
      </c>
      <c r="T1587">
        <v>0</v>
      </c>
      <c r="U1587">
        <v>0</v>
      </c>
      <c r="V1587" t="s">
        <v>158</v>
      </c>
      <c r="W1587" t="s">
        <v>158</v>
      </c>
      <c r="X1587">
        <v>1</v>
      </c>
      <c r="Y1587" t="s">
        <v>158</v>
      </c>
      <c r="Z1587">
        <v>10</v>
      </c>
      <c r="AA1587">
        <v>0</v>
      </c>
      <c r="AB1587">
        <v>10</v>
      </c>
      <c r="AC1587">
        <v>1</v>
      </c>
      <c r="AD1587">
        <v>1</v>
      </c>
      <c r="AE1587">
        <v>0</v>
      </c>
      <c r="AF1587">
        <v>0</v>
      </c>
      <c r="AG1587" t="s">
        <v>158</v>
      </c>
      <c r="AH1587">
        <v>1</v>
      </c>
      <c r="AI1587">
        <v>1</v>
      </c>
      <c r="AJ1587">
        <v>0</v>
      </c>
      <c r="AK1587" t="s">
        <v>158</v>
      </c>
      <c r="AL1587" t="s">
        <v>158</v>
      </c>
      <c r="AM1587">
        <v>10</v>
      </c>
      <c r="AN1587">
        <v>1</v>
      </c>
      <c r="AO1587">
        <v>1</v>
      </c>
      <c r="AP1587">
        <v>1</v>
      </c>
      <c r="AQ1587">
        <v>10</v>
      </c>
      <c r="AR1587">
        <v>10</v>
      </c>
      <c r="AS1587">
        <v>10</v>
      </c>
      <c r="AT1587">
        <v>1</v>
      </c>
      <c r="AU1587" t="s">
        <v>158</v>
      </c>
      <c r="AV1587">
        <v>10</v>
      </c>
      <c r="AW1587" t="s">
        <v>158</v>
      </c>
      <c r="AX1587">
        <v>0</v>
      </c>
      <c r="AY1587" t="s">
        <v>159</v>
      </c>
      <c r="AZ1587" t="s">
        <v>595</v>
      </c>
      <c r="BA1587" t="s">
        <v>1149</v>
      </c>
      <c r="BB1587" t="s">
        <v>2182</v>
      </c>
      <c r="BC1587" t="s">
        <v>163</v>
      </c>
      <c r="BD1587" t="b">
        <v>0</v>
      </c>
      <c r="BE1587" t="s">
        <v>158</v>
      </c>
      <c r="BF1587" t="b">
        <v>0</v>
      </c>
      <c r="BH1587" t="s">
        <v>164</v>
      </c>
      <c r="BI1587" t="s">
        <v>2183</v>
      </c>
      <c r="BJ1587" t="b">
        <v>0</v>
      </c>
      <c r="BK1587" t="s">
        <v>166</v>
      </c>
      <c r="BL1587" t="b">
        <v>0</v>
      </c>
      <c r="BM1587">
        <v>18</v>
      </c>
      <c r="BN1587" t="s">
        <v>167</v>
      </c>
      <c r="BO1587" t="s">
        <v>168</v>
      </c>
      <c r="BP1587" t="s">
        <v>167</v>
      </c>
      <c r="BQ1587" t="s">
        <v>169</v>
      </c>
      <c r="BR1587">
        <v>768</v>
      </c>
      <c r="BS1587" t="s">
        <v>156</v>
      </c>
      <c r="BT1587" t="s">
        <v>197</v>
      </c>
      <c r="BU1587" t="s">
        <v>158</v>
      </c>
      <c r="BV1587" t="s">
        <v>158</v>
      </c>
      <c r="BW1587">
        <v>3</v>
      </c>
      <c r="BX1587">
        <v>1</v>
      </c>
      <c r="BY1587">
        <v>0</v>
      </c>
      <c r="BZ1587">
        <v>3</v>
      </c>
      <c r="CA1587" t="s">
        <v>2184</v>
      </c>
      <c r="CB1587" t="s">
        <v>156</v>
      </c>
      <c r="CC1587">
        <v>3</v>
      </c>
      <c r="CD1587" t="b">
        <v>0</v>
      </c>
      <c r="CE1587" t="s">
        <v>172</v>
      </c>
      <c r="CF1587" t="s">
        <v>173</v>
      </c>
      <c r="CG1587" t="s">
        <v>158</v>
      </c>
      <c r="CH1587">
        <v>0</v>
      </c>
      <c r="CI1587">
        <v>1</v>
      </c>
      <c r="CJ1587" t="s">
        <v>158</v>
      </c>
      <c r="CK1587" t="s">
        <v>430</v>
      </c>
      <c r="CL1587" t="s">
        <v>430</v>
      </c>
      <c r="CM1587" t="s">
        <v>430</v>
      </c>
      <c r="CN1587" t="s">
        <v>430</v>
      </c>
      <c r="CO1587" t="s">
        <v>158</v>
      </c>
      <c r="CP1587" t="s">
        <v>430</v>
      </c>
      <c r="CQ1587">
        <v>1</v>
      </c>
      <c r="CR1587">
        <v>891</v>
      </c>
      <c r="CS1587" t="str">
        <f t="shared" si="105"/>
        <v>-</v>
      </c>
      <c r="CW1587" t="s">
        <v>158</v>
      </c>
      <c r="CX1587">
        <v>2500</v>
      </c>
      <c r="CY1587">
        <v>1067</v>
      </c>
      <c r="CZ1587">
        <v>614</v>
      </c>
      <c r="DA1587">
        <v>7608</v>
      </c>
      <c r="DB1587" t="s">
        <v>158</v>
      </c>
      <c r="DC1587">
        <v>8976</v>
      </c>
      <c r="DD1587">
        <v>891</v>
      </c>
      <c r="DE1587">
        <v>2</v>
      </c>
      <c r="DF1587" t="s">
        <v>156</v>
      </c>
      <c r="DG1587">
        <v>1024</v>
      </c>
      <c r="DH1587">
        <v>2</v>
      </c>
      <c r="DI1587">
        <v>48000</v>
      </c>
      <c r="DJ1587">
        <v>-16</v>
      </c>
      <c r="DK1587" t="s">
        <v>176</v>
      </c>
      <c r="DL1587">
        <v>7</v>
      </c>
      <c r="DM1587" t="s">
        <v>177</v>
      </c>
      <c r="DN1587" t="s">
        <v>158</v>
      </c>
      <c r="DO1587">
        <v>114187</v>
      </c>
      <c r="DP1587">
        <v>10065</v>
      </c>
      <c r="DQ1587" t="s">
        <v>158</v>
      </c>
      <c r="DR1587" t="s">
        <v>158</v>
      </c>
      <c r="DS1587">
        <v>114172</v>
      </c>
      <c r="DT1587" t="s">
        <v>158</v>
      </c>
      <c r="DU1587">
        <v>149604</v>
      </c>
      <c r="DV1587" t="s">
        <v>158</v>
      </c>
      <c r="DW1587">
        <v>145593</v>
      </c>
      <c r="DX1587">
        <v>116719</v>
      </c>
      <c r="DY1587">
        <v>126995</v>
      </c>
      <c r="DZ1587">
        <v>2456</v>
      </c>
      <c r="EA1587">
        <v>2445</v>
      </c>
      <c r="EB1587" t="s">
        <v>158</v>
      </c>
      <c r="EC1587">
        <v>116718</v>
      </c>
      <c r="ED1587">
        <v>116718</v>
      </c>
      <c r="EE1587">
        <v>2455</v>
      </c>
      <c r="EF1587" t="s">
        <v>158</v>
      </c>
      <c r="EG1587" t="s">
        <v>158</v>
      </c>
      <c r="EH1587">
        <v>150496</v>
      </c>
      <c r="EI1587">
        <v>117787</v>
      </c>
      <c r="EJ1587">
        <v>127610</v>
      </c>
      <c r="EK1587">
        <v>118018</v>
      </c>
      <c r="EL1587">
        <v>149604</v>
      </c>
      <c r="EM1587">
        <v>147593</v>
      </c>
      <c r="EN1587">
        <v>150496</v>
      </c>
      <c r="EO1587" t="s">
        <v>158</v>
      </c>
      <c r="EP1587" t="s">
        <v>158</v>
      </c>
      <c r="EQ1587">
        <v>145590</v>
      </c>
      <c r="ER1587" t="s">
        <v>158</v>
      </c>
      <c r="ES1587" t="s">
        <v>158</v>
      </c>
      <c r="ET1587" t="s">
        <v>178</v>
      </c>
      <c r="EU1587">
        <v>0</v>
      </c>
      <c r="EV1587" t="s">
        <v>2199</v>
      </c>
      <c r="EW1587">
        <v>4</v>
      </c>
      <c r="EX1587" t="s">
        <v>158</v>
      </c>
      <c r="EY1587" t="s">
        <v>169</v>
      </c>
      <c r="EZ1587">
        <v>1024</v>
      </c>
      <c r="FA1587">
        <v>155</v>
      </c>
      <c r="FB1587">
        <v>285</v>
      </c>
    </row>
    <row r="1588" spans="1:158" x14ac:dyDescent="0.35">
      <c r="A1588" t="s">
        <v>154</v>
      </c>
      <c r="B1588" t="s">
        <v>154</v>
      </c>
      <c r="C1588">
        <v>1459</v>
      </c>
      <c r="D1588">
        <v>1459</v>
      </c>
      <c r="E1588" t="s">
        <v>155</v>
      </c>
      <c r="F1588" t="s">
        <v>156</v>
      </c>
      <c r="G1588" t="s">
        <v>156</v>
      </c>
      <c r="H1588" t="s">
        <v>156</v>
      </c>
      <c r="I1588">
        <v>0</v>
      </c>
      <c r="J1588" t="s">
        <v>157</v>
      </c>
      <c r="K1588">
        <v>1</v>
      </c>
      <c r="L1588" t="s">
        <v>154</v>
      </c>
      <c r="M1588" t="s">
        <v>154</v>
      </c>
      <c r="N1588" t="s">
        <v>154</v>
      </c>
      <c r="O1588" t="s">
        <v>158</v>
      </c>
      <c r="P1588" t="s">
        <v>154</v>
      </c>
      <c r="Q1588" t="s">
        <v>154</v>
      </c>
      <c r="R1588" t="s">
        <v>158</v>
      </c>
      <c r="S1588">
        <v>0</v>
      </c>
      <c r="T1588">
        <v>0</v>
      </c>
      <c r="U1588">
        <v>0</v>
      </c>
      <c r="V1588" t="s">
        <v>158</v>
      </c>
      <c r="W1588" t="s">
        <v>158</v>
      </c>
      <c r="X1588">
        <v>1</v>
      </c>
      <c r="Y1588" t="s">
        <v>158</v>
      </c>
      <c r="Z1588">
        <v>11</v>
      </c>
      <c r="AA1588">
        <v>0</v>
      </c>
      <c r="AB1588">
        <v>11</v>
      </c>
      <c r="AC1588">
        <v>1</v>
      </c>
      <c r="AD1588">
        <v>1</v>
      </c>
      <c r="AE1588">
        <v>0</v>
      </c>
      <c r="AF1588">
        <v>0</v>
      </c>
      <c r="AG1588" t="s">
        <v>158</v>
      </c>
      <c r="AH1588">
        <v>1</v>
      </c>
      <c r="AI1588">
        <v>1</v>
      </c>
      <c r="AJ1588">
        <v>0</v>
      </c>
      <c r="AK1588" t="s">
        <v>158</v>
      </c>
      <c r="AL1588" t="s">
        <v>158</v>
      </c>
      <c r="AM1588">
        <v>11</v>
      </c>
      <c r="AN1588">
        <v>1</v>
      </c>
      <c r="AO1588">
        <v>1</v>
      </c>
      <c r="AP1588">
        <v>1</v>
      </c>
      <c r="AQ1588">
        <v>11</v>
      </c>
      <c r="AR1588">
        <v>11</v>
      </c>
      <c r="AS1588">
        <v>11</v>
      </c>
      <c r="AT1588">
        <v>1</v>
      </c>
      <c r="AU1588" t="s">
        <v>158</v>
      </c>
      <c r="AV1588">
        <v>11</v>
      </c>
      <c r="AW1588" t="s">
        <v>158</v>
      </c>
      <c r="AX1588">
        <v>0</v>
      </c>
      <c r="AY1588" t="s">
        <v>159</v>
      </c>
      <c r="AZ1588" t="s">
        <v>237</v>
      </c>
      <c r="BA1588" t="s">
        <v>2187</v>
      </c>
      <c r="BB1588" t="s">
        <v>2182</v>
      </c>
      <c r="BC1588" t="s">
        <v>163</v>
      </c>
      <c r="BD1588" t="b">
        <v>0</v>
      </c>
      <c r="BE1588" t="s">
        <v>158</v>
      </c>
      <c r="BF1588" t="b">
        <v>0</v>
      </c>
      <c r="BH1588" t="s">
        <v>164</v>
      </c>
      <c r="BI1588" t="s">
        <v>2183</v>
      </c>
      <c r="BJ1588" t="b">
        <v>0</v>
      </c>
      <c r="BK1588" t="s">
        <v>166</v>
      </c>
      <c r="BL1588" t="b">
        <v>0</v>
      </c>
      <c r="BM1588">
        <v>18</v>
      </c>
      <c r="BN1588" t="s">
        <v>167</v>
      </c>
      <c r="BO1588" t="s">
        <v>168</v>
      </c>
      <c r="BP1588" t="s">
        <v>167</v>
      </c>
      <c r="BQ1588" t="s">
        <v>169</v>
      </c>
      <c r="BR1588">
        <v>768</v>
      </c>
      <c r="BS1588" t="s">
        <v>156</v>
      </c>
      <c r="BT1588" t="s">
        <v>201</v>
      </c>
      <c r="BU1588" t="s">
        <v>158</v>
      </c>
      <c r="BV1588" t="s">
        <v>158</v>
      </c>
      <c r="BW1588">
        <v>4</v>
      </c>
      <c r="BX1588">
        <v>1</v>
      </c>
      <c r="BY1588">
        <v>0</v>
      </c>
      <c r="BZ1588">
        <v>4</v>
      </c>
      <c r="CA1588" t="s">
        <v>2184</v>
      </c>
      <c r="CB1588" t="s">
        <v>156</v>
      </c>
      <c r="CC1588">
        <v>4</v>
      </c>
      <c r="CD1588" t="b">
        <v>0</v>
      </c>
      <c r="CE1588" t="s">
        <v>172</v>
      </c>
      <c r="CF1588" t="s">
        <v>173</v>
      </c>
      <c r="CG1588" t="s">
        <v>158</v>
      </c>
      <c r="CH1588">
        <v>0</v>
      </c>
      <c r="CI1588">
        <v>1</v>
      </c>
      <c r="CJ1588" t="s">
        <v>158</v>
      </c>
      <c r="CK1588" t="s">
        <v>430</v>
      </c>
      <c r="CL1588" t="s">
        <v>430</v>
      </c>
      <c r="CM1588" t="s">
        <v>430</v>
      </c>
      <c r="CN1588" t="s">
        <v>430</v>
      </c>
      <c r="CO1588" t="s">
        <v>158</v>
      </c>
      <c r="CP1588" t="s">
        <v>430</v>
      </c>
      <c r="CQ1588">
        <v>1</v>
      </c>
      <c r="CR1588">
        <v>988</v>
      </c>
      <c r="CS1588" t="str">
        <f t="shared" si="105"/>
        <v>-</v>
      </c>
      <c r="CW1588" t="s">
        <v>158</v>
      </c>
      <c r="CX1588">
        <v>2500</v>
      </c>
      <c r="CY1588">
        <v>1067</v>
      </c>
      <c r="CZ1588">
        <v>614</v>
      </c>
      <c r="DA1588">
        <v>7608</v>
      </c>
      <c r="DB1588" t="s">
        <v>158</v>
      </c>
      <c r="DC1588">
        <v>8976</v>
      </c>
      <c r="DD1588">
        <v>988</v>
      </c>
      <c r="DE1588">
        <v>2</v>
      </c>
      <c r="DF1588" t="s">
        <v>156</v>
      </c>
      <c r="DG1588">
        <v>1024</v>
      </c>
      <c r="DH1588">
        <v>2</v>
      </c>
      <c r="DI1588">
        <v>48000</v>
      </c>
      <c r="DJ1588">
        <v>-16</v>
      </c>
      <c r="DK1588" t="s">
        <v>176</v>
      </c>
      <c r="DL1588">
        <v>7</v>
      </c>
      <c r="DM1588" t="s">
        <v>177</v>
      </c>
      <c r="DN1588" t="s">
        <v>158</v>
      </c>
      <c r="DO1588">
        <v>114187</v>
      </c>
      <c r="DP1588">
        <v>10065</v>
      </c>
      <c r="DQ1588" t="s">
        <v>158</v>
      </c>
      <c r="DR1588" t="s">
        <v>158</v>
      </c>
      <c r="DS1588">
        <v>114172</v>
      </c>
      <c r="DT1588" t="s">
        <v>158</v>
      </c>
      <c r="DU1588">
        <v>154424</v>
      </c>
      <c r="DV1588" t="s">
        <v>158</v>
      </c>
      <c r="DW1588">
        <v>150714</v>
      </c>
      <c r="DX1588">
        <v>116719</v>
      </c>
      <c r="DY1588">
        <v>126995</v>
      </c>
      <c r="DZ1588">
        <v>2456</v>
      </c>
      <c r="EA1588">
        <v>2445</v>
      </c>
      <c r="EB1588" t="s">
        <v>158</v>
      </c>
      <c r="EC1588">
        <v>116718</v>
      </c>
      <c r="ED1588">
        <v>116718</v>
      </c>
      <c r="EE1588">
        <v>2455</v>
      </c>
      <c r="EF1588" t="s">
        <v>158</v>
      </c>
      <c r="EG1588" t="s">
        <v>158</v>
      </c>
      <c r="EH1588">
        <v>155414</v>
      </c>
      <c r="EI1588">
        <v>117787</v>
      </c>
      <c r="EJ1588">
        <v>127610</v>
      </c>
      <c r="EK1588">
        <v>118018</v>
      </c>
      <c r="EL1588">
        <v>154424</v>
      </c>
      <c r="EM1588">
        <v>152714</v>
      </c>
      <c r="EN1588">
        <v>155414</v>
      </c>
      <c r="EO1588" t="s">
        <v>158</v>
      </c>
      <c r="EP1588" t="s">
        <v>158</v>
      </c>
      <c r="EQ1588">
        <v>150712</v>
      </c>
      <c r="ER1588" t="s">
        <v>158</v>
      </c>
      <c r="ES1588" t="s">
        <v>158</v>
      </c>
      <c r="ET1588" t="s">
        <v>178</v>
      </c>
      <c r="EU1588">
        <v>0</v>
      </c>
      <c r="EV1588" t="s">
        <v>2200</v>
      </c>
      <c r="EW1588">
        <v>5</v>
      </c>
      <c r="EX1588" t="s">
        <v>158</v>
      </c>
      <c r="EY1588" t="s">
        <v>169</v>
      </c>
      <c r="EZ1588">
        <v>1024</v>
      </c>
      <c r="FA1588">
        <v>-9</v>
      </c>
      <c r="FB1588">
        <v>-326</v>
      </c>
    </row>
    <row r="1589" spans="1:158" x14ac:dyDescent="0.35">
      <c r="A1589" t="s">
        <v>154</v>
      </c>
      <c r="B1589" t="s">
        <v>154</v>
      </c>
      <c r="C1589">
        <v>1449</v>
      </c>
      <c r="D1589">
        <v>1449</v>
      </c>
      <c r="E1589" t="s">
        <v>155</v>
      </c>
      <c r="F1589" t="s">
        <v>156</v>
      </c>
      <c r="G1589" t="s">
        <v>156</v>
      </c>
      <c r="H1589" t="s">
        <v>156</v>
      </c>
      <c r="I1589">
        <v>0</v>
      </c>
      <c r="J1589" t="s">
        <v>157</v>
      </c>
      <c r="K1589">
        <v>1</v>
      </c>
      <c r="L1589" t="s">
        <v>154</v>
      </c>
      <c r="M1589" t="s">
        <v>154</v>
      </c>
      <c r="N1589" t="s">
        <v>154</v>
      </c>
      <c r="O1589" t="s">
        <v>158</v>
      </c>
      <c r="P1589" t="s">
        <v>154</v>
      </c>
      <c r="Q1589" t="s">
        <v>154</v>
      </c>
      <c r="R1589" t="s">
        <v>158</v>
      </c>
      <c r="S1589">
        <v>0</v>
      </c>
      <c r="T1589">
        <v>0</v>
      </c>
      <c r="U1589">
        <v>0</v>
      </c>
      <c r="V1589" t="s">
        <v>158</v>
      </c>
      <c r="W1589" t="s">
        <v>158</v>
      </c>
      <c r="X1589">
        <v>1</v>
      </c>
      <c r="Y1589" t="s">
        <v>158</v>
      </c>
      <c r="Z1589">
        <v>12</v>
      </c>
      <c r="AA1589">
        <v>0</v>
      </c>
      <c r="AB1589">
        <v>12</v>
      </c>
      <c r="AC1589">
        <v>1</v>
      </c>
      <c r="AD1589">
        <v>1</v>
      </c>
      <c r="AE1589">
        <v>0</v>
      </c>
      <c r="AF1589">
        <v>0</v>
      </c>
      <c r="AG1589" t="s">
        <v>158</v>
      </c>
      <c r="AH1589">
        <v>1</v>
      </c>
      <c r="AI1589">
        <v>1</v>
      </c>
      <c r="AJ1589">
        <v>0</v>
      </c>
      <c r="AK1589" t="s">
        <v>158</v>
      </c>
      <c r="AL1589" t="s">
        <v>158</v>
      </c>
      <c r="AM1589">
        <v>12</v>
      </c>
      <c r="AN1589">
        <v>1</v>
      </c>
      <c r="AO1589">
        <v>1</v>
      </c>
      <c r="AP1589">
        <v>1</v>
      </c>
      <c r="AQ1589">
        <v>12</v>
      </c>
      <c r="AR1589">
        <v>12</v>
      </c>
      <c r="AS1589">
        <v>12</v>
      </c>
      <c r="AT1589">
        <v>1</v>
      </c>
      <c r="AU1589" t="s">
        <v>158</v>
      </c>
      <c r="AV1589">
        <v>12</v>
      </c>
      <c r="AW1589" t="s">
        <v>158</v>
      </c>
      <c r="AX1589">
        <v>0</v>
      </c>
      <c r="AY1589" t="s">
        <v>159</v>
      </c>
      <c r="AZ1589" t="s">
        <v>1402</v>
      </c>
      <c r="BA1589" t="s">
        <v>1034</v>
      </c>
      <c r="BB1589" t="s">
        <v>2182</v>
      </c>
      <c r="BC1589" t="s">
        <v>163</v>
      </c>
      <c r="BD1589" t="b">
        <v>0</v>
      </c>
      <c r="BE1589" t="s">
        <v>158</v>
      </c>
      <c r="BF1589" t="b">
        <v>0</v>
      </c>
      <c r="BH1589" t="s">
        <v>164</v>
      </c>
      <c r="BI1589" t="s">
        <v>2183</v>
      </c>
      <c r="BJ1589" t="b">
        <v>0</v>
      </c>
      <c r="BK1589" t="s">
        <v>166</v>
      </c>
      <c r="BL1589" t="b">
        <v>0</v>
      </c>
      <c r="BM1589">
        <v>18</v>
      </c>
      <c r="BN1589" t="s">
        <v>167</v>
      </c>
      <c r="BO1589" t="s">
        <v>168</v>
      </c>
      <c r="BP1589" t="s">
        <v>167</v>
      </c>
      <c r="BQ1589" t="s">
        <v>169</v>
      </c>
      <c r="BR1589">
        <v>768</v>
      </c>
      <c r="BS1589" t="s">
        <v>156</v>
      </c>
      <c r="BT1589" t="s">
        <v>193</v>
      </c>
      <c r="BU1589" t="s">
        <v>158</v>
      </c>
      <c r="BV1589" t="s">
        <v>158</v>
      </c>
      <c r="BW1589">
        <v>5</v>
      </c>
      <c r="BX1589">
        <v>1</v>
      </c>
      <c r="BY1589">
        <v>0</v>
      </c>
      <c r="BZ1589">
        <v>5</v>
      </c>
      <c r="CA1589" t="s">
        <v>2184</v>
      </c>
      <c r="CB1589" t="s">
        <v>156</v>
      </c>
      <c r="CC1589">
        <v>5</v>
      </c>
      <c r="CD1589" t="b">
        <v>0</v>
      </c>
      <c r="CE1589" t="s">
        <v>172</v>
      </c>
      <c r="CF1589" t="s">
        <v>173</v>
      </c>
      <c r="CG1589" t="s">
        <v>158</v>
      </c>
      <c r="CH1589">
        <v>0</v>
      </c>
      <c r="CI1589">
        <v>1</v>
      </c>
      <c r="CJ1589" t="s">
        <v>158</v>
      </c>
      <c r="CK1589" t="s">
        <v>430</v>
      </c>
      <c r="CL1589" t="s">
        <v>430</v>
      </c>
      <c r="CM1589" t="s">
        <v>430</v>
      </c>
      <c r="CN1589" t="s">
        <v>430</v>
      </c>
      <c r="CO1589" t="s">
        <v>158</v>
      </c>
      <c r="CP1589" t="s">
        <v>430</v>
      </c>
      <c r="CQ1589">
        <v>1</v>
      </c>
      <c r="CR1589">
        <v>1398</v>
      </c>
      <c r="CS1589" t="str">
        <f t="shared" si="105"/>
        <v>-</v>
      </c>
      <c r="CW1589" t="s">
        <v>158</v>
      </c>
      <c r="CX1589">
        <v>2500</v>
      </c>
      <c r="CY1589">
        <v>1067</v>
      </c>
      <c r="CZ1589">
        <v>614</v>
      </c>
      <c r="DA1589">
        <v>7608</v>
      </c>
      <c r="DB1589" t="s">
        <v>158</v>
      </c>
      <c r="DC1589">
        <v>8976</v>
      </c>
      <c r="DD1589">
        <v>1398</v>
      </c>
      <c r="DE1589">
        <v>2</v>
      </c>
      <c r="DF1589" t="s">
        <v>156</v>
      </c>
      <c r="DG1589">
        <v>1024</v>
      </c>
      <c r="DH1589">
        <v>2</v>
      </c>
      <c r="DI1589">
        <v>48000</v>
      </c>
      <c r="DJ1589">
        <v>-16</v>
      </c>
      <c r="DK1589" t="s">
        <v>176</v>
      </c>
      <c r="DL1589">
        <v>7</v>
      </c>
      <c r="DM1589" t="s">
        <v>177</v>
      </c>
      <c r="DN1589" t="s">
        <v>158</v>
      </c>
      <c r="DO1589">
        <v>114187</v>
      </c>
      <c r="DP1589">
        <v>10065</v>
      </c>
      <c r="DQ1589" t="s">
        <v>158</v>
      </c>
      <c r="DR1589" t="s">
        <v>158</v>
      </c>
      <c r="DS1589">
        <v>114172</v>
      </c>
      <c r="DT1589" t="s">
        <v>158</v>
      </c>
      <c r="DU1589">
        <v>159604</v>
      </c>
      <c r="DV1589" t="s">
        <v>158</v>
      </c>
      <c r="DW1589">
        <v>155662</v>
      </c>
      <c r="DX1589">
        <v>116719</v>
      </c>
      <c r="DY1589">
        <v>126995</v>
      </c>
      <c r="DZ1589">
        <v>2456</v>
      </c>
      <c r="EA1589">
        <v>2445</v>
      </c>
      <c r="EB1589" t="s">
        <v>158</v>
      </c>
      <c r="EC1589">
        <v>116718</v>
      </c>
      <c r="ED1589">
        <v>116718</v>
      </c>
      <c r="EE1589">
        <v>2455</v>
      </c>
      <c r="EF1589" t="s">
        <v>158</v>
      </c>
      <c r="EG1589" t="s">
        <v>158</v>
      </c>
      <c r="EH1589">
        <v>161004</v>
      </c>
      <c r="EI1589">
        <v>117787</v>
      </c>
      <c r="EJ1589">
        <v>127610</v>
      </c>
      <c r="EK1589">
        <v>118018</v>
      </c>
      <c r="EL1589">
        <v>159604</v>
      </c>
      <c r="EM1589">
        <v>157662</v>
      </c>
      <c r="EN1589">
        <v>161004</v>
      </c>
      <c r="EO1589" t="s">
        <v>158</v>
      </c>
      <c r="EP1589" t="s">
        <v>158</v>
      </c>
      <c r="EQ1589">
        <v>155659</v>
      </c>
      <c r="ER1589" t="s">
        <v>158</v>
      </c>
      <c r="ES1589" t="s">
        <v>158</v>
      </c>
      <c r="ET1589" t="s">
        <v>178</v>
      </c>
      <c r="EU1589">
        <v>0</v>
      </c>
      <c r="EV1589" t="s">
        <v>2201</v>
      </c>
      <c r="EW1589">
        <v>6</v>
      </c>
      <c r="EX1589" t="s">
        <v>158</v>
      </c>
      <c r="EY1589" t="s">
        <v>169</v>
      </c>
      <c r="EZ1589">
        <v>1024</v>
      </c>
      <c r="FA1589">
        <v>-180</v>
      </c>
      <c r="FB1589">
        <v>-104</v>
      </c>
    </row>
    <row r="1590" spans="1:158" x14ac:dyDescent="0.35">
      <c r="A1590" t="s">
        <v>154</v>
      </c>
      <c r="B1590" t="s">
        <v>154</v>
      </c>
      <c r="C1590">
        <v>1501</v>
      </c>
      <c r="D1590">
        <v>1501</v>
      </c>
      <c r="E1590" t="s">
        <v>155</v>
      </c>
      <c r="F1590" t="s">
        <v>156</v>
      </c>
      <c r="G1590" t="s">
        <v>156</v>
      </c>
      <c r="H1590" t="s">
        <v>156</v>
      </c>
      <c r="I1590">
        <v>0</v>
      </c>
      <c r="J1590" t="s">
        <v>157</v>
      </c>
      <c r="K1590">
        <v>1</v>
      </c>
      <c r="L1590" t="s">
        <v>154</v>
      </c>
      <c r="M1590" t="s">
        <v>154</v>
      </c>
      <c r="N1590" t="s">
        <v>154</v>
      </c>
      <c r="O1590" t="s">
        <v>158</v>
      </c>
      <c r="P1590" t="s">
        <v>154</v>
      </c>
      <c r="Q1590" t="s">
        <v>154</v>
      </c>
      <c r="R1590" t="s">
        <v>158</v>
      </c>
      <c r="S1590">
        <v>0</v>
      </c>
      <c r="T1590">
        <v>0</v>
      </c>
      <c r="U1590">
        <v>0</v>
      </c>
      <c r="V1590" t="s">
        <v>158</v>
      </c>
      <c r="W1590" t="s">
        <v>158</v>
      </c>
      <c r="X1590">
        <v>1</v>
      </c>
      <c r="Y1590" t="s">
        <v>158</v>
      </c>
      <c r="Z1590">
        <v>13</v>
      </c>
      <c r="AA1590">
        <v>0</v>
      </c>
      <c r="AB1590">
        <v>13</v>
      </c>
      <c r="AC1590">
        <v>1</v>
      </c>
      <c r="AD1590">
        <v>1</v>
      </c>
      <c r="AE1590">
        <v>0</v>
      </c>
      <c r="AF1590">
        <v>0</v>
      </c>
      <c r="AG1590" t="s">
        <v>158</v>
      </c>
      <c r="AH1590">
        <v>1</v>
      </c>
      <c r="AI1590">
        <v>1</v>
      </c>
      <c r="AJ1590">
        <v>0</v>
      </c>
      <c r="AK1590" t="s">
        <v>158</v>
      </c>
      <c r="AL1590" t="s">
        <v>158</v>
      </c>
      <c r="AM1590">
        <v>13</v>
      </c>
      <c r="AN1590">
        <v>1</v>
      </c>
      <c r="AO1590">
        <v>1</v>
      </c>
      <c r="AP1590">
        <v>1</v>
      </c>
      <c r="AQ1590">
        <v>13</v>
      </c>
      <c r="AR1590">
        <v>13</v>
      </c>
      <c r="AS1590">
        <v>13</v>
      </c>
      <c r="AT1590">
        <v>1</v>
      </c>
      <c r="AU1590" t="s">
        <v>158</v>
      </c>
      <c r="AV1590">
        <v>13</v>
      </c>
      <c r="AW1590" t="s">
        <v>158</v>
      </c>
      <c r="AX1590">
        <v>0</v>
      </c>
      <c r="AY1590" t="s">
        <v>159</v>
      </c>
      <c r="AZ1590" t="s">
        <v>2185</v>
      </c>
      <c r="BA1590" t="s">
        <v>512</v>
      </c>
      <c r="BB1590" t="s">
        <v>2182</v>
      </c>
      <c r="BC1590" t="s">
        <v>163</v>
      </c>
      <c r="BD1590" t="b">
        <v>0</v>
      </c>
      <c r="BE1590" t="s">
        <v>158</v>
      </c>
      <c r="BF1590" t="b">
        <v>0</v>
      </c>
      <c r="BH1590" t="s">
        <v>164</v>
      </c>
      <c r="BI1590" t="s">
        <v>2183</v>
      </c>
      <c r="BJ1590" t="b">
        <v>0</v>
      </c>
      <c r="BK1590" t="s">
        <v>166</v>
      </c>
      <c r="BL1590" t="b">
        <v>0</v>
      </c>
      <c r="BM1590">
        <v>18</v>
      </c>
      <c r="BN1590" t="s">
        <v>167</v>
      </c>
      <c r="BO1590" t="s">
        <v>168</v>
      </c>
      <c r="BP1590" t="s">
        <v>167</v>
      </c>
      <c r="BQ1590" t="s">
        <v>169</v>
      </c>
      <c r="BR1590">
        <v>768</v>
      </c>
      <c r="BS1590" t="s">
        <v>156</v>
      </c>
      <c r="BT1590" t="s">
        <v>170</v>
      </c>
      <c r="BU1590" t="s">
        <v>158</v>
      </c>
      <c r="BV1590" t="s">
        <v>158</v>
      </c>
      <c r="BW1590">
        <v>6</v>
      </c>
      <c r="BX1590">
        <v>1</v>
      </c>
      <c r="BY1590">
        <v>0</v>
      </c>
      <c r="BZ1590">
        <v>6</v>
      </c>
      <c r="CA1590" t="s">
        <v>2184</v>
      </c>
      <c r="CB1590" t="s">
        <v>156</v>
      </c>
      <c r="CC1590">
        <v>6</v>
      </c>
      <c r="CD1590" t="b">
        <v>0</v>
      </c>
      <c r="CE1590" t="s">
        <v>172</v>
      </c>
      <c r="CF1590" t="s">
        <v>173</v>
      </c>
      <c r="CG1590" t="s">
        <v>158</v>
      </c>
      <c r="CH1590">
        <v>0</v>
      </c>
      <c r="CI1590">
        <v>1</v>
      </c>
      <c r="CJ1590" t="s">
        <v>158</v>
      </c>
      <c r="CK1590" t="s">
        <v>430</v>
      </c>
      <c r="CL1590" t="s">
        <v>430</v>
      </c>
      <c r="CM1590" t="s">
        <v>430</v>
      </c>
      <c r="CN1590" t="s">
        <v>430</v>
      </c>
      <c r="CO1590" t="s">
        <v>158</v>
      </c>
      <c r="CP1590" t="s">
        <v>430</v>
      </c>
      <c r="CQ1590">
        <v>1</v>
      </c>
      <c r="CR1590">
        <v>1819</v>
      </c>
      <c r="CS1590" t="str">
        <f t="shared" si="105"/>
        <v>-</v>
      </c>
      <c r="CW1590" t="s">
        <v>158</v>
      </c>
      <c r="CX1590">
        <v>2500</v>
      </c>
      <c r="CY1590">
        <v>1067</v>
      </c>
      <c r="CZ1590">
        <v>614</v>
      </c>
      <c r="DA1590">
        <v>7608</v>
      </c>
      <c r="DB1590" t="s">
        <v>158</v>
      </c>
      <c r="DC1590">
        <v>8976</v>
      </c>
      <c r="DD1590">
        <v>1819</v>
      </c>
      <c r="DE1590">
        <v>2</v>
      </c>
      <c r="DF1590" t="s">
        <v>156</v>
      </c>
      <c r="DG1590">
        <v>1024</v>
      </c>
      <c r="DH1590">
        <v>2</v>
      </c>
      <c r="DI1590">
        <v>48000</v>
      </c>
      <c r="DJ1590">
        <v>-16</v>
      </c>
      <c r="DK1590" t="s">
        <v>176</v>
      </c>
      <c r="DL1590">
        <v>7</v>
      </c>
      <c r="DM1590" t="s">
        <v>177</v>
      </c>
      <c r="DN1590" t="s">
        <v>158</v>
      </c>
      <c r="DO1590">
        <v>114187</v>
      </c>
      <c r="DP1590">
        <v>10065</v>
      </c>
      <c r="DQ1590" t="s">
        <v>158</v>
      </c>
      <c r="DR1590" t="s">
        <v>158</v>
      </c>
      <c r="DS1590">
        <v>114172</v>
      </c>
      <c r="DT1590" t="s">
        <v>158</v>
      </c>
      <c r="DU1590">
        <v>165214</v>
      </c>
      <c r="DV1590" t="s">
        <v>158</v>
      </c>
      <c r="DW1590">
        <v>161266</v>
      </c>
      <c r="DX1590">
        <v>116719</v>
      </c>
      <c r="DY1590">
        <v>126995</v>
      </c>
      <c r="DZ1590">
        <v>2456</v>
      </c>
      <c r="EA1590">
        <v>2445</v>
      </c>
      <c r="EB1590" t="s">
        <v>158</v>
      </c>
      <c r="EC1590">
        <v>116718</v>
      </c>
      <c r="ED1590">
        <v>116718</v>
      </c>
      <c r="EE1590">
        <v>2455</v>
      </c>
      <c r="EF1590" t="s">
        <v>158</v>
      </c>
      <c r="EG1590" t="s">
        <v>158</v>
      </c>
      <c r="EH1590">
        <v>167035</v>
      </c>
      <c r="EI1590">
        <v>117787</v>
      </c>
      <c r="EJ1590">
        <v>127610</v>
      </c>
      <c r="EK1590">
        <v>118018</v>
      </c>
      <c r="EL1590">
        <v>165214</v>
      </c>
      <c r="EM1590">
        <v>163266</v>
      </c>
      <c r="EN1590">
        <v>167035</v>
      </c>
      <c r="EO1590" t="s">
        <v>158</v>
      </c>
      <c r="EP1590" t="s">
        <v>158</v>
      </c>
      <c r="EQ1590">
        <v>161264</v>
      </c>
      <c r="ER1590" t="s">
        <v>158</v>
      </c>
      <c r="ES1590" t="s">
        <v>158</v>
      </c>
      <c r="ET1590" t="s">
        <v>178</v>
      </c>
      <c r="EU1590">
        <v>0</v>
      </c>
      <c r="EV1590" t="s">
        <v>2202</v>
      </c>
      <c r="EW1590">
        <v>7</v>
      </c>
      <c r="EX1590" t="s">
        <v>158</v>
      </c>
      <c r="EY1590" t="s">
        <v>169</v>
      </c>
      <c r="EZ1590">
        <v>1024</v>
      </c>
      <c r="FA1590">
        <v>-190</v>
      </c>
      <c r="FB1590">
        <v>264</v>
      </c>
    </row>
    <row r="1591" spans="1:158" x14ac:dyDescent="0.35">
      <c r="A1591" t="s">
        <v>154</v>
      </c>
      <c r="B1591" t="s">
        <v>154</v>
      </c>
      <c r="C1591">
        <v>4770</v>
      </c>
      <c r="D1591">
        <v>4770</v>
      </c>
      <c r="E1591" t="s">
        <v>155</v>
      </c>
      <c r="F1591" t="s">
        <v>156</v>
      </c>
      <c r="G1591" t="s">
        <v>156</v>
      </c>
      <c r="H1591" t="s">
        <v>156</v>
      </c>
      <c r="I1591">
        <v>0</v>
      </c>
      <c r="J1591" t="s">
        <v>157</v>
      </c>
      <c r="K1591">
        <v>1</v>
      </c>
      <c r="L1591" t="s">
        <v>154</v>
      </c>
      <c r="M1591" t="s">
        <v>154</v>
      </c>
      <c r="N1591" t="s">
        <v>154</v>
      </c>
      <c r="O1591" t="s">
        <v>158</v>
      </c>
      <c r="P1591" t="s">
        <v>154</v>
      </c>
      <c r="Q1591" t="s">
        <v>154</v>
      </c>
      <c r="R1591" t="s">
        <v>158</v>
      </c>
      <c r="S1591">
        <v>0</v>
      </c>
      <c r="T1591">
        <v>1</v>
      </c>
      <c r="U1591">
        <v>0</v>
      </c>
      <c r="V1591" t="s">
        <v>158</v>
      </c>
      <c r="W1591" t="s">
        <v>158</v>
      </c>
      <c r="X1591">
        <v>2</v>
      </c>
      <c r="Y1591" t="s">
        <v>158</v>
      </c>
      <c r="Z1591">
        <v>14</v>
      </c>
      <c r="AA1591">
        <v>0</v>
      </c>
      <c r="AB1591">
        <v>14</v>
      </c>
      <c r="AC1591">
        <v>2</v>
      </c>
      <c r="AD1591">
        <v>2</v>
      </c>
      <c r="AE1591">
        <v>0</v>
      </c>
      <c r="AF1591">
        <v>0</v>
      </c>
      <c r="AG1591" t="s">
        <v>158</v>
      </c>
      <c r="AH1591">
        <v>2</v>
      </c>
      <c r="AI1591">
        <v>2</v>
      </c>
      <c r="AJ1591">
        <v>0</v>
      </c>
      <c r="AK1591" t="s">
        <v>158</v>
      </c>
      <c r="AL1591" t="s">
        <v>158</v>
      </c>
      <c r="AM1591">
        <v>14</v>
      </c>
      <c r="AN1591">
        <v>2</v>
      </c>
      <c r="AO1591">
        <v>2</v>
      </c>
      <c r="AP1591">
        <v>2</v>
      </c>
      <c r="AQ1591">
        <v>14</v>
      </c>
      <c r="AR1591">
        <v>14</v>
      </c>
      <c r="AS1591">
        <v>14</v>
      </c>
      <c r="AT1591">
        <v>2</v>
      </c>
      <c r="AU1591" t="s">
        <v>158</v>
      </c>
      <c r="AV1591">
        <v>14</v>
      </c>
      <c r="AW1591" t="s">
        <v>158</v>
      </c>
      <c r="AX1591">
        <v>0</v>
      </c>
      <c r="AY1591" t="s">
        <v>159</v>
      </c>
      <c r="AZ1591" t="s">
        <v>2203</v>
      </c>
      <c r="BA1591" t="s">
        <v>894</v>
      </c>
      <c r="BB1591" t="s">
        <v>2182</v>
      </c>
      <c r="BC1591" t="s">
        <v>163</v>
      </c>
      <c r="BD1591" t="b">
        <v>0</v>
      </c>
      <c r="BE1591" t="s">
        <v>158</v>
      </c>
      <c r="BF1591" t="b">
        <v>0</v>
      </c>
      <c r="BH1591" t="s">
        <v>164</v>
      </c>
      <c r="BI1591" t="s">
        <v>2183</v>
      </c>
      <c r="BJ1591" t="b">
        <v>0</v>
      </c>
      <c r="BK1591" t="s">
        <v>166</v>
      </c>
      <c r="BL1591" t="b">
        <v>0</v>
      </c>
      <c r="BM1591">
        <v>18</v>
      </c>
      <c r="BN1591" t="s">
        <v>167</v>
      </c>
      <c r="BO1591" t="s">
        <v>168</v>
      </c>
      <c r="BP1591" t="s">
        <v>167</v>
      </c>
      <c r="BQ1591" t="s">
        <v>169</v>
      </c>
      <c r="BR1591">
        <v>768</v>
      </c>
      <c r="BS1591" t="s">
        <v>156</v>
      </c>
      <c r="BT1591" t="s">
        <v>185</v>
      </c>
      <c r="BU1591" t="s">
        <v>158</v>
      </c>
      <c r="BV1591" t="s">
        <v>158</v>
      </c>
      <c r="BW1591">
        <v>0</v>
      </c>
      <c r="BX1591">
        <v>2</v>
      </c>
      <c r="BY1591">
        <v>0</v>
      </c>
      <c r="BZ1591">
        <v>0</v>
      </c>
      <c r="CA1591" t="s">
        <v>2184</v>
      </c>
      <c r="CB1591" t="s">
        <v>156</v>
      </c>
      <c r="CC1591">
        <v>1</v>
      </c>
      <c r="CD1591" t="b">
        <v>0</v>
      </c>
      <c r="CE1591" t="s">
        <v>172</v>
      </c>
      <c r="CF1591" t="s">
        <v>173</v>
      </c>
      <c r="CG1591" t="s">
        <v>158</v>
      </c>
      <c r="CH1591">
        <v>0</v>
      </c>
      <c r="CI1591">
        <v>1</v>
      </c>
      <c r="CJ1591" t="s">
        <v>158</v>
      </c>
      <c r="CK1591" t="s">
        <v>430</v>
      </c>
      <c r="CL1591" t="s">
        <v>430</v>
      </c>
      <c r="CM1591" t="s">
        <v>430</v>
      </c>
      <c r="CN1591" t="s">
        <v>430</v>
      </c>
      <c r="CO1591" t="s">
        <v>158</v>
      </c>
      <c r="CP1591" t="s">
        <v>430</v>
      </c>
      <c r="CQ1591">
        <v>1</v>
      </c>
      <c r="CR1591">
        <v>4770</v>
      </c>
      <c r="CS1591" t="str">
        <f t="shared" si="105"/>
        <v>-</v>
      </c>
      <c r="CW1591" t="s">
        <v>158</v>
      </c>
      <c r="CX1591">
        <v>2044</v>
      </c>
      <c r="CY1591">
        <v>640</v>
      </c>
      <c r="CZ1591">
        <v>1764</v>
      </c>
      <c r="DA1591">
        <v>7608</v>
      </c>
      <c r="DB1591" t="s">
        <v>158</v>
      </c>
      <c r="DC1591">
        <v>22744</v>
      </c>
      <c r="DD1591">
        <v>4770</v>
      </c>
      <c r="DE1591">
        <v>2</v>
      </c>
      <c r="DF1591" t="s">
        <v>156</v>
      </c>
      <c r="DG1591">
        <v>1024</v>
      </c>
      <c r="DH1591">
        <v>2</v>
      </c>
      <c r="DI1591">
        <v>48000</v>
      </c>
      <c r="DJ1591">
        <v>-16</v>
      </c>
      <c r="DK1591" t="s">
        <v>176</v>
      </c>
      <c r="DL1591">
        <v>7</v>
      </c>
      <c r="DM1591" t="s">
        <v>177</v>
      </c>
      <c r="DN1591" t="s">
        <v>158</v>
      </c>
      <c r="DO1591">
        <v>167056</v>
      </c>
      <c r="DP1591">
        <v>10065</v>
      </c>
      <c r="DQ1591" t="s">
        <v>158</v>
      </c>
      <c r="DR1591" t="s">
        <v>158</v>
      </c>
      <c r="DS1591">
        <v>167037</v>
      </c>
      <c r="DT1591" t="s">
        <v>158</v>
      </c>
      <c r="DU1591">
        <v>198624</v>
      </c>
      <c r="DV1591" t="s">
        <v>158</v>
      </c>
      <c r="DW1591">
        <v>194870</v>
      </c>
      <c r="DX1591">
        <v>169144</v>
      </c>
      <c r="DY1591">
        <v>192837</v>
      </c>
      <c r="DZ1591">
        <v>2456</v>
      </c>
      <c r="EA1591">
        <v>2445</v>
      </c>
      <c r="EB1591" t="s">
        <v>158</v>
      </c>
      <c r="EC1591">
        <v>169143</v>
      </c>
      <c r="ED1591">
        <v>169143</v>
      </c>
      <c r="EE1591">
        <v>2455</v>
      </c>
      <c r="EF1591" t="s">
        <v>158</v>
      </c>
      <c r="EG1591" t="s">
        <v>158</v>
      </c>
      <c r="EH1591">
        <v>203396</v>
      </c>
      <c r="EI1591">
        <v>169785</v>
      </c>
      <c r="EJ1591">
        <v>194601</v>
      </c>
      <c r="EK1591">
        <v>170091</v>
      </c>
      <c r="EL1591">
        <v>198624</v>
      </c>
      <c r="EM1591">
        <v>196870</v>
      </c>
      <c r="EN1591">
        <v>203396</v>
      </c>
      <c r="EO1591" t="s">
        <v>158</v>
      </c>
      <c r="EP1591" t="s">
        <v>158</v>
      </c>
      <c r="EQ1591">
        <v>194869</v>
      </c>
      <c r="ER1591" t="s">
        <v>158</v>
      </c>
      <c r="ES1591" t="s">
        <v>158</v>
      </c>
      <c r="ET1591" t="s">
        <v>178</v>
      </c>
      <c r="EU1591">
        <v>0</v>
      </c>
      <c r="EV1591" t="s">
        <v>2204</v>
      </c>
      <c r="EW1591">
        <v>1</v>
      </c>
      <c r="EX1591" t="s">
        <v>158</v>
      </c>
      <c r="EY1591" t="s">
        <v>169</v>
      </c>
      <c r="EZ1591">
        <v>1024</v>
      </c>
      <c r="FA1591">
        <v>-260</v>
      </c>
      <c r="FB1591">
        <v>180</v>
      </c>
    </row>
    <row r="1592" spans="1:158" x14ac:dyDescent="0.35">
      <c r="A1592" t="s">
        <v>154</v>
      </c>
      <c r="B1592" t="s">
        <v>154</v>
      </c>
      <c r="C1592">
        <v>3424</v>
      </c>
      <c r="D1592">
        <v>3424</v>
      </c>
      <c r="E1592" t="s">
        <v>155</v>
      </c>
      <c r="F1592" t="s">
        <v>156</v>
      </c>
      <c r="G1592" t="s">
        <v>156</v>
      </c>
      <c r="H1592" t="s">
        <v>156</v>
      </c>
      <c r="I1592">
        <v>0</v>
      </c>
      <c r="J1592" t="s">
        <v>157</v>
      </c>
      <c r="K1592">
        <v>1</v>
      </c>
      <c r="L1592" t="s">
        <v>154</v>
      </c>
      <c r="M1592" t="s">
        <v>154</v>
      </c>
      <c r="N1592" t="s">
        <v>154</v>
      </c>
      <c r="O1592" t="s">
        <v>158</v>
      </c>
      <c r="P1592" t="s">
        <v>154</v>
      </c>
      <c r="Q1592" t="s">
        <v>154</v>
      </c>
      <c r="R1592" t="s">
        <v>158</v>
      </c>
      <c r="S1592">
        <v>0</v>
      </c>
      <c r="T1592">
        <v>1</v>
      </c>
      <c r="U1592">
        <v>0</v>
      </c>
      <c r="V1592" t="s">
        <v>158</v>
      </c>
      <c r="W1592" t="s">
        <v>158</v>
      </c>
      <c r="X1592">
        <v>2</v>
      </c>
      <c r="Y1592" t="s">
        <v>158</v>
      </c>
      <c r="Z1592">
        <v>15</v>
      </c>
      <c r="AA1592">
        <v>0</v>
      </c>
      <c r="AB1592">
        <v>15</v>
      </c>
      <c r="AC1592">
        <v>2</v>
      </c>
      <c r="AD1592">
        <v>2</v>
      </c>
      <c r="AE1592">
        <v>0</v>
      </c>
      <c r="AF1592">
        <v>0</v>
      </c>
      <c r="AG1592" t="s">
        <v>158</v>
      </c>
      <c r="AH1592">
        <v>2</v>
      </c>
      <c r="AI1592">
        <v>2</v>
      </c>
      <c r="AJ1592">
        <v>0</v>
      </c>
      <c r="AK1592" t="s">
        <v>158</v>
      </c>
      <c r="AL1592" t="s">
        <v>158</v>
      </c>
      <c r="AM1592">
        <v>15</v>
      </c>
      <c r="AN1592">
        <v>2</v>
      </c>
      <c r="AO1592">
        <v>2</v>
      </c>
      <c r="AP1592">
        <v>2</v>
      </c>
      <c r="AQ1592">
        <v>15</v>
      </c>
      <c r="AR1592">
        <v>15</v>
      </c>
      <c r="AS1592">
        <v>15</v>
      </c>
      <c r="AT1592">
        <v>2</v>
      </c>
      <c r="AU1592" t="s">
        <v>158</v>
      </c>
      <c r="AV1592">
        <v>15</v>
      </c>
      <c r="AW1592" t="s">
        <v>158</v>
      </c>
      <c r="AX1592">
        <v>0</v>
      </c>
      <c r="AY1592" t="s">
        <v>159</v>
      </c>
      <c r="AZ1592" t="s">
        <v>2205</v>
      </c>
      <c r="BA1592" t="s">
        <v>2206</v>
      </c>
      <c r="BB1592" t="s">
        <v>2182</v>
      </c>
      <c r="BC1592" t="s">
        <v>163</v>
      </c>
      <c r="BD1592" t="b">
        <v>0</v>
      </c>
      <c r="BE1592" t="s">
        <v>158</v>
      </c>
      <c r="BF1592" t="b">
        <v>0</v>
      </c>
      <c r="BH1592" t="s">
        <v>164</v>
      </c>
      <c r="BI1592" t="s">
        <v>2183</v>
      </c>
      <c r="BJ1592" t="b">
        <v>0</v>
      </c>
      <c r="BK1592" t="s">
        <v>166</v>
      </c>
      <c r="BL1592" t="b">
        <v>0</v>
      </c>
      <c r="BM1592">
        <v>18</v>
      </c>
      <c r="BN1592" t="s">
        <v>167</v>
      </c>
      <c r="BO1592" t="s">
        <v>168</v>
      </c>
      <c r="BP1592" t="s">
        <v>167</v>
      </c>
      <c r="BQ1592" t="s">
        <v>169</v>
      </c>
      <c r="BR1592">
        <v>768</v>
      </c>
      <c r="BS1592" t="s">
        <v>156</v>
      </c>
      <c r="BT1592" t="s">
        <v>193</v>
      </c>
      <c r="BU1592" t="s">
        <v>158</v>
      </c>
      <c r="BV1592" t="s">
        <v>158</v>
      </c>
      <c r="BW1592">
        <v>1</v>
      </c>
      <c r="BX1592">
        <v>2</v>
      </c>
      <c r="BY1592">
        <v>0</v>
      </c>
      <c r="BZ1592">
        <v>1</v>
      </c>
      <c r="CA1592" t="s">
        <v>2184</v>
      </c>
      <c r="CB1592" t="s">
        <v>156</v>
      </c>
      <c r="CC1592">
        <v>2</v>
      </c>
      <c r="CD1592" t="b">
        <v>0</v>
      </c>
      <c r="CE1592" t="s">
        <v>172</v>
      </c>
      <c r="CF1592" t="s">
        <v>173</v>
      </c>
      <c r="CG1592" t="s">
        <v>158</v>
      </c>
      <c r="CH1592">
        <v>0</v>
      </c>
      <c r="CI1592">
        <v>1</v>
      </c>
      <c r="CJ1592" t="s">
        <v>158</v>
      </c>
      <c r="CK1592" t="s">
        <v>430</v>
      </c>
      <c r="CL1592" t="s">
        <v>430</v>
      </c>
      <c r="CM1592" t="s">
        <v>430</v>
      </c>
      <c r="CN1592" t="s">
        <v>430</v>
      </c>
      <c r="CO1592" t="s">
        <v>158</v>
      </c>
      <c r="CP1592" t="s">
        <v>430</v>
      </c>
      <c r="CQ1592">
        <v>1</v>
      </c>
      <c r="CR1592">
        <v>2079</v>
      </c>
      <c r="CS1592" t="str">
        <f t="shared" si="105"/>
        <v>-</v>
      </c>
      <c r="CW1592" t="s">
        <v>158</v>
      </c>
      <c r="CX1592">
        <v>2044</v>
      </c>
      <c r="CY1592">
        <v>640</v>
      </c>
      <c r="CZ1592">
        <v>1764</v>
      </c>
      <c r="DA1592">
        <v>7608</v>
      </c>
      <c r="DB1592" t="s">
        <v>158</v>
      </c>
      <c r="DC1592">
        <v>22744</v>
      </c>
      <c r="DD1592">
        <v>2079</v>
      </c>
      <c r="DE1592">
        <v>2</v>
      </c>
      <c r="DF1592" t="s">
        <v>156</v>
      </c>
      <c r="DG1592">
        <v>1024</v>
      </c>
      <c r="DH1592">
        <v>2</v>
      </c>
      <c r="DI1592">
        <v>48000</v>
      </c>
      <c r="DJ1592">
        <v>-16</v>
      </c>
      <c r="DK1592" t="s">
        <v>176</v>
      </c>
      <c r="DL1592">
        <v>7</v>
      </c>
      <c r="DM1592" t="s">
        <v>177</v>
      </c>
      <c r="DN1592" t="s">
        <v>158</v>
      </c>
      <c r="DO1592">
        <v>167056</v>
      </c>
      <c r="DP1592">
        <v>10065</v>
      </c>
      <c r="DQ1592" t="s">
        <v>158</v>
      </c>
      <c r="DR1592" t="s">
        <v>158</v>
      </c>
      <c r="DS1592">
        <v>167037</v>
      </c>
      <c r="DT1592" t="s">
        <v>158</v>
      </c>
      <c r="DU1592">
        <v>207604</v>
      </c>
      <c r="DV1592" t="s">
        <v>158</v>
      </c>
      <c r="DW1592">
        <v>203662</v>
      </c>
      <c r="DX1592">
        <v>169144</v>
      </c>
      <c r="DY1592">
        <v>192837</v>
      </c>
      <c r="DZ1592">
        <v>2456</v>
      </c>
      <c r="EA1592">
        <v>2445</v>
      </c>
      <c r="EB1592" t="s">
        <v>158</v>
      </c>
      <c r="EC1592">
        <v>169143</v>
      </c>
      <c r="ED1592">
        <v>169143</v>
      </c>
      <c r="EE1592">
        <v>2455</v>
      </c>
      <c r="EF1592" t="s">
        <v>158</v>
      </c>
      <c r="EG1592" t="s">
        <v>158</v>
      </c>
      <c r="EH1592">
        <v>209685</v>
      </c>
      <c r="EI1592">
        <v>169785</v>
      </c>
      <c r="EJ1592">
        <v>194601</v>
      </c>
      <c r="EK1592">
        <v>170091</v>
      </c>
      <c r="EL1592">
        <v>207604</v>
      </c>
      <c r="EM1592">
        <v>205663</v>
      </c>
      <c r="EN1592">
        <v>209685</v>
      </c>
      <c r="EO1592" t="s">
        <v>158</v>
      </c>
      <c r="EP1592" t="s">
        <v>158</v>
      </c>
      <c r="EQ1592">
        <v>203660</v>
      </c>
      <c r="ER1592" t="s">
        <v>158</v>
      </c>
      <c r="ES1592" t="s">
        <v>158</v>
      </c>
      <c r="ET1592" t="s">
        <v>178</v>
      </c>
      <c r="EU1592">
        <v>0</v>
      </c>
      <c r="EV1592" t="s">
        <v>2207</v>
      </c>
      <c r="EW1592">
        <v>2</v>
      </c>
      <c r="EX1592" t="s">
        <v>158</v>
      </c>
      <c r="EY1592" t="s">
        <v>169</v>
      </c>
      <c r="EZ1592">
        <v>1024</v>
      </c>
      <c r="FA1592">
        <v>-180</v>
      </c>
      <c r="FB1592">
        <v>-104</v>
      </c>
    </row>
    <row r="1593" spans="1:158" x14ac:dyDescent="0.35">
      <c r="A1593" t="s">
        <v>154</v>
      </c>
      <c r="B1593" t="s">
        <v>154</v>
      </c>
      <c r="C1593">
        <v>3278</v>
      </c>
      <c r="D1593">
        <v>3278</v>
      </c>
      <c r="E1593" t="s">
        <v>155</v>
      </c>
      <c r="F1593" t="s">
        <v>156</v>
      </c>
      <c r="G1593" t="s">
        <v>156</v>
      </c>
      <c r="H1593" t="s">
        <v>156</v>
      </c>
      <c r="I1593">
        <v>0</v>
      </c>
      <c r="J1593" t="s">
        <v>157</v>
      </c>
      <c r="K1593">
        <v>1</v>
      </c>
      <c r="L1593" t="s">
        <v>154</v>
      </c>
      <c r="M1593" t="s">
        <v>154</v>
      </c>
      <c r="N1593" t="s">
        <v>154</v>
      </c>
      <c r="O1593" t="s">
        <v>158</v>
      </c>
      <c r="P1593" t="s">
        <v>154</v>
      </c>
      <c r="Q1593" t="s">
        <v>154</v>
      </c>
      <c r="R1593" t="s">
        <v>158</v>
      </c>
      <c r="S1593">
        <v>0</v>
      </c>
      <c r="T1593">
        <v>1</v>
      </c>
      <c r="U1593">
        <v>0</v>
      </c>
      <c r="V1593" t="s">
        <v>158</v>
      </c>
      <c r="W1593" t="s">
        <v>158</v>
      </c>
      <c r="X1593">
        <v>2</v>
      </c>
      <c r="Y1593" t="s">
        <v>158</v>
      </c>
      <c r="Z1593">
        <v>16</v>
      </c>
      <c r="AA1593">
        <v>0</v>
      </c>
      <c r="AB1593">
        <v>16</v>
      </c>
      <c r="AC1593">
        <v>2</v>
      </c>
      <c r="AD1593">
        <v>2</v>
      </c>
      <c r="AE1593">
        <v>0</v>
      </c>
      <c r="AF1593">
        <v>0</v>
      </c>
      <c r="AG1593" t="s">
        <v>158</v>
      </c>
      <c r="AH1593">
        <v>2</v>
      </c>
      <c r="AI1593">
        <v>2</v>
      </c>
      <c r="AJ1593">
        <v>0</v>
      </c>
      <c r="AK1593" t="s">
        <v>158</v>
      </c>
      <c r="AL1593" t="s">
        <v>158</v>
      </c>
      <c r="AM1593">
        <v>16</v>
      </c>
      <c r="AN1593">
        <v>2</v>
      </c>
      <c r="AO1593">
        <v>2</v>
      </c>
      <c r="AP1593">
        <v>2</v>
      </c>
      <c r="AQ1593">
        <v>16</v>
      </c>
      <c r="AR1593">
        <v>16</v>
      </c>
      <c r="AS1593">
        <v>16</v>
      </c>
      <c r="AT1593">
        <v>2</v>
      </c>
      <c r="AU1593" t="s">
        <v>158</v>
      </c>
      <c r="AV1593">
        <v>16</v>
      </c>
      <c r="AW1593" t="s">
        <v>158</v>
      </c>
      <c r="AX1593">
        <v>0</v>
      </c>
      <c r="AY1593" t="s">
        <v>159</v>
      </c>
      <c r="AZ1593" t="s">
        <v>916</v>
      </c>
      <c r="BA1593" t="s">
        <v>698</v>
      </c>
      <c r="BB1593" t="s">
        <v>2182</v>
      </c>
      <c r="BC1593" t="s">
        <v>163</v>
      </c>
      <c r="BD1593" t="b">
        <v>0</v>
      </c>
      <c r="BE1593" t="s">
        <v>158</v>
      </c>
      <c r="BF1593" t="b">
        <v>0</v>
      </c>
      <c r="BH1593" t="s">
        <v>164</v>
      </c>
      <c r="BI1593" t="s">
        <v>2183</v>
      </c>
      <c r="BJ1593" t="b">
        <v>0</v>
      </c>
      <c r="BK1593" t="s">
        <v>166</v>
      </c>
      <c r="BL1593" t="b">
        <v>0</v>
      </c>
      <c r="BM1593">
        <v>18</v>
      </c>
      <c r="BN1593" t="s">
        <v>167</v>
      </c>
      <c r="BO1593" t="s">
        <v>168</v>
      </c>
      <c r="BP1593" t="s">
        <v>167</v>
      </c>
      <c r="BQ1593" t="s">
        <v>169</v>
      </c>
      <c r="BR1593">
        <v>768</v>
      </c>
      <c r="BS1593" t="s">
        <v>156</v>
      </c>
      <c r="BT1593" t="s">
        <v>181</v>
      </c>
      <c r="BU1593" t="s">
        <v>158</v>
      </c>
      <c r="BV1593" t="s">
        <v>158</v>
      </c>
      <c r="BW1593">
        <v>2</v>
      </c>
      <c r="BX1593">
        <v>2</v>
      </c>
      <c r="BY1593">
        <v>0</v>
      </c>
      <c r="BZ1593">
        <v>2</v>
      </c>
      <c r="CA1593" t="s">
        <v>2184</v>
      </c>
      <c r="CB1593" t="s">
        <v>156</v>
      </c>
      <c r="CC1593">
        <v>3</v>
      </c>
      <c r="CD1593" t="b">
        <v>0</v>
      </c>
      <c r="CE1593" t="s">
        <v>172</v>
      </c>
      <c r="CF1593" t="s">
        <v>173</v>
      </c>
      <c r="CG1593" t="s">
        <v>158</v>
      </c>
      <c r="CH1593">
        <v>0</v>
      </c>
      <c r="CI1593">
        <v>1</v>
      </c>
      <c r="CJ1593" t="s">
        <v>158</v>
      </c>
      <c r="CK1593" t="s">
        <v>430</v>
      </c>
      <c r="CL1593" t="s">
        <v>430</v>
      </c>
      <c r="CM1593" t="s">
        <v>430</v>
      </c>
      <c r="CN1593" t="s">
        <v>430</v>
      </c>
      <c r="CO1593" t="s">
        <v>158</v>
      </c>
      <c r="CP1593" t="s">
        <v>430</v>
      </c>
      <c r="CQ1593">
        <v>1</v>
      </c>
      <c r="CR1593">
        <v>2986</v>
      </c>
      <c r="CS1593" t="str">
        <f t="shared" si="105"/>
        <v>-</v>
      </c>
      <c r="CW1593" t="s">
        <v>158</v>
      </c>
      <c r="CX1593">
        <v>2044</v>
      </c>
      <c r="CY1593">
        <v>640</v>
      </c>
      <c r="CZ1593">
        <v>1764</v>
      </c>
      <c r="DA1593">
        <v>7608</v>
      </c>
      <c r="DB1593" t="s">
        <v>158</v>
      </c>
      <c r="DC1593">
        <v>22744</v>
      </c>
      <c r="DD1593">
        <v>2986</v>
      </c>
      <c r="DE1593">
        <v>2</v>
      </c>
      <c r="DF1593" t="s">
        <v>156</v>
      </c>
      <c r="DG1593">
        <v>1024</v>
      </c>
      <c r="DH1593">
        <v>2</v>
      </c>
      <c r="DI1593">
        <v>48000</v>
      </c>
      <c r="DJ1593">
        <v>-16</v>
      </c>
      <c r="DK1593" t="s">
        <v>176</v>
      </c>
      <c r="DL1593">
        <v>7</v>
      </c>
      <c r="DM1593" t="s">
        <v>177</v>
      </c>
      <c r="DN1593" t="s">
        <v>158</v>
      </c>
      <c r="DO1593">
        <v>167056</v>
      </c>
      <c r="DP1593">
        <v>10065</v>
      </c>
      <c r="DQ1593" t="s">
        <v>158</v>
      </c>
      <c r="DR1593" t="s">
        <v>158</v>
      </c>
      <c r="DS1593">
        <v>167037</v>
      </c>
      <c r="DT1593" t="s">
        <v>158</v>
      </c>
      <c r="DU1593">
        <v>213604</v>
      </c>
      <c r="DV1593" t="s">
        <v>158</v>
      </c>
      <c r="DW1593">
        <v>210022</v>
      </c>
      <c r="DX1593">
        <v>169144</v>
      </c>
      <c r="DY1593">
        <v>192837</v>
      </c>
      <c r="DZ1593">
        <v>2456</v>
      </c>
      <c r="EA1593">
        <v>2445</v>
      </c>
      <c r="EB1593" t="s">
        <v>158</v>
      </c>
      <c r="EC1593">
        <v>169143</v>
      </c>
      <c r="ED1593">
        <v>169143</v>
      </c>
      <c r="EE1593">
        <v>2455</v>
      </c>
      <c r="EF1593" t="s">
        <v>158</v>
      </c>
      <c r="EG1593" t="s">
        <v>158</v>
      </c>
      <c r="EH1593">
        <v>216592</v>
      </c>
      <c r="EI1593">
        <v>169785</v>
      </c>
      <c r="EJ1593">
        <v>194601</v>
      </c>
      <c r="EK1593">
        <v>170091</v>
      </c>
      <c r="EL1593">
        <v>213604</v>
      </c>
      <c r="EM1593">
        <v>212022</v>
      </c>
      <c r="EN1593">
        <v>216592</v>
      </c>
      <c r="EO1593" t="s">
        <v>158</v>
      </c>
      <c r="EP1593" t="s">
        <v>158</v>
      </c>
      <c r="EQ1593">
        <v>210018</v>
      </c>
      <c r="ER1593" t="s">
        <v>158</v>
      </c>
      <c r="ES1593" t="s">
        <v>158</v>
      </c>
      <c r="ET1593" t="s">
        <v>178</v>
      </c>
      <c r="EU1593">
        <v>0</v>
      </c>
      <c r="EV1593" t="s">
        <v>2208</v>
      </c>
      <c r="EW1593">
        <v>3</v>
      </c>
      <c r="EX1593" t="s">
        <v>158</v>
      </c>
      <c r="EY1593" t="s">
        <v>169</v>
      </c>
      <c r="EZ1593">
        <v>1024</v>
      </c>
      <c r="FA1593">
        <v>-50</v>
      </c>
      <c r="FB1593">
        <v>180</v>
      </c>
    </row>
    <row r="1594" spans="1:158" x14ac:dyDescent="0.35">
      <c r="A1594" t="s">
        <v>154</v>
      </c>
      <c r="B1594" t="s">
        <v>154</v>
      </c>
      <c r="C1594">
        <v>2718</v>
      </c>
      <c r="D1594">
        <v>2718</v>
      </c>
      <c r="E1594" t="s">
        <v>155</v>
      </c>
      <c r="F1594" t="s">
        <v>156</v>
      </c>
      <c r="G1594" t="s">
        <v>156</v>
      </c>
      <c r="H1594" t="s">
        <v>156</v>
      </c>
      <c r="I1594">
        <v>0</v>
      </c>
      <c r="J1594" t="s">
        <v>157</v>
      </c>
      <c r="K1594">
        <v>1</v>
      </c>
      <c r="L1594" t="s">
        <v>154</v>
      </c>
      <c r="M1594" t="s">
        <v>154</v>
      </c>
      <c r="N1594" t="s">
        <v>154</v>
      </c>
      <c r="O1594" t="s">
        <v>158</v>
      </c>
      <c r="P1594" t="s">
        <v>154</v>
      </c>
      <c r="Q1594" t="s">
        <v>154</v>
      </c>
      <c r="R1594" t="s">
        <v>158</v>
      </c>
      <c r="S1594">
        <v>0</v>
      </c>
      <c r="T1594">
        <v>1</v>
      </c>
      <c r="U1594">
        <v>0</v>
      </c>
      <c r="V1594" t="s">
        <v>158</v>
      </c>
      <c r="W1594" t="s">
        <v>158</v>
      </c>
      <c r="X1594">
        <v>2</v>
      </c>
      <c r="Y1594" t="s">
        <v>158</v>
      </c>
      <c r="Z1594">
        <v>17</v>
      </c>
      <c r="AA1594">
        <v>0</v>
      </c>
      <c r="AB1594">
        <v>17</v>
      </c>
      <c r="AC1594">
        <v>2</v>
      </c>
      <c r="AD1594">
        <v>2</v>
      </c>
      <c r="AE1594">
        <v>0</v>
      </c>
      <c r="AF1594">
        <v>0</v>
      </c>
      <c r="AG1594" t="s">
        <v>158</v>
      </c>
      <c r="AH1594">
        <v>2</v>
      </c>
      <c r="AI1594">
        <v>2</v>
      </c>
      <c r="AJ1594">
        <v>0</v>
      </c>
      <c r="AK1594" t="s">
        <v>158</v>
      </c>
      <c r="AL1594" t="s">
        <v>158</v>
      </c>
      <c r="AM1594">
        <v>17</v>
      </c>
      <c r="AN1594">
        <v>2</v>
      </c>
      <c r="AO1594">
        <v>2</v>
      </c>
      <c r="AP1594">
        <v>2</v>
      </c>
      <c r="AQ1594">
        <v>17</v>
      </c>
      <c r="AR1594">
        <v>17</v>
      </c>
      <c r="AS1594">
        <v>17</v>
      </c>
      <c r="AT1594">
        <v>2</v>
      </c>
      <c r="AU1594" t="s">
        <v>158</v>
      </c>
      <c r="AV1594">
        <v>17</v>
      </c>
      <c r="AW1594" t="s">
        <v>158</v>
      </c>
      <c r="AX1594">
        <v>0</v>
      </c>
      <c r="AY1594" t="s">
        <v>159</v>
      </c>
      <c r="AZ1594" t="s">
        <v>256</v>
      </c>
      <c r="BA1594" t="s">
        <v>200</v>
      </c>
      <c r="BB1594" t="s">
        <v>2182</v>
      </c>
      <c r="BC1594" t="s">
        <v>163</v>
      </c>
      <c r="BD1594" t="b">
        <v>0</v>
      </c>
      <c r="BE1594" t="s">
        <v>158</v>
      </c>
      <c r="BF1594" t="b">
        <v>0</v>
      </c>
      <c r="BH1594" t="s">
        <v>164</v>
      </c>
      <c r="BI1594" t="s">
        <v>2183</v>
      </c>
      <c r="BJ1594" t="b">
        <v>0</v>
      </c>
      <c r="BK1594" t="s">
        <v>166</v>
      </c>
      <c r="BL1594" t="b">
        <v>0</v>
      </c>
      <c r="BM1594">
        <v>18</v>
      </c>
      <c r="BN1594" t="s">
        <v>167</v>
      </c>
      <c r="BO1594" t="s">
        <v>168</v>
      </c>
      <c r="BP1594" t="s">
        <v>167</v>
      </c>
      <c r="BQ1594" t="s">
        <v>169</v>
      </c>
      <c r="BR1594">
        <v>768</v>
      </c>
      <c r="BS1594" t="s">
        <v>156</v>
      </c>
      <c r="BT1594" t="s">
        <v>201</v>
      </c>
      <c r="BU1594" t="s">
        <v>158</v>
      </c>
      <c r="BV1594" t="s">
        <v>158</v>
      </c>
      <c r="BW1594">
        <v>3</v>
      </c>
      <c r="BX1594">
        <v>2</v>
      </c>
      <c r="BY1594">
        <v>0</v>
      </c>
      <c r="BZ1594">
        <v>3</v>
      </c>
      <c r="CA1594" t="s">
        <v>2184</v>
      </c>
      <c r="CB1594" t="s">
        <v>156</v>
      </c>
      <c r="CC1594">
        <v>4</v>
      </c>
      <c r="CD1594" t="b">
        <v>0</v>
      </c>
      <c r="CE1594" t="s">
        <v>172</v>
      </c>
      <c r="CF1594" t="s">
        <v>173</v>
      </c>
      <c r="CG1594" t="s">
        <v>158</v>
      </c>
      <c r="CH1594">
        <v>0</v>
      </c>
      <c r="CI1594">
        <v>1</v>
      </c>
      <c r="CJ1594" t="s">
        <v>158</v>
      </c>
      <c r="CK1594" t="s">
        <v>430</v>
      </c>
      <c r="CL1594" t="s">
        <v>430</v>
      </c>
      <c r="CM1594" t="s">
        <v>430</v>
      </c>
      <c r="CN1594" t="s">
        <v>430</v>
      </c>
      <c r="CO1594" t="s">
        <v>158</v>
      </c>
      <c r="CP1594" t="s">
        <v>430</v>
      </c>
      <c r="CQ1594">
        <v>1</v>
      </c>
      <c r="CR1594">
        <v>1040</v>
      </c>
      <c r="CS1594" t="str">
        <f t="shared" si="105"/>
        <v>-</v>
      </c>
      <c r="CW1594" t="s">
        <v>158</v>
      </c>
      <c r="CX1594">
        <v>2044</v>
      </c>
      <c r="CY1594">
        <v>640</v>
      </c>
      <c r="CZ1594">
        <v>1764</v>
      </c>
      <c r="DA1594">
        <v>7608</v>
      </c>
      <c r="DB1594" t="s">
        <v>158</v>
      </c>
      <c r="DC1594">
        <v>22744</v>
      </c>
      <c r="DD1594">
        <v>1040</v>
      </c>
      <c r="DE1594">
        <v>2</v>
      </c>
      <c r="DF1594" t="s">
        <v>156</v>
      </c>
      <c r="DG1594">
        <v>1024</v>
      </c>
      <c r="DH1594">
        <v>2</v>
      </c>
      <c r="DI1594">
        <v>48000</v>
      </c>
      <c r="DJ1594">
        <v>-16</v>
      </c>
      <c r="DK1594" t="s">
        <v>176</v>
      </c>
      <c r="DL1594">
        <v>7</v>
      </c>
      <c r="DM1594" t="s">
        <v>177</v>
      </c>
      <c r="DN1594" t="s">
        <v>158</v>
      </c>
      <c r="DO1594">
        <v>167056</v>
      </c>
      <c r="DP1594">
        <v>10065</v>
      </c>
      <c r="DQ1594" t="s">
        <v>158</v>
      </c>
      <c r="DR1594" t="s">
        <v>158</v>
      </c>
      <c r="DS1594">
        <v>167037</v>
      </c>
      <c r="DT1594" t="s">
        <v>158</v>
      </c>
      <c r="DU1594">
        <v>220534</v>
      </c>
      <c r="DV1594" t="s">
        <v>158</v>
      </c>
      <c r="DW1594">
        <v>216824</v>
      </c>
      <c r="DX1594">
        <v>169144</v>
      </c>
      <c r="DY1594">
        <v>192837</v>
      </c>
      <c r="DZ1594">
        <v>2456</v>
      </c>
      <c r="EA1594">
        <v>2445</v>
      </c>
      <c r="EB1594" t="s">
        <v>158</v>
      </c>
      <c r="EC1594">
        <v>169143</v>
      </c>
      <c r="ED1594">
        <v>169143</v>
      </c>
      <c r="EE1594">
        <v>2455</v>
      </c>
      <c r="EF1594" t="s">
        <v>158</v>
      </c>
      <c r="EG1594" t="s">
        <v>158</v>
      </c>
      <c r="EH1594">
        <v>221576</v>
      </c>
      <c r="EI1594">
        <v>169785</v>
      </c>
      <c r="EJ1594">
        <v>194601</v>
      </c>
      <c r="EK1594">
        <v>170091</v>
      </c>
      <c r="EL1594">
        <v>220534</v>
      </c>
      <c r="EM1594">
        <v>218824</v>
      </c>
      <c r="EN1594">
        <v>221576</v>
      </c>
      <c r="EO1594" t="s">
        <v>158</v>
      </c>
      <c r="EP1594" t="s">
        <v>158</v>
      </c>
      <c r="EQ1594">
        <v>216822</v>
      </c>
      <c r="ER1594" t="s">
        <v>158</v>
      </c>
      <c r="ES1594" t="s">
        <v>158</v>
      </c>
      <c r="ET1594" t="s">
        <v>178</v>
      </c>
      <c r="EU1594">
        <v>0</v>
      </c>
      <c r="EV1594" t="s">
        <v>2209</v>
      </c>
      <c r="EW1594">
        <v>4</v>
      </c>
      <c r="EX1594" t="s">
        <v>158</v>
      </c>
      <c r="EY1594" t="s">
        <v>169</v>
      </c>
      <c r="EZ1594">
        <v>1024</v>
      </c>
      <c r="FA1594">
        <v>-9</v>
      </c>
      <c r="FB1594">
        <v>-326</v>
      </c>
    </row>
    <row r="1595" spans="1:158" x14ac:dyDescent="0.35">
      <c r="A1595" t="s">
        <v>154</v>
      </c>
      <c r="B1595" t="s">
        <v>154</v>
      </c>
      <c r="C1595">
        <v>2718</v>
      </c>
      <c r="D1595">
        <v>2718</v>
      </c>
      <c r="E1595" t="s">
        <v>155</v>
      </c>
      <c r="F1595" t="s">
        <v>156</v>
      </c>
      <c r="G1595" t="s">
        <v>156</v>
      </c>
      <c r="H1595" t="s">
        <v>156</v>
      </c>
      <c r="I1595">
        <v>0</v>
      </c>
      <c r="J1595" t="s">
        <v>157</v>
      </c>
      <c r="K1595">
        <v>1</v>
      </c>
      <c r="L1595" t="s">
        <v>154</v>
      </c>
      <c r="M1595" t="s">
        <v>154</v>
      </c>
      <c r="N1595" t="s">
        <v>154</v>
      </c>
      <c r="O1595" t="s">
        <v>158</v>
      </c>
      <c r="P1595" t="s">
        <v>154</v>
      </c>
      <c r="Q1595" t="s">
        <v>154</v>
      </c>
      <c r="R1595" t="s">
        <v>158</v>
      </c>
      <c r="S1595">
        <v>0</v>
      </c>
      <c r="T1595">
        <v>1</v>
      </c>
      <c r="U1595">
        <v>0</v>
      </c>
      <c r="V1595" t="s">
        <v>158</v>
      </c>
      <c r="W1595" t="s">
        <v>158</v>
      </c>
      <c r="X1595">
        <v>2</v>
      </c>
      <c r="Y1595" t="s">
        <v>158</v>
      </c>
      <c r="Z1595">
        <v>18</v>
      </c>
      <c r="AA1595">
        <v>0</v>
      </c>
      <c r="AB1595">
        <v>18</v>
      </c>
      <c r="AC1595">
        <v>2</v>
      </c>
      <c r="AD1595">
        <v>2</v>
      </c>
      <c r="AE1595">
        <v>0</v>
      </c>
      <c r="AF1595">
        <v>0</v>
      </c>
      <c r="AG1595" t="s">
        <v>158</v>
      </c>
      <c r="AH1595">
        <v>2</v>
      </c>
      <c r="AI1595">
        <v>2</v>
      </c>
      <c r="AJ1595">
        <v>0</v>
      </c>
      <c r="AK1595" t="s">
        <v>158</v>
      </c>
      <c r="AL1595" t="s">
        <v>158</v>
      </c>
      <c r="AM1595">
        <v>18</v>
      </c>
      <c r="AN1595">
        <v>2</v>
      </c>
      <c r="AO1595">
        <v>2</v>
      </c>
      <c r="AP1595">
        <v>2</v>
      </c>
      <c r="AQ1595">
        <v>18</v>
      </c>
      <c r="AR1595">
        <v>18</v>
      </c>
      <c r="AS1595">
        <v>18</v>
      </c>
      <c r="AT1595">
        <v>2</v>
      </c>
      <c r="AU1595" t="s">
        <v>158</v>
      </c>
      <c r="AV1595">
        <v>18</v>
      </c>
      <c r="AW1595" t="s">
        <v>158</v>
      </c>
      <c r="AX1595">
        <v>0</v>
      </c>
      <c r="AY1595" t="s">
        <v>159</v>
      </c>
      <c r="AZ1595" t="s">
        <v>235</v>
      </c>
      <c r="BA1595" t="s">
        <v>195</v>
      </c>
      <c r="BB1595" t="s">
        <v>2182</v>
      </c>
      <c r="BC1595" t="s">
        <v>163</v>
      </c>
      <c r="BD1595" t="b">
        <v>0</v>
      </c>
      <c r="BE1595" t="s">
        <v>158</v>
      </c>
      <c r="BF1595" t="b">
        <v>0</v>
      </c>
      <c r="BH1595" t="s">
        <v>164</v>
      </c>
      <c r="BI1595" t="s">
        <v>2183</v>
      </c>
      <c r="BJ1595" t="b">
        <v>0</v>
      </c>
      <c r="BK1595" t="s">
        <v>166</v>
      </c>
      <c r="BL1595" t="b">
        <v>0</v>
      </c>
      <c r="BM1595">
        <v>18</v>
      </c>
      <c r="BN1595" t="s">
        <v>167</v>
      </c>
      <c r="BO1595" t="s">
        <v>168</v>
      </c>
      <c r="BP1595" t="s">
        <v>167</v>
      </c>
      <c r="BQ1595" t="s">
        <v>169</v>
      </c>
      <c r="BR1595">
        <v>768</v>
      </c>
      <c r="BS1595" t="s">
        <v>156</v>
      </c>
      <c r="BT1595" t="s">
        <v>189</v>
      </c>
      <c r="BU1595" t="s">
        <v>158</v>
      </c>
      <c r="BV1595" t="s">
        <v>158</v>
      </c>
      <c r="BW1595">
        <v>4</v>
      </c>
      <c r="BX1595">
        <v>2</v>
      </c>
      <c r="BY1595">
        <v>0</v>
      </c>
      <c r="BZ1595">
        <v>4</v>
      </c>
      <c r="CA1595" t="s">
        <v>2184</v>
      </c>
      <c r="CB1595" t="s">
        <v>156</v>
      </c>
      <c r="CC1595">
        <v>5</v>
      </c>
      <c r="CD1595" t="b">
        <v>0</v>
      </c>
      <c r="CE1595" t="s">
        <v>172</v>
      </c>
      <c r="CF1595" t="s">
        <v>173</v>
      </c>
      <c r="CG1595" t="s">
        <v>158</v>
      </c>
      <c r="CH1595">
        <v>0</v>
      </c>
      <c r="CI1595">
        <v>1</v>
      </c>
      <c r="CJ1595" t="s">
        <v>158</v>
      </c>
      <c r="CK1595" t="s">
        <v>430</v>
      </c>
      <c r="CL1595" t="s">
        <v>430</v>
      </c>
      <c r="CM1595" t="s">
        <v>430</v>
      </c>
      <c r="CN1595" t="s">
        <v>430</v>
      </c>
      <c r="CO1595" t="s">
        <v>158</v>
      </c>
      <c r="CP1595" t="s">
        <v>430</v>
      </c>
      <c r="CQ1595">
        <v>1</v>
      </c>
      <c r="CR1595">
        <v>2719</v>
      </c>
      <c r="CS1595" t="str">
        <f t="shared" si="105"/>
        <v>-</v>
      </c>
      <c r="CW1595" t="s">
        <v>158</v>
      </c>
      <c r="CX1595">
        <v>2044</v>
      </c>
      <c r="CY1595">
        <v>640</v>
      </c>
      <c r="CZ1595">
        <v>1764</v>
      </c>
      <c r="DA1595">
        <v>7608</v>
      </c>
      <c r="DB1595" t="s">
        <v>158</v>
      </c>
      <c r="DC1595">
        <v>22744</v>
      </c>
      <c r="DD1595">
        <v>2719</v>
      </c>
      <c r="DE1595">
        <v>2</v>
      </c>
      <c r="DF1595" t="s">
        <v>156</v>
      </c>
      <c r="DG1595">
        <v>1024</v>
      </c>
      <c r="DH1595">
        <v>2</v>
      </c>
      <c r="DI1595">
        <v>48000</v>
      </c>
      <c r="DJ1595">
        <v>-16</v>
      </c>
      <c r="DK1595" t="s">
        <v>176</v>
      </c>
      <c r="DL1595">
        <v>7</v>
      </c>
      <c r="DM1595" t="s">
        <v>177</v>
      </c>
      <c r="DN1595" t="s">
        <v>158</v>
      </c>
      <c r="DO1595">
        <v>167056</v>
      </c>
      <c r="DP1595">
        <v>10065</v>
      </c>
      <c r="DQ1595" t="s">
        <v>158</v>
      </c>
      <c r="DR1595" t="s">
        <v>158</v>
      </c>
      <c r="DS1595">
        <v>167037</v>
      </c>
      <c r="DT1595" t="s">
        <v>158</v>
      </c>
      <c r="DU1595">
        <v>225954</v>
      </c>
      <c r="DV1595" t="s">
        <v>158</v>
      </c>
      <c r="DW1595">
        <v>221843</v>
      </c>
      <c r="DX1595">
        <v>169144</v>
      </c>
      <c r="DY1595">
        <v>192837</v>
      </c>
      <c r="DZ1595">
        <v>2456</v>
      </c>
      <c r="EA1595">
        <v>2445</v>
      </c>
      <c r="EB1595" t="s">
        <v>158</v>
      </c>
      <c r="EC1595">
        <v>169143</v>
      </c>
      <c r="ED1595">
        <v>169143</v>
      </c>
      <c r="EE1595">
        <v>2455</v>
      </c>
      <c r="EF1595" t="s">
        <v>158</v>
      </c>
      <c r="EG1595" t="s">
        <v>158</v>
      </c>
      <c r="EH1595">
        <v>228675</v>
      </c>
      <c r="EI1595">
        <v>169785</v>
      </c>
      <c r="EJ1595">
        <v>194601</v>
      </c>
      <c r="EK1595">
        <v>170091</v>
      </c>
      <c r="EL1595">
        <v>225954</v>
      </c>
      <c r="EM1595">
        <v>223843</v>
      </c>
      <c r="EN1595">
        <v>228675</v>
      </c>
      <c r="EO1595" t="s">
        <v>158</v>
      </c>
      <c r="EP1595" t="s">
        <v>158</v>
      </c>
      <c r="EQ1595">
        <v>221841</v>
      </c>
      <c r="ER1595" t="s">
        <v>158</v>
      </c>
      <c r="ES1595" t="s">
        <v>158</v>
      </c>
      <c r="ET1595" t="s">
        <v>178</v>
      </c>
      <c r="EU1595">
        <v>0</v>
      </c>
      <c r="EV1595" t="s">
        <v>2210</v>
      </c>
      <c r="EW1595">
        <v>5</v>
      </c>
      <c r="EX1595" t="s">
        <v>158</v>
      </c>
      <c r="EY1595" t="s">
        <v>169</v>
      </c>
      <c r="EZ1595">
        <v>1024</v>
      </c>
      <c r="FA1595">
        <v>-115</v>
      </c>
      <c r="FB1595">
        <v>165</v>
      </c>
    </row>
    <row r="1596" spans="1:158" x14ac:dyDescent="0.35">
      <c r="A1596" t="s">
        <v>154</v>
      </c>
      <c r="B1596" t="s">
        <v>154</v>
      </c>
      <c r="C1596">
        <v>2591</v>
      </c>
      <c r="D1596">
        <v>2591</v>
      </c>
      <c r="E1596" t="s">
        <v>155</v>
      </c>
      <c r="F1596" t="s">
        <v>156</v>
      </c>
      <c r="G1596" t="s">
        <v>156</v>
      </c>
      <c r="H1596" t="s">
        <v>156</v>
      </c>
      <c r="I1596">
        <v>0</v>
      </c>
      <c r="J1596" t="s">
        <v>157</v>
      </c>
      <c r="K1596">
        <v>1</v>
      </c>
      <c r="L1596" t="s">
        <v>154</v>
      </c>
      <c r="M1596" t="s">
        <v>154</v>
      </c>
      <c r="N1596" t="s">
        <v>154</v>
      </c>
      <c r="O1596" t="s">
        <v>158</v>
      </c>
      <c r="P1596" t="s">
        <v>154</v>
      </c>
      <c r="Q1596" t="s">
        <v>154</v>
      </c>
      <c r="R1596" t="s">
        <v>158</v>
      </c>
      <c r="S1596">
        <v>0</v>
      </c>
      <c r="T1596">
        <v>1</v>
      </c>
      <c r="U1596">
        <v>0</v>
      </c>
      <c r="V1596" t="s">
        <v>158</v>
      </c>
      <c r="W1596" t="s">
        <v>158</v>
      </c>
      <c r="X1596">
        <v>2</v>
      </c>
      <c r="Y1596" t="s">
        <v>158</v>
      </c>
      <c r="Z1596">
        <v>19</v>
      </c>
      <c r="AA1596">
        <v>0</v>
      </c>
      <c r="AB1596">
        <v>19</v>
      </c>
      <c r="AC1596">
        <v>2</v>
      </c>
      <c r="AD1596">
        <v>2</v>
      </c>
      <c r="AE1596">
        <v>0</v>
      </c>
      <c r="AF1596">
        <v>0</v>
      </c>
      <c r="AG1596" t="s">
        <v>158</v>
      </c>
      <c r="AH1596">
        <v>2</v>
      </c>
      <c r="AI1596">
        <v>2</v>
      </c>
      <c r="AJ1596">
        <v>0</v>
      </c>
      <c r="AK1596" t="s">
        <v>158</v>
      </c>
      <c r="AL1596" t="s">
        <v>158</v>
      </c>
      <c r="AM1596">
        <v>19</v>
      </c>
      <c r="AN1596">
        <v>2</v>
      </c>
      <c r="AO1596">
        <v>2</v>
      </c>
      <c r="AP1596">
        <v>2</v>
      </c>
      <c r="AQ1596">
        <v>19</v>
      </c>
      <c r="AR1596">
        <v>19</v>
      </c>
      <c r="AS1596">
        <v>19</v>
      </c>
      <c r="AT1596">
        <v>2</v>
      </c>
      <c r="AU1596" t="s">
        <v>158</v>
      </c>
      <c r="AV1596">
        <v>19</v>
      </c>
      <c r="AW1596" t="s">
        <v>158</v>
      </c>
      <c r="AX1596">
        <v>0</v>
      </c>
      <c r="AY1596" t="s">
        <v>159</v>
      </c>
      <c r="AZ1596" t="s">
        <v>433</v>
      </c>
      <c r="BA1596" t="s">
        <v>351</v>
      </c>
      <c r="BB1596" t="s">
        <v>2182</v>
      </c>
      <c r="BC1596" t="s">
        <v>163</v>
      </c>
      <c r="BD1596" t="b">
        <v>0</v>
      </c>
      <c r="BE1596" t="s">
        <v>158</v>
      </c>
      <c r="BF1596" t="b">
        <v>0</v>
      </c>
      <c r="BH1596" t="s">
        <v>164</v>
      </c>
      <c r="BI1596" t="s">
        <v>2183</v>
      </c>
      <c r="BJ1596" t="b">
        <v>0</v>
      </c>
      <c r="BK1596" t="s">
        <v>166</v>
      </c>
      <c r="BL1596" t="b">
        <v>0</v>
      </c>
      <c r="BM1596">
        <v>18</v>
      </c>
      <c r="BN1596" t="s">
        <v>167</v>
      </c>
      <c r="BO1596" t="s">
        <v>168</v>
      </c>
      <c r="BP1596" t="s">
        <v>167</v>
      </c>
      <c r="BQ1596" t="s">
        <v>169</v>
      </c>
      <c r="BR1596">
        <v>768</v>
      </c>
      <c r="BS1596" t="s">
        <v>156</v>
      </c>
      <c r="BT1596" t="s">
        <v>197</v>
      </c>
      <c r="BU1596" t="s">
        <v>158</v>
      </c>
      <c r="BV1596" t="s">
        <v>158</v>
      </c>
      <c r="BW1596">
        <v>5</v>
      </c>
      <c r="BX1596">
        <v>2</v>
      </c>
      <c r="BY1596">
        <v>0</v>
      </c>
      <c r="BZ1596">
        <v>5</v>
      </c>
      <c r="CA1596" t="s">
        <v>2184</v>
      </c>
      <c r="CB1596" t="s">
        <v>156</v>
      </c>
      <c r="CC1596">
        <v>6</v>
      </c>
      <c r="CD1596" t="b">
        <v>0</v>
      </c>
      <c r="CE1596" t="s">
        <v>172</v>
      </c>
      <c r="CF1596" t="s">
        <v>173</v>
      </c>
      <c r="CG1596" t="s">
        <v>158</v>
      </c>
      <c r="CH1596">
        <v>0</v>
      </c>
      <c r="CI1596">
        <v>1</v>
      </c>
      <c r="CJ1596" t="s">
        <v>158</v>
      </c>
      <c r="CK1596" t="s">
        <v>430</v>
      </c>
      <c r="CL1596" t="s">
        <v>430</v>
      </c>
      <c r="CM1596" t="s">
        <v>430</v>
      </c>
      <c r="CN1596" t="s">
        <v>430</v>
      </c>
      <c r="CO1596" t="s">
        <v>158</v>
      </c>
      <c r="CP1596" t="s">
        <v>430</v>
      </c>
      <c r="CQ1596">
        <v>1</v>
      </c>
      <c r="CR1596">
        <v>1956</v>
      </c>
      <c r="CS1596" t="str">
        <f t="shared" si="105"/>
        <v>-</v>
      </c>
      <c r="CW1596" t="s">
        <v>158</v>
      </c>
      <c r="CX1596">
        <v>2044</v>
      </c>
      <c r="CY1596">
        <v>640</v>
      </c>
      <c r="CZ1596">
        <v>1764</v>
      </c>
      <c r="DA1596">
        <v>7608</v>
      </c>
      <c r="DB1596" t="s">
        <v>158</v>
      </c>
      <c r="DC1596">
        <v>22744</v>
      </c>
      <c r="DD1596">
        <v>1956</v>
      </c>
      <c r="DE1596">
        <v>2</v>
      </c>
      <c r="DF1596" t="s">
        <v>156</v>
      </c>
      <c r="DG1596">
        <v>1024</v>
      </c>
      <c r="DH1596">
        <v>2</v>
      </c>
      <c r="DI1596">
        <v>48000</v>
      </c>
      <c r="DJ1596">
        <v>-16</v>
      </c>
      <c r="DK1596" t="s">
        <v>176</v>
      </c>
      <c r="DL1596">
        <v>7</v>
      </c>
      <c r="DM1596" t="s">
        <v>177</v>
      </c>
      <c r="DN1596" t="s">
        <v>158</v>
      </c>
      <c r="DO1596">
        <v>167056</v>
      </c>
      <c r="DP1596">
        <v>10065</v>
      </c>
      <c r="DQ1596" t="s">
        <v>158</v>
      </c>
      <c r="DR1596" t="s">
        <v>158</v>
      </c>
      <c r="DS1596">
        <v>167037</v>
      </c>
      <c r="DT1596" t="s">
        <v>158</v>
      </c>
      <c r="DU1596">
        <v>232994</v>
      </c>
      <c r="DV1596" t="s">
        <v>158</v>
      </c>
      <c r="DW1596">
        <v>228980</v>
      </c>
      <c r="DX1596">
        <v>169144</v>
      </c>
      <c r="DY1596">
        <v>192837</v>
      </c>
      <c r="DZ1596">
        <v>2456</v>
      </c>
      <c r="EA1596">
        <v>2445</v>
      </c>
      <c r="EB1596" t="s">
        <v>158</v>
      </c>
      <c r="EC1596">
        <v>169143</v>
      </c>
      <c r="ED1596">
        <v>169143</v>
      </c>
      <c r="EE1596">
        <v>2455</v>
      </c>
      <c r="EF1596" t="s">
        <v>158</v>
      </c>
      <c r="EG1596" t="s">
        <v>158</v>
      </c>
      <c r="EH1596">
        <v>234953</v>
      </c>
      <c r="EI1596">
        <v>169785</v>
      </c>
      <c r="EJ1596">
        <v>194601</v>
      </c>
      <c r="EK1596">
        <v>170091</v>
      </c>
      <c r="EL1596">
        <v>232994</v>
      </c>
      <c r="EM1596">
        <v>230980</v>
      </c>
      <c r="EN1596">
        <v>234953</v>
      </c>
      <c r="EO1596" t="s">
        <v>158</v>
      </c>
      <c r="EP1596" t="s">
        <v>158</v>
      </c>
      <c r="EQ1596">
        <v>228978</v>
      </c>
      <c r="ER1596" t="s">
        <v>158</v>
      </c>
      <c r="ES1596" t="s">
        <v>158</v>
      </c>
      <c r="ET1596" t="s">
        <v>178</v>
      </c>
      <c r="EU1596">
        <v>0</v>
      </c>
      <c r="EV1596" t="s">
        <v>2211</v>
      </c>
      <c r="EW1596">
        <v>6</v>
      </c>
      <c r="EX1596" t="s">
        <v>158</v>
      </c>
      <c r="EY1596" t="s">
        <v>169</v>
      </c>
      <c r="EZ1596">
        <v>1024</v>
      </c>
      <c r="FA1596">
        <v>155</v>
      </c>
      <c r="FB1596">
        <v>285</v>
      </c>
    </row>
    <row r="1597" spans="1:158" x14ac:dyDescent="0.35">
      <c r="A1597" t="s">
        <v>154</v>
      </c>
      <c r="B1597" t="s">
        <v>154</v>
      </c>
      <c r="C1597">
        <v>2436</v>
      </c>
      <c r="D1597">
        <v>2436</v>
      </c>
      <c r="E1597" t="s">
        <v>155</v>
      </c>
      <c r="F1597" t="s">
        <v>156</v>
      </c>
      <c r="G1597" t="s">
        <v>156</v>
      </c>
      <c r="H1597" t="s">
        <v>156</v>
      </c>
      <c r="I1597">
        <v>0</v>
      </c>
      <c r="J1597" t="s">
        <v>157</v>
      </c>
      <c r="K1597">
        <v>1</v>
      </c>
      <c r="L1597" t="s">
        <v>154</v>
      </c>
      <c r="M1597" t="s">
        <v>154</v>
      </c>
      <c r="N1597" t="s">
        <v>154</v>
      </c>
      <c r="O1597" t="s">
        <v>158</v>
      </c>
      <c r="P1597" t="s">
        <v>154</v>
      </c>
      <c r="Q1597" t="s">
        <v>154</v>
      </c>
      <c r="R1597" t="s">
        <v>158</v>
      </c>
      <c r="S1597">
        <v>0</v>
      </c>
      <c r="T1597">
        <v>1</v>
      </c>
      <c r="U1597">
        <v>0</v>
      </c>
      <c r="V1597" t="s">
        <v>158</v>
      </c>
      <c r="W1597" t="s">
        <v>158</v>
      </c>
      <c r="X1597">
        <v>2</v>
      </c>
      <c r="Y1597" t="s">
        <v>158</v>
      </c>
      <c r="Z1597">
        <v>20</v>
      </c>
      <c r="AA1597">
        <v>0</v>
      </c>
      <c r="AB1597">
        <v>20</v>
      </c>
      <c r="AC1597">
        <v>2</v>
      </c>
      <c r="AD1597">
        <v>2</v>
      </c>
      <c r="AE1597">
        <v>0</v>
      </c>
      <c r="AF1597">
        <v>0</v>
      </c>
      <c r="AG1597" t="s">
        <v>158</v>
      </c>
      <c r="AH1597">
        <v>2</v>
      </c>
      <c r="AI1597">
        <v>2</v>
      </c>
      <c r="AJ1597">
        <v>0</v>
      </c>
      <c r="AK1597" t="s">
        <v>158</v>
      </c>
      <c r="AL1597" t="s">
        <v>158</v>
      </c>
      <c r="AM1597">
        <v>20</v>
      </c>
      <c r="AN1597">
        <v>2</v>
      </c>
      <c r="AO1597">
        <v>2</v>
      </c>
      <c r="AP1597">
        <v>2</v>
      </c>
      <c r="AQ1597">
        <v>20</v>
      </c>
      <c r="AR1597">
        <v>20</v>
      </c>
      <c r="AS1597">
        <v>20</v>
      </c>
      <c r="AT1597">
        <v>2</v>
      </c>
      <c r="AU1597" t="s">
        <v>158</v>
      </c>
      <c r="AV1597">
        <v>20</v>
      </c>
      <c r="AW1597" t="s">
        <v>158</v>
      </c>
      <c r="AX1597">
        <v>0</v>
      </c>
      <c r="AY1597" t="s">
        <v>159</v>
      </c>
      <c r="AZ1597" t="s">
        <v>445</v>
      </c>
      <c r="BA1597" t="s">
        <v>512</v>
      </c>
      <c r="BB1597" t="s">
        <v>2182</v>
      </c>
      <c r="BC1597" t="s">
        <v>163</v>
      </c>
      <c r="BD1597" t="b">
        <v>0</v>
      </c>
      <c r="BE1597" t="s">
        <v>158</v>
      </c>
      <c r="BF1597" t="b">
        <v>0</v>
      </c>
      <c r="BH1597" t="s">
        <v>164</v>
      </c>
      <c r="BI1597" t="s">
        <v>2183</v>
      </c>
      <c r="BJ1597" t="b">
        <v>0</v>
      </c>
      <c r="BK1597" t="s">
        <v>166</v>
      </c>
      <c r="BL1597" t="b">
        <v>0</v>
      </c>
      <c r="BM1597">
        <v>18</v>
      </c>
      <c r="BN1597" t="s">
        <v>167</v>
      </c>
      <c r="BO1597" t="s">
        <v>168</v>
      </c>
      <c r="BP1597" t="s">
        <v>167</v>
      </c>
      <c r="BQ1597" t="s">
        <v>169</v>
      </c>
      <c r="BR1597">
        <v>768</v>
      </c>
      <c r="BS1597" t="s">
        <v>156</v>
      </c>
      <c r="BT1597" t="s">
        <v>170</v>
      </c>
      <c r="BU1597" t="s">
        <v>158</v>
      </c>
      <c r="BV1597" t="s">
        <v>158</v>
      </c>
      <c r="BW1597">
        <v>6</v>
      </c>
      <c r="BX1597">
        <v>2</v>
      </c>
      <c r="BY1597">
        <v>0</v>
      </c>
      <c r="BZ1597">
        <v>6</v>
      </c>
      <c r="CA1597" t="s">
        <v>2184</v>
      </c>
      <c r="CB1597" t="s">
        <v>156</v>
      </c>
      <c r="CC1597">
        <v>7</v>
      </c>
      <c r="CD1597" t="b">
        <v>0</v>
      </c>
      <c r="CE1597" t="s">
        <v>172</v>
      </c>
      <c r="CF1597" t="s">
        <v>173</v>
      </c>
      <c r="CG1597" t="s">
        <v>158</v>
      </c>
      <c r="CH1597">
        <v>0</v>
      </c>
      <c r="CI1597">
        <v>1</v>
      </c>
      <c r="CJ1597" t="s">
        <v>158</v>
      </c>
      <c r="CK1597" t="s">
        <v>430</v>
      </c>
      <c r="CL1597" t="s">
        <v>430</v>
      </c>
      <c r="CM1597" t="s">
        <v>430</v>
      </c>
      <c r="CN1597" t="s">
        <v>430</v>
      </c>
      <c r="CO1597" t="s">
        <v>158</v>
      </c>
      <c r="CP1597" t="s">
        <v>430</v>
      </c>
      <c r="CQ1597">
        <v>1</v>
      </c>
      <c r="CR1597">
        <v>1508</v>
      </c>
      <c r="CS1597" t="str">
        <f t="shared" si="105"/>
        <v>-</v>
      </c>
      <c r="CW1597" t="s">
        <v>158</v>
      </c>
      <c r="CX1597">
        <v>2044</v>
      </c>
      <c r="CY1597">
        <v>640</v>
      </c>
      <c r="CZ1597">
        <v>1764</v>
      </c>
      <c r="DA1597">
        <v>7608</v>
      </c>
      <c r="DB1597" t="s">
        <v>158</v>
      </c>
      <c r="DC1597">
        <v>22744</v>
      </c>
      <c r="DD1597">
        <v>1508</v>
      </c>
      <c r="DE1597">
        <v>2</v>
      </c>
      <c r="DF1597" t="s">
        <v>156</v>
      </c>
      <c r="DG1597">
        <v>1024</v>
      </c>
      <c r="DH1597">
        <v>2</v>
      </c>
      <c r="DI1597">
        <v>48000</v>
      </c>
      <c r="DJ1597">
        <v>-16</v>
      </c>
      <c r="DK1597" t="s">
        <v>176</v>
      </c>
      <c r="DL1597">
        <v>7</v>
      </c>
      <c r="DM1597" t="s">
        <v>177</v>
      </c>
      <c r="DN1597" t="s">
        <v>158</v>
      </c>
      <c r="DO1597">
        <v>167056</v>
      </c>
      <c r="DP1597">
        <v>10065</v>
      </c>
      <c r="DQ1597" t="s">
        <v>158</v>
      </c>
      <c r="DR1597" t="s">
        <v>158</v>
      </c>
      <c r="DS1597">
        <v>167037</v>
      </c>
      <c r="DT1597" t="s">
        <v>158</v>
      </c>
      <c r="DU1597">
        <v>239304</v>
      </c>
      <c r="DV1597" t="s">
        <v>158</v>
      </c>
      <c r="DW1597">
        <v>235359</v>
      </c>
      <c r="DX1597">
        <v>169144</v>
      </c>
      <c r="DY1597">
        <v>192837</v>
      </c>
      <c r="DZ1597">
        <v>2456</v>
      </c>
      <c r="EA1597">
        <v>2445</v>
      </c>
      <c r="EB1597" t="s">
        <v>158</v>
      </c>
      <c r="EC1597">
        <v>169143</v>
      </c>
      <c r="ED1597">
        <v>169143</v>
      </c>
      <c r="EE1597">
        <v>2455</v>
      </c>
      <c r="EF1597" t="s">
        <v>158</v>
      </c>
      <c r="EG1597" t="s">
        <v>158</v>
      </c>
      <c r="EH1597">
        <v>240814</v>
      </c>
      <c r="EI1597">
        <v>169785</v>
      </c>
      <c r="EJ1597">
        <v>194601</v>
      </c>
      <c r="EK1597">
        <v>170091</v>
      </c>
      <c r="EL1597">
        <v>239304</v>
      </c>
      <c r="EM1597">
        <v>237359</v>
      </c>
      <c r="EN1597">
        <v>240814</v>
      </c>
      <c r="EO1597" t="s">
        <v>158</v>
      </c>
      <c r="EP1597" t="s">
        <v>158</v>
      </c>
      <c r="EQ1597">
        <v>235355</v>
      </c>
      <c r="ER1597" t="s">
        <v>158</v>
      </c>
      <c r="ES1597" t="s">
        <v>158</v>
      </c>
      <c r="ET1597" t="s">
        <v>178</v>
      </c>
      <c r="EU1597">
        <v>0</v>
      </c>
      <c r="EV1597" t="s">
        <v>2212</v>
      </c>
      <c r="EW1597">
        <v>7</v>
      </c>
      <c r="EX1597" t="s">
        <v>158</v>
      </c>
      <c r="EY1597" t="s">
        <v>169</v>
      </c>
      <c r="EZ1597">
        <v>1024</v>
      </c>
      <c r="FA1597">
        <v>-190</v>
      </c>
      <c r="FB1597">
        <v>264</v>
      </c>
    </row>
    <row r="1598" spans="1:158" x14ac:dyDescent="0.35">
      <c r="A1598">
        <v>100</v>
      </c>
      <c r="B1598">
        <v>100</v>
      </c>
      <c r="C1598">
        <v>1109</v>
      </c>
      <c r="D1598">
        <v>1109</v>
      </c>
      <c r="E1598" t="s">
        <v>155</v>
      </c>
      <c r="F1598" t="s">
        <v>156</v>
      </c>
      <c r="G1598" t="s">
        <v>156</v>
      </c>
      <c r="H1598" t="s">
        <v>156</v>
      </c>
      <c r="I1598">
        <v>0</v>
      </c>
      <c r="J1598" t="s">
        <v>157</v>
      </c>
      <c r="K1598">
        <v>1</v>
      </c>
      <c r="L1598" t="s">
        <v>154</v>
      </c>
      <c r="M1598" t="s">
        <v>154</v>
      </c>
      <c r="N1598" t="s">
        <v>154</v>
      </c>
      <c r="O1598">
        <v>1</v>
      </c>
      <c r="P1598" t="s">
        <v>154</v>
      </c>
      <c r="Q1598" t="s">
        <v>154</v>
      </c>
      <c r="R1598" t="s">
        <v>301</v>
      </c>
      <c r="S1598">
        <v>0</v>
      </c>
      <c r="T1598">
        <v>2</v>
      </c>
      <c r="U1598">
        <v>0</v>
      </c>
      <c r="V1598">
        <v>0</v>
      </c>
      <c r="W1598">
        <v>0</v>
      </c>
      <c r="X1598">
        <v>2</v>
      </c>
      <c r="Y1598">
        <v>0</v>
      </c>
      <c r="Z1598">
        <v>20</v>
      </c>
      <c r="AA1598">
        <v>0</v>
      </c>
      <c r="AB1598">
        <v>20</v>
      </c>
      <c r="AC1598">
        <v>2</v>
      </c>
      <c r="AD1598">
        <v>2</v>
      </c>
      <c r="AE1598">
        <v>0</v>
      </c>
      <c r="AF1598">
        <v>0</v>
      </c>
      <c r="AG1598">
        <v>0</v>
      </c>
      <c r="AH1598">
        <v>2</v>
      </c>
      <c r="AI1598">
        <v>2</v>
      </c>
      <c r="AJ1598">
        <v>0</v>
      </c>
      <c r="AK1598">
        <v>0</v>
      </c>
      <c r="AL1598">
        <v>0</v>
      </c>
      <c r="AM1598">
        <v>21</v>
      </c>
      <c r="AN1598">
        <v>2</v>
      </c>
      <c r="AO1598">
        <v>2</v>
      </c>
      <c r="AP1598">
        <v>2</v>
      </c>
      <c r="AQ1598">
        <v>20</v>
      </c>
      <c r="AR1598">
        <v>20</v>
      </c>
      <c r="AS1598">
        <v>20</v>
      </c>
      <c r="AT1598">
        <v>2</v>
      </c>
      <c r="AU1598">
        <v>0</v>
      </c>
      <c r="AV1598">
        <v>20</v>
      </c>
      <c r="AW1598">
        <v>0</v>
      </c>
      <c r="AX1598">
        <v>0</v>
      </c>
      <c r="AY1598" t="s">
        <v>159</v>
      </c>
      <c r="AZ1598" t="s">
        <v>445</v>
      </c>
      <c r="BA1598" t="s">
        <v>512</v>
      </c>
      <c r="BB1598" t="s">
        <v>2182</v>
      </c>
      <c r="BC1598" t="s">
        <v>163</v>
      </c>
      <c r="BD1598" t="b">
        <v>0</v>
      </c>
      <c r="BE1598">
        <v>4.7699999999999996</v>
      </c>
      <c r="BF1598" t="b">
        <v>1</v>
      </c>
      <c r="BH1598" t="s">
        <v>164</v>
      </c>
      <c r="BI1598" t="s">
        <v>2183</v>
      </c>
      <c r="BJ1598" t="b">
        <v>0</v>
      </c>
      <c r="BK1598" t="s">
        <v>166</v>
      </c>
      <c r="BL1598" t="b">
        <v>0</v>
      </c>
      <c r="BM1598">
        <v>18</v>
      </c>
      <c r="BN1598" t="s">
        <v>167</v>
      </c>
      <c r="BO1598" t="s">
        <v>168</v>
      </c>
      <c r="BP1598" t="s">
        <v>167</v>
      </c>
      <c r="BQ1598" t="s">
        <v>169</v>
      </c>
      <c r="BR1598">
        <v>768</v>
      </c>
      <c r="BS1598" t="s">
        <v>156</v>
      </c>
      <c r="BT1598" t="s">
        <v>170</v>
      </c>
      <c r="BU1598" t="s">
        <v>302</v>
      </c>
      <c r="BV1598" t="s">
        <v>303</v>
      </c>
      <c r="BW1598">
        <v>0</v>
      </c>
      <c r="BX1598">
        <v>3</v>
      </c>
      <c r="BY1598">
        <v>0</v>
      </c>
      <c r="BZ1598">
        <v>6</v>
      </c>
      <c r="CA1598" t="s">
        <v>2184</v>
      </c>
      <c r="CB1598" t="s">
        <v>156</v>
      </c>
      <c r="CC1598">
        <v>7</v>
      </c>
      <c r="CD1598" t="b">
        <v>0</v>
      </c>
      <c r="CE1598" t="s">
        <v>172</v>
      </c>
      <c r="CF1598" t="s">
        <v>173</v>
      </c>
      <c r="CG1598">
        <v>32</v>
      </c>
      <c r="CH1598">
        <v>0</v>
      </c>
      <c r="CI1598" t="s">
        <v>301</v>
      </c>
      <c r="CJ1598" t="s">
        <v>430</v>
      </c>
      <c r="CK1598" t="s">
        <v>430</v>
      </c>
      <c r="CL1598" t="s">
        <v>430</v>
      </c>
      <c r="CM1598" t="s">
        <v>430</v>
      </c>
      <c r="CN1598" t="s">
        <v>430</v>
      </c>
      <c r="CO1598" t="s">
        <v>301</v>
      </c>
      <c r="CP1598" t="s">
        <v>430</v>
      </c>
      <c r="CQ1598">
        <v>1</v>
      </c>
      <c r="CR1598">
        <v>1109</v>
      </c>
      <c r="CS1598">
        <f t="shared" si="105"/>
        <v>1109</v>
      </c>
      <c r="CT1598">
        <f>AVERAGE(CS1598:CS1681)</f>
        <v>797.97619047619048</v>
      </c>
      <c r="CU1598">
        <f>STDEV(CS1598:CS1681)</f>
        <v>934.91477342355734</v>
      </c>
      <c r="CV1598">
        <f>IF(OR(CS1598&lt;CT1598-2*CU1598,CS1598&gt;CT1598+2*CU1598),"-",CS1598)</f>
        <v>1109</v>
      </c>
      <c r="CW1598">
        <v>20575</v>
      </c>
      <c r="CX1598">
        <v>2175</v>
      </c>
      <c r="CY1598">
        <v>640</v>
      </c>
      <c r="CZ1598">
        <v>1764</v>
      </c>
      <c r="DA1598">
        <v>7608</v>
      </c>
      <c r="DB1598">
        <v>1109</v>
      </c>
      <c r="DC1598">
        <v>22744</v>
      </c>
      <c r="DD1598">
        <v>1508</v>
      </c>
      <c r="DE1598">
        <v>2</v>
      </c>
      <c r="DF1598" t="s">
        <v>156</v>
      </c>
      <c r="DG1598">
        <v>1024</v>
      </c>
      <c r="DH1598">
        <v>2</v>
      </c>
      <c r="DI1598">
        <v>48000</v>
      </c>
      <c r="DJ1598">
        <v>-16</v>
      </c>
      <c r="DK1598" t="s">
        <v>176</v>
      </c>
      <c r="DL1598">
        <v>7</v>
      </c>
      <c r="DM1598" t="s">
        <v>177</v>
      </c>
      <c r="DN1598">
        <v>243021</v>
      </c>
      <c r="DO1598">
        <v>240844</v>
      </c>
      <c r="DP1598">
        <v>10065</v>
      </c>
      <c r="DQ1598">
        <v>264376</v>
      </c>
      <c r="DR1598">
        <v>266334</v>
      </c>
      <c r="DS1598">
        <v>240817</v>
      </c>
      <c r="DT1598">
        <v>264376</v>
      </c>
      <c r="DU1598">
        <v>239304</v>
      </c>
      <c r="DV1598" t="s">
        <v>158</v>
      </c>
      <c r="DW1598">
        <v>235359</v>
      </c>
      <c r="DX1598">
        <v>169144</v>
      </c>
      <c r="DY1598">
        <v>192837</v>
      </c>
      <c r="DZ1598">
        <v>2456</v>
      </c>
      <c r="EA1598">
        <v>2445</v>
      </c>
      <c r="EB1598">
        <v>263624</v>
      </c>
      <c r="EC1598">
        <v>169143</v>
      </c>
      <c r="ED1598">
        <v>169143</v>
      </c>
      <c r="EE1598">
        <v>2455</v>
      </c>
      <c r="EF1598">
        <v>270024</v>
      </c>
      <c r="EG1598">
        <v>268334</v>
      </c>
      <c r="EH1598">
        <v>271134</v>
      </c>
      <c r="EI1598">
        <v>169785</v>
      </c>
      <c r="EJ1598">
        <v>194601</v>
      </c>
      <c r="EK1598">
        <v>170091</v>
      </c>
      <c r="EL1598">
        <v>239304</v>
      </c>
      <c r="EM1598">
        <v>237359</v>
      </c>
      <c r="EN1598">
        <v>240814</v>
      </c>
      <c r="EO1598" t="s">
        <v>158</v>
      </c>
      <c r="EP1598">
        <v>270023</v>
      </c>
      <c r="EQ1598">
        <v>235355</v>
      </c>
      <c r="ER1598">
        <v>263623</v>
      </c>
      <c r="ES1598">
        <v>263596</v>
      </c>
      <c r="ET1598" t="s">
        <v>178</v>
      </c>
      <c r="EU1598">
        <v>1</v>
      </c>
      <c r="EV1598" t="s">
        <v>1194</v>
      </c>
      <c r="EW1598">
        <v>1</v>
      </c>
      <c r="EX1598" t="s">
        <v>305</v>
      </c>
      <c r="EY1598" t="s">
        <v>169</v>
      </c>
      <c r="EZ1598">
        <v>1024</v>
      </c>
      <c r="FA1598">
        <v>-190</v>
      </c>
      <c r="FB1598">
        <v>264</v>
      </c>
    </row>
    <row r="1599" spans="1:158" x14ac:dyDescent="0.35">
      <c r="A1599">
        <v>100</v>
      </c>
      <c r="B1599">
        <v>100</v>
      </c>
      <c r="C1599">
        <v>7831</v>
      </c>
      <c r="D1599">
        <v>7831</v>
      </c>
      <c r="E1599" t="s">
        <v>155</v>
      </c>
      <c r="F1599" t="s">
        <v>156</v>
      </c>
      <c r="G1599" t="s">
        <v>156</v>
      </c>
      <c r="H1599" t="s">
        <v>156</v>
      </c>
      <c r="I1599">
        <v>0</v>
      </c>
      <c r="J1599" t="s">
        <v>157</v>
      </c>
      <c r="K1599">
        <v>1</v>
      </c>
      <c r="L1599" t="s">
        <v>154</v>
      </c>
      <c r="M1599" t="s">
        <v>154</v>
      </c>
      <c r="N1599" t="s">
        <v>154</v>
      </c>
      <c r="O1599">
        <v>1</v>
      </c>
      <c r="P1599" t="s">
        <v>154</v>
      </c>
      <c r="Q1599" t="s">
        <v>154</v>
      </c>
      <c r="R1599" t="s">
        <v>306</v>
      </c>
      <c r="S1599">
        <v>0</v>
      </c>
      <c r="T1599">
        <v>2</v>
      </c>
      <c r="U1599">
        <v>0</v>
      </c>
      <c r="V1599">
        <v>1</v>
      </c>
      <c r="W1599">
        <v>1</v>
      </c>
      <c r="X1599">
        <v>2</v>
      </c>
      <c r="Y1599">
        <v>1</v>
      </c>
      <c r="Z1599">
        <v>20</v>
      </c>
      <c r="AA1599">
        <v>0</v>
      </c>
      <c r="AB1599">
        <v>20</v>
      </c>
      <c r="AC1599">
        <v>2</v>
      </c>
      <c r="AD1599">
        <v>2</v>
      </c>
      <c r="AE1599">
        <v>0</v>
      </c>
      <c r="AF1599">
        <v>0</v>
      </c>
      <c r="AG1599">
        <v>1</v>
      </c>
      <c r="AH1599">
        <v>2</v>
      </c>
      <c r="AI1599">
        <v>2</v>
      </c>
      <c r="AJ1599">
        <v>0</v>
      </c>
      <c r="AK1599">
        <v>1</v>
      </c>
      <c r="AL1599">
        <v>1</v>
      </c>
      <c r="AM1599">
        <v>22</v>
      </c>
      <c r="AN1599">
        <v>2</v>
      </c>
      <c r="AO1599">
        <v>2</v>
      </c>
      <c r="AP1599">
        <v>2</v>
      </c>
      <c r="AQ1599">
        <v>20</v>
      </c>
      <c r="AR1599">
        <v>20</v>
      </c>
      <c r="AS1599">
        <v>20</v>
      </c>
      <c r="AT1599">
        <v>2</v>
      </c>
      <c r="AU1599">
        <v>1</v>
      </c>
      <c r="AV1599">
        <v>20</v>
      </c>
      <c r="AW1599">
        <v>1</v>
      </c>
      <c r="AX1599">
        <v>0</v>
      </c>
      <c r="AY1599" t="s">
        <v>159</v>
      </c>
      <c r="AZ1599" t="s">
        <v>445</v>
      </c>
      <c r="BA1599" t="s">
        <v>512</v>
      </c>
      <c r="BB1599" t="s">
        <v>2182</v>
      </c>
      <c r="BC1599" t="s">
        <v>163</v>
      </c>
      <c r="BD1599" t="b">
        <v>0</v>
      </c>
      <c r="BE1599" t="s">
        <v>167</v>
      </c>
      <c r="BF1599" t="b">
        <v>1</v>
      </c>
      <c r="BH1599" t="s">
        <v>164</v>
      </c>
      <c r="BI1599" t="s">
        <v>2183</v>
      </c>
      <c r="BJ1599" t="b">
        <v>0</v>
      </c>
      <c r="BK1599" t="s">
        <v>166</v>
      </c>
      <c r="BL1599" t="b">
        <v>0</v>
      </c>
      <c r="BM1599">
        <v>18</v>
      </c>
      <c r="BN1599" t="s">
        <v>167</v>
      </c>
      <c r="BO1599" t="s">
        <v>168</v>
      </c>
      <c r="BP1599" t="s">
        <v>167</v>
      </c>
      <c r="BQ1599" t="s">
        <v>169</v>
      </c>
      <c r="BR1599">
        <v>768</v>
      </c>
      <c r="BS1599" t="s">
        <v>156</v>
      </c>
      <c r="BT1599" t="s">
        <v>170</v>
      </c>
      <c r="BU1599" t="s">
        <v>303</v>
      </c>
      <c r="BV1599" t="s">
        <v>307</v>
      </c>
      <c r="BW1599">
        <v>1</v>
      </c>
      <c r="BX1599">
        <v>3</v>
      </c>
      <c r="BY1599">
        <v>0</v>
      </c>
      <c r="BZ1599">
        <v>6</v>
      </c>
      <c r="CA1599" t="s">
        <v>2184</v>
      </c>
      <c r="CB1599" t="s">
        <v>156</v>
      </c>
      <c r="CC1599">
        <v>7</v>
      </c>
      <c r="CD1599" t="b">
        <v>0</v>
      </c>
      <c r="CE1599" t="s">
        <v>172</v>
      </c>
      <c r="CF1599" t="s">
        <v>173</v>
      </c>
      <c r="CG1599">
        <v>65</v>
      </c>
      <c r="CH1599">
        <v>0</v>
      </c>
      <c r="CI1599" t="s">
        <v>306</v>
      </c>
      <c r="CJ1599" t="s">
        <v>430</v>
      </c>
      <c r="CK1599" t="s">
        <v>430</v>
      </c>
      <c r="CL1599" t="s">
        <v>430</v>
      </c>
      <c r="CM1599" t="s">
        <v>430</v>
      </c>
      <c r="CN1599" t="s">
        <v>430</v>
      </c>
      <c r="CO1599" t="s">
        <v>306</v>
      </c>
      <c r="CP1599" t="s">
        <v>430</v>
      </c>
      <c r="CQ1599">
        <v>1</v>
      </c>
      <c r="CR1599">
        <v>14554</v>
      </c>
      <c r="CS1599" t="str">
        <f t="shared" si="105"/>
        <v>-</v>
      </c>
      <c r="CT1599">
        <f>CT1598</f>
        <v>797.97619047619048</v>
      </c>
      <c r="CU1599">
        <f>CU1598</f>
        <v>934.91477342355734</v>
      </c>
      <c r="CV1599" t="str">
        <f t="shared" ref="CV1599:CV1662" si="109">IF(OR(CS1599&lt;CT1599-2*CU1599,CS1599&gt;CT1599+2*CU1599),"-",CS1599)</f>
        <v>-</v>
      </c>
      <c r="CW1599">
        <v>20575</v>
      </c>
      <c r="CX1599">
        <v>2175</v>
      </c>
      <c r="CY1599">
        <v>640</v>
      </c>
      <c r="CZ1599">
        <v>1764</v>
      </c>
      <c r="DA1599">
        <v>7608</v>
      </c>
      <c r="DB1599">
        <v>14554</v>
      </c>
      <c r="DC1599">
        <v>22744</v>
      </c>
      <c r="DD1599">
        <v>1508</v>
      </c>
      <c r="DE1599">
        <v>2</v>
      </c>
      <c r="DF1599" t="s">
        <v>156</v>
      </c>
      <c r="DG1599">
        <v>1024</v>
      </c>
      <c r="DH1599">
        <v>2</v>
      </c>
      <c r="DI1599">
        <v>48000</v>
      </c>
      <c r="DJ1599">
        <v>-16</v>
      </c>
      <c r="DK1599" t="s">
        <v>176</v>
      </c>
      <c r="DL1599">
        <v>7</v>
      </c>
      <c r="DM1599" t="s">
        <v>177</v>
      </c>
      <c r="DN1599">
        <v>243021</v>
      </c>
      <c r="DO1599">
        <v>240844</v>
      </c>
      <c r="DP1599">
        <v>10065</v>
      </c>
      <c r="DQ1599">
        <v>271932</v>
      </c>
      <c r="DR1599">
        <v>273634</v>
      </c>
      <c r="DS1599">
        <v>240817</v>
      </c>
      <c r="DT1599">
        <v>271932</v>
      </c>
      <c r="DU1599">
        <v>239304</v>
      </c>
      <c r="DV1599" t="s">
        <v>158</v>
      </c>
      <c r="DW1599">
        <v>235359</v>
      </c>
      <c r="DX1599">
        <v>169144</v>
      </c>
      <c r="DY1599">
        <v>192837</v>
      </c>
      <c r="DZ1599">
        <v>2456</v>
      </c>
      <c r="EA1599">
        <v>2445</v>
      </c>
      <c r="EB1599">
        <v>271180</v>
      </c>
      <c r="EC1599">
        <v>169143</v>
      </c>
      <c r="ED1599">
        <v>169143</v>
      </c>
      <c r="EE1599">
        <v>2455</v>
      </c>
      <c r="EF1599">
        <v>276944</v>
      </c>
      <c r="EG1599">
        <v>275634</v>
      </c>
      <c r="EH1599">
        <v>291499</v>
      </c>
      <c r="EI1599">
        <v>169785</v>
      </c>
      <c r="EJ1599">
        <v>194601</v>
      </c>
      <c r="EK1599">
        <v>170091</v>
      </c>
      <c r="EL1599">
        <v>239304</v>
      </c>
      <c r="EM1599">
        <v>237359</v>
      </c>
      <c r="EN1599">
        <v>240814</v>
      </c>
      <c r="EO1599" t="s">
        <v>158</v>
      </c>
      <c r="EP1599">
        <v>276944</v>
      </c>
      <c r="EQ1599">
        <v>235355</v>
      </c>
      <c r="ER1599">
        <v>271179</v>
      </c>
      <c r="ES1599">
        <v>263596</v>
      </c>
      <c r="ET1599" t="s">
        <v>178</v>
      </c>
      <c r="EU1599">
        <v>2</v>
      </c>
      <c r="EV1599" t="s">
        <v>2213</v>
      </c>
      <c r="EW1599">
        <v>2</v>
      </c>
      <c r="EX1599" t="s">
        <v>309</v>
      </c>
      <c r="EY1599" t="s">
        <v>169</v>
      </c>
      <c r="EZ1599">
        <v>1024</v>
      </c>
      <c r="FA1599">
        <v>-190</v>
      </c>
      <c r="FB1599">
        <v>264</v>
      </c>
    </row>
    <row r="1600" spans="1:158" x14ac:dyDescent="0.35">
      <c r="A1600">
        <v>100</v>
      </c>
      <c r="B1600">
        <v>100</v>
      </c>
      <c r="C1600">
        <v>6393</v>
      </c>
      <c r="D1600">
        <v>6393</v>
      </c>
      <c r="E1600" t="s">
        <v>155</v>
      </c>
      <c r="F1600" t="s">
        <v>156</v>
      </c>
      <c r="G1600" t="s">
        <v>156</v>
      </c>
      <c r="H1600" t="s">
        <v>156</v>
      </c>
      <c r="I1600">
        <v>0</v>
      </c>
      <c r="J1600" t="s">
        <v>157</v>
      </c>
      <c r="K1600">
        <v>1</v>
      </c>
      <c r="L1600" t="s">
        <v>154</v>
      </c>
      <c r="M1600" t="s">
        <v>154</v>
      </c>
      <c r="N1600" t="s">
        <v>154</v>
      </c>
      <c r="O1600">
        <v>1</v>
      </c>
      <c r="P1600" t="s">
        <v>154</v>
      </c>
      <c r="Q1600" t="s">
        <v>154</v>
      </c>
      <c r="R1600" t="s">
        <v>301</v>
      </c>
      <c r="S1600">
        <v>0</v>
      </c>
      <c r="T1600">
        <v>2</v>
      </c>
      <c r="U1600">
        <v>0</v>
      </c>
      <c r="V1600">
        <v>2</v>
      </c>
      <c r="W1600">
        <v>2</v>
      </c>
      <c r="X1600">
        <v>2</v>
      </c>
      <c r="Y1600">
        <v>2</v>
      </c>
      <c r="Z1600">
        <v>20</v>
      </c>
      <c r="AA1600">
        <v>0</v>
      </c>
      <c r="AB1600">
        <v>20</v>
      </c>
      <c r="AC1600">
        <v>2</v>
      </c>
      <c r="AD1600">
        <v>2</v>
      </c>
      <c r="AE1600">
        <v>0</v>
      </c>
      <c r="AF1600">
        <v>0</v>
      </c>
      <c r="AG1600">
        <v>2</v>
      </c>
      <c r="AH1600">
        <v>2</v>
      </c>
      <c r="AI1600">
        <v>2</v>
      </c>
      <c r="AJ1600">
        <v>0</v>
      </c>
      <c r="AK1600">
        <v>2</v>
      </c>
      <c r="AL1600">
        <v>2</v>
      </c>
      <c r="AM1600">
        <v>23</v>
      </c>
      <c r="AN1600">
        <v>2</v>
      </c>
      <c r="AO1600">
        <v>2</v>
      </c>
      <c r="AP1600">
        <v>2</v>
      </c>
      <c r="AQ1600">
        <v>20</v>
      </c>
      <c r="AR1600">
        <v>20</v>
      </c>
      <c r="AS1600">
        <v>20</v>
      </c>
      <c r="AT1600">
        <v>2</v>
      </c>
      <c r="AU1600">
        <v>2</v>
      </c>
      <c r="AV1600">
        <v>20</v>
      </c>
      <c r="AW1600">
        <v>2</v>
      </c>
      <c r="AX1600">
        <v>0</v>
      </c>
      <c r="AY1600" t="s">
        <v>159</v>
      </c>
      <c r="AZ1600" t="s">
        <v>445</v>
      </c>
      <c r="BA1600" t="s">
        <v>512</v>
      </c>
      <c r="BB1600" t="s">
        <v>2182</v>
      </c>
      <c r="BC1600" t="s">
        <v>163</v>
      </c>
      <c r="BD1600" t="b">
        <v>0</v>
      </c>
      <c r="BE1600">
        <v>5.53</v>
      </c>
      <c r="BF1600" t="b">
        <v>1</v>
      </c>
      <c r="BH1600" t="s">
        <v>164</v>
      </c>
      <c r="BI1600" t="s">
        <v>2183</v>
      </c>
      <c r="BJ1600" t="b">
        <v>0</v>
      </c>
      <c r="BK1600" t="s">
        <v>166</v>
      </c>
      <c r="BL1600" t="b">
        <v>0</v>
      </c>
      <c r="BM1600">
        <v>18</v>
      </c>
      <c r="BN1600" t="s">
        <v>167</v>
      </c>
      <c r="BO1600" t="s">
        <v>168</v>
      </c>
      <c r="BP1600" t="s">
        <v>167</v>
      </c>
      <c r="BQ1600" t="s">
        <v>169</v>
      </c>
      <c r="BR1600">
        <v>768</v>
      </c>
      <c r="BS1600" t="s">
        <v>156</v>
      </c>
      <c r="BT1600" t="s">
        <v>170</v>
      </c>
      <c r="BU1600" t="s">
        <v>302</v>
      </c>
      <c r="BV1600" t="s">
        <v>310</v>
      </c>
      <c r="BW1600">
        <v>2</v>
      </c>
      <c r="BX1600">
        <v>3</v>
      </c>
      <c r="BY1600">
        <v>0</v>
      </c>
      <c r="BZ1600">
        <v>6</v>
      </c>
      <c r="CA1600" t="s">
        <v>2184</v>
      </c>
      <c r="CB1600" t="s">
        <v>156</v>
      </c>
      <c r="CC1600">
        <v>7</v>
      </c>
      <c r="CD1600" t="b">
        <v>0</v>
      </c>
      <c r="CE1600" t="s">
        <v>172</v>
      </c>
      <c r="CF1600" t="s">
        <v>173</v>
      </c>
      <c r="CG1600">
        <v>39</v>
      </c>
      <c r="CH1600">
        <v>0</v>
      </c>
      <c r="CI1600" t="s">
        <v>301</v>
      </c>
      <c r="CJ1600" t="s">
        <v>430</v>
      </c>
      <c r="CK1600" t="s">
        <v>430</v>
      </c>
      <c r="CL1600" t="s">
        <v>430</v>
      </c>
      <c r="CM1600" t="s">
        <v>430</v>
      </c>
      <c r="CN1600" t="s">
        <v>430</v>
      </c>
      <c r="CO1600" t="s">
        <v>301</v>
      </c>
      <c r="CP1600" t="s">
        <v>430</v>
      </c>
      <c r="CQ1600">
        <v>1</v>
      </c>
      <c r="CR1600">
        <v>3517</v>
      </c>
      <c r="CS1600">
        <f t="shared" si="105"/>
        <v>3517</v>
      </c>
      <c r="CT1600">
        <f t="shared" ref="CT1600:CT1663" si="110">CT1599</f>
        <v>797.97619047619048</v>
      </c>
      <c r="CU1600">
        <f t="shared" ref="CU1600:CU1663" si="111">CU1599</f>
        <v>934.91477342355734</v>
      </c>
      <c r="CV1600" t="str">
        <f t="shared" si="109"/>
        <v>-</v>
      </c>
      <c r="CW1600">
        <v>20575</v>
      </c>
      <c r="CX1600">
        <v>2175</v>
      </c>
      <c r="CY1600">
        <v>640</v>
      </c>
      <c r="CZ1600">
        <v>1764</v>
      </c>
      <c r="DA1600">
        <v>7608</v>
      </c>
      <c r="DB1600">
        <v>3517</v>
      </c>
      <c r="DC1600">
        <v>22744</v>
      </c>
      <c r="DD1600">
        <v>1508</v>
      </c>
      <c r="DE1600">
        <v>2</v>
      </c>
      <c r="DF1600" t="s">
        <v>156</v>
      </c>
      <c r="DG1600">
        <v>1024</v>
      </c>
      <c r="DH1600">
        <v>2</v>
      </c>
      <c r="DI1600">
        <v>48000</v>
      </c>
      <c r="DJ1600">
        <v>-16</v>
      </c>
      <c r="DK1600" t="s">
        <v>176</v>
      </c>
      <c r="DL1600">
        <v>7</v>
      </c>
      <c r="DM1600" t="s">
        <v>177</v>
      </c>
      <c r="DN1600">
        <v>243021</v>
      </c>
      <c r="DO1600">
        <v>240844</v>
      </c>
      <c r="DP1600">
        <v>10065</v>
      </c>
      <c r="DQ1600">
        <v>292304</v>
      </c>
      <c r="DR1600">
        <v>294264</v>
      </c>
      <c r="DS1600">
        <v>240817</v>
      </c>
      <c r="DT1600">
        <v>292304</v>
      </c>
      <c r="DU1600">
        <v>239304</v>
      </c>
      <c r="DV1600" t="s">
        <v>158</v>
      </c>
      <c r="DW1600">
        <v>235359</v>
      </c>
      <c r="DX1600">
        <v>169144</v>
      </c>
      <c r="DY1600">
        <v>192837</v>
      </c>
      <c r="DZ1600">
        <v>2456</v>
      </c>
      <c r="EA1600">
        <v>2445</v>
      </c>
      <c r="EB1600">
        <v>291552</v>
      </c>
      <c r="EC1600">
        <v>169143</v>
      </c>
      <c r="ED1600">
        <v>169143</v>
      </c>
      <c r="EE1600">
        <v>2455</v>
      </c>
      <c r="EF1600">
        <v>297864</v>
      </c>
      <c r="EG1600">
        <v>296264</v>
      </c>
      <c r="EH1600">
        <v>301382</v>
      </c>
      <c r="EI1600">
        <v>169785</v>
      </c>
      <c r="EJ1600">
        <v>194601</v>
      </c>
      <c r="EK1600">
        <v>170091</v>
      </c>
      <c r="EL1600">
        <v>239304</v>
      </c>
      <c r="EM1600">
        <v>237359</v>
      </c>
      <c r="EN1600">
        <v>240814</v>
      </c>
      <c r="EO1600" t="s">
        <v>158</v>
      </c>
      <c r="EP1600">
        <v>297864</v>
      </c>
      <c r="EQ1600">
        <v>235355</v>
      </c>
      <c r="ER1600">
        <v>291551</v>
      </c>
      <c r="ES1600">
        <v>263596</v>
      </c>
      <c r="ET1600" t="s">
        <v>178</v>
      </c>
      <c r="EU1600">
        <v>3</v>
      </c>
      <c r="EV1600" t="s">
        <v>2214</v>
      </c>
      <c r="EW1600">
        <v>3</v>
      </c>
      <c r="EX1600" t="s">
        <v>305</v>
      </c>
      <c r="EY1600" t="s">
        <v>169</v>
      </c>
      <c r="EZ1600">
        <v>1024</v>
      </c>
      <c r="FA1600">
        <v>-190</v>
      </c>
      <c r="FB1600">
        <v>264</v>
      </c>
    </row>
    <row r="1601" spans="1:158" x14ac:dyDescent="0.35">
      <c r="A1601">
        <v>75</v>
      </c>
      <c r="B1601">
        <v>75</v>
      </c>
      <c r="C1601">
        <v>5820</v>
      </c>
      <c r="D1601">
        <v>5820</v>
      </c>
      <c r="E1601" t="s">
        <v>155</v>
      </c>
      <c r="F1601" t="s">
        <v>156</v>
      </c>
      <c r="G1601" t="s">
        <v>156</v>
      </c>
      <c r="H1601" t="s">
        <v>156</v>
      </c>
      <c r="I1601">
        <v>0</v>
      </c>
      <c r="J1601" t="s">
        <v>157</v>
      </c>
      <c r="K1601">
        <v>0</v>
      </c>
      <c r="L1601" t="s">
        <v>154</v>
      </c>
      <c r="M1601" t="s">
        <v>154</v>
      </c>
      <c r="N1601" t="s">
        <v>154</v>
      </c>
      <c r="O1601">
        <v>0</v>
      </c>
      <c r="P1601" t="s">
        <v>154</v>
      </c>
      <c r="Q1601" t="s">
        <v>154</v>
      </c>
      <c r="R1601" t="s">
        <v>301</v>
      </c>
      <c r="S1601">
        <v>0</v>
      </c>
      <c r="T1601">
        <v>2</v>
      </c>
      <c r="U1601">
        <v>0</v>
      </c>
      <c r="V1601">
        <v>3</v>
      </c>
      <c r="W1601">
        <v>3</v>
      </c>
      <c r="X1601">
        <v>2</v>
      </c>
      <c r="Y1601">
        <v>3</v>
      </c>
      <c r="Z1601">
        <v>20</v>
      </c>
      <c r="AA1601">
        <v>0</v>
      </c>
      <c r="AB1601">
        <v>20</v>
      </c>
      <c r="AC1601">
        <v>2</v>
      </c>
      <c r="AD1601">
        <v>2</v>
      </c>
      <c r="AE1601">
        <v>0</v>
      </c>
      <c r="AF1601">
        <v>0</v>
      </c>
      <c r="AG1601">
        <v>3</v>
      </c>
      <c r="AH1601">
        <v>2</v>
      </c>
      <c r="AI1601">
        <v>2</v>
      </c>
      <c r="AJ1601">
        <v>0</v>
      </c>
      <c r="AK1601">
        <v>3</v>
      </c>
      <c r="AL1601">
        <v>3</v>
      </c>
      <c r="AM1601">
        <v>24</v>
      </c>
      <c r="AN1601">
        <v>2</v>
      </c>
      <c r="AO1601">
        <v>2</v>
      </c>
      <c r="AP1601">
        <v>2</v>
      </c>
      <c r="AQ1601">
        <v>20</v>
      </c>
      <c r="AR1601">
        <v>20</v>
      </c>
      <c r="AS1601">
        <v>20</v>
      </c>
      <c r="AT1601">
        <v>2</v>
      </c>
      <c r="AU1601">
        <v>3</v>
      </c>
      <c r="AV1601">
        <v>20</v>
      </c>
      <c r="AW1601">
        <v>3</v>
      </c>
      <c r="AX1601">
        <v>0</v>
      </c>
      <c r="AY1601" t="s">
        <v>159</v>
      </c>
      <c r="AZ1601" t="s">
        <v>445</v>
      </c>
      <c r="BA1601" t="s">
        <v>512</v>
      </c>
      <c r="BB1601" t="s">
        <v>2182</v>
      </c>
      <c r="BC1601" t="s">
        <v>163</v>
      </c>
      <c r="BD1601" t="b">
        <v>0</v>
      </c>
      <c r="BE1601">
        <v>5.23</v>
      </c>
      <c r="BF1601" t="b">
        <v>1</v>
      </c>
      <c r="BH1601" t="s">
        <v>164</v>
      </c>
      <c r="BI1601" t="s">
        <v>2183</v>
      </c>
      <c r="BJ1601" t="b">
        <v>0</v>
      </c>
      <c r="BK1601" t="s">
        <v>166</v>
      </c>
      <c r="BL1601" t="b">
        <v>0</v>
      </c>
      <c r="BM1601">
        <v>18</v>
      </c>
      <c r="BN1601" t="s">
        <v>167</v>
      </c>
      <c r="BO1601" t="s">
        <v>168</v>
      </c>
      <c r="BP1601" t="s">
        <v>167</v>
      </c>
      <c r="BQ1601" t="s">
        <v>169</v>
      </c>
      <c r="BR1601">
        <v>768</v>
      </c>
      <c r="BS1601" t="s">
        <v>156</v>
      </c>
      <c r="BT1601" t="s">
        <v>170</v>
      </c>
      <c r="BU1601" t="s">
        <v>185</v>
      </c>
      <c r="BV1601" t="s">
        <v>302</v>
      </c>
      <c r="BW1601">
        <v>3</v>
      </c>
      <c r="BX1601">
        <v>3</v>
      </c>
      <c r="BY1601">
        <v>0</v>
      </c>
      <c r="BZ1601">
        <v>6</v>
      </c>
      <c r="CA1601" t="s">
        <v>2184</v>
      </c>
      <c r="CB1601" t="s">
        <v>156</v>
      </c>
      <c r="CC1601">
        <v>7</v>
      </c>
      <c r="CD1601" t="b">
        <v>0</v>
      </c>
      <c r="CE1601" t="s">
        <v>172</v>
      </c>
      <c r="CF1601" t="s">
        <v>173</v>
      </c>
      <c r="CG1601">
        <v>15</v>
      </c>
      <c r="CH1601">
        <v>0</v>
      </c>
      <c r="CI1601" t="s">
        <v>306</v>
      </c>
      <c r="CJ1601" t="s">
        <v>430</v>
      </c>
      <c r="CK1601" t="s">
        <v>430</v>
      </c>
      <c r="CL1601" t="s">
        <v>430</v>
      </c>
      <c r="CM1601" t="s">
        <v>430</v>
      </c>
      <c r="CN1601" t="s">
        <v>430</v>
      </c>
      <c r="CO1601" t="s">
        <v>306</v>
      </c>
      <c r="CP1601" t="s">
        <v>430</v>
      </c>
      <c r="CQ1601">
        <v>1</v>
      </c>
      <c r="CR1601">
        <v>4100</v>
      </c>
      <c r="CS1601">
        <f t="shared" si="105"/>
        <v>4100</v>
      </c>
      <c r="CT1601">
        <f t="shared" si="110"/>
        <v>797.97619047619048</v>
      </c>
      <c r="CU1601">
        <f t="shared" si="111"/>
        <v>934.91477342355734</v>
      </c>
      <c r="CV1601" t="str">
        <f t="shared" si="109"/>
        <v>-</v>
      </c>
      <c r="CW1601">
        <v>20575</v>
      </c>
      <c r="CX1601">
        <v>2175</v>
      </c>
      <c r="CY1601">
        <v>640</v>
      </c>
      <c r="CZ1601">
        <v>1764</v>
      </c>
      <c r="DA1601">
        <v>7608</v>
      </c>
      <c r="DB1601">
        <v>4100</v>
      </c>
      <c r="DC1601">
        <v>22744</v>
      </c>
      <c r="DD1601">
        <v>1508</v>
      </c>
      <c r="DE1601">
        <v>2</v>
      </c>
      <c r="DF1601" t="s">
        <v>156</v>
      </c>
      <c r="DG1601">
        <v>1024</v>
      </c>
      <c r="DH1601">
        <v>2</v>
      </c>
      <c r="DI1601">
        <v>48000</v>
      </c>
      <c r="DJ1601">
        <v>-16</v>
      </c>
      <c r="DK1601" t="s">
        <v>176</v>
      </c>
      <c r="DL1601">
        <v>7</v>
      </c>
      <c r="DM1601" t="s">
        <v>177</v>
      </c>
      <c r="DN1601">
        <v>243021</v>
      </c>
      <c r="DO1601">
        <v>240844</v>
      </c>
      <c r="DP1601">
        <v>10065</v>
      </c>
      <c r="DQ1601">
        <v>302165</v>
      </c>
      <c r="DR1601">
        <v>303923</v>
      </c>
      <c r="DS1601">
        <v>240817</v>
      </c>
      <c r="DT1601">
        <v>302165</v>
      </c>
      <c r="DU1601">
        <v>239304</v>
      </c>
      <c r="DV1601" t="s">
        <v>158</v>
      </c>
      <c r="DW1601">
        <v>235359</v>
      </c>
      <c r="DX1601">
        <v>169144</v>
      </c>
      <c r="DY1601">
        <v>192837</v>
      </c>
      <c r="DZ1601">
        <v>2456</v>
      </c>
      <c r="EA1601">
        <v>2445</v>
      </c>
      <c r="EB1601">
        <v>301413</v>
      </c>
      <c r="EC1601">
        <v>169143</v>
      </c>
      <c r="ED1601">
        <v>169143</v>
      </c>
      <c r="EE1601">
        <v>2455</v>
      </c>
      <c r="EF1601">
        <v>307874</v>
      </c>
      <c r="EG1601">
        <v>305923</v>
      </c>
      <c r="EH1601">
        <v>311974</v>
      </c>
      <c r="EI1601">
        <v>169785</v>
      </c>
      <c r="EJ1601">
        <v>194601</v>
      </c>
      <c r="EK1601">
        <v>170091</v>
      </c>
      <c r="EL1601">
        <v>239304</v>
      </c>
      <c r="EM1601">
        <v>237359</v>
      </c>
      <c r="EN1601">
        <v>240814</v>
      </c>
      <c r="EO1601" t="s">
        <v>158</v>
      </c>
      <c r="EP1601">
        <v>307874</v>
      </c>
      <c r="EQ1601">
        <v>235355</v>
      </c>
      <c r="ER1601">
        <v>301412</v>
      </c>
      <c r="ES1601">
        <v>263596</v>
      </c>
      <c r="ET1601" t="s">
        <v>178</v>
      </c>
      <c r="EU1601">
        <v>3</v>
      </c>
      <c r="EV1601" t="s">
        <v>2215</v>
      </c>
      <c r="EW1601">
        <v>4</v>
      </c>
      <c r="EX1601" t="s">
        <v>305</v>
      </c>
      <c r="EY1601" t="s">
        <v>169</v>
      </c>
      <c r="EZ1601">
        <v>1024</v>
      </c>
      <c r="FA1601">
        <v>-190</v>
      </c>
      <c r="FB1601">
        <v>264</v>
      </c>
    </row>
    <row r="1602" spans="1:158" x14ac:dyDescent="0.35">
      <c r="A1602">
        <v>80</v>
      </c>
      <c r="B1602">
        <v>80</v>
      </c>
      <c r="C1602">
        <v>5072</v>
      </c>
      <c r="D1602">
        <v>5072</v>
      </c>
      <c r="E1602" t="s">
        <v>155</v>
      </c>
      <c r="F1602" t="s">
        <v>156</v>
      </c>
      <c r="G1602" t="s">
        <v>156</v>
      </c>
      <c r="H1602" t="s">
        <v>156</v>
      </c>
      <c r="I1602">
        <v>0</v>
      </c>
      <c r="J1602" t="s">
        <v>157</v>
      </c>
      <c r="K1602">
        <v>1</v>
      </c>
      <c r="L1602" t="s">
        <v>154</v>
      </c>
      <c r="M1602" t="s">
        <v>154</v>
      </c>
      <c r="N1602" t="s">
        <v>154</v>
      </c>
      <c r="O1602">
        <v>1</v>
      </c>
      <c r="P1602" t="s">
        <v>154</v>
      </c>
      <c r="Q1602" t="s">
        <v>154</v>
      </c>
      <c r="R1602" t="s">
        <v>306</v>
      </c>
      <c r="S1602">
        <v>0</v>
      </c>
      <c r="T1602">
        <v>2</v>
      </c>
      <c r="U1602">
        <v>0</v>
      </c>
      <c r="V1602">
        <v>4</v>
      </c>
      <c r="W1602">
        <v>4</v>
      </c>
      <c r="X1602">
        <v>2</v>
      </c>
      <c r="Y1602">
        <v>4</v>
      </c>
      <c r="Z1602">
        <v>20</v>
      </c>
      <c r="AA1602">
        <v>0</v>
      </c>
      <c r="AB1602">
        <v>20</v>
      </c>
      <c r="AC1602">
        <v>2</v>
      </c>
      <c r="AD1602">
        <v>2</v>
      </c>
      <c r="AE1602">
        <v>0</v>
      </c>
      <c r="AF1602">
        <v>0</v>
      </c>
      <c r="AG1602">
        <v>4</v>
      </c>
      <c r="AH1602">
        <v>2</v>
      </c>
      <c r="AI1602">
        <v>2</v>
      </c>
      <c r="AJ1602">
        <v>0</v>
      </c>
      <c r="AK1602">
        <v>4</v>
      </c>
      <c r="AL1602">
        <v>4</v>
      </c>
      <c r="AM1602">
        <v>25</v>
      </c>
      <c r="AN1602">
        <v>2</v>
      </c>
      <c r="AO1602">
        <v>2</v>
      </c>
      <c r="AP1602">
        <v>2</v>
      </c>
      <c r="AQ1602">
        <v>20</v>
      </c>
      <c r="AR1602">
        <v>20</v>
      </c>
      <c r="AS1602">
        <v>20</v>
      </c>
      <c r="AT1602">
        <v>2</v>
      </c>
      <c r="AU1602">
        <v>4</v>
      </c>
      <c r="AV1602">
        <v>20</v>
      </c>
      <c r="AW1602">
        <v>4</v>
      </c>
      <c r="AX1602">
        <v>0</v>
      </c>
      <c r="AY1602" t="s">
        <v>159</v>
      </c>
      <c r="AZ1602" t="s">
        <v>445</v>
      </c>
      <c r="BA1602" t="s">
        <v>512</v>
      </c>
      <c r="BB1602" t="s">
        <v>2182</v>
      </c>
      <c r="BC1602" t="s">
        <v>163</v>
      </c>
      <c r="BD1602" t="b">
        <v>0</v>
      </c>
      <c r="BE1602" t="s">
        <v>167</v>
      </c>
      <c r="BF1602" t="b">
        <v>1</v>
      </c>
      <c r="BH1602" t="s">
        <v>164</v>
      </c>
      <c r="BI1602" t="s">
        <v>2183</v>
      </c>
      <c r="BJ1602" t="b">
        <v>0</v>
      </c>
      <c r="BK1602" t="s">
        <v>166</v>
      </c>
      <c r="BL1602" t="b">
        <v>0</v>
      </c>
      <c r="BM1602">
        <v>18</v>
      </c>
      <c r="BN1602" t="s">
        <v>167</v>
      </c>
      <c r="BO1602" t="s">
        <v>168</v>
      </c>
      <c r="BP1602" t="s">
        <v>167</v>
      </c>
      <c r="BQ1602" t="s">
        <v>169</v>
      </c>
      <c r="BR1602">
        <v>768</v>
      </c>
      <c r="BS1602" t="s">
        <v>156</v>
      </c>
      <c r="BT1602" t="s">
        <v>170</v>
      </c>
      <c r="BU1602" t="s">
        <v>303</v>
      </c>
      <c r="BV1602" t="s">
        <v>313</v>
      </c>
      <c r="BW1602">
        <v>4</v>
      </c>
      <c r="BX1602">
        <v>3</v>
      </c>
      <c r="BY1602">
        <v>0</v>
      </c>
      <c r="BZ1602">
        <v>6</v>
      </c>
      <c r="CA1602" t="s">
        <v>2184</v>
      </c>
      <c r="CB1602" t="s">
        <v>156</v>
      </c>
      <c r="CC1602">
        <v>7</v>
      </c>
      <c r="CD1602" t="b">
        <v>0</v>
      </c>
      <c r="CE1602" t="s">
        <v>172</v>
      </c>
      <c r="CF1602" t="s">
        <v>173</v>
      </c>
      <c r="CG1602">
        <v>50</v>
      </c>
      <c r="CH1602">
        <v>0</v>
      </c>
      <c r="CI1602" t="s">
        <v>306</v>
      </c>
      <c r="CJ1602" t="s">
        <v>430</v>
      </c>
      <c r="CK1602" t="s">
        <v>430</v>
      </c>
      <c r="CL1602" t="s">
        <v>430</v>
      </c>
      <c r="CM1602" t="s">
        <v>430</v>
      </c>
      <c r="CN1602" t="s">
        <v>430</v>
      </c>
      <c r="CO1602" t="s">
        <v>306</v>
      </c>
      <c r="CP1602" t="s">
        <v>430</v>
      </c>
      <c r="CQ1602">
        <v>1</v>
      </c>
      <c r="CR1602">
        <v>2080</v>
      </c>
      <c r="CS1602" t="str">
        <f t="shared" si="105"/>
        <v>-</v>
      </c>
      <c r="CT1602">
        <f t="shared" si="110"/>
        <v>797.97619047619048</v>
      </c>
      <c r="CU1602">
        <f t="shared" si="111"/>
        <v>934.91477342355734</v>
      </c>
      <c r="CV1602" t="str">
        <f t="shared" si="109"/>
        <v>-</v>
      </c>
      <c r="CW1602">
        <v>20575</v>
      </c>
      <c r="CX1602">
        <v>2175</v>
      </c>
      <c r="CY1602">
        <v>640</v>
      </c>
      <c r="CZ1602">
        <v>1764</v>
      </c>
      <c r="DA1602">
        <v>7608</v>
      </c>
      <c r="DB1602">
        <v>2080</v>
      </c>
      <c r="DC1602">
        <v>22744</v>
      </c>
      <c r="DD1602">
        <v>1508</v>
      </c>
      <c r="DE1602">
        <v>2</v>
      </c>
      <c r="DF1602" t="s">
        <v>156</v>
      </c>
      <c r="DG1602">
        <v>1024</v>
      </c>
      <c r="DH1602">
        <v>2</v>
      </c>
      <c r="DI1602">
        <v>48000</v>
      </c>
      <c r="DJ1602">
        <v>-16</v>
      </c>
      <c r="DK1602" t="s">
        <v>176</v>
      </c>
      <c r="DL1602">
        <v>7</v>
      </c>
      <c r="DM1602" t="s">
        <v>177</v>
      </c>
      <c r="DN1602">
        <v>243021</v>
      </c>
      <c r="DO1602">
        <v>240844</v>
      </c>
      <c r="DP1602">
        <v>10065</v>
      </c>
      <c r="DQ1602">
        <v>312760</v>
      </c>
      <c r="DR1602">
        <v>314463</v>
      </c>
      <c r="DS1602">
        <v>240817</v>
      </c>
      <c r="DT1602">
        <v>312760</v>
      </c>
      <c r="DU1602">
        <v>239304</v>
      </c>
      <c r="DV1602" t="s">
        <v>158</v>
      </c>
      <c r="DW1602">
        <v>235359</v>
      </c>
      <c r="DX1602">
        <v>169144</v>
      </c>
      <c r="DY1602">
        <v>192837</v>
      </c>
      <c r="DZ1602">
        <v>2456</v>
      </c>
      <c r="EA1602">
        <v>2445</v>
      </c>
      <c r="EB1602">
        <v>312008</v>
      </c>
      <c r="EC1602">
        <v>169143</v>
      </c>
      <c r="ED1602">
        <v>169143</v>
      </c>
      <c r="EE1602">
        <v>2455</v>
      </c>
      <c r="EF1602">
        <v>318003</v>
      </c>
      <c r="EG1602">
        <v>316463</v>
      </c>
      <c r="EH1602">
        <v>320084</v>
      </c>
      <c r="EI1602">
        <v>169785</v>
      </c>
      <c r="EJ1602">
        <v>194601</v>
      </c>
      <c r="EK1602">
        <v>170091</v>
      </c>
      <c r="EL1602">
        <v>239304</v>
      </c>
      <c r="EM1602">
        <v>237359</v>
      </c>
      <c r="EN1602">
        <v>240814</v>
      </c>
      <c r="EO1602" t="s">
        <v>158</v>
      </c>
      <c r="EP1602">
        <v>318003</v>
      </c>
      <c r="EQ1602">
        <v>235355</v>
      </c>
      <c r="ER1602">
        <v>312008</v>
      </c>
      <c r="ES1602">
        <v>263596</v>
      </c>
      <c r="ET1602" t="s">
        <v>178</v>
      </c>
      <c r="EU1602">
        <v>4</v>
      </c>
      <c r="EV1602" t="s">
        <v>2216</v>
      </c>
      <c r="EW1602">
        <v>5</v>
      </c>
      <c r="EX1602" t="s">
        <v>309</v>
      </c>
      <c r="EY1602" t="s">
        <v>169</v>
      </c>
      <c r="EZ1602">
        <v>1024</v>
      </c>
      <c r="FA1602">
        <v>-190</v>
      </c>
      <c r="FB1602">
        <v>264</v>
      </c>
    </row>
    <row r="1603" spans="1:158" x14ac:dyDescent="0.35">
      <c r="A1603">
        <v>83</v>
      </c>
      <c r="B1603">
        <v>83</v>
      </c>
      <c r="C1603">
        <v>4298</v>
      </c>
      <c r="D1603">
        <v>4298</v>
      </c>
      <c r="E1603" t="s">
        <v>155</v>
      </c>
      <c r="F1603" t="s">
        <v>156</v>
      </c>
      <c r="G1603" t="s">
        <v>156</v>
      </c>
      <c r="H1603" t="s">
        <v>156</v>
      </c>
      <c r="I1603">
        <v>0</v>
      </c>
      <c r="J1603" t="s">
        <v>157</v>
      </c>
      <c r="K1603">
        <v>1</v>
      </c>
      <c r="L1603" t="s">
        <v>154</v>
      </c>
      <c r="M1603" t="s">
        <v>154</v>
      </c>
      <c r="N1603" t="s">
        <v>154</v>
      </c>
      <c r="O1603">
        <v>1</v>
      </c>
      <c r="P1603" t="s">
        <v>154</v>
      </c>
      <c r="Q1603" t="s">
        <v>154</v>
      </c>
      <c r="R1603" t="s">
        <v>301</v>
      </c>
      <c r="S1603">
        <v>0</v>
      </c>
      <c r="T1603">
        <v>2</v>
      </c>
      <c r="U1603">
        <v>0</v>
      </c>
      <c r="V1603">
        <v>5</v>
      </c>
      <c r="W1603">
        <v>5</v>
      </c>
      <c r="X1603">
        <v>2</v>
      </c>
      <c r="Y1603">
        <v>5</v>
      </c>
      <c r="Z1603">
        <v>20</v>
      </c>
      <c r="AA1603">
        <v>0</v>
      </c>
      <c r="AB1603">
        <v>20</v>
      </c>
      <c r="AC1603">
        <v>2</v>
      </c>
      <c r="AD1603">
        <v>2</v>
      </c>
      <c r="AE1603">
        <v>0</v>
      </c>
      <c r="AF1603">
        <v>0</v>
      </c>
      <c r="AG1603">
        <v>5</v>
      </c>
      <c r="AH1603">
        <v>2</v>
      </c>
      <c r="AI1603">
        <v>2</v>
      </c>
      <c r="AJ1603">
        <v>0</v>
      </c>
      <c r="AK1603">
        <v>5</v>
      </c>
      <c r="AL1603">
        <v>5</v>
      </c>
      <c r="AM1603">
        <v>26</v>
      </c>
      <c r="AN1603">
        <v>2</v>
      </c>
      <c r="AO1603">
        <v>2</v>
      </c>
      <c r="AP1603">
        <v>2</v>
      </c>
      <c r="AQ1603">
        <v>20</v>
      </c>
      <c r="AR1603">
        <v>20</v>
      </c>
      <c r="AS1603">
        <v>20</v>
      </c>
      <c r="AT1603">
        <v>2</v>
      </c>
      <c r="AU1603">
        <v>5</v>
      </c>
      <c r="AV1603">
        <v>20</v>
      </c>
      <c r="AW1603">
        <v>5</v>
      </c>
      <c r="AX1603">
        <v>0</v>
      </c>
      <c r="AY1603" t="s">
        <v>159</v>
      </c>
      <c r="AZ1603" t="s">
        <v>445</v>
      </c>
      <c r="BA1603" t="s">
        <v>512</v>
      </c>
      <c r="BB1603" t="s">
        <v>2182</v>
      </c>
      <c r="BC1603" t="s">
        <v>163</v>
      </c>
      <c r="BD1603" t="b">
        <v>0</v>
      </c>
      <c r="BE1603">
        <v>2.11</v>
      </c>
      <c r="BF1603" t="b">
        <v>1</v>
      </c>
      <c r="BH1603" t="s">
        <v>164</v>
      </c>
      <c r="BI1603" t="s">
        <v>2183</v>
      </c>
      <c r="BJ1603" t="b">
        <v>0</v>
      </c>
      <c r="BK1603" t="s">
        <v>166</v>
      </c>
      <c r="BL1603" t="b">
        <v>0</v>
      </c>
      <c r="BM1603">
        <v>18</v>
      </c>
      <c r="BN1603" t="s">
        <v>167</v>
      </c>
      <c r="BO1603" t="s">
        <v>168</v>
      </c>
      <c r="BP1603" t="s">
        <v>167</v>
      </c>
      <c r="BQ1603" t="s">
        <v>169</v>
      </c>
      <c r="BR1603">
        <v>768</v>
      </c>
      <c r="BS1603" t="s">
        <v>156</v>
      </c>
      <c r="BT1603" t="s">
        <v>170</v>
      </c>
      <c r="BU1603" t="s">
        <v>315</v>
      </c>
      <c r="BV1603" t="s">
        <v>316</v>
      </c>
      <c r="BW1603">
        <v>5</v>
      </c>
      <c r="BX1603">
        <v>3</v>
      </c>
      <c r="BY1603">
        <v>0</v>
      </c>
      <c r="BZ1603">
        <v>6</v>
      </c>
      <c r="CA1603" t="s">
        <v>2184</v>
      </c>
      <c r="CB1603" t="s">
        <v>156</v>
      </c>
      <c r="CC1603">
        <v>7</v>
      </c>
      <c r="CD1603" t="b">
        <v>0</v>
      </c>
      <c r="CE1603" t="s">
        <v>172</v>
      </c>
      <c r="CF1603" t="s">
        <v>173</v>
      </c>
      <c r="CG1603">
        <v>22</v>
      </c>
      <c r="CH1603">
        <v>0</v>
      </c>
      <c r="CI1603" t="s">
        <v>301</v>
      </c>
      <c r="CJ1603" t="s">
        <v>430</v>
      </c>
      <c r="CK1603" t="s">
        <v>430</v>
      </c>
      <c r="CL1603" t="s">
        <v>430</v>
      </c>
      <c r="CM1603" t="s">
        <v>430</v>
      </c>
      <c r="CN1603" t="s">
        <v>430</v>
      </c>
      <c r="CO1603" t="s">
        <v>301</v>
      </c>
      <c r="CP1603" t="s">
        <v>430</v>
      </c>
      <c r="CQ1603">
        <v>1</v>
      </c>
      <c r="CR1603">
        <v>429</v>
      </c>
      <c r="CS1603">
        <f t="shared" ref="CS1603:CS1666" si="112">IF(OR(BE1603="NA",BE1603="no"),"-",CR1603)</f>
        <v>429</v>
      </c>
      <c r="CT1603">
        <f t="shared" si="110"/>
        <v>797.97619047619048</v>
      </c>
      <c r="CU1603">
        <f t="shared" si="111"/>
        <v>934.91477342355734</v>
      </c>
      <c r="CV1603">
        <f t="shared" si="109"/>
        <v>429</v>
      </c>
      <c r="CW1603">
        <v>20575</v>
      </c>
      <c r="CX1603">
        <v>2175</v>
      </c>
      <c r="CY1603">
        <v>640</v>
      </c>
      <c r="CZ1603">
        <v>1764</v>
      </c>
      <c r="DA1603">
        <v>7608</v>
      </c>
      <c r="DB1603">
        <v>429</v>
      </c>
      <c r="DC1603">
        <v>22744</v>
      </c>
      <c r="DD1603">
        <v>1508</v>
      </c>
      <c r="DE1603">
        <v>2</v>
      </c>
      <c r="DF1603" t="s">
        <v>156</v>
      </c>
      <c r="DG1603">
        <v>1024</v>
      </c>
      <c r="DH1603">
        <v>2</v>
      </c>
      <c r="DI1603">
        <v>48000</v>
      </c>
      <c r="DJ1603">
        <v>-16</v>
      </c>
      <c r="DK1603" t="s">
        <v>176</v>
      </c>
      <c r="DL1603">
        <v>7</v>
      </c>
      <c r="DM1603" t="s">
        <v>177</v>
      </c>
      <c r="DN1603">
        <v>243021</v>
      </c>
      <c r="DO1603">
        <v>240844</v>
      </c>
      <c r="DP1603">
        <v>10065</v>
      </c>
      <c r="DQ1603">
        <v>320867</v>
      </c>
      <c r="DR1603">
        <v>322993</v>
      </c>
      <c r="DS1603">
        <v>240817</v>
      </c>
      <c r="DT1603">
        <v>320867</v>
      </c>
      <c r="DU1603">
        <v>239304</v>
      </c>
      <c r="DV1603" t="s">
        <v>158</v>
      </c>
      <c r="DW1603">
        <v>235359</v>
      </c>
      <c r="DX1603">
        <v>169144</v>
      </c>
      <c r="DY1603">
        <v>192837</v>
      </c>
      <c r="DZ1603">
        <v>2456</v>
      </c>
      <c r="EA1603">
        <v>2445</v>
      </c>
      <c r="EB1603">
        <v>320115</v>
      </c>
      <c r="EC1603">
        <v>169143</v>
      </c>
      <c r="ED1603">
        <v>169143</v>
      </c>
      <c r="EE1603">
        <v>2455</v>
      </c>
      <c r="EF1603">
        <v>326944</v>
      </c>
      <c r="EG1603">
        <v>324994</v>
      </c>
      <c r="EH1603">
        <v>327373</v>
      </c>
      <c r="EI1603">
        <v>169785</v>
      </c>
      <c r="EJ1603">
        <v>194601</v>
      </c>
      <c r="EK1603">
        <v>170091</v>
      </c>
      <c r="EL1603">
        <v>239304</v>
      </c>
      <c r="EM1603">
        <v>237359</v>
      </c>
      <c r="EN1603">
        <v>240814</v>
      </c>
      <c r="EO1603" t="s">
        <v>158</v>
      </c>
      <c r="EP1603">
        <v>326943</v>
      </c>
      <c r="EQ1603">
        <v>235355</v>
      </c>
      <c r="ER1603">
        <v>320114</v>
      </c>
      <c r="ES1603">
        <v>263596</v>
      </c>
      <c r="ET1603" t="s">
        <v>178</v>
      </c>
      <c r="EU1603">
        <v>5</v>
      </c>
      <c r="EV1603" t="s">
        <v>2217</v>
      </c>
      <c r="EW1603">
        <v>6</v>
      </c>
      <c r="EX1603" t="s">
        <v>305</v>
      </c>
      <c r="EY1603" t="s">
        <v>169</v>
      </c>
      <c r="EZ1603">
        <v>1024</v>
      </c>
      <c r="FA1603">
        <v>-190</v>
      </c>
      <c r="FB1603">
        <v>264</v>
      </c>
    </row>
    <row r="1604" spans="1:158" x14ac:dyDescent="0.35">
      <c r="A1604">
        <v>85</v>
      </c>
      <c r="B1604">
        <v>85</v>
      </c>
      <c r="C1604">
        <v>3767</v>
      </c>
      <c r="D1604">
        <v>3767</v>
      </c>
      <c r="E1604" t="s">
        <v>155</v>
      </c>
      <c r="F1604" t="s">
        <v>156</v>
      </c>
      <c r="G1604" t="s">
        <v>156</v>
      </c>
      <c r="H1604" t="s">
        <v>156</v>
      </c>
      <c r="I1604">
        <v>0</v>
      </c>
      <c r="J1604" t="s">
        <v>157</v>
      </c>
      <c r="K1604">
        <v>1</v>
      </c>
      <c r="L1604" t="s">
        <v>154</v>
      </c>
      <c r="M1604" t="s">
        <v>154</v>
      </c>
      <c r="N1604" t="s">
        <v>154</v>
      </c>
      <c r="O1604">
        <v>1</v>
      </c>
      <c r="P1604" t="s">
        <v>154</v>
      </c>
      <c r="Q1604" t="s">
        <v>154</v>
      </c>
      <c r="R1604" t="s">
        <v>306</v>
      </c>
      <c r="S1604">
        <v>0</v>
      </c>
      <c r="T1604">
        <v>2</v>
      </c>
      <c r="U1604">
        <v>0</v>
      </c>
      <c r="V1604">
        <v>6</v>
      </c>
      <c r="W1604">
        <v>6</v>
      </c>
      <c r="X1604">
        <v>2</v>
      </c>
      <c r="Y1604">
        <v>6</v>
      </c>
      <c r="Z1604">
        <v>20</v>
      </c>
      <c r="AA1604">
        <v>0</v>
      </c>
      <c r="AB1604">
        <v>20</v>
      </c>
      <c r="AC1604">
        <v>2</v>
      </c>
      <c r="AD1604">
        <v>2</v>
      </c>
      <c r="AE1604">
        <v>0</v>
      </c>
      <c r="AF1604">
        <v>0</v>
      </c>
      <c r="AG1604">
        <v>6</v>
      </c>
      <c r="AH1604">
        <v>2</v>
      </c>
      <c r="AI1604">
        <v>2</v>
      </c>
      <c r="AJ1604">
        <v>0</v>
      </c>
      <c r="AK1604">
        <v>6</v>
      </c>
      <c r="AL1604">
        <v>6</v>
      </c>
      <c r="AM1604">
        <v>27</v>
      </c>
      <c r="AN1604">
        <v>2</v>
      </c>
      <c r="AO1604">
        <v>2</v>
      </c>
      <c r="AP1604">
        <v>2</v>
      </c>
      <c r="AQ1604">
        <v>20</v>
      </c>
      <c r="AR1604">
        <v>20</v>
      </c>
      <c r="AS1604">
        <v>20</v>
      </c>
      <c r="AT1604">
        <v>2</v>
      </c>
      <c r="AU1604">
        <v>6</v>
      </c>
      <c r="AV1604">
        <v>20</v>
      </c>
      <c r="AW1604">
        <v>6</v>
      </c>
      <c r="AX1604">
        <v>0</v>
      </c>
      <c r="AY1604" t="s">
        <v>159</v>
      </c>
      <c r="AZ1604" t="s">
        <v>445</v>
      </c>
      <c r="BA1604" t="s">
        <v>512</v>
      </c>
      <c r="BB1604" t="s">
        <v>2182</v>
      </c>
      <c r="BC1604" t="s">
        <v>163</v>
      </c>
      <c r="BD1604" t="b">
        <v>0</v>
      </c>
      <c r="BE1604" t="s">
        <v>167</v>
      </c>
      <c r="BF1604" t="b">
        <v>1</v>
      </c>
      <c r="BH1604" t="s">
        <v>164</v>
      </c>
      <c r="BI1604" t="s">
        <v>2183</v>
      </c>
      <c r="BJ1604" t="b">
        <v>0</v>
      </c>
      <c r="BK1604" t="s">
        <v>166</v>
      </c>
      <c r="BL1604" t="b">
        <v>0</v>
      </c>
      <c r="BM1604">
        <v>18</v>
      </c>
      <c r="BN1604" t="s">
        <v>167</v>
      </c>
      <c r="BO1604" t="s">
        <v>168</v>
      </c>
      <c r="BP1604" t="s">
        <v>167</v>
      </c>
      <c r="BQ1604" t="s">
        <v>169</v>
      </c>
      <c r="BR1604">
        <v>768</v>
      </c>
      <c r="BS1604" t="s">
        <v>156</v>
      </c>
      <c r="BT1604" t="s">
        <v>170</v>
      </c>
      <c r="BU1604" t="s">
        <v>315</v>
      </c>
      <c r="BV1604" t="s">
        <v>318</v>
      </c>
      <c r="BW1604">
        <v>6</v>
      </c>
      <c r="BX1604">
        <v>3</v>
      </c>
      <c r="BY1604">
        <v>0</v>
      </c>
      <c r="BZ1604">
        <v>6</v>
      </c>
      <c r="CA1604" t="s">
        <v>2184</v>
      </c>
      <c r="CB1604" t="s">
        <v>156</v>
      </c>
      <c r="CC1604">
        <v>7</v>
      </c>
      <c r="CD1604" t="b">
        <v>0</v>
      </c>
      <c r="CE1604" t="s">
        <v>172</v>
      </c>
      <c r="CF1604" t="s">
        <v>173</v>
      </c>
      <c r="CG1604">
        <v>79</v>
      </c>
      <c r="CH1604">
        <v>0</v>
      </c>
      <c r="CI1604" t="s">
        <v>306</v>
      </c>
      <c r="CJ1604" t="s">
        <v>430</v>
      </c>
      <c r="CK1604" t="s">
        <v>430</v>
      </c>
      <c r="CL1604" t="s">
        <v>430</v>
      </c>
      <c r="CM1604" t="s">
        <v>430</v>
      </c>
      <c r="CN1604" t="s">
        <v>430</v>
      </c>
      <c r="CO1604" t="s">
        <v>306</v>
      </c>
      <c r="CP1604" t="s">
        <v>430</v>
      </c>
      <c r="CQ1604">
        <v>1</v>
      </c>
      <c r="CR1604">
        <v>586</v>
      </c>
      <c r="CS1604" t="str">
        <f t="shared" si="112"/>
        <v>-</v>
      </c>
      <c r="CT1604">
        <f t="shared" si="110"/>
        <v>797.97619047619048</v>
      </c>
      <c r="CU1604">
        <f t="shared" si="111"/>
        <v>934.91477342355734</v>
      </c>
      <c r="CV1604" t="str">
        <f t="shared" si="109"/>
        <v>-</v>
      </c>
      <c r="CW1604">
        <v>20575</v>
      </c>
      <c r="CX1604">
        <v>2175</v>
      </c>
      <c r="CY1604">
        <v>640</v>
      </c>
      <c r="CZ1604">
        <v>1764</v>
      </c>
      <c r="DA1604">
        <v>7608</v>
      </c>
      <c r="DB1604">
        <v>586</v>
      </c>
      <c r="DC1604">
        <v>22744</v>
      </c>
      <c r="DD1604">
        <v>1508</v>
      </c>
      <c r="DE1604">
        <v>2</v>
      </c>
      <c r="DF1604" t="s">
        <v>156</v>
      </c>
      <c r="DG1604">
        <v>1024</v>
      </c>
      <c r="DH1604">
        <v>2</v>
      </c>
      <c r="DI1604">
        <v>48000</v>
      </c>
      <c r="DJ1604">
        <v>-16</v>
      </c>
      <c r="DK1604" t="s">
        <v>176</v>
      </c>
      <c r="DL1604">
        <v>7</v>
      </c>
      <c r="DM1604" t="s">
        <v>177</v>
      </c>
      <c r="DN1604">
        <v>243021</v>
      </c>
      <c r="DO1604">
        <v>240844</v>
      </c>
      <c r="DP1604">
        <v>10065</v>
      </c>
      <c r="DQ1604">
        <v>328157</v>
      </c>
      <c r="DR1604">
        <v>330273</v>
      </c>
      <c r="DS1604">
        <v>240817</v>
      </c>
      <c r="DT1604">
        <v>328157</v>
      </c>
      <c r="DU1604">
        <v>239304</v>
      </c>
      <c r="DV1604" t="s">
        <v>158</v>
      </c>
      <c r="DW1604">
        <v>235359</v>
      </c>
      <c r="DX1604">
        <v>169144</v>
      </c>
      <c r="DY1604">
        <v>192837</v>
      </c>
      <c r="DZ1604">
        <v>2456</v>
      </c>
      <c r="EA1604">
        <v>2445</v>
      </c>
      <c r="EB1604">
        <v>327405</v>
      </c>
      <c r="EC1604">
        <v>169143</v>
      </c>
      <c r="ED1604">
        <v>169143</v>
      </c>
      <c r="EE1604">
        <v>2455</v>
      </c>
      <c r="EF1604">
        <v>333963</v>
      </c>
      <c r="EG1604">
        <v>332273</v>
      </c>
      <c r="EH1604">
        <v>334550</v>
      </c>
      <c r="EI1604">
        <v>169785</v>
      </c>
      <c r="EJ1604">
        <v>194601</v>
      </c>
      <c r="EK1604">
        <v>170091</v>
      </c>
      <c r="EL1604">
        <v>239304</v>
      </c>
      <c r="EM1604">
        <v>237359</v>
      </c>
      <c r="EN1604">
        <v>240814</v>
      </c>
      <c r="EO1604" t="s">
        <v>158</v>
      </c>
      <c r="EP1604">
        <v>333963</v>
      </c>
      <c r="EQ1604">
        <v>235355</v>
      </c>
      <c r="ER1604">
        <v>327404</v>
      </c>
      <c r="ES1604">
        <v>263596</v>
      </c>
      <c r="ET1604" t="s">
        <v>178</v>
      </c>
      <c r="EU1604">
        <v>6</v>
      </c>
      <c r="EV1604" t="s">
        <v>2218</v>
      </c>
      <c r="EW1604">
        <v>7</v>
      </c>
      <c r="EX1604" t="s">
        <v>309</v>
      </c>
      <c r="EY1604" t="s">
        <v>169</v>
      </c>
      <c r="EZ1604">
        <v>1024</v>
      </c>
      <c r="FA1604">
        <v>-190</v>
      </c>
      <c r="FB1604">
        <v>264</v>
      </c>
    </row>
    <row r="1605" spans="1:158" x14ac:dyDescent="0.35">
      <c r="A1605">
        <v>87</v>
      </c>
      <c r="B1605">
        <v>87</v>
      </c>
      <c r="C1605">
        <v>3308</v>
      </c>
      <c r="D1605">
        <v>3308</v>
      </c>
      <c r="E1605" t="s">
        <v>155</v>
      </c>
      <c r="F1605" t="s">
        <v>156</v>
      </c>
      <c r="G1605" t="s">
        <v>156</v>
      </c>
      <c r="H1605" t="s">
        <v>156</v>
      </c>
      <c r="I1605">
        <v>0</v>
      </c>
      <c r="J1605" t="s">
        <v>157</v>
      </c>
      <c r="K1605">
        <v>1</v>
      </c>
      <c r="L1605" t="s">
        <v>154</v>
      </c>
      <c r="M1605" t="s">
        <v>154</v>
      </c>
      <c r="N1605" t="s">
        <v>154</v>
      </c>
      <c r="O1605">
        <v>1</v>
      </c>
      <c r="P1605" t="s">
        <v>154</v>
      </c>
      <c r="Q1605" t="s">
        <v>154</v>
      </c>
      <c r="R1605" t="s">
        <v>301</v>
      </c>
      <c r="S1605">
        <v>0</v>
      </c>
      <c r="T1605">
        <v>2</v>
      </c>
      <c r="U1605">
        <v>0</v>
      </c>
      <c r="V1605">
        <v>7</v>
      </c>
      <c r="W1605">
        <v>7</v>
      </c>
      <c r="X1605">
        <v>2</v>
      </c>
      <c r="Y1605">
        <v>7</v>
      </c>
      <c r="Z1605">
        <v>20</v>
      </c>
      <c r="AA1605">
        <v>0</v>
      </c>
      <c r="AB1605">
        <v>20</v>
      </c>
      <c r="AC1605">
        <v>2</v>
      </c>
      <c r="AD1605">
        <v>2</v>
      </c>
      <c r="AE1605">
        <v>0</v>
      </c>
      <c r="AF1605">
        <v>0</v>
      </c>
      <c r="AG1605">
        <v>7</v>
      </c>
      <c r="AH1605">
        <v>2</v>
      </c>
      <c r="AI1605">
        <v>2</v>
      </c>
      <c r="AJ1605">
        <v>0</v>
      </c>
      <c r="AK1605">
        <v>7</v>
      </c>
      <c r="AL1605">
        <v>7</v>
      </c>
      <c r="AM1605">
        <v>28</v>
      </c>
      <c r="AN1605">
        <v>2</v>
      </c>
      <c r="AO1605">
        <v>2</v>
      </c>
      <c r="AP1605">
        <v>2</v>
      </c>
      <c r="AQ1605">
        <v>20</v>
      </c>
      <c r="AR1605">
        <v>20</v>
      </c>
      <c r="AS1605">
        <v>20</v>
      </c>
      <c r="AT1605">
        <v>2</v>
      </c>
      <c r="AU1605">
        <v>7</v>
      </c>
      <c r="AV1605">
        <v>20</v>
      </c>
      <c r="AW1605">
        <v>7</v>
      </c>
      <c r="AX1605">
        <v>0</v>
      </c>
      <c r="AY1605" t="s">
        <v>159</v>
      </c>
      <c r="AZ1605" t="s">
        <v>445</v>
      </c>
      <c r="BA1605" t="s">
        <v>512</v>
      </c>
      <c r="BB1605" t="s">
        <v>2182</v>
      </c>
      <c r="BC1605" t="s">
        <v>163</v>
      </c>
      <c r="BD1605" t="b">
        <v>0</v>
      </c>
      <c r="BE1605">
        <v>2.11</v>
      </c>
      <c r="BF1605" t="b">
        <v>1</v>
      </c>
      <c r="BH1605" t="s">
        <v>164</v>
      </c>
      <c r="BI1605" t="s">
        <v>2183</v>
      </c>
      <c r="BJ1605" t="b">
        <v>0</v>
      </c>
      <c r="BK1605" t="s">
        <v>166</v>
      </c>
      <c r="BL1605" t="b">
        <v>0</v>
      </c>
      <c r="BM1605">
        <v>18</v>
      </c>
      <c r="BN1605" t="s">
        <v>167</v>
      </c>
      <c r="BO1605" t="s">
        <v>168</v>
      </c>
      <c r="BP1605" t="s">
        <v>167</v>
      </c>
      <c r="BQ1605" t="s">
        <v>169</v>
      </c>
      <c r="BR1605">
        <v>768</v>
      </c>
      <c r="BS1605" t="s">
        <v>156</v>
      </c>
      <c r="BT1605" t="s">
        <v>170</v>
      </c>
      <c r="BU1605" t="s">
        <v>316</v>
      </c>
      <c r="BV1605" t="s">
        <v>315</v>
      </c>
      <c r="BW1605">
        <v>7</v>
      </c>
      <c r="BX1605">
        <v>3</v>
      </c>
      <c r="BY1605">
        <v>0</v>
      </c>
      <c r="BZ1605">
        <v>6</v>
      </c>
      <c r="CA1605" t="s">
        <v>2184</v>
      </c>
      <c r="CB1605" t="s">
        <v>156</v>
      </c>
      <c r="CC1605">
        <v>7</v>
      </c>
      <c r="CD1605" t="b">
        <v>0</v>
      </c>
      <c r="CE1605" t="s">
        <v>172</v>
      </c>
      <c r="CF1605" t="s">
        <v>173</v>
      </c>
      <c r="CG1605">
        <v>1</v>
      </c>
      <c r="CH1605">
        <v>0</v>
      </c>
      <c r="CI1605" t="s">
        <v>301</v>
      </c>
      <c r="CJ1605" t="s">
        <v>430</v>
      </c>
      <c r="CK1605" t="s">
        <v>430</v>
      </c>
      <c r="CL1605" t="s">
        <v>430</v>
      </c>
      <c r="CM1605" t="s">
        <v>430</v>
      </c>
      <c r="CN1605" t="s">
        <v>430</v>
      </c>
      <c r="CO1605" t="s">
        <v>301</v>
      </c>
      <c r="CP1605" t="s">
        <v>430</v>
      </c>
      <c r="CQ1605">
        <v>1</v>
      </c>
      <c r="CR1605">
        <v>90</v>
      </c>
      <c r="CS1605">
        <f t="shared" si="112"/>
        <v>90</v>
      </c>
      <c r="CT1605">
        <f t="shared" si="110"/>
        <v>797.97619047619048</v>
      </c>
      <c r="CU1605">
        <f t="shared" si="111"/>
        <v>934.91477342355734</v>
      </c>
      <c r="CV1605">
        <f t="shared" si="109"/>
        <v>90</v>
      </c>
      <c r="CW1605">
        <v>20575</v>
      </c>
      <c r="CX1605">
        <v>2175</v>
      </c>
      <c r="CY1605">
        <v>640</v>
      </c>
      <c r="CZ1605">
        <v>1764</v>
      </c>
      <c r="DA1605">
        <v>7608</v>
      </c>
      <c r="DB1605">
        <v>90</v>
      </c>
      <c r="DC1605">
        <v>22744</v>
      </c>
      <c r="DD1605">
        <v>1508</v>
      </c>
      <c r="DE1605">
        <v>2</v>
      </c>
      <c r="DF1605" t="s">
        <v>156</v>
      </c>
      <c r="DG1605">
        <v>1024</v>
      </c>
      <c r="DH1605">
        <v>2</v>
      </c>
      <c r="DI1605">
        <v>48000</v>
      </c>
      <c r="DJ1605">
        <v>-16</v>
      </c>
      <c r="DK1605" t="s">
        <v>176</v>
      </c>
      <c r="DL1605">
        <v>7</v>
      </c>
      <c r="DM1605" t="s">
        <v>177</v>
      </c>
      <c r="DN1605">
        <v>243021</v>
      </c>
      <c r="DO1605">
        <v>240844</v>
      </c>
      <c r="DP1605">
        <v>10065</v>
      </c>
      <c r="DQ1605">
        <v>335335</v>
      </c>
      <c r="DR1605">
        <v>337293</v>
      </c>
      <c r="DS1605">
        <v>240817</v>
      </c>
      <c r="DT1605">
        <v>335335</v>
      </c>
      <c r="DU1605">
        <v>239304</v>
      </c>
      <c r="DV1605" t="s">
        <v>158</v>
      </c>
      <c r="DW1605">
        <v>235359</v>
      </c>
      <c r="DX1605">
        <v>169144</v>
      </c>
      <c r="DY1605">
        <v>192837</v>
      </c>
      <c r="DZ1605">
        <v>2456</v>
      </c>
      <c r="EA1605">
        <v>2445</v>
      </c>
      <c r="EB1605">
        <v>334583</v>
      </c>
      <c r="EC1605">
        <v>169143</v>
      </c>
      <c r="ED1605">
        <v>169143</v>
      </c>
      <c r="EE1605">
        <v>2455</v>
      </c>
      <c r="EF1605">
        <v>341433</v>
      </c>
      <c r="EG1605">
        <v>339293</v>
      </c>
      <c r="EH1605">
        <v>341523</v>
      </c>
      <c r="EI1605">
        <v>169785</v>
      </c>
      <c r="EJ1605">
        <v>194601</v>
      </c>
      <c r="EK1605">
        <v>170091</v>
      </c>
      <c r="EL1605">
        <v>239304</v>
      </c>
      <c r="EM1605">
        <v>237359</v>
      </c>
      <c r="EN1605">
        <v>240814</v>
      </c>
      <c r="EO1605" t="s">
        <v>158</v>
      </c>
      <c r="EP1605">
        <v>341433</v>
      </c>
      <c r="EQ1605">
        <v>235355</v>
      </c>
      <c r="ER1605">
        <v>334581</v>
      </c>
      <c r="ES1605">
        <v>263596</v>
      </c>
      <c r="ET1605" t="s">
        <v>178</v>
      </c>
      <c r="EU1605">
        <v>7</v>
      </c>
      <c r="EV1605" t="s">
        <v>2219</v>
      </c>
      <c r="EW1605">
        <v>8</v>
      </c>
      <c r="EX1605" t="s">
        <v>305</v>
      </c>
      <c r="EY1605" t="s">
        <v>169</v>
      </c>
      <c r="EZ1605">
        <v>1024</v>
      </c>
      <c r="FA1605">
        <v>-190</v>
      </c>
      <c r="FB1605">
        <v>264</v>
      </c>
    </row>
    <row r="1606" spans="1:158" x14ac:dyDescent="0.35">
      <c r="A1606">
        <v>88</v>
      </c>
      <c r="B1606">
        <v>88</v>
      </c>
      <c r="C1606">
        <v>3004</v>
      </c>
      <c r="D1606">
        <v>3004</v>
      </c>
      <c r="E1606" t="s">
        <v>155</v>
      </c>
      <c r="F1606" t="s">
        <v>156</v>
      </c>
      <c r="G1606" t="s">
        <v>156</v>
      </c>
      <c r="H1606" t="s">
        <v>156</v>
      </c>
      <c r="I1606">
        <v>0</v>
      </c>
      <c r="J1606" t="s">
        <v>157</v>
      </c>
      <c r="K1606">
        <v>1</v>
      </c>
      <c r="L1606" t="s">
        <v>154</v>
      </c>
      <c r="M1606" t="s">
        <v>154</v>
      </c>
      <c r="N1606" t="s">
        <v>154</v>
      </c>
      <c r="O1606">
        <v>1</v>
      </c>
      <c r="P1606" t="s">
        <v>154</v>
      </c>
      <c r="Q1606" t="s">
        <v>154</v>
      </c>
      <c r="R1606" t="s">
        <v>306</v>
      </c>
      <c r="S1606">
        <v>0</v>
      </c>
      <c r="T1606">
        <v>2</v>
      </c>
      <c r="U1606">
        <v>0</v>
      </c>
      <c r="V1606">
        <v>8</v>
      </c>
      <c r="W1606">
        <v>8</v>
      </c>
      <c r="X1606">
        <v>2</v>
      </c>
      <c r="Y1606">
        <v>8</v>
      </c>
      <c r="Z1606">
        <v>20</v>
      </c>
      <c r="AA1606">
        <v>0</v>
      </c>
      <c r="AB1606">
        <v>20</v>
      </c>
      <c r="AC1606">
        <v>2</v>
      </c>
      <c r="AD1606">
        <v>2</v>
      </c>
      <c r="AE1606">
        <v>0</v>
      </c>
      <c r="AF1606">
        <v>0</v>
      </c>
      <c r="AG1606">
        <v>8</v>
      </c>
      <c r="AH1606">
        <v>2</v>
      </c>
      <c r="AI1606">
        <v>2</v>
      </c>
      <c r="AJ1606">
        <v>0</v>
      </c>
      <c r="AK1606">
        <v>8</v>
      </c>
      <c r="AL1606">
        <v>8</v>
      </c>
      <c r="AM1606">
        <v>29</v>
      </c>
      <c r="AN1606">
        <v>2</v>
      </c>
      <c r="AO1606">
        <v>2</v>
      </c>
      <c r="AP1606">
        <v>2</v>
      </c>
      <c r="AQ1606">
        <v>20</v>
      </c>
      <c r="AR1606">
        <v>20</v>
      </c>
      <c r="AS1606">
        <v>20</v>
      </c>
      <c r="AT1606">
        <v>2</v>
      </c>
      <c r="AU1606">
        <v>8</v>
      </c>
      <c r="AV1606">
        <v>20</v>
      </c>
      <c r="AW1606">
        <v>8</v>
      </c>
      <c r="AX1606">
        <v>0</v>
      </c>
      <c r="AY1606" t="s">
        <v>159</v>
      </c>
      <c r="AZ1606" t="s">
        <v>445</v>
      </c>
      <c r="BA1606" t="s">
        <v>512</v>
      </c>
      <c r="BB1606" t="s">
        <v>2182</v>
      </c>
      <c r="BC1606" t="s">
        <v>163</v>
      </c>
      <c r="BD1606" t="b">
        <v>0</v>
      </c>
      <c r="BE1606" t="s">
        <v>167</v>
      </c>
      <c r="BF1606" t="b">
        <v>1</v>
      </c>
      <c r="BH1606" t="s">
        <v>164</v>
      </c>
      <c r="BI1606" t="s">
        <v>2183</v>
      </c>
      <c r="BJ1606" t="b">
        <v>0</v>
      </c>
      <c r="BK1606" t="s">
        <v>166</v>
      </c>
      <c r="BL1606" t="b">
        <v>0</v>
      </c>
      <c r="BM1606">
        <v>18</v>
      </c>
      <c r="BN1606" t="s">
        <v>167</v>
      </c>
      <c r="BO1606" t="s">
        <v>168</v>
      </c>
      <c r="BP1606" t="s">
        <v>167</v>
      </c>
      <c r="BQ1606" t="s">
        <v>169</v>
      </c>
      <c r="BR1606">
        <v>768</v>
      </c>
      <c r="BS1606" t="s">
        <v>156</v>
      </c>
      <c r="BT1606" t="s">
        <v>170</v>
      </c>
      <c r="BU1606" t="s">
        <v>316</v>
      </c>
      <c r="BV1606" t="s">
        <v>321</v>
      </c>
      <c r="BW1606">
        <v>8</v>
      </c>
      <c r="BX1606">
        <v>3</v>
      </c>
      <c r="BY1606">
        <v>0</v>
      </c>
      <c r="BZ1606">
        <v>6</v>
      </c>
      <c r="CA1606" t="s">
        <v>2184</v>
      </c>
      <c r="CB1606" t="s">
        <v>156</v>
      </c>
      <c r="CC1606">
        <v>7</v>
      </c>
      <c r="CD1606" t="b">
        <v>0</v>
      </c>
      <c r="CE1606" t="s">
        <v>172</v>
      </c>
      <c r="CF1606" t="s">
        <v>173</v>
      </c>
      <c r="CG1606">
        <v>44</v>
      </c>
      <c r="CH1606">
        <v>0</v>
      </c>
      <c r="CI1606" t="s">
        <v>306</v>
      </c>
      <c r="CJ1606" t="s">
        <v>430</v>
      </c>
      <c r="CK1606" t="s">
        <v>430</v>
      </c>
      <c r="CL1606" t="s">
        <v>430</v>
      </c>
      <c r="CM1606" t="s">
        <v>430</v>
      </c>
      <c r="CN1606" t="s">
        <v>430</v>
      </c>
      <c r="CO1606" t="s">
        <v>306</v>
      </c>
      <c r="CP1606" t="s">
        <v>430</v>
      </c>
      <c r="CQ1606">
        <v>1</v>
      </c>
      <c r="CR1606">
        <v>576</v>
      </c>
      <c r="CS1606" t="str">
        <f t="shared" si="112"/>
        <v>-</v>
      </c>
      <c r="CT1606">
        <f t="shared" si="110"/>
        <v>797.97619047619048</v>
      </c>
      <c r="CU1606">
        <f t="shared" si="111"/>
        <v>934.91477342355734</v>
      </c>
      <c r="CV1606" t="str">
        <f t="shared" si="109"/>
        <v>-</v>
      </c>
      <c r="CW1606">
        <v>20575</v>
      </c>
      <c r="CX1606">
        <v>2175</v>
      </c>
      <c r="CY1606">
        <v>640</v>
      </c>
      <c r="CZ1606">
        <v>1764</v>
      </c>
      <c r="DA1606">
        <v>7608</v>
      </c>
      <c r="DB1606">
        <v>576</v>
      </c>
      <c r="DC1606">
        <v>22744</v>
      </c>
      <c r="DD1606">
        <v>1508</v>
      </c>
      <c r="DE1606">
        <v>2</v>
      </c>
      <c r="DF1606" t="s">
        <v>156</v>
      </c>
      <c r="DG1606">
        <v>1024</v>
      </c>
      <c r="DH1606">
        <v>2</v>
      </c>
      <c r="DI1606">
        <v>48000</v>
      </c>
      <c r="DJ1606">
        <v>-16</v>
      </c>
      <c r="DK1606" t="s">
        <v>176</v>
      </c>
      <c r="DL1606">
        <v>7</v>
      </c>
      <c r="DM1606" t="s">
        <v>177</v>
      </c>
      <c r="DN1606">
        <v>243021</v>
      </c>
      <c r="DO1606">
        <v>240844</v>
      </c>
      <c r="DP1606">
        <v>10065</v>
      </c>
      <c r="DQ1606">
        <v>342306</v>
      </c>
      <c r="DR1606">
        <v>344264</v>
      </c>
      <c r="DS1606">
        <v>240817</v>
      </c>
      <c r="DT1606">
        <v>342306</v>
      </c>
      <c r="DU1606">
        <v>239304</v>
      </c>
      <c r="DV1606" t="s">
        <v>158</v>
      </c>
      <c r="DW1606">
        <v>235359</v>
      </c>
      <c r="DX1606">
        <v>169144</v>
      </c>
      <c r="DY1606">
        <v>192837</v>
      </c>
      <c r="DZ1606">
        <v>2456</v>
      </c>
      <c r="EA1606">
        <v>2445</v>
      </c>
      <c r="EB1606">
        <v>341554</v>
      </c>
      <c r="EC1606">
        <v>169143</v>
      </c>
      <c r="ED1606">
        <v>169143</v>
      </c>
      <c r="EE1606">
        <v>2455</v>
      </c>
      <c r="EF1606">
        <v>347983</v>
      </c>
      <c r="EG1606">
        <v>346264</v>
      </c>
      <c r="EH1606">
        <v>348560</v>
      </c>
      <c r="EI1606">
        <v>169785</v>
      </c>
      <c r="EJ1606">
        <v>194601</v>
      </c>
      <c r="EK1606">
        <v>170091</v>
      </c>
      <c r="EL1606">
        <v>239304</v>
      </c>
      <c r="EM1606">
        <v>237359</v>
      </c>
      <c r="EN1606">
        <v>240814</v>
      </c>
      <c r="EO1606" t="s">
        <v>158</v>
      </c>
      <c r="EP1606">
        <v>347983</v>
      </c>
      <c r="EQ1606">
        <v>235355</v>
      </c>
      <c r="ER1606">
        <v>341553</v>
      </c>
      <c r="ES1606">
        <v>263596</v>
      </c>
      <c r="ET1606" t="s">
        <v>178</v>
      </c>
      <c r="EU1606">
        <v>8</v>
      </c>
      <c r="EV1606" t="s">
        <v>2220</v>
      </c>
      <c r="EW1606">
        <v>9</v>
      </c>
      <c r="EX1606" t="s">
        <v>309</v>
      </c>
      <c r="EY1606" t="s">
        <v>169</v>
      </c>
      <c r="EZ1606">
        <v>1024</v>
      </c>
      <c r="FA1606">
        <v>-190</v>
      </c>
      <c r="FB1606">
        <v>264</v>
      </c>
    </row>
    <row r="1607" spans="1:158" x14ac:dyDescent="0.35">
      <c r="A1607">
        <v>90</v>
      </c>
      <c r="B1607">
        <v>90</v>
      </c>
      <c r="C1607">
        <v>2824</v>
      </c>
      <c r="D1607">
        <v>2824</v>
      </c>
      <c r="E1607" t="s">
        <v>155</v>
      </c>
      <c r="F1607" t="s">
        <v>156</v>
      </c>
      <c r="G1607" t="s">
        <v>156</v>
      </c>
      <c r="H1607" t="s">
        <v>156</v>
      </c>
      <c r="I1607">
        <v>0</v>
      </c>
      <c r="J1607" t="s">
        <v>157</v>
      </c>
      <c r="K1607">
        <v>1</v>
      </c>
      <c r="L1607" t="s">
        <v>154</v>
      </c>
      <c r="M1607" t="s">
        <v>154</v>
      </c>
      <c r="N1607" t="s">
        <v>154</v>
      </c>
      <c r="O1607">
        <v>1</v>
      </c>
      <c r="P1607" t="s">
        <v>154</v>
      </c>
      <c r="Q1607" t="s">
        <v>154</v>
      </c>
      <c r="R1607" t="s">
        <v>301</v>
      </c>
      <c r="S1607">
        <v>0</v>
      </c>
      <c r="T1607">
        <v>2</v>
      </c>
      <c r="U1607">
        <v>0</v>
      </c>
      <c r="V1607">
        <v>9</v>
      </c>
      <c r="W1607">
        <v>9</v>
      </c>
      <c r="X1607">
        <v>2</v>
      </c>
      <c r="Y1607">
        <v>9</v>
      </c>
      <c r="Z1607">
        <v>20</v>
      </c>
      <c r="AA1607">
        <v>0</v>
      </c>
      <c r="AB1607">
        <v>20</v>
      </c>
      <c r="AC1607">
        <v>2</v>
      </c>
      <c r="AD1607">
        <v>2</v>
      </c>
      <c r="AE1607">
        <v>0</v>
      </c>
      <c r="AF1607">
        <v>0</v>
      </c>
      <c r="AG1607">
        <v>9</v>
      </c>
      <c r="AH1607">
        <v>2</v>
      </c>
      <c r="AI1607">
        <v>2</v>
      </c>
      <c r="AJ1607">
        <v>0</v>
      </c>
      <c r="AK1607">
        <v>9</v>
      </c>
      <c r="AL1607">
        <v>9</v>
      </c>
      <c r="AM1607">
        <v>30</v>
      </c>
      <c r="AN1607">
        <v>2</v>
      </c>
      <c r="AO1607">
        <v>2</v>
      </c>
      <c r="AP1607">
        <v>2</v>
      </c>
      <c r="AQ1607">
        <v>20</v>
      </c>
      <c r="AR1607">
        <v>20</v>
      </c>
      <c r="AS1607">
        <v>20</v>
      </c>
      <c r="AT1607">
        <v>2</v>
      </c>
      <c r="AU1607">
        <v>9</v>
      </c>
      <c r="AV1607">
        <v>20</v>
      </c>
      <c r="AW1607">
        <v>9</v>
      </c>
      <c r="AX1607">
        <v>0</v>
      </c>
      <c r="AY1607" t="s">
        <v>159</v>
      </c>
      <c r="AZ1607" t="s">
        <v>445</v>
      </c>
      <c r="BA1607" t="s">
        <v>512</v>
      </c>
      <c r="BB1607" t="s">
        <v>2182</v>
      </c>
      <c r="BC1607" t="s">
        <v>163</v>
      </c>
      <c r="BD1607" t="b">
        <v>0</v>
      </c>
      <c r="BE1607">
        <v>8.93</v>
      </c>
      <c r="BF1607" t="b">
        <v>1</v>
      </c>
      <c r="BH1607" t="s">
        <v>164</v>
      </c>
      <c r="BI1607" t="s">
        <v>2183</v>
      </c>
      <c r="BJ1607" t="b">
        <v>0</v>
      </c>
      <c r="BK1607" t="s">
        <v>166</v>
      </c>
      <c r="BL1607" t="b">
        <v>0</v>
      </c>
      <c r="BM1607">
        <v>18</v>
      </c>
      <c r="BN1607" t="s">
        <v>167</v>
      </c>
      <c r="BO1607" t="s">
        <v>168</v>
      </c>
      <c r="BP1607" t="s">
        <v>167</v>
      </c>
      <c r="BQ1607" t="s">
        <v>169</v>
      </c>
      <c r="BR1607">
        <v>768</v>
      </c>
      <c r="BS1607" t="s">
        <v>156</v>
      </c>
      <c r="BT1607" t="s">
        <v>170</v>
      </c>
      <c r="BU1607" t="s">
        <v>303</v>
      </c>
      <c r="BV1607" t="s">
        <v>310</v>
      </c>
      <c r="BW1607">
        <v>9</v>
      </c>
      <c r="BX1607">
        <v>3</v>
      </c>
      <c r="BY1607">
        <v>0</v>
      </c>
      <c r="BZ1607">
        <v>6</v>
      </c>
      <c r="CA1607" t="s">
        <v>2184</v>
      </c>
      <c r="CB1607" t="s">
        <v>156</v>
      </c>
      <c r="CC1607">
        <v>7</v>
      </c>
      <c r="CD1607" t="b">
        <v>0</v>
      </c>
      <c r="CE1607" t="s">
        <v>172</v>
      </c>
      <c r="CF1607" t="s">
        <v>173</v>
      </c>
      <c r="CG1607">
        <v>9</v>
      </c>
      <c r="CH1607">
        <v>0</v>
      </c>
      <c r="CI1607" t="s">
        <v>301</v>
      </c>
      <c r="CJ1607" t="s">
        <v>430</v>
      </c>
      <c r="CK1607" t="s">
        <v>430</v>
      </c>
      <c r="CL1607" t="s">
        <v>430</v>
      </c>
      <c r="CM1607" t="s">
        <v>430</v>
      </c>
      <c r="CN1607" t="s">
        <v>430</v>
      </c>
      <c r="CO1607" t="s">
        <v>301</v>
      </c>
      <c r="CP1607" t="s">
        <v>430</v>
      </c>
      <c r="CQ1607">
        <v>1</v>
      </c>
      <c r="CR1607">
        <v>1200</v>
      </c>
      <c r="CS1607">
        <f t="shared" si="112"/>
        <v>1200</v>
      </c>
      <c r="CT1607">
        <f t="shared" si="110"/>
        <v>797.97619047619048</v>
      </c>
      <c r="CU1607">
        <f t="shared" si="111"/>
        <v>934.91477342355734</v>
      </c>
      <c r="CV1607">
        <f t="shared" si="109"/>
        <v>1200</v>
      </c>
      <c r="CW1607">
        <v>20575</v>
      </c>
      <c r="CX1607">
        <v>2175</v>
      </c>
      <c r="CY1607">
        <v>640</v>
      </c>
      <c r="CZ1607">
        <v>1764</v>
      </c>
      <c r="DA1607">
        <v>7608</v>
      </c>
      <c r="DB1607">
        <v>1200</v>
      </c>
      <c r="DC1607">
        <v>22744</v>
      </c>
      <c r="DD1607">
        <v>1508</v>
      </c>
      <c r="DE1607">
        <v>2</v>
      </c>
      <c r="DF1607" t="s">
        <v>156</v>
      </c>
      <c r="DG1607">
        <v>1024</v>
      </c>
      <c r="DH1607">
        <v>2</v>
      </c>
      <c r="DI1607">
        <v>48000</v>
      </c>
      <c r="DJ1607">
        <v>-16</v>
      </c>
      <c r="DK1607" t="s">
        <v>176</v>
      </c>
      <c r="DL1607">
        <v>7</v>
      </c>
      <c r="DM1607" t="s">
        <v>177</v>
      </c>
      <c r="DN1607">
        <v>243021</v>
      </c>
      <c r="DO1607">
        <v>240844</v>
      </c>
      <c r="DP1607">
        <v>10065</v>
      </c>
      <c r="DQ1607">
        <v>349340</v>
      </c>
      <c r="DR1607">
        <v>351033</v>
      </c>
      <c r="DS1607">
        <v>240817</v>
      </c>
      <c r="DT1607">
        <v>349340</v>
      </c>
      <c r="DU1607">
        <v>239304</v>
      </c>
      <c r="DV1607" t="s">
        <v>158</v>
      </c>
      <c r="DW1607">
        <v>235359</v>
      </c>
      <c r="DX1607">
        <v>169144</v>
      </c>
      <c r="DY1607">
        <v>192837</v>
      </c>
      <c r="DZ1607">
        <v>2456</v>
      </c>
      <c r="EA1607">
        <v>2445</v>
      </c>
      <c r="EB1607">
        <v>348588</v>
      </c>
      <c r="EC1607">
        <v>169143</v>
      </c>
      <c r="ED1607">
        <v>169143</v>
      </c>
      <c r="EE1607">
        <v>2455</v>
      </c>
      <c r="EF1607">
        <v>354634</v>
      </c>
      <c r="EG1607">
        <v>353033</v>
      </c>
      <c r="EH1607">
        <v>355835</v>
      </c>
      <c r="EI1607">
        <v>169785</v>
      </c>
      <c r="EJ1607">
        <v>194601</v>
      </c>
      <c r="EK1607">
        <v>170091</v>
      </c>
      <c r="EL1607">
        <v>239304</v>
      </c>
      <c r="EM1607">
        <v>237359</v>
      </c>
      <c r="EN1607">
        <v>240814</v>
      </c>
      <c r="EO1607" t="s">
        <v>158</v>
      </c>
      <c r="EP1607">
        <v>354634</v>
      </c>
      <c r="EQ1607">
        <v>235355</v>
      </c>
      <c r="ER1607">
        <v>348587</v>
      </c>
      <c r="ES1607">
        <v>263596</v>
      </c>
      <c r="ET1607" t="s">
        <v>178</v>
      </c>
      <c r="EU1607">
        <v>9</v>
      </c>
      <c r="EV1607" t="s">
        <v>2221</v>
      </c>
      <c r="EW1607">
        <v>10</v>
      </c>
      <c r="EX1607" t="s">
        <v>305</v>
      </c>
      <c r="EY1607" t="s">
        <v>169</v>
      </c>
      <c r="EZ1607">
        <v>1024</v>
      </c>
      <c r="FA1607">
        <v>-190</v>
      </c>
      <c r="FB1607">
        <v>264</v>
      </c>
    </row>
    <row r="1608" spans="1:158" x14ac:dyDescent="0.35">
      <c r="A1608">
        <v>90</v>
      </c>
      <c r="B1608">
        <v>90</v>
      </c>
      <c r="C1608">
        <v>2570</v>
      </c>
      <c r="D1608">
        <v>2570</v>
      </c>
      <c r="E1608" t="s">
        <v>155</v>
      </c>
      <c r="F1608" t="s">
        <v>156</v>
      </c>
      <c r="G1608" t="s">
        <v>156</v>
      </c>
      <c r="H1608" t="s">
        <v>156</v>
      </c>
      <c r="I1608">
        <v>0</v>
      </c>
      <c r="J1608" t="s">
        <v>157</v>
      </c>
      <c r="K1608">
        <v>1</v>
      </c>
      <c r="L1608" t="s">
        <v>154</v>
      </c>
      <c r="M1608" t="s">
        <v>154</v>
      </c>
      <c r="N1608" t="s">
        <v>154</v>
      </c>
      <c r="O1608">
        <v>1</v>
      </c>
      <c r="P1608" t="s">
        <v>154</v>
      </c>
      <c r="Q1608" t="s">
        <v>154</v>
      </c>
      <c r="R1608" t="s">
        <v>306</v>
      </c>
      <c r="S1608">
        <v>0</v>
      </c>
      <c r="T1608">
        <v>2</v>
      </c>
      <c r="U1608">
        <v>0</v>
      </c>
      <c r="V1608">
        <v>10</v>
      </c>
      <c r="W1608">
        <v>10</v>
      </c>
      <c r="X1608">
        <v>2</v>
      </c>
      <c r="Y1608">
        <v>10</v>
      </c>
      <c r="Z1608">
        <v>20</v>
      </c>
      <c r="AA1608">
        <v>0</v>
      </c>
      <c r="AB1608">
        <v>20</v>
      </c>
      <c r="AC1608">
        <v>2</v>
      </c>
      <c r="AD1608">
        <v>2</v>
      </c>
      <c r="AE1608">
        <v>0</v>
      </c>
      <c r="AF1608">
        <v>0</v>
      </c>
      <c r="AG1608">
        <v>10</v>
      </c>
      <c r="AH1608">
        <v>2</v>
      </c>
      <c r="AI1608">
        <v>2</v>
      </c>
      <c r="AJ1608">
        <v>0</v>
      </c>
      <c r="AK1608">
        <v>10</v>
      </c>
      <c r="AL1608">
        <v>10</v>
      </c>
      <c r="AM1608">
        <v>31</v>
      </c>
      <c r="AN1608">
        <v>2</v>
      </c>
      <c r="AO1608">
        <v>2</v>
      </c>
      <c r="AP1608">
        <v>2</v>
      </c>
      <c r="AQ1608">
        <v>20</v>
      </c>
      <c r="AR1608">
        <v>20</v>
      </c>
      <c r="AS1608">
        <v>20</v>
      </c>
      <c r="AT1608">
        <v>2</v>
      </c>
      <c r="AU1608">
        <v>10</v>
      </c>
      <c r="AV1608">
        <v>20</v>
      </c>
      <c r="AW1608">
        <v>10</v>
      </c>
      <c r="AX1608">
        <v>0</v>
      </c>
      <c r="AY1608" t="s">
        <v>159</v>
      </c>
      <c r="AZ1608" t="s">
        <v>445</v>
      </c>
      <c r="BA1608" t="s">
        <v>512</v>
      </c>
      <c r="BB1608" t="s">
        <v>2182</v>
      </c>
      <c r="BC1608" t="s">
        <v>163</v>
      </c>
      <c r="BD1608" t="b">
        <v>0</v>
      </c>
      <c r="BE1608" t="s">
        <v>167</v>
      </c>
      <c r="BF1608" t="b">
        <v>1</v>
      </c>
      <c r="BH1608" t="s">
        <v>164</v>
      </c>
      <c r="BI1608" t="s">
        <v>2183</v>
      </c>
      <c r="BJ1608" t="b">
        <v>0</v>
      </c>
      <c r="BK1608" t="s">
        <v>166</v>
      </c>
      <c r="BL1608" t="b">
        <v>0</v>
      </c>
      <c r="BM1608">
        <v>18</v>
      </c>
      <c r="BN1608" t="s">
        <v>167</v>
      </c>
      <c r="BO1608" t="s">
        <v>168</v>
      </c>
      <c r="BP1608" t="s">
        <v>167</v>
      </c>
      <c r="BQ1608" t="s">
        <v>169</v>
      </c>
      <c r="BR1608">
        <v>768</v>
      </c>
      <c r="BS1608" t="s">
        <v>156</v>
      </c>
      <c r="BT1608" t="s">
        <v>170</v>
      </c>
      <c r="BU1608" t="s">
        <v>316</v>
      </c>
      <c r="BV1608" t="s">
        <v>324</v>
      </c>
      <c r="BW1608">
        <v>10</v>
      </c>
      <c r="BX1608">
        <v>3</v>
      </c>
      <c r="BY1608">
        <v>0</v>
      </c>
      <c r="BZ1608">
        <v>6</v>
      </c>
      <c r="CA1608" t="s">
        <v>2184</v>
      </c>
      <c r="CB1608" t="s">
        <v>156</v>
      </c>
      <c r="CC1608">
        <v>7</v>
      </c>
      <c r="CD1608" t="b">
        <v>0</v>
      </c>
      <c r="CE1608" t="s">
        <v>172</v>
      </c>
      <c r="CF1608" t="s">
        <v>173</v>
      </c>
      <c r="CG1608">
        <v>48</v>
      </c>
      <c r="CH1608">
        <v>0</v>
      </c>
      <c r="CI1608" t="s">
        <v>306</v>
      </c>
      <c r="CJ1608" t="s">
        <v>430</v>
      </c>
      <c r="CK1608" t="s">
        <v>430</v>
      </c>
      <c r="CL1608" t="s">
        <v>430</v>
      </c>
      <c r="CM1608" t="s">
        <v>430</v>
      </c>
      <c r="CN1608" t="s">
        <v>430</v>
      </c>
      <c r="CO1608" t="s">
        <v>306</v>
      </c>
      <c r="CP1608" t="s">
        <v>430</v>
      </c>
      <c r="CQ1608">
        <v>1</v>
      </c>
      <c r="CR1608">
        <v>31</v>
      </c>
      <c r="CS1608" t="str">
        <f t="shared" si="112"/>
        <v>-</v>
      </c>
      <c r="CT1608">
        <f t="shared" si="110"/>
        <v>797.97619047619048</v>
      </c>
      <c r="CU1608">
        <f t="shared" si="111"/>
        <v>934.91477342355734</v>
      </c>
      <c r="CV1608" t="str">
        <f t="shared" si="109"/>
        <v>-</v>
      </c>
      <c r="CW1608">
        <v>20575</v>
      </c>
      <c r="CX1608">
        <v>2175</v>
      </c>
      <c r="CY1608">
        <v>640</v>
      </c>
      <c r="CZ1608">
        <v>1764</v>
      </c>
      <c r="DA1608">
        <v>7608</v>
      </c>
      <c r="DB1608">
        <v>31</v>
      </c>
      <c r="DC1608">
        <v>22744</v>
      </c>
      <c r="DD1608">
        <v>1508</v>
      </c>
      <c r="DE1608">
        <v>2</v>
      </c>
      <c r="DF1608" t="s">
        <v>156</v>
      </c>
      <c r="DG1608">
        <v>1024</v>
      </c>
      <c r="DH1608">
        <v>2</v>
      </c>
      <c r="DI1608">
        <v>48000</v>
      </c>
      <c r="DJ1608">
        <v>-16</v>
      </c>
      <c r="DK1608" t="s">
        <v>176</v>
      </c>
      <c r="DL1608">
        <v>7</v>
      </c>
      <c r="DM1608" t="s">
        <v>177</v>
      </c>
      <c r="DN1608">
        <v>243021</v>
      </c>
      <c r="DO1608">
        <v>240844</v>
      </c>
      <c r="DP1608">
        <v>10065</v>
      </c>
      <c r="DQ1608">
        <v>356622</v>
      </c>
      <c r="DR1608">
        <v>358563</v>
      </c>
      <c r="DS1608">
        <v>240817</v>
      </c>
      <c r="DT1608">
        <v>356622</v>
      </c>
      <c r="DU1608">
        <v>239304</v>
      </c>
      <c r="DV1608" t="s">
        <v>158</v>
      </c>
      <c r="DW1608">
        <v>235359</v>
      </c>
      <c r="DX1608">
        <v>169144</v>
      </c>
      <c r="DY1608">
        <v>192837</v>
      </c>
      <c r="DZ1608">
        <v>2456</v>
      </c>
      <c r="EA1608">
        <v>2445</v>
      </c>
      <c r="EB1608">
        <v>355870</v>
      </c>
      <c r="EC1608">
        <v>169143</v>
      </c>
      <c r="ED1608">
        <v>169143</v>
      </c>
      <c r="EE1608">
        <v>2455</v>
      </c>
      <c r="EF1608">
        <v>362143</v>
      </c>
      <c r="EG1608">
        <v>360563</v>
      </c>
      <c r="EH1608">
        <v>362174</v>
      </c>
      <c r="EI1608">
        <v>169785</v>
      </c>
      <c r="EJ1608">
        <v>194601</v>
      </c>
      <c r="EK1608">
        <v>170091</v>
      </c>
      <c r="EL1608">
        <v>239304</v>
      </c>
      <c r="EM1608">
        <v>237359</v>
      </c>
      <c r="EN1608">
        <v>240814</v>
      </c>
      <c r="EO1608" t="s">
        <v>158</v>
      </c>
      <c r="EP1608">
        <v>362143</v>
      </c>
      <c r="EQ1608">
        <v>235355</v>
      </c>
      <c r="ER1608">
        <v>355869</v>
      </c>
      <c r="ES1608">
        <v>263596</v>
      </c>
      <c r="ET1608" t="s">
        <v>178</v>
      </c>
      <c r="EU1608">
        <v>10</v>
      </c>
      <c r="EV1608" t="s">
        <v>2222</v>
      </c>
      <c r="EW1608">
        <v>11</v>
      </c>
      <c r="EX1608" t="s">
        <v>309</v>
      </c>
      <c r="EY1608" t="s">
        <v>169</v>
      </c>
      <c r="EZ1608">
        <v>1024</v>
      </c>
      <c r="FA1608">
        <v>-190</v>
      </c>
      <c r="FB1608">
        <v>264</v>
      </c>
    </row>
    <row r="1609" spans="1:158" x14ac:dyDescent="0.35">
      <c r="A1609">
        <v>91</v>
      </c>
      <c r="B1609">
        <v>91</v>
      </c>
      <c r="C1609">
        <v>2746</v>
      </c>
      <c r="D1609">
        <v>2746</v>
      </c>
      <c r="E1609" t="s">
        <v>155</v>
      </c>
      <c r="F1609" t="s">
        <v>156</v>
      </c>
      <c r="G1609" t="s">
        <v>156</v>
      </c>
      <c r="H1609" t="s">
        <v>156</v>
      </c>
      <c r="I1609">
        <v>0</v>
      </c>
      <c r="J1609" t="s">
        <v>157</v>
      </c>
      <c r="K1609">
        <v>1</v>
      </c>
      <c r="L1609" t="s">
        <v>154</v>
      </c>
      <c r="M1609" t="s">
        <v>154</v>
      </c>
      <c r="N1609" t="s">
        <v>154</v>
      </c>
      <c r="O1609">
        <v>1</v>
      </c>
      <c r="P1609" t="s">
        <v>154</v>
      </c>
      <c r="Q1609" t="s">
        <v>154</v>
      </c>
      <c r="R1609" t="s">
        <v>306</v>
      </c>
      <c r="S1609">
        <v>0</v>
      </c>
      <c r="T1609">
        <v>2</v>
      </c>
      <c r="U1609">
        <v>0</v>
      </c>
      <c r="V1609">
        <v>11</v>
      </c>
      <c r="W1609">
        <v>11</v>
      </c>
      <c r="X1609">
        <v>2</v>
      </c>
      <c r="Y1609">
        <v>11</v>
      </c>
      <c r="Z1609">
        <v>20</v>
      </c>
      <c r="AA1609">
        <v>0</v>
      </c>
      <c r="AB1609">
        <v>20</v>
      </c>
      <c r="AC1609">
        <v>2</v>
      </c>
      <c r="AD1609">
        <v>2</v>
      </c>
      <c r="AE1609">
        <v>0</v>
      </c>
      <c r="AF1609">
        <v>0</v>
      </c>
      <c r="AG1609">
        <v>11</v>
      </c>
      <c r="AH1609">
        <v>2</v>
      </c>
      <c r="AI1609">
        <v>2</v>
      </c>
      <c r="AJ1609">
        <v>0</v>
      </c>
      <c r="AK1609">
        <v>11</v>
      </c>
      <c r="AL1609">
        <v>11</v>
      </c>
      <c r="AM1609">
        <v>32</v>
      </c>
      <c r="AN1609">
        <v>2</v>
      </c>
      <c r="AO1609">
        <v>2</v>
      </c>
      <c r="AP1609">
        <v>2</v>
      </c>
      <c r="AQ1609">
        <v>20</v>
      </c>
      <c r="AR1609">
        <v>20</v>
      </c>
      <c r="AS1609">
        <v>20</v>
      </c>
      <c r="AT1609">
        <v>2</v>
      </c>
      <c r="AU1609">
        <v>11</v>
      </c>
      <c r="AV1609">
        <v>20</v>
      </c>
      <c r="AW1609">
        <v>11</v>
      </c>
      <c r="AX1609">
        <v>0</v>
      </c>
      <c r="AY1609" t="s">
        <v>159</v>
      </c>
      <c r="AZ1609" t="s">
        <v>445</v>
      </c>
      <c r="BA1609" t="s">
        <v>512</v>
      </c>
      <c r="BB1609" t="s">
        <v>2182</v>
      </c>
      <c r="BC1609" t="s">
        <v>163</v>
      </c>
      <c r="BD1609" t="b">
        <v>0</v>
      </c>
      <c r="BE1609" t="s">
        <v>167</v>
      </c>
      <c r="BF1609" t="b">
        <v>1</v>
      </c>
      <c r="BH1609" t="s">
        <v>164</v>
      </c>
      <c r="BI1609" t="s">
        <v>2183</v>
      </c>
      <c r="BJ1609" t="b">
        <v>0</v>
      </c>
      <c r="BK1609" t="s">
        <v>166</v>
      </c>
      <c r="BL1609" t="b">
        <v>0</v>
      </c>
      <c r="BM1609">
        <v>18</v>
      </c>
      <c r="BN1609" t="s">
        <v>167</v>
      </c>
      <c r="BO1609" t="s">
        <v>168</v>
      </c>
      <c r="BP1609" t="s">
        <v>167</v>
      </c>
      <c r="BQ1609" t="s">
        <v>169</v>
      </c>
      <c r="BR1609">
        <v>768</v>
      </c>
      <c r="BS1609" t="s">
        <v>156</v>
      </c>
      <c r="BT1609" t="s">
        <v>170</v>
      </c>
      <c r="BU1609" t="s">
        <v>310</v>
      </c>
      <c r="BV1609" t="s">
        <v>321</v>
      </c>
      <c r="BW1609">
        <v>11</v>
      </c>
      <c r="BX1609">
        <v>3</v>
      </c>
      <c r="BY1609">
        <v>0</v>
      </c>
      <c r="BZ1609">
        <v>6</v>
      </c>
      <c r="CA1609" t="s">
        <v>2184</v>
      </c>
      <c r="CB1609" t="s">
        <v>156</v>
      </c>
      <c r="CC1609">
        <v>7</v>
      </c>
      <c r="CD1609" t="b">
        <v>0</v>
      </c>
      <c r="CE1609" t="s">
        <v>172</v>
      </c>
      <c r="CF1609" t="s">
        <v>173</v>
      </c>
      <c r="CG1609">
        <v>72</v>
      </c>
      <c r="CH1609">
        <v>0</v>
      </c>
      <c r="CI1609" t="s">
        <v>306</v>
      </c>
      <c r="CJ1609" t="s">
        <v>430</v>
      </c>
      <c r="CK1609" t="s">
        <v>430</v>
      </c>
      <c r="CL1609" t="s">
        <v>430</v>
      </c>
      <c r="CM1609" t="s">
        <v>430</v>
      </c>
      <c r="CN1609" t="s">
        <v>430</v>
      </c>
      <c r="CO1609" t="s">
        <v>306</v>
      </c>
      <c r="CP1609" t="s">
        <v>430</v>
      </c>
      <c r="CQ1609">
        <v>1</v>
      </c>
      <c r="CR1609">
        <v>4681</v>
      </c>
      <c r="CS1609" t="str">
        <f t="shared" si="112"/>
        <v>-</v>
      </c>
      <c r="CT1609">
        <f t="shared" si="110"/>
        <v>797.97619047619048</v>
      </c>
      <c r="CU1609">
        <f t="shared" si="111"/>
        <v>934.91477342355734</v>
      </c>
      <c r="CV1609" t="str">
        <f t="shared" si="109"/>
        <v>-</v>
      </c>
      <c r="CW1609">
        <v>20575</v>
      </c>
      <c r="CX1609">
        <v>2175</v>
      </c>
      <c r="CY1609">
        <v>640</v>
      </c>
      <c r="CZ1609">
        <v>1764</v>
      </c>
      <c r="DA1609">
        <v>7608</v>
      </c>
      <c r="DB1609">
        <v>4681</v>
      </c>
      <c r="DC1609">
        <v>22744</v>
      </c>
      <c r="DD1609">
        <v>1508</v>
      </c>
      <c r="DE1609">
        <v>2</v>
      </c>
      <c r="DF1609" t="s">
        <v>156</v>
      </c>
      <c r="DG1609">
        <v>1024</v>
      </c>
      <c r="DH1609">
        <v>2</v>
      </c>
      <c r="DI1609">
        <v>48000</v>
      </c>
      <c r="DJ1609">
        <v>-16</v>
      </c>
      <c r="DK1609" t="s">
        <v>176</v>
      </c>
      <c r="DL1609">
        <v>7</v>
      </c>
      <c r="DM1609" t="s">
        <v>177</v>
      </c>
      <c r="DN1609">
        <v>243021</v>
      </c>
      <c r="DO1609">
        <v>240844</v>
      </c>
      <c r="DP1609">
        <v>10065</v>
      </c>
      <c r="DQ1609">
        <v>362955</v>
      </c>
      <c r="DR1609">
        <v>364553</v>
      </c>
      <c r="DS1609">
        <v>240817</v>
      </c>
      <c r="DT1609">
        <v>362955</v>
      </c>
      <c r="DU1609">
        <v>239304</v>
      </c>
      <c r="DV1609" t="s">
        <v>158</v>
      </c>
      <c r="DW1609">
        <v>235359</v>
      </c>
      <c r="DX1609">
        <v>169144</v>
      </c>
      <c r="DY1609">
        <v>192837</v>
      </c>
      <c r="DZ1609">
        <v>2456</v>
      </c>
      <c r="EA1609">
        <v>2445</v>
      </c>
      <c r="EB1609">
        <v>362204</v>
      </c>
      <c r="EC1609">
        <v>169143</v>
      </c>
      <c r="ED1609">
        <v>169143</v>
      </c>
      <c r="EE1609">
        <v>2455</v>
      </c>
      <c r="EF1609">
        <v>368263</v>
      </c>
      <c r="EG1609">
        <v>366553</v>
      </c>
      <c r="EH1609">
        <v>372945</v>
      </c>
      <c r="EI1609">
        <v>169785</v>
      </c>
      <c r="EJ1609">
        <v>194601</v>
      </c>
      <c r="EK1609">
        <v>170091</v>
      </c>
      <c r="EL1609">
        <v>239304</v>
      </c>
      <c r="EM1609">
        <v>237359</v>
      </c>
      <c r="EN1609">
        <v>240814</v>
      </c>
      <c r="EO1609" t="s">
        <v>158</v>
      </c>
      <c r="EP1609">
        <v>368263</v>
      </c>
      <c r="EQ1609">
        <v>235355</v>
      </c>
      <c r="ER1609">
        <v>362203</v>
      </c>
      <c r="ES1609">
        <v>263596</v>
      </c>
      <c r="ET1609" t="s">
        <v>178</v>
      </c>
      <c r="EU1609">
        <v>11</v>
      </c>
      <c r="EV1609" t="s">
        <v>2223</v>
      </c>
      <c r="EW1609">
        <v>12</v>
      </c>
      <c r="EX1609" t="s">
        <v>309</v>
      </c>
      <c r="EY1609" t="s">
        <v>169</v>
      </c>
      <c r="EZ1609">
        <v>1024</v>
      </c>
      <c r="FA1609">
        <v>-190</v>
      </c>
      <c r="FB1609">
        <v>264</v>
      </c>
    </row>
    <row r="1610" spans="1:158" x14ac:dyDescent="0.35">
      <c r="A1610">
        <v>92</v>
      </c>
      <c r="B1610">
        <v>92</v>
      </c>
      <c r="C1610">
        <v>2583</v>
      </c>
      <c r="D1610">
        <v>2583</v>
      </c>
      <c r="E1610" t="s">
        <v>155</v>
      </c>
      <c r="F1610" t="s">
        <v>156</v>
      </c>
      <c r="G1610" t="s">
        <v>156</v>
      </c>
      <c r="H1610" t="s">
        <v>156</v>
      </c>
      <c r="I1610">
        <v>0</v>
      </c>
      <c r="J1610" t="s">
        <v>157</v>
      </c>
      <c r="K1610">
        <v>1</v>
      </c>
      <c r="L1610" t="s">
        <v>154</v>
      </c>
      <c r="M1610" t="s">
        <v>154</v>
      </c>
      <c r="N1610" t="s">
        <v>154</v>
      </c>
      <c r="O1610">
        <v>1</v>
      </c>
      <c r="P1610" t="s">
        <v>154</v>
      </c>
      <c r="Q1610" t="s">
        <v>154</v>
      </c>
      <c r="R1610" t="s">
        <v>306</v>
      </c>
      <c r="S1610">
        <v>0</v>
      </c>
      <c r="T1610">
        <v>2</v>
      </c>
      <c r="U1610">
        <v>0</v>
      </c>
      <c r="V1610">
        <v>12</v>
      </c>
      <c r="W1610">
        <v>12</v>
      </c>
      <c r="X1610">
        <v>2</v>
      </c>
      <c r="Y1610">
        <v>12</v>
      </c>
      <c r="Z1610">
        <v>20</v>
      </c>
      <c r="AA1610">
        <v>0</v>
      </c>
      <c r="AB1610">
        <v>20</v>
      </c>
      <c r="AC1610">
        <v>2</v>
      </c>
      <c r="AD1610">
        <v>2</v>
      </c>
      <c r="AE1610">
        <v>0</v>
      </c>
      <c r="AF1610">
        <v>0</v>
      </c>
      <c r="AG1610">
        <v>12</v>
      </c>
      <c r="AH1610">
        <v>2</v>
      </c>
      <c r="AI1610">
        <v>2</v>
      </c>
      <c r="AJ1610">
        <v>0</v>
      </c>
      <c r="AK1610">
        <v>12</v>
      </c>
      <c r="AL1610">
        <v>12</v>
      </c>
      <c r="AM1610">
        <v>33</v>
      </c>
      <c r="AN1610">
        <v>2</v>
      </c>
      <c r="AO1610">
        <v>2</v>
      </c>
      <c r="AP1610">
        <v>2</v>
      </c>
      <c r="AQ1610">
        <v>20</v>
      </c>
      <c r="AR1610">
        <v>20</v>
      </c>
      <c r="AS1610">
        <v>20</v>
      </c>
      <c r="AT1610">
        <v>2</v>
      </c>
      <c r="AU1610">
        <v>12</v>
      </c>
      <c r="AV1610">
        <v>20</v>
      </c>
      <c r="AW1610">
        <v>12</v>
      </c>
      <c r="AX1610">
        <v>0</v>
      </c>
      <c r="AY1610" t="s">
        <v>159</v>
      </c>
      <c r="AZ1610" t="s">
        <v>445</v>
      </c>
      <c r="BA1610" t="s">
        <v>512</v>
      </c>
      <c r="BB1610" t="s">
        <v>2182</v>
      </c>
      <c r="BC1610" t="s">
        <v>163</v>
      </c>
      <c r="BD1610" t="b">
        <v>0</v>
      </c>
      <c r="BE1610" t="s">
        <v>167</v>
      </c>
      <c r="BF1610" t="b">
        <v>1</v>
      </c>
      <c r="BH1610" t="s">
        <v>164</v>
      </c>
      <c r="BI1610" t="s">
        <v>2183</v>
      </c>
      <c r="BJ1610" t="b">
        <v>0</v>
      </c>
      <c r="BK1610" t="s">
        <v>166</v>
      </c>
      <c r="BL1610" t="b">
        <v>0</v>
      </c>
      <c r="BM1610">
        <v>18</v>
      </c>
      <c r="BN1610" t="s">
        <v>167</v>
      </c>
      <c r="BO1610" t="s">
        <v>168</v>
      </c>
      <c r="BP1610" t="s">
        <v>167</v>
      </c>
      <c r="BQ1610" t="s">
        <v>169</v>
      </c>
      <c r="BR1610">
        <v>768</v>
      </c>
      <c r="BS1610" t="s">
        <v>156</v>
      </c>
      <c r="BT1610" t="s">
        <v>170</v>
      </c>
      <c r="BU1610" t="s">
        <v>327</v>
      </c>
      <c r="BV1610" t="s">
        <v>307</v>
      </c>
      <c r="BW1610">
        <v>12</v>
      </c>
      <c r="BX1610">
        <v>3</v>
      </c>
      <c r="BY1610">
        <v>0</v>
      </c>
      <c r="BZ1610">
        <v>6</v>
      </c>
      <c r="CA1610" t="s">
        <v>2184</v>
      </c>
      <c r="CB1610" t="s">
        <v>156</v>
      </c>
      <c r="CC1610">
        <v>7</v>
      </c>
      <c r="CD1610" t="b">
        <v>0</v>
      </c>
      <c r="CE1610" t="s">
        <v>172</v>
      </c>
      <c r="CF1610" t="s">
        <v>173</v>
      </c>
      <c r="CG1610">
        <v>68</v>
      </c>
      <c r="CH1610">
        <v>0</v>
      </c>
      <c r="CI1610" t="s">
        <v>306</v>
      </c>
      <c r="CJ1610" t="s">
        <v>430</v>
      </c>
      <c r="CK1610" t="s">
        <v>430</v>
      </c>
      <c r="CL1610" t="s">
        <v>430</v>
      </c>
      <c r="CM1610" t="s">
        <v>430</v>
      </c>
      <c r="CN1610" t="s">
        <v>430</v>
      </c>
      <c r="CO1610" t="s">
        <v>306</v>
      </c>
      <c r="CP1610" t="s">
        <v>430</v>
      </c>
      <c r="CQ1610">
        <v>1</v>
      </c>
      <c r="CR1610">
        <v>636</v>
      </c>
      <c r="CS1610" t="str">
        <f t="shared" si="112"/>
        <v>-</v>
      </c>
      <c r="CT1610">
        <f t="shared" si="110"/>
        <v>797.97619047619048</v>
      </c>
      <c r="CU1610">
        <f t="shared" si="111"/>
        <v>934.91477342355734</v>
      </c>
      <c r="CV1610" t="str">
        <f t="shared" si="109"/>
        <v>-</v>
      </c>
      <c r="CW1610">
        <v>20575</v>
      </c>
      <c r="CX1610">
        <v>2175</v>
      </c>
      <c r="CY1610">
        <v>640</v>
      </c>
      <c r="CZ1610">
        <v>1764</v>
      </c>
      <c r="DA1610">
        <v>7608</v>
      </c>
      <c r="DB1610">
        <v>636</v>
      </c>
      <c r="DC1610">
        <v>22744</v>
      </c>
      <c r="DD1610">
        <v>1508</v>
      </c>
      <c r="DE1610">
        <v>2</v>
      </c>
      <c r="DF1610" t="s">
        <v>156</v>
      </c>
      <c r="DG1610">
        <v>1024</v>
      </c>
      <c r="DH1610">
        <v>2</v>
      </c>
      <c r="DI1610">
        <v>48000</v>
      </c>
      <c r="DJ1610">
        <v>-16</v>
      </c>
      <c r="DK1610" t="s">
        <v>176</v>
      </c>
      <c r="DL1610">
        <v>7</v>
      </c>
      <c r="DM1610" t="s">
        <v>177</v>
      </c>
      <c r="DN1610">
        <v>243021</v>
      </c>
      <c r="DO1610">
        <v>240844</v>
      </c>
      <c r="DP1610">
        <v>10065</v>
      </c>
      <c r="DQ1610">
        <v>373743</v>
      </c>
      <c r="DR1610">
        <v>375753</v>
      </c>
      <c r="DS1610">
        <v>240817</v>
      </c>
      <c r="DT1610">
        <v>373743</v>
      </c>
      <c r="DU1610">
        <v>239304</v>
      </c>
      <c r="DV1610" t="s">
        <v>158</v>
      </c>
      <c r="DW1610">
        <v>235359</v>
      </c>
      <c r="DX1610">
        <v>169144</v>
      </c>
      <c r="DY1610">
        <v>192837</v>
      </c>
      <c r="DZ1610">
        <v>2456</v>
      </c>
      <c r="EA1610">
        <v>2445</v>
      </c>
      <c r="EB1610">
        <v>372991</v>
      </c>
      <c r="EC1610">
        <v>169143</v>
      </c>
      <c r="ED1610">
        <v>169143</v>
      </c>
      <c r="EE1610">
        <v>2455</v>
      </c>
      <c r="EF1610">
        <v>379043</v>
      </c>
      <c r="EG1610">
        <v>377753</v>
      </c>
      <c r="EH1610">
        <v>379680</v>
      </c>
      <c r="EI1610">
        <v>169785</v>
      </c>
      <c r="EJ1610">
        <v>194601</v>
      </c>
      <c r="EK1610">
        <v>170091</v>
      </c>
      <c r="EL1610">
        <v>239304</v>
      </c>
      <c r="EM1610">
        <v>237359</v>
      </c>
      <c r="EN1610">
        <v>240814</v>
      </c>
      <c r="EO1610" t="s">
        <v>158</v>
      </c>
      <c r="EP1610">
        <v>379043</v>
      </c>
      <c r="EQ1610">
        <v>235355</v>
      </c>
      <c r="ER1610">
        <v>372990</v>
      </c>
      <c r="ES1610">
        <v>263596</v>
      </c>
      <c r="ET1610" t="s">
        <v>178</v>
      </c>
      <c r="EU1610">
        <v>12</v>
      </c>
      <c r="EV1610" t="s">
        <v>2224</v>
      </c>
      <c r="EW1610">
        <v>13</v>
      </c>
      <c r="EX1610" t="s">
        <v>309</v>
      </c>
      <c r="EY1610" t="s">
        <v>169</v>
      </c>
      <c r="EZ1610">
        <v>1024</v>
      </c>
      <c r="FA1610">
        <v>-190</v>
      </c>
      <c r="FB1610">
        <v>264</v>
      </c>
    </row>
    <row r="1611" spans="1:158" x14ac:dyDescent="0.35">
      <c r="A1611">
        <v>92</v>
      </c>
      <c r="B1611">
        <v>92</v>
      </c>
      <c r="C1611">
        <v>2666</v>
      </c>
      <c r="D1611">
        <v>2666</v>
      </c>
      <c r="E1611" t="s">
        <v>155</v>
      </c>
      <c r="F1611" t="s">
        <v>156</v>
      </c>
      <c r="G1611" t="s">
        <v>156</v>
      </c>
      <c r="H1611" t="s">
        <v>156</v>
      </c>
      <c r="I1611">
        <v>0</v>
      </c>
      <c r="J1611" t="s">
        <v>157</v>
      </c>
      <c r="K1611">
        <v>1</v>
      </c>
      <c r="L1611" t="s">
        <v>154</v>
      </c>
      <c r="M1611" t="s">
        <v>154</v>
      </c>
      <c r="N1611" t="s">
        <v>154</v>
      </c>
      <c r="O1611">
        <v>1</v>
      </c>
      <c r="P1611" t="s">
        <v>154</v>
      </c>
      <c r="Q1611" t="s">
        <v>154</v>
      </c>
      <c r="R1611" t="s">
        <v>301</v>
      </c>
      <c r="S1611">
        <v>0</v>
      </c>
      <c r="T1611">
        <v>2</v>
      </c>
      <c r="U1611">
        <v>0</v>
      </c>
      <c r="V1611">
        <v>13</v>
      </c>
      <c r="W1611">
        <v>13</v>
      </c>
      <c r="X1611">
        <v>2</v>
      </c>
      <c r="Y1611">
        <v>13</v>
      </c>
      <c r="Z1611">
        <v>20</v>
      </c>
      <c r="AA1611">
        <v>0</v>
      </c>
      <c r="AB1611">
        <v>20</v>
      </c>
      <c r="AC1611">
        <v>2</v>
      </c>
      <c r="AD1611">
        <v>2</v>
      </c>
      <c r="AE1611">
        <v>0</v>
      </c>
      <c r="AF1611">
        <v>0</v>
      </c>
      <c r="AG1611">
        <v>13</v>
      </c>
      <c r="AH1611">
        <v>2</v>
      </c>
      <c r="AI1611">
        <v>2</v>
      </c>
      <c r="AJ1611">
        <v>0</v>
      </c>
      <c r="AK1611">
        <v>13</v>
      </c>
      <c r="AL1611">
        <v>13</v>
      </c>
      <c r="AM1611">
        <v>34</v>
      </c>
      <c r="AN1611">
        <v>2</v>
      </c>
      <c r="AO1611">
        <v>2</v>
      </c>
      <c r="AP1611">
        <v>2</v>
      </c>
      <c r="AQ1611">
        <v>20</v>
      </c>
      <c r="AR1611">
        <v>20</v>
      </c>
      <c r="AS1611">
        <v>20</v>
      </c>
      <c r="AT1611">
        <v>2</v>
      </c>
      <c r="AU1611">
        <v>13</v>
      </c>
      <c r="AV1611">
        <v>20</v>
      </c>
      <c r="AW1611">
        <v>13</v>
      </c>
      <c r="AX1611">
        <v>0</v>
      </c>
      <c r="AY1611" t="s">
        <v>159</v>
      </c>
      <c r="AZ1611" t="s">
        <v>445</v>
      </c>
      <c r="BA1611" t="s">
        <v>512</v>
      </c>
      <c r="BB1611" t="s">
        <v>2182</v>
      </c>
      <c r="BC1611" t="s">
        <v>163</v>
      </c>
      <c r="BD1611" t="b">
        <v>0</v>
      </c>
      <c r="BE1611">
        <v>5.23</v>
      </c>
      <c r="BF1611" t="b">
        <v>1</v>
      </c>
      <c r="BH1611" t="s">
        <v>164</v>
      </c>
      <c r="BI1611" t="s">
        <v>2183</v>
      </c>
      <c r="BJ1611" t="b">
        <v>0</v>
      </c>
      <c r="BK1611" t="s">
        <v>166</v>
      </c>
      <c r="BL1611" t="b">
        <v>0</v>
      </c>
      <c r="BM1611">
        <v>18</v>
      </c>
      <c r="BN1611" t="s">
        <v>167</v>
      </c>
      <c r="BO1611" t="s">
        <v>168</v>
      </c>
      <c r="BP1611" t="s">
        <v>167</v>
      </c>
      <c r="BQ1611" t="s">
        <v>169</v>
      </c>
      <c r="BR1611">
        <v>768</v>
      </c>
      <c r="BS1611" t="s">
        <v>156</v>
      </c>
      <c r="BT1611" t="s">
        <v>170</v>
      </c>
      <c r="BU1611" t="s">
        <v>302</v>
      </c>
      <c r="BV1611" t="s">
        <v>185</v>
      </c>
      <c r="BW1611">
        <v>13</v>
      </c>
      <c r="BX1611">
        <v>3</v>
      </c>
      <c r="BY1611">
        <v>0</v>
      </c>
      <c r="BZ1611">
        <v>6</v>
      </c>
      <c r="CA1611" t="s">
        <v>2184</v>
      </c>
      <c r="CB1611" t="s">
        <v>156</v>
      </c>
      <c r="CC1611">
        <v>7</v>
      </c>
      <c r="CD1611" t="b">
        <v>0</v>
      </c>
      <c r="CE1611" t="s">
        <v>172</v>
      </c>
      <c r="CF1611" t="s">
        <v>173</v>
      </c>
      <c r="CG1611">
        <v>36</v>
      </c>
      <c r="CH1611">
        <v>0</v>
      </c>
      <c r="CI1611" t="s">
        <v>301</v>
      </c>
      <c r="CJ1611" t="s">
        <v>430</v>
      </c>
      <c r="CK1611" t="s">
        <v>430</v>
      </c>
      <c r="CL1611" t="s">
        <v>430</v>
      </c>
      <c r="CM1611" t="s">
        <v>430</v>
      </c>
      <c r="CN1611" t="s">
        <v>430</v>
      </c>
      <c r="CO1611" t="s">
        <v>301</v>
      </c>
      <c r="CP1611" t="s">
        <v>430</v>
      </c>
      <c r="CQ1611">
        <v>1</v>
      </c>
      <c r="CR1611">
        <v>3738</v>
      </c>
      <c r="CS1611">
        <f t="shared" si="112"/>
        <v>3738</v>
      </c>
      <c r="CT1611">
        <f t="shared" si="110"/>
        <v>797.97619047619048</v>
      </c>
      <c r="CU1611">
        <f t="shared" si="111"/>
        <v>934.91477342355734</v>
      </c>
      <c r="CV1611" t="str">
        <f t="shared" si="109"/>
        <v>-</v>
      </c>
      <c r="CW1611">
        <v>20575</v>
      </c>
      <c r="CX1611">
        <v>2175</v>
      </c>
      <c r="CY1611">
        <v>640</v>
      </c>
      <c r="CZ1611">
        <v>1764</v>
      </c>
      <c r="DA1611">
        <v>7608</v>
      </c>
      <c r="DB1611">
        <v>3738</v>
      </c>
      <c r="DC1611">
        <v>22744</v>
      </c>
      <c r="DD1611">
        <v>1508</v>
      </c>
      <c r="DE1611">
        <v>2</v>
      </c>
      <c r="DF1611" t="s">
        <v>156</v>
      </c>
      <c r="DG1611">
        <v>1024</v>
      </c>
      <c r="DH1611">
        <v>2</v>
      </c>
      <c r="DI1611">
        <v>48000</v>
      </c>
      <c r="DJ1611">
        <v>-16</v>
      </c>
      <c r="DK1611" t="s">
        <v>176</v>
      </c>
      <c r="DL1611">
        <v>7</v>
      </c>
      <c r="DM1611" t="s">
        <v>177</v>
      </c>
      <c r="DN1611">
        <v>243021</v>
      </c>
      <c r="DO1611">
        <v>240844</v>
      </c>
      <c r="DP1611">
        <v>10065</v>
      </c>
      <c r="DQ1611">
        <v>380492</v>
      </c>
      <c r="DR1611">
        <v>382433</v>
      </c>
      <c r="DS1611">
        <v>240817</v>
      </c>
      <c r="DT1611">
        <v>380492</v>
      </c>
      <c r="DU1611">
        <v>239304</v>
      </c>
      <c r="DV1611" t="s">
        <v>158</v>
      </c>
      <c r="DW1611">
        <v>235359</v>
      </c>
      <c r="DX1611">
        <v>169144</v>
      </c>
      <c r="DY1611">
        <v>192837</v>
      </c>
      <c r="DZ1611">
        <v>2456</v>
      </c>
      <c r="EA1611">
        <v>2445</v>
      </c>
      <c r="EB1611">
        <v>379740</v>
      </c>
      <c r="EC1611">
        <v>169143</v>
      </c>
      <c r="ED1611">
        <v>169143</v>
      </c>
      <c r="EE1611">
        <v>2455</v>
      </c>
      <c r="EF1611">
        <v>386213</v>
      </c>
      <c r="EG1611">
        <v>384433</v>
      </c>
      <c r="EH1611">
        <v>389952</v>
      </c>
      <c r="EI1611">
        <v>169785</v>
      </c>
      <c r="EJ1611">
        <v>194601</v>
      </c>
      <c r="EK1611">
        <v>170091</v>
      </c>
      <c r="EL1611">
        <v>239304</v>
      </c>
      <c r="EM1611">
        <v>237359</v>
      </c>
      <c r="EN1611">
        <v>240814</v>
      </c>
      <c r="EO1611" t="s">
        <v>158</v>
      </c>
      <c r="EP1611">
        <v>386213</v>
      </c>
      <c r="EQ1611">
        <v>235355</v>
      </c>
      <c r="ER1611">
        <v>379739</v>
      </c>
      <c r="ES1611">
        <v>263596</v>
      </c>
      <c r="ET1611" t="s">
        <v>178</v>
      </c>
      <c r="EU1611">
        <v>13</v>
      </c>
      <c r="EV1611" t="s">
        <v>2225</v>
      </c>
      <c r="EW1611">
        <v>14</v>
      </c>
      <c r="EX1611" t="s">
        <v>305</v>
      </c>
      <c r="EY1611" t="s">
        <v>169</v>
      </c>
      <c r="EZ1611">
        <v>1024</v>
      </c>
      <c r="FA1611">
        <v>-190</v>
      </c>
      <c r="FB1611">
        <v>264</v>
      </c>
    </row>
    <row r="1612" spans="1:158" x14ac:dyDescent="0.35">
      <c r="A1612">
        <v>93</v>
      </c>
      <c r="B1612">
        <v>93</v>
      </c>
      <c r="C1612">
        <v>2501</v>
      </c>
      <c r="D1612">
        <v>2501</v>
      </c>
      <c r="E1612" t="s">
        <v>155</v>
      </c>
      <c r="F1612" t="s">
        <v>156</v>
      </c>
      <c r="G1612" t="s">
        <v>156</v>
      </c>
      <c r="H1612" t="s">
        <v>156</v>
      </c>
      <c r="I1612">
        <v>0</v>
      </c>
      <c r="J1612" t="s">
        <v>157</v>
      </c>
      <c r="K1612">
        <v>1</v>
      </c>
      <c r="L1612" t="s">
        <v>154</v>
      </c>
      <c r="M1612" t="s">
        <v>154</v>
      </c>
      <c r="N1612" t="s">
        <v>154</v>
      </c>
      <c r="O1612">
        <v>1</v>
      </c>
      <c r="P1612" t="s">
        <v>154</v>
      </c>
      <c r="Q1612" t="s">
        <v>154</v>
      </c>
      <c r="R1612" t="s">
        <v>301</v>
      </c>
      <c r="S1612">
        <v>0</v>
      </c>
      <c r="T1612">
        <v>2</v>
      </c>
      <c r="U1612">
        <v>0</v>
      </c>
      <c r="V1612">
        <v>14</v>
      </c>
      <c r="W1612">
        <v>14</v>
      </c>
      <c r="X1612">
        <v>2</v>
      </c>
      <c r="Y1612">
        <v>14</v>
      </c>
      <c r="Z1612">
        <v>20</v>
      </c>
      <c r="AA1612">
        <v>0</v>
      </c>
      <c r="AB1612">
        <v>20</v>
      </c>
      <c r="AC1612">
        <v>2</v>
      </c>
      <c r="AD1612">
        <v>2</v>
      </c>
      <c r="AE1612">
        <v>0</v>
      </c>
      <c r="AF1612">
        <v>0</v>
      </c>
      <c r="AG1612">
        <v>14</v>
      </c>
      <c r="AH1612">
        <v>2</v>
      </c>
      <c r="AI1612">
        <v>2</v>
      </c>
      <c r="AJ1612">
        <v>0</v>
      </c>
      <c r="AK1612">
        <v>14</v>
      </c>
      <c r="AL1612">
        <v>14</v>
      </c>
      <c r="AM1612">
        <v>35</v>
      </c>
      <c r="AN1612">
        <v>2</v>
      </c>
      <c r="AO1612">
        <v>2</v>
      </c>
      <c r="AP1612">
        <v>2</v>
      </c>
      <c r="AQ1612">
        <v>20</v>
      </c>
      <c r="AR1612">
        <v>20</v>
      </c>
      <c r="AS1612">
        <v>20</v>
      </c>
      <c r="AT1612">
        <v>2</v>
      </c>
      <c r="AU1612">
        <v>14</v>
      </c>
      <c r="AV1612">
        <v>20</v>
      </c>
      <c r="AW1612">
        <v>14</v>
      </c>
      <c r="AX1612">
        <v>0</v>
      </c>
      <c r="AY1612" t="s">
        <v>159</v>
      </c>
      <c r="AZ1612" t="s">
        <v>445</v>
      </c>
      <c r="BA1612" t="s">
        <v>512</v>
      </c>
      <c r="BB1612" t="s">
        <v>2182</v>
      </c>
      <c r="BC1612" t="s">
        <v>163</v>
      </c>
      <c r="BD1612" t="b">
        <v>0</v>
      </c>
      <c r="BE1612">
        <v>9.16</v>
      </c>
      <c r="BF1612" t="b">
        <v>1</v>
      </c>
      <c r="BH1612" t="s">
        <v>164</v>
      </c>
      <c r="BI1612" t="s">
        <v>2183</v>
      </c>
      <c r="BJ1612" t="b">
        <v>0</v>
      </c>
      <c r="BK1612" t="s">
        <v>166</v>
      </c>
      <c r="BL1612" t="b">
        <v>0</v>
      </c>
      <c r="BM1612">
        <v>18</v>
      </c>
      <c r="BN1612" t="s">
        <v>167</v>
      </c>
      <c r="BO1612" t="s">
        <v>168</v>
      </c>
      <c r="BP1612" t="s">
        <v>167</v>
      </c>
      <c r="BQ1612" t="s">
        <v>169</v>
      </c>
      <c r="BR1612">
        <v>768</v>
      </c>
      <c r="BS1612" t="s">
        <v>156</v>
      </c>
      <c r="BT1612" t="s">
        <v>170</v>
      </c>
      <c r="BU1612" t="s">
        <v>302</v>
      </c>
      <c r="BV1612" t="s">
        <v>327</v>
      </c>
      <c r="BW1612">
        <v>14</v>
      </c>
      <c r="BX1612">
        <v>3</v>
      </c>
      <c r="BY1612">
        <v>0</v>
      </c>
      <c r="BZ1612">
        <v>6</v>
      </c>
      <c r="CA1612" t="s">
        <v>2184</v>
      </c>
      <c r="CB1612" t="s">
        <v>156</v>
      </c>
      <c r="CC1612">
        <v>7</v>
      </c>
      <c r="CD1612" t="b">
        <v>0</v>
      </c>
      <c r="CE1612" t="s">
        <v>172</v>
      </c>
      <c r="CF1612" t="s">
        <v>173</v>
      </c>
      <c r="CG1612">
        <v>41</v>
      </c>
      <c r="CH1612">
        <v>0</v>
      </c>
      <c r="CI1612" t="s">
        <v>301</v>
      </c>
      <c r="CJ1612" t="s">
        <v>430</v>
      </c>
      <c r="CK1612" t="s">
        <v>430</v>
      </c>
      <c r="CL1612" t="s">
        <v>430</v>
      </c>
      <c r="CM1612" t="s">
        <v>430</v>
      </c>
      <c r="CN1612" t="s">
        <v>430</v>
      </c>
      <c r="CO1612" t="s">
        <v>301</v>
      </c>
      <c r="CP1612" t="s">
        <v>430</v>
      </c>
      <c r="CQ1612">
        <v>1</v>
      </c>
      <c r="CR1612">
        <v>193</v>
      </c>
      <c r="CS1612">
        <f t="shared" si="112"/>
        <v>193</v>
      </c>
      <c r="CT1612">
        <f t="shared" si="110"/>
        <v>797.97619047619048</v>
      </c>
      <c r="CU1612">
        <f t="shared" si="111"/>
        <v>934.91477342355734</v>
      </c>
      <c r="CV1612">
        <f t="shared" si="109"/>
        <v>193</v>
      </c>
      <c r="CW1612">
        <v>20575</v>
      </c>
      <c r="CX1612">
        <v>2175</v>
      </c>
      <c r="CY1612">
        <v>640</v>
      </c>
      <c r="CZ1612">
        <v>1764</v>
      </c>
      <c r="DA1612">
        <v>7608</v>
      </c>
      <c r="DB1612">
        <v>193</v>
      </c>
      <c r="DC1612">
        <v>22744</v>
      </c>
      <c r="DD1612">
        <v>1508</v>
      </c>
      <c r="DE1612">
        <v>2</v>
      </c>
      <c r="DF1612" t="s">
        <v>156</v>
      </c>
      <c r="DG1612">
        <v>1024</v>
      </c>
      <c r="DH1612">
        <v>2</v>
      </c>
      <c r="DI1612">
        <v>48000</v>
      </c>
      <c r="DJ1612">
        <v>-16</v>
      </c>
      <c r="DK1612" t="s">
        <v>176</v>
      </c>
      <c r="DL1612">
        <v>7</v>
      </c>
      <c r="DM1612" t="s">
        <v>177</v>
      </c>
      <c r="DN1612">
        <v>243021</v>
      </c>
      <c r="DO1612">
        <v>240844</v>
      </c>
      <c r="DP1612">
        <v>10065</v>
      </c>
      <c r="DQ1612">
        <v>390736</v>
      </c>
      <c r="DR1612">
        <v>392693</v>
      </c>
      <c r="DS1612">
        <v>240817</v>
      </c>
      <c r="DT1612">
        <v>390736</v>
      </c>
      <c r="DU1612">
        <v>239304</v>
      </c>
      <c r="DV1612" t="s">
        <v>158</v>
      </c>
      <c r="DW1612">
        <v>235359</v>
      </c>
      <c r="DX1612">
        <v>169144</v>
      </c>
      <c r="DY1612">
        <v>192837</v>
      </c>
      <c r="DZ1612">
        <v>2456</v>
      </c>
      <c r="EA1612">
        <v>2445</v>
      </c>
      <c r="EB1612">
        <v>389984</v>
      </c>
      <c r="EC1612">
        <v>169143</v>
      </c>
      <c r="ED1612">
        <v>169143</v>
      </c>
      <c r="EE1612">
        <v>2455</v>
      </c>
      <c r="EF1612">
        <v>396703</v>
      </c>
      <c r="EG1612">
        <v>394693</v>
      </c>
      <c r="EH1612">
        <v>396896</v>
      </c>
      <c r="EI1612">
        <v>169785</v>
      </c>
      <c r="EJ1612">
        <v>194601</v>
      </c>
      <c r="EK1612">
        <v>170091</v>
      </c>
      <c r="EL1612">
        <v>239304</v>
      </c>
      <c r="EM1612">
        <v>237359</v>
      </c>
      <c r="EN1612">
        <v>240814</v>
      </c>
      <c r="EO1612" t="s">
        <v>158</v>
      </c>
      <c r="EP1612">
        <v>396703</v>
      </c>
      <c r="EQ1612">
        <v>235355</v>
      </c>
      <c r="ER1612">
        <v>389984</v>
      </c>
      <c r="ES1612">
        <v>263596</v>
      </c>
      <c r="ET1612" t="s">
        <v>178</v>
      </c>
      <c r="EU1612">
        <v>14</v>
      </c>
      <c r="EV1612" t="s">
        <v>2226</v>
      </c>
      <c r="EW1612">
        <v>15</v>
      </c>
      <c r="EX1612" t="s">
        <v>305</v>
      </c>
      <c r="EY1612" t="s">
        <v>169</v>
      </c>
      <c r="EZ1612">
        <v>1024</v>
      </c>
      <c r="FA1612">
        <v>-190</v>
      </c>
      <c r="FB1612">
        <v>264</v>
      </c>
    </row>
    <row r="1613" spans="1:158" x14ac:dyDescent="0.35">
      <c r="A1613">
        <v>93</v>
      </c>
      <c r="B1613">
        <v>93</v>
      </c>
      <c r="C1613">
        <v>2372</v>
      </c>
      <c r="D1613">
        <v>2372</v>
      </c>
      <c r="E1613" t="s">
        <v>155</v>
      </c>
      <c r="F1613" t="s">
        <v>156</v>
      </c>
      <c r="G1613" t="s">
        <v>156</v>
      </c>
      <c r="H1613" t="s">
        <v>156</v>
      </c>
      <c r="I1613">
        <v>0</v>
      </c>
      <c r="J1613" t="s">
        <v>157</v>
      </c>
      <c r="K1613">
        <v>1</v>
      </c>
      <c r="L1613" t="s">
        <v>154</v>
      </c>
      <c r="M1613" t="s">
        <v>154</v>
      </c>
      <c r="N1613" t="s">
        <v>154</v>
      </c>
      <c r="O1613">
        <v>1</v>
      </c>
      <c r="P1613" t="s">
        <v>154</v>
      </c>
      <c r="Q1613" t="s">
        <v>154</v>
      </c>
      <c r="R1613" t="s">
        <v>306</v>
      </c>
      <c r="S1613">
        <v>0</v>
      </c>
      <c r="T1613">
        <v>2</v>
      </c>
      <c r="U1613">
        <v>0</v>
      </c>
      <c r="V1613">
        <v>15</v>
      </c>
      <c r="W1613">
        <v>15</v>
      </c>
      <c r="X1613">
        <v>2</v>
      </c>
      <c r="Y1613">
        <v>15</v>
      </c>
      <c r="Z1613">
        <v>20</v>
      </c>
      <c r="AA1613">
        <v>0</v>
      </c>
      <c r="AB1613">
        <v>20</v>
      </c>
      <c r="AC1613">
        <v>2</v>
      </c>
      <c r="AD1613">
        <v>2</v>
      </c>
      <c r="AE1613">
        <v>0</v>
      </c>
      <c r="AF1613">
        <v>0</v>
      </c>
      <c r="AG1613">
        <v>15</v>
      </c>
      <c r="AH1613">
        <v>2</v>
      </c>
      <c r="AI1613">
        <v>2</v>
      </c>
      <c r="AJ1613">
        <v>0</v>
      </c>
      <c r="AK1613">
        <v>15</v>
      </c>
      <c r="AL1613">
        <v>15</v>
      </c>
      <c r="AM1613">
        <v>36</v>
      </c>
      <c r="AN1613">
        <v>2</v>
      </c>
      <c r="AO1613">
        <v>2</v>
      </c>
      <c r="AP1613">
        <v>2</v>
      </c>
      <c r="AQ1613">
        <v>20</v>
      </c>
      <c r="AR1613">
        <v>20</v>
      </c>
      <c r="AS1613">
        <v>20</v>
      </c>
      <c r="AT1613">
        <v>2</v>
      </c>
      <c r="AU1613">
        <v>15</v>
      </c>
      <c r="AV1613">
        <v>20</v>
      </c>
      <c r="AW1613">
        <v>15</v>
      </c>
      <c r="AX1613">
        <v>0</v>
      </c>
      <c r="AY1613" t="s">
        <v>159</v>
      </c>
      <c r="AZ1613" t="s">
        <v>445</v>
      </c>
      <c r="BA1613" t="s">
        <v>512</v>
      </c>
      <c r="BB1613" t="s">
        <v>2182</v>
      </c>
      <c r="BC1613" t="s">
        <v>163</v>
      </c>
      <c r="BD1613" t="b">
        <v>0</v>
      </c>
      <c r="BE1613" t="s">
        <v>167</v>
      </c>
      <c r="BF1613" t="b">
        <v>1</v>
      </c>
      <c r="BH1613" t="s">
        <v>164</v>
      </c>
      <c r="BI1613" t="s">
        <v>2183</v>
      </c>
      <c r="BJ1613" t="b">
        <v>0</v>
      </c>
      <c r="BK1613" t="s">
        <v>166</v>
      </c>
      <c r="BL1613" t="b">
        <v>0</v>
      </c>
      <c r="BM1613">
        <v>18</v>
      </c>
      <c r="BN1613" t="s">
        <v>167</v>
      </c>
      <c r="BO1613" t="s">
        <v>168</v>
      </c>
      <c r="BP1613" t="s">
        <v>167</v>
      </c>
      <c r="BQ1613" t="s">
        <v>169</v>
      </c>
      <c r="BR1613">
        <v>768</v>
      </c>
      <c r="BS1613" t="s">
        <v>156</v>
      </c>
      <c r="BT1613" t="s">
        <v>170</v>
      </c>
      <c r="BU1613" t="s">
        <v>315</v>
      </c>
      <c r="BV1613" t="s">
        <v>324</v>
      </c>
      <c r="BW1613">
        <v>15</v>
      </c>
      <c r="BX1613">
        <v>3</v>
      </c>
      <c r="BY1613">
        <v>0</v>
      </c>
      <c r="BZ1613">
        <v>6</v>
      </c>
      <c r="CA1613" t="s">
        <v>2184</v>
      </c>
      <c r="CB1613" t="s">
        <v>156</v>
      </c>
      <c r="CC1613">
        <v>7</v>
      </c>
      <c r="CD1613" t="b">
        <v>0</v>
      </c>
      <c r="CE1613" t="s">
        <v>172</v>
      </c>
      <c r="CF1613" t="s">
        <v>173</v>
      </c>
      <c r="CG1613">
        <v>84</v>
      </c>
      <c r="CH1613">
        <v>0</v>
      </c>
      <c r="CI1613" t="s">
        <v>306</v>
      </c>
      <c r="CJ1613" t="s">
        <v>430</v>
      </c>
      <c r="CK1613" t="s">
        <v>430</v>
      </c>
      <c r="CL1613" t="s">
        <v>430</v>
      </c>
      <c r="CM1613" t="s">
        <v>430</v>
      </c>
      <c r="CN1613" t="s">
        <v>430</v>
      </c>
      <c r="CO1613" t="s">
        <v>306</v>
      </c>
      <c r="CP1613" t="s">
        <v>430</v>
      </c>
      <c r="CQ1613">
        <v>1</v>
      </c>
      <c r="CR1613">
        <v>442</v>
      </c>
      <c r="CS1613" t="str">
        <f t="shared" si="112"/>
        <v>-</v>
      </c>
      <c r="CT1613">
        <f t="shared" si="110"/>
        <v>797.97619047619048</v>
      </c>
      <c r="CU1613">
        <f t="shared" si="111"/>
        <v>934.91477342355734</v>
      </c>
      <c r="CV1613" t="str">
        <f t="shared" si="109"/>
        <v>-</v>
      </c>
      <c r="CW1613">
        <v>20575</v>
      </c>
      <c r="CX1613">
        <v>2175</v>
      </c>
      <c r="CY1613">
        <v>640</v>
      </c>
      <c r="CZ1613">
        <v>1764</v>
      </c>
      <c r="DA1613">
        <v>7608</v>
      </c>
      <c r="DB1613">
        <v>442</v>
      </c>
      <c r="DC1613">
        <v>22744</v>
      </c>
      <c r="DD1613">
        <v>1508</v>
      </c>
      <c r="DE1613">
        <v>2</v>
      </c>
      <c r="DF1613" t="s">
        <v>156</v>
      </c>
      <c r="DG1613">
        <v>1024</v>
      </c>
      <c r="DH1613">
        <v>2</v>
      </c>
      <c r="DI1613">
        <v>48000</v>
      </c>
      <c r="DJ1613">
        <v>-16</v>
      </c>
      <c r="DK1613" t="s">
        <v>176</v>
      </c>
      <c r="DL1613">
        <v>7</v>
      </c>
      <c r="DM1613" t="s">
        <v>177</v>
      </c>
      <c r="DN1613">
        <v>243021</v>
      </c>
      <c r="DO1613">
        <v>240844</v>
      </c>
      <c r="DP1613">
        <v>10065</v>
      </c>
      <c r="DQ1613">
        <v>397687</v>
      </c>
      <c r="DR1613">
        <v>399823</v>
      </c>
      <c r="DS1613">
        <v>240817</v>
      </c>
      <c r="DT1613">
        <v>397687</v>
      </c>
      <c r="DU1613">
        <v>239304</v>
      </c>
      <c r="DV1613" t="s">
        <v>158</v>
      </c>
      <c r="DW1613">
        <v>235359</v>
      </c>
      <c r="DX1613">
        <v>169144</v>
      </c>
      <c r="DY1613">
        <v>192837</v>
      </c>
      <c r="DZ1613">
        <v>2456</v>
      </c>
      <c r="EA1613">
        <v>2445</v>
      </c>
      <c r="EB1613">
        <v>396935</v>
      </c>
      <c r="EC1613">
        <v>169143</v>
      </c>
      <c r="ED1613">
        <v>169143</v>
      </c>
      <c r="EE1613">
        <v>2455</v>
      </c>
      <c r="EF1613">
        <v>403403</v>
      </c>
      <c r="EG1613">
        <v>401823</v>
      </c>
      <c r="EH1613">
        <v>403846</v>
      </c>
      <c r="EI1613">
        <v>169785</v>
      </c>
      <c r="EJ1613">
        <v>194601</v>
      </c>
      <c r="EK1613">
        <v>170091</v>
      </c>
      <c r="EL1613">
        <v>239304</v>
      </c>
      <c r="EM1613">
        <v>237359</v>
      </c>
      <c r="EN1613">
        <v>240814</v>
      </c>
      <c r="EO1613" t="s">
        <v>158</v>
      </c>
      <c r="EP1613">
        <v>403403</v>
      </c>
      <c r="EQ1613">
        <v>235355</v>
      </c>
      <c r="ER1613">
        <v>396934</v>
      </c>
      <c r="ES1613">
        <v>263596</v>
      </c>
      <c r="ET1613" t="s">
        <v>178</v>
      </c>
      <c r="EU1613">
        <v>15</v>
      </c>
      <c r="EV1613" t="s">
        <v>2227</v>
      </c>
      <c r="EW1613">
        <v>16</v>
      </c>
      <c r="EX1613" t="s">
        <v>309</v>
      </c>
      <c r="EY1613" t="s">
        <v>169</v>
      </c>
      <c r="EZ1613">
        <v>1024</v>
      </c>
      <c r="FA1613">
        <v>-190</v>
      </c>
      <c r="FB1613">
        <v>264</v>
      </c>
    </row>
    <row r="1614" spans="1:158" x14ac:dyDescent="0.35">
      <c r="A1614">
        <v>94</v>
      </c>
      <c r="B1614">
        <v>94</v>
      </c>
      <c r="C1614">
        <v>2333</v>
      </c>
      <c r="D1614">
        <v>2333</v>
      </c>
      <c r="E1614" t="s">
        <v>155</v>
      </c>
      <c r="F1614" t="s">
        <v>156</v>
      </c>
      <c r="G1614" t="s">
        <v>156</v>
      </c>
      <c r="H1614" t="s">
        <v>156</v>
      </c>
      <c r="I1614">
        <v>0</v>
      </c>
      <c r="J1614" t="s">
        <v>157</v>
      </c>
      <c r="K1614">
        <v>1</v>
      </c>
      <c r="L1614" t="s">
        <v>154</v>
      </c>
      <c r="M1614" t="s">
        <v>154</v>
      </c>
      <c r="N1614" t="s">
        <v>154</v>
      </c>
      <c r="O1614">
        <v>1</v>
      </c>
      <c r="P1614" t="s">
        <v>154</v>
      </c>
      <c r="Q1614" t="s">
        <v>154</v>
      </c>
      <c r="R1614" t="s">
        <v>301</v>
      </c>
      <c r="S1614">
        <v>0</v>
      </c>
      <c r="T1614">
        <v>2</v>
      </c>
      <c r="U1614">
        <v>0</v>
      </c>
      <c r="V1614">
        <v>16</v>
      </c>
      <c r="W1614">
        <v>16</v>
      </c>
      <c r="X1614">
        <v>2</v>
      </c>
      <c r="Y1614">
        <v>16</v>
      </c>
      <c r="Z1614">
        <v>20</v>
      </c>
      <c r="AA1614">
        <v>0</v>
      </c>
      <c r="AB1614">
        <v>20</v>
      </c>
      <c r="AC1614">
        <v>2</v>
      </c>
      <c r="AD1614">
        <v>2</v>
      </c>
      <c r="AE1614">
        <v>0</v>
      </c>
      <c r="AF1614">
        <v>0</v>
      </c>
      <c r="AG1614">
        <v>16</v>
      </c>
      <c r="AH1614">
        <v>2</v>
      </c>
      <c r="AI1614">
        <v>2</v>
      </c>
      <c r="AJ1614">
        <v>0</v>
      </c>
      <c r="AK1614">
        <v>16</v>
      </c>
      <c r="AL1614">
        <v>16</v>
      </c>
      <c r="AM1614">
        <v>37</v>
      </c>
      <c r="AN1614">
        <v>2</v>
      </c>
      <c r="AO1614">
        <v>2</v>
      </c>
      <c r="AP1614">
        <v>2</v>
      </c>
      <c r="AQ1614">
        <v>20</v>
      </c>
      <c r="AR1614">
        <v>20</v>
      </c>
      <c r="AS1614">
        <v>20</v>
      </c>
      <c r="AT1614">
        <v>2</v>
      </c>
      <c r="AU1614">
        <v>16</v>
      </c>
      <c r="AV1614">
        <v>20</v>
      </c>
      <c r="AW1614">
        <v>16</v>
      </c>
      <c r="AX1614">
        <v>0</v>
      </c>
      <c r="AY1614" t="s">
        <v>159</v>
      </c>
      <c r="AZ1614" t="s">
        <v>445</v>
      </c>
      <c r="BA1614" t="s">
        <v>512</v>
      </c>
      <c r="BB1614" t="s">
        <v>2182</v>
      </c>
      <c r="BC1614" t="s">
        <v>163</v>
      </c>
      <c r="BD1614" t="b">
        <v>0</v>
      </c>
      <c r="BE1614">
        <v>10</v>
      </c>
      <c r="BF1614" t="b">
        <v>1</v>
      </c>
      <c r="BH1614" t="s">
        <v>164</v>
      </c>
      <c r="BI1614" t="s">
        <v>2183</v>
      </c>
      <c r="BJ1614" t="b">
        <v>0</v>
      </c>
      <c r="BK1614" t="s">
        <v>166</v>
      </c>
      <c r="BL1614" t="b">
        <v>0</v>
      </c>
      <c r="BM1614">
        <v>18</v>
      </c>
      <c r="BN1614" t="s">
        <v>167</v>
      </c>
      <c r="BO1614" t="s">
        <v>168</v>
      </c>
      <c r="BP1614" t="s">
        <v>167</v>
      </c>
      <c r="BQ1614" t="s">
        <v>169</v>
      </c>
      <c r="BR1614">
        <v>768</v>
      </c>
      <c r="BS1614" t="s">
        <v>156</v>
      </c>
      <c r="BT1614" t="s">
        <v>170</v>
      </c>
      <c r="BU1614" t="s">
        <v>185</v>
      </c>
      <c r="BV1614" t="s">
        <v>303</v>
      </c>
      <c r="BW1614">
        <v>16</v>
      </c>
      <c r="BX1614">
        <v>3</v>
      </c>
      <c r="BY1614">
        <v>0</v>
      </c>
      <c r="BZ1614">
        <v>6</v>
      </c>
      <c r="CA1614" t="s">
        <v>2184</v>
      </c>
      <c r="CB1614" t="s">
        <v>156</v>
      </c>
      <c r="CC1614">
        <v>7</v>
      </c>
      <c r="CD1614" t="b">
        <v>0</v>
      </c>
      <c r="CE1614" t="s">
        <v>172</v>
      </c>
      <c r="CF1614" t="s">
        <v>173</v>
      </c>
      <c r="CG1614">
        <v>29</v>
      </c>
      <c r="CH1614">
        <v>0</v>
      </c>
      <c r="CI1614" t="s">
        <v>301</v>
      </c>
      <c r="CJ1614" t="s">
        <v>430</v>
      </c>
      <c r="CK1614" t="s">
        <v>430</v>
      </c>
      <c r="CL1614" t="s">
        <v>430</v>
      </c>
      <c r="CM1614" t="s">
        <v>430</v>
      </c>
      <c r="CN1614" t="s">
        <v>430</v>
      </c>
      <c r="CO1614" t="s">
        <v>301</v>
      </c>
      <c r="CP1614" t="s">
        <v>430</v>
      </c>
      <c r="CQ1614">
        <v>1</v>
      </c>
      <c r="CR1614">
        <v>1708</v>
      </c>
      <c r="CS1614">
        <f t="shared" si="112"/>
        <v>1708</v>
      </c>
      <c r="CT1614">
        <f t="shared" si="110"/>
        <v>797.97619047619048</v>
      </c>
      <c r="CU1614">
        <f t="shared" si="111"/>
        <v>934.91477342355734</v>
      </c>
      <c r="CV1614">
        <f t="shared" si="109"/>
        <v>1708</v>
      </c>
      <c r="CW1614">
        <v>20575</v>
      </c>
      <c r="CX1614">
        <v>2175</v>
      </c>
      <c r="CY1614">
        <v>640</v>
      </c>
      <c r="CZ1614">
        <v>1764</v>
      </c>
      <c r="DA1614">
        <v>7608</v>
      </c>
      <c r="DB1614">
        <v>1708</v>
      </c>
      <c r="DC1614">
        <v>22744</v>
      </c>
      <c r="DD1614">
        <v>1508</v>
      </c>
      <c r="DE1614">
        <v>2</v>
      </c>
      <c r="DF1614" t="s">
        <v>156</v>
      </c>
      <c r="DG1614">
        <v>1024</v>
      </c>
      <c r="DH1614">
        <v>2</v>
      </c>
      <c r="DI1614">
        <v>48000</v>
      </c>
      <c r="DJ1614">
        <v>-16</v>
      </c>
      <c r="DK1614" t="s">
        <v>176</v>
      </c>
      <c r="DL1614">
        <v>7</v>
      </c>
      <c r="DM1614" t="s">
        <v>177</v>
      </c>
      <c r="DN1614">
        <v>243021</v>
      </c>
      <c r="DO1614">
        <v>240844</v>
      </c>
      <c r="DP1614">
        <v>10065</v>
      </c>
      <c r="DQ1614">
        <v>404631</v>
      </c>
      <c r="DR1614">
        <v>406394</v>
      </c>
      <c r="DS1614">
        <v>240817</v>
      </c>
      <c r="DT1614">
        <v>404631</v>
      </c>
      <c r="DU1614">
        <v>239304</v>
      </c>
      <c r="DV1614" t="s">
        <v>158</v>
      </c>
      <c r="DW1614">
        <v>235359</v>
      </c>
      <c r="DX1614">
        <v>169144</v>
      </c>
      <c r="DY1614">
        <v>192837</v>
      </c>
      <c r="DZ1614">
        <v>2456</v>
      </c>
      <c r="EA1614">
        <v>2445</v>
      </c>
      <c r="EB1614">
        <v>403879</v>
      </c>
      <c r="EC1614">
        <v>169143</v>
      </c>
      <c r="ED1614">
        <v>169143</v>
      </c>
      <c r="EE1614">
        <v>2455</v>
      </c>
      <c r="EF1614">
        <v>410104</v>
      </c>
      <c r="EG1614">
        <v>408394</v>
      </c>
      <c r="EH1614">
        <v>411813</v>
      </c>
      <c r="EI1614">
        <v>169785</v>
      </c>
      <c r="EJ1614">
        <v>194601</v>
      </c>
      <c r="EK1614">
        <v>170091</v>
      </c>
      <c r="EL1614">
        <v>239304</v>
      </c>
      <c r="EM1614">
        <v>237359</v>
      </c>
      <c r="EN1614">
        <v>240814</v>
      </c>
      <c r="EO1614" t="s">
        <v>158</v>
      </c>
      <c r="EP1614">
        <v>410103</v>
      </c>
      <c r="EQ1614">
        <v>235355</v>
      </c>
      <c r="ER1614">
        <v>403878</v>
      </c>
      <c r="ES1614">
        <v>263596</v>
      </c>
      <c r="ET1614" t="s">
        <v>178</v>
      </c>
      <c r="EU1614">
        <v>16</v>
      </c>
      <c r="EV1614" t="s">
        <v>2228</v>
      </c>
      <c r="EW1614">
        <v>17</v>
      </c>
      <c r="EX1614" t="s">
        <v>305</v>
      </c>
      <c r="EY1614" t="s">
        <v>169</v>
      </c>
      <c r="EZ1614">
        <v>1024</v>
      </c>
      <c r="FA1614">
        <v>-190</v>
      </c>
      <c r="FB1614">
        <v>264</v>
      </c>
    </row>
    <row r="1615" spans="1:158" x14ac:dyDescent="0.35">
      <c r="A1615">
        <v>94</v>
      </c>
      <c r="B1615">
        <v>94</v>
      </c>
      <c r="C1615">
        <v>2210</v>
      </c>
      <c r="D1615">
        <v>2210</v>
      </c>
      <c r="E1615" t="s">
        <v>155</v>
      </c>
      <c r="F1615" t="s">
        <v>156</v>
      </c>
      <c r="G1615" t="s">
        <v>156</v>
      </c>
      <c r="H1615" t="s">
        <v>156</v>
      </c>
      <c r="I1615">
        <v>0</v>
      </c>
      <c r="J1615" t="s">
        <v>157</v>
      </c>
      <c r="K1615">
        <v>1</v>
      </c>
      <c r="L1615" t="s">
        <v>154</v>
      </c>
      <c r="M1615" t="s">
        <v>154</v>
      </c>
      <c r="N1615" t="s">
        <v>154</v>
      </c>
      <c r="O1615">
        <v>1</v>
      </c>
      <c r="P1615" t="s">
        <v>154</v>
      </c>
      <c r="Q1615" t="s">
        <v>154</v>
      </c>
      <c r="R1615" t="s">
        <v>301</v>
      </c>
      <c r="S1615">
        <v>0</v>
      </c>
      <c r="T1615">
        <v>2</v>
      </c>
      <c r="U1615">
        <v>0</v>
      </c>
      <c r="V1615">
        <v>17</v>
      </c>
      <c r="W1615">
        <v>17</v>
      </c>
      <c r="X1615">
        <v>2</v>
      </c>
      <c r="Y1615">
        <v>17</v>
      </c>
      <c r="Z1615">
        <v>20</v>
      </c>
      <c r="AA1615">
        <v>0</v>
      </c>
      <c r="AB1615">
        <v>20</v>
      </c>
      <c r="AC1615">
        <v>2</v>
      </c>
      <c r="AD1615">
        <v>2</v>
      </c>
      <c r="AE1615">
        <v>0</v>
      </c>
      <c r="AF1615">
        <v>0</v>
      </c>
      <c r="AG1615">
        <v>17</v>
      </c>
      <c r="AH1615">
        <v>2</v>
      </c>
      <c r="AI1615">
        <v>2</v>
      </c>
      <c r="AJ1615">
        <v>0</v>
      </c>
      <c r="AK1615">
        <v>17</v>
      </c>
      <c r="AL1615">
        <v>17</v>
      </c>
      <c r="AM1615">
        <v>38</v>
      </c>
      <c r="AN1615">
        <v>2</v>
      </c>
      <c r="AO1615">
        <v>2</v>
      </c>
      <c r="AP1615">
        <v>2</v>
      </c>
      <c r="AQ1615">
        <v>20</v>
      </c>
      <c r="AR1615">
        <v>20</v>
      </c>
      <c r="AS1615">
        <v>20</v>
      </c>
      <c r="AT1615">
        <v>2</v>
      </c>
      <c r="AU1615">
        <v>17</v>
      </c>
      <c r="AV1615">
        <v>20</v>
      </c>
      <c r="AW1615">
        <v>17</v>
      </c>
      <c r="AX1615">
        <v>0</v>
      </c>
      <c r="AY1615" t="s">
        <v>159</v>
      </c>
      <c r="AZ1615" t="s">
        <v>445</v>
      </c>
      <c r="BA1615" t="s">
        <v>512</v>
      </c>
      <c r="BB1615" t="s">
        <v>2182</v>
      </c>
      <c r="BC1615" t="s">
        <v>163</v>
      </c>
      <c r="BD1615" t="b">
        <v>0</v>
      </c>
      <c r="BE1615">
        <v>5.53</v>
      </c>
      <c r="BF1615" t="b">
        <v>1</v>
      </c>
      <c r="BH1615" t="s">
        <v>164</v>
      </c>
      <c r="BI1615" t="s">
        <v>2183</v>
      </c>
      <c r="BJ1615" t="b">
        <v>0</v>
      </c>
      <c r="BK1615" t="s">
        <v>166</v>
      </c>
      <c r="BL1615" t="b">
        <v>0</v>
      </c>
      <c r="BM1615">
        <v>18</v>
      </c>
      <c r="BN1615" t="s">
        <v>167</v>
      </c>
      <c r="BO1615" t="s">
        <v>168</v>
      </c>
      <c r="BP1615" t="s">
        <v>167</v>
      </c>
      <c r="BQ1615" t="s">
        <v>169</v>
      </c>
      <c r="BR1615">
        <v>768</v>
      </c>
      <c r="BS1615" t="s">
        <v>156</v>
      </c>
      <c r="BT1615" t="s">
        <v>170</v>
      </c>
      <c r="BU1615" t="s">
        <v>310</v>
      </c>
      <c r="BV1615" t="s">
        <v>302</v>
      </c>
      <c r="BW1615">
        <v>17</v>
      </c>
      <c r="BX1615">
        <v>3</v>
      </c>
      <c r="BY1615">
        <v>0</v>
      </c>
      <c r="BZ1615">
        <v>6</v>
      </c>
      <c r="CA1615" t="s">
        <v>2184</v>
      </c>
      <c r="CB1615" t="s">
        <v>156</v>
      </c>
      <c r="CC1615">
        <v>7</v>
      </c>
      <c r="CD1615" t="b">
        <v>0</v>
      </c>
      <c r="CE1615" t="s">
        <v>172</v>
      </c>
      <c r="CF1615" t="s">
        <v>173</v>
      </c>
      <c r="CG1615">
        <v>18</v>
      </c>
      <c r="CH1615">
        <v>0</v>
      </c>
      <c r="CI1615" t="s">
        <v>301</v>
      </c>
      <c r="CJ1615" t="s">
        <v>430</v>
      </c>
      <c r="CK1615" t="s">
        <v>430</v>
      </c>
      <c r="CL1615" t="s">
        <v>430</v>
      </c>
      <c r="CM1615" t="s">
        <v>430</v>
      </c>
      <c r="CN1615" t="s">
        <v>430</v>
      </c>
      <c r="CO1615" t="s">
        <v>301</v>
      </c>
      <c r="CP1615" t="s">
        <v>430</v>
      </c>
      <c r="CQ1615">
        <v>1</v>
      </c>
      <c r="CR1615">
        <v>117</v>
      </c>
      <c r="CS1615">
        <f t="shared" si="112"/>
        <v>117</v>
      </c>
      <c r="CT1615">
        <f t="shared" si="110"/>
        <v>797.97619047619048</v>
      </c>
      <c r="CU1615">
        <f t="shared" si="111"/>
        <v>934.91477342355734</v>
      </c>
      <c r="CV1615">
        <f t="shared" si="109"/>
        <v>117</v>
      </c>
      <c r="CW1615">
        <v>20575</v>
      </c>
      <c r="CX1615">
        <v>2175</v>
      </c>
      <c r="CY1615">
        <v>640</v>
      </c>
      <c r="CZ1615">
        <v>1764</v>
      </c>
      <c r="DA1615">
        <v>7608</v>
      </c>
      <c r="DB1615">
        <v>117</v>
      </c>
      <c r="DC1615">
        <v>22744</v>
      </c>
      <c r="DD1615">
        <v>1508</v>
      </c>
      <c r="DE1615">
        <v>2</v>
      </c>
      <c r="DF1615" t="s">
        <v>156</v>
      </c>
      <c r="DG1615">
        <v>1024</v>
      </c>
      <c r="DH1615">
        <v>2</v>
      </c>
      <c r="DI1615">
        <v>48000</v>
      </c>
      <c r="DJ1615">
        <v>-16</v>
      </c>
      <c r="DK1615" t="s">
        <v>176</v>
      </c>
      <c r="DL1615">
        <v>7</v>
      </c>
      <c r="DM1615" t="s">
        <v>177</v>
      </c>
      <c r="DN1615">
        <v>243021</v>
      </c>
      <c r="DO1615">
        <v>240844</v>
      </c>
      <c r="DP1615">
        <v>10065</v>
      </c>
      <c r="DQ1615">
        <v>412600</v>
      </c>
      <c r="DR1615">
        <v>414193</v>
      </c>
      <c r="DS1615">
        <v>240817</v>
      </c>
      <c r="DT1615">
        <v>412600</v>
      </c>
      <c r="DU1615">
        <v>239304</v>
      </c>
      <c r="DV1615" t="s">
        <v>158</v>
      </c>
      <c r="DW1615">
        <v>235359</v>
      </c>
      <c r="DX1615">
        <v>169144</v>
      </c>
      <c r="DY1615">
        <v>192837</v>
      </c>
      <c r="DZ1615">
        <v>2456</v>
      </c>
      <c r="EA1615">
        <v>2445</v>
      </c>
      <c r="EB1615">
        <v>411848</v>
      </c>
      <c r="EC1615">
        <v>169143</v>
      </c>
      <c r="ED1615">
        <v>169143</v>
      </c>
      <c r="EE1615">
        <v>2455</v>
      </c>
      <c r="EF1615">
        <v>418143</v>
      </c>
      <c r="EG1615">
        <v>416193</v>
      </c>
      <c r="EH1615">
        <v>418260</v>
      </c>
      <c r="EI1615">
        <v>169785</v>
      </c>
      <c r="EJ1615">
        <v>194601</v>
      </c>
      <c r="EK1615">
        <v>170091</v>
      </c>
      <c r="EL1615">
        <v>239304</v>
      </c>
      <c r="EM1615">
        <v>237359</v>
      </c>
      <c r="EN1615">
        <v>240814</v>
      </c>
      <c r="EO1615" t="s">
        <v>158</v>
      </c>
      <c r="EP1615">
        <v>418143</v>
      </c>
      <c r="EQ1615">
        <v>235355</v>
      </c>
      <c r="ER1615">
        <v>411846</v>
      </c>
      <c r="ES1615">
        <v>263596</v>
      </c>
      <c r="ET1615" t="s">
        <v>178</v>
      </c>
      <c r="EU1615">
        <v>17</v>
      </c>
      <c r="EV1615" t="s">
        <v>2229</v>
      </c>
      <c r="EW1615">
        <v>18</v>
      </c>
      <c r="EX1615" t="s">
        <v>305</v>
      </c>
      <c r="EY1615" t="s">
        <v>169</v>
      </c>
      <c r="EZ1615">
        <v>1024</v>
      </c>
      <c r="FA1615">
        <v>-190</v>
      </c>
      <c r="FB1615">
        <v>264</v>
      </c>
    </row>
    <row r="1616" spans="1:158" x14ac:dyDescent="0.35">
      <c r="A1616">
        <v>94</v>
      </c>
      <c r="B1616">
        <v>94</v>
      </c>
      <c r="C1616">
        <v>2100</v>
      </c>
      <c r="D1616">
        <v>2100</v>
      </c>
      <c r="E1616" t="s">
        <v>155</v>
      </c>
      <c r="F1616" t="s">
        <v>156</v>
      </c>
      <c r="G1616" t="s">
        <v>156</v>
      </c>
      <c r="H1616" t="s">
        <v>156</v>
      </c>
      <c r="I1616">
        <v>0</v>
      </c>
      <c r="J1616" t="s">
        <v>157</v>
      </c>
      <c r="K1616">
        <v>1</v>
      </c>
      <c r="L1616" t="s">
        <v>154</v>
      </c>
      <c r="M1616" t="s">
        <v>154</v>
      </c>
      <c r="N1616" t="s">
        <v>154</v>
      </c>
      <c r="O1616">
        <v>1</v>
      </c>
      <c r="P1616" t="s">
        <v>154</v>
      </c>
      <c r="Q1616" t="s">
        <v>154</v>
      </c>
      <c r="R1616" t="s">
        <v>306</v>
      </c>
      <c r="S1616">
        <v>0</v>
      </c>
      <c r="T1616">
        <v>2</v>
      </c>
      <c r="U1616">
        <v>0</v>
      </c>
      <c r="V1616">
        <v>18</v>
      </c>
      <c r="W1616">
        <v>18</v>
      </c>
      <c r="X1616">
        <v>2</v>
      </c>
      <c r="Y1616">
        <v>18</v>
      </c>
      <c r="Z1616">
        <v>20</v>
      </c>
      <c r="AA1616">
        <v>0</v>
      </c>
      <c r="AB1616">
        <v>20</v>
      </c>
      <c r="AC1616">
        <v>2</v>
      </c>
      <c r="AD1616">
        <v>2</v>
      </c>
      <c r="AE1616">
        <v>0</v>
      </c>
      <c r="AF1616">
        <v>0</v>
      </c>
      <c r="AG1616">
        <v>18</v>
      </c>
      <c r="AH1616">
        <v>2</v>
      </c>
      <c r="AI1616">
        <v>2</v>
      </c>
      <c r="AJ1616">
        <v>0</v>
      </c>
      <c r="AK1616">
        <v>18</v>
      </c>
      <c r="AL1616">
        <v>18</v>
      </c>
      <c r="AM1616">
        <v>39</v>
      </c>
      <c r="AN1616">
        <v>2</v>
      </c>
      <c r="AO1616">
        <v>2</v>
      </c>
      <c r="AP1616">
        <v>2</v>
      </c>
      <c r="AQ1616">
        <v>20</v>
      </c>
      <c r="AR1616">
        <v>20</v>
      </c>
      <c r="AS1616">
        <v>20</v>
      </c>
      <c r="AT1616">
        <v>2</v>
      </c>
      <c r="AU1616">
        <v>18</v>
      </c>
      <c r="AV1616">
        <v>20</v>
      </c>
      <c r="AW1616">
        <v>18</v>
      </c>
      <c r="AX1616">
        <v>0</v>
      </c>
      <c r="AY1616" t="s">
        <v>159</v>
      </c>
      <c r="AZ1616" t="s">
        <v>445</v>
      </c>
      <c r="BA1616" t="s">
        <v>512</v>
      </c>
      <c r="BB1616" t="s">
        <v>2182</v>
      </c>
      <c r="BC1616" t="s">
        <v>163</v>
      </c>
      <c r="BD1616" t="b">
        <v>0</v>
      </c>
      <c r="BE1616" t="s">
        <v>167</v>
      </c>
      <c r="BF1616" t="b">
        <v>1</v>
      </c>
      <c r="BH1616" t="s">
        <v>164</v>
      </c>
      <c r="BI1616" t="s">
        <v>2183</v>
      </c>
      <c r="BJ1616" t="b">
        <v>0</v>
      </c>
      <c r="BK1616" t="s">
        <v>166</v>
      </c>
      <c r="BL1616" t="b">
        <v>0</v>
      </c>
      <c r="BM1616">
        <v>18</v>
      </c>
      <c r="BN1616" t="s">
        <v>167</v>
      </c>
      <c r="BO1616" t="s">
        <v>168</v>
      </c>
      <c r="BP1616" t="s">
        <v>167</v>
      </c>
      <c r="BQ1616" t="s">
        <v>169</v>
      </c>
      <c r="BR1616">
        <v>768</v>
      </c>
      <c r="BS1616" t="s">
        <v>156</v>
      </c>
      <c r="BT1616" t="s">
        <v>170</v>
      </c>
      <c r="BU1616" t="s">
        <v>185</v>
      </c>
      <c r="BV1616" t="s">
        <v>334</v>
      </c>
      <c r="BW1616">
        <v>18</v>
      </c>
      <c r="BX1616">
        <v>3</v>
      </c>
      <c r="BY1616">
        <v>0</v>
      </c>
      <c r="BZ1616">
        <v>6</v>
      </c>
      <c r="CA1616" t="s">
        <v>2184</v>
      </c>
      <c r="CB1616" t="s">
        <v>156</v>
      </c>
      <c r="CC1616">
        <v>7</v>
      </c>
      <c r="CD1616" t="b">
        <v>0</v>
      </c>
      <c r="CE1616" t="s">
        <v>172</v>
      </c>
      <c r="CF1616" t="s">
        <v>173</v>
      </c>
      <c r="CG1616">
        <v>54</v>
      </c>
      <c r="CH1616">
        <v>0</v>
      </c>
      <c r="CI1616" t="s">
        <v>306</v>
      </c>
      <c r="CJ1616" t="s">
        <v>430</v>
      </c>
      <c r="CK1616" t="s">
        <v>430</v>
      </c>
      <c r="CL1616" t="s">
        <v>430</v>
      </c>
      <c r="CM1616" t="s">
        <v>430</v>
      </c>
      <c r="CN1616" t="s">
        <v>430</v>
      </c>
      <c r="CO1616" t="s">
        <v>306</v>
      </c>
      <c r="CP1616" t="s">
        <v>430</v>
      </c>
      <c r="CQ1616">
        <v>1</v>
      </c>
      <c r="CR1616">
        <v>129</v>
      </c>
      <c r="CS1616" t="str">
        <f t="shared" si="112"/>
        <v>-</v>
      </c>
      <c r="CT1616">
        <f t="shared" si="110"/>
        <v>797.97619047619048</v>
      </c>
      <c r="CU1616">
        <f t="shared" si="111"/>
        <v>934.91477342355734</v>
      </c>
      <c r="CV1616" t="str">
        <f t="shared" si="109"/>
        <v>-</v>
      </c>
      <c r="CW1616">
        <v>20575</v>
      </c>
      <c r="CX1616">
        <v>2175</v>
      </c>
      <c r="CY1616">
        <v>640</v>
      </c>
      <c r="CZ1616">
        <v>1764</v>
      </c>
      <c r="DA1616">
        <v>7608</v>
      </c>
      <c r="DB1616">
        <v>129</v>
      </c>
      <c r="DC1616">
        <v>22744</v>
      </c>
      <c r="DD1616">
        <v>1508</v>
      </c>
      <c r="DE1616">
        <v>2</v>
      </c>
      <c r="DF1616" t="s">
        <v>156</v>
      </c>
      <c r="DG1616">
        <v>1024</v>
      </c>
      <c r="DH1616">
        <v>2</v>
      </c>
      <c r="DI1616">
        <v>48000</v>
      </c>
      <c r="DJ1616">
        <v>-16</v>
      </c>
      <c r="DK1616" t="s">
        <v>176</v>
      </c>
      <c r="DL1616">
        <v>7</v>
      </c>
      <c r="DM1616" t="s">
        <v>177</v>
      </c>
      <c r="DN1616">
        <v>243021</v>
      </c>
      <c r="DO1616">
        <v>240844</v>
      </c>
      <c r="DP1616">
        <v>10065</v>
      </c>
      <c r="DQ1616">
        <v>419044</v>
      </c>
      <c r="DR1616">
        <v>420813</v>
      </c>
      <c r="DS1616">
        <v>240817</v>
      </c>
      <c r="DT1616">
        <v>419044</v>
      </c>
      <c r="DU1616">
        <v>239304</v>
      </c>
      <c r="DV1616" t="s">
        <v>158</v>
      </c>
      <c r="DW1616">
        <v>235359</v>
      </c>
      <c r="DX1616">
        <v>169144</v>
      </c>
      <c r="DY1616">
        <v>192837</v>
      </c>
      <c r="DZ1616">
        <v>2456</v>
      </c>
      <c r="EA1616">
        <v>2445</v>
      </c>
      <c r="EB1616">
        <v>418293</v>
      </c>
      <c r="EC1616">
        <v>169143</v>
      </c>
      <c r="ED1616">
        <v>169143</v>
      </c>
      <c r="EE1616">
        <v>2455</v>
      </c>
      <c r="EF1616">
        <v>424693</v>
      </c>
      <c r="EG1616">
        <v>422813</v>
      </c>
      <c r="EH1616">
        <v>424822</v>
      </c>
      <c r="EI1616">
        <v>169785</v>
      </c>
      <c r="EJ1616">
        <v>194601</v>
      </c>
      <c r="EK1616">
        <v>170091</v>
      </c>
      <c r="EL1616">
        <v>239304</v>
      </c>
      <c r="EM1616">
        <v>237359</v>
      </c>
      <c r="EN1616">
        <v>240814</v>
      </c>
      <c r="EO1616" t="s">
        <v>158</v>
      </c>
      <c r="EP1616">
        <v>424693</v>
      </c>
      <c r="EQ1616">
        <v>235355</v>
      </c>
      <c r="ER1616">
        <v>418292</v>
      </c>
      <c r="ES1616">
        <v>263596</v>
      </c>
      <c r="ET1616" t="s">
        <v>178</v>
      </c>
      <c r="EU1616">
        <v>18</v>
      </c>
      <c r="EV1616" t="s">
        <v>2230</v>
      </c>
      <c r="EW1616">
        <v>19</v>
      </c>
      <c r="EX1616" t="s">
        <v>309</v>
      </c>
      <c r="EY1616" t="s">
        <v>169</v>
      </c>
      <c r="EZ1616">
        <v>1024</v>
      </c>
      <c r="FA1616">
        <v>-190</v>
      </c>
      <c r="FB1616">
        <v>264</v>
      </c>
    </row>
    <row r="1617" spans="1:158" x14ac:dyDescent="0.35">
      <c r="A1617">
        <v>95</v>
      </c>
      <c r="B1617">
        <v>95</v>
      </c>
      <c r="C1617">
        <v>2040</v>
      </c>
      <c r="D1617">
        <v>2040</v>
      </c>
      <c r="E1617" t="s">
        <v>155</v>
      </c>
      <c r="F1617" t="s">
        <v>156</v>
      </c>
      <c r="G1617" t="s">
        <v>156</v>
      </c>
      <c r="H1617" t="s">
        <v>156</v>
      </c>
      <c r="I1617">
        <v>0</v>
      </c>
      <c r="J1617" t="s">
        <v>157</v>
      </c>
      <c r="K1617">
        <v>1</v>
      </c>
      <c r="L1617" t="s">
        <v>154</v>
      </c>
      <c r="M1617" t="s">
        <v>154</v>
      </c>
      <c r="N1617" t="s">
        <v>154</v>
      </c>
      <c r="O1617">
        <v>1</v>
      </c>
      <c r="P1617" t="s">
        <v>154</v>
      </c>
      <c r="Q1617" t="s">
        <v>154</v>
      </c>
      <c r="R1617" t="s">
        <v>301</v>
      </c>
      <c r="S1617">
        <v>0</v>
      </c>
      <c r="T1617">
        <v>2</v>
      </c>
      <c r="U1617">
        <v>0</v>
      </c>
      <c r="V1617">
        <v>19</v>
      </c>
      <c r="W1617">
        <v>19</v>
      </c>
      <c r="X1617">
        <v>2</v>
      </c>
      <c r="Y1617">
        <v>19</v>
      </c>
      <c r="Z1617">
        <v>20</v>
      </c>
      <c r="AA1617">
        <v>0</v>
      </c>
      <c r="AB1617">
        <v>20</v>
      </c>
      <c r="AC1617">
        <v>2</v>
      </c>
      <c r="AD1617">
        <v>2</v>
      </c>
      <c r="AE1617">
        <v>0</v>
      </c>
      <c r="AF1617">
        <v>0</v>
      </c>
      <c r="AG1617">
        <v>19</v>
      </c>
      <c r="AH1617">
        <v>2</v>
      </c>
      <c r="AI1617">
        <v>2</v>
      </c>
      <c r="AJ1617">
        <v>0</v>
      </c>
      <c r="AK1617">
        <v>19</v>
      </c>
      <c r="AL1617">
        <v>19</v>
      </c>
      <c r="AM1617">
        <v>40</v>
      </c>
      <c r="AN1617">
        <v>2</v>
      </c>
      <c r="AO1617">
        <v>2</v>
      </c>
      <c r="AP1617">
        <v>2</v>
      </c>
      <c r="AQ1617">
        <v>20</v>
      </c>
      <c r="AR1617">
        <v>20</v>
      </c>
      <c r="AS1617">
        <v>20</v>
      </c>
      <c r="AT1617">
        <v>2</v>
      </c>
      <c r="AU1617">
        <v>19</v>
      </c>
      <c r="AV1617">
        <v>20</v>
      </c>
      <c r="AW1617">
        <v>19</v>
      </c>
      <c r="AX1617">
        <v>0</v>
      </c>
      <c r="AY1617" t="s">
        <v>159</v>
      </c>
      <c r="AZ1617" t="s">
        <v>445</v>
      </c>
      <c r="BA1617" t="s">
        <v>512</v>
      </c>
      <c r="BB1617" t="s">
        <v>2182</v>
      </c>
      <c r="BC1617" t="s">
        <v>163</v>
      </c>
      <c r="BD1617" t="b">
        <v>0</v>
      </c>
      <c r="BE1617">
        <v>2.85</v>
      </c>
      <c r="BF1617" t="b">
        <v>1</v>
      </c>
      <c r="BH1617" t="s">
        <v>164</v>
      </c>
      <c r="BI1617" t="s">
        <v>2183</v>
      </c>
      <c r="BJ1617" t="b">
        <v>0</v>
      </c>
      <c r="BK1617" t="s">
        <v>166</v>
      </c>
      <c r="BL1617" t="b">
        <v>0</v>
      </c>
      <c r="BM1617">
        <v>18</v>
      </c>
      <c r="BN1617" t="s">
        <v>167</v>
      </c>
      <c r="BO1617" t="s">
        <v>168</v>
      </c>
      <c r="BP1617" t="s">
        <v>167</v>
      </c>
      <c r="BQ1617" t="s">
        <v>169</v>
      </c>
      <c r="BR1617">
        <v>768</v>
      </c>
      <c r="BS1617" t="s">
        <v>156</v>
      </c>
      <c r="BT1617" t="s">
        <v>170</v>
      </c>
      <c r="BU1617" t="s">
        <v>310</v>
      </c>
      <c r="BV1617" t="s">
        <v>316</v>
      </c>
      <c r="BW1617">
        <v>19</v>
      </c>
      <c r="BX1617">
        <v>3</v>
      </c>
      <c r="BY1617">
        <v>0</v>
      </c>
      <c r="BZ1617">
        <v>6</v>
      </c>
      <c r="CA1617" t="s">
        <v>2184</v>
      </c>
      <c r="CB1617" t="s">
        <v>156</v>
      </c>
      <c r="CC1617">
        <v>7</v>
      </c>
      <c r="CD1617" t="b">
        <v>0</v>
      </c>
      <c r="CE1617" t="s">
        <v>172</v>
      </c>
      <c r="CF1617" t="s">
        <v>173</v>
      </c>
      <c r="CG1617">
        <v>25</v>
      </c>
      <c r="CH1617">
        <v>0</v>
      </c>
      <c r="CI1617" t="s">
        <v>301</v>
      </c>
      <c r="CJ1617" t="s">
        <v>430</v>
      </c>
      <c r="CK1617" t="s">
        <v>430</v>
      </c>
      <c r="CL1617" t="s">
        <v>430</v>
      </c>
      <c r="CM1617" t="s">
        <v>430</v>
      </c>
      <c r="CN1617" t="s">
        <v>430</v>
      </c>
      <c r="CO1617" t="s">
        <v>301</v>
      </c>
      <c r="CP1617" t="s">
        <v>430</v>
      </c>
      <c r="CQ1617">
        <v>1</v>
      </c>
      <c r="CR1617">
        <v>886</v>
      </c>
      <c r="CS1617">
        <f t="shared" si="112"/>
        <v>886</v>
      </c>
      <c r="CT1617">
        <f t="shared" si="110"/>
        <v>797.97619047619048</v>
      </c>
      <c r="CU1617">
        <f t="shared" si="111"/>
        <v>934.91477342355734</v>
      </c>
      <c r="CV1617">
        <f t="shared" si="109"/>
        <v>886</v>
      </c>
      <c r="CW1617">
        <v>20575</v>
      </c>
      <c r="CX1617">
        <v>2175</v>
      </c>
      <c r="CY1617">
        <v>640</v>
      </c>
      <c r="CZ1617">
        <v>1764</v>
      </c>
      <c r="DA1617">
        <v>7608</v>
      </c>
      <c r="DB1617">
        <v>886</v>
      </c>
      <c r="DC1617">
        <v>22744</v>
      </c>
      <c r="DD1617">
        <v>1508</v>
      </c>
      <c r="DE1617">
        <v>2</v>
      </c>
      <c r="DF1617" t="s">
        <v>156</v>
      </c>
      <c r="DG1617">
        <v>1024</v>
      </c>
      <c r="DH1617">
        <v>2</v>
      </c>
      <c r="DI1617">
        <v>48000</v>
      </c>
      <c r="DJ1617">
        <v>-16</v>
      </c>
      <c r="DK1617" t="s">
        <v>176</v>
      </c>
      <c r="DL1617">
        <v>7</v>
      </c>
      <c r="DM1617" t="s">
        <v>177</v>
      </c>
      <c r="DN1617">
        <v>243021</v>
      </c>
      <c r="DO1617">
        <v>240844</v>
      </c>
      <c r="DP1617">
        <v>10065</v>
      </c>
      <c r="DQ1617">
        <v>425614</v>
      </c>
      <c r="DR1617">
        <v>427213</v>
      </c>
      <c r="DS1617">
        <v>240817</v>
      </c>
      <c r="DT1617">
        <v>425614</v>
      </c>
      <c r="DU1617">
        <v>239304</v>
      </c>
      <c r="DV1617" t="s">
        <v>158</v>
      </c>
      <c r="DW1617">
        <v>235359</v>
      </c>
      <c r="DX1617">
        <v>169144</v>
      </c>
      <c r="DY1617">
        <v>192837</v>
      </c>
      <c r="DZ1617">
        <v>2456</v>
      </c>
      <c r="EA1617">
        <v>2445</v>
      </c>
      <c r="EB1617">
        <v>424862</v>
      </c>
      <c r="EC1617">
        <v>169143</v>
      </c>
      <c r="ED1617">
        <v>169143</v>
      </c>
      <c r="EE1617">
        <v>2455</v>
      </c>
      <c r="EF1617">
        <v>431183</v>
      </c>
      <c r="EG1617">
        <v>429213</v>
      </c>
      <c r="EH1617">
        <v>432070</v>
      </c>
      <c r="EI1617">
        <v>169785</v>
      </c>
      <c r="EJ1617">
        <v>194601</v>
      </c>
      <c r="EK1617">
        <v>170091</v>
      </c>
      <c r="EL1617">
        <v>239304</v>
      </c>
      <c r="EM1617">
        <v>237359</v>
      </c>
      <c r="EN1617">
        <v>240814</v>
      </c>
      <c r="EO1617" t="s">
        <v>158</v>
      </c>
      <c r="EP1617">
        <v>431183</v>
      </c>
      <c r="EQ1617">
        <v>235355</v>
      </c>
      <c r="ER1617">
        <v>424861</v>
      </c>
      <c r="ES1617">
        <v>263596</v>
      </c>
      <c r="ET1617" t="s">
        <v>178</v>
      </c>
      <c r="EU1617">
        <v>19</v>
      </c>
      <c r="EV1617" t="s">
        <v>2231</v>
      </c>
      <c r="EW1617">
        <v>20</v>
      </c>
      <c r="EX1617" t="s">
        <v>305</v>
      </c>
      <c r="EY1617" t="s">
        <v>169</v>
      </c>
      <c r="EZ1617">
        <v>1024</v>
      </c>
      <c r="FA1617">
        <v>-190</v>
      </c>
      <c r="FB1617">
        <v>264</v>
      </c>
    </row>
    <row r="1618" spans="1:158" x14ac:dyDescent="0.35">
      <c r="A1618">
        <v>95</v>
      </c>
      <c r="B1618">
        <v>95</v>
      </c>
      <c r="C1618">
        <v>1961</v>
      </c>
      <c r="D1618">
        <v>1961</v>
      </c>
      <c r="E1618" t="s">
        <v>155</v>
      </c>
      <c r="F1618" t="s">
        <v>156</v>
      </c>
      <c r="G1618" t="s">
        <v>156</v>
      </c>
      <c r="H1618" t="s">
        <v>156</v>
      </c>
      <c r="I1618">
        <v>0</v>
      </c>
      <c r="J1618" t="s">
        <v>157</v>
      </c>
      <c r="K1618">
        <v>1</v>
      </c>
      <c r="L1618" t="s">
        <v>154</v>
      </c>
      <c r="M1618" t="s">
        <v>154</v>
      </c>
      <c r="N1618" t="s">
        <v>154</v>
      </c>
      <c r="O1618">
        <v>1</v>
      </c>
      <c r="P1618" t="s">
        <v>154</v>
      </c>
      <c r="Q1618" t="s">
        <v>154</v>
      </c>
      <c r="R1618" t="s">
        <v>306</v>
      </c>
      <c r="S1618">
        <v>0</v>
      </c>
      <c r="T1618">
        <v>2</v>
      </c>
      <c r="U1618">
        <v>0</v>
      </c>
      <c r="V1618">
        <v>20</v>
      </c>
      <c r="W1618">
        <v>20</v>
      </c>
      <c r="X1618">
        <v>2</v>
      </c>
      <c r="Y1618">
        <v>20</v>
      </c>
      <c r="Z1618">
        <v>20</v>
      </c>
      <c r="AA1618">
        <v>0</v>
      </c>
      <c r="AB1618">
        <v>20</v>
      </c>
      <c r="AC1618">
        <v>2</v>
      </c>
      <c r="AD1618">
        <v>2</v>
      </c>
      <c r="AE1618">
        <v>0</v>
      </c>
      <c r="AF1618">
        <v>0</v>
      </c>
      <c r="AG1618">
        <v>20</v>
      </c>
      <c r="AH1618">
        <v>2</v>
      </c>
      <c r="AI1618">
        <v>2</v>
      </c>
      <c r="AJ1618">
        <v>0</v>
      </c>
      <c r="AK1618">
        <v>20</v>
      </c>
      <c r="AL1618">
        <v>20</v>
      </c>
      <c r="AM1618">
        <v>41</v>
      </c>
      <c r="AN1618">
        <v>2</v>
      </c>
      <c r="AO1618">
        <v>2</v>
      </c>
      <c r="AP1618">
        <v>2</v>
      </c>
      <c r="AQ1618">
        <v>20</v>
      </c>
      <c r="AR1618">
        <v>20</v>
      </c>
      <c r="AS1618">
        <v>20</v>
      </c>
      <c r="AT1618">
        <v>2</v>
      </c>
      <c r="AU1618">
        <v>20</v>
      </c>
      <c r="AV1618">
        <v>20</v>
      </c>
      <c r="AW1618">
        <v>20</v>
      </c>
      <c r="AX1618">
        <v>0</v>
      </c>
      <c r="AY1618" t="s">
        <v>159</v>
      </c>
      <c r="AZ1618" t="s">
        <v>445</v>
      </c>
      <c r="BA1618" t="s">
        <v>512</v>
      </c>
      <c r="BB1618" t="s">
        <v>2182</v>
      </c>
      <c r="BC1618" t="s">
        <v>163</v>
      </c>
      <c r="BD1618" t="b">
        <v>0</v>
      </c>
      <c r="BE1618" t="s">
        <v>167</v>
      </c>
      <c r="BF1618" t="b">
        <v>1</v>
      </c>
      <c r="BH1618" t="s">
        <v>164</v>
      </c>
      <c r="BI1618" t="s">
        <v>2183</v>
      </c>
      <c r="BJ1618" t="b">
        <v>0</v>
      </c>
      <c r="BK1618" t="s">
        <v>166</v>
      </c>
      <c r="BL1618" t="b">
        <v>0</v>
      </c>
      <c r="BM1618">
        <v>18</v>
      </c>
      <c r="BN1618" t="s">
        <v>167</v>
      </c>
      <c r="BO1618" t="s">
        <v>168</v>
      </c>
      <c r="BP1618" t="s">
        <v>167</v>
      </c>
      <c r="BQ1618" t="s">
        <v>169</v>
      </c>
      <c r="BR1618">
        <v>768</v>
      </c>
      <c r="BS1618" t="s">
        <v>156</v>
      </c>
      <c r="BT1618" t="s">
        <v>170</v>
      </c>
      <c r="BU1618" t="s">
        <v>310</v>
      </c>
      <c r="BV1618" t="s">
        <v>324</v>
      </c>
      <c r="BW1618">
        <v>20</v>
      </c>
      <c r="BX1618">
        <v>3</v>
      </c>
      <c r="BY1618">
        <v>0</v>
      </c>
      <c r="BZ1618">
        <v>6</v>
      </c>
      <c r="CA1618" t="s">
        <v>2184</v>
      </c>
      <c r="CB1618" t="s">
        <v>156</v>
      </c>
      <c r="CC1618">
        <v>7</v>
      </c>
      <c r="CD1618" t="b">
        <v>0</v>
      </c>
      <c r="CE1618" t="s">
        <v>172</v>
      </c>
      <c r="CF1618" t="s">
        <v>173</v>
      </c>
      <c r="CG1618">
        <v>60</v>
      </c>
      <c r="CH1618">
        <v>0</v>
      </c>
      <c r="CI1618" t="s">
        <v>306</v>
      </c>
      <c r="CJ1618" t="s">
        <v>430</v>
      </c>
      <c r="CK1618" t="s">
        <v>430</v>
      </c>
      <c r="CL1618" t="s">
        <v>430</v>
      </c>
      <c r="CM1618" t="s">
        <v>430</v>
      </c>
      <c r="CN1618" t="s">
        <v>430</v>
      </c>
      <c r="CO1618" t="s">
        <v>306</v>
      </c>
      <c r="CP1618" t="s">
        <v>430</v>
      </c>
      <c r="CQ1618">
        <v>1</v>
      </c>
      <c r="CR1618">
        <v>380</v>
      </c>
      <c r="CS1618" t="str">
        <f t="shared" si="112"/>
        <v>-</v>
      </c>
      <c r="CT1618">
        <f t="shared" si="110"/>
        <v>797.97619047619048</v>
      </c>
      <c r="CU1618">
        <f t="shared" si="111"/>
        <v>934.91477342355734</v>
      </c>
      <c r="CV1618" t="str">
        <f t="shared" si="109"/>
        <v>-</v>
      </c>
      <c r="CW1618">
        <v>20575</v>
      </c>
      <c r="CX1618">
        <v>2175</v>
      </c>
      <c r="CY1618">
        <v>640</v>
      </c>
      <c r="CZ1618">
        <v>1764</v>
      </c>
      <c r="DA1618">
        <v>7608</v>
      </c>
      <c r="DB1618">
        <v>380</v>
      </c>
      <c r="DC1618">
        <v>22744</v>
      </c>
      <c r="DD1618">
        <v>1508</v>
      </c>
      <c r="DE1618">
        <v>2</v>
      </c>
      <c r="DF1618" t="s">
        <v>156</v>
      </c>
      <c r="DG1618">
        <v>1024</v>
      </c>
      <c r="DH1618">
        <v>2</v>
      </c>
      <c r="DI1618">
        <v>48000</v>
      </c>
      <c r="DJ1618">
        <v>-16</v>
      </c>
      <c r="DK1618" t="s">
        <v>176</v>
      </c>
      <c r="DL1618">
        <v>7</v>
      </c>
      <c r="DM1618" t="s">
        <v>177</v>
      </c>
      <c r="DN1618">
        <v>243021</v>
      </c>
      <c r="DO1618">
        <v>240844</v>
      </c>
      <c r="DP1618">
        <v>10065</v>
      </c>
      <c r="DQ1618">
        <v>432853</v>
      </c>
      <c r="DR1618">
        <v>434443</v>
      </c>
      <c r="DS1618">
        <v>240817</v>
      </c>
      <c r="DT1618">
        <v>432852</v>
      </c>
      <c r="DU1618">
        <v>239304</v>
      </c>
      <c r="DV1618" t="s">
        <v>158</v>
      </c>
      <c r="DW1618">
        <v>235359</v>
      </c>
      <c r="DX1618">
        <v>169144</v>
      </c>
      <c r="DY1618">
        <v>192837</v>
      </c>
      <c r="DZ1618">
        <v>2456</v>
      </c>
      <c r="EA1618">
        <v>2445</v>
      </c>
      <c r="EB1618">
        <v>432100</v>
      </c>
      <c r="EC1618">
        <v>169143</v>
      </c>
      <c r="ED1618">
        <v>169143</v>
      </c>
      <c r="EE1618">
        <v>2455</v>
      </c>
      <c r="EF1618">
        <v>438003</v>
      </c>
      <c r="EG1618">
        <v>436443</v>
      </c>
      <c r="EH1618">
        <v>438384</v>
      </c>
      <c r="EI1618">
        <v>169785</v>
      </c>
      <c r="EJ1618">
        <v>194601</v>
      </c>
      <c r="EK1618">
        <v>170091</v>
      </c>
      <c r="EL1618">
        <v>239304</v>
      </c>
      <c r="EM1618">
        <v>237359</v>
      </c>
      <c r="EN1618">
        <v>240814</v>
      </c>
      <c r="EO1618" t="s">
        <v>158</v>
      </c>
      <c r="EP1618">
        <v>438003</v>
      </c>
      <c r="EQ1618">
        <v>235355</v>
      </c>
      <c r="ER1618">
        <v>432100</v>
      </c>
      <c r="ES1618">
        <v>263596</v>
      </c>
      <c r="ET1618" t="s">
        <v>178</v>
      </c>
      <c r="EU1618">
        <v>20</v>
      </c>
      <c r="EV1618" t="s">
        <v>2232</v>
      </c>
      <c r="EW1618">
        <v>21</v>
      </c>
      <c r="EX1618" t="s">
        <v>309</v>
      </c>
      <c r="EY1618" t="s">
        <v>169</v>
      </c>
      <c r="EZ1618">
        <v>1024</v>
      </c>
      <c r="FA1618">
        <v>-190</v>
      </c>
      <c r="FB1618">
        <v>264</v>
      </c>
    </row>
    <row r="1619" spans="1:158" x14ac:dyDescent="0.35">
      <c r="A1619">
        <v>95</v>
      </c>
      <c r="B1619">
        <v>95</v>
      </c>
      <c r="C1619">
        <v>1901</v>
      </c>
      <c r="D1619">
        <v>1901</v>
      </c>
      <c r="E1619" t="s">
        <v>155</v>
      </c>
      <c r="F1619" t="s">
        <v>156</v>
      </c>
      <c r="G1619" t="s">
        <v>156</v>
      </c>
      <c r="H1619" t="s">
        <v>156</v>
      </c>
      <c r="I1619">
        <v>0</v>
      </c>
      <c r="J1619" t="s">
        <v>157</v>
      </c>
      <c r="K1619">
        <v>1</v>
      </c>
      <c r="L1619" t="s">
        <v>154</v>
      </c>
      <c r="M1619" t="s">
        <v>154</v>
      </c>
      <c r="N1619" t="s">
        <v>154</v>
      </c>
      <c r="O1619">
        <v>1</v>
      </c>
      <c r="P1619" t="s">
        <v>154</v>
      </c>
      <c r="Q1619" t="s">
        <v>154</v>
      </c>
      <c r="R1619" t="s">
        <v>301</v>
      </c>
      <c r="S1619">
        <v>0</v>
      </c>
      <c r="T1619">
        <v>2</v>
      </c>
      <c r="U1619">
        <v>0</v>
      </c>
      <c r="V1619">
        <v>21</v>
      </c>
      <c r="W1619">
        <v>21</v>
      </c>
      <c r="X1619">
        <v>2</v>
      </c>
      <c r="Y1619">
        <v>21</v>
      </c>
      <c r="Z1619">
        <v>20</v>
      </c>
      <c r="AA1619">
        <v>0</v>
      </c>
      <c r="AB1619">
        <v>20</v>
      </c>
      <c r="AC1619">
        <v>2</v>
      </c>
      <c r="AD1619">
        <v>2</v>
      </c>
      <c r="AE1619">
        <v>0</v>
      </c>
      <c r="AF1619">
        <v>0</v>
      </c>
      <c r="AG1619">
        <v>21</v>
      </c>
      <c r="AH1619">
        <v>2</v>
      </c>
      <c r="AI1619">
        <v>2</v>
      </c>
      <c r="AJ1619">
        <v>0</v>
      </c>
      <c r="AK1619">
        <v>21</v>
      </c>
      <c r="AL1619">
        <v>21</v>
      </c>
      <c r="AM1619">
        <v>42</v>
      </c>
      <c r="AN1619">
        <v>2</v>
      </c>
      <c r="AO1619">
        <v>2</v>
      </c>
      <c r="AP1619">
        <v>2</v>
      </c>
      <c r="AQ1619">
        <v>20</v>
      </c>
      <c r="AR1619">
        <v>20</v>
      </c>
      <c r="AS1619">
        <v>20</v>
      </c>
      <c r="AT1619">
        <v>2</v>
      </c>
      <c r="AU1619">
        <v>21</v>
      </c>
      <c r="AV1619">
        <v>20</v>
      </c>
      <c r="AW1619">
        <v>21</v>
      </c>
      <c r="AX1619">
        <v>0</v>
      </c>
      <c r="AY1619" t="s">
        <v>159</v>
      </c>
      <c r="AZ1619" t="s">
        <v>445</v>
      </c>
      <c r="BA1619" t="s">
        <v>512</v>
      </c>
      <c r="BB1619" t="s">
        <v>2182</v>
      </c>
      <c r="BC1619" t="s">
        <v>163</v>
      </c>
      <c r="BD1619" t="b">
        <v>0</v>
      </c>
      <c r="BE1619">
        <v>8.8699999999999992</v>
      </c>
      <c r="BF1619" t="b">
        <v>1</v>
      </c>
      <c r="BH1619" t="s">
        <v>164</v>
      </c>
      <c r="BI1619" t="s">
        <v>2183</v>
      </c>
      <c r="BJ1619" t="b">
        <v>0</v>
      </c>
      <c r="BK1619" t="s">
        <v>166</v>
      </c>
      <c r="BL1619" t="b">
        <v>0</v>
      </c>
      <c r="BM1619">
        <v>18</v>
      </c>
      <c r="BN1619" t="s">
        <v>167</v>
      </c>
      <c r="BO1619" t="s">
        <v>168</v>
      </c>
      <c r="BP1619" t="s">
        <v>167</v>
      </c>
      <c r="BQ1619" t="s">
        <v>169</v>
      </c>
      <c r="BR1619">
        <v>768</v>
      </c>
      <c r="BS1619" t="s">
        <v>156</v>
      </c>
      <c r="BT1619" t="s">
        <v>170</v>
      </c>
      <c r="BU1619" t="s">
        <v>303</v>
      </c>
      <c r="BV1619" t="s">
        <v>315</v>
      </c>
      <c r="BW1619">
        <v>21</v>
      </c>
      <c r="BX1619">
        <v>3</v>
      </c>
      <c r="BY1619">
        <v>0</v>
      </c>
      <c r="BZ1619">
        <v>6</v>
      </c>
      <c r="CA1619" t="s">
        <v>2184</v>
      </c>
      <c r="CB1619" t="s">
        <v>156</v>
      </c>
      <c r="CC1619">
        <v>7</v>
      </c>
      <c r="CD1619" t="b">
        <v>0</v>
      </c>
      <c r="CE1619" t="s">
        <v>172</v>
      </c>
      <c r="CF1619" t="s">
        <v>173</v>
      </c>
      <c r="CG1619">
        <v>7</v>
      </c>
      <c r="CH1619">
        <v>0</v>
      </c>
      <c r="CI1619" t="s">
        <v>301</v>
      </c>
      <c r="CJ1619" t="s">
        <v>430</v>
      </c>
      <c r="CK1619" t="s">
        <v>430</v>
      </c>
      <c r="CL1619" t="s">
        <v>430</v>
      </c>
      <c r="CM1619" t="s">
        <v>430</v>
      </c>
      <c r="CN1619" t="s">
        <v>430</v>
      </c>
      <c r="CO1619" t="s">
        <v>301</v>
      </c>
      <c r="CP1619" t="s">
        <v>430</v>
      </c>
      <c r="CQ1619">
        <v>1</v>
      </c>
      <c r="CR1619">
        <v>650</v>
      </c>
      <c r="CS1619">
        <f t="shared" si="112"/>
        <v>650</v>
      </c>
      <c r="CT1619">
        <f t="shared" si="110"/>
        <v>797.97619047619048</v>
      </c>
      <c r="CU1619">
        <f t="shared" si="111"/>
        <v>934.91477342355734</v>
      </c>
      <c r="CV1619">
        <f t="shared" si="109"/>
        <v>650</v>
      </c>
      <c r="CW1619">
        <v>20575</v>
      </c>
      <c r="CX1619">
        <v>2175</v>
      </c>
      <c r="CY1619">
        <v>640</v>
      </c>
      <c r="CZ1619">
        <v>1764</v>
      </c>
      <c r="DA1619">
        <v>7608</v>
      </c>
      <c r="DB1619">
        <v>650</v>
      </c>
      <c r="DC1619">
        <v>22744</v>
      </c>
      <c r="DD1619">
        <v>1508</v>
      </c>
      <c r="DE1619">
        <v>2</v>
      </c>
      <c r="DF1619" t="s">
        <v>156</v>
      </c>
      <c r="DG1619">
        <v>1024</v>
      </c>
      <c r="DH1619">
        <v>2</v>
      </c>
      <c r="DI1619">
        <v>48000</v>
      </c>
      <c r="DJ1619">
        <v>-16</v>
      </c>
      <c r="DK1619" t="s">
        <v>176</v>
      </c>
      <c r="DL1619">
        <v>7</v>
      </c>
      <c r="DM1619" t="s">
        <v>177</v>
      </c>
      <c r="DN1619">
        <v>243021</v>
      </c>
      <c r="DO1619">
        <v>240844</v>
      </c>
      <c r="DP1619">
        <v>10065</v>
      </c>
      <c r="DQ1619">
        <v>439170</v>
      </c>
      <c r="DR1619">
        <v>440863</v>
      </c>
      <c r="DS1619">
        <v>240817</v>
      </c>
      <c r="DT1619">
        <v>439170</v>
      </c>
      <c r="DU1619">
        <v>239304</v>
      </c>
      <c r="DV1619" t="s">
        <v>158</v>
      </c>
      <c r="DW1619">
        <v>235359</v>
      </c>
      <c r="DX1619">
        <v>169144</v>
      </c>
      <c r="DY1619">
        <v>192837</v>
      </c>
      <c r="DZ1619">
        <v>2456</v>
      </c>
      <c r="EA1619">
        <v>2445</v>
      </c>
      <c r="EB1619">
        <v>438418</v>
      </c>
      <c r="EC1619">
        <v>169143</v>
      </c>
      <c r="ED1619">
        <v>169143</v>
      </c>
      <c r="EE1619">
        <v>2455</v>
      </c>
      <c r="EF1619">
        <v>444983</v>
      </c>
      <c r="EG1619">
        <v>442863</v>
      </c>
      <c r="EH1619">
        <v>445634</v>
      </c>
      <c r="EI1619">
        <v>169785</v>
      </c>
      <c r="EJ1619">
        <v>194601</v>
      </c>
      <c r="EK1619">
        <v>170091</v>
      </c>
      <c r="EL1619">
        <v>239304</v>
      </c>
      <c r="EM1619">
        <v>237359</v>
      </c>
      <c r="EN1619">
        <v>240814</v>
      </c>
      <c r="EO1619" t="s">
        <v>158</v>
      </c>
      <c r="EP1619">
        <v>444983</v>
      </c>
      <c r="EQ1619">
        <v>235355</v>
      </c>
      <c r="ER1619">
        <v>438417</v>
      </c>
      <c r="ES1619">
        <v>263596</v>
      </c>
      <c r="ET1619" t="s">
        <v>178</v>
      </c>
      <c r="EU1619">
        <v>21</v>
      </c>
      <c r="EV1619" t="s">
        <v>2233</v>
      </c>
      <c r="EW1619">
        <v>22</v>
      </c>
      <c r="EX1619" t="s">
        <v>305</v>
      </c>
      <c r="EY1619" t="s">
        <v>169</v>
      </c>
      <c r="EZ1619">
        <v>1024</v>
      </c>
      <c r="FA1619">
        <v>-190</v>
      </c>
      <c r="FB1619">
        <v>264</v>
      </c>
    </row>
    <row r="1620" spans="1:158" x14ac:dyDescent="0.35">
      <c r="A1620">
        <v>95</v>
      </c>
      <c r="B1620">
        <v>95</v>
      </c>
      <c r="C1620">
        <v>1872</v>
      </c>
      <c r="D1620">
        <v>1872</v>
      </c>
      <c r="E1620" t="s">
        <v>155</v>
      </c>
      <c r="F1620" t="s">
        <v>156</v>
      </c>
      <c r="G1620" t="s">
        <v>156</v>
      </c>
      <c r="H1620" t="s">
        <v>156</v>
      </c>
      <c r="I1620">
        <v>0</v>
      </c>
      <c r="J1620" t="s">
        <v>157</v>
      </c>
      <c r="K1620">
        <v>1</v>
      </c>
      <c r="L1620" t="s">
        <v>154</v>
      </c>
      <c r="M1620" t="s">
        <v>154</v>
      </c>
      <c r="N1620" t="s">
        <v>154</v>
      </c>
      <c r="O1620">
        <v>1</v>
      </c>
      <c r="P1620" t="s">
        <v>154</v>
      </c>
      <c r="Q1620" t="s">
        <v>154</v>
      </c>
      <c r="R1620" t="s">
        <v>306</v>
      </c>
      <c r="S1620">
        <v>0</v>
      </c>
      <c r="T1620">
        <v>2</v>
      </c>
      <c r="U1620">
        <v>0</v>
      </c>
      <c r="V1620">
        <v>22</v>
      </c>
      <c r="W1620">
        <v>22</v>
      </c>
      <c r="X1620">
        <v>2</v>
      </c>
      <c r="Y1620">
        <v>22</v>
      </c>
      <c r="Z1620">
        <v>20</v>
      </c>
      <c r="AA1620">
        <v>0</v>
      </c>
      <c r="AB1620">
        <v>20</v>
      </c>
      <c r="AC1620">
        <v>2</v>
      </c>
      <c r="AD1620">
        <v>2</v>
      </c>
      <c r="AE1620">
        <v>0</v>
      </c>
      <c r="AF1620">
        <v>0</v>
      </c>
      <c r="AG1620">
        <v>22</v>
      </c>
      <c r="AH1620">
        <v>2</v>
      </c>
      <c r="AI1620">
        <v>2</v>
      </c>
      <c r="AJ1620">
        <v>0</v>
      </c>
      <c r="AK1620">
        <v>22</v>
      </c>
      <c r="AL1620">
        <v>22</v>
      </c>
      <c r="AM1620">
        <v>43</v>
      </c>
      <c r="AN1620">
        <v>2</v>
      </c>
      <c r="AO1620">
        <v>2</v>
      </c>
      <c r="AP1620">
        <v>2</v>
      </c>
      <c r="AQ1620">
        <v>20</v>
      </c>
      <c r="AR1620">
        <v>20</v>
      </c>
      <c r="AS1620">
        <v>20</v>
      </c>
      <c r="AT1620">
        <v>2</v>
      </c>
      <c r="AU1620">
        <v>22</v>
      </c>
      <c r="AV1620">
        <v>20</v>
      </c>
      <c r="AW1620">
        <v>22</v>
      </c>
      <c r="AX1620">
        <v>0</v>
      </c>
      <c r="AY1620" t="s">
        <v>159</v>
      </c>
      <c r="AZ1620" t="s">
        <v>445</v>
      </c>
      <c r="BA1620" t="s">
        <v>512</v>
      </c>
      <c r="BB1620" t="s">
        <v>2182</v>
      </c>
      <c r="BC1620" t="s">
        <v>163</v>
      </c>
      <c r="BD1620" t="b">
        <v>0</v>
      </c>
      <c r="BE1620" t="s">
        <v>167</v>
      </c>
      <c r="BF1620" t="b">
        <v>1</v>
      </c>
      <c r="BH1620" t="s">
        <v>164</v>
      </c>
      <c r="BI1620" t="s">
        <v>2183</v>
      </c>
      <c r="BJ1620" t="b">
        <v>0</v>
      </c>
      <c r="BK1620" t="s">
        <v>166</v>
      </c>
      <c r="BL1620" t="b">
        <v>0</v>
      </c>
      <c r="BM1620">
        <v>18</v>
      </c>
      <c r="BN1620" t="s">
        <v>167</v>
      </c>
      <c r="BO1620" t="s">
        <v>168</v>
      </c>
      <c r="BP1620" t="s">
        <v>167</v>
      </c>
      <c r="BQ1620" t="s">
        <v>169</v>
      </c>
      <c r="BR1620">
        <v>768</v>
      </c>
      <c r="BS1620" t="s">
        <v>156</v>
      </c>
      <c r="BT1620" t="s">
        <v>170</v>
      </c>
      <c r="BU1620" t="s">
        <v>315</v>
      </c>
      <c r="BV1620" t="s">
        <v>313</v>
      </c>
      <c r="BW1620">
        <v>22</v>
      </c>
      <c r="BX1620">
        <v>3</v>
      </c>
      <c r="BY1620">
        <v>0</v>
      </c>
      <c r="BZ1620">
        <v>6</v>
      </c>
      <c r="CA1620" t="s">
        <v>2184</v>
      </c>
      <c r="CB1620" t="s">
        <v>156</v>
      </c>
      <c r="CC1620">
        <v>7</v>
      </c>
      <c r="CD1620" t="b">
        <v>0</v>
      </c>
      <c r="CE1620" t="s">
        <v>172</v>
      </c>
      <c r="CF1620" t="s">
        <v>173</v>
      </c>
      <c r="CG1620">
        <v>75</v>
      </c>
      <c r="CH1620">
        <v>0</v>
      </c>
      <c r="CI1620" t="s">
        <v>306</v>
      </c>
      <c r="CJ1620" t="s">
        <v>430</v>
      </c>
      <c r="CK1620" t="s">
        <v>430</v>
      </c>
      <c r="CL1620" t="s">
        <v>430</v>
      </c>
      <c r="CM1620" t="s">
        <v>430</v>
      </c>
      <c r="CN1620" t="s">
        <v>430</v>
      </c>
      <c r="CO1620" t="s">
        <v>306</v>
      </c>
      <c r="CP1620" t="s">
        <v>430</v>
      </c>
      <c r="CQ1620">
        <v>1</v>
      </c>
      <c r="CR1620">
        <v>1230</v>
      </c>
      <c r="CS1620" t="str">
        <f t="shared" si="112"/>
        <v>-</v>
      </c>
      <c r="CT1620">
        <f t="shared" si="110"/>
        <v>797.97619047619048</v>
      </c>
      <c r="CU1620">
        <f t="shared" si="111"/>
        <v>934.91477342355734</v>
      </c>
      <c r="CV1620" t="str">
        <f t="shared" si="109"/>
        <v>-</v>
      </c>
      <c r="CW1620">
        <v>20575</v>
      </c>
      <c r="CX1620">
        <v>2175</v>
      </c>
      <c r="CY1620">
        <v>640</v>
      </c>
      <c r="CZ1620">
        <v>1764</v>
      </c>
      <c r="DA1620">
        <v>7608</v>
      </c>
      <c r="DB1620">
        <v>1230</v>
      </c>
      <c r="DC1620">
        <v>22744</v>
      </c>
      <c r="DD1620">
        <v>1508</v>
      </c>
      <c r="DE1620">
        <v>2</v>
      </c>
      <c r="DF1620" t="s">
        <v>156</v>
      </c>
      <c r="DG1620">
        <v>1024</v>
      </c>
      <c r="DH1620">
        <v>2</v>
      </c>
      <c r="DI1620">
        <v>48000</v>
      </c>
      <c r="DJ1620">
        <v>-16</v>
      </c>
      <c r="DK1620" t="s">
        <v>176</v>
      </c>
      <c r="DL1620">
        <v>7</v>
      </c>
      <c r="DM1620" t="s">
        <v>177</v>
      </c>
      <c r="DN1620">
        <v>243021</v>
      </c>
      <c r="DO1620">
        <v>240844</v>
      </c>
      <c r="DP1620">
        <v>10065</v>
      </c>
      <c r="DQ1620">
        <v>446433</v>
      </c>
      <c r="DR1620">
        <v>448563</v>
      </c>
      <c r="DS1620">
        <v>240817</v>
      </c>
      <c r="DT1620">
        <v>446433</v>
      </c>
      <c r="DU1620">
        <v>239304</v>
      </c>
      <c r="DV1620" t="s">
        <v>158</v>
      </c>
      <c r="DW1620">
        <v>235359</v>
      </c>
      <c r="DX1620">
        <v>169144</v>
      </c>
      <c r="DY1620">
        <v>192837</v>
      </c>
      <c r="DZ1620">
        <v>2456</v>
      </c>
      <c r="EA1620">
        <v>2445</v>
      </c>
      <c r="EB1620">
        <v>445681</v>
      </c>
      <c r="EC1620">
        <v>169143</v>
      </c>
      <c r="ED1620">
        <v>169143</v>
      </c>
      <c r="EE1620">
        <v>2455</v>
      </c>
      <c r="EF1620">
        <v>452103</v>
      </c>
      <c r="EG1620">
        <v>450563</v>
      </c>
      <c r="EH1620">
        <v>453334</v>
      </c>
      <c r="EI1620">
        <v>169785</v>
      </c>
      <c r="EJ1620">
        <v>194601</v>
      </c>
      <c r="EK1620">
        <v>170091</v>
      </c>
      <c r="EL1620">
        <v>239304</v>
      </c>
      <c r="EM1620">
        <v>237359</v>
      </c>
      <c r="EN1620">
        <v>240814</v>
      </c>
      <c r="EO1620" t="s">
        <v>158</v>
      </c>
      <c r="EP1620">
        <v>452103</v>
      </c>
      <c r="EQ1620">
        <v>235355</v>
      </c>
      <c r="ER1620">
        <v>445680</v>
      </c>
      <c r="ES1620">
        <v>263596</v>
      </c>
      <c r="ET1620" t="s">
        <v>178</v>
      </c>
      <c r="EU1620">
        <v>22</v>
      </c>
      <c r="EV1620" t="s">
        <v>2234</v>
      </c>
      <c r="EW1620">
        <v>23</v>
      </c>
      <c r="EX1620" t="s">
        <v>309</v>
      </c>
      <c r="EY1620" t="s">
        <v>169</v>
      </c>
      <c r="EZ1620">
        <v>1024</v>
      </c>
      <c r="FA1620">
        <v>-190</v>
      </c>
      <c r="FB1620">
        <v>264</v>
      </c>
    </row>
    <row r="1621" spans="1:158" x14ac:dyDescent="0.35">
      <c r="A1621">
        <v>95</v>
      </c>
      <c r="B1621">
        <v>95</v>
      </c>
      <c r="C1621">
        <v>1809</v>
      </c>
      <c r="D1621">
        <v>1809</v>
      </c>
      <c r="E1621" t="s">
        <v>155</v>
      </c>
      <c r="F1621" t="s">
        <v>156</v>
      </c>
      <c r="G1621" t="s">
        <v>156</v>
      </c>
      <c r="H1621" t="s">
        <v>156</v>
      </c>
      <c r="I1621">
        <v>0</v>
      </c>
      <c r="J1621" t="s">
        <v>157</v>
      </c>
      <c r="K1621">
        <v>1</v>
      </c>
      <c r="L1621" t="s">
        <v>154</v>
      </c>
      <c r="M1621" t="s">
        <v>154</v>
      </c>
      <c r="N1621" t="s">
        <v>154</v>
      </c>
      <c r="O1621">
        <v>1</v>
      </c>
      <c r="P1621" t="s">
        <v>154</v>
      </c>
      <c r="Q1621" t="s">
        <v>154</v>
      </c>
      <c r="R1621" t="s">
        <v>306</v>
      </c>
      <c r="S1621">
        <v>0</v>
      </c>
      <c r="T1621">
        <v>2</v>
      </c>
      <c r="U1621">
        <v>0</v>
      </c>
      <c r="V1621">
        <v>23</v>
      </c>
      <c r="W1621">
        <v>23</v>
      </c>
      <c r="X1621">
        <v>2</v>
      </c>
      <c r="Y1621">
        <v>23</v>
      </c>
      <c r="Z1621">
        <v>20</v>
      </c>
      <c r="AA1621">
        <v>0</v>
      </c>
      <c r="AB1621">
        <v>20</v>
      </c>
      <c r="AC1621">
        <v>2</v>
      </c>
      <c r="AD1621">
        <v>2</v>
      </c>
      <c r="AE1621">
        <v>0</v>
      </c>
      <c r="AF1621">
        <v>0</v>
      </c>
      <c r="AG1621">
        <v>23</v>
      </c>
      <c r="AH1621">
        <v>2</v>
      </c>
      <c r="AI1621">
        <v>2</v>
      </c>
      <c r="AJ1621">
        <v>0</v>
      </c>
      <c r="AK1621">
        <v>23</v>
      </c>
      <c r="AL1621">
        <v>23</v>
      </c>
      <c r="AM1621">
        <v>44</v>
      </c>
      <c r="AN1621">
        <v>2</v>
      </c>
      <c r="AO1621">
        <v>2</v>
      </c>
      <c r="AP1621">
        <v>2</v>
      </c>
      <c r="AQ1621">
        <v>20</v>
      </c>
      <c r="AR1621">
        <v>20</v>
      </c>
      <c r="AS1621">
        <v>20</v>
      </c>
      <c r="AT1621">
        <v>2</v>
      </c>
      <c r="AU1621">
        <v>23</v>
      </c>
      <c r="AV1621">
        <v>20</v>
      </c>
      <c r="AW1621">
        <v>23</v>
      </c>
      <c r="AX1621">
        <v>0</v>
      </c>
      <c r="AY1621" t="s">
        <v>159</v>
      </c>
      <c r="AZ1621" t="s">
        <v>445</v>
      </c>
      <c r="BA1621" t="s">
        <v>512</v>
      </c>
      <c r="BB1621" t="s">
        <v>2182</v>
      </c>
      <c r="BC1621" t="s">
        <v>163</v>
      </c>
      <c r="BD1621" t="b">
        <v>0</v>
      </c>
      <c r="BE1621" t="s">
        <v>167</v>
      </c>
      <c r="BF1621" t="b">
        <v>1</v>
      </c>
      <c r="BH1621" t="s">
        <v>164</v>
      </c>
      <c r="BI1621" t="s">
        <v>2183</v>
      </c>
      <c r="BJ1621" t="b">
        <v>0</v>
      </c>
      <c r="BK1621" t="s">
        <v>166</v>
      </c>
      <c r="BL1621" t="b">
        <v>0</v>
      </c>
      <c r="BM1621">
        <v>18</v>
      </c>
      <c r="BN1621" t="s">
        <v>167</v>
      </c>
      <c r="BO1621" t="s">
        <v>168</v>
      </c>
      <c r="BP1621" t="s">
        <v>167</v>
      </c>
      <c r="BQ1621" t="s">
        <v>169</v>
      </c>
      <c r="BR1621">
        <v>768</v>
      </c>
      <c r="BS1621" t="s">
        <v>156</v>
      </c>
      <c r="BT1621" t="s">
        <v>170</v>
      </c>
      <c r="BU1621" t="s">
        <v>316</v>
      </c>
      <c r="BV1621" t="s">
        <v>340</v>
      </c>
      <c r="BW1621">
        <v>23</v>
      </c>
      <c r="BX1621">
        <v>3</v>
      </c>
      <c r="BY1621">
        <v>0</v>
      </c>
      <c r="BZ1621">
        <v>6</v>
      </c>
      <c r="CA1621" t="s">
        <v>2184</v>
      </c>
      <c r="CB1621" t="s">
        <v>156</v>
      </c>
      <c r="CC1621">
        <v>7</v>
      </c>
      <c r="CD1621" t="b">
        <v>0</v>
      </c>
      <c r="CE1621" t="s">
        <v>172</v>
      </c>
      <c r="CF1621" t="s">
        <v>173</v>
      </c>
      <c r="CG1621">
        <v>47</v>
      </c>
      <c r="CH1621">
        <v>0</v>
      </c>
      <c r="CI1621" t="s">
        <v>306</v>
      </c>
      <c r="CJ1621" t="s">
        <v>430</v>
      </c>
      <c r="CK1621" t="s">
        <v>430</v>
      </c>
      <c r="CL1621" t="s">
        <v>430</v>
      </c>
      <c r="CM1621" t="s">
        <v>430</v>
      </c>
      <c r="CN1621" t="s">
        <v>430</v>
      </c>
      <c r="CO1621" t="s">
        <v>306</v>
      </c>
      <c r="CP1621" t="s">
        <v>430</v>
      </c>
      <c r="CQ1621">
        <v>1</v>
      </c>
      <c r="CR1621">
        <v>360</v>
      </c>
      <c r="CS1621" t="str">
        <f t="shared" si="112"/>
        <v>-</v>
      </c>
      <c r="CT1621">
        <f t="shared" si="110"/>
        <v>797.97619047619048</v>
      </c>
      <c r="CU1621">
        <f t="shared" si="111"/>
        <v>934.91477342355734</v>
      </c>
      <c r="CV1621" t="str">
        <f t="shared" si="109"/>
        <v>-</v>
      </c>
      <c r="CW1621">
        <v>20575</v>
      </c>
      <c r="CX1621">
        <v>2175</v>
      </c>
      <c r="CY1621">
        <v>640</v>
      </c>
      <c r="CZ1621">
        <v>1764</v>
      </c>
      <c r="DA1621">
        <v>7608</v>
      </c>
      <c r="DB1621">
        <v>360</v>
      </c>
      <c r="DC1621">
        <v>22744</v>
      </c>
      <c r="DD1621">
        <v>1508</v>
      </c>
      <c r="DE1621">
        <v>2</v>
      </c>
      <c r="DF1621" t="s">
        <v>156</v>
      </c>
      <c r="DG1621">
        <v>1024</v>
      </c>
      <c r="DH1621">
        <v>2</v>
      </c>
      <c r="DI1621">
        <v>48000</v>
      </c>
      <c r="DJ1621">
        <v>-16</v>
      </c>
      <c r="DK1621" t="s">
        <v>176</v>
      </c>
      <c r="DL1621">
        <v>7</v>
      </c>
      <c r="DM1621" t="s">
        <v>177</v>
      </c>
      <c r="DN1621">
        <v>243021</v>
      </c>
      <c r="DO1621">
        <v>240844</v>
      </c>
      <c r="DP1621">
        <v>10065</v>
      </c>
      <c r="DQ1621">
        <v>454131</v>
      </c>
      <c r="DR1621">
        <v>456073</v>
      </c>
      <c r="DS1621">
        <v>240817</v>
      </c>
      <c r="DT1621">
        <v>454131</v>
      </c>
      <c r="DU1621">
        <v>239304</v>
      </c>
      <c r="DV1621" t="s">
        <v>158</v>
      </c>
      <c r="DW1621">
        <v>235359</v>
      </c>
      <c r="DX1621">
        <v>169144</v>
      </c>
      <c r="DY1621">
        <v>192837</v>
      </c>
      <c r="DZ1621">
        <v>2456</v>
      </c>
      <c r="EA1621">
        <v>2445</v>
      </c>
      <c r="EB1621">
        <v>453379</v>
      </c>
      <c r="EC1621">
        <v>169143</v>
      </c>
      <c r="ED1621">
        <v>169143</v>
      </c>
      <c r="EE1621">
        <v>2455</v>
      </c>
      <c r="EF1621">
        <v>459833</v>
      </c>
      <c r="EG1621">
        <v>458073</v>
      </c>
      <c r="EH1621">
        <v>460194</v>
      </c>
      <c r="EI1621">
        <v>169785</v>
      </c>
      <c r="EJ1621">
        <v>194601</v>
      </c>
      <c r="EK1621">
        <v>170091</v>
      </c>
      <c r="EL1621">
        <v>239304</v>
      </c>
      <c r="EM1621">
        <v>237359</v>
      </c>
      <c r="EN1621">
        <v>240814</v>
      </c>
      <c r="EO1621" t="s">
        <v>158</v>
      </c>
      <c r="EP1621">
        <v>459833</v>
      </c>
      <c r="EQ1621">
        <v>235355</v>
      </c>
      <c r="ER1621">
        <v>453378</v>
      </c>
      <c r="ES1621">
        <v>263596</v>
      </c>
      <c r="ET1621" t="s">
        <v>178</v>
      </c>
      <c r="EU1621">
        <v>23</v>
      </c>
      <c r="EV1621" t="s">
        <v>2235</v>
      </c>
      <c r="EW1621">
        <v>24</v>
      </c>
      <c r="EX1621" t="s">
        <v>309</v>
      </c>
      <c r="EY1621" t="s">
        <v>169</v>
      </c>
      <c r="EZ1621">
        <v>1024</v>
      </c>
      <c r="FA1621">
        <v>-190</v>
      </c>
      <c r="FB1621">
        <v>264</v>
      </c>
    </row>
    <row r="1622" spans="1:158" x14ac:dyDescent="0.35">
      <c r="A1622">
        <v>96</v>
      </c>
      <c r="B1622">
        <v>96</v>
      </c>
      <c r="C1622">
        <v>1745</v>
      </c>
      <c r="D1622">
        <v>1745</v>
      </c>
      <c r="E1622" t="s">
        <v>155</v>
      </c>
      <c r="F1622" t="s">
        <v>156</v>
      </c>
      <c r="G1622" t="s">
        <v>156</v>
      </c>
      <c r="H1622" t="s">
        <v>156</v>
      </c>
      <c r="I1622">
        <v>0</v>
      </c>
      <c r="J1622" t="s">
        <v>157</v>
      </c>
      <c r="K1622">
        <v>1</v>
      </c>
      <c r="L1622" t="s">
        <v>154</v>
      </c>
      <c r="M1622" t="s">
        <v>154</v>
      </c>
      <c r="N1622" t="s">
        <v>154</v>
      </c>
      <c r="O1622">
        <v>1</v>
      </c>
      <c r="P1622" t="s">
        <v>154</v>
      </c>
      <c r="Q1622" t="s">
        <v>154</v>
      </c>
      <c r="R1622" t="s">
        <v>306</v>
      </c>
      <c r="S1622">
        <v>0</v>
      </c>
      <c r="T1622">
        <v>2</v>
      </c>
      <c r="U1622">
        <v>0</v>
      </c>
      <c r="V1622">
        <v>24</v>
      </c>
      <c r="W1622">
        <v>24</v>
      </c>
      <c r="X1622">
        <v>2</v>
      </c>
      <c r="Y1622">
        <v>24</v>
      </c>
      <c r="Z1622">
        <v>20</v>
      </c>
      <c r="AA1622">
        <v>0</v>
      </c>
      <c r="AB1622">
        <v>20</v>
      </c>
      <c r="AC1622">
        <v>2</v>
      </c>
      <c r="AD1622">
        <v>2</v>
      </c>
      <c r="AE1622">
        <v>0</v>
      </c>
      <c r="AF1622">
        <v>0</v>
      </c>
      <c r="AG1622">
        <v>24</v>
      </c>
      <c r="AH1622">
        <v>2</v>
      </c>
      <c r="AI1622">
        <v>2</v>
      </c>
      <c r="AJ1622">
        <v>0</v>
      </c>
      <c r="AK1622">
        <v>24</v>
      </c>
      <c r="AL1622">
        <v>24</v>
      </c>
      <c r="AM1622">
        <v>45</v>
      </c>
      <c r="AN1622">
        <v>2</v>
      </c>
      <c r="AO1622">
        <v>2</v>
      </c>
      <c r="AP1622">
        <v>2</v>
      </c>
      <c r="AQ1622">
        <v>20</v>
      </c>
      <c r="AR1622">
        <v>20</v>
      </c>
      <c r="AS1622">
        <v>20</v>
      </c>
      <c r="AT1622">
        <v>2</v>
      </c>
      <c r="AU1622">
        <v>24</v>
      </c>
      <c r="AV1622">
        <v>20</v>
      </c>
      <c r="AW1622">
        <v>24</v>
      </c>
      <c r="AX1622">
        <v>0</v>
      </c>
      <c r="AY1622" t="s">
        <v>159</v>
      </c>
      <c r="AZ1622" t="s">
        <v>445</v>
      </c>
      <c r="BA1622" t="s">
        <v>512</v>
      </c>
      <c r="BB1622" t="s">
        <v>2182</v>
      </c>
      <c r="BC1622" t="s">
        <v>163</v>
      </c>
      <c r="BD1622" t="b">
        <v>0</v>
      </c>
      <c r="BE1622" t="s">
        <v>167</v>
      </c>
      <c r="BF1622" t="b">
        <v>1</v>
      </c>
      <c r="BH1622" t="s">
        <v>164</v>
      </c>
      <c r="BI1622" t="s">
        <v>2183</v>
      </c>
      <c r="BJ1622" t="b">
        <v>0</v>
      </c>
      <c r="BK1622" t="s">
        <v>166</v>
      </c>
      <c r="BL1622" t="b">
        <v>0</v>
      </c>
      <c r="BM1622">
        <v>18</v>
      </c>
      <c r="BN1622" t="s">
        <v>167</v>
      </c>
      <c r="BO1622" t="s">
        <v>168</v>
      </c>
      <c r="BP1622" t="s">
        <v>167</v>
      </c>
      <c r="BQ1622" t="s">
        <v>169</v>
      </c>
      <c r="BR1622">
        <v>768</v>
      </c>
      <c r="BS1622" t="s">
        <v>156</v>
      </c>
      <c r="BT1622" t="s">
        <v>170</v>
      </c>
      <c r="BU1622" t="s">
        <v>316</v>
      </c>
      <c r="BV1622" t="s">
        <v>313</v>
      </c>
      <c r="BW1622">
        <v>24</v>
      </c>
      <c r="BX1622">
        <v>3</v>
      </c>
      <c r="BY1622">
        <v>0</v>
      </c>
      <c r="BZ1622">
        <v>6</v>
      </c>
      <c r="CA1622" t="s">
        <v>2184</v>
      </c>
      <c r="CB1622" t="s">
        <v>156</v>
      </c>
      <c r="CC1622">
        <v>7</v>
      </c>
      <c r="CD1622" t="b">
        <v>0</v>
      </c>
      <c r="CE1622" t="s">
        <v>172</v>
      </c>
      <c r="CF1622" t="s">
        <v>173</v>
      </c>
      <c r="CG1622">
        <v>45</v>
      </c>
      <c r="CH1622">
        <v>0</v>
      </c>
      <c r="CI1622" t="s">
        <v>306</v>
      </c>
      <c r="CJ1622" t="s">
        <v>430</v>
      </c>
      <c r="CK1622" t="s">
        <v>430</v>
      </c>
      <c r="CL1622" t="s">
        <v>430</v>
      </c>
      <c r="CM1622" t="s">
        <v>430</v>
      </c>
      <c r="CN1622" t="s">
        <v>430</v>
      </c>
      <c r="CO1622" t="s">
        <v>306</v>
      </c>
      <c r="CP1622" t="s">
        <v>430</v>
      </c>
      <c r="CQ1622">
        <v>1</v>
      </c>
      <c r="CR1622">
        <v>217</v>
      </c>
      <c r="CS1622" t="str">
        <f t="shared" si="112"/>
        <v>-</v>
      </c>
      <c r="CT1622">
        <f t="shared" si="110"/>
        <v>797.97619047619048</v>
      </c>
      <c r="CU1622">
        <f t="shared" si="111"/>
        <v>934.91477342355734</v>
      </c>
      <c r="CV1622" t="str">
        <f t="shared" si="109"/>
        <v>-</v>
      </c>
      <c r="CW1622">
        <v>20575</v>
      </c>
      <c r="CX1622">
        <v>2175</v>
      </c>
      <c r="CY1622">
        <v>640</v>
      </c>
      <c r="CZ1622">
        <v>1764</v>
      </c>
      <c r="DA1622">
        <v>7608</v>
      </c>
      <c r="DB1622">
        <v>217</v>
      </c>
      <c r="DC1622">
        <v>22744</v>
      </c>
      <c r="DD1622">
        <v>1508</v>
      </c>
      <c r="DE1622">
        <v>2</v>
      </c>
      <c r="DF1622" t="s">
        <v>156</v>
      </c>
      <c r="DG1622">
        <v>1024</v>
      </c>
      <c r="DH1622">
        <v>2</v>
      </c>
      <c r="DI1622">
        <v>48000</v>
      </c>
      <c r="DJ1622">
        <v>-16</v>
      </c>
      <c r="DK1622" t="s">
        <v>176</v>
      </c>
      <c r="DL1622">
        <v>7</v>
      </c>
      <c r="DM1622" t="s">
        <v>177</v>
      </c>
      <c r="DN1622">
        <v>243021</v>
      </c>
      <c r="DO1622">
        <v>240844</v>
      </c>
      <c r="DP1622">
        <v>10065</v>
      </c>
      <c r="DQ1622">
        <v>460977</v>
      </c>
      <c r="DR1622">
        <v>462923</v>
      </c>
      <c r="DS1622">
        <v>240817</v>
      </c>
      <c r="DT1622">
        <v>460977</v>
      </c>
      <c r="DU1622">
        <v>239304</v>
      </c>
      <c r="DV1622" t="s">
        <v>158</v>
      </c>
      <c r="DW1622">
        <v>235359</v>
      </c>
      <c r="DX1622">
        <v>169144</v>
      </c>
      <c r="DY1622">
        <v>192837</v>
      </c>
      <c r="DZ1622">
        <v>2456</v>
      </c>
      <c r="EA1622">
        <v>2445</v>
      </c>
      <c r="EB1622">
        <v>460225</v>
      </c>
      <c r="EC1622">
        <v>169143</v>
      </c>
      <c r="ED1622">
        <v>169143</v>
      </c>
      <c r="EE1622">
        <v>2455</v>
      </c>
      <c r="EF1622">
        <v>466463</v>
      </c>
      <c r="EG1622">
        <v>464923</v>
      </c>
      <c r="EH1622">
        <v>466681</v>
      </c>
      <c r="EI1622">
        <v>169785</v>
      </c>
      <c r="EJ1622">
        <v>194601</v>
      </c>
      <c r="EK1622">
        <v>170091</v>
      </c>
      <c r="EL1622">
        <v>239304</v>
      </c>
      <c r="EM1622">
        <v>237359</v>
      </c>
      <c r="EN1622">
        <v>240814</v>
      </c>
      <c r="EO1622" t="s">
        <v>158</v>
      </c>
      <c r="EP1622">
        <v>466463</v>
      </c>
      <c r="EQ1622">
        <v>235355</v>
      </c>
      <c r="ER1622">
        <v>460224</v>
      </c>
      <c r="ES1622">
        <v>263596</v>
      </c>
      <c r="ET1622" t="s">
        <v>178</v>
      </c>
      <c r="EU1622">
        <v>24</v>
      </c>
      <c r="EV1622" t="s">
        <v>2236</v>
      </c>
      <c r="EW1622">
        <v>25</v>
      </c>
      <c r="EX1622" t="s">
        <v>309</v>
      </c>
      <c r="EY1622" t="s">
        <v>169</v>
      </c>
      <c r="EZ1622">
        <v>1024</v>
      </c>
      <c r="FA1622">
        <v>-190</v>
      </c>
      <c r="FB1622">
        <v>264</v>
      </c>
    </row>
    <row r="1623" spans="1:158" x14ac:dyDescent="0.35">
      <c r="A1623">
        <v>96</v>
      </c>
      <c r="B1623">
        <v>96</v>
      </c>
      <c r="C1623">
        <v>1751</v>
      </c>
      <c r="D1623">
        <v>1751</v>
      </c>
      <c r="E1623" t="s">
        <v>155</v>
      </c>
      <c r="F1623" t="s">
        <v>156</v>
      </c>
      <c r="G1623" t="s">
        <v>156</v>
      </c>
      <c r="H1623" t="s">
        <v>156</v>
      </c>
      <c r="I1623">
        <v>0</v>
      </c>
      <c r="J1623" t="s">
        <v>157</v>
      </c>
      <c r="K1623">
        <v>1</v>
      </c>
      <c r="L1623" t="s">
        <v>154</v>
      </c>
      <c r="M1623" t="s">
        <v>154</v>
      </c>
      <c r="N1623" t="s">
        <v>154</v>
      </c>
      <c r="O1623">
        <v>1</v>
      </c>
      <c r="P1623" t="s">
        <v>154</v>
      </c>
      <c r="Q1623" t="s">
        <v>154</v>
      </c>
      <c r="R1623" t="s">
        <v>301</v>
      </c>
      <c r="S1623">
        <v>0</v>
      </c>
      <c r="T1623">
        <v>2</v>
      </c>
      <c r="U1623">
        <v>0</v>
      </c>
      <c r="V1623">
        <v>25</v>
      </c>
      <c r="W1623">
        <v>25</v>
      </c>
      <c r="X1623">
        <v>2</v>
      </c>
      <c r="Y1623">
        <v>25</v>
      </c>
      <c r="Z1623">
        <v>20</v>
      </c>
      <c r="AA1623">
        <v>0</v>
      </c>
      <c r="AB1623">
        <v>20</v>
      </c>
      <c r="AC1623">
        <v>2</v>
      </c>
      <c r="AD1623">
        <v>2</v>
      </c>
      <c r="AE1623">
        <v>0</v>
      </c>
      <c r="AF1623">
        <v>0</v>
      </c>
      <c r="AG1623">
        <v>25</v>
      </c>
      <c r="AH1623">
        <v>2</v>
      </c>
      <c r="AI1623">
        <v>2</v>
      </c>
      <c r="AJ1623">
        <v>0</v>
      </c>
      <c r="AK1623">
        <v>25</v>
      </c>
      <c r="AL1623">
        <v>25</v>
      </c>
      <c r="AM1623">
        <v>46</v>
      </c>
      <c r="AN1623">
        <v>2</v>
      </c>
      <c r="AO1623">
        <v>2</v>
      </c>
      <c r="AP1623">
        <v>2</v>
      </c>
      <c r="AQ1623">
        <v>20</v>
      </c>
      <c r="AR1623">
        <v>20</v>
      </c>
      <c r="AS1623">
        <v>20</v>
      </c>
      <c r="AT1623">
        <v>2</v>
      </c>
      <c r="AU1623">
        <v>25</v>
      </c>
      <c r="AV1623">
        <v>20</v>
      </c>
      <c r="AW1623">
        <v>25</v>
      </c>
      <c r="AX1623">
        <v>0</v>
      </c>
      <c r="AY1623" t="s">
        <v>159</v>
      </c>
      <c r="AZ1623" t="s">
        <v>445</v>
      </c>
      <c r="BA1623" t="s">
        <v>512</v>
      </c>
      <c r="BB1623" t="s">
        <v>2182</v>
      </c>
      <c r="BC1623" t="s">
        <v>163</v>
      </c>
      <c r="BD1623" t="b">
        <v>0</v>
      </c>
      <c r="BE1623">
        <v>5.08</v>
      </c>
      <c r="BF1623" t="b">
        <v>1</v>
      </c>
      <c r="BH1623" t="s">
        <v>164</v>
      </c>
      <c r="BI1623" t="s">
        <v>2183</v>
      </c>
      <c r="BJ1623" t="b">
        <v>0</v>
      </c>
      <c r="BK1623" t="s">
        <v>166</v>
      </c>
      <c r="BL1623" t="b">
        <v>0</v>
      </c>
      <c r="BM1623">
        <v>18</v>
      </c>
      <c r="BN1623" t="s">
        <v>167</v>
      </c>
      <c r="BO1623" t="s">
        <v>168</v>
      </c>
      <c r="BP1623" t="s">
        <v>167</v>
      </c>
      <c r="BQ1623" t="s">
        <v>169</v>
      </c>
      <c r="BR1623">
        <v>768</v>
      </c>
      <c r="BS1623" t="s">
        <v>156</v>
      </c>
      <c r="BT1623" t="s">
        <v>170</v>
      </c>
      <c r="BU1623" t="s">
        <v>302</v>
      </c>
      <c r="BV1623" t="s">
        <v>315</v>
      </c>
      <c r="BW1623">
        <v>25</v>
      </c>
      <c r="BX1623">
        <v>3</v>
      </c>
      <c r="BY1623">
        <v>0</v>
      </c>
      <c r="BZ1623">
        <v>6</v>
      </c>
      <c r="CA1623" t="s">
        <v>2184</v>
      </c>
      <c r="CB1623" t="s">
        <v>156</v>
      </c>
      <c r="CC1623">
        <v>7</v>
      </c>
      <c r="CD1623" t="b">
        <v>0</v>
      </c>
      <c r="CE1623" t="s">
        <v>172</v>
      </c>
      <c r="CF1623" t="s">
        <v>173</v>
      </c>
      <c r="CG1623">
        <v>21</v>
      </c>
      <c r="CH1623">
        <v>0</v>
      </c>
      <c r="CI1623" t="s">
        <v>301</v>
      </c>
      <c r="CJ1623" t="s">
        <v>430</v>
      </c>
      <c r="CK1623" t="s">
        <v>430</v>
      </c>
      <c r="CL1623" t="s">
        <v>430</v>
      </c>
      <c r="CM1623" t="s">
        <v>430</v>
      </c>
      <c r="CN1623" t="s">
        <v>430</v>
      </c>
      <c r="CO1623" t="s">
        <v>301</v>
      </c>
      <c r="CP1623" t="s">
        <v>430</v>
      </c>
      <c r="CQ1623">
        <v>1</v>
      </c>
      <c r="CR1623">
        <v>1912</v>
      </c>
      <c r="CS1623">
        <f t="shared" si="112"/>
        <v>1912</v>
      </c>
      <c r="CT1623">
        <f t="shared" si="110"/>
        <v>797.97619047619048</v>
      </c>
      <c r="CU1623">
        <f t="shared" si="111"/>
        <v>934.91477342355734</v>
      </c>
      <c r="CV1623">
        <f t="shared" si="109"/>
        <v>1912</v>
      </c>
      <c r="CW1623">
        <v>20575</v>
      </c>
      <c r="CX1623">
        <v>2175</v>
      </c>
      <c r="CY1623">
        <v>640</v>
      </c>
      <c r="CZ1623">
        <v>1764</v>
      </c>
      <c r="DA1623">
        <v>7608</v>
      </c>
      <c r="DB1623">
        <v>1912</v>
      </c>
      <c r="DC1623">
        <v>22744</v>
      </c>
      <c r="DD1623">
        <v>1508</v>
      </c>
      <c r="DE1623">
        <v>2</v>
      </c>
      <c r="DF1623" t="s">
        <v>156</v>
      </c>
      <c r="DG1623">
        <v>1024</v>
      </c>
      <c r="DH1623">
        <v>2</v>
      </c>
      <c r="DI1623">
        <v>48000</v>
      </c>
      <c r="DJ1623">
        <v>-16</v>
      </c>
      <c r="DK1623" t="s">
        <v>176</v>
      </c>
      <c r="DL1623">
        <v>7</v>
      </c>
      <c r="DM1623" t="s">
        <v>177</v>
      </c>
      <c r="DN1623">
        <v>243021</v>
      </c>
      <c r="DO1623">
        <v>240844</v>
      </c>
      <c r="DP1623">
        <v>10065</v>
      </c>
      <c r="DQ1623">
        <v>467463</v>
      </c>
      <c r="DR1623">
        <v>469433</v>
      </c>
      <c r="DS1623">
        <v>240817</v>
      </c>
      <c r="DT1623">
        <v>467463</v>
      </c>
      <c r="DU1623">
        <v>239304</v>
      </c>
      <c r="DV1623" t="s">
        <v>158</v>
      </c>
      <c r="DW1623">
        <v>235359</v>
      </c>
      <c r="DX1623">
        <v>169144</v>
      </c>
      <c r="DY1623">
        <v>192837</v>
      </c>
      <c r="DZ1623">
        <v>2456</v>
      </c>
      <c r="EA1623">
        <v>2445</v>
      </c>
      <c r="EB1623">
        <v>466711</v>
      </c>
      <c r="EC1623">
        <v>169143</v>
      </c>
      <c r="ED1623">
        <v>169143</v>
      </c>
      <c r="EE1623">
        <v>2455</v>
      </c>
      <c r="EF1623">
        <v>473573</v>
      </c>
      <c r="EG1623">
        <v>471433</v>
      </c>
      <c r="EH1623">
        <v>475485</v>
      </c>
      <c r="EI1623">
        <v>169785</v>
      </c>
      <c r="EJ1623">
        <v>194601</v>
      </c>
      <c r="EK1623">
        <v>170091</v>
      </c>
      <c r="EL1623">
        <v>239304</v>
      </c>
      <c r="EM1623">
        <v>237359</v>
      </c>
      <c r="EN1623">
        <v>240814</v>
      </c>
      <c r="EO1623" t="s">
        <v>158</v>
      </c>
      <c r="EP1623">
        <v>473573</v>
      </c>
      <c r="EQ1623">
        <v>235355</v>
      </c>
      <c r="ER1623">
        <v>466710</v>
      </c>
      <c r="ES1623">
        <v>263596</v>
      </c>
      <c r="ET1623" t="s">
        <v>178</v>
      </c>
      <c r="EU1623">
        <v>25</v>
      </c>
      <c r="EV1623" t="s">
        <v>2237</v>
      </c>
      <c r="EW1623">
        <v>26</v>
      </c>
      <c r="EX1623" t="s">
        <v>305</v>
      </c>
      <c r="EY1623" t="s">
        <v>169</v>
      </c>
      <c r="EZ1623">
        <v>1024</v>
      </c>
      <c r="FA1623">
        <v>-190</v>
      </c>
      <c r="FB1623">
        <v>264</v>
      </c>
    </row>
    <row r="1624" spans="1:158" x14ac:dyDescent="0.35">
      <c r="A1624">
        <v>96</v>
      </c>
      <c r="B1624">
        <v>96</v>
      </c>
      <c r="C1624">
        <v>1703</v>
      </c>
      <c r="D1624">
        <v>1703</v>
      </c>
      <c r="E1624" t="s">
        <v>155</v>
      </c>
      <c r="F1624" t="s">
        <v>156</v>
      </c>
      <c r="G1624" t="s">
        <v>156</v>
      </c>
      <c r="H1624" t="s">
        <v>156</v>
      </c>
      <c r="I1624">
        <v>0</v>
      </c>
      <c r="J1624" t="s">
        <v>157</v>
      </c>
      <c r="K1624">
        <v>1</v>
      </c>
      <c r="L1624" t="s">
        <v>154</v>
      </c>
      <c r="M1624" t="s">
        <v>154</v>
      </c>
      <c r="N1624" t="s">
        <v>154</v>
      </c>
      <c r="O1624">
        <v>1</v>
      </c>
      <c r="P1624" t="s">
        <v>154</v>
      </c>
      <c r="Q1624" t="s">
        <v>154</v>
      </c>
      <c r="R1624" t="s">
        <v>306</v>
      </c>
      <c r="S1624">
        <v>0</v>
      </c>
      <c r="T1624">
        <v>2</v>
      </c>
      <c r="U1624">
        <v>0</v>
      </c>
      <c r="V1624">
        <v>26</v>
      </c>
      <c r="W1624">
        <v>26</v>
      </c>
      <c r="X1624">
        <v>2</v>
      </c>
      <c r="Y1624">
        <v>26</v>
      </c>
      <c r="Z1624">
        <v>20</v>
      </c>
      <c r="AA1624">
        <v>0</v>
      </c>
      <c r="AB1624">
        <v>20</v>
      </c>
      <c r="AC1624">
        <v>2</v>
      </c>
      <c r="AD1624">
        <v>2</v>
      </c>
      <c r="AE1624">
        <v>0</v>
      </c>
      <c r="AF1624">
        <v>0</v>
      </c>
      <c r="AG1624">
        <v>26</v>
      </c>
      <c r="AH1624">
        <v>2</v>
      </c>
      <c r="AI1624">
        <v>2</v>
      </c>
      <c r="AJ1624">
        <v>0</v>
      </c>
      <c r="AK1624">
        <v>26</v>
      </c>
      <c r="AL1624">
        <v>26</v>
      </c>
      <c r="AM1624">
        <v>47</v>
      </c>
      <c r="AN1624">
        <v>2</v>
      </c>
      <c r="AO1624">
        <v>2</v>
      </c>
      <c r="AP1624">
        <v>2</v>
      </c>
      <c r="AQ1624">
        <v>20</v>
      </c>
      <c r="AR1624">
        <v>20</v>
      </c>
      <c r="AS1624">
        <v>20</v>
      </c>
      <c r="AT1624">
        <v>2</v>
      </c>
      <c r="AU1624">
        <v>26</v>
      </c>
      <c r="AV1624">
        <v>20</v>
      </c>
      <c r="AW1624">
        <v>26</v>
      </c>
      <c r="AX1624">
        <v>0</v>
      </c>
      <c r="AY1624" t="s">
        <v>159</v>
      </c>
      <c r="AZ1624" t="s">
        <v>445</v>
      </c>
      <c r="BA1624" t="s">
        <v>512</v>
      </c>
      <c r="BB1624" t="s">
        <v>2182</v>
      </c>
      <c r="BC1624" t="s">
        <v>163</v>
      </c>
      <c r="BD1624" t="b">
        <v>0</v>
      </c>
      <c r="BE1624" t="s">
        <v>167</v>
      </c>
      <c r="BF1624" t="b">
        <v>1</v>
      </c>
      <c r="BH1624" t="s">
        <v>164</v>
      </c>
      <c r="BI1624" t="s">
        <v>2183</v>
      </c>
      <c r="BJ1624" t="b">
        <v>0</v>
      </c>
      <c r="BK1624" t="s">
        <v>166</v>
      </c>
      <c r="BL1624" t="b">
        <v>0</v>
      </c>
      <c r="BM1624">
        <v>18</v>
      </c>
      <c r="BN1624" t="s">
        <v>167</v>
      </c>
      <c r="BO1624" t="s">
        <v>168</v>
      </c>
      <c r="BP1624" t="s">
        <v>167</v>
      </c>
      <c r="BQ1624" t="s">
        <v>169</v>
      </c>
      <c r="BR1624">
        <v>768</v>
      </c>
      <c r="BS1624" t="s">
        <v>156</v>
      </c>
      <c r="BT1624" t="s">
        <v>170</v>
      </c>
      <c r="BU1624" t="s">
        <v>185</v>
      </c>
      <c r="BV1624" t="s">
        <v>324</v>
      </c>
      <c r="BW1624">
        <v>26</v>
      </c>
      <c r="BX1624">
        <v>3</v>
      </c>
      <c r="BY1624">
        <v>0</v>
      </c>
      <c r="BZ1624">
        <v>6</v>
      </c>
      <c r="CA1624" t="s">
        <v>2184</v>
      </c>
      <c r="CB1624" t="s">
        <v>156</v>
      </c>
      <c r="CC1624">
        <v>7</v>
      </c>
      <c r="CD1624" t="b">
        <v>0</v>
      </c>
      <c r="CE1624" t="s">
        <v>172</v>
      </c>
      <c r="CF1624" t="s">
        <v>173</v>
      </c>
      <c r="CG1624">
        <v>57</v>
      </c>
      <c r="CH1624">
        <v>0</v>
      </c>
      <c r="CI1624" t="s">
        <v>306</v>
      </c>
      <c r="CJ1624" t="s">
        <v>430</v>
      </c>
      <c r="CK1624" t="s">
        <v>430</v>
      </c>
      <c r="CL1624" t="s">
        <v>430</v>
      </c>
      <c r="CM1624" t="s">
        <v>430</v>
      </c>
      <c r="CN1624" t="s">
        <v>430</v>
      </c>
      <c r="CO1624" t="s">
        <v>306</v>
      </c>
      <c r="CP1624" t="s">
        <v>430</v>
      </c>
      <c r="CQ1624">
        <v>1</v>
      </c>
      <c r="CR1624">
        <v>430</v>
      </c>
      <c r="CS1624" t="str">
        <f t="shared" si="112"/>
        <v>-</v>
      </c>
      <c r="CT1624">
        <f t="shared" si="110"/>
        <v>797.97619047619048</v>
      </c>
      <c r="CU1624">
        <f t="shared" si="111"/>
        <v>934.91477342355734</v>
      </c>
      <c r="CV1624" t="str">
        <f t="shared" si="109"/>
        <v>-</v>
      </c>
      <c r="CW1624">
        <v>20575</v>
      </c>
      <c r="CX1624">
        <v>2175</v>
      </c>
      <c r="CY1624">
        <v>640</v>
      </c>
      <c r="CZ1624">
        <v>1764</v>
      </c>
      <c r="DA1624">
        <v>7608</v>
      </c>
      <c r="DB1624">
        <v>430</v>
      </c>
      <c r="DC1624">
        <v>22744</v>
      </c>
      <c r="DD1624">
        <v>1508</v>
      </c>
      <c r="DE1624">
        <v>2</v>
      </c>
      <c r="DF1624" t="s">
        <v>156</v>
      </c>
      <c r="DG1624">
        <v>1024</v>
      </c>
      <c r="DH1624">
        <v>2</v>
      </c>
      <c r="DI1624">
        <v>48000</v>
      </c>
      <c r="DJ1624">
        <v>-16</v>
      </c>
      <c r="DK1624" t="s">
        <v>176</v>
      </c>
      <c r="DL1624">
        <v>7</v>
      </c>
      <c r="DM1624" t="s">
        <v>177</v>
      </c>
      <c r="DN1624">
        <v>243021</v>
      </c>
      <c r="DO1624">
        <v>240844</v>
      </c>
      <c r="DP1624">
        <v>10065</v>
      </c>
      <c r="DQ1624">
        <v>476271</v>
      </c>
      <c r="DR1624">
        <v>478023</v>
      </c>
      <c r="DS1624">
        <v>240817</v>
      </c>
      <c r="DT1624">
        <v>476271</v>
      </c>
      <c r="DU1624">
        <v>239304</v>
      </c>
      <c r="DV1624" t="s">
        <v>158</v>
      </c>
      <c r="DW1624">
        <v>235359</v>
      </c>
      <c r="DX1624">
        <v>169144</v>
      </c>
      <c r="DY1624">
        <v>192837</v>
      </c>
      <c r="DZ1624">
        <v>2456</v>
      </c>
      <c r="EA1624">
        <v>2445</v>
      </c>
      <c r="EB1624">
        <v>475519</v>
      </c>
      <c r="EC1624">
        <v>169143</v>
      </c>
      <c r="ED1624">
        <v>169143</v>
      </c>
      <c r="EE1624">
        <v>2455</v>
      </c>
      <c r="EF1624">
        <v>481593</v>
      </c>
      <c r="EG1624">
        <v>480023</v>
      </c>
      <c r="EH1624">
        <v>482023</v>
      </c>
      <c r="EI1624">
        <v>169785</v>
      </c>
      <c r="EJ1624">
        <v>194601</v>
      </c>
      <c r="EK1624">
        <v>170091</v>
      </c>
      <c r="EL1624">
        <v>239304</v>
      </c>
      <c r="EM1624">
        <v>237359</v>
      </c>
      <c r="EN1624">
        <v>240814</v>
      </c>
      <c r="EO1624" t="s">
        <v>158</v>
      </c>
      <c r="EP1624">
        <v>481593</v>
      </c>
      <c r="EQ1624">
        <v>235355</v>
      </c>
      <c r="ER1624">
        <v>475519</v>
      </c>
      <c r="ES1624">
        <v>263596</v>
      </c>
      <c r="ET1624" t="s">
        <v>178</v>
      </c>
      <c r="EU1624">
        <v>26</v>
      </c>
      <c r="EV1624" t="s">
        <v>2238</v>
      </c>
      <c r="EW1624">
        <v>27</v>
      </c>
      <c r="EX1624" t="s">
        <v>309</v>
      </c>
      <c r="EY1624" t="s">
        <v>169</v>
      </c>
      <c r="EZ1624">
        <v>1024</v>
      </c>
      <c r="FA1624">
        <v>-190</v>
      </c>
      <c r="FB1624">
        <v>264</v>
      </c>
    </row>
    <row r="1625" spans="1:158" x14ac:dyDescent="0.35">
      <c r="A1625">
        <v>96</v>
      </c>
      <c r="B1625">
        <v>96</v>
      </c>
      <c r="C1625">
        <v>1642</v>
      </c>
      <c r="D1625">
        <v>1642</v>
      </c>
      <c r="E1625" t="s">
        <v>155</v>
      </c>
      <c r="F1625" t="s">
        <v>156</v>
      </c>
      <c r="G1625" t="s">
        <v>156</v>
      </c>
      <c r="H1625" t="s">
        <v>156</v>
      </c>
      <c r="I1625">
        <v>0</v>
      </c>
      <c r="J1625" t="s">
        <v>157</v>
      </c>
      <c r="K1625">
        <v>1</v>
      </c>
      <c r="L1625" t="s">
        <v>154</v>
      </c>
      <c r="M1625" t="s">
        <v>154</v>
      </c>
      <c r="N1625" t="s">
        <v>154</v>
      </c>
      <c r="O1625">
        <v>1</v>
      </c>
      <c r="P1625" t="s">
        <v>154</v>
      </c>
      <c r="Q1625" t="s">
        <v>154</v>
      </c>
      <c r="R1625" t="s">
        <v>306</v>
      </c>
      <c r="S1625">
        <v>0</v>
      </c>
      <c r="T1625">
        <v>2</v>
      </c>
      <c r="U1625">
        <v>0</v>
      </c>
      <c r="V1625">
        <v>27</v>
      </c>
      <c r="W1625">
        <v>27</v>
      </c>
      <c r="X1625">
        <v>2</v>
      </c>
      <c r="Y1625">
        <v>27</v>
      </c>
      <c r="Z1625">
        <v>20</v>
      </c>
      <c r="AA1625">
        <v>0</v>
      </c>
      <c r="AB1625">
        <v>20</v>
      </c>
      <c r="AC1625">
        <v>2</v>
      </c>
      <c r="AD1625">
        <v>2</v>
      </c>
      <c r="AE1625">
        <v>0</v>
      </c>
      <c r="AF1625">
        <v>0</v>
      </c>
      <c r="AG1625">
        <v>27</v>
      </c>
      <c r="AH1625">
        <v>2</v>
      </c>
      <c r="AI1625">
        <v>2</v>
      </c>
      <c r="AJ1625">
        <v>0</v>
      </c>
      <c r="AK1625">
        <v>27</v>
      </c>
      <c r="AL1625">
        <v>27</v>
      </c>
      <c r="AM1625">
        <v>48</v>
      </c>
      <c r="AN1625">
        <v>2</v>
      </c>
      <c r="AO1625">
        <v>2</v>
      </c>
      <c r="AP1625">
        <v>2</v>
      </c>
      <c r="AQ1625">
        <v>20</v>
      </c>
      <c r="AR1625">
        <v>20</v>
      </c>
      <c r="AS1625">
        <v>20</v>
      </c>
      <c r="AT1625">
        <v>2</v>
      </c>
      <c r="AU1625">
        <v>27</v>
      </c>
      <c r="AV1625">
        <v>20</v>
      </c>
      <c r="AW1625">
        <v>27</v>
      </c>
      <c r="AX1625">
        <v>0</v>
      </c>
      <c r="AY1625" t="s">
        <v>159</v>
      </c>
      <c r="AZ1625" t="s">
        <v>445</v>
      </c>
      <c r="BA1625" t="s">
        <v>512</v>
      </c>
      <c r="BB1625" t="s">
        <v>2182</v>
      </c>
      <c r="BC1625" t="s">
        <v>163</v>
      </c>
      <c r="BD1625" t="b">
        <v>0</v>
      </c>
      <c r="BE1625" t="s">
        <v>167</v>
      </c>
      <c r="BF1625" t="b">
        <v>1</v>
      </c>
      <c r="BH1625" t="s">
        <v>164</v>
      </c>
      <c r="BI1625" t="s">
        <v>2183</v>
      </c>
      <c r="BJ1625" t="b">
        <v>0</v>
      </c>
      <c r="BK1625" t="s">
        <v>166</v>
      </c>
      <c r="BL1625" t="b">
        <v>0</v>
      </c>
      <c r="BM1625">
        <v>18</v>
      </c>
      <c r="BN1625" t="s">
        <v>167</v>
      </c>
      <c r="BO1625" t="s">
        <v>168</v>
      </c>
      <c r="BP1625" t="s">
        <v>167</v>
      </c>
      <c r="BQ1625" t="s">
        <v>169</v>
      </c>
      <c r="BR1625">
        <v>768</v>
      </c>
      <c r="BS1625" t="s">
        <v>156</v>
      </c>
      <c r="BT1625" t="s">
        <v>170</v>
      </c>
      <c r="BU1625" t="s">
        <v>303</v>
      </c>
      <c r="BV1625" t="s">
        <v>340</v>
      </c>
      <c r="BW1625">
        <v>27</v>
      </c>
      <c r="BX1625">
        <v>3</v>
      </c>
      <c r="BY1625">
        <v>0</v>
      </c>
      <c r="BZ1625">
        <v>6</v>
      </c>
      <c r="CA1625" t="s">
        <v>2184</v>
      </c>
      <c r="CB1625" t="s">
        <v>156</v>
      </c>
      <c r="CC1625">
        <v>7</v>
      </c>
      <c r="CD1625" t="b">
        <v>0</v>
      </c>
      <c r="CE1625" t="s">
        <v>172</v>
      </c>
      <c r="CF1625" t="s">
        <v>173</v>
      </c>
      <c r="CG1625">
        <v>52</v>
      </c>
      <c r="CH1625">
        <v>0</v>
      </c>
      <c r="CI1625" t="s">
        <v>306</v>
      </c>
      <c r="CJ1625" t="s">
        <v>430</v>
      </c>
      <c r="CK1625" t="s">
        <v>430</v>
      </c>
      <c r="CL1625" t="s">
        <v>430</v>
      </c>
      <c r="CM1625" t="s">
        <v>430</v>
      </c>
      <c r="CN1625" t="s">
        <v>430</v>
      </c>
      <c r="CO1625" t="s">
        <v>306</v>
      </c>
      <c r="CP1625" t="s">
        <v>430</v>
      </c>
      <c r="CQ1625">
        <v>1</v>
      </c>
      <c r="CR1625">
        <v>9</v>
      </c>
      <c r="CS1625" t="str">
        <f t="shared" si="112"/>
        <v>-</v>
      </c>
      <c r="CT1625">
        <f t="shared" si="110"/>
        <v>797.97619047619048</v>
      </c>
      <c r="CU1625">
        <f t="shared" si="111"/>
        <v>934.91477342355734</v>
      </c>
      <c r="CV1625" t="str">
        <f t="shared" si="109"/>
        <v>-</v>
      </c>
      <c r="CW1625">
        <v>20575</v>
      </c>
      <c r="CX1625">
        <v>2175</v>
      </c>
      <c r="CY1625">
        <v>640</v>
      </c>
      <c r="CZ1625">
        <v>1764</v>
      </c>
      <c r="DA1625">
        <v>7608</v>
      </c>
      <c r="DB1625">
        <v>9</v>
      </c>
      <c r="DC1625">
        <v>22744</v>
      </c>
      <c r="DD1625">
        <v>1508</v>
      </c>
      <c r="DE1625">
        <v>2</v>
      </c>
      <c r="DF1625" t="s">
        <v>156</v>
      </c>
      <c r="DG1625">
        <v>1024</v>
      </c>
      <c r="DH1625">
        <v>2</v>
      </c>
      <c r="DI1625">
        <v>48000</v>
      </c>
      <c r="DJ1625">
        <v>-16</v>
      </c>
      <c r="DK1625" t="s">
        <v>176</v>
      </c>
      <c r="DL1625">
        <v>7</v>
      </c>
      <c r="DM1625" t="s">
        <v>177</v>
      </c>
      <c r="DN1625">
        <v>243021</v>
      </c>
      <c r="DO1625">
        <v>240844</v>
      </c>
      <c r="DP1625">
        <v>10065</v>
      </c>
      <c r="DQ1625">
        <v>482811</v>
      </c>
      <c r="DR1625">
        <v>484513</v>
      </c>
      <c r="DS1625">
        <v>240817</v>
      </c>
      <c r="DT1625">
        <v>482811</v>
      </c>
      <c r="DU1625">
        <v>239304</v>
      </c>
      <c r="DV1625" t="s">
        <v>158</v>
      </c>
      <c r="DW1625">
        <v>235359</v>
      </c>
      <c r="DX1625">
        <v>169144</v>
      </c>
      <c r="DY1625">
        <v>192837</v>
      </c>
      <c r="DZ1625">
        <v>2456</v>
      </c>
      <c r="EA1625">
        <v>2445</v>
      </c>
      <c r="EB1625">
        <v>482059</v>
      </c>
      <c r="EC1625">
        <v>169143</v>
      </c>
      <c r="ED1625">
        <v>169143</v>
      </c>
      <c r="EE1625">
        <v>2455</v>
      </c>
      <c r="EF1625">
        <v>488293</v>
      </c>
      <c r="EG1625">
        <v>486513</v>
      </c>
      <c r="EH1625">
        <v>488303</v>
      </c>
      <c r="EI1625">
        <v>169785</v>
      </c>
      <c r="EJ1625">
        <v>194601</v>
      </c>
      <c r="EK1625">
        <v>170091</v>
      </c>
      <c r="EL1625">
        <v>239304</v>
      </c>
      <c r="EM1625">
        <v>237359</v>
      </c>
      <c r="EN1625">
        <v>240814</v>
      </c>
      <c r="EO1625" t="s">
        <v>158</v>
      </c>
      <c r="EP1625">
        <v>488293</v>
      </c>
      <c r="EQ1625">
        <v>235355</v>
      </c>
      <c r="ER1625">
        <v>482057</v>
      </c>
      <c r="ES1625">
        <v>263596</v>
      </c>
      <c r="ET1625" t="s">
        <v>178</v>
      </c>
      <c r="EU1625">
        <v>27</v>
      </c>
      <c r="EV1625" t="s">
        <v>2239</v>
      </c>
      <c r="EW1625">
        <v>28</v>
      </c>
      <c r="EX1625" t="s">
        <v>309</v>
      </c>
      <c r="EY1625" t="s">
        <v>169</v>
      </c>
      <c r="EZ1625">
        <v>1024</v>
      </c>
      <c r="FA1625">
        <v>-190</v>
      </c>
      <c r="FB1625">
        <v>264</v>
      </c>
    </row>
    <row r="1626" spans="1:158" x14ac:dyDescent="0.35">
      <c r="A1626">
        <v>96</v>
      </c>
      <c r="B1626">
        <v>96</v>
      </c>
      <c r="C1626">
        <v>1625</v>
      </c>
      <c r="D1626">
        <v>1625</v>
      </c>
      <c r="E1626" t="s">
        <v>155</v>
      </c>
      <c r="F1626" t="s">
        <v>156</v>
      </c>
      <c r="G1626" t="s">
        <v>156</v>
      </c>
      <c r="H1626" t="s">
        <v>156</v>
      </c>
      <c r="I1626">
        <v>0</v>
      </c>
      <c r="J1626" t="s">
        <v>157</v>
      </c>
      <c r="K1626">
        <v>1</v>
      </c>
      <c r="L1626" t="s">
        <v>154</v>
      </c>
      <c r="M1626" t="s">
        <v>154</v>
      </c>
      <c r="N1626" t="s">
        <v>154</v>
      </c>
      <c r="O1626">
        <v>1</v>
      </c>
      <c r="P1626" t="s">
        <v>154</v>
      </c>
      <c r="Q1626" t="s">
        <v>154</v>
      </c>
      <c r="R1626" t="s">
        <v>306</v>
      </c>
      <c r="S1626">
        <v>0</v>
      </c>
      <c r="T1626">
        <v>2</v>
      </c>
      <c r="U1626">
        <v>0</v>
      </c>
      <c r="V1626">
        <v>28</v>
      </c>
      <c r="W1626">
        <v>28</v>
      </c>
      <c r="X1626">
        <v>2</v>
      </c>
      <c r="Y1626">
        <v>28</v>
      </c>
      <c r="Z1626">
        <v>20</v>
      </c>
      <c r="AA1626">
        <v>0</v>
      </c>
      <c r="AB1626">
        <v>20</v>
      </c>
      <c r="AC1626">
        <v>2</v>
      </c>
      <c r="AD1626">
        <v>2</v>
      </c>
      <c r="AE1626">
        <v>0</v>
      </c>
      <c r="AF1626">
        <v>0</v>
      </c>
      <c r="AG1626">
        <v>28</v>
      </c>
      <c r="AH1626">
        <v>2</v>
      </c>
      <c r="AI1626">
        <v>2</v>
      </c>
      <c r="AJ1626">
        <v>0</v>
      </c>
      <c r="AK1626">
        <v>28</v>
      </c>
      <c r="AL1626">
        <v>28</v>
      </c>
      <c r="AM1626">
        <v>49</v>
      </c>
      <c r="AN1626">
        <v>2</v>
      </c>
      <c r="AO1626">
        <v>2</v>
      </c>
      <c r="AP1626">
        <v>2</v>
      </c>
      <c r="AQ1626">
        <v>20</v>
      </c>
      <c r="AR1626">
        <v>20</v>
      </c>
      <c r="AS1626">
        <v>20</v>
      </c>
      <c r="AT1626">
        <v>2</v>
      </c>
      <c r="AU1626">
        <v>28</v>
      </c>
      <c r="AV1626">
        <v>20</v>
      </c>
      <c r="AW1626">
        <v>28</v>
      </c>
      <c r="AX1626">
        <v>0</v>
      </c>
      <c r="AY1626" t="s">
        <v>159</v>
      </c>
      <c r="AZ1626" t="s">
        <v>445</v>
      </c>
      <c r="BA1626" t="s">
        <v>512</v>
      </c>
      <c r="BB1626" t="s">
        <v>2182</v>
      </c>
      <c r="BC1626" t="s">
        <v>163</v>
      </c>
      <c r="BD1626" t="b">
        <v>0</v>
      </c>
      <c r="BE1626" t="s">
        <v>167</v>
      </c>
      <c r="BF1626" t="b">
        <v>1</v>
      </c>
      <c r="BH1626" t="s">
        <v>164</v>
      </c>
      <c r="BI1626" t="s">
        <v>2183</v>
      </c>
      <c r="BJ1626" t="b">
        <v>0</v>
      </c>
      <c r="BK1626" t="s">
        <v>166</v>
      </c>
      <c r="BL1626" t="b">
        <v>0</v>
      </c>
      <c r="BM1626">
        <v>18</v>
      </c>
      <c r="BN1626" t="s">
        <v>167</v>
      </c>
      <c r="BO1626" t="s">
        <v>168</v>
      </c>
      <c r="BP1626" t="s">
        <v>167</v>
      </c>
      <c r="BQ1626" t="s">
        <v>169</v>
      </c>
      <c r="BR1626">
        <v>768</v>
      </c>
      <c r="BS1626" t="s">
        <v>156</v>
      </c>
      <c r="BT1626" t="s">
        <v>170</v>
      </c>
      <c r="BU1626" t="s">
        <v>303</v>
      </c>
      <c r="BV1626" t="s">
        <v>318</v>
      </c>
      <c r="BW1626">
        <v>28</v>
      </c>
      <c r="BX1626">
        <v>3</v>
      </c>
      <c r="BY1626">
        <v>0</v>
      </c>
      <c r="BZ1626">
        <v>6</v>
      </c>
      <c r="CA1626" t="s">
        <v>2184</v>
      </c>
      <c r="CB1626" t="s">
        <v>156</v>
      </c>
      <c r="CC1626">
        <v>7</v>
      </c>
      <c r="CD1626" t="b">
        <v>0</v>
      </c>
      <c r="CE1626" t="s">
        <v>172</v>
      </c>
      <c r="CF1626" t="s">
        <v>173</v>
      </c>
      <c r="CG1626">
        <v>51</v>
      </c>
      <c r="CH1626">
        <v>0</v>
      </c>
      <c r="CI1626" t="s">
        <v>306</v>
      </c>
      <c r="CJ1626" t="s">
        <v>430</v>
      </c>
      <c r="CK1626" t="s">
        <v>430</v>
      </c>
      <c r="CL1626" t="s">
        <v>430</v>
      </c>
      <c r="CM1626" t="s">
        <v>430</v>
      </c>
      <c r="CN1626" t="s">
        <v>430</v>
      </c>
      <c r="CO1626" t="s">
        <v>306</v>
      </c>
      <c r="CP1626" t="s">
        <v>430</v>
      </c>
      <c r="CQ1626">
        <v>1</v>
      </c>
      <c r="CR1626">
        <v>1160</v>
      </c>
      <c r="CS1626" t="str">
        <f t="shared" si="112"/>
        <v>-</v>
      </c>
      <c r="CT1626">
        <f t="shared" si="110"/>
        <v>797.97619047619048</v>
      </c>
      <c r="CU1626">
        <f t="shared" si="111"/>
        <v>934.91477342355734</v>
      </c>
      <c r="CV1626" t="str">
        <f t="shared" si="109"/>
        <v>-</v>
      </c>
      <c r="CW1626">
        <v>20575</v>
      </c>
      <c r="CX1626">
        <v>2175</v>
      </c>
      <c r="CY1626">
        <v>640</v>
      </c>
      <c r="CZ1626">
        <v>1764</v>
      </c>
      <c r="DA1626">
        <v>7608</v>
      </c>
      <c r="DB1626">
        <v>1160</v>
      </c>
      <c r="DC1626">
        <v>22744</v>
      </c>
      <c r="DD1626">
        <v>1508</v>
      </c>
      <c r="DE1626">
        <v>2</v>
      </c>
      <c r="DF1626" t="s">
        <v>156</v>
      </c>
      <c r="DG1626">
        <v>1024</v>
      </c>
      <c r="DH1626">
        <v>2</v>
      </c>
      <c r="DI1626">
        <v>48000</v>
      </c>
      <c r="DJ1626">
        <v>-16</v>
      </c>
      <c r="DK1626" t="s">
        <v>176</v>
      </c>
      <c r="DL1626">
        <v>7</v>
      </c>
      <c r="DM1626" t="s">
        <v>177</v>
      </c>
      <c r="DN1626">
        <v>243021</v>
      </c>
      <c r="DO1626">
        <v>240844</v>
      </c>
      <c r="DP1626">
        <v>10065</v>
      </c>
      <c r="DQ1626">
        <v>489088</v>
      </c>
      <c r="DR1626">
        <v>490783</v>
      </c>
      <c r="DS1626">
        <v>240817</v>
      </c>
      <c r="DT1626">
        <v>489088</v>
      </c>
      <c r="DU1626">
        <v>239304</v>
      </c>
      <c r="DV1626" t="s">
        <v>158</v>
      </c>
      <c r="DW1626">
        <v>235359</v>
      </c>
      <c r="DX1626">
        <v>169144</v>
      </c>
      <c r="DY1626">
        <v>192837</v>
      </c>
      <c r="DZ1626">
        <v>2456</v>
      </c>
      <c r="EA1626">
        <v>2445</v>
      </c>
      <c r="EB1626">
        <v>488336</v>
      </c>
      <c r="EC1626">
        <v>169143</v>
      </c>
      <c r="ED1626">
        <v>169143</v>
      </c>
      <c r="EE1626">
        <v>2455</v>
      </c>
      <c r="EF1626">
        <v>494473</v>
      </c>
      <c r="EG1626">
        <v>492783</v>
      </c>
      <c r="EH1626">
        <v>495634</v>
      </c>
      <c r="EI1626">
        <v>169785</v>
      </c>
      <c r="EJ1626">
        <v>194601</v>
      </c>
      <c r="EK1626">
        <v>170091</v>
      </c>
      <c r="EL1626">
        <v>239304</v>
      </c>
      <c r="EM1626">
        <v>237359</v>
      </c>
      <c r="EN1626">
        <v>240814</v>
      </c>
      <c r="EO1626" t="s">
        <v>158</v>
      </c>
      <c r="EP1626">
        <v>494473</v>
      </c>
      <c r="EQ1626">
        <v>235355</v>
      </c>
      <c r="ER1626">
        <v>488335</v>
      </c>
      <c r="ES1626">
        <v>263596</v>
      </c>
      <c r="ET1626" t="s">
        <v>178</v>
      </c>
      <c r="EU1626">
        <v>28</v>
      </c>
      <c r="EV1626" t="s">
        <v>2240</v>
      </c>
      <c r="EW1626">
        <v>29</v>
      </c>
      <c r="EX1626" t="s">
        <v>309</v>
      </c>
      <c r="EY1626" t="s">
        <v>169</v>
      </c>
      <c r="EZ1626">
        <v>1024</v>
      </c>
      <c r="FA1626">
        <v>-190</v>
      </c>
      <c r="FB1626">
        <v>264</v>
      </c>
    </row>
    <row r="1627" spans="1:158" x14ac:dyDescent="0.35">
      <c r="A1627">
        <v>96</v>
      </c>
      <c r="B1627">
        <v>96</v>
      </c>
      <c r="C1627">
        <v>1588</v>
      </c>
      <c r="D1627">
        <v>1588</v>
      </c>
      <c r="E1627" t="s">
        <v>155</v>
      </c>
      <c r="F1627" t="s">
        <v>156</v>
      </c>
      <c r="G1627" t="s">
        <v>156</v>
      </c>
      <c r="H1627" t="s">
        <v>156</v>
      </c>
      <c r="I1627">
        <v>0</v>
      </c>
      <c r="J1627" t="s">
        <v>157</v>
      </c>
      <c r="K1627">
        <v>1</v>
      </c>
      <c r="L1627" t="s">
        <v>154</v>
      </c>
      <c r="M1627" t="s">
        <v>154</v>
      </c>
      <c r="N1627" t="s">
        <v>154</v>
      </c>
      <c r="O1627">
        <v>1</v>
      </c>
      <c r="P1627" t="s">
        <v>154</v>
      </c>
      <c r="Q1627" t="s">
        <v>154</v>
      </c>
      <c r="R1627" t="s">
        <v>301</v>
      </c>
      <c r="S1627">
        <v>0</v>
      </c>
      <c r="T1627">
        <v>2</v>
      </c>
      <c r="U1627">
        <v>0</v>
      </c>
      <c r="V1627">
        <v>29</v>
      </c>
      <c r="W1627">
        <v>29</v>
      </c>
      <c r="X1627">
        <v>2</v>
      </c>
      <c r="Y1627">
        <v>29</v>
      </c>
      <c r="Z1627">
        <v>20</v>
      </c>
      <c r="AA1627">
        <v>0</v>
      </c>
      <c r="AB1627">
        <v>20</v>
      </c>
      <c r="AC1627">
        <v>2</v>
      </c>
      <c r="AD1627">
        <v>2</v>
      </c>
      <c r="AE1627">
        <v>0</v>
      </c>
      <c r="AF1627">
        <v>0</v>
      </c>
      <c r="AG1627">
        <v>29</v>
      </c>
      <c r="AH1627">
        <v>2</v>
      </c>
      <c r="AI1627">
        <v>2</v>
      </c>
      <c r="AJ1627">
        <v>0</v>
      </c>
      <c r="AK1627">
        <v>29</v>
      </c>
      <c r="AL1627">
        <v>29</v>
      </c>
      <c r="AM1627">
        <v>50</v>
      </c>
      <c r="AN1627">
        <v>2</v>
      </c>
      <c r="AO1627">
        <v>2</v>
      </c>
      <c r="AP1627">
        <v>2</v>
      </c>
      <c r="AQ1627">
        <v>20</v>
      </c>
      <c r="AR1627">
        <v>20</v>
      </c>
      <c r="AS1627">
        <v>20</v>
      </c>
      <c r="AT1627">
        <v>2</v>
      </c>
      <c r="AU1627">
        <v>29</v>
      </c>
      <c r="AV1627">
        <v>20</v>
      </c>
      <c r="AW1627">
        <v>29</v>
      </c>
      <c r="AX1627">
        <v>0</v>
      </c>
      <c r="AY1627" t="s">
        <v>159</v>
      </c>
      <c r="AZ1627" t="s">
        <v>445</v>
      </c>
      <c r="BA1627" t="s">
        <v>512</v>
      </c>
      <c r="BB1627" t="s">
        <v>2182</v>
      </c>
      <c r="BC1627" t="s">
        <v>163</v>
      </c>
      <c r="BD1627" t="b">
        <v>0</v>
      </c>
      <c r="BE1627">
        <v>1.86</v>
      </c>
      <c r="BF1627" t="b">
        <v>1</v>
      </c>
      <c r="BH1627" t="s">
        <v>164</v>
      </c>
      <c r="BI1627" t="s">
        <v>2183</v>
      </c>
      <c r="BJ1627" t="b">
        <v>0</v>
      </c>
      <c r="BK1627" t="s">
        <v>166</v>
      </c>
      <c r="BL1627" t="b">
        <v>0</v>
      </c>
      <c r="BM1627">
        <v>18</v>
      </c>
      <c r="BN1627" t="s">
        <v>167</v>
      </c>
      <c r="BO1627" t="s">
        <v>168</v>
      </c>
      <c r="BP1627" t="s">
        <v>167</v>
      </c>
      <c r="BQ1627" t="s">
        <v>169</v>
      </c>
      <c r="BR1627">
        <v>768</v>
      </c>
      <c r="BS1627" t="s">
        <v>156</v>
      </c>
      <c r="BT1627" t="s">
        <v>170</v>
      </c>
      <c r="BU1627" t="s">
        <v>185</v>
      </c>
      <c r="BV1627" t="s">
        <v>316</v>
      </c>
      <c r="BW1627">
        <v>29</v>
      </c>
      <c r="BX1627">
        <v>3</v>
      </c>
      <c r="BY1627">
        <v>0</v>
      </c>
      <c r="BZ1627">
        <v>6</v>
      </c>
      <c r="CA1627" t="s">
        <v>2184</v>
      </c>
      <c r="CB1627" t="s">
        <v>156</v>
      </c>
      <c r="CC1627">
        <v>7</v>
      </c>
      <c r="CD1627" t="b">
        <v>0</v>
      </c>
      <c r="CE1627" t="s">
        <v>172</v>
      </c>
      <c r="CF1627" t="s">
        <v>173</v>
      </c>
      <c r="CG1627">
        <v>24</v>
      </c>
      <c r="CH1627">
        <v>0</v>
      </c>
      <c r="CI1627" t="s">
        <v>301</v>
      </c>
      <c r="CJ1627" t="s">
        <v>430</v>
      </c>
      <c r="CK1627" t="s">
        <v>430</v>
      </c>
      <c r="CL1627" t="s">
        <v>430</v>
      </c>
      <c r="CM1627" t="s">
        <v>430</v>
      </c>
      <c r="CN1627" t="s">
        <v>430</v>
      </c>
      <c r="CO1627" t="s">
        <v>301</v>
      </c>
      <c r="CP1627" t="s">
        <v>430</v>
      </c>
      <c r="CQ1627">
        <v>1</v>
      </c>
      <c r="CR1627">
        <v>490</v>
      </c>
      <c r="CS1627">
        <f t="shared" si="112"/>
        <v>490</v>
      </c>
      <c r="CT1627">
        <f t="shared" si="110"/>
        <v>797.97619047619048</v>
      </c>
      <c r="CU1627">
        <f t="shared" si="111"/>
        <v>934.91477342355734</v>
      </c>
      <c r="CV1627">
        <f t="shared" si="109"/>
        <v>490</v>
      </c>
      <c r="CW1627">
        <v>20575</v>
      </c>
      <c r="CX1627">
        <v>2175</v>
      </c>
      <c r="CY1627">
        <v>640</v>
      </c>
      <c r="CZ1627">
        <v>1764</v>
      </c>
      <c r="DA1627">
        <v>7608</v>
      </c>
      <c r="DB1627">
        <v>490</v>
      </c>
      <c r="DC1627">
        <v>22744</v>
      </c>
      <c r="DD1627">
        <v>1508</v>
      </c>
      <c r="DE1627">
        <v>2</v>
      </c>
      <c r="DF1627" t="s">
        <v>156</v>
      </c>
      <c r="DG1627">
        <v>1024</v>
      </c>
      <c r="DH1627">
        <v>2</v>
      </c>
      <c r="DI1627">
        <v>48000</v>
      </c>
      <c r="DJ1627">
        <v>-16</v>
      </c>
      <c r="DK1627" t="s">
        <v>176</v>
      </c>
      <c r="DL1627">
        <v>7</v>
      </c>
      <c r="DM1627" t="s">
        <v>177</v>
      </c>
      <c r="DN1627">
        <v>243021</v>
      </c>
      <c r="DO1627">
        <v>240844</v>
      </c>
      <c r="DP1627">
        <v>10065</v>
      </c>
      <c r="DQ1627">
        <v>496430</v>
      </c>
      <c r="DR1627">
        <v>498183</v>
      </c>
      <c r="DS1627">
        <v>240817</v>
      </c>
      <c r="DT1627">
        <v>496430</v>
      </c>
      <c r="DU1627">
        <v>239304</v>
      </c>
      <c r="DV1627" t="s">
        <v>158</v>
      </c>
      <c r="DW1627">
        <v>235359</v>
      </c>
      <c r="DX1627">
        <v>169144</v>
      </c>
      <c r="DY1627">
        <v>192837</v>
      </c>
      <c r="DZ1627">
        <v>2456</v>
      </c>
      <c r="EA1627">
        <v>2445</v>
      </c>
      <c r="EB1627">
        <v>495678</v>
      </c>
      <c r="EC1627">
        <v>169143</v>
      </c>
      <c r="ED1627">
        <v>169143</v>
      </c>
      <c r="EE1627">
        <v>2455</v>
      </c>
      <c r="EF1627">
        <v>502133</v>
      </c>
      <c r="EG1627">
        <v>500183</v>
      </c>
      <c r="EH1627">
        <v>502624</v>
      </c>
      <c r="EI1627">
        <v>169785</v>
      </c>
      <c r="EJ1627">
        <v>194601</v>
      </c>
      <c r="EK1627">
        <v>170091</v>
      </c>
      <c r="EL1627">
        <v>239304</v>
      </c>
      <c r="EM1627">
        <v>237359</v>
      </c>
      <c r="EN1627">
        <v>240814</v>
      </c>
      <c r="EO1627" t="s">
        <v>158</v>
      </c>
      <c r="EP1627">
        <v>502133</v>
      </c>
      <c r="EQ1627">
        <v>235355</v>
      </c>
      <c r="ER1627">
        <v>495677</v>
      </c>
      <c r="ES1627">
        <v>263596</v>
      </c>
      <c r="ET1627" t="s">
        <v>178</v>
      </c>
      <c r="EU1627">
        <v>29</v>
      </c>
      <c r="EV1627" t="s">
        <v>2241</v>
      </c>
      <c r="EW1627">
        <v>30</v>
      </c>
      <c r="EX1627" t="s">
        <v>305</v>
      </c>
      <c r="EY1627" t="s">
        <v>169</v>
      </c>
      <c r="EZ1627">
        <v>1024</v>
      </c>
      <c r="FA1627">
        <v>-190</v>
      </c>
      <c r="FB1627">
        <v>264</v>
      </c>
    </row>
    <row r="1628" spans="1:158" x14ac:dyDescent="0.35">
      <c r="A1628">
        <v>96</v>
      </c>
      <c r="B1628">
        <v>96</v>
      </c>
      <c r="C1628">
        <v>1545</v>
      </c>
      <c r="D1628">
        <v>1545</v>
      </c>
      <c r="E1628" t="s">
        <v>155</v>
      </c>
      <c r="F1628" t="s">
        <v>156</v>
      </c>
      <c r="G1628" t="s">
        <v>156</v>
      </c>
      <c r="H1628" t="s">
        <v>156</v>
      </c>
      <c r="I1628">
        <v>0</v>
      </c>
      <c r="J1628" t="s">
        <v>157</v>
      </c>
      <c r="K1628">
        <v>1</v>
      </c>
      <c r="L1628" t="s">
        <v>154</v>
      </c>
      <c r="M1628" t="s">
        <v>154</v>
      </c>
      <c r="N1628" t="s">
        <v>154</v>
      </c>
      <c r="O1628">
        <v>1</v>
      </c>
      <c r="P1628" t="s">
        <v>154</v>
      </c>
      <c r="Q1628" t="s">
        <v>154</v>
      </c>
      <c r="R1628" t="s">
        <v>301</v>
      </c>
      <c r="S1628">
        <v>0</v>
      </c>
      <c r="T1628">
        <v>2</v>
      </c>
      <c r="U1628">
        <v>0</v>
      </c>
      <c r="V1628">
        <v>30</v>
      </c>
      <c r="W1628">
        <v>30</v>
      </c>
      <c r="X1628">
        <v>2</v>
      </c>
      <c r="Y1628">
        <v>30</v>
      </c>
      <c r="Z1628">
        <v>20</v>
      </c>
      <c r="AA1628">
        <v>0</v>
      </c>
      <c r="AB1628">
        <v>20</v>
      </c>
      <c r="AC1628">
        <v>2</v>
      </c>
      <c r="AD1628">
        <v>2</v>
      </c>
      <c r="AE1628">
        <v>0</v>
      </c>
      <c r="AF1628">
        <v>0</v>
      </c>
      <c r="AG1628">
        <v>30</v>
      </c>
      <c r="AH1628">
        <v>2</v>
      </c>
      <c r="AI1628">
        <v>2</v>
      </c>
      <c r="AJ1628">
        <v>0</v>
      </c>
      <c r="AK1628">
        <v>30</v>
      </c>
      <c r="AL1628">
        <v>30</v>
      </c>
      <c r="AM1628">
        <v>51</v>
      </c>
      <c r="AN1628">
        <v>2</v>
      </c>
      <c r="AO1628">
        <v>2</v>
      </c>
      <c r="AP1628">
        <v>2</v>
      </c>
      <c r="AQ1628">
        <v>20</v>
      </c>
      <c r="AR1628">
        <v>20</v>
      </c>
      <c r="AS1628">
        <v>20</v>
      </c>
      <c r="AT1628">
        <v>2</v>
      </c>
      <c r="AU1628">
        <v>30</v>
      </c>
      <c r="AV1628">
        <v>20</v>
      </c>
      <c r="AW1628">
        <v>30</v>
      </c>
      <c r="AX1628">
        <v>0</v>
      </c>
      <c r="AY1628" t="s">
        <v>159</v>
      </c>
      <c r="AZ1628" t="s">
        <v>445</v>
      </c>
      <c r="BA1628" t="s">
        <v>512</v>
      </c>
      <c r="BB1628" t="s">
        <v>2182</v>
      </c>
      <c r="BC1628" t="s">
        <v>163</v>
      </c>
      <c r="BD1628" t="b">
        <v>0</v>
      </c>
      <c r="BE1628">
        <v>7.6</v>
      </c>
      <c r="BF1628" t="b">
        <v>1</v>
      </c>
      <c r="BH1628" t="s">
        <v>164</v>
      </c>
      <c r="BI1628" t="s">
        <v>2183</v>
      </c>
      <c r="BJ1628" t="b">
        <v>0</v>
      </c>
      <c r="BK1628" t="s">
        <v>166</v>
      </c>
      <c r="BL1628" t="b">
        <v>0</v>
      </c>
      <c r="BM1628">
        <v>18</v>
      </c>
      <c r="BN1628" t="s">
        <v>167</v>
      </c>
      <c r="BO1628" t="s">
        <v>168</v>
      </c>
      <c r="BP1628" t="s">
        <v>167</v>
      </c>
      <c r="BQ1628" t="s">
        <v>169</v>
      </c>
      <c r="BR1628">
        <v>768</v>
      </c>
      <c r="BS1628" t="s">
        <v>156</v>
      </c>
      <c r="BT1628" t="s">
        <v>170</v>
      </c>
      <c r="BU1628" t="s">
        <v>327</v>
      </c>
      <c r="BV1628" t="s">
        <v>185</v>
      </c>
      <c r="BW1628">
        <v>30</v>
      </c>
      <c r="BX1628">
        <v>3</v>
      </c>
      <c r="BY1628">
        <v>0</v>
      </c>
      <c r="BZ1628">
        <v>6</v>
      </c>
      <c r="CA1628" t="s">
        <v>2184</v>
      </c>
      <c r="CB1628" t="s">
        <v>156</v>
      </c>
      <c r="CC1628">
        <v>7</v>
      </c>
      <c r="CD1628" t="b">
        <v>0</v>
      </c>
      <c r="CE1628" t="s">
        <v>172</v>
      </c>
      <c r="CF1628" t="s">
        <v>173</v>
      </c>
      <c r="CG1628">
        <v>35</v>
      </c>
      <c r="CH1628">
        <v>0</v>
      </c>
      <c r="CI1628" t="s">
        <v>301</v>
      </c>
      <c r="CJ1628" t="s">
        <v>430</v>
      </c>
      <c r="CK1628" t="s">
        <v>430</v>
      </c>
      <c r="CL1628" t="s">
        <v>430</v>
      </c>
      <c r="CM1628" t="s">
        <v>430</v>
      </c>
      <c r="CN1628" t="s">
        <v>430</v>
      </c>
      <c r="CO1628" t="s">
        <v>301</v>
      </c>
      <c r="CP1628" t="s">
        <v>430</v>
      </c>
      <c r="CQ1628">
        <v>1</v>
      </c>
      <c r="CR1628">
        <v>266</v>
      </c>
      <c r="CS1628">
        <f t="shared" si="112"/>
        <v>266</v>
      </c>
      <c r="CT1628">
        <f t="shared" si="110"/>
        <v>797.97619047619048</v>
      </c>
      <c r="CU1628">
        <f t="shared" si="111"/>
        <v>934.91477342355734</v>
      </c>
      <c r="CV1628">
        <f t="shared" si="109"/>
        <v>266</v>
      </c>
      <c r="CW1628">
        <v>20575</v>
      </c>
      <c r="CX1628">
        <v>2175</v>
      </c>
      <c r="CY1628">
        <v>640</v>
      </c>
      <c r="CZ1628">
        <v>1764</v>
      </c>
      <c r="DA1628">
        <v>7608</v>
      </c>
      <c r="DB1628">
        <v>266</v>
      </c>
      <c r="DC1628">
        <v>22744</v>
      </c>
      <c r="DD1628">
        <v>1508</v>
      </c>
      <c r="DE1628">
        <v>2</v>
      </c>
      <c r="DF1628" t="s">
        <v>156</v>
      </c>
      <c r="DG1628">
        <v>1024</v>
      </c>
      <c r="DH1628">
        <v>2</v>
      </c>
      <c r="DI1628">
        <v>48000</v>
      </c>
      <c r="DJ1628">
        <v>-16</v>
      </c>
      <c r="DK1628" t="s">
        <v>176</v>
      </c>
      <c r="DL1628">
        <v>7</v>
      </c>
      <c r="DM1628" t="s">
        <v>177</v>
      </c>
      <c r="DN1628">
        <v>243021</v>
      </c>
      <c r="DO1628">
        <v>240844</v>
      </c>
      <c r="DP1628">
        <v>10065</v>
      </c>
      <c r="DQ1628">
        <v>503406</v>
      </c>
      <c r="DR1628">
        <v>505423</v>
      </c>
      <c r="DS1628">
        <v>240817</v>
      </c>
      <c r="DT1628">
        <v>503406</v>
      </c>
      <c r="DU1628">
        <v>239304</v>
      </c>
      <c r="DV1628" t="s">
        <v>158</v>
      </c>
      <c r="DW1628">
        <v>235359</v>
      </c>
      <c r="DX1628">
        <v>169144</v>
      </c>
      <c r="DY1628">
        <v>192837</v>
      </c>
      <c r="DZ1628">
        <v>2456</v>
      </c>
      <c r="EA1628">
        <v>2445</v>
      </c>
      <c r="EB1628">
        <v>502654</v>
      </c>
      <c r="EC1628">
        <v>169143</v>
      </c>
      <c r="ED1628">
        <v>169143</v>
      </c>
      <c r="EE1628">
        <v>2455</v>
      </c>
      <c r="EF1628">
        <v>509193</v>
      </c>
      <c r="EG1628">
        <v>507423</v>
      </c>
      <c r="EH1628">
        <v>509460</v>
      </c>
      <c r="EI1628">
        <v>169785</v>
      </c>
      <c r="EJ1628">
        <v>194601</v>
      </c>
      <c r="EK1628">
        <v>170091</v>
      </c>
      <c r="EL1628">
        <v>239304</v>
      </c>
      <c r="EM1628">
        <v>237359</v>
      </c>
      <c r="EN1628">
        <v>240814</v>
      </c>
      <c r="EO1628" t="s">
        <v>158</v>
      </c>
      <c r="EP1628">
        <v>509193</v>
      </c>
      <c r="EQ1628">
        <v>235355</v>
      </c>
      <c r="ER1628">
        <v>502652</v>
      </c>
      <c r="ES1628">
        <v>263596</v>
      </c>
      <c r="ET1628" t="s">
        <v>178</v>
      </c>
      <c r="EU1628">
        <v>30</v>
      </c>
      <c r="EV1628" t="s">
        <v>2242</v>
      </c>
      <c r="EW1628">
        <v>31</v>
      </c>
      <c r="EX1628" t="s">
        <v>305</v>
      </c>
      <c r="EY1628" t="s">
        <v>169</v>
      </c>
      <c r="EZ1628">
        <v>1024</v>
      </c>
      <c r="FA1628">
        <v>-190</v>
      </c>
      <c r="FB1628">
        <v>264</v>
      </c>
    </row>
    <row r="1629" spans="1:158" x14ac:dyDescent="0.35">
      <c r="A1629">
        <v>96</v>
      </c>
      <c r="B1629">
        <v>96</v>
      </c>
      <c r="C1629">
        <v>1514</v>
      </c>
      <c r="D1629">
        <v>1514</v>
      </c>
      <c r="E1629" t="s">
        <v>155</v>
      </c>
      <c r="F1629" t="s">
        <v>156</v>
      </c>
      <c r="G1629" t="s">
        <v>156</v>
      </c>
      <c r="H1629" t="s">
        <v>156</v>
      </c>
      <c r="I1629">
        <v>0</v>
      </c>
      <c r="J1629" t="s">
        <v>157</v>
      </c>
      <c r="K1629">
        <v>1</v>
      </c>
      <c r="L1629" t="s">
        <v>154</v>
      </c>
      <c r="M1629" t="s">
        <v>154</v>
      </c>
      <c r="N1629" t="s">
        <v>154</v>
      </c>
      <c r="O1629">
        <v>1</v>
      </c>
      <c r="P1629" t="s">
        <v>154</v>
      </c>
      <c r="Q1629" t="s">
        <v>154</v>
      </c>
      <c r="R1629" t="s">
        <v>306</v>
      </c>
      <c r="S1629">
        <v>0</v>
      </c>
      <c r="T1629">
        <v>2</v>
      </c>
      <c r="U1629">
        <v>0</v>
      </c>
      <c r="V1629">
        <v>31</v>
      </c>
      <c r="W1629">
        <v>31</v>
      </c>
      <c r="X1629">
        <v>2</v>
      </c>
      <c r="Y1629">
        <v>31</v>
      </c>
      <c r="Z1629">
        <v>20</v>
      </c>
      <c r="AA1629">
        <v>0</v>
      </c>
      <c r="AB1629">
        <v>20</v>
      </c>
      <c r="AC1629">
        <v>2</v>
      </c>
      <c r="AD1629">
        <v>2</v>
      </c>
      <c r="AE1629">
        <v>0</v>
      </c>
      <c r="AF1629">
        <v>0</v>
      </c>
      <c r="AG1629">
        <v>31</v>
      </c>
      <c r="AH1629">
        <v>2</v>
      </c>
      <c r="AI1629">
        <v>2</v>
      </c>
      <c r="AJ1629">
        <v>0</v>
      </c>
      <c r="AK1629">
        <v>31</v>
      </c>
      <c r="AL1629">
        <v>31</v>
      </c>
      <c r="AM1629">
        <v>52</v>
      </c>
      <c r="AN1629">
        <v>2</v>
      </c>
      <c r="AO1629">
        <v>2</v>
      </c>
      <c r="AP1629">
        <v>2</v>
      </c>
      <c r="AQ1629">
        <v>20</v>
      </c>
      <c r="AR1629">
        <v>20</v>
      </c>
      <c r="AS1629">
        <v>20</v>
      </c>
      <c r="AT1629">
        <v>2</v>
      </c>
      <c r="AU1629">
        <v>31</v>
      </c>
      <c r="AV1629">
        <v>20</v>
      </c>
      <c r="AW1629">
        <v>31</v>
      </c>
      <c r="AX1629">
        <v>0</v>
      </c>
      <c r="AY1629" t="s">
        <v>159</v>
      </c>
      <c r="AZ1629" t="s">
        <v>445</v>
      </c>
      <c r="BA1629" t="s">
        <v>512</v>
      </c>
      <c r="BB1629" t="s">
        <v>2182</v>
      </c>
      <c r="BC1629" t="s">
        <v>163</v>
      </c>
      <c r="BD1629" t="b">
        <v>0</v>
      </c>
      <c r="BE1629" t="s">
        <v>167</v>
      </c>
      <c r="BF1629" t="b">
        <v>1</v>
      </c>
      <c r="BH1629" t="s">
        <v>164</v>
      </c>
      <c r="BI1629" t="s">
        <v>2183</v>
      </c>
      <c r="BJ1629" t="b">
        <v>0</v>
      </c>
      <c r="BK1629" t="s">
        <v>166</v>
      </c>
      <c r="BL1629" t="b">
        <v>0</v>
      </c>
      <c r="BM1629">
        <v>18</v>
      </c>
      <c r="BN1629" t="s">
        <v>167</v>
      </c>
      <c r="BO1629" t="s">
        <v>168</v>
      </c>
      <c r="BP1629" t="s">
        <v>167</v>
      </c>
      <c r="BQ1629" t="s">
        <v>169</v>
      </c>
      <c r="BR1629">
        <v>768</v>
      </c>
      <c r="BS1629" t="s">
        <v>156</v>
      </c>
      <c r="BT1629" t="s">
        <v>170</v>
      </c>
      <c r="BU1629" t="s">
        <v>185</v>
      </c>
      <c r="BV1629" t="s">
        <v>318</v>
      </c>
      <c r="BW1629">
        <v>31</v>
      </c>
      <c r="BX1629">
        <v>3</v>
      </c>
      <c r="BY1629">
        <v>0</v>
      </c>
      <c r="BZ1629">
        <v>6</v>
      </c>
      <c r="CA1629" t="s">
        <v>2184</v>
      </c>
      <c r="CB1629" t="s">
        <v>156</v>
      </c>
      <c r="CC1629">
        <v>7</v>
      </c>
      <c r="CD1629" t="b">
        <v>0</v>
      </c>
      <c r="CE1629" t="s">
        <v>172</v>
      </c>
      <c r="CF1629" t="s">
        <v>173</v>
      </c>
      <c r="CG1629">
        <v>55</v>
      </c>
      <c r="CH1629">
        <v>0</v>
      </c>
      <c r="CI1629" t="s">
        <v>306</v>
      </c>
      <c r="CJ1629" t="s">
        <v>430</v>
      </c>
      <c r="CK1629" t="s">
        <v>430</v>
      </c>
      <c r="CL1629" t="s">
        <v>430</v>
      </c>
      <c r="CM1629" t="s">
        <v>430</v>
      </c>
      <c r="CN1629" t="s">
        <v>430</v>
      </c>
      <c r="CO1629" t="s">
        <v>306</v>
      </c>
      <c r="CP1629" t="s">
        <v>430</v>
      </c>
      <c r="CQ1629">
        <v>1</v>
      </c>
      <c r="CR1629">
        <v>551</v>
      </c>
      <c r="CS1629" t="str">
        <f t="shared" si="112"/>
        <v>-</v>
      </c>
      <c r="CT1629">
        <f t="shared" si="110"/>
        <v>797.97619047619048</v>
      </c>
      <c r="CU1629">
        <f t="shared" si="111"/>
        <v>934.91477342355734</v>
      </c>
      <c r="CV1629" t="str">
        <f t="shared" si="109"/>
        <v>-</v>
      </c>
      <c r="CW1629">
        <v>20575</v>
      </c>
      <c r="CX1629">
        <v>2175</v>
      </c>
      <c r="CY1629">
        <v>640</v>
      </c>
      <c r="CZ1629">
        <v>1764</v>
      </c>
      <c r="DA1629">
        <v>7608</v>
      </c>
      <c r="DB1629">
        <v>551</v>
      </c>
      <c r="DC1629">
        <v>22744</v>
      </c>
      <c r="DD1629">
        <v>1508</v>
      </c>
      <c r="DE1629">
        <v>2</v>
      </c>
      <c r="DF1629" t="s">
        <v>156</v>
      </c>
      <c r="DG1629">
        <v>1024</v>
      </c>
      <c r="DH1629">
        <v>2</v>
      </c>
      <c r="DI1629">
        <v>48000</v>
      </c>
      <c r="DJ1629">
        <v>-16</v>
      </c>
      <c r="DK1629" t="s">
        <v>176</v>
      </c>
      <c r="DL1629">
        <v>7</v>
      </c>
      <c r="DM1629" t="s">
        <v>177</v>
      </c>
      <c r="DN1629">
        <v>243021</v>
      </c>
      <c r="DO1629">
        <v>240844</v>
      </c>
      <c r="DP1629">
        <v>10065</v>
      </c>
      <c r="DQ1629">
        <v>510246</v>
      </c>
      <c r="DR1629">
        <v>512013</v>
      </c>
      <c r="DS1629">
        <v>240817</v>
      </c>
      <c r="DT1629">
        <v>510246</v>
      </c>
      <c r="DU1629">
        <v>239304</v>
      </c>
      <c r="DV1629" t="s">
        <v>158</v>
      </c>
      <c r="DW1629">
        <v>235359</v>
      </c>
      <c r="DX1629">
        <v>169144</v>
      </c>
      <c r="DY1629">
        <v>192837</v>
      </c>
      <c r="DZ1629">
        <v>2456</v>
      </c>
      <c r="EA1629">
        <v>2445</v>
      </c>
      <c r="EB1629">
        <v>509495</v>
      </c>
      <c r="EC1629">
        <v>169143</v>
      </c>
      <c r="ED1629">
        <v>169143</v>
      </c>
      <c r="EE1629">
        <v>2455</v>
      </c>
      <c r="EF1629">
        <v>515723</v>
      </c>
      <c r="EG1629">
        <v>514013</v>
      </c>
      <c r="EH1629">
        <v>516275</v>
      </c>
      <c r="EI1629">
        <v>169785</v>
      </c>
      <c r="EJ1629">
        <v>194601</v>
      </c>
      <c r="EK1629">
        <v>170091</v>
      </c>
      <c r="EL1629">
        <v>239304</v>
      </c>
      <c r="EM1629">
        <v>237359</v>
      </c>
      <c r="EN1629">
        <v>240814</v>
      </c>
      <c r="EO1629" t="s">
        <v>158</v>
      </c>
      <c r="EP1629">
        <v>515723</v>
      </c>
      <c r="EQ1629">
        <v>235355</v>
      </c>
      <c r="ER1629">
        <v>509494</v>
      </c>
      <c r="ES1629">
        <v>263596</v>
      </c>
      <c r="ET1629" t="s">
        <v>178</v>
      </c>
      <c r="EU1629">
        <v>31</v>
      </c>
      <c r="EV1629" t="s">
        <v>2243</v>
      </c>
      <c r="EW1629">
        <v>32</v>
      </c>
      <c r="EX1629" t="s">
        <v>309</v>
      </c>
      <c r="EY1629" t="s">
        <v>169</v>
      </c>
      <c r="EZ1629">
        <v>1024</v>
      </c>
      <c r="FA1629">
        <v>-190</v>
      </c>
      <c r="FB1629">
        <v>264</v>
      </c>
    </row>
    <row r="1630" spans="1:158" x14ac:dyDescent="0.35">
      <c r="A1630">
        <v>96</v>
      </c>
      <c r="B1630">
        <v>96</v>
      </c>
      <c r="C1630">
        <v>1472</v>
      </c>
      <c r="D1630">
        <v>1472</v>
      </c>
      <c r="E1630" t="s">
        <v>155</v>
      </c>
      <c r="F1630" t="s">
        <v>156</v>
      </c>
      <c r="G1630" t="s">
        <v>156</v>
      </c>
      <c r="H1630" t="s">
        <v>156</v>
      </c>
      <c r="I1630">
        <v>0</v>
      </c>
      <c r="J1630" t="s">
        <v>157</v>
      </c>
      <c r="K1630">
        <v>1</v>
      </c>
      <c r="L1630" t="s">
        <v>154</v>
      </c>
      <c r="M1630" t="s">
        <v>154</v>
      </c>
      <c r="N1630" t="s">
        <v>154</v>
      </c>
      <c r="O1630">
        <v>1</v>
      </c>
      <c r="P1630" t="s">
        <v>154</v>
      </c>
      <c r="Q1630" t="s">
        <v>154</v>
      </c>
      <c r="R1630" t="s">
        <v>301</v>
      </c>
      <c r="S1630">
        <v>0</v>
      </c>
      <c r="T1630">
        <v>2</v>
      </c>
      <c r="U1630">
        <v>0</v>
      </c>
      <c r="V1630">
        <v>32</v>
      </c>
      <c r="W1630">
        <v>32</v>
      </c>
      <c r="X1630">
        <v>2</v>
      </c>
      <c r="Y1630">
        <v>32</v>
      </c>
      <c r="Z1630">
        <v>20</v>
      </c>
      <c r="AA1630">
        <v>0</v>
      </c>
      <c r="AB1630">
        <v>20</v>
      </c>
      <c r="AC1630">
        <v>2</v>
      </c>
      <c r="AD1630">
        <v>2</v>
      </c>
      <c r="AE1630">
        <v>0</v>
      </c>
      <c r="AF1630">
        <v>0</v>
      </c>
      <c r="AG1630">
        <v>32</v>
      </c>
      <c r="AH1630">
        <v>2</v>
      </c>
      <c r="AI1630">
        <v>2</v>
      </c>
      <c r="AJ1630">
        <v>0</v>
      </c>
      <c r="AK1630">
        <v>32</v>
      </c>
      <c r="AL1630">
        <v>32</v>
      </c>
      <c r="AM1630">
        <v>53</v>
      </c>
      <c r="AN1630">
        <v>2</v>
      </c>
      <c r="AO1630">
        <v>2</v>
      </c>
      <c r="AP1630">
        <v>2</v>
      </c>
      <c r="AQ1630">
        <v>20</v>
      </c>
      <c r="AR1630">
        <v>20</v>
      </c>
      <c r="AS1630">
        <v>20</v>
      </c>
      <c r="AT1630">
        <v>2</v>
      </c>
      <c r="AU1630">
        <v>32</v>
      </c>
      <c r="AV1630">
        <v>20</v>
      </c>
      <c r="AW1630">
        <v>32</v>
      </c>
      <c r="AX1630">
        <v>0</v>
      </c>
      <c r="AY1630" t="s">
        <v>159</v>
      </c>
      <c r="AZ1630" t="s">
        <v>445</v>
      </c>
      <c r="BA1630" t="s">
        <v>512</v>
      </c>
      <c r="BB1630" t="s">
        <v>2182</v>
      </c>
      <c r="BC1630" t="s">
        <v>163</v>
      </c>
      <c r="BD1630" t="b">
        <v>0</v>
      </c>
      <c r="BE1630">
        <v>1.03</v>
      </c>
      <c r="BF1630" t="b">
        <v>1</v>
      </c>
      <c r="BH1630" t="s">
        <v>164</v>
      </c>
      <c r="BI1630" t="s">
        <v>2183</v>
      </c>
      <c r="BJ1630" t="b">
        <v>0</v>
      </c>
      <c r="BK1630" t="s">
        <v>166</v>
      </c>
      <c r="BL1630" t="b">
        <v>0</v>
      </c>
      <c r="BM1630">
        <v>18</v>
      </c>
      <c r="BN1630" t="s">
        <v>167</v>
      </c>
      <c r="BO1630" t="s">
        <v>168</v>
      </c>
      <c r="BP1630" t="s">
        <v>167</v>
      </c>
      <c r="BQ1630" t="s">
        <v>169</v>
      </c>
      <c r="BR1630">
        <v>768</v>
      </c>
      <c r="BS1630" t="s">
        <v>156</v>
      </c>
      <c r="BT1630" t="s">
        <v>170</v>
      </c>
      <c r="BU1630" t="s">
        <v>310</v>
      </c>
      <c r="BV1630" t="s">
        <v>315</v>
      </c>
      <c r="BW1630">
        <v>32</v>
      </c>
      <c r="BX1630">
        <v>3</v>
      </c>
      <c r="BY1630">
        <v>0</v>
      </c>
      <c r="BZ1630">
        <v>6</v>
      </c>
      <c r="CA1630" t="s">
        <v>2184</v>
      </c>
      <c r="CB1630" t="s">
        <v>156</v>
      </c>
      <c r="CC1630">
        <v>7</v>
      </c>
      <c r="CD1630" t="b">
        <v>0</v>
      </c>
      <c r="CE1630" t="s">
        <v>172</v>
      </c>
      <c r="CF1630" t="s">
        <v>173</v>
      </c>
      <c r="CG1630">
        <v>16</v>
      </c>
      <c r="CH1630">
        <v>0</v>
      </c>
      <c r="CI1630" t="s">
        <v>301</v>
      </c>
      <c r="CJ1630" t="s">
        <v>430</v>
      </c>
      <c r="CK1630" t="s">
        <v>430</v>
      </c>
      <c r="CL1630" t="s">
        <v>430</v>
      </c>
      <c r="CM1630" t="s">
        <v>430</v>
      </c>
      <c r="CN1630" t="s">
        <v>430</v>
      </c>
      <c r="CO1630" t="s">
        <v>301</v>
      </c>
      <c r="CP1630" t="s">
        <v>430</v>
      </c>
      <c r="CQ1630">
        <v>1</v>
      </c>
      <c r="CR1630">
        <v>144</v>
      </c>
      <c r="CS1630">
        <f t="shared" si="112"/>
        <v>144</v>
      </c>
      <c r="CT1630">
        <f t="shared" si="110"/>
        <v>797.97619047619048</v>
      </c>
      <c r="CU1630">
        <f t="shared" si="111"/>
        <v>934.91477342355734</v>
      </c>
      <c r="CV1630">
        <f t="shared" si="109"/>
        <v>144</v>
      </c>
      <c r="CW1630">
        <v>20575</v>
      </c>
      <c r="CX1630">
        <v>2175</v>
      </c>
      <c r="CY1630">
        <v>640</v>
      </c>
      <c r="CZ1630">
        <v>1764</v>
      </c>
      <c r="DA1630">
        <v>7608</v>
      </c>
      <c r="DB1630">
        <v>144</v>
      </c>
      <c r="DC1630">
        <v>22744</v>
      </c>
      <c r="DD1630">
        <v>1508</v>
      </c>
      <c r="DE1630">
        <v>2</v>
      </c>
      <c r="DF1630" t="s">
        <v>156</v>
      </c>
      <c r="DG1630">
        <v>1024</v>
      </c>
      <c r="DH1630">
        <v>2</v>
      </c>
      <c r="DI1630">
        <v>48000</v>
      </c>
      <c r="DJ1630">
        <v>-16</v>
      </c>
      <c r="DK1630" t="s">
        <v>176</v>
      </c>
      <c r="DL1630">
        <v>7</v>
      </c>
      <c r="DM1630" t="s">
        <v>177</v>
      </c>
      <c r="DN1630">
        <v>243021</v>
      </c>
      <c r="DO1630">
        <v>240844</v>
      </c>
      <c r="DP1630">
        <v>10065</v>
      </c>
      <c r="DQ1630">
        <v>517079</v>
      </c>
      <c r="DR1630">
        <v>518663</v>
      </c>
      <c r="DS1630">
        <v>240817</v>
      </c>
      <c r="DT1630">
        <v>517079</v>
      </c>
      <c r="DU1630">
        <v>239304</v>
      </c>
      <c r="DV1630" t="s">
        <v>158</v>
      </c>
      <c r="DW1630">
        <v>235359</v>
      </c>
      <c r="DX1630">
        <v>169144</v>
      </c>
      <c r="DY1630">
        <v>192837</v>
      </c>
      <c r="DZ1630">
        <v>2456</v>
      </c>
      <c r="EA1630">
        <v>2445</v>
      </c>
      <c r="EB1630">
        <v>516327</v>
      </c>
      <c r="EC1630">
        <v>169143</v>
      </c>
      <c r="ED1630">
        <v>169143</v>
      </c>
      <c r="EE1630">
        <v>2455</v>
      </c>
      <c r="EF1630">
        <v>522783</v>
      </c>
      <c r="EG1630">
        <v>520663</v>
      </c>
      <c r="EH1630">
        <v>522928</v>
      </c>
      <c r="EI1630">
        <v>169785</v>
      </c>
      <c r="EJ1630">
        <v>194601</v>
      </c>
      <c r="EK1630">
        <v>170091</v>
      </c>
      <c r="EL1630">
        <v>239304</v>
      </c>
      <c r="EM1630">
        <v>237359</v>
      </c>
      <c r="EN1630">
        <v>240814</v>
      </c>
      <c r="EO1630" t="s">
        <v>158</v>
      </c>
      <c r="EP1630">
        <v>522783</v>
      </c>
      <c r="EQ1630">
        <v>235355</v>
      </c>
      <c r="ER1630">
        <v>516326</v>
      </c>
      <c r="ES1630">
        <v>263596</v>
      </c>
      <c r="ET1630" t="s">
        <v>178</v>
      </c>
      <c r="EU1630">
        <v>32</v>
      </c>
      <c r="EV1630" t="s">
        <v>1114</v>
      </c>
      <c r="EW1630">
        <v>33</v>
      </c>
      <c r="EX1630" t="s">
        <v>305</v>
      </c>
      <c r="EY1630" t="s">
        <v>169</v>
      </c>
      <c r="EZ1630">
        <v>1024</v>
      </c>
      <c r="FA1630">
        <v>-190</v>
      </c>
      <c r="FB1630">
        <v>264</v>
      </c>
    </row>
    <row r="1631" spans="1:158" x14ac:dyDescent="0.35">
      <c r="A1631">
        <v>97</v>
      </c>
      <c r="B1631">
        <v>97</v>
      </c>
      <c r="C1631">
        <v>1436</v>
      </c>
      <c r="D1631">
        <v>1436</v>
      </c>
      <c r="E1631" t="s">
        <v>155</v>
      </c>
      <c r="F1631" t="s">
        <v>156</v>
      </c>
      <c r="G1631" t="s">
        <v>156</v>
      </c>
      <c r="H1631" t="s">
        <v>156</v>
      </c>
      <c r="I1631">
        <v>0</v>
      </c>
      <c r="J1631" t="s">
        <v>157</v>
      </c>
      <c r="K1631">
        <v>1</v>
      </c>
      <c r="L1631" t="s">
        <v>154</v>
      </c>
      <c r="M1631" t="s">
        <v>154</v>
      </c>
      <c r="N1631" t="s">
        <v>154</v>
      </c>
      <c r="O1631">
        <v>1</v>
      </c>
      <c r="P1631" t="s">
        <v>154</v>
      </c>
      <c r="Q1631" t="s">
        <v>154</v>
      </c>
      <c r="R1631" t="s">
        <v>301</v>
      </c>
      <c r="S1631">
        <v>0</v>
      </c>
      <c r="T1631">
        <v>2</v>
      </c>
      <c r="U1631">
        <v>0</v>
      </c>
      <c r="V1631">
        <v>33</v>
      </c>
      <c r="W1631">
        <v>33</v>
      </c>
      <c r="X1631">
        <v>2</v>
      </c>
      <c r="Y1631">
        <v>33</v>
      </c>
      <c r="Z1631">
        <v>20</v>
      </c>
      <c r="AA1631">
        <v>0</v>
      </c>
      <c r="AB1631">
        <v>20</v>
      </c>
      <c r="AC1631">
        <v>2</v>
      </c>
      <c r="AD1631">
        <v>2</v>
      </c>
      <c r="AE1631">
        <v>0</v>
      </c>
      <c r="AF1631">
        <v>0</v>
      </c>
      <c r="AG1631">
        <v>33</v>
      </c>
      <c r="AH1631">
        <v>2</v>
      </c>
      <c r="AI1631">
        <v>2</v>
      </c>
      <c r="AJ1631">
        <v>0</v>
      </c>
      <c r="AK1631">
        <v>33</v>
      </c>
      <c r="AL1631">
        <v>33</v>
      </c>
      <c r="AM1631">
        <v>54</v>
      </c>
      <c r="AN1631">
        <v>2</v>
      </c>
      <c r="AO1631">
        <v>2</v>
      </c>
      <c r="AP1631">
        <v>2</v>
      </c>
      <c r="AQ1631">
        <v>20</v>
      </c>
      <c r="AR1631">
        <v>20</v>
      </c>
      <c r="AS1631">
        <v>20</v>
      </c>
      <c r="AT1631">
        <v>2</v>
      </c>
      <c r="AU1631">
        <v>33</v>
      </c>
      <c r="AV1631">
        <v>20</v>
      </c>
      <c r="AW1631">
        <v>33</v>
      </c>
      <c r="AX1631">
        <v>0</v>
      </c>
      <c r="AY1631" t="s">
        <v>159</v>
      </c>
      <c r="AZ1631" t="s">
        <v>445</v>
      </c>
      <c r="BA1631" t="s">
        <v>512</v>
      </c>
      <c r="BB1631" t="s">
        <v>2182</v>
      </c>
      <c r="BC1631" t="s">
        <v>163</v>
      </c>
      <c r="BD1631" t="b">
        <v>0</v>
      </c>
      <c r="BE1631">
        <v>8.93</v>
      </c>
      <c r="BF1631" t="b">
        <v>1</v>
      </c>
      <c r="BH1631" t="s">
        <v>164</v>
      </c>
      <c r="BI1631" t="s">
        <v>2183</v>
      </c>
      <c r="BJ1631" t="b">
        <v>0</v>
      </c>
      <c r="BK1631" t="s">
        <v>166</v>
      </c>
      <c r="BL1631" t="b">
        <v>0</v>
      </c>
      <c r="BM1631">
        <v>18</v>
      </c>
      <c r="BN1631" t="s">
        <v>167</v>
      </c>
      <c r="BO1631" t="s">
        <v>168</v>
      </c>
      <c r="BP1631" t="s">
        <v>167</v>
      </c>
      <c r="BQ1631" t="s">
        <v>169</v>
      </c>
      <c r="BR1631">
        <v>768</v>
      </c>
      <c r="BS1631" t="s">
        <v>156</v>
      </c>
      <c r="BT1631" t="s">
        <v>170</v>
      </c>
      <c r="BU1631" t="s">
        <v>310</v>
      </c>
      <c r="BV1631" t="s">
        <v>303</v>
      </c>
      <c r="BW1631">
        <v>33</v>
      </c>
      <c r="BX1631">
        <v>3</v>
      </c>
      <c r="BY1631">
        <v>0</v>
      </c>
      <c r="BZ1631">
        <v>6</v>
      </c>
      <c r="CA1631" t="s">
        <v>2184</v>
      </c>
      <c r="CB1631" t="s">
        <v>156</v>
      </c>
      <c r="CC1631">
        <v>7</v>
      </c>
      <c r="CD1631" t="b">
        <v>0</v>
      </c>
      <c r="CE1631" t="s">
        <v>172</v>
      </c>
      <c r="CF1631" t="s">
        <v>173</v>
      </c>
      <c r="CG1631">
        <v>30</v>
      </c>
      <c r="CH1631">
        <v>0</v>
      </c>
      <c r="CI1631" t="s">
        <v>301</v>
      </c>
      <c r="CJ1631" t="s">
        <v>430</v>
      </c>
      <c r="CK1631" t="s">
        <v>430</v>
      </c>
      <c r="CL1631" t="s">
        <v>430</v>
      </c>
      <c r="CM1631" t="s">
        <v>430</v>
      </c>
      <c r="CN1631" t="s">
        <v>430</v>
      </c>
      <c r="CO1631" t="s">
        <v>301</v>
      </c>
      <c r="CP1631" t="s">
        <v>430</v>
      </c>
      <c r="CQ1631">
        <v>1</v>
      </c>
      <c r="CR1631">
        <v>253</v>
      </c>
      <c r="CS1631">
        <f t="shared" si="112"/>
        <v>253</v>
      </c>
      <c r="CT1631">
        <f t="shared" si="110"/>
        <v>797.97619047619048</v>
      </c>
      <c r="CU1631">
        <f t="shared" si="111"/>
        <v>934.91477342355734</v>
      </c>
      <c r="CV1631">
        <f t="shared" si="109"/>
        <v>253</v>
      </c>
      <c r="CW1631">
        <v>20575</v>
      </c>
      <c r="CX1631">
        <v>2175</v>
      </c>
      <c r="CY1631">
        <v>640</v>
      </c>
      <c r="CZ1631">
        <v>1764</v>
      </c>
      <c r="DA1631">
        <v>7608</v>
      </c>
      <c r="DB1631">
        <v>253</v>
      </c>
      <c r="DC1631">
        <v>22744</v>
      </c>
      <c r="DD1631">
        <v>1508</v>
      </c>
      <c r="DE1631">
        <v>2</v>
      </c>
      <c r="DF1631" t="s">
        <v>156</v>
      </c>
      <c r="DG1631">
        <v>1024</v>
      </c>
      <c r="DH1631">
        <v>2</v>
      </c>
      <c r="DI1631">
        <v>48000</v>
      </c>
      <c r="DJ1631">
        <v>-16</v>
      </c>
      <c r="DK1631" t="s">
        <v>176</v>
      </c>
      <c r="DL1631">
        <v>7</v>
      </c>
      <c r="DM1631" t="s">
        <v>177</v>
      </c>
      <c r="DN1631">
        <v>243021</v>
      </c>
      <c r="DO1631">
        <v>240844</v>
      </c>
      <c r="DP1631">
        <v>10065</v>
      </c>
      <c r="DQ1631">
        <v>523731</v>
      </c>
      <c r="DR1631">
        <v>525323</v>
      </c>
      <c r="DS1631">
        <v>240817</v>
      </c>
      <c r="DT1631">
        <v>523731</v>
      </c>
      <c r="DU1631">
        <v>239304</v>
      </c>
      <c r="DV1631" t="s">
        <v>158</v>
      </c>
      <c r="DW1631">
        <v>235359</v>
      </c>
      <c r="DX1631">
        <v>169144</v>
      </c>
      <c r="DY1631">
        <v>192837</v>
      </c>
      <c r="DZ1631">
        <v>2456</v>
      </c>
      <c r="EA1631">
        <v>2445</v>
      </c>
      <c r="EB1631">
        <v>522980</v>
      </c>
      <c r="EC1631">
        <v>169143</v>
      </c>
      <c r="ED1631">
        <v>169143</v>
      </c>
      <c r="EE1631">
        <v>2455</v>
      </c>
      <c r="EF1631">
        <v>529013</v>
      </c>
      <c r="EG1631">
        <v>527323</v>
      </c>
      <c r="EH1631">
        <v>529267</v>
      </c>
      <c r="EI1631">
        <v>169785</v>
      </c>
      <c r="EJ1631">
        <v>194601</v>
      </c>
      <c r="EK1631">
        <v>170091</v>
      </c>
      <c r="EL1631">
        <v>239304</v>
      </c>
      <c r="EM1631">
        <v>237359</v>
      </c>
      <c r="EN1631">
        <v>240814</v>
      </c>
      <c r="EO1631" t="s">
        <v>158</v>
      </c>
      <c r="EP1631">
        <v>529013</v>
      </c>
      <c r="EQ1631">
        <v>235355</v>
      </c>
      <c r="ER1631">
        <v>522979</v>
      </c>
      <c r="ES1631">
        <v>263596</v>
      </c>
      <c r="ET1631" t="s">
        <v>178</v>
      </c>
      <c r="EU1631">
        <v>33</v>
      </c>
      <c r="EV1631" t="s">
        <v>2244</v>
      </c>
      <c r="EW1631">
        <v>34</v>
      </c>
      <c r="EX1631" t="s">
        <v>305</v>
      </c>
      <c r="EY1631" t="s">
        <v>169</v>
      </c>
      <c r="EZ1631">
        <v>1024</v>
      </c>
      <c r="FA1631">
        <v>-190</v>
      </c>
      <c r="FB1631">
        <v>264</v>
      </c>
    </row>
    <row r="1632" spans="1:158" x14ac:dyDescent="0.35">
      <c r="A1632">
        <v>97</v>
      </c>
      <c r="B1632">
        <v>97</v>
      </c>
      <c r="C1632">
        <v>1397</v>
      </c>
      <c r="D1632">
        <v>1397</v>
      </c>
      <c r="E1632" t="s">
        <v>155</v>
      </c>
      <c r="F1632" t="s">
        <v>156</v>
      </c>
      <c r="G1632" t="s">
        <v>156</v>
      </c>
      <c r="H1632" t="s">
        <v>156</v>
      </c>
      <c r="I1632">
        <v>0</v>
      </c>
      <c r="J1632" t="s">
        <v>157</v>
      </c>
      <c r="K1632">
        <v>1</v>
      </c>
      <c r="L1632" t="s">
        <v>154</v>
      </c>
      <c r="M1632" t="s">
        <v>154</v>
      </c>
      <c r="N1632" t="s">
        <v>154</v>
      </c>
      <c r="O1632">
        <v>1</v>
      </c>
      <c r="P1632" t="s">
        <v>154</v>
      </c>
      <c r="Q1632" t="s">
        <v>154</v>
      </c>
      <c r="R1632" t="s">
        <v>306</v>
      </c>
      <c r="S1632">
        <v>0</v>
      </c>
      <c r="T1632">
        <v>2</v>
      </c>
      <c r="U1632">
        <v>0</v>
      </c>
      <c r="V1632">
        <v>34</v>
      </c>
      <c r="W1632">
        <v>34</v>
      </c>
      <c r="X1632">
        <v>2</v>
      </c>
      <c r="Y1632">
        <v>34</v>
      </c>
      <c r="Z1632">
        <v>20</v>
      </c>
      <c r="AA1632">
        <v>0</v>
      </c>
      <c r="AB1632">
        <v>20</v>
      </c>
      <c r="AC1632">
        <v>2</v>
      </c>
      <c r="AD1632">
        <v>2</v>
      </c>
      <c r="AE1632">
        <v>0</v>
      </c>
      <c r="AF1632">
        <v>0</v>
      </c>
      <c r="AG1632">
        <v>34</v>
      </c>
      <c r="AH1632">
        <v>2</v>
      </c>
      <c r="AI1632">
        <v>2</v>
      </c>
      <c r="AJ1632">
        <v>0</v>
      </c>
      <c r="AK1632">
        <v>34</v>
      </c>
      <c r="AL1632">
        <v>34</v>
      </c>
      <c r="AM1632">
        <v>55</v>
      </c>
      <c r="AN1632">
        <v>2</v>
      </c>
      <c r="AO1632">
        <v>2</v>
      </c>
      <c r="AP1632">
        <v>2</v>
      </c>
      <c r="AQ1632">
        <v>20</v>
      </c>
      <c r="AR1632">
        <v>20</v>
      </c>
      <c r="AS1632">
        <v>20</v>
      </c>
      <c r="AT1632">
        <v>2</v>
      </c>
      <c r="AU1632">
        <v>34</v>
      </c>
      <c r="AV1632">
        <v>20</v>
      </c>
      <c r="AW1632">
        <v>34</v>
      </c>
      <c r="AX1632">
        <v>0</v>
      </c>
      <c r="AY1632" t="s">
        <v>159</v>
      </c>
      <c r="AZ1632" t="s">
        <v>445</v>
      </c>
      <c r="BA1632" t="s">
        <v>512</v>
      </c>
      <c r="BB1632" t="s">
        <v>2182</v>
      </c>
      <c r="BC1632" t="s">
        <v>163</v>
      </c>
      <c r="BD1632" t="b">
        <v>0</v>
      </c>
      <c r="BE1632" t="s">
        <v>167</v>
      </c>
      <c r="BF1632" t="b">
        <v>1</v>
      </c>
      <c r="BH1632" t="s">
        <v>164</v>
      </c>
      <c r="BI1632" t="s">
        <v>2183</v>
      </c>
      <c r="BJ1632" t="b">
        <v>0</v>
      </c>
      <c r="BK1632" t="s">
        <v>166</v>
      </c>
      <c r="BL1632" t="b">
        <v>0</v>
      </c>
      <c r="BM1632">
        <v>18</v>
      </c>
      <c r="BN1632" t="s">
        <v>167</v>
      </c>
      <c r="BO1632" t="s">
        <v>168</v>
      </c>
      <c r="BP1632" t="s">
        <v>167</v>
      </c>
      <c r="BQ1632" t="s">
        <v>169</v>
      </c>
      <c r="BR1632">
        <v>768</v>
      </c>
      <c r="BS1632" t="s">
        <v>156</v>
      </c>
      <c r="BT1632" t="s">
        <v>170</v>
      </c>
      <c r="BU1632" t="s">
        <v>327</v>
      </c>
      <c r="BV1632" t="s">
        <v>334</v>
      </c>
      <c r="BW1632">
        <v>34</v>
      </c>
      <c r="BX1632">
        <v>3</v>
      </c>
      <c r="BY1632">
        <v>0</v>
      </c>
      <c r="BZ1632">
        <v>6</v>
      </c>
      <c r="CA1632" t="s">
        <v>2184</v>
      </c>
      <c r="CB1632" t="s">
        <v>156</v>
      </c>
      <c r="CC1632">
        <v>7</v>
      </c>
      <c r="CD1632" t="b">
        <v>0</v>
      </c>
      <c r="CE1632" t="s">
        <v>172</v>
      </c>
      <c r="CF1632" t="s">
        <v>173</v>
      </c>
      <c r="CG1632">
        <v>61</v>
      </c>
      <c r="CH1632">
        <v>0</v>
      </c>
      <c r="CI1632" t="s">
        <v>306</v>
      </c>
      <c r="CJ1632" t="s">
        <v>430</v>
      </c>
      <c r="CK1632" t="s">
        <v>430</v>
      </c>
      <c r="CL1632" t="s">
        <v>430</v>
      </c>
      <c r="CM1632" t="s">
        <v>430</v>
      </c>
      <c r="CN1632" t="s">
        <v>430</v>
      </c>
      <c r="CO1632" t="s">
        <v>306</v>
      </c>
      <c r="CP1632" t="s">
        <v>430</v>
      </c>
      <c r="CQ1632">
        <v>1</v>
      </c>
      <c r="CR1632">
        <v>73</v>
      </c>
      <c r="CS1632" t="str">
        <f t="shared" si="112"/>
        <v>-</v>
      </c>
      <c r="CT1632">
        <f t="shared" si="110"/>
        <v>797.97619047619048</v>
      </c>
      <c r="CU1632">
        <f t="shared" si="111"/>
        <v>934.91477342355734</v>
      </c>
      <c r="CV1632" t="str">
        <f t="shared" si="109"/>
        <v>-</v>
      </c>
      <c r="CW1632">
        <v>20575</v>
      </c>
      <c r="CX1632">
        <v>2175</v>
      </c>
      <c r="CY1632">
        <v>640</v>
      </c>
      <c r="CZ1632">
        <v>1764</v>
      </c>
      <c r="DA1632">
        <v>7608</v>
      </c>
      <c r="DB1632">
        <v>73</v>
      </c>
      <c r="DC1632">
        <v>22744</v>
      </c>
      <c r="DD1632">
        <v>1508</v>
      </c>
      <c r="DE1632">
        <v>2</v>
      </c>
      <c r="DF1632" t="s">
        <v>156</v>
      </c>
      <c r="DG1632">
        <v>1024</v>
      </c>
      <c r="DH1632">
        <v>2</v>
      </c>
      <c r="DI1632">
        <v>48000</v>
      </c>
      <c r="DJ1632">
        <v>-16</v>
      </c>
      <c r="DK1632" t="s">
        <v>176</v>
      </c>
      <c r="DL1632">
        <v>7</v>
      </c>
      <c r="DM1632" t="s">
        <v>177</v>
      </c>
      <c r="DN1632">
        <v>243021</v>
      </c>
      <c r="DO1632">
        <v>240844</v>
      </c>
      <c r="DP1632">
        <v>10065</v>
      </c>
      <c r="DQ1632">
        <v>530067</v>
      </c>
      <c r="DR1632">
        <v>532083</v>
      </c>
      <c r="DS1632">
        <v>240817</v>
      </c>
      <c r="DT1632">
        <v>530067</v>
      </c>
      <c r="DU1632">
        <v>239304</v>
      </c>
      <c r="DV1632" t="s">
        <v>158</v>
      </c>
      <c r="DW1632">
        <v>235359</v>
      </c>
      <c r="DX1632">
        <v>169144</v>
      </c>
      <c r="DY1632">
        <v>192837</v>
      </c>
      <c r="DZ1632">
        <v>2456</v>
      </c>
      <c r="EA1632">
        <v>2445</v>
      </c>
      <c r="EB1632">
        <v>529315</v>
      </c>
      <c r="EC1632">
        <v>169143</v>
      </c>
      <c r="ED1632">
        <v>169143</v>
      </c>
      <c r="EE1632">
        <v>2455</v>
      </c>
      <c r="EF1632">
        <v>535943</v>
      </c>
      <c r="EG1632">
        <v>534083</v>
      </c>
      <c r="EH1632">
        <v>536016</v>
      </c>
      <c r="EI1632">
        <v>169785</v>
      </c>
      <c r="EJ1632">
        <v>194601</v>
      </c>
      <c r="EK1632">
        <v>170091</v>
      </c>
      <c r="EL1632">
        <v>239304</v>
      </c>
      <c r="EM1632">
        <v>237359</v>
      </c>
      <c r="EN1632">
        <v>240814</v>
      </c>
      <c r="EO1632" t="s">
        <v>158</v>
      </c>
      <c r="EP1632">
        <v>535943</v>
      </c>
      <c r="EQ1632">
        <v>235355</v>
      </c>
      <c r="ER1632">
        <v>529314</v>
      </c>
      <c r="ES1632">
        <v>263596</v>
      </c>
      <c r="ET1632" t="s">
        <v>178</v>
      </c>
      <c r="EU1632">
        <v>34</v>
      </c>
      <c r="EV1632" t="s">
        <v>2245</v>
      </c>
      <c r="EW1632">
        <v>35</v>
      </c>
      <c r="EX1632" t="s">
        <v>309</v>
      </c>
      <c r="EY1632" t="s">
        <v>169</v>
      </c>
      <c r="EZ1632">
        <v>1024</v>
      </c>
      <c r="FA1632">
        <v>-190</v>
      </c>
      <c r="FB1632">
        <v>264</v>
      </c>
    </row>
    <row r="1633" spans="1:158" x14ac:dyDescent="0.35">
      <c r="A1633">
        <v>97</v>
      </c>
      <c r="B1633">
        <v>97</v>
      </c>
      <c r="C1633">
        <v>1364</v>
      </c>
      <c r="D1633">
        <v>1364</v>
      </c>
      <c r="E1633" t="s">
        <v>155</v>
      </c>
      <c r="F1633" t="s">
        <v>156</v>
      </c>
      <c r="G1633" t="s">
        <v>156</v>
      </c>
      <c r="H1633" t="s">
        <v>156</v>
      </c>
      <c r="I1633">
        <v>0</v>
      </c>
      <c r="J1633" t="s">
        <v>157</v>
      </c>
      <c r="K1633">
        <v>1</v>
      </c>
      <c r="L1633" t="s">
        <v>154</v>
      </c>
      <c r="M1633" t="s">
        <v>154</v>
      </c>
      <c r="N1633" t="s">
        <v>154</v>
      </c>
      <c r="O1633">
        <v>1</v>
      </c>
      <c r="P1633" t="s">
        <v>154</v>
      </c>
      <c r="Q1633" t="s">
        <v>154</v>
      </c>
      <c r="R1633" t="s">
        <v>306</v>
      </c>
      <c r="S1633">
        <v>0</v>
      </c>
      <c r="T1633">
        <v>2</v>
      </c>
      <c r="U1633">
        <v>0</v>
      </c>
      <c r="V1633">
        <v>35</v>
      </c>
      <c r="W1633">
        <v>35</v>
      </c>
      <c r="X1633">
        <v>2</v>
      </c>
      <c r="Y1633">
        <v>35</v>
      </c>
      <c r="Z1633">
        <v>20</v>
      </c>
      <c r="AA1633">
        <v>0</v>
      </c>
      <c r="AB1633">
        <v>20</v>
      </c>
      <c r="AC1633">
        <v>2</v>
      </c>
      <c r="AD1633">
        <v>2</v>
      </c>
      <c r="AE1633">
        <v>0</v>
      </c>
      <c r="AF1633">
        <v>0</v>
      </c>
      <c r="AG1633">
        <v>35</v>
      </c>
      <c r="AH1633">
        <v>2</v>
      </c>
      <c r="AI1633">
        <v>2</v>
      </c>
      <c r="AJ1633">
        <v>0</v>
      </c>
      <c r="AK1633">
        <v>35</v>
      </c>
      <c r="AL1633">
        <v>35</v>
      </c>
      <c r="AM1633">
        <v>56</v>
      </c>
      <c r="AN1633">
        <v>2</v>
      </c>
      <c r="AO1633">
        <v>2</v>
      </c>
      <c r="AP1633">
        <v>2</v>
      </c>
      <c r="AQ1633">
        <v>20</v>
      </c>
      <c r="AR1633">
        <v>20</v>
      </c>
      <c r="AS1633">
        <v>20</v>
      </c>
      <c r="AT1633">
        <v>2</v>
      </c>
      <c r="AU1633">
        <v>35</v>
      </c>
      <c r="AV1633">
        <v>20</v>
      </c>
      <c r="AW1633">
        <v>35</v>
      </c>
      <c r="AX1633">
        <v>0</v>
      </c>
      <c r="AY1633" t="s">
        <v>159</v>
      </c>
      <c r="AZ1633" t="s">
        <v>445</v>
      </c>
      <c r="BA1633" t="s">
        <v>512</v>
      </c>
      <c r="BB1633" t="s">
        <v>2182</v>
      </c>
      <c r="BC1633" t="s">
        <v>163</v>
      </c>
      <c r="BD1633" t="b">
        <v>0</v>
      </c>
      <c r="BE1633" t="s">
        <v>167</v>
      </c>
      <c r="BF1633" t="b">
        <v>1</v>
      </c>
      <c r="BH1633" t="s">
        <v>164</v>
      </c>
      <c r="BI1633" t="s">
        <v>2183</v>
      </c>
      <c r="BJ1633" t="b">
        <v>0</v>
      </c>
      <c r="BK1633" t="s">
        <v>166</v>
      </c>
      <c r="BL1633" t="b">
        <v>0</v>
      </c>
      <c r="BM1633">
        <v>18</v>
      </c>
      <c r="BN1633" t="s">
        <v>167</v>
      </c>
      <c r="BO1633" t="s">
        <v>168</v>
      </c>
      <c r="BP1633" t="s">
        <v>167</v>
      </c>
      <c r="BQ1633" t="s">
        <v>169</v>
      </c>
      <c r="BR1633">
        <v>768</v>
      </c>
      <c r="BS1633" t="s">
        <v>156</v>
      </c>
      <c r="BT1633" t="s">
        <v>170</v>
      </c>
      <c r="BU1633" t="s">
        <v>327</v>
      </c>
      <c r="BV1633" t="s">
        <v>313</v>
      </c>
      <c r="BW1633">
        <v>35</v>
      </c>
      <c r="BX1633">
        <v>3</v>
      </c>
      <c r="BY1633">
        <v>0</v>
      </c>
      <c r="BZ1633">
        <v>6</v>
      </c>
      <c r="CA1633" t="s">
        <v>2184</v>
      </c>
      <c r="CB1633" t="s">
        <v>156</v>
      </c>
      <c r="CC1633">
        <v>7</v>
      </c>
      <c r="CD1633" t="b">
        <v>0</v>
      </c>
      <c r="CE1633" t="s">
        <v>172</v>
      </c>
      <c r="CF1633" t="s">
        <v>173</v>
      </c>
      <c r="CG1633">
        <v>77</v>
      </c>
      <c r="CH1633">
        <v>0</v>
      </c>
      <c r="CI1633" t="s">
        <v>306</v>
      </c>
      <c r="CJ1633" t="s">
        <v>430</v>
      </c>
      <c r="CK1633" t="s">
        <v>430</v>
      </c>
      <c r="CL1633" t="s">
        <v>430</v>
      </c>
      <c r="CM1633" t="s">
        <v>430</v>
      </c>
      <c r="CN1633" t="s">
        <v>430</v>
      </c>
      <c r="CO1633" t="s">
        <v>306</v>
      </c>
      <c r="CP1633" t="s">
        <v>430</v>
      </c>
      <c r="CQ1633">
        <v>1</v>
      </c>
      <c r="CR1633">
        <v>194</v>
      </c>
      <c r="CS1633" t="str">
        <f t="shared" si="112"/>
        <v>-</v>
      </c>
      <c r="CT1633">
        <f t="shared" si="110"/>
        <v>797.97619047619048</v>
      </c>
      <c r="CU1633">
        <f t="shared" si="111"/>
        <v>934.91477342355734</v>
      </c>
      <c r="CV1633" t="str">
        <f t="shared" si="109"/>
        <v>-</v>
      </c>
      <c r="CW1633">
        <v>20575</v>
      </c>
      <c r="CX1633">
        <v>2175</v>
      </c>
      <c r="CY1633">
        <v>640</v>
      </c>
      <c r="CZ1633">
        <v>1764</v>
      </c>
      <c r="DA1633">
        <v>7608</v>
      </c>
      <c r="DB1633">
        <v>194</v>
      </c>
      <c r="DC1633">
        <v>22744</v>
      </c>
      <c r="DD1633">
        <v>1508</v>
      </c>
      <c r="DE1633">
        <v>2</v>
      </c>
      <c r="DF1633" t="s">
        <v>156</v>
      </c>
      <c r="DG1633">
        <v>1024</v>
      </c>
      <c r="DH1633">
        <v>2</v>
      </c>
      <c r="DI1633">
        <v>48000</v>
      </c>
      <c r="DJ1633">
        <v>-16</v>
      </c>
      <c r="DK1633" t="s">
        <v>176</v>
      </c>
      <c r="DL1633">
        <v>7</v>
      </c>
      <c r="DM1633" t="s">
        <v>177</v>
      </c>
      <c r="DN1633">
        <v>243021</v>
      </c>
      <c r="DO1633">
        <v>240844</v>
      </c>
      <c r="DP1633">
        <v>10065</v>
      </c>
      <c r="DQ1633">
        <v>536816</v>
      </c>
      <c r="DR1633">
        <v>538823</v>
      </c>
      <c r="DS1633">
        <v>240817</v>
      </c>
      <c r="DT1633">
        <v>536816</v>
      </c>
      <c r="DU1633">
        <v>239304</v>
      </c>
      <c r="DV1633" t="s">
        <v>158</v>
      </c>
      <c r="DW1633">
        <v>235359</v>
      </c>
      <c r="DX1633">
        <v>169144</v>
      </c>
      <c r="DY1633">
        <v>192837</v>
      </c>
      <c r="DZ1633">
        <v>2456</v>
      </c>
      <c r="EA1633">
        <v>2445</v>
      </c>
      <c r="EB1633">
        <v>536064</v>
      </c>
      <c r="EC1633">
        <v>169143</v>
      </c>
      <c r="ED1633">
        <v>169143</v>
      </c>
      <c r="EE1633">
        <v>2455</v>
      </c>
      <c r="EF1633">
        <v>542373</v>
      </c>
      <c r="EG1633">
        <v>540823</v>
      </c>
      <c r="EH1633">
        <v>542568</v>
      </c>
      <c r="EI1633">
        <v>169785</v>
      </c>
      <c r="EJ1633">
        <v>194601</v>
      </c>
      <c r="EK1633">
        <v>170091</v>
      </c>
      <c r="EL1633">
        <v>239304</v>
      </c>
      <c r="EM1633">
        <v>237359</v>
      </c>
      <c r="EN1633">
        <v>240814</v>
      </c>
      <c r="EO1633" t="s">
        <v>158</v>
      </c>
      <c r="EP1633">
        <v>542373</v>
      </c>
      <c r="EQ1633">
        <v>235355</v>
      </c>
      <c r="ER1633">
        <v>536063</v>
      </c>
      <c r="ES1633">
        <v>263596</v>
      </c>
      <c r="ET1633" t="s">
        <v>178</v>
      </c>
      <c r="EU1633">
        <v>35</v>
      </c>
      <c r="EV1633" t="s">
        <v>2246</v>
      </c>
      <c r="EW1633">
        <v>36</v>
      </c>
      <c r="EX1633" t="s">
        <v>309</v>
      </c>
      <c r="EY1633" t="s">
        <v>169</v>
      </c>
      <c r="EZ1633">
        <v>1024</v>
      </c>
      <c r="FA1633">
        <v>-190</v>
      </c>
      <c r="FB1633">
        <v>264</v>
      </c>
    </row>
    <row r="1634" spans="1:158" x14ac:dyDescent="0.35">
      <c r="A1634">
        <v>97</v>
      </c>
      <c r="B1634">
        <v>97</v>
      </c>
      <c r="C1634">
        <v>1349</v>
      </c>
      <c r="D1634">
        <v>1349</v>
      </c>
      <c r="E1634" t="s">
        <v>155</v>
      </c>
      <c r="F1634" t="s">
        <v>156</v>
      </c>
      <c r="G1634" t="s">
        <v>156</v>
      </c>
      <c r="H1634" t="s">
        <v>156</v>
      </c>
      <c r="I1634">
        <v>0</v>
      </c>
      <c r="J1634" t="s">
        <v>157</v>
      </c>
      <c r="K1634">
        <v>1</v>
      </c>
      <c r="L1634" t="s">
        <v>154</v>
      </c>
      <c r="M1634" t="s">
        <v>154</v>
      </c>
      <c r="N1634" t="s">
        <v>154</v>
      </c>
      <c r="O1634">
        <v>1</v>
      </c>
      <c r="P1634" t="s">
        <v>154</v>
      </c>
      <c r="Q1634" t="s">
        <v>154</v>
      </c>
      <c r="R1634" t="s">
        <v>301</v>
      </c>
      <c r="S1634">
        <v>0</v>
      </c>
      <c r="T1634">
        <v>2</v>
      </c>
      <c r="U1634">
        <v>0</v>
      </c>
      <c r="V1634">
        <v>36</v>
      </c>
      <c r="W1634">
        <v>36</v>
      </c>
      <c r="X1634">
        <v>2</v>
      </c>
      <c r="Y1634">
        <v>36</v>
      </c>
      <c r="Z1634">
        <v>20</v>
      </c>
      <c r="AA1634">
        <v>0</v>
      </c>
      <c r="AB1634">
        <v>20</v>
      </c>
      <c r="AC1634">
        <v>2</v>
      </c>
      <c r="AD1634">
        <v>2</v>
      </c>
      <c r="AE1634">
        <v>0</v>
      </c>
      <c r="AF1634">
        <v>0</v>
      </c>
      <c r="AG1634">
        <v>36</v>
      </c>
      <c r="AH1634">
        <v>2</v>
      </c>
      <c r="AI1634">
        <v>2</v>
      </c>
      <c r="AJ1634">
        <v>0</v>
      </c>
      <c r="AK1634">
        <v>36</v>
      </c>
      <c r="AL1634">
        <v>36</v>
      </c>
      <c r="AM1634">
        <v>57</v>
      </c>
      <c r="AN1634">
        <v>2</v>
      </c>
      <c r="AO1634">
        <v>2</v>
      </c>
      <c r="AP1634">
        <v>2</v>
      </c>
      <c r="AQ1634">
        <v>20</v>
      </c>
      <c r="AR1634">
        <v>20</v>
      </c>
      <c r="AS1634">
        <v>20</v>
      </c>
      <c r="AT1634">
        <v>2</v>
      </c>
      <c r="AU1634">
        <v>36</v>
      </c>
      <c r="AV1634">
        <v>20</v>
      </c>
      <c r="AW1634">
        <v>36</v>
      </c>
      <c r="AX1634">
        <v>0</v>
      </c>
      <c r="AY1634" t="s">
        <v>159</v>
      </c>
      <c r="AZ1634" t="s">
        <v>445</v>
      </c>
      <c r="BA1634" t="s">
        <v>512</v>
      </c>
      <c r="BB1634" t="s">
        <v>2182</v>
      </c>
      <c r="BC1634" t="s">
        <v>163</v>
      </c>
      <c r="BD1634" t="b">
        <v>0</v>
      </c>
      <c r="BE1634">
        <v>1.03</v>
      </c>
      <c r="BF1634" t="b">
        <v>1</v>
      </c>
      <c r="BH1634" t="s">
        <v>164</v>
      </c>
      <c r="BI1634" t="s">
        <v>2183</v>
      </c>
      <c r="BJ1634" t="b">
        <v>0</v>
      </c>
      <c r="BK1634" t="s">
        <v>166</v>
      </c>
      <c r="BL1634" t="b">
        <v>0</v>
      </c>
      <c r="BM1634">
        <v>18</v>
      </c>
      <c r="BN1634" t="s">
        <v>167</v>
      </c>
      <c r="BO1634" t="s">
        <v>168</v>
      </c>
      <c r="BP1634" t="s">
        <v>167</v>
      </c>
      <c r="BQ1634" t="s">
        <v>169</v>
      </c>
      <c r="BR1634">
        <v>768</v>
      </c>
      <c r="BS1634" t="s">
        <v>156</v>
      </c>
      <c r="BT1634" t="s">
        <v>170</v>
      </c>
      <c r="BU1634" t="s">
        <v>315</v>
      </c>
      <c r="BV1634" t="s">
        <v>310</v>
      </c>
      <c r="BW1634">
        <v>36</v>
      </c>
      <c r="BX1634">
        <v>3</v>
      </c>
      <c r="BY1634">
        <v>0</v>
      </c>
      <c r="BZ1634">
        <v>6</v>
      </c>
      <c r="CA1634" t="s">
        <v>2184</v>
      </c>
      <c r="CB1634" t="s">
        <v>156</v>
      </c>
      <c r="CC1634">
        <v>7</v>
      </c>
      <c r="CD1634" t="b">
        <v>0</v>
      </c>
      <c r="CE1634" t="s">
        <v>172</v>
      </c>
      <c r="CF1634" t="s">
        <v>173</v>
      </c>
      <c r="CG1634">
        <v>37</v>
      </c>
      <c r="CH1634">
        <v>0</v>
      </c>
      <c r="CI1634" t="s">
        <v>301</v>
      </c>
      <c r="CJ1634" t="s">
        <v>430</v>
      </c>
      <c r="CK1634" t="s">
        <v>430</v>
      </c>
      <c r="CL1634" t="s">
        <v>430</v>
      </c>
      <c r="CM1634" t="s">
        <v>430</v>
      </c>
      <c r="CN1634" t="s">
        <v>430</v>
      </c>
      <c r="CO1634" t="s">
        <v>301</v>
      </c>
      <c r="CP1634" t="s">
        <v>430</v>
      </c>
      <c r="CQ1634">
        <v>1</v>
      </c>
      <c r="CR1634">
        <v>802</v>
      </c>
      <c r="CS1634">
        <f t="shared" si="112"/>
        <v>802</v>
      </c>
      <c r="CT1634">
        <f t="shared" si="110"/>
        <v>797.97619047619048</v>
      </c>
      <c r="CU1634">
        <f t="shared" si="111"/>
        <v>934.91477342355734</v>
      </c>
      <c r="CV1634">
        <f t="shared" si="109"/>
        <v>802</v>
      </c>
      <c r="CW1634">
        <v>20575</v>
      </c>
      <c r="CX1634">
        <v>2175</v>
      </c>
      <c r="CY1634">
        <v>640</v>
      </c>
      <c r="CZ1634">
        <v>1764</v>
      </c>
      <c r="DA1634">
        <v>7608</v>
      </c>
      <c r="DB1634">
        <v>802</v>
      </c>
      <c r="DC1634">
        <v>22744</v>
      </c>
      <c r="DD1634">
        <v>1508</v>
      </c>
      <c r="DE1634">
        <v>2</v>
      </c>
      <c r="DF1634" t="s">
        <v>156</v>
      </c>
      <c r="DG1634">
        <v>1024</v>
      </c>
      <c r="DH1634">
        <v>2</v>
      </c>
      <c r="DI1634">
        <v>48000</v>
      </c>
      <c r="DJ1634">
        <v>-16</v>
      </c>
      <c r="DK1634" t="s">
        <v>176</v>
      </c>
      <c r="DL1634">
        <v>7</v>
      </c>
      <c r="DM1634" t="s">
        <v>177</v>
      </c>
      <c r="DN1634">
        <v>243021</v>
      </c>
      <c r="DO1634">
        <v>240844</v>
      </c>
      <c r="DP1634">
        <v>10065</v>
      </c>
      <c r="DQ1634">
        <v>543351</v>
      </c>
      <c r="DR1634">
        <v>545463</v>
      </c>
      <c r="DS1634">
        <v>240817</v>
      </c>
      <c r="DT1634">
        <v>543351</v>
      </c>
      <c r="DU1634">
        <v>239304</v>
      </c>
      <c r="DV1634" t="s">
        <v>158</v>
      </c>
      <c r="DW1634">
        <v>235359</v>
      </c>
      <c r="DX1634">
        <v>169144</v>
      </c>
      <c r="DY1634">
        <v>192837</v>
      </c>
      <c r="DZ1634">
        <v>2456</v>
      </c>
      <c r="EA1634">
        <v>2445</v>
      </c>
      <c r="EB1634">
        <v>542598</v>
      </c>
      <c r="EC1634">
        <v>169143</v>
      </c>
      <c r="ED1634">
        <v>169143</v>
      </c>
      <c r="EE1634">
        <v>2455</v>
      </c>
      <c r="EF1634">
        <v>549063</v>
      </c>
      <c r="EG1634">
        <v>547463</v>
      </c>
      <c r="EH1634">
        <v>549866</v>
      </c>
      <c r="EI1634">
        <v>169785</v>
      </c>
      <c r="EJ1634">
        <v>194601</v>
      </c>
      <c r="EK1634">
        <v>170091</v>
      </c>
      <c r="EL1634">
        <v>239304</v>
      </c>
      <c r="EM1634">
        <v>237359</v>
      </c>
      <c r="EN1634">
        <v>240814</v>
      </c>
      <c r="EO1634" t="s">
        <v>158</v>
      </c>
      <c r="EP1634">
        <v>549063</v>
      </c>
      <c r="EQ1634">
        <v>235355</v>
      </c>
      <c r="ER1634">
        <v>542597</v>
      </c>
      <c r="ES1634">
        <v>263596</v>
      </c>
      <c r="ET1634" t="s">
        <v>178</v>
      </c>
      <c r="EU1634">
        <v>36</v>
      </c>
      <c r="EV1634" t="s">
        <v>2247</v>
      </c>
      <c r="EW1634">
        <v>37</v>
      </c>
      <c r="EX1634" t="s">
        <v>305</v>
      </c>
      <c r="EY1634" t="s">
        <v>169</v>
      </c>
      <c r="EZ1634">
        <v>1024</v>
      </c>
      <c r="FA1634">
        <v>-190</v>
      </c>
      <c r="FB1634">
        <v>264</v>
      </c>
    </row>
    <row r="1635" spans="1:158" x14ac:dyDescent="0.35">
      <c r="A1635">
        <v>97</v>
      </c>
      <c r="B1635">
        <v>97</v>
      </c>
      <c r="C1635">
        <v>1341</v>
      </c>
      <c r="D1635">
        <v>1341</v>
      </c>
      <c r="E1635" t="s">
        <v>155</v>
      </c>
      <c r="F1635" t="s">
        <v>156</v>
      </c>
      <c r="G1635" t="s">
        <v>156</v>
      </c>
      <c r="H1635" t="s">
        <v>156</v>
      </c>
      <c r="I1635">
        <v>0</v>
      </c>
      <c r="J1635" t="s">
        <v>157</v>
      </c>
      <c r="K1635">
        <v>1</v>
      </c>
      <c r="L1635" t="s">
        <v>154</v>
      </c>
      <c r="M1635" t="s">
        <v>154</v>
      </c>
      <c r="N1635" t="s">
        <v>154</v>
      </c>
      <c r="O1635">
        <v>1</v>
      </c>
      <c r="P1635" t="s">
        <v>154</v>
      </c>
      <c r="Q1635" t="s">
        <v>154</v>
      </c>
      <c r="R1635" t="s">
        <v>301</v>
      </c>
      <c r="S1635">
        <v>0</v>
      </c>
      <c r="T1635">
        <v>2</v>
      </c>
      <c r="U1635">
        <v>0</v>
      </c>
      <c r="V1635">
        <v>37</v>
      </c>
      <c r="W1635">
        <v>37</v>
      </c>
      <c r="X1635">
        <v>2</v>
      </c>
      <c r="Y1635">
        <v>37</v>
      </c>
      <c r="Z1635">
        <v>20</v>
      </c>
      <c r="AA1635">
        <v>0</v>
      </c>
      <c r="AB1635">
        <v>20</v>
      </c>
      <c r="AC1635">
        <v>2</v>
      </c>
      <c r="AD1635">
        <v>2</v>
      </c>
      <c r="AE1635">
        <v>0</v>
      </c>
      <c r="AF1635">
        <v>0</v>
      </c>
      <c r="AG1635">
        <v>37</v>
      </c>
      <c r="AH1635">
        <v>2</v>
      </c>
      <c r="AI1635">
        <v>2</v>
      </c>
      <c r="AJ1635">
        <v>0</v>
      </c>
      <c r="AK1635">
        <v>37</v>
      </c>
      <c r="AL1635">
        <v>37</v>
      </c>
      <c r="AM1635">
        <v>58</v>
      </c>
      <c r="AN1635">
        <v>2</v>
      </c>
      <c r="AO1635">
        <v>2</v>
      </c>
      <c r="AP1635">
        <v>2</v>
      </c>
      <c r="AQ1635">
        <v>20</v>
      </c>
      <c r="AR1635">
        <v>20</v>
      </c>
      <c r="AS1635">
        <v>20</v>
      </c>
      <c r="AT1635">
        <v>2</v>
      </c>
      <c r="AU1635">
        <v>37</v>
      </c>
      <c r="AV1635">
        <v>20</v>
      </c>
      <c r="AW1635">
        <v>37</v>
      </c>
      <c r="AX1635">
        <v>0</v>
      </c>
      <c r="AY1635" t="s">
        <v>159</v>
      </c>
      <c r="AZ1635" t="s">
        <v>445</v>
      </c>
      <c r="BA1635" t="s">
        <v>512</v>
      </c>
      <c r="BB1635" t="s">
        <v>2182</v>
      </c>
      <c r="BC1635" t="s">
        <v>163</v>
      </c>
      <c r="BD1635" t="b">
        <v>0</v>
      </c>
      <c r="BE1635">
        <v>6.41</v>
      </c>
      <c r="BF1635" t="b">
        <v>1</v>
      </c>
      <c r="BH1635" t="s">
        <v>164</v>
      </c>
      <c r="BI1635" t="s">
        <v>2183</v>
      </c>
      <c r="BJ1635" t="b">
        <v>0</v>
      </c>
      <c r="BK1635" t="s">
        <v>166</v>
      </c>
      <c r="BL1635" t="b">
        <v>0</v>
      </c>
      <c r="BM1635">
        <v>18</v>
      </c>
      <c r="BN1635" t="s">
        <v>167</v>
      </c>
      <c r="BO1635" t="s">
        <v>168</v>
      </c>
      <c r="BP1635" t="s">
        <v>167</v>
      </c>
      <c r="BQ1635" t="s">
        <v>169</v>
      </c>
      <c r="BR1635">
        <v>768</v>
      </c>
      <c r="BS1635" t="s">
        <v>156</v>
      </c>
      <c r="BT1635" t="s">
        <v>170</v>
      </c>
      <c r="BU1635" t="s">
        <v>327</v>
      </c>
      <c r="BV1635" t="s">
        <v>316</v>
      </c>
      <c r="BW1635">
        <v>37</v>
      </c>
      <c r="BX1635">
        <v>3</v>
      </c>
      <c r="BY1635">
        <v>0</v>
      </c>
      <c r="BZ1635">
        <v>6</v>
      </c>
      <c r="CA1635" t="s">
        <v>2184</v>
      </c>
      <c r="CB1635" t="s">
        <v>156</v>
      </c>
      <c r="CC1635">
        <v>7</v>
      </c>
      <c r="CD1635" t="b">
        <v>0</v>
      </c>
      <c r="CE1635" t="s">
        <v>172</v>
      </c>
      <c r="CF1635" t="s">
        <v>173</v>
      </c>
      <c r="CG1635">
        <v>26</v>
      </c>
      <c r="CH1635">
        <v>0</v>
      </c>
      <c r="CI1635" t="s">
        <v>301</v>
      </c>
      <c r="CJ1635" t="s">
        <v>430</v>
      </c>
      <c r="CK1635" t="s">
        <v>430</v>
      </c>
      <c r="CL1635" t="s">
        <v>430</v>
      </c>
      <c r="CM1635" t="s">
        <v>430</v>
      </c>
      <c r="CN1635" t="s">
        <v>430</v>
      </c>
      <c r="CO1635" t="s">
        <v>301</v>
      </c>
      <c r="CP1635" t="s">
        <v>430</v>
      </c>
      <c r="CQ1635">
        <v>1</v>
      </c>
      <c r="CR1635">
        <v>1052</v>
      </c>
      <c r="CS1635">
        <f t="shared" si="112"/>
        <v>1052</v>
      </c>
      <c r="CT1635">
        <f t="shared" si="110"/>
        <v>797.97619047619048</v>
      </c>
      <c r="CU1635">
        <f t="shared" si="111"/>
        <v>934.91477342355734</v>
      </c>
      <c r="CV1635">
        <f t="shared" si="109"/>
        <v>1052</v>
      </c>
      <c r="CW1635">
        <v>20575</v>
      </c>
      <c r="CX1635">
        <v>2175</v>
      </c>
      <c r="CY1635">
        <v>640</v>
      </c>
      <c r="CZ1635">
        <v>1764</v>
      </c>
      <c r="DA1635">
        <v>7608</v>
      </c>
      <c r="DB1635">
        <v>1052</v>
      </c>
      <c r="DC1635">
        <v>22744</v>
      </c>
      <c r="DD1635">
        <v>1508</v>
      </c>
      <c r="DE1635">
        <v>2</v>
      </c>
      <c r="DF1635" t="s">
        <v>156</v>
      </c>
      <c r="DG1635">
        <v>1024</v>
      </c>
      <c r="DH1635">
        <v>2</v>
      </c>
      <c r="DI1635">
        <v>48000</v>
      </c>
      <c r="DJ1635">
        <v>-16</v>
      </c>
      <c r="DK1635" t="s">
        <v>176</v>
      </c>
      <c r="DL1635">
        <v>7</v>
      </c>
      <c r="DM1635" t="s">
        <v>177</v>
      </c>
      <c r="DN1635">
        <v>243021</v>
      </c>
      <c r="DO1635">
        <v>240844</v>
      </c>
      <c r="DP1635">
        <v>10065</v>
      </c>
      <c r="DQ1635">
        <v>550678</v>
      </c>
      <c r="DR1635">
        <v>552693</v>
      </c>
      <c r="DS1635">
        <v>240817</v>
      </c>
      <c r="DT1635">
        <v>550678</v>
      </c>
      <c r="DU1635">
        <v>239304</v>
      </c>
      <c r="DV1635" t="s">
        <v>158</v>
      </c>
      <c r="DW1635">
        <v>235359</v>
      </c>
      <c r="DX1635">
        <v>169144</v>
      </c>
      <c r="DY1635">
        <v>192837</v>
      </c>
      <c r="DZ1635">
        <v>2456</v>
      </c>
      <c r="EA1635">
        <v>2445</v>
      </c>
      <c r="EB1635">
        <v>549926</v>
      </c>
      <c r="EC1635">
        <v>169143</v>
      </c>
      <c r="ED1635">
        <v>169143</v>
      </c>
      <c r="EE1635">
        <v>2455</v>
      </c>
      <c r="EF1635">
        <v>556643</v>
      </c>
      <c r="EG1635">
        <v>554693</v>
      </c>
      <c r="EH1635">
        <v>557696</v>
      </c>
      <c r="EI1635">
        <v>169785</v>
      </c>
      <c r="EJ1635">
        <v>194601</v>
      </c>
      <c r="EK1635">
        <v>170091</v>
      </c>
      <c r="EL1635">
        <v>239304</v>
      </c>
      <c r="EM1635">
        <v>237359</v>
      </c>
      <c r="EN1635">
        <v>240814</v>
      </c>
      <c r="EO1635" t="s">
        <v>158</v>
      </c>
      <c r="EP1635">
        <v>556643</v>
      </c>
      <c r="EQ1635">
        <v>235355</v>
      </c>
      <c r="ER1635">
        <v>549925</v>
      </c>
      <c r="ES1635">
        <v>263596</v>
      </c>
      <c r="ET1635" t="s">
        <v>178</v>
      </c>
      <c r="EU1635">
        <v>37</v>
      </c>
      <c r="EV1635" t="s">
        <v>2248</v>
      </c>
      <c r="EW1635">
        <v>38</v>
      </c>
      <c r="EX1635" t="s">
        <v>305</v>
      </c>
      <c r="EY1635" t="s">
        <v>169</v>
      </c>
      <c r="EZ1635">
        <v>1024</v>
      </c>
      <c r="FA1635">
        <v>-190</v>
      </c>
      <c r="FB1635">
        <v>264</v>
      </c>
    </row>
    <row r="1636" spans="1:158" x14ac:dyDescent="0.35">
      <c r="A1636">
        <v>97</v>
      </c>
      <c r="B1636">
        <v>97</v>
      </c>
      <c r="C1636">
        <v>1317</v>
      </c>
      <c r="D1636">
        <v>1317</v>
      </c>
      <c r="E1636" t="s">
        <v>155</v>
      </c>
      <c r="F1636" t="s">
        <v>156</v>
      </c>
      <c r="G1636" t="s">
        <v>156</v>
      </c>
      <c r="H1636" t="s">
        <v>156</v>
      </c>
      <c r="I1636">
        <v>0</v>
      </c>
      <c r="J1636" t="s">
        <v>157</v>
      </c>
      <c r="K1636">
        <v>1</v>
      </c>
      <c r="L1636" t="s">
        <v>154</v>
      </c>
      <c r="M1636" t="s">
        <v>154</v>
      </c>
      <c r="N1636" t="s">
        <v>154</v>
      </c>
      <c r="O1636">
        <v>1</v>
      </c>
      <c r="P1636" t="s">
        <v>154</v>
      </c>
      <c r="Q1636" t="s">
        <v>154</v>
      </c>
      <c r="R1636" t="s">
        <v>301</v>
      </c>
      <c r="S1636">
        <v>0</v>
      </c>
      <c r="T1636">
        <v>2</v>
      </c>
      <c r="U1636">
        <v>0</v>
      </c>
      <c r="V1636">
        <v>38</v>
      </c>
      <c r="W1636">
        <v>38</v>
      </c>
      <c r="X1636">
        <v>2</v>
      </c>
      <c r="Y1636">
        <v>38</v>
      </c>
      <c r="Z1636">
        <v>20</v>
      </c>
      <c r="AA1636">
        <v>0</v>
      </c>
      <c r="AB1636">
        <v>20</v>
      </c>
      <c r="AC1636">
        <v>2</v>
      </c>
      <c r="AD1636">
        <v>2</v>
      </c>
      <c r="AE1636">
        <v>0</v>
      </c>
      <c r="AF1636">
        <v>0</v>
      </c>
      <c r="AG1636">
        <v>38</v>
      </c>
      <c r="AH1636">
        <v>2</v>
      </c>
      <c r="AI1636">
        <v>2</v>
      </c>
      <c r="AJ1636">
        <v>0</v>
      </c>
      <c r="AK1636">
        <v>38</v>
      </c>
      <c r="AL1636">
        <v>38</v>
      </c>
      <c r="AM1636">
        <v>59</v>
      </c>
      <c r="AN1636">
        <v>2</v>
      </c>
      <c r="AO1636">
        <v>2</v>
      </c>
      <c r="AP1636">
        <v>2</v>
      </c>
      <c r="AQ1636">
        <v>20</v>
      </c>
      <c r="AR1636">
        <v>20</v>
      </c>
      <c r="AS1636">
        <v>20</v>
      </c>
      <c r="AT1636">
        <v>2</v>
      </c>
      <c r="AU1636">
        <v>38</v>
      </c>
      <c r="AV1636">
        <v>20</v>
      </c>
      <c r="AW1636">
        <v>38</v>
      </c>
      <c r="AX1636">
        <v>0</v>
      </c>
      <c r="AY1636" t="s">
        <v>159</v>
      </c>
      <c r="AZ1636" t="s">
        <v>445</v>
      </c>
      <c r="BA1636" t="s">
        <v>512</v>
      </c>
      <c r="BB1636" t="s">
        <v>2182</v>
      </c>
      <c r="BC1636" t="s">
        <v>163</v>
      </c>
      <c r="BD1636" t="b">
        <v>0</v>
      </c>
      <c r="BE1636">
        <v>4.1100000000000003</v>
      </c>
      <c r="BF1636" t="b">
        <v>1</v>
      </c>
      <c r="BH1636" t="s">
        <v>164</v>
      </c>
      <c r="BI1636" t="s">
        <v>2183</v>
      </c>
      <c r="BJ1636" t="b">
        <v>0</v>
      </c>
      <c r="BK1636" t="s">
        <v>166</v>
      </c>
      <c r="BL1636" t="b">
        <v>0</v>
      </c>
      <c r="BM1636">
        <v>18</v>
      </c>
      <c r="BN1636" t="s">
        <v>167</v>
      </c>
      <c r="BO1636" t="s">
        <v>168</v>
      </c>
      <c r="BP1636" t="s">
        <v>167</v>
      </c>
      <c r="BQ1636" t="s">
        <v>169</v>
      </c>
      <c r="BR1636">
        <v>768</v>
      </c>
      <c r="BS1636" t="s">
        <v>156</v>
      </c>
      <c r="BT1636" t="s">
        <v>170</v>
      </c>
      <c r="BU1636" t="s">
        <v>310</v>
      </c>
      <c r="BV1636" t="s">
        <v>327</v>
      </c>
      <c r="BW1636">
        <v>38</v>
      </c>
      <c r="BX1636">
        <v>3</v>
      </c>
      <c r="BY1636">
        <v>0</v>
      </c>
      <c r="BZ1636">
        <v>6</v>
      </c>
      <c r="CA1636" t="s">
        <v>2184</v>
      </c>
      <c r="CB1636" t="s">
        <v>156</v>
      </c>
      <c r="CC1636">
        <v>7</v>
      </c>
      <c r="CD1636" t="b">
        <v>0</v>
      </c>
      <c r="CE1636" t="s">
        <v>172</v>
      </c>
      <c r="CF1636" t="s">
        <v>173</v>
      </c>
      <c r="CG1636">
        <v>17</v>
      </c>
      <c r="CH1636">
        <v>0</v>
      </c>
      <c r="CI1636" t="s">
        <v>301</v>
      </c>
      <c r="CJ1636" t="s">
        <v>430</v>
      </c>
      <c r="CK1636" t="s">
        <v>430</v>
      </c>
      <c r="CL1636" t="s">
        <v>430</v>
      </c>
      <c r="CM1636" t="s">
        <v>430</v>
      </c>
      <c r="CN1636" t="s">
        <v>430</v>
      </c>
      <c r="CO1636" t="s">
        <v>301</v>
      </c>
      <c r="CP1636" t="s">
        <v>430</v>
      </c>
      <c r="CQ1636">
        <v>1</v>
      </c>
      <c r="CR1636">
        <v>407</v>
      </c>
      <c r="CS1636">
        <f t="shared" si="112"/>
        <v>407</v>
      </c>
      <c r="CT1636">
        <f t="shared" si="110"/>
        <v>797.97619047619048</v>
      </c>
      <c r="CU1636">
        <f t="shared" si="111"/>
        <v>934.91477342355734</v>
      </c>
      <c r="CV1636">
        <f t="shared" si="109"/>
        <v>407</v>
      </c>
      <c r="CW1636">
        <v>20575</v>
      </c>
      <c r="CX1636">
        <v>2175</v>
      </c>
      <c r="CY1636">
        <v>640</v>
      </c>
      <c r="CZ1636">
        <v>1764</v>
      </c>
      <c r="DA1636">
        <v>7608</v>
      </c>
      <c r="DB1636">
        <v>407</v>
      </c>
      <c r="DC1636">
        <v>22744</v>
      </c>
      <c r="DD1636">
        <v>1508</v>
      </c>
      <c r="DE1636">
        <v>2</v>
      </c>
      <c r="DF1636" t="s">
        <v>156</v>
      </c>
      <c r="DG1636">
        <v>1024</v>
      </c>
      <c r="DH1636">
        <v>2</v>
      </c>
      <c r="DI1636">
        <v>48000</v>
      </c>
      <c r="DJ1636">
        <v>-16</v>
      </c>
      <c r="DK1636" t="s">
        <v>176</v>
      </c>
      <c r="DL1636">
        <v>7</v>
      </c>
      <c r="DM1636" t="s">
        <v>177</v>
      </c>
      <c r="DN1636">
        <v>243021</v>
      </c>
      <c r="DO1636">
        <v>240844</v>
      </c>
      <c r="DP1636">
        <v>10065</v>
      </c>
      <c r="DQ1636">
        <v>558493</v>
      </c>
      <c r="DR1636">
        <v>560093</v>
      </c>
      <c r="DS1636">
        <v>240817</v>
      </c>
      <c r="DT1636">
        <v>558493</v>
      </c>
      <c r="DU1636">
        <v>239304</v>
      </c>
      <c r="DV1636" t="s">
        <v>158</v>
      </c>
      <c r="DW1636">
        <v>235359</v>
      </c>
      <c r="DX1636">
        <v>169144</v>
      </c>
      <c r="DY1636">
        <v>192837</v>
      </c>
      <c r="DZ1636">
        <v>2456</v>
      </c>
      <c r="EA1636">
        <v>2445</v>
      </c>
      <c r="EB1636">
        <v>557741</v>
      </c>
      <c r="EC1636">
        <v>169143</v>
      </c>
      <c r="ED1636">
        <v>169143</v>
      </c>
      <c r="EE1636">
        <v>2455</v>
      </c>
      <c r="EF1636">
        <v>564103</v>
      </c>
      <c r="EG1636">
        <v>562093</v>
      </c>
      <c r="EH1636">
        <v>564511</v>
      </c>
      <c r="EI1636">
        <v>169785</v>
      </c>
      <c r="EJ1636">
        <v>194601</v>
      </c>
      <c r="EK1636">
        <v>170091</v>
      </c>
      <c r="EL1636">
        <v>239304</v>
      </c>
      <c r="EM1636">
        <v>237359</v>
      </c>
      <c r="EN1636">
        <v>240814</v>
      </c>
      <c r="EO1636" t="s">
        <v>158</v>
      </c>
      <c r="EP1636">
        <v>564103</v>
      </c>
      <c r="EQ1636">
        <v>235355</v>
      </c>
      <c r="ER1636">
        <v>557740</v>
      </c>
      <c r="ES1636">
        <v>263596</v>
      </c>
      <c r="ET1636" t="s">
        <v>178</v>
      </c>
      <c r="EU1636">
        <v>38</v>
      </c>
      <c r="EV1636" t="s">
        <v>2249</v>
      </c>
      <c r="EW1636">
        <v>39</v>
      </c>
      <c r="EX1636" t="s">
        <v>305</v>
      </c>
      <c r="EY1636" t="s">
        <v>169</v>
      </c>
      <c r="EZ1636">
        <v>1024</v>
      </c>
      <c r="FA1636">
        <v>-190</v>
      </c>
      <c r="FB1636">
        <v>264</v>
      </c>
    </row>
    <row r="1637" spans="1:158" x14ac:dyDescent="0.35">
      <c r="A1637">
        <v>97</v>
      </c>
      <c r="B1637">
        <v>97</v>
      </c>
      <c r="C1637">
        <v>1295</v>
      </c>
      <c r="D1637">
        <v>1295</v>
      </c>
      <c r="E1637" t="s">
        <v>155</v>
      </c>
      <c r="F1637" t="s">
        <v>156</v>
      </c>
      <c r="G1637" t="s">
        <v>156</v>
      </c>
      <c r="H1637" t="s">
        <v>156</v>
      </c>
      <c r="I1637">
        <v>0</v>
      </c>
      <c r="J1637" t="s">
        <v>157</v>
      </c>
      <c r="K1637">
        <v>1</v>
      </c>
      <c r="L1637" t="s">
        <v>154</v>
      </c>
      <c r="M1637" t="s">
        <v>154</v>
      </c>
      <c r="N1637" t="s">
        <v>154</v>
      </c>
      <c r="O1637">
        <v>1</v>
      </c>
      <c r="P1637" t="s">
        <v>154</v>
      </c>
      <c r="Q1637" t="s">
        <v>154</v>
      </c>
      <c r="R1637" t="s">
        <v>301</v>
      </c>
      <c r="S1637">
        <v>0</v>
      </c>
      <c r="T1637">
        <v>2</v>
      </c>
      <c r="U1637">
        <v>0</v>
      </c>
      <c r="V1637">
        <v>39</v>
      </c>
      <c r="W1637">
        <v>39</v>
      </c>
      <c r="X1637">
        <v>2</v>
      </c>
      <c r="Y1637">
        <v>39</v>
      </c>
      <c r="Z1637">
        <v>20</v>
      </c>
      <c r="AA1637">
        <v>0</v>
      </c>
      <c r="AB1637">
        <v>20</v>
      </c>
      <c r="AC1637">
        <v>2</v>
      </c>
      <c r="AD1637">
        <v>2</v>
      </c>
      <c r="AE1637">
        <v>0</v>
      </c>
      <c r="AF1637">
        <v>0</v>
      </c>
      <c r="AG1637">
        <v>39</v>
      </c>
      <c r="AH1637">
        <v>2</v>
      </c>
      <c r="AI1637">
        <v>2</v>
      </c>
      <c r="AJ1637">
        <v>0</v>
      </c>
      <c r="AK1637">
        <v>39</v>
      </c>
      <c r="AL1637">
        <v>39</v>
      </c>
      <c r="AM1637">
        <v>60</v>
      </c>
      <c r="AN1637">
        <v>2</v>
      </c>
      <c r="AO1637">
        <v>2</v>
      </c>
      <c r="AP1637">
        <v>2</v>
      </c>
      <c r="AQ1637">
        <v>20</v>
      </c>
      <c r="AR1637">
        <v>20</v>
      </c>
      <c r="AS1637">
        <v>20</v>
      </c>
      <c r="AT1637">
        <v>2</v>
      </c>
      <c r="AU1637">
        <v>39</v>
      </c>
      <c r="AV1637">
        <v>20</v>
      </c>
      <c r="AW1637">
        <v>39</v>
      </c>
      <c r="AX1637">
        <v>0</v>
      </c>
      <c r="AY1637" t="s">
        <v>159</v>
      </c>
      <c r="AZ1637" t="s">
        <v>445</v>
      </c>
      <c r="BA1637" t="s">
        <v>512</v>
      </c>
      <c r="BB1637" t="s">
        <v>2182</v>
      </c>
      <c r="BC1637" t="s">
        <v>163</v>
      </c>
      <c r="BD1637" t="b">
        <v>0</v>
      </c>
      <c r="BE1637">
        <v>2.5</v>
      </c>
      <c r="BF1637" t="b">
        <v>1</v>
      </c>
      <c r="BH1637" t="s">
        <v>164</v>
      </c>
      <c r="BI1637" t="s">
        <v>2183</v>
      </c>
      <c r="BJ1637" t="b">
        <v>0</v>
      </c>
      <c r="BK1637" t="s">
        <v>166</v>
      </c>
      <c r="BL1637" t="b">
        <v>0</v>
      </c>
      <c r="BM1637">
        <v>18</v>
      </c>
      <c r="BN1637" t="s">
        <v>167</v>
      </c>
      <c r="BO1637" t="s">
        <v>168</v>
      </c>
      <c r="BP1637" t="s">
        <v>167</v>
      </c>
      <c r="BQ1637" t="s">
        <v>169</v>
      </c>
      <c r="BR1637">
        <v>768</v>
      </c>
      <c r="BS1637" t="s">
        <v>156</v>
      </c>
      <c r="BT1637" t="s">
        <v>170</v>
      </c>
      <c r="BU1637" t="s">
        <v>185</v>
      </c>
      <c r="BV1637" t="s">
        <v>315</v>
      </c>
      <c r="BW1637">
        <v>39</v>
      </c>
      <c r="BX1637">
        <v>3</v>
      </c>
      <c r="BY1637">
        <v>0</v>
      </c>
      <c r="BZ1637">
        <v>6</v>
      </c>
      <c r="CA1637" t="s">
        <v>2184</v>
      </c>
      <c r="CB1637" t="s">
        <v>156</v>
      </c>
      <c r="CC1637">
        <v>7</v>
      </c>
      <c r="CD1637" t="b">
        <v>0</v>
      </c>
      <c r="CE1637" t="s">
        <v>172</v>
      </c>
      <c r="CF1637" t="s">
        <v>173</v>
      </c>
      <c r="CG1637">
        <v>12</v>
      </c>
      <c r="CH1637">
        <v>0</v>
      </c>
      <c r="CI1637" t="s">
        <v>301</v>
      </c>
      <c r="CJ1637" t="s">
        <v>430</v>
      </c>
      <c r="CK1637" t="s">
        <v>430</v>
      </c>
      <c r="CL1637" t="s">
        <v>430</v>
      </c>
      <c r="CM1637" t="s">
        <v>430</v>
      </c>
      <c r="CN1637" t="s">
        <v>430</v>
      </c>
      <c r="CO1637" t="s">
        <v>301</v>
      </c>
      <c r="CP1637" t="s">
        <v>430</v>
      </c>
      <c r="CQ1637">
        <v>1</v>
      </c>
      <c r="CR1637">
        <v>423</v>
      </c>
      <c r="CS1637">
        <f t="shared" si="112"/>
        <v>423</v>
      </c>
      <c r="CT1637">
        <f t="shared" si="110"/>
        <v>797.97619047619048</v>
      </c>
      <c r="CU1637">
        <f t="shared" si="111"/>
        <v>934.91477342355734</v>
      </c>
      <c r="CV1637">
        <f t="shared" si="109"/>
        <v>423</v>
      </c>
      <c r="CW1637">
        <v>20575</v>
      </c>
      <c r="CX1637">
        <v>2175</v>
      </c>
      <c r="CY1637">
        <v>640</v>
      </c>
      <c r="CZ1637">
        <v>1764</v>
      </c>
      <c r="DA1637">
        <v>7608</v>
      </c>
      <c r="DB1637">
        <v>423</v>
      </c>
      <c r="DC1637">
        <v>22744</v>
      </c>
      <c r="DD1637">
        <v>1508</v>
      </c>
      <c r="DE1637">
        <v>2</v>
      </c>
      <c r="DF1637" t="s">
        <v>156</v>
      </c>
      <c r="DG1637">
        <v>1024</v>
      </c>
      <c r="DH1637">
        <v>2</v>
      </c>
      <c r="DI1637">
        <v>48000</v>
      </c>
      <c r="DJ1637">
        <v>-16</v>
      </c>
      <c r="DK1637" t="s">
        <v>176</v>
      </c>
      <c r="DL1637">
        <v>7</v>
      </c>
      <c r="DM1637" t="s">
        <v>177</v>
      </c>
      <c r="DN1637">
        <v>243021</v>
      </c>
      <c r="DO1637">
        <v>240844</v>
      </c>
      <c r="DP1637">
        <v>10065</v>
      </c>
      <c r="DQ1637">
        <v>565400</v>
      </c>
      <c r="DR1637">
        <v>567153</v>
      </c>
      <c r="DS1637">
        <v>240817</v>
      </c>
      <c r="DT1637">
        <v>565400</v>
      </c>
      <c r="DU1637">
        <v>239304</v>
      </c>
      <c r="DV1637" t="s">
        <v>158</v>
      </c>
      <c r="DW1637">
        <v>235359</v>
      </c>
      <c r="DX1637">
        <v>169144</v>
      </c>
      <c r="DY1637">
        <v>192837</v>
      </c>
      <c r="DZ1637">
        <v>2456</v>
      </c>
      <c r="EA1637">
        <v>2445</v>
      </c>
      <c r="EB1637">
        <v>564649</v>
      </c>
      <c r="EC1637">
        <v>169143</v>
      </c>
      <c r="ED1637">
        <v>169143</v>
      </c>
      <c r="EE1637">
        <v>2455</v>
      </c>
      <c r="EF1637">
        <v>571272</v>
      </c>
      <c r="EG1637">
        <v>569153</v>
      </c>
      <c r="EH1637">
        <v>571696</v>
      </c>
      <c r="EI1637">
        <v>169785</v>
      </c>
      <c r="EJ1637">
        <v>194601</v>
      </c>
      <c r="EK1637">
        <v>170091</v>
      </c>
      <c r="EL1637">
        <v>239304</v>
      </c>
      <c r="EM1637">
        <v>237359</v>
      </c>
      <c r="EN1637">
        <v>240814</v>
      </c>
      <c r="EO1637" t="s">
        <v>158</v>
      </c>
      <c r="EP1637">
        <v>571272</v>
      </c>
      <c r="EQ1637">
        <v>235355</v>
      </c>
      <c r="ER1637">
        <v>564648</v>
      </c>
      <c r="ES1637">
        <v>263596</v>
      </c>
      <c r="ET1637" t="s">
        <v>178</v>
      </c>
      <c r="EU1637">
        <v>39</v>
      </c>
      <c r="EV1637" t="s">
        <v>2250</v>
      </c>
      <c r="EW1637">
        <v>40</v>
      </c>
      <c r="EX1637" t="s">
        <v>305</v>
      </c>
      <c r="EY1637" t="s">
        <v>169</v>
      </c>
      <c r="EZ1637">
        <v>1024</v>
      </c>
      <c r="FA1637">
        <v>-190</v>
      </c>
      <c r="FB1637">
        <v>264</v>
      </c>
    </row>
    <row r="1638" spans="1:158" x14ac:dyDescent="0.35">
      <c r="A1638">
        <v>97</v>
      </c>
      <c r="B1638">
        <v>97</v>
      </c>
      <c r="C1638">
        <v>1274</v>
      </c>
      <c r="D1638">
        <v>1274</v>
      </c>
      <c r="E1638" t="s">
        <v>155</v>
      </c>
      <c r="F1638" t="s">
        <v>156</v>
      </c>
      <c r="G1638" t="s">
        <v>156</v>
      </c>
      <c r="H1638" t="s">
        <v>156</v>
      </c>
      <c r="I1638">
        <v>0</v>
      </c>
      <c r="J1638" t="s">
        <v>157</v>
      </c>
      <c r="K1638">
        <v>1</v>
      </c>
      <c r="L1638" t="s">
        <v>154</v>
      </c>
      <c r="M1638" t="s">
        <v>154</v>
      </c>
      <c r="N1638" t="s">
        <v>154</v>
      </c>
      <c r="O1638">
        <v>1</v>
      </c>
      <c r="P1638" t="s">
        <v>154</v>
      </c>
      <c r="Q1638" t="s">
        <v>154</v>
      </c>
      <c r="R1638" t="s">
        <v>306</v>
      </c>
      <c r="S1638">
        <v>0</v>
      </c>
      <c r="T1638">
        <v>2</v>
      </c>
      <c r="U1638">
        <v>0</v>
      </c>
      <c r="V1638">
        <v>40</v>
      </c>
      <c r="W1638">
        <v>40</v>
      </c>
      <c r="X1638">
        <v>2</v>
      </c>
      <c r="Y1638">
        <v>40</v>
      </c>
      <c r="Z1638">
        <v>20</v>
      </c>
      <c r="AA1638">
        <v>0</v>
      </c>
      <c r="AB1638">
        <v>20</v>
      </c>
      <c r="AC1638">
        <v>2</v>
      </c>
      <c r="AD1638">
        <v>2</v>
      </c>
      <c r="AE1638">
        <v>0</v>
      </c>
      <c r="AF1638">
        <v>0</v>
      </c>
      <c r="AG1638">
        <v>40</v>
      </c>
      <c r="AH1638">
        <v>2</v>
      </c>
      <c r="AI1638">
        <v>2</v>
      </c>
      <c r="AJ1638">
        <v>0</v>
      </c>
      <c r="AK1638">
        <v>40</v>
      </c>
      <c r="AL1638">
        <v>40</v>
      </c>
      <c r="AM1638">
        <v>61</v>
      </c>
      <c r="AN1638">
        <v>2</v>
      </c>
      <c r="AO1638">
        <v>2</v>
      </c>
      <c r="AP1638">
        <v>2</v>
      </c>
      <c r="AQ1638">
        <v>20</v>
      </c>
      <c r="AR1638">
        <v>20</v>
      </c>
      <c r="AS1638">
        <v>20</v>
      </c>
      <c r="AT1638">
        <v>2</v>
      </c>
      <c r="AU1638">
        <v>40</v>
      </c>
      <c r="AV1638">
        <v>20</v>
      </c>
      <c r="AW1638">
        <v>40</v>
      </c>
      <c r="AX1638">
        <v>0</v>
      </c>
      <c r="AY1638" t="s">
        <v>159</v>
      </c>
      <c r="AZ1638" t="s">
        <v>445</v>
      </c>
      <c r="BA1638" t="s">
        <v>512</v>
      </c>
      <c r="BB1638" t="s">
        <v>2182</v>
      </c>
      <c r="BC1638" t="s">
        <v>163</v>
      </c>
      <c r="BD1638" t="b">
        <v>0</v>
      </c>
      <c r="BE1638" t="s">
        <v>167</v>
      </c>
      <c r="BF1638" t="b">
        <v>1</v>
      </c>
      <c r="BH1638" t="s">
        <v>164</v>
      </c>
      <c r="BI1638" t="s">
        <v>2183</v>
      </c>
      <c r="BJ1638" t="b">
        <v>0</v>
      </c>
      <c r="BK1638" t="s">
        <v>166</v>
      </c>
      <c r="BL1638" t="b">
        <v>0</v>
      </c>
      <c r="BM1638">
        <v>18</v>
      </c>
      <c r="BN1638" t="s">
        <v>167</v>
      </c>
      <c r="BO1638" t="s">
        <v>168</v>
      </c>
      <c r="BP1638" t="s">
        <v>167</v>
      </c>
      <c r="BQ1638" t="s">
        <v>169</v>
      </c>
      <c r="BR1638">
        <v>768</v>
      </c>
      <c r="BS1638" t="s">
        <v>156</v>
      </c>
      <c r="BT1638" t="s">
        <v>170</v>
      </c>
      <c r="BU1638" t="s">
        <v>302</v>
      </c>
      <c r="BV1638" t="s">
        <v>313</v>
      </c>
      <c r="BW1638">
        <v>40</v>
      </c>
      <c r="BX1638">
        <v>3</v>
      </c>
      <c r="BY1638">
        <v>0</v>
      </c>
      <c r="BZ1638">
        <v>6</v>
      </c>
      <c r="CA1638" t="s">
        <v>2184</v>
      </c>
      <c r="CB1638" t="s">
        <v>156</v>
      </c>
      <c r="CC1638">
        <v>7</v>
      </c>
      <c r="CD1638" t="b">
        <v>0</v>
      </c>
      <c r="CE1638" t="s">
        <v>172</v>
      </c>
      <c r="CF1638" t="s">
        <v>173</v>
      </c>
      <c r="CG1638">
        <v>78</v>
      </c>
      <c r="CH1638">
        <v>0</v>
      </c>
      <c r="CI1638" t="s">
        <v>306</v>
      </c>
      <c r="CJ1638" t="s">
        <v>430</v>
      </c>
      <c r="CK1638" t="s">
        <v>430</v>
      </c>
      <c r="CL1638" t="s">
        <v>430</v>
      </c>
      <c r="CM1638" t="s">
        <v>430</v>
      </c>
      <c r="CN1638" t="s">
        <v>430</v>
      </c>
      <c r="CO1638" t="s">
        <v>306</v>
      </c>
      <c r="CP1638" t="s">
        <v>430</v>
      </c>
      <c r="CQ1638">
        <v>1</v>
      </c>
      <c r="CR1638">
        <v>459</v>
      </c>
      <c r="CS1638" t="str">
        <f t="shared" si="112"/>
        <v>-</v>
      </c>
      <c r="CT1638">
        <f t="shared" si="110"/>
        <v>797.97619047619048</v>
      </c>
      <c r="CU1638">
        <f t="shared" si="111"/>
        <v>934.91477342355734</v>
      </c>
      <c r="CV1638" t="str">
        <f t="shared" si="109"/>
        <v>-</v>
      </c>
      <c r="CW1638">
        <v>20575</v>
      </c>
      <c r="CX1638">
        <v>2175</v>
      </c>
      <c r="CY1638">
        <v>640</v>
      </c>
      <c r="CZ1638">
        <v>1764</v>
      </c>
      <c r="DA1638">
        <v>7608</v>
      </c>
      <c r="DB1638">
        <v>459</v>
      </c>
      <c r="DC1638">
        <v>22744</v>
      </c>
      <c r="DD1638">
        <v>1508</v>
      </c>
      <c r="DE1638">
        <v>2</v>
      </c>
      <c r="DF1638" t="s">
        <v>156</v>
      </c>
      <c r="DG1638">
        <v>1024</v>
      </c>
      <c r="DH1638">
        <v>2</v>
      </c>
      <c r="DI1638">
        <v>48000</v>
      </c>
      <c r="DJ1638">
        <v>-16</v>
      </c>
      <c r="DK1638" t="s">
        <v>176</v>
      </c>
      <c r="DL1638">
        <v>7</v>
      </c>
      <c r="DM1638" t="s">
        <v>177</v>
      </c>
      <c r="DN1638">
        <v>243021</v>
      </c>
      <c r="DO1638">
        <v>240844</v>
      </c>
      <c r="DP1638">
        <v>10065</v>
      </c>
      <c r="DQ1638">
        <v>572479</v>
      </c>
      <c r="DR1638">
        <v>574433</v>
      </c>
      <c r="DS1638">
        <v>240817</v>
      </c>
      <c r="DT1638">
        <v>572479</v>
      </c>
      <c r="DU1638">
        <v>239304</v>
      </c>
      <c r="DV1638" t="s">
        <v>158</v>
      </c>
      <c r="DW1638">
        <v>235359</v>
      </c>
      <c r="DX1638">
        <v>169144</v>
      </c>
      <c r="DY1638">
        <v>192837</v>
      </c>
      <c r="DZ1638">
        <v>2456</v>
      </c>
      <c r="EA1638">
        <v>2445</v>
      </c>
      <c r="EB1638">
        <v>571727</v>
      </c>
      <c r="EC1638">
        <v>169143</v>
      </c>
      <c r="ED1638">
        <v>169143</v>
      </c>
      <c r="EE1638">
        <v>2455</v>
      </c>
      <c r="EF1638">
        <v>577993</v>
      </c>
      <c r="EG1638">
        <v>576433</v>
      </c>
      <c r="EH1638">
        <v>578452</v>
      </c>
      <c r="EI1638">
        <v>169785</v>
      </c>
      <c r="EJ1638">
        <v>194601</v>
      </c>
      <c r="EK1638">
        <v>170091</v>
      </c>
      <c r="EL1638">
        <v>239304</v>
      </c>
      <c r="EM1638">
        <v>237359</v>
      </c>
      <c r="EN1638">
        <v>240814</v>
      </c>
      <c r="EO1638" t="s">
        <v>158</v>
      </c>
      <c r="EP1638">
        <v>577993</v>
      </c>
      <c r="EQ1638">
        <v>235355</v>
      </c>
      <c r="ER1638">
        <v>571727</v>
      </c>
      <c r="ES1638">
        <v>263596</v>
      </c>
      <c r="ET1638" t="s">
        <v>178</v>
      </c>
      <c r="EU1638">
        <v>40</v>
      </c>
      <c r="EV1638" t="s">
        <v>2251</v>
      </c>
      <c r="EW1638">
        <v>41</v>
      </c>
      <c r="EX1638" t="s">
        <v>309</v>
      </c>
      <c r="EY1638" t="s">
        <v>169</v>
      </c>
      <c r="EZ1638">
        <v>1024</v>
      </c>
      <c r="FA1638">
        <v>-190</v>
      </c>
      <c r="FB1638">
        <v>264</v>
      </c>
    </row>
    <row r="1639" spans="1:158" x14ac:dyDescent="0.35">
      <c r="A1639">
        <v>97</v>
      </c>
      <c r="B1639">
        <v>97</v>
      </c>
      <c r="C1639">
        <v>1284</v>
      </c>
      <c r="D1639">
        <v>1284</v>
      </c>
      <c r="E1639" t="s">
        <v>155</v>
      </c>
      <c r="F1639" t="s">
        <v>156</v>
      </c>
      <c r="G1639" t="s">
        <v>156</v>
      </c>
      <c r="H1639" t="s">
        <v>156</v>
      </c>
      <c r="I1639">
        <v>0</v>
      </c>
      <c r="J1639" t="s">
        <v>157</v>
      </c>
      <c r="K1639">
        <v>1</v>
      </c>
      <c r="L1639" t="s">
        <v>154</v>
      </c>
      <c r="M1639" t="s">
        <v>154</v>
      </c>
      <c r="N1639" t="s">
        <v>154</v>
      </c>
      <c r="O1639">
        <v>1</v>
      </c>
      <c r="P1639" t="s">
        <v>154</v>
      </c>
      <c r="Q1639" t="s">
        <v>154</v>
      </c>
      <c r="R1639" t="s">
        <v>306</v>
      </c>
      <c r="S1639">
        <v>0</v>
      </c>
      <c r="T1639">
        <v>2</v>
      </c>
      <c r="U1639">
        <v>0</v>
      </c>
      <c r="V1639">
        <v>41</v>
      </c>
      <c r="W1639">
        <v>41</v>
      </c>
      <c r="X1639">
        <v>2</v>
      </c>
      <c r="Y1639">
        <v>41</v>
      </c>
      <c r="Z1639">
        <v>20</v>
      </c>
      <c r="AA1639">
        <v>0</v>
      </c>
      <c r="AB1639">
        <v>20</v>
      </c>
      <c r="AC1639">
        <v>2</v>
      </c>
      <c r="AD1639">
        <v>2</v>
      </c>
      <c r="AE1639">
        <v>0</v>
      </c>
      <c r="AF1639">
        <v>0</v>
      </c>
      <c r="AG1639">
        <v>41</v>
      </c>
      <c r="AH1639">
        <v>2</v>
      </c>
      <c r="AI1639">
        <v>2</v>
      </c>
      <c r="AJ1639">
        <v>0</v>
      </c>
      <c r="AK1639">
        <v>41</v>
      </c>
      <c r="AL1639">
        <v>41</v>
      </c>
      <c r="AM1639">
        <v>62</v>
      </c>
      <c r="AN1639">
        <v>2</v>
      </c>
      <c r="AO1639">
        <v>2</v>
      </c>
      <c r="AP1639">
        <v>2</v>
      </c>
      <c r="AQ1639">
        <v>20</v>
      </c>
      <c r="AR1639">
        <v>20</v>
      </c>
      <c r="AS1639">
        <v>20</v>
      </c>
      <c r="AT1639">
        <v>2</v>
      </c>
      <c r="AU1639">
        <v>41</v>
      </c>
      <c r="AV1639">
        <v>20</v>
      </c>
      <c r="AW1639">
        <v>41</v>
      </c>
      <c r="AX1639">
        <v>0</v>
      </c>
      <c r="AY1639" t="s">
        <v>159</v>
      </c>
      <c r="AZ1639" t="s">
        <v>445</v>
      </c>
      <c r="BA1639" t="s">
        <v>512</v>
      </c>
      <c r="BB1639" t="s">
        <v>2182</v>
      </c>
      <c r="BC1639" t="s">
        <v>163</v>
      </c>
      <c r="BD1639" t="b">
        <v>0</v>
      </c>
      <c r="BE1639" t="s">
        <v>167</v>
      </c>
      <c r="BF1639" t="b">
        <v>1</v>
      </c>
      <c r="BH1639" t="s">
        <v>164</v>
      </c>
      <c r="BI1639" t="s">
        <v>2183</v>
      </c>
      <c r="BJ1639" t="b">
        <v>0</v>
      </c>
      <c r="BK1639" t="s">
        <v>166</v>
      </c>
      <c r="BL1639" t="b">
        <v>0</v>
      </c>
      <c r="BM1639">
        <v>18</v>
      </c>
      <c r="BN1639" t="s">
        <v>167</v>
      </c>
      <c r="BO1639" t="s">
        <v>168</v>
      </c>
      <c r="BP1639" t="s">
        <v>167</v>
      </c>
      <c r="BQ1639" t="s">
        <v>169</v>
      </c>
      <c r="BR1639">
        <v>768</v>
      </c>
      <c r="BS1639" t="s">
        <v>156</v>
      </c>
      <c r="BT1639" t="s">
        <v>170</v>
      </c>
      <c r="BU1639" t="s">
        <v>327</v>
      </c>
      <c r="BV1639" t="s">
        <v>318</v>
      </c>
      <c r="BW1639">
        <v>41</v>
      </c>
      <c r="BX1639">
        <v>3</v>
      </c>
      <c r="BY1639">
        <v>0</v>
      </c>
      <c r="BZ1639">
        <v>6</v>
      </c>
      <c r="CA1639" t="s">
        <v>2184</v>
      </c>
      <c r="CB1639" t="s">
        <v>156</v>
      </c>
      <c r="CC1639">
        <v>7</v>
      </c>
      <c r="CD1639" t="b">
        <v>0</v>
      </c>
      <c r="CE1639" t="s">
        <v>172</v>
      </c>
      <c r="CF1639" t="s">
        <v>173</v>
      </c>
      <c r="CG1639">
        <v>80</v>
      </c>
      <c r="CH1639">
        <v>0</v>
      </c>
      <c r="CI1639" t="s">
        <v>306</v>
      </c>
      <c r="CJ1639" t="s">
        <v>430</v>
      </c>
      <c r="CK1639" t="s">
        <v>430</v>
      </c>
      <c r="CL1639" t="s">
        <v>430</v>
      </c>
      <c r="CM1639" t="s">
        <v>430</v>
      </c>
      <c r="CN1639" t="s">
        <v>430</v>
      </c>
      <c r="CO1639" t="s">
        <v>306</v>
      </c>
      <c r="CP1639" t="s">
        <v>430</v>
      </c>
      <c r="CQ1639">
        <v>1</v>
      </c>
      <c r="CR1639">
        <v>1702</v>
      </c>
      <c r="CS1639" t="str">
        <f t="shared" si="112"/>
        <v>-</v>
      </c>
      <c r="CT1639">
        <f t="shared" si="110"/>
        <v>797.97619047619048</v>
      </c>
      <c r="CU1639">
        <f t="shared" si="111"/>
        <v>934.91477342355734</v>
      </c>
      <c r="CV1639" t="str">
        <f t="shared" si="109"/>
        <v>-</v>
      </c>
      <c r="CW1639">
        <v>20575</v>
      </c>
      <c r="CX1639">
        <v>2175</v>
      </c>
      <c r="CY1639">
        <v>640</v>
      </c>
      <c r="CZ1639">
        <v>1764</v>
      </c>
      <c r="DA1639">
        <v>7608</v>
      </c>
      <c r="DB1639">
        <v>1702</v>
      </c>
      <c r="DC1639">
        <v>22744</v>
      </c>
      <c r="DD1639">
        <v>1508</v>
      </c>
      <c r="DE1639">
        <v>2</v>
      </c>
      <c r="DF1639" t="s">
        <v>156</v>
      </c>
      <c r="DG1639">
        <v>1024</v>
      </c>
      <c r="DH1639">
        <v>2</v>
      </c>
      <c r="DI1639">
        <v>48000</v>
      </c>
      <c r="DJ1639">
        <v>-16</v>
      </c>
      <c r="DK1639" t="s">
        <v>176</v>
      </c>
      <c r="DL1639">
        <v>7</v>
      </c>
      <c r="DM1639" t="s">
        <v>177</v>
      </c>
      <c r="DN1639">
        <v>243021</v>
      </c>
      <c r="DO1639">
        <v>240844</v>
      </c>
      <c r="DP1639">
        <v>10065</v>
      </c>
      <c r="DQ1639">
        <v>579236</v>
      </c>
      <c r="DR1639">
        <v>581263</v>
      </c>
      <c r="DS1639">
        <v>240817</v>
      </c>
      <c r="DT1639">
        <v>579236</v>
      </c>
      <c r="DU1639">
        <v>239304</v>
      </c>
      <c r="DV1639" t="s">
        <v>158</v>
      </c>
      <c r="DW1639">
        <v>235359</v>
      </c>
      <c r="DX1639">
        <v>169144</v>
      </c>
      <c r="DY1639">
        <v>192837</v>
      </c>
      <c r="DZ1639">
        <v>2456</v>
      </c>
      <c r="EA1639">
        <v>2445</v>
      </c>
      <c r="EB1639">
        <v>578484</v>
      </c>
      <c r="EC1639">
        <v>169143</v>
      </c>
      <c r="ED1639">
        <v>169143</v>
      </c>
      <c r="EE1639">
        <v>2455</v>
      </c>
      <c r="EF1639">
        <v>584973</v>
      </c>
      <c r="EG1639">
        <v>583263</v>
      </c>
      <c r="EH1639">
        <v>586676</v>
      </c>
      <c r="EI1639">
        <v>169785</v>
      </c>
      <c r="EJ1639">
        <v>194601</v>
      </c>
      <c r="EK1639">
        <v>170091</v>
      </c>
      <c r="EL1639">
        <v>239304</v>
      </c>
      <c r="EM1639">
        <v>237359</v>
      </c>
      <c r="EN1639">
        <v>240814</v>
      </c>
      <c r="EO1639" t="s">
        <v>158</v>
      </c>
      <c r="EP1639">
        <v>584973</v>
      </c>
      <c r="EQ1639">
        <v>235355</v>
      </c>
      <c r="ER1639">
        <v>578483</v>
      </c>
      <c r="ES1639">
        <v>263596</v>
      </c>
      <c r="ET1639" t="s">
        <v>178</v>
      </c>
      <c r="EU1639">
        <v>41</v>
      </c>
      <c r="EV1639" t="s">
        <v>2252</v>
      </c>
      <c r="EW1639">
        <v>42</v>
      </c>
      <c r="EX1639" t="s">
        <v>309</v>
      </c>
      <c r="EY1639" t="s">
        <v>169</v>
      </c>
      <c r="EZ1639">
        <v>1024</v>
      </c>
      <c r="FA1639">
        <v>-190</v>
      </c>
      <c r="FB1639">
        <v>264</v>
      </c>
    </row>
    <row r="1640" spans="1:158" x14ac:dyDescent="0.35">
      <c r="A1640">
        <v>97</v>
      </c>
      <c r="B1640">
        <v>97</v>
      </c>
      <c r="C1640">
        <v>1267</v>
      </c>
      <c r="D1640">
        <v>1267</v>
      </c>
      <c r="E1640" t="s">
        <v>155</v>
      </c>
      <c r="F1640" t="s">
        <v>156</v>
      </c>
      <c r="G1640" t="s">
        <v>156</v>
      </c>
      <c r="H1640" t="s">
        <v>156</v>
      </c>
      <c r="I1640">
        <v>0</v>
      </c>
      <c r="J1640" t="s">
        <v>157</v>
      </c>
      <c r="K1640">
        <v>1</v>
      </c>
      <c r="L1640" t="s">
        <v>154</v>
      </c>
      <c r="M1640" t="s">
        <v>154</v>
      </c>
      <c r="N1640" t="s">
        <v>154</v>
      </c>
      <c r="O1640">
        <v>1</v>
      </c>
      <c r="P1640" t="s">
        <v>154</v>
      </c>
      <c r="Q1640" t="s">
        <v>154</v>
      </c>
      <c r="R1640" t="s">
        <v>301</v>
      </c>
      <c r="S1640">
        <v>0</v>
      </c>
      <c r="T1640">
        <v>2</v>
      </c>
      <c r="U1640">
        <v>0</v>
      </c>
      <c r="V1640">
        <v>42</v>
      </c>
      <c r="W1640">
        <v>42</v>
      </c>
      <c r="X1640">
        <v>2</v>
      </c>
      <c r="Y1640">
        <v>42</v>
      </c>
      <c r="Z1640">
        <v>20</v>
      </c>
      <c r="AA1640">
        <v>0</v>
      </c>
      <c r="AB1640">
        <v>20</v>
      </c>
      <c r="AC1640">
        <v>2</v>
      </c>
      <c r="AD1640">
        <v>2</v>
      </c>
      <c r="AE1640">
        <v>0</v>
      </c>
      <c r="AF1640">
        <v>0</v>
      </c>
      <c r="AG1640">
        <v>42</v>
      </c>
      <c r="AH1640">
        <v>2</v>
      </c>
      <c r="AI1640">
        <v>2</v>
      </c>
      <c r="AJ1640">
        <v>0</v>
      </c>
      <c r="AK1640">
        <v>42</v>
      </c>
      <c r="AL1640">
        <v>42</v>
      </c>
      <c r="AM1640">
        <v>63</v>
      </c>
      <c r="AN1640">
        <v>2</v>
      </c>
      <c r="AO1640">
        <v>2</v>
      </c>
      <c r="AP1640">
        <v>2</v>
      </c>
      <c r="AQ1640">
        <v>20</v>
      </c>
      <c r="AR1640">
        <v>20</v>
      </c>
      <c r="AS1640">
        <v>20</v>
      </c>
      <c r="AT1640">
        <v>2</v>
      </c>
      <c r="AU1640">
        <v>42</v>
      </c>
      <c r="AV1640">
        <v>20</v>
      </c>
      <c r="AW1640">
        <v>42</v>
      </c>
      <c r="AX1640">
        <v>0</v>
      </c>
      <c r="AY1640" t="s">
        <v>159</v>
      </c>
      <c r="AZ1640" t="s">
        <v>445</v>
      </c>
      <c r="BA1640" t="s">
        <v>512</v>
      </c>
      <c r="BB1640" t="s">
        <v>2182</v>
      </c>
      <c r="BC1640" t="s">
        <v>163</v>
      </c>
      <c r="BD1640" t="b">
        <v>0</v>
      </c>
      <c r="BE1640">
        <v>3.68</v>
      </c>
      <c r="BF1640" t="b">
        <v>1</v>
      </c>
      <c r="BH1640" t="s">
        <v>164</v>
      </c>
      <c r="BI1640" t="s">
        <v>2183</v>
      </c>
      <c r="BJ1640" t="b">
        <v>0</v>
      </c>
      <c r="BK1640" t="s">
        <v>166</v>
      </c>
      <c r="BL1640" t="b">
        <v>0</v>
      </c>
      <c r="BM1640">
        <v>18</v>
      </c>
      <c r="BN1640" t="s">
        <v>167</v>
      </c>
      <c r="BO1640" t="s">
        <v>168</v>
      </c>
      <c r="BP1640" t="s">
        <v>167</v>
      </c>
      <c r="BQ1640" t="s">
        <v>169</v>
      </c>
      <c r="BR1640">
        <v>768</v>
      </c>
      <c r="BS1640" t="s">
        <v>156</v>
      </c>
      <c r="BT1640" t="s">
        <v>170</v>
      </c>
      <c r="BU1640" t="s">
        <v>185</v>
      </c>
      <c r="BV1640" t="s">
        <v>310</v>
      </c>
      <c r="BW1640">
        <v>42</v>
      </c>
      <c r="BX1640">
        <v>3</v>
      </c>
      <c r="BY1640">
        <v>0</v>
      </c>
      <c r="BZ1640">
        <v>6</v>
      </c>
      <c r="CA1640" t="s">
        <v>2184</v>
      </c>
      <c r="CB1640" t="s">
        <v>156</v>
      </c>
      <c r="CC1640">
        <v>7</v>
      </c>
      <c r="CD1640" t="b">
        <v>0</v>
      </c>
      <c r="CE1640" t="s">
        <v>172</v>
      </c>
      <c r="CF1640" t="s">
        <v>173</v>
      </c>
      <c r="CG1640">
        <v>13</v>
      </c>
      <c r="CH1640">
        <v>0</v>
      </c>
      <c r="CI1640" t="s">
        <v>301</v>
      </c>
      <c r="CJ1640" t="s">
        <v>430</v>
      </c>
      <c r="CK1640" t="s">
        <v>430</v>
      </c>
      <c r="CL1640" t="s">
        <v>430</v>
      </c>
      <c r="CM1640" t="s">
        <v>430</v>
      </c>
      <c r="CN1640" t="s">
        <v>430</v>
      </c>
      <c r="CO1640" t="s">
        <v>301</v>
      </c>
      <c r="CP1640" t="s">
        <v>430</v>
      </c>
      <c r="CQ1640">
        <v>1</v>
      </c>
      <c r="CR1640">
        <v>552</v>
      </c>
      <c r="CS1640">
        <f t="shared" si="112"/>
        <v>552</v>
      </c>
      <c r="CT1640">
        <f t="shared" si="110"/>
        <v>797.97619047619048</v>
      </c>
      <c r="CU1640">
        <f t="shared" si="111"/>
        <v>934.91477342355734</v>
      </c>
      <c r="CV1640">
        <f t="shared" si="109"/>
        <v>552</v>
      </c>
      <c r="CW1640">
        <v>20575</v>
      </c>
      <c r="CX1640">
        <v>2175</v>
      </c>
      <c r="CY1640">
        <v>640</v>
      </c>
      <c r="CZ1640">
        <v>1764</v>
      </c>
      <c r="DA1640">
        <v>7608</v>
      </c>
      <c r="DB1640">
        <v>552</v>
      </c>
      <c r="DC1640">
        <v>22744</v>
      </c>
      <c r="DD1640">
        <v>1508</v>
      </c>
      <c r="DE1640">
        <v>2</v>
      </c>
      <c r="DF1640" t="s">
        <v>156</v>
      </c>
      <c r="DG1640">
        <v>1024</v>
      </c>
      <c r="DH1640">
        <v>2</v>
      </c>
      <c r="DI1640">
        <v>48000</v>
      </c>
      <c r="DJ1640">
        <v>-16</v>
      </c>
      <c r="DK1640" t="s">
        <v>176</v>
      </c>
      <c r="DL1640">
        <v>7</v>
      </c>
      <c r="DM1640" t="s">
        <v>177</v>
      </c>
      <c r="DN1640">
        <v>243021</v>
      </c>
      <c r="DO1640">
        <v>240844</v>
      </c>
      <c r="DP1640">
        <v>10065</v>
      </c>
      <c r="DQ1640">
        <v>587456</v>
      </c>
      <c r="DR1640">
        <v>589213</v>
      </c>
      <c r="DS1640">
        <v>240817</v>
      </c>
      <c r="DT1640">
        <v>587456</v>
      </c>
      <c r="DU1640">
        <v>239304</v>
      </c>
      <c r="DV1640" t="s">
        <v>158</v>
      </c>
      <c r="DW1640">
        <v>235359</v>
      </c>
      <c r="DX1640">
        <v>169144</v>
      </c>
      <c r="DY1640">
        <v>192837</v>
      </c>
      <c r="DZ1640">
        <v>2456</v>
      </c>
      <c r="EA1640">
        <v>2445</v>
      </c>
      <c r="EB1640">
        <v>586704</v>
      </c>
      <c r="EC1640">
        <v>169143</v>
      </c>
      <c r="ED1640">
        <v>169143</v>
      </c>
      <c r="EE1640">
        <v>2455</v>
      </c>
      <c r="EF1640">
        <v>592803</v>
      </c>
      <c r="EG1640">
        <v>591213</v>
      </c>
      <c r="EH1640">
        <v>593356</v>
      </c>
      <c r="EI1640">
        <v>169785</v>
      </c>
      <c r="EJ1640">
        <v>194601</v>
      </c>
      <c r="EK1640">
        <v>170091</v>
      </c>
      <c r="EL1640">
        <v>239304</v>
      </c>
      <c r="EM1640">
        <v>237359</v>
      </c>
      <c r="EN1640">
        <v>240814</v>
      </c>
      <c r="EO1640" t="s">
        <v>158</v>
      </c>
      <c r="EP1640">
        <v>592803</v>
      </c>
      <c r="EQ1640">
        <v>235355</v>
      </c>
      <c r="ER1640">
        <v>586702</v>
      </c>
      <c r="ES1640">
        <v>263596</v>
      </c>
      <c r="ET1640" t="s">
        <v>178</v>
      </c>
      <c r="EU1640">
        <v>42</v>
      </c>
      <c r="EV1640" t="s">
        <v>2253</v>
      </c>
      <c r="EW1640">
        <v>43</v>
      </c>
      <c r="EX1640" t="s">
        <v>305</v>
      </c>
      <c r="EY1640" t="s">
        <v>169</v>
      </c>
      <c r="EZ1640">
        <v>1024</v>
      </c>
      <c r="FA1640">
        <v>-190</v>
      </c>
      <c r="FB1640">
        <v>264</v>
      </c>
    </row>
    <row r="1641" spans="1:158" x14ac:dyDescent="0.35">
      <c r="A1641">
        <v>97</v>
      </c>
      <c r="B1641">
        <v>97</v>
      </c>
      <c r="C1641">
        <v>1245</v>
      </c>
      <c r="D1641">
        <v>1245</v>
      </c>
      <c r="E1641" t="s">
        <v>155</v>
      </c>
      <c r="F1641" t="s">
        <v>156</v>
      </c>
      <c r="G1641" t="s">
        <v>156</v>
      </c>
      <c r="H1641" t="s">
        <v>156</v>
      </c>
      <c r="I1641">
        <v>0</v>
      </c>
      <c r="J1641" t="s">
        <v>157</v>
      </c>
      <c r="K1641">
        <v>1</v>
      </c>
      <c r="L1641" t="s">
        <v>154</v>
      </c>
      <c r="M1641" t="s">
        <v>154</v>
      </c>
      <c r="N1641" t="s">
        <v>154</v>
      </c>
      <c r="O1641">
        <v>1</v>
      </c>
      <c r="P1641" t="s">
        <v>154</v>
      </c>
      <c r="Q1641" t="s">
        <v>154</v>
      </c>
      <c r="R1641" t="s">
        <v>301</v>
      </c>
      <c r="S1641">
        <v>0</v>
      </c>
      <c r="T1641">
        <v>2</v>
      </c>
      <c r="U1641">
        <v>0</v>
      </c>
      <c r="V1641">
        <v>43</v>
      </c>
      <c r="W1641">
        <v>43</v>
      </c>
      <c r="X1641">
        <v>2</v>
      </c>
      <c r="Y1641">
        <v>43</v>
      </c>
      <c r="Z1641">
        <v>20</v>
      </c>
      <c r="AA1641">
        <v>0</v>
      </c>
      <c r="AB1641">
        <v>20</v>
      </c>
      <c r="AC1641">
        <v>2</v>
      </c>
      <c r="AD1641">
        <v>2</v>
      </c>
      <c r="AE1641">
        <v>0</v>
      </c>
      <c r="AF1641">
        <v>0</v>
      </c>
      <c r="AG1641">
        <v>43</v>
      </c>
      <c r="AH1641">
        <v>2</v>
      </c>
      <c r="AI1641">
        <v>2</v>
      </c>
      <c r="AJ1641">
        <v>0</v>
      </c>
      <c r="AK1641">
        <v>43</v>
      </c>
      <c r="AL1641">
        <v>43</v>
      </c>
      <c r="AM1641">
        <v>64</v>
      </c>
      <c r="AN1641">
        <v>2</v>
      </c>
      <c r="AO1641">
        <v>2</v>
      </c>
      <c r="AP1641">
        <v>2</v>
      </c>
      <c r="AQ1641">
        <v>20</v>
      </c>
      <c r="AR1641">
        <v>20</v>
      </c>
      <c r="AS1641">
        <v>20</v>
      </c>
      <c r="AT1641">
        <v>2</v>
      </c>
      <c r="AU1641">
        <v>43</v>
      </c>
      <c r="AV1641">
        <v>20</v>
      </c>
      <c r="AW1641">
        <v>43</v>
      </c>
      <c r="AX1641">
        <v>0</v>
      </c>
      <c r="AY1641" t="s">
        <v>159</v>
      </c>
      <c r="AZ1641" t="s">
        <v>445</v>
      </c>
      <c r="BA1641" t="s">
        <v>512</v>
      </c>
      <c r="BB1641" t="s">
        <v>2182</v>
      </c>
      <c r="BC1641" t="s">
        <v>163</v>
      </c>
      <c r="BD1641" t="b">
        <v>0</v>
      </c>
      <c r="BE1641">
        <v>11.23</v>
      </c>
      <c r="BF1641" t="b">
        <v>1</v>
      </c>
      <c r="BH1641" t="s">
        <v>164</v>
      </c>
      <c r="BI1641" t="s">
        <v>2183</v>
      </c>
      <c r="BJ1641" t="b">
        <v>0</v>
      </c>
      <c r="BK1641" t="s">
        <v>166</v>
      </c>
      <c r="BL1641" t="b">
        <v>0</v>
      </c>
      <c r="BM1641">
        <v>18</v>
      </c>
      <c r="BN1641" t="s">
        <v>167</v>
      </c>
      <c r="BO1641" t="s">
        <v>168</v>
      </c>
      <c r="BP1641" t="s">
        <v>167</v>
      </c>
      <c r="BQ1641" t="s">
        <v>169</v>
      </c>
      <c r="BR1641">
        <v>768</v>
      </c>
      <c r="BS1641" t="s">
        <v>156</v>
      </c>
      <c r="BT1641" t="s">
        <v>170</v>
      </c>
      <c r="BU1641" t="s">
        <v>303</v>
      </c>
      <c r="BV1641" t="s">
        <v>327</v>
      </c>
      <c r="BW1641">
        <v>43</v>
      </c>
      <c r="BX1641">
        <v>3</v>
      </c>
      <c r="BY1641">
        <v>0</v>
      </c>
      <c r="BZ1641">
        <v>6</v>
      </c>
      <c r="CA1641" t="s">
        <v>2184</v>
      </c>
      <c r="CB1641" t="s">
        <v>156</v>
      </c>
      <c r="CC1641">
        <v>7</v>
      </c>
      <c r="CD1641" t="b">
        <v>0</v>
      </c>
      <c r="CE1641" t="s">
        <v>172</v>
      </c>
      <c r="CF1641" t="s">
        <v>173</v>
      </c>
      <c r="CG1641">
        <v>10</v>
      </c>
      <c r="CH1641">
        <v>0</v>
      </c>
      <c r="CI1641" t="s">
        <v>301</v>
      </c>
      <c r="CJ1641" t="s">
        <v>430</v>
      </c>
      <c r="CK1641" t="s">
        <v>430</v>
      </c>
      <c r="CL1641" t="s">
        <v>430</v>
      </c>
      <c r="CM1641" t="s">
        <v>430</v>
      </c>
      <c r="CN1641" t="s">
        <v>430</v>
      </c>
      <c r="CO1641" t="s">
        <v>301</v>
      </c>
      <c r="CP1641" t="s">
        <v>430</v>
      </c>
      <c r="CQ1641">
        <v>1</v>
      </c>
      <c r="CR1641">
        <v>285</v>
      </c>
      <c r="CS1641">
        <f t="shared" si="112"/>
        <v>285</v>
      </c>
      <c r="CT1641">
        <f t="shared" si="110"/>
        <v>797.97619047619048</v>
      </c>
      <c r="CU1641">
        <f t="shared" si="111"/>
        <v>934.91477342355734</v>
      </c>
      <c r="CV1641">
        <f t="shared" si="109"/>
        <v>285</v>
      </c>
      <c r="CW1641">
        <v>20575</v>
      </c>
      <c r="CX1641">
        <v>2175</v>
      </c>
      <c r="CY1641">
        <v>640</v>
      </c>
      <c r="CZ1641">
        <v>1764</v>
      </c>
      <c r="DA1641">
        <v>7608</v>
      </c>
      <c r="DB1641">
        <v>285</v>
      </c>
      <c r="DC1641">
        <v>22744</v>
      </c>
      <c r="DD1641">
        <v>1508</v>
      </c>
      <c r="DE1641">
        <v>2</v>
      </c>
      <c r="DF1641" t="s">
        <v>156</v>
      </c>
      <c r="DG1641">
        <v>1024</v>
      </c>
      <c r="DH1641">
        <v>2</v>
      </c>
      <c r="DI1641">
        <v>48000</v>
      </c>
      <c r="DJ1641">
        <v>-16</v>
      </c>
      <c r="DK1641" t="s">
        <v>176</v>
      </c>
      <c r="DL1641">
        <v>7</v>
      </c>
      <c r="DM1641" t="s">
        <v>177</v>
      </c>
      <c r="DN1641">
        <v>243021</v>
      </c>
      <c r="DO1641">
        <v>240844</v>
      </c>
      <c r="DP1641">
        <v>10065</v>
      </c>
      <c r="DQ1641">
        <v>594142</v>
      </c>
      <c r="DR1641">
        <v>595853</v>
      </c>
      <c r="DS1641">
        <v>240817</v>
      </c>
      <c r="DT1641">
        <v>594142</v>
      </c>
      <c r="DU1641">
        <v>239304</v>
      </c>
      <c r="DV1641" t="s">
        <v>158</v>
      </c>
      <c r="DW1641">
        <v>235359</v>
      </c>
      <c r="DX1641">
        <v>169144</v>
      </c>
      <c r="DY1641">
        <v>192837</v>
      </c>
      <c r="DZ1641">
        <v>2456</v>
      </c>
      <c r="EA1641">
        <v>2445</v>
      </c>
      <c r="EB1641">
        <v>593390</v>
      </c>
      <c r="EC1641">
        <v>169143</v>
      </c>
      <c r="ED1641">
        <v>169143</v>
      </c>
      <c r="EE1641">
        <v>2455</v>
      </c>
      <c r="EF1641">
        <v>599883</v>
      </c>
      <c r="EG1641">
        <v>597853</v>
      </c>
      <c r="EH1641">
        <v>600168</v>
      </c>
      <c r="EI1641">
        <v>169785</v>
      </c>
      <c r="EJ1641">
        <v>194601</v>
      </c>
      <c r="EK1641">
        <v>170091</v>
      </c>
      <c r="EL1641">
        <v>239304</v>
      </c>
      <c r="EM1641">
        <v>237359</v>
      </c>
      <c r="EN1641">
        <v>240814</v>
      </c>
      <c r="EO1641" t="s">
        <v>158</v>
      </c>
      <c r="EP1641">
        <v>599883</v>
      </c>
      <c r="EQ1641">
        <v>235355</v>
      </c>
      <c r="ER1641">
        <v>593388</v>
      </c>
      <c r="ES1641">
        <v>263596</v>
      </c>
      <c r="ET1641" t="s">
        <v>178</v>
      </c>
      <c r="EU1641">
        <v>43</v>
      </c>
      <c r="EV1641" t="s">
        <v>2254</v>
      </c>
      <c r="EW1641">
        <v>44</v>
      </c>
      <c r="EX1641" t="s">
        <v>305</v>
      </c>
      <c r="EY1641" t="s">
        <v>169</v>
      </c>
      <c r="EZ1641">
        <v>1024</v>
      </c>
      <c r="FA1641">
        <v>-190</v>
      </c>
      <c r="FB1641">
        <v>264</v>
      </c>
    </row>
    <row r="1642" spans="1:158" x14ac:dyDescent="0.35">
      <c r="A1642">
        <v>97</v>
      </c>
      <c r="B1642">
        <v>97</v>
      </c>
      <c r="C1642">
        <v>1231</v>
      </c>
      <c r="D1642">
        <v>1231</v>
      </c>
      <c r="E1642" t="s">
        <v>155</v>
      </c>
      <c r="F1642" t="s">
        <v>156</v>
      </c>
      <c r="G1642" t="s">
        <v>156</v>
      </c>
      <c r="H1642" t="s">
        <v>156</v>
      </c>
      <c r="I1642">
        <v>0</v>
      </c>
      <c r="J1642" t="s">
        <v>157</v>
      </c>
      <c r="K1642">
        <v>1</v>
      </c>
      <c r="L1642" t="s">
        <v>154</v>
      </c>
      <c r="M1642" t="s">
        <v>154</v>
      </c>
      <c r="N1642" t="s">
        <v>154</v>
      </c>
      <c r="O1642">
        <v>1</v>
      </c>
      <c r="P1642" t="s">
        <v>154</v>
      </c>
      <c r="Q1642" t="s">
        <v>154</v>
      </c>
      <c r="R1642" t="s">
        <v>306</v>
      </c>
      <c r="S1642">
        <v>0</v>
      </c>
      <c r="T1642">
        <v>2</v>
      </c>
      <c r="U1642">
        <v>0</v>
      </c>
      <c r="V1642">
        <v>44</v>
      </c>
      <c r="W1642">
        <v>44</v>
      </c>
      <c r="X1642">
        <v>2</v>
      </c>
      <c r="Y1642">
        <v>44</v>
      </c>
      <c r="Z1642">
        <v>20</v>
      </c>
      <c r="AA1642">
        <v>0</v>
      </c>
      <c r="AB1642">
        <v>20</v>
      </c>
      <c r="AC1642">
        <v>2</v>
      </c>
      <c r="AD1642">
        <v>2</v>
      </c>
      <c r="AE1642">
        <v>0</v>
      </c>
      <c r="AF1642">
        <v>0</v>
      </c>
      <c r="AG1642">
        <v>44</v>
      </c>
      <c r="AH1642">
        <v>2</v>
      </c>
      <c r="AI1642">
        <v>2</v>
      </c>
      <c r="AJ1642">
        <v>0</v>
      </c>
      <c r="AK1642">
        <v>44</v>
      </c>
      <c r="AL1642">
        <v>44</v>
      </c>
      <c r="AM1642">
        <v>65</v>
      </c>
      <c r="AN1642">
        <v>2</v>
      </c>
      <c r="AO1642">
        <v>2</v>
      </c>
      <c r="AP1642">
        <v>2</v>
      </c>
      <c r="AQ1642">
        <v>20</v>
      </c>
      <c r="AR1642">
        <v>20</v>
      </c>
      <c r="AS1642">
        <v>20</v>
      </c>
      <c r="AT1642">
        <v>2</v>
      </c>
      <c r="AU1642">
        <v>44</v>
      </c>
      <c r="AV1642">
        <v>20</v>
      </c>
      <c r="AW1642">
        <v>44</v>
      </c>
      <c r="AX1642">
        <v>0</v>
      </c>
      <c r="AY1642" t="s">
        <v>159</v>
      </c>
      <c r="AZ1642" t="s">
        <v>445</v>
      </c>
      <c r="BA1642" t="s">
        <v>512</v>
      </c>
      <c r="BB1642" t="s">
        <v>2182</v>
      </c>
      <c r="BC1642" t="s">
        <v>163</v>
      </c>
      <c r="BD1642" t="b">
        <v>0</v>
      </c>
      <c r="BE1642" t="s">
        <v>167</v>
      </c>
      <c r="BF1642" t="b">
        <v>1</v>
      </c>
      <c r="BH1642" t="s">
        <v>164</v>
      </c>
      <c r="BI1642" t="s">
        <v>2183</v>
      </c>
      <c r="BJ1642" t="b">
        <v>0</v>
      </c>
      <c r="BK1642" t="s">
        <v>166</v>
      </c>
      <c r="BL1642" t="b">
        <v>0</v>
      </c>
      <c r="BM1642">
        <v>18</v>
      </c>
      <c r="BN1642" t="s">
        <v>167</v>
      </c>
      <c r="BO1642" t="s">
        <v>168</v>
      </c>
      <c r="BP1642" t="s">
        <v>167</v>
      </c>
      <c r="BQ1642" t="s">
        <v>169</v>
      </c>
      <c r="BR1642">
        <v>768</v>
      </c>
      <c r="BS1642" t="s">
        <v>156</v>
      </c>
      <c r="BT1642" t="s">
        <v>170</v>
      </c>
      <c r="BU1642" t="s">
        <v>327</v>
      </c>
      <c r="BV1642" t="s">
        <v>321</v>
      </c>
      <c r="BW1642">
        <v>44</v>
      </c>
      <c r="BX1642">
        <v>3</v>
      </c>
      <c r="BY1642">
        <v>0</v>
      </c>
      <c r="BZ1642">
        <v>6</v>
      </c>
      <c r="CA1642" t="s">
        <v>2184</v>
      </c>
      <c r="CB1642" t="s">
        <v>156</v>
      </c>
      <c r="CC1642">
        <v>7</v>
      </c>
      <c r="CD1642" t="b">
        <v>0</v>
      </c>
      <c r="CE1642" t="s">
        <v>172</v>
      </c>
      <c r="CF1642" t="s">
        <v>173</v>
      </c>
      <c r="CG1642">
        <v>73</v>
      </c>
      <c r="CH1642">
        <v>0</v>
      </c>
      <c r="CI1642" t="s">
        <v>306</v>
      </c>
      <c r="CJ1642" t="s">
        <v>430</v>
      </c>
      <c r="CK1642" t="s">
        <v>430</v>
      </c>
      <c r="CL1642" t="s">
        <v>430</v>
      </c>
      <c r="CM1642" t="s">
        <v>430</v>
      </c>
      <c r="CN1642" t="s">
        <v>430</v>
      </c>
      <c r="CO1642" t="s">
        <v>306</v>
      </c>
      <c r="CP1642" t="s">
        <v>430</v>
      </c>
      <c r="CQ1642">
        <v>1</v>
      </c>
      <c r="CR1642">
        <v>621</v>
      </c>
      <c r="CS1642" t="str">
        <f t="shared" si="112"/>
        <v>-</v>
      </c>
      <c r="CT1642">
        <f t="shared" si="110"/>
        <v>797.97619047619048</v>
      </c>
      <c r="CU1642">
        <f t="shared" si="111"/>
        <v>934.91477342355734</v>
      </c>
      <c r="CV1642" t="str">
        <f t="shared" si="109"/>
        <v>-</v>
      </c>
      <c r="CW1642">
        <v>20575</v>
      </c>
      <c r="CX1642">
        <v>2175</v>
      </c>
      <c r="CY1642">
        <v>640</v>
      </c>
      <c r="CZ1642">
        <v>1764</v>
      </c>
      <c r="DA1642">
        <v>7608</v>
      </c>
      <c r="DB1642">
        <v>621</v>
      </c>
      <c r="DC1642">
        <v>22744</v>
      </c>
      <c r="DD1642">
        <v>1508</v>
      </c>
      <c r="DE1642">
        <v>2</v>
      </c>
      <c r="DF1642" t="s">
        <v>156</v>
      </c>
      <c r="DG1642">
        <v>1024</v>
      </c>
      <c r="DH1642">
        <v>2</v>
      </c>
      <c r="DI1642">
        <v>48000</v>
      </c>
      <c r="DJ1642">
        <v>-16</v>
      </c>
      <c r="DK1642" t="s">
        <v>176</v>
      </c>
      <c r="DL1642">
        <v>7</v>
      </c>
      <c r="DM1642" t="s">
        <v>177</v>
      </c>
      <c r="DN1642">
        <v>243021</v>
      </c>
      <c r="DO1642">
        <v>240844</v>
      </c>
      <c r="DP1642">
        <v>10065</v>
      </c>
      <c r="DQ1642">
        <v>600948</v>
      </c>
      <c r="DR1642">
        <v>602953</v>
      </c>
      <c r="DS1642">
        <v>240817</v>
      </c>
      <c r="DT1642">
        <v>600948</v>
      </c>
      <c r="DU1642">
        <v>239304</v>
      </c>
      <c r="DV1642" t="s">
        <v>158</v>
      </c>
      <c r="DW1642">
        <v>235359</v>
      </c>
      <c r="DX1642">
        <v>169144</v>
      </c>
      <c r="DY1642">
        <v>192837</v>
      </c>
      <c r="DZ1642">
        <v>2456</v>
      </c>
      <c r="EA1642">
        <v>2445</v>
      </c>
      <c r="EB1642">
        <v>600197</v>
      </c>
      <c r="EC1642">
        <v>169143</v>
      </c>
      <c r="ED1642">
        <v>169143</v>
      </c>
      <c r="EE1642">
        <v>2455</v>
      </c>
      <c r="EF1642">
        <v>606663</v>
      </c>
      <c r="EG1642">
        <v>604953</v>
      </c>
      <c r="EH1642">
        <v>607284</v>
      </c>
      <c r="EI1642">
        <v>169785</v>
      </c>
      <c r="EJ1642">
        <v>194601</v>
      </c>
      <c r="EK1642">
        <v>170091</v>
      </c>
      <c r="EL1642">
        <v>239304</v>
      </c>
      <c r="EM1642">
        <v>237359</v>
      </c>
      <c r="EN1642">
        <v>240814</v>
      </c>
      <c r="EO1642" t="s">
        <v>158</v>
      </c>
      <c r="EP1642">
        <v>606663</v>
      </c>
      <c r="EQ1642">
        <v>235355</v>
      </c>
      <c r="ER1642">
        <v>600196</v>
      </c>
      <c r="ES1642">
        <v>263596</v>
      </c>
      <c r="ET1642" t="s">
        <v>178</v>
      </c>
      <c r="EU1642">
        <v>44</v>
      </c>
      <c r="EV1642" t="s">
        <v>2255</v>
      </c>
      <c r="EW1642">
        <v>45</v>
      </c>
      <c r="EX1642" t="s">
        <v>309</v>
      </c>
      <c r="EY1642" t="s">
        <v>169</v>
      </c>
      <c r="EZ1642">
        <v>1024</v>
      </c>
      <c r="FA1642">
        <v>-190</v>
      </c>
      <c r="FB1642">
        <v>264</v>
      </c>
    </row>
    <row r="1643" spans="1:158" x14ac:dyDescent="0.35">
      <c r="A1643">
        <v>97</v>
      </c>
      <c r="B1643">
        <v>97</v>
      </c>
      <c r="C1643">
        <v>1205</v>
      </c>
      <c r="D1643">
        <v>1205</v>
      </c>
      <c r="E1643" t="s">
        <v>155</v>
      </c>
      <c r="F1643" t="s">
        <v>156</v>
      </c>
      <c r="G1643" t="s">
        <v>156</v>
      </c>
      <c r="H1643" t="s">
        <v>156</v>
      </c>
      <c r="I1643">
        <v>0</v>
      </c>
      <c r="J1643" t="s">
        <v>157</v>
      </c>
      <c r="K1643">
        <v>1</v>
      </c>
      <c r="L1643" t="s">
        <v>154</v>
      </c>
      <c r="M1643" t="s">
        <v>154</v>
      </c>
      <c r="N1643" t="s">
        <v>154</v>
      </c>
      <c r="O1643">
        <v>1</v>
      </c>
      <c r="P1643" t="s">
        <v>154</v>
      </c>
      <c r="Q1643" t="s">
        <v>154</v>
      </c>
      <c r="R1643" t="s">
        <v>301</v>
      </c>
      <c r="S1643">
        <v>0</v>
      </c>
      <c r="T1643">
        <v>2</v>
      </c>
      <c r="U1643">
        <v>0</v>
      </c>
      <c r="V1643">
        <v>45</v>
      </c>
      <c r="W1643">
        <v>45</v>
      </c>
      <c r="X1643">
        <v>2</v>
      </c>
      <c r="Y1643">
        <v>45</v>
      </c>
      <c r="Z1643">
        <v>20</v>
      </c>
      <c r="AA1643">
        <v>0</v>
      </c>
      <c r="AB1643">
        <v>20</v>
      </c>
      <c r="AC1643">
        <v>2</v>
      </c>
      <c r="AD1643">
        <v>2</v>
      </c>
      <c r="AE1643">
        <v>0</v>
      </c>
      <c r="AF1643">
        <v>0</v>
      </c>
      <c r="AG1643">
        <v>45</v>
      </c>
      <c r="AH1643">
        <v>2</v>
      </c>
      <c r="AI1643">
        <v>2</v>
      </c>
      <c r="AJ1643">
        <v>0</v>
      </c>
      <c r="AK1643">
        <v>45</v>
      </c>
      <c r="AL1643">
        <v>45</v>
      </c>
      <c r="AM1643">
        <v>66</v>
      </c>
      <c r="AN1643">
        <v>2</v>
      </c>
      <c r="AO1643">
        <v>2</v>
      </c>
      <c r="AP1643">
        <v>2</v>
      </c>
      <c r="AQ1643">
        <v>20</v>
      </c>
      <c r="AR1643">
        <v>20</v>
      </c>
      <c r="AS1643">
        <v>20</v>
      </c>
      <c r="AT1643">
        <v>2</v>
      </c>
      <c r="AU1643">
        <v>45</v>
      </c>
      <c r="AV1643">
        <v>20</v>
      </c>
      <c r="AW1643">
        <v>45</v>
      </c>
      <c r="AX1643">
        <v>0</v>
      </c>
      <c r="AY1643" t="s">
        <v>159</v>
      </c>
      <c r="AZ1643" t="s">
        <v>445</v>
      </c>
      <c r="BA1643" t="s">
        <v>512</v>
      </c>
      <c r="BB1643" t="s">
        <v>2182</v>
      </c>
      <c r="BC1643" t="s">
        <v>163</v>
      </c>
      <c r="BD1643" t="b">
        <v>0</v>
      </c>
      <c r="BE1643">
        <v>5.21</v>
      </c>
      <c r="BF1643" t="b">
        <v>1</v>
      </c>
      <c r="BH1643" t="s">
        <v>164</v>
      </c>
      <c r="BI1643" t="s">
        <v>2183</v>
      </c>
      <c r="BJ1643" t="b">
        <v>0</v>
      </c>
      <c r="BK1643" t="s">
        <v>166</v>
      </c>
      <c r="BL1643" t="b">
        <v>0</v>
      </c>
      <c r="BM1643">
        <v>18</v>
      </c>
      <c r="BN1643" t="s">
        <v>167</v>
      </c>
      <c r="BO1643" t="s">
        <v>168</v>
      </c>
      <c r="BP1643" t="s">
        <v>167</v>
      </c>
      <c r="BQ1643" t="s">
        <v>169</v>
      </c>
      <c r="BR1643">
        <v>768</v>
      </c>
      <c r="BS1643" t="s">
        <v>156</v>
      </c>
      <c r="BT1643" t="s">
        <v>170</v>
      </c>
      <c r="BU1643" t="s">
        <v>327</v>
      </c>
      <c r="BV1643" t="s">
        <v>315</v>
      </c>
      <c r="BW1643">
        <v>45</v>
      </c>
      <c r="BX1643">
        <v>3</v>
      </c>
      <c r="BY1643">
        <v>0</v>
      </c>
      <c r="BZ1643">
        <v>6</v>
      </c>
      <c r="CA1643" t="s">
        <v>2184</v>
      </c>
      <c r="CB1643" t="s">
        <v>156</v>
      </c>
      <c r="CC1643">
        <v>7</v>
      </c>
      <c r="CD1643" t="b">
        <v>0</v>
      </c>
      <c r="CE1643" t="s">
        <v>172</v>
      </c>
      <c r="CF1643" t="s">
        <v>173</v>
      </c>
      <c r="CG1643">
        <v>19</v>
      </c>
      <c r="CH1643">
        <v>0</v>
      </c>
      <c r="CI1643" t="s">
        <v>301</v>
      </c>
      <c r="CJ1643" t="s">
        <v>430</v>
      </c>
      <c r="CK1643" t="s">
        <v>430</v>
      </c>
      <c r="CL1643" t="s">
        <v>430</v>
      </c>
      <c r="CM1643" t="s">
        <v>430</v>
      </c>
      <c r="CN1643" t="s">
        <v>430</v>
      </c>
      <c r="CO1643" t="s">
        <v>301</v>
      </c>
      <c r="CP1643" t="s">
        <v>430</v>
      </c>
      <c r="CQ1643">
        <v>1</v>
      </c>
      <c r="CR1643">
        <v>15</v>
      </c>
      <c r="CS1643">
        <f t="shared" si="112"/>
        <v>15</v>
      </c>
      <c r="CT1643">
        <f t="shared" si="110"/>
        <v>797.97619047619048</v>
      </c>
      <c r="CU1643">
        <f t="shared" si="111"/>
        <v>934.91477342355734</v>
      </c>
      <c r="CV1643">
        <f t="shared" si="109"/>
        <v>15</v>
      </c>
      <c r="CW1643">
        <v>20575</v>
      </c>
      <c r="CX1643">
        <v>2175</v>
      </c>
      <c r="CY1643">
        <v>640</v>
      </c>
      <c r="CZ1643">
        <v>1764</v>
      </c>
      <c r="DA1643">
        <v>7608</v>
      </c>
      <c r="DB1643">
        <v>15</v>
      </c>
      <c r="DC1643">
        <v>22744</v>
      </c>
      <c r="DD1643">
        <v>1508</v>
      </c>
      <c r="DE1643">
        <v>2</v>
      </c>
      <c r="DF1643" t="s">
        <v>156</v>
      </c>
      <c r="DG1643">
        <v>1024</v>
      </c>
      <c r="DH1643">
        <v>2</v>
      </c>
      <c r="DI1643">
        <v>48000</v>
      </c>
      <c r="DJ1643">
        <v>-16</v>
      </c>
      <c r="DK1643" t="s">
        <v>176</v>
      </c>
      <c r="DL1643">
        <v>7</v>
      </c>
      <c r="DM1643" t="s">
        <v>177</v>
      </c>
      <c r="DN1643">
        <v>243021</v>
      </c>
      <c r="DO1643">
        <v>240844</v>
      </c>
      <c r="DP1643">
        <v>10065</v>
      </c>
      <c r="DQ1643">
        <v>608066</v>
      </c>
      <c r="DR1643">
        <v>610083</v>
      </c>
      <c r="DS1643">
        <v>240817</v>
      </c>
      <c r="DT1643">
        <v>608066</v>
      </c>
      <c r="DU1643">
        <v>239304</v>
      </c>
      <c r="DV1643" t="s">
        <v>158</v>
      </c>
      <c r="DW1643">
        <v>235359</v>
      </c>
      <c r="DX1643">
        <v>169144</v>
      </c>
      <c r="DY1643">
        <v>192837</v>
      </c>
      <c r="DZ1643">
        <v>2456</v>
      </c>
      <c r="EA1643">
        <v>2445</v>
      </c>
      <c r="EB1643">
        <v>607315</v>
      </c>
      <c r="EC1643">
        <v>169143</v>
      </c>
      <c r="ED1643">
        <v>169143</v>
      </c>
      <c r="EE1643">
        <v>2455</v>
      </c>
      <c r="EF1643">
        <v>614223</v>
      </c>
      <c r="EG1643">
        <v>612083</v>
      </c>
      <c r="EH1643">
        <v>614239</v>
      </c>
      <c r="EI1643">
        <v>169785</v>
      </c>
      <c r="EJ1643">
        <v>194601</v>
      </c>
      <c r="EK1643">
        <v>170091</v>
      </c>
      <c r="EL1643">
        <v>239304</v>
      </c>
      <c r="EM1643">
        <v>237359</v>
      </c>
      <c r="EN1643">
        <v>240814</v>
      </c>
      <c r="EO1643" t="s">
        <v>158</v>
      </c>
      <c r="EP1643">
        <v>614223</v>
      </c>
      <c r="EQ1643">
        <v>235355</v>
      </c>
      <c r="ER1643">
        <v>607314</v>
      </c>
      <c r="ES1643">
        <v>263596</v>
      </c>
      <c r="ET1643" t="s">
        <v>178</v>
      </c>
      <c r="EU1643">
        <v>45</v>
      </c>
      <c r="EV1643" t="s">
        <v>2256</v>
      </c>
      <c r="EW1643">
        <v>46</v>
      </c>
      <c r="EX1643" t="s">
        <v>305</v>
      </c>
      <c r="EY1643" t="s">
        <v>169</v>
      </c>
      <c r="EZ1643">
        <v>1024</v>
      </c>
      <c r="FA1643">
        <v>-190</v>
      </c>
      <c r="FB1643">
        <v>264</v>
      </c>
    </row>
    <row r="1644" spans="1:158" x14ac:dyDescent="0.35">
      <c r="A1644">
        <v>97</v>
      </c>
      <c r="B1644">
        <v>97</v>
      </c>
      <c r="C1644">
        <v>1184</v>
      </c>
      <c r="D1644">
        <v>1184</v>
      </c>
      <c r="E1644" t="s">
        <v>155</v>
      </c>
      <c r="F1644" t="s">
        <v>156</v>
      </c>
      <c r="G1644" t="s">
        <v>156</v>
      </c>
      <c r="H1644" t="s">
        <v>156</v>
      </c>
      <c r="I1644">
        <v>0</v>
      </c>
      <c r="J1644" t="s">
        <v>157</v>
      </c>
      <c r="K1644">
        <v>1</v>
      </c>
      <c r="L1644" t="s">
        <v>154</v>
      </c>
      <c r="M1644" t="s">
        <v>154</v>
      </c>
      <c r="N1644" t="s">
        <v>154</v>
      </c>
      <c r="O1644">
        <v>1</v>
      </c>
      <c r="P1644" t="s">
        <v>154</v>
      </c>
      <c r="Q1644" t="s">
        <v>154</v>
      </c>
      <c r="R1644" t="s">
        <v>301</v>
      </c>
      <c r="S1644">
        <v>0</v>
      </c>
      <c r="T1644">
        <v>2</v>
      </c>
      <c r="U1644">
        <v>0</v>
      </c>
      <c r="V1644">
        <v>46</v>
      </c>
      <c r="W1644">
        <v>46</v>
      </c>
      <c r="X1644">
        <v>2</v>
      </c>
      <c r="Y1644">
        <v>46</v>
      </c>
      <c r="Z1644">
        <v>20</v>
      </c>
      <c r="AA1644">
        <v>0</v>
      </c>
      <c r="AB1644">
        <v>20</v>
      </c>
      <c r="AC1644">
        <v>2</v>
      </c>
      <c r="AD1644">
        <v>2</v>
      </c>
      <c r="AE1644">
        <v>0</v>
      </c>
      <c r="AF1644">
        <v>0</v>
      </c>
      <c r="AG1644">
        <v>46</v>
      </c>
      <c r="AH1644">
        <v>2</v>
      </c>
      <c r="AI1644">
        <v>2</v>
      </c>
      <c r="AJ1644">
        <v>0</v>
      </c>
      <c r="AK1644">
        <v>46</v>
      </c>
      <c r="AL1644">
        <v>46</v>
      </c>
      <c r="AM1644">
        <v>67</v>
      </c>
      <c r="AN1644">
        <v>2</v>
      </c>
      <c r="AO1644">
        <v>2</v>
      </c>
      <c r="AP1644">
        <v>2</v>
      </c>
      <c r="AQ1644">
        <v>20</v>
      </c>
      <c r="AR1644">
        <v>20</v>
      </c>
      <c r="AS1644">
        <v>20</v>
      </c>
      <c r="AT1644">
        <v>2</v>
      </c>
      <c r="AU1644">
        <v>46</v>
      </c>
      <c r="AV1644">
        <v>20</v>
      </c>
      <c r="AW1644">
        <v>46</v>
      </c>
      <c r="AX1644">
        <v>0</v>
      </c>
      <c r="AY1644" t="s">
        <v>159</v>
      </c>
      <c r="AZ1644" t="s">
        <v>445</v>
      </c>
      <c r="BA1644" t="s">
        <v>512</v>
      </c>
      <c r="BB1644" t="s">
        <v>2182</v>
      </c>
      <c r="BC1644" t="s">
        <v>163</v>
      </c>
      <c r="BD1644" t="b">
        <v>0</v>
      </c>
      <c r="BE1644">
        <v>11.03</v>
      </c>
      <c r="BF1644" t="b">
        <v>1</v>
      </c>
      <c r="BH1644" t="s">
        <v>164</v>
      </c>
      <c r="BI1644" t="s">
        <v>2183</v>
      </c>
      <c r="BJ1644" t="b">
        <v>0</v>
      </c>
      <c r="BK1644" t="s">
        <v>166</v>
      </c>
      <c r="BL1644" t="b">
        <v>0</v>
      </c>
      <c r="BM1644">
        <v>18</v>
      </c>
      <c r="BN1644" t="s">
        <v>167</v>
      </c>
      <c r="BO1644" t="s">
        <v>168</v>
      </c>
      <c r="BP1644" t="s">
        <v>167</v>
      </c>
      <c r="BQ1644" t="s">
        <v>169</v>
      </c>
      <c r="BR1644">
        <v>768</v>
      </c>
      <c r="BS1644" t="s">
        <v>156</v>
      </c>
      <c r="BT1644" t="s">
        <v>170</v>
      </c>
      <c r="BU1644" t="s">
        <v>303</v>
      </c>
      <c r="BV1644" t="s">
        <v>316</v>
      </c>
      <c r="BW1644">
        <v>46</v>
      </c>
      <c r="BX1644">
        <v>3</v>
      </c>
      <c r="BY1644">
        <v>0</v>
      </c>
      <c r="BZ1644">
        <v>6</v>
      </c>
      <c r="CA1644" t="s">
        <v>2184</v>
      </c>
      <c r="CB1644" t="s">
        <v>156</v>
      </c>
      <c r="CC1644">
        <v>7</v>
      </c>
      <c r="CD1644" t="b">
        <v>0</v>
      </c>
      <c r="CE1644" t="s">
        <v>172</v>
      </c>
      <c r="CF1644" t="s">
        <v>173</v>
      </c>
      <c r="CG1644">
        <v>23</v>
      </c>
      <c r="CH1644">
        <v>0</v>
      </c>
      <c r="CI1644" t="s">
        <v>301</v>
      </c>
      <c r="CJ1644" t="s">
        <v>430</v>
      </c>
      <c r="CK1644" t="s">
        <v>430</v>
      </c>
      <c r="CL1644" t="s">
        <v>430</v>
      </c>
      <c r="CM1644" t="s">
        <v>430</v>
      </c>
      <c r="CN1644" t="s">
        <v>430</v>
      </c>
      <c r="CO1644" t="s">
        <v>301</v>
      </c>
      <c r="CP1644" t="s">
        <v>430</v>
      </c>
      <c r="CQ1644">
        <v>1</v>
      </c>
      <c r="CR1644">
        <v>241</v>
      </c>
      <c r="CS1644">
        <f t="shared" si="112"/>
        <v>241</v>
      </c>
      <c r="CT1644">
        <f t="shared" si="110"/>
        <v>797.97619047619048</v>
      </c>
      <c r="CU1644">
        <f t="shared" si="111"/>
        <v>934.91477342355734</v>
      </c>
      <c r="CV1644">
        <f t="shared" si="109"/>
        <v>241</v>
      </c>
      <c r="CW1644">
        <v>20575</v>
      </c>
      <c r="CX1644">
        <v>2175</v>
      </c>
      <c r="CY1644">
        <v>640</v>
      </c>
      <c r="CZ1644">
        <v>1764</v>
      </c>
      <c r="DA1644">
        <v>7608</v>
      </c>
      <c r="DB1644">
        <v>241</v>
      </c>
      <c r="DC1644">
        <v>22744</v>
      </c>
      <c r="DD1644">
        <v>1508</v>
      </c>
      <c r="DE1644">
        <v>2</v>
      </c>
      <c r="DF1644" t="s">
        <v>156</v>
      </c>
      <c r="DG1644">
        <v>1024</v>
      </c>
      <c r="DH1644">
        <v>2</v>
      </c>
      <c r="DI1644">
        <v>48000</v>
      </c>
      <c r="DJ1644">
        <v>-16</v>
      </c>
      <c r="DK1644" t="s">
        <v>176</v>
      </c>
      <c r="DL1644">
        <v>7</v>
      </c>
      <c r="DM1644" t="s">
        <v>177</v>
      </c>
      <c r="DN1644">
        <v>243021</v>
      </c>
      <c r="DO1644">
        <v>240844</v>
      </c>
      <c r="DP1644">
        <v>10065</v>
      </c>
      <c r="DQ1644">
        <v>615023</v>
      </c>
      <c r="DR1644">
        <v>616713</v>
      </c>
      <c r="DS1644">
        <v>240817</v>
      </c>
      <c r="DT1644">
        <v>615023</v>
      </c>
      <c r="DU1644">
        <v>239304</v>
      </c>
      <c r="DV1644" t="s">
        <v>158</v>
      </c>
      <c r="DW1644">
        <v>235359</v>
      </c>
      <c r="DX1644">
        <v>169144</v>
      </c>
      <c r="DY1644">
        <v>192837</v>
      </c>
      <c r="DZ1644">
        <v>2456</v>
      </c>
      <c r="EA1644">
        <v>2445</v>
      </c>
      <c r="EB1644">
        <v>614271</v>
      </c>
      <c r="EC1644">
        <v>169143</v>
      </c>
      <c r="ED1644">
        <v>169143</v>
      </c>
      <c r="EE1644">
        <v>2455</v>
      </c>
      <c r="EF1644">
        <v>620663</v>
      </c>
      <c r="EG1644">
        <v>618713</v>
      </c>
      <c r="EH1644">
        <v>620905</v>
      </c>
      <c r="EI1644">
        <v>169785</v>
      </c>
      <c r="EJ1644">
        <v>194601</v>
      </c>
      <c r="EK1644">
        <v>170091</v>
      </c>
      <c r="EL1644">
        <v>239304</v>
      </c>
      <c r="EM1644">
        <v>237359</v>
      </c>
      <c r="EN1644">
        <v>240814</v>
      </c>
      <c r="EO1644" t="s">
        <v>158</v>
      </c>
      <c r="EP1644">
        <v>620663</v>
      </c>
      <c r="EQ1644">
        <v>235355</v>
      </c>
      <c r="ER1644">
        <v>614270</v>
      </c>
      <c r="ES1644">
        <v>263596</v>
      </c>
      <c r="ET1644" t="s">
        <v>178</v>
      </c>
      <c r="EU1644">
        <v>46</v>
      </c>
      <c r="EV1644" t="s">
        <v>2257</v>
      </c>
      <c r="EW1644">
        <v>47</v>
      </c>
      <c r="EX1644" t="s">
        <v>305</v>
      </c>
      <c r="EY1644" t="s">
        <v>169</v>
      </c>
      <c r="EZ1644">
        <v>1024</v>
      </c>
      <c r="FA1644">
        <v>-190</v>
      </c>
      <c r="FB1644">
        <v>264</v>
      </c>
    </row>
    <row r="1645" spans="1:158" x14ac:dyDescent="0.35">
      <c r="A1645">
        <v>97</v>
      </c>
      <c r="B1645">
        <v>97</v>
      </c>
      <c r="C1645">
        <v>1178</v>
      </c>
      <c r="D1645">
        <v>1178</v>
      </c>
      <c r="E1645" t="s">
        <v>155</v>
      </c>
      <c r="F1645" t="s">
        <v>156</v>
      </c>
      <c r="G1645" t="s">
        <v>156</v>
      </c>
      <c r="H1645" t="s">
        <v>156</v>
      </c>
      <c r="I1645">
        <v>0</v>
      </c>
      <c r="J1645" t="s">
        <v>157</v>
      </c>
      <c r="K1645">
        <v>1</v>
      </c>
      <c r="L1645" t="s">
        <v>154</v>
      </c>
      <c r="M1645" t="s">
        <v>154</v>
      </c>
      <c r="N1645" t="s">
        <v>154</v>
      </c>
      <c r="O1645">
        <v>1</v>
      </c>
      <c r="P1645" t="s">
        <v>154</v>
      </c>
      <c r="Q1645" t="s">
        <v>154</v>
      </c>
      <c r="R1645" t="s">
        <v>306</v>
      </c>
      <c r="S1645">
        <v>0</v>
      </c>
      <c r="T1645">
        <v>2</v>
      </c>
      <c r="U1645">
        <v>0</v>
      </c>
      <c r="V1645">
        <v>47</v>
      </c>
      <c r="W1645">
        <v>47</v>
      </c>
      <c r="X1645">
        <v>2</v>
      </c>
      <c r="Y1645">
        <v>47</v>
      </c>
      <c r="Z1645">
        <v>20</v>
      </c>
      <c r="AA1645">
        <v>0</v>
      </c>
      <c r="AB1645">
        <v>20</v>
      </c>
      <c r="AC1645">
        <v>2</v>
      </c>
      <c r="AD1645">
        <v>2</v>
      </c>
      <c r="AE1645">
        <v>0</v>
      </c>
      <c r="AF1645">
        <v>0</v>
      </c>
      <c r="AG1645">
        <v>47</v>
      </c>
      <c r="AH1645">
        <v>2</v>
      </c>
      <c r="AI1645">
        <v>2</v>
      </c>
      <c r="AJ1645">
        <v>0</v>
      </c>
      <c r="AK1645">
        <v>47</v>
      </c>
      <c r="AL1645">
        <v>47</v>
      </c>
      <c r="AM1645">
        <v>68</v>
      </c>
      <c r="AN1645">
        <v>2</v>
      </c>
      <c r="AO1645">
        <v>2</v>
      </c>
      <c r="AP1645">
        <v>2</v>
      </c>
      <c r="AQ1645">
        <v>20</v>
      </c>
      <c r="AR1645">
        <v>20</v>
      </c>
      <c r="AS1645">
        <v>20</v>
      </c>
      <c r="AT1645">
        <v>2</v>
      </c>
      <c r="AU1645">
        <v>47</v>
      </c>
      <c r="AV1645">
        <v>20</v>
      </c>
      <c r="AW1645">
        <v>47</v>
      </c>
      <c r="AX1645">
        <v>0</v>
      </c>
      <c r="AY1645" t="s">
        <v>159</v>
      </c>
      <c r="AZ1645" t="s">
        <v>445</v>
      </c>
      <c r="BA1645" t="s">
        <v>512</v>
      </c>
      <c r="BB1645" t="s">
        <v>2182</v>
      </c>
      <c r="BC1645" t="s">
        <v>163</v>
      </c>
      <c r="BD1645" t="b">
        <v>0</v>
      </c>
      <c r="BE1645" t="s">
        <v>167</v>
      </c>
      <c r="BF1645" t="b">
        <v>1</v>
      </c>
      <c r="BH1645" t="s">
        <v>164</v>
      </c>
      <c r="BI1645" t="s">
        <v>2183</v>
      </c>
      <c r="BJ1645" t="b">
        <v>0</v>
      </c>
      <c r="BK1645" t="s">
        <v>166</v>
      </c>
      <c r="BL1645" t="b">
        <v>0</v>
      </c>
      <c r="BM1645">
        <v>18</v>
      </c>
      <c r="BN1645" t="s">
        <v>167</v>
      </c>
      <c r="BO1645" t="s">
        <v>168</v>
      </c>
      <c r="BP1645" t="s">
        <v>167</v>
      </c>
      <c r="BQ1645" t="s">
        <v>169</v>
      </c>
      <c r="BR1645">
        <v>768</v>
      </c>
      <c r="BS1645" t="s">
        <v>156</v>
      </c>
      <c r="BT1645" t="s">
        <v>170</v>
      </c>
      <c r="BU1645" t="s">
        <v>315</v>
      </c>
      <c r="BV1645" t="s">
        <v>307</v>
      </c>
      <c r="BW1645">
        <v>47</v>
      </c>
      <c r="BX1645">
        <v>3</v>
      </c>
      <c r="BY1645">
        <v>0</v>
      </c>
      <c r="BZ1645">
        <v>6</v>
      </c>
      <c r="CA1645" t="s">
        <v>2184</v>
      </c>
      <c r="CB1645" t="s">
        <v>156</v>
      </c>
      <c r="CC1645">
        <v>7</v>
      </c>
      <c r="CD1645" t="b">
        <v>0</v>
      </c>
      <c r="CE1645" t="s">
        <v>172</v>
      </c>
      <c r="CF1645" t="s">
        <v>173</v>
      </c>
      <c r="CG1645">
        <v>64</v>
      </c>
      <c r="CH1645">
        <v>0</v>
      </c>
      <c r="CI1645" t="s">
        <v>306</v>
      </c>
      <c r="CJ1645" t="s">
        <v>430</v>
      </c>
      <c r="CK1645" t="s">
        <v>430</v>
      </c>
      <c r="CL1645" t="s">
        <v>430</v>
      </c>
      <c r="CM1645" t="s">
        <v>430</v>
      </c>
      <c r="CN1645" t="s">
        <v>430</v>
      </c>
      <c r="CO1645" t="s">
        <v>306</v>
      </c>
      <c r="CP1645" t="s">
        <v>430</v>
      </c>
      <c r="CQ1645">
        <v>1</v>
      </c>
      <c r="CR1645">
        <v>894</v>
      </c>
      <c r="CS1645" t="str">
        <f t="shared" si="112"/>
        <v>-</v>
      </c>
      <c r="CT1645">
        <f t="shared" si="110"/>
        <v>797.97619047619048</v>
      </c>
      <c r="CU1645">
        <f t="shared" si="111"/>
        <v>934.91477342355734</v>
      </c>
      <c r="CV1645" t="str">
        <f t="shared" si="109"/>
        <v>-</v>
      </c>
      <c r="CW1645">
        <v>20575</v>
      </c>
      <c r="CX1645">
        <v>2175</v>
      </c>
      <c r="CY1645">
        <v>640</v>
      </c>
      <c r="CZ1645">
        <v>1764</v>
      </c>
      <c r="DA1645">
        <v>7608</v>
      </c>
      <c r="DB1645">
        <v>894</v>
      </c>
      <c r="DC1645">
        <v>22744</v>
      </c>
      <c r="DD1645">
        <v>1508</v>
      </c>
      <c r="DE1645">
        <v>2</v>
      </c>
      <c r="DF1645" t="s">
        <v>156</v>
      </c>
      <c r="DG1645">
        <v>1024</v>
      </c>
      <c r="DH1645">
        <v>2</v>
      </c>
      <c r="DI1645">
        <v>48000</v>
      </c>
      <c r="DJ1645">
        <v>-16</v>
      </c>
      <c r="DK1645" t="s">
        <v>176</v>
      </c>
      <c r="DL1645">
        <v>7</v>
      </c>
      <c r="DM1645" t="s">
        <v>177</v>
      </c>
      <c r="DN1645">
        <v>243021</v>
      </c>
      <c r="DO1645">
        <v>240844</v>
      </c>
      <c r="DP1645">
        <v>10065</v>
      </c>
      <c r="DQ1645">
        <v>621688</v>
      </c>
      <c r="DR1645">
        <v>623823</v>
      </c>
      <c r="DS1645">
        <v>240817</v>
      </c>
      <c r="DT1645">
        <v>621688</v>
      </c>
      <c r="DU1645">
        <v>239304</v>
      </c>
      <c r="DV1645" t="s">
        <v>158</v>
      </c>
      <c r="DW1645">
        <v>235359</v>
      </c>
      <c r="DX1645">
        <v>169144</v>
      </c>
      <c r="DY1645">
        <v>192837</v>
      </c>
      <c r="DZ1645">
        <v>2456</v>
      </c>
      <c r="EA1645">
        <v>2445</v>
      </c>
      <c r="EB1645">
        <v>620936</v>
      </c>
      <c r="EC1645">
        <v>169143</v>
      </c>
      <c r="ED1645">
        <v>169143</v>
      </c>
      <c r="EE1645">
        <v>2455</v>
      </c>
      <c r="EF1645">
        <v>627123</v>
      </c>
      <c r="EG1645">
        <v>625823</v>
      </c>
      <c r="EH1645">
        <v>628017</v>
      </c>
      <c r="EI1645">
        <v>169785</v>
      </c>
      <c r="EJ1645">
        <v>194601</v>
      </c>
      <c r="EK1645">
        <v>170091</v>
      </c>
      <c r="EL1645">
        <v>239304</v>
      </c>
      <c r="EM1645">
        <v>237359</v>
      </c>
      <c r="EN1645">
        <v>240814</v>
      </c>
      <c r="EO1645" t="s">
        <v>158</v>
      </c>
      <c r="EP1645">
        <v>627123</v>
      </c>
      <c r="EQ1645">
        <v>235355</v>
      </c>
      <c r="ER1645">
        <v>620934</v>
      </c>
      <c r="ES1645">
        <v>263596</v>
      </c>
      <c r="ET1645" t="s">
        <v>178</v>
      </c>
      <c r="EU1645">
        <v>47</v>
      </c>
      <c r="EV1645" t="s">
        <v>2258</v>
      </c>
      <c r="EW1645">
        <v>48</v>
      </c>
      <c r="EX1645" t="s">
        <v>309</v>
      </c>
      <c r="EY1645" t="s">
        <v>169</v>
      </c>
      <c r="EZ1645">
        <v>1024</v>
      </c>
      <c r="FA1645">
        <v>-190</v>
      </c>
      <c r="FB1645">
        <v>264</v>
      </c>
    </row>
    <row r="1646" spans="1:158" x14ac:dyDescent="0.35">
      <c r="A1646">
        <v>97</v>
      </c>
      <c r="B1646">
        <v>97</v>
      </c>
      <c r="C1646">
        <v>1168</v>
      </c>
      <c r="D1646">
        <v>1168</v>
      </c>
      <c r="E1646" t="s">
        <v>155</v>
      </c>
      <c r="F1646" t="s">
        <v>156</v>
      </c>
      <c r="G1646" t="s">
        <v>156</v>
      </c>
      <c r="H1646" t="s">
        <v>156</v>
      </c>
      <c r="I1646">
        <v>0</v>
      </c>
      <c r="J1646" t="s">
        <v>157</v>
      </c>
      <c r="K1646">
        <v>1</v>
      </c>
      <c r="L1646" t="s">
        <v>154</v>
      </c>
      <c r="M1646" t="s">
        <v>154</v>
      </c>
      <c r="N1646" t="s">
        <v>154</v>
      </c>
      <c r="O1646">
        <v>1</v>
      </c>
      <c r="P1646" t="s">
        <v>154</v>
      </c>
      <c r="Q1646" t="s">
        <v>154</v>
      </c>
      <c r="R1646" t="s">
        <v>301</v>
      </c>
      <c r="S1646">
        <v>0</v>
      </c>
      <c r="T1646">
        <v>2</v>
      </c>
      <c r="U1646">
        <v>0</v>
      </c>
      <c r="V1646">
        <v>48</v>
      </c>
      <c r="W1646">
        <v>48</v>
      </c>
      <c r="X1646">
        <v>2</v>
      </c>
      <c r="Y1646">
        <v>48</v>
      </c>
      <c r="Z1646">
        <v>20</v>
      </c>
      <c r="AA1646">
        <v>0</v>
      </c>
      <c r="AB1646">
        <v>20</v>
      </c>
      <c r="AC1646">
        <v>2</v>
      </c>
      <c r="AD1646">
        <v>2</v>
      </c>
      <c r="AE1646">
        <v>0</v>
      </c>
      <c r="AF1646">
        <v>0</v>
      </c>
      <c r="AG1646">
        <v>48</v>
      </c>
      <c r="AH1646">
        <v>2</v>
      </c>
      <c r="AI1646">
        <v>2</v>
      </c>
      <c r="AJ1646">
        <v>0</v>
      </c>
      <c r="AK1646">
        <v>48</v>
      </c>
      <c r="AL1646">
        <v>48</v>
      </c>
      <c r="AM1646">
        <v>69</v>
      </c>
      <c r="AN1646">
        <v>2</v>
      </c>
      <c r="AO1646">
        <v>2</v>
      </c>
      <c r="AP1646">
        <v>2</v>
      </c>
      <c r="AQ1646">
        <v>20</v>
      </c>
      <c r="AR1646">
        <v>20</v>
      </c>
      <c r="AS1646">
        <v>20</v>
      </c>
      <c r="AT1646">
        <v>2</v>
      </c>
      <c r="AU1646">
        <v>48</v>
      </c>
      <c r="AV1646">
        <v>20</v>
      </c>
      <c r="AW1646">
        <v>48</v>
      </c>
      <c r="AX1646">
        <v>0</v>
      </c>
      <c r="AY1646" t="s">
        <v>159</v>
      </c>
      <c r="AZ1646" t="s">
        <v>445</v>
      </c>
      <c r="BA1646" t="s">
        <v>512</v>
      </c>
      <c r="BB1646" t="s">
        <v>2182</v>
      </c>
      <c r="BC1646" t="s">
        <v>163</v>
      </c>
      <c r="BD1646" t="b">
        <v>0</v>
      </c>
      <c r="BE1646">
        <v>4.1100000000000003</v>
      </c>
      <c r="BF1646" t="b">
        <v>1</v>
      </c>
      <c r="BH1646" t="s">
        <v>164</v>
      </c>
      <c r="BI1646" t="s">
        <v>2183</v>
      </c>
      <c r="BJ1646" t="b">
        <v>0</v>
      </c>
      <c r="BK1646" t="s">
        <v>166</v>
      </c>
      <c r="BL1646" t="b">
        <v>0</v>
      </c>
      <c r="BM1646">
        <v>18</v>
      </c>
      <c r="BN1646" t="s">
        <v>167</v>
      </c>
      <c r="BO1646" t="s">
        <v>168</v>
      </c>
      <c r="BP1646" t="s">
        <v>167</v>
      </c>
      <c r="BQ1646" t="s">
        <v>169</v>
      </c>
      <c r="BR1646">
        <v>768</v>
      </c>
      <c r="BS1646" t="s">
        <v>156</v>
      </c>
      <c r="BT1646" t="s">
        <v>170</v>
      </c>
      <c r="BU1646" t="s">
        <v>327</v>
      </c>
      <c r="BV1646" t="s">
        <v>310</v>
      </c>
      <c r="BW1646">
        <v>48</v>
      </c>
      <c r="BX1646">
        <v>3</v>
      </c>
      <c r="BY1646">
        <v>0</v>
      </c>
      <c r="BZ1646">
        <v>6</v>
      </c>
      <c r="CA1646" t="s">
        <v>2184</v>
      </c>
      <c r="CB1646" t="s">
        <v>156</v>
      </c>
      <c r="CC1646">
        <v>7</v>
      </c>
      <c r="CD1646" t="b">
        <v>0</v>
      </c>
      <c r="CE1646" t="s">
        <v>172</v>
      </c>
      <c r="CF1646" t="s">
        <v>173</v>
      </c>
      <c r="CG1646">
        <v>38</v>
      </c>
      <c r="CH1646">
        <v>0</v>
      </c>
      <c r="CI1646" t="s">
        <v>301</v>
      </c>
      <c r="CJ1646" t="s">
        <v>430</v>
      </c>
      <c r="CK1646" t="s">
        <v>430</v>
      </c>
      <c r="CL1646" t="s">
        <v>430</v>
      </c>
      <c r="CM1646" t="s">
        <v>430</v>
      </c>
      <c r="CN1646" t="s">
        <v>430</v>
      </c>
      <c r="CO1646" t="s">
        <v>301</v>
      </c>
      <c r="CP1646" t="s">
        <v>430</v>
      </c>
      <c r="CQ1646">
        <v>1</v>
      </c>
      <c r="CR1646">
        <v>687</v>
      </c>
      <c r="CS1646">
        <f t="shared" si="112"/>
        <v>687</v>
      </c>
      <c r="CT1646">
        <f t="shared" si="110"/>
        <v>797.97619047619048</v>
      </c>
      <c r="CU1646">
        <f t="shared" si="111"/>
        <v>934.91477342355734</v>
      </c>
      <c r="CV1646">
        <f t="shared" si="109"/>
        <v>687</v>
      </c>
      <c r="CW1646">
        <v>20575</v>
      </c>
      <c r="CX1646">
        <v>2175</v>
      </c>
      <c r="CY1646">
        <v>640</v>
      </c>
      <c r="CZ1646">
        <v>1764</v>
      </c>
      <c r="DA1646">
        <v>7608</v>
      </c>
      <c r="DB1646">
        <v>687</v>
      </c>
      <c r="DC1646">
        <v>22744</v>
      </c>
      <c r="DD1646">
        <v>1508</v>
      </c>
      <c r="DE1646">
        <v>2</v>
      </c>
      <c r="DF1646" t="s">
        <v>156</v>
      </c>
      <c r="DG1646">
        <v>1024</v>
      </c>
      <c r="DH1646">
        <v>2</v>
      </c>
      <c r="DI1646">
        <v>48000</v>
      </c>
      <c r="DJ1646">
        <v>-16</v>
      </c>
      <c r="DK1646" t="s">
        <v>176</v>
      </c>
      <c r="DL1646">
        <v>7</v>
      </c>
      <c r="DM1646" t="s">
        <v>177</v>
      </c>
      <c r="DN1646">
        <v>243021</v>
      </c>
      <c r="DO1646">
        <v>240844</v>
      </c>
      <c r="DP1646">
        <v>10065</v>
      </c>
      <c r="DQ1646">
        <v>628798</v>
      </c>
      <c r="DR1646">
        <v>630813</v>
      </c>
      <c r="DS1646">
        <v>240817</v>
      </c>
      <c r="DT1646">
        <v>628798</v>
      </c>
      <c r="DU1646">
        <v>239304</v>
      </c>
      <c r="DV1646" t="s">
        <v>158</v>
      </c>
      <c r="DW1646">
        <v>235359</v>
      </c>
      <c r="DX1646">
        <v>169144</v>
      </c>
      <c r="DY1646">
        <v>192837</v>
      </c>
      <c r="DZ1646">
        <v>2456</v>
      </c>
      <c r="EA1646">
        <v>2445</v>
      </c>
      <c r="EB1646">
        <v>628046</v>
      </c>
      <c r="EC1646">
        <v>169143</v>
      </c>
      <c r="ED1646">
        <v>169143</v>
      </c>
      <c r="EE1646">
        <v>2455</v>
      </c>
      <c r="EF1646">
        <v>634403</v>
      </c>
      <c r="EG1646">
        <v>632813</v>
      </c>
      <c r="EH1646">
        <v>635092</v>
      </c>
      <c r="EI1646">
        <v>169785</v>
      </c>
      <c r="EJ1646">
        <v>194601</v>
      </c>
      <c r="EK1646">
        <v>170091</v>
      </c>
      <c r="EL1646">
        <v>239304</v>
      </c>
      <c r="EM1646">
        <v>237359</v>
      </c>
      <c r="EN1646">
        <v>240814</v>
      </c>
      <c r="EO1646" t="s">
        <v>158</v>
      </c>
      <c r="EP1646">
        <v>634403</v>
      </c>
      <c r="EQ1646">
        <v>235355</v>
      </c>
      <c r="ER1646">
        <v>628045</v>
      </c>
      <c r="ES1646">
        <v>263596</v>
      </c>
      <c r="ET1646" t="s">
        <v>178</v>
      </c>
      <c r="EU1646">
        <v>48</v>
      </c>
      <c r="EV1646" t="s">
        <v>2259</v>
      </c>
      <c r="EW1646">
        <v>49</v>
      </c>
      <c r="EX1646" t="s">
        <v>305</v>
      </c>
      <c r="EY1646" t="s">
        <v>169</v>
      </c>
      <c r="EZ1646">
        <v>1024</v>
      </c>
      <c r="FA1646">
        <v>-190</v>
      </c>
      <c r="FB1646">
        <v>264</v>
      </c>
    </row>
    <row r="1647" spans="1:158" x14ac:dyDescent="0.35">
      <c r="A1647">
        <v>98</v>
      </c>
      <c r="B1647">
        <v>98</v>
      </c>
      <c r="C1647">
        <v>1163</v>
      </c>
      <c r="D1647">
        <v>1163</v>
      </c>
      <c r="E1647" t="s">
        <v>155</v>
      </c>
      <c r="F1647" t="s">
        <v>156</v>
      </c>
      <c r="G1647" t="s">
        <v>156</v>
      </c>
      <c r="H1647" t="s">
        <v>156</v>
      </c>
      <c r="I1647">
        <v>0</v>
      </c>
      <c r="J1647" t="s">
        <v>157</v>
      </c>
      <c r="K1647">
        <v>1</v>
      </c>
      <c r="L1647" t="s">
        <v>154</v>
      </c>
      <c r="M1647" t="s">
        <v>154</v>
      </c>
      <c r="N1647" t="s">
        <v>154</v>
      </c>
      <c r="O1647">
        <v>1</v>
      </c>
      <c r="P1647" t="s">
        <v>154</v>
      </c>
      <c r="Q1647" t="s">
        <v>154</v>
      </c>
      <c r="R1647" t="s">
        <v>301</v>
      </c>
      <c r="S1647">
        <v>0</v>
      </c>
      <c r="T1647">
        <v>2</v>
      </c>
      <c r="U1647">
        <v>0</v>
      </c>
      <c r="V1647">
        <v>49</v>
      </c>
      <c r="W1647">
        <v>49</v>
      </c>
      <c r="X1647">
        <v>2</v>
      </c>
      <c r="Y1647">
        <v>49</v>
      </c>
      <c r="Z1647">
        <v>20</v>
      </c>
      <c r="AA1647">
        <v>0</v>
      </c>
      <c r="AB1647">
        <v>20</v>
      </c>
      <c r="AC1647">
        <v>2</v>
      </c>
      <c r="AD1647">
        <v>2</v>
      </c>
      <c r="AE1647">
        <v>0</v>
      </c>
      <c r="AF1647">
        <v>0</v>
      </c>
      <c r="AG1647">
        <v>49</v>
      </c>
      <c r="AH1647">
        <v>2</v>
      </c>
      <c r="AI1647">
        <v>2</v>
      </c>
      <c r="AJ1647">
        <v>0</v>
      </c>
      <c r="AK1647">
        <v>49</v>
      </c>
      <c r="AL1647">
        <v>49</v>
      </c>
      <c r="AM1647">
        <v>70</v>
      </c>
      <c r="AN1647">
        <v>2</v>
      </c>
      <c r="AO1647">
        <v>2</v>
      </c>
      <c r="AP1647">
        <v>2</v>
      </c>
      <c r="AQ1647">
        <v>20</v>
      </c>
      <c r="AR1647">
        <v>20</v>
      </c>
      <c r="AS1647">
        <v>20</v>
      </c>
      <c r="AT1647">
        <v>2</v>
      </c>
      <c r="AU1647">
        <v>49</v>
      </c>
      <c r="AV1647">
        <v>20</v>
      </c>
      <c r="AW1647">
        <v>49</v>
      </c>
      <c r="AX1647">
        <v>0</v>
      </c>
      <c r="AY1647" t="s">
        <v>159</v>
      </c>
      <c r="AZ1647" t="s">
        <v>445</v>
      </c>
      <c r="BA1647" t="s">
        <v>512</v>
      </c>
      <c r="BB1647" t="s">
        <v>2182</v>
      </c>
      <c r="BC1647" t="s">
        <v>163</v>
      </c>
      <c r="BD1647" t="b">
        <v>0</v>
      </c>
      <c r="BE1647">
        <v>2.5</v>
      </c>
      <c r="BF1647" t="b">
        <v>1</v>
      </c>
      <c r="BH1647" t="s">
        <v>164</v>
      </c>
      <c r="BI1647" t="s">
        <v>2183</v>
      </c>
      <c r="BJ1647" t="b">
        <v>0</v>
      </c>
      <c r="BK1647" t="s">
        <v>166</v>
      </c>
      <c r="BL1647" t="b">
        <v>0</v>
      </c>
      <c r="BM1647">
        <v>18</v>
      </c>
      <c r="BN1647" t="s">
        <v>167</v>
      </c>
      <c r="BO1647" t="s">
        <v>168</v>
      </c>
      <c r="BP1647" t="s">
        <v>167</v>
      </c>
      <c r="BQ1647" t="s">
        <v>169</v>
      </c>
      <c r="BR1647">
        <v>768</v>
      </c>
      <c r="BS1647" t="s">
        <v>156</v>
      </c>
      <c r="BT1647" t="s">
        <v>170</v>
      </c>
      <c r="BU1647" t="s">
        <v>315</v>
      </c>
      <c r="BV1647" t="s">
        <v>185</v>
      </c>
      <c r="BW1647">
        <v>49</v>
      </c>
      <c r="BX1647">
        <v>3</v>
      </c>
      <c r="BY1647">
        <v>0</v>
      </c>
      <c r="BZ1647">
        <v>6</v>
      </c>
      <c r="CA1647" t="s">
        <v>2184</v>
      </c>
      <c r="CB1647" t="s">
        <v>156</v>
      </c>
      <c r="CC1647">
        <v>7</v>
      </c>
      <c r="CD1647" t="b">
        <v>0</v>
      </c>
      <c r="CE1647" t="s">
        <v>172</v>
      </c>
      <c r="CF1647" t="s">
        <v>173</v>
      </c>
      <c r="CG1647">
        <v>33</v>
      </c>
      <c r="CH1647">
        <v>0</v>
      </c>
      <c r="CI1647" t="s">
        <v>301</v>
      </c>
      <c r="CJ1647" t="s">
        <v>430</v>
      </c>
      <c r="CK1647" t="s">
        <v>430</v>
      </c>
      <c r="CL1647" t="s">
        <v>430</v>
      </c>
      <c r="CM1647" t="s">
        <v>430</v>
      </c>
      <c r="CN1647" t="s">
        <v>430</v>
      </c>
      <c r="CO1647" t="s">
        <v>301</v>
      </c>
      <c r="CP1647" t="s">
        <v>430</v>
      </c>
      <c r="CQ1647">
        <v>1</v>
      </c>
      <c r="CR1647">
        <v>935</v>
      </c>
      <c r="CS1647">
        <f t="shared" si="112"/>
        <v>935</v>
      </c>
      <c r="CT1647">
        <f t="shared" si="110"/>
        <v>797.97619047619048</v>
      </c>
      <c r="CU1647">
        <f t="shared" si="111"/>
        <v>934.91477342355734</v>
      </c>
      <c r="CV1647">
        <f t="shared" si="109"/>
        <v>935</v>
      </c>
      <c r="CW1647">
        <v>20575</v>
      </c>
      <c r="CX1647">
        <v>2175</v>
      </c>
      <c r="CY1647">
        <v>640</v>
      </c>
      <c r="CZ1647">
        <v>1764</v>
      </c>
      <c r="DA1647">
        <v>7608</v>
      </c>
      <c r="DB1647">
        <v>935</v>
      </c>
      <c r="DC1647">
        <v>22744</v>
      </c>
      <c r="DD1647">
        <v>1508</v>
      </c>
      <c r="DE1647">
        <v>2</v>
      </c>
      <c r="DF1647" t="s">
        <v>156</v>
      </c>
      <c r="DG1647">
        <v>1024</v>
      </c>
      <c r="DH1647">
        <v>2</v>
      </c>
      <c r="DI1647">
        <v>48000</v>
      </c>
      <c r="DJ1647">
        <v>-16</v>
      </c>
      <c r="DK1647" t="s">
        <v>176</v>
      </c>
      <c r="DL1647">
        <v>7</v>
      </c>
      <c r="DM1647" t="s">
        <v>177</v>
      </c>
      <c r="DN1647">
        <v>243021</v>
      </c>
      <c r="DO1647">
        <v>240844</v>
      </c>
      <c r="DP1647">
        <v>10065</v>
      </c>
      <c r="DQ1647">
        <v>635876</v>
      </c>
      <c r="DR1647">
        <v>638002</v>
      </c>
      <c r="DS1647">
        <v>240817</v>
      </c>
      <c r="DT1647">
        <v>635876</v>
      </c>
      <c r="DU1647">
        <v>239304</v>
      </c>
      <c r="DV1647" t="s">
        <v>158</v>
      </c>
      <c r="DW1647">
        <v>235359</v>
      </c>
      <c r="DX1647">
        <v>169144</v>
      </c>
      <c r="DY1647">
        <v>192837</v>
      </c>
      <c r="DZ1647">
        <v>2456</v>
      </c>
      <c r="EA1647">
        <v>2445</v>
      </c>
      <c r="EB1647">
        <v>635125</v>
      </c>
      <c r="EC1647">
        <v>169143</v>
      </c>
      <c r="ED1647">
        <v>169143</v>
      </c>
      <c r="EE1647">
        <v>2455</v>
      </c>
      <c r="EF1647">
        <v>641763</v>
      </c>
      <c r="EG1647">
        <v>640003</v>
      </c>
      <c r="EH1647">
        <v>642699</v>
      </c>
      <c r="EI1647">
        <v>169785</v>
      </c>
      <c r="EJ1647">
        <v>194601</v>
      </c>
      <c r="EK1647">
        <v>170091</v>
      </c>
      <c r="EL1647">
        <v>239304</v>
      </c>
      <c r="EM1647">
        <v>237359</v>
      </c>
      <c r="EN1647">
        <v>240814</v>
      </c>
      <c r="EO1647" t="s">
        <v>158</v>
      </c>
      <c r="EP1647">
        <v>641763</v>
      </c>
      <c r="EQ1647">
        <v>235355</v>
      </c>
      <c r="ER1647">
        <v>635124</v>
      </c>
      <c r="ES1647">
        <v>263596</v>
      </c>
      <c r="ET1647" t="s">
        <v>178</v>
      </c>
      <c r="EU1647">
        <v>49</v>
      </c>
      <c r="EV1647" t="s">
        <v>2260</v>
      </c>
      <c r="EW1647">
        <v>50</v>
      </c>
      <c r="EX1647" t="s">
        <v>305</v>
      </c>
      <c r="EY1647" t="s">
        <v>169</v>
      </c>
      <c r="EZ1647">
        <v>1024</v>
      </c>
      <c r="FA1647">
        <v>-190</v>
      </c>
      <c r="FB1647">
        <v>264</v>
      </c>
    </row>
    <row r="1648" spans="1:158" x14ac:dyDescent="0.35">
      <c r="A1648">
        <v>98</v>
      </c>
      <c r="B1648">
        <v>98</v>
      </c>
      <c r="C1648">
        <v>1145</v>
      </c>
      <c r="D1648">
        <v>1145</v>
      </c>
      <c r="E1648" t="s">
        <v>155</v>
      </c>
      <c r="F1648" t="s">
        <v>156</v>
      </c>
      <c r="G1648" t="s">
        <v>156</v>
      </c>
      <c r="H1648" t="s">
        <v>156</v>
      </c>
      <c r="I1648">
        <v>0</v>
      </c>
      <c r="J1648" t="s">
        <v>157</v>
      </c>
      <c r="K1648">
        <v>1</v>
      </c>
      <c r="L1648" t="s">
        <v>154</v>
      </c>
      <c r="M1648" t="s">
        <v>154</v>
      </c>
      <c r="N1648" t="s">
        <v>154</v>
      </c>
      <c r="O1648">
        <v>1</v>
      </c>
      <c r="P1648" t="s">
        <v>154</v>
      </c>
      <c r="Q1648" t="s">
        <v>154</v>
      </c>
      <c r="R1648" t="s">
        <v>301</v>
      </c>
      <c r="S1648">
        <v>0</v>
      </c>
      <c r="T1648">
        <v>2</v>
      </c>
      <c r="U1648">
        <v>0</v>
      </c>
      <c r="V1648">
        <v>50</v>
      </c>
      <c r="W1648">
        <v>50</v>
      </c>
      <c r="X1648">
        <v>2</v>
      </c>
      <c r="Y1648">
        <v>50</v>
      </c>
      <c r="Z1648">
        <v>20</v>
      </c>
      <c r="AA1648">
        <v>0</v>
      </c>
      <c r="AB1648">
        <v>20</v>
      </c>
      <c r="AC1648">
        <v>2</v>
      </c>
      <c r="AD1648">
        <v>2</v>
      </c>
      <c r="AE1648">
        <v>0</v>
      </c>
      <c r="AF1648">
        <v>0</v>
      </c>
      <c r="AG1648">
        <v>50</v>
      </c>
      <c r="AH1648">
        <v>2</v>
      </c>
      <c r="AI1648">
        <v>2</v>
      </c>
      <c r="AJ1648">
        <v>0</v>
      </c>
      <c r="AK1648">
        <v>50</v>
      </c>
      <c r="AL1648">
        <v>50</v>
      </c>
      <c r="AM1648">
        <v>71</v>
      </c>
      <c r="AN1648">
        <v>2</v>
      </c>
      <c r="AO1648">
        <v>2</v>
      </c>
      <c r="AP1648">
        <v>2</v>
      </c>
      <c r="AQ1648">
        <v>20</v>
      </c>
      <c r="AR1648">
        <v>20</v>
      </c>
      <c r="AS1648">
        <v>20</v>
      </c>
      <c r="AT1648">
        <v>2</v>
      </c>
      <c r="AU1648">
        <v>50</v>
      </c>
      <c r="AV1648">
        <v>20</v>
      </c>
      <c r="AW1648">
        <v>50</v>
      </c>
      <c r="AX1648">
        <v>0</v>
      </c>
      <c r="AY1648" t="s">
        <v>159</v>
      </c>
      <c r="AZ1648" t="s">
        <v>445</v>
      </c>
      <c r="BA1648" t="s">
        <v>512</v>
      </c>
      <c r="BB1648" t="s">
        <v>2182</v>
      </c>
      <c r="BC1648" t="s">
        <v>163</v>
      </c>
      <c r="BD1648" t="b">
        <v>0</v>
      </c>
      <c r="BE1648">
        <v>4.7699999999999996</v>
      </c>
      <c r="BF1648" t="b">
        <v>1</v>
      </c>
      <c r="BH1648" t="s">
        <v>164</v>
      </c>
      <c r="BI1648" t="s">
        <v>2183</v>
      </c>
      <c r="BJ1648" t="b">
        <v>0</v>
      </c>
      <c r="BK1648" t="s">
        <v>166</v>
      </c>
      <c r="BL1648" t="b">
        <v>0</v>
      </c>
      <c r="BM1648">
        <v>18</v>
      </c>
      <c r="BN1648" t="s">
        <v>167</v>
      </c>
      <c r="BO1648" t="s">
        <v>168</v>
      </c>
      <c r="BP1648" t="s">
        <v>167</v>
      </c>
      <c r="BQ1648" t="s">
        <v>169</v>
      </c>
      <c r="BR1648">
        <v>768</v>
      </c>
      <c r="BS1648" t="s">
        <v>156</v>
      </c>
      <c r="BT1648" t="s">
        <v>170</v>
      </c>
      <c r="BU1648" t="s">
        <v>303</v>
      </c>
      <c r="BV1648" t="s">
        <v>302</v>
      </c>
      <c r="BW1648">
        <v>50</v>
      </c>
      <c r="BX1648">
        <v>3</v>
      </c>
      <c r="BY1648">
        <v>0</v>
      </c>
      <c r="BZ1648">
        <v>6</v>
      </c>
      <c r="CA1648" t="s">
        <v>2184</v>
      </c>
      <c r="CB1648" t="s">
        <v>156</v>
      </c>
      <c r="CC1648">
        <v>7</v>
      </c>
      <c r="CD1648" t="b">
        <v>0</v>
      </c>
      <c r="CE1648" t="s">
        <v>172</v>
      </c>
      <c r="CF1648" t="s">
        <v>173</v>
      </c>
      <c r="CG1648">
        <v>11</v>
      </c>
      <c r="CH1648">
        <v>0</v>
      </c>
      <c r="CI1648" t="s">
        <v>301</v>
      </c>
      <c r="CJ1648" t="s">
        <v>430</v>
      </c>
      <c r="CK1648" t="s">
        <v>430</v>
      </c>
      <c r="CL1648" t="s">
        <v>430</v>
      </c>
      <c r="CM1648" t="s">
        <v>430</v>
      </c>
      <c r="CN1648" t="s">
        <v>430</v>
      </c>
      <c r="CO1648" t="s">
        <v>301</v>
      </c>
      <c r="CP1648" t="s">
        <v>430</v>
      </c>
      <c r="CQ1648">
        <v>1</v>
      </c>
      <c r="CR1648">
        <v>246</v>
      </c>
      <c r="CS1648">
        <f t="shared" si="112"/>
        <v>246</v>
      </c>
      <c r="CT1648">
        <f t="shared" si="110"/>
        <v>797.97619047619048</v>
      </c>
      <c r="CU1648">
        <f t="shared" si="111"/>
        <v>934.91477342355734</v>
      </c>
      <c r="CV1648">
        <f t="shared" si="109"/>
        <v>246</v>
      </c>
      <c r="CW1648">
        <v>20575</v>
      </c>
      <c r="CX1648">
        <v>2175</v>
      </c>
      <c r="CY1648">
        <v>640</v>
      </c>
      <c r="CZ1648">
        <v>1764</v>
      </c>
      <c r="DA1648">
        <v>7608</v>
      </c>
      <c r="DB1648">
        <v>246</v>
      </c>
      <c r="DC1648">
        <v>22744</v>
      </c>
      <c r="DD1648">
        <v>1508</v>
      </c>
      <c r="DE1648">
        <v>2</v>
      </c>
      <c r="DF1648" t="s">
        <v>156</v>
      </c>
      <c r="DG1648">
        <v>1024</v>
      </c>
      <c r="DH1648">
        <v>2</v>
      </c>
      <c r="DI1648">
        <v>48000</v>
      </c>
      <c r="DJ1648">
        <v>-16</v>
      </c>
      <c r="DK1648" t="s">
        <v>176</v>
      </c>
      <c r="DL1648">
        <v>7</v>
      </c>
      <c r="DM1648" t="s">
        <v>177</v>
      </c>
      <c r="DN1648">
        <v>243021</v>
      </c>
      <c r="DO1648">
        <v>240844</v>
      </c>
      <c r="DP1648">
        <v>10065</v>
      </c>
      <c r="DQ1648">
        <v>643484</v>
      </c>
      <c r="DR1648">
        <v>645173</v>
      </c>
      <c r="DS1648">
        <v>240817</v>
      </c>
      <c r="DT1648">
        <v>643484</v>
      </c>
      <c r="DU1648">
        <v>239304</v>
      </c>
      <c r="DV1648" t="s">
        <v>158</v>
      </c>
      <c r="DW1648">
        <v>235359</v>
      </c>
      <c r="DX1648">
        <v>169144</v>
      </c>
      <c r="DY1648">
        <v>192837</v>
      </c>
      <c r="DZ1648">
        <v>2456</v>
      </c>
      <c r="EA1648">
        <v>2445</v>
      </c>
      <c r="EB1648">
        <v>642733</v>
      </c>
      <c r="EC1648">
        <v>169143</v>
      </c>
      <c r="ED1648">
        <v>169143</v>
      </c>
      <c r="EE1648">
        <v>2455</v>
      </c>
      <c r="EF1648">
        <v>649123</v>
      </c>
      <c r="EG1648">
        <v>647173</v>
      </c>
      <c r="EH1648">
        <v>649370</v>
      </c>
      <c r="EI1648">
        <v>169785</v>
      </c>
      <c r="EJ1648">
        <v>194601</v>
      </c>
      <c r="EK1648">
        <v>170091</v>
      </c>
      <c r="EL1648">
        <v>239304</v>
      </c>
      <c r="EM1648">
        <v>237359</v>
      </c>
      <c r="EN1648">
        <v>240814</v>
      </c>
      <c r="EO1648" t="s">
        <v>158</v>
      </c>
      <c r="EP1648">
        <v>649123</v>
      </c>
      <c r="EQ1648">
        <v>235355</v>
      </c>
      <c r="ER1648">
        <v>642732</v>
      </c>
      <c r="ES1648">
        <v>263596</v>
      </c>
      <c r="ET1648" t="s">
        <v>178</v>
      </c>
      <c r="EU1648">
        <v>50</v>
      </c>
      <c r="EV1648" t="s">
        <v>2261</v>
      </c>
      <c r="EW1648">
        <v>51</v>
      </c>
      <c r="EX1648" t="s">
        <v>305</v>
      </c>
      <c r="EY1648" t="s">
        <v>169</v>
      </c>
      <c r="EZ1648">
        <v>1024</v>
      </c>
      <c r="FA1648">
        <v>-190</v>
      </c>
      <c r="FB1648">
        <v>264</v>
      </c>
    </row>
    <row r="1649" spans="1:158" x14ac:dyDescent="0.35">
      <c r="A1649">
        <v>98</v>
      </c>
      <c r="B1649">
        <v>98</v>
      </c>
      <c r="C1649">
        <v>1130</v>
      </c>
      <c r="D1649">
        <v>1130</v>
      </c>
      <c r="E1649" t="s">
        <v>155</v>
      </c>
      <c r="F1649" t="s">
        <v>156</v>
      </c>
      <c r="G1649" t="s">
        <v>156</v>
      </c>
      <c r="H1649" t="s">
        <v>156</v>
      </c>
      <c r="I1649">
        <v>0</v>
      </c>
      <c r="J1649" t="s">
        <v>157</v>
      </c>
      <c r="K1649">
        <v>1</v>
      </c>
      <c r="L1649" t="s">
        <v>154</v>
      </c>
      <c r="M1649" t="s">
        <v>154</v>
      </c>
      <c r="N1649" t="s">
        <v>154</v>
      </c>
      <c r="O1649">
        <v>1</v>
      </c>
      <c r="P1649" t="s">
        <v>154</v>
      </c>
      <c r="Q1649" t="s">
        <v>154</v>
      </c>
      <c r="R1649" t="s">
        <v>306</v>
      </c>
      <c r="S1649">
        <v>0</v>
      </c>
      <c r="T1649">
        <v>2</v>
      </c>
      <c r="U1649">
        <v>0</v>
      </c>
      <c r="V1649">
        <v>51</v>
      </c>
      <c r="W1649">
        <v>51</v>
      </c>
      <c r="X1649">
        <v>2</v>
      </c>
      <c r="Y1649">
        <v>51</v>
      </c>
      <c r="Z1649">
        <v>20</v>
      </c>
      <c r="AA1649">
        <v>0</v>
      </c>
      <c r="AB1649">
        <v>20</v>
      </c>
      <c r="AC1649">
        <v>2</v>
      </c>
      <c r="AD1649">
        <v>2</v>
      </c>
      <c r="AE1649">
        <v>0</v>
      </c>
      <c r="AF1649">
        <v>0</v>
      </c>
      <c r="AG1649">
        <v>51</v>
      </c>
      <c r="AH1649">
        <v>2</v>
      </c>
      <c r="AI1649">
        <v>2</v>
      </c>
      <c r="AJ1649">
        <v>0</v>
      </c>
      <c r="AK1649">
        <v>51</v>
      </c>
      <c r="AL1649">
        <v>51</v>
      </c>
      <c r="AM1649">
        <v>72</v>
      </c>
      <c r="AN1649">
        <v>2</v>
      </c>
      <c r="AO1649">
        <v>2</v>
      </c>
      <c r="AP1649">
        <v>2</v>
      </c>
      <c r="AQ1649">
        <v>20</v>
      </c>
      <c r="AR1649">
        <v>20</v>
      </c>
      <c r="AS1649">
        <v>20</v>
      </c>
      <c r="AT1649">
        <v>2</v>
      </c>
      <c r="AU1649">
        <v>51</v>
      </c>
      <c r="AV1649">
        <v>20</v>
      </c>
      <c r="AW1649">
        <v>51</v>
      </c>
      <c r="AX1649">
        <v>0</v>
      </c>
      <c r="AY1649" t="s">
        <v>159</v>
      </c>
      <c r="AZ1649" t="s">
        <v>445</v>
      </c>
      <c r="BA1649" t="s">
        <v>512</v>
      </c>
      <c r="BB1649" t="s">
        <v>2182</v>
      </c>
      <c r="BC1649" t="s">
        <v>163</v>
      </c>
      <c r="BD1649" t="b">
        <v>0</v>
      </c>
      <c r="BE1649" t="s">
        <v>167</v>
      </c>
      <c r="BF1649" t="b">
        <v>1</v>
      </c>
      <c r="BH1649" t="s">
        <v>164</v>
      </c>
      <c r="BI1649" t="s">
        <v>2183</v>
      </c>
      <c r="BJ1649" t="b">
        <v>0</v>
      </c>
      <c r="BK1649" t="s">
        <v>166</v>
      </c>
      <c r="BL1649" t="b">
        <v>0</v>
      </c>
      <c r="BM1649">
        <v>18</v>
      </c>
      <c r="BN1649" t="s">
        <v>167</v>
      </c>
      <c r="BO1649" t="s">
        <v>168</v>
      </c>
      <c r="BP1649" t="s">
        <v>167</v>
      </c>
      <c r="BQ1649" t="s">
        <v>169</v>
      </c>
      <c r="BR1649">
        <v>768</v>
      </c>
      <c r="BS1649" t="s">
        <v>156</v>
      </c>
      <c r="BT1649" t="s">
        <v>170</v>
      </c>
      <c r="BU1649" t="s">
        <v>185</v>
      </c>
      <c r="BV1649" t="s">
        <v>340</v>
      </c>
      <c r="BW1649">
        <v>51</v>
      </c>
      <c r="BX1649">
        <v>3</v>
      </c>
      <c r="BY1649">
        <v>0</v>
      </c>
      <c r="BZ1649">
        <v>6</v>
      </c>
      <c r="CA1649" t="s">
        <v>2184</v>
      </c>
      <c r="CB1649" t="s">
        <v>156</v>
      </c>
      <c r="CC1649">
        <v>7</v>
      </c>
      <c r="CD1649" t="b">
        <v>0</v>
      </c>
      <c r="CE1649" t="s">
        <v>172</v>
      </c>
      <c r="CF1649" t="s">
        <v>173</v>
      </c>
      <c r="CG1649">
        <v>56</v>
      </c>
      <c r="CH1649">
        <v>0</v>
      </c>
      <c r="CI1649" t="s">
        <v>306</v>
      </c>
      <c r="CJ1649" t="s">
        <v>430</v>
      </c>
      <c r="CK1649" t="s">
        <v>430</v>
      </c>
      <c r="CL1649" t="s">
        <v>430</v>
      </c>
      <c r="CM1649" t="s">
        <v>430</v>
      </c>
      <c r="CN1649" t="s">
        <v>430</v>
      </c>
      <c r="CO1649" t="s">
        <v>306</v>
      </c>
      <c r="CP1649" t="s">
        <v>430</v>
      </c>
      <c r="CQ1649">
        <v>1</v>
      </c>
      <c r="CR1649">
        <v>351</v>
      </c>
      <c r="CS1649" t="str">
        <f t="shared" si="112"/>
        <v>-</v>
      </c>
      <c r="CT1649">
        <f t="shared" si="110"/>
        <v>797.97619047619048</v>
      </c>
      <c r="CU1649">
        <f t="shared" si="111"/>
        <v>934.91477342355734</v>
      </c>
      <c r="CV1649" t="str">
        <f t="shared" si="109"/>
        <v>-</v>
      </c>
      <c r="CW1649">
        <v>20575</v>
      </c>
      <c r="CX1649">
        <v>2175</v>
      </c>
      <c r="CY1649">
        <v>640</v>
      </c>
      <c r="CZ1649">
        <v>1764</v>
      </c>
      <c r="DA1649">
        <v>7608</v>
      </c>
      <c r="DB1649">
        <v>351</v>
      </c>
      <c r="DC1649">
        <v>22744</v>
      </c>
      <c r="DD1649">
        <v>1508</v>
      </c>
      <c r="DE1649">
        <v>2</v>
      </c>
      <c r="DF1649" t="s">
        <v>156</v>
      </c>
      <c r="DG1649">
        <v>1024</v>
      </c>
      <c r="DH1649">
        <v>2</v>
      </c>
      <c r="DI1649">
        <v>48000</v>
      </c>
      <c r="DJ1649">
        <v>-16</v>
      </c>
      <c r="DK1649" t="s">
        <v>176</v>
      </c>
      <c r="DL1649">
        <v>7</v>
      </c>
      <c r="DM1649" t="s">
        <v>177</v>
      </c>
      <c r="DN1649">
        <v>243021</v>
      </c>
      <c r="DO1649">
        <v>240844</v>
      </c>
      <c r="DP1649">
        <v>10065</v>
      </c>
      <c r="DQ1649">
        <v>650151</v>
      </c>
      <c r="DR1649">
        <v>651912</v>
      </c>
      <c r="DS1649">
        <v>240817</v>
      </c>
      <c r="DT1649">
        <v>650151</v>
      </c>
      <c r="DU1649">
        <v>239304</v>
      </c>
      <c r="DV1649" t="s">
        <v>158</v>
      </c>
      <c r="DW1649">
        <v>235359</v>
      </c>
      <c r="DX1649">
        <v>169144</v>
      </c>
      <c r="DY1649">
        <v>192837</v>
      </c>
      <c r="DZ1649">
        <v>2456</v>
      </c>
      <c r="EA1649">
        <v>2445</v>
      </c>
      <c r="EB1649">
        <v>649399</v>
      </c>
      <c r="EC1649">
        <v>169143</v>
      </c>
      <c r="ED1649">
        <v>169143</v>
      </c>
      <c r="EE1649">
        <v>2455</v>
      </c>
      <c r="EF1649">
        <v>655673</v>
      </c>
      <c r="EG1649">
        <v>653913</v>
      </c>
      <c r="EH1649">
        <v>656024</v>
      </c>
      <c r="EI1649">
        <v>169785</v>
      </c>
      <c r="EJ1649">
        <v>194601</v>
      </c>
      <c r="EK1649">
        <v>170091</v>
      </c>
      <c r="EL1649">
        <v>239304</v>
      </c>
      <c r="EM1649">
        <v>237359</v>
      </c>
      <c r="EN1649">
        <v>240814</v>
      </c>
      <c r="EO1649" t="s">
        <v>158</v>
      </c>
      <c r="EP1649">
        <v>655672</v>
      </c>
      <c r="EQ1649">
        <v>235355</v>
      </c>
      <c r="ER1649">
        <v>649398</v>
      </c>
      <c r="ES1649">
        <v>263596</v>
      </c>
      <c r="ET1649" t="s">
        <v>178</v>
      </c>
      <c r="EU1649">
        <v>51</v>
      </c>
      <c r="EV1649" t="s">
        <v>2262</v>
      </c>
      <c r="EW1649">
        <v>52</v>
      </c>
      <c r="EX1649" t="s">
        <v>309</v>
      </c>
      <c r="EY1649" t="s">
        <v>169</v>
      </c>
      <c r="EZ1649">
        <v>1024</v>
      </c>
      <c r="FA1649">
        <v>-190</v>
      </c>
      <c r="FB1649">
        <v>264</v>
      </c>
    </row>
    <row r="1650" spans="1:158" x14ac:dyDescent="0.35">
      <c r="A1650">
        <v>98</v>
      </c>
      <c r="B1650">
        <v>98</v>
      </c>
      <c r="C1650">
        <v>1111</v>
      </c>
      <c r="D1650">
        <v>1111</v>
      </c>
      <c r="E1650" t="s">
        <v>155</v>
      </c>
      <c r="F1650" t="s">
        <v>156</v>
      </c>
      <c r="G1650" t="s">
        <v>156</v>
      </c>
      <c r="H1650" t="s">
        <v>156</v>
      </c>
      <c r="I1650">
        <v>0</v>
      </c>
      <c r="J1650" t="s">
        <v>157</v>
      </c>
      <c r="K1650">
        <v>1</v>
      </c>
      <c r="L1650" t="s">
        <v>154</v>
      </c>
      <c r="M1650" t="s">
        <v>154</v>
      </c>
      <c r="N1650" t="s">
        <v>154</v>
      </c>
      <c r="O1650">
        <v>1</v>
      </c>
      <c r="P1650" t="s">
        <v>154</v>
      </c>
      <c r="Q1650" t="s">
        <v>154</v>
      </c>
      <c r="R1650" t="s">
        <v>301</v>
      </c>
      <c r="S1650">
        <v>0</v>
      </c>
      <c r="T1650">
        <v>2</v>
      </c>
      <c r="U1650">
        <v>0</v>
      </c>
      <c r="V1650">
        <v>52</v>
      </c>
      <c r="W1650">
        <v>52</v>
      </c>
      <c r="X1650">
        <v>2</v>
      </c>
      <c r="Y1650">
        <v>52</v>
      </c>
      <c r="Z1650">
        <v>20</v>
      </c>
      <c r="AA1650">
        <v>0</v>
      </c>
      <c r="AB1650">
        <v>20</v>
      </c>
      <c r="AC1650">
        <v>2</v>
      </c>
      <c r="AD1650">
        <v>2</v>
      </c>
      <c r="AE1650">
        <v>0</v>
      </c>
      <c r="AF1650">
        <v>0</v>
      </c>
      <c r="AG1650">
        <v>52</v>
      </c>
      <c r="AH1650">
        <v>2</v>
      </c>
      <c r="AI1650">
        <v>2</v>
      </c>
      <c r="AJ1650">
        <v>0</v>
      </c>
      <c r="AK1650">
        <v>52</v>
      </c>
      <c r="AL1650">
        <v>52</v>
      </c>
      <c r="AM1650">
        <v>73</v>
      </c>
      <c r="AN1650">
        <v>2</v>
      </c>
      <c r="AO1650">
        <v>2</v>
      </c>
      <c r="AP1650">
        <v>2</v>
      </c>
      <c r="AQ1650">
        <v>20</v>
      </c>
      <c r="AR1650">
        <v>20</v>
      </c>
      <c r="AS1650">
        <v>20</v>
      </c>
      <c r="AT1650">
        <v>2</v>
      </c>
      <c r="AU1650">
        <v>52</v>
      </c>
      <c r="AV1650">
        <v>20</v>
      </c>
      <c r="AW1650">
        <v>52</v>
      </c>
      <c r="AX1650">
        <v>0</v>
      </c>
      <c r="AY1650" t="s">
        <v>159</v>
      </c>
      <c r="AZ1650" t="s">
        <v>445</v>
      </c>
      <c r="BA1650" t="s">
        <v>512</v>
      </c>
      <c r="BB1650" t="s">
        <v>2182</v>
      </c>
      <c r="BC1650" t="s">
        <v>163</v>
      </c>
      <c r="BD1650" t="b">
        <v>0</v>
      </c>
      <c r="BE1650">
        <v>6.41</v>
      </c>
      <c r="BF1650" t="b">
        <v>1</v>
      </c>
      <c r="BH1650" t="s">
        <v>164</v>
      </c>
      <c r="BI1650" t="s">
        <v>2183</v>
      </c>
      <c r="BJ1650" t="b">
        <v>0</v>
      </c>
      <c r="BK1650" t="s">
        <v>166</v>
      </c>
      <c r="BL1650" t="b">
        <v>0</v>
      </c>
      <c r="BM1650">
        <v>18</v>
      </c>
      <c r="BN1650" t="s">
        <v>167</v>
      </c>
      <c r="BO1650" t="s">
        <v>168</v>
      </c>
      <c r="BP1650" t="s">
        <v>167</v>
      </c>
      <c r="BQ1650" t="s">
        <v>169</v>
      </c>
      <c r="BR1650">
        <v>768</v>
      </c>
      <c r="BS1650" t="s">
        <v>156</v>
      </c>
      <c r="BT1650" t="s">
        <v>170</v>
      </c>
      <c r="BU1650" t="s">
        <v>316</v>
      </c>
      <c r="BV1650" t="s">
        <v>327</v>
      </c>
      <c r="BW1650">
        <v>52</v>
      </c>
      <c r="BX1650">
        <v>3</v>
      </c>
      <c r="BY1650">
        <v>0</v>
      </c>
      <c r="BZ1650">
        <v>6</v>
      </c>
      <c r="CA1650" t="s">
        <v>2184</v>
      </c>
      <c r="CB1650" t="s">
        <v>156</v>
      </c>
      <c r="CC1650">
        <v>7</v>
      </c>
      <c r="CD1650" t="b">
        <v>0</v>
      </c>
      <c r="CE1650" t="s">
        <v>172</v>
      </c>
      <c r="CF1650" t="s">
        <v>173</v>
      </c>
      <c r="CG1650">
        <v>5</v>
      </c>
      <c r="CH1650">
        <v>0</v>
      </c>
      <c r="CI1650" t="s">
        <v>301</v>
      </c>
      <c r="CJ1650" t="s">
        <v>430</v>
      </c>
      <c r="CK1650" t="s">
        <v>430</v>
      </c>
      <c r="CL1650" t="s">
        <v>430</v>
      </c>
      <c r="CM1650" t="s">
        <v>430</v>
      </c>
      <c r="CN1650" t="s">
        <v>430</v>
      </c>
      <c r="CO1650" t="s">
        <v>301</v>
      </c>
      <c r="CP1650" t="s">
        <v>430</v>
      </c>
      <c r="CQ1650">
        <v>1</v>
      </c>
      <c r="CR1650">
        <v>99</v>
      </c>
      <c r="CS1650">
        <f t="shared" si="112"/>
        <v>99</v>
      </c>
      <c r="CT1650">
        <f t="shared" si="110"/>
        <v>797.97619047619048</v>
      </c>
      <c r="CU1650">
        <f t="shared" si="111"/>
        <v>934.91477342355734</v>
      </c>
      <c r="CV1650">
        <f t="shared" si="109"/>
        <v>99</v>
      </c>
      <c r="CW1650">
        <v>20575</v>
      </c>
      <c r="CX1650">
        <v>2175</v>
      </c>
      <c r="CY1650">
        <v>640</v>
      </c>
      <c r="CZ1650">
        <v>1764</v>
      </c>
      <c r="DA1650">
        <v>7608</v>
      </c>
      <c r="DB1650">
        <v>99</v>
      </c>
      <c r="DC1650">
        <v>22744</v>
      </c>
      <c r="DD1650">
        <v>1508</v>
      </c>
      <c r="DE1650">
        <v>2</v>
      </c>
      <c r="DF1650" t="s">
        <v>156</v>
      </c>
      <c r="DG1650">
        <v>1024</v>
      </c>
      <c r="DH1650">
        <v>2</v>
      </c>
      <c r="DI1650">
        <v>48000</v>
      </c>
      <c r="DJ1650">
        <v>-16</v>
      </c>
      <c r="DK1650" t="s">
        <v>176</v>
      </c>
      <c r="DL1650">
        <v>7</v>
      </c>
      <c r="DM1650" t="s">
        <v>177</v>
      </c>
      <c r="DN1650">
        <v>243021</v>
      </c>
      <c r="DO1650">
        <v>240844</v>
      </c>
      <c r="DP1650">
        <v>10065</v>
      </c>
      <c r="DQ1650">
        <v>656811</v>
      </c>
      <c r="DR1650">
        <v>658763</v>
      </c>
      <c r="DS1650">
        <v>240817</v>
      </c>
      <c r="DT1650">
        <v>656811</v>
      </c>
      <c r="DU1650">
        <v>239304</v>
      </c>
      <c r="DV1650" t="s">
        <v>158</v>
      </c>
      <c r="DW1650">
        <v>235359</v>
      </c>
      <c r="DX1650">
        <v>169144</v>
      </c>
      <c r="DY1650">
        <v>192837</v>
      </c>
      <c r="DZ1650">
        <v>2456</v>
      </c>
      <c r="EA1650">
        <v>2445</v>
      </c>
      <c r="EB1650">
        <v>656059</v>
      </c>
      <c r="EC1650">
        <v>169143</v>
      </c>
      <c r="ED1650">
        <v>169143</v>
      </c>
      <c r="EE1650">
        <v>2455</v>
      </c>
      <c r="EF1650">
        <v>662773</v>
      </c>
      <c r="EG1650">
        <v>660763</v>
      </c>
      <c r="EH1650">
        <v>662872</v>
      </c>
      <c r="EI1650">
        <v>169785</v>
      </c>
      <c r="EJ1650">
        <v>194601</v>
      </c>
      <c r="EK1650">
        <v>170091</v>
      </c>
      <c r="EL1650">
        <v>239304</v>
      </c>
      <c r="EM1650">
        <v>237359</v>
      </c>
      <c r="EN1650">
        <v>240814</v>
      </c>
      <c r="EO1650" t="s">
        <v>158</v>
      </c>
      <c r="EP1650">
        <v>662773</v>
      </c>
      <c r="EQ1650">
        <v>235355</v>
      </c>
      <c r="ER1650">
        <v>656058</v>
      </c>
      <c r="ES1650">
        <v>263596</v>
      </c>
      <c r="ET1650" t="s">
        <v>178</v>
      </c>
      <c r="EU1650">
        <v>52</v>
      </c>
      <c r="EV1650" t="s">
        <v>2263</v>
      </c>
      <c r="EW1650">
        <v>53</v>
      </c>
      <c r="EX1650" t="s">
        <v>305</v>
      </c>
      <c r="EY1650" t="s">
        <v>169</v>
      </c>
      <c r="EZ1650">
        <v>1024</v>
      </c>
      <c r="FA1650">
        <v>-190</v>
      </c>
      <c r="FB1650">
        <v>264</v>
      </c>
    </row>
    <row r="1651" spans="1:158" x14ac:dyDescent="0.35">
      <c r="A1651">
        <v>98</v>
      </c>
      <c r="B1651">
        <v>98</v>
      </c>
      <c r="C1651">
        <v>1100</v>
      </c>
      <c r="D1651">
        <v>1100</v>
      </c>
      <c r="E1651" t="s">
        <v>155</v>
      </c>
      <c r="F1651" t="s">
        <v>156</v>
      </c>
      <c r="G1651" t="s">
        <v>156</v>
      </c>
      <c r="H1651" t="s">
        <v>156</v>
      </c>
      <c r="I1651">
        <v>0</v>
      </c>
      <c r="J1651" t="s">
        <v>157</v>
      </c>
      <c r="K1651">
        <v>1</v>
      </c>
      <c r="L1651" t="s">
        <v>154</v>
      </c>
      <c r="M1651" t="s">
        <v>154</v>
      </c>
      <c r="N1651" t="s">
        <v>154</v>
      </c>
      <c r="O1651">
        <v>1</v>
      </c>
      <c r="P1651" t="s">
        <v>154</v>
      </c>
      <c r="Q1651" t="s">
        <v>154</v>
      </c>
      <c r="R1651" t="s">
        <v>306</v>
      </c>
      <c r="S1651">
        <v>0</v>
      </c>
      <c r="T1651">
        <v>2</v>
      </c>
      <c r="U1651">
        <v>0</v>
      </c>
      <c r="V1651">
        <v>53</v>
      </c>
      <c r="W1651">
        <v>53</v>
      </c>
      <c r="X1651">
        <v>2</v>
      </c>
      <c r="Y1651">
        <v>53</v>
      </c>
      <c r="Z1651">
        <v>20</v>
      </c>
      <c r="AA1651">
        <v>0</v>
      </c>
      <c r="AB1651">
        <v>20</v>
      </c>
      <c r="AC1651">
        <v>2</v>
      </c>
      <c r="AD1651">
        <v>2</v>
      </c>
      <c r="AE1651">
        <v>0</v>
      </c>
      <c r="AF1651">
        <v>0</v>
      </c>
      <c r="AG1651">
        <v>53</v>
      </c>
      <c r="AH1651">
        <v>2</v>
      </c>
      <c r="AI1651">
        <v>2</v>
      </c>
      <c r="AJ1651">
        <v>0</v>
      </c>
      <c r="AK1651">
        <v>53</v>
      </c>
      <c r="AL1651">
        <v>53</v>
      </c>
      <c r="AM1651">
        <v>74</v>
      </c>
      <c r="AN1651">
        <v>2</v>
      </c>
      <c r="AO1651">
        <v>2</v>
      </c>
      <c r="AP1651">
        <v>2</v>
      </c>
      <c r="AQ1651">
        <v>20</v>
      </c>
      <c r="AR1651">
        <v>20</v>
      </c>
      <c r="AS1651">
        <v>20</v>
      </c>
      <c r="AT1651">
        <v>2</v>
      </c>
      <c r="AU1651">
        <v>53</v>
      </c>
      <c r="AV1651">
        <v>20</v>
      </c>
      <c r="AW1651">
        <v>53</v>
      </c>
      <c r="AX1651">
        <v>0</v>
      </c>
      <c r="AY1651" t="s">
        <v>159</v>
      </c>
      <c r="AZ1651" t="s">
        <v>445</v>
      </c>
      <c r="BA1651" t="s">
        <v>512</v>
      </c>
      <c r="BB1651" t="s">
        <v>2182</v>
      </c>
      <c r="BC1651" t="s">
        <v>163</v>
      </c>
      <c r="BD1651" t="b">
        <v>0</v>
      </c>
      <c r="BE1651" t="s">
        <v>167</v>
      </c>
      <c r="BF1651" t="b">
        <v>1</v>
      </c>
      <c r="BH1651" t="s">
        <v>164</v>
      </c>
      <c r="BI1651" t="s">
        <v>2183</v>
      </c>
      <c r="BJ1651" t="b">
        <v>0</v>
      </c>
      <c r="BK1651" t="s">
        <v>166</v>
      </c>
      <c r="BL1651" t="b">
        <v>0</v>
      </c>
      <c r="BM1651">
        <v>18</v>
      </c>
      <c r="BN1651" t="s">
        <v>167</v>
      </c>
      <c r="BO1651" t="s">
        <v>168</v>
      </c>
      <c r="BP1651" t="s">
        <v>167</v>
      </c>
      <c r="BQ1651" t="s">
        <v>169</v>
      </c>
      <c r="BR1651">
        <v>768</v>
      </c>
      <c r="BS1651" t="s">
        <v>156</v>
      </c>
      <c r="BT1651" t="s">
        <v>170</v>
      </c>
      <c r="BU1651" t="s">
        <v>185</v>
      </c>
      <c r="BV1651" t="s">
        <v>307</v>
      </c>
      <c r="BW1651">
        <v>53</v>
      </c>
      <c r="BX1651">
        <v>3</v>
      </c>
      <c r="BY1651">
        <v>0</v>
      </c>
      <c r="BZ1651">
        <v>6</v>
      </c>
      <c r="CA1651" t="s">
        <v>2184</v>
      </c>
      <c r="CB1651" t="s">
        <v>156</v>
      </c>
      <c r="CC1651">
        <v>7</v>
      </c>
      <c r="CD1651" t="b">
        <v>0</v>
      </c>
      <c r="CE1651" t="s">
        <v>172</v>
      </c>
      <c r="CF1651" t="s">
        <v>173</v>
      </c>
      <c r="CG1651">
        <v>66</v>
      </c>
      <c r="CH1651">
        <v>0</v>
      </c>
      <c r="CI1651" t="s">
        <v>306</v>
      </c>
      <c r="CJ1651" t="s">
        <v>430</v>
      </c>
      <c r="CK1651" t="s">
        <v>430</v>
      </c>
      <c r="CL1651" t="s">
        <v>430</v>
      </c>
      <c r="CM1651" t="s">
        <v>430</v>
      </c>
      <c r="CN1651" t="s">
        <v>430</v>
      </c>
      <c r="CO1651" t="s">
        <v>306</v>
      </c>
      <c r="CP1651" t="s">
        <v>430</v>
      </c>
      <c r="CQ1651">
        <v>1</v>
      </c>
      <c r="CR1651">
        <v>530</v>
      </c>
      <c r="CS1651" t="str">
        <f t="shared" si="112"/>
        <v>-</v>
      </c>
      <c r="CT1651">
        <f t="shared" si="110"/>
        <v>797.97619047619048</v>
      </c>
      <c r="CU1651">
        <f t="shared" si="111"/>
        <v>934.91477342355734</v>
      </c>
      <c r="CV1651" t="str">
        <f t="shared" si="109"/>
        <v>-</v>
      </c>
      <c r="CW1651">
        <v>20575</v>
      </c>
      <c r="CX1651">
        <v>2175</v>
      </c>
      <c r="CY1651">
        <v>640</v>
      </c>
      <c r="CZ1651">
        <v>1764</v>
      </c>
      <c r="DA1651">
        <v>7608</v>
      </c>
      <c r="DB1651">
        <v>530</v>
      </c>
      <c r="DC1651">
        <v>22744</v>
      </c>
      <c r="DD1651">
        <v>1508</v>
      </c>
      <c r="DE1651">
        <v>2</v>
      </c>
      <c r="DF1651" t="s">
        <v>156</v>
      </c>
      <c r="DG1651">
        <v>1024</v>
      </c>
      <c r="DH1651">
        <v>2</v>
      </c>
      <c r="DI1651">
        <v>48000</v>
      </c>
      <c r="DJ1651">
        <v>-16</v>
      </c>
      <c r="DK1651" t="s">
        <v>176</v>
      </c>
      <c r="DL1651">
        <v>7</v>
      </c>
      <c r="DM1651" t="s">
        <v>177</v>
      </c>
      <c r="DN1651">
        <v>243021</v>
      </c>
      <c r="DO1651">
        <v>240844</v>
      </c>
      <c r="DP1651">
        <v>10065</v>
      </c>
      <c r="DQ1651">
        <v>663653</v>
      </c>
      <c r="DR1651">
        <v>665423</v>
      </c>
      <c r="DS1651">
        <v>240817</v>
      </c>
      <c r="DT1651">
        <v>663653</v>
      </c>
      <c r="DU1651">
        <v>239304</v>
      </c>
      <c r="DV1651" t="s">
        <v>158</v>
      </c>
      <c r="DW1651">
        <v>235359</v>
      </c>
      <c r="DX1651">
        <v>169144</v>
      </c>
      <c r="DY1651">
        <v>192837</v>
      </c>
      <c r="DZ1651">
        <v>2456</v>
      </c>
      <c r="EA1651">
        <v>2445</v>
      </c>
      <c r="EB1651">
        <v>662900</v>
      </c>
      <c r="EC1651">
        <v>169143</v>
      </c>
      <c r="ED1651">
        <v>169143</v>
      </c>
      <c r="EE1651">
        <v>2455</v>
      </c>
      <c r="EF1651">
        <v>668723</v>
      </c>
      <c r="EG1651">
        <v>667423</v>
      </c>
      <c r="EH1651">
        <v>669254</v>
      </c>
      <c r="EI1651">
        <v>169785</v>
      </c>
      <c r="EJ1651">
        <v>194601</v>
      </c>
      <c r="EK1651">
        <v>170091</v>
      </c>
      <c r="EL1651">
        <v>239304</v>
      </c>
      <c r="EM1651">
        <v>237359</v>
      </c>
      <c r="EN1651">
        <v>240814</v>
      </c>
      <c r="EO1651" t="s">
        <v>158</v>
      </c>
      <c r="EP1651">
        <v>668722</v>
      </c>
      <c r="EQ1651">
        <v>235355</v>
      </c>
      <c r="ER1651">
        <v>662899</v>
      </c>
      <c r="ES1651">
        <v>263596</v>
      </c>
      <c r="ET1651" t="s">
        <v>178</v>
      </c>
      <c r="EU1651">
        <v>53</v>
      </c>
      <c r="EV1651" t="s">
        <v>2264</v>
      </c>
      <c r="EW1651">
        <v>54</v>
      </c>
      <c r="EX1651" t="s">
        <v>309</v>
      </c>
      <c r="EY1651" t="s">
        <v>169</v>
      </c>
      <c r="EZ1651">
        <v>1024</v>
      </c>
      <c r="FA1651">
        <v>-190</v>
      </c>
      <c r="FB1651">
        <v>264</v>
      </c>
    </row>
    <row r="1652" spans="1:158" x14ac:dyDescent="0.35">
      <c r="A1652">
        <v>98</v>
      </c>
      <c r="B1652">
        <v>98</v>
      </c>
      <c r="C1652">
        <v>1084</v>
      </c>
      <c r="D1652">
        <v>1084</v>
      </c>
      <c r="E1652" t="s">
        <v>155</v>
      </c>
      <c r="F1652" t="s">
        <v>156</v>
      </c>
      <c r="G1652" t="s">
        <v>156</v>
      </c>
      <c r="H1652" t="s">
        <v>156</v>
      </c>
      <c r="I1652">
        <v>0</v>
      </c>
      <c r="J1652" t="s">
        <v>157</v>
      </c>
      <c r="K1652">
        <v>1</v>
      </c>
      <c r="L1652" t="s">
        <v>154</v>
      </c>
      <c r="M1652" t="s">
        <v>154</v>
      </c>
      <c r="N1652" t="s">
        <v>154</v>
      </c>
      <c r="O1652">
        <v>1</v>
      </c>
      <c r="P1652" t="s">
        <v>154</v>
      </c>
      <c r="Q1652" t="s">
        <v>154</v>
      </c>
      <c r="R1652" t="s">
        <v>306</v>
      </c>
      <c r="S1652">
        <v>0</v>
      </c>
      <c r="T1652">
        <v>2</v>
      </c>
      <c r="U1652">
        <v>0</v>
      </c>
      <c r="V1652">
        <v>54</v>
      </c>
      <c r="W1652">
        <v>54</v>
      </c>
      <c r="X1652">
        <v>2</v>
      </c>
      <c r="Y1652">
        <v>54</v>
      </c>
      <c r="Z1652">
        <v>20</v>
      </c>
      <c r="AA1652">
        <v>0</v>
      </c>
      <c r="AB1652">
        <v>20</v>
      </c>
      <c r="AC1652">
        <v>2</v>
      </c>
      <c r="AD1652">
        <v>2</v>
      </c>
      <c r="AE1652">
        <v>0</v>
      </c>
      <c r="AF1652">
        <v>0</v>
      </c>
      <c r="AG1652">
        <v>54</v>
      </c>
      <c r="AH1652">
        <v>2</v>
      </c>
      <c r="AI1652">
        <v>2</v>
      </c>
      <c r="AJ1652">
        <v>0</v>
      </c>
      <c r="AK1652">
        <v>54</v>
      </c>
      <c r="AL1652">
        <v>54</v>
      </c>
      <c r="AM1652">
        <v>75</v>
      </c>
      <c r="AN1652">
        <v>2</v>
      </c>
      <c r="AO1652">
        <v>2</v>
      </c>
      <c r="AP1652">
        <v>2</v>
      </c>
      <c r="AQ1652">
        <v>20</v>
      </c>
      <c r="AR1652">
        <v>20</v>
      </c>
      <c r="AS1652">
        <v>20</v>
      </c>
      <c r="AT1652">
        <v>2</v>
      </c>
      <c r="AU1652">
        <v>54</v>
      </c>
      <c r="AV1652">
        <v>20</v>
      </c>
      <c r="AW1652">
        <v>54</v>
      </c>
      <c r="AX1652">
        <v>0</v>
      </c>
      <c r="AY1652" t="s">
        <v>159</v>
      </c>
      <c r="AZ1652" t="s">
        <v>445</v>
      </c>
      <c r="BA1652" t="s">
        <v>512</v>
      </c>
      <c r="BB1652" t="s">
        <v>2182</v>
      </c>
      <c r="BC1652" t="s">
        <v>163</v>
      </c>
      <c r="BD1652" t="b">
        <v>0</v>
      </c>
      <c r="BE1652" t="s">
        <v>167</v>
      </c>
      <c r="BF1652" t="b">
        <v>1</v>
      </c>
      <c r="BH1652" t="s">
        <v>164</v>
      </c>
      <c r="BI1652" t="s">
        <v>2183</v>
      </c>
      <c r="BJ1652" t="b">
        <v>0</v>
      </c>
      <c r="BK1652" t="s">
        <v>166</v>
      </c>
      <c r="BL1652" t="b">
        <v>0</v>
      </c>
      <c r="BM1652">
        <v>18</v>
      </c>
      <c r="BN1652" t="s">
        <v>167</v>
      </c>
      <c r="BO1652" t="s">
        <v>168</v>
      </c>
      <c r="BP1652" t="s">
        <v>167</v>
      </c>
      <c r="BQ1652" t="s">
        <v>169</v>
      </c>
      <c r="BR1652">
        <v>768</v>
      </c>
      <c r="BS1652" t="s">
        <v>156</v>
      </c>
      <c r="BT1652" t="s">
        <v>170</v>
      </c>
      <c r="BU1652" t="s">
        <v>316</v>
      </c>
      <c r="BV1652" t="s">
        <v>334</v>
      </c>
      <c r="BW1652">
        <v>54</v>
      </c>
      <c r="BX1652">
        <v>3</v>
      </c>
      <c r="BY1652">
        <v>0</v>
      </c>
      <c r="BZ1652">
        <v>6</v>
      </c>
      <c r="CA1652" t="s">
        <v>2184</v>
      </c>
      <c r="CB1652" t="s">
        <v>156</v>
      </c>
      <c r="CC1652">
        <v>7</v>
      </c>
      <c r="CD1652" t="b">
        <v>0</v>
      </c>
      <c r="CE1652" t="s">
        <v>172</v>
      </c>
      <c r="CF1652" t="s">
        <v>173</v>
      </c>
      <c r="CG1652">
        <v>43</v>
      </c>
      <c r="CH1652">
        <v>0</v>
      </c>
      <c r="CI1652" t="s">
        <v>306</v>
      </c>
      <c r="CJ1652" t="s">
        <v>430</v>
      </c>
      <c r="CK1652" t="s">
        <v>430</v>
      </c>
      <c r="CL1652" t="s">
        <v>430</v>
      </c>
      <c r="CM1652" t="s">
        <v>430</v>
      </c>
      <c r="CN1652" t="s">
        <v>430</v>
      </c>
      <c r="CO1652" t="s">
        <v>306</v>
      </c>
      <c r="CP1652" t="s">
        <v>430</v>
      </c>
      <c r="CQ1652">
        <v>1</v>
      </c>
      <c r="CR1652">
        <v>237</v>
      </c>
      <c r="CS1652" t="str">
        <f t="shared" si="112"/>
        <v>-</v>
      </c>
      <c r="CT1652">
        <f t="shared" si="110"/>
        <v>797.97619047619048</v>
      </c>
      <c r="CU1652">
        <f t="shared" si="111"/>
        <v>934.91477342355734</v>
      </c>
      <c r="CV1652" t="str">
        <f t="shared" si="109"/>
        <v>-</v>
      </c>
      <c r="CW1652">
        <v>20575</v>
      </c>
      <c r="CX1652">
        <v>2175</v>
      </c>
      <c r="CY1652">
        <v>640</v>
      </c>
      <c r="CZ1652">
        <v>1764</v>
      </c>
      <c r="DA1652">
        <v>7608</v>
      </c>
      <c r="DB1652">
        <v>237</v>
      </c>
      <c r="DC1652">
        <v>22744</v>
      </c>
      <c r="DD1652">
        <v>1508</v>
      </c>
      <c r="DE1652">
        <v>2</v>
      </c>
      <c r="DF1652" t="s">
        <v>156</v>
      </c>
      <c r="DG1652">
        <v>1024</v>
      </c>
      <c r="DH1652">
        <v>2</v>
      </c>
      <c r="DI1652">
        <v>48000</v>
      </c>
      <c r="DJ1652">
        <v>-16</v>
      </c>
      <c r="DK1652" t="s">
        <v>176</v>
      </c>
      <c r="DL1652">
        <v>7</v>
      </c>
      <c r="DM1652" t="s">
        <v>177</v>
      </c>
      <c r="DN1652">
        <v>243021</v>
      </c>
      <c r="DO1652">
        <v>240844</v>
      </c>
      <c r="DP1652">
        <v>10065</v>
      </c>
      <c r="DQ1652">
        <v>670047</v>
      </c>
      <c r="DR1652">
        <v>671992</v>
      </c>
      <c r="DS1652">
        <v>240817</v>
      </c>
      <c r="DT1652">
        <v>670047</v>
      </c>
      <c r="DU1652">
        <v>239304</v>
      </c>
      <c r="DV1652" t="s">
        <v>158</v>
      </c>
      <c r="DW1652">
        <v>235359</v>
      </c>
      <c r="DX1652">
        <v>169144</v>
      </c>
      <c r="DY1652">
        <v>192837</v>
      </c>
      <c r="DZ1652">
        <v>2456</v>
      </c>
      <c r="EA1652">
        <v>2445</v>
      </c>
      <c r="EB1652">
        <v>669295</v>
      </c>
      <c r="EC1652">
        <v>169143</v>
      </c>
      <c r="ED1652">
        <v>169143</v>
      </c>
      <c r="EE1652">
        <v>2455</v>
      </c>
      <c r="EF1652">
        <v>675872</v>
      </c>
      <c r="EG1652">
        <v>673993</v>
      </c>
      <c r="EH1652">
        <v>676110</v>
      </c>
      <c r="EI1652">
        <v>169785</v>
      </c>
      <c r="EJ1652">
        <v>194601</v>
      </c>
      <c r="EK1652">
        <v>170091</v>
      </c>
      <c r="EL1652">
        <v>239304</v>
      </c>
      <c r="EM1652">
        <v>237359</v>
      </c>
      <c r="EN1652">
        <v>240814</v>
      </c>
      <c r="EO1652" t="s">
        <v>158</v>
      </c>
      <c r="EP1652">
        <v>675872</v>
      </c>
      <c r="EQ1652">
        <v>235355</v>
      </c>
      <c r="ER1652">
        <v>669294</v>
      </c>
      <c r="ES1652">
        <v>263596</v>
      </c>
      <c r="ET1652" t="s">
        <v>178</v>
      </c>
      <c r="EU1652">
        <v>54</v>
      </c>
      <c r="EV1652" t="s">
        <v>2265</v>
      </c>
      <c r="EW1652">
        <v>55</v>
      </c>
      <c r="EX1652" t="s">
        <v>309</v>
      </c>
      <c r="EY1652" t="s">
        <v>169</v>
      </c>
      <c r="EZ1652">
        <v>1024</v>
      </c>
      <c r="FA1652">
        <v>-190</v>
      </c>
      <c r="FB1652">
        <v>264</v>
      </c>
    </row>
    <row r="1653" spans="1:158" x14ac:dyDescent="0.35">
      <c r="A1653">
        <v>98</v>
      </c>
      <c r="B1653">
        <v>98</v>
      </c>
      <c r="C1653">
        <v>1066</v>
      </c>
      <c r="D1653">
        <v>1066</v>
      </c>
      <c r="E1653" t="s">
        <v>155</v>
      </c>
      <c r="F1653" t="s">
        <v>156</v>
      </c>
      <c r="G1653" t="s">
        <v>156</v>
      </c>
      <c r="H1653" t="s">
        <v>156</v>
      </c>
      <c r="I1653">
        <v>0</v>
      </c>
      <c r="J1653" t="s">
        <v>157</v>
      </c>
      <c r="K1653">
        <v>1</v>
      </c>
      <c r="L1653" t="s">
        <v>154</v>
      </c>
      <c r="M1653" t="s">
        <v>154</v>
      </c>
      <c r="N1653" t="s">
        <v>154</v>
      </c>
      <c r="O1653">
        <v>1</v>
      </c>
      <c r="P1653" t="s">
        <v>154</v>
      </c>
      <c r="Q1653" t="s">
        <v>154</v>
      </c>
      <c r="R1653" t="s">
        <v>306</v>
      </c>
      <c r="S1653">
        <v>0</v>
      </c>
      <c r="T1653">
        <v>2</v>
      </c>
      <c r="U1653">
        <v>0</v>
      </c>
      <c r="V1653">
        <v>55</v>
      </c>
      <c r="W1653">
        <v>55</v>
      </c>
      <c r="X1653">
        <v>2</v>
      </c>
      <c r="Y1653">
        <v>55</v>
      </c>
      <c r="Z1653">
        <v>20</v>
      </c>
      <c r="AA1653">
        <v>0</v>
      </c>
      <c r="AB1653">
        <v>20</v>
      </c>
      <c r="AC1653">
        <v>2</v>
      </c>
      <c r="AD1653">
        <v>2</v>
      </c>
      <c r="AE1653">
        <v>0</v>
      </c>
      <c r="AF1653">
        <v>0</v>
      </c>
      <c r="AG1653">
        <v>55</v>
      </c>
      <c r="AH1653">
        <v>2</v>
      </c>
      <c r="AI1653">
        <v>2</v>
      </c>
      <c r="AJ1653">
        <v>0</v>
      </c>
      <c r="AK1653">
        <v>55</v>
      </c>
      <c r="AL1653">
        <v>55</v>
      </c>
      <c r="AM1653">
        <v>76</v>
      </c>
      <c r="AN1653">
        <v>2</v>
      </c>
      <c r="AO1653">
        <v>2</v>
      </c>
      <c r="AP1653">
        <v>2</v>
      </c>
      <c r="AQ1653">
        <v>20</v>
      </c>
      <c r="AR1653">
        <v>20</v>
      </c>
      <c r="AS1653">
        <v>20</v>
      </c>
      <c r="AT1653">
        <v>2</v>
      </c>
      <c r="AU1653">
        <v>55</v>
      </c>
      <c r="AV1653">
        <v>20</v>
      </c>
      <c r="AW1653">
        <v>55</v>
      </c>
      <c r="AX1653">
        <v>0</v>
      </c>
      <c r="AY1653" t="s">
        <v>159</v>
      </c>
      <c r="AZ1653" t="s">
        <v>445</v>
      </c>
      <c r="BA1653" t="s">
        <v>512</v>
      </c>
      <c r="BB1653" t="s">
        <v>2182</v>
      </c>
      <c r="BC1653" t="s">
        <v>163</v>
      </c>
      <c r="BD1653" t="b">
        <v>0</v>
      </c>
      <c r="BE1653" t="s">
        <v>167</v>
      </c>
      <c r="BF1653" t="b">
        <v>1</v>
      </c>
      <c r="BH1653" t="s">
        <v>164</v>
      </c>
      <c r="BI1653" t="s">
        <v>2183</v>
      </c>
      <c r="BJ1653" t="b">
        <v>0</v>
      </c>
      <c r="BK1653" t="s">
        <v>166</v>
      </c>
      <c r="BL1653" t="b">
        <v>0</v>
      </c>
      <c r="BM1653">
        <v>18</v>
      </c>
      <c r="BN1653" t="s">
        <v>167</v>
      </c>
      <c r="BO1653" t="s">
        <v>168</v>
      </c>
      <c r="BP1653" t="s">
        <v>167</v>
      </c>
      <c r="BQ1653" t="s">
        <v>169</v>
      </c>
      <c r="BR1653">
        <v>768</v>
      </c>
      <c r="BS1653" t="s">
        <v>156</v>
      </c>
      <c r="BT1653" t="s">
        <v>170</v>
      </c>
      <c r="BU1653" t="s">
        <v>327</v>
      </c>
      <c r="BV1653" t="s">
        <v>324</v>
      </c>
      <c r="BW1653">
        <v>55</v>
      </c>
      <c r="BX1653">
        <v>3</v>
      </c>
      <c r="BY1653">
        <v>0</v>
      </c>
      <c r="BZ1653">
        <v>6</v>
      </c>
      <c r="CA1653" t="s">
        <v>2184</v>
      </c>
      <c r="CB1653" t="s">
        <v>156</v>
      </c>
      <c r="CC1653">
        <v>7</v>
      </c>
      <c r="CD1653" t="b">
        <v>0</v>
      </c>
      <c r="CE1653" t="s">
        <v>172</v>
      </c>
      <c r="CF1653" t="s">
        <v>173</v>
      </c>
      <c r="CG1653">
        <v>62</v>
      </c>
      <c r="CH1653">
        <v>0</v>
      </c>
      <c r="CI1653" t="s">
        <v>306</v>
      </c>
      <c r="CJ1653" t="s">
        <v>430</v>
      </c>
      <c r="CK1653" t="s">
        <v>430</v>
      </c>
      <c r="CL1653" t="s">
        <v>430</v>
      </c>
      <c r="CM1653" t="s">
        <v>430</v>
      </c>
      <c r="CN1653" t="s">
        <v>430</v>
      </c>
      <c r="CO1653" t="s">
        <v>306</v>
      </c>
      <c r="CP1653" t="s">
        <v>430</v>
      </c>
      <c r="CQ1653">
        <v>1</v>
      </c>
      <c r="CR1653">
        <v>76</v>
      </c>
      <c r="CS1653" t="str">
        <f t="shared" si="112"/>
        <v>-</v>
      </c>
      <c r="CT1653">
        <f t="shared" si="110"/>
        <v>797.97619047619048</v>
      </c>
      <c r="CU1653">
        <f t="shared" si="111"/>
        <v>934.91477342355734</v>
      </c>
      <c r="CV1653" t="str">
        <f t="shared" si="109"/>
        <v>-</v>
      </c>
      <c r="CW1653">
        <v>20575</v>
      </c>
      <c r="CX1653">
        <v>2175</v>
      </c>
      <c r="CY1653">
        <v>640</v>
      </c>
      <c r="CZ1653">
        <v>1764</v>
      </c>
      <c r="DA1653">
        <v>7608</v>
      </c>
      <c r="DB1653">
        <v>76</v>
      </c>
      <c r="DC1653">
        <v>22744</v>
      </c>
      <c r="DD1653">
        <v>1508</v>
      </c>
      <c r="DE1653">
        <v>2</v>
      </c>
      <c r="DF1653" t="s">
        <v>156</v>
      </c>
      <c r="DG1653">
        <v>1024</v>
      </c>
      <c r="DH1653">
        <v>2</v>
      </c>
      <c r="DI1653">
        <v>48000</v>
      </c>
      <c r="DJ1653">
        <v>-16</v>
      </c>
      <c r="DK1653" t="s">
        <v>176</v>
      </c>
      <c r="DL1653">
        <v>7</v>
      </c>
      <c r="DM1653" t="s">
        <v>177</v>
      </c>
      <c r="DN1653">
        <v>243021</v>
      </c>
      <c r="DO1653">
        <v>240844</v>
      </c>
      <c r="DP1653">
        <v>10065</v>
      </c>
      <c r="DQ1653">
        <v>676896</v>
      </c>
      <c r="DR1653">
        <v>678922</v>
      </c>
      <c r="DS1653">
        <v>240817</v>
      </c>
      <c r="DT1653">
        <v>676896</v>
      </c>
      <c r="DU1653">
        <v>239304</v>
      </c>
      <c r="DV1653" t="s">
        <v>158</v>
      </c>
      <c r="DW1653">
        <v>235359</v>
      </c>
      <c r="DX1653">
        <v>169144</v>
      </c>
      <c r="DY1653">
        <v>192837</v>
      </c>
      <c r="DZ1653">
        <v>2456</v>
      </c>
      <c r="EA1653">
        <v>2445</v>
      </c>
      <c r="EB1653">
        <v>676145</v>
      </c>
      <c r="EC1653">
        <v>169143</v>
      </c>
      <c r="ED1653">
        <v>169143</v>
      </c>
      <c r="EE1653">
        <v>2455</v>
      </c>
      <c r="EF1653">
        <v>682482</v>
      </c>
      <c r="EG1653">
        <v>680923</v>
      </c>
      <c r="EH1653">
        <v>682559</v>
      </c>
      <c r="EI1653">
        <v>169785</v>
      </c>
      <c r="EJ1653">
        <v>194601</v>
      </c>
      <c r="EK1653">
        <v>170091</v>
      </c>
      <c r="EL1653">
        <v>239304</v>
      </c>
      <c r="EM1653">
        <v>237359</v>
      </c>
      <c r="EN1653">
        <v>240814</v>
      </c>
      <c r="EO1653" t="s">
        <v>158</v>
      </c>
      <c r="EP1653">
        <v>682482</v>
      </c>
      <c r="EQ1653">
        <v>235355</v>
      </c>
      <c r="ER1653">
        <v>676143</v>
      </c>
      <c r="ES1653">
        <v>263596</v>
      </c>
      <c r="ET1653" t="s">
        <v>178</v>
      </c>
      <c r="EU1653">
        <v>55</v>
      </c>
      <c r="EV1653" t="s">
        <v>2266</v>
      </c>
      <c r="EW1653">
        <v>56</v>
      </c>
      <c r="EX1653" t="s">
        <v>309</v>
      </c>
      <c r="EY1653" t="s">
        <v>169</v>
      </c>
      <c r="EZ1653">
        <v>1024</v>
      </c>
      <c r="FA1653">
        <v>-190</v>
      </c>
      <c r="FB1653">
        <v>264</v>
      </c>
    </row>
    <row r="1654" spans="1:158" x14ac:dyDescent="0.35">
      <c r="A1654">
        <v>98</v>
      </c>
      <c r="B1654">
        <v>98</v>
      </c>
      <c r="C1654">
        <v>1062</v>
      </c>
      <c r="D1654">
        <v>1062</v>
      </c>
      <c r="E1654" t="s">
        <v>155</v>
      </c>
      <c r="F1654" t="s">
        <v>156</v>
      </c>
      <c r="G1654" t="s">
        <v>156</v>
      </c>
      <c r="H1654" t="s">
        <v>156</v>
      </c>
      <c r="I1654">
        <v>0</v>
      </c>
      <c r="J1654" t="s">
        <v>157</v>
      </c>
      <c r="K1654">
        <v>1</v>
      </c>
      <c r="L1654" t="s">
        <v>154</v>
      </c>
      <c r="M1654" t="s">
        <v>154</v>
      </c>
      <c r="N1654" t="s">
        <v>154</v>
      </c>
      <c r="O1654">
        <v>1</v>
      </c>
      <c r="P1654" t="s">
        <v>154</v>
      </c>
      <c r="Q1654" t="s">
        <v>154</v>
      </c>
      <c r="R1654" t="s">
        <v>301</v>
      </c>
      <c r="S1654">
        <v>0</v>
      </c>
      <c r="T1654">
        <v>2</v>
      </c>
      <c r="U1654">
        <v>0</v>
      </c>
      <c r="V1654">
        <v>56</v>
      </c>
      <c r="W1654">
        <v>56</v>
      </c>
      <c r="X1654">
        <v>2</v>
      </c>
      <c r="Y1654">
        <v>56</v>
      </c>
      <c r="Z1654">
        <v>20</v>
      </c>
      <c r="AA1654">
        <v>0</v>
      </c>
      <c r="AB1654">
        <v>20</v>
      </c>
      <c r="AC1654">
        <v>2</v>
      </c>
      <c r="AD1654">
        <v>2</v>
      </c>
      <c r="AE1654">
        <v>0</v>
      </c>
      <c r="AF1654">
        <v>0</v>
      </c>
      <c r="AG1654">
        <v>56</v>
      </c>
      <c r="AH1654">
        <v>2</v>
      </c>
      <c r="AI1654">
        <v>2</v>
      </c>
      <c r="AJ1654">
        <v>0</v>
      </c>
      <c r="AK1654">
        <v>56</v>
      </c>
      <c r="AL1654">
        <v>56</v>
      </c>
      <c r="AM1654">
        <v>77</v>
      </c>
      <c r="AN1654">
        <v>2</v>
      </c>
      <c r="AO1654">
        <v>2</v>
      </c>
      <c r="AP1654">
        <v>2</v>
      </c>
      <c r="AQ1654">
        <v>20</v>
      </c>
      <c r="AR1654">
        <v>20</v>
      </c>
      <c r="AS1654">
        <v>20</v>
      </c>
      <c r="AT1654">
        <v>2</v>
      </c>
      <c r="AU1654">
        <v>56</v>
      </c>
      <c r="AV1654">
        <v>20</v>
      </c>
      <c r="AW1654">
        <v>56</v>
      </c>
      <c r="AX1654">
        <v>0</v>
      </c>
      <c r="AY1654" t="s">
        <v>159</v>
      </c>
      <c r="AZ1654" t="s">
        <v>445</v>
      </c>
      <c r="BA1654" t="s">
        <v>512</v>
      </c>
      <c r="BB1654" t="s">
        <v>2182</v>
      </c>
      <c r="BC1654" t="s">
        <v>163</v>
      </c>
      <c r="BD1654" t="b">
        <v>0</v>
      </c>
      <c r="BE1654">
        <v>9.16</v>
      </c>
      <c r="BF1654" t="b">
        <v>1</v>
      </c>
      <c r="BH1654" t="s">
        <v>164</v>
      </c>
      <c r="BI1654" t="s">
        <v>2183</v>
      </c>
      <c r="BJ1654" t="b">
        <v>0</v>
      </c>
      <c r="BK1654" t="s">
        <v>166</v>
      </c>
      <c r="BL1654" t="b">
        <v>0</v>
      </c>
      <c r="BM1654">
        <v>18</v>
      </c>
      <c r="BN1654" t="s">
        <v>167</v>
      </c>
      <c r="BO1654" t="s">
        <v>168</v>
      </c>
      <c r="BP1654" t="s">
        <v>167</v>
      </c>
      <c r="BQ1654" t="s">
        <v>169</v>
      </c>
      <c r="BR1654">
        <v>768</v>
      </c>
      <c r="BS1654" t="s">
        <v>156</v>
      </c>
      <c r="BT1654" t="s">
        <v>170</v>
      </c>
      <c r="BU1654" t="s">
        <v>327</v>
      </c>
      <c r="BV1654" t="s">
        <v>302</v>
      </c>
      <c r="BW1654">
        <v>56</v>
      </c>
      <c r="BX1654">
        <v>3</v>
      </c>
      <c r="BY1654">
        <v>0</v>
      </c>
      <c r="BZ1654">
        <v>6</v>
      </c>
      <c r="CA1654" t="s">
        <v>2184</v>
      </c>
      <c r="CB1654" t="s">
        <v>156</v>
      </c>
      <c r="CC1654">
        <v>7</v>
      </c>
      <c r="CD1654" t="b">
        <v>0</v>
      </c>
      <c r="CE1654" t="s">
        <v>172</v>
      </c>
      <c r="CF1654" t="s">
        <v>173</v>
      </c>
      <c r="CG1654">
        <v>20</v>
      </c>
      <c r="CH1654">
        <v>0</v>
      </c>
      <c r="CI1654" t="s">
        <v>301</v>
      </c>
      <c r="CJ1654" t="s">
        <v>430</v>
      </c>
      <c r="CK1654" t="s">
        <v>430</v>
      </c>
      <c r="CL1654" t="s">
        <v>430</v>
      </c>
      <c r="CM1654" t="s">
        <v>430</v>
      </c>
      <c r="CN1654" t="s">
        <v>430</v>
      </c>
      <c r="CO1654" t="s">
        <v>301</v>
      </c>
      <c r="CP1654" t="s">
        <v>430</v>
      </c>
      <c r="CQ1654">
        <v>1</v>
      </c>
      <c r="CR1654">
        <v>822</v>
      </c>
      <c r="CS1654">
        <f t="shared" si="112"/>
        <v>822</v>
      </c>
      <c r="CT1654">
        <f t="shared" si="110"/>
        <v>797.97619047619048</v>
      </c>
      <c r="CU1654">
        <f t="shared" si="111"/>
        <v>934.91477342355734</v>
      </c>
      <c r="CV1654">
        <f t="shared" si="109"/>
        <v>822</v>
      </c>
      <c r="CW1654">
        <v>20575</v>
      </c>
      <c r="CX1654">
        <v>2175</v>
      </c>
      <c r="CY1654">
        <v>640</v>
      </c>
      <c r="CZ1654">
        <v>1764</v>
      </c>
      <c r="DA1654">
        <v>7608</v>
      </c>
      <c r="DB1654">
        <v>822</v>
      </c>
      <c r="DC1654">
        <v>22744</v>
      </c>
      <c r="DD1654">
        <v>1508</v>
      </c>
      <c r="DE1654">
        <v>2</v>
      </c>
      <c r="DF1654" t="s">
        <v>156</v>
      </c>
      <c r="DG1654">
        <v>1024</v>
      </c>
      <c r="DH1654">
        <v>2</v>
      </c>
      <c r="DI1654">
        <v>48000</v>
      </c>
      <c r="DJ1654">
        <v>-16</v>
      </c>
      <c r="DK1654" t="s">
        <v>176</v>
      </c>
      <c r="DL1654">
        <v>7</v>
      </c>
      <c r="DM1654" t="s">
        <v>177</v>
      </c>
      <c r="DN1654">
        <v>243021</v>
      </c>
      <c r="DO1654">
        <v>240844</v>
      </c>
      <c r="DP1654">
        <v>10065</v>
      </c>
      <c r="DQ1654">
        <v>683339</v>
      </c>
      <c r="DR1654">
        <v>685342</v>
      </c>
      <c r="DS1654">
        <v>240817</v>
      </c>
      <c r="DT1654">
        <v>683339</v>
      </c>
      <c r="DU1654">
        <v>239304</v>
      </c>
      <c r="DV1654" t="s">
        <v>158</v>
      </c>
      <c r="DW1654">
        <v>235359</v>
      </c>
      <c r="DX1654">
        <v>169144</v>
      </c>
      <c r="DY1654">
        <v>192837</v>
      </c>
      <c r="DZ1654">
        <v>2456</v>
      </c>
      <c r="EA1654">
        <v>2445</v>
      </c>
      <c r="EB1654">
        <v>682588</v>
      </c>
      <c r="EC1654">
        <v>169143</v>
      </c>
      <c r="ED1654">
        <v>169143</v>
      </c>
      <c r="EE1654">
        <v>2455</v>
      </c>
      <c r="EF1654">
        <v>689292</v>
      </c>
      <c r="EG1654">
        <v>687342</v>
      </c>
      <c r="EH1654">
        <v>690115</v>
      </c>
      <c r="EI1654">
        <v>169785</v>
      </c>
      <c r="EJ1654">
        <v>194601</v>
      </c>
      <c r="EK1654">
        <v>170091</v>
      </c>
      <c r="EL1654">
        <v>239304</v>
      </c>
      <c r="EM1654">
        <v>237359</v>
      </c>
      <c r="EN1654">
        <v>240814</v>
      </c>
      <c r="EO1654" t="s">
        <v>158</v>
      </c>
      <c r="EP1654">
        <v>689292</v>
      </c>
      <c r="EQ1654">
        <v>235355</v>
      </c>
      <c r="ER1654">
        <v>682587</v>
      </c>
      <c r="ES1654">
        <v>263596</v>
      </c>
      <c r="ET1654" t="s">
        <v>178</v>
      </c>
      <c r="EU1654">
        <v>56</v>
      </c>
      <c r="EV1654" t="s">
        <v>2267</v>
      </c>
      <c r="EW1654">
        <v>57</v>
      </c>
      <c r="EX1654" t="s">
        <v>305</v>
      </c>
      <c r="EY1654" t="s">
        <v>169</v>
      </c>
      <c r="EZ1654">
        <v>1024</v>
      </c>
      <c r="FA1654">
        <v>-190</v>
      </c>
      <c r="FB1654">
        <v>264</v>
      </c>
    </row>
    <row r="1655" spans="1:158" x14ac:dyDescent="0.35">
      <c r="A1655">
        <v>98</v>
      </c>
      <c r="B1655">
        <v>98</v>
      </c>
      <c r="C1655">
        <v>1068</v>
      </c>
      <c r="D1655">
        <v>1068</v>
      </c>
      <c r="E1655" t="s">
        <v>155</v>
      </c>
      <c r="F1655" t="s">
        <v>156</v>
      </c>
      <c r="G1655" t="s">
        <v>156</v>
      </c>
      <c r="H1655" t="s">
        <v>156</v>
      </c>
      <c r="I1655">
        <v>0</v>
      </c>
      <c r="J1655" t="s">
        <v>157</v>
      </c>
      <c r="K1655">
        <v>1</v>
      </c>
      <c r="L1655" t="s">
        <v>154</v>
      </c>
      <c r="M1655" t="s">
        <v>154</v>
      </c>
      <c r="N1655" t="s">
        <v>154</v>
      </c>
      <c r="O1655">
        <v>1</v>
      </c>
      <c r="P1655" t="s">
        <v>154</v>
      </c>
      <c r="Q1655" t="s">
        <v>154</v>
      </c>
      <c r="R1655" t="s">
        <v>306</v>
      </c>
      <c r="S1655">
        <v>0</v>
      </c>
      <c r="T1655">
        <v>2</v>
      </c>
      <c r="U1655">
        <v>0</v>
      </c>
      <c r="V1655">
        <v>57</v>
      </c>
      <c r="W1655">
        <v>57</v>
      </c>
      <c r="X1655">
        <v>2</v>
      </c>
      <c r="Y1655">
        <v>57</v>
      </c>
      <c r="Z1655">
        <v>20</v>
      </c>
      <c r="AA1655">
        <v>0</v>
      </c>
      <c r="AB1655">
        <v>20</v>
      </c>
      <c r="AC1655">
        <v>2</v>
      </c>
      <c r="AD1655">
        <v>2</v>
      </c>
      <c r="AE1655">
        <v>0</v>
      </c>
      <c r="AF1655">
        <v>0</v>
      </c>
      <c r="AG1655">
        <v>57</v>
      </c>
      <c r="AH1655">
        <v>2</v>
      </c>
      <c r="AI1655">
        <v>2</v>
      </c>
      <c r="AJ1655">
        <v>0</v>
      </c>
      <c r="AK1655">
        <v>57</v>
      </c>
      <c r="AL1655">
        <v>57</v>
      </c>
      <c r="AM1655">
        <v>78</v>
      </c>
      <c r="AN1655">
        <v>2</v>
      </c>
      <c r="AO1655">
        <v>2</v>
      </c>
      <c r="AP1655">
        <v>2</v>
      </c>
      <c r="AQ1655">
        <v>20</v>
      </c>
      <c r="AR1655">
        <v>20</v>
      </c>
      <c r="AS1655">
        <v>20</v>
      </c>
      <c r="AT1655">
        <v>2</v>
      </c>
      <c r="AU1655">
        <v>57</v>
      </c>
      <c r="AV1655">
        <v>20</v>
      </c>
      <c r="AW1655">
        <v>57</v>
      </c>
      <c r="AX1655">
        <v>0</v>
      </c>
      <c r="AY1655" t="s">
        <v>159</v>
      </c>
      <c r="AZ1655" t="s">
        <v>445</v>
      </c>
      <c r="BA1655" t="s">
        <v>512</v>
      </c>
      <c r="BB1655" t="s">
        <v>2182</v>
      </c>
      <c r="BC1655" t="s">
        <v>163</v>
      </c>
      <c r="BD1655" t="b">
        <v>0</v>
      </c>
      <c r="BE1655" t="s">
        <v>167</v>
      </c>
      <c r="BF1655" t="b">
        <v>1</v>
      </c>
      <c r="BH1655" t="s">
        <v>164</v>
      </c>
      <c r="BI1655" t="s">
        <v>2183</v>
      </c>
      <c r="BJ1655" t="b">
        <v>0</v>
      </c>
      <c r="BK1655" t="s">
        <v>166</v>
      </c>
      <c r="BL1655" t="b">
        <v>0</v>
      </c>
      <c r="BM1655">
        <v>18</v>
      </c>
      <c r="BN1655" t="s">
        <v>167</v>
      </c>
      <c r="BO1655" t="s">
        <v>168</v>
      </c>
      <c r="BP1655" t="s">
        <v>167</v>
      </c>
      <c r="BQ1655" t="s">
        <v>169</v>
      </c>
      <c r="BR1655">
        <v>768</v>
      </c>
      <c r="BS1655" t="s">
        <v>156</v>
      </c>
      <c r="BT1655" t="s">
        <v>170</v>
      </c>
      <c r="BU1655" t="s">
        <v>316</v>
      </c>
      <c r="BV1655" t="s">
        <v>318</v>
      </c>
      <c r="BW1655">
        <v>57</v>
      </c>
      <c r="BX1655">
        <v>3</v>
      </c>
      <c r="BY1655">
        <v>0</v>
      </c>
      <c r="BZ1655">
        <v>6</v>
      </c>
      <c r="CA1655" t="s">
        <v>2184</v>
      </c>
      <c r="CB1655" t="s">
        <v>156</v>
      </c>
      <c r="CC1655">
        <v>7</v>
      </c>
      <c r="CD1655" t="b">
        <v>0</v>
      </c>
      <c r="CE1655" t="s">
        <v>172</v>
      </c>
      <c r="CF1655" t="s">
        <v>173</v>
      </c>
      <c r="CG1655">
        <v>46</v>
      </c>
      <c r="CH1655">
        <v>0</v>
      </c>
      <c r="CI1655" t="s">
        <v>306</v>
      </c>
      <c r="CJ1655" t="s">
        <v>430</v>
      </c>
      <c r="CK1655" t="s">
        <v>430</v>
      </c>
      <c r="CL1655" t="s">
        <v>430</v>
      </c>
      <c r="CM1655" t="s">
        <v>430</v>
      </c>
      <c r="CN1655" t="s">
        <v>430</v>
      </c>
      <c r="CO1655" t="s">
        <v>306</v>
      </c>
      <c r="CP1655" t="s">
        <v>430</v>
      </c>
      <c r="CQ1655">
        <v>1</v>
      </c>
      <c r="CR1655">
        <v>1418</v>
      </c>
      <c r="CS1655" t="str">
        <f t="shared" si="112"/>
        <v>-</v>
      </c>
      <c r="CT1655">
        <f t="shared" si="110"/>
        <v>797.97619047619048</v>
      </c>
      <c r="CU1655">
        <f t="shared" si="111"/>
        <v>934.91477342355734</v>
      </c>
      <c r="CV1655" t="str">
        <f t="shared" si="109"/>
        <v>-</v>
      </c>
      <c r="CW1655">
        <v>20575</v>
      </c>
      <c r="CX1655">
        <v>2175</v>
      </c>
      <c r="CY1655">
        <v>640</v>
      </c>
      <c r="CZ1655">
        <v>1764</v>
      </c>
      <c r="DA1655">
        <v>7608</v>
      </c>
      <c r="DB1655">
        <v>1418</v>
      </c>
      <c r="DC1655">
        <v>22744</v>
      </c>
      <c r="DD1655">
        <v>1508</v>
      </c>
      <c r="DE1655">
        <v>2</v>
      </c>
      <c r="DF1655" t="s">
        <v>156</v>
      </c>
      <c r="DG1655">
        <v>1024</v>
      </c>
      <c r="DH1655">
        <v>2</v>
      </c>
      <c r="DI1655">
        <v>48000</v>
      </c>
      <c r="DJ1655">
        <v>-16</v>
      </c>
      <c r="DK1655" t="s">
        <v>176</v>
      </c>
      <c r="DL1655">
        <v>7</v>
      </c>
      <c r="DM1655" t="s">
        <v>177</v>
      </c>
      <c r="DN1655">
        <v>243021</v>
      </c>
      <c r="DO1655">
        <v>240844</v>
      </c>
      <c r="DP1655">
        <v>10065</v>
      </c>
      <c r="DQ1655">
        <v>690896</v>
      </c>
      <c r="DR1655">
        <v>692852</v>
      </c>
      <c r="DS1655">
        <v>240817</v>
      </c>
      <c r="DT1655">
        <v>690896</v>
      </c>
      <c r="DU1655">
        <v>239304</v>
      </c>
      <c r="DV1655" t="s">
        <v>158</v>
      </c>
      <c r="DW1655">
        <v>235359</v>
      </c>
      <c r="DX1655">
        <v>169144</v>
      </c>
      <c r="DY1655">
        <v>192837</v>
      </c>
      <c r="DZ1655">
        <v>2456</v>
      </c>
      <c r="EA1655">
        <v>2445</v>
      </c>
      <c r="EB1655">
        <v>690144</v>
      </c>
      <c r="EC1655">
        <v>169143</v>
      </c>
      <c r="ED1655">
        <v>169143</v>
      </c>
      <c r="EE1655">
        <v>2455</v>
      </c>
      <c r="EF1655">
        <v>696542</v>
      </c>
      <c r="EG1655">
        <v>694852</v>
      </c>
      <c r="EH1655">
        <v>697961</v>
      </c>
      <c r="EI1655">
        <v>169785</v>
      </c>
      <c r="EJ1655">
        <v>194601</v>
      </c>
      <c r="EK1655">
        <v>170091</v>
      </c>
      <c r="EL1655">
        <v>239304</v>
      </c>
      <c r="EM1655">
        <v>237359</v>
      </c>
      <c r="EN1655">
        <v>240814</v>
      </c>
      <c r="EO1655" t="s">
        <v>158</v>
      </c>
      <c r="EP1655">
        <v>696542</v>
      </c>
      <c r="EQ1655">
        <v>235355</v>
      </c>
      <c r="ER1655">
        <v>690143</v>
      </c>
      <c r="ES1655">
        <v>263596</v>
      </c>
      <c r="ET1655" t="s">
        <v>178</v>
      </c>
      <c r="EU1655">
        <v>57</v>
      </c>
      <c r="EV1655" t="s">
        <v>2268</v>
      </c>
      <c r="EW1655">
        <v>58</v>
      </c>
      <c r="EX1655" t="s">
        <v>309</v>
      </c>
      <c r="EY1655" t="s">
        <v>169</v>
      </c>
      <c r="EZ1655">
        <v>1024</v>
      </c>
      <c r="FA1655">
        <v>-190</v>
      </c>
      <c r="FB1655">
        <v>264</v>
      </c>
    </row>
    <row r="1656" spans="1:158" x14ac:dyDescent="0.35">
      <c r="A1656">
        <v>98</v>
      </c>
      <c r="B1656">
        <v>98</v>
      </c>
      <c r="C1656">
        <v>1056</v>
      </c>
      <c r="D1656">
        <v>1056</v>
      </c>
      <c r="E1656" t="s">
        <v>155</v>
      </c>
      <c r="F1656" t="s">
        <v>156</v>
      </c>
      <c r="G1656" t="s">
        <v>156</v>
      </c>
      <c r="H1656" t="s">
        <v>156</v>
      </c>
      <c r="I1656">
        <v>0</v>
      </c>
      <c r="J1656" t="s">
        <v>157</v>
      </c>
      <c r="K1656">
        <v>1</v>
      </c>
      <c r="L1656" t="s">
        <v>154</v>
      </c>
      <c r="M1656" t="s">
        <v>154</v>
      </c>
      <c r="N1656" t="s">
        <v>154</v>
      </c>
      <c r="O1656">
        <v>1</v>
      </c>
      <c r="P1656" t="s">
        <v>154</v>
      </c>
      <c r="Q1656" t="s">
        <v>154</v>
      </c>
      <c r="R1656" t="s">
        <v>301</v>
      </c>
      <c r="S1656">
        <v>0</v>
      </c>
      <c r="T1656">
        <v>2</v>
      </c>
      <c r="U1656">
        <v>0</v>
      </c>
      <c r="V1656">
        <v>58</v>
      </c>
      <c r="W1656">
        <v>58</v>
      </c>
      <c r="X1656">
        <v>2</v>
      </c>
      <c r="Y1656">
        <v>58</v>
      </c>
      <c r="Z1656">
        <v>20</v>
      </c>
      <c r="AA1656">
        <v>0</v>
      </c>
      <c r="AB1656">
        <v>20</v>
      </c>
      <c r="AC1656">
        <v>2</v>
      </c>
      <c r="AD1656">
        <v>2</v>
      </c>
      <c r="AE1656">
        <v>0</v>
      </c>
      <c r="AF1656">
        <v>0</v>
      </c>
      <c r="AG1656">
        <v>58</v>
      </c>
      <c r="AH1656">
        <v>2</v>
      </c>
      <c r="AI1656">
        <v>2</v>
      </c>
      <c r="AJ1656">
        <v>0</v>
      </c>
      <c r="AK1656">
        <v>58</v>
      </c>
      <c r="AL1656">
        <v>58</v>
      </c>
      <c r="AM1656">
        <v>79</v>
      </c>
      <c r="AN1656">
        <v>2</v>
      </c>
      <c r="AO1656">
        <v>2</v>
      </c>
      <c r="AP1656">
        <v>2</v>
      </c>
      <c r="AQ1656">
        <v>20</v>
      </c>
      <c r="AR1656">
        <v>20</v>
      </c>
      <c r="AS1656">
        <v>20</v>
      </c>
      <c r="AT1656">
        <v>2</v>
      </c>
      <c r="AU1656">
        <v>58</v>
      </c>
      <c r="AV1656">
        <v>20</v>
      </c>
      <c r="AW1656">
        <v>58</v>
      </c>
      <c r="AX1656">
        <v>0</v>
      </c>
      <c r="AY1656" t="s">
        <v>159</v>
      </c>
      <c r="AZ1656" t="s">
        <v>445</v>
      </c>
      <c r="BA1656" t="s">
        <v>512</v>
      </c>
      <c r="BB1656" t="s">
        <v>2182</v>
      </c>
      <c r="BC1656" t="s">
        <v>163</v>
      </c>
      <c r="BD1656" t="b">
        <v>0</v>
      </c>
      <c r="BE1656">
        <v>7.6</v>
      </c>
      <c r="BF1656" t="b">
        <v>1</v>
      </c>
      <c r="BH1656" t="s">
        <v>164</v>
      </c>
      <c r="BI1656" t="s">
        <v>2183</v>
      </c>
      <c r="BJ1656" t="b">
        <v>0</v>
      </c>
      <c r="BK1656" t="s">
        <v>166</v>
      </c>
      <c r="BL1656" t="b">
        <v>0</v>
      </c>
      <c r="BM1656">
        <v>18</v>
      </c>
      <c r="BN1656" t="s">
        <v>167</v>
      </c>
      <c r="BO1656" t="s">
        <v>168</v>
      </c>
      <c r="BP1656" t="s">
        <v>167</v>
      </c>
      <c r="BQ1656" t="s">
        <v>169</v>
      </c>
      <c r="BR1656">
        <v>768</v>
      </c>
      <c r="BS1656" t="s">
        <v>156</v>
      </c>
      <c r="BT1656" t="s">
        <v>170</v>
      </c>
      <c r="BU1656" t="s">
        <v>185</v>
      </c>
      <c r="BV1656" t="s">
        <v>327</v>
      </c>
      <c r="BW1656">
        <v>58</v>
      </c>
      <c r="BX1656">
        <v>3</v>
      </c>
      <c r="BY1656">
        <v>0</v>
      </c>
      <c r="BZ1656">
        <v>6</v>
      </c>
      <c r="CA1656" t="s">
        <v>2184</v>
      </c>
      <c r="CB1656" t="s">
        <v>156</v>
      </c>
      <c r="CC1656">
        <v>7</v>
      </c>
      <c r="CD1656" t="b">
        <v>0</v>
      </c>
      <c r="CE1656" t="s">
        <v>172</v>
      </c>
      <c r="CF1656" t="s">
        <v>173</v>
      </c>
      <c r="CG1656">
        <v>14</v>
      </c>
      <c r="CH1656">
        <v>0</v>
      </c>
      <c r="CI1656" t="s">
        <v>301</v>
      </c>
      <c r="CJ1656" t="s">
        <v>430</v>
      </c>
      <c r="CK1656" t="s">
        <v>430</v>
      </c>
      <c r="CL1656" t="s">
        <v>430</v>
      </c>
      <c r="CM1656" t="s">
        <v>430</v>
      </c>
      <c r="CN1656" t="s">
        <v>430</v>
      </c>
      <c r="CO1656" t="s">
        <v>301</v>
      </c>
      <c r="CP1656" t="s">
        <v>430</v>
      </c>
      <c r="CQ1656">
        <v>1</v>
      </c>
      <c r="CR1656">
        <v>354</v>
      </c>
      <c r="CS1656">
        <f t="shared" si="112"/>
        <v>354</v>
      </c>
      <c r="CT1656">
        <f t="shared" si="110"/>
        <v>797.97619047619048</v>
      </c>
      <c r="CU1656">
        <f t="shared" si="111"/>
        <v>934.91477342355734</v>
      </c>
      <c r="CV1656">
        <f t="shared" si="109"/>
        <v>354</v>
      </c>
      <c r="CW1656">
        <v>20575</v>
      </c>
      <c r="CX1656">
        <v>2175</v>
      </c>
      <c r="CY1656">
        <v>640</v>
      </c>
      <c r="CZ1656">
        <v>1764</v>
      </c>
      <c r="DA1656">
        <v>7608</v>
      </c>
      <c r="DB1656">
        <v>354</v>
      </c>
      <c r="DC1656">
        <v>22744</v>
      </c>
      <c r="DD1656">
        <v>1508</v>
      </c>
      <c r="DE1656">
        <v>2</v>
      </c>
      <c r="DF1656" t="s">
        <v>156</v>
      </c>
      <c r="DG1656">
        <v>1024</v>
      </c>
      <c r="DH1656">
        <v>2</v>
      </c>
      <c r="DI1656">
        <v>48000</v>
      </c>
      <c r="DJ1656">
        <v>-16</v>
      </c>
      <c r="DK1656" t="s">
        <v>176</v>
      </c>
      <c r="DL1656">
        <v>7</v>
      </c>
      <c r="DM1656" t="s">
        <v>177</v>
      </c>
      <c r="DN1656">
        <v>243021</v>
      </c>
      <c r="DO1656">
        <v>240844</v>
      </c>
      <c r="DP1656">
        <v>10065</v>
      </c>
      <c r="DQ1656">
        <v>698741</v>
      </c>
      <c r="DR1656">
        <v>700492</v>
      </c>
      <c r="DS1656">
        <v>240817</v>
      </c>
      <c r="DT1656">
        <v>698741</v>
      </c>
      <c r="DU1656">
        <v>239304</v>
      </c>
      <c r="DV1656" t="s">
        <v>158</v>
      </c>
      <c r="DW1656">
        <v>235359</v>
      </c>
      <c r="DX1656">
        <v>169144</v>
      </c>
      <c r="DY1656">
        <v>192837</v>
      </c>
      <c r="DZ1656">
        <v>2456</v>
      </c>
      <c r="EA1656">
        <v>2445</v>
      </c>
      <c r="EB1656">
        <v>697989</v>
      </c>
      <c r="EC1656">
        <v>169143</v>
      </c>
      <c r="ED1656">
        <v>169143</v>
      </c>
      <c r="EE1656">
        <v>2455</v>
      </c>
      <c r="EF1656">
        <v>704522</v>
      </c>
      <c r="EG1656">
        <v>702492</v>
      </c>
      <c r="EH1656">
        <v>704877</v>
      </c>
      <c r="EI1656">
        <v>169785</v>
      </c>
      <c r="EJ1656">
        <v>194601</v>
      </c>
      <c r="EK1656">
        <v>170091</v>
      </c>
      <c r="EL1656">
        <v>239304</v>
      </c>
      <c r="EM1656">
        <v>237359</v>
      </c>
      <c r="EN1656">
        <v>240814</v>
      </c>
      <c r="EO1656" t="s">
        <v>158</v>
      </c>
      <c r="EP1656">
        <v>704522</v>
      </c>
      <c r="EQ1656">
        <v>235355</v>
      </c>
      <c r="ER1656">
        <v>697988</v>
      </c>
      <c r="ES1656">
        <v>263596</v>
      </c>
      <c r="ET1656" t="s">
        <v>178</v>
      </c>
      <c r="EU1656">
        <v>58</v>
      </c>
      <c r="EV1656" t="s">
        <v>2269</v>
      </c>
      <c r="EW1656">
        <v>59</v>
      </c>
      <c r="EX1656" t="s">
        <v>305</v>
      </c>
      <c r="EY1656" t="s">
        <v>169</v>
      </c>
      <c r="EZ1656">
        <v>1024</v>
      </c>
      <c r="FA1656">
        <v>-190</v>
      </c>
      <c r="FB1656">
        <v>264</v>
      </c>
    </row>
    <row r="1657" spans="1:158" x14ac:dyDescent="0.35">
      <c r="A1657">
        <v>98</v>
      </c>
      <c r="B1657">
        <v>98</v>
      </c>
      <c r="C1657">
        <v>1041</v>
      </c>
      <c r="D1657">
        <v>1041</v>
      </c>
      <c r="E1657" t="s">
        <v>155</v>
      </c>
      <c r="F1657" t="s">
        <v>156</v>
      </c>
      <c r="G1657" t="s">
        <v>156</v>
      </c>
      <c r="H1657" t="s">
        <v>156</v>
      </c>
      <c r="I1657">
        <v>0</v>
      </c>
      <c r="J1657" t="s">
        <v>157</v>
      </c>
      <c r="K1657">
        <v>1</v>
      </c>
      <c r="L1657" t="s">
        <v>154</v>
      </c>
      <c r="M1657" t="s">
        <v>154</v>
      </c>
      <c r="N1657" t="s">
        <v>154</v>
      </c>
      <c r="O1657">
        <v>1</v>
      </c>
      <c r="P1657" t="s">
        <v>154</v>
      </c>
      <c r="Q1657" t="s">
        <v>154</v>
      </c>
      <c r="R1657" t="s">
        <v>301</v>
      </c>
      <c r="S1657">
        <v>0</v>
      </c>
      <c r="T1657">
        <v>2</v>
      </c>
      <c r="U1657">
        <v>0</v>
      </c>
      <c r="V1657">
        <v>59</v>
      </c>
      <c r="W1657">
        <v>59</v>
      </c>
      <c r="X1657">
        <v>2</v>
      </c>
      <c r="Y1657">
        <v>59</v>
      </c>
      <c r="Z1657">
        <v>20</v>
      </c>
      <c r="AA1657">
        <v>0</v>
      </c>
      <c r="AB1657">
        <v>20</v>
      </c>
      <c r="AC1657">
        <v>2</v>
      </c>
      <c r="AD1657">
        <v>2</v>
      </c>
      <c r="AE1657">
        <v>0</v>
      </c>
      <c r="AF1657">
        <v>0</v>
      </c>
      <c r="AG1657">
        <v>59</v>
      </c>
      <c r="AH1657">
        <v>2</v>
      </c>
      <c r="AI1657">
        <v>2</v>
      </c>
      <c r="AJ1657">
        <v>0</v>
      </c>
      <c r="AK1657">
        <v>59</v>
      </c>
      <c r="AL1657">
        <v>59</v>
      </c>
      <c r="AM1657">
        <v>80</v>
      </c>
      <c r="AN1657">
        <v>2</v>
      </c>
      <c r="AO1657">
        <v>2</v>
      </c>
      <c r="AP1657">
        <v>2</v>
      </c>
      <c r="AQ1657">
        <v>20</v>
      </c>
      <c r="AR1657">
        <v>20</v>
      </c>
      <c r="AS1657">
        <v>20</v>
      </c>
      <c r="AT1657">
        <v>2</v>
      </c>
      <c r="AU1657">
        <v>59</v>
      </c>
      <c r="AV1657">
        <v>20</v>
      </c>
      <c r="AW1657">
        <v>59</v>
      </c>
      <c r="AX1657">
        <v>0</v>
      </c>
      <c r="AY1657" t="s">
        <v>159</v>
      </c>
      <c r="AZ1657" t="s">
        <v>445</v>
      </c>
      <c r="BA1657" t="s">
        <v>512</v>
      </c>
      <c r="BB1657" t="s">
        <v>2182</v>
      </c>
      <c r="BC1657" t="s">
        <v>163</v>
      </c>
      <c r="BD1657" t="b">
        <v>0</v>
      </c>
      <c r="BE1657">
        <v>5.08</v>
      </c>
      <c r="BF1657" t="b">
        <v>1</v>
      </c>
      <c r="BH1657" t="s">
        <v>164</v>
      </c>
      <c r="BI1657" t="s">
        <v>2183</v>
      </c>
      <c r="BJ1657" t="b">
        <v>0</v>
      </c>
      <c r="BK1657" t="s">
        <v>166</v>
      </c>
      <c r="BL1657" t="b">
        <v>0</v>
      </c>
      <c r="BM1657">
        <v>18</v>
      </c>
      <c r="BN1657" t="s">
        <v>167</v>
      </c>
      <c r="BO1657" t="s">
        <v>168</v>
      </c>
      <c r="BP1657" t="s">
        <v>167</v>
      </c>
      <c r="BQ1657" t="s">
        <v>169</v>
      </c>
      <c r="BR1657">
        <v>768</v>
      </c>
      <c r="BS1657" t="s">
        <v>156</v>
      </c>
      <c r="BT1657" t="s">
        <v>170</v>
      </c>
      <c r="BU1657" t="s">
        <v>315</v>
      </c>
      <c r="BV1657" t="s">
        <v>302</v>
      </c>
      <c r="BW1657">
        <v>59</v>
      </c>
      <c r="BX1657">
        <v>3</v>
      </c>
      <c r="BY1657">
        <v>0</v>
      </c>
      <c r="BZ1657">
        <v>6</v>
      </c>
      <c r="CA1657" t="s">
        <v>2184</v>
      </c>
      <c r="CB1657" t="s">
        <v>156</v>
      </c>
      <c r="CC1657">
        <v>7</v>
      </c>
      <c r="CD1657" t="b">
        <v>0</v>
      </c>
      <c r="CE1657" t="s">
        <v>172</v>
      </c>
      <c r="CF1657" t="s">
        <v>173</v>
      </c>
      <c r="CG1657">
        <v>42</v>
      </c>
      <c r="CH1657">
        <v>0</v>
      </c>
      <c r="CI1657" t="s">
        <v>301</v>
      </c>
      <c r="CJ1657" t="s">
        <v>430</v>
      </c>
      <c r="CK1657" t="s">
        <v>430</v>
      </c>
      <c r="CL1657" t="s">
        <v>430</v>
      </c>
      <c r="CM1657" t="s">
        <v>430</v>
      </c>
      <c r="CN1657" t="s">
        <v>430</v>
      </c>
      <c r="CO1657" t="s">
        <v>301</v>
      </c>
      <c r="CP1657" t="s">
        <v>430</v>
      </c>
      <c r="CQ1657">
        <v>1</v>
      </c>
      <c r="CR1657">
        <v>179</v>
      </c>
      <c r="CS1657">
        <f t="shared" si="112"/>
        <v>179</v>
      </c>
      <c r="CT1657">
        <f t="shared" si="110"/>
        <v>797.97619047619048</v>
      </c>
      <c r="CU1657">
        <f t="shared" si="111"/>
        <v>934.91477342355734</v>
      </c>
      <c r="CV1657">
        <f t="shared" si="109"/>
        <v>179</v>
      </c>
      <c r="CW1657">
        <v>20575</v>
      </c>
      <c r="CX1657">
        <v>2175</v>
      </c>
      <c r="CY1657">
        <v>640</v>
      </c>
      <c r="CZ1657">
        <v>1764</v>
      </c>
      <c r="DA1657">
        <v>7608</v>
      </c>
      <c r="DB1657">
        <v>179</v>
      </c>
      <c r="DC1657">
        <v>22744</v>
      </c>
      <c r="DD1657">
        <v>1508</v>
      </c>
      <c r="DE1657">
        <v>2</v>
      </c>
      <c r="DF1657" t="s">
        <v>156</v>
      </c>
      <c r="DG1657">
        <v>1024</v>
      </c>
      <c r="DH1657">
        <v>2</v>
      </c>
      <c r="DI1657">
        <v>48000</v>
      </c>
      <c r="DJ1657">
        <v>-16</v>
      </c>
      <c r="DK1657" t="s">
        <v>176</v>
      </c>
      <c r="DL1657">
        <v>7</v>
      </c>
      <c r="DM1657" t="s">
        <v>177</v>
      </c>
      <c r="DN1657">
        <v>243021</v>
      </c>
      <c r="DO1657">
        <v>240844</v>
      </c>
      <c r="DP1657">
        <v>10065</v>
      </c>
      <c r="DQ1657">
        <v>705658</v>
      </c>
      <c r="DR1657">
        <v>707782</v>
      </c>
      <c r="DS1657">
        <v>240817</v>
      </c>
      <c r="DT1657">
        <v>705658</v>
      </c>
      <c r="DU1657">
        <v>239304</v>
      </c>
      <c r="DV1657" t="s">
        <v>158</v>
      </c>
      <c r="DW1657">
        <v>235359</v>
      </c>
      <c r="DX1657">
        <v>169144</v>
      </c>
      <c r="DY1657">
        <v>192837</v>
      </c>
      <c r="DZ1657">
        <v>2456</v>
      </c>
      <c r="EA1657">
        <v>2445</v>
      </c>
      <c r="EB1657">
        <v>704907</v>
      </c>
      <c r="EC1657">
        <v>169143</v>
      </c>
      <c r="ED1657">
        <v>169143</v>
      </c>
      <c r="EE1657">
        <v>2455</v>
      </c>
      <c r="EF1657">
        <v>711732</v>
      </c>
      <c r="EG1657">
        <v>709783</v>
      </c>
      <c r="EH1657">
        <v>711911</v>
      </c>
      <c r="EI1657">
        <v>169785</v>
      </c>
      <c r="EJ1657">
        <v>194601</v>
      </c>
      <c r="EK1657">
        <v>170091</v>
      </c>
      <c r="EL1657">
        <v>239304</v>
      </c>
      <c r="EM1657">
        <v>237359</v>
      </c>
      <c r="EN1657">
        <v>240814</v>
      </c>
      <c r="EO1657" t="s">
        <v>158</v>
      </c>
      <c r="EP1657">
        <v>711732</v>
      </c>
      <c r="EQ1657">
        <v>235355</v>
      </c>
      <c r="ER1657">
        <v>704906</v>
      </c>
      <c r="ES1657">
        <v>263596</v>
      </c>
      <c r="ET1657" t="s">
        <v>178</v>
      </c>
      <c r="EU1657">
        <v>59</v>
      </c>
      <c r="EV1657" t="s">
        <v>2270</v>
      </c>
      <c r="EW1657">
        <v>60</v>
      </c>
      <c r="EX1657" t="s">
        <v>305</v>
      </c>
      <c r="EY1657" t="s">
        <v>169</v>
      </c>
      <c r="EZ1657">
        <v>1024</v>
      </c>
      <c r="FA1657">
        <v>-190</v>
      </c>
      <c r="FB1657">
        <v>264</v>
      </c>
    </row>
    <row r="1658" spans="1:158" x14ac:dyDescent="0.35">
      <c r="A1658">
        <v>98</v>
      </c>
      <c r="B1658">
        <v>98</v>
      </c>
      <c r="C1658">
        <v>1031</v>
      </c>
      <c r="D1658">
        <v>1031</v>
      </c>
      <c r="E1658" t="s">
        <v>155</v>
      </c>
      <c r="F1658" t="s">
        <v>156</v>
      </c>
      <c r="G1658" t="s">
        <v>156</v>
      </c>
      <c r="H1658" t="s">
        <v>156</v>
      </c>
      <c r="I1658">
        <v>0</v>
      </c>
      <c r="J1658" t="s">
        <v>157</v>
      </c>
      <c r="K1658">
        <v>1</v>
      </c>
      <c r="L1658" t="s">
        <v>154</v>
      </c>
      <c r="M1658" t="s">
        <v>154</v>
      </c>
      <c r="N1658" t="s">
        <v>154</v>
      </c>
      <c r="O1658">
        <v>1</v>
      </c>
      <c r="P1658" t="s">
        <v>154</v>
      </c>
      <c r="Q1658" t="s">
        <v>154</v>
      </c>
      <c r="R1658" t="s">
        <v>301</v>
      </c>
      <c r="S1658">
        <v>0</v>
      </c>
      <c r="T1658">
        <v>2</v>
      </c>
      <c r="U1658">
        <v>0</v>
      </c>
      <c r="V1658">
        <v>60</v>
      </c>
      <c r="W1658">
        <v>60</v>
      </c>
      <c r="X1658">
        <v>2</v>
      </c>
      <c r="Y1658">
        <v>60</v>
      </c>
      <c r="Z1658">
        <v>20</v>
      </c>
      <c r="AA1658">
        <v>0</v>
      </c>
      <c r="AB1658">
        <v>20</v>
      </c>
      <c r="AC1658">
        <v>2</v>
      </c>
      <c r="AD1658">
        <v>2</v>
      </c>
      <c r="AE1658">
        <v>0</v>
      </c>
      <c r="AF1658">
        <v>0</v>
      </c>
      <c r="AG1658">
        <v>60</v>
      </c>
      <c r="AH1658">
        <v>2</v>
      </c>
      <c r="AI1658">
        <v>2</v>
      </c>
      <c r="AJ1658">
        <v>0</v>
      </c>
      <c r="AK1658">
        <v>60</v>
      </c>
      <c r="AL1658">
        <v>60</v>
      </c>
      <c r="AM1658">
        <v>81</v>
      </c>
      <c r="AN1658">
        <v>2</v>
      </c>
      <c r="AO1658">
        <v>2</v>
      </c>
      <c r="AP1658">
        <v>2</v>
      </c>
      <c r="AQ1658">
        <v>20</v>
      </c>
      <c r="AR1658">
        <v>20</v>
      </c>
      <c r="AS1658">
        <v>20</v>
      </c>
      <c r="AT1658">
        <v>2</v>
      </c>
      <c r="AU1658">
        <v>60</v>
      </c>
      <c r="AV1658">
        <v>20</v>
      </c>
      <c r="AW1658">
        <v>60</v>
      </c>
      <c r="AX1658">
        <v>0</v>
      </c>
      <c r="AY1658" t="s">
        <v>159</v>
      </c>
      <c r="AZ1658" t="s">
        <v>445</v>
      </c>
      <c r="BA1658" t="s">
        <v>512</v>
      </c>
      <c r="BB1658" t="s">
        <v>2182</v>
      </c>
      <c r="BC1658" t="s">
        <v>163</v>
      </c>
      <c r="BD1658" t="b">
        <v>0</v>
      </c>
      <c r="BE1658">
        <v>2.85</v>
      </c>
      <c r="BF1658" t="b">
        <v>1</v>
      </c>
      <c r="BH1658" t="s">
        <v>164</v>
      </c>
      <c r="BI1658" t="s">
        <v>2183</v>
      </c>
      <c r="BJ1658" t="b">
        <v>0</v>
      </c>
      <c r="BK1658" t="s">
        <v>166</v>
      </c>
      <c r="BL1658" t="b">
        <v>0</v>
      </c>
      <c r="BM1658">
        <v>18</v>
      </c>
      <c r="BN1658" t="s">
        <v>167</v>
      </c>
      <c r="BO1658" t="s">
        <v>168</v>
      </c>
      <c r="BP1658" t="s">
        <v>167</v>
      </c>
      <c r="BQ1658" t="s">
        <v>169</v>
      </c>
      <c r="BR1658">
        <v>768</v>
      </c>
      <c r="BS1658" t="s">
        <v>156</v>
      </c>
      <c r="BT1658" t="s">
        <v>170</v>
      </c>
      <c r="BU1658" t="s">
        <v>316</v>
      </c>
      <c r="BV1658" t="s">
        <v>310</v>
      </c>
      <c r="BW1658">
        <v>60</v>
      </c>
      <c r="BX1658">
        <v>3</v>
      </c>
      <c r="BY1658">
        <v>0</v>
      </c>
      <c r="BZ1658">
        <v>6</v>
      </c>
      <c r="CA1658" t="s">
        <v>2184</v>
      </c>
      <c r="CB1658" t="s">
        <v>156</v>
      </c>
      <c r="CC1658">
        <v>7</v>
      </c>
      <c r="CD1658" t="b">
        <v>0</v>
      </c>
      <c r="CE1658" t="s">
        <v>172</v>
      </c>
      <c r="CF1658" t="s">
        <v>173</v>
      </c>
      <c r="CG1658">
        <v>4</v>
      </c>
      <c r="CH1658">
        <v>0</v>
      </c>
      <c r="CI1658" t="s">
        <v>301</v>
      </c>
      <c r="CJ1658" t="s">
        <v>430</v>
      </c>
      <c r="CK1658" t="s">
        <v>430</v>
      </c>
      <c r="CL1658" t="s">
        <v>430</v>
      </c>
      <c r="CM1658" t="s">
        <v>430</v>
      </c>
      <c r="CN1658" t="s">
        <v>430</v>
      </c>
      <c r="CO1658" t="s">
        <v>301</v>
      </c>
      <c r="CP1658" t="s">
        <v>430</v>
      </c>
      <c r="CQ1658">
        <v>1</v>
      </c>
      <c r="CR1658">
        <v>385</v>
      </c>
      <c r="CS1658">
        <f t="shared" si="112"/>
        <v>385</v>
      </c>
      <c r="CT1658">
        <f t="shared" si="110"/>
        <v>797.97619047619048</v>
      </c>
      <c r="CU1658">
        <f t="shared" si="111"/>
        <v>934.91477342355734</v>
      </c>
      <c r="CV1658">
        <f t="shared" si="109"/>
        <v>385</v>
      </c>
      <c r="CW1658">
        <v>20575</v>
      </c>
      <c r="CX1658">
        <v>2175</v>
      </c>
      <c r="CY1658">
        <v>640</v>
      </c>
      <c r="CZ1658">
        <v>1764</v>
      </c>
      <c r="DA1658">
        <v>7608</v>
      </c>
      <c r="DB1658">
        <v>385</v>
      </c>
      <c r="DC1658">
        <v>22744</v>
      </c>
      <c r="DD1658">
        <v>1508</v>
      </c>
      <c r="DE1658">
        <v>2</v>
      </c>
      <c r="DF1658" t="s">
        <v>156</v>
      </c>
      <c r="DG1658">
        <v>1024</v>
      </c>
      <c r="DH1658">
        <v>2</v>
      </c>
      <c r="DI1658">
        <v>48000</v>
      </c>
      <c r="DJ1658">
        <v>-16</v>
      </c>
      <c r="DK1658" t="s">
        <v>176</v>
      </c>
      <c r="DL1658">
        <v>7</v>
      </c>
      <c r="DM1658" t="s">
        <v>177</v>
      </c>
      <c r="DN1658">
        <v>243021</v>
      </c>
      <c r="DO1658">
        <v>240844</v>
      </c>
      <c r="DP1658">
        <v>10065</v>
      </c>
      <c r="DQ1658">
        <v>712690</v>
      </c>
      <c r="DR1658">
        <v>714632</v>
      </c>
      <c r="DS1658">
        <v>240817</v>
      </c>
      <c r="DT1658">
        <v>712690</v>
      </c>
      <c r="DU1658">
        <v>239304</v>
      </c>
      <c r="DV1658" t="s">
        <v>158</v>
      </c>
      <c r="DW1658">
        <v>235359</v>
      </c>
      <c r="DX1658">
        <v>169144</v>
      </c>
      <c r="DY1658">
        <v>192837</v>
      </c>
      <c r="DZ1658">
        <v>2456</v>
      </c>
      <c r="EA1658">
        <v>2445</v>
      </c>
      <c r="EB1658">
        <v>711939</v>
      </c>
      <c r="EC1658">
        <v>169143</v>
      </c>
      <c r="ED1658">
        <v>169143</v>
      </c>
      <c r="EE1658">
        <v>2455</v>
      </c>
      <c r="EF1658">
        <v>718223</v>
      </c>
      <c r="EG1658">
        <v>716633</v>
      </c>
      <c r="EH1658">
        <v>718609</v>
      </c>
      <c r="EI1658">
        <v>169785</v>
      </c>
      <c r="EJ1658">
        <v>194601</v>
      </c>
      <c r="EK1658">
        <v>170091</v>
      </c>
      <c r="EL1658">
        <v>239304</v>
      </c>
      <c r="EM1658">
        <v>237359</v>
      </c>
      <c r="EN1658">
        <v>240814</v>
      </c>
      <c r="EO1658" t="s">
        <v>158</v>
      </c>
      <c r="EP1658">
        <v>718223</v>
      </c>
      <c r="EQ1658">
        <v>235355</v>
      </c>
      <c r="ER1658">
        <v>711939</v>
      </c>
      <c r="ES1658">
        <v>263596</v>
      </c>
      <c r="ET1658" t="s">
        <v>178</v>
      </c>
      <c r="EU1658">
        <v>60</v>
      </c>
      <c r="EV1658" t="s">
        <v>2271</v>
      </c>
      <c r="EW1658">
        <v>61</v>
      </c>
      <c r="EX1658" t="s">
        <v>305</v>
      </c>
      <c r="EY1658" t="s">
        <v>169</v>
      </c>
      <c r="EZ1658">
        <v>1024</v>
      </c>
      <c r="FA1658">
        <v>-190</v>
      </c>
      <c r="FB1658">
        <v>264</v>
      </c>
    </row>
    <row r="1659" spans="1:158" x14ac:dyDescent="0.35">
      <c r="A1659">
        <v>98</v>
      </c>
      <c r="B1659">
        <v>98</v>
      </c>
      <c r="C1659">
        <v>1028</v>
      </c>
      <c r="D1659">
        <v>1028</v>
      </c>
      <c r="E1659" t="s">
        <v>155</v>
      </c>
      <c r="F1659" t="s">
        <v>156</v>
      </c>
      <c r="G1659" t="s">
        <v>156</v>
      </c>
      <c r="H1659" t="s">
        <v>156</v>
      </c>
      <c r="I1659">
        <v>0</v>
      </c>
      <c r="J1659" t="s">
        <v>157</v>
      </c>
      <c r="K1659">
        <v>1</v>
      </c>
      <c r="L1659" t="s">
        <v>154</v>
      </c>
      <c r="M1659" t="s">
        <v>154</v>
      </c>
      <c r="N1659" t="s">
        <v>154</v>
      </c>
      <c r="O1659">
        <v>1</v>
      </c>
      <c r="P1659" t="s">
        <v>154</v>
      </c>
      <c r="Q1659" t="s">
        <v>154</v>
      </c>
      <c r="R1659" t="s">
        <v>306</v>
      </c>
      <c r="S1659">
        <v>0</v>
      </c>
      <c r="T1659">
        <v>2</v>
      </c>
      <c r="U1659">
        <v>0</v>
      </c>
      <c r="V1659">
        <v>61</v>
      </c>
      <c r="W1659">
        <v>61</v>
      </c>
      <c r="X1659">
        <v>2</v>
      </c>
      <c r="Y1659">
        <v>61</v>
      </c>
      <c r="Z1659">
        <v>20</v>
      </c>
      <c r="AA1659">
        <v>0</v>
      </c>
      <c r="AB1659">
        <v>20</v>
      </c>
      <c r="AC1659">
        <v>2</v>
      </c>
      <c r="AD1659">
        <v>2</v>
      </c>
      <c r="AE1659">
        <v>0</v>
      </c>
      <c r="AF1659">
        <v>0</v>
      </c>
      <c r="AG1659">
        <v>61</v>
      </c>
      <c r="AH1659">
        <v>2</v>
      </c>
      <c r="AI1659">
        <v>2</v>
      </c>
      <c r="AJ1659">
        <v>0</v>
      </c>
      <c r="AK1659">
        <v>61</v>
      </c>
      <c r="AL1659">
        <v>61</v>
      </c>
      <c r="AM1659">
        <v>82</v>
      </c>
      <c r="AN1659">
        <v>2</v>
      </c>
      <c r="AO1659">
        <v>2</v>
      </c>
      <c r="AP1659">
        <v>2</v>
      </c>
      <c r="AQ1659">
        <v>20</v>
      </c>
      <c r="AR1659">
        <v>20</v>
      </c>
      <c r="AS1659">
        <v>20</v>
      </c>
      <c r="AT1659">
        <v>2</v>
      </c>
      <c r="AU1659">
        <v>61</v>
      </c>
      <c r="AV1659">
        <v>20</v>
      </c>
      <c r="AW1659">
        <v>61</v>
      </c>
      <c r="AX1659">
        <v>0</v>
      </c>
      <c r="AY1659" t="s">
        <v>159</v>
      </c>
      <c r="AZ1659" t="s">
        <v>445</v>
      </c>
      <c r="BA1659" t="s">
        <v>512</v>
      </c>
      <c r="BB1659" t="s">
        <v>2182</v>
      </c>
      <c r="BC1659" t="s">
        <v>163</v>
      </c>
      <c r="BD1659" t="b">
        <v>0</v>
      </c>
      <c r="BE1659" t="s">
        <v>167</v>
      </c>
      <c r="BF1659" t="b">
        <v>1</v>
      </c>
      <c r="BH1659" t="s">
        <v>164</v>
      </c>
      <c r="BI1659" t="s">
        <v>2183</v>
      </c>
      <c r="BJ1659" t="b">
        <v>0</v>
      </c>
      <c r="BK1659" t="s">
        <v>166</v>
      </c>
      <c r="BL1659" t="b">
        <v>0</v>
      </c>
      <c r="BM1659">
        <v>18</v>
      </c>
      <c r="BN1659" t="s">
        <v>167</v>
      </c>
      <c r="BO1659" t="s">
        <v>168</v>
      </c>
      <c r="BP1659" t="s">
        <v>167</v>
      </c>
      <c r="BQ1659" t="s">
        <v>169</v>
      </c>
      <c r="BR1659">
        <v>768</v>
      </c>
      <c r="BS1659" t="s">
        <v>156</v>
      </c>
      <c r="BT1659" t="s">
        <v>170</v>
      </c>
      <c r="BU1659" t="s">
        <v>310</v>
      </c>
      <c r="BV1659" t="s">
        <v>334</v>
      </c>
      <c r="BW1659">
        <v>61</v>
      </c>
      <c r="BX1659">
        <v>3</v>
      </c>
      <c r="BY1659">
        <v>0</v>
      </c>
      <c r="BZ1659">
        <v>6</v>
      </c>
      <c r="CA1659" t="s">
        <v>2184</v>
      </c>
      <c r="CB1659" t="s">
        <v>156</v>
      </c>
      <c r="CC1659">
        <v>7</v>
      </c>
      <c r="CD1659" t="b">
        <v>0</v>
      </c>
      <c r="CE1659" t="s">
        <v>172</v>
      </c>
      <c r="CF1659" t="s">
        <v>173</v>
      </c>
      <c r="CG1659">
        <v>58</v>
      </c>
      <c r="CH1659">
        <v>0</v>
      </c>
      <c r="CI1659" t="s">
        <v>306</v>
      </c>
      <c r="CJ1659" t="s">
        <v>430</v>
      </c>
      <c r="CK1659" t="s">
        <v>430</v>
      </c>
      <c r="CL1659" t="s">
        <v>430</v>
      </c>
      <c r="CM1659" t="s">
        <v>430</v>
      </c>
      <c r="CN1659" t="s">
        <v>430</v>
      </c>
      <c r="CO1659" t="s">
        <v>306</v>
      </c>
      <c r="CP1659" t="s">
        <v>430</v>
      </c>
      <c r="CQ1659">
        <v>1</v>
      </c>
      <c r="CR1659">
        <v>898</v>
      </c>
      <c r="CS1659" t="str">
        <f t="shared" si="112"/>
        <v>-</v>
      </c>
      <c r="CT1659">
        <f t="shared" si="110"/>
        <v>797.97619047619048</v>
      </c>
      <c r="CU1659">
        <f t="shared" si="111"/>
        <v>934.91477342355734</v>
      </c>
      <c r="CV1659" t="str">
        <f t="shared" si="109"/>
        <v>-</v>
      </c>
      <c r="CW1659">
        <v>20575</v>
      </c>
      <c r="CX1659">
        <v>2175</v>
      </c>
      <c r="CY1659">
        <v>640</v>
      </c>
      <c r="CZ1659">
        <v>1764</v>
      </c>
      <c r="DA1659">
        <v>7608</v>
      </c>
      <c r="DB1659">
        <v>898</v>
      </c>
      <c r="DC1659">
        <v>22744</v>
      </c>
      <c r="DD1659">
        <v>1508</v>
      </c>
      <c r="DE1659">
        <v>2</v>
      </c>
      <c r="DF1659" t="s">
        <v>156</v>
      </c>
      <c r="DG1659">
        <v>1024</v>
      </c>
      <c r="DH1659">
        <v>2</v>
      </c>
      <c r="DI1659">
        <v>48000</v>
      </c>
      <c r="DJ1659">
        <v>-16</v>
      </c>
      <c r="DK1659" t="s">
        <v>176</v>
      </c>
      <c r="DL1659">
        <v>7</v>
      </c>
      <c r="DM1659" t="s">
        <v>177</v>
      </c>
      <c r="DN1659">
        <v>243021</v>
      </c>
      <c r="DO1659">
        <v>240844</v>
      </c>
      <c r="DP1659">
        <v>10065</v>
      </c>
      <c r="DQ1659">
        <v>719390</v>
      </c>
      <c r="DR1659">
        <v>720972</v>
      </c>
      <c r="DS1659">
        <v>240817</v>
      </c>
      <c r="DT1659">
        <v>719390</v>
      </c>
      <c r="DU1659">
        <v>239304</v>
      </c>
      <c r="DV1659" t="s">
        <v>158</v>
      </c>
      <c r="DW1659">
        <v>235359</v>
      </c>
      <c r="DX1659">
        <v>169144</v>
      </c>
      <c r="DY1659">
        <v>192837</v>
      </c>
      <c r="DZ1659">
        <v>2456</v>
      </c>
      <c r="EA1659">
        <v>2445</v>
      </c>
      <c r="EB1659">
        <v>718639</v>
      </c>
      <c r="EC1659">
        <v>169143</v>
      </c>
      <c r="ED1659">
        <v>169143</v>
      </c>
      <c r="EE1659">
        <v>2455</v>
      </c>
      <c r="EF1659">
        <v>724853</v>
      </c>
      <c r="EG1659">
        <v>722972</v>
      </c>
      <c r="EH1659">
        <v>725752</v>
      </c>
      <c r="EI1659">
        <v>169785</v>
      </c>
      <c r="EJ1659">
        <v>194601</v>
      </c>
      <c r="EK1659">
        <v>170091</v>
      </c>
      <c r="EL1659">
        <v>239304</v>
      </c>
      <c r="EM1659">
        <v>237359</v>
      </c>
      <c r="EN1659">
        <v>240814</v>
      </c>
      <c r="EO1659" t="s">
        <v>158</v>
      </c>
      <c r="EP1659">
        <v>724852</v>
      </c>
      <c r="EQ1659">
        <v>235355</v>
      </c>
      <c r="ER1659">
        <v>718637</v>
      </c>
      <c r="ES1659">
        <v>263596</v>
      </c>
      <c r="ET1659" t="s">
        <v>178</v>
      </c>
      <c r="EU1659">
        <v>61</v>
      </c>
      <c r="EV1659" t="s">
        <v>2272</v>
      </c>
      <c r="EW1659">
        <v>62</v>
      </c>
      <c r="EX1659" t="s">
        <v>309</v>
      </c>
      <c r="EY1659" t="s">
        <v>169</v>
      </c>
      <c r="EZ1659">
        <v>1024</v>
      </c>
      <c r="FA1659">
        <v>-190</v>
      </c>
      <c r="FB1659">
        <v>264</v>
      </c>
    </row>
    <row r="1660" spans="1:158" x14ac:dyDescent="0.35">
      <c r="A1660">
        <v>98</v>
      </c>
      <c r="B1660">
        <v>98</v>
      </c>
      <c r="C1660">
        <v>1024</v>
      </c>
      <c r="D1660">
        <v>1024</v>
      </c>
      <c r="E1660" t="s">
        <v>155</v>
      </c>
      <c r="F1660" t="s">
        <v>156</v>
      </c>
      <c r="G1660" t="s">
        <v>156</v>
      </c>
      <c r="H1660" t="s">
        <v>156</v>
      </c>
      <c r="I1660">
        <v>0</v>
      </c>
      <c r="J1660" t="s">
        <v>157</v>
      </c>
      <c r="K1660">
        <v>1</v>
      </c>
      <c r="L1660" t="s">
        <v>154</v>
      </c>
      <c r="M1660" t="s">
        <v>154</v>
      </c>
      <c r="N1660" t="s">
        <v>154</v>
      </c>
      <c r="O1660">
        <v>1</v>
      </c>
      <c r="P1660" t="s">
        <v>154</v>
      </c>
      <c r="Q1660" t="s">
        <v>154</v>
      </c>
      <c r="R1660" t="s">
        <v>301</v>
      </c>
      <c r="S1660">
        <v>0</v>
      </c>
      <c r="T1660">
        <v>2</v>
      </c>
      <c r="U1660">
        <v>0</v>
      </c>
      <c r="V1660">
        <v>62</v>
      </c>
      <c r="W1660">
        <v>62</v>
      </c>
      <c r="X1660">
        <v>2</v>
      </c>
      <c r="Y1660">
        <v>62</v>
      </c>
      <c r="Z1660">
        <v>20</v>
      </c>
      <c r="AA1660">
        <v>0</v>
      </c>
      <c r="AB1660">
        <v>20</v>
      </c>
      <c r="AC1660">
        <v>2</v>
      </c>
      <c r="AD1660">
        <v>2</v>
      </c>
      <c r="AE1660">
        <v>0</v>
      </c>
      <c r="AF1660">
        <v>0</v>
      </c>
      <c r="AG1660">
        <v>62</v>
      </c>
      <c r="AH1660">
        <v>2</v>
      </c>
      <c r="AI1660">
        <v>2</v>
      </c>
      <c r="AJ1660">
        <v>0</v>
      </c>
      <c r="AK1660">
        <v>62</v>
      </c>
      <c r="AL1660">
        <v>62</v>
      </c>
      <c r="AM1660">
        <v>83</v>
      </c>
      <c r="AN1660">
        <v>2</v>
      </c>
      <c r="AO1660">
        <v>2</v>
      </c>
      <c r="AP1660">
        <v>2</v>
      </c>
      <c r="AQ1660">
        <v>20</v>
      </c>
      <c r="AR1660">
        <v>20</v>
      </c>
      <c r="AS1660">
        <v>20</v>
      </c>
      <c r="AT1660">
        <v>2</v>
      </c>
      <c r="AU1660">
        <v>62</v>
      </c>
      <c r="AV1660">
        <v>20</v>
      </c>
      <c r="AW1660">
        <v>62</v>
      </c>
      <c r="AX1660">
        <v>0</v>
      </c>
      <c r="AY1660" t="s">
        <v>159</v>
      </c>
      <c r="AZ1660" t="s">
        <v>445</v>
      </c>
      <c r="BA1660" t="s">
        <v>512</v>
      </c>
      <c r="BB1660" t="s">
        <v>2182</v>
      </c>
      <c r="BC1660" t="s">
        <v>163</v>
      </c>
      <c r="BD1660" t="b">
        <v>0</v>
      </c>
      <c r="BE1660">
        <v>5.21</v>
      </c>
      <c r="BF1660" t="b">
        <v>1</v>
      </c>
      <c r="BH1660" t="s">
        <v>164</v>
      </c>
      <c r="BI1660" t="s">
        <v>2183</v>
      </c>
      <c r="BJ1660" t="b">
        <v>0</v>
      </c>
      <c r="BK1660" t="s">
        <v>166</v>
      </c>
      <c r="BL1660" t="b">
        <v>0</v>
      </c>
      <c r="BM1660">
        <v>18</v>
      </c>
      <c r="BN1660" t="s">
        <v>167</v>
      </c>
      <c r="BO1660" t="s">
        <v>168</v>
      </c>
      <c r="BP1660" t="s">
        <v>167</v>
      </c>
      <c r="BQ1660" t="s">
        <v>169</v>
      </c>
      <c r="BR1660">
        <v>768</v>
      </c>
      <c r="BS1660" t="s">
        <v>156</v>
      </c>
      <c r="BT1660" t="s">
        <v>170</v>
      </c>
      <c r="BU1660" t="s">
        <v>315</v>
      </c>
      <c r="BV1660" t="s">
        <v>327</v>
      </c>
      <c r="BW1660">
        <v>62</v>
      </c>
      <c r="BX1660">
        <v>3</v>
      </c>
      <c r="BY1660">
        <v>0</v>
      </c>
      <c r="BZ1660">
        <v>6</v>
      </c>
      <c r="CA1660" t="s">
        <v>2184</v>
      </c>
      <c r="CB1660" t="s">
        <v>156</v>
      </c>
      <c r="CC1660">
        <v>7</v>
      </c>
      <c r="CD1660" t="b">
        <v>0</v>
      </c>
      <c r="CE1660" t="s">
        <v>172</v>
      </c>
      <c r="CF1660" t="s">
        <v>173</v>
      </c>
      <c r="CG1660">
        <v>40</v>
      </c>
      <c r="CH1660">
        <v>0</v>
      </c>
      <c r="CI1660" t="s">
        <v>301</v>
      </c>
      <c r="CJ1660" t="s">
        <v>430</v>
      </c>
      <c r="CK1660" t="s">
        <v>430</v>
      </c>
      <c r="CL1660" t="s">
        <v>430</v>
      </c>
      <c r="CM1660" t="s">
        <v>430</v>
      </c>
      <c r="CN1660" t="s">
        <v>430</v>
      </c>
      <c r="CO1660" t="s">
        <v>301</v>
      </c>
      <c r="CP1660" t="s">
        <v>430</v>
      </c>
      <c r="CQ1660">
        <v>1</v>
      </c>
      <c r="CR1660">
        <v>758</v>
      </c>
      <c r="CS1660">
        <f t="shared" si="112"/>
        <v>758</v>
      </c>
      <c r="CT1660">
        <f t="shared" si="110"/>
        <v>797.97619047619048</v>
      </c>
      <c r="CU1660">
        <f t="shared" si="111"/>
        <v>934.91477342355734</v>
      </c>
      <c r="CV1660">
        <f t="shared" si="109"/>
        <v>758</v>
      </c>
      <c r="CW1660">
        <v>20575</v>
      </c>
      <c r="CX1660">
        <v>2175</v>
      </c>
      <c r="CY1660">
        <v>640</v>
      </c>
      <c r="CZ1660">
        <v>1764</v>
      </c>
      <c r="DA1660">
        <v>7608</v>
      </c>
      <c r="DB1660">
        <v>758</v>
      </c>
      <c r="DC1660">
        <v>22744</v>
      </c>
      <c r="DD1660">
        <v>1508</v>
      </c>
      <c r="DE1660">
        <v>2</v>
      </c>
      <c r="DF1660" t="s">
        <v>156</v>
      </c>
      <c r="DG1660">
        <v>1024</v>
      </c>
      <c r="DH1660">
        <v>2</v>
      </c>
      <c r="DI1660">
        <v>48000</v>
      </c>
      <c r="DJ1660">
        <v>-16</v>
      </c>
      <c r="DK1660" t="s">
        <v>176</v>
      </c>
      <c r="DL1660">
        <v>7</v>
      </c>
      <c r="DM1660" t="s">
        <v>177</v>
      </c>
      <c r="DN1660">
        <v>243021</v>
      </c>
      <c r="DO1660">
        <v>240844</v>
      </c>
      <c r="DP1660">
        <v>10065</v>
      </c>
      <c r="DQ1660">
        <v>726539</v>
      </c>
      <c r="DR1660">
        <v>728652</v>
      </c>
      <c r="DS1660">
        <v>240817</v>
      </c>
      <c r="DT1660">
        <v>726539</v>
      </c>
      <c r="DU1660">
        <v>239304</v>
      </c>
      <c r="DV1660" t="s">
        <v>158</v>
      </c>
      <c r="DW1660">
        <v>235359</v>
      </c>
      <c r="DX1660">
        <v>169144</v>
      </c>
      <c r="DY1660">
        <v>192837</v>
      </c>
      <c r="DZ1660">
        <v>2456</v>
      </c>
      <c r="EA1660">
        <v>2445</v>
      </c>
      <c r="EB1660">
        <v>725787</v>
      </c>
      <c r="EC1660">
        <v>169143</v>
      </c>
      <c r="ED1660">
        <v>169143</v>
      </c>
      <c r="EE1660">
        <v>2455</v>
      </c>
      <c r="EF1660">
        <v>732682</v>
      </c>
      <c r="EG1660">
        <v>730652</v>
      </c>
      <c r="EH1660">
        <v>733441</v>
      </c>
      <c r="EI1660">
        <v>169785</v>
      </c>
      <c r="EJ1660">
        <v>194601</v>
      </c>
      <c r="EK1660">
        <v>170091</v>
      </c>
      <c r="EL1660">
        <v>239304</v>
      </c>
      <c r="EM1660">
        <v>237359</v>
      </c>
      <c r="EN1660">
        <v>240814</v>
      </c>
      <c r="EO1660" t="s">
        <v>158</v>
      </c>
      <c r="EP1660">
        <v>732682</v>
      </c>
      <c r="EQ1660">
        <v>235355</v>
      </c>
      <c r="ER1660">
        <v>725786</v>
      </c>
      <c r="ES1660">
        <v>263596</v>
      </c>
      <c r="ET1660" t="s">
        <v>178</v>
      </c>
      <c r="EU1660">
        <v>62</v>
      </c>
      <c r="EV1660" t="s">
        <v>2273</v>
      </c>
      <c r="EW1660">
        <v>63</v>
      </c>
      <c r="EX1660" t="s">
        <v>305</v>
      </c>
      <c r="EY1660" t="s">
        <v>169</v>
      </c>
      <c r="EZ1660">
        <v>1024</v>
      </c>
      <c r="FA1660">
        <v>-190</v>
      </c>
      <c r="FB1660">
        <v>264</v>
      </c>
    </row>
    <row r="1661" spans="1:158" x14ac:dyDescent="0.35">
      <c r="A1661">
        <v>98</v>
      </c>
      <c r="B1661">
        <v>98</v>
      </c>
      <c r="C1661">
        <v>1016</v>
      </c>
      <c r="D1661">
        <v>1016</v>
      </c>
      <c r="E1661" t="s">
        <v>155</v>
      </c>
      <c r="F1661" t="s">
        <v>156</v>
      </c>
      <c r="G1661" t="s">
        <v>156</v>
      </c>
      <c r="H1661" t="s">
        <v>156</v>
      </c>
      <c r="I1661">
        <v>0</v>
      </c>
      <c r="J1661" t="s">
        <v>157</v>
      </c>
      <c r="K1661">
        <v>1</v>
      </c>
      <c r="L1661" t="s">
        <v>154</v>
      </c>
      <c r="M1661" t="s">
        <v>154</v>
      </c>
      <c r="N1661" t="s">
        <v>154</v>
      </c>
      <c r="O1661">
        <v>1</v>
      </c>
      <c r="P1661" t="s">
        <v>154</v>
      </c>
      <c r="Q1661" t="s">
        <v>154</v>
      </c>
      <c r="R1661" t="s">
        <v>306</v>
      </c>
      <c r="S1661">
        <v>0</v>
      </c>
      <c r="T1661">
        <v>2</v>
      </c>
      <c r="U1661">
        <v>0</v>
      </c>
      <c r="V1661">
        <v>63</v>
      </c>
      <c r="W1661">
        <v>63</v>
      </c>
      <c r="X1661">
        <v>2</v>
      </c>
      <c r="Y1661">
        <v>63</v>
      </c>
      <c r="Z1661">
        <v>20</v>
      </c>
      <c r="AA1661">
        <v>0</v>
      </c>
      <c r="AB1661">
        <v>20</v>
      </c>
      <c r="AC1661">
        <v>2</v>
      </c>
      <c r="AD1661">
        <v>2</v>
      </c>
      <c r="AE1661">
        <v>0</v>
      </c>
      <c r="AF1661">
        <v>0</v>
      </c>
      <c r="AG1661">
        <v>63</v>
      </c>
      <c r="AH1661">
        <v>2</v>
      </c>
      <c r="AI1661">
        <v>2</v>
      </c>
      <c r="AJ1661">
        <v>0</v>
      </c>
      <c r="AK1661">
        <v>63</v>
      </c>
      <c r="AL1661">
        <v>63</v>
      </c>
      <c r="AM1661">
        <v>84</v>
      </c>
      <c r="AN1661">
        <v>2</v>
      </c>
      <c r="AO1661">
        <v>2</v>
      </c>
      <c r="AP1661">
        <v>2</v>
      </c>
      <c r="AQ1661">
        <v>20</v>
      </c>
      <c r="AR1661">
        <v>20</v>
      </c>
      <c r="AS1661">
        <v>20</v>
      </c>
      <c r="AT1661">
        <v>2</v>
      </c>
      <c r="AU1661">
        <v>63</v>
      </c>
      <c r="AV1661">
        <v>20</v>
      </c>
      <c r="AW1661">
        <v>63</v>
      </c>
      <c r="AX1661">
        <v>0</v>
      </c>
      <c r="AY1661" t="s">
        <v>159</v>
      </c>
      <c r="AZ1661" t="s">
        <v>445</v>
      </c>
      <c r="BA1661" t="s">
        <v>512</v>
      </c>
      <c r="BB1661" t="s">
        <v>2182</v>
      </c>
      <c r="BC1661" t="s">
        <v>163</v>
      </c>
      <c r="BD1661" t="b">
        <v>0</v>
      </c>
      <c r="BE1661" t="s">
        <v>167</v>
      </c>
      <c r="BF1661" t="b">
        <v>1</v>
      </c>
      <c r="BH1661" t="s">
        <v>164</v>
      </c>
      <c r="BI1661" t="s">
        <v>2183</v>
      </c>
      <c r="BJ1661" t="b">
        <v>0</v>
      </c>
      <c r="BK1661" t="s">
        <v>166</v>
      </c>
      <c r="BL1661" t="b">
        <v>0</v>
      </c>
      <c r="BM1661">
        <v>18</v>
      </c>
      <c r="BN1661" t="s">
        <v>167</v>
      </c>
      <c r="BO1661" t="s">
        <v>168</v>
      </c>
      <c r="BP1661" t="s">
        <v>167</v>
      </c>
      <c r="BQ1661" t="s">
        <v>169</v>
      </c>
      <c r="BR1661">
        <v>768</v>
      </c>
      <c r="BS1661" t="s">
        <v>156</v>
      </c>
      <c r="BT1661" t="s">
        <v>170</v>
      </c>
      <c r="BU1661" t="s">
        <v>310</v>
      </c>
      <c r="BV1661" t="s">
        <v>313</v>
      </c>
      <c r="BW1661">
        <v>63</v>
      </c>
      <c r="BX1661">
        <v>3</v>
      </c>
      <c r="BY1661">
        <v>0</v>
      </c>
      <c r="BZ1661">
        <v>6</v>
      </c>
      <c r="CA1661" t="s">
        <v>2184</v>
      </c>
      <c r="CB1661" t="s">
        <v>156</v>
      </c>
      <c r="CC1661">
        <v>7</v>
      </c>
      <c r="CD1661" t="b">
        <v>0</v>
      </c>
      <c r="CE1661" t="s">
        <v>172</v>
      </c>
      <c r="CF1661" t="s">
        <v>173</v>
      </c>
      <c r="CG1661">
        <v>76</v>
      </c>
      <c r="CH1661">
        <v>0</v>
      </c>
      <c r="CI1661" t="s">
        <v>306</v>
      </c>
      <c r="CJ1661" t="s">
        <v>430</v>
      </c>
      <c r="CK1661" t="s">
        <v>430</v>
      </c>
      <c r="CL1661" t="s">
        <v>430</v>
      </c>
      <c r="CM1661" t="s">
        <v>430</v>
      </c>
      <c r="CN1661" t="s">
        <v>430</v>
      </c>
      <c r="CO1661" t="s">
        <v>306</v>
      </c>
      <c r="CP1661" t="s">
        <v>430</v>
      </c>
      <c r="CQ1661">
        <v>1</v>
      </c>
      <c r="CR1661">
        <v>517</v>
      </c>
      <c r="CS1661" t="str">
        <f t="shared" si="112"/>
        <v>-</v>
      </c>
      <c r="CT1661">
        <f t="shared" si="110"/>
        <v>797.97619047619048</v>
      </c>
      <c r="CU1661">
        <f t="shared" si="111"/>
        <v>934.91477342355734</v>
      </c>
      <c r="CV1661" t="str">
        <f t="shared" si="109"/>
        <v>-</v>
      </c>
      <c r="CW1661">
        <v>20575</v>
      </c>
      <c r="CX1661">
        <v>2175</v>
      </c>
      <c r="CY1661">
        <v>640</v>
      </c>
      <c r="CZ1661">
        <v>1764</v>
      </c>
      <c r="DA1661">
        <v>7608</v>
      </c>
      <c r="DB1661">
        <v>517</v>
      </c>
      <c r="DC1661">
        <v>22744</v>
      </c>
      <c r="DD1661">
        <v>1508</v>
      </c>
      <c r="DE1661">
        <v>2</v>
      </c>
      <c r="DF1661" t="s">
        <v>156</v>
      </c>
      <c r="DG1661">
        <v>1024</v>
      </c>
      <c r="DH1661">
        <v>2</v>
      </c>
      <c r="DI1661">
        <v>48000</v>
      </c>
      <c r="DJ1661">
        <v>-16</v>
      </c>
      <c r="DK1661" t="s">
        <v>176</v>
      </c>
      <c r="DL1661">
        <v>7</v>
      </c>
      <c r="DM1661" t="s">
        <v>177</v>
      </c>
      <c r="DN1661">
        <v>243021</v>
      </c>
      <c r="DO1661">
        <v>240844</v>
      </c>
      <c r="DP1661">
        <v>10065</v>
      </c>
      <c r="DQ1661">
        <v>734227</v>
      </c>
      <c r="DR1661">
        <v>735822</v>
      </c>
      <c r="DS1661">
        <v>240817</v>
      </c>
      <c r="DT1661">
        <v>734227</v>
      </c>
      <c r="DU1661">
        <v>239304</v>
      </c>
      <c r="DV1661" t="s">
        <v>158</v>
      </c>
      <c r="DW1661">
        <v>235359</v>
      </c>
      <c r="DX1661">
        <v>169144</v>
      </c>
      <c r="DY1661">
        <v>192837</v>
      </c>
      <c r="DZ1661">
        <v>2456</v>
      </c>
      <c r="EA1661">
        <v>2445</v>
      </c>
      <c r="EB1661">
        <v>733475</v>
      </c>
      <c r="EC1661">
        <v>169143</v>
      </c>
      <c r="ED1661">
        <v>169143</v>
      </c>
      <c r="EE1661">
        <v>2455</v>
      </c>
      <c r="EF1661">
        <v>739382</v>
      </c>
      <c r="EG1661">
        <v>737822</v>
      </c>
      <c r="EH1661">
        <v>739900</v>
      </c>
      <c r="EI1661">
        <v>169785</v>
      </c>
      <c r="EJ1661">
        <v>194601</v>
      </c>
      <c r="EK1661">
        <v>170091</v>
      </c>
      <c r="EL1661">
        <v>239304</v>
      </c>
      <c r="EM1661">
        <v>237359</v>
      </c>
      <c r="EN1661">
        <v>240814</v>
      </c>
      <c r="EO1661" t="s">
        <v>158</v>
      </c>
      <c r="EP1661">
        <v>739382</v>
      </c>
      <c r="EQ1661">
        <v>235355</v>
      </c>
      <c r="ER1661">
        <v>733474</v>
      </c>
      <c r="ES1661">
        <v>263596</v>
      </c>
      <c r="ET1661" t="s">
        <v>178</v>
      </c>
      <c r="EU1661">
        <v>63</v>
      </c>
      <c r="EV1661" t="s">
        <v>2274</v>
      </c>
      <c r="EW1661">
        <v>64</v>
      </c>
      <c r="EX1661" t="s">
        <v>309</v>
      </c>
      <c r="EY1661" t="s">
        <v>169</v>
      </c>
      <c r="EZ1661">
        <v>1024</v>
      </c>
      <c r="FA1661">
        <v>-190</v>
      </c>
      <c r="FB1661">
        <v>264</v>
      </c>
    </row>
    <row r="1662" spans="1:158" x14ac:dyDescent="0.35">
      <c r="A1662">
        <v>98</v>
      </c>
      <c r="B1662">
        <v>98</v>
      </c>
      <c r="C1662">
        <v>1012</v>
      </c>
      <c r="D1662">
        <v>1012</v>
      </c>
      <c r="E1662" t="s">
        <v>155</v>
      </c>
      <c r="F1662" t="s">
        <v>156</v>
      </c>
      <c r="G1662" t="s">
        <v>156</v>
      </c>
      <c r="H1662" t="s">
        <v>156</v>
      </c>
      <c r="I1662">
        <v>0</v>
      </c>
      <c r="J1662" t="s">
        <v>157</v>
      </c>
      <c r="K1662">
        <v>1</v>
      </c>
      <c r="L1662" t="s">
        <v>154</v>
      </c>
      <c r="M1662" t="s">
        <v>154</v>
      </c>
      <c r="N1662" t="s">
        <v>154</v>
      </c>
      <c r="O1662">
        <v>1</v>
      </c>
      <c r="P1662" t="s">
        <v>154</v>
      </c>
      <c r="Q1662" t="s">
        <v>154</v>
      </c>
      <c r="R1662" t="s">
        <v>301</v>
      </c>
      <c r="S1662">
        <v>0</v>
      </c>
      <c r="T1662">
        <v>2</v>
      </c>
      <c r="U1662">
        <v>0</v>
      </c>
      <c r="V1662">
        <v>64</v>
      </c>
      <c r="W1662">
        <v>64</v>
      </c>
      <c r="X1662">
        <v>2</v>
      </c>
      <c r="Y1662">
        <v>64</v>
      </c>
      <c r="Z1662">
        <v>20</v>
      </c>
      <c r="AA1662">
        <v>0</v>
      </c>
      <c r="AB1662">
        <v>20</v>
      </c>
      <c r="AC1662">
        <v>2</v>
      </c>
      <c r="AD1662">
        <v>2</v>
      </c>
      <c r="AE1662">
        <v>0</v>
      </c>
      <c r="AF1662">
        <v>0</v>
      </c>
      <c r="AG1662">
        <v>64</v>
      </c>
      <c r="AH1662">
        <v>2</v>
      </c>
      <c r="AI1662">
        <v>2</v>
      </c>
      <c r="AJ1662">
        <v>0</v>
      </c>
      <c r="AK1662">
        <v>64</v>
      </c>
      <c r="AL1662">
        <v>64</v>
      </c>
      <c r="AM1662">
        <v>85</v>
      </c>
      <c r="AN1662">
        <v>2</v>
      </c>
      <c r="AO1662">
        <v>2</v>
      </c>
      <c r="AP1662">
        <v>2</v>
      </c>
      <c r="AQ1662">
        <v>20</v>
      </c>
      <c r="AR1662">
        <v>20</v>
      </c>
      <c r="AS1662">
        <v>20</v>
      </c>
      <c r="AT1662">
        <v>2</v>
      </c>
      <c r="AU1662">
        <v>64</v>
      </c>
      <c r="AV1662">
        <v>20</v>
      </c>
      <c r="AW1662">
        <v>64</v>
      </c>
      <c r="AX1662">
        <v>0</v>
      </c>
      <c r="AY1662" t="s">
        <v>159</v>
      </c>
      <c r="AZ1662" t="s">
        <v>445</v>
      </c>
      <c r="BA1662" t="s">
        <v>512</v>
      </c>
      <c r="BB1662" t="s">
        <v>2182</v>
      </c>
      <c r="BC1662" t="s">
        <v>163</v>
      </c>
      <c r="BD1662" t="b">
        <v>0</v>
      </c>
      <c r="BE1662">
        <v>6.63</v>
      </c>
      <c r="BF1662" t="b">
        <v>1</v>
      </c>
      <c r="BH1662" t="s">
        <v>164</v>
      </c>
      <c r="BI1662" t="s">
        <v>2183</v>
      </c>
      <c r="BJ1662" t="b">
        <v>0</v>
      </c>
      <c r="BK1662" t="s">
        <v>166</v>
      </c>
      <c r="BL1662" t="b">
        <v>0</v>
      </c>
      <c r="BM1662">
        <v>18</v>
      </c>
      <c r="BN1662" t="s">
        <v>167</v>
      </c>
      <c r="BO1662" t="s">
        <v>168</v>
      </c>
      <c r="BP1662" t="s">
        <v>167</v>
      </c>
      <c r="BQ1662" t="s">
        <v>169</v>
      </c>
      <c r="BR1662">
        <v>768</v>
      </c>
      <c r="BS1662" t="s">
        <v>156</v>
      </c>
      <c r="BT1662" t="s">
        <v>170</v>
      </c>
      <c r="BU1662" t="s">
        <v>302</v>
      </c>
      <c r="BV1662" t="s">
        <v>316</v>
      </c>
      <c r="BW1662">
        <v>64</v>
      </c>
      <c r="BX1662">
        <v>3</v>
      </c>
      <c r="BY1662">
        <v>0</v>
      </c>
      <c r="BZ1662">
        <v>6</v>
      </c>
      <c r="CA1662" t="s">
        <v>2184</v>
      </c>
      <c r="CB1662" t="s">
        <v>156</v>
      </c>
      <c r="CC1662">
        <v>7</v>
      </c>
      <c r="CD1662" t="b">
        <v>0</v>
      </c>
      <c r="CE1662" t="s">
        <v>172</v>
      </c>
      <c r="CF1662" t="s">
        <v>173</v>
      </c>
      <c r="CG1662">
        <v>27</v>
      </c>
      <c r="CH1662">
        <v>0</v>
      </c>
      <c r="CI1662" t="s">
        <v>301</v>
      </c>
      <c r="CJ1662" t="s">
        <v>430</v>
      </c>
      <c r="CK1662" t="s">
        <v>430</v>
      </c>
      <c r="CL1662" t="s">
        <v>430</v>
      </c>
      <c r="CM1662" t="s">
        <v>430</v>
      </c>
      <c r="CN1662" t="s">
        <v>430</v>
      </c>
      <c r="CO1662" t="s">
        <v>301</v>
      </c>
      <c r="CP1662" t="s">
        <v>430</v>
      </c>
      <c r="CQ1662">
        <v>1</v>
      </c>
      <c r="CR1662">
        <v>759</v>
      </c>
      <c r="CS1662">
        <f t="shared" si="112"/>
        <v>759</v>
      </c>
      <c r="CT1662">
        <f t="shared" si="110"/>
        <v>797.97619047619048</v>
      </c>
      <c r="CU1662">
        <f t="shared" si="111"/>
        <v>934.91477342355734</v>
      </c>
      <c r="CV1662">
        <f t="shared" si="109"/>
        <v>759</v>
      </c>
      <c r="CW1662">
        <v>20575</v>
      </c>
      <c r="CX1662">
        <v>2175</v>
      </c>
      <c r="CY1662">
        <v>640</v>
      </c>
      <c r="CZ1662">
        <v>1764</v>
      </c>
      <c r="DA1662">
        <v>7608</v>
      </c>
      <c r="DB1662">
        <v>759</v>
      </c>
      <c r="DC1662">
        <v>22744</v>
      </c>
      <c r="DD1662">
        <v>1508</v>
      </c>
      <c r="DE1662">
        <v>2</v>
      </c>
      <c r="DF1662" t="s">
        <v>156</v>
      </c>
      <c r="DG1662">
        <v>1024</v>
      </c>
      <c r="DH1662">
        <v>2</v>
      </c>
      <c r="DI1662">
        <v>48000</v>
      </c>
      <c r="DJ1662">
        <v>-16</v>
      </c>
      <c r="DK1662" t="s">
        <v>176</v>
      </c>
      <c r="DL1662">
        <v>7</v>
      </c>
      <c r="DM1662" t="s">
        <v>177</v>
      </c>
      <c r="DN1662">
        <v>243021</v>
      </c>
      <c r="DO1662">
        <v>240844</v>
      </c>
      <c r="DP1662">
        <v>10065</v>
      </c>
      <c r="DQ1662">
        <v>740681</v>
      </c>
      <c r="DR1662">
        <v>742622</v>
      </c>
      <c r="DS1662">
        <v>240817</v>
      </c>
      <c r="DT1662">
        <v>740681</v>
      </c>
      <c r="DU1662">
        <v>239304</v>
      </c>
      <c r="DV1662" t="s">
        <v>158</v>
      </c>
      <c r="DW1662">
        <v>235359</v>
      </c>
      <c r="DX1662">
        <v>169144</v>
      </c>
      <c r="DY1662">
        <v>192837</v>
      </c>
      <c r="DZ1662">
        <v>2456</v>
      </c>
      <c r="EA1662">
        <v>2445</v>
      </c>
      <c r="EB1662">
        <v>739929</v>
      </c>
      <c r="EC1662">
        <v>169143</v>
      </c>
      <c r="ED1662">
        <v>169143</v>
      </c>
      <c r="EE1662">
        <v>2455</v>
      </c>
      <c r="EF1662">
        <v>746572</v>
      </c>
      <c r="EG1662">
        <v>744622</v>
      </c>
      <c r="EH1662">
        <v>747332</v>
      </c>
      <c r="EI1662">
        <v>169785</v>
      </c>
      <c r="EJ1662">
        <v>194601</v>
      </c>
      <c r="EK1662">
        <v>170091</v>
      </c>
      <c r="EL1662">
        <v>239304</v>
      </c>
      <c r="EM1662">
        <v>237359</v>
      </c>
      <c r="EN1662">
        <v>240814</v>
      </c>
      <c r="EO1662" t="s">
        <v>158</v>
      </c>
      <c r="EP1662">
        <v>746572</v>
      </c>
      <c r="EQ1662">
        <v>235355</v>
      </c>
      <c r="ER1662">
        <v>739928</v>
      </c>
      <c r="ES1662">
        <v>263596</v>
      </c>
      <c r="ET1662" t="s">
        <v>178</v>
      </c>
      <c r="EU1662">
        <v>64</v>
      </c>
      <c r="EV1662" t="s">
        <v>2275</v>
      </c>
      <c r="EW1662">
        <v>65</v>
      </c>
      <c r="EX1662" t="s">
        <v>305</v>
      </c>
      <c r="EY1662" t="s">
        <v>169</v>
      </c>
      <c r="EZ1662">
        <v>1024</v>
      </c>
      <c r="FA1662">
        <v>-190</v>
      </c>
      <c r="FB1662">
        <v>264</v>
      </c>
    </row>
    <row r="1663" spans="1:158" x14ac:dyDescent="0.35">
      <c r="A1663">
        <v>98</v>
      </c>
      <c r="B1663">
        <v>98</v>
      </c>
      <c r="C1663">
        <v>999</v>
      </c>
      <c r="D1663">
        <v>999</v>
      </c>
      <c r="E1663" t="s">
        <v>155</v>
      </c>
      <c r="F1663" t="s">
        <v>156</v>
      </c>
      <c r="G1663" t="s">
        <v>156</v>
      </c>
      <c r="H1663" t="s">
        <v>156</v>
      </c>
      <c r="I1663">
        <v>0</v>
      </c>
      <c r="J1663" t="s">
        <v>157</v>
      </c>
      <c r="K1663">
        <v>1</v>
      </c>
      <c r="L1663" t="s">
        <v>154</v>
      </c>
      <c r="M1663" t="s">
        <v>154</v>
      </c>
      <c r="N1663" t="s">
        <v>154</v>
      </c>
      <c r="O1663">
        <v>1</v>
      </c>
      <c r="P1663" t="s">
        <v>154</v>
      </c>
      <c r="Q1663" t="s">
        <v>154</v>
      </c>
      <c r="R1663" t="s">
        <v>306</v>
      </c>
      <c r="S1663">
        <v>0</v>
      </c>
      <c r="T1663">
        <v>2</v>
      </c>
      <c r="U1663">
        <v>0</v>
      </c>
      <c r="V1663">
        <v>65</v>
      </c>
      <c r="W1663">
        <v>65</v>
      </c>
      <c r="X1663">
        <v>2</v>
      </c>
      <c r="Y1663">
        <v>65</v>
      </c>
      <c r="Z1663">
        <v>20</v>
      </c>
      <c r="AA1663">
        <v>0</v>
      </c>
      <c r="AB1663">
        <v>20</v>
      </c>
      <c r="AC1663">
        <v>2</v>
      </c>
      <c r="AD1663">
        <v>2</v>
      </c>
      <c r="AE1663">
        <v>0</v>
      </c>
      <c r="AF1663">
        <v>0</v>
      </c>
      <c r="AG1663">
        <v>65</v>
      </c>
      <c r="AH1663">
        <v>2</v>
      </c>
      <c r="AI1663">
        <v>2</v>
      </c>
      <c r="AJ1663">
        <v>0</v>
      </c>
      <c r="AK1663">
        <v>65</v>
      </c>
      <c r="AL1663">
        <v>65</v>
      </c>
      <c r="AM1663">
        <v>86</v>
      </c>
      <c r="AN1663">
        <v>2</v>
      </c>
      <c r="AO1663">
        <v>2</v>
      </c>
      <c r="AP1663">
        <v>2</v>
      </c>
      <c r="AQ1663">
        <v>20</v>
      </c>
      <c r="AR1663">
        <v>20</v>
      </c>
      <c r="AS1663">
        <v>20</v>
      </c>
      <c r="AT1663">
        <v>2</v>
      </c>
      <c r="AU1663">
        <v>65</v>
      </c>
      <c r="AV1663">
        <v>20</v>
      </c>
      <c r="AW1663">
        <v>65</v>
      </c>
      <c r="AX1663">
        <v>0</v>
      </c>
      <c r="AY1663" t="s">
        <v>159</v>
      </c>
      <c r="AZ1663" t="s">
        <v>445</v>
      </c>
      <c r="BA1663" t="s">
        <v>512</v>
      </c>
      <c r="BB1663" t="s">
        <v>2182</v>
      </c>
      <c r="BC1663" t="s">
        <v>163</v>
      </c>
      <c r="BD1663" t="b">
        <v>0</v>
      </c>
      <c r="BE1663" t="s">
        <v>167</v>
      </c>
      <c r="BF1663" t="b">
        <v>1</v>
      </c>
      <c r="BH1663" t="s">
        <v>164</v>
      </c>
      <c r="BI1663" t="s">
        <v>2183</v>
      </c>
      <c r="BJ1663" t="b">
        <v>0</v>
      </c>
      <c r="BK1663" t="s">
        <v>166</v>
      </c>
      <c r="BL1663" t="b">
        <v>0</v>
      </c>
      <c r="BM1663">
        <v>18</v>
      </c>
      <c r="BN1663" t="s">
        <v>167</v>
      </c>
      <c r="BO1663" t="s">
        <v>168</v>
      </c>
      <c r="BP1663" t="s">
        <v>167</v>
      </c>
      <c r="BQ1663" t="s">
        <v>169</v>
      </c>
      <c r="BR1663">
        <v>768</v>
      </c>
      <c r="BS1663" t="s">
        <v>156</v>
      </c>
      <c r="BT1663" t="s">
        <v>170</v>
      </c>
      <c r="BU1663" t="s">
        <v>315</v>
      </c>
      <c r="BV1663" t="s">
        <v>340</v>
      </c>
      <c r="BW1663">
        <v>65</v>
      </c>
      <c r="BX1663">
        <v>3</v>
      </c>
      <c r="BY1663">
        <v>0</v>
      </c>
      <c r="BZ1663">
        <v>6</v>
      </c>
      <c r="CA1663" t="s">
        <v>2184</v>
      </c>
      <c r="CB1663" t="s">
        <v>156</v>
      </c>
      <c r="CC1663">
        <v>7</v>
      </c>
      <c r="CD1663" t="b">
        <v>0</v>
      </c>
      <c r="CE1663" t="s">
        <v>172</v>
      </c>
      <c r="CF1663" t="s">
        <v>173</v>
      </c>
      <c r="CG1663">
        <v>82</v>
      </c>
      <c r="CH1663">
        <v>0</v>
      </c>
      <c r="CI1663" t="s">
        <v>306</v>
      </c>
      <c r="CJ1663" t="s">
        <v>430</v>
      </c>
      <c r="CK1663" t="s">
        <v>430</v>
      </c>
      <c r="CL1663" t="s">
        <v>430</v>
      </c>
      <c r="CM1663" t="s">
        <v>430</v>
      </c>
      <c r="CN1663" t="s">
        <v>430</v>
      </c>
      <c r="CO1663" t="s">
        <v>306</v>
      </c>
      <c r="CP1663" t="s">
        <v>430</v>
      </c>
      <c r="CQ1663">
        <v>1</v>
      </c>
      <c r="CR1663">
        <v>135</v>
      </c>
      <c r="CS1663" t="str">
        <f t="shared" si="112"/>
        <v>-</v>
      </c>
      <c r="CT1663">
        <f t="shared" si="110"/>
        <v>797.97619047619048</v>
      </c>
      <c r="CU1663">
        <f t="shared" si="111"/>
        <v>934.91477342355734</v>
      </c>
      <c r="CV1663" t="str">
        <f t="shared" ref="CV1663:CV1681" si="113">IF(OR(CS1663&lt;CT1663-2*CU1663,CS1663&gt;CT1663+2*CU1663),"-",CS1663)</f>
        <v>-</v>
      </c>
      <c r="CW1663">
        <v>20575</v>
      </c>
      <c r="CX1663">
        <v>2175</v>
      </c>
      <c r="CY1663">
        <v>640</v>
      </c>
      <c r="CZ1663">
        <v>1764</v>
      </c>
      <c r="DA1663">
        <v>7608</v>
      </c>
      <c r="DB1663">
        <v>135</v>
      </c>
      <c r="DC1663">
        <v>22744</v>
      </c>
      <c r="DD1663">
        <v>1508</v>
      </c>
      <c r="DE1663">
        <v>2</v>
      </c>
      <c r="DF1663" t="s">
        <v>156</v>
      </c>
      <c r="DG1663">
        <v>1024</v>
      </c>
      <c r="DH1663">
        <v>2</v>
      </c>
      <c r="DI1663">
        <v>48000</v>
      </c>
      <c r="DJ1663">
        <v>-16</v>
      </c>
      <c r="DK1663" t="s">
        <v>176</v>
      </c>
      <c r="DL1663">
        <v>7</v>
      </c>
      <c r="DM1663" t="s">
        <v>177</v>
      </c>
      <c r="DN1663">
        <v>243021</v>
      </c>
      <c r="DO1663">
        <v>240844</v>
      </c>
      <c r="DP1663">
        <v>10065</v>
      </c>
      <c r="DQ1663">
        <v>748119</v>
      </c>
      <c r="DR1663">
        <v>750242</v>
      </c>
      <c r="DS1663">
        <v>240817</v>
      </c>
      <c r="DT1663">
        <v>748118</v>
      </c>
      <c r="DU1663">
        <v>239304</v>
      </c>
      <c r="DV1663" t="s">
        <v>158</v>
      </c>
      <c r="DW1663">
        <v>235359</v>
      </c>
      <c r="DX1663">
        <v>169144</v>
      </c>
      <c r="DY1663">
        <v>192837</v>
      </c>
      <c r="DZ1663">
        <v>2456</v>
      </c>
      <c r="EA1663">
        <v>2445</v>
      </c>
      <c r="EB1663">
        <v>747366</v>
      </c>
      <c r="EC1663">
        <v>169143</v>
      </c>
      <c r="ED1663">
        <v>169143</v>
      </c>
      <c r="EE1663">
        <v>2455</v>
      </c>
      <c r="EF1663">
        <v>754012</v>
      </c>
      <c r="EG1663">
        <v>752242</v>
      </c>
      <c r="EH1663">
        <v>754148</v>
      </c>
      <c r="EI1663">
        <v>169785</v>
      </c>
      <c r="EJ1663">
        <v>194601</v>
      </c>
      <c r="EK1663">
        <v>170091</v>
      </c>
      <c r="EL1663">
        <v>239304</v>
      </c>
      <c r="EM1663">
        <v>237359</v>
      </c>
      <c r="EN1663">
        <v>240814</v>
      </c>
      <c r="EO1663" t="s">
        <v>158</v>
      </c>
      <c r="EP1663">
        <v>754012</v>
      </c>
      <c r="EQ1663">
        <v>235355</v>
      </c>
      <c r="ER1663">
        <v>747365</v>
      </c>
      <c r="ES1663">
        <v>263596</v>
      </c>
      <c r="ET1663" t="s">
        <v>178</v>
      </c>
      <c r="EU1663">
        <v>65</v>
      </c>
      <c r="EV1663" t="s">
        <v>2276</v>
      </c>
      <c r="EW1663">
        <v>66</v>
      </c>
      <c r="EX1663" t="s">
        <v>309</v>
      </c>
      <c r="EY1663" t="s">
        <v>169</v>
      </c>
      <c r="EZ1663">
        <v>1024</v>
      </c>
      <c r="FA1663">
        <v>-190</v>
      </c>
      <c r="FB1663">
        <v>264</v>
      </c>
    </row>
    <row r="1664" spans="1:158" x14ac:dyDescent="0.35">
      <c r="A1664">
        <v>98</v>
      </c>
      <c r="B1664">
        <v>98</v>
      </c>
      <c r="C1664">
        <v>997</v>
      </c>
      <c r="D1664">
        <v>997</v>
      </c>
      <c r="E1664" t="s">
        <v>155</v>
      </c>
      <c r="F1664" t="s">
        <v>156</v>
      </c>
      <c r="G1664" t="s">
        <v>156</v>
      </c>
      <c r="H1664" t="s">
        <v>156</v>
      </c>
      <c r="I1664">
        <v>0</v>
      </c>
      <c r="J1664" t="s">
        <v>157</v>
      </c>
      <c r="K1664">
        <v>1</v>
      </c>
      <c r="L1664" t="s">
        <v>154</v>
      </c>
      <c r="M1664" t="s">
        <v>154</v>
      </c>
      <c r="N1664" t="s">
        <v>154</v>
      </c>
      <c r="O1664">
        <v>1</v>
      </c>
      <c r="P1664" t="s">
        <v>154</v>
      </c>
      <c r="Q1664" t="s">
        <v>154</v>
      </c>
      <c r="R1664" t="s">
        <v>306</v>
      </c>
      <c r="S1664">
        <v>0</v>
      </c>
      <c r="T1664">
        <v>2</v>
      </c>
      <c r="U1664">
        <v>0</v>
      </c>
      <c r="V1664">
        <v>66</v>
      </c>
      <c r="W1664">
        <v>66</v>
      </c>
      <c r="X1664">
        <v>2</v>
      </c>
      <c r="Y1664">
        <v>66</v>
      </c>
      <c r="Z1664">
        <v>20</v>
      </c>
      <c r="AA1664">
        <v>0</v>
      </c>
      <c r="AB1664">
        <v>20</v>
      </c>
      <c r="AC1664">
        <v>2</v>
      </c>
      <c r="AD1664">
        <v>2</v>
      </c>
      <c r="AE1664">
        <v>0</v>
      </c>
      <c r="AF1664">
        <v>0</v>
      </c>
      <c r="AG1664">
        <v>66</v>
      </c>
      <c r="AH1664">
        <v>2</v>
      </c>
      <c r="AI1664">
        <v>2</v>
      </c>
      <c r="AJ1664">
        <v>0</v>
      </c>
      <c r="AK1664">
        <v>66</v>
      </c>
      <c r="AL1664">
        <v>66</v>
      </c>
      <c r="AM1664">
        <v>87</v>
      </c>
      <c r="AN1664">
        <v>2</v>
      </c>
      <c r="AO1664">
        <v>2</v>
      </c>
      <c r="AP1664">
        <v>2</v>
      </c>
      <c r="AQ1664">
        <v>20</v>
      </c>
      <c r="AR1664">
        <v>20</v>
      </c>
      <c r="AS1664">
        <v>20</v>
      </c>
      <c r="AT1664">
        <v>2</v>
      </c>
      <c r="AU1664">
        <v>66</v>
      </c>
      <c r="AV1664">
        <v>20</v>
      </c>
      <c r="AW1664">
        <v>66</v>
      </c>
      <c r="AX1664">
        <v>0</v>
      </c>
      <c r="AY1664" t="s">
        <v>159</v>
      </c>
      <c r="AZ1664" t="s">
        <v>445</v>
      </c>
      <c r="BA1664" t="s">
        <v>512</v>
      </c>
      <c r="BB1664" t="s">
        <v>2182</v>
      </c>
      <c r="BC1664" t="s">
        <v>163</v>
      </c>
      <c r="BD1664" t="b">
        <v>0</v>
      </c>
      <c r="BE1664" t="s">
        <v>167</v>
      </c>
      <c r="BF1664" t="b">
        <v>1</v>
      </c>
      <c r="BH1664" t="s">
        <v>164</v>
      </c>
      <c r="BI1664" t="s">
        <v>2183</v>
      </c>
      <c r="BJ1664" t="b">
        <v>0</v>
      </c>
      <c r="BK1664" t="s">
        <v>166</v>
      </c>
      <c r="BL1664" t="b">
        <v>0</v>
      </c>
      <c r="BM1664">
        <v>18</v>
      </c>
      <c r="BN1664" t="s">
        <v>167</v>
      </c>
      <c r="BO1664" t="s">
        <v>168</v>
      </c>
      <c r="BP1664" t="s">
        <v>167</v>
      </c>
      <c r="BQ1664" t="s">
        <v>169</v>
      </c>
      <c r="BR1664">
        <v>768</v>
      </c>
      <c r="BS1664" t="s">
        <v>156</v>
      </c>
      <c r="BT1664" t="s">
        <v>170</v>
      </c>
      <c r="BU1664" t="s">
        <v>303</v>
      </c>
      <c r="BV1664" t="s">
        <v>324</v>
      </c>
      <c r="BW1664">
        <v>66</v>
      </c>
      <c r="BX1664">
        <v>3</v>
      </c>
      <c r="BY1664">
        <v>0</v>
      </c>
      <c r="BZ1664">
        <v>6</v>
      </c>
      <c r="CA1664" t="s">
        <v>2184</v>
      </c>
      <c r="CB1664" t="s">
        <v>156</v>
      </c>
      <c r="CC1664">
        <v>7</v>
      </c>
      <c r="CD1664" t="b">
        <v>0</v>
      </c>
      <c r="CE1664" t="s">
        <v>172</v>
      </c>
      <c r="CF1664" t="s">
        <v>173</v>
      </c>
      <c r="CG1664">
        <v>53</v>
      </c>
      <c r="CH1664">
        <v>0</v>
      </c>
      <c r="CI1664" t="s">
        <v>306</v>
      </c>
      <c r="CJ1664" t="s">
        <v>430</v>
      </c>
      <c r="CK1664" t="s">
        <v>430</v>
      </c>
      <c r="CL1664" t="s">
        <v>430</v>
      </c>
      <c r="CM1664" t="s">
        <v>430</v>
      </c>
      <c r="CN1664" t="s">
        <v>430</v>
      </c>
      <c r="CO1664" t="s">
        <v>306</v>
      </c>
      <c r="CP1664" t="s">
        <v>430</v>
      </c>
      <c r="CQ1664">
        <v>1</v>
      </c>
      <c r="CR1664">
        <v>903</v>
      </c>
      <c r="CS1664" t="str">
        <f t="shared" si="112"/>
        <v>-</v>
      </c>
      <c r="CT1664">
        <f t="shared" ref="CT1664:CT1681" si="114">CT1663</f>
        <v>797.97619047619048</v>
      </c>
      <c r="CU1664">
        <f t="shared" ref="CU1664:CU1681" si="115">CU1663</f>
        <v>934.91477342355734</v>
      </c>
      <c r="CV1664" t="str">
        <f t="shared" si="113"/>
        <v>-</v>
      </c>
      <c r="CW1664">
        <v>20575</v>
      </c>
      <c r="CX1664">
        <v>2175</v>
      </c>
      <c r="CY1664">
        <v>640</v>
      </c>
      <c r="CZ1664">
        <v>1764</v>
      </c>
      <c r="DA1664">
        <v>7608</v>
      </c>
      <c r="DB1664">
        <v>903</v>
      </c>
      <c r="DC1664">
        <v>22744</v>
      </c>
      <c r="DD1664">
        <v>1508</v>
      </c>
      <c r="DE1664">
        <v>2</v>
      </c>
      <c r="DF1664" t="s">
        <v>156</v>
      </c>
      <c r="DG1664">
        <v>1024</v>
      </c>
      <c r="DH1664">
        <v>2</v>
      </c>
      <c r="DI1664">
        <v>48000</v>
      </c>
      <c r="DJ1664">
        <v>-16</v>
      </c>
      <c r="DK1664" t="s">
        <v>176</v>
      </c>
      <c r="DL1664">
        <v>7</v>
      </c>
      <c r="DM1664" t="s">
        <v>177</v>
      </c>
      <c r="DN1664">
        <v>243021</v>
      </c>
      <c r="DO1664">
        <v>240844</v>
      </c>
      <c r="DP1664">
        <v>10065</v>
      </c>
      <c r="DQ1664">
        <v>754930</v>
      </c>
      <c r="DR1664">
        <v>756622</v>
      </c>
      <c r="DS1664">
        <v>240817</v>
      </c>
      <c r="DT1664">
        <v>754930</v>
      </c>
      <c r="DU1664">
        <v>239304</v>
      </c>
      <c r="DV1664" t="s">
        <v>158</v>
      </c>
      <c r="DW1664">
        <v>235359</v>
      </c>
      <c r="DX1664">
        <v>169144</v>
      </c>
      <c r="DY1664">
        <v>192837</v>
      </c>
      <c r="DZ1664">
        <v>2456</v>
      </c>
      <c r="EA1664">
        <v>2445</v>
      </c>
      <c r="EB1664">
        <v>754178</v>
      </c>
      <c r="EC1664">
        <v>169143</v>
      </c>
      <c r="ED1664">
        <v>169143</v>
      </c>
      <c r="EE1664">
        <v>2455</v>
      </c>
      <c r="EF1664">
        <v>760202</v>
      </c>
      <c r="EG1664">
        <v>758622</v>
      </c>
      <c r="EH1664">
        <v>761106</v>
      </c>
      <c r="EI1664">
        <v>169785</v>
      </c>
      <c r="EJ1664">
        <v>194601</v>
      </c>
      <c r="EK1664">
        <v>170091</v>
      </c>
      <c r="EL1664">
        <v>239304</v>
      </c>
      <c r="EM1664">
        <v>237359</v>
      </c>
      <c r="EN1664">
        <v>240814</v>
      </c>
      <c r="EO1664" t="s">
        <v>158</v>
      </c>
      <c r="EP1664">
        <v>760202</v>
      </c>
      <c r="EQ1664">
        <v>235355</v>
      </c>
      <c r="ER1664">
        <v>754177</v>
      </c>
      <c r="ES1664">
        <v>263596</v>
      </c>
      <c r="ET1664" t="s">
        <v>178</v>
      </c>
      <c r="EU1664">
        <v>66</v>
      </c>
      <c r="EV1664" t="s">
        <v>2277</v>
      </c>
      <c r="EW1664">
        <v>67</v>
      </c>
      <c r="EX1664" t="s">
        <v>309</v>
      </c>
      <c r="EY1664" t="s">
        <v>169</v>
      </c>
      <c r="EZ1664">
        <v>1024</v>
      </c>
      <c r="FA1664">
        <v>-190</v>
      </c>
      <c r="FB1664">
        <v>264</v>
      </c>
    </row>
    <row r="1665" spans="1:158" x14ac:dyDescent="0.35">
      <c r="A1665">
        <v>98</v>
      </c>
      <c r="B1665">
        <v>98</v>
      </c>
      <c r="C1665">
        <v>988</v>
      </c>
      <c r="D1665">
        <v>988</v>
      </c>
      <c r="E1665" t="s">
        <v>155</v>
      </c>
      <c r="F1665" t="s">
        <v>156</v>
      </c>
      <c r="G1665" t="s">
        <v>156</v>
      </c>
      <c r="H1665" t="s">
        <v>156</v>
      </c>
      <c r="I1665">
        <v>0</v>
      </c>
      <c r="J1665" t="s">
        <v>157</v>
      </c>
      <c r="K1665">
        <v>1</v>
      </c>
      <c r="L1665" t="s">
        <v>154</v>
      </c>
      <c r="M1665" t="s">
        <v>154</v>
      </c>
      <c r="N1665" t="s">
        <v>154</v>
      </c>
      <c r="O1665">
        <v>1</v>
      </c>
      <c r="P1665" t="s">
        <v>154</v>
      </c>
      <c r="Q1665" t="s">
        <v>154</v>
      </c>
      <c r="R1665" t="s">
        <v>306</v>
      </c>
      <c r="S1665">
        <v>0</v>
      </c>
      <c r="T1665">
        <v>2</v>
      </c>
      <c r="U1665">
        <v>0</v>
      </c>
      <c r="V1665">
        <v>67</v>
      </c>
      <c r="W1665">
        <v>67</v>
      </c>
      <c r="X1665">
        <v>2</v>
      </c>
      <c r="Y1665">
        <v>67</v>
      </c>
      <c r="Z1665">
        <v>20</v>
      </c>
      <c r="AA1665">
        <v>0</v>
      </c>
      <c r="AB1665">
        <v>20</v>
      </c>
      <c r="AC1665">
        <v>2</v>
      </c>
      <c r="AD1665">
        <v>2</v>
      </c>
      <c r="AE1665">
        <v>0</v>
      </c>
      <c r="AF1665">
        <v>0</v>
      </c>
      <c r="AG1665">
        <v>67</v>
      </c>
      <c r="AH1665">
        <v>2</v>
      </c>
      <c r="AI1665">
        <v>2</v>
      </c>
      <c r="AJ1665">
        <v>0</v>
      </c>
      <c r="AK1665">
        <v>67</v>
      </c>
      <c r="AL1665">
        <v>67</v>
      </c>
      <c r="AM1665">
        <v>88</v>
      </c>
      <c r="AN1665">
        <v>2</v>
      </c>
      <c r="AO1665">
        <v>2</v>
      </c>
      <c r="AP1665">
        <v>2</v>
      </c>
      <c r="AQ1665">
        <v>20</v>
      </c>
      <c r="AR1665">
        <v>20</v>
      </c>
      <c r="AS1665">
        <v>20</v>
      </c>
      <c r="AT1665">
        <v>2</v>
      </c>
      <c r="AU1665">
        <v>67</v>
      </c>
      <c r="AV1665">
        <v>20</v>
      </c>
      <c r="AW1665">
        <v>67</v>
      </c>
      <c r="AX1665">
        <v>0</v>
      </c>
      <c r="AY1665" t="s">
        <v>159</v>
      </c>
      <c r="AZ1665" t="s">
        <v>445</v>
      </c>
      <c r="BA1665" t="s">
        <v>512</v>
      </c>
      <c r="BB1665" t="s">
        <v>2182</v>
      </c>
      <c r="BC1665" t="s">
        <v>163</v>
      </c>
      <c r="BD1665" t="b">
        <v>0</v>
      </c>
      <c r="BE1665" t="s">
        <v>167</v>
      </c>
      <c r="BF1665" t="b">
        <v>1</v>
      </c>
      <c r="BH1665" t="s">
        <v>164</v>
      </c>
      <c r="BI1665" t="s">
        <v>2183</v>
      </c>
      <c r="BJ1665" t="b">
        <v>0</v>
      </c>
      <c r="BK1665" t="s">
        <v>166</v>
      </c>
      <c r="BL1665" t="b">
        <v>0</v>
      </c>
      <c r="BM1665">
        <v>18</v>
      </c>
      <c r="BN1665" t="s">
        <v>167</v>
      </c>
      <c r="BO1665" t="s">
        <v>168</v>
      </c>
      <c r="BP1665" t="s">
        <v>167</v>
      </c>
      <c r="BQ1665" t="s">
        <v>169</v>
      </c>
      <c r="BR1665">
        <v>768</v>
      </c>
      <c r="BS1665" t="s">
        <v>156</v>
      </c>
      <c r="BT1665" t="s">
        <v>170</v>
      </c>
      <c r="BU1665" t="s">
        <v>310</v>
      </c>
      <c r="BV1665" t="s">
        <v>340</v>
      </c>
      <c r="BW1665">
        <v>67</v>
      </c>
      <c r="BX1665">
        <v>3</v>
      </c>
      <c r="BY1665">
        <v>0</v>
      </c>
      <c r="BZ1665">
        <v>6</v>
      </c>
      <c r="CA1665" t="s">
        <v>2184</v>
      </c>
      <c r="CB1665" t="s">
        <v>156</v>
      </c>
      <c r="CC1665">
        <v>7</v>
      </c>
      <c r="CD1665" t="b">
        <v>0</v>
      </c>
      <c r="CE1665" t="s">
        <v>172</v>
      </c>
      <c r="CF1665" t="s">
        <v>173</v>
      </c>
      <c r="CG1665">
        <v>59</v>
      </c>
      <c r="CH1665">
        <v>0</v>
      </c>
      <c r="CI1665" t="s">
        <v>306</v>
      </c>
      <c r="CJ1665" t="s">
        <v>430</v>
      </c>
      <c r="CK1665" t="s">
        <v>430</v>
      </c>
      <c r="CL1665" t="s">
        <v>430</v>
      </c>
      <c r="CM1665" t="s">
        <v>430</v>
      </c>
      <c r="CN1665" t="s">
        <v>430</v>
      </c>
      <c r="CO1665" t="s">
        <v>306</v>
      </c>
      <c r="CP1665" t="s">
        <v>430</v>
      </c>
      <c r="CQ1665">
        <v>1</v>
      </c>
      <c r="CR1665">
        <v>344</v>
      </c>
      <c r="CS1665" t="str">
        <f t="shared" si="112"/>
        <v>-</v>
      </c>
      <c r="CT1665">
        <f t="shared" si="114"/>
        <v>797.97619047619048</v>
      </c>
      <c r="CU1665">
        <f t="shared" si="115"/>
        <v>934.91477342355734</v>
      </c>
      <c r="CV1665" t="str">
        <f t="shared" si="113"/>
        <v>-</v>
      </c>
      <c r="CW1665">
        <v>20575</v>
      </c>
      <c r="CX1665">
        <v>2175</v>
      </c>
      <c r="CY1665">
        <v>640</v>
      </c>
      <c r="CZ1665">
        <v>1764</v>
      </c>
      <c r="DA1665">
        <v>7608</v>
      </c>
      <c r="DB1665">
        <v>344</v>
      </c>
      <c r="DC1665">
        <v>22744</v>
      </c>
      <c r="DD1665">
        <v>1508</v>
      </c>
      <c r="DE1665">
        <v>2</v>
      </c>
      <c r="DF1665" t="s">
        <v>156</v>
      </c>
      <c r="DG1665">
        <v>1024</v>
      </c>
      <c r="DH1665">
        <v>2</v>
      </c>
      <c r="DI1665">
        <v>48000</v>
      </c>
      <c r="DJ1665">
        <v>-16</v>
      </c>
      <c r="DK1665" t="s">
        <v>176</v>
      </c>
      <c r="DL1665">
        <v>7</v>
      </c>
      <c r="DM1665" t="s">
        <v>177</v>
      </c>
      <c r="DN1665">
        <v>243021</v>
      </c>
      <c r="DO1665">
        <v>240844</v>
      </c>
      <c r="DP1665">
        <v>10065</v>
      </c>
      <c r="DQ1665">
        <v>761886</v>
      </c>
      <c r="DR1665">
        <v>763462</v>
      </c>
      <c r="DS1665">
        <v>240817</v>
      </c>
      <c r="DT1665">
        <v>761886</v>
      </c>
      <c r="DU1665">
        <v>239304</v>
      </c>
      <c r="DV1665" t="s">
        <v>158</v>
      </c>
      <c r="DW1665">
        <v>235359</v>
      </c>
      <c r="DX1665">
        <v>169144</v>
      </c>
      <c r="DY1665">
        <v>192837</v>
      </c>
      <c r="DZ1665">
        <v>2456</v>
      </c>
      <c r="EA1665">
        <v>2445</v>
      </c>
      <c r="EB1665">
        <v>761134</v>
      </c>
      <c r="EC1665">
        <v>169143</v>
      </c>
      <c r="ED1665">
        <v>169143</v>
      </c>
      <c r="EE1665">
        <v>2455</v>
      </c>
      <c r="EF1665">
        <v>767222</v>
      </c>
      <c r="EG1665">
        <v>765462</v>
      </c>
      <c r="EH1665">
        <v>767567</v>
      </c>
      <c r="EI1665">
        <v>169785</v>
      </c>
      <c r="EJ1665">
        <v>194601</v>
      </c>
      <c r="EK1665">
        <v>170091</v>
      </c>
      <c r="EL1665">
        <v>239304</v>
      </c>
      <c r="EM1665">
        <v>237359</v>
      </c>
      <c r="EN1665">
        <v>240814</v>
      </c>
      <c r="EO1665" t="s">
        <v>158</v>
      </c>
      <c r="EP1665">
        <v>767222</v>
      </c>
      <c r="EQ1665">
        <v>235355</v>
      </c>
      <c r="ER1665">
        <v>761133</v>
      </c>
      <c r="ES1665">
        <v>263596</v>
      </c>
      <c r="ET1665" t="s">
        <v>178</v>
      </c>
      <c r="EU1665">
        <v>67</v>
      </c>
      <c r="EV1665" t="s">
        <v>2278</v>
      </c>
      <c r="EW1665">
        <v>68</v>
      </c>
      <c r="EX1665" t="s">
        <v>309</v>
      </c>
      <c r="EY1665" t="s">
        <v>169</v>
      </c>
      <c r="EZ1665">
        <v>1024</v>
      </c>
      <c r="FA1665">
        <v>-190</v>
      </c>
      <c r="FB1665">
        <v>264</v>
      </c>
    </row>
    <row r="1666" spans="1:158" x14ac:dyDescent="0.35">
      <c r="A1666">
        <v>98</v>
      </c>
      <c r="B1666">
        <v>98</v>
      </c>
      <c r="C1666">
        <v>1006</v>
      </c>
      <c r="D1666">
        <v>1006</v>
      </c>
      <c r="E1666" t="s">
        <v>155</v>
      </c>
      <c r="F1666" t="s">
        <v>156</v>
      </c>
      <c r="G1666" t="s">
        <v>156</v>
      </c>
      <c r="H1666" t="s">
        <v>156</v>
      </c>
      <c r="I1666">
        <v>0</v>
      </c>
      <c r="J1666" t="s">
        <v>157</v>
      </c>
      <c r="K1666">
        <v>1</v>
      </c>
      <c r="L1666" t="s">
        <v>154</v>
      </c>
      <c r="M1666" t="s">
        <v>154</v>
      </c>
      <c r="N1666" t="s">
        <v>154</v>
      </c>
      <c r="O1666">
        <v>1</v>
      </c>
      <c r="P1666" t="s">
        <v>154</v>
      </c>
      <c r="Q1666" t="s">
        <v>154</v>
      </c>
      <c r="R1666" t="s">
        <v>306</v>
      </c>
      <c r="S1666">
        <v>0</v>
      </c>
      <c r="T1666">
        <v>2</v>
      </c>
      <c r="U1666">
        <v>0</v>
      </c>
      <c r="V1666">
        <v>68</v>
      </c>
      <c r="W1666">
        <v>68</v>
      </c>
      <c r="X1666">
        <v>2</v>
      </c>
      <c r="Y1666">
        <v>68</v>
      </c>
      <c r="Z1666">
        <v>20</v>
      </c>
      <c r="AA1666">
        <v>0</v>
      </c>
      <c r="AB1666">
        <v>20</v>
      </c>
      <c r="AC1666">
        <v>2</v>
      </c>
      <c r="AD1666">
        <v>2</v>
      </c>
      <c r="AE1666">
        <v>0</v>
      </c>
      <c r="AF1666">
        <v>0</v>
      </c>
      <c r="AG1666">
        <v>68</v>
      </c>
      <c r="AH1666">
        <v>2</v>
      </c>
      <c r="AI1666">
        <v>2</v>
      </c>
      <c r="AJ1666">
        <v>0</v>
      </c>
      <c r="AK1666">
        <v>68</v>
      </c>
      <c r="AL1666">
        <v>68</v>
      </c>
      <c r="AM1666">
        <v>89</v>
      </c>
      <c r="AN1666">
        <v>2</v>
      </c>
      <c r="AO1666">
        <v>2</v>
      </c>
      <c r="AP1666">
        <v>2</v>
      </c>
      <c r="AQ1666">
        <v>20</v>
      </c>
      <c r="AR1666">
        <v>20</v>
      </c>
      <c r="AS1666">
        <v>20</v>
      </c>
      <c r="AT1666">
        <v>2</v>
      </c>
      <c r="AU1666">
        <v>68</v>
      </c>
      <c r="AV1666">
        <v>20</v>
      </c>
      <c r="AW1666">
        <v>68</v>
      </c>
      <c r="AX1666">
        <v>0</v>
      </c>
      <c r="AY1666" t="s">
        <v>159</v>
      </c>
      <c r="AZ1666" t="s">
        <v>445</v>
      </c>
      <c r="BA1666" t="s">
        <v>512</v>
      </c>
      <c r="BB1666" t="s">
        <v>2182</v>
      </c>
      <c r="BC1666" t="s">
        <v>163</v>
      </c>
      <c r="BD1666" t="b">
        <v>0</v>
      </c>
      <c r="BE1666" t="s">
        <v>167</v>
      </c>
      <c r="BF1666" t="b">
        <v>1</v>
      </c>
      <c r="BH1666" t="s">
        <v>164</v>
      </c>
      <c r="BI1666" t="s">
        <v>2183</v>
      </c>
      <c r="BJ1666" t="b">
        <v>0</v>
      </c>
      <c r="BK1666" t="s">
        <v>166</v>
      </c>
      <c r="BL1666" t="b">
        <v>0</v>
      </c>
      <c r="BM1666">
        <v>18</v>
      </c>
      <c r="BN1666" t="s">
        <v>167</v>
      </c>
      <c r="BO1666" t="s">
        <v>168</v>
      </c>
      <c r="BP1666" t="s">
        <v>167</v>
      </c>
      <c r="BQ1666" t="s">
        <v>169</v>
      </c>
      <c r="BR1666">
        <v>768</v>
      </c>
      <c r="BS1666" t="s">
        <v>156</v>
      </c>
      <c r="BT1666" t="s">
        <v>170</v>
      </c>
      <c r="BU1666" t="s">
        <v>302</v>
      </c>
      <c r="BV1666" t="s">
        <v>334</v>
      </c>
      <c r="BW1666">
        <v>68</v>
      </c>
      <c r="BX1666">
        <v>3</v>
      </c>
      <c r="BY1666">
        <v>0</v>
      </c>
      <c r="BZ1666">
        <v>6</v>
      </c>
      <c r="CA1666" t="s">
        <v>2184</v>
      </c>
      <c r="CB1666" t="s">
        <v>156</v>
      </c>
      <c r="CC1666">
        <v>7</v>
      </c>
      <c r="CD1666" t="b">
        <v>0</v>
      </c>
      <c r="CE1666" t="s">
        <v>172</v>
      </c>
      <c r="CF1666" t="s">
        <v>173</v>
      </c>
      <c r="CG1666">
        <v>63</v>
      </c>
      <c r="CH1666">
        <v>0</v>
      </c>
      <c r="CI1666" t="s">
        <v>306</v>
      </c>
      <c r="CJ1666" t="s">
        <v>430</v>
      </c>
      <c r="CK1666" t="s">
        <v>430</v>
      </c>
      <c r="CL1666" t="s">
        <v>430</v>
      </c>
      <c r="CM1666" t="s">
        <v>430</v>
      </c>
      <c r="CN1666" t="s">
        <v>430</v>
      </c>
      <c r="CO1666" t="s">
        <v>306</v>
      </c>
      <c r="CP1666" t="s">
        <v>430</v>
      </c>
      <c r="CQ1666">
        <v>1</v>
      </c>
      <c r="CR1666">
        <v>2237</v>
      </c>
      <c r="CS1666" t="str">
        <f t="shared" si="112"/>
        <v>-</v>
      </c>
      <c r="CT1666">
        <f t="shared" si="114"/>
        <v>797.97619047619048</v>
      </c>
      <c r="CU1666">
        <f t="shared" si="115"/>
        <v>934.91477342355734</v>
      </c>
      <c r="CV1666" t="str">
        <f t="shared" si="113"/>
        <v>-</v>
      </c>
      <c r="CW1666">
        <v>20575</v>
      </c>
      <c r="CX1666">
        <v>2175</v>
      </c>
      <c r="CY1666">
        <v>640</v>
      </c>
      <c r="CZ1666">
        <v>1764</v>
      </c>
      <c r="DA1666">
        <v>7608</v>
      </c>
      <c r="DB1666">
        <v>2237</v>
      </c>
      <c r="DC1666">
        <v>22744</v>
      </c>
      <c r="DD1666">
        <v>1508</v>
      </c>
      <c r="DE1666">
        <v>2</v>
      </c>
      <c r="DF1666" t="s">
        <v>156</v>
      </c>
      <c r="DG1666">
        <v>1024</v>
      </c>
      <c r="DH1666">
        <v>2</v>
      </c>
      <c r="DI1666">
        <v>48000</v>
      </c>
      <c r="DJ1666">
        <v>-16</v>
      </c>
      <c r="DK1666" t="s">
        <v>176</v>
      </c>
      <c r="DL1666">
        <v>7</v>
      </c>
      <c r="DM1666" t="s">
        <v>177</v>
      </c>
      <c r="DN1666">
        <v>243021</v>
      </c>
      <c r="DO1666">
        <v>240844</v>
      </c>
      <c r="DP1666">
        <v>10065</v>
      </c>
      <c r="DQ1666">
        <v>768347</v>
      </c>
      <c r="DR1666">
        <v>770292</v>
      </c>
      <c r="DS1666">
        <v>240817</v>
      </c>
      <c r="DT1666">
        <v>768347</v>
      </c>
      <c r="DU1666">
        <v>239304</v>
      </c>
      <c r="DV1666" t="s">
        <v>158</v>
      </c>
      <c r="DW1666">
        <v>235359</v>
      </c>
      <c r="DX1666">
        <v>169144</v>
      </c>
      <c r="DY1666">
        <v>192837</v>
      </c>
      <c r="DZ1666">
        <v>2456</v>
      </c>
      <c r="EA1666">
        <v>2445</v>
      </c>
      <c r="EB1666">
        <v>767595</v>
      </c>
      <c r="EC1666">
        <v>169143</v>
      </c>
      <c r="ED1666">
        <v>169143</v>
      </c>
      <c r="EE1666">
        <v>2455</v>
      </c>
      <c r="EF1666">
        <v>774152</v>
      </c>
      <c r="EG1666">
        <v>772292</v>
      </c>
      <c r="EH1666">
        <v>776390</v>
      </c>
      <c r="EI1666">
        <v>169785</v>
      </c>
      <c r="EJ1666">
        <v>194601</v>
      </c>
      <c r="EK1666">
        <v>170091</v>
      </c>
      <c r="EL1666">
        <v>239304</v>
      </c>
      <c r="EM1666">
        <v>237359</v>
      </c>
      <c r="EN1666">
        <v>240814</v>
      </c>
      <c r="EO1666" t="s">
        <v>158</v>
      </c>
      <c r="EP1666">
        <v>774152</v>
      </c>
      <c r="EQ1666">
        <v>235355</v>
      </c>
      <c r="ER1666">
        <v>767595</v>
      </c>
      <c r="ES1666">
        <v>263596</v>
      </c>
      <c r="ET1666" t="s">
        <v>178</v>
      </c>
      <c r="EU1666">
        <v>68</v>
      </c>
      <c r="EV1666" t="s">
        <v>2279</v>
      </c>
      <c r="EW1666">
        <v>69</v>
      </c>
      <c r="EX1666" t="s">
        <v>309</v>
      </c>
      <c r="EY1666" t="s">
        <v>169</v>
      </c>
      <c r="EZ1666">
        <v>1024</v>
      </c>
      <c r="FA1666">
        <v>-190</v>
      </c>
      <c r="FB1666">
        <v>264</v>
      </c>
    </row>
    <row r="1667" spans="1:158" x14ac:dyDescent="0.35">
      <c r="A1667">
        <v>98</v>
      </c>
      <c r="B1667">
        <v>98</v>
      </c>
      <c r="C1667">
        <v>996</v>
      </c>
      <c r="D1667">
        <v>996</v>
      </c>
      <c r="E1667" t="s">
        <v>155</v>
      </c>
      <c r="F1667" t="s">
        <v>156</v>
      </c>
      <c r="G1667" t="s">
        <v>156</v>
      </c>
      <c r="H1667" t="s">
        <v>156</v>
      </c>
      <c r="I1667">
        <v>0</v>
      </c>
      <c r="J1667" t="s">
        <v>157</v>
      </c>
      <c r="K1667">
        <v>1</v>
      </c>
      <c r="L1667" t="s">
        <v>154</v>
      </c>
      <c r="M1667" t="s">
        <v>154</v>
      </c>
      <c r="N1667" t="s">
        <v>154</v>
      </c>
      <c r="O1667">
        <v>1</v>
      </c>
      <c r="P1667" t="s">
        <v>154</v>
      </c>
      <c r="Q1667" t="s">
        <v>154</v>
      </c>
      <c r="R1667" t="s">
        <v>301</v>
      </c>
      <c r="S1667">
        <v>0</v>
      </c>
      <c r="T1667">
        <v>2</v>
      </c>
      <c r="U1667">
        <v>0</v>
      </c>
      <c r="V1667">
        <v>69</v>
      </c>
      <c r="W1667">
        <v>69</v>
      </c>
      <c r="X1667">
        <v>2</v>
      </c>
      <c r="Y1667">
        <v>69</v>
      </c>
      <c r="Z1667">
        <v>20</v>
      </c>
      <c r="AA1667">
        <v>0</v>
      </c>
      <c r="AB1667">
        <v>20</v>
      </c>
      <c r="AC1667">
        <v>2</v>
      </c>
      <c r="AD1667">
        <v>2</v>
      </c>
      <c r="AE1667">
        <v>0</v>
      </c>
      <c r="AF1667">
        <v>0</v>
      </c>
      <c r="AG1667">
        <v>69</v>
      </c>
      <c r="AH1667">
        <v>2</v>
      </c>
      <c r="AI1667">
        <v>2</v>
      </c>
      <c r="AJ1667">
        <v>0</v>
      </c>
      <c r="AK1667">
        <v>69</v>
      </c>
      <c r="AL1667">
        <v>69</v>
      </c>
      <c r="AM1667">
        <v>90</v>
      </c>
      <c r="AN1667">
        <v>2</v>
      </c>
      <c r="AO1667">
        <v>2</v>
      </c>
      <c r="AP1667">
        <v>2</v>
      </c>
      <c r="AQ1667">
        <v>20</v>
      </c>
      <c r="AR1667">
        <v>20</v>
      </c>
      <c r="AS1667">
        <v>20</v>
      </c>
      <c r="AT1667">
        <v>2</v>
      </c>
      <c r="AU1667">
        <v>69</v>
      </c>
      <c r="AV1667">
        <v>20</v>
      </c>
      <c r="AW1667">
        <v>69</v>
      </c>
      <c r="AX1667">
        <v>0</v>
      </c>
      <c r="AY1667" t="s">
        <v>159</v>
      </c>
      <c r="AZ1667" t="s">
        <v>445</v>
      </c>
      <c r="BA1667" t="s">
        <v>512</v>
      </c>
      <c r="BB1667" t="s">
        <v>2182</v>
      </c>
      <c r="BC1667" t="s">
        <v>163</v>
      </c>
      <c r="BD1667" t="b">
        <v>0</v>
      </c>
      <c r="BE1667">
        <v>1.86</v>
      </c>
      <c r="BF1667" t="b">
        <v>1</v>
      </c>
      <c r="BH1667" t="s">
        <v>164</v>
      </c>
      <c r="BI1667" t="s">
        <v>2183</v>
      </c>
      <c r="BJ1667" t="b">
        <v>0</v>
      </c>
      <c r="BK1667" t="s">
        <v>166</v>
      </c>
      <c r="BL1667" t="b">
        <v>0</v>
      </c>
      <c r="BM1667">
        <v>18</v>
      </c>
      <c r="BN1667" t="s">
        <v>167</v>
      </c>
      <c r="BO1667" t="s">
        <v>168</v>
      </c>
      <c r="BP1667" t="s">
        <v>167</v>
      </c>
      <c r="BQ1667" t="s">
        <v>169</v>
      </c>
      <c r="BR1667">
        <v>768</v>
      </c>
      <c r="BS1667" t="s">
        <v>156</v>
      </c>
      <c r="BT1667" t="s">
        <v>170</v>
      </c>
      <c r="BU1667" t="s">
        <v>316</v>
      </c>
      <c r="BV1667" t="s">
        <v>185</v>
      </c>
      <c r="BW1667">
        <v>69</v>
      </c>
      <c r="BX1667">
        <v>3</v>
      </c>
      <c r="BY1667">
        <v>0</v>
      </c>
      <c r="BZ1667">
        <v>6</v>
      </c>
      <c r="CA1667" t="s">
        <v>2184</v>
      </c>
      <c r="CB1667" t="s">
        <v>156</v>
      </c>
      <c r="CC1667">
        <v>7</v>
      </c>
      <c r="CD1667" t="b">
        <v>0</v>
      </c>
      <c r="CE1667" t="s">
        <v>172</v>
      </c>
      <c r="CF1667" t="s">
        <v>173</v>
      </c>
      <c r="CG1667">
        <v>3</v>
      </c>
      <c r="CH1667">
        <v>0</v>
      </c>
      <c r="CI1667" t="s">
        <v>301</v>
      </c>
      <c r="CJ1667" t="s">
        <v>430</v>
      </c>
      <c r="CK1667" t="s">
        <v>430</v>
      </c>
      <c r="CL1667" t="s">
        <v>430</v>
      </c>
      <c r="CM1667" t="s">
        <v>430</v>
      </c>
      <c r="CN1667" t="s">
        <v>430</v>
      </c>
      <c r="CO1667" t="s">
        <v>301</v>
      </c>
      <c r="CP1667" t="s">
        <v>430</v>
      </c>
      <c r="CQ1667">
        <v>1</v>
      </c>
      <c r="CR1667">
        <v>326</v>
      </c>
      <c r="CS1667">
        <f t="shared" ref="CS1667:CS1681" si="116">IF(OR(BE1667="NA",BE1667="no"),"-",CR1667)</f>
        <v>326</v>
      </c>
      <c r="CT1667">
        <f t="shared" si="114"/>
        <v>797.97619047619048</v>
      </c>
      <c r="CU1667">
        <f t="shared" si="115"/>
        <v>934.91477342355734</v>
      </c>
      <c r="CV1667">
        <f t="shared" si="113"/>
        <v>326</v>
      </c>
      <c r="CW1667">
        <v>20575</v>
      </c>
      <c r="CX1667">
        <v>2175</v>
      </c>
      <c r="CY1667">
        <v>640</v>
      </c>
      <c r="CZ1667">
        <v>1764</v>
      </c>
      <c r="DA1667">
        <v>7608</v>
      </c>
      <c r="DB1667">
        <v>326</v>
      </c>
      <c r="DC1667">
        <v>22744</v>
      </c>
      <c r="DD1667">
        <v>1508</v>
      </c>
      <c r="DE1667">
        <v>2</v>
      </c>
      <c r="DF1667" t="s">
        <v>156</v>
      </c>
      <c r="DG1667">
        <v>1024</v>
      </c>
      <c r="DH1667">
        <v>2</v>
      </c>
      <c r="DI1667">
        <v>48000</v>
      </c>
      <c r="DJ1667">
        <v>-16</v>
      </c>
      <c r="DK1667" t="s">
        <v>176</v>
      </c>
      <c r="DL1667">
        <v>7</v>
      </c>
      <c r="DM1667" t="s">
        <v>177</v>
      </c>
      <c r="DN1667">
        <v>243021</v>
      </c>
      <c r="DO1667">
        <v>240844</v>
      </c>
      <c r="DP1667">
        <v>10065</v>
      </c>
      <c r="DQ1667">
        <v>777172</v>
      </c>
      <c r="DR1667">
        <v>779122</v>
      </c>
      <c r="DS1667">
        <v>240817</v>
      </c>
      <c r="DT1667">
        <v>777172</v>
      </c>
      <c r="DU1667">
        <v>239304</v>
      </c>
      <c r="DV1667" t="s">
        <v>158</v>
      </c>
      <c r="DW1667">
        <v>235359</v>
      </c>
      <c r="DX1667">
        <v>169144</v>
      </c>
      <c r="DY1667">
        <v>192837</v>
      </c>
      <c r="DZ1667">
        <v>2456</v>
      </c>
      <c r="EA1667">
        <v>2445</v>
      </c>
      <c r="EB1667">
        <v>776420</v>
      </c>
      <c r="EC1667">
        <v>169143</v>
      </c>
      <c r="ED1667">
        <v>169143</v>
      </c>
      <c r="EE1667">
        <v>2455</v>
      </c>
      <c r="EF1667">
        <v>782882</v>
      </c>
      <c r="EG1667">
        <v>781122</v>
      </c>
      <c r="EH1667">
        <v>783209</v>
      </c>
      <c r="EI1667">
        <v>169785</v>
      </c>
      <c r="EJ1667">
        <v>194601</v>
      </c>
      <c r="EK1667">
        <v>170091</v>
      </c>
      <c r="EL1667">
        <v>239304</v>
      </c>
      <c r="EM1667">
        <v>237359</v>
      </c>
      <c r="EN1667">
        <v>240814</v>
      </c>
      <c r="EO1667" t="s">
        <v>158</v>
      </c>
      <c r="EP1667">
        <v>782882</v>
      </c>
      <c r="EQ1667">
        <v>235355</v>
      </c>
      <c r="ER1667">
        <v>776419</v>
      </c>
      <c r="ES1667">
        <v>263596</v>
      </c>
      <c r="ET1667" t="s">
        <v>178</v>
      </c>
      <c r="EU1667">
        <v>69</v>
      </c>
      <c r="EV1667" t="s">
        <v>2280</v>
      </c>
      <c r="EW1667">
        <v>70</v>
      </c>
      <c r="EX1667" t="s">
        <v>305</v>
      </c>
      <c r="EY1667" t="s">
        <v>169</v>
      </c>
      <c r="EZ1667">
        <v>1024</v>
      </c>
      <c r="FA1667">
        <v>-190</v>
      </c>
      <c r="FB1667">
        <v>264</v>
      </c>
    </row>
    <row r="1668" spans="1:158" x14ac:dyDescent="0.35">
      <c r="A1668">
        <v>98</v>
      </c>
      <c r="B1668">
        <v>98</v>
      </c>
      <c r="C1668">
        <v>993</v>
      </c>
      <c r="D1668">
        <v>993</v>
      </c>
      <c r="E1668" t="s">
        <v>155</v>
      </c>
      <c r="F1668" t="s">
        <v>156</v>
      </c>
      <c r="G1668" t="s">
        <v>156</v>
      </c>
      <c r="H1668" t="s">
        <v>156</v>
      </c>
      <c r="I1668">
        <v>0</v>
      </c>
      <c r="J1668" t="s">
        <v>157</v>
      </c>
      <c r="K1668">
        <v>1</v>
      </c>
      <c r="L1668" t="s">
        <v>154</v>
      </c>
      <c r="M1668" t="s">
        <v>154</v>
      </c>
      <c r="N1668" t="s">
        <v>154</v>
      </c>
      <c r="O1668">
        <v>1</v>
      </c>
      <c r="P1668" t="s">
        <v>154</v>
      </c>
      <c r="Q1668" t="s">
        <v>154</v>
      </c>
      <c r="R1668" t="s">
        <v>301</v>
      </c>
      <c r="S1668">
        <v>0</v>
      </c>
      <c r="T1668">
        <v>2</v>
      </c>
      <c r="U1668">
        <v>0</v>
      </c>
      <c r="V1668">
        <v>70</v>
      </c>
      <c r="W1668">
        <v>70</v>
      </c>
      <c r="X1668">
        <v>2</v>
      </c>
      <c r="Y1668">
        <v>70</v>
      </c>
      <c r="Z1668">
        <v>20</v>
      </c>
      <c r="AA1668">
        <v>0</v>
      </c>
      <c r="AB1668">
        <v>20</v>
      </c>
      <c r="AC1668">
        <v>2</v>
      </c>
      <c r="AD1668">
        <v>2</v>
      </c>
      <c r="AE1668">
        <v>0</v>
      </c>
      <c r="AF1668">
        <v>0</v>
      </c>
      <c r="AG1668">
        <v>70</v>
      </c>
      <c r="AH1668">
        <v>2</v>
      </c>
      <c r="AI1668">
        <v>2</v>
      </c>
      <c r="AJ1668">
        <v>0</v>
      </c>
      <c r="AK1668">
        <v>70</v>
      </c>
      <c r="AL1668">
        <v>70</v>
      </c>
      <c r="AM1668">
        <v>91</v>
      </c>
      <c r="AN1668">
        <v>2</v>
      </c>
      <c r="AO1668">
        <v>2</v>
      </c>
      <c r="AP1668">
        <v>2</v>
      </c>
      <c r="AQ1668">
        <v>20</v>
      </c>
      <c r="AR1668">
        <v>20</v>
      </c>
      <c r="AS1668">
        <v>20</v>
      </c>
      <c r="AT1668">
        <v>2</v>
      </c>
      <c r="AU1668">
        <v>70</v>
      </c>
      <c r="AV1668">
        <v>20</v>
      </c>
      <c r="AW1668">
        <v>70</v>
      </c>
      <c r="AX1668">
        <v>0</v>
      </c>
      <c r="AY1668" t="s">
        <v>159</v>
      </c>
      <c r="AZ1668" t="s">
        <v>445</v>
      </c>
      <c r="BA1668" t="s">
        <v>512</v>
      </c>
      <c r="BB1668" t="s">
        <v>2182</v>
      </c>
      <c r="BC1668" t="s">
        <v>163</v>
      </c>
      <c r="BD1668" t="b">
        <v>0</v>
      </c>
      <c r="BE1668">
        <v>3.68</v>
      </c>
      <c r="BF1668" t="b">
        <v>1</v>
      </c>
      <c r="BH1668" t="s">
        <v>164</v>
      </c>
      <c r="BI1668" t="s">
        <v>2183</v>
      </c>
      <c r="BJ1668" t="b">
        <v>0</v>
      </c>
      <c r="BK1668" t="s">
        <v>166</v>
      </c>
      <c r="BL1668" t="b">
        <v>0</v>
      </c>
      <c r="BM1668">
        <v>18</v>
      </c>
      <c r="BN1668" t="s">
        <v>167</v>
      </c>
      <c r="BO1668" t="s">
        <v>168</v>
      </c>
      <c r="BP1668" t="s">
        <v>167</v>
      </c>
      <c r="BQ1668" t="s">
        <v>169</v>
      </c>
      <c r="BR1668">
        <v>768</v>
      </c>
      <c r="BS1668" t="s">
        <v>156</v>
      </c>
      <c r="BT1668" t="s">
        <v>170</v>
      </c>
      <c r="BU1668" t="s">
        <v>310</v>
      </c>
      <c r="BV1668" t="s">
        <v>185</v>
      </c>
      <c r="BW1668">
        <v>70</v>
      </c>
      <c r="BX1668">
        <v>3</v>
      </c>
      <c r="BY1668">
        <v>0</v>
      </c>
      <c r="BZ1668">
        <v>6</v>
      </c>
      <c r="CA1668" t="s">
        <v>2184</v>
      </c>
      <c r="CB1668" t="s">
        <v>156</v>
      </c>
      <c r="CC1668">
        <v>7</v>
      </c>
      <c r="CD1668" t="b">
        <v>0</v>
      </c>
      <c r="CE1668" t="s">
        <v>172</v>
      </c>
      <c r="CF1668" t="s">
        <v>173</v>
      </c>
      <c r="CG1668">
        <v>34</v>
      </c>
      <c r="CH1668">
        <v>0</v>
      </c>
      <c r="CI1668" t="s">
        <v>301</v>
      </c>
      <c r="CJ1668" t="s">
        <v>430</v>
      </c>
      <c r="CK1668" t="s">
        <v>430</v>
      </c>
      <c r="CL1668" t="s">
        <v>430</v>
      </c>
      <c r="CM1668" t="s">
        <v>430</v>
      </c>
      <c r="CN1668" t="s">
        <v>430</v>
      </c>
      <c r="CO1668" t="s">
        <v>301</v>
      </c>
      <c r="CP1668" t="s">
        <v>430</v>
      </c>
      <c r="CQ1668">
        <v>1</v>
      </c>
      <c r="CR1668">
        <v>740</v>
      </c>
      <c r="CS1668">
        <f t="shared" si="116"/>
        <v>740</v>
      </c>
      <c r="CT1668">
        <f t="shared" si="114"/>
        <v>797.97619047619048</v>
      </c>
      <c r="CU1668">
        <f t="shared" si="115"/>
        <v>934.91477342355734</v>
      </c>
      <c r="CV1668">
        <f t="shared" si="113"/>
        <v>740</v>
      </c>
      <c r="CW1668">
        <v>20575</v>
      </c>
      <c r="CX1668">
        <v>2175</v>
      </c>
      <c r="CY1668">
        <v>640</v>
      </c>
      <c r="CZ1668">
        <v>1764</v>
      </c>
      <c r="DA1668">
        <v>7608</v>
      </c>
      <c r="DB1668">
        <v>740</v>
      </c>
      <c r="DC1668">
        <v>22744</v>
      </c>
      <c r="DD1668">
        <v>1508</v>
      </c>
      <c r="DE1668">
        <v>2</v>
      </c>
      <c r="DF1668" t="s">
        <v>156</v>
      </c>
      <c r="DG1668">
        <v>1024</v>
      </c>
      <c r="DH1668">
        <v>2</v>
      </c>
      <c r="DI1668">
        <v>48000</v>
      </c>
      <c r="DJ1668">
        <v>-16</v>
      </c>
      <c r="DK1668" t="s">
        <v>176</v>
      </c>
      <c r="DL1668">
        <v>7</v>
      </c>
      <c r="DM1668" t="s">
        <v>177</v>
      </c>
      <c r="DN1668">
        <v>243021</v>
      </c>
      <c r="DO1668">
        <v>240844</v>
      </c>
      <c r="DP1668">
        <v>10065</v>
      </c>
      <c r="DQ1668">
        <v>783992</v>
      </c>
      <c r="DR1668">
        <v>785592</v>
      </c>
      <c r="DS1668">
        <v>240817</v>
      </c>
      <c r="DT1668">
        <v>783992</v>
      </c>
      <c r="DU1668">
        <v>239304</v>
      </c>
      <c r="DV1668" t="s">
        <v>158</v>
      </c>
      <c r="DW1668">
        <v>235359</v>
      </c>
      <c r="DX1668">
        <v>169144</v>
      </c>
      <c r="DY1668">
        <v>192837</v>
      </c>
      <c r="DZ1668">
        <v>2456</v>
      </c>
      <c r="EA1668">
        <v>2445</v>
      </c>
      <c r="EB1668">
        <v>783240</v>
      </c>
      <c r="EC1668">
        <v>169143</v>
      </c>
      <c r="ED1668">
        <v>169143</v>
      </c>
      <c r="EE1668">
        <v>2455</v>
      </c>
      <c r="EF1668">
        <v>789362</v>
      </c>
      <c r="EG1668">
        <v>787592</v>
      </c>
      <c r="EH1668">
        <v>790103</v>
      </c>
      <c r="EI1668">
        <v>169785</v>
      </c>
      <c r="EJ1668">
        <v>194601</v>
      </c>
      <c r="EK1668">
        <v>170091</v>
      </c>
      <c r="EL1668">
        <v>239304</v>
      </c>
      <c r="EM1668">
        <v>237359</v>
      </c>
      <c r="EN1668">
        <v>240814</v>
      </c>
      <c r="EO1668" t="s">
        <v>158</v>
      </c>
      <c r="EP1668">
        <v>789362</v>
      </c>
      <c r="EQ1668">
        <v>235355</v>
      </c>
      <c r="ER1668">
        <v>783239</v>
      </c>
      <c r="ES1668">
        <v>263596</v>
      </c>
      <c r="ET1668" t="s">
        <v>178</v>
      </c>
      <c r="EU1668">
        <v>70</v>
      </c>
      <c r="EV1668" t="s">
        <v>2281</v>
      </c>
      <c r="EW1668">
        <v>71</v>
      </c>
      <c r="EX1668" t="s">
        <v>305</v>
      </c>
      <c r="EY1668" t="s">
        <v>169</v>
      </c>
      <c r="EZ1668">
        <v>1024</v>
      </c>
      <c r="FA1668">
        <v>-190</v>
      </c>
      <c r="FB1668">
        <v>264</v>
      </c>
    </row>
    <row r="1669" spans="1:158" x14ac:dyDescent="0.35">
      <c r="A1669">
        <v>98</v>
      </c>
      <c r="B1669">
        <v>98</v>
      </c>
      <c r="C1669">
        <v>984</v>
      </c>
      <c r="D1669">
        <v>984</v>
      </c>
      <c r="E1669" t="s">
        <v>155</v>
      </c>
      <c r="F1669" t="s">
        <v>156</v>
      </c>
      <c r="G1669" t="s">
        <v>156</v>
      </c>
      <c r="H1669" t="s">
        <v>156</v>
      </c>
      <c r="I1669">
        <v>0</v>
      </c>
      <c r="J1669" t="s">
        <v>157</v>
      </c>
      <c r="K1669">
        <v>1</v>
      </c>
      <c r="L1669" t="s">
        <v>154</v>
      </c>
      <c r="M1669" t="s">
        <v>154</v>
      </c>
      <c r="N1669" t="s">
        <v>154</v>
      </c>
      <c r="O1669">
        <v>1</v>
      </c>
      <c r="P1669" t="s">
        <v>154</v>
      </c>
      <c r="Q1669" t="s">
        <v>154</v>
      </c>
      <c r="R1669" t="s">
        <v>306</v>
      </c>
      <c r="S1669">
        <v>0</v>
      </c>
      <c r="T1669">
        <v>2</v>
      </c>
      <c r="U1669">
        <v>0</v>
      </c>
      <c r="V1669">
        <v>71</v>
      </c>
      <c r="W1669">
        <v>71</v>
      </c>
      <c r="X1669">
        <v>2</v>
      </c>
      <c r="Y1669">
        <v>71</v>
      </c>
      <c r="Z1669">
        <v>20</v>
      </c>
      <c r="AA1669">
        <v>0</v>
      </c>
      <c r="AB1669">
        <v>20</v>
      </c>
      <c r="AC1669">
        <v>2</v>
      </c>
      <c r="AD1669">
        <v>2</v>
      </c>
      <c r="AE1669">
        <v>0</v>
      </c>
      <c r="AF1669">
        <v>0</v>
      </c>
      <c r="AG1669">
        <v>71</v>
      </c>
      <c r="AH1669">
        <v>2</v>
      </c>
      <c r="AI1669">
        <v>2</v>
      </c>
      <c r="AJ1669">
        <v>0</v>
      </c>
      <c r="AK1669">
        <v>71</v>
      </c>
      <c r="AL1669">
        <v>71</v>
      </c>
      <c r="AM1669">
        <v>92</v>
      </c>
      <c r="AN1669">
        <v>2</v>
      </c>
      <c r="AO1669">
        <v>2</v>
      </c>
      <c r="AP1669">
        <v>2</v>
      </c>
      <c r="AQ1669">
        <v>20</v>
      </c>
      <c r="AR1669">
        <v>20</v>
      </c>
      <c r="AS1669">
        <v>20</v>
      </c>
      <c r="AT1669">
        <v>2</v>
      </c>
      <c r="AU1669">
        <v>71</v>
      </c>
      <c r="AV1669">
        <v>20</v>
      </c>
      <c r="AW1669">
        <v>71</v>
      </c>
      <c r="AX1669">
        <v>0</v>
      </c>
      <c r="AY1669" t="s">
        <v>159</v>
      </c>
      <c r="AZ1669" t="s">
        <v>445</v>
      </c>
      <c r="BA1669" t="s">
        <v>512</v>
      </c>
      <c r="BB1669" t="s">
        <v>2182</v>
      </c>
      <c r="BC1669" t="s">
        <v>163</v>
      </c>
      <c r="BD1669" t="b">
        <v>0</v>
      </c>
      <c r="BE1669" t="s">
        <v>167</v>
      </c>
      <c r="BF1669" t="b">
        <v>1</v>
      </c>
      <c r="BH1669" t="s">
        <v>164</v>
      </c>
      <c r="BI1669" t="s">
        <v>2183</v>
      </c>
      <c r="BJ1669" t="b">
        <v>0</v>
      </c>
      <c r="BK1669" t="s">
        <v>166</v>
      </c>
      <c r="BL1669" t="b">
        <v>0</v>
      </c>
      <c r="BM1669">
        <v>18</v>
      </c>
      <c r="BN1669" t="s">
        <v>167</v>
      </c>
      <c r="BO1669" t="s">
        <v>168</v>
      </c>
      <c r="BP1669" t="s">
        <v>167</v>
      </c>
      <c r="BQ1669" t="s">
        <v>169</v>
      </c>
      <c r="BR1669">
        <v>768</v>
      </c>
      <c r="BS1669" t="s">
        <v>156</v>
      </c>
      <c r="BT1669" t="s">
        <v>170</v>
      </c>
      <c r="BU1669" t="s">
        <v>310</v>
      </c>
      <c r="BV1669" t="s">
        <v>307</v>
      </c>
      <c r="BW1669">
        <v>71</v>
      </c>
      <c r="BX1669">
        <v>3</v>
      </c>
      <c r="BY1669">
        <v>0</v>
      </c>
      <c r="BZ1669">
        <v>6</v>
      </c>
      <c r="CA1669" t="s">
        <v>2184</v>
      </c>
      <c r="CB1669" t="s">
        <v>156</v>
      </c>
      <c r="CC1669">
        <v>7</v>
      </c>
      <c r="CD1669" t="b">
        <v>0</v>
      </c>
      <c r="CE1669" t="s">
        <v>172</v>
      </c>
      <c r="CF1669" t="s">
        <v>173</v>
      </c>
      <c r="CG1669">
        <v>67</v>
      </c>
      <c r="CH1669">
        <v>0</v>
      </c>
      <c r="CI1669" t="s">
        <v>306</v>
      </c>
      <c r="CJ1669" t="s">
        <v>430</v>
      </c>
      <c r="CK1669" t="s">
        <v>430</v>
      </c>
      <c r="CL1669" t="s">
        <v>430</v>
      </c>
      <c r="CM1669" t="s">
        <v>430</v>
      </c>
      <c r="CN1669" t="s">
        <v>430</v>
      </c>
      <c r="CO1669" t="s">
        <v>306</v>
      </c>
      <c r="CP1669" t="s">
        <v>430</v>
      </c>
      <c r="CQ1669">
        <v>1</v>
      </c>
      <c r="CR1669">
        <v>341</v>
      </c>
      <c r="CS1669" t="str">
        <f t="shared" si="116"/>
        <v>-</v>
      </c>
      <c r="CT1669">
        <f t="shared" si="114"/>
        <v>797.97619047619048</v>
      </c>
      <c r="CU1669">
        <f t="shared" si="115"/>
        <v>934.91477342355734</v>
      </c>
      <c r="CV1669" t="str">
        <f t="shared" si="113"/>
        <v>-</v>
      </c>
      <c r="CW1669">
        <v>20575</v>
      </c>
      <c r="CX1669">
        <v>2175</v>
      </c>
      <c r="CY1669">
        <v>640</v>
      </c>
      <c r="CZ1669">
        <v>1764</v>
      </c>
      <c r="DA1669">
        <v>7608</v>
      </c>
      <c r="DB1669">
        <v>341</v>
      </c>
      <c r="DC1669">
        <v>22744</v>
      </c>
      <c r="DD1669">
        <v>1508</v>
      </c>
      <c r="DE1669">
        <v>2</v>
      </c>
      <c r="DF1669" t="s">
        <v>156</v>
      </c>
      <c r="DG1669">
        <v>1024</v>
      </c>
      <c r="DH1669">
        <v>2</v>
      </c>
      <c r="DI1669">
        <v>48000</v>
      </c>
      <c r="DJ1669">
        <v>-16</v>
      </c>
      <c r="DK1669" t="s">
        <v>176</v>
      </c>
      <c r="DL1669">
        <v>7</v>
      </c>
      <c r="DM1669" t="s">
        <v>177</v>
      </c>
      <c r="DN1669">
        <v>243021</v>
      </c>
      <c r="DO1669">
        <v>240844</v>
      </c>
      <c r="DP1669">
        <v>10065</v>
      </c>
      <c r="DQ1669">
        <v>790886</v>
      </c>
      <c r="DR1669">
        <v>792482</v>
      </c>
      <c r="DS1669">
        <v>240817</v>
      </c>
      <c r="DT1669">
        <v>790886</v>
      </c>
      <c r="DU1669">
        <v>239304</v>
      </c>
      <c r="DV1669" t="s">
        <v>158</v>
      </c>
      <c r="DW1669">
        <v>235359</v>
      </c>
      <c r="DX1669">
        <v>169144</v>
      </c>
      <c r="DY1669">
        <v>192837</v>
      </c>
      <c r="DZ1669">
        <v>2456</v>
      </c>
      <c r="EA1669">
        <v>2445</v>
      </c>
      <c r="EB1669">
        <v>790134</v>
      </c>
      <c r="EC1669">
        <v>169143</v>
      </c>
      <c r="ED1669">
        <v>169143</v>
      </c>
      <c r="EE1669">
        <v>2455</v>
      </c>
      <c r="EF1669">
        <v>795782</v>
      </c>
      <c r="EG1669">
        <v>794482</v>
      </c>
      <c r="EH1669">
        <v>796124</v>
      </c>
      <c r="EI1669">
        <v>169785</v>
      </c>
      <c r="EJ1669">
        <v>194601</v>
      </c>
      <c r="EK1669">
        <v>170091</v>
      </c>
      <c r="EL1669">
        <v>239304</v>
      </c>
      <c r="EM1669">
        <v>237359</v>
      </c>
      <c r="EN1669">
        <v>240814</v>
      </c>
      <c r="EO1669" t="s">
        <v>158</v>
      </c>
      <c r="EP1669">
        <v>795782</v>
      </c>
      <c r="EQ1669">
        <v>235355</v>
      </c>
      <c r="ER1669">
        <v>790133</v>
      </c>
      <c r="ES1669">
        <v>263596</v>
      </c>
      <c r="ET1669" t="s">
        <v>178</v>
      </c>
      <c r="EU1669">
        <v>71</v>
      </c>
      <c r="EV1669" t="s">
        <v>2282</v>
      </c>
      <c r="EW1669">
        <v>72</v>
      </c>
      <c r="EX1669" t="s">
        <v>309</v>
      </c>
      <c r="EY1669" t="s">
        <v>169</v>
      </c>
      <c r="EZ1669">
        <v>1024</v>
      </c>
      <c r="FA1669">
        <v>-190</v>
      </c>
      <c r="FB1669">
        <v>264</v>
      </c>
    </row>
    <row r="1670" spans="1:158" x14ac:dyDescent="0.35">
      <c r="A1670">
        <v>98</v>
      </c>
      <c r="B1670">
        <v>98</v>
      </c>
      <c r="C1670">
        <v>972</v>
      </c>
      <c r="D1670">
        <v>972</v>
      </c>
      <c r="E1670" t="s">
        <v>155</v>
      </c>
      <c r="F1670" t="s">
        <v>156</v>
      </c>
      <c r="G1670" t="s">
        <v>156</v>
      </c>
      <c r="H1670" t="s">
        <v>156</v>
      </c>
      <c r="I1670">
        <v>0</v>
      </c>
      <c r="J1670" t="s">
        <v>157</v>
      </c>
      <c r="K1670">
        <v>1</v>
      </c>
      <c r="L1670" t="s">
        <v>154</v>
      </c>
      <c r="M1670" t="s">
        <v>154</v>
      </c>
      <c r="N1670" t="s">
        <v>154</v>
      </c>
      <c r="O1670">
        <v>1</v>
      </c>
      <c r="P1670" t="s">
        <v>154</v>
      </c>
      <c r="Q1670" t="s">
        <v>154</v>
      </c>
      <c r="R1670" t="s">
        <v>306</v>
      </c>
      <c r="S1670">
        <v>0</v>
      </c>
      <c r="T1670">
        <v>2</v>
      </c>
      <c r="U1670">
        <v>0</v>
      </c>
      <c r="V1670">
        <v>72</v>
      </c>
      <c r="W1670">
        <v>72</v>
      </c>
      <c r="X1670">
        <v>2</v>
      </c>
      <c r="Y1670">
        <v>72</v>
      </c>
      <c r="Z1670">
        <v>20</v>
      </c>
      <c r="AA1670">
        <v>0</v>
      </c>
      <c r="AB1670">
        <v>20</v>
      </c>
      <c r="AC1670">
        <v>2</v>
      </c>
      <c r="AD1670">
        <v>2</v>
      </c>
      <c r="AE1670">
        <v>0</v>
      </c>
      <c r="AF1670">
        <v>0</v>
      </c>
      <c r="AG1670">
        <v>72</v>
      </c>
      <c r="AH1670">
        <v>2</v>
      </c>
      <c r="AI1670">
        <v>2</v>
      </c>
      <c r="AJ1670">
        <v>0</v>
      </c>
      <c r="AK1670">
        <v>72</v>
      </c>
      <c r="AL1670">
        <v>72</v>
      </c>
      <c r="AM1670">
        <v>93</v>
      </c>
      <c r="AN1670">
        <v>2</v>
      </c>
      <c r="AO1670">
        <v>2</v>
      </c>
      <c r="AP1670">
        <v>2</v>
      </c>
      <c r="AQ1670">
        <v>20</v>
      </c>
      <c r="AR1670">
        <v>20</v>
      </c>
      <c r="AS1670">
        <v>20</v>
      </c>
      <c r="AT1670">
        <v>2</v>
      </c>
      <c r="AU1670">
        <v>72</v>
      </c>
      <c r="AV1670">
        <v>20</v>
      </c>
      <c r="AW1670">
        <v>72</v>
      </c>
      <c r="AX1670">
        <v>0</v>
      </c>
      <c r="AY1670" t="s">
        <v>159</v>
      </c>
      <c r="AZ1670" t="s">
        <v>445</v>
      </c>
      <c r="BA1670" t="s">
        <v>512</v>
      </c>
      <c r="BB1670" t="s">
        <v>2182</v>
      </c>
      <c r="BC1670" t="s">
        <v>163</v>
      </c>
      <c r="BD1670" t="b">
        <v>0</v>
      </c>
      <c r="BE1670" t="s">
        <v>167</v>
      </c>
      <c r="BF1670" t="b">
        <v>1</v>
      </c>
      <c r="BH1670" t="s">
        <v>164</v>
      </c>
      <c r="BI1670" t="s">
        <v>2183</v>
      </c>
      <c r="BJ1670" t="b">
        <v>0</v>
      </c>
      <c r="BK1670" t="s">
        <v>166</v>
      </c>
      <c r="BL1670" t="b">
        <v>0</v>
      </c>
      <c r="BM1670">
        <v>18</v>
      </c>
      <c r="BN1670" t="s">
        <v>167</v>
      </c>
      <c r="BO1670" t="s">
        <v>168</v>
      </c>
      <c r="BP1670" t="s">
        <v>167</v>
      </c>
      <c r="BQ1670" t="s">
        <v>169</v>
      </c>
      <c r="BR1670">
        <v>768</v>
      </c>
      <c r="BS1670" t="s">
        <v>156</v>
      </c>
      <c r="BT1670" t="s">
        <v>170</v>
      </c>
      <c r="BU1670" t="s">
        <v>315</v>
      </c>
      <c r="BV1670" t="s">
        <v>321</v>
      </c>
      <c r="BW1670">
        <v>72</v>
      </c>
      <c r="BX1670">
        <v>3</v>
      </c>
      <c r="BY1670">
        <v>0</v>
      </c>
      <c r="BZ1670">
        <v>6</v>
      </c>
      <c r="CA1670" t="s">
        <v>2184</v>
      </c>
      <c r="CB1670" t="s">
        <v>156</v>
      </c>
      <c r="CC1670">
        <v>7</v>
      </c>
      <c r="CD1670" t="b">
        <v>0</v>
      </c>
      <c r="CE1670" t="s">
        <v>172</v>
      </c>
      <c r="CF1670" t="s">
        <v>173</v>
      </c>
      <c r="CG1670">
        <v>70</v>
      </c>
      <c r="CH1670">
        <v>0</v>
      </c>
      <c r="CI1670" t="s">
        <v>306</v>
      </c>
      <c r="CJ1670" t="s">
        <v>430</v>
      </c>
      <c r="CK1670" t="s">
        <v>430</v>
      </c>
      <c r="CL1670" t="s">
        <v>430</v>
      </c>
      <c r="CM1670" t="s">
        <v>430</v>
      </c>
      <c r="CN1670" t="s">
        <v>430</v>
      </c>
      <c r="CO1670" t="s">
        <v>306</v>
      </c>
      <c r="CP1670" t="s">
        <v>430</v>
      </c>
      <c r="CQ1670">
        <v>1</v>
      </c>
      <c r="CR1670">
        <v>138</v>
      </c>
      <c r="CS1670" t="str">
        <f t="shared" si="116"/>
        <v>-</v>
      </c>
      <c r="CT1670">
        <f t="shared" si="114"/>
        <v>797.97619047619048</v>
      </c>
      <c r="CU1670">
        <f t="shared" si="115"/>
        <v>934.91477342355734</v>
      </c>
      <c r="CV1670" t="str">
        <f t="shared" si="113"/>
        <v>-</v>
      </c>
      <c r="CW1670">
        <v>20575</v>
      </c>
      <c r="CX1670">
        <v>2175</v>
      </c>
      <c r="CY1670">
        <v>640</v>
      </c>
      <c r="CZ1670">
        <v>1764</v>
      </c>
      <c r="DA1670">
        <v>7608</v>
      </c>
      <c r="DB1670">
        <v>138</v>
      </c>
      <c r="DC1670">
        <v>22744</v>
      </c>
      <c r="DD1670">
        <v>1508</v>
      </c>
      <c r="DE1670">
        <v>2</v>
      </c>
      <c r="DF1670" t="s">
        <v>156</v>
      </c>
      <c r="DG1670">
        <v>1024</v>
      </c>
      <c r="DH1670">
        <v>2</v>
      </c>
      <c r="DI1670">
        <v>48000</v>
      </c>
      <c r="DJ1670">
        <v>-16</v>
      </c>
      <c r="DK1670" t="s">
        <v>176</v>
      </c>
      <c r="DL1670">
        <v>7</v>
      </c>
      <c r="DM1670" t="s">
        <v>177</v>
      </c>
      <c r="DN1670">
        <v>243021</v>
      </c>
      <c r="DO1670">
        <v>240844</v>
      </c>
      <c r="DP1670">
        <v>10065</v>
      </c>
      <c r="DQ1670">
        <v>796925</v>
      </c>
      <c r="DR1670">
        <v>799052</v>
      </c>
      <c r="DS1670">
        <v>240817</v>
      </c>
      <c r="DT1670">
        <v>796924</v>
      </c>
      <c r="DU1670">
        <v>239304</v>
      </c>
      <c r="DV1670" t="s">
        <v>158</v>
      </c>
      <c r="DW1670">
        <v>235359</v>
      </c>
      <c r="DX1670">
        <v>169144</v>
      </c>
      <c r="DY1670">
        <v>192837</v>
      </c>
      <c r="DZ1670">
        <v>2456</v>
      </c>
      <c r="EA1670">
        <v>2445</v>
      </c>
      <c r="EB1670">
        <v>796174</v>
      </c>
      <c r="EC1670">
        <v>169143</v>
      </c>
      <c r="ED1670">
        <v>169143</v>
      </c>
      <c r="EE1670">
        <v>2455</v>
      </c>
      <c r="EF1670">
        <v>802783</v>
      </c>
      <c r="EG1670">
        <v>801052</v>
      </c>
      <c r="EH1670">
        <v>802922</v>
      </c>
      <c r="EI1670">
        <v>169785</v>
      </c>
      <c r="EJ1670">
        <v>194601</v>
      </c>
      <c r="EK1670">
        <v>170091</v>
      </c>
      <c r="EL1670">
        <v>239304</v>
      </c>
      <c r="EM1670">
        <v>237359</v>
      </c>
      <c r="EN1670">
        <v>240814</v>
      </c>
      <c r="EO1670" t="s">
        <v>158</v>
      </c>
      <c r="EP1670">
        <v>802782</v>
      </c>
      <c r="EQ1670">
        <v>235355</v>
      </c>
      <c r="ER1670">
        <v>796173</v>
      </c>
      <c r="ES1670">
        <v>263596</v>
      </c>
      <c r="ET1670" t="s">
        <v>178</v>
      </c>
      <c r="EU1670">
        <v>72</v>
      </c>
      <c r="EV1670" t="s">
        <v>2283</v>
      </c>
      <c r="EW1670">
        <v>73</v>
      </c>
      <c r="EX1670" t="s">
        <v>309</v>
      </c>
      <c r="EY1670" t="s">
        <v>169</v>
      </c>
      <c r="EZ1670">
        <v>1024</v>
      </c>
      <c r="FA1670">
        <v>-190</v>
      </c>
      <c r="FB1670">
        <v>264</v>
      </c>
    </row>
    <row r="1671" spans="1:158" x14ac:dyDescent="0.35">
      <c r="A1671">
        <v>98</v>
      </c>
      <c r="B1671">
        <v>98</v>
      </c>
      <c r="C1671">
        <v>970</v>
      </c>
      <c r="D1671">
        <v>970</v>
      </c>
      <c r="E1671" t="s">
        <v>155</v>
      </c>
      <c r="F1671" t="s">
        <v>156</v>
      </c>
      <c r="G1671" t="s">
        <v>156</v>
      </c>
      <c r="H1671" t="s">
        <v>156</v>
      </c>
      <c r="I1671">
        <v>0</v>
      </c>
      <c r="J1671" t="s">
        <v>157</v>
      </c>
      <c r="K1671">
        <v>1</v>
      </c>
      <c r="L1671" t="s">
        <v>154</v>
      </c>
      <c r="M1671" t="s">
        <v>154</v>
      </c>
      <c r="N1671" t="s">
        <v>154</v>
      </c>
      <c r="O1671">
        <v>1</v>
      </c>
      <c r="P1671" t="s">
        <v>154</v>
      </c>
      <c r="Q1671" t="s">
        <v>154</v>
      </c>
      <c r="R1671" t="s">
        <v>301</v>
      </c>
      <c r="S1671">
        <v>0</v>
      </c>
      <c r="T1671">
        <v>2</v>
      </c>
      <c r="U1671">
        <v>0</v>
      </c>
      <c r="V1671">
        <v>73</v>
      </c>
      <c r="W1671">
        <v>73</v>
      </c>
      <c r="X1671">
        <v>2</v>
      </c>
      <c r="Y1671">
        <v>73</v>
      </c>
      <c r="Z1671">
        <v>20</v>
      </c>
      <c r="AA1671">
        <v>0</v>
      </c>
      <c r="AB1671">
        <v>20</v>
      </c>
      <c r="AC1671">
        <v>2</v>
      </c>
      <c r="AD1671">
        <v>2</v>
      </c>
      <c r="AE1671">
        <v>0</v>
      </c>
      <c r="AF1671">
        <v>0</v>
      </c>
      <c r="AG1671">
        <v>73</v>
      </c>
      <c r="AH1671">
        <v>2</v>
      </c>
      <c r="AI1671">
        <v>2</v>
      </c>
      <c r="AJ1671">
        <v>0</v>
      </c>
      <c r="AK1671">
        <v>73</v>
      </c>
      <c r="AL1671">
        <v>73</v>
      </c>
      <c r="AM1671">
        <v>94</v>
      </c>
      <c r="AN1671">
        <v>2</v>
      </c>
      <c r="AO1671">
        <v>2</v>
      </c>
      <c r="AP1671">
        <v>2</v>
      </c>
      <c r="AQ1671">
        <v>20</v>
      </c>
      <c r="AR1671">
        <v>20</v>
      </c>
      <c r="AS1671">
        <v>20</v>
      </c>
      <c r="AT1671">
        <v>2</v>
      </c>
      <c r="AU1671">
        <v>73</v>
      </c>
      <c r="AV1671">
        <v>20</v>
      </c>
      <c r="AW1671">
        <v>73</v>
      </c>
      <c r="AX1671">
        <v>0</v>
      </c>
      <c r="AY1671" t="s">
        <v>159</v>
      </c>
      <c r="AZ1671" t="s">
        <v>445</v>
      </c>
      <c r="BA1671" t="s">
        <v>512</v>
      </c>
      <c r="BB1671" t="s">
        <v>2182</v>
      </c>
      <c r="BC1671" t="s">
        <v>163</v>
      </c>
      <c r="BD1671" t="b">
        <v>0</v>
      </c>
      <c r="BE1671">
        <v>11.03</v>
      </c>
      <c r="BF1671" t="b">
        <v>1</v>
      </c>
      <c r="BH1671" t="s">
        <v>164</v>
      </c>
      <c r="BI1671" t="s">
        <v>2183</v>
      </c>
      <c r="BJ1671" t="b">
        <v>0</v>
      </c>
      <c r="BK1671" t="s">
        <v>166</v>
      </c>
      <c r="BL1671" t="b">
        <v>0</v>
      </c>
      <c r="BM1671">
        <v>18</v>
      </c>
      <c r="BN1671" t="s">
        <v>167</v>
      </c>
      <c r="BO1671" t="s">
        <v>168</v>
      </c>
      <c r="BP1671" t="s">
        <v>167</v>
      </c>
      <c r="BQ1671" t="s">
        <v>169</v>
      </c>
      <c r="BR1671">
        <v>768</v>
      </c>
      <c r="BS1671" t="s">
        <v>156</v>
      </c>
      <c r="BT1671" t="s">
        <v>170</v>
      </c>
      <c r="BU1671" t="s">
        <v>316</v>
      </c>
      <c r="BV1671" t="s">
        <v>303</v>
      </c>
      <c r="BW1671">
        <v>73</v>
      </c>
      <c r="BX1671">
        <v>3</v>
      </c>
      <c r="BY1671">
        <v>0</v>
      </c>
      <c r="BZ1671">
        <v>6</v>
      </c>
      <c r="CA1671" t="s">
        <v>2184</v>
      </c>
      <c r="CB1671" t="s">
        <v>156</v>
      </c>
      <c r="CC1671">
        <v>7</v>
      </c>
      <c r="CD1671" t="b">
        <v>0</v>
      </c>
      <c r="CE1671" t="s">
        <v>172</v>
      </c>
      <c r="CF1671" t="s">
        <v>173</v>
      </c>
      <c r="CG1671">
        <v>2</v>
      </c>
      <c r="CH1671">
        <v>0</v>
      </c>
      <c r="CI1671" t="s">
        <v>301</v>
      </c>
      <c r="CJ1671" t="s">
        <v>430</v>
      </c>
      <c r="CK1671" t="s">
        <v>430</v>
      </c>
      <c r="CL1671" t="s">
        <v>430</v>
      </c>
      <c r="CM1671" t="s">
        <v>430</v>
      </c>
      <c r="CN1671" t="s">
        <v>430</v>
      </c>
      <c r="CO1671" t="s">
        <v>301</v>
      </c>
      <c r="CP1671" t="s">
        <v>430</v>
      </c>
      <c r="CQ1671">
        <v>1</v>
      </c>
      <c r="CR1671">
        <v>799</v>
      </c>
      <c r="CS1671">
        <f t="shared" si="116"/>
        <v>799</v>
      </c>
      <c r="CT1671">
        <f t="shared" si="114"/>
        <v>797.97619047619048</v>
      </c>
      <c r="CU1671">
        <f t="shared" si="115"/>
        <v>934.91477342355734</v>
      </c>
      <c r="CV1671">
        <f t="shared" si="113"/>
        <v>799</v>
      </c>
      <c r="CW1671">
        <v>20575</v>
      </c>
      <c r="CX1671">
        <v>2175</v>
      </c>
      <c r="CY1671">
        <v>640</v>
      </c>
      <c r="CZ1671">
        <v>1764</v>
      </c>
      <c r="DA1671">
        <v>7608</v>
      </c>
      <c r="DB1671">
        <v>799</v>
      </c>
      <c r="DC1671">
        <v>22744</v>
      </c>
      <c r="DD1671">
        <v>1508</v>
      </c>
      <c r="DE1671">
        <v>2</v>
      </c>
      <c r="DF1671" t="s">
        <v>156</v>
      </c>
      <c r="DG1671">
        <v>1024</v>
      </c>
      <c r="DH1671">
        <v>2</v>
      </c>
      <c r="DI1671">
        <v>48000</v>
      </c>
      <c r="DJ1671">
        <v>-16</v>
      </c>
      <c r="DK1671" t="s">
        <v>176</v>
      </c>
      <c r="DL1671">
        <v>7</v>
      </c>
      <c r="DM1671" t="s">
        <v>177</v>
      </c>
      <c r="DN1671">
        <v>243021</v>
      </c>
      <c r="DO1671">
        <v>240844</v>
      </c>
      <c r="DP1671">
        <v>10065</v>
      </c>
      <c r="DQ1671">
        <v>803706</v>
      </c>
      <c r="DR1671">
        <v>805662</v>
      </c>
      <c r="DS1671">
        <v>240817</v>
      </c>
      <c r="DT1671">
        <v>803706</v>
      </c>
      <c r="DU1671">
        <v>239304</v>
      </c>
      <c r="DV1671" t="s">
        <v>158</v>
      </c>
      <c r="DW1671">
        <v>235359</v>
      </c>
      <c r="DX1671">
        <v>169144</v>
      </c>
      <c r="DY1671">
        <v>192837</v>
      </c>
      <c r="DZ1671">
        <v>2456</v>
      </c>
      <c r="EA1671">
        <v>2445</v>
      </c>
      <c r="EB1671">
        <v>802954</v>
      </c>
      <c r="EC1671">
        <v>169143</v>
      </c>
      <c r="ED1671">
        <v>169143</v>
      </c>
      <c r="EE1671">
        <v>2455</v>
      </c>
      <c r="EF1671">
        <v>809352</v>
      </c>
      <c r="EG1671">
        <v>807662</v>
      </c>
      <c r="EH1671">
        <v>810152</v>
      </c>
      <c r="EI1671">
        <v>169785</v>
      </c>
      <c r="EJ1671">
        <v>194601</v>
      </c>
      <c r="EK1671">
        <v>170091</v>
      </c>
      <c r="EL1671">
        <v>239304</v>
      </c>
      <c r="EM1671">
        <v>237359</v>
      </c>
      <c r="EN1671">
        <v>240814</v>
      </c>
      <c r="EO1671" t="s">
        <v>158</v>
      </c>
      <c r="EP1671">
        <v>809352</v>
      </c>
      <c r="EQ1671">
        <v>235355</v>
      </c>
      <c r="ER1671">
        <v>802953</v>
      </c>
      <c r="ES1671">
        <v>263596</v>
      </c>
      <c r="ET1671" t="s">
        <v>178</v>
      </c>
      <c r="EU1671">
        <v>73</v>
      </c>
      <c r="EV1671" t="s">
        <v>2284</v>
      </c>
      <c r="EW1671">
        <v>74</v>
      </c>
      <c r="EX1671" t="s">
        <v>305</v>
      </c>
      <c r="EY1671" t="s">
        <v>169</v>
      </c>
      <c r="EZ1671">
        <v>1024</v>
      </c>
      <c r="FA1671">
        <v>-190</v>
      </c>
      <c r="FB1671">
        <v>264</v>
      </c>
    </row>
    <row r="1672" spans="1:158" x14ac:dyDescent="0.35">
      <c r="A1672">
        <v>98</v>
      </c>
      <c r="B1672">
        <v>98</v>
      </c>
      <c r="C1672">
        <v>965</v>
      </c>
      <c r="D1672">
        <v>965</v>
      </c>
      <c r="E1672" t="s">
        <v>155</v>
      </c>
      <c r="F1672" t="s">
        <v>156</v>
      </c>
      <c r="G1672" t="s">
        <v>156</v>
      </c>
      <c r="H1672" t="s">
        <v>156</v>
      </c>
      <c r="I1672">
        <v>0</v>
      </c>
      <c r="J1672" t="s">
        <v>157</v>
      </c>
      <c r="K1672">
        <v>1</v>
      </c>
      <c r="L1672" t="s">
        <v>154</v>
      </c>
      <c r="M1672" t="s">
        <v>154</v>
      </c>
      <c r="N1672" t="s">
        <v>154</v>
      </c>
      <c r="O1672">
        <v>1</v>
      </c>
      <c r="P1672" t="s">
        <v>154</v>
      </c>
      <c r="Q1672" t="s">
        <v>154</v>
      </c>
      <c r="R1672" t="s">
        <v>301</v>
      </c>
      <c r="S1672">
        <v>0</v>
      </c>
      <c r="T1672">
        <v>2</v>
      </c>
      <c r="U1672">
        <v>0</v>
      </c>
      <c r="V1672">
        <v>74</v>
      </c>
      <c r="W1672">
        <v>74</v>
      </c>
      <c r="X1672">
        <v>2</v>
      </c>
      <c r="Y1672">
        <v>74</v>
      </c>
      <c r="Z1672">
        <v>20</v>
      </c>
      <c r="AA1672">
        <v>0</v>
      </c>
      <c r="AB1672">
        <v>20</v>
      </c>
      <c r="AC1672">
        <v>2</v>
      </c>
      <c r="AD1672">
        <v>2</v>
      </c>
      <c r="AE1672">
        <v>0</v>
      </c>
      <c r="AF1672">
        <v>0</v>
      </c>
      <c r="AG1672">
        <v>74</v>
      </c>
      <c r="AH1672">
        <v>2</v>
      </c>
      <c r="AI1672">
        <v>2</v>
      </c>
      <c r="AJ1672">
        <v>0</v>
      </c>
      <c r="AK1672">
        <v>74</v>
      </c>
      <c r="AL1672">
        <v>74</v>
      </c>
      <c r="AM1672">
        <v>95</v>
      </c>
      <c r="AN1672">
        <v>2</v>
      </c>
      <c r="AO1672">
        <v>2</v>
      </c>
      <c r="AP1672">
        <v>2</v>
      </c>
      <c r="AQ1672">
        <v>20</v>
      </c>
      <c r="AR1672">
        <v>20</v>
      </c>
      <c r="AS1672">
        <v>20</v>
      </c>
      <c r="AT1672">
        <v>2</v>
      </c>
      <c r="AU1672">
        <v>74</v>
      </c>
      <c r="AV1672">
        <v>20</v>
      </c>
      <c r="AW1672">
        <v>74</v>
      </c>
      <c r="AX1672">
        <v>0</v>
      </c>
      <c r="AY1672" t="s">
        <v>159</v>
      </c>
      <c r="AZ1672" t="s">
        <v>445</v>
      </c>
      <c r="BA1672" t="s">
        <v>512</v>
      </c>
      <c r="BB1672" t="s">
        <v>2182</v>
      </c>
      <c r="BC1672" t="s">
        <v>163</v>
      </c>
      <c r="BD1672" t="b">
        <v>0</v>
      </c>
      <c r="BE1672">
        <v>10</v>
      </c>
      <c r="BF1672" t="b">
        <v>1</v>
      </c>
      <c r="BH1672" t="s">
        <v>164</v>
      </c>
      <c r="BI1672" t="s">
        <v>2183</v>
      </c>
      <c r="BJ1672" t="b">
        <v>0</v>
      </c>
      <c r="BK1672" t="s">
        <v>166</v>
      </c>
      <c r="BL1672" t="b">
        <v>0</v>
      </c>
      <c r="BM1672">
        <v>18</v>
      </c>
      <c r="BN1672" t="s">
        <v>167</v>
      </c>
      <c r="BO1672" t="s">
        <v>168</v>
      </c>
      <c r="BP1672" t="s">
        <v>167</v>
      </c>
      <c r="BQ1672" t="s">
        <v>169</v>
      </c>
      <c r="BR1672">
        <v>768</v>
      </c>
      <c r="BS1672" t="s">
        <v>156</v>
      </c>
      <c r="BT1672" t="s">
        <v>170</v>
      </c>
      <c r="BU1672" t="s">
        <v>303</v>
      </c>
      <c r="BV1672" t="s">
        <v>185</v>
      </c>
      <c r="BW1672">
        <v>74</v>
      </c>
      <c r="BX1672">
        <v>3</v>
      </c>
      <c r="BY1672">
        <v>0</v>
      </c>
      <c r="BZ1672">
        <v>6</v>
      </c>
      <c r="CA1672" t="s">
        <v>2184</v>
      </c>
      <c r="CB1672" t="s">
        <v>156</v>
      </c>
      <c r="CC1672">
        <v>7</v>
      </c>
      <c r="CD1672" t="b">
        <v>0</v>
      </c>
      <c r="CE1672" t="s">
        <v>172</v>
      </c>
      <c r="CF1672" t="s">
        <v>173</v>
      </c>
      <c r="CG1672">
        <v>8</v>
      </c>
      <c r="CH1672">
        <v>0</v>
      </c>
      <c r="CI1672" t="s">
        <v>301</v>
      </c>
      <c r="CJ1672" t="s">
        <v>430</v>
      </c>
      <c r="CK1672" t="s">
        <v>430</v>
      </c>
      <c r="CL1672" t="s">
        <v>430</v>
      </c>
      <c r="CM1672" t="s">
        <v>430</v>
      </c>
      <c r="CN1672" t="s">
        <v>430</v>
      </c>
      <c r="CO1672" t="s">
        <v>301</v>
      </c>
      <c r="CP1672" t="s">
        <v>430</v>
      </c>
      <c r="CQ1672">
        <v>1</v>
      </c>
      <c r="CR1672">
        <v>640</v>
      </c>
      <c r="CS1672">
        <f t="shared" si="116"/>
        <v>640</v>
      </c>
      <c r="CT1672">
        <f t="shared" si="114"/>
        <v>797.97619047619048</v>
      </c>
      <c r="CU1672">
        <f t="shared" si="115"/>
        <v>934.91477342355734</v>
      </c>
      <c r="CV1672">
        <f t="shared" si="113"/>
        <v>640</v>
      </c>
      <c r="CW1672">
        <v>20575</v>
      </c>
      <c r="CX1672">
        <v>2175</v>
      </c>
      <c r="CY1672">
        <v>640</v>
      </c>
      <c r="CZ1672">
        <v>1764</v>
      </c>
      <c r="DA1672">
        <v>7608</v>
      </c>
      <c r="DB1672">
        <v>640</v>
      </c>
      <c r="DC1672">
        <v>22744</v>
      </c>
      <c r="DD1672">
        <v>1508</v>
      </c>
      <c r="DE1672">
        <v>2</v>
      </c>
      <c r="DF1672" t="s">
        <v>156</v>
      </c>
      <c r="DG1672">
        <v>1024</v>
      </c>
      <c r="DH1672">
        <v>2</v>
      </c>
      <c r="DI1672">
        <v>48000</v>
      </c>
      <c r="DJ1672">
        <v>-16</v>
      </c>
      <c r="DK1672" t="s">
        <v>176</v>
      </c>
      <c r="DL1672">
        <v>7</v>
      </c>
      <c r="DM1672" t="s">
        <v>177</v>
      </c>
      <c r="DN1672">
        <v>243021</v>
      </c>
      <c r="DO1672">
        <v>240844</v>
      </c>
      <c r="DP1672">
        <v>10065</v>
      </c>
      <c r="DQ1672">
        <v>810939</v>
      </c>
      <c r="DR1672">
        <v>812642</v>
      </c>
      <c r="DS1672">
        <v>240817</v>
      </c>
      <c r="DT1672">
        <v>810939</v>
      </c>
      <c r="DU1672">
        <v>239304</v>
      </c>
      <c r="DV1672" t="s">
        <v>158</v>
      </c>
      <c r="DW1672">
        <v>235359</v>
      </c>
      <c r="DX1672">
        <v>169144</v>
      </c>
      <c r="DY1672">
        <v>192837</v>
      </c>
      <c r="DZ1672">
        <v>2456</v>
      </c>
      <c r="EA1672">
        <v>2445</v>
      </c>
      <c r="EB1672">
        <v>810187</v>
      </c>
      <c r="EC1672">
        <v>169143</v>
      </c>
      <c r="ED1672">
        <v>169143</v>
      </c>
      <c r="EE1672">
        <v>2455</v>
      </c>
      <c r="EF1672">
        <v>816412</v>
      </c>
      <c r="EG1672">
        <v>814642</v>
      </c>
      <c r="EH1672">
        <v>817054</v>
      </c>
      <c r="EI1672">
        <v>169785</v>
      </c>
      <c r="EJ1672">
        <v>194601</v>
      </c>
      <c r="EK1672">
        <v>170091</v>
      </c>
      <c r="EL1672">
        <v>239304</v>
      </c>
      <c r="EM1672">
        <v>237359</v>
      </c>
      <c r="EN1672">
        <v>240814</v>
      </c>
      <c r="EO1672" t="s">
        <v>158</v>
      </c>
      <c r="EP1672">
        <v>816412</v>
      </c>
      <c r="EQ1672">
        <v>235355</v>
      </c>
      <c r="ER1672">
        <v>810186</v>
      </c>
      <c r="ES1672">
        <v>263596</v>
      </c>
      <c r="ET1672" t="s">
        <v>178</v>
      </c>
      <c r="EU1672">
        <v>74</v>
      </c>
      <c r="EV1672" t="s">
        <v>2285</v>
      </c>
      <c r="EW1672">
        <v>75</v>
      </c>
      <c r="EX1672" t="s">
        <v>305</v>
      </c>
      <c r="EY1672" t="s">
        <v>169</v>
      </c>
      <c r="EZ1672">
        <v>1024</v>
      </c>
      <c r="FA1672">
        <v>-190</v>
      </c>
      <c r="FB1672">
        <v>264</v>
      </c>
    </row>
    <row r="1673" spans="1:158" x14ac:dyDescent="0.35">
      <c r="A1673">
        <v>98</v>
      </c>
      <c r="B1673">
        <v>98</v>
      </c>
      <c r="C1673">
        <v>955</v>
      </c>
      <c r="D1673">
        <v>955</v>
      </c>
      <c r="E1673" t="s">
        <v>155</v>
      </c>
      <c r="F1673" t="s">
        <v>156</v>
      </c>
      <c r="G1673" t="s">
        <v>156</v>
      </c>
      <c r="H1673" t="s">
        <v>156</v>
      </c>
      <c r="I1673">
        <v>0</v>
      </c>
      <c r="J1673" t="s">
        <v>157</v>
      </c>
      <c r="K1673">
        <v>1</v>
      </c>
      <c r="L1673" t="s">
        <v>154</v>
      </c>
      <c r="M1673" t="s">
        <v>154</v>
      </c>
      <c r="N1673" t="s">
        <v>154</v>
      </c>
      <c r="O1673">
        <v>1</v>
      </c>
      <c r="P1673" t="s">
        <v>154</v>
      </c>
      <c r="Q1673" t="s">
        <v>154</v>
      </c>
      <c r="R1673" t="s">
        <v>301</v>
      </c>
      <c r="S1673">
        <v>0</v>
      </c>
      <c r="T1673">
        <v>2</v>
      </c>
      <c r="U1673">
        <v>0</v>
      </c>
      <c r="V1673">
        <v>75</v>
      </c>
      <c r="W1673">
        <v>75</v>
      </c>
      <c r="X1673">
        <v>2</v>
      </c>
      <c r="Y1673">
        <v>75</v>
      </c>
      <c r="Z1673">
        <v>20</v>
      </c>
      <c r="AA1673">
        <v>0</v>
      </c>
      <c r="AB1673">
        <v>20</v>
      </c>
      <c r="AC1673">
        <v>2</v>
      </c>
      <c r="AD1673">
        <v>2</v>
      </c>
      <c r="AE1673">
        <v>0</v>
      </c>
      <c r="AF1673">
        <v>0</v>
      </c>
      <c r="AG1673">
        <v>75</v>
      </c>
      <c r="AH1673">
        <v>2</v>
      </c>
      <c r="AI1673">
        <v>2</v>
      </c>
      <c r="AJ1673">
        <v>0</v>
      </c>
      <c r="AK1673">
        <v>75</v>
      </c>
      <c r="AL1673">
        <v>75</v>
      </c>
      <c r="AM1673">
        <v>96</v>
      </c>
      <c r="AN1673">
        <v>2</v>
      </c>
      <c r="AO1673">
        <v>2</v>
      </c>
      <c r="AP1673">
        <v>2</v>
      </c>
      <c r="AQ1673">
        <v>20</v>
      </c>
      <c r="AR1673">
        <v>20</v>
      </c>
      <c r="AS1673">
        <v>20</v>
      </c>
      <c r="AT1673">
        <v>2</v>
      </c>
      <c r="AU1673">
        <v>75</v>
      </c>
      <c r="AV1673">
        <v>20</v>
      </c>
      <c r="AW1673">
        <v>75</v>
      </c>
      <c r="AX1673">
        <v>0</v>
      </c>
      <c r="AY1673" t="s">
        <v>159</v>
      </c>
      <c r="AZ1673" t="s">
        <v>445</v>
      </c>
      <c r="BA1673" t="s">
        <v>512</v>
      </c>
      <c r="BB1673" t="s">
        <v>2182</v>
      </c>
      <c r="BC1673" t="s">
        <v>163</v>
      </c>
      <c r="BD1673" t="b">
        <v>0</v>
      </c>
      <c r="BE1673">
        <v>8.8699999999999992</v>
      </c>
      <c r="BF1673" t="b">
        <v>1</v>
      </c>
      <c r="BH1673" t="s">
        <v>164</v>
      </c>
      <c r="BI1673" t="s">
        <v>2183</v>
      </c>
      <c r="BJ1673" t="b">
        <v>0</v>
      </c>
      <c r="BK1673" t="s">
        <v>166</v>
      </c>
      <c r="BL1673" t="b">
        <v>0</v>
      </c>
      <c r="BM1673">
        <v>18</v>
      </c>
      <c r="BN1673" t="s">
        <v>167</v>
      </c>
      <c r="BO1673" t="s">
        <v>168</v>
      </c>
      <c r="BP1673" t="s">
        <v>167</v>
      </c>
      <c r="BQ1673" t="s">
        <v>169</v>
      </c>
      <c r="BR1673">
        <v>768</v>
      </c>
      <c r="BS1673" t="s">
        <v>156</v>
      </c>
      <c r="BT1673" t="s">
        <v>170</v>
      </c>
      <c r="BU1673" t="s">
        <v>315</v>
      </c>
      <c r="BV1673" t="s">
        <v>303</v>
      </c>
      <c r="BW1673">
        <v>75</v>
      </c>
      <c r="BX1673">
        <v>3</v>
      </c>
      <c r="BY1673">
        <v>0</v>
      </c>
      <c r="BZ1673">
        <v>6</v>
      </c>
      <c r="CA1673" t="s">
        <v>2184</v>
      </c>
      <c r="CB1673" t="s">
        <v>156</v>
      </c>
      <c r="CC1673">
        <v>7</v>
      </c>
      <c r="CD1673" t="b">
        <v>0</v>
      </c>
      <c r="CE1673" t="s">
        <v>172</v>
      </c>
      <c r="CF1673" t="s">
        <v>173</v>
      </c>
      <c r="CG1673">
        <v>28</v>
      </c>
      <c r="CH1673">
        <v>0</v>
      </c>
      <c r="CI1673" t="s">
        <v>301</v>
      </c>
      <c r="CJ1673" t="s">
        <v>430</v>
      </c>
      <c r="CK1673" t="s">
        <v>430</v>
      </c>
      <c r="CL1673" t="s">
        <v>430</v>
      </c>
      <c r="CM1673" t="s">
        <v>430</v>
      </c>
      <c r="CN1673" t="s">
        <v>430</v>
      </c>
      <c r="CO1673" t="s">
        <v>301</v>
      </c>
      <c r="CP1673" t="s">
        <v>430</v>
      </c>
      <c r="CQ1673">
        <v>1</v>
      </c>
      <c r="CR1673">
        <v>208</v>
      </c>
      <c r="CS1673">
        <f t="shared" si="116"/>
        <v>208</v>
      </c>
      <c r="CT1673">
        <f t="shared" si="114"/>
        <v>797.97619047619048</v>
      </c>
      <c r="CU1673">
        <f t="shared" si="115"/>
        <v>934.91477342355734</v>
      </c>
      <c r="CV1673">
        <f t="shared" si="113"/>
        <v>208</v>
      </c>
      <c r="CW1673">
        <v>20575</v>
      </c>
      <c r="CX1673">
        <v>2175</v>
      </c>
      <c r="CY1673">
        <v>640</v>
      </c>
      <c r="CZ1673">
        <v>1764</v>
      </c>
      <c r="DA1673">
        <v>7608</v>
      </c>
      <c r="DB1673">
        <v>208</v>
      </c>
      <c r="DC1673">
        <v>22744</v>
      </c>
      <c r="DD1673">
        <v>1508</v>
      </c>
      <c r="DE1673">
        <v>2</v>
      </c>
      <c r="DF1673" t="s">
        <v>156</v>
      </c>
      <c r="DG1673">
        <v>1024</v>
      </c>
      <c r="DH1673">
        <v>2</v>
      </c>
      <c r="DI1673">
        <v>48000</v>
      </c>
      <c r="DJ1673">
        <v>-16</v>
      </c>
      <c r="DK1673" t="s">
        <v>176</v>
      </c>
      <c r="DL1673">
        <v>7</v>
      </c>
      <c r="DM1673" t="s">
        <v>177</v>
      </c>
      <c r="DN1673">
        <v>243021</v>
      </c>
      <c r="DO1673">
        <v>240844</v>
      </c>
      <c r="DP1673">
        <v>10065</v>
      </c>
      <c r="DQ1673">
        <v>817835</v>
      </c>
      <c r="DR1673">
        <v>819952</v>
      </c>
      <c r="DS1673">
        <v>240817</v>
      </c>
      <c r="DT1673">
        <v>817835</v>
      </c>
      <c r="DU1673">
        <v>239304</v>
      </c>
      <c r="DV1673" t="s">
        <v>158</v>
      </c>
      <c r="DW1673">
        <v>235359</v>
      </c>
      <c r="DX1673">
        <v>169144</v>
      </c>
      <c r="DY1673">
        <v>192837</v>
      </c>
      <c r="DZ1673">
        <v>2456</v>
      </c>
      <c r="EA1673">
        <v>2445</v>
      </c>
      <c r="EB1673">
        <v>817083</v>
      </c>
      <c r="EC1673">
        <v>169143</v>
      </c>
      <c r="ED1673">
        <v>169143</v>
      </c>
      <c r="EE1673">
        <v>2455</v>
      </c>
      <c r="EF1673">
        <v>823652</v>
      </c>
      <c r="EG1673">
        <v>821952</v>
      </c>
      <c r="EH1673">
        <v>823861</v>
      </c>
      <c r="EI1673">
        <v>169785</v>
      </c>
      <c r="EJ1673">
        <v>194601</v>
      </c>
      <c r="EK1673">
        <v>170091</v>
      </c>
      <c r="EL1673">
        <v>239304</v>
      </c>
      <c r="EM1673">
        <v>237359</v>
      </c>
      <c r="EN1673">
        <v>240814</v>
      </c>
      <c r="EO1673" t="s">
        <v>158</v>
      </c>
      <c r="EP1673">
        <v>823652</v>
      </c>
      <c r="EQ1673">
        <v>235355</v>
      </c>
      <c r="ER1673">
        <v>817082</v>
      </c>
      <c r="ES1673">
        <v>263596</v>
      </c>
      <c r="ET1673" t="s">
        <v>178</v>
      </c>
      <c r="EU1673">
        <v>75</v>
      </c>
      <c r="EV1673" t="s">
        <v>2286</v>
      </c>
      <c r="EW1673">
        <v>76</v>
      </c>
      <c r="EX1673" t="s">
        <v>305</v>
      </c>
      <c r="EY1673" t="s">
        <v>169</v>
      </c>
      <c r="EZ1673">
        <v>1024</v>
      </c>
      <c r="FA1673">
        <v>-190</v>
      </c>
      <c r="FB1673">
        <v>264</v>
      </c>
    </row>
    <row r="1674" spans="1:158" x14ac:dyDescent="0.35">
      <c r="A1674">
        <v>98</v>
      </c>
      <c r="B1674">
        <v>98</v>
      </c>
      <c r="C1674">
        <v>956</v>
      </c>
      <c r="D1674">
        <v>956</v>
      </c>
      <c r="E1674" t="s">
        <v>155</v>
      </c>
      <c r="F1674" t="s">
        <v>156</v>
      </c>
      <c r="G1674" t="s">
        <v>156</v>
      </c>
      <c r="H1674" t="s">
        <v>156</v>
      </c>
      <c r="I1674">
        <v>0</v>
      </c>
      <c r="J1674" t="s">
        <v>157</v>
      </c>
      <c r="K1674">
        <v>1</v>
      </c>
      <c r="L1674" t="s">
        <v>154</v>
      </c>
      <c r="M1674" t="s">
        <v>154</v>
      </c>
      <c r="N1674" t="s">
        <v>154</v>
      </c>
      <c r="O1674">
        <v>1</v>
      </c>
      <c r="P1674" t="s">
        <v>154</v>
      </c>
      <c r="Q1674" t="s">
        <v>154</v>
      </c>
      <c r="R1674" t="s">
        <v>306</v>
      </c>
      <c r="S1674">
        <v>0</v>
      </c>
      <c r="T1674">
        <v>2</v>
      </c>
      <c r="U1674">
        <v>0</v>
      </c>
      <c r="V1674">
        <v>76</v>
      </c>
      <c r="W1674">
        <v>76</v>
      </c>
      <c r="X1674">
        <v>2</v>
      </c>
      <c r="Y1674">
        <v>76</v>
      </c>
      <c r="Z1674">
        <v>20</v>
      </c>
      <c r="AA1674">
        <v>0</v>
      </c>
      <c r="AB1674">
        <v>20</v>
      </c>
      <c r="AC1674">
        <v>2</v>
      </c>
      <c r="AD1674">
        <v>2</v>
      </c>
      <c r="AE1674">
        <v>0</v>
      </c>
      <c r="AF1674">
        <v>0</v>
      </c>
      <c r="AG1674">
        <v>76</v>
      </c>
      <c r="AH1674">
        <v>2</v>
      </c>
      <c r="AI1674">
        <v>2</v>
      </c>
      <c r="AJ1674">
        <v>0</v>
      </c>
      <c r="AK1674">
        <v>76</v>
      </c>
      <c r="AL1674">
        <v>76</v>
      </c>
      <c r="AM1674">
        <v>97</v>
      </c>
      <c r="AN1674">
        <v>2</v>
      </c>
      <c r="AO1674">
        <v>2</v>
      </c>
      <c r="AP1674">
        <v>2</v>
      </c>
      <c r="AQ1674">
        <v>20</v>
      </c>
      <c r="AR1674">
        <v>20</v>
      </c>
      <c r="AS1674">
        <v>20</v>
      </c>
      <c r="AT1674">
        <v>2</v>
      </c>
      <c r="AU1674">
        <v>76</v>
      </c>
      <c r="AV1674">
        <v>20</v>
      </c>
      <c r="AW1674">
        <v>76</v>
      </c>
      <c r="AX1674">
        <v>0</v>
      </c>
      <c r="AY1674" t="s">
        <v>159</v>
      </c>
      <c r="AZ1674" t="s">
        <v>445</v>
      </c>
      <c r="BA1674" t="s">
        <v>512</v>
      </c>
      <c r="BB1674" t="s">
        <v>2182</v>
      </c>
      <c r="BC1674" t="s">
        <v>163</v>
      </c>
      <c r="BD1674" t="b">
        <v>0</v>
      </c>
      <c r="BE1674" t="s">
        <v>167</v>
      </c>
      <c r="BF1674" t="b">
        <v>1</v>
      </c>
      <c r="BH1674" t="s">
        <v>164</v>
      </c>
      <c r="BI1674" t="s">
        <v>2183</v>
      </c>
      <c r="BJ1674" t="b">
        <v>0</v>
      </c>
      <c r="BK1674" t="s">
        <v>166</v>
      </c>
      <c r="BL1674" t="b">
        <v>0</v>
      </c>
      <c r="BM1674">
        <v>18</v>
      </c>
      <c r="BN1674" t="s">
        <v>167</v>
      </c>
      <c r="BO1674" t="s">
        <v>168</v>
      </c>
      <c r="BP1674" t="s">
        <v>167</v>
      </c>
      <c r="BQ1674" t="s">
        <v>169</v>
      </c>
      <c r="BR1674">
        <v>768</v>
      </c>
      <c r="BS1674" t="s">
        <v>156</v>
      </c>
      <c r="BT1674" t="s">
        <v>170</v>
      </c>
      <c r="BU1674" t="s">
        <v>302</v>
      </c>
      <c r="BV1674" t="s">
        <v>321</v>
      </c>
      <c r="BW1674">
        <v>76</v>
      </c>
      <c r="BX1674">
        <v>3</v>
      </c>
      <c r="BY1674">
        <v>0</v>
      </c>
      <c r="BZ1674">
        <v>6</v>
      </c>
      <c r="CA1674" t="s">
        <v>2184</v>
      </c>
      <c r="CB1674" t="s">
        <v>156</v>
      </c>
      <c r="CC1674">
        <v>7</v>
      </c>
      <c r="CD1674" t="b">
        <v>0</v>
      </c>
      <c r="CE1674" t="s">
        <v>172</v>
      </c>
      <c r="CF1674" t="s">
        <v>173</v>
      </c>
      <c r="CG1674">
        <v>74</v>
      </c>
      <c r="CH1674">
        <v>0</v>
      </c>
      <c r="CI1674" t="s">
        <v>306</v>
      </c>
      <c r="CJ1674" t="s">
        <v>430</v>
      </c>
      <c r="CK1674" t="s">
        <v>430</v>
      </c>
      <c r="CL1674" t="s">
        <v>430</v>
      </c>
      <c r="CM1674" t="s">
        <v>430</v>
      </c>
      <c r="CN1674" t="s">
        <v>430</v>
      </c>
      <c r="CO1674" t="s">
        <v>306</v>
      </c>
      <c r="CP1674" t="s">
        <v>430</v>
      </c>
      <c r="CQ1674">
        <v>1</v>
      </c>
      <c r="CR1674">
        <v>983</v>
      </c>
      <c r="CS1674" t="str">
        <f t="shared" si="116"/>
        <v>-</v>
      </c>
      <c r="CT1674">
        <f t="shared" si="114"/>
        <v>797.97619047619048</v>
      </c>
      <c r="CU1674">
        <f t="shared" si="115"/>
        <v>934.91477342355734</v>
      </c>
      <c r="CV1674" t="str">
        <f t="shared" si="113"/>
        <v>-</v>
      </c>
      <c r="CW1674">
        <v>20575</v>
      </c>
      <c r="CX1674">
        <v>2175</v>
      </c>
      <c r="CY1674">
        <v>640</v>
      </c>
      <c r="CZ1674">
        <v>1764</v>
      </c>
      <c r="DA1674">
        <v>7608</v>
      </c>
      <c r="DB1674">
        <v>983</v>
      </c>
      <c r="DC1674">
        <v>22744</v>
      </c>
      <c r="DD1674">
        <v>1508</v>
      </c>
      <c r="DE1674">
        <v>2</v>
      </c>
      <c r="DF1674" t="s">
        <v>156</v>
      </c>
      <c r="DG1674">
        <v>1024</v>
      </c>
      <c r="DH1674">
        <v>2</v>
      </c>
      <c r="DI1674">
        <v>48000</v>
      </c>
      <c r="DJ1674">
        <v>-16</v>
      </c>
      <c r="DK1674" t="s">
        <v>176</v>
      </c>
      <c r="DL1674">
        <v>7</v>
      </c>
      <c r="DM1674" t="s">
        <v>177</v>
      </c>
      <c r="DN1674">
        <v>243021</v>
      </c>
      <c r="DO1674">
        <v>240844</v>
      </c>
      <c r="DP1674">
        <v>10065</v>
      </c>
      <c r="DQ1674">
        <v>824645</v>
      </c>
      <c r="DR1674">
        <v>826592</v>
      </c>
      <c r="DS1674">
        <v>240817</v>
      </c>
      <c r="DT1674">
        <v>824645</v>
      </c>
      <c r="DU1674">
        <v>239304</v>
      </c>
      <c r="DV1674" t="s">
        <v>158</v>
      </c>
      <c r="DW1674">
        <v>235359</v>
      </c>
      <c r="DX1674">
        <v>169144</v>
      </c>
      <c r="DY1674">
        <v>192837</v>
      </c>
      <c r="DZ1674">
        <v>2456</v>
      </c>
      <c r="EA1674">
        <v>2445</v>
      </c>
      <c r="EB1674">
        <v>823893</v>
      </c>
      <c r="EC1674">
        <v>169143</v>
      </c>
      <c r="ED1674">
        <v>169143</v>
      </c>
      <c r="EE1674">
        <v>2455</v>
      </c>
      <c r="EF1674">
        <v>830322</v>
      </c>
      <c r="EG1674">
        <v>828592</v>
      </c>
      <c r="EH1674">
        <v>831306</v>
      </c>
      <c r="EI1674">
        <v>169785</v>
      </c>
      <c r="EJ1674">
        <v>194601</v>
      </c>
      <c r="EK1674">
        <v>170091</v>
      </c>
      <c r="EL1674">
        <v>239304</v>
      </c>
      <c r="EM1674">
        <v>237359</v>
      </c>
      <c r="EN1674">
        <v>240814</v>
      </c>
      <c r="EO1674" t="s">
        <v>158</v>
      </c>
      <c r="EP1674">
        <v>830322</v>
      </c>
      <c r="EQ1674">
        <v>235355</v>
      </c>
      <c r="ER1674">
        <v>823892</v>
      </c>
      <c r="ES1674">
        <v>263596</v>
      </c>
      <c r="ET1674" t="s">
        <v>178</v>
      </c>
      <c r="EU1674">
        <v>76</v>
      </c>
      <c r="EV1674" t="s">
        <v>2287</v>
      </c>
      <c r="EW1674">
        <v>77</v>
      </c>
      <c r="EX1674" t="s">
        <v>309</v>
      </c>
      <c r="EY1674" t="s">
        <v>169</v>
      </c>
      <c r="EZ1674">
        <v>1024</v>
      </c>
      <c r="FA1674">
        <v>-190</v>
      </c>
      <c r="FB1674">
        <v>264</v>
      </c>
    </row>
    <row r="1675" spans="1:158" x14ac:dyDescent="0.35">
      <c r="A1675">
        <v>98</v>
      </c>
      <c r="B1675">
        <v>98</v>
      </c>
      <c r="C1675">
        <v>947</v>
      </c>
      <c r="D1675">
        <v>947</v>
      </c>
      <c r="E1675" t="s">
        <v>155</v>
      </c>
      <c r="F1675" t="s">
        <v>156</v>
      </c>
      <c r="G1675" t="s">
        <v>156</v>
      </c>
      <c r="H1675" t="s">
        <v>156</v>
      </c>
      <c r="I1675">
        <v>0</v>
      </c>
      <c r="J1675" t="s">
        <v>157</v>
      </c>
      <c r="K1675">
        <v>1</v>
      </c>
      <c r="L1675" t="s">
        <v>154</v>
      </c>
      <c r="M1675" t="s">
        <v>154</v>
      </c>
      <c r="N1675" t="s">
        <v>154</v>
      </c>
      <c r="O1675">
        <v>1</v>
      </c>
      <c r="P1675" t="s">
        <v>154</v>
      </c>
      <c r="Q1675" t="s">
        <v>154</v>
      </c>
      <c r="R1675" t="s">
        <v>306</v>
      </c>
      <c r="S1675">
        <v>0</v>
      </c>
      <c r="T1675">
        <v>2</v>
      </c>
      <c r="U1675">
        <v>0</v>
      </c>
      <c r="V1675">
        <v>77</v>
      </c>
      <c r="W1675">
        <v>77</v>
      </c>
      <c r="X1675">
        <v>2</v>
      </c>
      <c r="Y1675">
        <v>77</v>
      </c>
      <c r="Z1675">
        <v>20</v>
      </c>
      <c r="AA1675">
        <v>0</v>
      </c>
      <c r="AB1675">
        <v>20</v>
      </c>
      <c r="AC1675">
        <v>2</v>
      </c>
      <c r="AD1675">
        <v>2</v>
      </c>
      <c r="AE1675">
        <v>0</v>
      </c>
      <c r="AF1675">
        <v>0</v>
      </c>
      <c r="AG1675">
        <v>77</v>
      </c>
      <c r="AH1675">
        <v>2</v>
      </c>
      <c r="AI1675">
        <v>2</v>
      </c>
      <c r="AJ1675">
        <v>0</v>
      </c>
      <c r="AK1675">
        <v>77</v>
      </c>
      <c r="AL1675">
        <v>77</v>
      </c>
      <c r="AM1675">
        <v>98</v>
      </c>
      <c r="AN1675">
        <v>2</v>
      </c>
      <c r="AO1675">
        <v>2</v>
      </c>
      <c r="AP1675">
        <v>2</v>
      </c>
      <c r="AQ1675">
        <v>20</v>
      </c>
      <c r="AR1675">
        <v>20</v>
      </c>
      <c r="AS1675">
        <v>20</v>
      </c>
      <c r="AT1675">
        <v>2</v>
      </c>
      <c r="AU1675">
        <v>77</v>
      </c>
      <c r="AV1675">
        <v>20</v>
      </c>
      <c r="AW1675">
        <v>77</v>
      </c>
      <c r="AX1675">
        <v>0</v>
      </c>
      <c r="AY1675" t="s">
        <v>159</v>
      </c>
      <c r="AZ1675" t="s">
        <v>445</v>
      </c>
      <c r="BA1675" t="s">
        <v>512</v>
      </c>
      <c r="BB1675" t="s">
        <v>2182</v>
      </c>
      <c r="BC1675" t="s">
        <v>163</v>
      </c>
      <c r="BD1675" t="b">
        <v>0</v>
      </c>
      <c r="BE1675" t="s">
        <v>167</v>
      </c>
      <c r="BF1675" t="b">
        <v>1</v>
      </c>
      <c r="BH1675" t="s">
        <v>164</v>
      </c>
      <c r="BI1675" t="s">
        <v>2183</v>
      </c>
      <c r="BJ1675" t="b">
        <v>0</v>
      </c>
      <c r="BK1675" t="s">
        <v>166</v>
      </c>
      <c r="BL1675" t="b">
        <v>0</v>
      </c>
      <c r="BM1675">
        <v>18</v>
      </c>
      <c r="BN1675" t="s">
        <v>167</v>
      </c>
      <c r="BO1675" t="s">
        <v>168</v>
      </c>
      <c r="BP1675" t="s">
        <v>167</v>
      </c>
      <c r="BQ1675" t="s">
        <v>169</v>
      </c>
      <c r="BR1675">
        <v>768</v>
      </c>
      <c r="BS1675" t="s">
        <v>156</v>
      </c>
      <c r="BT1675" t="s">
        <v>170</v>
      </c>
      <c r="BU1675" t="s">
        <v>302</v>
      </c>
      <c r="BV1675" t="s">
        <v>340</v>
      </c>
      <c r="BW1675">
        <v>77</v>
      </c>
      <c r="BX1675">
        <v>3</v>
      </c>
      <c r="BY1675">
        <v>0</v>
      </c>
      <c r="BZ1675">
        <v>6</v>
      </c>
      <c r="CA1675" t="s">
        <v>2184</v>
      </c>
      <c r="CB1675" t="s">
        <v>156</v>
      </c>
      <c r="CC1675">
        <v>7</v>
      </c>
      <c r="CD1675" t="b">
        <v>0</v>
      </c>
      <c r="CE1675" t="s">
        <v>172</v>
      </c>
      <c r="CF1675" t="s">
        <v>173</v>
      </c>
      <c r="CG1675">
        <v>83</v>
      </c>
      <c r="CH1675">
        <v>0</v>
      </c>
      <c r="CI1675" t="s">
        <v>306</v>
      </c>
      <c r="CJ1675" t="s">
        <v>430</v>
      </c>
      <c r="CK1675" t="s">
        <v>430</v>
      </c>
      <c r="CL1675" t="s">
        <v>430</v>
      </c>
      <c r="CM1675" t="s">
        <v>430</v>
      </c>
      <c r="CN1675" t="s">
        <v>430</v>
      </c>
      <c r="CO1675" t="s">
        <v>306</v>
      </c>
      <c r="CP1675" t="s">
        <v>430</v>
      </c>
      <c r="CQ1675">
        <v>1</v>
      </c>
      <c r="CR1675">
        <v>309</v>
      </c>
      <c r="CS1675" t="str">
        <f t="shared" si="116"/>
        <v>-</v>
      </c>
      <c r="CT1675">
        <f t="shared" si="114"/>
        <v>797.97619047619048</v>
      </c>
      <c r="CU1675">
        <f t="shared" si="115"/>
        <v>934.91477342355734</v>
      </c>
      <c r="CV1675" t="str">
        <f t="shared" si="113"/>
        <v>-</v>
      </c>
      <c r="CW1675">
        <v>20575</v>
      </c>
      <c r="CX1675">
        <v>2175</v>
      </c>
      <c r="CY1675">
        <v>640</v>
      </c>
      <c r="CZ1675">
        <v>1764</v>
      </c>
      <c r="DA1675">
        <v>7608</v>
      </c>
      <c r="DB1675">
        <v>309</v>
      </c>
      <c r="DC1675">
        <v>22744</v>
      </c>
      <c r="DD1675">
        <v>1508</v>
      </c>
      <c r="DE1675">
        <v>2</v>
      </c>
      <c r="DF1675" t="s">
        <v>156</v>
      </c>
      <c r="DG1675">
        <v>1024</v>
      </c>
      <c r="DH1675">
        <v>2</v>
      </c>
      <c r="DI1675">
        <v>48000</v>
      </c>
      <c r="DJ1675">
        <v>-16</v>
      </c>
      <c r="DK1675" t="s">
        <v>176</v>
      </c>
      <c r="DL1675">
        <v>7</v>
      </c>
      <c r="DM1675" t="s">
        <v>177</v>
      </c>
      <c r="DN1675">
        <v>243021</v>
      </c>
      <c r="DO1675">
        <v>240844</v>
      </c>
      <c r="DP1675">
        <v>10065</v>
      </c>
      <c r="DQ1675">
        <v>832093</v>
      </c>
      <c r="DR1675">
        <v>834062</v>
      </c>
      <c r="DS1675">
        <v>240817</v>
      </c>
      <c r="DT1675">
        <v>832093</v>
      </c>
      <c r="DU1675">
        <v>239304</v>
      </c>
      <c r="DV1675" t="s">
        <v>158</v>
      </c>
      <c r="DW1675">
        <v>235359</v>
      </c>
      <c r="DX1675">
        <v>169144</v>
      </c>
      <c r="DY1675">
        <v>192837</v>
      </c>
      <c r="DZ1675">
        <v>2456</v>
      </c>
      <c r="EA1675">
        <v>2445</v>
      </c>
      <c r="EB1675">
        <v>831342</v>
      </c>
      <c r="EC1675">
        <v>169143</v>
      </c>
      <c r="ED1675">
        <v>169143</v>
      </c>
      <c r="EE1675">
        <v>2455</v>
      </c>
      <c r="EF1675">
        <v>837832</v>
      </c>
      <c r="EG1675">
        <v>836062</v>
      </c>
      <c r="EH1675">
        <v>838142</v>
      </c>
      <c r="EI1675">
        <v>169785</v>
      </c>
      <c r="EJ1675">
        <v>194601</v>
      </c>
      <c r="EK1675">
        <v>170091</v>
      </c>
      <c r="EL1675">
        <v>239304</v>
      </c>
      <c r="EM1675">
        <v>237359</v>
      </c>
      <c r="EN1675">
        <v>240814</v>
      </c>
      <c r="EO1675" t="s">
        <v>158</v>
      </c>
      <c r="EP1675">
        <v>837832</v>
      </c>
      <c r="EQ1675">
        <v>235355</v>
      </c>
      <c r="ER1675">
        <v>831341</v>
      </c>
      <c r="ES1675">
        <v>263596</v>
      </c>
      <c r="ET1675" t="s">
        <v>178</v>
      </c>
      <c r="EU1675">
        <v>77</v>
      </c>
      <c r="EV1675" t="s">
        <v>2288</v>
      </c>
      <c r="EW1675">
        <v>78</v>
      </c>
      <c r="EX1675" t="s">
        <v>309</v>
      </c>
      <c r="EY1675" t="s">
        <v>169</v>
      </c>
      <c r="EZ1675">
        <v>1024</v>
      </c>
      <c r="FA1675">
        <v>-190</v>
      </c>
      <c r="FB1675">
        <v>264</v>
      </c>
    </row>
    <row r="1676" spans="1:158" x14ac:dyDescent="0.35">
      <c r="A1676">
        <v>98</v>
      </c>
      <c r="B1676">
        <v>98</v>
      </c>
      <c r="C1676">
        <v>942</v>
      </c>
      <c r="D1676">
        <v>942</v>
      </c>
      <c r="E1676" t="s">
        <v>155</v>
      </c>
      <c r="F1676" t="s">
        <v>156</v>
      </c>
      <c r="G1676" t="s">
        <v>156</v>
      </c>
      <c r="H1676" t="s">
        <v>156</v>
      </c>
      <c r="I1676">
        <v>0</v>
      </c>
      <c r="J1676" t="s">
        <v>157</v>
      </c>
      <c r="K1676">
        <v>1</v>
      </c>
      <c r="L1676" t="s">
        <v>154</v>
      </c>
      <c r="M1676" t="s">
        <v>154</v>
      </c>
      <c r="N1676" t="s">
        <v>154</v>
      </c>
      <c r="O1676">
        <v>1</v>
      </c>
      <c r="P1676" t="s">
        <v>154</v>
      </c>
      <c r="Q1676" t="s">
        <v>154</v>
      </c>
      <c r="R1676" t="s">
        <v>306</v>
      </c>
      <c r="S1676">
        <v>0</v>
      </c>
      <c r="T1676">
        <v>2</v>
      </c>
      <c r="U1676">
        <v>0</v>
      </c>
      <c r="V1676">
        <v>78</v>
      </c>
      <c r="W1676">
        <v>78</v>
      </c>
      <c r="X1676">
        <v>2</v>
      </c>
      <c r="Y1676">
        <v>78</v>
      </c>
      <c r="Z1676">
        <v>20</v>
      </c>
      <c r="AA1676">
        <v>0</v>
      </c>
      <c r="AB1676">
        <v>20</v>
      </c>
      <c r="AC1676">
        <v>2</v>
      </c>
      <c r="AD1676">
        <v>2</v>
      </c>
      <c r="AE1676">
        <v>0</v>
      </c>
      <c r="AF1676">
        <v>0</v>
      </c>
      <c r="AG1676">
        <v>78</v>
      </c>
      <c r="AH1676">
        <v>2</v>
      </c>
      <c r="AI1676">
        <v>2</v>
      </c>
      <c r="AJ1676">
        <v>0</v>
      </c>
      <c r="AK1676">
        <v>78</v>
      </c>
      <c r="AL1676">
        <v>78</v>
      </c>
      <c r="AM1676">
        <v>99</v>
      </c>
      <c r="AN1676">
        <v>2</v>
      </c>
      <c r="AO1676">
        <v>2</v>
      </c>
      <c r="AP1676">
        <v>2</v>
      </c>
      <c r="AQ1676">
        <v>20</v>
      </c>
      <c r="AR1676">
        <v>20</v>
      </c>
      <c r="AS1676">
        <v>20</v>
      </c>
      <c r="AT1676">
        <v>2</v>
      </c>
      <c r="AU1676">
        <v>78</v>
      </c>
      <c r="AV1676">
        <v>20</v>
      </c>
      <c r="AW1676">
        <v>78</v>
      </c>
      <c r="AX1676">
        <v>0</v>
      </c>
      <c r="AY1676" t="s">
        <v>159</v>
      </c>
      <c r="AZ1676" t="s">
        <v>445</v>
      </c>
      <c r="BA1676" t="s">
        <v>512</v>
      </c>
      <c r="BB1676" t="s">
        <v>2182</v>
      </c>
      <c r="BC1676" t="s">
        <v>163</v>
      </c>
      <c r="BD1676" t="b">
        <v>0</v>
      </c>
      <c r="BE1676" t="s">
        <v>167</v>
      </c>
      <c r="BF1676" t="b">
        <v>1</v>
      </c>
      <c r="BH1676" t="s">
        <v>164</v>
      </c>
      <c r="BI1676" t="s">
        <v>2183</v>
      </c>
      <c r="BJ1676" t="b">
        <v>0</v>
      </c>
      <c r="BK1676" t="s">
        <v>166</v>
      </c>
      <c r="BL1676" t="b">
        <v>0</v>
      </c>
      <c r="BM1676">
        <v>18</v>
      </c>
      <c r="BN1676" t="s">
        <v>167</v>
      </c>
      <c r="BO1676" t="s">
        <v>168</v>
      </c>
      <c r="BP1676" t="s">
        <v>167</v>
      </c>
      <c r="BQ1676" t="s">
        <v>169</v>
      </c>
      <c r="BR1676">
        <v>768</v>
      </c>
      <c r="BS1676" t="s">
        <v>156</v>
      </c>
      <c r="BT1676" t="s">
        <v>170</v>
      </c>
      <c r="BU1676" t="s">
        <v>302</v>
      </c>
      <c r="BV1676" t="s">
        <v>318</v>
      </c>
      <c r="BW1676">
        <v>78</v>
      </c>
      <c r="BX1676">
        <v>3</v>
      </c>
      <c r="BY1676">
        <v>0</v>
      </c>
      <c r="BZ1676">
        <v>6</v>
      </c>
      <c r="CA1676" t="s">
        <v>2184</v>
      </c>
      <c r="CB1676" t="s">
        <v>156</v>
      </c>
      <c r="CC1676">
        <v>7</v>
      </c>
      <c r="CD1676" t="b">
        <v>0</v>
      </c>
      <c r="CE1676" t="s">
        <v>172</v>
      </c>
      <c r="CF1676" t="s">
        <v>173</v>
      </c>
      <c r="CG1676">
        <v>81</v>
      </c>
      <c r="CH1676">
        <v>0</v>
      </c>
      <c r="CI1676" t="s">
        <v>306</v>
      </c>
      <c r="CJ1676" t="s">
        <v>430</v>
      </c>
      <c r="CK1676" t="s">
        <v>430</v>
      </c>
      <c r="CL1676" t="s">
        <v>430</v>
      </c>
      <c r="CM1676" t="s">
        <v>430</v>
      </c>
      <c r="CN1676" t="s">
        <v>430</v>
      </c>
      <c r="CO1676" t="s">
        <v>306</v>
      </c>
      <c r="CP1676" t="s">
        <v>430</v>
      </c>
      <c r="CQ1676">
        <v>1</v>
      </c>
      <c r="CR1676">
        <v>547</v>
      </c>
      <c r="CS1676" t="str">
        <f t="shared" si="116"/>
        <v>-</v>
      </c>
      <c r="CT1676">
        <f t="shared" si="114"/>
        <v>797.97619047619048</v>
      </c>
      <c r="CU1676">
        <f t="shared" si="115"/>
        <v>934.91477342355734</v>
      </c>
      <c r="CV1676" t="str">
        <f t="shared" si="113"/>
        <v>-</v>
      </c>
      <c r="CW1676">
        <v>20575</v>
      </c>
      <c r="CX1676">
        <v>2175</v>
      </c>
      <c r="CY1676">
        <v>640</v>
      </c>
      <c r="CZ1676">
        <v>1764</v>
      </c>
      <c r="DA1676">
        <v>7608</v>
      </c>
      <c r="DB1676">
        <v>547</v>
      </c>
      <c r="DC1676">
        <v>22744</v>
      </c>
      <c r="DD1676">
        <v>1508</v>
      </c>
      <c r="DE1676">
        <v>2</v>
      </c>
      <c r="DF1676" t="s">
        <v>156</v>
      </c>
      <c r="DG1676">
        <v>1024</v>
      </c>
      <c r="DH1676">
        <v>2</v>
      </c>
      <c r="DI1676">
        <v>48000</v>
      </c>
      <c r="DJ1676">
        <v>-16</v>
      </c>
      <c r="DK1676" t="s">
        <v>176</v>
      </c>
      <c r="DL1676">
        <v>7</v>
      </c>
      <c r="DM1676" t="s">
        <v>177</v>
      </c>
      <c r="DN1676">
        <v>243021</v>
      </c>
      <c r="DO1676">
        <v>240844</v>
      </c>
      <c r="DP1676">
        <v>10065</v>
      </c>
      <c r="DQ1676">
        <v>838921</v>
      </c>
      <c r="DR1676">
        <v>840862</v>
      </c>
      <c r="DS1676">
        <v>240817</v>
      </c>
      <c r="DT1676">
        <v>838921</v>
      </c>
      <c r="DU1676">
        <v>239304</v>
      </c>
      <c r="DV1676" t="s">
        <v>158</v>
      </c>
      <c r="DW1676">
        <v>235359</v>
      </c>
      <c r="DX1676">
        <v>169144</v>
      </c>
      <c r="DY1676">
        <v>192837</v>
      </c>
      <c r="DZ1676">
        <v>2456</v>
      </c>
      <c r="EA1676">
        <v>2445</v>
      </c>
      <c r="EB1676">
        <v>838169</v>
      </c>
      <c r="EC1676">
        <v>169143</v>
      </c>
      <c r="ED1676">
        <v>169143</v>
      </c>
      <c r="EE1676">
        <v>2455</v>
      </c>
      <c r="EF1676">
        <v>844552</v>
      </c>
      <c r="EG1676">
        <v>842862</v>
      </c>
      <c r="EH1676">
        <v>845100</v>
      </c>
      <c r="EI1676">
        <v>169785</v>
      </c>
      <c r="EJ1676">
        <v>194601</v>
      </c>
      <c r="EK1676">
        <v>170091</v>
      </c>
      <c r="EL1676">
        <v>239304</v>
      </c>
      <c r="EM1676">
        <v>237359</v>
      </c>
      <c r="EN1676">
        <v>240814</v>
      </c>
      <c r="EO1676" t="s">
        <v>158</v>
      </c>
      <c r="EP1676">
        <v>844552</v>
      </c>
      <c r="EQ1676">
        <v>235355</v>
      </c>
      <c r="ER1676">
        <v>838169</v>
      </c>
      <c r="ES1676">
        <v>263596</v>
      </c>
      <c r="ET1676" t="s">
        <v>178</v>
      </c>
      <c r="EU1676">
        <v>78</v>
      </c>
      <c r="EV1676" t="s">
        <v>2289</v>
      </c>
      <c r="EW1676">
        <v>79</v>
      </c>
      <c r="EX1676" t="s">
        <v>309</v>
      </c>
      <c r="EY1676" t="s">
        <v>169</v>
      </c>
      <c r="EZ1676">
        <v>1024</v>
      </c>
      <c r="FA1676">
        <v>-190</v>
      </c>
      <c r="FB1676">
        <v>264</v>
      </c>
    </row>
    <row r="1677" spans="1:158" x14ac:dyDescent="0.35">
      <c r="A1677">
        <v>98</v>
      </c>
      <c r="B1677">
        <v>98</v>
      </c>
      <c r="C1677">
        <v>936</v>
      </c>
      <c r="D1677">
        <v>936</v>
      </c>
      <c r="E1677" t="s">
        <v>155</v>
      </c>
      <c r="F1677" t="s">
        <v>156</v>
      </c>
      <c r="G1677" t="s">
        <v>156</v>
      </c>
      <c r="H1677" t="s">
        <v>156</v>
      </c>
      <c r="I1677">
        <v>0</v>
      </c>
      <c r="J1677" t="s">
        <v>157</v>
      </c>
      <c r="K1677">
        <v>1</v>
      </c>
      <c r="L1677" t="s">
        <v>154</v>
      </c>
      <c r="M1677" t="s">
        <v>154</v>
      </c>
      <c r="N1677" t="s">
        <v>154</v>
      </c>
      <c r="O1677">
        <v>1</v>
      </c>
      <c r="P1677" t="s">
        <v>154</v>
      </c>
      <c r="Q1677" t="s">
        <v>154</v>
      </c>
      <c r="R1677" t="s">
        <v>301</v>
      </c>
      <c r="S1677">
        <v>0</v>
      </c>
      <c r="T1677">
        <v>2</v>
      </c>
      <c r="U1677">
        <v>0</v>
      </c>
      <c r="V1677">
        <v>79</v>
      </c>
      <c r="W1677">
        <v>79</v>
      </c>
      <c r="X1677">
        <v>2</v>
      </c>
      <c r="Y1677">
        <v>79</v>
      </c>
      <c r="Z1677">
        <v>20</v>
      </c>
      <c r="AA1677">
        <v>0</v>
      </c>
      <c r="AB1677">
        <v>20</v>
      </c>
      <c r="AC1677">
        <v>2</v>
      </c>
      <c r="AD1677">
        <v>2</v>
      </c>
      <c r="AE1677">
        <v>0</v>
      </c>
      <c r="AF1677">
        <v>0</v>
      </c>
      <c r="AG1677">
        <v>79</v>
      </c>
      <c r="AH1677">
        <v>2</v>
      </c>
      <c r="AI1677">
        <v>2</v>
      </c>
      <c r="AJ1677">
        <v>0</v>
      </c>
      <c r="AK1677">
        <v>79</v>
      </c>
      <c r="AL1677">
        <v>79</v>
      </c>
      <c r="AM1677">
        <v>100</v>
      </c>
      <c r="AN1677">
        <v>2</v>
      </c>
      <c r="AO1677">
        <v>2</v>
      </c>
      <c r="AP1677">
        <v>2</v>
      </c>
      <c r="AQ1677">
        <v>20</v>
      </c>
      <c r="AR1677">
        <v>20</v>
      </c>
      <c r="AS1677">
        <v>20</v>
      </c>
      <c r="AT1677">
        <v>2</v>
      </c>
      <c r="AU1677">
        <v>79</v>
      </c>
      <c r="AV1677">
        <v>20</v>
      </c>
      <c r="AW1677">
        <v>79</v>
      </c>
      <c r="AX1677">
        <v>0</v>
      </c>
      <c r="AY1677" t="s">
        <v>159</v>
      </c>
      <c r="AZ1677" t="s">
        <v>445</v>
      </c>
      <c r="BA1677" t="s">
        <v>512</v>
      </c>
      <c r="BB1677" t="s">
        <v>2182</v>
      </c>
      <c r="BC1677" t="s">
        <v>163</v>
      </c>
      <c r="BD1677" t="b">
        <v>0</v>
      </c>
      <c r="BE1677">
        <v>6.63</v>
      </c>
      <c r="BF1677" t="b">
        <v>1</v>
      </c>
      <c r="BH1677" t="s">
        <v>164</v>
      </c>
      <c r="BI1677" t="s">
        <v>2183</v>
      </c>
      <c r="BJ1677" t="b">
        <v>0</v>
      </c>
      <c r="BK1677" t="s">
        <v>166</v>
      </c>
      <c r="BL1677" t="b">
        <v>0</v>
      </c>
      <c r="BM1677">
        <v>18</v>
      </c>
      <c r="BN1677" t="s">
        <v>167</v>
      </c>
      <c r="BO1677" t="s">
        <v>168</v>
      </c>
      <c r="BP1677" t="s">
        <v>167</v>
      </c>
      <c r="BQ1677" t="s">
        <v>169</v>
      </c>
      <c r="BR1677">
        <v>768</v>
      </c>
      <c r="BS1677" t="s">
        <v>156</v>
      </c>
      <c r="BT1677" t="s">
        <v>170</v>
      </c>
      <c r="BU1677" t="s">
        <v>316</v>
      </c>
      <c r="BV1677" t="s">
        <v>302</v>
      </c>
      <c r="BW1677">
        <v>79</v>
      </c>
      <c r="BX1677">
        <v>3</v>
      </c>
      <c r="BY1677">
        <v>0</v>
      </c>
      <c r="BZ1677">
        <v>6</v>
      </c>
      <c r="CA1677" t="s">
        <v>2184</v>
      </c>
      <c r="CB1677" t="s">
        <v>156</v>
      </c>
      <c r="CC1677">
        <v>7</v>
      </c>
      <c r="CD1677" t="b">
        <v>0</v>
      </c>
      <c r="CE1677" t="s">
        <v>172</v>
      </c>
      <c r="CF1677" t="s">
        <v>173</v>
      </c>
      <c r="CG1677">
        <v>6</v>
      </c>
      <c r="CH1677">
        <v>0</v>
      </c>
      <c r="CI1677" t="s">
        <v>301</v>
      </c>
      <c r="CJ1677" t="s">
        <v>430</v>
      </c>
      <c r="CK1677" t="s">
        <v>430</v>
      </c>
      <c r="CL1677" t="s">
        <v>430</v>
      </c>
      <c r="CM1677" t="s">
        <v>430</v>
      </c>
      <c r="CN1677" t="s">
        <v>430</v>
      </c>
      <c r="CO1677" t="s">
        <v>301</v>
      </c>
      <c r="CP1677" t="s">
        <v>430</v>
      </c>
      <c r="CQ1677">
        <v>1</v>
      </c>
      <c r="CR1677">
        <v>434</v>
      </c>
      <c r="CS1677">
        <f t="shared" si="116"/>
        <v>434</v>
      </c>
      <c r="CT1677">
        <f t="shared" si="114"/>
        <v>797.97619047619048</v>
      </c>
      <c r="CU1677">
        <f t="shared" si="115"/>
        <v>934.91477342355734</v>
      </c>
      <c r="CV1677">
        <f t="shared" si="113"/>
        <v>434</v>
      </c>
      <c r="CW1677">
        <v>20575</v>
      </c>
      <c r="CX1677">
        <v>2175</v>
      </c>
      <c r="CY1677">
        <v>640</v>
      </c>
      <c r="CZ1677">
        <v>1764</v>
      </c>
      <c r="DA1677">
        <v>7608</v>
      </c>
      <c r="DB1677">
        <v>434</v>
      </c>
      <c r="DC1677">
        <v>22744</v>
      </c>
      <c r="DD1677">
        <v>1508</v>
      </c>
      <c r="DE1677">
        <v>2</v>
      </c>
      <c r="DF1677" t="s">
        <v>156</v>
      </c>
      <c r="DG1677">
        <v>1024</v>
      </c>
      <c r="DH1677">
        <v>2</v>
      </c>
      <c r="DI1677">
        <v>48000</v>
      </c>
      <c r="DJ1677">
        <v>-16</v>
      </c>
      <c r="DK1677" t="s">
        <v>176</v>
      </c>
      <c r="DL1677">
        <v>7</v>
      </c>
      <c r="DM1677" t="s">
        <v>177</v>
      </c>
      <c r="DN1677">
        <v>243021</v>
      </c>
      <c r="DO1677">
        <v>240844</v>
      </c>
      <c r="DP1677">
        <v>10065</v>
      </c>
      <c r="DQ1677">
        <v>845887</v>
      </c>
      <c r="DR1677">
        <v>847842</v>
      </c>
      <c r="DS1677">
        <v>240817</v>
      </c>
      <c r="DT1677">
        <v>845887</v>
      </c>
      <c r="DU1677">
        <v>239304</v>
      </c>
      <c r="DV1677" t="s">
        <v>158</v>
      </c>
      <c r="DW1677">
        <v>235359</v>
      </c>
      <c r="DX1677">
        <v>169144</v>
      </c>
      <c r="DY1677">
        <v>192837</v>
      </c>
      <c r="DZ1677">
        <v>2456</v>
      </c>
      <c r="EA1677">
        <v>2445</v>
      </c>
      <c r="EB1677">
        <v>845135</v>
      </c>
      <c r="EC1677">
        <v>169143</v>
      </c>
      <c r="ED1677">
        <v>169143</v>
      </c>
      <c r="EE1677">
        <v>2455</v>
      </c>
      <c r="EF1677">
        <v>851812</v>
      </c>
      <c r="EG1677">
        <v>849842</v>
      </c>
      <c r="EH1677">
        <v>852247</v>
      </c>
      <c r="EI1677">
        <v>169785</v>
      </c>
      <c r="EJ1677">
        <v>194601</v>
      </c>
      <c r="EK1677">
        <v>170091</v>
      </c>
      <c r="EL1677">
        <v>239304</v>
      </c>
      <c r="EM1677">
        <v>237359</v>
      </c>
      <c r="EN1677">
        <v>240814</v>
      </c>
      <c r="EO1677" t="s">
        <v>158</v>
      </c>
      <c r="EP1677">
        <v>851812</v>
      </c>
      <c r="EQ1677">
        <v>235355</v>
      </c>
      <c r="ER1677">
        <v>845134</v>
      </c>
      <c r="ES1677">
        <v>263596</v>
      </c>
      <c r="ET1677" t="s">
        <v>178</v>
      </c>
      <c r="EU1677">
        <v>79</v>
      </c>
      <c r="EV1677" t="s">
        <v>2290</v>
      </c>
      <c r="EW1677">
        <v>80</v>
      </c>
      <c r="EX1677" t="s">
        <v>305</v>
      </c>
      <c r="EY1677" t="s">
        <v>169</v>
      </c>
      <c r="EZ1677">
        <v>1024</v>
      </c>
      <c r="FA1677">
        <v>-190</v>
      </c>
      <c r="FB1677">
        <v>264</v>
      </c>
    </row>
    <row r="1678" spans="1:158" x14ac:dyDescent="0.35">
      <c r="A1678">
        <v>98</v>
      </c>
      <c r="B1678">
        <v>98</v>
      </c>
      <c r="C1678">
        <v>929</v>
      </c>
      <c r="D1678">
        <v>929</v>
      </c>
      <c r="E1678" t="s">
        <v>155</v>
      </c>
      <c r="F1678" t="s">
        <v>156</v>
      </c>
      <c r="G1678" t="s">
        <v>156</v>
      </c>
      <c r="H1678" t="s">
        <v>156</v>
      </c>
      <c r="I1678">
        <v>0</v>
      </c>
      <c r="J1678" t="s">
        <v>157</v>
      </c>
      <c r="K1678">
        <v>1</v>
      </c>
      <c r="L1678" t="s">
        <v>154</v>
      </c>
      <c r="M1678" t="s">
        <v>154</v>
      </c>
      <c r="N1678" t="s">
        <v>154</v>
      </c>
      <c r="O1678">
        <v>1</v>
      </c>
      <c r="P1678" t="s">
        <v>154</v>
      </c>
      <c r="Q1678" t="s">
        <v>154</v>
      </c>
      <c r="R1678" t="s">
        <v>306</v>
      </c>
      <c r="S1678">
        <v>0</v>
      </c>
      <c r="T1678">
        <v>2</v>
      </c>
      <c r="U1678">
        <v>0</v>
      </c>
      <c r="V1678">
        <v>80</v>
      </c>
      <c r="W1678">
        <v>80</v>
      </c>
      <c r="X1678">
        <v>2</v>
      </c>
      <c r="Y1678">
        <v>80</v>
      </c>
      <c r="Z1678">
        <v>20</v>
      </c>
      <c r="AA1678">
        <v>0</v>
      </c>
      <c r="AB1678">
        <v>20</v>
      </c>
      <c r="AC1678">
        <v>2</v>
      </c>
      <c r="AD1678">
        <v>2</v>
      </c>
      <c r="AE1678">
        <v>0</v>
      </c>
      <c r="AF1678">
        <v>0</v>
      </c>
      <c r="AG1678">
        <v>80</v>
      </c>
      <c r="AH1678">
        <v>2</v>
      </c>
      <c r="AI1678">
        <v>2</v>
      </c>
      <c r="AJ1678">
        <v>0</v>
      </c>
      <c r="AK1678">
        <v>80</v>
      </c>
      <c r="AL1678">
        <v>80</v>
      </c>
      <c r="AM1678">
        <v>101</v>
      </c>
      <c r="AN1678">
        <v>2</v>
      </c>
      <c r="AO1678">
        <v>2</v>
      </c>
      <c r="AP1678">
        <v>2</v>
      </c>
      <c r="AQ1678">
        <v>20</v>
      </c>
      <c r="AR1678">
        <v>20</v>
      </c>
      <c r="AS1678">
        <v>20</v>
      </c>
      <c r="AT1678">
        <v>2</v>
      </c>
      <c r="AU1678">
        <v>80</v>
      </c>
      <c r="AV1678">
        <v>20</v>
      </c>
      <c r="AW1678">
        <v>80</v>
      </c>
      <c r="AX1678">
        <v>0</v>
      </c>
      <c r="AY1678" t="s">
        <v>159</v>
      </c>
      <c r="AZ1678" t="s">
        <v>445</v>
      </c>
      <c r="BA1678" t="s">
        <v>512</v>
      </c>
      <c r="BB1678" t="s">
        <v>2182</v>
      </c>
      <c r="BC1678" t="s">
        <v>163</v>
      </c>
      <c r="BD1678" t="b">
        <v>0</v>
      </c>
      <c r="BE1678" t="s">
        <v>167</v>
      </c>
      <c r="BF1678" t="b">
        <v>1</v>
      </c>
      <c r="BH1678" t="s">
        <v>164</v>
      </c>
      <c r="BI1678" t="s">
        <v>2183</v>
      </c>
      <c r="BJ1678" t="b">
        <v>0</v>
      </c>
      <c r="BK1678" t="s">
        <v>166</v>
      </c>
      <c r="BL1678" t="b">
        <v>0</v>
      </c>
      <c r="BM1678">
        <v>18</v>
      </c>
      <c r="BN1678" t="s">
        <v>167</v>
      </c>
      <c r="BO1678" t="s">
        <v>168</v>
      </c>
      <c r="BP1678" t="s">
        <v>167</v>
      </c>
      <c r="BQ1678" t="s">
        <v>169</v>
      </c>
      <c r="BR1678">
        <v>768</v>
      </c>
      <c r="BS1678" t="s">
        <v>156</v>
      </c>
      <c r="BT1678" t="s">
        <v>170</v>
      </c>
      <c r="BU1678" t="s">
        <v>302</v>
      </c>
      <c r="BV1678" t="s">
        <v>307</v>
      </c>
      <c r="BW1678">
        <v>80</v>
      </c>
      <c r="BX1678">
        <v>3</v>
      </c>
      <c r="BY1678">
        <v>0</v>
      </c>
      <c r="BZ1678">
        <v>6</v>
      </c>
      <c r="CA1678" t="s">
        <v>2184</v>
      </c>
      <c r="CB1678" t="s">
        <v>156</v>
      </c>
      <c r="CC1678">
        <v>7</v>
      </c>
      <c r="CD1678" t="b">
        <v>0</v>
      </c>
      <c r="CE1678" t="s">
        <v>172</v>
      </c>
      <c r="CF1678" t="s">
        <v>173</v>
      </c>
      <c r="CG1678">
        <v>69</v>
      </c>
      <c r="CH1678">
        <v>0</v>
      </c>
      <c r="CI1678" t="s">
        <v>306</v>
      </c>
      <c r="CJ1678" t="s">
        <v>430</v>
      </c>
      <c r="CK1678" t="s">
        <v>430</v>
      </c>
      <c r="CL1678" t="s">
        <v>430</v>
      </c>
      <c r="CM1678" t="s">
        <v>430</v>
      </c>
      <c r="CN1678" t="s">
        <v>430</v>
      </c>
      <c r="CO1678" t="s">
        <v>306</v>
      </c>
      <c r="CP1678" t="s">
        <v>430</v>
      </c>
      <c r="CQ1678">
        <v>1</v>
      </c>
      <c r="CR1678">
        <v>381</v>
      </c>
      <c r="CS1678" t="str">
        <f t="shared" si="116"/>
        <v>-</v>
      </c>
      <c r="CT1678">
        <f t="shared" si="114"/>
        <v>797.97619047619048</v>
      </c>
      <c r="CU1678">
        <f t="shared" si="115"/>
        <v>934.91477342355734</v>
      </c>
      <c r="CV1678" t="str">
        <f t="shared" si="113"/>
        <v>-</v>
      </c>
      <c r="CW1678">
        <v>20575</v>
      </c>
      <c r="CX1678">
        <v>2175</v>
      </c>
      <c r="CY1678">
        <v>640</v>
      </c>
      <c r="CZ1678">
        <v>1764</v>
      </c>
      <c r="DA1678">
        <v>7608</v>
      </c>
      <c r="DB1678">
        <v>381</v>
      </c>
      <c r="DC1678">
        <v>22744</v>
      </c>
      <c r="DD1678">
        <v>1508</v>
      </c>
      <c r="DE1678">
        <v>2</v>
      </c>
      <c r="DF1678" t="s">
        <v>156</v>
      </c>
      <c r="DG1678">
        <v>1024</v>
      </c>
      <c r="DH1678">
        <v>2</v>
      </c>
      <c r="DI1678">
        <v>48000</v>
      </c>
      <c r="DJ1678">
        <v>-16</v>
      </c>
      <c r="DK1678" t="s">
        <v>176</v>
      </c>
      <c r="DL1678">
        <v>7</v>
      </c>
      <c r="DM1678" t="s">
        <v>177</v>
      </c>
      <c r="DN1678">
        <v>243021</v>
      </c>
      <c r="DO1678">
        <v>240844</v>
      </c>
      <c r="DP1678">
        <v>10065</v>
      </c>
      <c r="DQ1678">
        <v>853028</v>
      </c>
      <c r="DR1678">
        <v>854982</v>
      </c>
      <c r="DS1678">
        <v>240817</v>
      </c>
      <c r="DT1678">
        <v>853028</v>
      </c>
      <c r="DU1678">
        <v>239304</v>
      </c>
      <c r="DV1678" t="s">
        <v>158</v>
      </c>
      <c r="DW1678">
        <v>235359</v>
      </c>
      <c r="DX1678">
        <v>169144</v>
      </c>
      <c r="DY1678">
        <v>192837</v>
      </c>
      <c r="DZ1678">
        <v>2456</v>
      </c>
      <c r="EA1678">
        <v>2445</v>
      </c>
      <c r="EB1678">
        <v>852276</v>
      </c>
      <c r="EC1678">
        <v>169143</v>
      </c>
      <c r="ED1678">
        <v>169143</v>
      </c>
      <c r="EE1678">
        <v>2455</v>
      </c>
      <c r="EF1678">
        <v>858272</v>
      </c>
      <c r="EG1678">
        <v>856982</v>
      </c>
      <c r="EH1678">
        <v>858654</v>
      </c>
      <c r="EI1678">
        <v>169785</v>
      </c>
      <c r="EJ1678">
        <v>194601</v>
      </c>
      <c r="EK1678">
        <v>170091</v>
      </c>
      <c r="EL1678">
        <v>239304</v>
      </c>
      <c r="EM1678">
        <v>237359</v>
      </c>
      <c r="EN1678">
        <v>240814</v>
      </c>
      <c r="EO1678" t="s">
        <v>158</v>
      </c>
      <c r="EP1678">
        <v>858272</v>
      </c>
      <c r="EQ1678">
        <v>235355</v>
      </c>
      <c r="ER1678">
        <v>852275</v>
      </c>
      <c r="ES1678">
        <v>263596</v>
      </c>
      <c r="ET1678" t="s">
        <v>178</v>
      </c>
      <c r="EU1678">
        <v>80</v>
      </c>
      <c r="EV1678" t="s">
        <v>2291</v>
      </c>
      <c r="EW1678">
        <v>81</v>
      </c>
      <c r="EX1678" t="s">
        <v>309</v>
      </c>
      <c r="EY1678" t="s">
        <v>169</v>
      </c>
      <c r="EZ1678">
        <v>1024</v>
      </c>
      <c r="FA1678">
        <v>-190</v>
      </c>
      <c r="FB1678">
        <v>264</v>
      </c>
    </row>
    <row r="1679" spans="1:158" x14ac:dyDescent="0.35">
      <c r="A1679">
        <v>98</v>
      </c>
      <c r="B1679">
        <v>98</v>
      </c>
      <c r="C1679">
        <v>925</v>
      </c>
      <c r="D1679">
        <v>925</v>
      </c>
      <c r="E1679" t="s">
        <v>155</v>
      </c>
      <c r="F1679" t="s">
        <v>156</v>
      </c>
      <c r="G1679" t="s">
        <v>156</v>
      </c>
      <c r="H1679" t="s">
        <v>156</v>
      </c>
      <c r="I1679">
        <v>0</v>
      </c>
      <c r="J1679" t="s">
        <v>157</v>
      </c>
      <c r="K1679">
        <v>1</v>
      </c>
      <c r="L1679" t="s">
        <v>154</v>
      </c>
      <c r="M1679" t="s">
        <v>154</v>
      </c>
      <c r="N1679" t="s">
        <v>154</v>
      </c>
      <c r="O1679">
        <v>1</v>
      </c>
      <c r="P1679" t="s">
        <v>154</v>
      </c>
      <c r="Q1679" t="s">
        <v>154</v>
      </c>
      <c r="R1679" t="s">
        <v>301</v>
      </c>
      <c r="S1679">
        <v>0</v>
      </c>
      <c r="T1679">
        <v>2</v>
      </c>
      <c r="U1679">
        <v>0</v>
      </c>
      <c r="V1679">
        <v>81</v>
      </c>
      <c r="W1679">
        <v>81</v>
      </c>
      <c r="X1679">
        <v>2</v>
      </c>
      <c r="Y1679">
        <v>81</v>
      </c>
      <c r="Z1679">
        <v>20</v>
      </c>
      <c r="AA1679">
        <v>0</v>
      </c>
      <c r="AB1679">
        <v>20</v>
      </c>
      <c r="AC1679">
        <v>2</v>
      </c>
      <c r="AD1679">
        <v>2</v>
      </c>
      <c r="AE1679">
        <v>0</v>
      </c>
      <c r="AF1679">
        <v>0</v>
      </c>
      <c r="AG1679">
        <v>81</v>
      </c>
      <c r="AH1679">
        <v>2</v>
      </c>
      <c r="AI1679">
        <v>2</v>
      </c>
      <c r="AJ1679">
        <v>0</v>
      </c>
      <c r="AK1679">
        <v>81</v>
      </c>
      <c r="AL1679">
        <v>81</v>
      </c>
      <c r="AM1679">
        <v>102</v>
      </c>
      <c r="AN1679">
        <v>2</v>
      </c>
      <c r="AO1679">
        <v>2</v>
      </c>
      <c r="AP1679">
        <v>2</v>
      </c>
      <c r="AQ1679">
        <v>20</v>
      </c>
      <c r="AR1679">
        <v>20</v>
      </c>
      <c r="AS1679">
        <v>20</v>
      </c>
      <c r="AT1679">
        <v>2</v>
      </c>
      <c r="AU1679">
        <v>81</v>
      </c>
      <c r="AV1679">
        <v>20</v>
      </c>
      <c r="AW1679">
        <v>81</v>
      </c>
      <c r="AX1679">
        <v>0</v>
      </c>
      <c r="AY1679" t="s">
        <v>159</v>
      </c>
      <c r="AZ1679" t="s">
        <v>445</v>
      </c>
      <c r="BA1679" t="s">
        <v>512</v>
      </c>
      <c r="BB1679" t="s">
        <v>2182</v>
      </c>
      <c r="BC1679" t="s">
        <v>163</v>
      </c>
      <c r="BD1679" t="b">
        <v>0</v>
      </c>
      <c r="BE1679">
        <v>11.23</v>
      </c>
      <c r="BF1679" t="b">
        <v>1</v>
      </c>
      <c r="BH1679" t="s">
        <v>164</v>
      </c>
      <c r="BI1679" t="s">
        <v>2183</v>
      </c>
      <c r="BJ1679" t="b">
        <v>0</v>
      </c>
      <c r="BK1679" t="s">
        <v>166</v>
      </c>
      <c r="BL1679" t="b">
        <v>0</v>
      </c>
      <c r="BM1679">
        <v>18</v>
      </c>
      <c r="BN1679" t="s">
        <v>167</v>
      </c>
      <c r="BO1679" t="s">
        <v>168</v>
      </c>
      <c r="BP1679" t="s">
        <v>167</v>
      </c>
      <c r="BQ1679" t="s">
        <v>169</v>
      </c>
      <c r="BR1679">
        <v>768</v>
      </c>
      <c r="BS1679" t="s">
        <v>156</v>
      </c>
      <c r="BT1679" t="s">
        <v>170</v>
      </c>
      <c r="BU1679" t="s">
        <v>327</v>
      </c>
      <c r="BV1679" t="s">
        <v>303</v>
      </c>
      <c r="BW1679">
        <v>81</v>
      </c>
      <c r="BX1679">
        <v>3</v>
      </c>
      <c r="BY1679">
        <v>0</v>
      </c>
      <c r="BZ1679">
        <v>6</v>
      </c>
      <c r="CA1679" t="s">
        <v>2184</v>
      </c>
      <c r="CB1679" t="s">
        <v>156</v>
      </c>
      <c r="CC1679">
        <v>7</v>
      </c>
      <c r="CD1679" t="b">
        <v>0</v>
      </c>
      <c r="CE1679" t="s">
        <v>172</v>
      </c>
      <c r="CF1679" t="s">
        <v>173</v>
      </c>
      <c r="CG1679">
        <v>31</v>
      </c>
      <c r="CH1679">
        <v>0</v>
      </c>
      <c r="CI1679" t="s">
        <v>301</v>
      </c>
      <c r="CJ1679" t="s">
        <v>430</v>
      </c>
      <c r="CK1679" t="s">
        <v>430</v>
      </c>
      <c r="CL1679" t="s">
        <v>430</v>
      </c>
      <c r="CM1679" t="s">
        <v>430</v>
      </c>
      <c r="CN1679" t="s">
        <v>430</v>
      </c>
      <c r="CO1679" t="s">
        <v>301</v>
      </c>
      <c r="CP1679" t="s">
        <v>430</v>
      </c>
      <c r="CQ1679">
        <v>1</v>
      </c>
      <c r="CR1679">
        <v>565</v>
      </c>
      <c r="CS1679">
        <f t="shared" si="116"/>
        <v>565</v>
      </c>
      <c r="CT1679">
        <f t="shared" si="114"/>
        <v>797.97619047619048</v>
      </c>
      <c r="CU1679">
        <f t="shared" si="115"/>
        <v>934.91477342355734</v>
      </c>
      <c r="CV1679">
        <f t="shared" si="113"/>
        <v>565</v>
      </c>
      <c r="CW1679">
        <v>20575</v>
      </c>
      <c r="CX1679">
        <v>2175</v>
      </c>
      <c r="CY1679">
        <v>640</v>
      </c>
      <c r="CZ1679">
        <v>1764</v>
      </c>
      <c r="DA1679">
        <v>7608</v>
      </c>
      <c r="DB1679">
        <v>565</v>
      </c>
      <c r="DC1679">
        <v>22744</v>
      </c>
      <c r="DD1679">
        <v>1508</v>
      </c>
      <c r="DE1679">
        <v>2</v>
      </c>
      <c r="DF1679" t="s">
        <v>156</v>
      </c>
      <c r="DG1679">
        <v>1024</v>
      </c>
      <c r="DH1679">
        <v>2</v>
      </c>
      <c r="DI1679">
        <v>48000</v>
      </c>
      <c r="DJ1679">
        <v>-16</v>
      </c>
      <c r="DK1679" t="s">
        <v>176</v>
      </c>
      <c r="DL1679">
        <v>7</v>
      </c>
      <c r="DM1679" t="s">
        <v>177</v>
      </c>
      <c r="DN1679">
        <v>243021</v>
      </c>
      <c r="DO1679">
        <v>240844</v>
      </c>
      <c r="DP1679">
        <v>10065</v>
      </c>
      <c r="DQ1679">
        <v>859442</v>
      </c>
      <c r="DR1679">
        <v>861472</v>
      </c>
      <c r="DS1679">
        <v>240817</v>
      </c>
      <c r="DT1679">
        <v>859441</v>
      </c>
      <c r="DU1679">
        <v>239304</v>
      </c>
      <c r="DV1679" t="s">
        <v>158</v>
      </c>
      <c r="DW1679">
        <v>235359</v>
      </c>
      <c r="DX1679">
        <v>169144</v>
      </c>
      <c r="DY1679">
        <v>192837</v>
      </c>
      <c r="DZ1679">
        <v>2456</v>
      </c>
      <c r="EA1679">
        <v>2445</v>
      </c>
      <c r="EB1679">
        <v>858689</v>
      </c>
      <c r="EC1679">
        <v>169143</v>
      </c>
      <c r="ED1679">
        <v>169143</v>
      </c>
      <c r="EE1679">
        <v>2455</v>
      </c>
      <c r="EF1679">
        <v>865182</v>
      </c>
      <c r="EG1679">
        <v>863472</v>
      </c>
      <c r="EH1679">
        <v>865749</v>
      </c>
      <c r="EI1679">
        <v>169785</v>
      </c>
      <c r="EJ1679">
        <v>194601</v>
      </c>
      <c r="EK1679">
        <v>170091</v>
      </c>
      <c r="EL1679">
        <v>239304</v>
      </c>
      <c r="EM1679">
        <v>237359</v>
      </c>
      <c r="EN1679">
        <v>240814</v>
      </c>
      <c r="EO1679" t="s">
        <v>158</v>
      </c>
      <c r="EP1679">
        <v>865182</v>
      </c>
      <c r="EQ1679">
        <v>235355</v>
      </c>
      <c r="ER1679">
        <v>858688</v>
      </c>
      <c r="ES1679">
        <v>263596</v>
      </c>
      <c r="ET1679" t="s">
        <v>178</v>
      </c>
      <c r="EU1679">
        <v>81</v>
      </c>
      <c r="EV1679" t="s">
        <v>2292</v>
      </c>
      <c r="EW1679">
        <v>82</v>
      </c>
      <c r="EX1679" t="s">
        <v>305</v>
      </c>
      <c r="EY1679" t="s">
        <v>169</v>
      </c>
      <c r="EZ1679">
        <v>1024</v>
      </c>
      <c r="FA1679">
        <v>-190</v>
      </c>
      <c r="FB1679">
        <v>264</v>
      </c>
    </row>
    <row r="1680" spans="1:158" x14ac:dyDescent="0.35">
      <c r="A1680">
        <v>98</v>
      </c>
      <c r="B1680">
        <v>98</v>
      </c>
      <c r="C1680">
        <v>916</v>
      </c>
      <c r="D1680">
        <v>916</v>
      </c>
      <c r="E1680" t="s">
        <v>155</v>
      </c>
      <c r="F1680" t="s">
        <v>156</v>
      </c>
      <c r="G1680" t="s">
        <v>156</v>
      </c>
      <c r="H1680" t="s">
        <v>156</v>
      </c>
      <c r="I1680">
        <v>0</v>
      </c>
      <c r="J1680" t="s">
        <v>157</v>
      </c>
      <c r="K1680">
        <v>1</v>
      </c>
      <c r="L1680" t="s">
        <v>154</v>
      </c>
      <c r="M1680" t="s">
        <v>154</v>
      </c>
      <c r="N1680" t="s">
        <v>154</v>
      </c>
      <c r="O1680">
        <v>1</v>
      </c>
      <c r="P1680" t="s">
        <v>154</v>
      </c>
      <c r="Q1680" t="s">
        <v>154</v>
      </c>
      <c r="R1680" t="s">
        <v>306</v>
      </c>
      <c r="S1680">
        <v>0</v>
      </c>
      <c r="T1680">
        <v>2</v>
      </c>
      <c r="U1680">
        <v>0</v>
      </c>
      <c r="V1680">
        <v>82</v>
      </c>
      <c r="W1680">
        <v>82</v>
      </c>
      <c r="X1680">
        <v>2</v>
      </c>
      <c r="Y1680">
        <v>82</v>
      </c>
      <c r="Z1680">
        <v>20</v>
      </c>
      <c r="AA1680">
        <v>0</v>
      </c>
      <c r="AB1680">
        <v>20</v>
      </c>
      <c r="AC1680">
        <v>2</v>
      </c>
      <c r="AD1680">
        <v>2</v>
      </c>
      <c r="AE1680">
        <v>0</v>
      </c>
      <c r="AF1680">
        <v>0</v>
      </c>
      <c r="AG1680">
        <v>82</v>
      </c>
      <c r="AH1680">
        <v>2</v>
      </c>
      <c r="AI1680">
        <v>2</v>
      </c>
      <c r="AJ1680">
        <v>0</v>
      </c>
      <c r="AK1680">
        <v>82</v>
      </c>
      <c r="AL1680">
        <v>82</v>
      </c>
      <c r="AM1680">
        <v>103</v>
      </c>
      <c r="AN1680">
        <v>2</v>
      </c>
      <c r="AO1680">
        <v>2</v>
      </c>
      <c r="AP1680">
        <v>2</v>
      </c>
      <c r="AQ1680">
        <v>20</v>
      </c>
      <c r="AR1680">
        <v>20</v>
      </c>
      <c r="AS1680">
        <v>20</v>
      </c>
      <c r="AT1680">
        <v>2</v>
      </c>
      <c r="AU1680">
        <v>82</v>
      </c>
      <c r="AV1680">
        <v>20</v>
      </c>
      <c r="AW1680">
        <v>82</v>
      </c>
      <c r="AX1680">
        <v>0</v>
      </c>
      <c r="AY1680" t="s">
        <v>159</v>
      </c>
      <c r="AZ1680" t="s">
        <v>445</v>
      </c>
      <c r="BA1680" t="s">
        <v>512</v>
      </c>
      <c r="BB1680" t="s">
        <v>2182</v>
      </c>
      <c r="BC1680" t="s">
        <v>163</v>
      </c>
      <c r="BD1680" t="b">
        <v>0</v>
      </c>
      <c r="BE1680" t="s">
        <v>167</v>
      </c>
      <c r="BF1680" t="b">
        <v>1</v>
      </c>
      <c r="BH1680" t="s">
        <v>164</v>
      </c>
      <c r="BI1680" t="s">
        <v>2183</v>
      </c>
      <c r="BJ1680" t="b">
        <v>0</v>
      </c>
      <c r="BK1680" t="s">
        <v>166</v>
      </c>
      <c r="BL1680" t="b">
        <v>0</v>
      </c>
      <c r="BM1680">
        <v>18</v>
      </c>
      <c r="BN1680" t="s">
        <v>167</v>
      </c>
      <c r="BO1680" t="s">
        <v>168</v>
      </c>
      <c r="BP1680" t="s">
        <v>167</v>
      </c>
      <c r="BQ1680" t="s">
        <v>169</v>
      </c>
      <c r="BR1680">
        <v>768</v>
      </c>
      <c r="BS1680" t="s">
        <v>156</v>
      </c>
      <c r="BT1680" t="s">
        <v>170</v>
      </c>
      <c r="BU1680" t="s">
        <v>303</v>
      </c>
      <c r="BV1680" t="s">
        <v>334</v>
      </c>
      <c r="BW1680">
        <v>82</v>
      </c>
      <c r="BX1680">
        <v>3</v>
      </c>
      <c r="BY1680">
        <v>0</v>
      </c>
      <c r="BZ1680">
        <v>6</v>
      </c>
      <c r="CA1680" t="s">
        <v>2184</v>
      </c>
      <c r="CB1680" t="s">
        <v>156</v>
      </c>
      <c r="CC1680">
        <v>7</v>
      </c>
      <c r="CD1680" t="b">
        <v>0</v>
      </c>
      <c r="CE1680" t="s">
        <v>172</v>
      </c>
      <c r="CF1680" t="s">
        <v>173</v>
      </c>
      <c r="CG1680">
        <v>49</v>
      </c>
      <c r="CH1680">
        <v>0</v>
      </c>
      <c r="CI1680" t="s">
        <v>306</v>
      </c>
      <c r="CJ1680" t="s">
        <v>430</v>
      </c>
      <c r="CK1680" t="s">
        <v>430</v>
      </c>
      <c r="CL1680" t="s">
        <v>430</v>
      </c>
      <c r="CM1680" t="s">
        <v>430</v>
      </c>
      <c r="CN1680" t="s">
        <v>430</v>
      </c>
      <c r="CO1680" t="s">
        <v>306</v>
      </c>
      <c r="CP1680" t="s">
        <v>430</v>
      </c>
      <c r="CQ1680">
        <v>1</v>
      </c>
      <c r="CR1680">
        <v>206</v>
      </c>
      <c r="CS1680" t="str">
        <f t="shared" si="116"/>
        <v>-</v>
      </c>
      <c r="CT1680">
        <f t="shared" si="114"/>
        <v>797.97619047619048</v>
      </c>
      <c r="CU1680">
        <f t="shared" si="115"/>
        <v>934.91477342355734</v>
      </c>
      <c r="CV1680" t="str">
        <f t="shared" si="113"/>
        <v>-</v>
      </c>
      <c r="CW1680">
        <v>20575</v>
      </c>
      <c r="CX1680">
        <v>2175</v>
      </c>
      <c r="CY1680">
        <v>640</v>
      </c>
      <c r="CZ1680">
        <v>1764</v>
      </c>
      <c r="DA1680">
        <v>7608</v>
      </c>
      <c r="DB1680">
        <v>206</v>
      </c>
      <c r="DC1680">
        <v>22744</v>
      </c>
      <c r="DD1680">
        <v>1508</v>
      </c>
      <c r="DE1680">
        <v>2</v>
      </c>
      <c r="DF1680" t="s">
        <v>156</v>
      </c>
      <c r="DG1680">
        <v>1024</v>
      </c>
      <c r="DH1680">
        <v>2</v>
      </c>
      <c r="DI1680">
        <v>48000</v>
      </c>
      <c r="DJ1680">
        <v>-16</v>
      </c>
      <c r="DK1680" t="s">
        <v>176</v>
      </c>
      <c r="DL1680">
        <v>7</v>
      </c>
      <c r="DM1680" t="s">
        <v>177</v>
      </c>
      <c r="DN1680">
        <v>243021</v>
      </c>
      <c r="DO1680">
        <v>240844</v>
      </c>
      <c r="DP1680">
        <v>10065</v>
      </c>
      <c r="DQ1680">
        <v>866551</v>
      </c>
      <c r="DR1680">
        <v>868252</v>
      </c>
      <c r="DS1680">
        <v>240817</v>
      </c>
      <c r="DT1680">
        <v>866551</v>
      </c>
      <c r="DU1680">
        <v>239304</v>
      </c>
      <c r="DV1680" t="s">
        <v>158</v>
      </c>
      <c r="DW1680">
        <v>235359</v>
      </c>
      <c r="DX1680">
        <v>169144</v>
      </c>
      <c r="DY1680">
        <v>192837</v>
      </c>
      <c r="DZ1680">
        <v>2456</v>
      </c>
      <c r="EA1680">
        <v>2445</v>
      </c>
      <c r="EB1680">
        <v>865799</v>
      </c>
      <c r="EC1680">
        <v>169143</v>
      </c>
      <c r="ED1680">
        <v>169143</v>
      </c>
      <c r="EE1680">
        <v>2455</v>
      </c>
      <c r="EF1680">
        <v>872112</v>
      </c>
      <c r="EG1680">
        <v>870252</v>
      </c>
      <c r="EH1680">
        <v>872319</v>
      </c>
      <c r="EI1680">
        <v>169785</v>
      </c>
      <c r="EJ1680">
        <v>194601</v>
      </c>
      <c r="EK1680">
        <v>170091</v>
      </c>
      <c r="EL1680">
        <v>239304</v>
      </c>
      <c r="EM1680">
        <v>237359</v>
      </c>
      <c r="EN1680">
        <v>240814</v>
      </c>
      <c r="EO1680" t="s">
        <v>158</v>
      </c>
      <c r="EP1680">
        <v>872112</v>
      </c>
      <c r="EQ1680">
        <v>235355</v>
      </c>
      <c r="ER1680">
        <v>865798</v>
      </c>
      <c r="ES1680">
        <v>263596</v>
      </c>
      <c r="ET1680" t="s">
        <v>178</v>
      </c>
      <c r="EU1680">
        <v>82</v>
      </c>
      <c r="EV1680" t="s">
        <v>2293</v>
      </c>
      <c r="EW1680">
        <v>83</v>
      </c>
      <c r="EX1680" t="s">
        <v>309</v>
      </c>
      <c r="EY1680" t="s">
        <v>169</v>
      </c>
      <c r="EZ1680">
        <v>1024</v>
      </c>
      <c r="FA1680">
        <v>-190</v>
      </c>
      <c r="FB1680">
        <v>264</v>
      </c>
    </row>
    <row r="1681" spans="1:158" x14ac:dyDescent="0.35">
      <c r="A1681">
        <v>98</v>
      </c>
      <c r="B1681">
        <v>98</v>
      </c>
      <c r="C1681">
        <v>909</v>
      </c>
      <c r="D1681">
        <v>909</v>
      </c>
      <c r="E1681" t="s">
        <v>155</v>
      </c>
      <c r="F1681" t="s">
        <v>156</v>
      </c>
      <c r="G1681" t="s">
        <v>156</v>
      </c>
      <c r="H1681" t="s">
        <v>156</v>
      </c>
      <c r="I1681">
        <v>0</v>
      </c>
      <c r="J1681" t="s">
        <v>157</v>
      </c>
      <c r="K1681">
        <v>1</v>
      </c>
      <c r="L1681" t="s">
        <v>154</v>
      </c>
      <c r="M1681" t="s">
        <v>154</v>
      </c>
      <c r="N1681" t="s">
        <v>154</v>
      </c>
      <c r="O1681">
        <v>1</v>
      </c>
      <c r="P1681" t="s">
        <v>154</v>
      </c>
      <c r="Q1681" t="s">
        <v>154</v>
      </c>
      <c r="R1681" t="s">
        <v>306</v>
      </c>
      <c r="S1681">
        <v>0</v>
      </c>
      <c r="T1681">
        <v>2</v>
      </c>
      <c r="U1681">
        <v>0</v>
      </c>
      <c r="V1681">
        <v>83</v>
      </c>
      <c r="W1681">
        <v>83</v>
      </c>
      <c r="X1681">
        <v>2</v>
      </c>
      <c r="Y1681">
        <v>83</v>
      </c>
      <c r="Z1681">
        <v>20</v>
      </c>
      <c r="AA1681">
        <v>0</v>
      </c>
      <c r="AB1681">
        <v>20</v>
      </c>
      <c r="AC1681">
        <v>2</v>
      </c>
      <c r="AD1681">
        <v>2</v>
      </c>
      <c r="AE1681">
        <v>0</v>
      </c>
      <c r="AF1681">
        <v>0</v>
      </c>
      <c r="AG1681">
        <v>83</v>
      </c>
      <c r="AH1681">
        <v>2</v>
      </c>
      <c r="AI1681">
        <v>2</v>
      </c>
      <c r="AJ1681">
        <v>0</v>
      </c>
      <c r="AK1681">
        <v>83</v>
      </c>
      <c r="AL1681">
        <v>83</v>
      </c>
      <c r="AM1681">
        <v>104</v>
      </c>
      <c r="AN1681">
        <v>2</v>
      </c>
      <c r="AO1681">
        <v>2</v>
      </c>
      <c r="AP1681">
        <v>2</v>
      </c>
      <c r="AQ1681">
        <v>20</v>
      </c>
      <c r="AR1681">
        <v>20</v>
      </c>
      <c r="AS1681">
        <v>20</v>
      </c>
      <c r="AT1681">
        <v>2</v>
      </c>
      <c r="AU1681">
        <v>83</v>
      </c>
      <c r="AV1681">
        <v>20</v>
      </c>
      <c r="AW1681">
        <v>83</v>
      </c>
      <c r="AX1681">
        <v>0</v>
      </c>
      <c r="AY1681" t="s">
        <v>159</v>
      </c>
      <c r="AZ1681" t="s">
        <v>445</v>
      </c>
      <c r="BA1681" t="s">
        <v>512</v>
      </c>
      <c r="BB1681" t="s">
        <v>2182</v>
      </c>
      <c r="BC1681" t="s">
        <v>163</v>
      </c>
      <c r="BD1681" t="b">
        <v>0</v>
      </c>
      <c r="BE1681" t="s">
        <v>167</v>
      </c>
      <c r="BF1681" t="b">
        <v>1</v>
      </c>
      <c r="BH1681" t="s">
        <v>164</v>
      </c>
      <c r="BI1681" t="s">
        <v>2183</v>
      </c>
      <c r="BJ1681" t="b">
        <v>0</v>
      </c>
      <c r="BK1681" t="s">
        <v>166</v>
      </c>
      <c r="BL1681" t="b">
        <v>0</v>
      </c>
      <c r="BM1681">
        <v>18</v>
      </c>
      <c r="BN1681" t="s">
        <v>167</v>
      </c>
      <c r="BO1681" t="s">
        <v>168</v>
      </c>
      <c r="BP1681" t="s">
        <v>167</v>
      </c>
      <c r="BQ1681" t="s">
        <v>169</v>
      </c>
      <c r="BR1681">
        <v>768</v>
      </c>
      <c r="BS1681" t="s">
        <v>156</v>
      </c>
      <c r="BT1681" t="s">
        <v>170</v>
      </c>
      <c r="BU1681" t="s">
        <v>185</v>
      </c>
      <c r="BV1681" t="s">
        <v>321</v>
      </c>
      <c r="BW1681">
        <v>83</v>
      </c>
      <c r="BX1681">
        <v>3</v>
      </c>
      <c r="BY1681">
        <v>0</v>
      </c>
      <c r="BZ1681">
        <v>6</v>
      </c>
      <c r="CA1681" t="s">
        <v>2184</v>
      </c>
      <c r="CB1681" t="s">
        <v>156</v>
      </c>
      <c r="CC1681">
        <v>7</v>
      </c>
      <c r="CD1681" t="b">
        <v>0</v>
      </c>
      <c r="CE1681" t="s">
        <v>172</v>
      </c>
      <c r="CF1681" t="s">
        <v>173</v>
      </c>
      <c r="CG1681">
        <v>71</v>
      </c>
      <c r="CH1681">
        <v>0</v>
      </c>
      <c r="CI1681" t="s">
        <v>306</v>
      </c>
      <c r="CJ1681" t="s">
        <v>430</v>
      </c>
      <c r="CK1681" t="s">
        <v>430</v>
      </c>
      <c r="CL1681" t="s">
        <v>430</v>
      </c>
      <c r="CM1681" t="s">
        <v>430</v>
      </c>
      <c r="CN1681" t="s">
        <v>430</v>
      </c>
      <c r="CO1681" t="s">
        <v>306</v>
      </c>
      <c r="CP1681" t="s">
        <v>430</v>
      </c>
      <c r="CQ1681">
        <v>1</v>
      </c>
      <c r="CR1681">
        <v>331</v>
      </c>
      <c r="CS1681" t="str">
        <f t="shared" si="116"/>
        <v>-</v>
      </c>
      <c r="CT1681">
        <f t="shared" si="114"/>
        <v>797.97619047619048</v>
      </c>
      <c r="CU1681">
        <f t="shared" si="115"/>
        <v>934.91477342355734</v>
      </c>
      <c r="CV1681" t="str">
        <f t="shared" si="113"/>
        <v>-</v>
      </c>
      <c r="CW1681">
        <v>20575</v>
      </c>
      <c r="CX1681">
        <v>2175</v>
      </c>
      <c r="CY1681">
        <v>640</v>
      </c>
      <c r="CZ1681">
        <v>1764</v>
      </c>
      <c r="DA1681">
        <v>7608</v>
      </c>
      <c r="DB1681">
        <v>331</v>
      </c>
      <c r="DC1681">
        <v>22744</v>
      </c>
      <c r="DD1681">
        <v>1508</v>
      </c>
      <c r="DE1681">
        <v>2</v>
      </c>
      <c r="DF1681" t="s">
        <v>156</v>
      </c>
      <c r="DG1681">
        <v>1024</v>
      </c>
      <c r="DH1681">
        <v>2</v>
      </c>
      <c r="DI1681">
        <v>48000</v>
      </c>
      <c r="DJ1681">
        <v>-16</v>
      </c>
      <c r="DK1681" t="s">
        <v>176</v>
      </c>
      <c r="DL1681">
        <v>7</v>
      </c>
      <c r="DM1681" t="s">
        <v>177</v>
      </c>
      <c r="DN1681">
        <v>243021</v>
      </c>
      <c r="DO1681">
        <v>240844</v>
      </c>
      <c r="DP1681">
        <v>10065</v>
      </c>
      <c r="DQ1681">
        <v>873117</v>
      </c>
      <c r="DR1681">
        <v>874872</v>
      </c>
      <c r="DS1681">
        <v>240817</v>
      </c>
      <c r="DT1681">
        <v>873117</v>
      </c>
      <c r="DU1681">
        <v>239304</v>
      </c>
      <c r="DV1681" t="s">
        <v>158</v>
      </c>
      <c r="DW1681">
        <v>235359</v>
      </c>
      <c r="DX1681">
        <v>169144</v>
      </c>
      <c r="DY1681">
        <v>192837</v>
      </c>
      <c r="DZ1681">
        <v>2456</v>
      </c>
      <c r="EA1681">
        <v>2445</v>
      </c>
      <c r="EB1681">
        <v>872365</v>
      </c>
      <c r="EC1681">
        <v>169143</v>
      </c>
      <c r="ED1681">
        <v>169143</v>
      </c>
      <c r="EE1681">
        <v>2455</v>
      </c>
      <c r="EF1681">
        <v>878602</v>
      </c>
      <c r="EG1681">
        <v>876872</v>
      </c>
      <c r="EH1681">
        <v>878934</v>
      </c>
      <c r="EI1681">
        <v>169785</v>
      </c>
      <c r="EJ1681">
        <v>194601</v>
      </c>
      <c r="EK1681">
        <v>170091</v>
      </c>
      <c r="EL1681">
        <v>239304</v>
      </c>
      <c r="EM1681">
        <v>237359</v>
      </c>
      <c r="EN1681">
        <v>240814</v>
      </c>
      <c r="EO1681" t="s">
        <v>158</v>
      </c>
      <c r="EP1681">
        <v>878602</v>
      </c>
      <c r="EQ1681">
        <v>235355</v>
      </c>
      <c r="ER1681">
        <v>872364</v>
      </c>
      <c r="ES1681">
        <v>263596</v>
      </c>
      <c r="ET1681" t="s">
        <v>178</v>
      </c>
      <c r="EU1681">
        <v>83</v>
      </c>
      <c r="EV1681" t="s">
        <v>2294</v>
      </c>
      <c r="EW1681">
        <v>84</v>
      </c>
      <c r="EX1681" t="s">
        <v>309</v>
      </c>
      <c r="EY1681" t="s">
        <v>169</v>
      </c>
      <c r="EZ1681">
        <v>1024</v>
      </c>
      <c r="FA1681">
        <v>-190</v>
      </c>
      <c r="FB1681">
        <v>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8318-3090-4879-8324-9E0019A7D0B5}">
  <dimension ref="A1:C1681"/>
  <sheetViews>
    <sheetView tabSelected="1" workbookViewId="0">
      <selection activeCell="C3" sqref="C3"/>
    </sheetView>
  </sheetViews>
  <sheetFormatPr baseColWidth="10" defaultRowHeight="15.5" x14ac:dyDescent="0.35"/>
  <sheetData>
    <row r="1" spans="1:3" x14ac:dyDescent="0.35">
      <c r="A1" t="s">
        <v>111</v>
      </c>
      <c r="B1" t="s">
        <v>2298</v>
      </c>
      <c r="C1" t="s">
        <v>56</v>
      </c>
    </row>
    <row r="2" spans="1:3" x14ac:dyDescent="0.35">
      <c r="A2">
        <v>1</v>
      </c>
    </row>
    <row r="3" spans="1:3" x14ac:dyDescent="0.35">
      <c r="A3">
        <v>1</v>
      </c>
    </row>
    <row r="4" spans="1:3" x14ac:dyDescent="0.35">
      <c r="A4">
        <v>1</v>
      </c>
    </row>
    <row r="5" spans="1:3" x14ac:dyDescent="0.35">
      <c r="A5">
        <v>1</v>
      </c>
    </row>
    <row r="6" spans="1:3" x14ac:dyDescent="0.35">
      <c r="A6">
        <v>1</v>
      </c>
    </row>
    <row r="7" spans="1:3" x14ac:dyDescent="0.35">
      <c r="A7">
        <v>1</v>
      </c>
    </row>
    <row r="8" spans="1:3" x14ac:dyDescent="0.35">
      <c r="A8">
        <v>1</v>
      </c>
    </row>
    <row r="9" spans="1:3" x14ac:dyDescent="0.35">
      <c r="A9">
        <v>1</v>
      </c>
    </row>
    <row r="10" spans="1:3" x14ac:dyDescent="0.35">
      <c r="A10">
        <v>1</v>
      </c>
    </row>
    <row r="11" spans="1:3" x14ac:dyDescent="0.35">
      <c r="A11">
        <v>1</v>
      </c>
    </row>
    <row r="12" spans="1:3" x14ac:dyDescent="0.35">
      <c r="A12">
        <v>1</v>
      </c>
    </row>
    <row r="13" spans="1:3" x14ac:dyDescent="0.35">
      <c r="A13">
        <v>1</v>
      </c>
    </row>
    <row r="14" spans="1:3" x14ac:dyDescent="0.35">
      <c r="A14">
        <v>1</v>
      </c>
    </row>
    <row r="15" spans="1:3" x14ac:dyDescent="0.35">
      <c r="A15">
        <v>1</v>
      </c>
    </row>
    <row r="16" spans="1:3" x14ac:dyDescent="0.35">
      <c r="A16">
        <v>1</v>
      </c>
    </row>
    <row r="17" spans="1:1" x14ac:dyDescent="0.35">
      <c r="A17">
        <v>1</v>
      </c>
    </row>
    <row r="18" spans="1:1" x14ac:dyDescent="0.35">
      <c r="A18">
        <v>1</v>
      </c>
    </row>
    <row r="19" spans="1:1" x14ac:dyDescent="0.35">
      <c r="A19">
        <v>1</v>
      </c>
    </row>
    <row r="20" spans="1:1" x14ac:dyDescent="0.35">
      <c r="A20">
        <v>1</v>
      </c>
    </row>
    <row r="21" spans="1:1" x14ac:dyDescent="0.35">
      <c r="A21">
        <v>1</v>
      </c>
    </row>
    <row r="22" spans="1:1" x14ac:dyDescent="0.35">
      <c r="A22">
        <v>1</v>
      </c>
    </row>
    <row r="23" spans="1:1" x14ac:dyDescent="0.35">
      <c r="A23">
        <v>1</v>
      </c>
    </row>
    <row r="24" spans="1:1" x14ac:dyDescent="0.35">
      <c r="A24">
        <v>1</v>
      </c>
    </row>
    <row r="25" spans="1:1" x14ac:dyDescent="0.35">
      <c r="A25">
        <v>1</v>
      </c>
    </row>
    <row r="26" spans="1:1" x14ac:dyDescent="0.35">
      <c r="A26">
        <v>1</v>
      </c>
    </row>
    <row r="27" spans="1:1" x14ac:dyDescent="0.35">
      <c r="A27">
        <v>1</v>
      </c>
    </row>
    <row r="28" spans="1:1" x14ac:dyDescent="0.35">
      <c r="A28">
        <v>1</v>
      </c>
    </row>
    <row r="29" spans="1:1" x14ac:dyDescent="0.35">
      <c r="A29">
        <v>1</v>
      </c>
    </row>
    <row r="30" spans="1:1" x14ac:dyDescent="0.35">
      <c r="A30">
        <v>1</v>
      </c>
    </row>
    <row r="31" spans="1:1" x14ac:dyDescent="0.35">
      <c r="A31">
        <v>1</v>
      </c>
    </row>
    <row r="32" spans="1:1" x14ac:dyDescent="0.35">
      <c r="A32">
        <v>1</v>
      </c>
    </row>
    <row r="33" spans="1:3" x14ac:dyDescent="0.35">
      <c r="A33">
        <v>1</v>
      </c>
    </row>
    <row r="34" spans="1:3" x14ac:dyDescent="0.35">
      <c r="A34">
        <v>1</v>
      </c>
    </row>
    <row r="35" spans="1:3" x14ac:dyDescent="0.35">
      <c r="A35">
        <v>1</v>
      </c>
    </row>
    <row r="36" spans="1:3" x14ac:dyDescent="0.35">
      <c r="A36">
        <v>1</v>
      </c>
    </row>
    <row r="37" spans="1:3" x14ac:dyDescent="0.35">
      <c r="A37">
        <v>1</v>
      </c>
    </row>
    <row r="38" spans="1:3" x14ac:dyDescent="0.35">
      <c r="A38">
        <v>1</v>
      </c>
    </row>
    <row r="39" spans="1:3" x14ac:dyDescent="0.35">
      <c r="A39">
        <v>1</v>
      </c>
    </row>
    <row r="40" spans="1:3" x14ac:dyDescent="0.35">
      <c r="A40">
        <v>1</v>
      </c>
    </row>
    <row r="41" spans="1:3" x14ac:dyDescent="0.35">
      <c r="A41">
        <v>1</v>
      </c>
    </row>
    <row r="42" spans="1:3" x14ac:dyDescent="0.35">
      <c r="A42">
        <v>1</v>
      </c>
    </row>
    <row r="43" spans="1:3" x14ac:dyDescent="0.35">
      <c r="A43">
        <v>1</v>
      </c>
    </row>
    <row r="44" spans="1:3" x14ac:dyDescent="0.35">
      <c r="A44">
        <v>1</v>
      </c>
      <c r="B44" t="s">
        <v>2301</v>
      </c>
      <c r="C44">
        <v>4.7699999999999996</v>
      </c>
    </row>
    <row r="45" spans="1:3" x14ac:dyDescent="0.35">
      <c r="A45">
        <v>1</v>
      </c>
      <c r="B45" t="s">
        <v>2301</v>
      </c>
      <c r="C45" t="s">
        <v>167</v>
      </c>
    </row>
    <row r="46" spans="1:3" x14ac:dyDescent="0.35">
      <c r="A46">
        <v>1</v>
      </c>
      <c r="B46">
        <v>1168</v>
      </c>
      <c r="C46">
        <v>5.53</v>
      </c>
    </row>
    <row r="47" spans="1:3" x14ac:dyDescent="0.35">
      <c r="A47">
        <v>1</v>
      </c>
      <c r="B47">
        <v>828</v>
      </c>
      <c r="C47">
        <v>5.23</v>
      </c>
    </row>
    <row r="48" spans="1:3" x14ac:dyDescent="0.35">
      <c r="A48">
        <v>1</v>
      </c>
      <c r="B48" t="s">
        <v>2301</v>
      </c>
      <c r="C48" t="s">
        <v>167</v>
      </c>
    </row>
    <row r="49" spans="1:3" x14ac:dyDescent="0.35">
      <c r="A49">
        <v>1</v>
      </c>
      <c r="B49">
        <v>399</v>
      </c>
      <c r="C49">
        <v>2.11</v>
      </c>
    </row>
    <row r="50" spans="1:3" x14ac:dyDescent="0.35">
      <c r="A50">
        <v>1</v>
      </c>
      <c r="B50" t="s">
        <v>2301</v>
      </c>
      <c r="C50" t="s">
        <v>167</v>
      </c>
    </row>
    <row r="51" spans="1:3" x14ac:dyDescent="0.35">
      <c r="A51">
        <v>1</v>
      </c>
      <c r="B51">
        <v>440</v>
      </c>
      <c r="C51">
        <v>2.11</v>
      </c>
    </row>
    <row r="52" spans="1:3" x14ac:dyDescent="0.35">
      <c r="A52">
        <v>1</v>
      </c>
      <c r="B52" t="s">
        <v>2301</v>
      </c>
      <c r="C52" t="s">
        <v>167</v>
      </c>
    </row>
    <row r="53" spans="1:3" x14ac:dyDescent="0.35">
      <c r="A53">
        <v>1</v>
      </c>
      <c r="B53">
        <v>426</v>
      </c>
      <c r="C53">
        <v>8.93</v>
      </c>
    </row>
    <row r="54" spans="1:3" x14ac:dyDescent="0.35">
      <c r="A54">
        <v>1</v>
      </c>
      <c r="B54" t="s">
        <v>2301</v>
      </c>
      <c r="C54" t="s">
        <v>167</v>
      </c>
    </row>
    <row r="55" spans="1:3" x14ac:dyDescent="0.35">
      <c r="A55">
        <v>1</v>
      </c>
      <c r="B55" t="s">
        <v>2301</v>
      </c>
      <c r="C55" t="s">
        <v>167</v>
      </c>
    </row>
    <row r="56" spans="1:3" x14ac:dyDescent="0.35">
      <c r="A56">
        <v>1</v>
      </c>
      <c r="B56" t="s">
        <v>2301</v>
      </c>
      <c r="C56" t="s">
        <v>167</v>
      </c>
    </row>
    <row r="57" spans="1:3" x14ac:dyDescent="0.35">
      <c r="A57">
        <v>1</v>
      </c>
      <c r="B57">
        <v>1147</v>
      </c>
      <c r="C57">
        <v>5.23</v>
      </c>
    </row>
    <row r="58" spans="1:3" x14ac:dyDescent="0.35">
      <c r="A58">
        <v>1</v>
      </c>
      <c r="B58">
        <v>531</v>
      </c>
      <c r="C58">
        <v>9.16</v>
      </c>
    </row>
    <row r="59" spans="1:3" x14ac:dyDescent="0.35">
      <c r="A59">
        <v>1</v>
      </c>
      <c r="B59" t="s">
        <v>2301</v>
      </c>
      <c r="C59" t="s">
        <v>167</v>
      </c>
    </row>
    <row r="60" spans="1:3" x14ac:dyDescent="0.35">
      <c r="A60">
        <v>1</v>
      </c>
      <c r="B60">
        <v>347</v>
      </c>
      <c r="C60">
        <v>10</v>
      </c>
    </row>
    <row r="61" spans="1:3" x14ac:dyDescent="0.35">
      <c r="A61">
        <v>1</v>
      </c>
      <c r="B61">
        <v>1665</v>
      </c>
      <c r="C61">
        <v>5.53</v>
      </c>
    </row>
    <row r="62" spans="1:3" x14ac:dyDescent="0.35">
      <c r="A62">
        <v>1</v>
      </c>
      <c r="B62" t="s">
        <v>2301</v>
      </c>
      <c r="C62" t="s">
        <v>167</v>
      </c>
    </row>
    <row r="63" spans="1:3" x14ac:dyDescent="0.35">
      <c r="A63">
        <v>1</v>
      </c>
      <c r="B63">
        <v>360</v>
      </c>
      <c r="C63">
        <v>2.85</v>
      </c>
    </row>
    <row r="64" spans="1:3" x14ac:dyDescent="0.35">
      <c r="A64">
        <v>1</v>
      </c>
      <c r="B64" t="s">
        <v>2301</v>
      </c>
      <c r="C64" t="s">
        <v>167</v>
      </c>
    </row>
    <row r="65" spans="1:3" x14ac:dyDescent="0.35">
      <c r="A65">
        <v>1</v>
      </c>
      <c r="B65">
        <v>284</v>
      </c>
      <c r="C65">
        <v>8.8699999999999992</v>
      </c>
    </row>
    <row r="66" spans="1:3" x14ac:dyDescent="0.35">
      <c r="A66">
        <v>1</v>
      </c>
      <c r="B66" t="s">
        <v>2301</v>
      </c>
      <c r="C66" t="s">
        <v>167</v>
      </c>
    </row>
    <row r="67" spans="1:3" x14ac:dyDescent="0.35">
      <c r="A67">
        <v>1</v>
      </c>
      <c r="B67" t="s">
        <v>2301</v>
      </c>
      <c r="C67" t="s">
        <v>167</v>
      </c>
    </row>
    <row r="68" spans="1:3" x14ac:dyDescent="0.35">
      <c r="A68">
        <v>1</v>
      </c>
      <c r="B68" t="s">
        <v>2301</v>
      </c>
      <c r="C68" t="s">
        <v>167</v>
      </c>
    </row>
    <row r="69" spans="1:3" x14ac:dyDescent="0.35">
      <c r="A69">
        <v>1</v>
      </c>
      <c r="B69">
        <v>282</v>
      </c>
      <c r="C69">
        <v>5.08</v>
      </c>
    </row>
    <row r="70" spans="1:3" x14ac:dyDescent="0.35">
      <c r="A70">
        <v>1</v>
      </c>
      <c r="B70" t="s">
        <v>2301</v>
      </c>
      <c r="C70" t="s">
        <v>167</v>
      </c>
    </row>
    <row r="71" spans="1:3" x14ac:dyDescent="0.35">
      <c r="A71">
        <v>1</v>
      </c>
      <c r="B71" t="s">
        <v>2301</v>
      </c>
      <c r="C71" t="s">
        <v>167</v>
      </c>
    </row>
    <row r="72" spans="1:3" x14ac:dyDescent="0.35">
      <c r="A72">
        <v>1</v>
      </c>
      <c r="B72" t="s">
        <v>2301</v>
      </c>
      <c r="C72" t="s">
        <v>167</v>
      </c>
    </row>
    <row r="73" spans="1:3" x14ac:dyDescent="0.35">
      <c r="A73">
        <v>1</v>
      </c>
      <c r="B73">
        <v>48</v>
      </c>
      <c r="C73">
        <v>1.86</v>
      </c>
    </row>
    <row r="74" spans="1:3" x14ac:dyDescent="0.35">
      <c r="A74">
        <v>1</v>
      </c>
      <c r="B74">
        <v>2006</v>
      </c>
      <c r="C74">
        <v>7.6</v>
      </c>
    </row>
    <row r="75" spans="1:3" x14ac:dyDescent="0.35">
      <c r="A75">
        <v>1</v>
      </c>
      <c r="B75" t="s">
        <v>2301</v>
      </c>
      <c r="C75" t="s">
        <v>167</v>
      </c>
    </row>
    <row r="76" spans="1:3" x14ac:dyDescent="0.35">
      <c r="A76">
        <v>1</v>
      </c>
      <c r="B76">
        <v>278</v>
      </c>
      <c r="C76">
        <v>1.03</v>
      </c>
    </row>
    <row r="77" spans="1:3" x14ac:dyDescent="0.35">
      <c r="A77">
        <v>1</v>
      </c>
      <c r="B77">
        <v>412</v>
      </c>
      <c r="C77">
        <v>8.93</v>
      </c>
    </row>
    <row r="78" spans="1:3" x14ac:dyDescent="0.35">
      <c r="A78">
        <v>1</v>
      </c>
      <c r="B78" t="s">
        <v>2301</v>
      </c>
      <c r="C78" t="s">
        <v>167</v>
      </c>
    </row>
    <row r="79" spans="1:3" x14ac:dyDescent="0.35">
      <c r="A79">
        <v>1</v>
      </c>
      <c r="B79" t="s">
        <v>2301</v>
      </c>
      <c r="C79" t="s">
        <v>167</v>
      </c>
    </row>
    <row r="80" spans="1:3" x14ac:dyDescent="0.35">
      <c r="A80">
        <v>1</v>
      </c>
      <c r="B80">
        <v>497</v>
      </c>
      <c r="C80">
        <v>1.03</v>
      </c>
    </row>
    <row r="81" spans="1:3" x14ac:dyDescent="0.35">
      <c r="A81">
        <v>1</v>
      </c>
      <c r="B81">
        <v>300</v>
      </c>
      <c r="C81">
        <v>6.41</v>
      </c>
    </row>
    <row r="82" spans="1:3" x14ac:dyDescent="0.35">
      <c r="A82">
        <v>1</v>
      </c>
      <c r="B82">
        <v>361</v>
      </c>
      <c r="C82">
        <v>4.1100000000000003</v>
      </c>
    </row>
    <row r="83" spans="1:3" x14ac:dyDescent="0.35">
      <c r="A83">
        <v>1</v>
      </c>
      <c r="B83">
        <v>308</v>
      </c>
      <c r="C83">
        <v>2.5</v>
      </c>
    </row>
    <row r="84" spans="1:3" x14ac:dyDescent="0.35">
      <c r="A84">
        <v>1</v>
      </c>
      <c r="B84" t="s">
        <v>2301</v>
      </c>
      <c r="C84" t="s">
        <v>167</v>
      </c>
    </row>
    <row r="85" spans="1:3" x14ac:dyDescent="0.35">
      <c r="A85">
        <v>1</v>
      </c>
      <c r="B85" t="s">
        <v>2301</v>
      </c>
      <c r="C85" t="s">
        <v>167</v>
      </c>
    </row>
    <row r="86" spans="1:3" x14ac:dyDescent="0.35">
      <c r="A86">
        <v>1</v>
      </c>
      <c r="B86">
        <v>304</v>
      </c>
      <c r="C86">
        <v>3.68</v>
      </c>
    </row>
    <row r="87" spans="1:3" x14ac:dyDescent="0.35">
      <c r="A87">
        <v>1</v>
      </c>
      <c r="B87">
        <v>287</v>
      </c>
      <c r="C87">
        <v>11.23</v>
      </c>
    </row>
    <row r="88" spans="1:3" x14ac:dyDescent="0.35">
      <c r="A88">
        <v>1</v>
      </c>
      <c r="B88" t="s">
        <v>2301</v>
      </c>
      <c r="C88" t="s">
        <v>167</v>
      </c>
    </row>
    <row r="89" spans="1:3" x14ac:dyDescent="0.35">
      <c r="A89">
        <v>1</v>
      </c>
      <c r="B89">
        <v>879</v>
      </c>
      <c r="C89">
        <v>5.21</v>
      </c>
    </row>
    <row r="90" spans="1:3" x14ac:dyDescent="0.35">
      <c r="A90">
        <v>1</v>
      </c>
      <c r="B90">
        <v>311</v>
      </c>
      <c r="C90">
        <v>11.03</v>
      </c>
    </row>
    <row r="91" spans="1:3" x14ac:dyDescent="0.35">
      <c r="A91">
        <v>1</v>
      </c>
      <c r="B91" t="s">
        <v>2301</v>
      </c>
      <c r="C91" t="s">
        <v>167</v>
      </c>
    </row>
    <row r="92" spans="1:3" x14ac:dyDescent="0.35">
      <c r="A92">
        <v>1</v>
      </c>
      <c r="B92">
        <v>616</v>
      </c>
      <c r="C92">
        <v>4.1100000000000003</v>
      </c>
    </row>
    <row r="93" spans="1:3" x14ac:dyDescent="0.35">
      <c r="A93">
        <v>1</v>
      </c>
      <c r="B93">
        <v>1683</v>
      </c>
      <c r="C93">
        <v>2.5</v>
      </c>
    </row>
    <row r="94" spans="1:3" x14ac:dyDescent="0.35">
      <c r="A94">
        <v>1</v>
      </c>
      <c r="B94">
        <v>19</v>
      </c>
      <c r="C94">
        <v>4.7699999999999996</v>
      </c>
    </row>
    <row r="95" spans="1:3" x14ac:dyDescent="0.35">
      <c r="A95">
        <v>1</v>
      </c>
      <c r="B95" t="s">
        <v>2301</v>
      </c>
      <c r="C95" t="s">
        <v>167</v>
      </c>
    </row>
    <row r="96" spans="1:3" x14ac:dyDescent="0.35">
      <c r="A96">
        <v>1</v>
      </c>
      <c r="B96">
        <v>1556</v>
      </c>
      <c r="C96">
        <v>6.41</v>
      </c>
    </row>
    <row r="97" spans="1:3" x14ac:dyDescent="0.35">
      <c r="A97">
        <v>1</v>
      </c>
      <c r="B97" t="s">
        <v>2301</v>
      </c>
      <c r="C97" t="s">
        <v>167</v>
      </c>
    </row>
    <row r="98" spans="1:3" x14ac:dyDescent="0.35">
      <c r="A98">
        <v>1</v>
      </c>
      <c r="B98" t="s">
        <v>2301</v>
      </c>
      <c r="C98" t="s">
        <v>167</v>
      </c>
    </row>
    <row r="99" spans="1:3" x14ac:dyDescent="0.35">
      <c r="A99">
        <v>1</v>
      </c>
      <c r="B99" t="s">
        <v>2301</v>
      </c>
      <c r="C99" t="s">
        <v>167</v>
      </c>
    </row>
    <row r="100" spans="1:3" x14ac:dyDescent="0.35">
      <c r="A100">
        <v>1</v>
      </c>
      <c r="B100">
        <v>1906</v>
      </c>
      <c r="C100">
        <v>9.16</v>
      </c>
    </row>
    <row r="101" spans="1:3" x14ac:dyDescent="0.35">
      <c r="A101">
        <v>1</v>
      </c>
      <c r="B101" t="s">
        <v>2301</v>
      </c>
      <c r="C101" t="s">
        <v>167</v>
      </c>
    </row>
    <row r="102" spans="1:3" x14ac:dyDescent="0.35">
      <c r="A102">
        <v>1</v>
      </c>
      <c r="B102">
        <v>863</v>
      </c>
      <c r="C102">
        <v>7.6</v>
      </c>
    </row>
    <row r="103" spans="1:3" x14ac:dyDescent="0.35">
      <c r="A103">
        <v>1</v>
      </c>
      <c r="B103">
        <v>538</v>
      </c>
      <c r="C103">
        <v>5.08</v>
      </c>
    </row>
    <row r="104" spans="1:3" x14ac:dyDescent="0.35">
      <c r="A104">
        <v>1</v>
      </c>
      <c r="B104">
        <v>283</v>
      </c>
      <c r="C104">
        <v>2.85</v>
      </c>
    </row>
    <row r="105" spans="1:3" x14ac:dyDescent="0.35">
      <c r="A105">
        <v>1</v>
      </c>
      <c r="B105" t="s">
        <v>2301</v>
      </c>
      <c r="C105" t="s">
        <v>167</v>
      </c>
    </row>
    <row r="106" spans="1:3" x14ac:dyDescent="0.35">
      <c r="A106">
        <v>1</v>
      </c>
      <c r="B106">
        <v>507</v>
      </c>
      <c r="C106">
        <v>5.21</v>
      </c>
    </row>
    <row r="107" spans="1:3" x14ac:dyDescent="0.35">
      <c r="A107">
        <v>1</v>
      </c>
      <c r="B107" t="s">
        <v>2301</v>
      </c>
      <c r="C107" t="s">
        <v>167</v>
      </c>
    </row>
    <row r="108" spans="1:3" x14ac:dyDescent="0.35">
      <c r="A108">
        <v>1</v>
      </c>
      <c r="B108">
        <v>893</v>
      </c>
      <c r="C108">
        <v>6.63</v>
      </c>
    </row>
    <row r="109" spans="1:3" x14ac:dyDescent="0.35">
      <c r="A109">
        <v>1</v>
      </c>
      <c r="B109" t="s">
        <v>2301</v>
      </c>
      <c r="C109" t="s">
        <v>167</v>
      </c>
    </row>
    <row r="110" spans="1:3" x14ac:dyDescent="0.35">
      <c r="A110">
        <v>1</v>
      </c>
      <c r="B110" t="s">
        <v>2301</v>
      </c>
      <c r="C110" t="s">
        <v>167</v>
      </c>
    </row>
    <row r="111" spans="1:3" x14ac:dyDescent="0.35">
      <c r="A111">
        <v>1</v>
      </c>
      <c r="B111" t="s">
        <v>2301</v>
      </c>
      <c r="C111" t="s">
        <v>167</v>
      </c>
    </row>
    <row r="112" spans="1:3" x14ac:dyDescent="0.35">
      <c r="A112">
        <v>1</v>
      </c>
      <c r="B112" t="s">
        <v>2301</v>
      </c>
      <c r="C112" t="s">
        <v>167</v>
      </c>
    </row>
    <row r="113" spans="1:3" x14ac:dyDescent="0.35">
      <c r="A113">
        <v>1</v>
      </c>
      <c r="B113">
        <v>648</v>
      </c>
      <c r="C113">
        <v>1.86</v>
      </c>
    </row>
    <row r="114" spans="1:3" x14ac:dyDescent="0.35">
      <c r="A114">
        <v>1</v>
      </c>
      <c r="B114">
        <v>1573</v>
      </c>
      <c r="C114">
        <v>3.68</v>
      </c>
    </row>
    <row r="115" spans="1:3" x14ac:dyDescent="0.35">
      <c r="A115">
        <v>1</v>
      </c>
      <c r="B115" t="s">
        <v>2301</v>
      </c>
      <c r="C115" t="s">
        <v>167</v>
      </c>
    </row>
    <row r="116" spans="1:3" x14ac:dyDescent="0.35">
      <c r="A116">
        <v>1</v>
      </c>
      <c r="B116" t="s">
        <v>2301</v>
      </c>
      <c r="C116" t="s">
        <v>167</v>
      </c>
    </row>
    <row r="117" spans="1:3" x14ac:dyDescent="0.35">
      <c r="A117">
        <v>1</v>
      </c>
      <c r="B117">
        <v>703</v>
      </c>
      <c r="C117">
        <v>11.03</v>
      </c>
    </row>
    <row r="118" spans="1:3" x14ac:dyDescent="0.35">
      <c r="A118">
        <v>1</v>
      </c>
      <c r="B118">
        <v>598</v>
      </c>
      <c r="C118">
        <v>10</v>
      </c>
    </row>
    <row r="119" spans="1:3" x14ac:dyDescent="0.35">
      <c r="A119">
        <v>1</v>
      </c>
      <c r="B119">
        <v>863</v>
      </c>
      <c r="C119">
        <v>8.8699999999999992</v>
      </c>
    </row>
    <row r="120" spans="1:3" x14ac:dyDescent="0.35">
      <c r="A120">
        <v>1</v>
      </c>
      <c r="B120" t="s">
        <v>2301</v>
      </c>
      <c r="C120" t="s">
        <v>167</v>
      </c>
    </row>
    <row r="121" spans="1:3" x14ac:dyDescent="0.35">
      <c r="A121">
        <v>1</v>
      </c>
      <c r="B121" t="s">
        <v>2301</v>
      </c>
      <c r="C121" t="s">
        <v>167</v>
      </c>
    </row>
    <row r="122" spans="1:3" x14ac:dyDescent="0.35">
      <c r="A122">
        <v>1</v>
      </c>
      <c r="B122" t="s">
        <v>2301</v>
      </c>
      <c r="C122" t="s">
        <v>167</v>
      </c>
    </row>
    <row r="123" spans="1:3" x14ac:dyDescent="0.35">
      <c r="A123">
        <v>1</v>
      </c>
      <c r="B123">
        <v>2715</v>
      </c>
      <c r="C123">
        <v>6.63</v>
      </c>
    </row>
    <row r="124" spans="1:3" x14ac:dyDescent="0.35">
      <c r="A124">
        <v>1</v>
      </c>
      <c r="B124" t="s">
        <v>2301</v>
      </c>
      <c r="C124" t="s">
        <v>167</v>
      </c>
    </row>
    <row r="125" spans="1:3" x14ac:dyDescent="0.35">
      <c r="A125">
        <v>1</v>
      </c>
      <c r="B125">
        <v>283</v>
      </c>
      <c r="C125">
        <v>11.23</v>
      </c>
    </row>
    <row r="126" spans="1:3" x14ac:dyDescent="0.35">
      <c r="A126">
        <v>1</v>
      </c>
      <c r="B126" t="s">
        <v>2301</v>
      </c>
      <c r="C126" t="s">
        <v>167</v>
      </c>
    </row>
    <row r="127" spans="1:3" x14ac:dyDescent="0.35">
      <c r="A127">
        <v>1</v>
      </c>
      <c r="B127" t="s">
        <v>2301</v>
      </c>
      <c r="C127" t="s">
        <v>167</v>
      </c>
    </row>
    <row r="128" spans="1:3" x14ac:dyDescent="0.35">
      <c r="A128">
        <v>2</v>
      </c>
    </row>
    <row r="129" spans="1:1" x14ac:dyDescent="0.35">
      <c r="A129">
        <v>2</v>
      </c>
    </row>
    <row r="130" spans="1:1" x14ac:dyDescent="0.35">
      <c r="A130">
        <v>2</v>
      </c>
    </row>
    <row r="131" spans="1:1" x14ac:dyDescent="0.35">
      <c r="A131">
        <v>2</v>
      </c>
    </row>
    <row r="132" spans="1:1" x14ac:dyDescent="0.35">
      <c r="A132">
        <v>2</v>
      </c>
    </row>
    <row r="133" spans="1:1" x14ac:dyDescent="0.35">
      <c r="A133">
        <v>2</v>
      </c>
    </row>
    <row r="134" spans="1:1" x14ac:dyDescent="0.35">
      <c r="A134">
        <v>2</v>
      </c>
    </row>
    <row r="135" spans="1:1" x14ac:dyDescent="0.35">
      <c r="A135">
        <v>2</v>
      </c>
    </row>
    <row r="136" spans="1:1" x14ac:dyDescent="0.35">
      <c r="A136">
        <v>2</v>
      </c>
    </row>
    <row r="137" spans="1:1" x14ac:dyDescent="0.35">
      <c r="A137">
        <v>2</v>
      </c>
    </row>
    <row r="138" spans="1:1" x14ac:dyDescent="0.35">
      <c r="A138">
        <v>2</v>
      </c>
    </row>
    <row r="139" spans="1:1" x14ac:dyDescent="0.35">
      <c r="A139">
        <v>2</v>
      </c>
    </row>
    <row r="140" spans="1:1" x14ac:dyDescent="0.35">
      <c r="A140">
        <v>2</v>
      </c>
    </row>
    <row r="141" spans="1:1" x14ac:dyDescent="0.35">
      <c r="A141">
        <v>2</v>
      </c>
    </row>
    <row r="142" spans="1:1" x14ac:dyDescent="0.35">
      <c r="A142">
        <v>2</v>
      </c>
    </row>
    <row r="143" spans="1:1" x14ac:dyDescent="0.35">
      <c r="A143">
        <v>2</v>
      </c>
    </row>
    <row r="144" spans="1:1" x14ac:dyDescent="0.35">
      <c r="A144">
        <v>2</v>
      </c>
    </row>
    <row r="145" spans="1:3" x14ac:dyDescent="0.35">
      <c r="A145">
        <v>2</v>
      </c>
    </row>
    <row r="146" spans="1:3" x14ac:dyDescent="0.35">
      <c r="A146">
        <v>2</v>
      </c>
    </row>
    <row r="147" spans="1:3" x14ac:dyDescent="0.35">
      <c r="A147">
        <v>2</v>
      </c>
    </row>
    <row r="148" spans="1:3" x14ac:dyDescent="0.35">
      <c r="A148">
        <v>2</v>
      </c>
    </row>
    <row r="149" spans="1:3" x14ac:dyDescent="0.35">
      <c r="A149">
        <v>2</v>
      </c>
      <c r="B149" t="s">
        <v>2301</v>
      </c>
      <c r="C149">
        <v>4.7699999999999996</v>
      </c>
    </row>
    <row r="150" spans="1:3" x14ac:dyDescent="0.35">
      <c r="A150">
        <v>2</v>
      </c>
      <c r="B150" t="s">
        <v>2301</v>
      </c>
      <c r="C150" t="s">
        <v>167</v>
      </c>
    </row>
    <row r="151" spans="1:3" x14ac:dyDescent="0.35">
      <c r="A151">
        <v>2</v>
      </c>
      <c r="B151">
        <v>5336</v>
      </c>
      <c r="C151">
        <v>5.53</v>
      </c>
    </row>
    <row r="152" spans="1:3" x14ac:dyDescent="0.35">
      <c r="A152">
        <v>2</v>
      </c>
      <c r="B152">
        <v>732</v>
      </c>
      <c r="C152">
        <v>5.23</v>
      </c>
    </row>
    <row r="153" spans="1:3" x14ac:dyDescent="0.35">
      <c r="A153">
        <v>2</v>
      </c>
      <c r="B153" t="s">
        <v>2301</v>
      </c>
      <c r="C153" t="s">
        <v>167</v>
      </c>
    </row>
    <row r="154" spans="1:3" x14ac:dyDescent="0.35">
      <c r="A154">
        <v>2</v>
      </c>
      <c r="B154">
        <v>606</v>
      </c>
      <c r="C154">
        <v>2.11</v>
      </c>
    </row>
    <row r="155" spans="1:3" x14ac:dyDescent="0.35">
      <c r="A155">
        <v>2</v>
      </c>
      <c r="B155" t="s">
        <v>2301</v>
      </c>
      <c r="C155" t="s">
        <v>167</v>
      </c>
    </row>
    <row r="156" spans="1:3" x14ac:dyDescent="0.35">
      <c r="A156">
        <v>2</v>
      </c>
      <c r="B156">
        <v>1605</v>
      </c>
      <c r="C156">
        <v>2.11</v>
      </c>
    </row>
    <row r="157" spans="1:3" x14ac:dyDescent="0.35">
      <c r="A157">
        <v>2</v>
      </c>
      <c r="B157" t="s">
        <v>2301</v>
      </c>
      <c r="C157" t="s">
        <v>167</v>
      </c>
    </row>
    <row r="158" spans="1:3" x14ac:dyDescent="0.35">
      <c r="A158">
        <v>2</v>
      </c>
      <c r="B158">
        <v>95</v>
      </c>
      <c r="C158">
        <v>8.93</v>
      </c>
    </row>
    <row r="159" spans="1:3" x14ac:dyDescent="0.35">
      <c r="A159">
        <v>2</v>
      </c>
      <c r="B159" t="s">
        <v>2301</v>
      </c>
      <c r="C159" t="s">
        <v>167</v>
      </c>
    </row>
    <row r="160" spans="1:3" x14ac:dyDescent="0.35">
      <c r="A160">
        <v>2</v>
      </c>
      <c r="B160" t="s">
        <v>2301</v>
      </c>
      <c r="C160" t="s">
        <v>167</v>
      </c>
    </row>
    <row r="161" spans="1:3" x14ac:dyDescent="0.35">
      <c r="A161">
        <v>2</v>
      </c>
      <c r="B161" t="s">
        <v>2301</v>
      </c>
      <c r="C161" t="s">
        <v>167</v>
      </c>
    </row>
    <row r="162" spans="1:3" x14ac:dyDescent="0.35">
      <c r="A162">
        <v>2</v>
      </c>
      <c r="B162">
        <v>288</v>
      </c>
      <c r="C162">
        <v>5.23</v>
      </c>
    </row>
    <row r="163" spans="1:3" x14ac:dyDescent="0.35">
      <c r="A163">
        <v>2</v>
      </c>
      <c r="B163">
        <v>2140</v>
      </c>
      <c r="C163">
        <v>9.16</v>
      </c>
    </row>
    <row r="164" spans="1:3" x14ac:dyDescent="0.35">
      <c r="A164">
        <v>2</v>
      </c>
      <c r="B164" t="s">
        <v>2301</v>
      </c>
      <c r="C164" t="s">
        <v>167</v>
      </c>
    </row>
    <row r="165" spans="1:3" x14ac:dyDescent="0.35">
      <c r="A165">
        <v>2</v>
      </c>
      <c r="B165">
        <v>2859</v>
      </c>
      <c r="C165">
        <v>10</v>
      </c>
    </row>
    <row r="166" spans="1:3" x14ac:dyDescent="0.35">
      <c r="A166">
        <v>2</v>
      </c>
      <c r="B166">
        <v>491</v>
      </c>
      <c r="C166">
        <v>5.53</v>
      </c>
    </row>
    <row r="167" spans="1:3" x14ac:dyDescent="0.35">
      <c r="A167">
        <v>2</v>
      </c>
      <c r="B167" t="s">
        <v>2301</v>
      </c>
      <c r="C167" t="s">
        <v>167</v>
      </c>
    </row>
    <row r="168" spans="1:3" x14ac:dyDescent="0.35">
      <c r="A168">
        <v>2</v>
      </c>
      <c r="B168">
        <v>2751</v>
      </c>
      <c r="C168">
        <v>2.85</v>
      </c>
    </row>
    <row r="169" spans="1:3" x14ac:dyDescent="0.35">
      <c r="A169">
        <v>2</v>
      </c>
      <c r="B169" t="s">
        <v>2301</v>
      </c>
      <c r="C169" t="s">
        <v>167</v>
      </c>
    </row>
    <row r="170" spans="1:3" x14ac:dyDescent="0.35">
      <c r="A170">
        <v>2</v>
      </c>
      <c r="B170">
        <v>315</v>
      </c>
      <c r="C170">
        <v>8.8699999999999992</v>
      </c>
    </row>
    <row r="171" spans="1:3" x14ac:dyDescent="0.35">
      <c r="A171">
        <v>2</v>
      </c>
      <c r="B171" t="s">
        <v>2301</v>
      </c>
      <c r="C171" t="s">
        <v>167</v>
      </c>
    </row>
    <row r="172" spans="1:3" x14ac:dyDescent="0.35">
      <c r="A172">
        <v>2</v>
      </c>
      <c r="B172" t="s">
        <v>2301</v>
      </c>
      <c r="C172" t="s">
        <v>167</v>
      </c>
    </row>
    <row r="173" spans="1:3" x14ac:dyDescent="0.35">
      <c r="A173">
        <v>2</v>
      </c>
      <c r="B173" t="s">
        <v>2301</v>
      </c>
      <c r="C173" t="s">
        <v>167</v>
      </c>
    </row>
    <row r="174" spans="1:3" x14ac:dyDescent="0.35">
      <c r="A174">
        <v>2</v>
      </c>
      <c r="B174">
        <v>5575</v>
      </c>
      <c r="C174">
        <v>5.08</v>
      </c>
    </row>
    <row r="175" spans="1:3" x14ac:dyDescent="0.35">
      <c r="A175">
        <v>2</v>
      </c>
      <c r="B175" t="s">
        <v>2301</v>
      </c>
      <c r="C175" t="s">
        <v>167</v>
      </c>
    </row>
    <row r="176" spans="1:3" x14ac:dyDescent="0.35">
      <c r="A176">
        <v>2</v>
      </c>
      <c r="B176" t="s">
        <v>2301</v>
      </c>
      <c r="C176" t="s">
        <v>167</v>
      </c>
    </row>
    <row r="177" spans="1:3" x14ac:dyDescent="0.35">
      <c r="A177">
        <v>2</v>
      </c>
      <c r="B177" t="s">
        <v>2301</v>
      </c>
      <c r="C177" t="s">
        <v>167</v>
      </c>
    </row>
    <row r="178" spans="1:3" x14ac:dyDescent="0.35">
      <c r="A178">
        <v>2</v>
      </c>
      <c r="B178">
        <v>1116</v>
      </c>
      <c r="C178">
        <v>1.86</v>
      </c>
    </row>
    <row r="179" spans="1:3" x14ac:dyDescent="0.35">
      <c r="A179">
        <v>2</v>
      </c>
      <c r="B179">
        <v>2424</v>
      </c>
      <c r="C179">
        <v>7.6</v>
      </c>
    </row>
    <row r="180" spans="1:3" x14ac:dyDescent="0.35">
      <c r="A180">
        <v>2</v>
      </c>
      <c r="B180" t="s">
        <v>2301</v>
      </c>
      <c r="C180" t="s">
        <v>167</v>
      </c>
    </row>
    <row r="181" spans="1:3" x14ac:dyDescent="0.35">
      <c r="A181">
        <v>2</v>
      </c>
      <c r="B181">
        <v>456</v>
      </c>
      <c r="C181">
        <v>1.03</v>
      </c>
    </row>
    <row r="182" spans="1:3" x14ac:dyDescent="0.35">
      <c r="A182">
        <v>2</v>
      </c>
      <c r="B182">
        <v>334</v>
      </c>
      <c r="C182">
        <v>8.93</v>
      </c>
    </row>
    <row r="183" spans="1:3" x14ac:dyDescent="0.35">
      <c r="A183">
        <v>2</v>
      </c>
      <c r="B183" t="s">
        <v>2301</v>
      </c>
      <c r="C183" t="s">
        <v>167</v>
      </c>
    </row>
    <row r="184" spans="1:3" x14ac:dyDescent="0.35">
      <c r="A184">
        <v>2</v>
      </c>
      <c r="B184" t="s">
        <v>2301</v>
      </c>
      <c r="C184" t="s">
        <v>167</v>
      </c>
    </row>
    <row r="185" spans="1:3" x14ac:dyDescent="0.35">
      <c r="A185">
        <v>2</v>
      </c>
      <c r="B185">
        <v>1599</v>
      </c>
      <c r="C185">
        <v>1.03</v>
      </c>
    </row>
    <row r="186" spans="1:3" x14ac:dyDescent="0.35">
      <c r="A186">
        <v>2</v>
      </c>
      <c r="B186">
        <v>1950</v>
      </c>
      <c r="C186">
        <v>6.41</v>
      </c>
    </row>
    <row r="187" spans="1:3" x14ac:dyDescent="0.35">
      <c r="A187">
        <v>2</v>
      </c>
      <c r="B187">
        <v>2823</v>
      </c>
      <c r="C187">
        <v>4.1100000000000003</v>
      </c>
    </row>
    <row r="188" spans="1:3" x14ac:dyDescent="0.35">
      <c r="A188">
        <v>2</v>
      </c>
      <c r="B188">
        <v>5362</v>
      </c>
      <c r="C188">
        <v>2.5</v>
      </c>
    </row>
    <row r="189" spans="1:3" x14ac:dyDescent="0.35">
      <c r="A189">
        <v>2</v>
      </c>
      <c r="B189" t="s">
        <v>2301</v>
      </c>
      <c r="C189" t="s">
        <v>167</v>
      </c>
    </row>
    <row r="190" spans="1:3" x14ac:dyDescent="0.35">
      <c r="A190">
        <v>2</v>
      </c>
      <c r="B190" t="s">
        <v>2301</v>
      </c>
      <c r="C190" t="s">
        <v>167</v>
      </c>
    </row>
    <row r="191" spans="1:3" x14ac:dyDescent="0.35">
      <c r="A191">
        <v>2</v>
      </c>
      <c r="B191">
        <v>3093</v>
      </c>
      <c r="C191">
        <v>3.68</v>
      </c>
    </row>
    <row r="192" spans="1:3" x14ac:dyDescent="0.35">
      <c r="A192">
        <v>2</v>
      </c>
      <c r="B192">
        <v>343</v>
      </c>
      <c r="C192">
        <v>11.23</v>
      </c>
    </row>
    <row r="193" spans="1:3" x14ac:dyDescent="0.35">
      <c r="A193">
        <v>2</v>
      </c>
      <c r="B193" t="s">
        <v>2301</v>
      </c>
      <c r="C193" t="s">
        <v>167</v>
      </c>
    </row>
    <row r="194" spans="1:3" x14ac:dyDescent="0.35">
      <c r="A194">
        <v>2</v>
      </c>
      <c r="B194">
        <v>2505</v>
      </c>
      <c r="C194">
        <v>5.21</v>
      </c>
    </row>
    <row r="195" spans="1:3" x14ac:dyDescent="0.35">
      <c r="A195">
        <v>2</v>
      </c>
      <c r="B195">
        <v>362</v>
      </c>
      <c r="C195">
        <v>11.03</v>
      </c>
    </row>
    <row r="196" spans="1:3" x14ac:dyDescent="0.35">
      <c r="A196">
        <v>2</v>
      </c>
      <c r="B196" t="s">
        <v>2301</v>
      </c>
      <c r="C196" t="s">
        <v>167</v>
      </c>
    </row>
    <row r="197" spans="1:3" x14ac:dyDescent="0.35">
      <c r="A197">
        <v>2</v>
      </c>
      <c r="B197">
        <v>1437</v>
      </c>
      <c r="C197">
        <v>4.1100000000000003</v>
      </c>
    </row>
    <row r="198" spans="1:3" x14ac:dyDescent="0.35">
      <c r="A198">
        <v>2</v>
      </c>
      <c r="B198">
        <v>558</v>
      </c>
      <c r="C198">
        <v>2.5</v>
      </c>
    </row>
    <row r="199" spans="1:3" x14ac:dyDescent="0.35">
      <c r="A199">
        <v>2</v>
      </c>
      <c r="B199">
        <v>221</v>
      </c>
      <c r="C199">
        <v>4.7699999999999996</v>
      </c>
    </row>
    <row r="200" spans="1:3" x14ac:dyDescent="0.35">
      <c r="A200">
        <v>2</v>
      </c>
      <c r="B200" t="s">
        <v>2301</v>
      </c>
      <c r="C200" t="s">
        <v>167</v>
      </c>
    </row>
    <row r="201" spans="1:3" x14ac:dyDescent="0.35">
      <c r="A201">
        <v>2</v>
      </c>
      <c r="B201">
        <v>124</v>
      </c>
      <c r="C201">
        <v>6.41</v>
      </c>
    </row>
    <row r="202" spans="1:3" x14ac:dyDescent="0.35">
      <c r="A202">
        <v>2</v>
      </c>
      <c r="B202" t="s">
        <v>2301</v>
      </c>
      <c r="C202" t="s">
        <v>167</v>
      </c>
    </row>
    <row r="203" spans="1:3" x14ac:dyDescent="0.35">
      <c r="A203">
        <v>2</v>
      </c>
      <c r="B203" t="s">
        <v>2301</v>
      </c>
      <c r="C203" t="s">
        <v>167</v>
      </c>
    </row>
    <row r="204" spans="1:3" x14ac:dyDescent="0.35">
      <c r="A204">
        <v>2</v>
      </c>
      <c r="B204" t="s">
        <v>2301</v>
      </c>
      <c r="C204" t="s">
        <v>167</v>
      </c>
    </row>
    <row r="205" spans="1:3" x14ac:dyDescent="0.35">
      <c r="A205">
        <v>2</v>
      </c>
      <c r="B205">
        <v>3204</v>
      </c>
      <c r="C205">
        <v>9.16</v>
      </c>
    </row>
    <row r="206" spans="1:3" x14ac:dyDescent="0.35">
      <c r="A206">
        <v>2</v>
      </c>
      <c r="B206" t="s">
        <v>2301</v>
      </c>
      <c r="C206" t="s">
        <v>167</v>
      </c>
    </row>
    <row r="207" spans="1:3" x14ac:dyDescent="0.35">
      <c r="A207">
        <v>2</v>
      </c>
      <c r="B207">
        <v>491</v>
      </c>
      <c r="C207">
        <v>7.6</v>
      </c>
    </row>
    <row r="208" spans="1:3" x14ac:dyDescent="0.35">
      <c r="A208">
        <v>2</v>
      </c>
      <c r="B208">
        <v>989</v>
      </c>
      <c r="C208">
        <v>5.08</v>
      </c>
    </row>
    <row r="209" spans="1:3" x14ac:dyDescent="0.35">
      <c r="A209">
        <v>2</v>
      </c>
      <c r="B209">
        <v>2265</v>
      </c>
      <c r="C209">
        <v>2.85</v>
      </c>
    </row>
    <row r="210" spans="1:3" x14ac:dyDescent="0.35">
      <c r="A210">
        <v>2</v>
      </c>
      <c r="B210" t="s">
        <v>2301</v>
      </c>
      <c r="C210" t="s">
        <v>167</v>
      </c>
    </row>
    <row r="211" spans="1:3" x14ac:dyDescent="0.35">
      <c r="A211">
        <v>2</v>
      </c>
      <c r="B211">
        <v>802</v>
      </c>
      <c r="C211">
        <v>5.21</v>
      </c>
    </row>
    <row r="212" spans="1:3" x14ac:dyDescent="0.35">
      <c r="A212">
        <v>2</v>
      </c>
      <c r="B212" t="s">
        <v>2301</v>
      </c>
      <c r="C212" t="s">
        <v>167</v>
      </c>
    </row>
    <row r="213" spans="1:3" x14ac:dyDescent="0.35">
      <c r="A213">
        <v>2</v>
      </c>
      <c r="B213">
        <v>319</v>
      </c>
      <c r="C213">
        <v>6.63</v>
      </c>
    </row>
    <row r="214" spans="1:3" x14ac:dyDescent="0.35">
      <c r="A214">
        <v>2</v>
      </c>
      <c r="B214" t="s">
        <v>2301</v>
      </c>
      <c r="C214" t="s">
        <v>167</v>
      </c>
    </row>
    <row r="215" spans="1:3" x14ac:dyDescent="0.35">
      <c r="A215">
        <v>2</v>
      </c>
      <c r="B215" t="s">
        <v>2301</v>
      </c>
      <c r="C215" t="s">
        <v>167</v>
      </c>
    </row>
    <row r="216" spans="1:3" x14ac:dyDescent="0.35">
      <c r="A216">
        <v>2</v>
      </c>
      <c r="B216" t="s">
        <v>2301</v>
      </c>
      <c r="C216" t="s">
        <v>167</v>
      </c>
    </row>
    <row r="217" spans="1:3" x14ac:dyDescent="0.35">
      <c r="A217">
        <v>2</v>
      </c>
      <c r="B217" t="s">
        <v>2301</v>
      </c>
      <c r="C217" t="s">
        <v>167</v>
      </c>
    </row>
    <row r="218" spans="1:3" x14ac:dyDescent="0.35">
      <c r="A218">
        <v>2</v>
      </c>
      <c r="B218">
        <v>329</v>
      </c>
      <c r="C218">
        <v>1.86</v>
      </c>
    </row>
    <row r="219" spans="1:3" x14ac:dyDescent="0.35">
      <c r="A219">
        <v>2</v>
      </c>
      <c r="B219">
        <v>2349</v>
      </c>
      <c r="C219">
        <v>3.68</v>
      </c>
    </row>
    <row r="220" spans="1:3" x14ac:dyDescent="0.35">
      <c r="A220">
        <v>2</v>
      </c>
      <c r="B220" t="s">
        <v>2301</v>
      </c>
      <c r="C220" t="s">
        <v>167</v>
      </c>
    </row>
    <row r="221" spans="1:3" x14ac:dyDescent="0.35">
      <c r="A221">
        <v>2</v>
      </c>
      <c r="B221" t="s">
        <v>2301</v>
      </c>
      <c r="C221" t="s">
        <v>167</v>
      </c>
    </row>
    <row r="222" spans="1:3" x14ac:dyDescent="0.35">
      <c r="A222">
        <v>2</v>
      </c>
      <c r="B222">
        <v>343</v>
      </c>
      <c r="C222">
        <v>11.03</v>
      </c>
    </row>
    <row r="223" spans="1:3" x14ac:dyDescent="0.35">
      <c r="A223">
        <v>2</v>
      </c>
      <c r="B223">
        <v>2683</v>
      </c>
      <c r="C223">
        <v>10</v>
      </c>
    </row>
    <row r="224" spans="1:3" x14ac:dyDescent="0.35">
      <c r="A224">
        <v>2</v>
      </c>
      <c r="B224">
        <v>240</v>
      </c>
      <c r="C224">
        <v>8.8699999999999992</v>
      </c>
    </row>
    <row r="225" spans="1:3" x14ac:dyDescent="0.35">
      <c r="A225">
        <v>2</v>
      </c>
      <c r="B225" t="s">
        <v>2301</v>
      </c>
      <c r="C225" t="s">
        <v>167</v>
      </c>
    </row>
    <row r="226" spans="1:3" x14ac:dyDescent="0.35">
      <c r="A226">
        <v>2</v>
      </c>
      <c r="B226" t="s">
        <v>2301</v>
      </c>
      <c r="C226" t="s">
        <v>167</v>
      </c>
    </row>
    <row r="227" spans="1:3" x14ac:dyDescent="0.35">
      <c r="A227">
        <v>2</v>
      </c>
      <c r="B227" t="s">
        <v>2301</v>
      </c>
      <c r="C227" t="s">
        <v>167</v>
      </c>
    </row>
    <row r="228" spans="1:3" x14ac:dyDescent="0.35">
      <c r="A228">
        <v>2</v>
      </c>
      <c r="B228">
        <v>464</v>
      </c>
      <c r="C228">
        <v>6.63</v>
      </c>
    </row>
    <row r="229" spans="1:3" x14ac:dyDescent="0.35">
      <c r="A229">
        <v>2</v>
      </c>
      <c r="B229" t="s">
        <v>2301</v>
      </c>
      <c r="C229" t="s">
        <v>167</v>
      </c>
    </row>
    <row r="230" spans="1:3" x14ac:dyDescent="0.35">
      <c r="A230">
        <v>2</v>
      </c>
      <c r="B230">
        <v>2417</v>
      </c>
      <c r="C230">
        <v>11.23</v>
      </c>
    </row>
    <row r="231" spans="1:3" x14ac:dyDescent="0.35">
      <c r="A231">
        <v>2</v>
      </c>
      <c r="B231" t="s">
        <v>2301</v>
      </c>
      <c r="C231" t="s">
        <v>167</v>
      </c>
    </row>
    <row r="232" spans="1:3" x14ac:dyDescent="0.35">
      <c r="A232">
        <v>2</v>
      </c>
      <c r="B232" t="s">
        <v>2301</v>
      </c>
      <c r="C232" t="s">
        <v>167</v>
      </c>
    </row>
    <row r="233" spans="1:3" x14ac:dyDescent="0.35">
      <c r="A233">
        <v>3</v>
      </c>
    </row>
    <row r="234" spans="1:3" x14ac:dyDescent="0.35">
      <c r="A234">
        <v>3</v>
      </c>
    </row>
    <row r="235" spans="1:3" x14ac:dyDescent="0.35">
      <c r="A235">
        <v>3</v>
      </c>
    </row>
    <row r="236" spans="1:3" x14ac:dyDescent="0.35">
      <c r="A236">
        <v>3</v>
      </c>
    </row>
    <row r="237" spans="1:3" x14ac:dyDescent="0.35">
      <c r="A237">
        <v>3</v>
      </c>
    </row>
    <row r="238" spans="1:3" x14ac:dyDescent="0.35">
      <c r="A238">
        <v>3</v>
      </c>
    </row>
    <row r="239" spans="1:3" x14ac:dyDescent="0.35">
      <c r="A239">
        <v>3</v>
      </c>
    </row>
    <row r="240" spans="1:3" x14ac:dyDescent="0.35">
      <c r="A240">
        <v>3</v>
      </c>
    </row>
    <row r="241" spans="1:3" x14ac:dyDescent="0.35">
      <c r="A241">
        <v>3</v>
      </c>
    </row>
    <row r="242" spans="1:3" x14ac:dyDescent="0.35">
      <c r="A242">
        <v>3</v>
      </c>
    </row>
    <row r="243" spans="1:3" x14ac:dyDescent="0.35">
      <c r="A243">
        <v>3</v>
      </c>
    </row>
    <row r="244" spans="1:3" x14ac:dyDescent="0.35">
      <c r="A244">
        <v>3</v>
      </c>
    </row>
    <row r="245" spans="1:3" x14ac:dyDescent="0.35">
      <c r="A245">
        <v>3</v>
      </c>
    </row>
    <row r="246" spans="1:3" x14ac:dyDescent="0.35">
      <c r="A246">
        <v>3</v>
      </c>
    </row>
    <row r="247" spans="1:3" x14ac:dyDescent="0.35">
      <c r="A247">
        <v>3</v>
      </c>
    </row>
    <row r="248" spans="1:3" x14ac:dyDescent="0.35">
      <c r="A248">
        <v>3</v>
      </c>
    </row>
    <row r="249" spans="1:3" x14ac:dyDescent="0.35">
      <c r="A249">
        <v>3</v>
      </c>
    </row>
    <row r="250" spans="1:3" x14ac:dyDescent="0.35">
      <c r="A250">
        <v>3</v>
      </c>
    </row>
    <row r="251" spans="1:3" x14ac:dyDescent="0.35">
      <c r="A251">
        <v>3</v>
      </c>
    </row>
    <row r="252" spans="1:3" x14ac:dyDescent="0.35">
      <c r="A252">
        <v>3</v>
      </c>
    </row>
    <row r="253" spans="1:3" x14ac:dyDescent="0.35">
      <c r="A253">
        <v>3</v>
      </c>
    </row>
    <row r="254" spans="1:3" x14ac:dyDescent="0.35">
      <c r="A254">
        <v>3</v>
      </c>
      <c r="B254">
        <v>415</v>
      </c>
      <c r="C254">
        <v>4.7699999999999996</v>
      </c>
    </row>
    <row r="255" spans="1:3" x14ac:dyDescent="0.35">
      <c r="A255">
        <v>3</v>
      </c>
      <c r="B255" t="s">
        <v>2301</v>
      </c>
      <c r="C255" t="s">
        <v>167</v>
      </c>
    </row>
    <row r="256" spans="1:3" x14ac:dyDescent="0.35">
      <c r="A256">
        <v>3</v>
      </c>
      <c r="B256" t="s">
        <v>2301</v>
      </c>
      <c r="C256">
        <v>5.53</v>
      </c>
    </row>
    <row r="257" spans="1:3" x14ac:dyDescent="0.35">
      <c r="A257">
        <v>3</v>
      </c>
      <c r="B257" t="s">
        <v>2301</v>
      </c>
      <c r="C257">
        <v>5.23</v>
      </c>
    </row>
    <row r="258" spans="1:3" x14ac:dyDescent="0.35">
      <c r="A258">
        <v>3</v>
      </c>
      <c r="B258" t="s">
        <v>2301</v>
      </c>
      <c r="C258" t="s">
        <v>167</v>
      </c>
    </row>
    <row r="259" spans="1:3" x14ac:dyDescent="0.35">
      <c r="A259">
        <v>3</v>
      </c>
      <c r="B259">
        <v>376</v>
      </c>
      <c r="C259">
        <v>2.11</v>
      </c>
    </row>
    <row r="260" spans="1:3" x14ac:dyDescent="0.35">
      <c r="A260">
        <v>3</v>
      </c>
      <c r="B260" t="s">
        <v>2301</v>
      </c>
      <c r="C260" t="s">
        <v>167</v>
      </c>
    </row>
    <row r="261" spans="1:3" x14ac:dyDescent="0.35">
      <c r="A261">
        <v>3</v>
      </c>
      <c r="B261">
        <v>418</v>
      </c>
      <c r="C261">
        <v>2.11</v>
      </c>
    </row>
    <row r="262" spans="1:3" x14ac:dyDescent="0.35">
      <c r="A262">
        <v>3</v>
      </c>
      <c r="B262" t="s">
        <v>2301</v>
      </c>
      <c r="C262" t="s">
        <v>167</v>
      </c>
    </row>
    <row r="263" spans="1:3" x14ac:dyDescent="0.35">
      <c r="A263">
        <v>3</v>
      </c>
      <c r="B263">
        <v>74</v>
      </c>
      <c r="C263">
        <v>8.93</v>
      </c>
    </row>
    <row r="264" spans="1:3" x14ac:dyDescent="0.35">
      <c r="A264">
        <v>3</v>
      </c>
      <c r="B264" t="s">
        <v>2301</v>
      </c>
      <c r="C264" t="s">
        <v>167</v>
      </c>
    </row>
    <row r="265" spans="1:3" x14ac:dyDescent="0.35">
      <c r="A265">
        <v>3</v>
      </c>
      <c r="B265" t="s">
        <v>2301</v>
      </c>
      <c r="C265" t="s">
        <v>167</v>
      </c>
    </row>
    <row r="266" spans="1:3" x14ac:dyDescent="0.35">
      <c r="A266">
        <v>3</v>
      </c>
      <c r="B266" t="s">
        <v>2301</v>
      </c>
      <c r="C266" t="s">
        <v>167</v>
      </c>
    </row>
    <row r="267" spans="1:3" x14ac:dyDescent="0.35">
      <c r="A267">
        <v>3</v>
      </c>
      <c r="B267">
        <v>155</v>
      </c>
      <c r="C267">
        <v>5.23</v>
      </c>
    </row>
    <row r="268" spans="1:3" x14ac:dyDescent="0.35">
      <c r="A268">
        <v>3</v>
      </c>
      <c r="B268">
        <v>200</v>
      </c>
      <c r="C268">
        <v>9.16</v>
      </c>
    </row>
    <row r="269" spans="1:3" x14ac:dyDescent="0.35">
      <c r="A269">
        <v>3</v>
      </c>
      <c r="B269" t="s">
        <v>2301</v>
      </c>
      <c r="C269" t="s">
        <v>167</v>
      </c>
    </row>
    <row r="270" spans="1:3" x14ac:dyDescent="0.35">
      <c r="A270">
        <v>3</v>
      </c>
      <c r="B270">
        <v>204</v>
      </c>
      <c r="C270">
        <v>10</v>
      </c>
    </row>
    <row r="271" spans="1:3" x14ac:dyDescent="0.35">
      <c r="A271">
        <v>3</v>
      </c>
      <c r="B271">
        <v>165</v>
      </c>
      <c r="C271">
        <v>5.53</v>
      </c>
    </row>
    <row r="272" spans="1:3" x14ac:dyDescent="0.35">
      <c r="A272">
        <v>3</v>
      </c>
      <c r="B272" t="s">
        <v>2301</v>
      </c>
      <c r="C272" t="s">
        <v>167</v>
      </c>
    </row>
    <row r="273" spans="1:3" x14ac:dyDescent="0.35">
      <c r="A273">
        <v>3</v>
      </c>
      <c r="B273">
        <v>231</v>
      </c>
      <c r="C273">
        <v>2.85</v>
      </c>
    </row>
    <row r="274" spans="1:3" x14ac:dyDescent="0.35">
      <c r="A274">
        <v>3</v>
      </c>
      <c r="B274" t="s">
        <v>2301</v>
      </c>
      <c r="C274" t="s">
        <v>167</v>
      </c>
    </row>
    <row r="275" spans="1:3" x14ac:dyDescent="0.35">
      <c r="A275">
        <v>3</v>
      </c>
      <c r="B275">
        <v>35</v>
      </c>
      <c r="C275">
        <v>8.8699999999999992</v>
      </c>
    </row>
    <row r="276" spans="1:3" x14ac:dyDescent="0.35">
      <c r="A276">
        <v>3</v>
      </c>
      <c r="B276" t="s">
        <v>2301</v>
      </c>
      <c r="C276" t="s">
        <v>167</v>
      </c>
    </row>
    <row r="277" spans="1:3" x14ac:dyDescent="0.35">
      <c r="A277">
        <v>3</v>
      </c>
      <c r="B277" t="s">
        <v>2301</v>
      </c>
      <c r="C277" t="s">
        <v>167</v>
      </c>
    </row>
    <row r="278" spans="1:3" x14ac:dyDescent="0.35">
      <c r="A278">
        <v>3</v>
      </c>
      <c r="B278" t="s">
        <v>2301</v>
      </c>
      <c r="C278" t="s">
        <v>167</v>
      </c>
    </row>
    <row r="279" spans="1:3" x14ac:dyDescent="0.35">
      <c r="A279">
        <v>3</v>
      </c>
      <c r="B279">
        <v>188</v>
      </c>
      <c r="C279">
        <v>5.08</v>
      </c>
    </row>
    <row r="280" spans="1:3" x14ac:dyDescent="0.35">
      <c r="A280">
        <v>3</v>
      </c>
      <c r="B280" t="s">
        <v>2301</v>
      </c>
      <c r="C280" t="s">
        <v>167</v>
      </c>
    </row>
    <row r="281" spans="1:3" x14ac:dyDescent="0.35">
      <c r="A281">
        <v>3</v>
      </c>
      <c r="B281" t="s">
        <v>2301</v>
      </c>
      <c r="C281" t="s">
        <v>167</v>
      </c>
    </row>
    <row r="282" spans="1:3" x14ac:dyDescent="0.35">
      <c r="A282">
        <v>3</v>
      </c>
      <c r="B282" t="s">
        <v>2301</v>
      </c>
      <c r="C282" t="s">
        <v>167</v>
      </c>
    </row>
    <row r="283" spans="1:3" x14ac:dyDescent="0.35">
      <c r="A283">
        <v>3</v>
      </c>
      <c r="B283">
        <v>408</v>
      </c>
      <c r="C283">
        <v>1.86</v>
      </c>
    </row>
    <row r="284" spans="1:3" x14ac:dyDescent="0.35">
      <c r="A284">
        <v>3</v>
      </c>
      <c r="B284">
        <v>320</v>
      </c>
      <c r="C284">
        <v>7.6</v>
      </c>
    </row>
    <row r="285" spans="1:3" x14ac:dyDescent="0.35">
      <c r="A285">
        <v>3</v>
      </c>
      <c r="B285" t="s">
        <v>2301</v>
      </c>
      <c r="C285" t="s">
        <v>167</v>
      </c>
    </row>
    <row r="286" spans="1:3" x14ac:dyDescent="0.35">
      <c r="A286">
        <v>3</v>
      </c>
      <c r="B286">
        <v>83</v>
      </c>
      <c r="C286">
        <v>1.03</v>
      </c>
    </row>
    <row r="287" spans="1:3" x14ac:dyDescent="0.35">
      <c r="A287">
        <v>3</v>
      </c>
      <c r="B287">
        <v>298</v>
      </c>
      <c r="C287">
        <v>8.93</v>
      </c>
    </row>
    <row r="288" spans="1:3" x14ac:dyDescent="0.35">
      <c r="A288">
        <v>3</v>
      </c>
      <c r="B288" t="s">
        <v>2301</v>
      </c>
      <c r="C288" t="s">
        <v>167</v>
      </c>
    </row>
    <row r="289" spans="1:3" x14ac:dyDescent="0.35">
      <c r="A289">
        <v>3</v>
      </c>
      <c r="B289" t="s">
        <v>2301</v>
      </c>
      <c r="C289" t="s">
        <v>167</v>
      </c>
    </row>
    <row r="290" spans="1:3" x14ac:dyDescent="0.35">
      <c r="A290">
        <v>3</v>
      </c>
      <c r="B290">
        <v>217</v>
      </c>
      <c r="C290">
        <v>1.03</v>
      </c>
    </row>
    <row r="291" spans="1:3" x14ac:dyDescent="0.35">
      <c r="A291">
        <v>3</v>
      </c>
      <c r="B291">
        <v>234</v>
      </c>
      <c r="C291">
        <v>6.41</v>
      </c>
    </row>
    <row r="292" spans="1:3" x14ac:dyDescent="0.35">
      <c r="A292">
        <v>3</v>
      </c>
      <c r="B292">
        <v>294</v>
      </c>
      <c r="C292">
        <v>4.1100000000000003</v>
      </c>
    </row>
    <row r="293" spans="1:3" x14ac:dyDescent="0.35">
      <c r="A293">
        <v>3</v>
      </c>
      <c r="B293">
        <v>123</v>
      </c>
      <c r="C293">
        <v>2.5</v>
      </c>
    </row>
    <row r="294" spans="1:3" x14ac:dyDescent="0.35">
      <c r="A294">
        <v>3</v>
      </c>
      <c r="B294" t="s">
        <v>2301</v>
      </c>
      <c r="C294" t="s">
        <v>167</v>
      </c>
    </row>
    <row r="295" spans="1:3" x14ac:dyDescent="0.35">
      <c r="A295">
        <v>3</v>
      </c>
      <c r="B295" t="s">
        <v>2301</v>
      </c>
      <c r="C295" t="s">
        <v>167</v>
      </c>
    </row>
    <row r="296" spans="1:3" x14ac:dyDescent="0.35">
      <c r="A296">
        <v>3</v>
      </c>
      <c r="B296">
        <v>312</v>
      </c>
      <c r="C296">
        <v>3.68</v>
      </c>
    </row>
    <row r="297" spans="1:3" x14ac:dyDescent="0.35">
      <c r="A297">
        <v>3</v>
      </c>
      <c r="B297">
        <v>120</v>
      </c>
      <c r="C297">
        <v>11.23</v>
      </c>
    </row>
    <row r="298" spans="1:3" x14ac:dyDescent="0.35">
      <c r="A298">
        <v>3</v>
      </c>
      <c r="B298" t="s">
        <v>2301</v>
      </c>
      <c r="C298" t="s">
        <v>167</v>
      </c>
    </row>
    <row r="299" spans="1:3" x14ac:dyDescent="0.35">
      <c r="A299">
        <v>3</v>
      </c>
      <c r="B299">
        <v>217</v>
      </c>
      <c r="C299">
        <v>5.21</v>
      </c>
    </row>
    <row r="300" spans="1:3" x14ac:dyDescent="0.35">
      <c r="A300">
        <v>3</v>
      </c>
      <c r="B300">
        <v>140</v>
      </c>
      <c r="C300">
        <v>11.03</v>
      </c>
    </row>
    <row r="301" spans="1:3" x14ac:dyDescent="0.35">
      <c r="A301">
        <v>3</v>
      </c>
      <c r="B301" t="s">
        <v>2301</v>
      </c>
      <c r="C301" t="s">
        <v>167</v>
      </c>
    </row>
    <row r="302" spans="1:3" x14ac:dyDescent="0.35">
      <c r="A302">
        <v>3</v>
      </c>
      <c r="B302">
        <v>149</v>
      </c>
      <c r="C302">
        <v>4.1100000000000003</v>
      </c>
    </row>
    <row r="303" spans="1:3" x14ac:dyDescent="0.35">
      <c r="A303">
        <v>3</v>
      </c>
      <c r="B303">
        <v>188</v>
      </c>
      <c r="C303">
        <v>2.5</v>
      </c>
    </row>
    <row r="304" spans="1:3" x14ac:dyDescent="0.35">
      <c r="A304">
        <v>3</v>
      </c>
      <c r="B304">
        <v>200</v>
      </c>
      <c r="C304">
        <v>4.7699999999999996</v>
      </c>
    </row>
    <row r="305" spans="1:3" x14ac:dyDescent="0.35">
      <c r="A305">
        <v>3</v>
      </c>
      <c r="B305" t="s">
        <v>2301</v>
      </c>
      <c r="C305" t="s">
        <v>167</v>
      </c>
    </row>
    <row r="306" spans="1:3" x14ac:dyDescent="0.35">
      <c r="A306">
        <v>3</v>
      </c>
      <c r="B306">
        <v>238</v>
      </c>
      <c r="C306">
        <v>6.41</v>
      </c>
    </row>
    <row r="307" spans="1:3" x14ac:dyDescent="0.35">
      <c r="A307">
        <v>3</v>
      </c>
      <c r="B307" t="s">
        <v>2301</v>
      </c>
      <c r="C307" t="s">
        <v>167</v>
      </c>
    </row>
    <row r="308" spans="1:3" x14ac:dyDescent="0.35">
      <c r="A308">
        <v>3</v>
      </c>
      <c r="B308" t="s">
        <v>2301</v>
      </c>
      <c r="C308" t="s">
        <v>167</v>
      </c>
    </row>
    <row r="309" spans="1:3" x14ac:dyDescent="0.35">
      <c r="A309">
        <v>3</v>
      </c>
      <c r="B309" t="s">
        <v>2301</v>
      </c>
      <c r="C309" t="s">
        <v>167</v>
      </c>
    </row>
    <row r="310" spans="1:3" x14ac:dyDescent="0.35">
      <c r="A310">
        <v>3</v>
      </c>
      <c r="B310">
        <v>122</v>
      </c>
      <c r="C310">
        <v>9.16</v>
      </c>
    </row>
    <row r="311" spans="1:3" x14ac:dyDescent="0.35">
      <c r="A311">
        <v>3</v>
      </c>
      <c r="B311" t="s">
        <v>2301</v>
      </c>
      <c r="C311" t="s">
        <v>167</v>
      </c>
    </row>
    <row r="312" spans="1:3" x14ac:dyDescent="0.35">
      <c r="A312">
        <v>3</v>
      </c>
      <c r="B312">
        <v>659</v>
      </c>
      <c r="C312">
        <v>7.6</v>
      </c>
    </row>
    <row r="313" spans="1:3" x14ac:dyDescent="0.35">
      <c r="A313">
        <v>3</v>
      </c>
      <c r="B313">
        <v>239</v>
      </c>
      <c r="C313">
        <v>5.08</v>
      </c>
    </row>
    <row r="314" spans="1:3" x14ac:dyDescent="0.35">
      <c r="A314">
        <v>3</v>
      </c>
      <c r="B314">
        <v>229</v>
      </c>
      <c r="C314">
        <v>2.85</v>
      </c>
    </row>
    <row r="315" spans="1:3" x14ac:dyDescent="0.35">
      <c r="A315">
        <v>3</v>
      </c>
      <c r="B315" t="s">
        <v>2301</v>
      </c>
      <c r="C315" t="s">
        <v>167</v>
      </c>
    </row>
    <row r="316" spans="1:3" x14ac:dyDescent="0.35">
      <c r="A316">
        <v>3</v>
      </c>
      <c r="B316">
        <v>178</v>
      </c>
      <c r="C316">
        <v>5.21</v>
      </c>
    </row>
    <row r="317" spans="1:3" x14ac:dyDescent="0.35">
      <c r="A317">
        <v>3</v>
      </c>
      <c r="B317" t="s">
        <v>2301</v>
      </c>
      <c r="C317" t="s">
        <v>167</v>
      </c>
    </row>
    <row r="318" spans="1:3" x14ac:dyDescent="0.35">
      <c r="A318">
        <v>3</v>
      </c>
      <c r="B318">
        <v>40</v>
      </c>
      <c r="C318">
        <v>6.63</v>
      </c>
    </row>
    <row r="319" spans="1:3" x14ac:dyDescent="0.35">
      <c r="A319">
        <v>3</v>
      </c>
      <c r="B319" t="s">
        <v>2301</v>
      </c>
      <c r="C319" t="s">
        <v>167</v>
      </c>
    </row>
    <row r="320" spans="1:3" x14ac:dyDescent="0.35">
      <c r="A320">
        <v>3</v>
      </c>
      <c r="B320" t="s">
        <v>2301</v>
      </c>
      <c r="C320" t="s">
        <v>167</v>
      </c>
    </row>
    <row r="321" spans="1:3" x14ac:dyDescent="0.35">
      <c r="A321">
        <v>3</v>
      </c>
      <c r="B321" t="s">
        <v>2301</v>
      </c>
      <c r="C321" t="s">
        <v>167</v>
      </c>
    </row>
    <row r="322" spans="1:3" x14ac:dyDescent="0.35">
      <c r="A322">
        <v>3</v>
      </c>
      <c r="B322" t="s">
        <v>2301</v>
      </c>
      <c r="C322" t="s">
        <v>167</v>
      </c>
    </row>
    <row r="323" spans="1:3" x14ac:dyDescent="0.35">
      <c r="A323">
        <v>3</v>
      </c>
      <c r="B323">
        <v>126</v>
      </c>
      <c r="C323">
        <v>1.86</v>
      </c>
    </row>
    <row r="324" spans="1:3" x14ac:dyDescent="0.35">
      <c r="A324">
        <v>3</v>
      </c>
      <c r="B324">
        <v>50</v>
      </c>
      <c r="C324">
        <v>3.68</v>
      </c>
    </row>
    <row r="325" spans="1:3" x14ac:dyDescent="0.35">
      <c r="A325">
        <v>3</v>
      </c>
      <c r="B325" t="s">
        <v>2301</v>
      </c>
      <c r="C325" t="s">
        <v>167</v>
      </c>
    </row>
    <row r="326" spans="1:3" x14ac:dyDescent="0.35">
      <c r="A326">
        <v>3</v>
      </c>
      <c r="B326" t="s">
        <v>2301</v>
      </c>
      <c r="C326" t="s">
        <v>167</v>
      </c>
    </row>
    <row r="327" spans="1:3" x14ac:dyDescent="0.35">
      <c r="A327">
        <v>3</v>
      </c>
      <c r="B327">
        <v>267</v>
      </c>
      <c r="C327">
        <v>11.03</v>
      </c>
    </row>
    <row r="328" spans="1:3" x14ac:dyDescent="0.35">
      <c r="A328">
        <v>3</v>
      </c>
      <c r="B328">
        <v>305</v>
      </c>
      <c r="C328">
        <v>10</v>
      </c>
    </row>
    <row r="329" spans="1:3" x14ac:dyDescent="0.35">
      <c r="A329">
        <v>3</v>
      </c>
      <c r="B329">
        <v>197</v>
      </c>
      <c r="C329">
        <v>8.8699999999999992</v>
      </c>
    </row>
    <row r="330" spans="1:3" x14ac:dyDescent="0.35">
      <c r="A330">
        <v>3</v>
      </c>
      <c r="B330" t="s">
        <v>2301</v>
      </c>
      <c r="C330" t="s">
        <v>167</v>
      </c>
    </row>
    <row r="331" spans="1:3" x14ac:dyDescent="0.35">
      <c r="A331">
        <v>3</v>
      </c>
      <c r="B331" t="s">
        <v>2301</v>
      </c>
      <c r="C331" t="s">
        <v>167</v>
      </c>
    </row>
    <row r="332" spans="1:3" x14ac:dyDescent="0.35">
      <c r="A332">
        <v>3</v>
      </c>
      <c r="B332" t="s">
        <v>2301</v>
      </c>
      <c r="C332" t="s">
        <v>167</v>
      </c>
    </row>
    <row r="333" spans="1:3" x14ac:dyDescent="0.35">
      <c r="A333">
        <v>3</v>
      </c>
      <c r="B333">
        <v>178</v>
      </c>
      <c r="C333">
        <v>6.63</v>
      </c>
    </row>
    <row r="334" spans="1:3" x14ac:dyDescent="0.35">
      <c r="A334">
        <v>3</v>
      </c>
      <c r="B334" t="s">
        <v>2301</v>
      </c>
      <c r="C334" t="s">
        <v>167</v>
      </c>
    </row>
    <row r="335" spans="1:3" x14ac:dyDescent="0.35">
      <c r="A335">
        <v>3</v>
      </c>
      <c r="B335">
        <v>28</v>
      </c>
      <c r="C335">
        <v>11.23</v>
      </c>
    </row>
    <row r="336" spans="1:3" x14ac:dyDescent="0.35">
      <c r="A336">
        <v>3</v>
      </c>
      <c r="B336" t="s">
        <v>2301</v>
      </c>
      <c r="C336" t="s">
        <v>167</v>
      </c>
    </row>
    <row r="337" spans="1:3" x14ac:dyDescent="0.35">
      <c r="A337">
        <v>3</v>
      </c>
      <c r="B337" t="s">
        <v>2301</v>
      </c>
      <c r="C337" t="s">
        <v>167</v>
      </c>
    </row>
    <row r="338" spans="1:3" x14ac:dyDescent="0.35">
      <c r="A338">
        <v>4</v>
      </c>
    </row>
    <row r="339" spans="1:3" x14ac:dyDescent="0.35">
      <c r="A339">
        <v>4</v>
      </c>
    </row>
    <row r="340" spans="1:3" x14ac:dyDescent="0.35">
      <c r="A340">
        <v>4</v>
      </c>
    </row>
    <row r="341" spans="1:3" x14ac:dyDescent="0.35">
      <c r="A341">
        <v>4</v>
      </c>
    </row>
    <row r="342" spans="1:3" x14ac:dyDescent="0.35">
      <c r="A342">
        <v>4</v>
      </c>
    </row>
    <row r="343" spans="1:3" x14ac:dyDescent="0.35">
      <c r="A343">
        <v>4</v>
      </c>
    </row>
    <row r="344" spans="1:3" x14ac:dyDescent="0.35">
      <c r="A344">
        <v>4</v>
      </c>
    </row>
    <row r="345" spans="1:3" x14ac:dyDescent="0.35">
      <c r="A345">
        <v>4</v>
      </c>
    </row>
    <row r="346" spans="1:3" x14ac:dyDescent="0.35">
      <c r="A346">
        <v>4</v>
      </c>
    </row>
    <row r="347" spans="1:3" x14ac:dyDescent="0.35">
      <c r="A347">
        <v>4</v>
      </c>
    </row>
    <row r="348" spans="1:3" x14ac:dyDescent="0.35">
      <c r="A348">
        <v>4</v>
      </c>
    </row>
    <row r="349" spans="1:3" x14ac:dyDescent="0.35">
      <c r="A349">
        <v>4</v>
      </c>
    </row>
    <row r="350" spans="1:3" x14ac:dyDescent="0.35">
      <c r="A350">
        <v>4</v>
      </c>
    </row>
    <row r="351" spans="1:3" x14ac:dyDescent="0.35">
      <c r="A351">
        <v>4</v>
      </c>
    </row>
    <row r="352" spans="1:3" x14ac:dyDescent="0.35">
      <c r="A352">
        <v>4</v>
      </c>
      <c r="B352">
        <v>899</v>
      </c>
      <c r="C352">
        <v>4.7699999999999996</v>
      </c>
    </row>
    <row r="353" spans="1:3" x14ac:dyDescent="0.35">
      <c r="A353">
        <v>4</v>
      </c>
      <c r="B353" t="s">
        <v>2301</v>
      </c>
      <c r="C353" t="s">
        <v>167</v>
      </c>
    </row>
    <row r="354" spans="1:3" x14ac:dyDescent="0.35">
      <c r="A354">
        <v>4</v>
      </c>
      <c r="B354">
        <v>1095</v>
      </c>
      <c r="C354">
        <v>5.53</v>
      </c>
    </row>
    <row r="355" spans="1:3" x14ac:dyDescent="0.35">
      <c r="A355">
        <v>4</v>
      </c>
      <c r="B355" t="s">
        <v>2301</v>
      </c>
      <c r="C355">
        <v>5.23</v>
      </c>
    </row>
    <row r="356" spans="1:3" x14ac:dyDescent="0.35">
      <c r="A356">
        <v>4</v>
      </c>
      <c r="B356" t="s">
        <v>2301</v>
      </c>
      <c r="C356" t="s">
        <v>167</v>
      </c>
    </row>
    <row r="357" spans="1:3" x14ac:dyDescent="0.35">
      <c r="A357">
        <v>4</v>
      </c>
      <c r="B357">
        <v>463</v>
      </c>
      <c r="C357">
        <v>2.11</v>
      </c>
    </row>
    <row r="358" spans="1:3" x14ac:dyDescent="0.35">
      <c r="A358">
        <v>4</v>
      </c>
      <c r="B358" t="s">
        <v>2301</v>
      </c>
      <c r="C358" t="s">
        <v>167</v>
      </c>
    </row>
    <row r="359" spans="1:3" x14ac:dyDescent="0.35">
      <c r="A359">
        <v>4</v>
      </c>
      <c r="B359" t="s">
        <v>2301</v>
      </c>
      <c r="C359">
        <v>2.11</v>
      </c>
    </row>
    <row r="360" spans="1:3" x14ac:dyDescent="0.35">
      <c r="A360">
        <v>4</v>
      </c>
      <c r="B360" t="s">
        <v>2301</v>
      </c>
      <c r="C360" t="s">
        <v>167</v>
      </c>
    </row>
    <row r="361" spans="1:3" x14ac:dyDescent="0.35">
      <c r="A361">
        <v>4</v>
      </c>
      <c r="B361">
        <v>627</v>
      </c>
      <c r="C361">
        <v>8.93</v>
      </c>
    </row>
    <row r="362" spans="1:3" x14ac:dyDescent="0.35">
      <c r="A362">
        <v>4</v>
      </c>
      <c r="B362" t="s">
        <v>2301</v>
      </c>
      <c r="C362" t="s">
        <v>167</v>
      </c>
    </row>
    <row r="363" spans="1:3" x14ac:dyDescent="0.35">
      <c r="A363">
        <v>4</v>
      </c>
      <c r="B363" t="s">
        <v>2301</v>
      </c>
      <c r="C363" t="s">
        <v>167</v>
      </c>
    </row>
    <row r="364" spans="1:3" x14ac:dyDescent="0.35">
      <c r="A364">
        <v>4</v>
      </c>
      <c r="B364" t="s">
        <v>2301</v>
      </c>
      <c r="C364" t="s">
        <v>167</v>
      </c>
    </row>
    <row r="365" spans="1:3" x14ac:dyDescent="0.35">
      <c r="A365">
        <v>4</v>
      </c>
      <c r="B365">
        <v>555</v>
      </c>
      <c r="C365">
        <v>5.23</v>
      </c>
    </row>
    <row r="366" spans="1:3" x14ac:dyDescent="0.35">
      <c r="A366">
        <v>4</v>
      </c>
      <c r="B366">
        <v>90</v>
      </c>
      <c r="C366">
        <v>9.16</v>
      </c>
    </row>
    <row r="367" spans="1:3" x14ac:dyDescent="0.35">
      <c r="A367">
        <v>4</v>
      </c>
      <c r="B367" t="s">
        <v>2301</v>
      </c>
      <c r="C367" t="s">
        <v>167</v>
      </c>
    </row>
    <row r="368" spans="1:3" x14ac:dyDescent="0.35">
      <c r="A368">
        <v>4</v>
      </c>
      <c r="B368">
        <v>342</v>
      </c>
      <c r="C368">
        <v>10</v>
      </c>
    </row>
    <row r="369" spans="1:3" x14ac:dyDescent="0.35">
      <c r="A369">
        <v>4</v>
      </c>
      <c r="B369">
        <v>300</v>
      </c>
      <c r="C369">
        <v>5.53</v>
      </c>
    </row>
    <row r="370" spans="1:3" x14ac:dyDescent="0.35">
      <c r="A370">
        <v>4</v>
      </c>
      <c r="B370" t="s">
        <v>2301</v>
      </c>
      <c r="C370" t="s">
        <v>167</v>
      </c>
    </row>
    <row r="371" spans="1:3" x14ac:dyDescent="0.35">
      <c r="A371">
        <v>4</v>
      </c>
      <c r="B371">
        <v>165</v>
      </c>
      <c r="C371">
        <v>2.85</v>
      </c>
    </row>
    <row r="372" spans="1:3" x14ac:dyDescent="0.35">
      <c r="A372">
        <v>4</v>
      </c>
      <c r="B372" t="s">
        <v>2301</v>
      </c>
      <c r="C372" t="s">
        <v>167</v>
      </c>
    </row>
    <row r="373" spans="1:3" x14ac:dyDescent="0.35">
      <c r="A373">
        <v>4</v>
      </c>
      <c r="B373">
        <v>166</v>
      </c>
      <c r="C373">
        <v>8.8699999999999992</v>
      </c>
    </row>
    <row r="374" spans="1:3" x14ac:dyDescent="0.35">
      <c r="A374">
        <v>4</v>
      </c>
      <c r="B374" t="s">
        <v>2301</v>
      </c>
      <c r="C374" t="s">
        <v>167</v>
      </c>
    </row>
    <row r="375" spans="1:3" x14ac:dyDescent="0.35">
      <c r="A375">
        <v>4</v>
      </c>
      <c r="B375" t="s">
        <v>2301</v>
      </c>
      <c r="C375" t="s">
        <v>167</v>
      </c>
    </row>
    <row r="376" spans="1:3" x14ac:dyDescent="0.35">
      <c r="A376">
        <v>4</v>
      </c>
      <c r="B376" t="s">
        <v>2301</v>
      </c>
      <c r="C376" t="s">
        <v>167</v>
      </c>
    </row>
    <row r="377" spans="1:3" x14ac:dyDescent="0.35">
      <c r="A377">
        <v>4</v>
      </c>
      <c r="B377">
        <v>347</v>
      </c>
      <c r="C377">
        <v>5.08</v>
      </c>
    </row>
    <row r="378" spans="1:3" x14ac:dyDescent="0.35">
      <c r="A378">
        <v>4</v>
      </c>
      <c r="B378" t="s">
        <v>2301</v>
      </c>
      <c r="C378" t="s">
        <v>167</v>
      </c>
    </row>
    <row r="379" spans="1:3" x14ac:dyDescent="0.35">
      <c r="A379">
        <v>4</v>
      </c>
      <c r="B379" t="s">
        <v>2301</v>
      </c>
      <c r="C379" t="s">
        <v>167</v>
      </c>
    </row>
    <row r="380" spans="1:3" x14ac:dyDescent="0.35">
      <c r="A380">
        <v>4</v>
      </c>
      <c r="B380" t="s">
        <v>2301</v>
      </c>
      <c r="C380" t="s">
        <v>167</v>
      </c>
    </row>
    <row r="381" spans="1:3" x14ac:dyDescent="0.35">
      <c r="A381">
        <v>4</v>
      </c>
      <c r="B381">
        <v>249</v>
      </c>
      <c r="C381">
        <v>1.86</v>
      </c>
    </row>
    <row r="382" spans="1:3" x14ac:dyDescent="0.35">
      <c r="A382">
        <v>4</v>
      </c>
      <c r="B382">
        <v>982</v>
      </c>
      <c r="C382">
        <v>7.6</v>
      </c>
    </row>
    <row r="383" spans="1:3" x14ac:dyDescent="0.35">
      <c r="A383">
        <v>4</v>
      </c>
      <c r="B383" t="s">
        <v>2301</v>
      </c>
      <c r="C383" t="s">
        <v>167</v>
      </c>
    </row>
    <row r="384" spans="1:3" x14ac:dyDescent="0.35">
      <c r="A384">
        <v>4</v>
      </c>
      <c r="B384">
        <v>101</v>
      </c>
      <c r="C384">
        <v>1.03</v>
      </c>
    </row>
    <row r="385" spans="1:3" x14ac:dyDescent="0.35">
      <c r="A385">
        <v>4</v>
      </c>
      <c r="B385">
        <v>265</v>
      </c>
      <c r="C385">
        <v>8.93</v>
      </c>
    </row>
    <row r="386" spans="1:3" x14ac:dyDescent="0.35">
      <c r="A386">
        <v>4</v>
      </c>
      <c r="B386" t="s">
        <v>2301</v>
      </c>
      <c r="C386" t="s">
        <v>167</v>
      </c>
    </row>
    <row r="387" spans="1:3" x14ac:dyDescent="0.35">
      <c r="A387">
        <v>4</v>
      </c>
      <c r="B387" t="s">
        <v>2301</v>
      </c>
      <c r="C387" t="s">
        <v>167</v>
      </c>
    </row>
    <row r="388" spans="1:3" x14ac:dyDescent="0.35">
      <c r="A388">
        <v>4</v>
      </c>
      <c r="B388">
        <v>361</v>
      </c>
      <c r="C388">
        <v>1.03</v>
      </c>
    </row>
    <row r="389" spans="1:3" x14ac:dyDescent="0.35">
      <c r="A389">
        <v>4</v>
      </c>
      <c r="B389">
        <v>229</v>
      </c>
      <c r="C389">
        <v>6.41</v>
      </c>
    </row>
    <row r="390" spans="1:3" x14ac:dyDescent="0.35">
      <c r="A390">
        <v>4</v>
      </c>
      <c r="B390">
        <v>255</v>
      </c>
      <c r="C390">
        <v>4.1100000000000003</v>
      </c>
    </row>
    <row r="391" spans="1:3" x14ac:dyDescent="0.35">
      <c r="A391">
        <v>4</v>
      </c>
      <c r="B391">
        <v>275</v>
      </c>
      <c r="C391">
        <v>2.5</v>
      </c>
    </row>
    <row r="392" spans="1:3" x14ac:dyDescent="0.35">
      <c r="A392">
        <v>4</v>
      </c>
      <c r="B392" t="s">
        <v>2301</v>
      </c>
      <c r="C392" t="s">
        <v>167</v>
      </c>
    </row>
    <row r="393" spans="1:3" x14ac:dyDescent="0.35">
      <c r="A393">
        <v>4</v>
      </c>
      <c r="B393" t="s">
        <v>2301</v>
      </c>
      <c r="C393" t="s">
        <v>167</v>
      </c>
    </row>
    <row r="394" spans="1:3" x14ac:dyDescent="0.35">
      <c r="A394">
        <v>4</v>
      </c>
      <c r="B394">
        <v>394</v>
      </c>
      <c r="C394">
        <v>3.68</v>
      </c>
    </row>
    <row r="395" spans="1:3" x14ac:dyDescent="0.35">
      <c r="A395">
        <v>4</v>
      </c>
      <c r="B395">
        <v>262</v>
      </c>
      <c r="C395">
        <v>11.23</v>
      </c>
    </row>
    <row r="396" spans="1:3" x14ac:dyDescent="0.35">
      <c r="A396">
        <v>4</v>
      </c>
      <c r="B396" t="s">
        <v>2301</v>
      </c>
      <c r="C396" t="s">
        <v>167</v>
      </c>
    </row>
    <row r="397" spans="1:3" x14ac:dyDescent="0.35">
      <c r="A397">
        <v>4</v>
      </c>
      <c r="B397">
        <v>686</v>
      </c>
      <c r="C397">
        <v>5.21</v>
      </c>
    </row>
    <row r="398" spans="1:3" x14ac:dyDescent="0.35">
      <c r="A398">
        <v>4</v>
      </c>
      <c r="B398">
        <v>85</v>
      </c>
      <c r="C398">
        <v>11.03</v>
      </c>
    </row>
    <row r="399" spans="1:3" x14ac:dyDescent="0.35">
      <c r="A399">
        <v>4</v>
      </c>
      <c r="B399" t="s">
        <v>2301</v>
      </c>
      <c r="C399" t="s">
        <v>167</v>
      </c>
    </row>
    <row r="400" spans="1:3" x14ac:dyDescent="0.35">
      <c r="A400">
        <v>4</v>
      </c>
      <c r="B400">
        <v>257</v>
      </c>
      <c r="C400">
        <v>4.1100000000000003</v>
      </c>
    </row>
    <row r="401" spans="1:3" x14ac:dyDescent="0.35">
      <c r="A401">
        <v>4</v>
      </c>
      <c r="B401">
        <v>269</v>
      </c>
      <c r="C401">
        <v>2.5</v>
      </c>
    </row>
    <row r="402" spans="1:3" x14ac:dyDescent="0.35">
      <c r="A402">
        <v>4</v>
      </c>
      <c r="B402">
        <v>119</v>
      </c>
      <c r="C402">
        <v>4.7699999999999996</v>
      </c>
    </row>
    <row r="403" spans="1:3" x14ac:dyDescent="0.35">
      <c r="A403">
        <v>4</v>
      </c>
      <c r="B403" t="s">
        <v>2301</v>
      </c>
      <c r="C403" t="s">
        <v>167</v>
      </c>
    </row>
    <row r="404" spans="1:3" x14ac:dyDescent="0.35">
      <c r="A404">
        <v>4</v>
      </c>
      <c r="B404">
        <v>218</v>
      </c>
      <c r="C404">
        <v>6.41</v>
      </c>
    </row>
    <row r="405" spans="1:3" x14ac:dyDescent="0.35">
      <c r="A405">
        <v>4</v>
      </c>
      <c r="B405" t="s">
        <v>2301</v>
      </c>
      <c r="C405" t="s">
        <v>167</v>
      </c>
    </row>
    <row r="406" spans="1:3" x14ac:dyDescent="0.35">
      <c r="A406">
        <v>4</v>
      </c>
      <c r="B406" t="s">
        <v>2301</v>
      </c>
      <c r="C406" t="s">
        <v>167</v>
      </c>
    </row>
    <row r="407" spans="1:3" x14ac:dyDescent="0.35">
      <c r="A407">
        <v>4</v>
      </c>
      <c r="B407" t="s">
        <v>2301</v>
      </c>
      <c r="C407" t="s">
        <v>167</v>
      </c>
    </row>
    <row r="408" spans="1:3" x14ac:dyDescent="0.35">
      <c r="A408">
        <v>4</v>
      </c>
      <c r="B408" t="s">
        <v>2301</v>
      </c>
      <c r="C408">
        <v>9.16</v>
      </c>
    </row>
    <row r="409" spans="1:3" x14ac:dyDescent="0.35">
      <c r="A409">
        <v>4</v>
      </c>
      <c r="B409" t="s">
        <v>2301</v>
      </c>
      <c r="C409" t="s">
        <v>167</v>
      </c>
    </row>
    <row r="410" spans="1:3" x14ac:dyDescent="0.35">
      <c r="A410">
        <v>4</v>
      </c>
      <c r="B410">
        <v>34</v>
      </c>
      <c r="C410">
        <v>7.6</v>
      </c>
    </row>
    <row r="411" spans="1:3" x14ac:dyDescent="0.35">
      <c r="A411">
        <v>4</v>
      </c>
      <c r="B411">
        <v>396</v>
      </c>
      <c r="C411">
        <v>5.08</v>
      </c>
    </row>
    <row r="412" spans="1:3" x14ac:dyDescent="0.35">
      <c r="A412">
        <v>4</v>
      </c>
      <c r="B412">
        <v>287</v>
      </c>
      <c r="C412">
        <v>2.85</v>
      </c>
    </row>
    <row r="413" spans="1:3" x14ac:dyDescent="0.35">
      <c r="A413">
        <v>4</v>
      </c>
      <c r="B413" t="s">
        <v>2301</v>
      </c>
      <c r="C413" t="s">
        <v>167</v>
      </c>
    </row>
    <row r="414" spans="1:3" x14ac:dyDescent="0.35">
      <c r="A414">
        <v>4</v>
      </c>
      <c r="B414">
        <v>50</v>
      </c>
      <c r="C414">
        <v>5.21</v>
      </c>
    </row>
    <row r="415" spans="1:3" x14ac:dyDescent="0.35">
      <c r="A415">
        <v>4</v>
      </c>
      <c r="B415" t="s">
        <v>2301</v>
      </c>
      <c r="C415" t="s">
        <v>167</v>
      </c>
    </row>
    <row r="416" spans="1:3" x14ac:dyDescent="0.35">
      <c r="A416">
        <v>4</v>
      </c>
      <c r="B416">
        <v>101</v>
      </c>
      <c r="C416">
        <v>6.63</v>
      </c>
    </row>
    <row r="417" spans="1:3" x14ac:dyDescent="0.35">
      <c r="A417">
        <v>4</v>
      </c>
      <c r="B417" t="s">
        <v>2301</v>
      </c>
      <c r="C417" t="s">
        <v>167</v>
      </c>
    </row>
    <row r="418" spans="1:3" x14ac:dyDescent="0.35">
      <c r="A418">
        <v>4</v>
      </c>
      <c r="B418" t="s">
        <v>2301</v>
      </c>
      <c r="C418" t="s">
        <v>167</v>
      </c>
    </row>
    <row r="419" spans="1:3" x14ac:dyDescent="0.35">
      <c r="A419">
        <v>4</v>
      </c>
      <c r="B419" t="s">
        <v>2301</v>
      </c>
      <c r="C419" t="s">
        <v>167</v>
      </c>
    </row>
    <row r="420" spans="1:3" x14ac:dyDescent="0.35">
      <c r="A420">
        <v>4</v>
      </c>
      <c r="B420" t="s">
        <v>2301</v>
      </c>
      <c r="C420" t="s">
        <v>167</v>
      </c>
    </row>
    <row r="421" spans="1:3" x14ac:dyDescent="0.35">
      <c r="A421">
        <v>4</v>
      </c>
      <c r="B421">
        <v>272</v>
      </c>
      <c r="C421">
        <v>1.86</v>
      </c>
    </row>
    <row r="422" spans="1:3" x14ac:dyDescent="0.35">
      <c r="A422">
        <v>4</v>
      </c>
      <c r="B422">
        <v>65</v>
      </c>
      <c r="C422">
        <v>3.68</v>
      </c>
    </row>
    <row r="423" spans="1:3" x14ac:dyDescent="0.35">
      <c r="A423">
        <v>4</v>
      </c>
      <c r="B423" t="s">
        <v>2301</v>
      </c>
      <c r="C423" t="s">
        <v>167</v>
      </c>
    </row>
    <row r="424" spans="1:3" x14ac:dyDescent="0.35">
      <c r="A424">
        <v>4</v>
      </c>
      <c r="B424" t="s">
        <v>2301</v>
      </c>
      <c r="C424" t="s">
        <v>167</v>
      </c>
    </row>
    <row r="425" spans="1:3" x14ac:dyDescent="0.35">
      <c r="A425">
        <v>4</v>
      </c>
      <c r="B425">
        <v>219</v>
      </c>
      <c r="C425">
        <v>11.03</v>
      </c>
    </row>
    <row r="426" spans="1:3" x14ac:dyDescent="0.35">
      <c r="A426">
        <v>4</v>
      </c>
      <c r="B426">
        <v>231</v>
      </c>
      <c r="C426">
        <v>10</v>
      </c>
    </row>
    <row r="427" spans="1:3" x14ac:dyDescent="0.35">
      <c r="A427">
        <v>4</v>
      </c>
      <c r="B427">
        <v>584</v>
      </c>
      <c r="C427">
        <v>8.8699999999999992</v>
      </c>
    </row>
    <row r="428" spans="1:3" x14ac:dyDescent="0.35">
      <c r="A428">
        <v>4</v>
      </c>
      <c r="B428" t="s">
        <v>2301</v>
      </c>
      <c r="C428" t="s">
        <v>167</v>
      </c>
    </row>
    <row r="429" spans="1:3" x14ac:dyDescent="0.35">
      <c r="A429">
        <v>4</v>
      </c>
      <c r="B429" t="s">
        <v>2301</v>
      </c>
      <c r="C429" t="s">
        <v>167</v>
      </c>
    </row>
    <row r="430" spans="1:3" x14ac:dyDescent="0.35">
      <c r="A430">
        <v>4</v>
      </c>
      <c r="B430" t="s">
        <v>2301</v>
      </c>
      <c r="C430" t="s">
        <v>167</v>
      </c>
    </row>
    <row r="431" spans="1:3" x14ac:dyDescent="0.35">
      <c r="A431">
        <v>4</v>
      </c>
      <c r="B431">
        <v>258</v>
      </c>
      <c r="C431">
        <v>6.63</v>
      </c>
    </row>
    <row r="432" spans="1:3" x14ac:dyDescent="0.35">
      <c r="A432">
        <v>4</v>
      </c>
      <c r="B432" t="s">
        <v>2301</v>
      </c>
      <c r="C432" t="s">
        <v>167</v>
      </c>
    </row>
    <row r="433" spans="1:3" x14ac:dyDescent="0.35">
      <c r="A433">
        <v>4</v>
      </c>
      <c r="B433">
        <v>331</v>
      </c>
      <c r="C433">
        <v>11.23</v>
      </c>
    </row>
    <row r="434" spans="1:3" x14ac:dyDescent="0.35">
      <c r="A434">
        <v>4</v>
      </c>
      <c r="B434" t="s">
        <v>2301</v>
      </c>
      <c r="C434" t="s">
        <v>167</v>
      </c>
    </row>
    <row r="435" spans="1:3" x14ac:dyDescent="0.35">
      <c r="A435">
        <v>4</v>
      </c>
      <c r="B435" t="s">
        <v>2301</v>
      </c>
      <c r="C435" t="s">
        <v>167</v>
      </c>
    </row>
    <row r="436" spans="1:3" x14ac:dyDescent="0.35">
      <c r="A436">
        <v>5</v>
      </c>
    </row>
    <row r="437" spans="1:3" x14ac:dyDescent="0.35">
      <c r="A437">
        <v>5</v>
      </c>
    </row>
    <row r="438" spans="1:3" x14ac:dyDescent="0.35">
      <c r="A438">
        <v>5</v>
      </c>
    </row>
    <row r="439" spans="1:3" x14ac:dyDescent="0.35">
      <c r="A439">
        <v>5</v>
      </c>
    </row>
    <row r="440" spans="1:3" x14ac:dyDescent="0.35">
      <c r="A440">
        <v>5</v>
      </c>
    </row>
    <row r="441" spans="1:3" x14ac:dyDescent="0.35">
      <c r="A441">
        <v>5</v>
      </c>
    </row>
    <row r="442" spans="1:3" x14ac:dyDescent="0.35">
      <c r="A442">
        <v>5</v>
      </c>
    </row>
    <row r="443" spans="1:3" x14ac:dyDescent="0.35">
      <c r="A443">
        <v>5</v>
      </c>
    </row>
    <row r="444" spans="1:3" x14ac:dyDescent="0.35">
      <c r="A444">
        <v>5</v>
      </c>
    </row>
    <row r="445" spans="1:3" x14ac:dyDescent="0.35">
      <c r="A445">
        <v>5</v>
      </c>
    </row>
    <row r="446" spans="1:3" x14ac:dyDescent="0.35">
      <c r="A446">
        <v>5</v>
      </c>
    </row>
    <row r="447" spans="1:3" x14ac:dyDescent="0.35">
      <c r="A447">
        <v>5</v>
      </c>
    </row>
    <row r="448" spans="1:3" x14ac:dyDescent="0.35">
      <c r="A448">
        <v>5</v>
      </c>
    </row>
    <row r="449" spans="1:1" x14ac:dyDescent="0.35">
      <c r="A449">
        <v>5</v>
      </c>
    </row>
    <row r="450" spans="1:1" x14ac:dyDescent="0.35">
      <c r="A450">
        <v>5</v>
      </c>
    </row>
    <row r="451" spans="1:1" x14ac:dyDescent="0.35">
      <c r="A451">
        <v>5</v>
      </c>
    </row>
    <row r="452" spans="1:1" x14ac:dyDescent="0.35">
      <c r="A452">
        <v>5</v>
      </c>
    </row>
    <row r="453" spans="1:1" x14ac:dyDescent="0.35">
      <c r="A453">
        <v>5</v>
      </c>
    </row>
    <row r="454" spans="1:1" x14ac:dyDescent="0.35">
      <c r="A454">
        <v>5</v>
      </c>
    </row>
    <row r="455" spans="1:1" x14ac:dyDescent="0.35">
      <c r="A455">
        <v>5</v>
      </c>
    </row>
    <row r="456" spans="1:1" x14ac:dyDescent="0.35">
      <c r="A456">
        <v>5</v>
      </c>
    </row>
    <row r="457" spans="1:1" x14ac:dyDescent="0.35">
      <c r="A457">
        <v>5</v>
      </c>
    </row>
    <row r="458" spans="1:1" x14ac:dyDescent="0.35">
      <c r="A458">
        <v>5</v>
      </c>
    </row>
    <row r="459" spans="1:1" x14ac:dyDescent="0.35">
      <c r="A459">
        <v>5</v>
      </c>
    </row>
    <row r="460" spans="1:1" x14ac:dyDescent="0.35">
      <c r="A460">
        <v>5</v>
      </c>
    </row>
    <row r="461" spans="1:1" x14ac:dyDescent="0.35">
      <c r="A461">
        <v>5</v>
      </c>
    </row>
    <row r="462" spans="1:1" x14ac:dyDescent="0.35">
      <c r="A462">
        <v>5</v>
      </c>
    </row>
    <row r="463" spans="1:1" x14ac:dyDescent="0.35">
      <c r="A463">
        <v>5</v>
      </c>
    </row>
    <row r="464" spans="1:1" x14ac:dyDescent="0.35">
      <c r="A464">
        <v>5</v>
      </c>
    </row>
    <row r="465" spans="1:1" x14ac:dyDescent="0.35">
      <c r="A465">
        <v>5</v>
      </c>
    </row>
    <row r="466" spans="1:1" x14ac:dyDescent="0.35">
      <c r="A466">
        <v>5</v>
      </c>
    </row>
    <row r="467" spans="1:1" x14ac:dyDescent="0.35">
      <c r="A467">
        <v>5</v>
      </c>
    </row>
    <row r="468" spans="1:1" x14ac:dyDescent="0.35">
      <c r="A468">
        <v>5</v>
      </c>
    </row>
    <row r="469" spans="1:1" x14ac:dyDescent="0.35">
      <c r="A469">
        <v>5</v>
      </c>
    </row>
    <row r="470" spans="1:1" x14ac:dyDescent="0.35">
      <c r="A470">
        <v>5</v>
      </c>
    </row>
    <row r="471" spans="1:1" x14ac:dyDescent="0.35">
      <c r="A471">
        <v>5</v>
      </c>
    </row>
    <row r="472" spans="1:1" x14ac:dyDescent="0.35">
      <c r="A472">
        <v>5</v>
      </c>
    </row>
    <row r="473" spans="1:1" x14ac:dyDescent="0.35">
      <c r="A473">
        <v>5</v>
      </c>
    </row>
    <row r="474" spans="1:1" x14ac:dyDescent="0.35">
      <c r="A474">
        <v>5</v>
      </c>
    </row>
    <row r="475" spans="1:1" x14ac:dyDescent="0.35">
      <c r="A475">
        <v>5</v>
      </c>
    </row>
    <row r="476" spans="1:1" x14ac:dyDescent="0.35">
      <c r="A476">
        <v>5</v>
      </c>
    </row>
    <row r="477" spans="1:1" x14ac:dyDescent="0.35">
      <c r="A477">
        <v>5</v>
      </c>
    </row>
    <row r="478" spans="1:1" x14ac:dyDescent="0.35">
      <c r="A478">
        <v>5</v>
      </c>
    </row>
    <row r="479" spans="1:1" x14ac:dyDescent="0.35">
      <c r="A479">
        <v>5</v>
      </c>
    </row>
    <row r="480" spans="1:1" x14ac:dyDescent="0.35">
      <c r="A480">
        <v>5</v>
      </c>
    </row>
    <row r="481" spans="1:3" x14ac:dyDescent="0.35">
      <c r="A481">
        <v>5</v>
      </c>
    </row>
    <row r="482" spans="1:3" x14ac:dyDescent="0.35">
      <c r="A482">
        <v>5</v>
      </c>
    </row>
    <row r="483" spans="1:3" x14ac:dyDescent="0.35">
      <c r="A483">
        <v>5</v>
      </c>
    </row>
    <row r="484" spans="1:3" x14ac:dyDescent="0.35">
      <c r="A484">
        <v>5</v>
      </c>
    </row>
    <row r="485" spans="1:3" x14ac:dyDescent="0.35">
      <c r="A485">
        <v>5</v>
      </c>
      <c r="B485" t="s">
        <v>2301</v>
      </c>
      <c r="C485">
        <v>4.7699999999999996</v>
      </c>
    </row>
    <row r="486" spans="1:3" x14ac:dyDescent="0.35">
      <c r="A486">
        <v>5</v>
      </c>
      <c r="B486" t="s">
        <v>2301</v>
      </c>
      <c r="C486" t="s">
        <v>167</v>
      </c>
    </row>
    <row r="487" spans="1:3" x14ac:dyDescent="0.35">
      <c r="A487">
        <v>5</v>
      </c>
      <c r="B487">
        <v>1415</v>
      </c>
      <c r="C487">
        <v>5.53</v>
      </c>
    </row>
    <row r="488" spans="1:3" x14ac:dyDescent="0.35">
      <c r="A488">
        <v>5</v>
      </c>
      <c r="B488">
        <v>749</v>
      </c>
      <c r="C488">
        <v>5.23</v>
      </c>
    </row>
    <row r="489" spans="1:3" x14ac:dyDescent="0.35">
      <c r="A489">
        <v>5</v>
      </c>
      <c r="B489" t="s">
        <v>2301</v>
      </c>
      <c r="C489" t="s">
        <v>167</v>
      </c>
    </row>
    <row r="490" spans="1:3" x14ac:dyDescent="0.35">
      <c r="A490">
        <v>5</v>
      </c>
      <c r="B490">
        <v>971</v>
      </c>
      <c r="C490">
        <v>2.11</v>
      </c>
    </row>
    <row r="491" spans="1:3" x14ac:dyDescent="0.35">
      <c r="A491">
        <v>5</v>
      </c>
      <c r="B491" t="s">
        <v>2301</v>
      </c>
      <c r="C491" t="s">
        <v>167</v>
      </c>
    </row>
    <row r="492" spans="1:3" x14ac:dyDescent="0.35">
      <c r="A492">
        <v>5</v>
      </c>
      <c r="B492">
        <v>199</v>
      </c>
      <c r="C492">
        <v>2.11</v>
      </c>
    </row>
    <row r="493" spans="1:3" x14ac:dyDescent="0.35">
      <c r="A493">
        <v>5</v>
      </c>
      <c r="B493" t="s">
        <v>2301</v>
      </c>
      <c r="C493" t="s">
        <v>167</v>
      </c>
    </row>
    <row r="494" spans="1:3" x14ac:dyDescent="0.35">
      <c r="A494">
        <v>5</v>
      </c>
      <c r="B494">
        <v>775</v>
      </c>
      <c r="C494">
        <v>8.93</v>
      </c>
    </row>
    <row r="495" spans="1:3" x14ac:dyDescent="0.35">
      <c r="A495">
        <v>5</v>
      </c>
      <c r="B495" t="s">
        <v>2301</v>
      </c>
      <c r="C495" t="s">
        <v>167</v>
      </c>
    </row>
    <row r="496" spans="1:3" x14ac:dyDescent="0.35">
      <c r="A496">
        <v>5</v>
      </c>
      <c r="B496" t="s">
        <v>2301</v>
      </c>
      <c r="C496" t="s">
        <v>167</v>
      </c>
    </row>
    <row r="497" spans="1:3" x14ac:dyDescent="0.35">
      <c r="A497">
        <v>5</v>
      </c>
      <c r="B497" t="s">
        <v>2301</v>
      </c>
      <c r="C497" t="s">
        <v>167</v>
      </c>
    </row>
    <row r="498" spans="1:3" x14ac:dyDescent="0.35">
      <c r="A498">
        <v>5</v>
      </c>
      <c r="B498">
        <v>221</v>
      </c>
      <c r="C498">
        <v>5.23</v>
      </c>
    </row>
    <row r="499" spans="1:3" x14ac:dyDescent="0.35">
      <c r="A499">
        <v>5</v>
      </c>
      <c r="B499">
        <v>375</v>
      </c>
      <c r="C499">
        <v>9.16</v>
      </c>
    </row>
    <row r="500" spans="1:3" x14ac:dyDescent="0.35">
      <c r="A500">
        <v>5</v>
      </c>
      <c r="B500" t="s">
        <v>2301</v>
      </c>
      <c r="C500" t="s">
        <v>167</v>
      </c>
    </row>
    <row r="501" spans="1:3" x14ac:dyDescent="0.35">
      <c r="A501">
        <v>5</v>
      </c>
      <c r="B501">
        <v>3028</v>
      </c>
      <c r="C501">
        <v>10</v>
      </c>
    </row>
    <row r="502" spans="1:3" x14ac:dyDescent="0.35">
      <c r="A502">
        <v>5</v>
      </c>
      <c r="B502">
        <v>631</v>
      </c>
      <c r="C502">
        <v>5.53</v>
      </c>
    </row>
    <row r="503" spans="1:3" x14ac:dyDescent="0.35">
      <c r="A503">
        <v>5</v>
      </c>
      <c r="B503" t="s">
        <v>2301</v>
      </c>
      <c r="C503" t="s">
        <v>167</v>
      </c>
    </row>
    <row r="504" spans="1:3" x14ac:dyDescent="0.35">
      <c r="A504">
        <v>5</v>
      </c>
      <c r="B504">
        <v>465</v>
      </c>
      <c r="C504">
        <v>2.85</v>
      </c>
    </row>
    <row r="505" spans="1:3" x14ac:dyDescent="0.35">
      <c r="A505">
        <v>5</v>
      </c>
      <c r="B505" t="s">
        <v>2301</v>
      </c>
      <c r="C505" t="s">
        <v>167</v>
      </c>
    </row>
    <row r="506" spans="1:3" x14ac:dyDescent="0.35">
      <c r="A506">
        <v>5</v>
      </c>
      <c r="B506">
        <v>307</v>
      </c>
      <c r="C506">
        <v>8.8699999999999992</v>
      </c>
    </row>
    <row r="507" spans="1:3" x14ac:dyDescent="0.35">
      <c r="A507">
        <v>5</v>
      </c>
      <c r="B507" t="s">
        <v>2301</v>
      </c>
      <c r="C507" t="s">
        <v>167</v>
      </c>
    </row>
    <row r="508" spans="1:3" x14ac:dyDescent="0.35">
      <c r="A508">
        <v>5</v>
      </c>
      <c r="B508" t="s">
        <v>2301</v>
      </c>
      <c r="C508" t="s">
        <v>167</v>
      </c>
    </row>
    <row r="509" spans="1:3" x14ac:dyDescent="0.35">
      <c r="A509">
        <v>5</v>
      </c>
      <c r="B509" t="s">
        <v>2301</v>
      </c>
      <c r="C509" t="s">
        <v>167</v>
      </c>
    </row>
    <row r="510" spans="1:3" x14ac:dyDescent="0.35">
      <c r="A510">
        <v>5</v>
      </c>
      <c r="B510">
        <v>307</v>
      </c>
      <c r="C510">
        <v>5.08</v>
      </c>
    </row>
    <row r="511" spans="1:3" x14ac:dyDescent="0.35">
      <c r="A511">
        <v>5</v>
      </c>
      <c r="B511" t="s">
        <v>2301</v>
      </c>
      <c r="C511" t="s">
        <v>167</v>
      </c>
    </row>
    <row r="512" spans="1:3" x14ac:dyDescent="0.35">
      <c r="A512">
        <v>5</v>
      </c>
      <c r="B512" t="s">
        <v>2301</v>
      </c>
      <c r="C512" t="s">
        <v>167</v>
      </c>
    </row>
    <row r="513" spans="1:3" x14ac:dyDescent="0.35">
      <c r="A513">
        <v>5</v>
      </c>
      <c r="B513" t="s">
        <v>2301</v>
      </c>
      <c r="C513" t="s">
        <v>167</v>
      </c>
    </row>
    <row r="514" spans="1:3" x14ac:dyDescent="0.35">
      <c r="A514">
        <v>5</v>
      </c>
      <c r="B514">
        <v>408</v>
      </c>
      <c r="C514">
        <v>1.86</v>
      </c>
    </row>
    <row r="515" spans="1:3" x14ac:dyDescent="0.35">
      <c r="A515">
        <v>5</v>
      </c>
      <c r="B515">
        <v>403</v>
      </c>
      <c r="C515">
        <v>7.6</v>
      </c>
    </row>
    <row r="516" spans="1:3" x14ac:dyDescent="0.35">
      <c r="A516">
        <v>5</v>
      </c>
      <c r="B516" t="s">
        <v>2301</v>
      </c>
      <c r="C516" t="s">
        <v>167</v>
      </c>
    </row>
    <row r="517" spans="1:3" x14ac:dyDescent="0.35">
      <c r="A517">
        <v>5</v>
      </c>
      <c r="B517">
        <v>888</v>
      </c>
      <c r="C517">
        <v>1.03</v>
      </c>
    </row>
    <row r="518" spans="1:3" x14ac:dyDescent="0.35">
      <c r="A518">
        <v>5</v>
      </c>
      <c r="B518">
        <v>500</v>
      </c>
      <c r="C518">
        <v>8.93</v>
      </c>
    </row>
    <row r="519" spans="1:3" x14ac:dyDescent="0.35">
      <c r="A519">
        <v>5</v>
      </c>
      <c r="B519" t="s">
        <v>2301</v>
      </c>
      <c r="C519" t="s">
        <v>167</v>
      </c>
    </row>
    <row r="520" spans="1:3" x14ac:dyDescent="0.35">
      <c r="A520">
        <v>5</v>
      </c>
      <c r="B520" t="s">
        <v>2301</v>
      </c>
      <c r="C520" t="s">
        <v>167</v>
      </c>
    </row>
    <row r="521" spans="1:3" x14ac:dyDescent="0.35">
      <c r="A521">
        <v>5</v>
      </c>
      <c r="B521">
        <v>539</v>
      </c>
      <c r="C521">
        <v>1.03</v>
      </c>
    </row>
    <row r="522" spans="1:3" x14ac:dyDescent="0.35">
      <c r="A522">
        <v>5</v>
      </c>
      <c r="B522">
        <v>453</v>
      </c>
      <c r="C522">
        <v>6.41</v>
      </c>
    </row>
    <row r="523" spans="1:3" x14ac:dyDescent="0.35">
      <c r="A523">
        <v>5</v>
      </c>
      <c r="B523">
        <v>455</v>
      </c>
      <c r="C523">
        <v>4.1100000000000003</v>
      </c>
    </row>
    <row r="524" spans="1:3" x14ac:dyDescent="0.35">
      <c r="A524">
        <v>5</v>
      </c>
      <c r="B524">
        <v>792</v>
      </c>
      <c r="C524">
        <v>2.5</v>
      </c>
    </row>
    <row r="525" spans="1:3" x14ac:dyDescent="0.35">
      <c r="A525">
        <v>5</v>
      </c>
      <c r="B525" t="s">
        <v>2301</v>
      </c>
      <c r="C525" t="s">
        <v>167</v>
      </c>
    </row>
    <row r="526" spans="1:3" x14ac:dyDescent="0.35">
      <c r="A526">
        <v>5</v>
      </c>
      <c r="B526" t="s">
        <v>2301</v>
      </c>
      <c r="C526" t="s">
        <v>167</v>
      </c>
    </row>
    <row r="527" spans="1:3" x14ac:dyDescent="0.35">
      <c r="A527">
        <v>5</v>
      </c>
      <c r="B527">
        <v>565</v>
      </c>
      <c r="C527">
        <v>3.68</v>
      </c>
    </row>
    <row r="528" spans="1:3" x14ac:dyDescent="0.35">
      <c r="A528">
        <v>5</v>
      </c>
      <c r="B528">
        <v>1347</v>
      </c>
      <c r="C528">
        <v>11.23</v>
      </c>
    </row>
    <row r="529" spans="1:3" x14ac:dyDescent="0.35">
      <c r="A529">
        <v>5</v>
      </c>
      <c r="B529" t="s">
        <v>2301</v>
      </c>
      <c r="C529" t="s">
        <v>167</v>
      </c>
    </row>
    <row r="530" spans="1:3" x14ac:dyDescent="0.35">
      <c r="A530">
        <v>5</v>
      </c>
      <c r="B530">
        <v>336</v>
      </c>
      <c r="C530">
        <v>5.21</v>
      </c>
    </row>
    <row r="531" spans="1:3" x14ac:dyDescent="0.35">
      <c r="A531">
        <v>5</v>
      </c>
      <c r="B531">
        <v>367</v>
      </c>
      <c r="C531">
        <v>11.03</v>
      </c>
    </row>
    <row r="532" spans="1:3" x14ac:dyDescent="0.35">
      <c r="A532">
        <v>5</v>
      </c>
      <c r="B532" t="s">
        <v>2301</v>
      </c>
      <c r="C532" t="s">
        <v>167</v>
      </c>
    </row>
    <row r="533" spans="1:3" x14ac:dyDescent="0.35">
      <c r="A533">
        <v>5</v>
      </c>
      <c r="B533">
        <v>1294</v>
      </c>
      <c r="C533">
        <v>4.1100000000000003</v>
      </c>
    </row>
    <row r="534" spans="1:3" x14ac:dyDescent="0.35">
      <c r="A534">
        <v>5</v>
      </c>
      <c r="B534">
        <v>436</v>
      </c>
      <c r="C534">
        <v>2.5</v>
      </c>
    </row>
    <row r="535" spans="1:3" x14ac:dyDescent="0.35">
      <c r="A535">
        <v>5</v>
      </c>
      <c r="B535">
        <v>316</v>
      </c>
      <c r="C535">
        <v>4.7699999999999996</v>
      </c>
    </row>
    <row r="536" spans="1:3" x14ac:dyDescent="0.35">
      <c r="A536">
        <v>5</v>
      </c>
      <c r="B536" t="s">
        <v>2301</v>
      </c>
      <c r="C536" t="s">
        <v>167</v>
      </c>
    </row>
    <row r="537" spans="1:3" x14ac:dyDescent="0.35">
      <c r="A537">
        <v>5</v>
      </c>
      <c r="B537" t="s">
        <v>2301</v>
      </c>
      <c r="C537">
        <v>6.41</v>
      </c>
    </row>
    <row r="538" spans="1:3" x14ac:dyDescent="0.35">
      <c r="A538">
        <v>5</v>
      </c>
      <c r="B538" t="s">
        <v>2301</v>
      </c>
      <c r="C538" t="s">
        <v>167</v>
      </c>
    </row>
    <row r="539" spans="1:3" x14ac:dyDescent="0.35">
      <c r="A539">
        <v>5</v>
      </c>
      <c r="B539" t="s">
        <v>2301</v>
      </c>
      <c r="C539" t="s">
        <v>167</v>
      </c>
    </row>
    <row r="540" spans="1:3" x14ac:dyDescent="0.35">
      <c r="A540">
        <v>5</v>
      </c>
      <c r="B540" t="s">
        <v>2301</v>
      </c>
      <c r="C540" t="s">
        <v>167</v>
      </c>
    </row>
    <row r="541" spans="1:3" x14ac:dyDescent="0.35">
      <c r="A541">
        <v>5</v>
      </c>
      <c r="B541">
        <v>492</v>
      </c>
      <c r="C541">
        <v>9.16</v>
      </c>
    </row>
    <row r="542" spans="1:3" x14ac:dyDescent="0.35">
      <c r="A542">
        <v>5</v>
      </c>
      <c r="B542" t="s">
        <v>2301</v>
      </c>
      <c r="C542" t="s">
        <v>167</v>
      </c>
    </row>
    <row r="543" spans="1:3" x14ac:dyDescent="0.35">
      <c r="A543">
        <v>5</v>
      </c>
      <c r="B543">
        <v>250</v>
      </c>
      <c r="C543">
        <v>7.6</v>
      </c>
    </row>
    <row r="544" spans="1:3" x14ac:dyDescent="0.35">
      <c r="A544">
        <v>5</v>
      </c>
      <c r="B544">
        <v>378</v>
      </c>
      <c r="C544">
        <v>5.08</v>
      </c>
    </row>
    <row r="545" spans="1:3" x14ac:dyDescent="0.35">
      <c r="A545">
        <v>5</v>
      </c>
      <c r="B545">
        <v>415</v>
      </c>
      <c r="C545">
        <v>2.85</v>
      </c>
    </row>
    <row r="546" spans="1:3" x14ac:dyDescent="0.35">
      <c r="A546">
        <v>5</v>
      </c>
      <c r="B546" t="s">
        <v>2301</v>
      </c>
      <c r="C546" t="s">
        <v>167</v>
      </c>
    </row>
    <row r="547" spans="1:3" x14ac:dyDescent="0.35">
      <c r="A547">
        <v>5</v>
      </c>
      <c r="B547">
        <v>1477</v>
      </c>
      <c r="C547">
        <v>5.21</v>
      </c>
    </row>
    <row r="548" spans="1:3" x14ac:dyDescent="0.35">
      <c r="A548">
        <v>5</v>
      </c>
      <c r="B548" t="s">
        <v>2301</v>
      </c>
      <c r="C548" t="s">
        <v>167</v>
      </c>
    </row>
    <row r="549" spans="1:3" x14ac:dyDescent="0.35">
      <c r="A549">
        <v>5</v>
      </c>
      <c r="B549">
        <v>425</v>
      </c>
      <c r="C549">
        <v>6.63</v>
      </c>
    </row>
    <row r="550" spans="1:3" x14ac:dyDescent="0.35">
      <c r="A550">
        <v>5</v>
      </c>
      <c r="B550" t="s">
        <v>2301</v>
      </c>
      <c r="C550" t="s">
        <v>167</v>
      </c>
    </row>
    <row r="551" spans="1:3" x14ac:dyDescent="0.35">
      <c r="A551">
        <v>5</v>
      </c>
      <c r="B551" t="s">
        <v>2301</v>
      </c>
      <c r="C551" t="s">
        <v>167</v>
      </c>
    </row>
    <row r="552" spans="1:3" x14ac:dyDescent="0.35">
      <c r="A552">
        <v>5</v>
      </c>
      <c r="B552" t="s">
        <v>2301</v>
      </c>
      <c r="C552" t="s">
        <v>167</v>
      </c>
    </row>
    <row r="553" spans="1:3" x14ac:dyDescent="0.35">
      <c r="A553">
        <v>5</v>
      </c>
      <c r="B553" t="s">
        <v>2301</v>
      </c>
      <c r="C553" t="s">
        <v>167</v>
      </c>
    </row>
    <row r="554" spans="1:3" x14ac:dyDescent="0.35">
      <c r="A554">
        <v>5</v>
      </c>
      <c r="B554">
        <v>687</v>
      </c>
      <c r="C554">
        <v>1.86</v>
      </c>
    </row>
    <row r="555" spans="1:3" x14ac:dyDescent="0.35">
      <c r="A555">
        <v>5</v>
      </c>
      <c r="B555">
        <v>381</v>
      </c>
      <c r="C555">
        <v>3.68</v>
      </c>
    </row>
    <row r="556" spans="1:3" x14ac:dyDescent="0.35">
      <c r="A556">
        <v>5</v>
      </c>
      <c r="B556" t="s">
        <v>2301</v>
      </c>
      <c r="C556" t="s">
        <v>167</v>
      </c>
    </row>
    <row r="557" spans="1:3" x14ac:dyDescent="0.35">
      <c r="A557">
        <v>5</v>
      </c>
      <c r="B557" t="s">
        <v>2301</v>
      </c>
      <c r="C557" t="s">
        <v>167</v>
      </c>
    </row>
    <row r="558" spans="1:3" x14ac:dyDescent="0.35">
      <c r="A558">
        <v>5</v>
      </c>
      <c r="B558">
        <v>364</v>
      </c>
      <c r="C558">
        <v>11.03</v>
      </c>
    </row>
    <row r="559" spans="1:3" x14ac:dyDescent="0.35">
      <c r="A559">
        <v>5</v>
      </c>
      <c r="B559">
        <v>386</v>
      </c>
      <c r="C559">
        <v>10</v>
      </c>
    </row>
    <row r="560" spans="1:3" x14ac:dyDescent="0.35">
      <c r="A560">
        <v>5</v>
      </c>
      <c r="B560">
        <v>809</v>
      </c>
      <c r="C560">
        <v>8.8699999999999992</v>
      </c>
    </row>
    <row r="561" spans="1:3" x14ac:dyDescent="0.35">
      <c r="A561">
        <v>5</v>
      </c>
      <c r="B561" t="s">
        <v>2301</v>
      </c>
      <c r="C561" t="s">
        <v>167</v>
      </c>
    </row>
    <row r="562" spans="1:3" x14ac:dyDescent="0.35">
      <c r="A562">
        <v>5</v>
      </c>
      <c r="B562" t="s">
        <v>2301</v>
      </c>
      <c r="C562" t="s">
        <v>167</v>
      </c>
    </row>
    <row r="563" spans="1:3" x14ac:dyDescent="0.35">
      <c r="A563">
        <v>5</v>
      </c>
      <c r="B563" t="s">
        <v>2301</v>
      </c>
      <c r="C563" t="s">
        <v>167</v>
      </c>
    </row>
    <row r="564" spans="1:3" x14ac:dyDescent="0.35">
      <c r="A564">
        <v>5</v>
      </c>
      <c r="B564">
        <v>777</v>
      </c>
      <c r="C564">
        <v>6.63</v>
      </c>
    </row>
    <row r="565" spans="1:3" x14ac:dyDescent="0.35">
      <c r="A565">
        <v>5</v>
      </c>
      <c r="B565" t="s">
        <v>2301</v>
      </c>
      <c r="C565" t="s">
        <v>167</v>
      </c>
    </row>
    <row r="566" spans="1:3" x14ac:dyDescent="0.35">
      <c r="A566">
        <v>5</v>
      </c>
      <c r="B566">
        <v>992</v>
      </c>
      <c r="C566">
        <v>11.23</v>
      </c>
    </row>
    <row r="567" spans="1:3" x14ac:dyDescent="0.35">
      <c r="A567">
        <v>5</v>
      </c>
      <c r="B567" t="s">
        <v>2301</v>
      </c>
      <c r="C567" t="s">
        <v>167</v>
      </c>
    </row>
    <row r="568" spans="1:3" x14ac:dyDescent="0.35">
      <c r="A568">
        <v>5</v>
      </c>
      <c r="B568" t="s">
        <v>2301</v>
      </c>
      <c r="C568" t="s">
        <v>167</v>
      </c>
    </row>
    <row r="569" spans="1:3" x14ac:dyDescent="0.35">
      <c r="A569">
        <v>6</v>
      </c>
    </row>
    <row r="570" spans="1:3" x14ac:dyDescent="0.35">
      <c r="A570">
        <v>6</v>
      </c>
    </row>
    <row r="571" spans="1:3" x14ac:dyDescent="0.35">
      <c r="A571">
        <v>6</v>
      </c>
    </row>
    <row r="572" spans="1:3" x14ac:dyDescent="0.35">
      <c r="A572">
        <v>6</v>
      </c>
    </row>
    <row r="573" spans="1:3" x14ac:dyDescent="0.35">
      <c r="A573">
        <v>6</v>
      </c>
    </row>
    <row r="574" spans="1:3" x14ac:dyDescent="0.35">
      <c r="A574">
        <v>6</v>
      </c>
    </row>
    <row r="575" spans="1:3" x14ac:dyDescent="0.35">
      <c r="A575">
        <v>6</v>
      </c>
    </row>
    <row r="576" spans="1:3" x14ac:dyDescent="0.35">
      <c r="A576">
        <v>6</v>
      </c>
    </row>
    <row r="577" spans="1:3" x14ac:dyDescent="0.35">
      <c r="A577">
        <v>6</v>
      </c>
    </row>
    <row r="578" spans="1:3" x14ac:dyDescent="0.35">
      <c r="A578">
        <v>6</v>
      </c>
    </row>
    <row r="579" spans="1:3" x14ac:dyDescent="0.35">
      <c r="A579">
        <v>6</v>
      </c>
    </row>
    <row r="580" spans="1:3" x14ac:dyDescent="0.35">
      <c r="A580">
        <v>6</v>
      </c>
    </row>
    <row r="581" spans="1:3" x14ac:dyDescent="0.35">
      <c r="A581">
        <v>6</v>
      </c>
    </row>
    <row r="582" spans="1:3" x14ac:dyDescent="0.35">
      <c r="A582">
        <v>6</v>
      </c>
    </row>
    <row r="583" spans="1:3" x14ac:dyDescent="0.35">
      <c r="A583">
        <v>6</v>
      </c>
      <c r="B583" t="s">
        <v>2301</v>
      </c>
      <c r="C583">
        <v>4.7699999999999996</v>
      </c>
    </row>
    <row r="584" spans="1:3" x14ac:dyDescent="0.35">
      <c r="A584">
        <v>6</v>
      </c>
      <c r="B584" t="s">
        <v>2301</v>
      </c>
      <c r="C584" t="s">
        <v>167</v>
      </c>
    </row>
    <row r="585" spans="1:3" x14ac:dyDescent="0.35">
      <c r="A585">
        <v>6</v>
      </c>
      <c r="B585">
        <v>675</v>
      </c>
      <c r="C585">
        <v>5.53</v>
      </c>
    </row>
    <row r="586" spans="1:3" x14ac:dyDescent="0.35">
      <c r="A586">
        <v>6</v>
      </c>
      <c r="B586" t="s">
        <v>2301</v>
      </c>
      <c r="C586">
        <v>5.23</v>
      </c>
    </row>
    <row r="587" spans="1:3" x14ac:dyDescent="0.35">
      <c r="A587">
        <v>6</v>
      </c>
      <c r="B587" t="s">
        <v>2301</v>
      </c>
      <c r="C587" t="s">
        <v>167</v>
      </c>
    </row>
    <row r="588" spans="1:3" x14ac:dyDescent="0.35">
      <c r="A588">
        <v>6</v>
      </c>
      <c r="B588">
        <v>594</v>
      </c>
      <c r="C588">
        <v>2.11</v>
      </c>
    </row>
    <row r="589" spans="1:3" x14ac:dyDescent="0.35">
      <c r="A589">
        <v>6</v>
      </c>
      <c r="B589" t="s">
        <v>2301</v>
      </c>
      <c r="C589" t="s">
        <v>167</v>
      </c>
    </row>
    <row r="590" spans="1:3" x14ac:dyDescent="0.35">
      <c r="A590">
        <v>6</v>
      </c>
      <c r="B590">
        <v>44</v>
      </c>
      <c r="C590">
        <v>2.11</v>
      </c>
    </row>
    <row r="591" spans="1:3" x14ac:dyDescent="0.35">
      <c r="A591">
        <v>6</v>
      </c>
      <c r="B591" t="s">
        <v>2301</v>
      </c>
      <c r="C591" t="s">
        <v>167</v>
      </c>
    </row>
    <row r="592" spans="1:3" x14ac:dyDescent="0.35">
      <c r="A592">
        <v>6</v>
      </c>
      <c r="B592">
        <v>603</v>
      </c>
      <c r="C592">
        <v>8.93</v>
      </c>
    </row>
    <row r="593" spans="1:3" x14ac:dyDescent="0.35">
      <c r="A593">
        <v>6</v>
      </c>
      <c r="B593" t="s">
        <v>2301</v>
      </c>
      <c r="C593" t="s">
        <v>167</v>
      </c>
    </row>
    <row r="594" spans="1:3" x14ac:dyDescent="0.35">
      <c r="A594">
        <v>6</v>
      </c>
      <c r="B594" t="s">
        <v>2301</v>
      </c>
      <c r="C594" t="s">
        <v>167</v>
      </c>
    </row>
    <row r="595" spans="1:3" x14ac:dyDescent="0.35">
      <c r="A595">
        <v>6</v>
      </c>
      <c r="B595" t="s">
        <v>2301</v>
      </c>
      <c r="C595" t="s">
        <v>167</v>
      </c>
    </row>
    <row r="596" spans="1:3" x14ac:dyDescent="0.35">
      <c r="A596">
        <v>6</v>
      </c>
      <c r="B596">
        <v>253</v>
      </c>
      <c r="C596">
        <v>5.23</v>
      </c>
    </row>
    <row r="597" spans="1:3" x14ac:dyDescent="0.35">
      <c r="A597">
        <v>6</v>
      </c>
      <c r="B597">
        <v>252</v>
      </c>
      <c r="C597">
        <v>9.16</v>
      </c>
    </row>
    <row r="598" spans="1:3" x14ac:dyDescent="0.35">
      <c r="A598">
        <v>6</v>
      </c>
      <c r="B598" t="s">
        <v>2301</v>
      </c>
      <c r="C598" t="s">
        <v>167</v>
      </c>
    </row>
    <row r="599" spans="1:3" x14ac:dyDescent="0.35">
      <c r="A599">
        <v>6</v>
      </c>
      <c r="B599">
        <v>242</v>
      </c>
      <c r="C599">
        <v>10</v>
      </c>
    </row>
    <row r="600" spans="1:3" x14ac:dyDescent="0.35">
      <c r="A600">
        <v>6</v>
      </c>
      <c r="B600">
        <v>982</v>
      </c>
      <c r="C600">
        <v>5.53</v>
      </c>
    </row>
    <row r="601" spans="1:3" x14ac:dyDescent="0.35">
      <c r="A601">
        <v>6</v>
      </c>
      <c r="B601" t="s">
        <v>2301</v>
      </c>
      <c r="C601" t="s">
        <v>167</v>
      </c>
    </row>
    <row r="602" spans="1:3" x14ac:dyDescent="0.35">
      <c r="A602">
        <v>6</v>
      </c>
      <c r="B602">
        <v>133</v>
      </c>
      <c r="C602">
        <v>2.85</v>
      </c>
    </row>
    <row r="603" spans="1:3" x14ac:dyDescent="0.35">
      <c r="A603">
        <v>6</v>
      </c>
      <c r="B603" t="s">
        <v>2301</v>
      </c>
      <c r="C603" t="s">
        <v>167</v>
      </c>
    </row>
    <row r="604" spans="1:3" x14ac:dyDescent="0.35">
      <c r="A604">
        <v>6</v>
      </c>
      <c r="B604">
        <v>1680</v>
      </c>
      <c r="C604">
        <v>8.8699999999999992</v>
      </c>
    </row>
    <row r="605" spans="1:3" x14ac:dyDescent="0.35">
      <c r="A605">
        <v>6</v>
      </c>
      <c r="B605" t="s">
        <v>2301</v>
      </c>
      <c r="C605" t="s">
        <v>167</v>
      </c>
    </row>
    <row r="606" spans="1:3" x14ac:dyDescent="0.35">
      <c r="A606">
        <v>6</v>
      </c>
      <c r="B606" t="s">
        <v>2301</v>
      </c>
      <c r="C606" t="s">
        <v>167</v>
      </c>
    </row>
    <row r="607" spans="1:3" x14ac:dyDescent="0.35">
      <c r="A607">
        <v>6</v>
      </c>
      <c r="B607" t="s">
        <v>2301</v>
      </c>
      <c r="C607" t="s">
        <v>167</v>
      </c>
    </row>
    <row r="608" spans="1:3" x14ac:dyDescent="0.35">
      <c r="A608">
        <v>6</v>
      </c>
      <c r="B608">
        <v>42</v>
      </c>
      <c r="C608">
        <v>5.08</v>
      </c>
    </row>
    <row r="609" spans="1:3" x14ac:dyDescent="0.35">
      <c r="A609">
        <v>6</v>
      </c>
      <c r="B609" t="s">
        <v>2301</v>
      </c>
      <c r="C609" t="s">
        <v>167</v>
      </c>
    </row>
    <row r="610" spans="1:3" x14ac:dyDescent="0.35">
      <c r="A610">
        <v>6</v>
      </c>
      <c r="B610" t="s">
        <v>2301</v>
      </c>
      <c r="C610" t="s">
        <v>167</v>
      </c>
    </row>
    <row r="611" spans="1:3" x14ac:dyDescent="0.35">
      <c r="A611">
        <v>6</v>
      </c>
      <c r="B611" t="s">
        <v>2301</v>
      </c>
      <c r="C611" t="s">
        <v>167</v>
      </c>
    </row>
    <row r="612" spans="1:3" x14ac:dyDescent="0.35">
      <c r="A612">
        <v>6</v>
      </c>
      <c r="B612">
        <v>433</v>
      </c>
      <c r="C612">
        <v>1.86</v>
      </c>
    </row>
    <row r="613" spans="1:3" x14ac:dyDescent="0.35">
      <c r="A613">
        <v>6</v>
      </c>
      <c r="B613">
        <v>509</v>
      </c>
      <c r="C613">
        <v>7.6</v>
      </c>
    </row>
    <row r="614" spans="1:3" x14ac:dyDescent="0.35">
      <c r="A614">
        <v>6</v>
      </c>
      <c r="B614" t="s">
        <v>2301</v>
      </c>
      <c r="C614" t="s">
        <v>167</v>
      </c>
    </row>
    <row r="615" spans="1:3" x14ac:dyDescent="0.35">
      <c r="A615">
        <v>6</v>
      </c>
      <c r="B615">
        <v>408</v>
      </c>
      <c r="C615">
        <v>1.03</v>
      </c>
    </row>
    <row r="616" spans="1:3" x14ac:dyDescent="0.35">
      <c r="A616">
        <v>6</v>
      </c>
      <c r="B616">
        <v>423</v>
      </c>
      <c r="C616">
        <v>8.93</v>
      </c>
    </row>
    <row r="617" spans="1:3" x14ac:dyDescent="0.35">
      <c r="A617">
        <v>6</v>
      </c>
      <c r="B617" t="s">
        <v>2301</v>
      </c>
      <c r="C617" t="s">
        <v>167</v>
      </c>
    </row>
    <row r="618" spans="1:3" x14ac:dyDescent="0.35">
      <c r="A618">
        <v>6</v>
      </c>
      <c r="B618" t="s">
        <v>2301</v>
      </c>
      <c r="C618" t="s">
        <v>167</v>
      </c>
    </row>
    <row r="619" spans="1:3" x14ac:dyDescent="0.35">
      <c r="A619">
        <v>6</v>
      </c>
      <c r="B619">
        <v>290</v>
      </c>
      <c r="C619">
        <v>1.03</v>
      </c>
    </row>
    <row r="620" spans="1:3" x14ac:dyDescent="0.35">
      <c r="A620">
        <v>6</v>
      </c>
      <c r="B620">
        <v>510</v>
      </c>
      <c r="C620">
        <v>6.41</v>
      </c>
    </row>
    <row r="621" spans="1:3" x14ac:dyDescent="0.35">
      <c r="A621">
        <v>6</v>
      </c>
      <c r="B621">
        <v>645</v>
      </c>
      <c r="C621">
        <v>4.1100000000000003</v>
      </c>
    </row>
    <row r="622" spans="1:3" x14ac:dyDescent="0.35">
      <c r="A622">
        <v>6</v>
      </c>
      <c r="B622">
        <v>370</v>
      </c>
      <c r="C622">
        <v>2.5</v>
      </c>
    </row>
    <row r="623" spans="1:3" x14ac:dyDescent="0.35">
      <c r="A623">
        <v>6</v>
      </c>
      <c r="B623" t="s">
        <v>2301</v>
      </c>
      <c r="C623" t="s">
        <v>167</v>
      </c>
    </row>
    <row r="624" spans="1:3" x14ac:dyDescent="0.35">
      <c r="A624">
        <v>6</v>
      </c>
      <c r="B624" t="s">
        <v>2301</v>
      </c>
      <c r="C624" t="s">
        <v>167</v>
      </c>
    </row>
    <row r="625" spans="1:3" x14ac:dyDescent="0.35">
      <c r="A625">
        <v>6</v>
      </c>
      <c r="B625">
        <v>362</v>
      </c>
      <c r="C625">
        <v>3.68</v>
      </c>
    </row>
    <row r="626" spans="1:3" x14ac:dyDescent="0.35">
      <c r="A626">
        <v>6</v>
      </c>
      <c r="B626">
        <v>368</v>
      </c>
      <c r="C626">
        <v>11.23</v>
      </c>
    </row>
    <row r="627" spans="1:3" x14ac:dyDescent="0.35">
      <c r="A627">
        <v>6</v>
      </c>
      <c r="B627" t="s">
        <v>2301</v>
      </c>
      <c r="C627" t="s">
        <v>167</v>
      </c>
    </row>
    <row r="628" spans="1:3" x14ac:dyDescent="0.35">
      <c r="A628">
        <v>6</v>
      </c>
      <c r="B628">
        <v>315</v>
      </c>
      <c r="C628">
        <v>5.21</v>
      </c>
    </row>
    <row r="629" spans="1:3" x14ac:dyDescent="0.35">
      <c r="A629">
        <v>6</v>
      </c>
      <c r="B629">
        <v>780</v>
      </c>
      <c r="C629">
        <v>11.03</v>
      </c>
    </row>
    <row r="630" spans="1:3" x14ac:dyDescent="0.35">
      <c r="A630">
        <v>6</v>
      </c>
      <c r="B630" t="s">
        <v>2301</v>
      </c>
      <c r="C630" t="s">
        <v>167</v>
      </c>
    </row>
    <row r="631" spans="1:3" x14ac:dyDescent="0.35">
      <c r="A631">
        <v>6</v>
      </c>
      <c r="B631">
        <v>783</v>
      </c>
      <c r="C631">
        <v>4.1100000000000003</v>
      </c>
    </row>
    <row r="632" spans="1:3" x14ac:dyDescent="0.35">
      <c r="A632">
        <v>6</v>
      </c>
      <c r="B632">
        <v>908</v>
      </c>
      <c r="C632">
        <v>2.5</v>
      </c>
    </row>
    <row r="633" spans="1:3" x14ac:dyDescent="0.35">
      <c r="A633">
        <v>6</v>
      </c>
      <c r="B633">
        <v>506</v>
      </c>
      <c r="C633">
        <v>4.7699999999999996</v>
      </c>
    </row>
    <row r="634" spans="1:3" x14ac:dyDescent="0.35">
      <c r="A634">
        <v>6</v>
      </c>
      <c r="B634" t="s">
        <v>2301</v>
      </c>
      <c r="C634" t="s">
        <v>167</v>
      </c>
    </row>
    <row r="635" spans="1:3" x14ac:dyDescent="0.35">
      <c r="A635">
        <v>6</v>
      </c>
      <c r="B635">
        <v>301</v>
      </c>
      <c r="C635">
        <v>6.41</v>
      </c>
    </row>
    <row r="636" spans="1:3" x14ac:dyDescent="0.35">
      <c r="A636">
        <v>6</v>
      </c>
      <c r="B636" t="s">
        <v>2301</v>
      </c>
      <c r="C636" t="s">
        <v>167</v>
      </c>
    </row>
    <row r="637" spans="1:3" x14ac:dyDescent="0.35">
      <c r="A637">
        <v>6</v>
      </c>
      <c r="B637" t="s">
        <v>2301</v>
      </c>
      <c r="C637" t="s">
        <v>167</v>
      </c>
    </row>
    <row r="638" spans="1:3" x14ac:dyDescent="0.35">
      <c r="A638">
        <v>6</v>
      </c>
      <c r="B638" t="s">
        <v>2301</v>
      </c>
      <c r="C638" t="s">
        <v>167</v>
      </c>
    </row>
    <row r="639" spans="1:3" x14ac:dyDescent="0.35">
      <c r="A639">
        <v>6</v>
      </c>
      <c r="B639">
        <v>414</v>
      </c>
      <c r="C639">
        <v>9.16</v>
      </c>
    </row>
    <row r="640" spans="1:3" x14ac:dyDescent="0.35">
      <c r="A640">
        <v>6</v>
      </c>
      <c r="B640" t="s">
        <v>2301</v>
      </c>
      <c r="C640" t="s">
        <v>167</v>
      </c>
    </row>
    <row r="641" spans="1:3" x14ac:dyDescent="0.35">
      <c r="A641">
        <v>6</v>
      </c>
      <c r="B641">
        <v>549</v>
      </c>
      <c r="C641">
        <v>7.6</v>
      </c>
    </row>
    <row r="642" spans="1:3" x14ac:dyDescent="0.35">
      <c r="A642">
        <v>6</v>
      </c>
      <c r="B642">
        <v>512</v>
      </c>
      <c r="C642">
        <v>5.08</v>
      </c>
    </row>
    <row r="643" spans="1:3" x14ac:dyDescent="0.35">
      <c r="A643">
        <v>6</v>
      </c>
      <c r="B643">
        <v>434</v>
      </c>
      <c r="C643">
        <v>2.85</v>
      </c>
    </row>
    <row r="644" spans="1:3" x14ac:dyDescent="0.35">
      <c r="A644">
        <v>6</v>
      </c>
      <c r="B644" t="s">
        <v>2301</v>
      </c>
      <c r="C644" t="s">
        <v>167</v>
      </c>
    </row>
    <row r="645" spans="1:3" x14ac:dyDescent="0.35">
      <c r="A645">
        <v>6</v>
      </c>
      <c r="B645">
        <v>322</v>
      </c>
      <c r="C645">
        <v>5.21</v>
      </c>
    </row>
    <row r="646" spans="1:3" x14ac:dyDescent="0.35">
      <c r="A646">
        <v>6</v>
      </c>
      <c r="B646" t="s">
        <v>2301</v>
      </c>
      <c r="C646" t="s">
        <v>167</v>
      </c>
    </row>
    <row r="647" spans="1:3" x14ac:dyDescent="0.35">
      <c r="A647">
        <v>6</v>
      </c>
      <c r="B647">
        <v>319</v>
      </c>
      <c r="C647">
        <v>6.63</v>
      </c>
    </row>
    <row r="648" spans="1:3" x14ac:dyDescent="0.35">
      <c r="A648">
        <v>6</v>
      </c>
      <c r="B648" t="s">
        <v>2301</v>
      </c>
      <c r="C648" t="s">
        <v>167</v>
      </c>
    </row>
    <row r="649" spans="1:3" x14ac:dyDescent="0.35">
      <c r="A649">
        <v>6</v>
      </c>
      <c r="B649" t="s">
        <v>2301</v>
      </c>
      <c r="C649" t="s">
        <v>167</v>
      </c>
    </row>
    <row r="650" spans="1:3" x14ac:dyDescent="0.35">
      <c r="A650">
        <v>6</v>
      </c>
      <c r="B650" t="s">
        <v>2301</v>
      </c>
      <c r="C650" t="s">
        <v>167</v>
      </c>
    </row>
    <row r="651" spans="1:3" x14ac:dyDescent="0.35">
      <c r="A651">
        <v>6</v>
      </c>
      <c r="B651" t="s">
        <v>2301</v>
      </c>
      <c r="C651" t="s">
        <v>167</v>
      </c>
    </row>
    <row r="652" spans="1:3" x14ac:dyDescent="0.35">
      <c r="A652">
        <v>6</v>
      </c>
      <c r="B652">
        <v>364</v>
      </c>
      <c r="C652">
        <v>1.86</v>
      </c>
    </row>
    <row r="653" spans="1:3" x14ac:dyDescent="0.35">
      <c r="A653">
        <v>6</v>
      </c>
      <c r="B653">
        <v>428</v>
      </c>
      <c r="C653">
        <v>3.68</v>
      </c>
    </row>
    <row r="654" spans="1:3" x14ac:dyDescent="0.35">
      <c r="A654">
        <v>6</v>
      </c>
      <c r="B654" t="s">
        <v>2301</v>
      </c>
      <c r="C654" t="s">
        <v>167</v>
      </c>
    </row>
    <row r="655" spans="1:3" x14ac:dyDescent="0.35">
      <c r="A655">
        <v>6</v>
      </c>
      <c r="B655" t="s">
        <v>2301</v>
      </c>
      <c r="C655" t="s">
        <v>167</v>
      </c>
    </row>
    <row r="656" spans="1:3" x14ac:dyDescent="0.35">
      <c r="A656">
        <v>6</v>
      </c>
      <c r="B656">
        <v>280</v>
      </c>
      <c r="C656">
        <v>11.03</v>
      </c>
    </row>
    <row r="657" spans="1:3" x14ac:dyDescent="0.35">
      <c r="A657">
        <v>6</v>
      </c>
      <c r="B657">
        <v>526</v>
      </c>
      <c r="C657">
        <v>10</v>
      </c>
    </row>
    <row r="658" spans="1:3" x14ac:dyDescent="0.35">
      <c r="A658">
        <v>6</v>
      </c>
      <c r="B658">
        <v>409</v>
      </c>
      <c r="C658">
        <v>8.8699999999999992</v>
      </c>
    </row>
    <row r="659" spans="1:3" x14ac:dyDescent="0.35">
      <c r="A659">
        <v>6</v>
      </c>
      <c r="B659" t="s">
        <v>2301</v>
      </c>
      <c r="C659" t="s">
        <v>167</v>
      </c>
    </row>
    <row r="660" spans="1:3" x14ac:dyDescent="0.35">
      <c r="A660">
        <v>6</v>
      </c>
      <c r="B660" t="s">
        <v>2301</v>
      </c>
      <c r="C660" t="s">
        <v>167</v>
      </c>
    </row>
    <row r="661" spans="1:3" x14ac:dyDescent="0.35">
      <c r="A661">
        <v>6</v>
      </c>
      <c r="B661" t="s">
        <v>2301</v>
      </c>
      <c r="C661" t="s">
        <v>167</v>
      </c>
    </row>
    <row r="662" spans="1:3" x14ac:dyDescent="0.35">
      <c r="A662">
        <v>6</v>
      </c>
      <c r="B662">
        <v>326</v>
      </c>
      <c r="C662">
        <v>6.63</v>
      </c>
    </row>
    <row r="663" spans="1:3" x14ac:dyDescent="0.35">
      <c r="A663">
        <v>6</v>
      </c>
      <c r="B663" t="s">
        <v>2301</v>
      </c>
      <c r="C663" t="s">
        <v>167</v>
      </c>
    </row>
    <row r="664" spans="1:3" x14ac:dyDescent="0.35">
      <c r="A664">
        <v>6</v>
      </c>
      <c r="B664">
        <v>338</v>
      </c>
      <c r="C664">
        <v>11.23</v>
      </c>
    </row>
    <row r="665" spans="1:3" x14ac:dyDescent="0.35">
      <c r="A665">
        <v>6</v>
      </c>
      <c r="B665" t="s">
        <v>2301</v>
      </c>
      <c r="C665" t="s">
        <v>167</v>
      </c>
    </row>
    <row r="666" spans="1:3" x14ac:dyDescent="0.35">
      <c r="A666">
        <v>6</v>
      </c>
      <c r="B666" t="s">
        <v>2301</v>
      </c>
      <c r="C666" t="s">
        <v>167</v>
      </c>
    </row>
    <row r="667" spans="1:3" x14ac:dyDescent="0.35">
      <c r="A667">
        <v>8</v>
      </c>
    </row>
    <row r="668" spans="1:3" x14ac:dyDescent="0.35">
      <c r="A668">
        <v>8</v>
      </c>
    </row>
    <row r="669" spans="1:3" x14ac:dyDescent="0.35">
      <c r="A669">
        <v>8</v>
      </c>
    </row>
    <row r="670" spans="1:3" x14ac:dyDescent="0.35">
      <c r="A670">
        <v>8</v>
      </c>
    </row>
    <row r="671" spans="1:3" x14ac:dyDescent="0.35">
      <c r="A671">
        <v>8</v>
      </c>
    </row>
    <row r="672" spans="1:3" x14ac:dyDescent="0.35">
      <c r="A672">
        <v>8</v>
      </c>
    </row>
    <row r="673" spans="1:1" x14ac:dyDescent="0.35">
      <c r="A673">
        <v>8</v>
      </c>
    </row>
    <row r="674" spans="1:1" x14ac:dyDescent="0.35">
      <c r="A674">
        <v>8</v>
      </c>
    </row>
    <row r="675" spans="1:1" x14ac:dyDescent="0.35">
      <c r="A675">
        <v>8</v>
      </c>
    </row>
    <row r="676" spans="1:1" x14ac:dyDescent="0.35">
      <c r="A676">
        <v>8</v>
      </c>
    </row>
    <row r="677" spans="1:1" x14ac:dyDescent="0.35">
      <c r="A677">
        <v>8</v>
      </c>
    </row>
    <row r="678" spans="1:1" x14ac:dyDescent="0.35">
      <c r="A678">
        <v>8</v>
      </c>
    </row>
    <row r="679" spans="1:1" x14ac:dyDescent="0.35">
      <c r="A679">
        <v>8</v>
      </c>
    </row>
    <row r="680" spans="1:1" x14ac:dyDescent="0.35">
      <c r="A680">
        <v>8</v>
      </c>
    </row>
    <row r="681" spans="1:1" x14ac:dyDescent="0.35">
      <c r="A681">
        <v>8</v>
      </c>
    </row>
    <row r="682" spans="1:1" x14ac:dyDescent="0.35">
      <c r="A682">
        <v>8</v>
      </c>
    </row>
    <row r="683" spans="1:1" x14ac:dyDescent="0.35">
      <c r="A683">
        <v>8</v>
      </c>
    </row>
    <row r="684" spans="1:1" x14ac:dyDescent="0.35">
      <c r="A684">
        <v>8</v>
      </c>
    </row>
    <row r="685" spans="1:1" x14ac:dyDescent="0.35">
      <c r="A685">
        <v>8</v>
      </c>
    </row>
    <row r="686" spans="1:1" x14ac:dyDescent="0.35">
      <c r="A686">
        <v>8</v>
      </c>
    </row>
    <row r="687" spans="1:1" x14ac:dyDescent="0.35">
      <c r="A687">
        <v>8</v>
      </c>
    </row>
    <row r="688" spans="1:1" x14ac:dyDescent="0.35">
      <c r="A688">
        <v>8</v>
      </c>
    </row>
    <row r="689" spans="1:3" x14ac:dyDescent="0.35">
      <c r="A689">
        <v>8</v>
      </c>
    </row>
    <row r="690" spans="1:3" x14ac:dyDescent="0.35">
      <c r="A690">
        <v>8</v>
      </c>
    </row>
    <row r="691" spans="1:3" x14ac:dyDescent="0.35">
      <c r="A691">
        <v>8</v>
      </c>
    </row>
    <row r="692" spans="1:3" x14ac:dyDescent="0.35">
      <c r="A692">
        <v>8</v>
      </c>
    </row>
    <row r="693" spans="1:3" x14ac:dyDescent="0.35">
      <c r="A693">
        <v>8</v>
      </c>
    </row>
    <row r="694" spans="1:3" x14ac:dyDescent="0.35">
      <c r="A694">
        <v>8</v>
      </c>
    </row>
    <row r="695" spans="1:3" x14ac:dyDescent="0.35">
      <c r="A695">
        <v>8</v>
      </c>
      <c r="B695" t="s">
        <v>2301</v>
      </c>
      <c r="C695">
        <v>4.7699999999999996</v>
      </c>
    </row>
    <row r="696" spans="1:3" x14ac:dyDescent="0.35">
      <c r="A696">
        <v>8</v>
      </c>
      <c r="B696" t="s">
        <v>2301</v>
      </c>
      <c r="C696" t="s">
        <v>167</v>
      </c>
    </row>
    <row r="697" spans="1:3" x14ac:dyDescent="0.35">
      <c r="A697">
        <v>8</v>
      </c>
      <c r="B697">
        <v>4105</v>
      </c>
      <c r="C697">
        <v>5.53</v>
      </c>
    </row>
    <row r="698" spans="1:3" x14ac:dyDescent="0.35">
      <c r="A698">
        <v>8</v>
      </c>
      <c r="B698">
        <v>1592</v>
      </c>
      <c r="C698">
        <v>5.23</v>
      </c>
    </row>
    <row r="699" spans="1:3" x14ac:dyDescent="0.35">
      <c r="A699">
        <v>8</v>
      </c>
      <c r="B699" t="s">
        <v>2301</v>
      </c>
      <c r="C699" t="s">
        <v>167</v>
      </c>
    </row>
    <row r="700" spans="1:3" x14ac:dyDescent="0.35">
      <c r="A700">
        <v>8</v>
      </c>
      <c r="B700">
        <v>1683</v>
      </c>
      <c r="C700">
        <v>2.11</v>
      </c>
    </row>
    <row r="701" spans="1:3" x14ac:dyDescent="0.35">
      <c r="A701">
        <v>8</v>
      </c>
      <c r="B701" t="s">
        <v>2301</v>
      </c>
      <c r="C701" t="s">
        <v>167</v>
      </c>
    </row>
    <row r="702" spans="1:3" x14ac:dyDescent="0.35">
      <c r="A702">
        <v>8</v>
      </c>
      <c r="B702">
        <v>506</v>
      </c>
      <c r="C702">
        <v>2.11</v>
      </c>
    </row>
    <row r="703" spans="1:3" x14ac:dyDescent="0.35">
      <c r="A703">
        <v>8</v>
      </c>
      <c r="B703" t="s">
        <v>2301</v>
      </c>
      <c r="C703" t="s">
        <v>167</v>
      </c>
    </row>
    <row r="704" spans="1:3" x14ac:dyDescent="0.35">
      <c r="A704">
        <v>8</v>
      </c>
      <c r="B704">
        <v>1774</v>
      </c>
      <c r="C704">
        <v>8.93</v>
      </c>
    </row>
    <row r="705" spans="1:3" x14ac:dyDescent="0.35">
      <c r="A705">
        <v>8</v>
      </c>
      <c r="B705" t="s">
        <v>2301</v>
      </c>
      <c r="C705" t="s">
        <v>167</v>
      </c>
    </row>
    <row r="706" spans="1:3" x14ac:dyDescent="0.35">
      <c r="A706">
        <v>8</v>
      </c>
      <c r="B706" t="s">
        <v>2301</v>
      </c>
      <c r="C706" t="s">
        <v>167</v>
      </c>
    </row>
    <row r="707" spans="1:3" x14ac:dyDescent="0.35">
      <c r="A707">
        <v>8</v>
      </c>
      <c r="B707" t="s">
        <v>2301</v>
      </c>
      <c r="C707" t="s">
        <v>167</v>
      </c>
    </row>
    <row r="708" spans="1:3" x14ac:dyDescent="0.35">
      <c r="A708">
        <v>8</v>
      </c>
      <c r="B708">
        <v>374</v>
      </c>
      <c r="C708">
        <v>5.23</v>
      </c>
    </row>
    <row r="709" spans="1:3" x14ac:dyDescent="0.35">
      <c r="A709">
        <v>8</v>
      </c>
      <c r="B709">
        <v>2116</v>
      </c>
      <c r="C709">
        <v>9.16</v>
      </c>
    </row>
    <row r="710" spans="1:3" x14ac:dyDescent="0.35">
      <c r="A710">
        <v>8</v>
      </c>
      <c r="B710" t="s">
        <v>2301</v>
      </c>
      <c r="C710" t="s">
        <v>167</v>
      </c>
    </row>
    <row r="711" spans="1:3" x14ac:dyDescent="0.35">
      <c r="A711">
        <v>8</v>
      </c>
      <c r="B711">
        <v>2586</v>
      </c>
      <c r="C711">
        <v>10</v>
      </c>
    </row>
    <row r="712" spans="1:3" x14ac:dyDescent="0.35">
      <c r="A712">
        <v>8</v>
      </c>
      <c r="B712">
        <v>1612</v>
      </c>
      <c r="C712">
        <v>5.53</v>
      </c>
    </row>
    <row r="713" spans="1:3" x14ac:dyDescent="0.35">
      <c r="A713">
        <v>8</v>
      </c>
      <c r="B713" t="s">
        <v>2301</v>
      </c>
      <c r="C713" t="s">
        <v>167</v>
      </c>
    </row>
    <row r="714" spans="1:3" x14ac:dyDescent="0.35">
      <c r="A714">
        <v>8</v>
      </c>
      <c r="B714">
        <v>750</v>
      </c>
      <c r="C714">
        <v>2.85</v>
      </c>
    </row>
    <row r="715" spans="1:3" x14ac:dyDescent="0.35">
      <c r="A715">
        <v>8</v>
      </c>
      <c r="B715" t="s">
        <v>2301</v>
      </c>
      <c r="C715" t="s">
        <v>167</v>
      </c>
    </row>
    <row r="716" spans="1:3" x14ac:dyDescent="0.35">
      <c r="A716">
        <v>8</v>
      </c>
      <c r="B716">
        <v>3044</v>
      </c>
      <c r="C716">
        <v>8.8699999999999992</v>
      </c>
    </row>
    <row r="717" spans="1:3" x14ac:dyDescent="0.35">
      <c r="A717">
        <v>8</v>
      </c>
      <c r="B717" t="s">
        <v>2301</v>
      </c>
      <c r="C717" t="s">
        <v>167</v>
      </c>
    </row>
    <row r="718" spans="1:3" x14ac:dyDescent="0.35">
      <c r="A718">
        <v>8</v>
      </c>
      <c r="B718" t="s">
        <v>2301</v>
      </c>
      <c r="C718" t="s">
        <v>167</v>
      </c>
    </row>
    <row r="719" spans="1:3" x14ac:dyDescent="0.35">
      <c r="A719">
        <v>8</v>
      </c>
      <c r="B719" t="s">
        <v>2301</v>
      </c>
      <c r="C719" t="s">
        <v>167</v>
      </c>
    </row>
    <row r="720" spans="1:3" x14ac:dyDescent="0.35">
      <c r="A720">
        <v>8</v>
      </c>
      <c r="B720">
        <v>315</v>
      </c>
      <c r="C720">
        <v>5.08</v>
      </c>
    </row>
    <row r="721" spans="1:3" x14ac:dyDescent="0.35">
      <c r="A721">
        <v>8</v>
      </c>
      <c r="B721" t="s">
        <v>2301</v>
      </c>
      <c r="C721" t="s">
        <v>167</v>
      </c>
    </row>
    <row r="722" spans="1:3" x14ac:dyDescent="0.35">
      <c r="A722">
        <v>8</v>
      </c>
      <c r="B722" t="s">
        <v>2301</v>
      </c>
      <c r="C722" t="s">
        <v>167</v>
      </c>
    </row>
    <row r="723" spans="1:3" x14ac:dyDescent="0.35">
      <c r="A723">
        <v>8</v>
      </c>
      <c r="B723" t="s">
        <v>2301</v>
      </c>
      <c r="C723" t="s">
        <v>167</v>
      </c>
    </row>
    <row r="724" spans="1:3" x14ac:dyDescent="0.35">
      <c r="A724">
        <v>8</v>
      </c>
      <c r="B724">
        <v>3760</v>
      </c>
      <c r="C724">
        <v>1.86</v>
      </c>
    </row>
    <row r="725" spans="1:3" x14ac:dyDescent="0.35">
      <c r="A725">
        <v>8</v>
      </c>
      <c r="B725">
        <v>413</v>
      </c>
      <c r="C725">
        <v>7.6</v>
      </c>
    </row>
    <row r="726" spans="1:3" x14ac:dyDescent="0.35">
      <c r="A726">
        <v>8</v>
      </c>
      <c r="B726" t="s">
        <v>2301</v>
      </c>
      <c r="C726" t="s">
        <v>167</v>
      </c>
    </row>
    <row r="727" spans="1:3" x14ac:dyDescent="0.35">
      <c r="A727">
        <v>8</v>
      </c>
      <c r="B727">
        <v>125</v>
      </c>
      <c r="C727">
        <v>1.03</v>
      </c>
    </row>
    <row r="728" spans="1:3" x14ac:dyDescent="0.35">
      <c r="A728">
        <v>8</v>
      </c>
      <c r="B728">
        <v>2694</v>
      </c>
      <c r="C728">
        <v>8.93</v>
      </c>
    </row>
    <row r="729" spans="1:3" x14ac:dyDescent="0.35">
      <c r="A729">
        <v>8</v>
      </c>
      <c r="B729" t="s">
        <v>2301</v>
      </c>
      <c r="C729" t="s">
        <v>167</v>
      </c>
    </row>
    <row r="730" spans="1:3" x14ac:dyDescent="0.35">
      <c r="A730">
        <v>8</v>
      </c>
      <c r="B730" t="s">
        <v>2301</v>
      </c>
      <c r="C730" t="s">
        <v>167</v>
      </c>
    </row>
    <row r="731" spans="1:3" x14ac:dyDescent="0.35">
      <c r="A731">
        <v>8</v>
      </c>
      <c r="B731">
        <v>988</v>
      </c>
      <c r="C731">
        <v>1.03</v>
      </c>
    </row>
    <row r="732" spans="1:3" x14ac:dyDescent="0.35">
      <c r="A732">
        <v>8</v>
      </c>
      <c r="B732">
        <v>169</v>
      </c>
      <c r="C732">
        <v>6.41</v>
      </c>
    </row>
    <row r="733" spans="1:3" x14ac:dyDescent="0.35">
      <c r="A733">
        <v>8</v>
      </c>
      <c r="B733">
        <v>1546</v>
      </c>
      <c r="C733">
        <v>4.1100000000000003</v>
      </c>
    </row>
    <row r="734" spans="1:3" x14ac:dyDescent="0.35">
      <c r="A734">
        <v>8</v>
      </c>
      <c r="B734">
        <v>359</v>
      </c>
      <c r="C734">
        <v>2.5</v>
      </c>
    </row>
    <row r="735" spans="1:3" x14ac:dyDescent="0.35">
      <c r="A735">
        <v>8</v>
      </c>
      <c r="B735" t="s">
        <v>2301</v>
      </c>
      <c r="C735" t="s">
        <v>167</v>
      </c>
    </row>
    <row r="736" spans="1:3" x14ac:dyDescent="0.35">
      <c r="A736">
        <v>8</v>
      </c>
      <c r="B736" t="s">
        <v>2301</v>
      </c>
      <c r="C736" t="s">
        <v>167</v>
      </c>
    </row>
    <row r="737" spans="1:3" x14ac:dyDescent="0.35">
      <c r="A737">
        <v>8</v>
      </c>
      <c r="B737">
        <v>386</v>
      </c>
      <c r="C737">
        <v>3.68</v>
      </c>
    </row>
    <row r="738" spans="1:3" x14ac:dyDescent="0.35">
      <c r="A738">
        <v>8</v>
      </c>
      <c r="B738">
        <v>138</v>
      </c>
      <c r="C738">
        <v>11.23</v>
      </c>
    </row>
    <row r="739" spans="1:3" x14ac:dyDescent="0.35">
      <c r="A739">
        <v>8</v>
      </c>
      <c r="B739" t="s">
        <v>2301</v>
      </c>
      <c r="C739" t="s">
        <v>167</v>
      </c>
    </row>
    <row r="740" spans="1:3" x14ac:dyDescent="0.35">
      <c r="A740">
        <v>8</v>
      </c>
      <c r="B740">
        <v>3455</v>
      </c>
      <c r="C740">
        <v>5.21</v>
      </c>
    </row>
    <row r="741" spans="1:3" x14ac:dyDescent="0.35">
      <c r="A741">
        <v>8</v>
      </c>
      <c r="B741">
        <v>1434</v>
      </c>
      <c r="C741">
        <v>11.03</v>
      </c>
    </row>
    <row r="742" spans="1:3" x14ac:dyDescent="0.35">
      <c r="A742">
        <v>8</v>
      </c>
      <c r="B742" t="s">
        <v>2301</v>
      </c>
      <c r="C742" t="s">
        <v>167</v>
      </c>
    </row>
    <row r="743" spans="1:3" x14ac:dyDescent="0.35">
      <c r="A743">
        <v>8</v>
      </c>
      <c r="B743">
        <v>1943</v>
      </c>
      <c r="C743">
        <v>4.1100000000000003</v>
      </c>
    </row>
    <row r="744" spans="1:3" x14ac:dyDescent="0.35">
      <c r="A744">
        <v>8</v>
      </c>
      <c r="B744">
        <v>781</v>
      </c>
      <c r="C744">
        <v>2.5</v>
      </c>
    </row>
    <row r="745" spans="1:3" x14ac:dyDescent="0.35">
      <c r="A745">
        <v>8</v>
      </c>
      <c r="B745">
        <v>839</v>
      </c>
      <c r="C745">
        <v>4.7699999999999996</v>
      </c>
    </row>
    <row r="746" spans="1:3" x14ac:dyDescent="0.35">
      <c r="A746">
        <v>8</v>
      </c>
      <c r="B746" t="s">
        <v>2301</v>
      </c>
      <c r="C746" t="s">
        <v>167</v>
      </c>
    </row>
    <row r="747" spans="1:3" x14ac:dyDescent="0.35">
      <c r="A747">
        <v>8</v>
      </c>
      <c r="B747">
        <v>560</v>
      </c>
      <c r="C747">
        <v>6.41</v>
      </c>
    </row>
    <row r="748" spans="1:3" x14ac:dyDescent="0.35">
      <c r="A748">
        <v>8</v>
      </c>
      <c r="B748" t="s">
        <v>2301</v>
      </c>
      <c r="C748" t="s">
        <v>167</v>
      </c>
    </row>
    <row r="749" spans="1:3" x14ac:dyDescent="0.35">
      <c r="A749">
        <v>8</v>
      </c>
      <c r="B749" t="s">
        <v>2301</v>
      </c>
      <c r="C749" t="s">
        <v>167</v>
      </c>
    </row>
    <row r="750" spans="1:3" x14ac:dyDescent="0.35">
      <c r="A750">
        <v>8</v>
      </c>
      <c r="B750" t="s">
        <v>2301</v>
      </c>
      <c r="C750" t="s">
        <v>167</v>
      </c>
    </row>
    <row r="751" spans="1:3" x14ac:dyDescent="0.35">
      <c r="A751">
        <v>8</v>
      </c>
      <c r="B751">
        <v>2246</v>
      </c>
      <c r="C751">
        <v>9.16</v>
      </c>
    </row>
    <row r="752" spans="1:3" x14ac:dyDescent="0.35">
      <c r="A752">
        <v>8</v>
      </c>
      <c r="B752" t="s">
        <v>2301</v>
      </c>
      <c r="C752" t="s">
        <v>167</v>
      </c>
    </row>
    <row r="753" spans="1:3" x14ac:dyDescent="0.35">
      <c r="A753">
        <v>8</v>
      </c>
      <c r="B753">
        <v>128</v>
      </c>
      <c r="C753">
        <v>7.6</v>
      </c>
    </row>
    <row r="754" spans="1:3" x14ac:dyDescent="0.35">
      <c r="A754">
        <v>8</v>
      </c>
      <c r="B754">
        <v>1094</v>
      </c>
      <c r="C754">
        <v>5.08</v>
      </c>
    </row>
    <row r="755" spans="1:3" x14ac:dyDescent="0.35">
      <c r="A755">
        <v>8</v>
      </c>
      <c r="B755">
        <v>264</v>
      </c>
      <c r="C755">
        <v>2.85</v>
      </c>
    </row>
    <row r="756" spans="1:3" x14ac:dyDescent="0.35">
      <c r="A756">
        <v>8</v>
      </c>
      <c r="B756" t="s">
        <v>2301</v>
      </c>
      <c r="C756" t="s">
        <v>167</v>
      </c>
    </row>
    <row r="757" spans="1:3" x14ac:dyDescent="0.35">
      <c r="A757">
        <v>8</v>
      </c>
      <c r="B757">
        <v>436</v>
      </c>
      <c r="C757">
        <v>5.21</v>
      </c>
    </row>
    <row r="758" spans="1:3" x14ac:dyDescent="0.35">
      <c r="A758">
        <v>8</v>
      </c>
      <c r="B758" t="s">
        <v>2301</v>
      </c>
      <c r="C758" t="s">
        <v>167</v>
      </c>
    </row>
    <row r="759" spans="1:3" x14ac:dyDescent="0.35">
      <c r="A759">
        <v>8</v>
      </c>
      <c r="B759">
        <v>125</v>
      </c>
      <c r="C759">
        <v>6.63</v>
      </c>
    </row>
    <row r="760" spans="1:3" x14ac:dyDescent="0.35">
      <c r="A760">
        <v>8</v>
      </c>
      <c r="B760" t="s">
        <v>2301</v>
      </c>
      <c r="C760" t="s">
        <v>167</v>
      </c>
    </row>
    <row r="761" spans="1:3" x14ac:dyDescent="0.35">
      <c r="A761">
        <v>8</v>
      </c>
      <c r="B761" t="s">
        <v>2301</v>
      </c>
      <c r="C761" t="s">
        <v>167</v>
      </c>
    </row>
    <row r="762" spans="1:3" x14ac:dyDescent="0.35">
      <c r="A762">
        <v>8</v>
      </c>
      <c r="B762" t="s">
        <v>2301</v>
      </c>
      <c r="C762" t="s">
        <v>167</v>
      </c>
    </row>
    <row r="763" spans="1:3" x14ac:dyDescent="0.35">
      <c r="A763">
        <v>8</v>
      </c>
      <c r="B763" t="s">
        <v>2301</v>
      </c>
      <c r="C763" t="s">
        <v>167</v>
      </c>
    </row>
    <row r="764" spans="1:3" x14ac:dyDescent="0.35">
      <c r="A764">
        <v>8</v>
      </c>
      <c r="B764">
        <v>623</v>
      </c>
      <c r="C764">
        <v>1.86</v>
      </c>
    </row>
    <row r="765" spans="1:3" x14ac:dyDescent="0.35">
      <c r="A765">
        <v>8</v>
      </c>
      <c r="B765">
        <v>274</v>
      </c>
      <c r="C765">
        <v>3.68</v>
      </c>
    </row>
    <row r="766" spans="1:3" x14ac:dyDescent="0.35">
      <c r="A766">
        <v>8</v>
      </c>
      <c r="B766" t="s">
        <v>2301</v>
      </c>
      <c r="C766" t="s">
        <v>167</v>
      </c>
    </row>
    <row r="767" spans="1:3" x14ac:dyDescent="0.35">
      <c r="A767">
        <v>8</v>
      </c>
      <c r="B767" t="s">
        <v>2301</v>
      </c>
      <c r="C767" t="s">
        <v>167</v>
      </c>
    </row>
    <row r="768" spans="1:3" x14ac:dyDescent="0.35">
      <c r="A768">
        <v>8</v>
      </c>
      <c r="B768">
        <v>859</v>
      </c>
      <c r="C768">
        <v>11.03</v>
      </c>
    </row>
    <row r="769" spans="1:3" x14ac:dyDescent="0.35">
      <c r="A769">
        <v>8</v>
      </c>
      <c r="B769">
        <v>229</v>
      </c>
      <c r="C769">
        <v>10</v>
      </c>
    </row>
    <row r="770" spans="1:3" x14ac:dyDescent="0.35">
      <c r="A770">
        <v>8</v>
      </c>
      <c r="B770">
        <v>6139</v>
      </c>
      <c r="C770">
        <v>8.8699999999999992</v>
      </c>
    </row>
    <row r="771" spans="1:3" x14ac:dyDescent="0.35">
      <c r="A771">
        <v>8</v>
      </c>
      <c r="B771" t="s">
        <v>2301</v>
      </c>
      <c r="C771" t="s">
        <v>167</v>
      </c>
    </row>
    <row r="772" spans="1:3" x14ac:dyDescent="0.35">
      <c r="A772">
        <v>8</v>
      </c>
      <c r="B772" t="s">
        <v>2301</v>
      </c>
      <c r="C772" t="s">
        <v>167</v>
      </c>
    </row>
    <row r="773" spans="1:3" x14ac:dyDescent="0.35">
      <c r="A773">
        <v>8</v>
      </c>
      <c r="B773" t="s">
        <v>2301</v>
      </c>
      <c r="C773" t="s">
        <v>167</v>
      </c>
    </row>
    <row r="774" spans="1:3" x14ac:dyDescent="0.35">
      <c r="A774">
        <v>8</v>
      </c>
      <c r="B774">
        <v>699</v>
      </c>
      <c r="C774">
        <v>6.63</v>
      </c>
    </row>
    <row r="775" spans="1:3" x14ac:dyDescent="0.35">
      <c r="A775">
        <v>8</v>
      </c>
      <c r="B775" t="s">
        <v>2301</v>
      </c>
      <c r="C775" t="s">
        <v>167</v>
      </c>
    </row>
    <row r="776" spans="1:3" x14ac:dyDescent="0.35">
      <c r="A776">
        <v>8</v>
      </c>
      <c r="B776">
        <v>265</v>
      </c>
      <c r="C776">
        <v>11.23</v>
      </c>
    </row>
    <row r="777" spans="1:3" x14ac:dyDescent="0.35">
      <c r="A777">
        <v>8</v>
      </c>
      <c r="B777" t="s">
        <v>2301</v>
      </c>
      <c r="C777" t="s">
        <v>167</v>
      </c>
    </row>
    <row r="778" spans="1:3" x14ac:dyDescent="0.35">
      <c r="A778">
        <v>8</v>
      </c>
      <c r="B778" t="s">
        <v>2301</v>
      </c>
      <c r="C778" t="s">
        <v>167</v>
      </c>
    </row>
    <row r="779" spans="1:3" x14ac:dyDescent="0.35">
      <c r="A779">
        <v>9</v>
      </c>
    </row>
    <row r="780" spans="1:3" x14ac:dyDescent="0.35">
      <c r="A780">
        <v>9</v>
      </c>
    </row>
    <row r="781" spans="1:3" x14ac:dyDescent="0.35">
      <c r="A781">
        <v>9</v>
      </c>
    </row>
    <row r="782" spans="1:3" x14ac:dyDescent="0.35">
      <c r="A782">
        <v>9</v>
      </c>
    </row>
    <row r="783" spans="1:3" x14ac:dyDescent="0.35">
      <c r="A783">
        <v>9</v>
      </c>
    </row>
    <row r="784" spans="1:3" x14ac:dyDescent="0.35">
      <c r="A784">
        <v>9</v>
      </c>
    </row>
    <row r="785" spans="1:3" x14ac:dyDescent="0.35">
      <c r="A785">
        <v>9</v>
      </c>
    </row>
    <row r="786" spans="1:3" x14ac:dyDescent="0.35">
      <c r="A786">
        <v>9</v>
      </c>
    </row>
    <row r="787" spans="1:3" x14ac:dyDescent="0.35">
      <c r="A787">
        <v>9</v>
      </c>
    </row>
    <row r="788" spans="1:3" x14ac:dyDescent="0.35">
      <c r="A788">
        <v>9</v>
      </c>
    </row>
    <row r="789" spans="1:3" x14ac:dyDescent="0.35">
      <c r="A789">
        <v>9</v>
      </c>
    </row>
    <row r="790" spans="1:3" x14ac:dyDescent="0.35">
      <c r="A790">
        <v>9</v>
      </c>
    </row>
    <row r="791" spans="1:3" x14ac:dyDescent="0.35">
      <c r="A791">
        <v>9</v>
      </c>
    </row>
    <row r="792" spans="1:3" x14ac:dyDescent="0.35">
      <c r="A792">
        <v>9</v>
      </c>
    </row>
    <row r="793" spans="1:3" x14ac:dyDescent="0.35">
      <c r="A793">
        <v>9</v>
      </c>
      <c r="B793" t="s">
        <v>2301</v>
      </c>
      <c r="C793">
        <v>4.7699999999999996</v>
      </c>
    </row>
    <row r="794" spans="1:3" x14ac:dyDescent="0.35">
      <c r="A794">
        <v>9</v>
      </c>
      <c r="B794" t="s">
        <v>2301</v>
      </c>
      <c r="C794" t="s">
        <v>167</v>
      </c>
    </row>
    <row r="795" spans="1:3" x14ac:dyDescent="0.35">
      <c r="A795">
        <v>9</v>
      </c>
      <c r="B795">
        <v>599</v>
      </c>
      <c r="C795">
        <v>5.53</v>
      </c>
    </row>
    <row r="796" spans="1:3" x14ac:dyDescent="0.35">
      <c r="A796">
        <v>9</v>
      </c>
      <c r="B796">
        <v>610</v>
      </c>
      <c r="C796">
        <v>5.23</v>
      </c>
    </row>
    <row r="797" spans="1:3" x14ac:dyDescent="0.35">
      <c r="A797">
        <v>9</v>
      </c>
      <c r="B797" t="s">
        <v>2301</v>
      </c>
      <c r="C797" t="s">
        <v>167</v>
      </c>
    </row>
    <row r="798" spans="1:3" x14ac:dyDescent="0.35">
      <c r="A798">
        <v>9</v>
      </c>
      <c r="B798">
        <v>590</v>
      </c>
      <c r="C798">
        <v>2.11</v>
      </c>
    </row>
    <row r="799" spans="1:3" x14ac:dyDescent="0.35">
      <c r="A799">
        <v>9</v>
      </c>
      <c r="B799" t="s">
        <v>2301</v>
      </c>
      <c r="C799" t="s">
        <v>167</v>
      </c>
    </row>
    <row r="800" spans="1:3" x14ac:dyDescent="0.35">
      <c r="A800">
        <v>9</v>
      </c>
      <c r="B800">
        <v>404</v>
      </c>
      <c r="C800">
        <v>2.11</v>
      </c>
    </row>
    <row r="801" spans="1:3" x14ac:dyDescent="0.35">
      <c r="A801">
        <v>9</v>
      </c>
      <c r="B801" t="s">
        <v>2301</v>
      </c>
      <c r="C801" t="s">
        <v>167</v>
      </c>
    </row>
    <row r="802" spans="1:3" x14ac:dyDescent="0.35">
      <c r="A802">
        <v>9</v>
      </c>
      <c r="B802">
        <v>1395</v>
      </c>
      <c r="C802">
        <v>8.93</v>
      </c>
    </row>
    <row r="803" spans="1:3" x14ac:dyDescent="0.35">
      <c r="A803">
        <v>9</v>
      </c>
      <c r="B803" t="s">
        <v>2301</v>
      </c>
      <c r="C803" t="s">
        <v>167</v>
      </c>
    </row>
    <row r="804" spans="1:3" x14ac:dyDescent="0.35">
      <c r="A804">
        <v>9</v>
      </c>
      <c r="B804" t="s">
        <v>2301</v>
      </c>
      <c r="C804" t="s">
        <v>167</v>
      </c>
    </row>
    <row r="805" spans="1:3" x14ac:dyDescent="0.35">
      <c r="A805">
        <v>9</v>
      </c>
      <c r="B805" t="s">
        <v>2301</v>
      </c>
      <c r="C805" t="s">
        <v>167</v>
      </c>
    </row>
    <row r="806" spans="1:3" x14ac:dyDescent="0.35">
      <c r="A806">
        <v>9</v>
      </c>
      <c r="B806">
        <v>608</v>
      </c>
      <c r="C806">
        <v>5.23</v>
      </c>
    </row>
    <row r="807" spans="1:3" x14ac:dyDescent="0.35">
      <c r="A807">
        <v>9</v>
      </c>
      <c r="B807">
        <v>450</v>
      </c>
      <c r="C807">
        <v>9.16</v>
      </c>
    </row>
    <row r="808" spans="1:3" x14ac:dyDescent="0.35">
      <c r="A808">
        <v>9</v>
      </c>
      <c r="B808" t="s">
        <v>2301</v>
      </c>
      <c r="C808" t="s">
        <v>167</v>
      </c>
    </row>
    <row r="809" spans="1:3" x14ac:dyDescent="0.35">
      <c r="A809">
        <v>9</v>
      </c>
      <c r="B809">
        <v>733</v>
      </c>
      <c r="C809">
        <v>10</v>
      </c>
    </row>
    <row r="810" spans="1:3" x14ac:dyDescent="0.35">
      <c r="A810">
        <v>9</v>
      </c>
      <c r="B810">
        <v>922</v>
      </c>
      <c r="C810">
        <v>5.53</v>
      </c>
    </row>
    <row r="811" spans="1:3" x14ac:dyDescent="0.35">
      <c r="A811">
        <v>9</v>
      </c>
      <c r="B811" t="s">
        <v>2301</v>
      </c>
      <c r="C811" t="s">
        <v>167</v>
      </c>
    </row>
    <row r="812" spans="1:3" x14ac:dyDescent="0.35">
      <c r="A812">
        <v>9</v>
      </c>
      <c r="B812">
        <v>450</v>
      </c>
      <c r="C812">
        <v>2.85</v>
      </c>
    </row>
    <row r="813" spans="1:3" x14ac:dyDescent="0.35">
      <c r="A813">
        <v>9</v>
      </c>
      <c r="B813" t="s">
        <v>2301</v>
      </c>
      <c r="C813" t="s">
        <v>167</v>
      </c>
    </row>
    <row r="814" spans="1:3" x14ac:dyDescent="0.35">
      <c r="A814">
        <v>9</v>
      </c>
      <c r="B814">
        <v>570</v>
      </c>
      <c r="C814">
        <v>8.8699999999999992</v>
      </c>
    </row>
    <row r="815" spans="1:3" x14ac:dyDescent="0.35">
      <c r="A815">
        <v>9</v>
      </c>
      <c r="B815" t="s">
        <v>2301</v>
      </c>
      <c r="C815" t="s">
        <v>167</v>
      </c>
    </row>
    <row r="816" spans="1:3" x14ac:dyDescent="0.35">
      <c r="A816">
        <v>9</v>
      </c>
      <c r="B816" t="s">
        <v>2301</v>
      </c>
      <c r="C816" t="s">
        <v>167</v>
      </c>
    </row>
    <row r="817" spans="1:3" x14ac:dyDescent="0.35">
      <c r="A817">
        <v>9</v>
      </c>
      <c r="B817" t="s">
        <v>2301</v>
      </c>
      <c r="C817" t="s">
        <v>167</v>
      </c>
    </row>
    <row r="818" spans="1:3" x14ac:dyDescent="0.35">
      <c r="A818">
        <v>9</v>
      </c>
      <c r="B818">
        <v>399</v>
      </c>
      <c r="C818">
        <v>5.08</v>
      </c>
    </row>
    <row r="819" spans="1:3" x14ac:dyDescent="0.35">
      <c r="A819">
        <v>9</v>
      </c>
      <c r="B819" t="s">
        <v>2301</v>
      </c>
      <c r="C819" t="s">
        <v>167</v>
      </c>
    </row>
    <row r="820" spans="1:3" x14ac:dyDescent="0.35">
      <c r="A820">
        <v>9</v>
      </c>
      <c r="B820" t="s">
        <v>2301</v>
      </c>
      <c r="C820" t="s">
        <v>167</v>
      </c>
    </row>
    <row r="821" spans="1:3" x14ac:dyDescent="0.35">
      <c r="A821">
        <v>9</v>
      </c>
      <c r="B821" t="s">
        <v>2301</v>
      </c>
      <c r="C821" t="s">
        <v>167</v>
      </c>
    </row>
    <row r="822" spans="1:3" x14ac:dyDescent="0.35">
      <c r="A822">
        <v>9</v>
      </c>
      <c r="B822">
        <v>710</v>
      </c>
      <c r="C822">
        <v>1.86</v>
      </c>
    </row>
    <row r="823" spans="1:3" x14ac:dyDescent="0.35">
      <c r="A823">
        <v>9</v>
      </c>
      <c r="B823">
        <v>999</v>
      </c>
      <c r="C823">
        <v>7.6</v>
      </c>
    </row>
    <row r="824" spans="1:3" x14ac:dyDescent="0.35">
      <c r="A824">
        <v>9</v>
      </c>
      <c r="B824" t="s">
        <v>2301</v>
      </c>
      <c r="C824" t="s">
        <v>167</v>
      </c>
    </row>
    <row r="825" spans="1:3" x14ac:dyDescent="0.35">
      <c r="A825">
        <v>9</v>
      </c>
      <c r="B825">
        <v>318</v>
      </c>
      <c r="C825">
        <v>1.03</v>
      </c>
    </row>
    <row r="826" spans="1:3" x14ac:dyDescent="0.35">
      <c r="A826">
        <v>9</v>
      </c>
      <c r="B826">
        <v>400</v>
      </c>
      <c r="C826">
        <v>8.93</v>
      </c>
    </row>
    <row r="827" spans="1:3" x14ac:dyDescent="0.35">
      <c r="A827">
        <v>9</v>
      </c>
      <c r="B827" t="s">
        <v>2301</v>
      </c>
      <c r="C827" t="s">
        <v>167</v>
      </c>
    </row>
    <row r="828" spans="1:3" x14ac:dyDescent="0.35">
      <c r="A828">
        <v>9</v>
      </c>
      <c r="B828" t="s">
        <v>2301</v>
      </c>
      <c r="C828" t="s">
        <v>167</v>
      </c>
    </row>
    <row r="829" spans="1:3" x14ac:dyDescent="0.35">
      <c r="A829">
        <v>9</v>
      </c>
      <c r="B829" t="s">
        <v>2301</v>
      </c>
      <c r="C829">
        <v>1.03</v>
      </c>
    </row>
    <row r="830" spans="1:3" x14ac:dyDescent="0.35">
      <c r="A830">
        <v>9</v>
      </c>
      <c r="B830">
        <v>746</v>
      </c>
      <c r="C830">
        <v>6.41</v>
      </c>
    </row>
    <row r="831" spans="1:3" x14ac:dyDescent="0.35">
      <c r="A831">
        <v>9</v>
      </c>
      <c r="B831">
        <v>1349</v>
      </c>
      <c r="C831">
        <v>4.1100000000000003</v>
      </c>
    </row>
    <row r="832" spans="1:3" x14ac:dyDescent="0.35">
      <c r="A832">
        <v>9</v>
      </c>
      <c r="B832">
        <v>583</v>
      </c>
      <c r="C832">
        <v>2.5</v>
      </c>
    </row>
    <row r="833" spans="1:3" x14ac:dyDescent="0.35">
      <c r="A833">
        <v>9</v>
      </c>
      <c r="B833" t="s">
        <v>2301</v>
      </c>
      <c r="C833" t="s">
        <v>167</v>
      </c>
    </row>
    <row r="834" spans="1:3" x14ac:dyDescent="0.35">
      <c r="A834">
        <v>9</v>
      </c>
      <c r="B834" t="s">
        <v>2301</v>
      </c>
      <c r="C834" t="s">
        <v>167</v>
      </c>
    </row>
    <row r="835" spans="1:3" x14ac:dyDescent="0.35">
      <c r="A835">
        <v>9</v>
      </c>
      <c r="B835">
        <v>1528</v>
      </c>
      <c r="C835">
        <v>3.68</v>
      </c>
    </row>
    <row r="836" spans="1:3" x14ac:dyDescent="0.35">
      <c r="A836">
        <v>9</v>
      </c>
      <c r="B836">
        <v>749</v>
      </c>
      <c r="C836">
        <v>11.23</v>
      </c>
    </row>
    <row r="837" spans="1:3" x14ac:dyDescent="0.35">
      <c r="A837">
        <v>9</v>
      </c>
      <c r="B837" t="s">
        <v>2301</v>
      </c>
      <c r="C837" t="s">
        <v>167</v>
      </c>
    </row>
    <row r="838" spans="1:3" x14ac:dyDescent="0.35">
      <c r="A838">
        <v>9</v>
      </c>
      <c r="B838">
        <v>680</v>
      </c>
      <c r="C838">
        <v>5.21</v>
      </c>
    </row>
    <row r="839" spans="1:3" x14ac:dyDescent="0.35">
      <c r="A839">
        <v>9</v>
      </c>
      <c r="B839">
        <v>1046</v>
      </c>
      <c r="C839">
        <v>11.03</v>
      </c>
    </row>
    <row r="840" spans="1:3" x14ac:dyDescent="0.35">
      <c r="A840">
        <v>9</v>
      </c>
      <c r="B840" t="s">
        <v>2301</v>
      </c>
      <c r="C840" t="s">
        <v>167</v>
      </c>
    </row>
    <row r="841" spans="1:3" x14ac:dyDescent="0.35">
      <c r="A841">
        <v>9</v>
      </c>
      <c r="B841">
        <v>1444</v>
      </c>
      <c r="C841">
        <v>4.1100000000000003</v>
      </c>
    </row>
    <row r="842" spans="1:3" x14ac:dyDescent="0.35">
      <c r="A842">
        <v>9</v>
      </c>
      <c r="B842">
        <v>1384</v>
      </c>
      <c r="C842">
        <v>2.5</v>
      </c>
    </row>
    <row r="843" spans="1:3" x14ac:dyDescent="0.35">
      <c r="A843">
        <v>9</v>
      </c>
      <c r="B843">
        <v>405</v>
      </c>
      <c r="C843">
        <v>4.7699999999999996</v>
      </c>
    </row>
    <row r="844" spans="1:3" x14ac:dyDescent="0.35">
      <c r="A844">
        <v>9</v>
      </c>
      <c r="B844" t="s">
        <v>2301</v>
      </c>
      <c r="C844" t="s">
        <v>167</v>
      </c>
    </row>
    <row r="845" spans="1:3" x14ac:dyDescent="0.35">
      <c r="A845">
        <v>9</v>
      </c>
      <c r="B845">
        <v>639</v>
      </c>
      <c r="C845">
        <v>6.41</v>
      </c>
    </row>
    <row r="846" spans="1:3" x14ac:dyDescent="0.35">
      <c r="A846">
        <v>9</v>
      </c>
      <c r="B846" t="s">
        <v>2301</v>
      </c>
      <c r="C846" t="s">
        <v>167</v>
      </c>
    </row>
    <row r="847" spans="1:3" x14ac:dyDescent="0.35">
      <c r="A847">
        <v>9</v>
      </c>
      <c r="B847" t="s">
        <v>2301</v>
      </c>
      <c r="C847" t="s">
        <v>167</v>
      </c>
    </row>
    <row r="848" spans="1:3" x14ac:dyDescent="0.35">
      <c r="A848">
        <v>9</v>
      </c>
      <c r="B848" t="s">
        <v>2301</v>
      </c>
      <c r="C848" t="s">
        <v>167</v>
      </c>
    </row>
    <row r="849" spans="1:3" x14ac:dyDescent="0.35">
      <c r="A849">
        <v>9</v>
      </c>
      <c r="B849">
        <v>407</v>
      </c>
      <c r="C849">
        <v>9.16</v>
      </c>
    </row>
    <row r="850" spans="1:3" x14ac:dyDescent="0.35">
      <c r="A850">
        <v>9</v>
      </c>
      <c r="B850" t="s">
        <v>2301</v>
      </c>
      <c r="C850" t="s">
        <v>167</v>
      </c>
    </row>
    <row r="851" spans="1:3" x14ac:dyDescent="0.35">
      <c r="A851">
        <v>9</v>
      </c>
      <c r="B851">
        <v>498</v>
      </c>
      <c r="C851">
        <v>7.6</v>
      </c>
    </row>
    <row r="852" spans="1:3" x14ac:dyDescent="0.35">
      <c r="A852">
        <v>9</v>
      </c>
      <c r="B852">
        <v>535</v>
      </c>
      <c r="C852">
        <v>5.08</v>
      </c>
    </row>
    <row r="853" spans="1:3" x14ac:dyDescent="0.35">
      <c r="A853">
        <v>9</v>
      </c>
      <c r="B853">
        <v>337</v>
      </c>
      <c r="C853">
        <v>2.85</v>
      </c>
    </row>
    <row r="854" spans="1:3" x14ac:dyDescent="0.35">
      <c r="A854">
        <v>9</v>
      </c>
      <c r="B854" t="s">
        <v>2301</v>
      </c>
      <c r="C854" t="s">
        <v>167</v>
      </c>
    </row>
    <row r="855" spans="1:3" x14ac:dyDescent="0.35">
      <c r="A855">
        <v>9</v>
      </c>
      <c r="B855">
        <v>306</v>
      </c>
      <c r="C855">
        <v>5.21</v>
      </c>
    </row>
    <row r="856" spans="1:3" x14ac:dyDescent="0.35">
      <c r="A856">
        <v>9</v>
      </c>
      <c r="B856" t="s">
        <v>2301</v>
      </c>
      <c r="C856" t="s">
        <v>167</v>
      </c>
    </row>
    <row r="857" spans="1:3" x14ac:dyDescent="0.35">
      <c r="A857">
        <v>9</v>
      </c>
      <c r="B857">
        <v>1444</v>
      </c>
      <c r="C857">
        <v>6.63</v>
      </c>
    </row>
    <row r="858" spans="1:3" x14ac:dyDescent="0.35">
      <c r="A858">
        <v>9</v>
      </c>
      <c r="B858" t="s">
        <v>2301</v>
      </c>
      <c r="C858" t="s">
        <v>167</v>
      </c>
    </row>
    <row r="859" spans="1:3" x14ac:dyDescent="0.35">
      <c r="A859">
        <v>9</v>
      </c>
      <c r="B859" t="s">
        <v>2301</v>
      </c>
      <c r="C859" t="s">
        <v>167</v>
      </c>
    </row>
    <row r="860" spans="1:3" x14ac:dyDescent="0.35">
      <c r="A860">
        <v>9</v>
      </c>
      <c r="B860" t="s">
        <v>2301</v>
      </c>
      <c r="C860" t="s">
        <v>167</v>
      </c>
    </row>
    <row r="861" spans="1:3" x14ac:dyDescent="0.35">
      <c r="A861">
        <v>9</v>
      </c>
      <c r="B861" t="s">
        <v>2301</v>
      </c>
      <c r="C861" t="s">
        <v>167</v>
      </c>
    </row>
    <row r="862" spans="1:3" x14ac:dyDescent="0.35">
      <c r="A862">
        <v>9</v>
      </c>
      <c r="B862">
        <v>627</v>
      </c>
      <c r="C862">
        <v>1.86</v>
      </c>
    </row>
    <row r="863" spans="1:3" x14ac:dyDescent="0.35">
      <c r="A863">
        <v>9</v>
      </c>
      <c r="B863">
        <v>369</v>
      </c>
      <c r="C863">
        <v>3.68</v>
      </c>
    </row>
    <row r="864" spans="1:3" x14ac:dyDescent="0.35">
      <c r="A864">
        <v>9</v>
      </c>
      <c r="B864" t="s">
        <v>2301</v>
      </c>
      <c r="C864" t="s">
        <v>167</v>
      </c>
    </row>
    <row r="865" spans="1:3" x14ac:dyDescent="0.35">
      <c r="A865">
        <v>9</v>
      </c>
      <c r="B865" t="s">
        <v>2301</v>
      </c>
      <c r="C865" t="s">
        <v>167</v>
      </c>
    </row>
    <row r="866" spans="1:3" x14ac:dyDescent="0.35">
      <c r="A866">
        <v>9</v>
      </c>
      <c r="B866">
        <v>1502</v>
      </c>
      <c r="C866">
        <v>11.03</v>
      </c>
    </row>
    <row r="867" spans="1:3" x14ac:dyDescent="0.35">
      <c r="A867">
        <v>9</v>
      </c>
      <c r="B867">
        <v>731</v>
      </c>
      <c r="C867">
        <v>10</v>
      </c>
    </row>
    <row r="868" spans="1:3" x14ac:dyDescent="0.35">
      <c r="A868">
        <v>9</v>
      </c>
      <c r="B868">
        <v>1286</v>
      </c>
      <c r="C868">
        <v>8.8699999999999992</v>
      </c>
    </row>
    <row r="869" spans="1:3" x14ac:dyDescent="0.35">
      <c r="A869">
        <v>9</v>
      </c>
      <c r="B869" t="s">
        <v>2301</v>
      </c>
      <c r="C869" t="s">
        <v>167</v>
      </c>
    </row>
    <row r="870" spans="1:3" x14ac:dyDescent="0.35">
      <c r="A870">
        <v>9</v>
      </c>
      <c r="B870" t="s">
        <v>2301</v>
      </c>
      <c r="C870" t="s">
        <v>167</v>
      </c>
    </row>
    <row r="871" spans="1:3" x14ac:dyDescent="0.35">
      <c r="A871">
        <v>9</v>
      </c>
      <c r="B871" t="s">
        <v>2301</v>
      </c>
      <c r="C871" t="s">
        <v>167</v>
      </c>
    </row>
    <row r="872" spans="1:3" x14ac:dyDescent="0.35">
      <c r="A872">
        <v>9</v>
      </c>
      <c r="B872">
        <v>838</v>
      </c>
      <c r="C872">
        <v>6.63</v>
      </c>
    </row>
    <row r="873" spans="1:3" x14ac:dyDescent="0.35">
      <c r="A873">
        <v>9</v>
      </c>
      <c r="B873" t="s">
        <v>2301</v>
      </c>
      <c r="C873" t="s">
        <v>167</v>
      </c>
    </row>
    <row r="874" spans="1:3" x14ac:dyDescent="0.35">
      <c r="A874">
        <v>9</v>
      </c>
      <c r="B874">
        <v>380</v>
      </c>
      <c r="C874">
        <v>11.23</v>
      </c>
    </row>
    <row r="875" spans="1:3" x14ac:dyDescent="0.35">
      <c r="A875">
        <v>9</v>
      </c>
      <c r="B875" t="s">
        <v>2301</v>
      </c>
      <c r="C875" t="s">
        <v>167</v>
      </c>
    </row>
    <row r="876" spans="1:3" x14ac:dyDescent="0.35">
      <c r="A876">
        <v>9</v>
      </c>
      <c r="B876" t="s">
        <v>2301</v>
      </c>
      <c r="C876" t="s">
        <v>167</v>
      </c>
    </row>
    <row r="877" spans="1:3" x14ac:dyDescent="0.35">
      <c r="A877">
        <v>10</v>
      </c>
    </row>
    <row r="878" spans="1:3" x14ac:dyDescent="0.35">
      <c r="A878">
        <v>10</v>
      </c>
    </row>
    <row r="879" spans="1:3" x14ac:dyDescent="0.35">
      <c r="A879">
        <v>10</v>
      </c>
    </row>
    <row r="880" spans="1:3" x14ac:dyDescent="0.35">
      <c r="A880">
        <v>10</v>
      </c>
    </row>
    <row r="881" spans="1:1" x14ac:dyDescent="0.35">
      <c r="A881">
        <v>10</v>
      </c>
    </row>
    <row r="882" spans="1:1" x14ac:dyDescent="0.35">
      <c r="A882">
        <v>10</v>
      </c>
    </row>
    <row r="883" spans="1:1" x14ac:dyDescent="0.35">
      <c r="A883">
        <v>10</v>
      </c>
    </row>
    <row r="884" spans="1:1" x14ac:dyDescent="0.35">
      <c r="A884">
        <v>10</v>
      </c>
    </row>
    <row r="885" spans="1:1" x14ac:dyDescent="0.35">
      <c r="A885">
        <v>10</v>
      </c>
    </row>
    <row r="886" spans="1:1" x14ac:dyDescent="0.35">
      <c r="A886">
        <v>10</v>
      </c>
    </row>
    <row r="887" spans="1:1" x14ac:dyDescent="0.35">
      <c r="A887">
        <v>10</v>
      </c>
    </row>
    <row r="888" spans="1:1" x14ac:dyDescent="0.35">
      <c r="A888">
        <v>10</v>
      </c>
    </row>
    <row r="889" spans="1:1" x14ac:dyDescent="0.35">
      <c r="A889">
        <v>10</v>
      </c>
    </row>
    <row r="890" spans="1:1" x14ac:dyDescent="0.35">
      <c r="A890">
        <v>10</v>
      </c>
    </row>
    <row r="891" spans="1:1" x14ac:dyDescent="0.35">
      <c r="A891">
        <v>10</v>
      </c>
    </row>
    <row r="892" spans="1:1" x14ac:dyDescent="0.35">
      <c r="A892">
        <v>10</v>
      </c>
    </row>
    <row r="893" spans="1:1" x14ac:dyDescent="0.35">
      <c r="A893">
        <v>10</v>
      </c>
    </row>
    <row r="894" spans="1:1" x14ac:dyDescent="0.35">
      <c r="A894">
        <v>10</v>
      </c>
    </row>
    <row r="895" spans="1:1" x14ac:dyDescent="0.35">
      <c r="A895">
        <v>10</v>
      </c>
    </row>
    <row r="896" spans="1:1" x14ac:dyDescent="0.35">
      <c r="A896">
        <v>10</v>
      </c>
    </row>
    <row r="897" spans="1:1" x14ac:dyDescent="0.35">
      <c r="A897">
        <v>10</v>
      </c>
    </row>
    <row r="898" spans="1:1" x14ac:dyDescent="0.35">
      <c r="A898">
        <v>10</v>
      </c>
    </row>
    <row r="899" spans="1:1" x14ac:dyDescent="0.35">
      <c r="A899">
        <v>10</v>
      </c>
    </row>
    <row r="900" spans="1:1" x14ac:dyDescent="0.35">
      <c r="A900">
        <v>10</v>
      </c>
    </row>
    <row r="901" spans="1:1" x14ac:dyDescent="0.35">
      <c r="A901">
        <v>10</v>
      </c>
    </row>
    <row r="902" spans="1:1" x14ac:dyDescent="0.35">
      <c r="A902">
        <v>10</v>
      </c>
    </row>
    <row r="903" spans="1:1" x14ac:dyDescent="0.35">
      <c r="A903">
        <v>10</v>
      </c>
    </row>
    <row r="904" spans="1:1" x14ac:dyDescent="0.35">
      <c r="A904">
        <v>10</v>
      </c>
    </row>
    <row r="905" spans="1:1" x14ac:dyDescent="0.35">
      <c r="A905">
        <v>10</v>
      </c>
    </row>
    <row r="906" spans="1:1" x14ac:dyDescent="0.35">
      <c r="A906">
        <v>10</v>
      </c>
    </row>
    <row r="907" spans="1:1" x14ac:dyDescent="0.35">
      <c r="A907">
        <v>10</v>
      </c>
    </row>
    <row r="908" spans="1:1" x14ac:dyDescent="0.35">
      <c r="A908">
        <v>10</v>
      </c>
    </row>
    <row r="909" spans="1:1" x14ac:dyDescent="0.35">
      <c r="A909">
        <v>10</v>
      </c>
    </row>
    <row r="910" spans="1:1" x14ac:dyDescent="0.35">
      <c r="A910">
        <v>10</v>
      </c>
    </row>
    <row r="911" spans="1:1" x14ac:dyDescent="0.35">
      <c r="A911">
        <v>10</v>
      </c>
    </row>
    <row r="912" spans="1:1" x14ac:dyDescent="0.35">
      <c r="A912">
        <v>10</v>
      </c>
    </row>
    <row r="913" spans="1:1" x14ac:dyDescent="0.35">
      <c r="A913">
        <v>10</v>
      </c>
    </row>
    <row r="914" spans="1:1" x14ac:dyDescent="0.35">
      <c r="A914">
        <v>10</v>
      </c>
    </row>
    <row r="915" spans="1:1" x14ac:dyDescent="0.35">
      <c r="A915">
        <v>10</v>
      </c>
    </row>
    <row r="916" spans="1:1" x14ac:dyDescent="0.35">
      <c r="A916">
        <v>10</v>
      </c>
    </row>
    <row r="917" spans="1:1" x14ac:dyDescent="0.35">
      <c r="A917">
        <v>10</v>
      </c>
    </row>
    <row r="918" spans="1:1" x14ac:dyDescent="0.35">
      <c r="A918">
        <v>10</v>
      </c>
    </row>
    <row r="919" spans="1:1" x14ac:dyDescent="0.35">
      <c r="A919">
        <v>10</v>
      </c>
    </row>
    <row r="920" spans="1:1" x14ac:dyDescent="0.35">
      <c r="A920">
        <v>10</v>
      </c>
    </row>
    <row r="921" spans="1:1" x14ac:dyDescent="0.35">
      <c r="A921">
        <v>10</v>
      </c>
    </row>
    <row r="922" spans="1:1" x14ac:dyDescent="0.35">
      <c r="A922">
        <v>10</v>
      </c>
    </row>
    <row r="923" spans="1:1" x14ac:dyDescent="0.35">
      <c r="A923">
        <v>10</v>
      </c>
    </row>
    <row r="924" spans="1:1" x14ac:dyDescent="0.35">
      <c r="A924">
        <v>10</v>
      </c>
    </row>
    <row r="925" spans="1:1" x14ac:dyDescent="0.35">
      <c r="A925">
        <v>10</v>
      </c>
    </row>
    <row r="926" spans="1:1" x14ac:dyDescent="0.35">
      <c r="A926">
        <v>10</v>
      </c>
    </row>
    <row r="927" spans="1:1" x14ac:dyDescent="0.35">
      <c r="A927">
        <v>10</v>
      </c>
    </row>
    <row r="928" spans="1:1" x14ac:dyDescent="0.35">
      <c r="A928">
        <v>10</v>
      </c>
    </row>
    <row r="929" spans="1:3" x14ac:dyDescent="0.35">
      <c r="A929">
        <v>10</v>
      </c>
    </row>
    <row r="930" spans="1:3" x14ac:dyDescent="0.35">
      <c r="A930">
        <v>10</v>
      </c>
    </row>
    <row r="931" spans="1:3" x14ac:dyDescent="0.35">
      <c r="A931">
        <v>10</v>
      </c>
    </row>
    <row r="932" spans="1:3" x14ac:dyDescent="0.35">
      <c r="A932">
        <v>10</v>
      </c>
    </row>
    <row r="933" spans="1:3" x14ac:dyDescent="0.35">
      <c r="A933">
        <v>10</v>
      </c>
      <c r="B933">
        <v>1814</v>
      </c>
      <c r="C933">
        <v>4.7699999999999996</v>
      </c>
    </row>
    <row r="934" spans="1:3" x14ac:dyDescent="0.35">
      <c r="A934">
        <v>10</v>
      </c>
      <c r="B934" t="s">
        <v>2301</v>
      </c>
      <c r="C934" t="s">
        <v>167</v>
      </c>
    </row>
    <row r="935" spans="1:3" x14ac:dyDescent="0.35">
      <c r="A935">
        <v>10</v>
      </c>
      <c r="B935">
        <v>3297</v>
      </c>
      <c r="C935">
        <v>5.53</v>
      </c>
    </row>
    <row r="936" spans="1:3" x14ac:dyDescent="0.35">
      <c r="A936">
        <v>10</v>
      </c>
      <c r="B936">
        <v>806</v>
      </c>
      <c r="C936">
        <v>5.23</v>
      </c>
    </row>
    <row r="937" spans="1:3" x14ac:dyDescent="0.35">
      <c r="A937">
        <v>10</v>
      </c>
      <c r="B937" t="s">
        <v>2301</v>
      </c>
      <c r="C937" t="s">
        <v>167</v>
      </c>
    </row>
    <row r="938" spans="1:3" x14ac:dyDescent="0.35">
      <c r="A938">
        <v>10</v>
      </c>
      <c r="B938">
        <v>644</v>
      </c>
      <c r="C938">
        <v>2.11</v>
      </c>
    </row>
    <row r="939" spans="1:3" x14ac:dyDescent="0.35">
      <c r="A939">
        <v>10</v>
      </c>
      <c r="B939" t="s">
        <v>2301</v>
      </c>
      <c r="C939" t="s">
        <v>167</v>
      </c>
    </row>
    <row r="940" spans="1:3" x14ac:dyDescent="0.35">
      <c r="A940">
        <v>10</v>
      </c>
      <c r="B940">
        <v>817</v>
      </c>
      <c r="C940">
        <v>2.11</v>
      </c>
    </row>
    <row r="941" spans="1:3" x14ac:dyDescent="0.35">
      <c r="A941">
        <v>10</v>
      </c>
      <c r="B941" t="s">
        <v>2301</v>
      </c>
      <c r="C941" t="s">
        <v>167</v>
      </c>
    </row>
    <row r="942" spans="1:3" x14ac:dyDescent="0.35">
      <c r="A942">
        <v>10</v>
      </c>
      <c r="B942">
        <v>2620</v>
      </c>
      <c r="C942">
        <v>8.93</v>
      </c>
    </row>
    <row r="943" spans="1:3" x14ac:dyDescent="0.35">
      <c r="A943">
        <v>10</v>
      </c>
      <c r="B943" t="s">
        <v>2301</v>
      </c>
      <c r="C943" t="s">
        <v>167</v>
      </c>
    </row>
    <row r="944" spans="1:3" x14ac:dyDescent="0.35">
      <c r="A944">
        <v>10</v>
      </c>
      <c r="B944" t="s">
        <v>2301</v>
      </c>
      <c r="C944" t="s">
        <v>167</v>
      </c>
    </row>
    <row r="945" spans="1:3" x14ac:dyDescent="0.35">
      <c r="A945">
        <v>10</v>
      </c>
      <c r="B945" t="s">
        <v>2301</v>
      </c>
      <c r="C945" t="s">
        <v>167</v>
      </c>
    </row>
    <row r="946" spans="1:3" x14ac:dyDescent="0.35">
      <c r="A946">
        <v>10</v>
      </c>
      <c r="B946">
        <v>643</v>
      </c>
      <c r="C946">
        <v>5.23</v>
      </c>
    </row>
    <row r="947" spans="1:3" x14ac:dyDescent="0.35">
      <c r="A947">
        <v>10</v>
      </c>
      <c r="B947">
        <v>3094</v>
      </c>
      <c r="C947">
        <v>9.16</v>
      </c>
    </row>
    <row r="948" spans="1:3" x14ac:dyDescent="0.35">
      <c r="A948">
        <v>10</v>
      </c>
      <c r="B948" t="s">
        <v>2301</v>
      </c>
      <c r="C948" t="s">
        <v>167</v>
      </c>
    </row>
    <row r="949" spans="1:3" x14ac:dyDescent="0.35">
      <c r="A949">
        <v>10</v>
      </c>
      <c r="B949">
        <v>2550</v>
      </c>
      <c r="C949">
        <v>10</v>
      </c>
    </row>
    <row r="950" spans="1:3" x14ac:dyDescent="0.35">
      <c r="A950">
        <v>10</v>
      </c>
      <c r="B950">
        <v>1909</v>
      </c>
      <c r="C950">
        <v>5.53</v>
      </c>
    </row>
    <row r="951" spans="1:3" x14ac:dyDescent="0.35">
      <c r="A951">
        <v>10</v>
      </c>
      <c r="B951" t="s">
        <v>2301</v>
      </c>
      <c r="C951" t="s">
        <v>167</v>
      </c>
    </row>
    <row r="952" spans="1:3" x14ac:dyDescent="0.35">
      <c r="A952">
        <v>10</v>
      </c>
      <c r="B952">
        <v>4424</v>
      </c>
      <c r="C952">
        <v>2.85</v>
      </c>
    </row>
    <row r="953" spans="1:3" x14ac:dyDescent="0.35">
      <c r="A953">
        <v>10</v>
      </c>
      <c r="B953" t="s">
        <v>2301</v>
      </c>
      <c r="C953" t="s">
        <v>167</v>
      </c>
    </row>
    <row r="954" spans="1:3" x14ac:dyDescent="0.35">
      <c r="A954">
        <v>10</v>
      </c>
      <c r="B954">
        <v>928</v>
      </c>
      <c r="C954">
        <v>8.8699999999999992</v>
      </c>
    </row>
    <row r="955" spans="1:3" x14ac:dyDescent="0.35">
      <c r="A955">
        <v>10</v>
      </c>
      <c r="B955" t="s">
        <v>2301</v>
      </c>
      <c r="C955" t="s">
        <v>167</v>
      </c>
    </row>
    <row r="956" spans="1:3" x14ac:dyDescent="0.35">
      <c r="A956">
        <v>10</v>
      </c>
      <c r="B956" t="s">
        <v>2301</v>
      </c>
      <c r="C956" t="s">
        <v>167</v>
      </c>
    </row>
    <row r="957" spans="1:3" x14ac:dyDescent="0.35">
      <c r="A957">
        <v>10</v>
      </c>
      <c r="B957" t="s">
        <v>2301</v>
      </c>
      <c r="C957" t="s">
        <v>167</v>
      </c>
    </row>
    <row r="958" spans="1:3" x14ac:dyDescent="0.35">
      <c r="A958">
        <v>10</v>
      </c>
      <c r="B958">
        <v>2441</v>
      </c>
      <c r="C958">
        <v>5.08</v>
      </c>
    </row>
    <row r="959" spans="1:3" x14ac:dyDescent="0.35">
      <c r="A959">
        <v>10</v>
      </c>
      <c r="B959" t="s">
        <v>2301</v>
      </c>
      <c r="C959" t="s">
        <v>167</v>
      </c>
    </row>
    <row r="960" spans="1:3" x14ac:dyDescent="0.35">
      <c r="A960">
        <v>10</v>
      </c>
      <c r="B960" t="s">
        <v>2301</v>
      </c>
      <c r="C960" t="s">
        <v>167</v>
      </c>
    </row>
    <row r="961" spans="1:3" x14ac:dyDescent="0.35">
      <c r="A961">
        <v>10</v>
      </c>
      <c r="B961" t="s">
        <v>2301</v>
      </c>
      <c r="C961" t="s">
        <v>167</v>
      </c>
    </row>
    <row r="962" spans="1:3" x14ac:dyDescent="0.35">
      <c r="A962">
        <v>10</v>
      </c>
      <c r="B962">
        <v>1182</v>
      </c>
      <c r="C962">
        <v>1.86</v>
      </c>
    </row>
    <row r="963" spans="1:3" x14ac:dyDescent="0.35">
      <c r="A963">
        <v>10</v>
      </c>
      <c r="B963" t="s">
        <v>2301</v>
      </c>
      <c r="C963">
        <v>7.6</v>
      </c>
    </row>
    <row r="964" spans="1:3" x14ac:dyDescent="0.35">
      <c r="A964">
        <v>10</v>
      </c>
      <c r="B964" t="s">
        <v>2301</v>
      </c>
      <c r="C964" t="s">
        <v>167</v>
      </c>
    </row>
    <row r="965" spans="1:3" x14ac:dyDescent="0.35">
      <c r="A965">
        <v>10</v>
      </c>
      <c r="B965">
        <v>3089</v>
      </c>
      <c r="C965">
        <v>1.03</v>
      </c>
    </row>
    <row r="966" spans="1:3" x14ac:dyDescent="0.35">
      <c r="A966">
        <v>10</v>
      </c>
      <c r="B966">
        <v>438</v>
      </c>
      <c r="C966">
        <v>8.93</v>
      </c>
    </row>
    <row r="967" spans="1:3" x14ac:dyDescent="0.35">
      <c r="A967">
        <v>10</v>
      </c>
      <c r="B967" t="s">
        <v>2301</v>
      </c>
      <c r="C967" t="s">
        <v>167</v>
      </c>
    </row>
    <row r="968" spans="1:3" x14ac:dyDescent="0.35">
      <c r="A968">
        <v>10</v>
      </c>
      <c r="B968" t="s">
        <v>2301</v>
      </c>
      <c r="C968" t="s">
        <v>167</v>
      </c>
    </row>
    <row r="969" spans="1:3" x14ac:dyDescent="0.35">
      <c r="A969">
        <v>10</v>
      </c>
      <c r="B969">
        <v>714</v>
      </c>
      <c r="C969">
        <v>1.03</v>
      </c>
    </row>
    <row r="970" spans="1:3" x14ac:dyDescent="0.35">
      <c r="A970">
        <v>10</v>
      </c>
      <c r="B970">
        <v>2352</v>
      </c>
      <c r="C970">
        <v>6.41</v>
      </c>
    </row>
    <row r="971" spans="1:3" x14ac:dyDescent="0.35">
      <c r="A971">
        <v>10</v>
      </c>
      <c r="B971">
        <v>243</v>
      </c>
      <c r="C971">
        <v>4.1100000000000003</v>
      </c>
    </row>
    <row r="972" spans="1:3" x14ac:dyDescent="0.35">
      <c r="A972">
        <v>10</v>
      </c>
      <c r="B972">
        <v>1138</v>
      </c>
      <c r="C972">
        <v>2.5</v>
      </c>
    </row>
    <row r="973" spans="1:3" x14ac:dyDescent="0.35">
      <c r="A973">
        <v>10</v>
      </c>
      <c r="B973" t="s">
        <v>2301</v>
      </c>
      <c r="C973" t="s">
        <v>167</v>
      </c>
    </row>
    <row r="974" spans="1:3" x14ac:dyDescent="0.35">
      <c r="A974">
        <v>10</v>
      </c>
      <c r="B974" t="s">
        <v>2301</v>
      </c>
      <c r="C974" t="s">
        <v>167</v>
      </c>
    </row>
    <row r="975" spans="1:3" x14ac:dyDescent="0.35">
      <c r="A975">
        <v>10</v>
      </c>
      <c r="B975">
        <v>1037</v>
      </c>
      <c r="C975">
        <v>3.68</v>
      </c>
    </row>
    <row r="976" spans="1:3" x14ac:dyDescent="0.35">
      <c r="A976">
        <v>10</v>
      </c>
      <c r="B976">
        <v>761</v>
      </c>
      <c r="C976">
        <v>11.23</v>
      </c>
    </row>
    <row r="977" spans="1:3" x14ac:dyDescent="0.35">
      <c r="A977">
        <v>10</v>
      </c>
      <c r="B977" t="s">
        <v>2301</v>
      </c>
      <c r="C977" t="s">
        <v>167</v>
      </c>
    </row>
    <row r="978" spans="1:3" x14ac:dyDescent="0.35">
      <c r="A978">
        <v>10</v>
      </c>
      <c r="B978">
        <v>438</v>
      </c>
      <c r="C978">
        <v>5.21</v>
      </c>
    </row>
    <row r="979" spans="1:3" x14ac:dyDescent="0.35">
      <c r="A979">
        <v>10</v>
      </c>
      <c r="B979">
        <v>225</v>
      </c>
      <c r="C979">
        <v>11.03</v>
      </c>
    </row>
    <row r="980" spans="1:3" x14ac:dyDescent="0.35">
      <c r="A980">
        <v>10</v>
      </c>
      <c r="B980" t="s">
        <v>2301</v>
      </c>
      <c r="C980" t="s">
        <v>167</v>
      </c>
    </row>
    <row r="981" spans="1:3" x14ac:dyDescent="0.35">
      <c r="A981">
        <v>10</v>
      </c>
      <c r="B981">
        <v>376</v>
      </c>
      <c r="C981">
        <v>4.1100000000000003</v>
      </c>
    </row>
    <row r="982" spans="1:3" x14ac:dyDescent="0.35">
      <c r="A982">
        <v>10</v>
      </c>
      <c r="B982">
        <v>470</v>
      </c>
      <c r="C982">
        <v>2.5</v>
      </c>
    </row>
    <row r="983" spans="1:3" x14ac:dyDescent="0.35">
      <c r="A983">
        <v>10</v>
      </c>
      <c r="B983">
        <v>734</v>
      </c>
      <c r="C983">
        <v>4.7699999999999996</v>
      </c>
    </row>
    <row r="984" spans="1:3" x14ac:dyDescent="0.35">
      <c r="A984">
        <v>10</v>
      </c>
      <c r="B984" t="s">
        <v>2301</v>
      </c>
      <c r="C984" t="s">
        <v>167</v>
      </c>
    </row>
    <row r="985" spans="1:3" x14ac:dyDescent="0.35">
      <c r="A985">
        <v>10</v>
      </c>
      <c r="B985">
        <v>709</v>
      </c>
      <c r="C985">
        <v>6.41</v>
      </c>
    </row>
    <row r="986" spans="1:3" x14ac:dyDescent="0.35">
      <c r="A986">
        <v>10</v>
      </c>
      <c r="B986" t="s">
        <v>2301</v>
      </c>
      <c r="C986" t="s">
        <v>167</v>
      </c>
    </row>
    <row r="987" spans="1:3" x14ac:dyDescent="0.35">
      <c r="A987">
        <v>10</v>
      </c>
      <c r="B987" t="s">
        <v>2301</v>
      </c>
      <c r="C987" t="s">
        <v>167</v>
      </c>
    </row>
    <row r="988" spans="1:3" x14ac:dyDescent="0.35">
      <c r="A988">
        <v>10</v>
      </c>
      <c r="B988" t="s">
        <v>2301</v>
      </c>
      <c r="C988" t="s">
        <v>167</v>
      </c>
    </row>
    <row r="989" spans="1:3" x14ac:dyDescent="0.35">
      <c r="A989">
        <v>10</v>
      </c>
      <c r="B989">
        <v>1205</v>
      </c>
      <c r="C989">
        <v>9.16</v>
      </c>
    </row>
    <row r="990" spans="1:3" x14ac:dyDescent="0.35">
      <c r="A990">
        <v>10</v>
      </c>
      <c r="B990" t="s">
        <v>2301</v>
      </c>
      <c r="C990" t="s">
        <v>167</v>
      </c>
    </row>
    <row r="991" spans="1:3" x14ac:dyDescent="0.35">
      <c r="A991">
        <v>10</v>
      </c>
      <c r="B991" t="s">
        <v>2301</v>
      </c>
      <c r="C991">
        <v>7.6</v>
      </c>
    </row>
    <row r="992" spans="1:3" x14ac:dyDescent="0.35">
      <c r="A992">
        <v>10</v>
      </c>
      <c r="B992">
        <v>591</v>
      </c>
      <c r="C992">
        <v>5.08</v>
      </c>
    </row>
    <row r="993" spans="1:3" x14ac:dyDescent="0.35">
      <c r="A993">
        <v>10</v>
      </c>
      <c r="B993">
        <v>315</v>
      </c>
      <c r="C993">
        <v>2.85</v>
      </c>
    </row>
    <row r="994" spans="1:3" x14ac:dyDescent="0.35">
      <c r="A994">
        <v>10</v>
      </c>
      <c r="B994" t="s">
        <v>2301</v>
      </c>
      <c r="C994" t="s">
        <v>167</v>
      </c>
    </row>
    <row r="995" spans="1:3" x14ac:dyDescent="0.35">
      <c r="A995">
        <v>10</v>
      </c>
      <c r="B995">
        <v>258</v>
      </c>
      <c r="C995">
        <v>5.21</v>
      </c>
    </row>
    <row r="996" spans="1:3" x14ac:dyDescent="0.35">
      <c r="A996">
        <v>10</v>
      </c>
      <c r="B996" t="s">
        <v>2301</v>
      </c>
      <c r="C996" t="s">
        <v>167</v>
      </c>
    </row>
    <row r="997" spans="1:3" x14ac:dyDescent="0.35">
      <c r="A997">
        <v>10</v>
      </c>
      <c r="B997">
        <v>576</v>
      </c>
      <c r="C997">
        <v>6.63</v>
      </c>
    </row>
    <row r="998" spans="1:3" x14ac:dyDescent="0.35">
      <c r="A998">
        <v>10</v>
      </c>
      <c r="B998" t="s">
        <v>2301</v>
      </c>
      <c r="C998" t="s">
        <v>167</v>
      </c>
    </row>
    <row r="999" spans="1:3" x14ac:dyDescent="0.35">
      <c r="A999">
        <v>10</v>
      </c>
      <c r="B999" t="s">
        <v>2301</v>
      </c>
      <c r="C999" t="s">
        <v>167</v>
      </c>
    </row>
    <row r="1000" spans="1:3" x14ac:dyDescent="0.35">
      <c r="A1000">
        <v>10</v>
      </c>
      <c r="B1000" t="s">
        <v>2301</v>
      </c>
      <c r="C1000" t="s">
        <v>167</v>
      </c>
    </row>
    <row r="1001" spans="1:3" x14ac:dyDescent="0.35">
      <c r="A1001">
        <v>10</v>
      </c>
      <c r="B1001" t="s">
        <v>2301</v>
      </c>
      <c r="C1001" t="s">
        <v>167</v>
      </c>
    </row>
    <row r="1002" spans="1:3" x14ac:dyDescent="0.35">
      <c r="A1002">
        <v>10</v>
      </c>
      <c r="B1002">
        <v>268</v>
      </c>
      <c r="C1002">
        <v>1.86</v>
      </c>
    </row>
    <row r="1003" spans="1:3" x14ac:dyDescent="0.35">
      <c r="A1003">
        <v>10</v>
      </c>
      <c r="B1003">
        <v>98</v>
      </c>
      <c r="C1003">
        <v>3.68</v>
      </c>
    </row>
    <row r="1004" spans="1:3" x14ac:dyDescent="0.35">
      <c r="A1004">
        <v>10</v>
      </c>
      <c r="B1004" t="s">
        <v>2301</v>
      </c>
      <c r="C1004" t="s">
        <v>167</v>
      </c>
    </row>
    <row r="1005" spans="1:3" x14ac:dyDescent="0.35">
      <c r="A1005">
        <v>10</v>
      </c>
      <c r="B1005" t="s">
        <v>2301</v>
      </c>
      <c r="C1005" t="s">
        <v>167</v>
      </c>
    </row>
    <row r="1006" spans="1:3" x14ac:dyDescent="0.35">
      <c r="A1006">
        <v>10</v>
      </c>
      <c r="B1006">
        <v>425</v>
      </c>
      <c r="C1006">
        <v>11.03</v>
      </c>
    </row>
    <row r="1007" spans="1:3" x14ac:dyDescent="0.35">
      <c r="A1007">
        <v>10</v>
      </c>
      <c r="B1007">
        <v>381</v>
      </c>
      <c r="C1007">
        <v>10</v>
      </c>
    </row>
    <row r="1008" spans="1:3" x14ac:dyDescent="0.35">
      <c r="A1008">
        <v>10</v>
      </c>
      <c r="B1008">
        <v>495</v>
      </c>
      <c r="C1008">
        <v>8.8699999999999992</v>
      </c>
    </row>
    <row r="1009" spans="1:3" x14ac:dyDescent="0.35">
      <c r="A1009">
        <v>10</v>
      </c>
      <c r="B1009" t="s">
        <v>2301</v>
      </c>
      <c r="C1009" t="s">
        <v>167</v>
      </c>
    </row>
    <row r="1010" spans="1:3" x14ac:dyDescent="0.35">
      <c r="A1010">
        <v>10</v>
      </c>
      <c r="B1010" t="s">
        <v>2301</v>
      </c>
      <c r="C1010" t="s">
        <v>167</v>
      </c>
    </row>
    <row r="1011" spans="1:3" x14ac:dyDescent="0.35">
      <c r="A1011">
        <v>10</v>
      </c>
      <c r="B1011" t="s">
        <v>2301</v>
      </c>
      <c r="C1011" t="s">
        <v>167</v>
      </c>
    </row>
    <row r="1012" spans="1:3" x14ac:dyDescent="0.35">
      <c r="A1012">
        <v>10</v>
      </c>
      <c r="B1012">
        <v>1339</v>
      </c>
      <c r="C1012">
        <v>6.63</v>
      </c>
    </row>
    <row r="1013" spans="1:3" x14ac:dyDescent="0.35">
      <c r="A1013">
        <v>10</v>
      </c>
      <c r="B1013" t="s">
        <v>2301</v>
      </c>
      <c r="C1013" t="s">
        <v>167</v>
      </c>
    </row>
    <row r="1014" spans="1:3" x14ac:dyDescent="0.35">
      <c r="A1014">
        <v>10</v>
      </c>
      <c r="B1014">
        <v>1330</v>
      </c>
      <c r="C1014">
        <v>11.23</v>
      </c>
    </row>
    <row r="1015" spans="1:3" x14ac:dyDescent="0.35">
      <c r="A1015">
        <v>10</v>
      </c>
      <c r="B1015" t="s">
        <v>2301</v>
      </c>
      <c r="C1015" t="s">
        <v>167</v>
      </c>
    </row>
    <row r="1016" spans="1:3" x14ac:dyDescent="0.35">
      <c r="A1016">
        <v>10</v>
      </c>
      <c r="B1016" t="s">
        <v>2301</v>
      </c>
      <c r="C1016" t="s">
        <v>167</v>
      </c>
    </row>
    <row r="1017" spans="1:3" x14ac:dyDescent="0.35">
      <c r="A1017">
        <v>11</v>
      </c>
    </row>
    <row r="1018" spans="1:3" x14ac:dyDescent="0.35">
      <c r="A1018">
        <v>11</v>
      </c>
    </row>
    <row r="1019" spans="1:3" x14ac:dyDescent="0.35">
      <c r="A1019">
        <v>11</v>
      </c>
    </row>
    <row r="1020" spans="1:3" x14ac:dyDescent="0.35">
      <c r="A1020">
        <v>11</v>
      </c>
    </row>
    <row r="1021" spans="1:3" x14ac:dyDescent="0.35">
      <c r="A1021">
        <v>11</v>
      </c>
    </row>
    <row r="1022" spans="1:3" x14ac:dyDescent="0.35">
      <c r="A1022">
        <v>11</v>
      </c>
    </row>
    <row r="1023" spans="1:3" x14ac:dyDescent="0.35">
      <c r="A1023">
        <v>11</v>
      </c>
    </row>
    <row r="1024" spans="1:3" x14ac:dyDescent="0.35">
      <c r="A1024">
        <v>11</v>
      </c>
    </row>
    <row r="1025" spans="1:1" x14ac:dyDescent="0.35">
      <c r="A1025">
        <v>11</v>
      </c>
    </row>
    <row r="1026" spans="1:1" x14ac:dyDescent="0.35">
      <c r="A1026">
        <v>11</v>
      </c>
    </row>
    <row r="1027" spans="1:1" x14ac:dyDescent="0.35">
      <c r="A1027">
        <v>11</v>
      </c>
    </row>
    <row r="1028" spans="1:1" x14ac:dyDescent="0.35">
      <c r="A1028">
        <v>11</v>
      </c>
    </row>
    <row r="1029" spans="1:1" x14ac:dyDescent="0.35">
      <c r="A1029">
        <v>11</v>
      </c>
    </row>
    <row r="1030" spans="1:1" x14ac:dyDescent="0.35">
      <c r="A1030">
        <v>11</v>
      </c>
    </row>
    <row r="1031" spans="1:1" x14ac:dyDescent="0.35">
      <c r="A1031">
        <v>11</v>
      </c>
    </row>
    <row r="1032" spans="1:1" x14ac:dyDescent="0.35">
      <c r="A1032">
        <v>11</v>
      </c>
    </row>
    <row r="1033" spans="1:1" x14ac:dyDescent="0.35">
      <c r="A1033">
        <v>11</v>
      </c>
    </row>
    <row r="1034" spans="1:1" x14ac:dyDescent="0.35">
      <c r="A1034">
        <v>11</v>
      </c>
    </row>
    <row r="1035" spans="1:1" x14ac:dyDescent="0.35">
      <c r="A1035">
        <v>11</v>
      </c>
    </row>
    <row r="1036" spans="1:1" x14ac:dyDescent="0.35">
      <c r="A1036">
        <v>11</v>
      </c>
    </row>
    <row r="1037" spans="1:1" x14ac:dyDescent="0.35">
      <c r="A1037">
        <v>11</v>
      </c>
    </row>
    <row r="1038" spans="1:1" x14ac:dyDescent="0.35">
      <c r="A1038">
        <v>11</v>
      </c>
    </row>
    <row r="1039" spans="1:1" x14ac:dyDescent="0.35">
      <c r="A1039">
        <v>11</v>
      </c>
    </row>
    <row r="1040" spans="1:1" x14ac:dyDescent="0.35">
      <c r="A1040">
        <v>11</v>
      </c>
    </row>
    <row r="1041" spans="1:3" x14ac:dyDescent="0.35">
      <c r="A1041">
        <v>11</v>
      </c>
    </row>
    <row r="1042" spans="1:3" x14ac:dyDescent="0.35">
      <c r="A1042">
        <v>11</v>
      </c>
    </row>
    <row r="1043" spans="1:3" x14ac:dyDescent="0.35">
      <c r="A1043">
        <v>11</v>
      </c>
    </row>
    <row r="1044" spans="1:3" x14ac:dyDescent="0.35">
      <c r="A1044">
        <v>11</v>
      </c>
    </row>
    <row r="1045" spans="1:3" x14ac:dyDescent="0.35">
      <c r="A1045">
        <v>11</v>
      </c>
      <c r="B1045" t="s">
        <v>2301</v>
      </c>
      <c r="C1045">
        <v>4.7699999999999996</v>
      </c>
    </row>
    <row r="1046" spans="1:3" x14ac:dyDescent="0.35">
      <c r="A1046">
        <v>11</v>
      </c>
      <c r="B1046" t="s">
        <v>2301</v>
      </c>
      <c r="C1046" t="s">
        <v>167</v>
      </c>
    </row>
    <row r="1047" spans="1:3" x14ac:dyDescent="0.35">
      <c r="A1047">
        <v>11</v>
      </c>
      <c r="B1047">
        <v>2633</v>
      </c>
      <c r="C1047">
        <v>5.53</v>
      </c>
    </row>
    <row r="1048" spans="1:3" x14ac:dyDescent="0.35">
      <c r="A1048">
        <v>11</v>
      </c>
      <c r="B1048">
        <v>1094</v>
      </c>
      <c r="C1048">
        <v>5.23</v>
      </c>
    </row>
    <row r="1049" spans="1:3" x14ac:dyDescent="0.35">
      <c r="A1049">
        <v>11</v>
      </c>
      <c r="B1049" t="s">
        <v>2301</v>
      </c>
      <c r="C1049" t="s">
        <v>167</v>
      </c>
    </row>
    <row r="1050" spans="1:3" x14ac:dyDescent="0.35">
      <c r="A1050">
        <v>11</v>
      </c>
      <c r="B1050">
        <v>970</v>
      </c>
      <c r="C1050">
        <v>2.11</v>
      </c>
    </row>
    <row r="1051" spans="1:3" x14ac:dyDescent="0.35">
      <c r="A1051">
        <v>11</v>
      </c>
      <c r="B1051" t="s">
        <v>2301</v>
      </c>
      <c r="C1051" t="s">
        <v>167</v>
      </c>
    </row>
    <row r="1052" spans="1:3" x14ac:dyDescent="0.35">
      <c r="A1052">
        <v>11</v>
      </c>
      <c r="B1052">
        <v>2281</v>
      </c>
      <c r="C1052">
        <v>2.11</v>
      </c>
    </row>
    <row r="1053" spans="1:3" x14ac:dyDescent="0.35">
      <c r="A1053">
        <v>11</v>
      </c>
      <c r="B1053" t="s">
        <v>2301</v>
      </c>
      <c r="C1053" t="s">
        <v>167</v>
      </c>
    </row>
    <row r="1054" spans="1:3" x14ac:dyDescent="0.35">
      <c r="A1054">
        <v>11</v>
      </c>
      <c r="B1054">
        <v>1385</v>
      </c>
      <c r="C1054">
        <v>8.93</v>
      </c>
    </row>
    <row r="1055" spans="1:3" x14ac:dyDescent="0.35">
      <c r="A1055">
        <v>11</v>
      </c>
      <c r="B1055" t="s">
        <v>2301</v>
      </c>
      <c r="C1055" t="s">
        <v>167</v>
      </c>
    </row>
    <row r="1056" spans="1:3" x14ac:dyDescent="0.35">
      <c r="A1056">
        <v>11</v>
      </c>
      <c r="B1056" t="s">
        <v>2301</v>
      </c>
      <c r="C1056" t="s">
        <v>167</v>
      </c>
    </row>
    <row r="1057" spans="1:3" x14ac:dyDescent="0.35">
      <c r="A1057">
        <v>11</v>
      </c>
      <c r="B1057" t="s">
        <v>2301</v>
      </c>
      <c r="C1057" t="s">
        <v>167</v>
      </c>
    </row>
    <row r="1058" spans="1:3" x14ac:dyDescent="0.35">
      <c r="A1058">
        <v>11</v>
      </c>
      <c r="B1058">
        <v>720</v>
      </c>
      <c r="C1058">
        <v>5.23</v>
      </c>
    </row>
    <row r="1059" spans="1:3" x14ac:dyDescent="0.35">
      <c r="A1059">
        <v>11</v>
      </c>
      <c r="B1059">
        <v>632</v>
      </c>
      <c r="C1059">
        <v>9.16</v>
      </c>
    </row>
    <row r="1060" spans="1:3" x14ac:dyDescent="0.35">
      <c r="A1060">
        <v>11</v>
      </c>
      <c r="B1060" t="s">
        <v>2301</v>
      </c>
      <c r="C1060" t="s">
        <v>167</v>
      </c>
    </row>
    <row r="1061" spans="1:3" x14ac:dyDescent="0.35">
      <c r="A1061">
        <v>11</v>
      </c>
      <c r="B1061">
        <v>1596</v>
      </c>
      <c r="C1061">
        <v>10</v>
      </c>
    </row>
    <row r="1062" spans="1:3" x14ac:dyDescent="0.35">
      <c r="A1062">
        <v>11</v>
      </c>
      <c r="B1062" t="s">
        <v>2301</v>
      </c>
      <c r="C1062">
        <v>5.53</v>
      </c>
    </row>
    <row r="1063" spans="1:3" x14ac:dyDescent="0.35">
      <c r="A1063">
        <v>11</v>
      </c>
      <c r="B1063" t="s">
        <v>2301</v>
      </c>
      <c r="C1063" t="s">
        <v>167</v>
      </c>
    </row>
    <row r="1064" spans="1:3" x14ac:dyDescent="0.35">
      <c r="A1064">
        <v>11</v>
      </c>
      <c r="B1064">
        <v>1261</v>
      </c>
      <c r="C1064">
        <v>2.85</v>
      </c>
    </row>
    <row r="1065" spans="1:3" x14ac:dyDescent="0.35">
      <c r="A1065">
        <v>11</v>
      </c>
      <c r="B1065" t="s">
        <v>2301</v>
      </c>
      <c r="C1065" t="s">
        <v>167</v>
      </c>
    </row>
    <row r="1066" spans="1:3" x14ac:dyDescent="0.35">
      <c r="A1066">
        <v>11</v>
      </c>
      <c r="B1066">
        <v>463</v>
      </c>
      <c r="C1066">
        <v>8.8699999999999992</v>
      </c>
    </row>
    <row r="1067" spans="1:3" x14ac:dyDescent="0.35">
      <c r="A1067">
        <v>11</v>
      </c>
      <c r="B1067" t="s">
        <v>2301</v>
      </c>
      <c r="C1067" t="s">
        <v>167</v>
      </c>
    </row>
    <row r="1068" spans="1:3" x14ac:dyDescent="0.35">
      <c r="A1068">
        <v>11</v>
      </c>
      <c r="B1068" t="s">
        <v>2301</v>
      </c>
      <c r="C1068" t="s">
        <v>167</v>
      </c>
    </row>
    <row r="1069" spans="1:3" x14ac:dyDescent="0.35">
      <c r="A1069">
        <v>11</v>
      </c>
      <c r="B1069" t="s">
        <v>2301</v>
      </c>
      <c r="C1069" t="s">
        <v>167</v>
      </c>
    </row>
    <row r="1070" spans="1:3" x14ac:dyDescent="0.35">
      <c r="A1070">
        <v>11</v>
      </c>
      <c r="B1070">
        <v>44</v>
      </c>
      <c r="C1070">
        <v>5.08</v>
      </c>
    </row>
    <row r="1071" spans="1:3" x14ac:dyDescent="0.35">
      <c r="A1071">
        <v>11</v>
      </c>
      <c r="B1071" t="s">
        <v>2301</v>
      </c>
      <c r="C1071" t="s">
        <v>167</v>
      </c>
    </row>
    <row r="1072" spans="1:3" x14ac:dyDescent="0.35">
      <c r="A1072">
        <v>11</v>
      </c>
      <c r="B1072" t="s">
        <v>2301</v>
      </c>
      <c r="C1072" t="s">
        <v>167</v>
      </c>
    </row>
    <row r="1073" spans="1:3" x14ac:dyDescent="0.35">
      <c r="A1073">
        <v>11</v>
      </c>
      <c r="B1073" t="s">
        <v>2301</v>
      </c>
      <c r="C1073" t="s">
        <v>167</v>
      </c>
    </row>
    <row r="1074" spans="1:3" x14ac:dyDescent="0.35">
      <c r="A1074">
        <v>11</v>
      </c>
      <c r="B1074">
        <v>117</v>
      </c>
      <c r="C1074">
        <v>1.86</v>
      </c>
    </row>
    <row r="1075" spans="1:3" x14ac:dyDescent="0.35">
      <c r="A1075">
        <v>11</v>
      </c>
      <c r="B1075">
        <v>395</v>
      </c>
      <c r="C1075">
        <v>7.6</v>
      </c>
    </row>
    <row r="1076" spans="1:3" x14ac:dyDescent="0.35">
      <c r="A1076">
        <v>11</v>
      </c>
      <c r="B1076" t="s">
        <v>2301</v>
      </c>
      <c r="C1076" t="s">
        <v>167</v>
      </c>
    </row>
    <row r="1077" spans="1:3" x14ac:dyDescent="0.35">
      <c r="A1077">
        <v>11</v>
      </c>
      <c r="B1077">
        <v>216</v>
      </c>
      <c r="C1077">
        <v>1.03</v>
      </c>
    </row>
    <row r="1078" spans="1:3" x14ac:dyDescent="0.35">
      <c r="A1078">
        <v>11</v>
      </c>
      <c r="B1078">
        <v>1564</v>
      </c>
      <c r="C1078">
        <v>8.93</v>
      </c>
    </row>
    <row r="1079" spans="1:3" x14ac:dyDescent="0.35">
      <c r="A1079">
        <v>11</v>
      </c>
      <c r="B1079" t="s">
        <v>2301</v>
      </c>
      <c r="C1079" t="s">
        <v>167</v>
      </c>
    </row>
    <row r="1080" spans="1:3" x14ac:dyDescent="0.35">
      <c r="A1080">
        <v>11</v>
      </c>
      <c r="B1080" t="s">
        <v>2301</v>
      </c>
      <c r="C1080" t="s">
        <v>167</v>
      </c>
    </row>
    <row r="1081" spans="1:3" x14ac:dyDescent="0.35">
      <c r="A1081">
        <v>11</v>
      </c>
      <c r="B1081">
        <v>224</v>
      </c>
      <c r="C1081">
        <v>1.03</v>
      </c>
    </row>
    <row r="1082" spans="1:3" x14ac:dyDescent="0.35">
      <c r="A1082">
        <v>11</v>
      </c>
      <c r="B1082">
        <v>1327</v>
      </c>
      <c r="C1082">
        <v>6.41</v>
      </c>
    </row>
    <row r="1083" spans="1:3" x14ac:dyDescent="0.35">
      <c r="A1083">
        <v>11</v>
      </c>
      <c r="B1083">
        <v>47</v>
      </c>
      <c r="C1083">
        <v>4.1100000000000003</v>
      </c>
    </row>
    <row r="1084" spans="1:3" x14ac:dyDescent="0.35">
      <c r="A1084">
        <v>11</v>
      </c>
      <c r="B1084">
        <v>269</v>
      </c>
      <c r="C1084">
        <v>2.5</v>
      </c>
    </row>
    <row r="1085" spans="1:3" x14ac:dyDescent="0.35">
      <c r="A1085">
        <v>11</v>
      </c>
      <c r="B1085" t="s">
        <v>2301</v>
      </c>
      <c r="C1085" t="s">
        <v>167</v>
      </c>
    </row>
    <row r="1086" spans="1:3" x14ac:dyDescent="0.35">
      <c r="A1086">
        <v>11</v>
      </c>
      <c r="B1086" t="s">
        <v>2301</v>
      </c>
      <c r="C1086" t="s">
        <v>167</v>
      </c>
    </row>
    <row r="1087" spans="1:3" x14ac:dyDescent="0.35">
      <c r="A1087">
        <v>11</v>
      </c>
      <c r="B1087">
        <v>399</v>
      </c>
      <c r="C1087">
        <v>3.68</v>
      </c>
    </row>
    <row r="1088" spans="1:3" x14ac:dyDescent="0.35">
      <c r="A1088">
        <v>11</v>
      </c>
      <c r="B1088">
        <v>350</v>
      </c>
      <c r="C1088">
        <v>11.23</v>
      </c>
    </row>
    <row r="1089" spans="1:3" x14ac:dyDescent="0.35">
      <c r="A1089">
        <v>11</v>
      </c>
      <c r="B1089" t="s">
        <v>2301</v>
      </c>
      <c r="C1089" t="s">
        <v>167</v>
      </c>
    </row>
    <row r="1090" spans="1:3" x14ac:dyDescent="0.35">
      <c r="A1090">
        <v>11</v>
      </c>
      <c r="B1090">
        <v>76</v>
      </c>
      <c r="C1090">
        <v>5.21</v>
      </c>
    </row>
    <row r="1091" spans="1:3" x14ac:dyDescent="0.35">
      <c r="A1091">
        <v>11</v>
      </c>
      <c r="B1091">
        <v>604</v>
      </c>
      <c r="C1091">
        <v>11.03</v>
      </c>
    </row>
    <row r="1092" spans="1:3" x14ac:dyDescent="0.35">
      <c r="A1092">
        <v>11</v>
      </c>
      <c r="B1092" t="s">
        <v>2301</v>
      </c>
      <c r="C1092" t="s">
        <v>167</v>
      </c>
    </row>
    <row r="1093" spans="1:3" x14ac:dyDescent="0.35">
      <c r="A1093">
        <v>11</v>
      </c>
      <c r="B1093">
        <v>90</v>
      </c>
      <c r="C1093">
        <v>4.1100000000000003</v>
      </c>
    </row>
    <row r="1094" spans="1:3" x14ac:dyDescent="0.35">
      <c r="A1094">
        <v>11</v>
      </c>
      <c r="B1094">
        <v>501</v>
      </c>
      <c r="C1094">
        <v>2.5</v>
      </c>
    </row>
    <row r="1095" spans="1:3" x14ac:dyDescent="0.35">
      <c r="A1095">
        <v>11</v>
      </c>
      <c r="B1095">
        <v>2373</v>
      </c>
      <c r="C1095">
        <v>4.7699999999999996</v>
      </c>
    </row>
    <row r="1096" spans="1:3" x14ac:dyDescent="0.35">
      <c r="A1096">
        <v>11</v>
      </c>
      <c r="B1096" t="s">
        <v>2301</v>
      </c>
      <c r="C1096" t="s">
        <v>167</v>
      </c>
    </row>
    <row r="1097" spans="1:3" x14ac:dyDescent="0.35">
      <c r="A1097">
        <v>11</v>
      </c>
      <c r="B1097">
        <v>367</v>
      </c>
      <c r="C1097">
        <v>6.41</v>
      </c>
    </row>
    <row r="1098" spans="1:3" x14ac:dyDescent="0.35">
      <c r="A1098">
        <v>11</v>
      </c>
      <c r="B1098" t="s">
        <v>2301</v>
      </c>
      <c r="C1098" t="s">
        <v>167</v>
      </c>
    </row>
    <row r="1099" spans="1:3" x14ac:dyDescent="0.35">
      <c r="A1099">
        <v>11</v>
      </c>
      <c r="B1099" t="s">
        <v>2301</v>
      </c>
      <c r="C1099" t="s">
        <v>167</v>
      </c>
    </row>
    <row r="1100" spans="1:3" x14ac:dyDescent="0.35">
      <c r="A1100">
        <v>11</v>
      </c>
      <c r="B1100" t="s">
        <v>2301</v>
      </c>
      <c r="C1100" t="s">
        <v>167</v>
      </c>
    </row>
    <row r="1101" spans="1:3" x14ac:dyDescent="0.35">
      <c r="A1101">
        <v>11</v>
      </c>
      <c r="B1101">
        <v>216</v>
      </c>
      <c r="C1101">
        <v>9.16</v>
      </c>
    </row>
    <row r="1102" spans="1:3" x14ac:dyDescent="0.35">
      <c r="A1102">
        <v>11</v>
      </c>
      <c r="B1102" t="s">
        <v>2301</v>
      </c>
      <c r="C1102" t="s">
        <v>167</v>
      </c>
    </row>
    <row r="1103" spans="1:3" x14ac:dyDescent="0.35">
      <c r="A1103">
        <v>11</v>
      </c>
      <c r="B1103">
        <v>36</v>
      </c>
      <c r="C1103">
        <v>7.6</v>
      </c>
    </row>
    <row r="1104" spans="1:3" x14ac:dyDescent="0.35">
      <c r="A1104">
        <v>11</v>
      </c>
      <c r="B1104">
        <v>135</v>
      </c>
      <c r="C1104">
        <v>5.08</v>
      </c>
    </row>
    <row r="1105" spans="1:3" x14ac:dyDescent="0.35">
      <c r="A1105">
        <v>11</v>
      </c>
      <c r="B1105">
        <v>11</v>
      </c>
      <c r="C1105">
        <v>2.85</v>
      </c>
    </row>
    <row r="1106" spans="1:3" x14ac:dyDescent="0.35">
      <c r="A1106">
        <v>11</v>
      </c>
      <c r="B1106" t="s">
        <v>2301</v>
      </c>
      <c r="C1106" t="s">
        <v>167</v>
      </c>
    </row>
    <row r="1107" spans="1:3" x14ac:dyDescent="0.35">
      <c r="A1107">
        <v>11</v>
      </c>
      <c r="B1107">
        <v>169</v>
      </c>
      <c r="C1107">
        <v>5.21</v>
      </c>
    </row>
    <row r="1108" spans="1:3" x14ac:dyDescent="0.35">
      <c r="A1108">
        <v>11</v>
      </c>
      <c r="B1108" t="s">
        <v>2301</v>
      </c>
      <c r="C1108" t="s">
        <v>167</v>
      </c>
    </row>
    <row r="1109" spans="1:3" x14ac:dyDescent="0.35">
      <c r="A1109">
        <v>11</v>
      </c>
      <c r="B1109">
        <v>1613</v>
      </c>
      <c r="C1109">
        <v>6.63</v>
      </c>
    </row>
    <row r="1110" spans="1:3" x14ac:dyDescent="0.35">
      <c r="A1110">
        <v>11</v>
      </c>
      <c r="B1110" t="s">
        <v>2301</v>
      </c>
      <c r="C1110" t="s">
        <v>167</v>
      </c>
    </row>
    <row r="1111" spans="1:3" x14ac:dyDescent="0.35">
      <c r="A1111">
        <v>11</v>
      </c>
      <c r="B1111" t="s">
        <v>2301</v>
      </c>
      <c r="C1111" t="s">
        <v>167</v>
      </c>
    </row>
    <row r="1112" spans="1:3" x14ac:dyDescent="0.35">
      <c r="A1112">
        <v>11</v>
      </c>
      <c r="B1112" t="s">
        <v>2301</v>
      </c>
      <c r="C1112" t="s">
        <v>167</v>
      </c>
    </row>
    <row r="1113" spans="1:3" x14ac:dyDescent="0.35">
      <c r="A1113">
        <v>11</v>
      </c>
      <c r="B1113" t="s">
        <v>2301</v>
      </c>
      <c r="C1113" t="s">
        <v>167</v>
      </c>
    </row>
    <row r="1114" spans="1:3" x14ac:dyDescent="0.35">
      <c r="A1114">
        <v>11</v>
      </c>
      <c r="B1114">
        <v>930</v>
      </c>
      <c r="C1114">
        <v>1.86</v>
      </c>
    </row>
    <row r="1115" spans="1:3" x14ac:dyDescent="0.35">
      <c r="A1115">
        <v>11</v>
      </c>
      <c r="B1115">
        <v>561</v>
      </c>
      <c r="C1115">
        <v>3.68</v>
      </c>
    </row>
    <row r="1116" spans="1:3" x14ac:dyDescent="0.35">
      <c r="A1116">
        <v>11</v>
      </c>
      <c r="B1116" t="s">
        <v>2301</v>
      </c>
      <c r="C1116" t="s">
        <v>167</v>
      </c>
    </row>
    <row r="1117" spans="1:3" x14ac:dyDescent="0.35">
      <c r="A1117">
        <v>11</v>
      </c>
      <c r="B1117" t="s">
        <v>2301</v>
      </c>
      <c r="C1117" t="s">
        <v>167</v>
      </c>
    </row>
    <row r="1118" spans="1:3" x14ac:dyDescent="0.35">
      <c r="A1118">
        <v>11</v>
      </c>
      <c r="B1118">
        <v>71</v>
      </c>
      <c r="C1118">
        <v>11.03</v>
      </c>
    </row>
    <row r="1119" spans="1:3" x14ac:dyDescent="0.35">
      <c r="A1119">
        <v>11</v>
      </c>
      <c r="B1119">
        <v>373</v>
      </c>
      <c r="C1119">
        <v>10</v>
      </c>
    </row>
    <row r="1120" spans="1:3" x14ac:dyDescent="0.35">
      <c r="A1120">
        <v>11</v>
      </c>
      <c r="B1120">
        <v>107</v>
      </c>
      <c r="C1120">
        <v>8.8699999999999992</v>
      </c>
    </row>
    <row r="1121" spans="1:3" x14ac:dyDescent="0.35">
      <c r="A1121">
        <v>11</v>
      </c>
      <c r="B1121" t="s">
        <v>2301</v>
      </c>
      <c r="C1121" t="s">
        <v>167</v>
      </c>
    </row>
    <row r="1122" spans="1:3" x14ac:dyDescent="0.35">
      <c r="A1122">
        <v>11</v>
      </c>
      <c r="B1122" t="s">
        <v>2301</v>
      </c>
      <c r="C1122" t="s">
        <v>167</v>
      </c>
    </row>
    <row r="1123" spans="1:3" x14ac:dyDescent="0.35">
      <c r="A1123">
        <v>11</v>
      </c>
      <c r="B1123" t="s">
        <v>2301</v>
      </c>
      <c r="C1123" t="s">
        <v>167</v>
      </c>
    </row>
    <row r="1124" spans="1:3" x14ac:dyDescent="0.35">
      <c r="A1124">
        <v>11</v>
      </c>
      <c r="B1124">
        <v>822</v>
      </c>
      <c r="C1124">
        <v>6.63</v>
      </c>
    </row>
    <row r="1125" spans="1:3" x14ac:dyDescent="0.35">
      <c r="A1125">
        <v>11</v>
      </c>
      <c r="B1125" t="s">
        <v>2301</v>
      </c>
      <c r="C1125" t="s">
        <v>167</v>
      </c>
    </row>
    <row r="1126" spans="1:3" x14ac:dyDescent="0.35">
      <c r="A1126">
        <v>11</v>
      </c>
      <c r="B1126">
        <v>180</v>
      </c>
      <c r="C1126">
        <v>11.23</v>
      </c>
    </row>
    <row r="1127" spans="1:3" x14ac:dyDescent="0.35">
      <c r="A1127">
        <v>11</v>
      </c>
      <c r="B1127" t="s">
        <v>2301</v>
      </c>
      <c r="C1127" t="s">
        <v>167</v>
      </c>
    </row>
    <row r="1128" spans="1:3" x14ac:dyDescent="0.35">
      <c r="A1128">
        <v>11</v>
      </c>
      <c r="B1128" t="s">
        <v>2301</v>
      </c>
      <c r="C1128" t="s">
        <v>167</v>
      </c>
    </row>
    <row r="1129" spans="1:3" x14ac:dyDescent="0.35">
      <c r="A1129">
        <v>12</v>
      </c>
    </row>
    <row r="1130" spans="1:3" x14ac:dyDescent="0.35">
      <c r="A1130">
        <v>12</v>
      </c>
    </row>
    <row r="1131" spans="1:3" x14ac:dyDescent="0.35">
      <c r="A1131">
        <v>12</v>
      </c>
    </row>
    <row r="1132" spans="1:3" x14ac:dyDescent="0.35">
      <c r="A1132">
        <v>12</v>
      </c>
    </row>
    <row r="1133" spans="1:3" x14ac:dyDescent="0.35">
      <c r="A1133">
        <v>12</v>
      </c>
    </row>
    <row r="1134" spans="1:3" x14ac:dyDescent="0.35">
      <c r="A1134">
        <v>12</v>
      </c>
    </row>
    <row r="1135" spans="1:3" x14ac:dyDescent="0.35">
      <c r="A1135">
        <v>12</v>
      </c>
    </row>
    <row r="1136" spans="1:3" x14ac:dyDescent="0.35">
      <c r="A1136">
        <v>12</v>
      </c>
    </row>
    <row r="1137" spans="1:3" x14ac:dyDescent="0.35">
      <c r="A1137">
        <v>12</v>
      </c>
    </row>
    <row r="1138" spans="1:3" x14ac:dyDescent="0.35">
      <c r="A1138">
        <v>12</v>
      </c>
    </row>
    <row r="1139" spans="1:3" x14ac:dyDescent="0.35">
      <c r="A1139">
        <v>12</v>
      </c>
    </row>
    <row r="1140" spans="1:3" x14ac:dyDescent="0.35">
      <c r="A1140">
        <v>12</v>
      </c>
    </row>
    <row r="1141" spans="1:3" x14ac:dyDescent="0.35">
      <c r="A1141">
        <v>12</v>
      </c>
    </row>
    <row r="1142" spans="1:3" x14ac:dyDescent="0.35">
      <c r="A1142">
        <v>12</v>
      </c>
    </row>
    <row r="1143" spans="1:3" x14ac:dyDescent="0.35">
      <c r="A1143">
        <v>12</v>
      </c>
    </row>
    <row r="1144" spans="1:3" x14ac:dyDescent="0.35">
      <c r="A1144">
        <v>12</v>
      </c>
    </row>
    <row r="1145" spans="1:3" x14ac:dyDescent="0.35">
      <c r="A1145">
        <v>12</v>
      </c>
    </row>
    <row r="1146" spans="1:3" x14ac:dyDescent="0.35">
      <c r="A1146">
        <v>12</v>
      </c>
    </row>
    <row r="1147" spans="1:3" x14ac:dyDescent="0.35">
      <c r="A1147">
        <v>12</v>
      </c>
    </row>
    <row r="1148" spans="1:3" x14ac:dyDescent="0.35">
      <c r="A1148">
        <v>12</v>
      </c>
    </row>
    <row r="1149" spans="1:3" x14ac:dyDescent="0.35">
      <c r="A1149">
        <v>12</v>
      </c>
    </row>
    <row r="1150" spans="1:3" x14ac:dyDescent="0.35">
      <c r="A1150">
        <v>12</v>
      </c>
      <c r="B1150" t="s">
        <v>2301</v>
      </c>
      <c r="C1150">
        <v>4.7699999999999996</v>
      </c>
    </row>
    <row r="1151" spans="1:3" x14ac:dyDescent="0.35">
      <c r="A1151">
        <v>12</v>
      </c>
      <c r="B1151" t="s">
        <v>2301</v>
      </c>
      <c r="C1151" t="s">
        <v>167</v>
      </c>
    </row>
    <row r="1152" spans="1:3" x14ac:dyDescent="0.35">
      <c r="A1152">
        <v>12</v>
      </c>
      <c r="B1152" t="s">
        <v>2301</v>
      </c>
      <c r="C1152">
        <v>5.53</v>
      </c>
    </row>
    <row r="1153" spans="1:3" x14ac:dyDescent="0.35">
      <c r="A1153">
        <v>12</v>
      </c>
      <c r="B1153">
        <v>7147</v>
      </c>
      <c r="C1153">
        <v>5.23</v>
      </c>
    </row>
    <row r="1154" spans="1:3" x14ac:dyDescent="0.35">
      <c r="A1154">
        <v>12</v>
      </c>
      <c r="B1154" t="s">
        <v>2301</v>
      </c>
      <c r="C1154" t="s">
        <v>167</v>
      </c>
    </row>
    <row r="1155" spans="1:3" x14ac:dyDescent="0.35">
      <c r="A1155">
        <v>12</v>
      </c>
      <c r="B1155">
        <v>4789</v>
      </c>
      <c r="C1155">
        <v>2.11</v>
      </c>
    </row>
    <row r="1156" spans="1:3" x14ac:dyDescent="0.35">
      <c r="A1156">
        <v>12</v>
      </c>
      <c r="B1156" t="s">
        <v>2301</v>
      </c>
      <c r="C1156" t="s">
        <v>167</v>
      </c>
    </row>
    <row r="1157" spans="1:3" x14ac:dyDescent="0.35">
      <c r="A1157">
        <v>12</v>
      </c>
      <c r="B1157">
        <v>1896</v>
      </c>
      <c r="C1157">
        <v>2.11</v>
      </c>
    </row>
    <row r="1158" spans="1:3" x14ac:dyDescent="0.35">
      <c r="A1158">
        <v>12</v>
      </c>
      <c r="B1158" t="s">
        <v>2301</v>
      </c>
      <c r="C1158" t="s">
        <v>167</v>
      </c>
    </row>
    <row r="1159" spans="1:3" x14ac:dyDescent="0.35">
      <c r="A1159">
        <v>12</v>
      </c>
      <c r="B1159">
        <v>4573</v>
      </c>
      <c r="C1159">
        <v>8.93</v>
      </c>
    </row>
    <row r="1160" spans="1:3" x14ac:dyDescent="0.35">
      <c r="A1160">
        <v>12</v>
      </c>
      <c r="B1160" t="s">
        <v>2301</v>
      </c>
      <c r="C1160" t="s">
        <v>167</v>
      </c>
    </row>
    <row r="1161" spans="1:3" x14ac:dyDescent="0.35">
      <c r="A1161">
        <v>12</v>
      </c>
      <c r="B1161" t="s">
        <v>2301</v>
      </c>
      <c r="C1161" t="s">
        <v>167</v>
      </c>
    </row>
    <row r="1162" spans="1:3" x14ac:dyDescent="0.35">
      <c r="A1162">
        <v>12</v>
      </c>
      <c r="B1162" t="s">
        <v>2301</v>
      </c>
      <c r="C1162" t="s">
        <v>167</v>
      </c>
    </row>
    <row r="1163" spans="1:3" x14ac:dyDescent="0.35">
      <c r="A1163">
        <v>12</v>
      </c>
      <c r="B1163">
        <v>3117</v>
      </c>
      <c r="C1163">
        <v>5.23</v>
      </c>
    </row>
    <row r="1164" spans="1:3" x14ac:dyDescent="0.35">
      <c r="A1164">
        <v>12</v>
      </c>
      <c r="B1164">
        <v>1017</v>
      </c>
      <c r="C1164">
        <v>9.16</v>
      </c>
    </row>
    <row r="1165" spans="1:3" x14ac:dyDescent="0.35">
      <c r="A1165">
        <v>12</v>
      </c>
      <c r="B1165" t="s">
        <v>2301</v>
      </c>
      <c r="C1165" t="s">
        <v>167</v>
      </c>
    </row>
    <row r="1166" spans="1:3" x14ac:dyDescent="0.35">
      <c r="A1166">
        <v>12</v>
      </c>
      <c r="B1166">
        <v>587</v>
      </c>
      <c r="C1166">
        <v>10</v>
      </c>
    </row>
    <row r="1167" spans="1:3" x14ac:dyDescent="0.35">
      <c r="A1167">
        <v>12</v>
      </c>
      <c r="B1167">
        <v>683</v>
      </c>
      <c r="C1167">
        <v>5.53</v>
      </c>
    </row>
    <row r="1168" spans="1:3" x14ac:dyDescent="0.35">
      <c r="A1168">
        <v>12</v>
      </c>
      <c r="B1168" t="s">
        <v>2301</v>
      </c>
      <c r="C1168" t="s">
        <v>167</v>
      </c>
    </row>
    <row r="1169" spans="1:3" x14ac:dyDescent="0.35">
      <c r="A1169">
        <v>12</v>
      </c>
      <c r="B1169">
        <v>969</v>
      </c>
      <c r="C1169">
        <v>2.85</v>
      </c>
    </row>
    <row r="1170" spans="1:3" x14ac:dyDescent="0.35">
      <c r="A1170">
        <v>12</v>
      </c>
      <c r="B1170" t="s">
        <v>2301</v>
      </c>
      <c r="C1170" t="s">
        <v>167</v>
      </c>
    </row>
    <row r="1171" spans="1:3" x14ac:dyDescent="0.35">
      <c r="A1171">
        <v>12</v>
      </c>
      <c r="B1171">
        <v>5691</v>
      </c>
      <c r="C1171">
        <v>8.8699999999999992</v>
      </c>
    </row>
    <row r="1172" spans="1:3" x14ac:dyDescent="0.35">
      <c r="A1172">
        <v>12</v>
      </c>
      <c r="B1172" t="s">
        <v>2301</v>
      </c>
      <c r="C1172" t="s">
        <v>167</v>
      </c>
    </row>
    <row r="1173" spans="1:3" x14ac:dyDescent="0.35">
      <c r="A1173">
        <v>12</v>
      </c>
      <c r="B1173" t="s">
        <v>2301</v>
      </c>
      <c r="C1173" t="s">
        <v>167</v>
      </c>
    </row>
    <row r="1174" spans="1:3" x14ac:dyDescent="0.35">
      <c r="A1174">
        <v>12</v>
      </c>
      <c r="B1174" t="s">
        <v>2301</v>
      </c>
      <c r="C1174" t="s">
        <v>167</v>
      </c>
    </row>
    <row r="1175" spans="1:3" x14ac:dyDescent="0.35">
      <c r="A1175">
        <v>12</v>
      </c>
      <c r="B1175">
        <v>1325</v>
      </c>
      <c r="C1175">
        <v>5.08</v>
      </c>
    </row>
    <row r="1176" spans="1:3" x14ac:dyDescent="0.35">
      <c r="A1176">
        <v>12</v>
      </c>
      <c r="B1176" t="s">
        <v>2301</v>
      </c>
      <c r="C1176" t="s">
        <v>167</v>
      </c>
    </row>
    <row r="1177" spans="1:3" x14ac:dyDescent="0.35">
      <c r="A1177">
        <v>12</v>
      </c>
      <c r="B1177" t="s">
        <v>2301</v>
      </c>
      <c r="C1177" t="s">
        <v>167</v>
      </c>
    </row>
    <row r="1178" spans="1:3" x14ac:dyDescent="0.35">
      <c r="A1178">
        <v>12</v>
      </c>
      <c r="B1178" t="s">
        <v>2301</v>
      </c>
      <c r="C1178" t="s">
        <v>167</v>
      </c>
    </row>
    <row r="1179" spans="1:3" x14ac:dyDescent="0.35">
      <c r="A1179">
        <v>12</v>
      </c>
      <c r="B1179">
        <v>1633</v>
      </c>
      <c r="C1179">
        <v>1.86</v>
      </c>
    </row>
    <row r="1180" spans="1:3" x14ac:dyDescent="0.35">
      <c r="A1180">
        <v>12</v>
      </c>
      <c r="B1180">
        <v>905</v>
      </c>
      <c r="C1180">
        <v>7.6</v>
      </c>
    </row>
    <row r="1181" spans="1:3" x14ac:dyDescent="0.35">
      <c r="A1181">
        <v>12</v>
      </c>
      <c r="B1181" t="s">
        <v>2301</v>
      </c>
      <c r="C1181" t="s">
        <v>167</v>
      </c>
    </row>
    <row r="1182" spans="1:3" x14ac:dyDescent="0.35">
      <c r="A1182">
        <v>12</v>
      </c>
      <c r="B1182">
        <v>1898</v>
      </c>
      <c r="C1182">
        <v>1.03</v>
      </c>
    </row>
    <row r="1183" spans="1:3" x14ac:dyDescent="0.35">
      <c r="A1183">
        <v>12</v>
      </c>
      <c r="B1183">
        <v>550</v>
      </c>
      <c r="C1183">
        <v>8.93</v>
      </c>
    </row>
    <row r="1184" spans="1:3" x14ac:dyDescent="0.35">
      <c r="A1184">
        <v>12</v>
      </c>
      <c r="B1184" t="s">
        <v>2301</v>
      </c>
      <c r="C1184" t="s">
        <v>167</v>
      </c>
    </row>
    <row r="1185" spans="1:3" x14ac:dyDescent="0.35">
      <c r="A1185">
        <v>12</v>
      </c>
      <c r="B1185" t="s">
        <v>2301</v>
      </c>
      <c r="C1185" t="s">
        <v>167</v>
      </c>
    </row>
    <row r="1186" spans="1:3" x14ac:dyDescent="0.35">
      <c r="A1186">
        <v>12</v>
      </c>
      <c r="B1186">
        <v>585</v>
      </c>
      <c r="C1186">
        <v>1.03</v>
      </c>
    </row>
    <row r="1187" spans="1:3" x14ac:dyDescent="0.35">
      <c r="A1187">
        <v>12</v>
      </c>
      <c r="B1187">
        <v>3094</v>
      </c>
      <c r="C1187">
        <v>6.41</v>
      </c>
    </row>
    <row r="1188" spans="1:3" x14ac:dyDescent="0.35">
      <c r="A1188">
        <v>12</v>
      </c>
      <c r="B1188">
        <v>1200</v>
      </c>
      <c r="C1188">
        <v>4.1100000000000003</v>
      </c>
    </row>
    <row r="1189" spans="1:3" x14ac:dyDescent="0.35">
      <c r="A1189">
        <v>12</v>
      </c>
      <c r="B1189">
        <v>1220</v>
      </c>
      <c r="C1189">
        <v>2.5</v>
      </c>
    </row>
    <row r="1190" spans="1:3" x14ac:dyDescent="0.35">
      <c r="A1190">
        <v>12</v>
      </c>
      <c r="B1190" t="s">
        <v>2301</v>
      </c>
      <c r="C1190" t="s">
        <v>167</v>
      </c>
    </row>
    <row r="1191" spans="1:3" x14ac:dyDescent="0.35">
      <c r="A1191">
        <v>12</v>
      </c>
      <c r="B1191" t="s">
        <v>2301</v>
      </c>
      <c r="C1191" t="s">
        <v>167</v>
      </c>
    </row>
    <row r="1192" spans="1:3" x14ac:dyDescent="0.35">
      <c r="A1192">
        <v>12</v>
      </c>
      <c r="B1192">
        <v>2138</v>
      </c>
      <c r="C1192">
        <v>3.68</v>
      </c>
    </row>
    <row r="1193" spans="1:3" x14ac:dyDescent="0.35">
      <c r="A1193">
        <v>12</v>
      </c>
      <c r="B1193">
        <v>1144</v>
      </c>
      <c r="C1193">
        <v>11.23</v>
      </c>
    </row>
    <row r="1194" spans="1:3" x14ac:dyDescent="0.35">
      <c r="A1194">
        <v>12</v>
      </c>
      <c r="B1194" t="s">
        <v>2301</v>
      </c>
      <c r="C1194" t="s">
        <v>167</v>
      </c>
    </row>
    <row r="1195" spans="1:3" x14ac:dyDescent="0.35">
      <c r="A1195">
        <v>12</v>
      </c>
      <c r="B1195">
        <v>1798</v>
      </c>
      <c r="C1195">
        <v>5.21</v>
      </c>
    </row>
    <row r="1196" spans="1:3" x14ac:dyDescent="0.35">
      <c r="A1196">
        <v>12</v>
      </c>
      <c r="B1196">
        <v>768</v>
      </c>
      <c r="C1196">
        <v>11.03</v>
      </c>
    </row>
    <row r="1197" spans="1:3" x14ac:dyDescent="0.35">
      <c r="A1197">
        <v>12</v>
      </c>
      <c r="B1197" t="s">
        <v>2301</v>
      </c>
      <c r="C1197" t="s">
        <v>167</v>
      </c>
    </row>
    <row r="1198" spans="1:3" x14ac:dyDescent="0.35">
      <c r="A1198">
        <v>12</v>
      </c>
      <c r="B1198">
        <v>1369</v>
      </c>
      <c r="C1198">
        <v>4.1100000000000003</v>
      </c>
    </row>
    <row r="1199" spans="1:3" x14ac:dyDescent="0.35">
      <c r="A1199">
        <v>12</v>
      </c>
      <c r="B1199">
        <v>1402</v>
      </c>
      <c r="C1199">
        <v>2.5</v>
      </c>
    </row>
    <row r="1200" spans="1:3" x14ac:dyDescent="0.35">
      <c r="A1200">
        <v>12</v>
      </c>
      <c r="B1200">
        <v>603</v>
      </c>
      <c r="C1200">
        <v>4.7699999999999996</v>
      </c>
    </row>
    <row r="1201" spans="1:3" x14ac:dyDescent="0.35">
      <c r="A1201">
        <v>12</v>
      </c>
      <c r="B1201" t="s">
        <v>2301</v>
      </c>
      <c r="C1201" t="s">
        <v>167</v>
      </c>
    </row>
    <row r="1202" spans="1:3" x14ac:dyDescent="0.35">
      <c r="A1202">
        <v>12</v>
      </c>
      <c r="B1202">
        <v>1631</v>
      </c>
      <c r="C1202">
        <v>6.41</v>
      </c>
    </row>
    <row r="1203" spans="1:3" x14ac:dyDescent="0.35">
      <c r="A1203">
        <v>12</v>
      </c>
      <c r="B1203" t="s">
        <v>2301</v>
      </c>
      <c r="C1203" t="s">
        <v>167</v>
      </c>
    </row>
    <row r="1204" spans="1:3" x14ac:dyDescent="0.35">
      <c r="A1204">
        <v>12</v>
      </c>
      <c r="B1204" t="s">
        <v>2301</v>
      </c>
      <c r="C1204" t="s">
        <v>167</v>
      </c>
    </row>
    <row r="1205" spans="1:3" x14ac:dyDescent="0.35">
      <c r="A1205">
        <v>12</v>
      </c>
      <c r="B1205" t="s">
        <v>2301</v>
      </c>
      <c r="C1205" t="s">
        <v>167</v>
      </c>
    </row>
    <row r="1206" spans="1:3" x14ac:dyDescent="0.35">
      <c r="A1206">
        <v>12</v>
      </c>
      <c r="B1206">
        <v>766</v>
      </c>
      <c r="C1206">
        <v>9.16</v>
      </c>
    </row>
    <row r="1207" spans="1:3" x14ac:dyDescent="0.35">
      <c r="A1207">
        <v>12</v>
      </c>
      <c r="B1207" t="s">
        <v>2301</v>
      </c>
      <c r="C1207" t="s">
        <v>167</v>
      </c>
    </row>
    <row r="1208" spans="1:3" x14ac:dyDescent="0.35">
      <c r="A1208">
        <v>12</v>
      </c>
      <c r="B1208">
        <v>653</v>
      </c>
      <c r="C1208">
        <v>7.6</v>
      </c>
    </row>
    <row r="1209" spans="1:3" x14ac:dyDescent="0.35">
      <c r="A1209">
        <v>12</v>
      </c>
      <c r="B1209">
        <v>3263</v>
      </c>
      <c r="C1209">
        <v>5.08</v>
      </c>
    </row>
    <row r="1210" spans="1:3" x14ac:dyDescent="0.35">
      <c r="A1210">
        <v>12</v>
      </c>
      <c r="B1210">
        <v>2983</v>
      </c>
      <c r="C1210">
        <v>2.85</v>
      </c>
    </row>
    <row r="1211" spans="1:3" x14ac:dyDescent="0.35">
      <c r="A1211">
        <v>12</v>
      </c>
      <c r="B1211" t="s">
        <v>2301</v>
      </c>
      <c r="C1211" t="s">
        <v>167</v>
      </c>
    </row>
    <row r="1212" spans="1:3" x14ac:dyDescent="0.35">
      <c r="A1212">
        <v>12</v>
      </c>
      <c r="B1212">
        <v>436</v>
      </c>
      <c r="C1212">
        <v>5.21</v>
      </c>
    </row>
    <row r="1213" spans="1:3" x14ac:dyDescent="0.35">
      <c r="A1213">
        <v>12</v>
      </c>
      <c r="B1213" t="s">
        <v>2301</v>
      </c>
      <c r="C1213" t="s">
        <v>167</v>
      </c>
    </row>
    <row r="1214" spans="1:3" x14ac:dyDescent="0.35">
      <c r="A1214">
        <v>12</v>
      </c>
      <c r="B1214">
        <v>410</v>
      </c>
      <c r="C1214">
        <v>6.63</v>
      </c>
    </row>
    <row r="1215" spans="1:3" x14ac:dyDescent="0.35">
      <c r="A1215">
        <v>12</v>
      </c>
      <c r="B1215" t="s">
        <v>2301</v>
      </c>
      <c r="C1215" t="s">
        <v>167</v>
      </c>
    </row>
    <row r="1216" spans="1:3" x14ac:dyDescent="0.35">
      <c r="A1216">
        <v>12</v>
      </c>
      <c r="B1216" t="s">
        <v>2301</v>
      </c>
      <c r="C1216" t="s">
        <v>167</v>
      </c>
    </row>
    <row r="1217" spans="1:3" x14ac:dyDescent="0.35">
      <c r="A1217">
        <v>12</v>
      </c>
      <c r="B1217" t="s">
        <v>2301</v>
      </c>
      <c r="C1217" t="s">
        <v>167</v>
      </c>
    </row>
    <row r="1218" spans="1:3" x14ac:dyDescent="0.35">
      <c r="A1218">
        <v>12</v>
      </c>
      <c r="B1218" t="s">
        <v>2301</v>
      </c>
      <c r="C1218" t="s">
        <v>167</v>
      </c>
    </row>
    <row r="1219" spans="1:3" x14ac:dyDescent="0.35">
      <c r="A1219">
        <v>12</v>
      </c>
      <c r="B1219">
        <v>385</v>
      </c>
      <c r="C1219">
        <v>1.86</v>
      </c>
    </row>
    <row r="1220" spans="1:3" x14ac:dyDescent="0.35">
      <c r="A1220">
        <v>12</v>
      </c>
      <c r="B1220">
        <v>1690</v>
      </c>
      <c r="C1220">
        <v>3.68</v>
      </c>
    </row>
    <row r="1221" spans="1:3" x14ac:dyDescent="0.35">
      <c r="A1221">
        <v>12</v>
      </c>
      <c r="B1221" t="s">
        <v>2301</v>
      </c>
      <c r="C1221" t="s">
        <v>167</v>
      </c>
    </row>
    <row r="1222" spans="1:3" x14ac:dyDescent="0.35">
      <c r="A1222">
        <v>12</v>
      </c>
      <c r="B1222" t="s">
        <v>2301</v>
      </c>
      <c r="C1222" t="s">
        <v>167</v>
      </c>
    </row>
    <row r="1223" spans="1:3" x14ac:dyDescent="0.35">
      <c r="A1223">
        <v>12</v>
      </c>
      <c r="B1223">
        <v>552</v>
      </c>
      <c r="C1223">
        <v>11.03</v>
      </c>
    </row>
    <row r="1224" spans="1:3" x14ac:dyDescent="0.35">
      <c r="A1224">
        <v>12</v>
      </c>
      <c r="B1224">
        <v>588</v>
      </c>
      <c r="C1224">
        <v>10</v>
      </c>
    </row>
    <row r="1225" spans="1:3" x14ac:dyDescent="0.35">
      <c r="A1225">
        <v>12</v>
      </c>
      <c r="B1225">
        <v>1320</v>
      </c>
      <c r="C1225">
        <v>8.8699999999999992</v>
      </c>
    </row>
    <row r="1226" spans="1:3" x14ac:dyDescent="0.35">
      <c r="A1226">
        <v>12</v>
      </c>
      <c r="B1226" t="s">
        <v>2301</v>
      </c>
      <c r="C1226" t="s">
        <v>167</v>
      </c>
    </row>
    <row r="1227" spans="1:3" x14ac:dyDescent="0.35">
      <c r="A1227">
        <v>12</v>
      </c>
      <c r="B1227" t="s">
        <v>2301</v>
      </c>
      <c r="C1227" t="s">
        <v>167</v>
      </c>
    </row>
    <row r="1228" spans="1:3" x14ac:dyDescent="0.35">
      <c r="A1228">
        <v>12</v>
      </c>
      <c r="B1228" t="s">
        <v>2301</v>
      </c>
      <c r="C1228" t="s">
        <v>167</v>
      </c>
    </row>
    <row r="1229" spans="1:3" x14ac:dyDescent="0.35">
      <c r="A1229">
        <v>12</v>
      </c>
      <c r="B1229">
        <v>2649</v>
      </c>
      <c r="C1229">
        <v>6.63</v>
      </c>
    </row>
    <row r="1230" spans="1:3" x14ac:dyDescent="0.35">
      <c r="A1230">
        <v>12</v>
      </c>
      <c r="B1230" t="s">
        <v>2301</v>
      </c>
      <c r="C1230" t="s">
        <v>167</v>
      </c>
    </row>
    <row r="1231" spans="1:3" x14ac:dyDescent="0.35">
      <c r="A1231">
        <v>12</v>
      </c>
      <c r="B1231">
        <v>315</v>
      </c>
      <c r="C1231">
        <v>11.23</v>
      </c>
    </row>
    <row r="1232" spans="1:3" x14ac:dyDescent="0.35">
      <c r="A1232">
        <v>12</v>
      </c>
      <c r="B1232" t="s">
        <v>2301</v>
      </c>
      <c r="C1232" t="s">
        <v>167</v>
      </c>
    </row>
    <row r="1233" spans="1:3" x14ac:dyDescent="0.35">
      <c r="A1233">
        <v>12</v>
      </c>
      <c r="B1233" t="s">
        <v>2301</v>
      </c>
      <c r="C1233" t="s">
        <v>167</v>
      </c>
    </row>
    <row r="1234" spans="1:3" x14ac:dyDescent="0.35">
      <c r="A1234">
        <v>13</v>
      </c>
    </row>
    <row r="1235" spans="1:3" x14ac:dyDescent="0.35">
      <c r="A1235">
        <v>13</v>
      </c>
    </row>
    <row r="1236" spans="1:3" x14ac:dyDescent="0.35">
      <c r="A1236">
        <v>13</v>
      </c>
    </row>
    <row r="1237" spans="1:3" x14ac:dyDescent="0.35">
      <c r="A1237">
        <v>13</v>
      </c>
    </row>
    <row r="1238" spans="1:3" x14ac:dyDescent="0.35">
      <c r="A1238">
        <v>13</v>
      </c>
    </row>
    <row r="1239" spans="1:3" x14ac:dyDescent="0.35">
      <c r="A1239">
        <v>13</v>
      </c>
    </row>
    <row r="1240" spans="1:3" x14ac:dyDescent="0.35">
      <c r="A1240">
        <v>13</v>
      </c>
    </row>
    <row r="1241" spans="1:3" x14ac:dyDescent="0.35">
      <c r="A1241">
        <v>13</v>
      </c>
    </row>
    <row r="1242" spans="1:3" x14ac:dyDescent="0.35">
      <c r="A1242">
        <v>13</v>
      </c>
    </row>
    <row r="1243" spans="1:3" x14ac:dyDescent="0.35">
      <c r="A1243">
        <v>13</v>
      </c>
    </row>
    <row r="1244" spans="1:3" x14ac:dyDescent="0.35">
      <c r="A1244">
        <v>13</v>
      </c>
    </row>
    <row r="1245" spans="1:3" x14ac:dyDescent="0.35">
      <c r="A1245">
        <v>13</v>
      </c>
    </row>
    <row r="1246" spans="1:3" x14ac:dyDescent="0.35">
      <c r="A1246">
        <v>13</v>
      </c>
    </row>
    <row r="1247" spans="1:3" x14ac:dyDescent="0.35">
      <c r="A1247">
        <v>13</v>
      </c>
    </row>
    <row r="1248" spans="1:3" x14ac:dyDescent="0.35">
      <c r="A1248">
        <v>13</v>
      </c>
    </row>
    <row r="1249" spans="1:3" x14ac:dyDescent="0.35">
      <c r="A1249">
        <v>13</v>
      </c>
    </row>
    <row r="1250" spans="1:3" x14ac:dyDescent="0.35">
      <c r="A1250">
        <v>13</v>
      </c>
    </row>
    <row r="1251" spans="1:3" x14ac:dyDescent="0.35">
      <c r="A1251">
        <v>13</v>
      </c>
    </row>
    <row r="1252" spans="1:3" x14ac:dyDescent="0.35">
      <c r="A1252">
        <v>13</v>
      </c>
    </row>
    <row r="1253" spans="1:3" x14ac:dyDescent="0.35">
      <c r="A1253">
        <v>13</v>
      </c>
    </row>
    <row r="1254" spans="1:3" x14ac:dyDescent="0.35">
      <c r="A1254">
        <v>13</v>
      </c>
    </row>
    <row r="1255" spans="1:3" x14ac:dyDescent="0.35">
      <c r="A1255">
        <v>13</v>
      </c>
    </row>
    <row r="1256" spans="1:3" x14ac:dyDescent="0.35">
      <c r="A1256">
        <v>13</v>
      </c>
    </row>
    <row r="1257" spans="1:3" x14ac:dyDescent="0.35">
      <c r="A1257">
        <v>13</v>
      </c>
    </row>
    <row r="1258" spans="1:3" x14ac:dyDescent="0.35">
      <c r="A1258">
        <v>13</v>
      </c>
    </row>
    <row r="1259" spans="1:3" x14ac:dyDescent="0.35">
      <c r="A1259">
        <v>13</v>
      </c>
    </row>
    <row r="1260" spans="1:3" x14ac:dyDescent="0.35">
      <c r="A1260">
        <v>13</v>
      </c>
    </row>
    <row r="1261" spans="1:3" x14ac:dyDescent="0.35">
      <c r="A1261">
        <v>13</v>
      </c>
    </row>
    <row r="1262" spans="1:3" x14ac:dyDescent="0.35">
      <c r="A1262">
        <v>13</v>
      </c>
      <c r="B1262">
        <v>2654</v>
      </c>
      <c r="C1262">
        <v>4.7699999999999996</v>
      </c>
    </row>
    <row r="1263" spans="1:3" x14ac:dyDescent="0.35">
      <c r="A1263">
        <v>13</v>
      </c>
      <c r="B1263" t="s">
        <v>2301</v>
      </c>
      <c r="C1263" t="s">
        <v>167</v>
      </c>
    </row>
    <row r="1264" spans="1:3" x14ac:dyDescent="0.35">
      <c r="A1264">
        <v>13</v>
      </c>
      <c r="B1264">
        <v>2882</v>
      </c>
      <c r="C1264">
        <v>5.53</v>
      </c>
    </row>
    <row r="1265" spans="1:3" x14ac:dyDescent="0.35">
      <c r="A1265">
        <v>13</v>
      </c>
      <c r="B1265" t="s">
        <v>2301</v>
      </c>
      <c r="C1265">
        <v>5.23</v>
      </c>
    </row>
    <row r="1266" spans="1:3" x14ac:dyDescent="0.35">
      <c r="A1266">
        <v>13</v>
      </c>
      <c r="B1266" t="s">
        <v>2301</v>
      </c>
      <c r="C1266" t="s">
        <v>167</v>
      </c>
    </row>
    <row r="1267" spans="1:3" x14ac:dyDescent="0.35">
      <c r="A1267">
        <v>13</v>
      </c>
      <c r="B1267">
        <v>2144</v>
      </c>
      <c r="C1267">
        <v>2.11</v>
      </c>
    </row>
    <row r="1268" spans="1:3" x14ac:dyDescent="0.35">
      <c r="A1268">
        <v>13</v>
      </c>
      <c r="B1268" t="s">
        <v>2301</v>
      </c>
      <c r="C1268" t="s">
        <v>167</v>
      </c>
    </row>
    <row r="1269" spans="1:3" x14ac:dyDescent="0.35">
      <c r="A1269">
        <v>13</v>
      </c>
      <c r="B1269">
        <v>1059</v>
      </c>
      <c r="C1269">
        <v>2.11</v>
      </c>
    </row>
    <row r="1270" spans="1:3" x14ac:dyDescent="0.35">
      <c r="A1270">
        <v>13</v>
      </c>
      <c r="B1270" t="s">
        <v>2301</v>
      </c>
      <c r="C1270" t="s">
        <v>167</v>
      </c>
    </row>
    <row r="1271" spans="1:3" x14ac:dyDescent="0.35">
      <c r="A1271">
        <v>13</v>
      </c>
      <c r="B1271">
        <v>3006</v>
      </c>
      <c r="C1271">
        <v>8.93</v>
      </c>
    </row>
    <row r="1272" spans="1:3" x14ac:dyDescent="0.35">
      <c r="A1272">
        <v>13</v>
      </c>
      <c r="B1272" t="s">
        <v>2301</v>
      </c>
      <c r="C1272" t="s">
        <v>167</v>
      </c>
    </row>
    <row r="1273" spans="1:3" x14ac:dyDescent="0.35">
      <c r="A1273">
        <v>13</v>
      </c>
      <c r="B1273" t="s">
        <v>2301</v>
      </c>
      <c r="C1273" t="s">
        <v>167</v>
      </c>
    </row>
    <row r="1274" spans="1:3" x14ac:dyDescent="0.35">
      <c r="A1274">
        <v>13</v>
      </c>
      <c r="B1274" t="s">
        <v>2301</v>
      </c>
      <c r="C1274" t="s">
        <v>167</v>
      </c>
    </row>
    <row r="1275" spans="1:3" x14ac:dyDescent="0.35">
      <c r="A1275">
        <v>13</v>
      </c>
      <c r="B1275">
        <v>1016</v>
      </c>
      <c r="C1275">
        <v>5.23</v>
      </c>
    </row>
    <row r="1276" spans="1:3" x14ac:dyDescent="0.35">
      <c r="A1276">
        <v>13</v>
      </c>
      <c r="B1276">
        <v>1863</v>
      </c>
      <c r="C1276">
        <v>9.16</v>
      </c>
    </row>
    <row r="1277" spans="1:3" x14ac:dyDescent="0.35">
      <c r="A1277">
        <v>13</v>
      </c>
      <c r="B1277" t="s">
        <v>2301</v>
      </c>
      <c r="C1277" t="s">
        <v>167</v>
      </c>
    </row>
    <row r="1278" spans="1:3" x14ac:dyDescent="0.35">
      <c r="A1278">
        <v>13</v>
      </c>
      <c r="B1278">
        <v>3420</v>
      </c>
      <c r="C1278">
        <v>10</v>
      </c>
    </row>
    <row r="1279" spans="1:3" x14ac:dyDescent="0.35">
      <c r="A1279">
        <v>13</v>
      </c>
      <c r="B1279">
        <v>2609</v>
      </c>
      <c r="C1279">
        <v>5.53</v>
      </c>
    </row>
    <row r="1280" spans="1:3" x14ac:dyDescent="0.35">
      <c r="A1280">
        <v>13</v>
      </c>
      <c r="B1280" t="s">
        <v>2301</v>
      </c>
      <c r="C1280" t="s">
        <v>167</v>
      </c>
    </row>
    <row r="1281" spans="1:3" x14ac:dyDescent="0.35">
      <c r="A1281">
        <v>13</v>
      </c>
      <c r="B1281">
        <v>2376</v>
      </c>
      <c r="C1281">
        <v>2.85</v>
      </c>
    </row>
    <row r="1282" spans="1:3" x14ac:dyDescent="0.35">
      <c r="A1282">
        <v>13</v>
      </c>
      <c r="B1282" t="s">
        <v>2301</v>
      </c>
      <c r="C1282" t="s">
        <v>167</v>
      </c>
    </row>
    <row r="1283" spans="1:3" x14ac:dyDescent="0.35">
      <c r="A1283">
        <v>13</v>
      </c>
      <c r="B1283">
        <v>2528</v>
      </c>
      <c r="C1283">
        <v>8.8699999999999992</v>
      </c>
    </row>
    <row r="1284" spans="1:3" x14ac:dyDescent="0.35">
      <c r="A1284">
        <v>13</v>
      </c>
      <c r="B1284" t="s">
        <v>2301</v>
      </c>
      <c r="C1284" t="s">
        <v>167</v>
      </c>
    </row>
    <row r="1285" spans="1:3" x14ac:dyDescent="0.35">
      <c r="A1285">
        <v>13</v>
      </c>
      <c r="B1285" t="s">
        <v>2301</v>
      </c>
      <c r="C1285" t="s">
        <v>167</v>
      </c>
    </row>
    <row r="1286" spans="1:3" x14ac:dyDescent="0.35">
      <c r="A1286">
        <v>13</v>
      </c>
      <c r="B1286" t="s">
        <v>2301</v>
      </c>
      <c r="C1286" t="s">
        <v>167</v>
      </c>
    </row>
    <row r="1287" spans="1:3" x14ac:dyDescent="0.35">
      <c r="A1287">
        <v>13</v>
      </c>
      <c r="B1287">
        <v>1115</v>
      </c>
      <c r="C1287">
        <v>5.08</v>
      </c>
    </row>
    <row r="1288" spans="1:3" x14ac:dyDescent="0.35">
      <c r="A1288">
        <v>13</v>
      </c>
      <c r="B1288" t="s">
        <v>2301</v>
      </c>
      <c r="C1288" t="s">
        <v>167</v>
      </c>
    </row>
    <row r="1289" spans="1:3" x14ac:dyDescent="0.35">
      <c r="A1289">
        <v>13</v>
      </c>
      <c r="B1289" t="s">
        <v>2301</v>
      </c>
      <c r="C1289" t="s">
        <v>167</v>
      </c>
    </row>
    <row r="1290" spans="1:3" x14ac:dyDescent="0.35">
      <c r="A1290">
        <v>13</v>
      </c>
      <c r="B1290" t="s">
        <v>2301</v>
      </c>
      <c r="C1290" t="s">
        <v>167</v>
      </c>
    </row>
    <row r="1291" spans="1:3" x14ac:dyDescent="0.35">
      <c r="A1291">
        <v>13</v>
      </c>
      <c r="B1291">
        <v>1159</v>
      </c>
      <c r="C1291">
        <v>1.86</v>
      </c>
    </row>
    <row r="1292" spans="1:3" x14ac:dyDescent="0.35">
      <c r="A1292">
        <v>13</v>
      </c>
      <c r="B1292">
        <v>2077</v>
      </c>
      <c r="C1292">
        <v>7.6</v>
      </c>
    </row>
    <row r="1293" spans="1:3" x14ac:dyDescent="0.35">
      <c r="A1293">
        <v>13</v>
      </c>
      <c r="B1293" t="s">
        <v>2301</v>
      </c>
      <c r="C1293" t="s">
        <v>167</v>
      </c>
    </row>
    <row r="1294" spans="1:3" x14ac:dyDescent="0.35">
      <c r="A1294">
        <v>13</v>
      </c>
      <c r="B1294">
        <v>929</v>
      </c>
      <c r="C1294">
        <v>1.03</v>
      </c>
    </row>
    <row r="1295" spans="1:3" x14ac:dyDescent="0.35">
      <c r="A1295">
        <v>13</v>
      </c>
      <c r="B1295">
        <v>1065</v>
      </c>
      <c r="C1295">
        <v>8.93</v>
      </c>
    </row>
    <row r="1296" spans="1:3" x14ac:dyDescent="0.35">
      <c r="A1296">
        <v>13</v>
      </c>
      <c r="B1296" t="s">
        <v>2301</v>
      </c>
      <c r="C1296" t="s">
        <v>167</v>
      </c>
    </row>
    <row r="1297" spans="1:3" x14ac:dyDescent="0.35">
      <c r="A1297">
        <v>13</v>
      </c>
      <c r="B1297" t="s">
        <v>2301</v>
      </c>
      <c r="C1297" t="s">
        <v>167</v>
      </c>
    </row>
    <row r="1298" spans="1:3" x14ac:dyDescent="0.35">
      <c r="A1298">
        <v>13</v>
      </c>
      <c r="B1298">
        <v>625</v>
      </c>
      <c r="C1298">
        <v>1.03</v>
      </c>
    </row>
    <row r="1299" spans="1:3" x14ac:dyDescent="0.35">
      <c r="A1299">
        <v>13</v>
      </c>
      <c r="B1299">
        <v>1236</v>
      </c>
      <c r="C1299">
        <v>6.41</v>
      </c>
    </row>
    <row r="1300" spans="1:3" x14ac:dyDescent="0.35">
      <c r="A1300">
        <v>13</v>
      </c>
      <c r="B1300">
        <v>1470</v>
      </c>
      <c r="C1300">
        <v>4.1100000000000003</v>
      </c>
    </row>
    <row r="1301" spans="1:3" x14ac:dyDescent="0.35">
      <c r="A1301">
        <v>13</v>
      </c>
      <c r="B1301">
        <v>1049</v>
      </c>
      <c r="C1301">
        <v>2.5</v>
      </c>
    </row>
    <row r="1302" spans="1:3" x14ac:dyDescent="0.35">
      <c r="A1302">
        <v>13</v>
      </c>
      <c r="B1302" t="s">
        <v>2301</v>
      </c>
      <c r="C1302" t="s">
        <v>167</v>
      </c>
    </row>
    <row r="1303" spans="1:3" x14ac:dyDescent="0.35">
      <c r="A1303">
        <v>13</v>
      </c>
      <c r="B1303" t="s">
        <v>2301</v>
      </c>
      <c r="C1303" t="s">
        <v>167</v>
      </c>
    </row>
    <row r="1304" spans="1:3" x14ac:dyDescent="0.35">
      <c r="A1304">
        <v>13</v>
      </c>
      <c r="B1304">
        <v>1641</v>
      </c>
      <c r="C1304">
        <v>3.68</v>
      </c>
    </row>
    <row r="1305" spans="1:3" x14ac:dyDescent="0.35">
      <c r="A1305">
        <v>13</v>
      </c>
      <c r="B1305">
        <v>851</v>
      </c>
      <c r="C1305">
        <v>11.23</v>
      </c>
    </row>
    <row r="1306" spans="1:3" x14ac:dyDescent="0.35">
      <c r="A1306">
        <v>13</v>
      </c>
      <c r="B1306" t="s">
        <v>2301</v>
      </c>
      <c r="C1306" t="s">
        <v>167</v>
      </c>
    </row>
    <row r="1307" spans="1:3" x14ac:dyDescent="0.35">
      <c r="A1307">
        <v>13</v>
      </c>
      <c r="B1307">
        <v>726</v>
      </c>
      <c r="C1307">
        <v>5.21</v>
      </c>
    </row>
    <row r="1308" spans="1:3" x14ac:dyDescent="0.35">
      <c r="A1308">
        <v>13</v>
      </c>
      <c r="B1308">
        <v>2205</v>
      </c>
      <c r="C1308">
        <v>11.03</v>
      </c>
    </row>
    <row r="1309" spans="1:3" x14ac:dyDescent="0.35">
      <c r="A1309">
        <v>13</v>
      </c>
      <c r="B1309" t="s">
        <v>2301</v>
      </c>
      <c r="C1309" t="s">
        <v>167</v>
      </c>
    </row>
    <row r="1310" spans="1:3" x14ac:dyDescent="0.35">
      <c r="A1310">
        <v>13</v>
      </c>
      <c r="B1310">
        <v>1749</v>
      </c>
      <c r="C1310">
        <v>4.1100000000000003</v>
      </c>
    </row>
    <row r="1311" spans="1:3" x14ac:dyDescent="0.35">
      <c r="A1311">
        <v>13</v>
      </c>
      <c r="B1311">
        <v>963</v>
      </c>
      <c r="C1311">
        <v>2.5</v>
      </c>
    </row>
    <row r="1312" spans="1:3" x14ac:dyDescent="0.35">
      <c r="A1312">
        <v>13</v>
      </c>
      <c r="B1312">
        <v>1333</v>
      </c>
      <c r="C1312">
        <v>4.7699999999999996</v>
      </c>
    </row>
    <row r="1313" spans="1:3" x14ac:dyDescent="0.35">
      <c r="A1313">
        <v>13</v>
      </c>
      <c r="B1313" t="s">
        <v>2301</v>
      </c>
      <c r="C1313" t="s">
        <v>167</v>
      </c>
    </row>
    <row r="1314" spans="1:3" x14ac:dyDescent="0.35">
      <c r="A1314">
        <v>13</v>
      </c>
      <c r="B1314">
        <v>2349</v>
      </c>
      <c r="C1314">
        <v>6.41</v>
      </c>
    </row>
    <row r="1315" spans="1:3" x14ac:dyDescent="0.35">
      <c r="A1315">
        <v>13</v>
      </c>
      <c r="B1315" t="s">
        <v>2301</v>
      </c>
      <c r="C1315" t="s">
        <v>167</v>
      </c>
    </row>
    <row r="1316" spans="1:3" x14ac:dyDescent="0.35">
      <c r="A1316">
        <v>13</v>
      </c>
      <c r="B1316" t="s">
        <v>2301</v>
      </c>
      <c r="C1316" t="s">
        <v>167</v>
      </c>
    </row>
    <row r="1317" spans="1:3" x14ac:dyDescent="0.35">
      <c r="A1317">
        <v>13</v>
      </c>
      <c r="B1317" t="s">
        <v>2301</v>
      </c>
      <c r="C1317" t="s">
        <v>167</v>
      </c>
    </row>
    <row r="1318" spans="1:3" x14ac:dyDescent="0.35">
      <c r="A1318">
        <v>13</v>
      </c>
      <c r="B1318">
        <v>902</v>
      </c>
      <c r="C1318">
        <v>9.16</v>
      </c>
    </row>
    <row r="1319" spans="1:3" x14ac:dyDescent="0.35">
      <c r="A1319">
        <v>13</v>
      </c>
      <c r="B1319" t="s">
        <v>2301</v>
      </c>
      <c r="C1319" t="s">
        <v>167</v>
      </c>
    </row>
    <row r="1320" spans="1:3" x14ac:dyDescent="0.35">
      <c r="A1320">
        <v>13</v>
      </c>
      <c r="B1320">
        <v>1291</v>
      </c>
      <c r="C1320">
        <v>7.6</v>
      </c>
    </row>
    <row r="1321" spans="1:3" x14ac:dyDescent="0.35">
      <c r="A1321">
        <v>13</v>
      </c>
      <c r="B1321">
        <v>2111</v>
      </c>
      <c r="C1321">
        <v>5.08</v>
      </c>
    </row>
    <row r="1322" spans="1:3" x14ac:dyDescent="0.35">
      <c r="A1322">
        <v>13</v>
      </c>
      <c r="B1322">
        <v>1062</v>
      </c>
      <c r="C1322">
        <v>2.85</v>
      </c>
    </row>
    <row r="1323" spans="1:3" x14ac:dyDescent="0.35">
      <c r="A1323">
        <v>13</v>
      </c>
      <c r="B1323" t="s">
        <v>2301</v>
      </c>
      <c r="C1323" t="s">
        <v>167</v>
      </c>
    </row>
    <row r="1324" spans="1:3" x14ac:dyDescent="0.35">
      <c r="A1324">
        <v>13</v>
      </c>
      <c r="B1324">
        <v>948</v>
      </c>
      <c r="C1324">
        <v>5.21</v>
      </c>
    </row>
    <row r="1325" spans="1:3" x14ac:dyDescent="0.35">
      <c r="A1325">
        <v>13</v>
      </c>
      <c r="B1325" t="s">
        <v>2301</v>
      </c>
      <c r="C1325" t="s">
        <v>167</v>
      </c>
    </row>
    <row r="1326" spans="1:3" x14ac:dyDescent="0.35">
      <c r="A1326">
        <v>13</v>
      </c>
      <c r="B1326">
        <v>2270</v>
      </c>
      <c r="C1326">
        <v>6.63</v>
      </c>
    </row>
    <row r="1327" spans="1:3" x14ac:dyDescent="0.35">
      <c r="A1327">
        <v>13</v>
      </c>
      <c r="B1327" t="s">
        <v>2301</v>
      </c>
      <c r="C1327" t="s">
        <v>167</v>
      </c>
    </row>
    <row r="1328" spans="1:3" x14ac:dyDescent="0.35">
      <c r="A1328">
        <v>13</v>
      </c>
      <c r="B1328" t="s">
        <v>2301</v>
      </c>
      <c r="C1328" t="s">
        <v>167</v>
      </c>
    </row>
    <row r="1329" spans="1:3" x14ac:dyDescent="0.35">
      <c r="A1329">
        <v>13</v>
      </c>
      <c r="B1329" t="s">
        <v>2301</v>
      </c>
      <c r="C1329" t="s">
        <v>167</v>
      </c>
    </row>
    <row r="1330" spans="1:3" x14ac:dyDescent="0.35">
      <c r="A1330">
        <v>13</v>
      </c>
      <c r="B1330" t="s">
        <v>2301</v>
      </c>
      <c r="C1330" t="s">
        <v>167</v>
      </c>
    </row>
    <row r="1331" spans="1:3" x14ac:dyDescent="0.35">
      <c r="A1331">
        <v>13</v>
      </c>
      <c r="B1331">
        <v>1211</v>
      </c>
      <c r="C1331">
        <v>1.86</v>
      </c>
    </row>
    <row r="1332" spans="1:3" x14ac:dyDescent="0.35">
      <c r="A1332">
        <v>13</v>
      </c>
      <c r="B1332">
        <v>1526</v>
      </c>
      <c r="C1332">
        <v>3.68</v>
      </c>
    </row>
    <row r="1333" spans="1:3" x14ac:dyDescent="0.35">
      <c r="A1333">
        <v>13</v>
      </c>
      <c r="B1333" t="s">
        <v>2301</v>
      </c>
      <c r="C1333" t="s">
        <v>167</v>
      </c>
    </row>
    <row r="1334" spans="1:3" x14ac:dyDescent="0.35">
      <c r="A1334">
        <v>13</v>
      </c>
      <c r="B1334" t="s">
        <v>2301</v>
      </c>
      <c r="C1334" t="s">
        <v>167</v>
      </c>
    </row>
    <row r="1335" spans="1:3" x14ac:dyDescent="0.35">
      <c r="A1335">
        <v>13</v>
      </c>
      <c r="B1335">
        <v>1759</v>
      </c>
      <c r="C1335">
        <v>11.03</v>
      </c>
    </row>
    <row r="1336" spans="1:3" x14ac:dyDescent="0.35">
      <c r="A1336">
        <v>13</v>
      </c>
      <c r="B1336">
        <v>2703</v>
      </c>
      <c r="C1336">
        <v>10</v>
      </c>
    </row>
    <row r="1337" spans="1:3" x14ac:dyDescent="0.35">
      <c r="A1337">
        <v>13</v>
      </c>
      <c r="B1337">
        <v>1410</v>
      </c>
      <c r="C1337">
        <v>8.8699999999999992</v>
      </c>
    </row>
    <row r="1338" spans="1:3" x14ac:dyDescent="0.35">
      <c r="A1338">
        <v>13</v>
      </c>
      <c r="B1338" t="s">
        <v>2301</v>
      </c>
      <c r="C1338" t="s">
        <v>167</v>
      </c>
    </row>
    <row r="1339" spans="1:3" x14ac:dyDescent="0.35">
      <c r="A1339">
        <v>13</v>
      </c>
      <c r="B1339" t="s">
        <v>2301</v>
      </c>
      <c r="C1339" t="s">
        <v>167</v>
      </c>
    </row>
    <row r="1340" spans="1:3" x14ac:dyDescent="0.35">
      <c r="A1340">
        <v>13</v>
      </c>
      <c r="B1340" t="s">
        <v>2301</v>
      </c>
      <c r="C1340" t="s">
        <v>167</v>
      </c>
    </row>
    <row r="1341" spans="1:3" x14ac:dyDescent="0.35">
      <c r="A1341">
        <v>13</v>
      </c>
      <c r="B1341">
        <v>1350</v>
      </c>
      <c r="C1341">
        <v>6.63</v>
      </c>
    </row>
    <row r="1342" spans="1:3" x14ac:dyDescent="0.35">
      <c r="A1342">
        <v>13</v>
      </c>
      <c r="B1342" t="s">
        <v>2301</v>
      </c>
      <c r="C1342" t="s">
        <v>167</v>
      </c>
    </row>
    <row r="1343" spans="1:3" x14ac:dyDescent="0.35">
      <c r="A1343">
        <v>13</v>
      </c>
      <c r="B1343">
        <v>654</v>
      </c>
      <c r="C1343">
        <v>11.23</v>
      </c>
    </row>
    <row r="1344" spans="1:3" x14ac:dyDescent="0.35">
      <c r="A1344">
        <v>13</v>
      </c>
      <c r="B1344" t="s">
        <v>2301</v>
      </c>
      <c r="C1344" t="s">
        <v>167</v>
      </c>
    </row>
    <row r="1345" spans="1:3" x14ac:dyDescent="0.35">
      <c r="A1345">
        <v>13</v>
      </c>
      <c r="B1345" t="s">
        <v>2301</v>
      </c>
      <c r="C1345" t="s">
        <v>167</v>
      </c>
    </row>
    <row r="1346" spans="1:3" x14ac:dyDescent="0.35">
      <c r="A1346">
        <v>14</v>
      </c>
    </row>
    <row r="1347" spans="1:3" x14ac:dyDescent="0.35">
      <c r="A1347">
        <v>14</v>
      </c>
    </row>
    <row r="1348" spans="1:3" x14ac:dyDescent="0.35">
      <c r="A1348">
        <v>14</v>
      </c>
    </row>
    <row r="1349" spans="1:3" x14ac:dyDescent="0.35">
      <c r="A1349">
        <v>14</v>
      </c>
    </row>
    <row r="1350" spans="1:3" x14ac:dyDescent="0.35">
      <c r="A1350">
        <v>14</v>
      </c>
    </row>
    <row r="1351" spans="1:3" x14ac:dyDescent="0.35">
      <c r="A1351">
        <v>14</v>
      </c>
    </row>
    <row r="1352" spans="1:3" x14ac:dyDescent="0.35">
      <c r="A1352">
        <v>14</v>
      </c>
    </row>
    <row r="1353" spans="1:3" x14ac:dyDescent="0.35">
      <c r="A1353">
        <v>14</v>
      </c>
    </row>
    <row r="1354" spans="1:3" x14ac:dyDescent="0.35">
      <c r="A1354">
        <v>14</v>
      </c>
    </row>
    <row r="1355" spans="1:3" x14ac:dyDescent="0.35">
      <c r="A1355">
        <v>14</v>
      </c>
    </row>
    <row r="1356" spans="1:3" x14ac:dyDescent="0.35">
      <c r="A1356">
        <v>14</v>
      </c>
    </row>
    <row r="1357" spans="1:3" x14ac:dyDescent="0.35">
      <c r="A1357">
        <v>14</v>
      </c>
    </row>
    <row r="1358" spans="1:3" x14ac:dyDescent="0.35">
      <c r="A1358">
        <v>14</v>
      </c>
    </row>
    <row r="1359" spans="1:3" x14ac:dyDescent="0.35">
      <c r="A1359">
        <v>14</v>
      </c>
    </row>
    <row r="1360" spans="1:3" x14ac:dyDescent="0.35">
      <c r="A1360">
        <v>14</v>
      </c>
    </row>
    <row r="1361" spans="1:1" x14ac:dyDescent="0.35">
      <c r="A1361">
        <v>14</v>
      </c>
    </row>
    <row r="1362" spans="1:1" x14ac:dyDescent="0.35">
      <c r="A1362">
        <v>14</v>
      </c>
    </row>
    <row r="1363" spans="1:1" x14ac:dyDescent="0.35">
      <c r="A1363">
        <v>14</v>
      </c>
    </row>
    <row r="1364" spans="1:1" x14ac:dyDescent="0.35">
      <c r="A1364">
        <v>14</v>
      </c>
    </row>
    <row r="1365" spans="1:1" x14ac:dyDescent="0.35">
      <c r="A1365">
        <v>14</v>
      </c>
    </row>
    <row r="1366" spans="1:1" x14ac:dyDescent="0.35">
      <c r="A1366">
        <v>14</v>
      </c>
    </row>
    <row r="1367" spans="1:1" x14ac:dyDescent="0.35">
      <c r="A1367">
        <v>14</v>
      </c>
    </row>
    <row r="1368" spans="1:1" x14ac:dyDescent="0.35">
      <c r="A1368">
        <v>14</v>
      </c>
    </row>
    <row r="1369" spans="1:1" x14ac:dyDescent="0.35">
      <c r="A1369">
        <v>14</v>
      </c>
    </row>
    <row r="1370" spans="1:1" x14ac:dyDescent="0.35">
      <c r="A1370">
        <v>14</v>
      </c>
    </row>
    <row r="1371" spans="1:1" x14ac:dyDescent="0.35">
      <c r="A1371">
        <v>14</v>
      </c>
    </row>
    <row r="1372" spans="1:1" x14ac:dyDescent="0.35">
      <c r="A1372">
        <v>14</v>
      </c>
    </row>
    <row r="1373" spans="1:1" x14ac:dyDescent="0.35">
      <c r="A1373">
        <v>14</v>
      </c>
    </row>
    <row r="1374" spans="1:1" x14ac:dyDescent="0.35">
      <c r="A1374">
        <v>14</v>
      </c>
    </row>
    <row r="1375" spans="1:1" x14ac:dyDescent="0.35">
      <c r="A1375">
        <v>14</v>
      </c>
    </row>
    <row r="1376" spans="1:1" x14ac:dyDescent="0.35">
      <c r="A1376">
        <v>14</v>
      </c>
    </row>
    <row r="1377" spans="1:1" x14ac:dyDescent="0.35">
      <c r="A1377">
        <v>14</v>
      </c>
    </row>
    <row r="1378" spans="1:1" x14ac:dyDescent="0.35">
      <c r="A1378">
        <v>14</v>
      </c>
    </row>
    <row r="1379" spans="1:1" x14ac:dyDescent="0.35">
      <c r="A1379">
        <v>14</v>
      </c>
    </row>
    <row r="1380" spans="1:1" x14ac:dyDescent="0.35">
      <c r="A1380">
        <v>14</v>
      </c>
    </row>
    <row r="1381" spans="1:1" x14ac:dyDescent="0.35">
      <c r="A1381">
        <v>14</v>
      </c>
    </row>
    <row r="1382" spans="1:1" x14ac:dyDescent="0.35">
      <c r="A1382">
        <v>14</v>
      </c>
    </row>
    <row r="1383" spans="1:1" x14ac:dyDescent="0.35">
      <c r="A1383">
        <v>14</v>
      </c>
    </row>
    <row r="1384" spans="1:1" x14ac:dyDescent="0.35">
      <c r="A1384">
        <v>14</v>
      </c>
    </row>
    <row r="1385" spans="1:1" x14ac:dyDescent="0.35">
      <c r="A1385">
        <v>14</v>
      </c>
    </row>
    <row r="1386" spans="1:1" x14ac:dyDescent="0.35">
      <c r="A1386">
        <v>14</v>
      </c>
    </row>
    <row r="1387" spans="1:1" x14ac:dyDescent="0.35">
      <c r="A1387">
        <v>14</v>
      </c>
    </row>
    <row r="1388" spans="1:1" x14ac:dyDescent="0.35">
      <c r="A1388">
        <v>14</v>
      </c>
    </row>
    <row r="1389" spans="1:1" x14ac:dyDescent="0.35">
      <c r="A1389">
        <v>14</v>
      </c>
    </row>
    <row r="1390" spans="1:1" x14ac:dyDescent="0.35">
      <c r="A1390">
        <v>14</v>
      </c>
    </row>
    <row r="1391" spans="1:1" x14ac:dyDescent="0.35">
      <c r="A1391">
        <v>14</v>
      </c>
    </row>
    <row r="1392" spans="1:1" x14ac:dyDescent="0.35">
      <c r="A1392">
        <v>14</v>
      </c>
    </row>
    <row r="1393" spans="1:3" x14ac:dyDescent="0.35">
      <c r="A1393">
        <v>14</v>
      </c>
    </row>
    <row r="1394" spans="1:3" x14ac:dyDescent="0.35">
      <c r="A1394">
        <v>14</v>
      </c>
    </row>
    <row r="1395" spans="1:3" x14ac:dyDescent="0.35">
      <c r="A1395">
        <v>14</v>
      </c>
      <c r="B1395" t="s">
        <v>2301</v>
      </c>
      <c r="C1395">
        <v>4.7699999999999996</v>
      </c>
    </row>
    <row r="1396" spans="1:3" x14ac:dyDescent="0.35">
      <c r="A1396">
        <v>14</v>
      </c>
      <c r="B1396" t="s">
        <v>2301</v>
      </c>
      <c r="C1396" t="s">
        <v>167</v>
      </c>
    </row>
    <row r="1397" spans="1:3" x14ac:dyDescent="0.35">
      <c r="A1397">
        <v>14</v>
      </c>
      <c r="B1397">
        <v>3481</v>
      </c>
      <c r="C1397">
        <v>5.53</v>
      </c>
    </row>
    <row r="1398" spans="1:3" x14ac:dyDescent="0.35">
      <c r="A1398">
        <v>14</v>
      </c>
      <c r="B1398">
        <v>1131</v>
      </c>
      <c r="C1398">
        <v>5.23</v>
      </c>
    </row>
    <row r="1399" spans="1:3" x14ac:dyDescent="0.35">
      <c r="A1399">
        <v>14</v>
      </c>
      <c r="B1399" t="s">
        <v>2301</v>
      </c>
      <c r="C1399" t="s">
        <v>167</v>
      </c>
    </row>
    <row r="1400" spans="1:3" x14ac:dyDescent="0.35">
      <c r="A1400">
        <v>14</v>
      </c>
      <c r="B1400">
        <v>1116</v>
      </c>
      <c r="C1400">
        <v>2.11</v>
      </c>
    </row>
    <row r="1401" spans="1:3" x14ac:dyDescent="0.35">
      <c r="A1401">
        <v>14</v>
      </c>
      <c r="B1401" t="s">
        <v>2301</v>
      </c>
      <c r="C1401" t="s">
        <v>167</v>
      </c>
    </row>
    <row r="1402" spans="1:3" x14ac:dyDescent="0.35">
      <c r="A1402">
        <v>14</v>
      </c>
      <c r="B1402">
        <v>1830</v>
      </c>
      <c r="C1402">
        <v>2.11</v>
      </c>
    </row>
    <row r="1403" spans="1:3" x14ac:dyDescent="0.35">
      <c r="A1403">
        <v>14</v>
      </c>
      <c r="B1403" t="s">
        <v>2301</v>
      </c>
      <c r="C1403" t="s">
        <v>167</v>
      </c>
    </row>
    <row r="1404" spans="1:3" x14ac:dyDescent="0.35">
      <c r="A1404">
        <v>14</v>
      </c>
      <c r="B1404">
        <v>1607</v>
      </c>
      <c r="C1404">
        <v>8.93</v>
      </c>
    </row>
    <row r="1405" spans="1:3" x14ac:dyDescent="0.35">
      <c r="A1405">
        <v>14</v>
      </c>
      <c r="B1405" t="s">
        <v>2301</v>
      </c>
      <c r="C1405" t="s">
        <v>167</v>
      </c>
    </row>
    <row r="1406" spans="1:3" x14ac:dyDescent="0.35">
      <c r="A1406">
        <v>14</v>
      </c>
      <c r="B1406" t="s">
        <v>2301</v>
      </c>
      <c r="C1406" t="s">
        <v>167</v>
      </c>
    </row>
    <row r="1407" spans="1:3" x14ac:dyDescent="0.35">
      <c r="A1407">
        <v>14</v>
      </c>
      <c r="B1407" t="s">
        <v>2301</v>
      </c>
      <c r="C1407" t="s">
        <v>167</v>
      </c>
    </row>
    <row r="1408" spans="1:3" x14ac:dyDescent="0.35">
      <c r="A1408">
        <v>14</v>
      </c>
      <c r="B1408">
        <v>522</v>
      </c>
      <c r="C1408">
        <v>5.23</v>
      </c>
    </row>
    <row r="1409" spans="1:3" x14ac:dyDescent="0.35">
      <c r="A1409">
        <v>14</v>
      </c>
      <c r="B1409">
        <v>692</v>
      </c>
      <c r="C1409">
        <v>9.16</v>
      </c>
    </row>
    <row r="1410" spans="1:3" x14ac:dyDescent="0.35">
      <c r="A1410">
        <v>14</v>
      </c>
      <c r="B1410" t="s">
        <v>2301</v>
      </c>
      <c r="C1410" t="s">
        <v>167</v>
      </c>
    </row>
    <row r="1411" spans="1:3" x14ac:dyDescent="0.35">
      <c r="A1411">
        <v>14</v>
      </c>
      <c r="B1411">
        <v>5002</v>
      </c>
      <c r="C1411">
        <v>10</v>
      </c>
    </row>
    <row r="1412" spans="1:3" x14ac:dyDescent="0.35">
      <c r="A1412">
        <v>14</v>
      </c>
      <c r="B1412">
        <v>2289</v>
      </c>
      <c r="C1412">
        <v>5.53</v>
      </c>
    </row>
    <row r="1413" spans="1:3" x14ac:dyDescent="0.35">
      <c r="A1413">
        <v>14</v>
      </c>
      <c r="B1413" t="s">
        <v>2301</v>
      </c>
      <c r="C1413" t="s">
        <v>167</v>
      </c>
    </row>
    <row r="1414" spans="1:3" x14ac:dyDescent="0.35">
      <c r="A1414">
        <v>14</v>
      </c>
      <c r="B1414">
        <v>352</v>
      </c>
      <c r="C1414">
        <v>2.85</v>
      </c>
    </row>
    <row r="1415" spans="1:3" x14ac:dyDescent="0.35">
      <c r="A1415">
        <v>14</v>
      </c>
      <c r="B1415" t="s">
        <v>2301</v>
      </c>
      <c r="C1415" t="s">
        <v>167</v>
      </c>
    </row>
    <row r="1416" spans="1:3" x14ac:dyDescent="0.35">
      <c r="A1416">
        <v>14</v>
      </c>
      <c r="B1416">
        <v>132</v>
      </c>
      <c r="C1416">
        <v>8.8699999999999992</v>
      </c>
    </row>
    <row r="1417" spans="1:3" x14ac:dyDescent="0.35">
      <c r="A1417">
        <v>14</v>
      </c>
      <c r="B1417" t="s">
        <v>2301</v>
      </c>
      <c r="C1417" t="s">
        <v>167</v>
      </c>
    </row>
    <row r="1418" spans="1:3" x14ac:dyDescent="0.35">
      <c r="A1418">
        <v>14</v>
      </c>
      <c r="B1418" t="s">
        <v>2301</v>
      </c>
      <c r="C1418" t="s">
        <v>167</v>
      </c>
    </row>
    <row r="1419" spans="1:3" x14ac:dyDescent="0.35">
      <c r="A1419">
        <v>14</v>
      </c>
      <c r="B1419" t="s">
        <v>2301</v>
      </c>
      <c r="C1419" t="s">
        <v>167</v>
      </c>
    </row>
    <row r="1420" spans="1:3" x14ac:dyDescent="0.35">
      <c r="A1420">
        <v>14</v>
      </c>
      <c r="B1420">
        <v>1089</v>
      </c>
      <c r="C1420">
        <v>5.08</v>
      </c>
    </row>
    <row r="1421" spans="1:3" x14ac:dyDescent="0.35">
      <c r="A1421">
        <v>14</v>
      </c>
      <c r="B1421" t="s">
        <v>2301</v>
      </c>
      <c r="C1421" t="s">
        <v>167</v>
      </c>
    </row>
    <row r="1422" spans="1:3" x14ac:dyDescent="0.35">
      <c r="A1422">
        <v>14</v>
      </c>
      <c r="B1422" t="s">
        <v>2301</v>
      </c>
      <c r="C1422" t="s">
        <v>167</v>
      </c>
    </row>
    <row r="1423" spans="1:3" x14ac:dyDescent="0.35">
      <c r="A1423">
        <v>14</v>
      </c>
      <c r="B1423" t="s">
        <v>2301</v>
      </c>
      <c r="C1423" t="s">
        <v>167</v>
      </c>
    </row>
    <row r="1424" spans="1:3" x14ac:dyDescent="0.35">
      <c r="A1424">
        <v>14</v>
      </c>
      <c r="B1424">
        <v>1212</v>
      </c>
      <c r="C1424">
        <v>1.86</v>
      </c>
    </row>
    <row r="1425" spans="1:3" x14ac:dyDescent="0.35">
      <c r="A1425">
        <v>14</v>
      </c>
      <c r="B1425">
        <v>698</v>
      </c>
      <c r="C1425">
        <v>7.6</v>
      </c>
    </row>
    <row r="1426" spans="1:3" x14ac:dyDescent="0.35">
      <c r="A1426">
        <v>14</v>
      </c>
      <c r="B1426" t="s">
        <v>2301</v>
      </c>
      <c r="C1426" t="s">
        <v>167</v>
      </c>
    </row>
    <row r="1427" spans="1:3" x14ac:dyDescent="0.35">
      <c r="A1427">
        <v>14</v>
      </c>
      <c r="B1427">
        <v>1731</v>
      </c>
      <c r="C1427">
        <v>1.03</v>
      </c>
    </row>
    <row r="1428" spans="1:3" x14ac:dyDescent="0.35">
      <c r="A1428">
        <v>14</v>
      </c>
      <c r="B1428">
        <v>514</v>
      </c>
      <c r="C1428">
        <v>8.93</v>
      </c>
    </row>
    <row r="1429" spans="1:3" x14ac:dyDescent="0.35">
      <c r="A1429">
        <v>14</v>
      </c>
      <c r="B1429" t="s">
        <v>2301</v>
      </c>
      <c r="C1429" t="s">
        <v>167</v>
      </c>
    </row>
    <row r="1430" spans="1:3" x14ac:dyDescent="0.35">
      <c r="A1430">
        <v>14</v>
      </c>
      <c r="B1430" t="s">
        <v>2301</v>
      </c>
      <c r="C1430" t="s">
        <v>167</v>
      </c>
    </row>
    <row r="1431" spans="1:3" x14ac:dyDescent="0.35">
      <c r="A1431">
        <v>14</v>
      </c>
      <c r="B1431">
        <v>212</v>
      </c>
      <c r="C1431">
        <v>1.03</v>
      </c>
    </row>
    <row r="1432" spans="1:3" x14ac:dyDescent="0.35">
      <c r="A1432">
        <v>14</v>
      </c>
      <c r="B1432">
        <v>551</v>
      </c>
      <c r="C1432">
        <v>6.41</v>
      </c>
    </row>
    <row r="1433" spans="1:3" x14ac:dyDescent="0.35">
      <c r="A1433">
        <v>14</v>
      </c>
      <c r="B1433">
        <v>599</v>
      </c>
      <c r="C1433">
        <v>4.1100000000000003</v>
      </c>
    </row>
    <row r="1434" spans="1:3" x14ac:dyDescent="0.35">
      <c r="A1434">
        <v>14</v>
      </c>
      <c r="B1434">
        <v>880</v>
      </c>
      <c r="C1434">
        <v>2.5</v>
      </c>
    </row>
    <row r="1435" spans="1:3" x14ac:dyDescent="0.35">
      <c r="A1435">
        <v>14</v>
      </c>
      <c r="B1435" t="s">
        <v>2301</v>
      </c>
      <c r="C1435" t="s">
        <v>167</v>
      </c>
    </row>
    <row r="1436" spans="1:3" x14ac:dyDescent="0.35">
      <c r="A1436">
        <v>14</v>
      </c>
      <c r="B1436" t="s">
        <v>2301</v>
      </c>
      <c r="C1436" t="s">
        <v>167</v>
      </c>
    </row>
    <row r="1437" spans="1:3" x14ac:dyDescent="0.35">
      <c r="A1437">
        <v>14</v>
      </c>
      <c r="B1437">
        <v>1071</v>
      </c>
      <c r="C1437">
        <v>3.68</v>
      </c>
    </row>
    <row r="1438" spans="1:3" x14ac:dyDescent="0.35">
      <c r="A1438">
        <v>14</v>
      </c>
      <c r="B1438">
        <v>5627</v>
      </c>
      <c r="C1438">
        <v>11.23</v>
      </c>
    </row>
    <row r="1439" spans="1:3" x14ac:dyDescent="0.35">
      <c r="A1439">
        <v>14</v>
      </c>
      <c r="B1439" t="s">
        <v>2301</v>
      </c>
      <c r="C1439" t="s">
        <v>167</v>
      </c>
    </row>
    <row r="1440" spans="1:3" x14ac:dyDescent="0.35">
      <c r="A1440">
        <v>14</v>
      </c>
      <c r="B1440">
        <v>1488</v>
      </c>
      <c r="C1440">
        <v>5.21</v>
      </c>
    </row>
    <row r="1441" spans="1:3" x14ac:dyDescent="0.35">
      <c r="A1441">
        <v>14</v>
      </c>
      <c r="B1441">
        <v>1718</v>
      </c>
      <c r="C1441">
        <v>11.03</v>
      </c>
    </row>
    <row r="1442" spans="1:3" x14ac:dyDescent="0.35">
      <c r="A1442">
        <v>14</v>
      </c>
      <c r="B1442" t="s">
        <v>2301</v>
      </c>
      <c r="C1442" t="s">
        <v>167</v>
      </c>
    </row>
    <row r="1443" spans="1:3" x14ac:dyDescent="0.35">
      <c r="A1443">
        <v>14</v>
      </c>
      <c r="B1443">
        <v>97</v>
      </c>
      <c r="C1443">
        <v>4.1100000000000003</v>
      </c>
    </row>
    <row r="1444" spans="1:3" x14ac:dyDescent="0.35">
      <c r="A1444">
        <v>14</v>
      </c>
      <c r="B1444">
        <v>187</v>
      </c>
      <c r="C1444">
        <v>2.5</v>
      </c>
    </row>
    <row r="1445" spans="1:3" x14ac:dyDescent="0.35">
      <c r="A1445">
        <v>14</v>
      </c>
      <c r="B1445">
        <v>794</v>
      </c>
      <c r="C1445">
        <v>4.7699999999999996</v>
      </c>
    </row>
    <row r="1446" spans="1:3" x14ac:dyDescent="0.35">
      <c r="A1446">
        <v>14</v>
      </c>
      <c r="B1446" t="s">
        <v>2301</v>
      </c>
      <c r="C1446" t="s">
        <v>167</v>
      </c>
    </row>
    <row r="1447" spans="1:3" x14ac:dyDescent="0.35">
      <c r="A1447">
        <v>14</v>
      </c>
      <c r="B1447">
        <v>7349</v>
      </c>
      <c r="C1447">
        <v>6.41</v>
      </c>
    </row>
    <row r="1448" spans="1:3" x14ac:dyDescent="0.35">
      <c r="A1448">
        <v>14</v>
      </c>
      <c r="B1448" t="s">
        <v>2301</v>
      </c>
      <c r="C1448" t="s">
        <v>167</v>
      </c>
    </row>
    <row r="1449" spans="1:3" x14ac:dyDescent="0.35">
      <c r="A1449">
        <v>14</v>
      </c>
      <c r="B1449" t="s">
        <v>2301</v>
      </c>
      <c r="C1449" t="s">
        <v>167</v>
      </c>
    </row>
    <row r="1450" spans="1:3" x14ac:dyDescent="0.35">
      <c r="A1450">
        <v>14</v>
      </c>
      <c r="B1450" t="s">
        <v>2301</v>
      </c>
      <c r="C1450" t="s">
        <v>167</v>
      </c>
    </row>
    <row r="1451" spans="1:3" x14ac:dyDescent="0.35">
      <c r="A1451">
        <v>14</v>
      </c>
      <c r="B1451">
        <v>84</v>
      </c>
      <c r="C1451">
        <v>9.16</v>
      </c>
    </row>
    <row r="1452" spans="1:3" x14ac:dyDescent="0.35">
      <c r="A1452">
        <v>14</v>
      </c>
      <c r="B1452" t="s">
        <v>2301</v>
      </c>
      <c r="C1452" t="s">
        <v>167</v>
      </c>
    </row>
    <row r="1453" spans="1:3" x14ac:dyDescent="0.35">
      <c r="A1453">
        <v>14</v>
      </c>
      <c r="B1453">
        <v>3186</v>
      </c>
      <c r="C1453">
        <v>7.6</v>
      </c>
    </row>
    <row r="1454" spans="1:3" x14ac:dyDescent="0.35">
      <c r="A1454">
        <v>14</v>
      </c>
      <c r="B1454">
        <v>1740</v>
      </c>
      <c r="C1454">
        <v>5.08</v>
      </c>
    </row>
    <row r="1455" spans="1:3" x14ac:dyDescent="0.35">
      <c r="A1455">
        <v>14</v>
      </c>
      <c r="B1455">
        <v>430</v>
      </c>
      <c r="C1455">
        <v>2.85</v>
      </c>
    </row>
    <row r="1456" spans="1:3" x14ac:dyDescent="0.35">
      <c r="A1456">
        <v>14</v>
      </c>
      <c r="B1456" t="s">
        <v>2301</v>
      </c>
      <c r="C1456" t="s">
        <v>167</v>
      </c>
    </row>
    <row r="1457" spans="1:3" x14ac:dyDescent="0.35">
      <c r="A1457">
        <v>14</v>
      </c>
      <c r="B1457">
        <v>434</v>
      </c>
      <c r="C1457">
        <v>5.21</v>
      </c>
    </row>
    <row r="1458" spans="1:3" x14ac:dyDescent="0.35">
      <c r="A1458">
        <v>14</v>
      </c>
      <c r="B1458" t="s">
        <v>2301</v>
      </c>
      <c r="C1458" t="s">
        <v>167</v>
      </c>
    </row>
    <row r="1459" spans="1:3" x14ac:dyDescent="0.35">
      <c r="A1459">
        <v>14</v>
      </c>
      <c r="B1459">
        <v>2869</v>
      </c>
      <c r="C1459">
        <v>6.63</v>
      </c>
    </row>
    <row r="1460" spans="1:3" x14ac:dyDescent="0.35">
      <c r="A1460">
        <v>14</v>
      </c>
      <c r="B1460" t="s">
        <v>2301</v>
      </c>
      <c r="C1460" t="s">
        <v>167</v>
      </c>
    </row>
    <row r="1461" spans="1:3" x14ac:dyDescent="0.35">
      <c r="A1461">
        <v>14</v>
      </c>
      <c r="B1461" t="s">
        <v>2301</v>
      </c>
      <c r="C1461" t="s">
        <v>167</v>
      </c>
    </row>
    <row r="1462" spans="1:3" x14ac:dyDescent="0.35">
      <c r="A1462">
        <v>14</v>
      </c>
      <c r="B1462" t="s">
        <v>2301</v>
      </c>
      <c r="C1462" t="s">
        <v>167</v>
      </c>
    </row>
    <row r="1463" spans="1:3" x14ac:dyDescent="0.35">
      <c r="A1463">
        <v>14</v>
      </c>
      <c r="B1463" t="s">
        <v>2301</v>
      </c>
      <c r="C1463" t="s">
        <v>167</v>
      </c>
    </row>
    <row r="1464" spans="1:3" x14ac:dyDescent="0.35">
      <c r="A1464">
        <v>14</v>
      </c>
      <c r="B1464">
        <v>403</v>
      </c>
      <c r="C1464">
        <v>1.86</v>
      </c>
    </row>
    <row r="1465" spans="1:3" x14ac:dyDescent="0.35">
      <c r="A1465">
        <v>14</v>
      </c>
      <c r="B1465">
        <v>693</v>
      </c>
      <c r="C1465">
        <v>3.68</v>
      </c>
    </row>
    <row r="1466" spans="1:3" x14ac:dyDescent="0.35">
      <c r="A1466">
        <v>14</v>
      </c>
      <c r="B1466" t="s">
        <v>2301</v>
      </c>
      <c r="C1466" t="s">
        <v>167</v>
      </c>
    </row>
    <row r="1467" spans="1:3" x14ac:dyDescent="0.35">
      <c r="A1467">
        <v>14</v>
      </c>
      <c r="B1467" t="s">
        <v>2301</v>
      </c>
      <c r="C1467" t="s">
        <v>167</v>
      </c>
    </row>
    <row r="1468" spans="1:3" x14ac:dyDescent="0.35">
      <c r="A1468">
        <v>14</v>
      </c>
      <c r="B1468">
        <v>1065</v>
      </c>
      <c r="C1468">
        <v>11.03</v>
      </c>
    </row>
    <row r="1469" spans="1:3" x14ac:dyDescent="0.35">
      <c r="A1469">
        <v>14</v>
      </c>
      <c r="B1469">
        <v>5160</v>
      </c>
      <c r="C1469">
        <v>10</v>
      </c>
    </row>
    <row r="1470" spans="1:3" x14ac:dyDescent="0.35">
      <c r="A1470">
        <v>14</v>
      </c>
      <c r="B1470">
        <v>311</v>
      </c>
      <c r="C1470">
        <v>8.8699999999999992</v>
      </c>
    </row>
    <row r="1471" spans="1:3" x14ac:dyDescent="0.35">
      <c r="A1471">
        <v>14</v>
      </c>
      <c r="B1471" t="s">
        <v>2301</v>
      </c>
      <c r="C1471" t="s">
        <v>167</v>
      </c>
    </row>
    <row r="1472" spans="1:3" x14ac:dyDescent="0.35">
      <c r="A1472">
        <v>14</v>
      </c>
      <c r="B1472" t="s">
        <v>2301</v>
      </c>
      <c r="C1472" t="s">
        <v>167</v>
      </c>
    </row>
    <row r="1473" spans="1:3" x14ac:dyDescent="0.35">
      <c r="A1473">
        <v>14</v>
      </c>
      <c r="B1473" t="s">
        <v>2301</v>
      </c>
      <c r="C1473" t="s">
        <v>167</v>
      </c>
    </row>
    <row r="1474" spans="1:3" x14ac:dyDescent="0.35">
      <c r="A1474">
        <v>14</v>
      </c>
      <c r="B1474">
        <v>14</v>
      </c>
      <c r="C1474">
        <v>6.63</v>
      </c>
    </row>
    <row r="1475" spans="1:3" x14ac:dyDescent="0.35">
      <c r="A1475">
        <v>14</v>
      </c>
      <c r="B1475" t="s">
        <v>2301</v>
      </c>
      <c r="C1475" t="s">
        <v>167</v>
      </c>
    </row>
    <row r="1476" spans="1:3" x14ac:dyDescent="0.35">
      <c r="A1476">
        <v>14</v>
      </c>
      <c r="B1476">
        <v>568</v>
      </c>
      <c r="C1476">
        <v>11.23</v>
      </c>
    </row>
    <row r="1477" spans="1:3" x14ac:dyDescent="0.35">
      <c r="A1477">
        <v>14</v>
      </c>
      <c r="B1477" t="s">
        <v>2301</v>
      </c>
      <c r="C1477" t="s">
        <v>167</v>
      </c>
    </row>
    <row r="1478" spans="1:3" x14ac:dyDescent="0.35">
      <c r="A1478">
        <v>14</v>
      </c>
      <c r="B1478" t="s">
        <v>2301</v>
      </c>
      <c r="C1478" t="s">
        <v>167</v>
      </c>
    </row>
    <row r="1479" spans="1:3" x14ac:dyDescent="0.35">
      <c r="A1479">
        <v>15</v>
      </c>
    </row>
    <row r="1480" spans="1:3" x14ac:dyDescent="0.35">
      <c r="A1480">
        <v>15</v>
      </c>
    </row>
    <row r="1481" spans="1:3" x14ac:dyDescent="0.35">
      <c r="A1481">
        <v>15</v>
      </c>
    </row>
    <row r="1482" spans="1:3" x14ac:dyDescent="0.35">
      <c r="A1482">
        <v>15</v>
      </c>
    </row>
    <row r="1483" spans="1:3" x14ac:dyDescent="0.35">
      <c r="A1483">
        <v>15</v>
      </c>
    </row>
    <row r="1484" spans="1:3" x14ac:dyDescent="0.35">
      <c r="A1484">
        <v>15</v>
      </c>
    </row>
    <row r="1485" spans="1:3" x14ac:dyDescent="0.35">
      <c r="A1485">
        <v>15</v>
      </c>
    </row>
    <row r="1486" spans="1:3" x14ac:dyDescent="0.35">
      <c r="A1486">
        <v>15</v>
      </c>
    </row>
    <row r="1487" spans="1:3" x14ac:dyDescent="0.35">
      <c r="A1487">
        <v>15</v>
      </c>
    </row>
    <row r="1488" spans="1:3" x14ac:dyDescent="0.35">
      <c r="A1488">
        <v>15</v>
      </c>
    </row>
    <row r="1489" spans="1:3" x14ac:dyDescent="0.35">
      <c r="A1489">
        <v>15</v>
      </c>
    </row>
    <row r="1490" spans="1:3" x14ac:dyDescent="0.35">
      <c r="A1490">
        <v>15</v>
      </c>
    </row>
    <row r="1491" spans="1:3" x14ac:dyDescent="0.35">
      <c r="A1491">
        <v>15</v>
      </c>
    </row>
    <row r="1492" spans="1:3" x14ac:dyDescent="0.35">
      <c r="A1492">
        <v>15</v>
      </c>
    </row>
    <row r="1493" spans="1:3" x14ac:dyDescent="0.35">
      <c r="A1493">
        <v>15</v>
      </c>
      <c r="B1493">
        <v>631</v>
      </c>
      <c r="C1493">
        <v>4.7699999999999996</v>
      </c>
    </row>
    <row r="1494" spans="1:3" x14ac:dyDescent="0.35">
      <c r="A1494">
        <v>15</v>
      </c>
      <c r="B1494" t="s">
        <v>2301</v>
      </c>
      <c r="C1494" t="s">
        <v>167</v>
      </c>
    </row>
    <row r="1495" spans="1:3" x14ac:dyDescent="0.35">
      <c r="A1495">
        <v>15</v>
      </c>
      <c r="B1495">
        <v>640</v>
      </c>
      <c r="C1495">
        <v>5.53</v>
      </c>
    </row>
    <row r="1496" spans="1:3" x14ac:dyDescent="0.35">
      <c r="A1496">
        <v>15</v>
      </c>
      <c r="B1496">
        <v>297</v>
      </c>
      <c r="C1496">
        <v>5.23</v>
      </c>
    </row>
    <row r="1497" spans="1:3" x14ac:dyDescent="0.35">
      <c r="A1497">
        <v>15</v>
      </c>
      <c r="B1497" t="s">
        <v>2301</v>
      </c>
      <c r="C1497" t="s">
        <v>167</v>
      </c>
    </row>
    <row r="1498" spans="1:3" x14ac:dyDescent="0.35">
      <c r="A1498">
        <v>15</v>
      </c>
      <c r="B1498">
        <v>212</v>
      </c>
      <c r="C1498">
        <v>2.11</v>
      </c>
    </row>
    <row r="1499" spans="1:3" x14ac:dyDescent="0.35">
      <c r="A1499">
        <v>15</v>
      </c>
      <c r="B1499" t="s">
        <v>2301</v>
      </c>
      <c r="C1499" t="s">
        <v>167</v>
      </c>
    </row>
    <row r="1500" spans="1:3" x14ac:dyDescent="0.35">
      <c r="A1500">
        <v>15</v>
      </c>
      <c r="B1500">
        <v>738</v>
      </c>
      <c r="C1500">
        <v>2.11</v>
      </c>
    </row>
    <row r="1501" spans="1:3" x14ac:dyDescent="0.35">
      <c r="A1501">
        <v>15</v>
      </c>
      <c r="B1501" t="s">
        <v>2301</v>
      </c>
      <c r="C1501" t="s">
        <v>167</v>
      </c>
    </row>
    <row r="1502" spans="1:3" x14ac:dyDescent="0.35">
      <c r="A1502">
        <v>15</v>
      </c>
      <c r="B1502">
        <v>49</v>
      </c>
      <c r="C1502">
        <v>8.93</v>
      </c>
    </row>
    <row r="1503" spans="1:3" x14ac:dyDescent="0.35">
      <c r="A1503">
        <v>15</v>
      </c>
      <c r="B1503" t="s">
        <v>2301</v>
      </c>
      <c r="C1503" t="s">
        <v>167</v>
      </c>
    </row>
    <row r="1504" spans="1:3" x14ac:dyDescent="0.35">
      <c r="A1504">
        <v>15</v>
      </c>
      <c r="B1504" t="s">
        <v>2301</v>
      </c>
      <c r="C1504" t="s">
        <v>167</v>
      </c>
    </row>
    <row r="1505" spans="1:3" x14ac:dyDescent="0.35">
      <c r="A1505">
        <v>15</v>
      </c>
      <c r="B1505" t="s">
        <v>2301</v>
      </c>
      <c r="C1505" t="s">
        <v>167</v>
      </c>
    </row>
    <row r="1506" spans="1:3" x14ac:dyDescent="0.35">
      <c r="A1506">
        <v>15</v>
      </c>
      <c r="B1506">
        <v>557</v>
      </c>
      <c r="C1506">
        <v>5.23</v>
      </c>
    </row>
    <row r="1507" spans="1:3" x14ac:dyDescent="0.35">
      <c r="A1507">
        <v>15</v>
      </c>
      <c r="B1507" t="s">
        <v>2301</v>
      </c>
      <c r="C1507">
        <v>9.16</v>
      </c>
    </row>
    <row r="1508" spans="1:3" x14ac:dyDescent="0.35">
      <c r="A1508">
        <v>15</v>
      </c>
      <c r="B1508" t="s">
        <v>2301</v>
      </c>
      <c r="C1508" t="s">
        <v>167</v>
      </c>
    </row>
    <row r="1509" spans="1:3" x14ac:dyDescent="0.35">
      <c r="A1509">
        <v>15</v>
      </c>
      <c r="B1509">
        <v>133</v>
      </c>
      <c r="C1509">
        <v>10</v>
      </c>
    </row>
    <row r="1510" spans="1:3" x14ac:dyDescent="0.35">
      <c r="A1510">
        <v>15</v>
      </c>
      <c r="B1510">
        <v>8</v>
      </c>
      <c r="C1510">
        <v>5.53</v>
      </c>
    </row>
    <row r="1511" spans="1:3" x14ac:dyDescent="0.35">
      <c r="A1511">
        <v>15</v>
      </c>
      <c r="B1511" t="s">
        <v>2301</v>
      </c>
      <c r="C1511" t="s">
        <v>167</v>
      </c>
    </row>
    <row r="1512" spans="1:3" x14ac:dyDescent="0.35">
      <c r="A1512">
        <v>15</v>
      </c>
      <c r="B1512">
        <v>230</v>
      </c>
      <c r="C1512">
        <v>2.85</v>
      </c>
    </row>
    <row r="1513" spans="1:3" x14ac:dyDescent="0.35">
      <c r="A1513">
        <v>15</v>
      </c>
      <c r="B1513" t="s">
        <v>2301</v>
      </c>
      <c r="C1513" t="s">
        <v>167</v>
      </c>
    </row>
    <row r="1514" spans="1:3" x14ac:dyDescent="0.35">
      <c r="A1514">
        <v>15</v>
      </c>
      <c r="B1514">
        <v>261</v>
      </c>
      <c r="C1514">
        <v>8.8699999999999992</v>
      </c>
    </row>
    <row r="1515" spans="1:3" x14ac:dyDescent="0.35">
      <c r="A1515">
        <v>15</v>
      </c>
      <c r="B1515" t="s">
        <v>2301</v>
      </c>
      <c r="C1515" t="s">
        <v>167</v>
      </c>
    </row>
    <row r="1516" spans="1:3" x14ac:dyDescent="0.35">
      <c r="A1516">
        <v>15</v>
      </c>
      <c r="B1516" t="s">
        <v>2301</v>
      </c>
      <c r="C1516" t="s">
        <v>167</v>
      </c>
    </row>
    <row r="1517" spans="1:3" x14ac:dyDescent="0.35">
      <c r="A1517">
        <v>15</v>
      </c>
      <c r="B1517" t="s">
        <v>2301</v>
      </c>
      <c r="C1517" t="s">
        <v>167</v>
      </c>
    </row>
    <row r="1518" spans="1:3" x14ac:dyDescent="0.35">
      <c r="A1518">
        <v>15</v>
      </c>
      <c r="B1518">
        <v>232</v>
      </c>
      <c r="C1518">
        <v>5.08</v>
      </c>
    </row>
    <row r="1519" spans="1:3" x14ac:dyDescent="0.35">
      <c r="A1519">
        <v>15</v>
      </c>
      <c r="B1519" t="s">
        <v>2301</v>
      </c>
      <c r="C1519" t="s">
        <v>167</v>
      </c>
    </row>
    <row r="1520" spans="1:3" x14ac:dyDescent="0.35">
      <c r="A1520">
        <v>15</v>
      </c>
      <c r="B1520" t="s">
        <v>2301</v>
      </c>
      <c r="C1520" t="s">
        <v>167</v>
      </c>
    </row>
    <row r="1521" spans="1:3" x14ac:dyDescent="0.35">
      <c r="A1521">
        <v>15</v>
      </c>
      <c r="B1521" t="s">
        <v>2301</v>
      </c>
      <c r="C1521" t="s">
        <v>167</v>
      </c>
    </row>
    <row r="1522" spans="1:3" x14ac:dyDescent="0.35">
      <c r="A1522">
        <v>15</v>
      </c>
      <c r="B1522">
        <v>171</v>
      </c>
      <c r="C1522">
        <v>1.86</v>
      </c>
    </row>
    <row r="1523" spans="1:3" x14ac:dyDescent="0.35">
      <c r="A1523">
        <v>15</v>
      </c>
      <c r="B1523">
        <v>196</v>
      </c>
      <c r="C1523">
        <v>7.6</v>
      </c>
    </row>
    <row r="1524" spans="1:3" x14ac:dyDescent="0.35">
      <c r="A1524">
        <v>15</v>
      </c>
      <c r="B1524" t="s">
        <v>2301</v>
      </c>
      <c r="C1524" t="s">
        <v>167</v>
      </c>
    </row>
    <row r="1525" spans="1:3" x14ac:dyDescent="0.35">
      <c r="A1525">
        <v>15</v>
      </c>
      <c r="B1525">
        <v>165</v>
      </c>
      <c r="C1525">
        <v>1.03</v>
      </c>
    </row>
    <row r="1526" spans="1:3" x14ac:dyDescent="0.35">
      <c r="A1526">
        <v>15</v>
      </c>
      <c r="B1526">
        <v>235</v>
      </c>
      <c r="C1526">
        <v>8.93</v>
      </c>
    </row>
    <row r="1527" spans="1:3" x14ac:dyDescent="0.35">
      <c r="A1527">
        <v>15</v>
      </c>
      <c r="B1527" t="s">
        <v>2301</v>
      </c>
      <c r="C1527" t="s">
        <v>167</v>
      </c>
    </row>
    <row r="1528" spans="1:3" x14ac:dyDescent="0.35">
      <c r="A1528">
        <v>15</v>
      </c>
      <c r="B1528" t="s">
        <v>2301</v>
      </c>
      <c r="C1528" t="s">
        <v>167</v>
      </c>
    </row>
    <row r="1529" spans="1:3" x14ac:dyDescent="0.35">
      <c r="A1529">
        <v>15</v>
      </c>
      <c r="B1529">
        <v>287</v>
      </c>
      <c r="C1529">
        <v>1.03</v>
      </c>
    </row>
    <row r="1530" spans="1:3" x14ac:dyDescent="0.35">
      <c r="A1530">
        <v>15</v>
      </c>
      <c r="B1530">
        <v>504</v>
      </c>
      <c r="C1530">
        <v>6.41</v>
      </c>
    </row>
    <row r="1531" spans="1:3" x14ac:dyDescent="0.35">
      <c r="A1531">
        <v>15</v>
      </c>
      <c r="B1531">
        <v>249</v>
      </c>
      <c r="C1531">
        <v>4.1100000000000003</v>
      </c>
    </row>
    <row r="1532" spans="1:3" x14ac:dyDescent="0.35">
      <c r="A1532">
        <v>15</v>
      </c>
      <c r="B1532">
        <v>220</v>
      </c>
      <c r="C1532">
        <v>2.5</v>
      </c>
    </row>
    <row r="1533" spans="1:3" x14ac:dyDescent="0.35">
      <c r="A1533">
        <v>15</v>
      </c>
      <c r="B1533" t="s">
        <v>2301</v>
      </c>
      <c r="C1533" t="s">
        <v>167</v>
      </c>
    </row>
    <row r="1534" spans="1:3" x14ac:dyDescent="0.35">
      <c r="A1534">
        <v>15</v>
      </c>
      <c r="B1534" t="s">
        <v>2301</v>
      </c>
      <c r="C1534" t="s">
        <v>167</v>
      </c>
    </row>
    <row r="1535" spans="1:3" x14ac:dyDescent="0.35">
      <c r="A1535">
        <v>15</v>
      </c>
      <c r="B1535">
        <v>344</v>
      </c>
      <c r="C1535">
        <v>3.68</v>
      </c>
    </row>
    <row r="1536" spans="1:3" x14ac:dyDescent="0.35">
      <c r="A1536">
        <v>15</v>
      </c>
      <c r="B1536">
        <v>115</v>
      </c>
      <c r="C1536">
        <v>11.23</v>
      </c>
    </row>
    <row r="1537" spans="1:3" x14ac:dyDescent="0.35">
      <c r="A1537">
        <v>15</v>
      </c>
      <c r="B1537" t="s">
        <v>2301</v>
      </c>
      <c r="C1537" t="s">
        <v>167</v>
      </c>
    </row>
    <row r="1538" spans="1:3" x14ac:dyDescent="0.35">
      <c r="A1538">
        <v>15</v>
      </c>
      <c r="B1538">
        <v>52</v>
      </c>
      <c r="C1538">
        <v>5.21</v>
      </c>
    </row>
    <row r="1539" spans="1:3" x14ac:dyDescent="0.35">
      <c r="A1539">
        <v>15</v>
      </c>
      <c r="B1539">
        <v>270</v>
      </c>
      <c r="C1539">
        <v>11.03</v>
      </c>
    </row>
    <row r="1540" spans="1:3" x14ac:dyDescent="0.35">
      <c r="A1540">
        <v>15</v>
      </c>
      <c r="B1540" t="s">
        <v>2301</v>
      </c>
      <c r="C1540" t="s">
        <v>167</v>
      </c>
    </row>
    <row r="1541" spans="1:3" x14ac:dyDescent="0.35">
      <c r="A1541">
        <v>15</v>
      </c>
      <c r="B1541">
        <v>383</v>
      </c>
      <c r="C1541">
        <v>4.1100000000000003</v>
      </c>
    </row>
    <row r="1542" spans="1:3" x14ac:dyDescent="0.35">
      <c r="A1542">
        <v>15</v>
      </c>
      <c r="B1542">
        <v>46</v>
      </c>
      <c r="C1542">
        <v>2.5</v>
      </c>
    </row>
    <row r="1543" spans="1:3" x14ac:dyDescent="0.35">
      <c r="A1543">
        <v>15</v>
      </c>
      <c r="B1543">
        <v>221</v>
      </c>
      <c r="C1543">
        <v>4.7699999999999996</v>
      </c>
    </row>
    <row r="1544" spans="1:3" x14ac:dyDescent="0.35">
      <c r="A1544">
        <v>15</v>
      </c>
      <c r="B1544" t="s">
        <v>2301</v>
      </c>
      <c r="C1544" t="s">
        <v>167</v>
      </c>
    </row>
    <row r="1545" spans="1:3" x14ac:dyDescent="0.35">
      <c r="A1545">
        <v>15</v>
      </c>
      <c r="B1545">
        <v>250</v>
      </c>
      <c r="C1545">
        <v>6.41</v>
      </c>
    </row>
    <row r="1546" spans="1:3" x14ac:dyDescent="0.35">
      <c r="A1546">
        <v>15</v>
      </c>
      <c r="B1546" t="s">
        <v>2301</v>
      </c>
      <c r="C1546" t="s">
        <v>167</v>
      </c>
    </row>
    <row r="1547" spans="1:3" x14ac:dyDescent="0.35">
      <c r="A1547">
        <v>15</v>
      </c>
      <c r="B1547" t="s">
        <v>2301</v>
      </c>
      <c r="C1547" t="s">
        <v>167</v>
      </c>
    </row>
    <row r="1548" spans="1:3" x14ac:dyDescent="0.35">
      <c r="A1548">
        <v>15</v>
      </c>
      <c r="B1548" t="s">
        <v>2301</v>
      </c>
      <c r="C1548" t="s">
        <v>167</v>
      </c>
    </row>
    <row r="1549" spans="1:3" x14ac:dyDescent="0.35">
      <c r="A1549">
        <v>15</v>
      </c>
      <c r="B1549">
        <v>638</v>
      </c>
      <c r="C1549">
        <v>9.16</v>
      </c>
    </row>
    <row r="1550" spans="1:3" x14ac:dyDescent="0.35">
      <c r="A1550">
        <v>15</v>
      </c>
      <c r="B1550" t="s">
        <v>2301</v>
      </c>
      <c r="C1550" t="s">
        <v>167</v>
      </c>
    </row>
    <row r="1551" spans="1:3" x14ac:dyDescent="0.35">
      <c r="A1551">
        <v>15</v>
      </c>
      <c r="B1551">
        <v>136</v>
      </c>
      <c r="C1551">
        <v>7.6</v>
      </c>
    </row>
    <row r="1552" spans="1:3" x14ac:dyDescent="0.35">
      <c r="A1552">
        <v>15</v>
      </c>
      <c r="B1552">
        <v>186</v>
      </c>
      <c r="C1552">
        <v>5.08</v>
      </c>
    </row>
    <row r="1553" spans="1:3" x14ac:dyDescent="0.35">
      <c r="A1553">
        <v>15</v>
      </c>
      <c r="B1553">
        <v>228</v>
      </c>
      <c r="C1553">
        <v>2.85</v>
      </c>
    </row>
    <row r="1554" spans="1:3" x14ac:dyDescent="0.35">
      <c r="A1554">
        <v>15</v>
      </c>
      <c r="B1554" t="s">
        <v>2301</v>
      </c>
      <c r="C1554" t="s">
        <v>167</v>
      </c>
    </row>
    <row r="1555" spans="1:3" x14ac:dyDescent="0.35">
      <c r="A1555">
        <v>15</v>
      </c>
      <c r="B1555">
        <v>202</v>
      </c>
      <c r="C1555">
        <v>5.21</v>
      </c>
    </row>
    <row r="1556" spans="1:3" x14ac:dyDescent="0.35">
      <c r="A1556">
        <v>15</v>
      </c>
      <c r="B1556" t="s">
        <v>2301</v>
      </c>
      <c r="C1556" t="s">
        <v>167</v>
      </c>
    </row>
    <row r="1557" spans="1:3" x14ac:dyDescent="0.35">
      <c r="A1557">
        <v>15</v>
      </c>
      <c r="B1557">
        <v>125</v>
      </c>
      <c r="C1557">
        <v>6.63</v>
      </c>
    </row>
    <row r="1558" spans="1:3" x14ac:dyDescent="0.35">
      <c r="A1558">
        <v>15</v>
      </c>
      <c r="B1558" t="s">
        <v>2301</v>
      </c>
      <c r="C1558" t="s">
        <v>167</v>
      </c>
    </row>
    <row r="1559" spans="1:3" x14ac:dyDescent="0.35">
      <c r="A1559">
        <v>15</v>
      </c>
      <c r="B1559" t="s">
        <v>2301</v>
      </c>
      <c r="C1559" t="s">
        <v>167</v>
      </c>
    </row>
    <row r="1560" spans="1:3" x14ac:dyDescent="0.35">
      <c r="A1560">
        <v>15</v>
      </c>
      <c r="B1560" t="s">
        <v>2301</v>
      </c>
      <c r="C1560" t="s">
        <v>167</v>
      </c>
    </row>
    <row r="1561" spans="1:3" x14ac:dyDescent="0.35">
      <c r="A1561">
        <v>15</v>
      </c>
      <c r="B1561" t="s">
        <v>2301</v>
      </c>
      <c r="C1561" t="s">
        <v>167</v>
      </c>
    </row>
    <row r="1562" spans="1:3" x14ac:dyDescent="0.35">
      <c r="A1562">
        <v>15</v>
      </c>
      <c r="B1562">
        <v>195</v>
      </c>
      <c r="C1562">
        <v>1.86</v>
      </c>
    </row>
    <row r="1563" spans="1:3" x14ac:dyDescent="0.35">
      <c r="A1563">
        <v>15</v>
      </c>
      <c r="B1563">
        <v>223</v>
      </c>
      <c r="C1563">
        <v>3.68</v>
      </c>
    </row>
    <row r="1564" spans="1:3" x14ac:dyDescent="0.35">
      <c r="A1564">
        <v>15</v>
      </c>
      <c r="B1564" t="s">
        <v>2301</v>
      </c>
      <c r="C1564" t="s">
        <v>167</v>
      </c>
    </row>
    <row r="1565" spans="1:3" x14ac:dyDescent="0.35">
      <c r="A1565">
        <v>15</v>
      </c>
      <c r="B1565" t="s">
        <v>2301</v>
      </c>
      <c r="C1565" t="s">
        <v>167</v>
      </c>
    </row>
    <row r="1566" spans="1:3" x14ac:dyDescent="0.35">
      <c r="A1566">
        <v>15</v>
      </c>
      <c r="B1566">
        <v>264</v>
      </c>
      <c r="C1566">
        <v>11.03</v>
      </c>
    </row>
    <row r="1567" spans="1:3" x14ac:dyDescent="0.35">
      <c r="A1567">
        <v>15</v>
      </c>
      <c r="B1567">
        <v>572</v>
      </c>
      <c r="C1567">
        <v>10</v>
      </c>
    </row>
    <row r="1568" spans="1:3" x14ac:dyDescent="0.35">
      <c r="A1568">
        <v>15</v>
      </c>
      <c r="B1568">
        <v>228</v>
      </c>
      <c r="C1568">
        <v>8.8699999999999992</v>
      </c>
    </row>
    <row r="1569" spans="1:3" x14ac:dyDescent="0.35">
      <c r="A1569">
        <v>15</v>
      </c>
      <c r="B1569" t="s">
        <v>2301</v>
      </c>
      <c r="C1569" t="s">
        <v>167</v>
      </c>
    </row>
    <row r="1570" spans="1:3" x14ac:dyDescent="0.35">
      <c r="A1570">
        <v>15</v>
      </c>
      <c r="B1570" t="s">
        <v>2301</v>
      </c>
      <c r="C1570" t="s">
        <v>167</v>
      </c>
    </row>
    <row r="1571" spans="1:3" x14ac:dyDescent="0.35">
      <c r="A1571">
        <v>15</v>
      </c>
      <c r="B1571" t="s">
        <v>2301</v>
      </c>
      <c r="C1571" t="s">
        <v>167</v>
      </c>
    </row>
    <row r="1572" spans="1:3" x14ac:dyDescent="0.35">
      <c r="A1572">
        <v>15</v>
      </c>
      <c r="B1572">
        <v>119</v>
      </c>
      <c r="C1572">
        <v>6.63</v>
      </c>
    </row>
    <row r="1573" spans="1:3" x14ac:dyDescent="0.35">
      <c r="A1573">
        <v>15</v>
      </c>
      <c r="B1573" t="s">
        <v>2301</v>
      </c>
      <c r="C1573" t="s">
        <v>167</v>
      </c>
    </row>
    <row r="1574" spans="1:3" x14ac:dyDescent="0.35">
      <c r="A1574">
        <v>15</v>
      </c>
      <c r="B1574">
        <v>263</v>
      </c>
      <c r="C1574">
        <v>11.23</v>
      </c>
    </row>
    <row r="1575" spans="1:3" x14ac:dyDescent="0.35">
      <c r="A1575">
        <v>15</v>
      </c>
      <c r="B1575" t="s">
        <v>2301</v>
      </c>
      <c r="C1575" t="s">
        <v>167</v>
      </c>
    </row>
    <row r="1576" spans="1:3" x14ac:dyDescent="0.35">
      <c r="A1576">
        <v>15</v>
      </c>
      <c r="B1576" t="s">
        <v>2301</v>
      </c>
      <c r="C1576" t="s">
        <v>167</v>
      </c>
    </row>
    <row r="1577" spans="1:3" x14ac:dyDescent="0.35">
      <c r="A1577">
        <v>7</v>
      </c>
    </row>
    <row r="1578" spans="1:3" x14ac:dyDescent="0.35">
      <c r="A1578">
        <v>7</v>
      </c>
    </row>
    <row r="1579" spans="1:3" x14ac:dyDescent="0.35">
      <c r="A1579">
        <v>7</v>
      </c>
    </row>
    <row r="1580" spans="1:3" x14ac:dyDescent="0.35">
      <c r="A1580">
        <v>7</v>
      </c>
    </row>
    <row r="1581" spans="1:3" x14ac:dyDescent="0.35">
      <c r="A1581">
        <v>7</v>
      </c>
    </row>
    <row r="1582" spans="1:3" x14ac:dyDescent="0.35">
      <c r="A1582">
        <v>7</v>
      </c>
    </row>
    <row r="1583" spans="1:3" x14ac:dyDescent="0.35">
      <c r="A1583">
        <v>7</v>
      </c>
    </row>
    <row r="1584" spans="1:3" x14ac:dyDescent="0.35">
      <c r="A1584">
        <v>7</v>
      </c>
    </row>
    <row r="1585" spans="1:3" x14ac:dyDescent="0.35">
      <c r="A1585">
        <v>7</v>
      </c>
    </row>
    <row r="1586" spans="1:3" x14ac:dyDescent="0.35">
      <c r="A1586">
        <v>7</v>
      </c>
    </row>
    <row r="1587" spans="1:3" x14ac:dyDescent="0.35">
      <c r="A1587">
        <v>7</v>
      </c>
    </row>
    <row r="1588" spans="1:3" x14ac:dyDescent="0.35">
      <c r="A1588">
        <v>7</v>
      </c>
    </row>
    <row r="1589" spans="1:3" x14ac:dyDescent="0.35">
      <c r="A1589">
        <v>7</v>
      </c>
    </row>
    <row r="1590" spans="1:3" x14ac:dyDescent="0.35">
      <c r="A1590">
        <v>7</v>
      </c>
    </row>
    <row r="1591" spans="1:3" x14ac:dyDescent="0.35">
      <c r="A1591">
        <v>7</v>
      </c>
    </row>
    <row r="1592" spans="1:3" x14ac:dyDescent="0.35">
      <c r="A1592">
        <v>7</v>
      </c>
    </row>
    <row r="1593" spans="1:3" x14ac:dyDescent="0.35">
      <c r="A1593">
        <v>7</v>
      </c>
    </row>
    <row r="1594" spans="1:3" x14ac:dyDescent="0.35">
      <c r="A1594">
        <v>7</v>
      </c>
    </row>
    <row r="1595" spans="1:3" x14ac:dyDescent="0.35">
      <c r="A1595">
        <v>7</v>
      </c>
    </row>
    <row r="1596" spans="1:3" x14ac:dyDescent="0.35">
      <c r="A1596">
        <v>7</v>
      </c>
    </row>
    <row r="1597" spans="1:3" x14ac:dyDescent="0.35">
      <c r="A1597">
        <v>7</v>
      </c>
    </row>
    <row r="1598" spans="1:3" x14ac:dyDescent="0.35">
      <c r="A1598">
        <v>7</v>
      </c>
      <c r="B1598">
        <v>1109</v>
      </c>
      <c r="C1598">
        <v>4.7699999999999996</v>
      </c>
    </row>
    <row r="1599" spans="1:3" x14ac:dyDescent="0.35">
      <c r="A1599">
        <v>7</v>
      </c>
      <c r="B1599" t="s">
        <v>2301</v>
      </c>
      <c r="C1599" t="s">
        <v>167</v>
      </c>
    </row>
    <row r="1600" spans="1:3" x14ac:dyDescent="0.35">
      <c r="A1600">
        <v>7</v>
      </c>
      <c r="B1600" t="s">
        <v>2301</v>
      </c>
      <c r="C1600">
        <v>5.53</v>
      </c>
    </row>
    <row r="1601" spans="1:3" x14ac:dyDescent="0.35">
      <c r="A1601">
        <v>7</v>
      </c>
      <c r="B1601" t="s">
        <v>2301</v>
      </c>
      <c r="C1601">
        <v>5.23</v>
      </c>
    </row>
    <row r="1602" spans="1:3" x14ac:dyDescent="0.35">
      <c r="A1602">
        <v>7</v>
      </c>
      <c r="B1602" t="s">
        <v>2301</v>
      </c>
      <c r="C1602" t="s">
        <v>167</v>
      </c>
    </row>
    <row r="1603" spans="1:3" x14ac:dyDescent="0.35">
      <c r="A1603">
        <v>7</v>
      </c>
      <c r="B1603">
        <v>429</v>
      </c>
      <c r="C1603">
        <v>2.11</v>
      </c>
    </row>
    <row r="1604" spans="1:3" x14ac:dyDescent="0.35">
      <c r="A1604">
        <v>7</v>
      </c>
      <c r="B1604" t="s">
        <v>2301</v>
      </c>
      <c r="C1604" t="s">
        <v>167</v>
      </c>
    </row>
    <row r="1605" spans="1:3" x14ac:dyDescent="0.35">
      <c r="A1605">
        <v>7</v>
      </c>
      <c r="B1605">
        <v>90</v>
      </c>
      <c r="C1605">
        <v>2.11</v>
      </c>
    </row>
    <row r="1606" spans="1:3" x14ac:dyDescent="0.35">
      <c r="A1606">
        <v>7</v>
      </c>
      <c r="B1606" t="s">
        <v>2301</v>
      </c>
      <c r="C1606" t="s">
        <v>167</v>
      </c>
    </row>
    <row r="1607" spans="1:3" x14ac:dyDescent="0.35">
      <c r="A1607">
        <v>7</v>
      </c>
      <c r="B1607">
        <v>1200</v>
      </c>
      <c r="C1607">
        <v>8.93</v>
      </c>
    </row>
    <row r="1608" spans="1:3" x14ac:dyDescent="0.35">
      <c r="A1608">
        <v>7</v>
      </c>
      <c r="B1608" t="s">
        <v>2301</v>
      </c>
      <c r="C1608" t="s">
        <v>167</v>
      </c>
    </row>
    <row r="1609" spans="1:3" x14ac:dyDescent="0.35">
      <c r="A1609">
        <v>7</v>
      </c>
      <c r="B1609" t="s">
        <v>2301</v>
      </c>
      <c r="C1609" t="s">
        <v>167</v>
      </c>
    </row>
    <row r="1610" spans="1:3" x14ac:dyDescent="0.35">
      <c r="A1610">
        <v>7</v>
      </c>
      <c r="B1610" t="s">
        <v>2301</v>
      </c>
      <c r="C1610" t="s">
        <v>167</v>
      </c>
    </row>
    <row r="1611" spans="1:3" x14ac:dyDescent="0.35">
      <c r="A1611">
        <v>7</v>
      </c>
      <c r="B1611" t="s">
        <v>2301</v>
      </c>
      <c r="C1611">
        <v>5.23</v>
      </c>
    </row>
    <row r="1612" spans="1:3" x14ac:dyDescent="0.35">
      <c r="A1612">
        <v>7</v>
      </c>
      <c r="B1612">
        <v>193</v>
      </c>
      <c r="C1612">
        <v>9.16</v>
      </c>
    </row>
    <row r="1613" spans="1:3" x14ac:dyDescent="0.35">
      <c r="A1613">
        <v>7</v>
      </c>
      <c r="B1613" t="s">
        <v>2301</v>
      </c>
      <c r="C1613" t="s">
        <v>167</v>
      </c>
    </row>
    <row r="1614" spans="1:3" x14ac:dyDescent="0.35">
      <c r="A1614">
        <v>7</v>
      </c>
      <c r="B1614">
        <v>1708</v>
      </c>
      <c r="C1614">
        <v>10</v>
      </c>
    </row>
    <row r="1615" spans="1:3" x14ac:dyDescent="0.35">
      <c r="A1615">
        <v>7</v>
      </c>
      <c r="B1615">
        <v>117</v>
      </c>
      <c r="C1615">
        <v>5.53</v>
      </c>
    </row>
    <row r="1616" spans="1:3" x14ac:dyDescent="0.35">
      <c r="A1616">
        <v>7</v>
      </c>
      <c r="B1616" t="s">
        <v>2301</v>
      </c>
      <c r="C1616" t="s">
        <v>167</v>
      </c>
    </row>
    <row r="1617" spans="1:3" x14ac:dyDescent="0.35">
      <c r="A1617">
        <v>7</v>
      </c>
      <c r="B1617">
        <v>886</v>
      </c>
      <c r="C1617">
        <v>2.85</v>
      </c>
    </row>
    <row r="1618" spans="1:3" x14ac:dyDescent="0.35">
      <c r="A1618">
        <v>7</v>
      </c>
      <c r="B1618" t="s">
        <v>2301</v>
      </c>
      <c r="C1618" t="s">
        <v>167</v>
      </c>
    </row>
    <row r="1619" spans="1:3" x14ac:dyDescent="0.35">
      <c r="A1619">
        <v>7</v>
      </c>
      <c r="B1619">
        <v>650</v>
      </c>
      <c r="C1619">
        <v>8.8699999999999992</v>
      </c>
    </row>
    <row r="1620" spans="1:3" x14ac:dyDescent="0.35">
      <c r="A1620">
        <v>7</v>
      </c>
      <c r="B1620" t="s">
        <v>2301</v>
      </c>
      <c r="C1620" t="s">
        <v>167</v>
      </c>
    </row>
    <row r="1621" spans="1:3" x14ac:dyDescent="0.35">
      <c r="A1621">
        <v>7</v>
      </c>
      <c r="B1621" t="s">
        <v>2301</v>
      </c>
      <c r="C1621" t="s">
        <v>167</v>
      </c>
    </row>
    <row r="1622" spans="1:3" x14ac:dyDescent="0.35">
      <c r="A1622">
        <v>7</v>
      </c>
      <c r="B1622" t="s">
        <v>2301</v>
      </c>
      <c r="C1622" t="s">
        <v>167</v>
      </c>
    </row>
    <row r="1623" spans="1:3" x14ac:dyDescent="0.35">
      <c r="A1623">
        <v>7</v>
      </c>
      <c r="B1623">
        <v>1912</v>
      </c>
      <c r="C1623">
        <v>5.08</v>
      </c>
    </row>
    <row r="1624" spans="1:3" x14ac:dyDescent="0.35">
      <c r="A1624">
        <v>7</v>
      </c>
      <c r="B1624" t="s">
        <v>2301</v>
      </c>
      <c r="C1624" t="s">
        <v>167</v>
      </c>
    </row>
    <row r="1625" spans="1:3" x14ac:dyDescent="0.35">
      <c r="A1625">
        <v>7</v>
      </c>
      <c r="B1625" t="s">
        <v>2301</v>
      </c>
      <c r="C1625" t="s">
        <v>167</v>
      </c>
    </row>
    <row r="1626" spans="1:3" x14ac:dyDescent="0.35">
      <c r="A1626">
        <v>7</v>
      </c>
      <c r="B1626" t="s">
        <v>2301</v>
      </c>
      <c r="C1626" t="s">
        <v>167</v>
      </c>
    </row>
    <row r="1627" spans="1:3" x14ac:dyDescent="0.35">
      <c r="A1627">
        <v>7</v>
      </c>
      <c r="B1627">
        <v>490</v>
      </c>
      <c r="C1627">
        <v>1.86</v>
      </c>
    </row>
    <row r="1628" spans="1:3" x14ac:dyDescent="0.35">
      <c r="A1628">
        <v>7</v>
      </c>
      <c r="B1628">
        <v>266</v>
      </c>
      <c r="C1628">
        <v>7.6</v>
      </c>
    </row>
    <row r="1629" spans="1:3" x14ac:dyDescent="0.35">
      <c r="A1629">
        <v>7</v>
      </c>
      <c r="B1629" t="s">
        <v>2301</v>
      </c>
      <c r="C1629" t="s">
        <v>167</v>
      </c>
    </row>
    <row r="1630" spans="1:3" x14ac:dyDescent="0.35">
      <c r="A1630">
        <v>7</v>
      </c>
      <c r="B1630">
        <v>144</v>
      </c>
      <c r="C1630">
        <v>1.03</v>
      </c>
    </row>
    <row r="1631" spans="1:3" x14ac:dyDescent="0.35">
      <c r="A1631">
        <v>7</v>
      </c>
      <c r="B1631">
        <v>253</v>
      </c>
      <c r="C1631">
        <v>8.93</v>
      </c>
    </row>
    <row r="1632" spans="1:3" x14ac:dyDescent="0.35">
      <c r="A1632">
        <v>7</v>
      </c>
      <c r="B1632" t="s">
        <v>2301</v>
      </c>
      <c r="C1632" t="s">
        <v>167</v>
      </c>
    </row>
    <row r="1633" spans="1:3" x14ac:dyDescent="0.35">
      <c r="A1633">
        <v>7</v>
      </c>
      <c r="B1633" t="s">
        <v>2301</v>
      </c>
      <c r="C1633" t="s">
        <v>167</v>
      </c>
    </row>
    <row r="1634" spans="1:3" x14ac:dyDescent="0.35">
      <c r="A1634">
        <v>7</v>
      </c>
      <c r="B1634">
        <v>802</v>
      </c>
      <c r="C1634">
        <v>1.03</v>
      </c>
    </row>
    <row r="1635" spans="1:3" x14ac:dyDescent="0.35">
      <c r="A1635">
        <v>7</v>
      </c>
      <c r="B1635">
        <v>1052</v>
      </c>
      <c r="C1635">
        <v>6.41</v>
      </c>
    </row>
    <row r="1636" spans="1:3" x14ac:dyDescent="0.35">
      <c r="A1636">
        <v>7</v>
      </c>
      <c r="B1636">
        <v>407</v>
      </c>
      <c r="C1636">
        <v>4.1100000000000003</v>
      </c>
    </row>
    <row r="1637" spans="1:3" x14ac:dyDescent="0.35">
      <c r="A1637">
        <v>7</v>
      </c>
      <c r="B1637">
        <v>423</v>
      </c>
      <c r="C1637">
        <v>2.5</v>
      </c>
    </row>
    <row r="1638" spans="1:3" x14ac:dyDescent="0.35">
      <c r="A1638">
        <v>7</v>
      </c>
      <c r="B1638" t="s">
        <v>2301</v>
      </c>
      <c r="C1638" t="s">
        <v>167</v>
      </c>
    </row>
    <row r="1639" spans="1:3" x14ac:dyDescent="0.35">
      <c r="A1639">
        <v>7</v>
      </c>
      <c r="B1639" t="s">
        <v>2301</v>
      </c>
      <c r="C1639" t="s">
        <v>167</v>
      </c>
    </row>
    <row r="1640" spans="1:3" x14ac:dyDescent="0.35">
      <c r="A1640">
        <v>7</v>
      </c>
      <c r="B1640">
        <v>552</v>
      </c>
      <c r="C1640">
        <v>3.68</v>
      </c>
    </row>
    <row r="1641" spans="1:3" x14ac:dyDescent="0.35">
      <c r="A1641">
        <v>7</v>
      </c>
      <c r="B1641">
        <v>285</v>
      </c>
      <c r="C1641">
        <v>11.23</v>
      </c>
    </row>
    <row r="1642" spans="1:3" x14ac:dyDescent="0.35">
      <c r="A1642">
        <v>7</v>
      </c>
      <c r="B1642" t="s">
        <v>2301</v>
      </c>
      <c r="C1642" t="s">
        <v>167</v>
      </c>
    </row>
    <row r="1643" spans="1:3" x14ac:dyDescent="0.35">
      <c r="A1643">
        <v>7</v>
      </c>
      <c r="B1643">
        <v>15</v>
      </c>
      <c r="C1643">
        <v>5.21</v>
      </c>
    </row>
    <row r="1644" spans="1:3" x14ac:dyDescent="0.35">
      <c r="A1644">
        <v>7</v>
      </c>
      <c r="B1644">
        <v>241</v>
      </c>
      <c r="C1644">
        <v>11.03</v>
      </c>
    </row>
    <row r="1645" spans="1:3" x14ac:dyDescent="0.35">
      <c r="A1645">
        <v>7</v>
      </c>
      <c r="B1645" t="s">
        <v>2301</v>
      </c>
      <c r="C1645" t="s">
        <v>167</v>
      </c>
    </row>
    <row r="1646" spans="1:3" x14ac:dyDescent="0.35">
      <c r="A1646">
        <v>7</v>
      </c>
      <c r="B1646">
        <v>687</v>
      </c>
      <c r="C1646">
        <v>4.1100000000000003</v>
      </c>
    </row>
    <row r="1647" spans="1:3" x14ac:dyDescent="0.35">
      <c r="A1647">
        <v>7</v>
      </c>
      <c r="B1647">
        <v>935</v>
      </c>
      <c r="C1647">
        <v>2.5</v>
      </c>
    </row>
    <row r="1648" spans="1:3" x14ac:dyDescent="0.35">
      <c r="A1648">
        <v>7</v>
      </c>
      <c r="B1648">
        <v>246</v>
      </c>
      <c r="C1648">
        <v>4.7699999999999996</v>
      </c>
    </row>
    <row r="1649" spans="1:3" x14ac:dyDescent="0.35">
      <c r="A1649">
        <v>7</v>
      </c>
      <c r="B1649" t="s">
        <v>2301</v>
      </c>
      <c r="C1649" t="s">
        <v>167</v>
      </c>
    </row>
    <row r="1650" spans="1:3" x14ac:dyDescent="0.35">
      <c r="A1650">
        <v>7</v>
      </c>
      <c r="B1650">
        <v>99</v>
      </c>
      <c r="C1650">
        <v>6.41</v>
      </c>
    </row>
    <row r="1651" spans="1:3" x14ac:dyDescent="0.35">
      <c r="A1651">
        <v>7</v>
      </c>
      <c r="B1651" t="s">
        <v>2301</v>
      </c>
      <c r="C1651" t="s">
        <v>167</v>
      </c>
    </row>
    <row r="1652" spans="1:3" x14ac:dyDescent="0.35">
      <c r="A1652">
        <v>7</v>
      </c>
      <c r="B1652" t="s">
        <v>2301</v>
      </c>
      <c r="C1652" t="s">
        <v>167</v>
      </c>
    </row>
    <row r="1653" spans="1:3" x14ac:dyDescent="0.35">
      <c r="A1653">
        <v>7</v>
      </c>
      <c r="B1653" t="s">
        <v>2301</v>
      </c>
      <c r="C1653" t="s">
        <v>167</v>
      </c>
    </row>
    <row r="1654" spans="1:3" x14ac:dyDescent="0.35">
      <c r="A1654">
        <v>7</v>
      </c>
      <c r="B1654">
        <v>822</v>
      </c>
      <c r="C1654">
        <v>9.16</v>
      </c>
    </row>
    <row r="1655" spans="1:3" x14ac:dyDescent="0.35">
      <c r="A1655">
        <v>7</v>
      </c>
      <c r="B1655" t="s">
        <v>2301</v>
      </c>
      <c r="C1655" t="s">
        <v>167</v>
      </c>
    </row>
    <row r="1656" spans="1:3" x14ac:dyDescent="0.35">
      <c r="A1656">
        <v>7</v>
      </c>
      <c r="B1656">
        <v>354</v>
      </c>
      <c r="C1656">
        <v>7.6</v>
      </c>
    </row>
    <row r="1657" spans="1:3" x14ac:dyDescent="0.35">
      <c r="A1657">
        <v>7</v>
      </c>
      <c r="B1657">
        <v>179</v>
      </c>
      <c r="C1657">
        <v>5.08</v>
      </c>
    </row>
    <row r="1658" spans="1:3" x14ac:dyDescent="0.35">
      <c r="A1658">
        <v>7</v>
      </c>
      <c r="B1658">
        <v>385</v>
      </c>
      <c r="C1658">
        <v>2.85</v>
      </c>
    </row>
    <row r="1659" spans="1:3" x14ac:dyDescent="0.35">
      <c r="A1659">
        <v>7</v>
      </c>
      <c r="B1659" t="s">
        <v>2301</v>
      </c>
      <c r="C1659" t="s">
        <v>167</v>
      </c>
    </row>
    <row r="1660" spans="1:3" x14ac:dyDescent="0.35">
      <c r="A1660">
        <v>7</v>
      </c>
      <c r="B1660">
        <v>758</v>
      </c>
      <c r="C1660">
        <v>5.21</v>
      </c>
    </row>
    <row r="1661" spans="1:3" x14ac:dyDescent="0.35">
      <c r="A1661">
        <v>7</v>
      </c>
      <c r="B1661" t="s">
        <v>2301</v>
      </c>
      <c r="C1661" t="s">
        <v>167</v>
      </c>
    </row>
    <row r="1662" spans="1:3" x14ac:dyDescent="0.35">
      <c r="A1662">
        <v>7</v>
      </c>
      <c r="B1662">
        <v>759</v>
      </c>
      <c r="C1662">
        <v>6.63</v>
      </c>
    </row>
    <row r="1663" spans="1:3" x14ac:dyDescent="0.35">
      <c r="A1663">
        <v>7</v>
      </c>
      <c r="B1663" t="s">
        <v>2301</v>
      </c>
      <c r="C1663" t="s">
        <v>167</v>
      </c>
    </row>
    <row r="1664" spans="1:3" x14ac:dyDescent="0.35">
      <c r="A1664">
        <v>7</v>
      </c>
      <c r="B1664" t="s">
        <v>2301</v>
      </c>
      <c r="C1664" t="s">
        <v>167</v>
      </c>
    </row>
    <row r="1665" spans="1:3" x14ac:dyDescent="0.35">
      <c r="A1665">
        <v>7</v>
      </c>
      <c r="B1665" t="s">
        <v>2301</v>
      </c>
      <c r="C1665" t="s">
        <v>167</v>
      </c>
    </row>
    <row r="1666" spans="1:3" x14ac:dyDescent="0.35">
      <c r="A1666">
        <v>7</v>
      </c>
      <c r="B1666" t="s">
        <v>2301</v>
      </c>
      <c r="C1666" t="s">
        <v>167</v>
      </c>
    </row>
    <row r="1667" spans="1:3" x14ac:dyDescent="0.35">
      <c r="A1667">
        <v>7</v>
      </c>
      <c r="B1667">
        <v>326</v>
      </c>
      <c r="C1667">
        <v>1.86</v>
      </c>
    </row>
    <row r="1668" spans="1:3" x14ac:dyDescent="0.35">
      <c r="A1668">
        <v>7</v>
      </c>
      <c r="B1668">
        <v>740</v>
      </c>
      <c r="C1668">
        <v>3.68</v>
      </c>
    </row>
    <row r="1669" spans="1:3" x14ac:dyDescent="0.35">
      <c r="A1669">
        <v>7</v>
      </c>
      <c r="B1669" t="s">
        <v>2301</v>
      </c>
      <c r="C1669" t="s">
        <v>167</v>
      </c>
    </row>
    <row r="1670" spans="1:3" x14ac:dyDescent="0.35">
      <c r="A1670">
        <v>7</v>
      </c>
      <c r="B1670" t="s">
        <v>2301</v>
      </c>
      <c r="C1670" t="s">
        <v>167</v>
      </c>
    </row>
    <row r="1671" spans="1:3" x14ac:dyDescent="0.35">
      <c r="A1671">
        <v>7</v>
      </c>
      <c r="B1671">
        <v>799</v>
      </c>
      <c r="C1671">
        <v>11.03</v>
      </c>
    </row>
    <row r="1672" spans="1:3" x14ac:dyDescent="0.35">
      <c r="A1672">
        <v>7</v>
      </c>
      <c r="B1672">
        <v>640</v>
      </c>
      <c r="C1672">
        <v>10</v>
      </c>
    </row>
    <row r="1673" spans="1:3" x14ac:dyDescent="0.35">
      <c r="A1673">
        <v>7</v>
      </c>
      <c r="B1673">
        <v>208</v>
      </c>
      <c r="C1673">
        <v>8.8699999999999992</v>
      </c>
    </row>
    <row r="1674" spans="1:3" x14ac:dyDescent="0.35">
      <c r="A1674">
        <v>7</v>
      </c>
      <c r="B1674" t="s">
        <v>2301</v>
      </c>
      <c r="C1674" t="s">
        <v>167</v>
      </c>
    </row>
    <row r="1675" spans="1:3" x14ac:dyDescent="0.35">
      <c r="A1675">
        <v>7</v>
      </c>
      <c r="B1675" t="s">
        <v>2301</v>
      </c>
      <c r="C1675" t="s">
        <v>167</v>
      </c>
    </row>
    <row r="1676" spans="1:3" x14ac:dyDescent="0.35">
      <c r="A1676">
        <v>7</v>
      </c>
      <c r="B1676" t="s">
        <v>2301</v>
      </c>
      <c r="C1676" t="s">
        <v>167</v>
      </c>
    </row>
    <row r="1677" spans="1:3" x14ac:dyDescent="0.35">
      <c r="A1677">
        <v>7</v>
      </c>
      <c r="B1677">
        <v>434</v>
      </c>
      <c r="C1677">
        <v>6.63</v>
      </c>
    </row>
    <row r="1678" spans="1:3" x14ac:dyDescent="0.35">
      <c r="A1678">
        <v>7</v>
      </c>
      <c r="B1678" t="s">
        <v>2301</v>
      </c>
      <c r="C1678" t="s">
        <v>167</v>
      </c>
    </row>
    <row r="1679" spans="1:3" x14ac:dyDescent="0.35">
      <c r="A1679">
        <v>7</v>
      </c>
      <c r="B1679">
        <v>565</v>
      </c>
      <c r="C1679">
        <v>11.23</v>
      </c>
    </row>
    <row r="1680" spans="1:3" x14ac:dyDescent="0.35">
      <c r="A1680">
        <v>7</v>
      </c>
      <c r="B1680" t="s">
        <v>2301</v>
      </c>
      <c r="C1680" t="s">
        <v>167</v>
      </c>
    </row>
    <row r="1681" spans="1:3" x14ac:dyDescent="0.35">
      <c r="A1681">
        <v>7</v>
      </c>
      <c r="B1681" t="s">
        <v>2301</v>
      </c>
      <c r="C1681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EBCE-5307-41B9-9A10-3C5F09562DE9}">
  <dimension ref="A3:B25"/>
  <sheetViews>
    <sheetView workbookViewId="0">
      <selection activeCell="A25" sqref="A25:B25"/>
      <pivotSelection pane="bottomRight" showHeader="1" extendable="1" axis="axisRow" start="21" max="22" activeRow="24" previousRow="24" click="1" r:id="rId1">
        <pivotArea dataOnly="0" grandRow="1" axis="axisRow" fieldPosition="0"/>
      </pivotSelection>
    </sheetView>
  </sheetViews>
  <sheetFormatPr baseColWidth="10" defaultRowHeight="15.5" x14ac:dyDescent="0.35"/>
  <cols>
    <col min="1" max="1" width="19.1640625" bestFit="1" customWidth="1"/>
    <col min="2" max="2" width="16.83203125" bestFit="1" customWidth="1"/>
  </cols>
  <sheetData>
    <row r="3" spans="1:2" x14ac:dyDescent="0.35">
      <c r="A3" s="2" t="s">
        <v>2306</v>
      </c>
      <c r="B3" t="s">
        <v>2305</v>
      </c>
    </row>
    <row r="4" spans="1:2" x14ac:dyDescent="0.35">
      <c r="A4" s="3">
        <v>1.03</v>
      </c>
      <c r="B4" s="1">
        <v>647.20689655172418</v>
      </c>
    </row>
    <row r="5" spans="1:2" x14ac:dyDescent="0.35">
      <c r="A5" s="3">
        <v>1.86</v>
      </c>
      <c r="B5" s="1">
        <v>683</v>
      </c>
    </row>
    <row r="6" spans="1:2" x14ac:dyDescent="0.35">
      <c r="A6" s="3">
        <v>2.11</v>
      </c>
      <c r="B6" s="1">
        <v>976.31034482758616</v>
      </c>
    </row>
    <row r="7" spans="1:2" x14ac:dyDescent="0.35">
      <c r="A7" s="3">
        <v>2.5</v>
      </c>
      <c r="B7" s="1">
        <v>802.73333333333335</v>
      </c>
    </row>
    <row r="8" spans="1:2" x14ac:dyDescent="0.35">
      <c r="A8" s="3">
        <v>2.85</v>
      </c>
      <c r="B8" s="1">
        <v>857.7</v>
      </c>
    </row>
    <row r="9" spans="1:2" x14ac:dyDescent="0.35">
      <c r="A9" s="3">
        <v>3.68</v>
      </c>
      <c r="B9" s="1">
        <v>838.2</v>
      </c>
    </row>
    <row r="10" spans="1:2" x14ac:dyDescent="0.35">
      <c r="A10" s="3">
        <v>4.1100000000000003</v>
      </c>
      <c r="B10" s="1">
        <v>820.56666666666672</v>
      </c>
    </row>
    <row r="11" spans="1:2" x14ac:dyDescent="0.35">
      <c r="A11" s="3">
        <v>4.7699999999999996</v>
      </c>
      <c r="B11" s="1">
        <v>783.38095238095241</v>
      </c>
    </row>
    <row r="12" spans="1:2" x14ac:dyDescent="0.35">
      <c r="A12" s="3">
        <v>5.08</v>
      </c>
      <c r="B12" s="1">
        <v>949.9666666666667</v>
      </c>
    </row>
    <row r="13" spans="1:2" x14ac:dyDescent="0.35">
      <c r="A13" s="3">
        <v>5.21</v>
      </c>
      <c r="B13" s="1">
        <v>698.3</v>
      </c>
    </row>
    <row r="14" spans="1:2" x14ac:dyDescent="0.35">
      <c r="A14" s="3">
        <v>5.23</v>
      </c>
      <c r="B14" s="1">
        <v>1048.4166666666667</v>
      </c>
    </row>
    <row r="15" spans="1:2" x14ac:dyDescent="0.35">
      <c r="A15" s="3">
        <v>5.53</v>
      </c>
      <c r="B15" s="1">
        <v>1604.1923076923076</v>
      </c>
    </row>
    <row r="16" spans="1:2" x14ac:dyDescent="0.35">
      <c r="A16" s="3">
        <v>6.41</v>
      </c>
      <c r="B16" s="1">
        <v>1072.3103448275863</v>
      </c>
    </row>
    <row r="17" spans="1:2" x14ac:dyDescent="0.35">
      <c r="A17" s="3">
        <v>6.63</v>
      </c>
      <c r="B17" s="1">
        <v>842.33333333333337</v>
      </c>
    </row>
    <row r="18" spans="1:2" x14ac:dyDescent="0.35">
      <c r="A18" s="3">
        <v>7.6</v>
      </c>
      <c r="B18" s="1">
        <v>775.75</v>
      </c>
    </row>
    <row r="19" spans="1:2" x14ac:dyDescent="0.35">
      <c r="A19" s="3">
        <v>8.8699999999999992</v>
      </c>
      <c r="B19" s="1">
        <v>1055.3333333333333</v>
      </c>
    </row>
    <row r="20" spans="1:2" x14ac:dyDescent="0.35">
      <c r="A20" s="3">
        <v>8.93</v>
      </c>
      <c r="B20" s="1">
        <v>1005.1333333333333</v>
      </c>
    </row>
    <row r="21" spans="1:2" x14ac:dyDescent="0.35">
      <c r="A21" s="3">
        <v>9.16</v>
      </c>
      <c r="B21" s="1">
        <v>966.75</v>
      </c>
    </row>
    <row r="22" spans="1:2" x14ac:dyDescent="0.35">
      <c r="A22" s="3">
        <v>10</v>
      </c>
      <c r="B22" s="1">
        <v>1381.4333333333334</v>
      </c>
    </row>
    <row r="23" spans="1:2" x14ac:dyDescent="0.35">
      <c r="A23" s="3">
        <v>11.03</v>
      </c>
      <c r="B23" s="1">
        <v>667.6</v>
      </c>
    </row>
    <row r="24" spans="1:2" x14ac:dyDescent="0.35">
      <c r="A24" s="3">
        <v>11.23</v>
      </c>
      <c r="B24" s="1">
        <v>721.86666666666667</v>
      </c>
    </row>
    <row r="25" spans="1:2" x14ac:dyDescent="0.35">
      <c r="A25" s="3" t="s">
        <v>2300</v>
      </c>
      <c r="B25" s="1">
        <v>910.62251655629143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B0A1-2D12-4BD0-B488-B51990179964}">
  <dimension ref="A1:I19"/>
  <sheetViews>
    <sheetView workbookViewId="0">
      <selection activeCell="D18" sqref="D18"/>
    </sheetView>
  </sheetViews>
  <sheetFormatPr baseColWidth="10" defaultRowHeight="15.5" x14ac:dyDescent="0.35"/>
  <cols>
    <col min="1" max="1" width="19.1640625" bestFit="1" customWidth="1"/>
    <col min="2" max="2" width="19.4140625" bestFit="1" customWidth="1"/>
    <col min="3" max="3" width="18.9140625" bestFit="1" customWidth="1"/>
    <col min="4" max="20" width="12.58203125" customWidth="1"/>
    <col min="21" max="31" width="2.75" bestFit="1" customWidth="1"/>
    <col min="32" max="350" width="3.75" bestFit="1" customWidth="1"/>
    <col min="351" max="513" width="4.75" bestFit="1" customWidth="1"/>
    <col min="514" max="514" width="5.4140625" bestFit="1" customWidth="1"/>
    <col min="515" max="515" width="11.6640625" bestFit="1" customWidth="1"/>
  </cols>
  <sheetData>
    <row r="1" spans="1:9" x14ac:dyDescent="0.35">
      <c r="A1" s="2" t="s">
        <v>2298</v>
      </c>
      <c r="B1" t="s">
        <v>2307</v>
      </c>
      <c r="D1" t="s">
        <v>2303</v>
      </c>
      <c r="I1">
        <f>SUM(D4:D18)/(42*15)</f>
        <v>4.1269841269841269E-2</v>
      </c>
    </row>
    <row r="3" spans="1:9" x14ac:dyDescent="0.35">
      <c r="A3" s="2" t="s">
        <v>2299</v>
      </c>
      <c r="B3" t="s">
        <v>2302</v>
      </c>
      <c r="D3" t="s">
        <v>2304</v>
      </c>
    </row>
    <row r="4" spans="1:9" x14ac:dyDescent="0.35">
      <c r="A4" s="3">
        <v>1</v>
      </c>
      <c r="B4" s="1">
        <v>41</v>
      </c>
      <c r="D4">
        <f>42-GETPIVOTDATA("rt-2SD",$A$3,"subject_nr",1)</f>
        <v>1</v>
      </c>
    </row>
    <row r="5" spans="1:9" x14ac:dyDescent="0.35">
      <c r="A5" s="3">
        <v>2</v>
      </c>
      <c r="B5" s="1">
        <v>41</v>
      </c>
      <c r="D5">
        <f>42-GETPIVOTDATA("rt-2SD",$A$3,"subject_nr",2)</f>
        <v>1</v>
      </c>
    </row>
    <row r="6" spans="1:9" x14ac:dyDescent="0.35">
      <c r="A6" s="3">
        <v>3</v>
      </c>
      <c r="B6" s="1">
        <v>40</v>
      </c>
      <c r="D6">
        <f>42-GETPIVOTDATA("rt-2SD",$A$3,"subject_nr",3)</f>
        <v>2</v>
      </c>
    </row>
    <row r="7" spans="1:9" x14ac:dyDescent="0.35">
      <c r="A7" s="3">
        <v>4</v>
      </c>
      <c r="B7" s="1">
        <v>39</v>
      </c>
      <c r="D7">
        <f>42-GETPIVOTDATA("rt-2SD",$A$3,"subject_nr",4)</f>
        <v>3</v>
      </c>
    </row>
    <row r="8" spans="1:9" x14ac:dyDescent="0.35">
      <c r="A8" s="3">
        <v>5</v>
      </c>
      <c r="B8" s="1">
        <v>40</v>
      </c>
      <c r="D8">
        <f>42-GETPIVOTDATA("rt-2SD",$A$3,"subject_nr",5)</f>
        <v>2</v>
      </c>
    </row>
    <row r="9" spans="1:9" x14ac:dyDescent="0.35">
      <c r="A9" s="3">
        <v>6</v>
      </c>
      <c r="B9" s="1">
        <v>40</v>
      </c>
      <c r="D9">
        <f>42-GETPIVOTDATA("rt-2SD",$A$3,"subject_nr",6)</f>
        <v>2</v>
      </c>
    </row>
    <row r="10" spans="1:9" x14ac:dyDescent="0.35">
      <c r="A10" s="3">
        <v>7</v>
      </c>
      <c r="B10" s="1">
        <v>39</v>
      </c>
      <c r="D10">
        <f>42-GETPIVOTDATA("rt-2SD",$A$3,"subject_nr",7)</f>
        <v>3</v>
      </c>
    </row>
    <row r="11" spans="1:9" x14ac:dyDescent="0.35">
      <c r="A11" s="3">
        <v>8</v>
      </c>
      <c r="B11" s="1">
        <v>41</v>
      </c>
      <c r="D11">
        <f>42-GETPIVOTDATA("rt-2SD",$A$3,"subject_nr",8)</f>
        <v>1</v>
      </c>
    </row>
    <row r="12" spans="1:9" x14ac:dyDescent="0.35">
      <c r="A12" s="3">
        <v>9</v>
      </c>
      <c r="B12" s="1">
        <v>40</v>
      </c>
      <c r="D12">
        <f>42-GETPIVOTDATA("rt-2SD",$A$3,"subject_nr",9)</f>
        <v>2</v>
      </c>
    </row>
    <row r="13" spans="1:9" x14ac:dyDescent="0.35">
      <c r="A13" s="3">
        <v>10</v>
      </c>
      <c r="B13" s="1">
        <v>40</v>
      </c>
      <c r="D13">
        <f>42-GETPIVOTDATA("rt-2SD",$A$3,"subject_nr",10)</f>
        <v>2</v>
      </c>
    </row>
    <row r="14" spans="1:9" x14ac:dyDescent="0.35">
      <c r="A14" s="3">
        <v>11</v>
      </c>
      <c r="B14" s="1">
        <v>40</v>
      </c>
      <c r="D14">
        <f>42-GETPIVOTDATA("rt-2SD",$A$3,"subject_nr",11)</f>
        <v>2</v>
      </c>
    </row>
    <row r="15" spans="1:9" x14ac:dyDescent="0.35">
      <c r="A15" s="3">
        <v>12</v>
      </c>
      <c r="B15" s="1">
        <v>40</v>
      </c>
      <c r="D15">
        <f>42-GETPIVOTDATA("rt-2SD",$A$3,"subject_nr",12)</f>
        <v>2</v>
      </c>
    </row>
    <row r="16" spans="1:9" x14ac:dyDescent="0.35">
      <c r="A16" s="3">
        <v>13</v>
      </c>
      <c r="B16" s="1">
        <v>41</v>
      </c>
      <c r="D16">
        <f>42-GETPIVOTDATA("rt-2SD",$A$3,"subject_nr",13)</f>
        <v>1</v>
      </c>
    </row>
    <row r="17" spans="1:4" x14ac:dyDescent="0.35">
      <c r="A17" s="3">
        <v>14</v>
      </c>
      <c r="B17" s="1">
        <v>41</v>
      </c>
      <c r="D17">
        <f>42-GETPIVOTDATA("rt-2SD",$A$3,"subject_nr",14)</f>
        <v>1</v>
      </c>
    </row>
    <row r="18" spans="1:4" x14ac:dyDescent="0.35">
      <c r="A18" s="3">
        <v>15</v>
      </c>
      <c r="B18" s="1">
        <v>41</v>
      </c>
      <c r="D18">
        <f>42-GETPIVOTDATA("rt-2SD",$A$3,"subject_nr",15)</f>
        <v>1</v>
      </c>
    </row>
    <row r="19" spans="1:4" x14ac:dyDescent="0.35">
      <c r="A19" s="3" t="s">
        <v>2300</v>
      </c>
      <c r="B19" s="1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data_base</vt:lpstr>
      <vt:lpstr>Feuil3</vt:lpstr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 Brunel</dc:creator>
  <cp:lastModifiedBy>Camille Svr</cp:lastModifiedBy>
  <dcterms:created xsi:type="dcterms:W3CDTF">2025-10-14T13:28:39Z</dcterms:created>
  <dcterms:modified xsi:type="dcterms:W3CDTF">2025-10-22T10:58:58Z</dcterms:modified>
</cp:coreProperties>
</file>